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124226"/>
  <mc:AlternateContent xmlns:mc="http://schemas.openxmlformats.org/markup-compatibility/2006">
    <mc:Choice Requires="x15">
      <x15ac:absPath xmlns:x15ac="http://schemas.microsoft.com/office/spreadsheetml/2010/11/ac" url="\\bvnet\global\DFRI\SPT. ALM. RI. P&amp;C. Contas a Pagar\RI\8. Website de RI\8.8. Séries Históricas\2025\3T25\"/>
    </mc:Choice>
  </mc:AlternateContent>
  <xr:revisionPtr revIDLastSave="0" documentId="13_ncr:1_{661EE7B3-B1DE-4920-B830-14AF5BD0BDC6}" xr6:coauthVersionLast="47" xr6:coauthVersionMax="47" xr10:uidLastSave="{00000000-0000-0000-0000-000000000000}"/>
  <bookViews>
    <workbookView xWindow="-120" yWindow="-120" windowWidth="20730" windowHeight="11040" tabRatio="842" xr2:uid="{00000000-000D-0000-FFFF-FFFF00000000}"/>
  </bookViews>
  <sheets>
    <sheet name="Sumário" sheetId="12" r:id="rId1"/>
    <sheet name="Principais Informações" sheetId="36" r:id="rId2"/>
    <sheet name="Resultado Gerencial" sheetId="30" r:id="rId3"/>
    <sheet name="Resultado Contábil" sheetId="29" r:id="rId4"/>
    <sheet name="Resultado Recorrente" sheetId="58" r:id="rId5"/>
    <sheet name="Suporte" sheetId="59" state="hidden" r:id="rId6"/>
    <sheet name="Lucro Líquido Recorrente" sheetId="57" r:id="rId7"/>
    <sheet name="Margem Finan. Bruta (MFB)" sheetId="47" r:id="rId8"/>
    <sheet name="Custo de Crédito" sheetId="41" r:id="rId9"/>
    <sheet name="Receitas de Prest. de Servi (N)" sheetId="33" r:id="rId10"/>
    <sheet name="Despesas de Pes. e Adm" sheetId="32" r:id="rId11"/>
    <sheet name="Outras Receitas (Desp.) e Contr" sheetId="55" r:id="rId12"/>
    <sheet name="Balanço Patrimonial (2.682)" sheetId="28" r:id="rId13"/>
    <sheet name="Balanço Patrimonial (4.966)" sheetId="60" r:id="rId14"/>
    <sheet name="Carteira de Crédito" sheetId="26" r:id="rId15"/>
    <sheet name="Qualidade da Carteira" sheetId="21" r:id="rId16"/>
    <sheet name="Recursos Captados" sheetId="10" r:id="rId17"/>
    <sheet name="Basileia" sheetId="13" r:id="rId18"/>
    <sheet name="Finan. de Veículos" sheetId="40" r:id="rId19"/>
    <sheet name="Concentração Setorial Atacado" sheetId="38" r:id="rId20"/>
    <sheet name="Ratings" sheetId="27" r:id="rId21"/>
    <sheet name="DRE Gerencial - Descontinuada" sheetId="51" r:id="rId22"/>
    <sheet name="DRE Contábil - Descontinuada" sheetId="50" r:id="rId23"/>
    <sheet name="Rec.de Serviços - Descontinuada" sheetId="52" r:id="rId24"/>
    <sheet name="Des.Adm - Descontinuada" sheetId="54" r:id="rId25"/>
    <sheet name="Des. Pessoal - Descontinuada" sheetId="53" r:id="rId26"/>
    <sheet name="Bal. Patrimonial - Descotinuada" sheetId="49" r:id="rId27"/>
    <sheet name="Recursos Captados - Descont." sheetId="56" r:id="rId28"/>
  </sheets>
  <definedNames>
    <definedName name="_xlnm.Print_Area" localSheetId="26">'Bal. Patrimonial - Descotinuada'!$A$7:$F$9</definedName>
    <definedName name="_xlnm.Print_Area" localSheetId="12">'Balanço Patrimonial (2.682)'!$A$7:$A$9</definedName>
    <definedName name="_xlnm.Print_Area" localSheetId="13">'Balanço Patrimonial (4.966)'!$A$7:$A$9</definedName>
    <definedName name="_xlnm.Print_Area" localSheetId="17">Basileia!$A$5:$F$9</definedName>
    <definedName name="_xlnm.Print_Area" localSheetId="14">'Carteira de Crédito'!$A$6:$A$8</definedName>
    <definedName name="_xlnm.Print_Area" localSheetId="25">'Des. Pessoal - Descontinuada'!$A$5:$G$7</definedName>
    <definedName name="_xlnm.Print_Area" localSheetId="24">'Des.Adm - Descontinuada'!$A$5:$G$7</definedName>
    <definedName name="_xlnm.Print_Area" localSheetId="10">'Despesas de Pes. e Adm'!$A$11:$A$12</definedName>
    <definedName name="_xlnm.Print_Area" localSheetId="22">'DRE Contábil - Descontinuada'!$A$5:$F$6</definedName>
    <definedName name="_xlnm.Print_Area" localSheetId="21">'DRE Gerencial - Descontinuada'!$A$5:$F$6</definedName>
    <definedName name="_xlnm.Print_Area" localSheetId="23">'Rec.de Serviços - Descontinuada'!$A$5:$G$7</definedName>
    <definedName name="_xlnm.Print_Area" localSheetId="9">'Receitas de Prest. de Servi (N)'!$A$5:$A$7</definedName>
    <definedName name="_xlnm.Print_Area" localSheetId="16">'Recursos Captados'!$A$5:$A$7</definedName>
    <definedName name="_xlnm.Print_Area" localSheetId="27">'Recursos Captados - Descont.'!$A$5:$F$7</definedName>
    <definedName name="_xlnm.Print_Area" localSheetId="3">'Resultado Contábil'!$A$7:$A$8</definedName>
    <definedName name="_xlnm.Print_Area" localSheetId="2">'Resultado Gerencial'!$A$5:$A$10</definedName>
    <definedName name="ID" localSheetId="26" hidden="1">"3dbdc14c-7305-4f12-8b0b-192fb9e6235d"</definedName>
    <definedName name="ID" localSheetId="12" hidden="1">"cdb65091-7b26-466c-ada9-a09b26260f3b"</definedName>
    <definedName name="ID" localSheetId="13" hidden="1">"3f537887-4ce7-4d70-b2e8-b7decbb31e48"</definedName>
    <definedName name="ID" localSheetId="17" hidden="1">"c37406c6-4a0e-4b05-be99-19860b6959c4"</definedName>
    <definedName name="ID" localSheetId="14" hidden="1">"84b345f7-6020-433d-b211-85cc7f203500"</definedName>
    <definedName name="ID" localSheetId="19" hidden="1">"7277a27a-c873-4c15-ac99-3551c29e375f"</definedName>
    <definedName name="ID" localSheetId="8" hidden="1">"494d604d-e142-47d8-b54b-29cdce43d1da"</definedName>
    <definedName name="ID" localSheetId="25" hidden="1">"7197d1c1-8b35-4f25-8886-d5a510602df8"</definedName>
    <definedName name="ID" localSheetId="24" hidden="1">"fc1568b7-0dc7-4efe-9af9-d80ec5fecfba"</definedName>
    <definedName name="ID" localSheetId="10" hidden="1">"71af7ce3-049e-4fcb-85f1-cc0b06605261"</definedName>
    <definedName name="ID" localSheetId="22" hidden="1">"8d5d20a0-b01c-4992-9cfc-fe72ca6ee36f"</definedName>
    <definedName name="ID" localSheetId="21" hidden="1">"97539d11-a275-41d0-b9ea-f7654c048214"</definedName>
    <definedName name="ID" localSheetId="18" hidden="1">"8ba565bf-6f6a-4731-bd2f-c0521e332eff"</definedName>
    <definedName name="ID" localSheetId="6" hidden="1">"9fa7c8da-4b13-49c0-b472-b13e2a9e6ac1"</definedName>
    <definedName name="ID" localSheetId="7" hidden="1">"f53bf12f-c972-42f9-afbf-fbf0775983a0"</definedName>
    <definedName name="ID" localSheetId="11" hidden="1">"24dcf837-9b1e-4d30-9f86-00ee9f2ad58e"</definedName>
    <definedName name="ID" localSheetId="1" hidden="1">"c05afc4a-e0c7-4bf6-9a96-a9067efa4510"</definedName>
    <definedName name="ID" localSheetId="15" hidden="1">"1c04c731-67f3-47f4-9d0f-de3d3935a4f8"</definedName>
    <definedName name="ID" localSheetId="20" hidden="1">"7ad5bc67-5f25-4508-aa75-217dd2a24ad2"</definedName>
    <definedName name="ID" localSheetId="23" hidden="1">"d9f1feaf-f5d0-40da-a5aa-07ccabd00194"</definedName>
    <definedName name="ID" localSheetId="9" hidden="1">"58b7260a-184b-432b-a93d-a67cc9b81adb"</definedName>
    <definedName name="ID" localSheetId="16" hidden="1">"c63454a7-31db-4c93-8f3d-a093088e29dc"</definedName>
    <definedName name="ID" localSheetId="27" hidden="1">"65f70fb4-ffce-4207-a581-238b880c62aa"</definedName>
    <definedName name="ID" localSheetId="3" hidden="1">"807809bc-ed08-4bae-b3cb-648e9b4ac6be"</definedName>
    <definedName name="ID" localSheetId="2" hidden="1">"0f4602d5-0ba4-4c5a-945a-dfe06fbc7f3a"</definedName>
    <definedName name="ID" localSheetId="4" hidden="1">"7bd7a3e0-d0f5-4480-be06-72812c884041"</definedName>
    <definedName name="ID" localSheetId="0" hidden="1">"b49a88da-7f48-4fe4-b5d5-2c479271dda0"</definedName>
    <definedName name="ID" localSheetId="5" hidden="1">"16c5ecb9-b07f-4112-a286-3a5e4b8904b1"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B26" i="38" l="1"/>
  <c r="BC26" i="38" l="1"/>
  <c r="AJ22" i="10" l="1"/>
  <c r="AF15" i="26"/>
  <c r="AF14" i="26"/>
  <c r="AF10" i="26"/>
  <c r="AF13" i="26" s="1"/>
  <c r="D30" i="60"/>
  <c r="AU9" i="55" l="1"/>
  <c r="AT10" i="55"/>
  <c r="AT8" i="55"/>
  <c r="AT7" i="55"/>
  <c r="AT6" i="55"/>
  <c r="AT5" i="55"/>
  <c r="AU14" i="32"/>
  <c r="AU16" i="32" s="1"/>
  <c r="AU8" i="32"/>
  <c r="AT15" i="32"/>
  <c r="AT13" i="32"/>
  <c r="AT12" i="32"/>
  <c r="AT11" i="32"/>
  <c r="AT10" i="32"/>
  <c r="AT9" i="32"/>
  <c r="AT8" i="32"/>
  <c r="AT7" i="32"/>
  <c r="AT6" i="32"/>
  <c r="AT5" i="32"/>
  <c r="AU18" i="33"/>
  <c r="AU13" i="33"/>
  <c r="AU19" i="33" s="1"/>
  <c r="AT22" i="33"/>
  <c r="AT18" i="33"/>
  <c r="AT12" i="33"/>
  <c r="AT11" i="33"/>
  <c r="AT10" i="33"/>
  <c r="AT9" i="33"/>
  <c r="AT8" i="33"/>
  <c r="AT7" i="33"/>
  <c r="AT6" i="33"/>
  <c r="AT5" i="33"/>
  <c r="AT13" i="33" s="1"/>
  <c r="AT19" i="33" s="1"/>
  <c r="AT17" i="33" s="1"/>
  <c r="AT9" i="55" l="1"/>
  <c r="AT14" i="32"/>
  <c r="AT16" i="32" s="1"/>
  <c r="AT17" i="32" s="1"/>
  <c r="AT18" i="32" s="1"/>
  <c r="AU17" i="32"/>
  <c r="AU18" i="32" s="1"/>
  <c r="AU17" i="33"/>
  <c r="AU7" i="41" l="1"/>
  <c r="AU10" i="41" s="1"/>
  <c r="AT9" i="41"/>
  <c r="AT8" i="41"/>
  <c r="AT6" i="41"/>
  <c r="AT5" i="41"/>
  <c r="AU8" i="47"/>
  <c r="AT7" i="47"/>
  <c r="AT8" i="47" s="1"/>
  <c r="AT6" i="47"/>
  <c r="AU6" i="57"/>
  <c r="AU12" i="57" s="1"/>
  <c r="AT12" i="57"/>
  <c r="AT11" i="57"/>
  <c r="AT10" i="57"/>
  <c r="AT9" i="57"/>
  <c r="AT8" i="57"/>
  <c r="AT7" i="57"/>
  <c r="AT6" i="57"/>
  <c r="AT5" i="57"/>
  <c r="EA12" i="59"/>
  <c r="AU9" i="29"/>
  <c r="AU13" i="29" s="1"/>
  <c r="AU16" i="29" s="1"/>
  <c r="AU5" i="29"/>
  <c r="AT15" i="29"/>
  <c r="AT14" i="29"/>
  <c r="AT12" i="29"/>
  <c r="AT11" i="29"/>
  <c r="AT10" i="29"/>
  <c r="AT8" i="29"/>
  <c r="AT7" i="29"/>
  <c r="AT6" i="29"/>
  <c r="AU15" i="30"/>
  <c r="AU18" i="30" s="1"/>
  <c r="AU11" i="30"/>
  <c r="AU5" i="30"/>
  <c r="AU6" i="30"/>
  <c r="AT17" i="30"/>
  <c r="AT16" i="30"/>
  <c r="AT14" i="30"/>
  <c r="AT13" i="30"/>
  <c r="AT12" i="30"/>
  <c r="AT10" i="30"/>
  <c r="AT9" i="30"/>
  <c r="AT8" i="30"/>
  <c r="AT7" i="30"/>
  <c r="AB5" i="36"/>
  <c r="BA26" i="38"/>
  <c r="BA25" i="38"/>
  <c r="BA24" i="38"/>
  <c r="BA23" i="38"/>
  <c r="BA22" i="38"/>
  <c r="BA21" i="38"/>
  <c r="BA20" i="38"/>
  <c r="BA19" i="38"/>
  <c r="BA18" i="38"/>
  <c r="BA17" i="38"/>
  <c r="BA16" i="38"/>
  <c r="BA15" i="38"/>
  <c r="BA14" i="38"/>
  <c r="BA13" i="38"/>
  <c r="BA12" i="38"/>
  <c r="BA11" i="38"/>
  <c r="BA10" i="38"/>
  <c r="BA9" i="38"/>
  <c r="BA8" i="38"/>
  <c r="BA7" i="38"/>
  <c r="BA6" i="38"/>
  <c r="C34" i="60"/>
  <c r="C57" i="60"/>
  <c r="C37" i="60"/>
  <c r="C15" i="60"/>
  <c r="AZ25" i="38"/>
  <c r="AZ26" i="38"/>
  <c r="C13" i="60" l="1"/>
  <c r="C30" i="60"/>
  <c r="AS18" i="33"/>
  <c r="AS8" i="32" l="1"/>
  <c r="BG10" i="13"/>
  <c r="BG5" i="13"/>
  <c r="AS5" i="29"/>
  <c r="AS9" i="29"/>
  <c r="AS13" i="29" l="1"/>
  <c r="AS16" i="29" s="1"/>
  <c r="C9" i="60"/>
  <c r="B30" i="60" l="1"/>
  <c r="AR18" i="33" l="1"/>
  <c r="AX26" i="38" l="1"/>
  <c r="AY26" i="38"/>
  <c r="AR5" i="29"/>
  <c r="AT5" i="29" s="1"/>
  <c r="AR9" i="29"/>
  <c r="AT9" i="29" s="1"/>
  <c r="AR8" i="32"/>
  <c r="AR7" i="41"/>
  <c r="AR13" i="29" l="1"/>
  <c r="AR16" i="29" l="1"/>
  <c r="AT16" i="29" s="1"/>
  <c r="AT13" i="29"/>
  <c r="EN14" i="59"/>
  <c r="EG14" i="59"/>
  <c r="EC14" i="59"/>
  <c r="EN10" i="59"/>
  <c r="EN9" i="59"/>
  <c r="EN8" i="59"/>
  <c r="EM7" i="59"/>
  <c r="EN5" i="59"/>
  <c r="EF6" i="59"/>
  <c r="EE6" i="59"/>
  <c r="EE12" i="59" s="1"/>
  <c r="EE15" i="59" s="1"/>
  <c r="EA6" i="59"/>
  <c r="EA15" i="59" s="1"/>
  <c r="EM4" i="59"/>
  <c r="DY10" i="59" l="1"/>
  <c r="EK10" i="59"/>
  <c r="EK14" i="59"/>
  <c r="EM9" i="59"/>
  <c r="EM11" i="59"/>
  <c r="EM14" i="59"/>
  <c r="DX6" i="59"/>
  <c r="EI6" i="59"/>
  <c r="EI12" i="59" s="1"/>
  <c r="EI15" i="59" s="1"/>
  <c r="EC10" i="59"/>
  <c r="DY14" i="59"/>
  <c r="EJ6" i="59"/>
  <c r="EB6" i="59"/>
  <c r="EM5" i="59"/>
  <c r="EM8" i="59"/>
  <c r="EM10" i="59"/>
  <c r="EG10" i="59"/>
  <c r="EP10" i="59"/>
  <c r="EM13" i="59"/>
  <c r="EP14" i="59"/>
  <c r="DW6" i="59"/>
  <c r="EN4" i="59"/>
  <c r="EO10" i="59" l="1"/>
  <c r="EO14" i="59"/>
  <c r="EN6" i="59"/>
  <c r="EM6" i="59"/>
  <c r="DW12" i="59"/>
  <c r="AV26" i="38"/>
  <c r="EM12" i="59" l="1"/>
  <c r="DW15" i="59"/>
  <c r="AR25" i="38"/>
  <c r="AW25" i="38"/>
  <c r="AW24" i="38"/>
  <c r="AW23" i="38"/>
  <c r="AW22" i="38"/>
  <c r="AW21" i="38"/>
  <c r="AW20" i="38"/>
  <c r="AW19" i="38"/>
  <c r="AW18" i="38"/>
  <c r="AW17" i="38"/>
  <c r="AW16" i="38"/>
  <c r="AW15" i="38"/>
  <c r="AW14" i="38"/>
  <c r="AW13" i="38"/>
  <c r="AW12" i="38"/>
  <c r="AW11" i="38"/>
  <c r="AW10" i="38"/>
  <c r="AW9" i="38"/>
  <c r="AW8" i="38"/>
  <c r="AW7" i="38"/>
  <c r="AW6" i="38"/>
  <c r="EM15" i="59" l="1"/>
  <c r="AW26" i="38"/>
  <c r="AT26" i="38"/>
  <c r="AU11" i="38" s="1"/>
  <c r="AR26" i="38"/>
  <c r="AS10" i="38"/>
  <c r="AS24" i="38"/>
  <c r="AS16" i="38"/>
  <c r="AS6" i="38"/>
  <c r="AS13" i="38"/>
  <c r="AU16" i="38" l="1"/>
  <c r="AU8" i="38"/>
  <c r="AU23" i="38"/>
  <c r="AU7" i="38"/>
  <c r="AU24" i="38"/>
  <c r="AU17" i="38"/>
  <c r="AU9" i="38"/>
  <c r="AU14" i="38"/>
  <c r="AU10" i="38"/>
  <c r="AU15" i="38"/>
  <c r="AU21" i="38"/>
  <c r="AU22" i="38"/>
  <c r="AU6" i="38"/>
  <c r="AU13" i="38"/>
  <c r="AU12" i="38"/>
  <c r="AU19" i="38"/>
  <c r="AU18" i="38"/>
  <c r="AU20" i="38"/>
  <c r="AU25" i="38"/>
  <c r="AS18" i="38"/>
  <c r="AS20" i="38"/>
  <c r="AS23" i="38"/>
  <c r="AS8" i="38"/>
  <c r="AS12" i="38"/>
  <c r="AS26" i="38" s="1"/>
  <c r="AS15" i="38"/>
  <c r="AS19" i="38"/>
  <c r="AS7" i="38"/>
  <c r="AS25" i="38"/>
  <c r="AS17" i="38"/>
  <c r="AS21" i="38"/>
  <c r="AS22" i="38"/>
  <c r="AS14" i="38"/>
  <c r="AS9" i="38"/>
  <c r="AS11" i="38"/>
  <c r="AU26" i="38" l="1"/>
  <c r="DT14" i="59"/>
  <c r="AQ25" i="38"/>
  <c r="AQ24" i="38"/>
  <c r="AQ23" i="38"/>
  <c r="AQ22" i="38"/>
  <c r="AQ21" i="38"/>
  <c r="AQ20" i="38"/>
  <c r="AQ19" i="38"/>
  <c r="AQ18" i="38"/>
  <c r="AQ17" i="38"/>
  <c r="AQ16" i="38"/>
  <c r="AQ15" i="38"/>
  <c r="AQ14" i="38"/>
  <c r="AQ13" i="38"/>
  <c r="AQ12" i="38"/>
  <c r="AQ11" i="38"/>
  <c r="AQ10" i="38"/>
  <c r="AQ9" i="38"/>
  <c r="AQ8" i="38"/>
  <c r="AQ7" i="38"/>
  <c r="AQ6" i="38"/>
  <c r="AP26" i="38"/>
  <c r="DH6" i="59" l="1"/>
  <c r="DD6" i="59"/>
  <c r="DD12" i="59" s="1"/>
  <c r="DM14" i="59"/>
  <c r="DP6" i="59"/>
  <c r="DC6" i="59"/>
  <c r="DI14" i="59"/>
  <c r="DQ14" i="59"/>
  <c r="DT9" i="59"/>
  <c r="DT10" i="59"/>
  <c r="DT5" i="59"/>
  <c r="DL6" i="59"/>
  <c r="DS14" i="59"/>
  <c r="DE14" i="59"/>
  <c r="DT8" i="59"/>
  <c r="DO6" i="59"/>
  <c r="DV14" i="59"/>
  <c r="DG6" i="59"/>
  <c r="DT4" i="59"/>
  <c r="AQ26" i="38"/>
  <c r="DU14" i="59" l="1"/>
  <c r="DT6" i="59"/>
  <c r="DD15" i="59"/>
  <c r="AM22" i="33"/>
  <c r="AP8" i="57" l="1"/>
  <c r="BC5" i="13"/>
  <c r="AP15" i="29"/>
  <c r="AP22" i="33"/>
  <c r="AM9" i="57"/>
  <c r="AM8" i="29"/>
  <c r="AM6" i="29"/>
  <c r="AM15" i="29"/>
  <c r="BD5" i="13"/>
  <c r="AM8" i="57"/>
  <c r="AP10" i="57"/>
  <c r="BE10" i="13"/>
  <c r="AM14" i="29"/>
  <c r="AP9" i="57"/>
  <c r="AM10" i="57"/>
  <c r="BC10" i="13"/>
  <c r="AQ22" i="33"/>
  <c r="BD10" i="13"/>
  <c r="AK6" i="57"/>
  <c r="AM7" i="57"/>
  <c r="AP7" i="57"/>
  <c r="BE5" i="13"/>
  <c r="B6" i="10"/>
  <c r="C6" i="10"/>
  <c r="D6" i="10"/>
  <c r="E6" i="10"/>
  <c r="F6" i="10"/>
  <c r="G6" i="10"/>
  <c r="H6" i="10"/>
  <c r="I6" i="10"/>
  <c r="B9" i="10"/>
  <c r="C9" i="10"/>
  <c r="D9" i="10"/>
  <c r="E9" i="10"/>
  <c r="F9" i="10"/>
  <c r="G9" i="10"/>
  <c r="H9" i="10"/>
  <c r="I9" i="10"/>
  <c r="B13" i="10"/>
  <c r="C13" i="10"/>
  <c r="D13" i="10"/>
  <c r="E13" i="10"/>
  <c r="F13" i="10"/>
  <c r="G13" i="10"/>
  <c r="H13" i="10"/>
  <c r="I13" i="10"/>
  <c r="B18" i="10"/>
  <c r="C18" i="10"/>
  <c r="D18" i="10"/>
  <c r="E18" i="10"/>
  <c r="F18" i="10"/>
  <c r="G18" i="10"/>
  <c r="H18" i="10"/>
  <c r="I18" i="10"/>
  <c r="B22" i="10"/>
  <c r="C22" i="10"/>
  <c r="D22" i="10"/>
  <c r="E22" i="10"/>
  <c r="F22" i="10"/>
  <c r="G22" i="10"/>
  <c r="H22" i="10"/>
  <c r="I22" i="10"/>
  <c r="AQ15" i="29" l="1"/>
  <c r="AQ9" i="57"/>
  <c r="AM17" i="30"/>
  <c r="AQ8" i="57"/>
  <c r="AQ7" i="57"/>
  <c r="AZ5" i="13"/>
  <c r="AR5" i="13"/>
  <c r="BA5" i="13"/>
  <c r="AS5" i="13"/>
  <c r="AU5" i="13"/>
  <c r="AX5" i="13"/>
  <c r="AQ10" i="57"/>
  <c r="AW5" i="13"/>
  <c r="AV5" i="13"/>
  <c r="AU10" i="13"/>
  <c r="BB5" i="13"/>
  <c r="AT5" i="13"/>
  <c r="AW10" i="13"/>
  <c r="BA10" i="13"/>
  <c r="AS10" i="13"/>
  <c r="AV10" i="13"/>
  <c r="AZ10" i="13"/>
  <c r="AR10" i="13"/>
  <c r="AY10" i="13"/>
  <c r="AQ10" i="13"/>
  <c r="AY5" i="13"/>
  <c r="AQ5" i="13"/>
  <c r="BB10" i="13"/>
  <c r="AT10" i="13"/>
  <c r="AX10" i="13"/>
  <c r="AP17" i="30"/>
  <c r="AQ17" i="30" l="1"/>
  <c r="AN26" i="38" l="1"/>
  <c r="AJ22" i="33" l="1"/>
  <c r="AI22" i="33"/>
  <c r="AL26" i="38"/>
  <c r="AJ26" i="38"/>
  <c r="AH26" i="38" l="1"/>
  <c r="AO25" i="38" l="1"/>
  <c r="AO24" i="38"/>
  <c r="AO23" i="38"/>
  <c r="AO22" i="38"/>
  <c r="AO21" i="38"/>
  <c r="AO20" i="38"/>
  <c r="AO19" i="38"/>
  <c r="AO18" i="38"/>
  <c r="AO17" i="38"/>
  <c r="AO16" i="38"/>
  <c r="AO15" i="38"/>
  <c r="AO14" i="38"/>
  <c r="AO13" i="38"/>
  <c r="AO12" i="38"/>
  <c r="AO11" i="38"/>
  <c r="AO10" i="38"/>
  <c r="AO9" i="38"/>
  <c r="AO8" i="38"/>
  <c r="AO7" i="38"/>
  <c r="AO6" i="38"/>
  <c r="AM25" i="38"/>
  <c r="AM24" i="38"/>
  <c r="AM23" i="38"/>
  <c r="AM22" i="38"/>
  <c r="AM21" i="38"/>
  <c r="AM20" i="38"/>
  <c r="AM19" i="38"/>
  <c r="AM18" i="38"/>
  <c r="AM17" i="38"/>
  <c r="AM16" i="38"/>
  <c r="AM15" i="38"/>
  <c r="AM14" i="38"/>
  <c r="AM13" i="38"/>
  <c r="AM12" i="38"/>
  <c r="AM11" i="38"/>
  <c r="AM10" i="38"/>
  <c r="AM9" i="38"/>
  <c r="AM8" i="38"/>
  <c r="AM7" i="38"/>
  <c r="AM6" i="38"/>
  <c r="AK25" i="38"/>
  <c r="AK24" i="38"/>
  <c r="AK23" i="38"/>
  <c r="AK22" i="38"/>
  <c r="AK21" i="38"/>
  <c r="AK20" i="38"/>
  <c r="AK19" i="38"/>
  <c r="AK18" i="38"/>
  <c r="AK17" i="38"/>
  <c r="AK16" i="38"/>
  <c r="AK15" i="38"/>
  <c r="AK14" i="38"/>
  <c r="AK13" i="38"/>
  <c r="AK12" i="38"/>
  <c r="AK11" i="38"/>
  <c r="AK10" i="38"/>
  <c r="AK9" i="38"/>
  <c r="AK8" i="38"/>
  <c r="AK7" i="38"/>
  <c r="AK6" i="38"/>
  <c r="AI25" i="38"/>
  <c r="AI24" i="38"/>
  <c r="AI23" i="38"/>
  <c r="AI22" i="38"/>
  <c r="AI21" i="38"/>
  <c r="AI20" i="38"/>
  <c r="AI19" i="38"/>
  <c r="AI18" i="38"/>
  <c r="AI17" i="38"/>
  <c r="AI16" i="38"/>
  <c r="AI15" i="38"/>
  <c r="AI14" i="38"/>
  <c r="AI13" i="38"/>
  <c r="AI12" i="38"/>
  <c r="AI11" i="38"/>
  <c r="AI10" i="38"/>
  <c r="AI9" i="38"/>
  <c r="AI8" i="38"/>
  <c r="AI7" i="38"/>
  <c r="AI6" i="38"/>
  <c r="AI8" i="29"/>
  <c r="AF8" i="29"/>
  <c r="AF6" i="29"/>
  <c r="AI6" i="29" l="1"/>
  <c r="AF14" i="29"/>
  <c r="AI14" i="29"/>
  <c r="AM26" i="38"/>
  <c r="AF15" i="29"/>
  <c r="AI15" i="29"/>
  <c r="AF8" i="57"/>
  <c r="AF9" i="57"/>
  <c r="AF7" i="57"/>
  <c r="AF10" i="57"/>
  <c r="AI17" i="30"/>
  <c r="AI8" i="57"/>
  <c r="AI9" i="57"/>
  <c r="AI10" i="57"/>
  <c r="AF17" i="30"/>
  <c r="AJ8" i="29"/>
  <c r="AJ6" i="29"/>
  <c r="AI7" i="57"/>
  <c r="AO26" i="38"/>
  <c r="AK26" i="38"/>
  <c r="AI26" i="38"/>
  <c r="AJ14" i="29" l="1"/>
  <c r="AJ8" i="57"/>
  <c r="AJ15" i="29"/>
  <c r="AJ7" i="57"/>
  <c r="AJ9" i="57"/>
  <c r="AJ10" i="57"/>
  <c r="AJ17" i="30"/>
  <c r="X8" i="32" l="1"/>
  <c r="X6" i="57"/>
  <c r="AA8" i="32"/>
  <c r="Z14" i="32"/>
  <c r="Z16" i="32" s="1"/>
  <c r="X14" i="32"/>
  <c r="X16" i="32" s="1"/>
  <c r="AA14" i="32"/>
  <c r="AA16" i="32" s="1"/>
  <c r="Z8" i="32"/>
  <c r="Z6" i="57"/>
  <c r="X17" i="32" l="1"/>
  <c r="X18" i="32" s="1"/>
  <c r="Z17" i="32"/>
  <c r="Z18" i="32" s="1"/>
  <c r="AA17" i="32"/>
  <c r="AA18" i="32" s="1"/>
  <c r="AB15" i="29"/>
  <c r="Y15" i="29"/>
  <c r="AF26" i="38"/>
  <c r="AG21" i="38" s="1"/>
  <c r="AD26" i="38"/>
  <c r="AE18" i="38" s="1"/>
  <c r="AB26" i="38"/>
  <c r="AC19" i="38" s="1"/>
  <c r="AG8" i="38" l="1"/>
  <c r="AG16" i="38"/>
  <c r="AE6" i="38"/>
  <c r="AE14" i="38"/>
  <c r="AE8" i="38"/>
  <c r="AE15" i="38"/>
  <c r="AE22" i="38"/>
  <c r="AE19" i="38"/>
  <c r="AE13" i="38"/>
  <c r="AE16" i="38"/>
  <c r="AE9" i="38"/>
  <c r="AE24" i="38"/>
  <c r="AE20" i="38"/>
  <c r="AE21" i="38"/>
  <c r="AE23" i="38"/>
  <c r="AE10" i="38"/>
  <c r="AE17" i="38"/>
  <c r="AE25" i="38"/>
  <c r="AE12" i="38"/>
  <c r="AE7" i="38"/>
  <c r="AE11" i="38"/>
  <c r="AC14" i="38"/>
  <c r="AC25" i="38"/>
  <c r="AC18" i="38"/>
  <c r="AC9" i="38"/>
  <c r="AC10" i="38"/>
  <c r="AC6" i="38"/>
  <c r="AC22" i="38"/>
  <c r="AC17" i="38"/>
  <c r="AC15" i="29"/>
  <c r="AG11" i="38"/>
  <c r="AG19" i="38"/>
  <c r="AG6" i="38"/>
  <c r="AC12" i="38"/>
  <c r="AG14" i="38"/>
  <c r="AC20" i="38"/>
  <c r="AG22" i="38"/>
  <c r="AC7" i="38"/>
  <c r="AG9" i="38"/>
  <c r="AC15" i="38"/>
  <c r="AG17" i="38"/>
  <c r="AC23" i="38"/>
  <c r="AG25" i="38"/>
  <c r="AG24" i="38"/>
  <c r="AG12" i="38"/>
  <c r="AG23" i="38"/>
  <c r="AC8" i="38"/>
  <c r="AG10" i="38"/>
  <c r="AC16" i="38"/>
  <c r="AG18" i="38"/>
  <c r="AC24" i="38"/>
  <c r="AG20" i="38"/>
  <c r="AG7" i="38"/>
  <c r="AC13" i="38"/>
  <c r="AG15" i="38"/>
  <c r="AC21" i="38"/>
  <c r="AC11" i="38"/>
  <c r="AG13" i="38"/>
  <c r="AE26" i="38" l="1"/>
  <c r="AC26" i="38"/>
  <c r="AG26" i="38"/>
  <c r="Z26" i="38" l="1"/>
  <c r="AB17" i="30"/>
  <c r="Y17" i="30"/>
  <c r="AC17" i="30" l="1"/>
  <c r="Y15" i="32" l="1"/>
  <c r="Y13" i="32"/>
  <c r="Y12" i="32"/>
  <c r="Y11" i="32"/>
  <c r="Y10" i="32"/>
  <c r="Y7" i="32"/>
  <c r="Y6" i="32"/>
  <c r="Y5" i="32"/>
  <c r="Y12" i="40"/>
  <c r="X12" i="40"/>
  <c r="W12" i="40"/>
  <c r="AB15" i="32"/>
  <c r="AB13" i="32"/>
  <c r="AB12" i="32"/>
  <c r="AB11" i="32"/>
  <c r="AB10" i="32"/>
  <c r="AB9" i="32"/>
  <c r="AB7" i="32"/>
  <c r="AB6" i="32"/>
  <c r="AB5" i="32"/>
  <c r="AB14" i="32" l="1"/>
  <c r="AB16" i="32" s="1"/>
  <c r="Y7" i="47"/>
  <c r="Y8" i="32"/>
  <c r="W14" i="32"/>
  <c r="W16" i="32" s="1"/>
  <c r="W8" i="32"/>
  <c r="AC13" i="32"/>
  <c r="AC6" i="32"/>
  <c r="AC11" i="32"/>
  <c r="AC7" i="32"/>
  <c r="AC10" i="32"/>
  <c r="AC12" i="32"/>
  <c r="AC5" i="32"/>
  <c r="AB8" i="32"/>
  <c r="AC15" i="32"/>
  <c r="Y9" i="32"/>
  <c r="AB17" i="32" l="1"/>
  <c r="AB18" i="32" s="1"/>
  <c r="W17" i="32"/>
  <c r="W18" i="32" s="1"/>
  <c r="AC8" i="32"/>
  <c r="Y14" i="32"/>
  <c r="Y16" i="32" s="1"/>
  <c r="Y17" i="32" s="1"/>
  <c r="Y18" i="32" s="1"/>
  <c r="AC9" i="32"/>
  <c r="AC14" i="32" s="1"/>
  <c r="AC16" i="32" s="1"/>
  <c r="AC17" i="32" l="1"/>
  <c r="AC18" i="32" s="1"/>
  <c r="Y14" i="29" l="1"/>
  <c r="Y8" i="29"/>
  <c r="AB14" i="29"/>
  <c r="AB8" i="29"/>
  <c r="AB6" i="29"/>
  <c r="Y8" i="30"/>
  <c r="AC8" i="29" l="1"/>
  <c r="AC14" i="29"/>
  <c r="Y6" i="29"/>
  <c r="AC6" i="29" s="1"/>
  <c r="Y10" i="57" l="1"/>
  <c r="W6" i="57"/>
  <c r="AB10" i="57"/>
  <c r="AB9" i="57"/>
  <c r="AB8" i="57"/>
  <c r="AB7" i="57"/>
  <c r="Y11" i="57"/>
  <c r="Y9" i="57"/>
  <c r="Y8" i="57"/>
  <c r="Y7" i="57"/>
  <c r="V21" i="33"/>
  <c r="U21" i="33"/>
  <c r="V16" i="33"/>
  <c r="U16" i="33"/>
  <c r="U11" i="57"/>
  <c r="U9" i="57"/>
  <c r="AC7" i="57" l="1"/>
  <c r="AC8" i="57"/>
  <c r="AC9" i="57"/>
  <c r="AC10" i="57"/>
  <c r="Y6" i="57"/>
  <c r="X26" i="38" l="1"/>
  <c r="U12" i="40"/>
  <c r="T21" i="33"/>
  <c r="T16" i="33"/>
  <c r="T9" i="55" l="1"/>
  <c r="T6" i="57"/>
  <c r="Y24" i="38"/>
  <c r="Y16" i="38"/>
  <c r="Y8" i="38"/>
  <c r="Y23" i="38"/>
  <c r="Y15" i="38"/>
  <c r="Y7" i="38"/>
  <c r="Y18" i="38"/>
  <c r="Y17" i="38"/>
  <c r="Y22" i="38"/>
  <c r="Y14" i="38"/>
  <c r="Y6" i="38"/>
  <c r="Y11" i="38"/>
  <c r="Y25" i="38"/>
  <c r="Y21" i="38"/>
  <c r="Y13" i="38"/>
  <c r="Y19" i="38"/>
  <c r="Y20" i="38"/>
  <c r="Y12" i="38"/>
  <c r="Y10" i="38"/>
  <c r="Y9" i="38"/>
  <c r="V26" i="38"/>
  <c r="W6" i="38" s="1"/>
  <c r="T12" i="57" l="1"/>
  <c r="Y26" i="38"/>
  <c r="W23" i="38"/>
  <c r="W14" i="38"/>
  <c r="W12" i="38"/>
  <c r="W18" i="38"/>
  <c r="W20" i="38"/>
  <c r="W24" i="38"/>
  <c r="W17" i="38"/>
  <c r="W13" i="38"/>
  <c r="W9" i="38"/>
  <c r="W19" i="38"/>
  <c r="W11" i="38"/>
  <c r="W21" i="38"/>
  <c r="W16" i="38"/>
  <c r="W8" i="38"/>
  <c r="W10" i="38"/>
  <c r="W15" i="38"/>
  <c r="W7" i="38"/>
  <c r="W25" i="38"/>
  <c r="W22" i="38"/>
  <c r="T12" i="40"/>
  <c r="U8" i="55" l="1"/>
  <c r="S21" i="33"/>
  <c r="S16" i="33"/>
  <c r="U7" i="57"/>
  <c r="U10" i="57"/>
  <c r="U5" i="57"/>
  <c r="U14" i="29"/>
  <c r="U8" i="29"/>
  <c r="U6" i="29"/>
  <c r="U6" i="55" l="1"/>
  <c r="U7" i="55"/>
  <c r="G10" i="57" l="1"/>
  <c r="N10" i="57"/>
  <c r="O10" i="57" s="1"/>
  <c r="R10" i="57"/>
  <c r="V10" i="57" s="1"/>
  <c r="J6" i="30" l="1"/>
  <c r="I6" i="30"/>
  <c r="AC9" i="59"/>
  <c r="AG9" i="59"/>
  <c r="T26" i="38" l="1"/>
  <c r="U24" i="38" l="1"/>
  <c r="U25" i="38"/>
  <c r="U23" i="38"/>
  <c r="U7" i="38"/>
  <c r="U21" i="38"/>
  <c r="U13" i="38"/>
  <c r="U14" i="38"/>
  <c r="U12" i="38"/>
  <c r="U8" i="38"/>
  <c r="U16" i="38"/>
  <c r="U18" i="38"/>
  <c r="U22" i="38"/>
  <c r="U6" i="38"/>
  <c r="U19" i="38"/>
  <c r="U10" i="38"/>
  <c r="U15" i="38"/>
  <c r="U20" i="38"/>
  <c r="U11" i="38"/>
  <c r="U9" i="38"/>
  <c r="U17" i="38"/>
  <c r="W26" i="38" l="1"/>
  <c r="U26" i="38"/>
  <c r="S12" i="40" l="1"/>
  <c r="R21" i="33"/>
  <c r="R16" i="33"/>
  <c r="Q21" i="33"/>
  <c r="Q16" i="33"/>
  <c r="R9" i="57"/>
  <c r="V9" i="57" s="1"/>
  <c r="R7" i="57"/>
  <c r="V7" i="57" s="1"/>
  <c r="D9" i="41" l="1"/>
  <c r="D8" i="41"/>
  <c r="D6" i="41"/>
  <c r="D5" i="41"/>
  <c r="B14" i="32" l="1"/>
  <c r="B16" i="32" s="1"/>
  <c r="B17" i="32" s="1"/>
  <c r="B18" i="32" s="1"/>
  <c r="B8" i="32"/>
  <c r="D10" i="33"/>
  <c r="M7" i="41" l="1"/>
  <c r="M10" i="41" s="1"/>
  <c r="L7" i="41"/>
  <c r="L10" i="41" s="1"/>
  <c r="J7" i="41"/>
  <c r="J10" i="41" s="1"/>
  <c r="I7" i="41"/>
  <c r="I10" i="41" s="1"/>
  <c r="F7" i="41"/>
  <c r="F10" i="41" s="1"/>
  <c r="E7" i="41"/>
  <c r="E10" i="41" s="1"/>
  <c r="C7" i="41"/>
  <c r="C10" i="41" s="1"/>
  <c r="B7" i="41"/>
  <c r="M11" i="30"/>
  <c r="D7" i="41" l="1"/>
  <c r="D10" i="41" s="1"/>
  <c r="B10" i="41"/>
  <c r="G7" i="41"/>
  <c r="B9" i="29"/>
  <c r="B5" i="29"/>
  <c r="B13" i="29" s="1"/>
  <c r="B16" i="29" s="1"/>
  <c r="F13" i="29"/>
  <c r="F16" i="29" s="1"/>
  <c r="E13" i="29"/>
  <c r="E16" i="29" s="1"/>
  <c r="C9" i="29"/>
  <c r="C13" i="29" s="1"/>
  <c r="C16" i="29" s="1"/>
  <c r="F9" i="29"/>
  <c r="E9" i="29"/>
  <c r="L9" i="29"/>
  <c r="M9" i="29"/>
  <c r="M5" i="29"/>
  <c r="L5" i="29"/>
  <c r="F5" i="29"/>
  <c r="E5" i="29"/>
  <c r="C5" i="29"/>
  <c r="N7" i="29"/>
  <c r="G7" i="29"/>
  <c r="D7" i="29"/>
  <c r="R6" i="29"/>
  <c r="V6" i="29" s="1"/>
  <c r="N6" i="29"/>
  <c r="K6" i="29"/>
  <c r="G6" i="29"/>
  <c r="D6" i="29"/>
  <c r="C11" i="30"/>
  <c r="B11" i="30"/>
  <c r="E11" i="30"/>
  <c r="F11" i="30"/>
  <c r="L11" i="30"/>
  <c r="N5" i="29" l="1"/>
  <c r="L13" i="29"/>
  <c r="L16" i="29" s="1"/>
  <c r="M13" i="29"/>
  <c r="M16" i="29" s="1"/>
  <c r="G5" i="29"/>
  <c r="D5" i="29"/>
  <c r="H7" i="29"/>
  <c r="H6" i="29"/>
  <c r="O6" i="29"/>
  <c r="H5" i="29" l="1"/>
  <c r="M5" i="30" l="1"/>
  <c r="M15" i="30" s="1"/>
  <c r="L5" i="30"/>
  <c r="L15" i="30" s="1"/>
  <c r="F5" i="30"/>
  <c r="F15" i="30" s="1"/>
  <c r="E5" i="30"/>
  <c r="E15" i="30" s="1"/>
  <c r="C5" i="30"/>
  <c r="C15" i="30" s="1"/>
  <c r="B5" i="30"/>
  <c r="B15" i="30" s="1"/>
  <c r="N6" i="30"/>
  <c r="K6" i="30"/>
  <c r="G6" i="30"/>
  <c r="D6" i="30"/>
  <c r="H6" i="30" s="1"/>
  <c r="O6" i="30" l="1"/>
  <c r="N8" i="30"/>
  <c r="N7" i="30"/>
  <c r="D8" i="30"/>
  <c r="D7" i="30"/>
  <c r="G7" i="30"/>
  <c r="G8" i="30"/>
  <c r="K8" i="30"/>
  <c r="K7" i="30"/>
  <c r="O8" i="30" l="1"/>
  <c r="O7" i="30"/>
  <c r="H7" i="30"/>
  <c r="H8" i="30"/>
  <c r="B26" i="38" l="1"/>
  <c r="C12" i="38" s="1"/>
  <c r="D26" i="38"/>
  <c r="E25" i="38" s="1"/>
  <c r="F26" i="38"/>
  <c r="G25" i="38" s="1"/>
  <c r="H26" i="38"/>
  <c r="I20" i="38" s="1"/>
  <c r="J26" i="38"/>
  <c r="K25" i="38" s="1"/>
  <c r="C14" i="38" l="1"/>
  <c r="C10" i="38"/>
  <c r="C25" i="38"/>
  <c r="C20" i="38"/>
  <c r="C18" i="38"/>
  <c r="C11" i="38"/>
  <c r="C22" i="38"/>
  <c r="C21" i="38"/>
  <c r="C15" i="38"/>
  <c r="C7" i="38"/>
  <c r="C16" i="38"/>
  <c r="C13" i="38"/>
  <c r="C17" i="38"/>
  <c r="C8" i="38"/>
  <c r="C19" i="38"/>
  <c r="C9" i="38"/>
  <c r="C23" i="38"/>
  <c r="E20" i="38"/>
  <c r="K20" i="38"/>
  <c r="I25" i="38"/>
  <c r="G20" i="38"/>
  <c r="P26" i="38" l="1"/>
  <c r="N26" i="38"/>
  <c r="R26" i="38"/>
  <c r="L26" i="38"/>
  <c r="S24" i="38" l="1"/>
  <c r="M20" i="38"/>
  <c r="M24" i="38"/>
  <c r="O20" i="38"/>
  <c r="O24" i="38"/>
  <c r="Q20" i="38"/>
  <c r="Q24" i="38"/>
  <c r="Q25" i="38"/>
  <c r="S17" i="38"/>
  <c r="S9" i="38"/>
  <c r="S20" i="38"/>
  <c r="S10" i="38"/>
  <c r="S19" i="38"/>
  <c r="S11" i="38"/>
  <c r="S6" i="38"/>
  <c r="S22" i="38"/>
  <c r="S18" i="38"/>
  <c r="S14" i="38"/>
  <c r="S13" i="38"/>
  <c r="S21" i="38"/>
  <c r="S16" i="38"/>
  <c r="S7" i="38"/>
  <c r="S8" i="38"/>
  <c r="S23" i="38"/>
  <c r="S12" i="38"/>
  <c r="S15" i="38"/>
  <c r="O25" i="38"/>
  <c r="S25" i="38"/>
  <c r="M25" i="38"/>
  <c r="S26" i="38" l="1"/>
  <c r="P21" i="33" l="1"/>
  <c r="P16" i="33"/>
  <c r="R8" i="55" l="1"/>
  <c r="V8" i="55" s="1"/>
  <c r="AP5" i="13" l="1"/>
  <c r="R6" i="55"/>
  <c r="V6" i="55" s="1"/>
  <c r="R7" i="55"/>
  <c r="V7" i="55" s="1"/>
  <c r="AP10" i="13"/>
  <c r="R5" i="57" l="1"/>
  <c r="V5" i="57" s="1"/>
  <c r="P6" i="57" l="1"/>
  <c r="P12" i="57" l="1"/>
  <c r="R14" i="29"/>
  <c r="V14" i="29" s="1"/>
  <c r="R8" i="29"/>
  <c r="V8" i="29" s="1"/>
  <c r="Q13" i="40" l="1"/>
  <c r="P13" i="40"/>
  <c r="O13" i="40"/>
  <c r="N13" i="40"/>
  <c r="M13" i="40"/>
  <c r="L13" i="40"/>
  <c r="K13" i="40"/>
  <c r="J13" i="40"/>
  <c r="I13" i="40"/>
  <c r="H13" i="40"/>
  <c r="G13" i="40"/>
  <c r="F13" i="40"/>
  <c r="E13" i="40"/>
  <c r="D13" i="40"/>
  <c r="C13" i="40"/>
  <c r="B13" i="40"/>
  <c r="I5" i="40"/>
  <c r="H5" i="40"/>
  <c r="G5" i="40"/>
  <c r="F5" i="40"/>
  <c r="E5" i="40"/>
  <c r="D5" i="40"/>
  <c r="C5" i="40"/>
  <c r="B5" i="40"/>
  <c r="D8" i="55" l="1"/>
  <c r="N8" i="55"/>
  <c r="G8" i="55"/>
  <c r="H8" i="55" l="1"/>
  <c r="K8" i="55"/>
  <c r="O8" i="55" s="1"/>
  <c r="J4" i="58" l="1"/>
  <c r="M4" i="58"/>
  <c r="F4" i="58" l="1"/>
  <c r="B4" i="58"/>
  <c r="E4" i="58" s="1"/>
  <c r="K3" i="58"/>
  <c r="J3" i="58"/>
  <c r="M3" i="58"/>
  <c r="L3" i="58"/>
  <c r="L12" i="58" l="1"/>
  <c r="L16" i="58"/>
  <c r="M12" i="58"/>
  <c r="M16" i="58"/>
  <c r="J16" i="58"/>
  <c r="J9" i="58"/>
  <c r="J13" i="58"/>
  <c r="J8" i="58"/>
  <c r="J11" i="58"/>
  <c r="J7" i="58"/>
  <c r="J15" i="58"/>
  <c r="J12" i="58"/>
  <c r="J14" i="58"/>
  <c r="J17" i="58"/>
  <c r="K16" i="58"/>
  <c r="K12" i="58"/>
  <c r="K8" i="58"/>
  <c r="K7" i="58"/>
  <c r="K9" i="58"/>
  <c r="K11" i="58"/>
  <c r="F3" i="58"/>
  <c r="I4" i="58"/>
  <c r="C3" i="58"/>
  <c r="B3" i="58"/>
  <c r="E3" i="58"/>
  <c r="D3" i="58"/>
  <c r="I3" i="58"/>
  <c r="H3" i="58"/>
  <c r="G3" i="58"/>
  <c r="G12" i="58" l="1"/>
  <c r="G9" i="58"/>
  <c r="G7" i="58"/>
  <c r="G16" i="58"/>
  <c r="G11" i="58"/>
  <c r="G8" i="58"/>
  <c r="H16" i="58"/>
  <c r="I16" i="58"/>
  <c r="F15" i="58"/>
  <c r="F11" i="58"/>
  <c r="F8" i="58"/>
  <c r="F13" i="58"/>
  <c r="F9" i="58"/>
  <c r="F16" i="58"/>
  <c r="F12" i="58"/>
  <c r="F7" i="58"/>
  <c r="E16" i="58"/>
  <c r="B16" i="58"/>
  <c r="B12" i="58"/>
  <c r="B9" i="58"/>
  <c r="B13" i="58"/>
  <c r="B7" i="58"/>
  <c r="B11" i="58"/>
  <c r="B15" i="58"/>
  <c r="B8" i="58"/>
  <c r="D16" i="58"/>
  <c r="C11" i="58"/>
  <c r="C8" i="58"/>
  <c r="C9" i="58"/>
  <c r="C7" i="58"/>
  <c r="C16" i="58"/>
  <c r="C12" i="58"/>
  <c r="K6" i="58"/>
  <c r="AO10" i="13"/>
  <c r="AO5" i="13"/>
  <c r="Q19" i="38"/>
  <c r="Q11" i="38"/>
  <c r="Q6" i="38"/>
  <c r="Q7" i="38"/>
  <c r="Q23" i="38"/>
  <c r="Q15" i="38"/>
  <c r="Q22" i="38"/>
  <c r="Q18" i="38"/>
  <c r="Q21" i="38"/>
  <c r="Q8" i="38"/>
  <c r="Q9" i="38"/>
  <c r="Q14" i="38"/>
  <c r="Q13" i="38"/>
  <c r="Q16" i="38"/>
  <c r="Q12" i="38"/>
  <c r="Q10" i="38"/>
  <c r="Q17" i="38"/>
  <c r="G6" i="58" l="1"/>
  <c r="B6" i="58"/>
  <c r="B10" i="58"/>
  <c r="C6" i="58"/>
  <c r="Q26" i="38"/>
  <c r="N7" i="55"/>
  <c r="N6" i="55"/>
  <c r="I22" i="28"/>
  <c r="J8" i="32" l="1"/>
  <c r="N6" i="33"/>
  <c r="N18" i="33" s="1"/>
  <c r="E8" i="32"/>
  <c r="N9" i="33"/>
  <c r="I8" i="32"/>
  <c r="N5" i="33"/>
  <c r="N10" i="33"/>
  <c r="E14" i="32"/>
  <c r="E16" i="32" s="1"/>
  <c r="N12" i="33"/>
  <c r="N11" i="33"/>
  <c r="N7" i="33"/>
  <c r="C14" i="32"/>
  <c r="C16" i="32" s="1"/>
  <c r="C17" i="32" s="1"/>
  <c r="C18" i="32" s="1"/>
  <c r="N8" i="33"/>
  <c r="F14" i="32"/>
  <c r="F16" i="32" s="1"/>
  <c r="F8" i="32"/>
  <c r="J14" i="32"/>
  <c r="J16" i="32" s="1"/>
  <c r="J17" i="32" s="1"/>
  <c r="J18" i="32" s="1"/>
  <c r="I14" i="32"/>
  <c r="I16" i="32" s="1"/>
  <c r="C8" i="32"/>
  <c r="L8" i="32"/>
  <c r="F17" i="32" l="1"/>
  <c r="F18" i="32" s="1"/>
  <c r="E17" i="32"/>
  <c r="E18" i="32" s="1"/>
  <c r="I17" i="32"/>
  <c r="I18" i="32" s="1"/>
  <c r="N13" i="33"/>
  <c r="M8" i="32"/>
  <c r="N19" i="33" l="1"/>
  <c r="N17" i="33" s="1"/>
  <c r="M18" i="33"/>
  <c r="N7" i="57" l="1"/>
  <c r="O7" i="57" s="1"/>
  <c r="G8" i="57"/>
  <c r="G11" i="57"/>
  <c r="G12" i="57"/>
  <c r="N11" i="57"/>
  <c r="O11" i="57" s="1"/>
  <c r="N8" i="57"/>
  <c r="O8" i="57" s="1"/>
  <c r="G6" i="57"/>
  <c r="N9" i="57"/>
  <c r="O9" i="57" s="1"/>
  <c r="N12" i="57"/>
  <c r="O12" i="57" s="1"/>
  <c r="G9" i="57"/>
  <c r="N6" i="57"/>
  <c r="O6" i="57" s="1"/>
  <c r="N5" i="57"/>
  <c r="O5" i="57" s="1"/>
  <c r="M13" i="33"/>
  <c r="M8" i="47"/>
  <c r="G7" i="57"/>
  <c r="G5" i="57"/>
  <c r="M19" i="33" l="1"/>
  <c r="M17" i="33" s="1"/>
  <c r="E10" i="26"/>
  <c r="D10" i="26"/>
  <c r="C10" i="26"/>
  <c r="B10" i="26"/>
  <c r="H10" i="26"/>
  <c r="G10" i="26"/>
  <c r="F10" i="26"/>
  <c r="AN5" i="13" l="1"/>
  <c r="H22" i="28"/>
  <c r="AN10" i="13"/>
  <c r="O22" i="38"/>
  <c r="O9" i="38" l="1"/>
  <c r="O18" i="38"/>
  <c r="O10" i="38"/>
  <c r="O19" i="38"/>
  <c r="O11" i="38"/>
  <c r="O14" i="38"/>
  <c r="O7" i="38"/>
  <c r="O23" i="38"/>
  <c r="O21" i="38"/>
  <c r="O17" i="38"/>
  <c r="O12" i="38"/>
  <c r="O13" i="38"/>
  <c r="O15" i="38"/>
  <c r="O8" i="38"/>
  <c r="O6" i="38"/>
  <c r="O16" i="38"/>
  <c r="N12" i="32"/>
  <c r="N11" i="32"/>
  <c r="N10" i="32"/>
  <c r="N9" i="32"/>
  <c r="N7" i="32"/>
  <c r="N6" i="32"/>
  <c r="N5" i="32"/>
  <c r="L18" i="33"/>
  <c r="N9" i="41"/>
  <c r="N8" i="41"/>
  <c r="N7" i="41"/>
  <c r="N10" i="41" s="1"/>
  <c r="N6" i="41"/>
  <c r="N5" i="41"/>
  <c r="N7" i="47"/>
  <c r="N6" i="47"/>
  <c r="N16" i="29"/>
  <c r="N14" i="29"/>
  <c r="N13" i="29"/>
  <c r="N12" i="29"/>
  <c r="N11" i="29"/>
  <c r="N10" i="29"/>
  <c r="N9" i="29"/>
  <c r="N8" i="29"/>
  <c r="N18" i="30"/>
  <c r="N16" i="30"/>
  <c r="N15" i="30"/>
  <c r="N14" i="30"/>
  <c r="N13" i="30"/>
  <c r="N12" i="30"/>
  <c r="N9" i="30"/>
  <c r="N5" i="30" s="1"/>
  <c r="N11" i="30"/>
  <c r="N10" i="30"/>
  <c r="O26" i="38" l="1"/>
  <c r="N15" i="32"/>
  <c r="N8" i="32"/>
  <c r="N8" i="47"/>
  <c r="L8" i="47"/>
  <c r="L13" i="33"/>
  <c r="L19" i="33" l="1"/>
  <c r="L17" i="33" s="1"/>
  <c r="E22" i="38"/>
  <c r="G22" i="38"/>
  <c r="M22" i="38"/>
  <c r="K22" i="38"/>
  <c r="I22" i="38"/>
  <c r="G7" i="55" l="1"/>
  <c r="G6" i="55"/>
  <c r="AM10" i="13" l="1"/>
  <c r="AM5" i="13"/>
  <c r="G6" i="41"/>
  <c r="H6" i="41" s="1"/>
  <c r="J8" i="47"/>
  <c r="G9" i="41"/>
  <c r="H9" i="41" s="1"/>
  <c r="H7" i="41"/>
  <c r="G8" i="41"/>
  <c r="K7" i="55"/>
  <c r="K7" i="41"/>
  <c r="K8" i="41"/>
  <c r="O8" i="41" s="1"/>
  <c r="K9" i="41"/>
  <c r="O9" i="41" s="1"/>
  <c r="K6" i="26"/>
  <c r="K15" i="26" s="1"/>
  <c r="K6" i="55"/>
  <c r="O6" i="55" s="1"/>
  <c r="K5" i="41"/>
  <c r="O5" i="41" s="1"/>
  <c r="G5" i="41"/>
  <c r="H5" i="41" s="1"/>
  <c r="K6" i="41"/>
  <c r="O6" i="41" s="1"/>
  <c r="G22" i="28"/>
  <c r="M8" i="38"/>
  <c r="H8" i="41" l="1"/>
  <c r="G10" i="41"/>
  <c r="O7" i="41"/>
  <c r="O10" i="41" s="1"/>
  <c r="K10" i="41"/>
  <c r="H10" i="41"/>
  <c r="O7" i="55"/>
  <c r="M6" i="38"/>
  <c r="M21" i="38"/>
  <c r="M14" i="38"/>
  <c r="M13" i="38"/>
  <c r="M19" i="38"/>
  <c r="M10" i="38"/>
  <c r="M7" i="38"/>
  <c r="M23" i="38"/>
  <c r="M16" i="38"/>
  <c r="M15" i="38"/>
  <c r="M17" i="38"/>
  <c r="M9" i="38"/>
  <c r="M11" i="38"/>
  <c r="M12" i="38"/>
  <c r="M18" i="38"/>
  <c r="M26" i="38" l="1"/>
  <c r="G5" i="32"/>
  <c r="K11" i="32"/>
  <c r="O11" i="32" s="1"/>
  <c r="G11" i="33"/>
  <c r="G6" i="33"/>
  <c r="G18" i="33" s="1"/>
  <c r="G12" i="33"/>
  <c r="G5" i="33"/>
  <c r="G7" i="32"/>
  <c r="K5" i="32"/>
  <c r="O5" i="32" s="1"/>
  <c r="G8" i="33"/>
  <c r="G7" i="33"/>
  <c r="G9" i="33"/>
  <c r="G11" i="32"/>
  <c r="G10" i="33"/>
  <c r="G10" i="32"/>
  <c r="K12" i="32"/>
  <c r="O12" i="32" s="1"/>
  <c r="K13" i="32"/>
  <c r="K6" i="32"/>
  <c r="O6" i="32" s="1"/>
  <c r="K15" i="32"/>
  <c r="G12" i="32"/>
  <c r="K7" i="32"/>
  <c r="O7" i="32" s="1"/>
  <c r="G15" i="32"/>
  <c r="K9" i="32"/>
  <c r="O9" i="32" s="1"/>
  <c r="G9" i="32"/>
  <c r="G6" i="32"/>
  <c r="G13" i="32"/>
  <c r="K10" i="32"/>
  <c r="O10" i="32" s="1"/>
  <c r="O15" i="32" l="1"/>
  <c r="O8" i="32"/>
  <c r="G8" i="32"/>
  <c r="G13" i="33"/>
  <c r="G19" i="33" s="1"/>
  <c r="G17" i="33" s="1"/>
  <c r="K8" i="32"/>
  <c r="K14" i="32"/>
  <c r="K16" i="32" s="1"/>
  <c r="G14" i="32"/>
  <c r="G16" i="32" s="1"/>
  <c r="K17" i="32" l="1"/>
  <c r="K18" i="32" s="1"/>
  <c r="G17" i="32"/>
  <c r="G18" i="32" s="1"/>
  <c r="D6" i="55"/>
  <c r="H6" i="55" s="1"/>
  <c r="D7" i="55"/>
  <c r="H7" i="55" l="1"/>
  <c r="D5" i="32"/>
  <c r="D6" i="32"/>
  <c r="H6" i="32" s="1"/>
  <c r="H5" i="32" l="1"/>
  <c r="D13" i="32" l="1"/>
  <c r="H13" i="32" s="1"/>
  <c r="G9" i="30" l="1"/>
  <c r="G5" i="30" s="1"/>
  <c r="G13" i="30"/>
  <c r="D15" i="30"/>
  <c r="D18" i="30"/>
  <c r="G14" i="30"/>
  <c r="G16" i="30"/>
  <c r="D11" i="30"/>
  <c r="D12" i="30"/>
  <c r="G11" i="30"/>
  <c r="G12" i="30"/>
  <c r="G15" i="30"/>
  <c r="G18" i="30"/>
  <c r="D9" i="30"/>
  <c r="D13" i="30"/>
  <c r="D14" i="30"/>
  <c r="D16" i="30"/>
  <c r="H9" i="30" l="1"/>
  <c r="H5" i="30" s="1"/>
  <c r="D5" i="30"/>
  <c r="H18" i="30"/>
  <c r="H13" i="30"/>
  <c r="H15" i="30"/>
  <c r="H14" i="30"/>
  <c r="H11" i="30"/>
  <c r="H16" i="30"/>
  <c r="H12" i="30"/>
  <c r="G10" i="30"/>
  <c r="D12" i="33"/>
  <c r="H12" i="33" s="1"/>
  <c r="D10" i="30"/>
  <c r="H10" i="30" l="1"/>
  <c r="B18" i="33" l="1"/>
  <c r="D11" i="33"/>
  <c r="H11" i="33" s="1"/>
  <c r="E18" i="33"/>
  <c r="F18" i="33"/>
  <c r="K7" i="47"/>
  <c r="O7" i="47" s="1"/>
  <c r="K6" i="47"/>
  <c r="O6" i="47" s="1"/>
  <c r="K14" i="29"/>
  <c r="O14" i="29" s="1"/>
  <c r="K8" i="29"/>
  <c r="O8" i="29" s="1"/>
  <c r="O8" i="47" l="1"/>
  <c r="E5" i="36"/>
  <c r="C5" i="36"/>
  <c r="B5" i="36"/>
  <c r="D5" i="36"/>
  <c r="H10" i="33"/>
  <c r="D9" i="33"/>
  <c r="H9" i="33" s="1"/>
  <c r="D5" i="33"/>
  <c r="H5" i="33" s="1"/>
  <c r="D7" i="33"/>
  <c r="H7" i="33" s="1"/>
  <c r="D8" i="33"/>
  <c r="H8" i="33" s="1"/>
  <c r="D7" i="47"/>
  <c r="D6" i="47"/>
  <c r="D10" i="32"/>
  <c r="H10" i="32" s="1"/>
  <c r="K8" i="47"/>
  <c r="G6" i="47"/>
  <c r="G7" i="47"/>
  <c r="D11" i="32"/>
  <c r="H11" i="32" s="1"/>
  <c r="D12" i="32"/>
  <c r="H12" i="32" s="1"/>
  <c r="G11" i="29"/>
  <c r="D11" i="29"/>
  <c r="D7" i="32"/>
  <c r="H7" i="32" s="1"/>
  <c r="H8" i="32" s="1"/>
  <c r="G12" i="29"/>
  <c r="G8" i="29"/>
  <c r="G13" i="29"/>
  <c r="D8" i="29"/>
  <c r="D13" i="29"/>
  <c r="C18" i="33"/>
  <c r="H18" i="33" s="1"/>
  <c r="D6" i="33"/>
  <c r="D15" i="32"/>
  <c r="D9" i="32"/>
  <c r="D12" i="29"/>
  <c r="G14" i="29"/>
  <c r="D14" i="29"/>
  <c r="G9" i="29"/>
  <c r="G16" i="29"/>
  <c r="D9" i="29"/>
  <c r="D16" i="29"/>
  <c r="G10" i="29"/>
  <c r="D10" i="29"/>
  <c r="AJ5" i="13"/>
  <c r="AJ10" i="13"/>
  <c r="AK5" i="13"/>
  <c r="AK10" i="13"/>
  <c r="AI10" i="13"/>
  <c r="AH10" i="13"/>
  <c r="B13" i="33"/>
  <c r="B19" i="33" s="1"/>
  <c r="B17" i="33" s="1"/>
  <c r="F13" i="33"/>
  <c r="F19" i="33" s="1"/>
  <c r="F17" i="33" s="1"/>
  <c r="C13" i="33"/>
  <c r="C19" i="33" s="1"/>
  <c r="AH5" i="13"/>
  <c r="K8" i="38"/>
  <c r="AI5" i="13"/>
  <c r="F22" i="28"/>
  <c r="E13" i="33"/>
  <c r="E19" i="33" s="1"/>
  <c r="E17" i="33" s="1"/>
  <c r="I8" i="38"/>
  <c r="G8" i="38"/>
  <c r="E8" i="38"/>
  <c r="AL10" i="13"/>
  <c r="AL5" i="13"/>
  <c r="D8" i="47" l="1"/>
  <c r="D13" i="33"/>
  <c r="D19" i="33" s="1"/>
  <c r="H6" i="47"/>
  <c r="H7" i="47"/>
  <c r="G6" i="38"/>
  <c r="E12" i="38"/>
  <c r="I21" i="38"/>
  <c r="D8" i="32"/>
  <c r="C17" i="33"/>
  <c r="H17" i="33" s="1"/>
  <c r="H19" i="33" s="1"/>
  <c r="H8" i="29"/>
  <c r="H11" i="29"/>
  <c r="H12" i="29"/>
  <c r="D14" i="32"/>
  <c r="D16" i="32" s="1"/>
  <c r="G8" i="47"/>
  <c r="H13" i="29"/>
  <c r="D18" i="33"/>
  <c r="H6" i="33"/>
  <c r="H16" i="29"/>
  <c r="H9" i="29"/>
  <c r="H15" i="32"/>
  <c r="H9" i="32"/>
  <c r="H14" i="32" s="1"/>
  <c r="H16" i="32" s="1"/>
  <c r="H17" i="32" s="1"/>
  <c r="H18" i="32" s="1"/>
  <c r="H10" i="29"/>
  <c r="H14" i="29"/>
  <c r="K14" i="38"/>
  <c r="K21" i="38"/>
  <c r="K15" i="38"/>
  <c r="K16" i="38"/>
  <c r="K19" i="38"/>
  <c r="K6" i="38"/>
  <c r="K11" i="38"/>
  <c r="K18" i="38"/>
  <c r="K12" i="38"/>
  <c r="K17" i="38"/>
  <c r="K13" i="38"/>
  <c r="K9" i="38"/>
  <c r="K10" i="38"/>
  <c r="K23" i="38"/>
  <c r="K7" i="38"/>
  <c r="G17" i="38"/>
  <c r="G11" i="38"/>
  <c r="G10" i="38"/>
  <c r="G21" i="38"/>
  <c r="G12" i="38"/>
  <c r="G14" i="38"/>
  <c r="C6" i="38"/>
  <c r="C26" i="38" s="1"/>
  <c r="I17" i="38"/>
  <c r="E21" i="38"/>
  <c r="E17" i="38"/>
  <c r="G19" i="38"/>
  <c r="I11" i="38"/>
  <c r="G15" i="38"/>
  <c r="I23" i="38"/>
  <c r="I19" i="38"/>
  <c r="E11" i="38"/>
  <c r="I10" i="38"/>
  <c r="G13" i="38"/>
  <c r="E23" i="38"/>
  <c r="I6" i="38"/>
  <c r="I7" i="38"/>
  <c r="I13" i="38"/>
  <c r="E19" i="38"/>
  <c r="I15" i="38"/>
  <c r="E10" i="38"/>
  <c r="G7" i="38"/>
  <c r="G16" i="38"/>
  <c r="I18" i="38"/>
  <c r="E6" i="38"/>
  <c r="E7" i="38"/>
  <c r="I9" i="38"/>
  <c r="E13" i="38"/>
  <c r="I16" i="38"/>
  <c r="E15" i="38"/>
  <c r="G9" i="38"/>
  <c r="E18" i="38"/>
  <c r="I14" i="38"/>
  <c r="E9" i="38"/>
  <c r="E16" i="38"/>
  <c r="G23" i="38"/>
  <c r="I12" i="38"/>
  <c r="E14" i="38"/>
  <c r="G18" i="38"/>
  <c r="D17" i="32" l="1"/>
  <c r="D18" i="32" s="1"/>
  <c r="K26" i="38"/>
  <c r="E26" i="38"/>
  <c r="I26" i="38"/>
  <c r="G26" i="38"/>
  <c r="D17" i="33"/>
  <c r="AA23" i="38" l="1"/>
  <c r="AA15" i="38"/>
  <c r="AA7" i="38"/>
  <c r="AA22" i="38"/>
  <c r="AA14" i="38"/>
  <c r="AA6" i="38"/>
  <c r="AA21" i="38"/>
  <c r="AA13" i="38"/>
  <c r="AA20" i="38"/>
  <c r="AA12" i="38"/>
  <c r="AA10" i="38"/>
  <c r="AA17" i="38"/>
  <c r="AA24" i="38"/>
  <c r="AA8" i="38"/>
  <c r="AA19" i="38"/>
  <c r="AA11" i="38"/>
  <c r="AA18" i="38"/>
  <c r="AA25" i="38"/>
  <c r="AA9" i="38"/>
  <c r="AA16" i="38"/>
  <c r="J6" i="26"/>
  <c r="J15" i="26" s="1"/>
  <c r="J14" i="26"/>
  <c r="AA26" i="38" l="1"/>
  <c r="J10" i="26"/>
  <c r="J13" i="26" s="1"/>
  <c r="E22" i="28"/>
  <c r="D22" i="28"/>
  <c r="C22" i="28"/>
  <c r="B22" i="28"/>
  <c r="H8" i="47"/>
  <c r="I8" i="47"/>
  <c r="M7" i="49" l="1"/>
  <c r="C8" i="47" l="1"/>
  <c r="E8" i="47"/>
  <c r="F8" i="47"/>
  <c r="B8" i="47"/>
  <c r="I6" i="26" l="1"/>
  <c r="H13" i="33" l="1"/>
  <c r="I10" i="26" l="1"/>
  <c r="I14" i="26" l="1"/>
  <c r="I13" i="26"/>
  <c r="I15" i="26"/>
  <c r="K10" i="26" l="1"/>
  <c r="M6" i="26" l="1"/>
  <c r="M10" i="26" l="1"/>
  <c r="M15" i="26"/>
  <c r="L6" i="26" l="1"/>
  <c r="L10" i="26" l="1"/>
  <c r="L15" i="26"/>
  <c r="R11" i="57" l="1"/>
  <c r="V11" i="57" s="1"/>
  <c r="S6" i="57" l="1"/>
  <c r="U8" i="57"/>
  <c r="S12" i="57" l="1"/>
  <c r="U12" i="57" s="1"/>
  <c r="U6" i="57"/>
  <c r="AC10" i="59" l="1"/>
  <c r="AG13" i="59"/>
  <c r="AG8" i="59"/>
  <c r="AC5" i="59"/>
  <c r="AC8" i="59"/>
  <c r="AG4" i="59" l="1"/>
  <c r="AG10" i="59"/>
  <c r="D10" i="55" l="1"/>
  <c r="G10" i="55"/>
  <c r="N10" i="55"/>
  <c r="AG5" i="59"/>
  <c r="AC11" i="59"/>
  <c r="AC13" i="59"/>
  <c r="U10" i="55"/>
  <c r="AC7" i="59"/>
  <c r="AG7" i="59"/>
  <c r="AG11" i="59" l="1"/>
  <c r="H10" i="55"/>
  <c r="AG6" i="59"/>
  <c r="F9" i="55"/>
  <c r="M9" i="55"/>
  <c r="I9" i="55"/>
  <c r="C9" i="55"/>
  <c r="P9" i="55"/>
  <c r="AG12" i="59"/>
  <c r="S9" i="55" l="1"/>
  <c r="U5" i="55"/>
  <c r="K5" i="55"/>
  <c r="AC4" i="59"/>
  <c r="N5" i="55"/>
  <c r="N9" i="55" s="1"/>
  <c r="L9" i="55"/>
  <c r="G5" i="55"/>
  <c r="G9" i="55" s="1"/>
  <c r="E9" i="55"/>
  <c r="R10" i="55"/>
  <c r="V10" i="55" s="1"/>
  <c r="J9" i="55"/>
  <c r="K10" i="55"/>
  <c r="D5" i="55"/>
  <c r="B9" i="55"/>
  <c r="AC6" i="59"/>
  <c r="U9" i="55" l="1"/>
  <c r="AG15" i="59"/>
  <c r="Q9" i="55"/>
  <c r="R5" i="55"/>
  <c r="R9" i="55" s="1"/>
  <c r="H5" i="55"/>
  <c r="H9" i="55" s="1"/>
  <c r="D9" i="55"/>
  <c r="O10" i="55"/>
  <c r="K9" i="55"/>
  <c r="O5" i="55"/>
  <c r="AC12" i="59"/>
  <c r="V5" i="55" l="1"/>
  <c r="V9" i="55" s="1"/>
  <c r="O9" i="55"/>
  <c r="AC15" i="59" l="1"/>
  <c r="Q6" i="57" l="1"/>
  <c r="R8" i="57"/>
  <c r="V8" i="57" s="1"/>
  <c r="Q12" i="57" l="1"/>
  <c r="R12" i="57" s="1"/>
  <c r="V12" i="57" s="1"/>
  <c r="R6" i="57"/>
  <c r="V6" i="57" s="1"/>
  <c r="AM10" i="32" l="1"/>
  <c r="AM11" i="32"/>
  <c r="AM9" i="32"/>
  <c r="AK18" i="33"/>
  <c r="AD18" i="33"/>
  <c r="AG18" i="33"/>
  <c r="AF9" i="33" l="1"/>
  <c r="AI11" i="32"/>
  <c r="AI10" i="32"/>
  <c r="AF8" i="33"/>
  <c r="AF5" i="32"/>
  <c r="AF7" i="32"/>
  <c r="AI7" i="32"/>
  <c r="AI5" i="33"/>
  <c r="AI8" i="55"/>
  <c r="AF10" i="33"/>
  <c r="AH18" i="33"/>
  <c r="AI6" i="33"/>
  <c r="AI9" i="32"/>
  <c r="AI8" i="33"/>
  <c r="AM8" i="55"/>
  <c r="AM10" i="33"/>
  <c r="AI10" i="33"/>
  <c r="AO18" i="33"/>
  <c r="AF6" i="33"/>
  <c r="AF18" i="33" s="1"/>
  <c r="AE18" i="33"/>
  <c r="AI9" i="33"/>
  <c r="AJ9" i="33" s="1"/>
  <c r="AM9" i="33"/>
  <c r="AF8" i="55"/>
  <c r="AL18" i="33"/>
  <c r="AM6" i="33"/>
  <c r="AM18" i="33" s="1"/>
  <c r="AM8" i="33"/>
  <c r="AM7" i="32"/>
  <c r="AK8" i="32"/>
  <c r="AB9" i="41"/>
  <c r="AE8" i="32"/>
  <c r="AG8" i="32"/>
  <c r="AD8" i="32"/>
  <c r="Z18" i="33"/>
  <c r="W18" i="33"/>
  <c r="S18" i="33"/>
  <c r="I18" i="33"/>
  <c r="R7" i="32"/>
  <c r="P18" i="33"/>
  <c r="AI11" i="29" l="1"/>
  <c r="AJ8" i="33"/>
  <c r="AI6" i="55"/>
  <c r="AE9" i="29"/>
  <c r="K10" i="33"/>
  <c r="O10" i="33" s="1"/>
  <c r="U9" i="33"/>
  <c r="R8" i="33"/>
  <c r="R10" i="33"/>
  <c r="V10" i="33" s="1"/>
  <c r="AI6" i="32"/>
  <c r="U10" i="33"/>
  <c r="AJ7" i="32"/>
  <c r="AJ10" i="33"/>
  <c r="AJ18" i="33"/>
  <c r="AF7" i="33"/>
  <c r="AI6" i="41"/>
  <c r="U8" i="33"/>
  <c r="U7" i="32"/>
  <c r="AM15" i="32"/>
  <c r="AG14" i="32"/>
  <c r="AG16" i="32" s="1"/>
  <c r="AG17" i="32" s="1"/>
  <c r="AG18" i="32" s="1"/>
  <c r="AJ8" i="55"/>
  <c r="AI7" i="33"/>
  <c r="AI15" i="32"/>
  <c r="U5" i="33"/>
  <c r="AH5" i="29"/>
  <c r="AM12" i="32"/>
  <c r="AO8" i="32"/>
  <c r="R7" i="33"/>
  <c r="AE14" i="32"/>
  <c r="AE16" i="32" s="1"/>
  <c r="AE17" i="32" s="1"/>
  <c r="AE18" i="32" s="1"/>
  <c r="AF10" i="29"/>
  <c r="AI7" i="55"/>
  <c r="AM6" i="32"/>
  <c r="X5" i="29"/>
  <c r="T5" i="29"/>
  <c r="AB11" i="29"/>
  <c r="AM7" i="33"/>
  <c r="T18" i="33"/>
  <c r="U6" i="33"/>
  <c r="Y8" i="55"/>
  <c r="Y6" i="33"/>
  <c r="Y18" i="33" s="1"/>
  <c r="X18" i="33"/>
  <c r="Y8" i="33"/>
  <c r="AB8" i="33"/>
  <c r="AB10" i="33"/>
  <c r="AF6" i="32"/>
  <c r="AF8" i="32" s="1"/>
  <c r="AH9" i="29"/>
  <c r="Q5" i="29"/>
  <c r="AO5" i="29"/>
  <c r="AI5" i="32"/>
  <c r="AH8" i="32"/>
  <c r="K8" i="33"/>
  <c r="O8" i="33" s="1"/>
  <c r="U5" i="32"/>
  <c r="AE5" i="29"/>
  <c r="AF5" i="33"/>
  <c r="AJ5" i="33" s="1"/>
  <c r="AI18" i="33"/>
  <c r="AJ6" i="33"/>
  <c r="K7" i="33"/>
  <c r="O7" i="33" s="1"/>
  <c r="Y10" i="33"/>
  <c r="I5" i="29"/>
  <c r="AI12" i="32"/>
  <c r="AF11" i="29"/>
  <c r="AJ11" i="29" s="1"/>
  <c r="AA5" i="29"/>
  <c r="K6" i="33"/>
  <c r="J18" i="33"/>
  <c r="O18" i="33" s="1"/>
  <c r="V7" i="32"/>
  <c r="R9" i="33"/>
  <c r="R5" i="32"/>
  <c r="Y9" i="33"/>
  <c r="Y11" i="29"/>
  <c r="AI10" i="29"/>
  <c r="J5" i="29"/>
  <c r="K5" i="29" s="1"/>
  <c r="O5" i="29" s="1"/>
  <c r="AL8" i="32"/>
  <c r="AM5" i="32"/>
  <c r="U7" i="33"/>
  <c r="Q18" i="33"/>
  <c r="R6" i="33"/>
  <c r="R18" i="33" s="1"/>
  <c r="K9" i="33"/>
  <c r="O9" i="33" s="1"/>
  <c r="AA18" i="33"/>
  <c r="AB6" i="33"/>
  <c r="AB9" i="33"/>
  <c r="AB8" i="55"/>
  <c r="AF12" i="29"/>
  <c r="AL5" i="29"/>
  <c r="AM5" i="33"/>
  <c r="AB6" i="41"/>
  <c r="L14" i="32"/>
  <c r="L16" i="32" s="1"/>
  <c r="L17" i="32" s="1"/>
  <c r="L18" i="32" s="1"/>
  <c r="P8" i="32"/>
  <c r="AE13" i="29" l="1"/>
  <c r="AE16" i="29" s="1"/>
  <c r="V18" i="33"/>
  <c r="V9" i="33"/>
  <c r="AI12" i="29"/>
  <c r="U12" i="29"/>
  <c r="AC8" i="55"/>
  <c r="AM8" i="32"/>
  <c r="U6" i="32"/>
  <c r="U8" i="32" s="1"/>
  <c r="V8" i="33"/>
  <c r="S7" i="41"/>
  <c r="J9" i="29"/>
  <c r="K12" i="29"/>
  <c r="O12" i="29" s="1"/>
  <c r="AH13" i="29"/>
  <c r="AH16" i="29" s="1"/>
  <c r="AB12" i="29"/>
  <c r="AK7" i="41"/>
  <c r="AJ12" i="29"/>
  <c r="AM9" i="41"/>
  <c r="AJ7" i="33"/>
  <c r="AB7" i="33"/>
  <c r="AG9" i="29"/>
  <c r="AI9" i="29" s="1"/>
  <c r="R12" i="29"/>
  <c r="V12" i="29" s="1"/>
  <c r="AH7" i="41"/>
  <c r="Z7" i="41"/>
  <c r="AC9" i="33"/>
  <c r="U11" i="29"/>
  <c r="K11" i="29"/>
  <c r="O11" i="29" s="1"/>
  <c r="AI9" i="41"/>
  <c r="R11" i="29"/>
  <c r="AC18" i="33"/>
  <c r="AC11" i="29"/>
  <c r="AC8" i="33"/>
  <c r="AM6" i="41"/>
  <c r="AO9" i="29"/>
  <c r="AO13" i="29" s="1"/>
  <c r="AO16" i="29" s="1"/>
  <c r="R6" i="32"/>
  <c r="W7" i="41"/>
  <c r="AM12" i="29"/>
  <c r="P7" i="41"/>
  <c r="T9" i="29"/>
  <c r="T13" i="29" s="1"/>
  <c r="T16" i="29" s="1"/>
  <c r="AJ6" i="32"/>
  <c r="U6" i="41"/>
  <c r="S9" i="29"/>
  <c r="U10" i="29"/>
  <c r="AL9" i="29"/>
  <c r="AL13" i="29" s="1"/>
  <c r="AL16" i="29" s="1"/>
  <c r="AI7" i="29"/>
  <c r="AG5" i="29"/>
  <c r="X9" i="29"/>
  <c r="X13" i="29" s="1"/>
  <c r="X16" i="29" s="1"/>
  <c r="AB10" i="29"/>
  <c r="Z9" i="29"/>
  <c r="X12" i="57"/>
  <c r="R9" i="41"/>
  <c r="DG12" i="59"/>
  <c r="P5" i="29"/>
  <c r="R7" i="29"/>
  <c r="R10" i="29"/>
  <c r="P9" i="29"/>
  <c r="U18" i="33"/>
  <c r="V6" i="33"/>
  <c r="R5" i="33"/>
  <c r="V5" i="33" s="1"/>
  <c r="M14" i="32"/>
  <c r="M16" i="32" s="1"/>
  <c r="M17" i="32" s="1"/>
  <c r="M18" i="32" s="1"/>
  <c r="N13" i="32"/>
  <c r="U9" i="41"/>
  <c r="AF6" i="41"/>
  <c r="AJ6" i="41" s="1"/>
  <c r="DO12" i="59"/>
  <c r="O6" i="33"/>
  <c r="K18" i="33"/>
  <c r="Z5" i="29"/>
  <c r="AB7" i="29"/>
  <c r="Y5" i="33"/>
  <c r="AJ5" i="32"/>
  <c r="AI8" i="32"/>
  <c r="AB5" i="33"/>
  <c r="AM11" i="29"/>
  <c r="Y12" i="29"/>
  <c r="R6" i="41"/>
  <c r="DC12" i="59"/>
  <c r="B14" i="58" s="1"/>
  <c r="AA9" i="29"/>
  <c r="AA13" i="29" s="1"/>
  <c r="AA16" i="29" s="1"/>
  <c r="AB18" i="33"/>
  <c r="AC6" i="33"/>
  <c r="AC10" i="33"/>
  <c r="AF7" i="29"/>
  <c r="AD5" i="29"/>
  <c r="Y6" i="41"/>
  <c r="AC6" i="41" s="1"/>
  <c r="AO7" i="41"/>
  <c r="K7" i="29"/>
  <c r="O7" i="29" s="1"/>
  <c r="Y7" i="29"/>
  <c r="W5" i="29"/>
  <c r="W9" i="29"/>
  <c r="Y10" i="29"/>
  <c r="AD9" i="29"/>
  <c r="AF9" i="29" s="1"/>
  <c r="Y9" i="41"/>
  <c r="AC9" i="41" s="1"/>
  <c r="AF9" i="41"/>
  <c r="T8" i="32"/>
  <c r="J13" i="29"/>
  <c r="J16" i="29" s="1"/>
  <c r="S8" i="32"/>
  <c r="Q8" i="32"/>
  <c r="AJ10" i="29"/>
  <c r="Y7" i="33"/>
  <c r="V5" i="32"/>
  <c r="K5" i="33"/>
  <c r="I9" i="29"/>
  <c r="K9" i="29" s="1"/>
  <c r="O9" i="29" s="1"/>
  <c r="K10" i="29"/>
  <c r="O10" i="29" s="1"/>
  <c r="AM10" i="29"/>
  <c r="AK9" i="29"/>
  <c r="AM7" i="29"/>
  <c r="AK5" i="29"/>
  <c r="Q9" i="29"/>
  <c r="Q13" i="29" s="1"/>
  <c r="Q16" i="29" s="1"/>
  <c r="V7" i="33"/>
  <c r="U7" i="29"/>
  <c r="S5" i="29"/>
  <c r="AC7" i="33" l="1"/>
  <c r="AC12" i="29"/>
  <c r="DO15" i="59"/>
  <c r="F17" i="58" s="1"/>
  <c r="F14" i="58"/>
  <c r="AC7" i="29"/>
  <c r="V6" i="32"/>
  <c r="V8" i="32" s="1"/>
  <c r="AM9" i="29"/>
  <c r="AB5" i="41"/>
  <c r="AA7" i="41"/>
  <c r="AB7" i="41" s="1"/>
  <c r="AJ9" i="41"/>
  <c r="V11" i="29"/>
  <c r="AJ8" i="32"/>
  <c r="AJ9" i="29"/>
  <c r="R8" i="32"/>
  <c r="AC10" i="29"/>
  <c r="V10" i="29"/>
  <c r="Y9" i="29"/>
  <c r="V7" i="29"/>
  <c r="Y5" i="41"/>
  <c r="I13" i="29"/>
  <c r="I16" i="29" s="1"/>
  <c r="K16" i="29" s="1"/>
  <c r="O16" i="29" s="1"/>
  <c r="AJ7" i="29"/>
  <c r="U9" i="29"/>
  <c r="V6" i="41"/>
  <c r="Y6" i="55"/>
  <c r="Z12" i="57"/>
  <c r="DC15" i="59"/>
  <c r="AF5" i="57"/>
  <c r="U5" i="29"/>
  <c r="S13" i="29"/>
  <c r="AF6" i="55"/>
  <c r="AJ6" i="55" s="1"/>
  <c r="AF7" i="55"/>
  <c r="AJ7" i="55" s="1"/>
  <c r="Y5" i="29"/>
  <c r="W13" i="29"/>
  <c r="N14" i="32"/>
  <c r="N16" i="32" s="1"/>
  <c r="N17" i="32" s="1"/>
  <c r="N18" i="32" s="1"/>
  <c r="O13" i="32"/>
  <c r="O14" i="32" s="1"/>
  <c r="O16" i="32" s="1"/>
  <c r="O17" i="32" s="1"/>
  <c r="O18" i="32" s="1"/>
  <c r="V9" i="41"/>
  <c r="AI5" i="29"/>
  <c r="AG13" i="29"/>
  <c r="AC5" i="33"/>
  <c r="Q7" i="41"/>
  <c r="R5" i="41"/>
  <c r="R9" i="29"/>
  <c r="X7" i="41"/>
  <c r="Y7" i="55"/>
  <c r="AD13" i="29"/>
  <c r="AF5" i="29"/>
  <c r="Z13" i="29"/>
  <c r="AB5" i="29"/>
  <c r="AM6" i="55"/>
  <c r="AM7" i="55"/>
  <c r="AB9" i="29"/>
  <c r="Y5" i="57"/>
  <c r="W12" i="57"/>
  <c r="Y12" i="57" s="1"/>
  <c r="T7" i="41"/>
  <c r="U5" i="41"/>
  <c r="AK13" i="29"/>
  <c r="AM5" i="29"/>
  <c r="O5" i="33"/>
  <c r="P13" i="29"/>
  <c r="R5" i="29"/>
  <c r="DG15" i="59"/>
  <c r="B17" i="58" l="1"/>
  <c r="AC5" i="41"/>
  <c r="V5" i="41"/>
  <c r="AC9" i="29"/>
  <c r="K13" i="29"/>
  <c r="O13" i="29" s="1"/>
  <c r="V9" i="29"/>
  <c r="V5" i="29"/>
  <c r="AB5" i="57"/>
  <c r="AC5" i="57" s="1"/>
  <c r="U13" i="29"/>
  <c r="S16" i="29"/>
  <c r="U16" i="29" s="1"/>
  <c r="AM5" i="57"/>
  <c r="AK12" i="57"/>
  <c r="U7" i="41"/>
  <c r="AC5" i="29"/>
  <c r="Z16" i="29"/>
  <c r="AB16" i="29" s="1"/>
  <c r="AB13" i="29"/>
  <c r="Y7" i="41"/>
  <c r="AJ5" i="29"/>
  <c r="K12" i="30"/>
  <c r="O12" i="30" s="1"/>
  <c r="AD16" i="29"/>
  <c r="AF16" i="29" s="1"/>
  <c r="AF13" i="29"/>
  <c r="AB7" i="55"/>
  <c r="AC7" i="55" s="1"/>
  <c r="AB6" i="55"/>
  <c r="AC6" i="55" s="1"/>
  <c r="P16" i="29"/>
  <c r="R16" i="29" s="1"/>
  <c r="R13" i="29"/>
  <c r="AM13" i="29"/>
  <c r="AK16" i="29"/>
  <c r="AM16" i="29" s="1"/>
  <c r="R7" i="41"/>
  <c r="AG16" i="29"/>
  <c r="AI16" i="29" s="1"/>
  <c r="AI13" i="29"/>
  <c r="Y13" i="29"/>
  <c r="W16" i="29"/>
  <c r="Y16" i="29" s="1"/>
  <c r="V13" i="29" l="1"/>
  <c r="AC16" i="29"/>
  <c r="V16" i="29"/>
  <c r="AC13" i="29"/>
  <c r="AJ16" i="29"/>
  <c r="V7" i="41"/>
  <c r="AI5" i="57"/>
  <c r="AJ5" i="57" s="1"/>
  <c r="AC7" i="41"/>
  <c r="AJ13" i="29"/>
  <c r="J6" i="58" l="1"/>
  <c r="J10" i="58" l="1"/>
  <c r="AP8" i="29" l="1"/>
  <c r="AQ8" i="29" s="1"/>
  <c r="AP14" i="29"/>
  <c r="AQ14" i="29" s="1"/>
  <c r="DS13" i="59" l="1"/>
  <c r="DK6" i="59"/>
  <c r="DS4" i="59"/>
  <c r="DS5" i="59"/>
  <c r="AP6" i="29"/>
  <c r="AQ6" i="29" s="1"/>
  <c r="AP10" i="32"/>
  <c r="AQ10" i="32" s="1"/>
  <c r="AP11" i="32"/>
  <c r="AQ11" i="32" s="1"/>
  <c r="DS6" i="59" l="1"/>
  <c r="AP9" i="32"/>
  <c r="AP8" i="33"/>
  <c r="AQ8" i="33" s="1"/>
  <c r="AP10" i="33"/>
  <c r="AQ10" i="33" s="1"/>
  <c r="AP7" i="32"/>
  <c r="AQ7" i="32" s="1"/>
  <c r="AP9" i="33"/>
  <c r="AQ9" i="33" s="1"/>
  <c r="AP8" i="55"/>
  <c r="AQ8" i="55" s="1"/>
  <c r="AP5" i="33" l="1"/>
  <c r="AP7" i="33"/>
  <c r="AQ7" i="33" s="1"/>
  <c r="AQ9" i="32"/>
  <c r="AN18" i="33"/>
  <c r="AQ18" i="33" s="1"/>
  <c r="AP6" i="33"/>
  <c r="AP5" i="32"/>
  <c r="AP15" i="32"/>
  <c r="AQ15" i="32" s="1"/>
  <c r="AP6" i="32"/>
  <c r="AQ6" i="32" s="1"/>
  <c r="AP12" i="29"/>
  <c r="AQ12" i="29" s="1"/>
  <c r="AQ5" i="32" l="1"/>
  <c r="AQ8" i="32" s="1"/>
  <c r="AP8" i="32"/>
  <c r="AQ6" i="33"/>
  <c r="AP18" i="33"/>
  <c r="AP12" i="32"/>
  <c r="AP11" i="29"/>
  <c r="AQ11" i="29" s="1"/>
  <c r="AN8" i="32"/>
  <c r="AQ5" i="33"/>
  <c r="AP7" i="55"/>
  <c r="AQ7" i="55" s="1"/>
  <c r="AP9" i="41"/>
  <c r="AQ9" i="41" s="1"/>
  <c r="AP6" i="41"/>
  <c r="AQ6" i="41" s="1"/>
  <c r="F6" i="58" l="1"/>
  <c r="DS8" i="59"/>
  <c r="AP6" i="55"/>
  <c r="AQ6" i="55" s="1"/>
  <c r="DS11" i="59"/>
  <c r="DS7" i="59"/>
  <c r="DK12" i="59"/>
  <c r="DS10" i="59"/>
  <c r="AQ12" i="32"/>
  <c r="DS9" i="59"/>
  <c r="AP10" i="29"/>
  <c r="AQ10" i="29" s="1"/>
  <c r="AN9" i="29"/>
  <c r="AP9" i="29" s="1"/>
  <c r="AQ9" i="29" s="1"/>
  <c r="AP7" i="29"/>
  <c r="AQ7" i="29" s="1"/>
  <c r="AN5" i="29"/>
  <c r="F10" i="58" l="1"/>
  <c r="DS12" i="59"/>
  <c r="DK15" i="59"/>
  <c r="AP5" i="29"/>
  <c r="AQ5" i="29" s="1"/>
  <c r="AN13" i="29"/>
  <c r="AP13" i="29" l="1"/>
  <c r="AQ13" i="29" s="1"/>
  <c r="AN16" i="29"/>
  <c r="AP16" i="29" s="1"/>
  <c r="AQ16" i="29" s="1"/>
  <c r="AP5" i="57"/>
  <c r="AQ5" i="57" s="1"/>
  <c r="DS15" i="59"/>
  <c r="U14" i="26" l="1"/>
  <c r="T14" i="26" l="1"/>
  <c r="S14" i="26"/>
  <c r="Z10" i="41" l="1"/>
  <c r="AB8" i="41" l="1"/>
  <c r="AB10" i="41" s="1"/>
  <c r="AA10" i="41"/>
  <c r="X10" i="41"/>
  <c r="AA6" i="57" l="1"/>
  <c r="AB11" i="57"/>
  <c r="AC11" i="57" s="1"/>
  <c r="AB6" i="57" l="1"/>
  <c r="AC6" i="57" s="1"/>
  <c r="AA12" i="57"/>
  <c r="AB12" i="57" s="1"/>
  <c r="AC12" i="57" s="1"/>
  <c r="L14" i="26" l="1"/>
  <c r="L13" i="26"/>
  <c r="M14" i="26"/>
  <c r="M13" i="26"/>
  <c r="K14" i="26"/>
  <c r="K13" i="26"/>
  <c r="U7" i="47" l="1"/>
  <c r="U8" i="30"/>
  <c r="AB16" i="30" l="1"/>
  <c r="X8" i="47" l="1"/>
  <c r="X6" i="30"/>
  <c r="AF11" i="32" l="1"/>
  <c r="AJ11" i="32" s="1"/>
  <c r="AF10" i="32"/>
  <c r="AJ10" i="32" s="1"/>
  <c r="AI5" i="55"/>
  <c r="K16" i="30"/>
  <c r="O16" i="30" s="1"/>
  <c r="U16" i="30"/>
  <c r="AP5" i="55" l="1"/>
  <c r="AI11" i="33"/>
  <c r="AF9" i="32"/>
  <c r="AF5" i="55"/>
  <c r="AJ5" i="55" s="1"/>
  <c r="AF11" i="33"/>
  <c r="AP11" i="33"/>
  <c r="AM11" i="33"/>
  <c r="AM5" i="55"/>
  <c r="AQ5" i="55" s="1"/>
  <c r="AK14" i="32"/>
  <c r="AK16" i="32" s="1"/>
  <c r="AK17" i="32" s="1"/>
  <c r="AK18" i="32" s="1"/>
  <c r="AN14" i="32"/>
  <c r="AN16" i="32" s="1"/>
  <c r="AN17" i="32" s="1"/>
  <c r="AN18" i="32" s="1"/>
  <c r="AF15" i="32"/>
  <c r="AJ15" i="32" s="1"/>
  <c r="X5" i="30"/>
  <c r="AF13" i="32"/>
  <c r="AF12" i="32"/>
  <c r="AJ12" i="32" s="1"/>
  <c r="R11" i="32"/>
  <c r="U11" i="32" l="1"/>
  <c r="R9" i="32"/>
  <c r="R11" i="33"/>
  <c r="V11" i="32"/>
  <c r="Y9" i="30"/>
  <c r="AD14" i="32"/>
  <c r="AD16" i="32" s="1"/>
  <c r="AD17" i="32" s="1"/>
  <c r="AD18" i="32" s="1"/>
  <c r="U9" i="32"/>
  <c r="U11" i="33"/>
  <c r="AB5" i="55"/>
  <c r="J5" i="30"/>
  <c r="AO14" i="32"/>
  <c r="AO16" i="32" s="1"/>
  <c r="AO17" i="32" s="1"/>
  <c r="AO18" i="32" s="1"/>
  <c r="AP13" i="32"/>
  <c r="AM13" i="32"/>
  <c r="AM14" i="32" s="1"/>
  <c r="AM16" i="32" s="1"/>
  <c r="AM17" i="32" s="1"/>
  <c r="AM18" i="32" s="1"/>
  <c r="AL14" i="32"/>
  <c r="AL16" i="32" s="1"/>
  <c r="AL17" i="32" s="1"/>
  <c r="AL18" i="32" s="1"/>
  <c r="AJ9" i="32"/>
  <c r="AF14" i="32"/>
  <c r="AF16" i="32" s="1"/>
  <c r="AF17" i="32" s="1"/>
  <c r="AF18" i="32" s="1"/>
  <c r="R10" i="32"/>
  <c r="AH14" i="32"/>
  <c r="AH16" i="32" s="1"/>
  <c r="AH17" i="32" s="1"/>
  <c r="AH18" i="32" s="1"/>
  <c r="AI13" i="32"/>
  <c r="AI14" i="32" s="1"/>
  <c r="AI16" i="32" s="1"/>
  <c r="AI17" i="32" s="1"/>
  <c r="AI18" i="32" s="1"/>
  <c r="AQ11" i="33"/>
  <c r="U10" i="32"/>
  <c r="AB11" i="33"/>
  <c r="K11" i="33"/>
  <c r="Y11" i="33"/>
  <c r="AF9" i="30"/>
  <c r="AM9" i="30"/>
  <c r="AJ11" i="33"/>
  <c r="AK13" i="33"/>
  <c r="AK19" i="33" s="1"/>
  <c r="AK17" i="33" s="1"/>
  <c r="AN13" i="33"/>
  <c r="AN19" i="33" s="1"/>
  <c r="AN17" i="33" s="1"/>
  <c r="DI8" i="59"/>
  <c r="E8" i="58"/>
  <c r="AD13" i="33"/>
  <c r="AD19" i="33" s="1"/>
  <c r="AD17" i="33" s="1"/>
  <c r="P14" i="32" l="1"/>
  <c r="U12" i="32"/>
  <c r="P16" i="32"/>
  <c r="P17" i="32" s="1"/>
  <c r="P18" i="32" s="1"/>
  <c r="AI9" i="30"/>
  <c r="AC11" i="33"/>
  <c r="S14" i="32"/>
  <c r="S16" i="32" s="1"/>
  <c r="S17" i="32" s="1"/>
  <c r="S18" i="32" s="1"/>
  <c r="V10" i="32"/>
  <c r="R12" i="32"/>
  <c r="V12" i="32" s="1"/>
  <c r="AP9" i="30"/>
  <c r="AQ9" i="30" s="1"/>
  <c r="U13" i="30"/>
  <c r="O11" i="33"/>
  <c r="AF12" i="33"/>
  <c r="AF13" i="33" s="1"/>
  <c r="AF19" i="33" s="1"/>
  <c r="AF17" i="33" s="1"/>
  <c r="AE13" i="33"/>
  <c r="AE19" i="33" s="1"/>
  <c r="AE17" i="33" s="1"/>
  <c r="Y12" i="30"/>
  <c r="AB9" i="30"/>
  <c r="AC9" i="30" s="1"/>
  <c r="AJ13" i="32"/>
  <c r="AJ14" i="32" s="1"/>
  <c r="AJ16" i="32" s="1"/>
  <c r="AJ17" i="32" s="1"/>
  <c r="AJ18" i="32" s="1"/>
  <c r="U13" i="32"/>
  <c r="R13" i="30"/>
  <c r="AN7" i="41"/>
  <c r="AP5" i="41"/>
  <c r="AJ9" i="30"/>
  <c r="Y5" i="55"/>
  <c r="AC5" i="55" s="1"/>
  <c r="AL7" i="41"/>
  <c r="AM5" i="41"/>
  <c r="R15" i="32"/>
  <c r="R13" i="32"/>
  <c r="U9" i="30"/>
  <c r="DE8" i="59"/>
  <c r="D8" i="58" s="1"/>
  <c r="DM8" i="59"/>
  <c r="AQ13" i="32"/>
  <c r="AQ14" i="32" s="1"/>
  <c r="AQ16" i="32" s="1"/>
  <c r="AQ17" i="32" s="1"/>
  <c r="AQ18" i="32" s="1"/>
  <c r="AP14" i="32"/>
  <c r="AP16" i="32" s="1"/>
  <c r="AP17" i="32" s="1"/>
  <c r="AP18" i="32" s="1"/>
  <c r="V11" i="33"/>
  <c r="Q14" i="32"/>
  <c r="Q16" i="32" s="1"/>
  <c r="Q17" i="32" s="1"/>
  <c r="Q18" i="32" s="1"/>
  <c r="AG13" i="33"/>
  <c r="AG19" i="33" s="1"/>
  <c r="AG17" i="33" s="1"/>
  <c r="R9" i="30"/>
  <c r="V9" i="30" s="1"/>
  <c r="T14" i="32"/>
  <c r="T16" i="32" s="1"/>
  <c r="T17" i="32" s="1"/>
  <c r="T18" i="32" s="1"/>
  <c r="U15" i="32"/>
  <c r="V9" i="32"/>
  <c r="U14" i="32"/>
  <c r="Z13" i="33"/>
  <c r="W13" i="33"/>
  <c r="S13" i="33"/>
  <c r="I13" i="33"/>
  <c r="P13" i="33"/>
  <c r="Z19" i="33" l="1"/>
  <c r="Z17" i="33" s="1"/>
  <c r="W19" i="33"/>
  <c r="W17" i="33" s="1"/>
  <c r="S19" i="33"/>
  <c r="S17" i="33" s="1"/>
  <c r="P19" i="33"/>
  <c r="P17" i="33" s="1"/>
  <c r="I19" i="33"/>
  <c r="I17" i="33" s="1"/>
  <c r="R14" i="32"/>
  <c r="AB13" i="30"/>
  <c r="V15" i="32"/>
  <c r="U16" i="32"/>
  <c r="U17" i="32" s="1"/>
  <c r="U18" i="32" s="1"/>
  <c r="R16" i="32"/>
  <c r="R17" i="32" s="1"/>
  <c r="R18" i="32" s="1"/>
  <c r="AB10" i="30"/>
  <c r="AQ5" i="41"/>
  <c r="K9" i="30"/>
  <c r="I5" i="30"/>
  <c r="R12" i="33"/>
  <c r="R13" i="33" s="1"/>
  <c r="Q13" i="33"/>
  <c r="AP7" i="41"/>
  <c r="AP12" i="33"/>
  <c r="AO13" i="33"/>
  <c r="AO19" i="33" s="1"/>
  <c r="AO17" i="33" s="1"/>
  <c r="AB12" i="33"/>
  <c r="AA13" i="33"/>
  <c r="X9" i="55"/>
  <c r="AI12" i="33"/>
  <c r="AH13" i="33"/>
  <c r="AH19" i="33" s="1"/>
  <c r="AH17" i="33" s="1"/>
  <c r="AJ17" i="33" s="1"/>
  <c r="AJ19" i="33" s="1"/>
  <c r="V13" i="30"/>
  <c r="X11" i="30"/>
  <c r="DQ8" i="59"/>
  <c r="AM12" i="33"/>
  <c r="AM13" i="33" s="1"/>
  <c r="AM19" i="33" s="1"/>
  <c r="AM17" i="33" s="1"/>
  <c r="AL13" i="33"/>
  <c r="AL19" i="33" s="1"/>
  <c r="AL17" i="33" s="1"/>
  <c r="V13" i="32"/>
  <c r="V14" i="32" s="1"/>
  <c r="V16" i="32" s="1"/>
  <c r="V17" i="32" s="1"/>
  <c r="V18" i="32" s="1"/>
  <c r="Y12" i="33"/>
  <c r="Y13" i="33" s="1"/>
  <c r="X13" i="33"/>
  <c r="DV8" i="59"/>
  <c r="U12" i="33"/>
  <c r="T13" i="33"/>
  <c r="AF12" i="30"/>
  <c r="K12" i="33"/>
  <c r="J13" i="33"/>
  <c r="DI9" i="59"/>
  <c r="AB12" i="30"/>
  <c r="AC12" i="30" s="1"/>
  <c r="J11" i="30"/>
  <c r="K13" i="30"/>
  <c r="O13" i="30" s="1"/>
  <c r="AM7" i="41"/>
  <c r="G5" i="36"/>
  <c r="N15" i="26"/>
  <c r="F5" i="36"/>
  <c r="I5" i="36"/>
  <c r="AA19" i="33" l="1"/>
  <c r="AA17" i="33" s="1"/>
  <c r="X19" i="33"/>
  <c r="X17" i="33" s="1"/>
  <c r="Y19" i="33"/>
  <c r="Y17" i="33" s="1"/>
  <c r="T19" i="33"/>
  <c r="T17" i="33" s="1"/>
  <c r="Q19" i="33"/>
  <c r="Q17" i="33" s="1"/>
  <c r="R19" i="33"/>
  <c r="R17" i="33" s="1"/>
  <c r="J19" i="33"/>
  <c r="J17" i="33" s="1"/>
  <c r="O17" i="33" s="1"/>
  <c r="O19" i="33" s="1"/>
  <c r="AC17" i="33"/>
  <c r="AC19" i="33" s="1"/>
  <c r="DU8" i="59"/>
  <c r="X15" i="30"/>
  <c r="X18" i="30" s="1"/>
  <c r="J15" i="30"/>
  <c r="J18" i="30" s="1"/>
  <c r="AQ17" i="33"/>
  <c r="AQ19" i="33" s="1"/>
  <c r="DQ9" i="59"/>
  <c r="O5" i="36"/>
  <c r="O12" i="33"/>
  <c r="O13" i="33" s="1"/>
  <c r="K13" i="33"/>
  <c r="AP12" i="30"/>
  <c r="U12" i="30"/>
  <c r="S11" i="30"/>
  <c r="V12" i="33"/>
  <c r="V13" i="33" s="1"/>
  <c r="U13" i="33"/>
  <c r="DM9" i="59"/>
  <c r="AB13" i="33"/>
  <c r="AC12" i="33"/>
  <c r="AC13" i="33" s="1"/>
  <c r="AQ7" i="41"/>
  <c r="K10" i="30"/>
  <c r="O10" i="30" s="1"/>
  <c r="I15" i="30"/>
  <c r="E11" i="58"/>
  <c r="K14" i="30"/>
  <c r="O14" i="30" s="1"/>
  <c r="I11" i="30"/>
  <c r="K11" i="30" s="1"/>
  <c r="O11" i="30" s="1"/>
  <c r="AI12" i="30"/>
  <c r="AJ12" i="30" s="1"/>
  <c r="AQ12" i="33"/>
  <c r="AQ13" i="33" s="1"/>
  <c r="AP13" i="33"/>
  <c r="AP19" i="33" s="1"/>
  <c r="AP17" i="33" s="1"/>
  <c r="O9" i="30"/>
  <c r="O5" i="30" s="1"/>
  <c r="K5" i="30"/>
  <c r="R12" i="30"/>
  <c r="P11" i="30"/>
  <c r="AJ12" i="33"/>
  <c r="AJ13" i="33" s="1"/>
  <c r="AI13" i="33"/>
  <c r="AI19" i="33" s="1"/>
  <c r="AI17" i="33" s="1"/>
  <c r="V17" i="33"/>
  <c r="V19" i="33" s="1"/>
  <c r="O15" i="26"/>
  <c r="AB19" i="33" l="1"/>
  <c r="AB17" i="33" s="1"/>
  <c r="U19" i="33"/>
  <c r="U17" i="33" s="1"/>
  <c r="K19" i="33"/>
  <c r="K17" i="33" s="1"/>
  <c r="V12" i="30"/>
  <c r="Q11" i="30"/>
  <c r="R11" i="30" s="1"/>
  <c r="R14" i="30"/>
  <c r="DE9" i="59"/>
  <c r="DV9" i="59"/>
  <c r="AM12" i="30"/>
  <c r="AQ12" i="30" s="1"/>
  <c r="I18" i="30"/>
  <c r="K18" i="30" s="1"/>
  <c r="O18" i="30" s="1"/>
  <c r="K15" i="30"/>
  <c r="O15" i="30" s="1"/>
  <c r="AK9" i="55"/>
  <c r="DU9" i="59" l="1"/>
  <c r="D11" i="58"/>
  <c r="P15" i="26"/>
  <c r="DE11" i="59"/>
  <c r="U15" i="26" l="1"/>
  <c r="U10" i="26"/>
  <c r="U13" i="26" s="1"/>
  <c r="W15" i="26" l="1"/>
  <c r="W10" i="26"/>
  <c r="X15" i="26" l="1"/>
  <c r="X10" i="26"/>
  <c r="Y15" i="26" l="1"/>
  <c r="Y10" i="26"/>
  <c r="H5" i="36" l="1"/>
  <c r="R16" i="30" l="1"/>
  <c r="V16" i="30" s="1"/>
  <c r="P10" i="41" l="1"/>
  <c r="R8" i="41" l="1"/>
  <c r="Q10" i="41"/>
  <c r="R10" i="30" l="1"/>
  <c r="R10" i="41"/>
  <c r="K5" i="36"/>
  <c r="S10" i="41"/>
  <c r="J5" i="36" l="1"/>
  <c r="P6" i="30" l="1"/>
  <c r="P8" i="47"/>
  <c r="P5" i="30" l="1"/>
  <c r="P15" i="30" s="1"/>
  <c r="L5" i="36"/>
  <c r="P18" i="30" l="1"/>
  <c r="U10" i="30"/>
  <c r="V10" i="30" s="1"/>
  <c r="S6" i="30" l="1"/>
  <c r="S8" i="47"/>
  <c r="U8" i="41"/>
  <c r="T10" i="41"/>
  <c r="M5" i="36"/>
  <c r="U10" i="41" l="1"/>
  <c r="V8" i="41"/>
  <c r="V10" i="41" s="1"/>
  <c r="S5" i="30"/>
  <c r="S15" i="30" s="1"/>
  <c r="S18" i="30" l="1"/>
  <c r="T6" i="30"/>
  <c r="U7" i="30"/>
  <c r="T8" i="47"/>
  <c r="U6" i="47"/>
  <c r="U8" i="47" l="1"/>
  <c r="T5" i="30"/>
  <c r="U6" i="30"/>
  <c r="U5" i="30" s="1"/>
  <c r="W10" i="41" l="1"/>
  <c r="Y8" i="41"/>
  <c r="AC8" i="41" l="1"/>
  <c r="AC10" i="41" s="1"/>
  <c r="Y10" i="41"/>
  <c r="Y10" i="30"/>
  <c r="AC10" i="30" s="1"/>
  <c r="Q15" i="26" l="1"/>
  <c r="Y14" i="30" l="1"/>
  <c r="W9" i="55"/>
  <c r="Y10" i="55"/>
  <c r="Y9" i="55" s="1"/>
  <c r="U14" i="30" l="1"/>
  <c r="V14" i="30" s="1"/>
  <c r="T11" i="30"/>
  <c r="U11" i="30" l="1"/>
  <c r="V11" i="30" s="1"/>
  <c r="T15" i="30"/>
  <c r="T18" i="30" l="1"/>
  <c r="U18" i="30" s="1"/>
  <c r="U15" i="30"/>
  <c r="Y13" i="30" l="1"/>
  <c r="AC13" i="30" s="1"/>
  <c r="W11" i="30"/>
  <c r="Y11" i="30" s="1"/>
  <c r="Y16" i="30" l="1"/>
  <c r="AC16" i="30" s="1"/>
  <c r="N5" i="36" l="1"/>
  <c r="Y7" i="30" l="1"/>
  <c r="W6" i="30"/>
  <c r="Y6" i="47"/>
  <c r="Y8" i="47" s="1"/>
  <c r="W8" i="47"/>
  <c r="Y6" i="30" l="1"/>
  <c r="W5" i="30"/>
  <c r="W15" i="30" s="1"/>
  <c r="R15" i="26"/>
  <c r="W18" i="30" l="1"/>
  <c r="Y18" i="30" s="1"/>
  <c r="Y15" i="30"/>
  <c r="Y5" i="30"/>
  <c r="S15" i="26" l="1"/>
  <c r="S10" i="26"/>
  <c r="S13" i="26" s="1"/>
  <c r="Z9" i="55" l="1"/>
  <c r="Z11" i="30"/>
  <c r="P5" i="36" l="1"/>
  <c r="AB7" i="47" l="1"/>
  <c r="AC7" i="47" s="1"/>
  <c r="AB8" i="30"/>
  <c r="AC8" i="30" s="1"/>
  <c r="Z6" i="30" l="1"/>
  <c r="Z8" i="47"/>
  <c r="Z5" i="30" l="1"/>
  <c r="Z15" i="30" s="1"/>
  <c r="Z18" i="30" l="1"/>
  <c r="T15" i="26" l="1"/>
  <c r="T10" i="26"/>
  <c r="T13" i="26" s="1"/>
  <c r="AA9" i="55" l="1"/>
  <c r="AB10" i="55"/>
  <c r="AA11" i="30"/>
  <c r="AB11" i="30" s="1"/>
  <c r="AC11" i="30" s="1"/>
  <c r="AB14" i="30"/>
  <c r="AC14" i="30" s="1"/>
  <c r="AC10" i="55" l="1"/>
  <c r="AC9" i="55" s="1"/>
  <c r="AB9" i="55"/>
  <c r="Q5" i="36" l="1"/>
  <c r="AA6" i="30" l="1"/>
  <c r="AB7" i="30"/>
  <c r="AC7" i="30" s="1"/>
  <c r="AA8" i="47"/>
  <c r="AB6" i="47"/>
  <c r="AB8" i="47" l="1"/>
  <c r="AC6" i="47"/>
  <c r="AC8" i="47" s="1"/>
  <c r="AA5" i="30"/>
  <c r="AA15" i="30" s="1"/>
  <c r="AB6" i="30"/>
  <c r="AB5" i="30" l="1"/>
  <c r="AC6" i="30"/>
  <c r="AC5" i="30" s="1"/>
  <c r="AA18" i="30"/>
  <c r="AB18" i="30" s="1"/>
  <c r="AC18" i="30" s="1"/>
  <c r="AB15" i="30"/>
  <c r="AC15" i="30" s="1"/>
  <c r="V15" i="26" l="1"/>
  <c r="V10" i="26"/>
  <c r="AF7" i="47" l="1"/>
  <c r="AF8" i="30"/>
  <c r="AD7" i="41" l="1"/>
  <c r="AG7" i="41" l="1"/>
  <c r="AI5" i="41"/>
  <c r="AI7" i="41" l="1"/>
  <c r="AF13" i="30" l="1"/>
  <c r="AI13" i="30" l="1"/>
  <c r="AJ13" i="30" s="1"/>
  <c r="AF16" i="30" l="1"/>
  <c r="AI7" i="47" l="1"/>
  <c r="AJ7" i="47" s="1"/>
  <c r="AI8" i="30"/>
  <c r="AJ8" i="30" s="1"/>
  <c r="AF5" i="41" l="1"/>
  <c r="AJ5" i="41" s="1"/>
  <c r="AE7" i="41"/>
  <c r="AF7" i="41" l="1"/>
  <c r="AJ7" i="41" l="1"/>
  <c r="R7" i="47" l="1"/>
  <c r="V7" i="47" s="1"/>
  <c r="R8" i="30"/>
  <c r="V8" i="30" s="1"/>
  <c r="Q6" i="30" l="1"/>
  <c r="R7" i="30"/>
  <c r="V7" i="30" s="1"/>
  <c r="Q8" i="47"/>
  <c r="R6" i="47"/>
  <c r="R8" i="47" l="1"/>
  <c r="V6" i="47"/>
  <c r="V8" i="47" s="1"/>
  <c r="Q5" i="30"/>
  <c r="Q15" i="30" s="1"/>
  <c r="R6" i="30"/>
  <c r="V6" i="30" l="1"/>
  <c r="V5" i="30" s="1"/>
  <c r="R5" i="30"/>
  <c r="Q18" i="30"/>
  <c r="R18" i="30" s="1"/>
  <c r="V18" i="30" s="1"/>
  <c r="R15" i="30"/>
  <c r="V15" i="30" s="1"/>
  <c r="I12" i="58" l="1"/>
  <c r="E12" i="58" l="1"/>
  <c r="DI10" i="59"/>
  <c r="DQ10" i="59"/>
  <c r="H12" i="58" s="1"/>
  <c r="DE7" i="59" l="1"/>
  <c r="DE10" i="59"/>
  <c r="D12" i="58" s="1"/>
  <c r="AM13" i="30"/>
  <c r="AK11" i="30"/>
  <c r="AM7" i="47" l="1"/>
  <c r="AM8" i="30"/>
  <c r="AP13" i="30" l="1"/>
  <c r="AQ13" i="30" s="1"/>
  <c r="DM10" i="59"/>
  <c r="DV10" i="59"/>
  <c r="DU10" i="59" l="1"/>
  <c r="AP8" i="30" l="1"/>
  <c r="AQ8" i="30" s="1"/>
  <c r="AP7" i="47"/>
  <c r="AQ7" i="47" s="1"/>
  <c r="DE13" i="59" l="1"/>
  <c r="AI22" i="10" l="1"/>
  <c r="BF10" i="13" l="1"/>
  <c r="AD14" i="26" l="1"/>
  <c r="AE14" i="26" l="1"/>
  <c r="Y14" i="26" l="1"/>
  <c r="Y13" i="26"/>
  <c r="W14" i="26"/>
  <c r="W13" i="26"/>
  <c r="X14" i="26"/>
  <c r="X13" i="26"/>
  <c r="V14" i="26"/>
  <c r="V13" i="26"/>
  <c r="AH22" i="10" l="1"/>
  <c r="BF5" i="13" l="1"/>
  <c r="AB14" i="26" l="1"/>
  <c r="AA14" i="26" l="1"/>
  <c r="Z14" i="26" l="1"/>
  <c r="AG10" i="41" l="1"/>
  <c r="AD10" i="41" l="1"/>
  <c r="AE6" i="57" l="1"/>
  <c r="AE12" i="57" s="1"/>
  <c r="AI8" i="41"/>
  <c r="AI10" i="41" s="1"/>
  <c r="AH10" i="41"/>
  <c r="AH6" i="57" l="1"/>
  <c r="AH12" i="57" l="1"/>
  <c r="AG6" i="57" l="1"/>
  <c r="AI11" i="57"/>
  <c r="AG12" i="57" l="1"/>
  <c r="AI12" i="57" s="1"/>
  <c r="AI6" i="57"/>
  <c r="AF11" i="57"/>
  <c r="AJ11" i="57" s="1"/>
  <c r="AD6" i="57"/>
  <c r="AF6" i="57" l="1"/>
  <c r="AJ6" i="57" s="1"/>
  <c r="AD12" i="57"/>
  <c r="AF12" i="57" s="1"/>
  <c r="AJ12" i="57" s="1"/>
  <c r="AB22" i="10" l="1"/>
  <c r="AE22" i="10" l="1"/>
  <c r="AC22" i="10" l="1"/>
  <c r="AF22" i="10" l="1"/>
  <c r="AG22" i="10" l="1"/>
  <c r="AA15" i="26" l="1"/>
  <c r="AA10" i="26"/>
  <c r="AA13" i="26" s="1"/>
  <c r="AC15" i="26" l="1"/>
  <c r="AB15" i="26" l="1"/>
  <c r="AB10" i="26"/>
  <c r="AB13" i="26" s="1"/>
  <c r="AE15" i="26" l="1"/>
  <c r="AE10" i="26"/>
  <c r="AE13" i="26" s="1"/>
  <c r="Z22" i="10" l="1"/>
  <c r="AA22" i="10" l="1"/>
  <c r="R14" i="26" l="1"/>
  <c r="R10" i="26"/>
  <c r="R13" i="26" s="1"/>
  <c r="V22" i="10" l="1"/>
  <c r="W22" i="10" l="1"/>
  <c r="X22" i="10" l="1"/>
  <c r="Y22" i="10" l="1"/>
  <c r="R22" i="10" l="1"/>
  <c r="S22" i="10" l="1"/>
  <c r="T22" i="10" l="1"/>
  <c r="U22" i="10" l="1"/>
  <c r="N22" i="10" l="1"/>
  <c r="O22" i="10" l="1"/>
  <c r="P22" i="10" l="1"/>
  <c r="Q22" i="10" l="1"/>
  <c r="M22" i="10" l="1"/>
  <c r="L22" i="10" l="1"/>
  <c r="K22" i="10" l="1"/>
  <c r="J22" i="10" l="1"/>
  <c r="AF8" i="41" l="1"/>
  <c r="AE10" i="41"/>
  <c r="AJ8" i="41" l="1"/>
  <c r="AJ10" i="41" s="1"/>
  <c r="AF10" i="41"/>
  <c r="AI10" i="30" l="1"/>
  <c r="AI16" i="30" l="1"/>
  <c r="AJ16" i="30" s="1"/>
  <c r="AH9" i="55" l="1"/>
  <c r="AH11" i="30"/>
  <c r="U5" i="36" l="1"/>
  <c r="AH8" i="47"/>
  <c r="AH6" i="30"/>
  <c r="AH5" i="30" s="1"/>
  <c r="AH15" i="30" s="1"/>
  <c r="AH18" i="30" s="1"/>
  <c r="AG11" i="30" l="1"/>
  <c r="AI11" i="30" s="1"/>
  <c r="AI14" i="30"/>
  <c r="AI10" i="55"/>
  <c r="AG9" i="55"/>
  <c r="AI9" i="55" l="1"/>
  <c r="T5" i="36" l="1"/>
  <c r="AG6" i="30" l="1"/>
  <c r="AI7" i="30"/>
  <c r="AG8" i="47"/>
  <c r="AI6" i="47"/>
  <c r="AI8" i="47" l="1"/>
  <c r="AG5" i="30"/>
  <c r="AG15" i="30" s="1"/>
  <c r="AI6" i="30"/>
  <c r="AI5" i="30" s="1"/>
  <c r="AG18" i="30" l="1"/>
  <c r="AI18" i="30" s="1"/>
  <c r="AI15" i="30"/>
  <c r="AE11" i="30" l="1"/>
  <c r="AE9" i="55"/>
  <c r="AF14" i="30" l="1"/>
  <c r="AJ14" i="30" s="1"/>
  <c r="AD11" i="30"/>
  <c r="AF11" i="30" s="1"/>
  <c r="AJ11" i="30" s="1"/>
  <c r="AD9" i="55"/>
  <c r="AF10" i="55"/>
  <c r="AF9" i="55" l="1"/>
  <c r="AJ10" i="55"/>
  <c r="AJ9" i="55" s="1"/>
  <c r="R5" i="36"/>
  <c r="AD6" i="30" l="1"/>
  <c r="AD8" i="47"/>
  <c r="AD5" i="30" l="1"/>
  <c r="AD15" i="30" s="1"/>
  <c r="AD18" i="30" l="1"/>
  <c r="AF10" i="30" l="1"/>
  <c r="AJ10" i="30" s="1"/>
  <c r="S5" i="36"/>
  <c r="AE6" i="30" l="1"/>
  <c r="AF7" i="30"/>
  <c r="AJ7" i="30" s="1"/>
  <c r="AE8" i="47"/>
  <c r="AF6" i="47"/>
  <c r="AF8" i="47" l="1"/>
  <c r="AJ6" i="47"/>
  <c r="AJ8" i="47" s="1"/>
  <c r="AE5" i="30"/>
  <c r="AE15" i="30" s="1"/>
  <c r="AF6" i="30"/>
  <c r="AJ6" i="30" l="1"/>
  <c r="AJ5" i="30" s="1"/>
  <c r="AF5" i="30"/>
  <c r="AE18" i="30"/>
  <c r="AF18" i="30" s="1"/>
  <c r="AJ18" i="30" s="1"/>
  <c r="AF15" i="30"/>
  <c r="AJ15" i="30" s="1"/>
  <c r="Z15" i="26" l="1"/>
  <c r="Z10" i="26"/>
  <c r="Z13" i="26" s="1"/>
  <c r="AK10" i="41" l="1"/>
  <c r="DE5" i="59" l="1"/>
  <c r="AM8" i="41" l="1"/>
  <c r="AL10" i="41"/>
  <c r="AM10" i="41" l="1"/>
  <c r="AM10" i="30"/>
  <c r="E9" i="58" l="1"/>
  <c r="DI5" i="59"/>
  <c r="D9" i="58" l="1"/>
  <c r="AN10" i="41"/>
  <c r="DM5" i="59" l="1"/>
  <c r="AP10" i="30" l="1"/>
  <c r="AQ10" i="30" s="1"/>
  <c r="AP8" i="41"/>
  <c r="AO10" i="41"/>
  <c r="AP10" i="41" l="1"/>
  <c r="AQ8" i="41"/>
  <c r="AQ10" i="41" s="1"/>
  <c r="DQ5" i="59" l="1"/>
  <c r="DU5" i="59" s="1"/>
  <c r="DV5" i="59"/>
  <c r="AD22" i="10" l="1"/>
  <c r="Q14" i="26" l="1"/>
  <c r="Q10" i="26"/>
  <c r="Q13" i="26" s="1"/>
  <c r="O14" i="26" l="1"/>
  <c r="O10" i="26"/>
  <c r="O13" i="26" s="1"/>
  <c r="N14" i="26" l="1"/>
  <c r="N10" i="26"/>
  <c r="N13" i="26" s="1"/>
  <c r="P14" i="26" l="1"/>
  <c r="P10" i="26"/>
  <c r="P13" i="26" s="1"/>
  <c r="Y5" i="36" l="1"/>
  <c r="DR6" i="59"/>
  <c r="DQ4" i="59"/>
  <c r="DQ6" i="59" l="1"/>
  <c r="W5" i="36" l="1"/>
  <c r="DI4" i="59"/>
  <c r="D7" i="58" s="1"/>
  <c r="D6" i="58" s="1"/>
  <c r="DJ6" i="59"/>
  <c r="E7" i="58"/>
  <c r="E6" i="58" s="1"/>
  <c r="DI6" i="59" l="1"/>
  <c r="AL8" i="47"/>
  <c r="AL6" i="30"/>
  <c r="AL5" i="30" s="1"/>
  <c r="AO6" i="30" l="1"/>
  <c r="AO5" i="30" s="1"/>
  <c r="AO8" i="47"/>
  <c r="X5" i="36"/>
  <c r="DN6" i="59"/>
  <c r="DM4" i="59"/>
  <c r="DM6" i="59" l="1"/>
  <c r="AP7" i="30" l="1"/>
  <c r="AN6" i="30"/>
  <c r="AP6" i="47"/>
  <c r="AN8" i="47"/>
  <c r="AP8" i="47" l="1"/>
  <c r="AN5" i="30"/>
  <c r="AP6" i="30"/>
  <c r="AP5" i="30" s="1"/>
  <c r="V5" i="36" l="1"/>
  <c r="DF6" i="59"/>
  <c r="DE4" i="59"/>
  <c r="DU4" i="59" s="1"/>
  <c r="DV4" i="59"/>
  <c r="DE6" i="59" l="1"/>
  <c r="DU6" i="59" s="1"/>
  <c r="DF12" i="59"/>
  <c r="DV6" i="59"/>
  <c r="AK6" i="30" l="1"/>
  <c r="AM7" i="30"/>
  <c r="AQ7" i="30" s="1"/>
  <c r="AK8" i="47"/>
  <c r="AM6" i="47"/>
  <c r="DE12" i="59"/>
  <c r="DF15" i="59"/>
  <c r="AM8" i="47" l="1"/>
  <c r="AQ6" i="47"/>
  <c r="AQ8" i="47" s="1"/>
  <c r="DE15" i="59"/>
  <c r="AM6" i="30"/>
  <c r="AK5" i="30"/>
  <c r="AK15" i="30" s="1"/>
  <c r="AK18" i="30" l="1"/>
  <c r="AQ6" i="30"/>
  <c r="AQ5" i="30" s="1"/>
  <c r="AM5" i="30"/>
  <c r="AC14" i="26" l="1"/>
  <c r="AC10" i="26"/>
  <c r="AC13" i="26" s="1"/>
  <c r="AO11" i="30" l="1"/>
  <c r="AO15" i="30" s="1"/>
  <c r="DQ11" i="59"/>
  <c r="DQ13" i="59"/>
  <c r="DP12" i="59"/>
  <c r="DP15" i="59" s="1"/>
  <c r="AM16" i="30" l="1"/>
  <c r="DM11" i="59"/>
  <c r="AN9" i="55"/>
  <c r="DL12" i="59"/>
  <c r="DL15" i="59" s="1"/>
  <c r="AO9" i="55"/>
  <c r="AP10" i="55"/>
  <c r="DM13" i="59"/>
  <c r="AP16" i="30"/>
  <c r="AO18" i="30"/>
  <c r="C15" i="58"/>
  <c r="DT13" i="59"/>
  <c r="AP9" i="55" l="1"/>
  <c r="DT11" i="59"/>
  <c r="C13" i="58"/>
  <c r="C10" i="58" s="1"/>
  <c r="AO6" i="57"/>
  <c r="DQ7" i="59"/>
  <c r="DR12" i="59"/>
  <c r="AN11" i="30"/>
  <c r="AP14" i="30"/>
  <c r="AQ16" i="30"/>
  <c r="DI13" i="59"/>
  <c r="E15" i="58"/>
  <c r="DV13" i="59"/>
  <c r="E13" i="58" l="1"/>
  <c r="E10" i="58" s="1"/>
  <c r="DV11" i="59"/>
  <c r="DI11" i="59"/>
  <c r="AO12" i="57"/>
  <c r="DM7" i="59"/>
  <c r="DN12" i="59"/>
  <c r="AM14" i="30"/>
  <c r="AQ14" i="30" s="1"/>
  <c r="AL11" i="30"/>
  <c r="DU13" i="59"/>
  <c r="D15" i="58"/>
  <c r="AP11" i="30"/>
  <c r="AN15" i="30"/>
  <c r="DQ12" i="59"/>
  <c r="DR15" i="59"/>
  <c r="DQ15" i="59" s="1"/>
  <c r="AL9" i="55"/>
  <c r="AM10" i="55"/>
  <c r="DT7" i="59"/>
  <c r="DH12" i="59"/>
  <c r="AP15" i="30" l="1"/>
  <c r="AN18" i="30"/>
  <c r="AP18" i="30" s="1"/>
  <c r="DU11" i="59"/>
  <c r="D13" i="58"/>
  <c r="D10" i="58" s="1"/>
  <c r="C14" i="58"/>
  <c r="DT12" i="59"/>
  <c r="DH15" i="59"/>
  <c r="AM11" i="30"/>
  <c r="AQ11" i="30" s="1"/>
  <c r="AL15" i="30"/>
  <c r="AM9" i="55"/>
  <c r="AQ9" i="55" s="1"/>
  <c r="AQ10" i="55"/>
  <c r="DV7" i="59"/>
  <c r="DI7" i="59"/>
  <c r="DU7" i="59" s="1"/>
  <c r="DJ12" i="59"/>
  <c r="DN15" i="59"/>
  <c r="DM15" i="59" s="1"/>
  <c r="DM12" i="59"/>
  <c r="AN6" i="57" l="1"/>
  <c r="AP11" i="57"/>
  <c r="DT15" i="59"/>
  <c r="C17" i="58"/>
  <c r="AL18" i="30"/>
  <c r="AM18" i="30" s="1"/>
  <c r="AQ18" i="30" s="1"/>
  <c r="AM15" i="30"/>
  <c r="AQ15" i="30" s="1"/>
  <c r="E14" i="58"/>
  <c r="DJ15" i="59"/>
  <c r="DI12" i="59"/>
  <c r="DV12" i="59"/>
  <c r="AL6" i="57" l="1"/>
  <c r="AM11" i="57"/>
  <c r="AQ11" i="57" s="1"/>
  <c r="D14" i="58"/>
  <c r="DU12" i="59"/>
  <c r="AN12" i="57"/>
  <c r="AP12" i="57" s="1"/>
  <c r="AP6" i="57"/>
  <c r="E17" i="58"/>
  <c r="DI15" i="59"/>
  <c r="DV15" i="59"/>
  <c r="D17" i="58" l="1"/>
  <c r="DU15" i="59"/>
  <c r="AM6" i="57"/>
  <c r="AQ6" i="57" s="1"/>
  <c r="AL12" i="57"/>
  <c r="AM12" i="57" s="1"/>
  <c r="AQ12" i="57" s="1"/>
  <c r="AD15" i="26" l="1"/>
  <c r="AD10" i="26"/>
  <c r="AD13" i="26" s="1"/>
  <c r="EJ12" i="59" l="1"/>
  <c r="EJ15" i="59" s="1"/>
  <c r="EF12" i="59"/>
  <c r="EF15" i="59" s="1"/>
  <c r="AR10" i="41" l="1"/>
  <c r="EK13" i="59" l="1"/>
  <c r="EG13" i="59"/>
  <c r="EG4" i="59" l="1"/>
  <c r="EK4" i="59"/>
  <c r="DY4" i="59"/>
  <c r="I7" i="58"/>
  <c r="AS6" i="30" l="1"/>
  <c r="AS8" i="47"/>
  <c r="EP4" i="59"/>
  <c r="EC4" i="59"/>
  <c r="L7" i="58" s="1"/>
  <c r="M7" i="58"/>
  <c r="H7" i="58"/>
  <c r="AR14" i="32" l="1"/>
  <c r="AR16" i="32" s="1"/>
  <c r="AR17" i="32" s="1"/>
  <c r="AR18" i="32" s="1"/>
  <c r="AS14" i="32"/>
  <c r="AS16" i="32" s="1"/>
  <c r="AS17" i="32" s="1"/>
  <c r="AS18" i="32" s="1"/>
  <c r="EO4" i="59"/>
  <c r="AR13" i="33" l="1"/>
  <c r="AR19" i="33" s="1"/>
  <c r="AR17" i="33" s="1"/>
  <c r="AS13" i="33"/>
  <c r="AS19" i="33" s="1"/>
  <c r="AS17" i="33" s="1"/>
  <c r="AR8" i="47"/>
  <c r="AR6" i="30"/>
  <c r="AT6" i="30" s="1"/>
  <c r="AT5" i="30" s="1"/>
  <c r="EK8" i="59" l="1"/>
  <c r="AS5" i="30"/>
  <c r="AS7" i="41"/>
  <c r="Z5" i="36"/>
  <c r="EK9" i="59"/>
  <c r="EG8" i="59"/>
  <c r="AR5" i="30"/>
  <c r="AA5" i="36"/>
  <c r="AS10" i="41" l="1"/>
  <c r="AT7" i="41"/>
  <c r="AT10" i="41" s="1"/>
  <c r="EC8" i="59"/>
  <c r="L8" i="58" s="1"/>
  <c r="L6" i="58" s="1"/>
  <c r="M8" i="58"/>
  <c r="M6" i="58" s="1"/>
  <c r="EG9" i="59"/>
  <c r="I8" i="58"/>
  <c r="I6" i="58" s="1"/>
  <c r="EP8" i="59"/>
  <c r="DY8" i="59"/>
  <c r="H8" i="58" l="1"/>
  <c r="H6" i="58" s="1"/>
  <c r="EO8" i="59"/>
  <c r="EG11" i="59"/>
  <c r="EC9" i="59"/>
  <c r="L11" i="58" s="1"/>
  <c r="M11" i="58"/>
  <c r="EK11" i="59"/>
  <c r="DZ6" i="59"/>
  <c r="I9" i="58"/>
  <c r="DY5" i="59"/>
  <c r="EP5" i="59"/>
  <c r="EK5" i="59"/>
  <c r="EL6" i="59"/>
  <c r="EG5" i="59"/>
  <c r="EH6" i="59"/>
  <c r="ED6" i="59"/>
  <c r="M9" i="58"/>
  <c r="EC5" i="59"/>
  <c r="L9" i="58" l="1"/>
  <c r="DY9" i="59"/>
  <c r="I11" i="58"/>
  <c r="EP9" i="59"/>
  <c r="EC6" i="59"/>
  <c r="EK6" i="59"/>
  <c r="EG6" i="59"/>
  <c r="EO5" i="59"/>
  <c r="H9" i="58"/>
  <c r="EK7" i="59"/>
  <c r="DY6" i="59"/>
  <c r="EP6" i="59"/>
  <c r="EG7" i="59"/>
  <c r="EH12" i="59" l="1"/>
  <c r="EO6" i="59"/>
  <c r="EO9" i="59"/>
  <c r="H11" i="58"/>
  <c r="EL12" i="59"/>
  <c r="EK12" i="59" s="1"/>
  <c r="EL15" i="59"/>
  <c r="EK15" i="59" s="1"/>
  <c r="EH15" i="59"/>
  <c r="EG15" i="59" s="1"/>
  <c r="EG12" i="59"/>
  <c r="K15" i="58" l="1"/>
  <c r="AS11" i="30" l="1"/>
  <c r="AS15" i="30" s="1"/>
  <c r="AS9" i="55"/>
  <c r="EB12" i="59"/>
  <c r="K13" i="58"/>
  <c r="K10" i="58" s="1"/>
  <c r="AS6" i="57" l="1"/>
  <c r="AS12" i="57" s="1"/>
  <c r="EC13" i="59"/>
  <c r="L15" i="58" s="1"/>
  <c r="M15" i="58"/>
  <c r="EC11" i="59"/>
  <c r="L13" i="58" s="1"/>
  <c r="L10" i="58" s="1"/>
  <c r="M13" i="58"/>
  <c r="M10" i="58" s="1"/>
  <c r="K14" i="58"/>
  <c r="EB15" i="59"/>
  <c r="K17" i="58" s="1"/>
  <c r="AS18" i="30"/>
  <c r="EC7" i="59" l="1"/>
  <c r="ED12" i="59"/>
  <c r="EC12" i="59" l="1"/>
  <c r="L14" i="58" s="1"/>
  <c r="ED15" i="59"/>
  <c r="M14" i="58"/>
  <c r="EC15" i="59" l="1"/>
  <c r="L17" i="58" s="1"/>
  <c r="M17" i="58"/>
  <c r="EN13" i="59" l="1"/>
  <c r="G15" i="58"/>
  <c r="AR11" i="30"/>
  <c r="AR9" i="55"/>
  <c r="EN11" i="59"/>
  <c r="G13" i="58"/>
  <c r="G10" i="58" s="1"/>
  <c r="AR15" i="30" l="1"/>
  <c r="AR18" i="30" s="1"/>
  <c r="AT18" i="30" s="1"/>
  <c r="AT11" i="30"/>
  <c r="AT15" i="30"/>
  <c r="EN7" i="59"/>
  <c r="DX12" i="59"/>
  <c r="DY11" i="59"/>
  <c r="EP11" i="59"/>
  <c r="I13" i="58"/>
  <c r="I10" i="58" s="1"/>
  <c r="I15" i="58"/>
  <c r="DY13" i="59"/>
  <c r="EP13" i="59"/>
  <c r="H15" i="58" l="1"/>
  <c r="EO13" i="59"/>
  <c r="G14" i="58"/>
  <c r="DX15" i="59"/>
  <c r="EN12" i="59"/>
  <c r="EO11" i="59"/>
  <c r="H13" i="58"/>
  <c r="H10" i="58" s="1"/>
  <c r="DZ12" i="59"/>
  <c r="EP7" i="59"/>
  <c r="DY7" i="59"/>
  <c r="EO7" i="59" s="1"/>
  <c r="AR6" i="57" l="1"/>
  <c r="AR12" i="57" s="1"/>
  <c r="EP12" i="59"/>
  <c r="I14" i="58"/>
  <c r="DZ15" i="59"/>
  <c r="DY12" i="59"/>
  <c r="G17" i="58"/>
  <c r="EN15" i="59"/>
  <c r="H14" i="58" l="1"/>
  <c r="EO12" i="59"/>
  <c r="DY15" i="59"/>
  <c r="I17" i="58"/>
  <c r="EP15" i="59"/>
  <c r="EO15" i="59" l="1"/>
  <c r="H17" i="5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Fernanda Bovo</author>
  </authors>
  <commentList>
    <comment ref="B14" authorId="0" shapeId="0" xr:uid="{666681AB-AE88-4E33-8C11-9AFD3D4EE078}">
      <text>
        <r>
          <rPr>
            <b/>
            <sz val="9"/>
            <color indexed="81"/>
            <rFont val="Segoe UI"/>
            <family val="2"/>
          </rPr>
          <t>Ano anterior a coluna D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4" authorId="0" shapeId="0" xr:uid="{E7F7682A-80B2-4736-AC7F-C6F66CC4A560}">
      <text>
        <r>
          <rPr>
            <b/>
            <sz val="9"/>
            <color indexed="81"/>
            <rFont val="Segoe UI"/>
            <family val="2"/>
          </rPr>
          <t>período anterior a coluna D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9" authorId="0" shapeId="0" xr:uid="{978708D5-1208-4C7E-AEB8-C85FAD5A8801}">
      <text>
        <r>
          <rPr>
            <b/>
            <sz val="9"/>
            <color indexed="81"/>
            <rFont val="Segoe UI"/>
            <family val="2"/>
          </rPr>
          <t>Ano anterior a coluna D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9" authorId="0" shapeId="0" xr:uid="{1B00B073-4CE2-4553-9B78-2A070915E41D}">
      <text>
        <r>
          <rPr>
            <b/>
            <sz val="9"/>
            <color indexed="81"/>
            <rFont val="Segoe UI"/>
            <family val="2"/>
          </rPr>
          <t>período anterior a coluna D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24" authorId="0" shapeId="0" xr:uid="{7609A411-7FC6-4A1E-BE4B-495932EB1F28}">
      <text>
        <r>
          <rPr>
            <b/>
            <sz val="9"/>
            <color indexed="81"/>
            <rFont val="Segoe UI"/>
            <family val="2"/>
          </rPr>
          <t>Ano anterior a coluna D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24" authorId="0" shapeId="0" xr:uid="{0103EA27-8F0F-49E6-B46D-AAE144B9C5AD}">
      <text>
        <r>
          <rPr>
            <b/>
            <sz val="9"/>
            <color indexed="81"/>
            <rFont val="Segoe UI"/>
            <family val="2"/>
          </rPr>
          <t>período anterior a coluna D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29" authorId="0" shapeId="0" xr:uid="{95C5A3FC-9F3B-433B-9C28-64ECFBD51E1F}">
      <text>
        <r>
          <rPr>
            <b/>
            <sz val="9"/>
            <color indexed="81"/>
            <rFont val="Segoe UI"/>
            <family val="2"/>
          </rPr>
          <t>Ano anterior a coluna D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29" authorId="0" shapeId="0" xr:uid="{CEE84181-0D37-4647-9ED8-69136F810972}">
      <text>
        <r>
          <rPr>
            <b/>
            <sz val="9"/>
            <color indexed="81"/>
            <rFont val="Segoe UI"/>
            <family val="2"/>
          </rPr>
          <t>período anterior a coluna D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<sst xmlns="http://schemas.openxmlformats.org/spreadsheetml/2006/main" count="4611" uniqueCount="716">
  <si>
    <t>1T11</t>
  </si>
  <si>
    <t>4T11</t>
  </si>
  <si>
    <t>1T12</t>
  </si>
  <si>
    <t>3T11</t>
  </si>
  <si>
    <t>Receitas da Intermediação Financeira</t>
  </si>
  <si>
    <t>Operações de Crédito</t>
  </si>
  <si>
    <t>Operações de Arrendamento Mercantil</t>
  </si>
  <si>
    <t>Resultado de Operações com TVM</t>
  </si>
  <si>
    <t>Resultado com Instrumentos Financeiros Derivativos</t>
  </si>
  <si>
    <t>Resultado de Operações de Câmbio</t>
  </si>
  <si>
    <t>Resultado das Aplicações Compulsórias</t>
  </si>
  <si>
    <t>Despesa da Intermediação Financeira</t>
  </si>
  <si>
    <t>Operações de Captação no Mercado</t>
  </si>
  <si>
    <t>Operações de Empréstimos, Cessões e Repasses</t>
  </si>
  <si>
    <t>Margem Financeira Bruta</t>
  </si>
  <si>
    <t>Provisão para Créditos de Liquidação Duvidosa</t>
  </si>
  <si>
    <t>Resultado Bruto da Intermediação Financeira</t>
  </si>
  <si>
    <t>Outras Receitas/Despesas Operacionais</t>
  </si>
  <si>
    <t>Receitas de Prestação de Serviços</t>
  </si>
  <si>
    <t>Despesas de Pessoal</t>
  </si>
  <si>
    <t>Outras Despesas Administrativas</t>
  </si>
  <si>
    <t>Despesas Tributárias</t>
  </si>
  <si>
    <t>Resultado de Participações em Coligadas e Controladas</t>
  </si>
  <si>
    <t>Resultado Operacional</t>
  </si>
  <si>
    <t>Resultado Não Operacional</t>
  </si>
  <si>
    <t>Resultado Antes da Tributação s/ Lucro</t>
  </si>
  <si>
    <t>Imposto de Renda e Contribuição Social</t>
  </si>
  <si>
    <t>Participações Estatutárias no Lucro</t>
  </si>
  <si>
    <t>Lucro (Prejuízo) Líquido</t>
  </si>
  <si>
    <t>Mar.11</t>
  </si>
  <si>
    <t>Dez.11</t>
  </si>
  <si>
    <t>Mar.12</t>
  </si>
  <si>
    <t>Disponibilidades</t>
  </si>
  <si>
    <t>Aplicações Interfinanceiras de Liquidez</t>
  </si>
  <si>
    <t>Relações Interfinanceiras</t>
  </si>
  <si>
    <t>Outros Créditos</t>
  </si>
  <si>
    <t>Outros Valores e Bens</t>
  </si>
  <si>
    <t>Investimentos</t>
  </si>
  <si>
    <t xml:space="preserve">Imobilizado </t>
  </si>
  <si>
    <t>Intangível</t>
  </si>
  <si>
    <t>Diferido</t>
  </si>
  <si>
    <t>Depósitos</t>
  </si>
  <si>
    <t>Depósitos a Vista</t>
  </si>
  <si>
    <t>Captações no Mercado Aberto</t>
  </si>
  <si>
    <t>Recursos de Aceites e Emissão de Títulos</t>
  </si>
  <si>
    <t>Relações Interdependências</t>
  </si>
  <si>
    <t>Obrigações por Empréstimos e Repasses</t>
  </si>
  <si>
    <t>Instrumentos Derivativos Financeiros</t>
  </si>
  <si>
    <t>Outras Obrigações</t>
  </si>
  <si>
    <t>Instrumentos Financeiros Derivativos</t>
  </si>
  <si>
    <t>Resultados de Exercícios Futuros</t>
  </si>
  <si>
    <t>Patrimônio de Referência (PR)</t>
  </si>
  <si>
    <t>PR Nível I</t>
  </si>
  <si>
    <t>PR Nível II</t>
  </si>
  <si>
    <t>Tier I</t>
  </si>
  <si>
    <t>Tier II</t>
  </si>
  <si>
    <t>Outras</t>
  </si>
  <si>
    <t>Jun.11</t>
  </si>
  <si>
    <t>Set.11</t>
  </si>
  <si>
    <t>Letras Financeiras</t>
  </si>
  <si>
    <t>Dívida Subordinada</t>
  </si>
  <si>
    <t>Veículos¹</t>
  </si>
  <si>
    <t>RECURSOS CAPTADOS (R$ Milhões)</t>
  </si>
  <si>
    <t>CARTEIRA DE CRÉDITO (R$ Milhões)</t>
  </si>
  <si>
    <t>ÍNDICE DE BASILEIA (R$ Milhões)</t>
  </si>
  <si>
    <t>2T11</t>
  </si>
  <si>
    <t>Permanente</t>
  </si>
  <si>
    <t>Realizável a Longo Prazo</t>
  </si>
  <si>
    <t>Circulante</t>
  </si>
  <si>
    <t>Depósitos Interfinanceiros</t>
  </si>
  <si>
    <t>Depósitos a Prazo</t>
  </si>
  <si>
    <t>Patrimônio Líquido</t>
  </si>
  <si>
    <t>Exigível a Longo Prazo</t>
  </si>
  <si>
    <t>Títulos e Valores Mobiliários e Instrumentos Financeiros Derivativos</t>
  </si>
  <si>
    <t>ATIVO</t>
  </si>
  <si>
    <t>PASSIVO</t>
  </si>
  <si>
    <t>BALANÇO PATRIMONIAL (R$ Milhões)</t>
  </si>
  <si>
    <t>1. Inclui CDC Veículos e Leasing;</t>
  </si>
  <si>
    <t>TOTAL DO ATIVO</t>
  </si>
  <si>
    <t>TOTAL DO PASSIVO</t>
  </si>
  <si>
    <t>Jun.12</t>
  </si>
  <si>
    <t>2T12</t>
  </si>
  <si>
    <t>Operações de Venda ou Transf. Ativos Financeiros</t>
  </si>
  <si>
    <t>DEMONSTRAÇÃO DE RESULTADO CONTÁBIL DO EXERCÍCIO (R$ Milhões)</t>
  </si>
  <si>
    <t>DEMONSTRAÇÃO DE RESULTADO GERENCIAL DO EXERCÍCIO (R$ Milhões)</t>
  </si>
  <si>
    <t>Set.12</t>
  </si>
  <si>
    <t>3T12</t>
  </si>
  <si>
    <t>Dez.12</t>
  </si>
  <si>
    <t>4T12</t>
  </si>
  <si>
    <t>Confecção de cadastro</t>
  </si>
  <si>
    <t>Avaliação de bens</t>
  </si>
  <si>
    <t xml:space="preserve">Cartão de crédito </t>
  </si>
  <si>
    <t>Rendas de garantias prestadas</t>
  </si>
  <si>
    <t>Administração de fundos de investimento</t>
  </si>
  <si>
    <t>Comissões sobre colocação de títulos</t>
  </si>
  <si>
    <t>Total Receita de Prestação de Serviços</t>
  </si>
  <si>
    <t>Aluguéis</t>
  </si>
  <si>
    <t>Comunicações</t>
  </si>
  <si>
    <t>Processamento de Dados</t>
  </si>
  <si>
    <t>Serviços do Sistema Financeiro</t>
  </si>
  <si>
    <t>Serviços Técnicos Especializados</t>
  </si>
  <si>
    <t>Emolumentos Judiciais</t>
  </si>
  <si>
    <t>Total Despesas Administrativas</t>
  </si>
  <si>
    <t xml:space="preserve">Honorários </t>
  </si>
  <si>
    <t>Benefícios</t>
  </si>
  <si>
    <t>Encargos Sociais</t>
  </si>
  <si>
    <t>Treinamento</t>
  </si>
  <si>
    <t>Total Despesas de Pessoal</t>
  </si>
  <si>
    <t>RECEITAS DE PRESTAÇÃO DE SERVIÇOS¹ (R$ Milhões)</t>
  </si>
  <si>
    <t>DESPESAS DE PESSOAL (R$ Milhões)</t>
  </si>
  <si>
    <t>DESPESAS ADMINISTRATIVAS (R$ Milhões)</t>
  </si>
  <si>
    <t>Mar.13</t>
  </si>
  <si>
    <t>1T13</t>
  </si>
  <si>
    <t>Total de Captações</t>
  </si>
  <si>
    <t>Jun.13</t>
  </si>
  <si>
    <t>2T13</t>
  </si>
  <si>
    <t>3T13</t>
  </si>
  <si>
    <t>Set.13</t>
  </si>
  <si>
    <t>TVM exterior</t>
  </si>
  <si>
    <t>Outros depósitos</t>
  </si>
  <si>
    <t>Debêntures (compromissadas)</t>
  </si>
  <si>
    <t>Risco de crédito</t>
  </si>
  <si>
    <t>Risco de mercado</t>
  </si>
  <si>
    <t>Risco operacional</t>
  </si>
  <si>
    <t xml:space="preserve">Letras </t>
  </si>
  <si>
    <t>Empréstimos e Repasses</t>
  </si>
  <si>
    <t>Outros²</t>
  </si>
  <si>
    <t>1. Cessões com coobrigação realizadas após a entrada em vigor da Res. 3.533;</t>
  </si>
  <si>
    <t>2. Inclui Box de Opções e outras emissões</t>
  </si>
  <si>
    <t>New NPL</t>
  </si>
  <si>
    <t>-</t>
  </si>
  <si>
    <t>1. Inclui Operações de Venda ou Transf. De Ativos Financeiros</t>
  </si>
  <si>
    <t>Operações de Crédito¹</t>
  </si>
  <si>
    <t>Dez.13</t>
  </si>
  <si>
    <t>4T13</t>
  </si>
  <si>
    <t>Mar.14</t>
  </si>
  <si>
    <t>1T14</t>
  </si>
  <si>
    <t>1. Circular 3.563, publicada em Nov.11 e que revogou a Circular 3.515, impactou positivamente o índice do BV</t>
  </si>
  <si>
    <t>2. Aumento do capital social do Banco Votorantim no montante de R$ 2,0 bilhões, realizado pelos acionistas em Jun.12, contribuiu para elevação de 250 pontos base em relação a Mar.12</t>
  </si>
  <si>
    <t>Patrimônio de Referência Mínimo Exigido</t>
  </si>
  <si>
    <t>Principal</t>
  </si>
  <si>
    <t>Complementar</t>
  </si>
  <si>
    <t>Índice de Basileia  (PR/RWA)</t>
  </si>
  <si>
    <t>Ativos Ponderados pelo Risco (RWA)</t>
  </si>
  <si>
    <t>Rating¹</t>
  </si>
  <si>
    <t>Fitch Ratings</t>
  </si>
  <si>
    <t>Moody´s</t>
  </si>
  <si>
    <t>Standard and Poor´s</t>
  </si>
  <si>
    <t>Moeda Estrangeira - Longo Prazo</t>
  </si>
  <si>
    <t>Moeda Estrangeira - Curto Prazo</t>
  </si>
  <si>
    <t>Moeda Nacional - Curto Prazo</t>
  </si>
  <si>
    <t>Moeda Nacional - Longo Prazo</t>
  </si>
  <si>
    <t>Nacional</t>
  </si>
  <si>
    <t>Internacional</t>
  </si>
  <si>
    <t>AA+(bra)</t>
  </si>
  <si>
    <t>F1+(bra)</t>
  </si>
  <si>
    <t>IDR Moeda Estrangeira - Longo Prazo</t>
  </si>
  <si>
    <t>IDR Moeda Nacional - Curto Prazo</t>
  </si>
  <si>
    <t>IDR Moeda Estrangeira - Curto Prazo</t>
  </si>
  <si>
    <t>IDR Moeda Nacional - Longo Prazo</t>
  </si>
  <si>
    <t>BBB-</t>
  </si>
  <si>
    <t>F3</t>
  </si>
  <si>
    <t>Senior Unsecured MTN Moeda Estrangeira - Curto Prazo</t>
  </si>
  <si>
    <t>Depósitos Moeda Estrangeira - Curto Prazo</t>
  </si>
  <si>
    <t>Depósitos Moeda Local - Curto Prazo</t>
  </si>
  <si>
    <t>Senior Unsecured MTN Moeda Estrangeira - Longo Prazo</t>
  </si>
  <si>
    <t>Depósitos Moeda Estrangeira - Longo Prazo</t>
  </si>
  <si>
    <t>Depósitos Moeda Local - Longo Prazo</t>
  </si>
  <si>
    <t>Baa2</t>
  </si>
  <si>
    <t>P-2</t>
  </si>
  <si>
    <t>Aaa.br</t>
  </si>
  <si>
    <t>BR-1</t>
  </si>
  <si>
    <t>brAAA</t>
  </si>
  <si>
    <t>brA-1</t>
  </si>
  <si>
    <t>A-3</t>
  </si>
  <si>
    <t>Escala Nacional de Longo Prazo</t>
  </si>
  <si>
    <t>Escala Nacional de Curto Prazo</t>
  </si>
  <si>
    <t>Baa1</t>
  </si>
  <si>
    <t>brAA+</t>
  </si>
  <si>
    <t>BB+</t>
  </si>
  <si>
    <t>B</t>
  </si>
  <si>
    <t>1. Rating no final do período.</t>
  </si>
  <si>
    <t>Jun.14</t>
  </si>
  <si>
    <t>2T14</t>
  </si>
  <si>
    <t>A3</t>
  </si>
  <si>
    <t>Relações Interfinanceiras e Interdependências</t>
  </si>
  <si>
    <t>Nota: Balanço Patrimonial de Jun.13 reapresentado de acordo com Nota Explicativa #3 das Demonstrações Contábeis Consolidadas Consolidadas de 30 de junho de 2014</t>
  </si>
  <si>
    <t>Receitas de Prestação de Serviços¹</t>
  </si>
  <si>
    <t>1. Inclui Receitas de Tarifas</t>
  </si>
  <si>
    <t>1. Inclui Receitas com Tarifas Bancárias;</t>
  </si>
  <si>
    <t>2. Inclui corretagens de operações em Bolsa de Valores, comissão de corretagem de seguros e rendas de anuidades de cartões de crédito.</t>
  </si>
  <si>
    <t>Outras²</t>
  </si>
  <si>
    <t>Proventos</t>
  </si>
  <si>
    <t>Demandas Trabalhistas¹</t>
  </si>
  <si>
    <t>1. Contempla indenizações trabalhistas e provisões para passivos contingentes trabalhistas.</t>
  </si>
  <si>
    <t>3. A partir de dezembro de 2013 refere-se à Basileia III.</t>
  </si>
  <si>
    <t>3T14</t>
  </si>
  <si>
    <t>Set.14</t>
  </si>
  <si>
    <t>Dez.14</t>
  </si>
  <si>
    <t>4T14</t>
  </si>
  <si>
    <t>Mar.15</t>
  </si>
  <si>
    <t>1T15</t>
  </si>
  <si>
    <t>Baa3</t>
  </si>
  <si>
    <t>P-3</t>
  </si>
  <si>
    <t>Aa1.br</t>
  </si>
  <si>
    <t>Jun.15</t>
  </si>
  <si>
    <t>2T15</t>
  </si>
  <si>
    <t>Subtotal</t>
  </si>
  <si>
    <t>Set.15</t>
  </si>
  <si>
    <t>3T15</t>
  </si>
  <si>
    <t xml:space="preserve">B </t>
  </si>
  <si>
    <t>Ba1</t>
  </si>
  <si>
    <t>NP</t>
  </si>
  <si>
    <t>Aa2.br</t>
  </si>
  <si>
    <t>brAA</t>
  </si>
  <si>
    <t>Dez.15</t>
  </si>
  <si>
    <t>4T15</t>
  </si>
  <si>
    <t>BB</t>
  </si>
  <si>
    <t>brAA-</t>
  </si>
  <si>
    <t>Mar.16</t>
  </si>
  <si>
    <t>1T16</t>
  </si>
  <si>
    <t>Ba2</t>
  </si>
  <si>
    <t>Ba3</t>
  </si>
  <si>
    <t>Aa3.br</t>
  </si>
  <si>
    <t>brA+</t>
  </si>
  <si>
    <t>BB-</t>
  </si>
  <si>
    <t>Jun.16</t>
  </si>
  <si>
    <t>2T16</t>
  </si>
  <si>
    <t>Set.16</t>
  </si>
  <si>
    <t>3T16</t>
  </si>
  <si>
    <t>Dez.16</t>
  </si>
  <si>
    <t>4T16</t>
  </si>
  <si>
    <t>Mar.17</t>
  </si>
  <si>
    <t>1T17</t>
  </si>
  <si>
    <t>Jun.17</t>
  </si>
  <si>
    <t>2T17</t>
  </si>
  <si>
    <t>Set.17</t>
  </si>
  <si>
    <t>3T17</t>
  </si>
  <si>
    <t>brA-1+</t>
  </si>
  <si>
    <t>4T17</t>
  </si>
  <si>
    <t>Dez.17</t>
  </si>
  <si>
    <t>Mar.18</t>
  </si>
  <si>
    <t>1T18</t>
  </si>
  <si>
    <t>Empréstimos</t>
  </si>
  <si>
    <t>Cartão de Crédito</t>
  </si>
  <si>
    <t>Jun.18</t>
  </si>
  <si>
    <t>2T18</t>
  </si>
  <si>
    <t>Letras de Arrendamento Mercantil</t>
  </si>
  <si>
    <t>Set.18</t>
  </si>
  <si>
    <t>3T18</t>
  </si>
  <si>
    <t>4T18</t>
  </si>
  <si>
    <t>Dez.18</t>
  </si>
  <si>
    <t>Mar.19</t>
  </si>
  <si>
    <t>1T19</t>
  </si>
  <si>
    <t>Jun.19</t>
  </si>
  <si>
    <t>2T19</t>
  </si>
  <si>
    <t>Set.19</t>
  </si>
  <si>
    <t>3T19</t>
  </si>
  <si>
    <t>4T19</t>
  </si>
  <si>
    <t>Títulos e Valores Mobiliários</t>
  </si>
  <si>
    <t>Provisão para Devedores Duvidosos</t>
  </si>
  <si>
    <t>Receitas de corretagem de seguros</t>
  </si>
  <si>
    <t>BALANÇO PATRIMONIAL ATUAL (R$ Milhões)</t>
  </si>
  <si>
    <t>DEMONSTRAÇÃO DE RESULTADO CONTÁBIL DO EXERCÍCIO ATUAL (R$ Milhões)</t>
  </si>
  <si>
    <t>DEMONSTRAÇÃO DE RESULTADO GERENCIAL DO EXERCÍCIO ATUAL (R$ Milhões)</t>
  </si>
  <si>
    <t>2. Inclui Participação Estatutária no Lucro</t>
  </si>
  <si>
    <t>RESULTADOS (R$ Milhões)</t>
  </si>
  <si>
    <t>Despesas administrativas e de pessoal (inclui PLR)</t>
  </si>
  <si>
    <t>INDICADORES DE DESEMPENHO (%)</t>
  </si>
  <si>
    <t>Retorno sobre Ativo Total Médio² (ROAA)</t>
  </si>
  <si>
    <t>Índice de Basiléia</t>
  </si>
  <si>
    <t>Índice de Capital Nível I</t>
  </si>
  <si>
    <t>Índice de Capital Principal</t>
  </si>
  <si>
    <t>OUTRAS INFORMAÇÕES</t>
  </si>
  <si>
    <t>Obs.:</t>
  </si>
  <si>
    <t xml:space="preserve">(2) Quociente entre o lucro líquido e os ativos totais médios do período. Anualizado exponencialmente; </t>
  </si>
  <si>
    <t xml:space="preserve">(4) Quociente entre a margem financeira bruta e os ativos rentáveis médios do período. Anualizado; </t>
  </si>
  <si>
    <t>(5) IE = despesas de pessoal e administrativas / (margem financeira bruta + receita de serviços e tarifas + outras receitas operacionais + outras despesas operacionais);</t>
  </si>
  <si>
    <t>1. Saldo não concentra TVM Privado e é líquido de provisões de crédito</t>
  </si>
  <si>
    <t>Outros</t>
  </si>
  <si>
    <t>Total¹</t>
  </si>
  <si>
    <t>R$M</t>
  </si>
  <si>
    <t>Part.(%)</t>
  </si>
  <si>
    <t>Margem Financeira Líquida</t>
  </si>
  <si>
    <t>Taxa média (% a.a.)</t>
  </si>
  <si>
    <t>Prazo médio (meses)</t>
  </si>
  <si>
    <t>Valor entrada / Valor do bem (%)</t>
  </si>
  <si>
    <t>Veículos leves usados / Total veículos (%)</t>
  </si>
  <si>
    <t>Produção veículos total (R$ bilhões)</t>
  </si>
  <si>
    <t>RESULTADO COM PROVISÕES DE CRÉDITO (PDD), GARANTIAS PRESTADAS E IMPAIRMENT</t>
  </si>
  <si>
    <t>Recuperação de crédito baixados como prejuízo</t>
  </si>
  <si>
    <t>Reversão (Provisão) para garantias prestadas</t>
  </si>
  <si>
    <t>Custos associados à produção</t>
  </si>
  <si>
    <t>Veículos leves usados/ Carteira veículos (%)</t>
  </si>
  <si>
    <t>Idade média dos veículos (anos)</t>
  </si>
  <si>
    <t>Carteira de veículos (R$ bilhões)</t>
  </si>
  <si>
    <t xml:space="preserve">              (Sumário)</t>
  </si>
  <si>
    <t>VEÍCULOS - PRODUÇÃO</t>
  </si>
  <si>
    <t>VEÍCULOS - CARTEIRA</t>
  </si>
  <si>
    <t>Despesas Administrativas</t>
  </si>
  <si>
    <t>Serviços técnicos especializados</t>
  </si>
  <si>
    <t>Processamento de dados</t>
  </si>
  <si>
    <t>Emolumentos judiciais</t>
  </si>
  <si>
    <t>Marketing</t>
  </si>
  <si>
    <t>Total</t>
  </si>
  <si>
    <t>Saldo em atraso acima de 90 dias</t>
  </si>
  <si>
    <t>Baixas para prejuízo (a)</t>
  </si>
  <si>
    <t>Recuperação de crédito (b)</t>
  </si>
  <si>
    <t>Perda líquida (a+b)</t>
  </si>
  <si>
    <t>Perda líquida / Carteira de crédito (anualizada)</t>
  </si>
  <si>
    <t>New NPL / Carteira de crédito¹ - trimestre</t>
  </si>
  <si>
    <t>Saldo de PDD²</t>
  </si>
  <si>
    <t>Saldo de PDD / Carteira de crédito</t>
  </si>
  <si>
    <t>Saldo de PDD / Saldo em atraso acima de 90 dias</t>
  </si>
  <si>
    <t>Saldo AA-C</t>
  </si>
  <si>
    <t>Saldo AA-C / Carteira de crédito</t>
  </si>
  <si>
    <t>2. Considera, a partir de Mar.19, provisão para garantias financeiras prestadas. O histórico foi ajustado. Inclui saldo de provisão de crédito genérica contabilizados no passivo na linha “Diversas”.</t>
  </si>
  <si>
    <t>Índice de inadimplência acima de 90 dias total</t>
  </si>
  <si>
    <t>Índice de inadimplência acima de 90 dias Varejo</t>
  </si>
  <si>
    <t>Índice de inadimplência acima de 90 dias Veículos</t>
  </si>
  <si>
    <t>Índice de inadimplência acima de 90 dias Atacado</t>
  </si>
  <si>
    <t>CONCENTRAÇÃO SETORIAL - ATACADO</t>
  </si>
  <si>
    <t>Indicador Liquidez de Curto Prazo (LCR)</t>
  </si>
  <si>
    <t>Total de saídas líquidas de caixa</t>
  </si>
  <si>
    <t>Total de ativos de alta liquidez³</t>
  </si>
  <si>
    <t>3. Principalmente títulos públicos federais e reservas bancárias.</t>
  </si>
  <si>
    <t>2019</t>
  </si>
  <si>
    <t>Descontos concedidos</t>
  </si>
  <si>
    <t>Custo de Crédito</t>
  </si>
  <si>
    <t>Total de ativos</t>
  </si>
  <si>
    <t>Carteira de crédito ampliada</t>
  </si>
  <si>
    <t xml:space="preserve">     Segmento Atacado</t>
  </si>
  <si>
    <t xml:space="preserve">     Segmento Varejo</t>
  </si>
  <si>
    <t>Recursos captados</t>
  </si>
  <si>
    <t>Patrimônio líquido</t>
  </si>
  <si>
    <t>Inadimplência (acima de 90 dias)</t>
  </si>
  <si>
    <t>Índice de Cobertura (acima de 90 dias)</t>
  </si>
  <si>
    <t>Correspondente bancário</t>
  </si>
  <si>
    <t>Total ex-depreciação e amortização</t>
  </si>
  <si>
    <t>Depreciação e amortização</t>
  </si>
  <si>
    <t>Demais</t>
  </si>
  <si>
    <t>Outras Receitas (Despesas)</t>
  </si>
  <si>
    <t>Net Interest Margin³ (NIM) - Clientes</t>
  </si>
  <si>
    <t>(R$ Milhões)</t>
  </si>
  <si>
    <t>MARGEM FINANCEIRA BRUTA</t>
  </si>
  <si>
    <t>Clientes</t>
  </si>
  <si>
    <t>Mercado</t>
  </si>
  <si>
    <t>1T20</t>
  </si>
  <si>
    <t>Serviços e Tarifas</t>
  </si>
  <si>
    <t>Corretagem de Seguros</t>
  </si>
  <si>
    <t>Carteira de Crédito Classificada (a+b)</t>
  </si>
  <si>
    <t>TVM privado (d)</t>
  </si>
  <si>
    <t>Atacado (a+c+d)</t>
  </si>
  <si>
    <t>Varejo (b)</t>
  </si>
  <si>
    <t>Segmento Atacado (a)</t>
  </si>
  <si>
    <t>Segmento Varejo (b)</t>
  </si>
  <si>
    <t>Séries Históricas Descontinuadas</t>
  </si>
  <si>
    <t>De.18</t>
  </si>
  <si>
    <t>Letras Financeiras Subordinadas</t>
  </si>
  <si>
    <t>Letras de Crédito do Agronegócio e Crédito Imobiliário</t>
  </si>
  <si>
    <t xml:space="preserve">Despesas Tributárias </t>
  </si>
  <si>
    <t xml:space="preserve">Imposto de Renda e Contribuição Social </t>
  </si>
  <si>
    <t>Despesas de Pessoal e Administrativas²</t>
  </si>
  <si>
    <t>Caixa e equivalentes de caixa</t>
  </si>
  <si>
    <t>Ativos financeiros</t>
  </si>
  <si>
    <t>Outros ativos financeiros</t>
  </si>
  <si>
    <t>Ativos fiscais</t>
  </si>
  <si>
    <t>Investimentos em participações em coligadas e controladas</t>
  </si>
  <si>
    <t>Imobilizado de Uso</t>
  </si>
  <si>
    <t>Outros ativos</t>
  </si>
  <si>
    <t>Passivos financeiros</t>
  </si>
  <si>
    <t>Obrigações por Empréstimos e Obrigações por Repasses do País</t>
  </si>
  <si>
    <t>Dívidas subordinadas e Instrumentos de dívidas elegíveis a capital</t>
  </si>
  <si>
    <t>Outros passivos financeiros</t>
  </si>
  <si>
    <t>Passivos fiscais</t>
  </si>
  <si>
    <t>Provisões para contingências</t>
  </si>
  <si>
    <t>Outros passivos</t>
  </si>
  <si>
    <t>PATRIMÔNIO LÍQUIDO</t>
  </si>
  <si>
    <t>Participações de acionistas não Controladores</t>
  </si>
  <si>
    <t>(6) Inclui fundos onshore (critério ANBIMA) e recursos de clientes private (renda fixa, renda variável e fundos offshore)</t>
  </si>
  <si>
    <t>Custo de crédito / carteira de crédito</t>
  </si>
  <si>
    <t>Outras despesas/receitas</t>
  </si>
  <si>
    <t>Proventos e participações nos Resultados (PLR)</t>
  </si>
  <si>
    <t>Benefícios e encargos sociais</t>
  </si>
  <si>
    <t>Demandas Cíveis e Fiscais</t>
  </si>
  <si>
    <t>Demandas Trabalhistas</t>
  </si>
  <si>
    <t>2T20</t>
  </si>
  <si>
    <t>1S19</t>
  </si>
  <si>
    <t>2S19</t>
  </si>
  <si>
    <t>1S20</t>
  </si>
  <si>
    <t>Letras de Crédito do Agronegócio</t>
  </si>
  <si>
    <t>Letras de Crédito Imobiliário</t>
  </si>
  <si>
    <t>3T20</t>
  </si>
  <si>
    <t>Margem financeira bruta (i)</t>
  </si>
  <si>
    <t>Receitas totais (i) + (ii)</t>
  </si>
  <si>
    <t>LUCRO LÍQUIDO RECORRENTE (R$ Milhões)</t>
  </si>
  <si>
    <t>Lucro Líquido - Contábil</t>
  </si>
  <si>
    <t>(-) Eventos não recorrentes</t>
  </si>
  <si>
    <t xml:space="preserve">   Constituição PDD</t>
  </si>
  <si>
    <t xml:space="preserve">   Outros</t>
  </si>
  <si>
    <t>Lucro Líquido recorrente</t>
  </si>
  <si>
    <t>4T20</t>
  </si>
  <si>
    <t>2S20</t>
  </si>
  <si>
    <t>2020</t>
  </si>
  <si>
    <t>Varejo</t>
  </si>
  <si>
    <t>Efeitos não Recorrentes</t>
  </si>
  <si>
    <t>Reclassificações Gerenciais</t>
  </si>
  <si>
    <t xml:space="preserve"> Contábil</t>
  </si>
  <si>
    <t>Gerencial</t>
  </si>
  <si>
    <t>DEMONSTRAÇÃO DE RESULTADO RECORRENTE (R$ Milhões)</t>
  </si>
  <si>
    <t>ñ recorr</t>
  </si>
  <si>
    <t>gerencial</t>
  </si>
  <si>
    <t>Lista</t>
  </si>
  <si>
    <t>4T19 Ñ</t>
  </si>
  <si>
    <t>4T19 G</t>
  </si>
  <si>
    <t>2020 G</t>
  </si>
  <si>
    <t>2020 Ñ</t>
  </si>
  <si>
    <t>4T20 Ñ</t>
  </si>
  <si>
    <t>4T20 G</t>
  </si>
  <si>
    <t>3T20 Ñ</t>
  </si>
  <si>
    <t>3T20 G</t>
  </si>
  <si>
    <t>2T20 Ñ</t>
  </si>
  <si>
    <t>2T20 G</t>
  </si>
  <si>
    <t>1T20 Ñ</t>
  </si>
  <si>
    <t>1T20 G</t>
  </si>
  <si>
    <t>3T19 Ñ</t>
  </si>
  <si>
    <t>3T19 G</t>
  </si>
  <si>
    <t>2T19 Ñ</t>
  </si>
  <si>
    <t>2T19 G</t>
  </si>
  <si>
    <t>1T19 Ñ</t>
  </si>
  <si>
    <t>1T19 G</t>
  </si>
  <si>
    <t>2019 Ñ</t>
  </si>
  <si>
    <t>2019 G</t>
  </si>
  <si>
    <t>1T19 C</t>
  </si>
  <si>
    <t>1T19 RG</t>
  </si>
  <si>
    <t>2T19 C</t>
  </si>
  <si>
    <t>2T19 RG</t>
  </si>
  <si>
    <t>3T19 C</t>
  </si>
  <si>
    <t>3T19 RG</t>
  </si>
  <si>
    <t>4T19 C</t>
  </si>
  <si>
    <t>4T19 RG</t>
  </si>
  <si>
    <t>2019 C</t>
  </si>
  <si>
    <t>2019 RG</t>
  </si>
  <si>
    <t>1T20 C</t>
  </si>
  <si>
    <t>1T20 RG</t>
  </si>
  <si>
    <t>2T20 C</t>
  </si>
  <si>
    <t>2T20 RG</t>
  </si>
  <si>
    <t>3T20 C</t>
  </si>
  <si>
    <t>3T20 RG</t>
  </si>
  <si>
    <t>4T20 C</t>
  </si>
  <si>
    <t>4T20 RG</t>
  </si>
  <si>
    <t>2020 C</t>
  </si>
  <si>
    <t>2020 RG</t>
  </si>
  <si>
    <t>Selecione o período</t>
  </si>
  <si>
    <t>Avais e fianças prestados³ (c)</t>
  </si>
  <si>
    <t>RECEITAS DE SERVIÇOS E SEGUROS (R$ Milhões)</t>
  </si>
  <si>
    <t>OUTRAS RECEITAS E DESPESAS (R$ Milhões)</t>
  </si>
  <si>
    <t>DESPESAS OPERACIONAIS (R$ Milhões)</t>
  </si>
  <si>
    <t>QUALIDADE DA CARTEIRA DE CRÉDITO (R$ Milhões)</t>
  </si>
  <si>
    <t>1T21 C</t>
  </si>
  <si>
    <t>1T21 Ñ</t>
  </si>
  <si>
    <t>1T21 RG</t>
  </si>
  <si>
    <t>1T21 G</t>
  </si>
  <si>
    <t>1T21</t>
  </si>
  <si>
    <t>Instituições Financeiras</t>
  </si>
  <si>
    <t>Construção Civil</t>
  </si>
  <si>
    <t>Indústria</t>
  </si>
  <si>
    <t>Telecomunicações</t>
  </si>
  <si>
    <t>Energia Elétrica</t>
  </si>
  <si>
    <t>Project Finance</t>
  </si>
  <si>
    <t>Saúde</t>
  </si>
  <si>
    <t>Cooperativas</t>
  </si>
  <si>
    <t>Montadoras/Concessionárias</t>
  </si>
  <si>
    <t>Serviços</t>
  </si>
  <si>
    <t>Saneamento</t>
  </si>
  <si>
    <t>Mineração</t>
  </si>
  <si>
    <t>Locadoras</t>
  </si>
  <si>
    <t>Agroindústria / Agroquimica</t>
  </si>
  <si>
    <t>PMEs</t>
  </si>
  <si>
    <t xml:space="preserve">Óleo &amp; Gás </t>
  </si>
  <si>
    <t>Margem Financeira Bruta (i)</t>
  </si>
  <si>
    <t>Margem financeira com clientes</t>
  </si>
  <si>
    <t>Margem financeira com mercado</t>
  </si>
  <si>
    <t>Receitas Totais (i+ii)</t>
  </si>
  <si>
    <t>Receitas totais (i + ii)</t>
  </si>
  <si>
    <t>Lucro Líquido Recorrente</t>
  </si>
  <si>
    <t>Receitas de Prestação de Serviços¹ (ii)</t>
  </si>
  <si>
    <t>Despesa (Gerencial) de PDD</t>
  </si>
  <si>
    <t>Despesa de PDD líquida</t>
  </si>
  <si>
    <t>Confecção de cadastro e avaliação de bens</t>
  </si>
  <si>
    <t>Receita de prestação de serviços e com tarifas¹ (ii)</t>
  </si>
  <si>
    <t>Receita de prestação de serviços e corretagem¹ (ii)</t>
  </si>
  <si>
    <t>1. inclui serviços de custódia, corretagem de operações em bolsa, assessoria financeira, entre outros.</t>
  </si>
  <si>
    <t>Outras¹</t>
  </si>
  <si>
    <t>Cartão de crédito</t>
  </si>
  <si>
    <t>RECEITAS DE PRESTAÇÃO DE SERVIÇOS E SEGUROS  (R$ Milhões)</t>
  </si>
  <si>
    <t>Total Receita de Prestação de Serviços e Seguros</t>
  </si>
  <si>
    <t>Despesas Operacionais</t>
  </si>
  <si>
    <t xml:space="preserve">Imposto de renda e contribuição social </t>
  </si>
  <si>
    <t>2T21</t>
  </si>
  <si>
    <t>1S21</t>
  </si>
  <si>
    <t>2T21 C</t>
  </si>
  <si>
    <t>2T21 Ñ</t>
  </si>
  <si>
    <t>2T21 RG</t>
  </si>
  <si>
    <t>2T21 G</t>
  </si>
  <si>
    <t>Farmaceutico</t>
  </si>
  <si>
    <t>Resultados de Incorporação Imobiliária</t>
  </si>
  <si>
    <t>Retorno sobre Patrimônio Líquido Médio¹ (ROAE) - Ajustado</t>
  </si>
  <si>
    <t>(1) Quociente entre o lucro líquido e o patrimônio líquido médio do período; anualizado. Não considera outros resultados abrangentes registrados no patrimônio líquido;</t>
  </si>
  <si>
    <t xml:space="preserve">   Doações relacionadas ao combate da COVID-19</t>
  </si>
  <si>
    <t xml:space="preserve">   Efeito da majoração da alíquota sobre crédito tributário</t>
  </si>
  <si>
    <t xml:space="preserve">   Despesas relacionadas ao processo de abertura de capital</t>
  </si>
  <si>
    <t>3T21</t>
  </si>
  <si>
    <t>3T21 C</t>
  </si>
  <si>
    <t>3T21 Ñ</t>
  </si>
  <si>
    <t>3T21 RG</t>
  </si>
  <si>
    <t>3T21 G</t>
  </si>
  <si>
    <t>4T21</t>
  </si>
  <si>
    <t>2S21</t>
  </si>
  <si>
    <t>2021</t>
  </si>
  <si>
    <t>4T21 C</t>
  </si>
  <si>
    <t>4T21 Ñ</t>
  </si>
  <si>
    <t>4T21 RG</t>
  </si>
  <si>
    <t>2021 Ñ</t>
  </si>
  <si>
    <t>2021 RG</t>
  </si>
  <si>
    <t>2021 G</t>
  </si>
  <si>
    <t>4T21 G</t>
  </si>
  <si>
    <t>2021 C</t>
  </si>
  <si>
    <t>1T22</t>
  </si>
  <si>
    <t>2T22</t>
  </si>
  <si>
    <t>1S22</t>
  </si>
  <si>
    <t>3T22</t>
  </si>
  <si>
    <t>4T22</t>
  </si>
  <si>
    <t>2S22</t>
  </si>
  <si>
    <t>2022</t>
  </si>
  <si>
    <t>1T22 C</t>
  </si>
  <si>
    <t>1T22 Ñ</t>
  </si>
  <si>
    <t>1T22 RG</t>
  </si>
  <si>
    <t>1T22 G</t>
  </si>
  <si>
    <t>2T22 C</t>
  </si>
  <si>
    <t>2T22 Ñ</t>
  </si>
  <si>
    <t>2T22 RG</t>
  </si>
  <si>
    <t>2T22 G</t>
  </si>
  <si>
    <t>3T22 C</t>
  </si>
  <si>
    <t>3T22 Ñ</t>
  </si>
  <si>
    <t>3T22 RG</t>
  </si>
  <si>
    <t>3T22 G</t>
  </si>
  <si>
    <t>4T22 C</t>
  </si>
  <si>
    <t>4T22 Ñ</t>
  </si>
  <si>
    <t>4T22 RG</t>
  </si>
  <si>
    <t>4T22 G</t>
  </si>
  <si>
    <t>2022 C</t>
  </si>
  <si>
    <t>2022 Ñ</t>
  </si>
  <si>
    <t>2022 RG</t>
  </si>
  <si>
    <t>2022 G</t>
  </si>
  <si>
    <t>Participação de Não Controladores</t>
  </si>
  <si>
    <t xml:space="preserve"> Local </t>
  </si>
  <si>
    <t xml:space="preserve">International </t>
  </si>
  <si>
    <t>AA.br</t>
  </si>
  <si>
    <t>A-1.br</t>
  </si>
  <si>
    <t>2. Inclui avais, fianças e TVM privado;</t>
  </si>
  <si>
    <t>Carteira de Crédito Ampliada² (a+b+c+d)</t>
  </si>
  <si>
    <t>1T23</t>
  </si>
  <si>
    <t>2T23</t>
  </si>
  <si>
    <t>3T23</t>
  </si>
  <si>
    <t>4T23</t>
  </si>
  <si>
    <t>1S23</t>
  </si>
  <si>
    <t>2S23</t>
  </si>
  <si>
    <t>2023</t>
  </si>
  <si>
    <t>Cessão de crédito</t>
  </si>
  <si>
    <t>FIDC</t>
  </si>
  <si>
    <t>1T23 C</t>
  </si>
  <si>
    <t>1T23 Ñ</t>
  </si>
  <si>
    <t>1T23 RG</t>
  </si>
  <si>
    <t>1T23 G</t>
  </si>
  <si>
    <t>2T23 C</t>
  </si>
  <si>
    <t>2T23 Ñ</t>
  </si>
  <si>
    <t>2T23 RG</t>
  </si>
  <si>
    <t>2T23 G</t>
  </si>
  <si>
    <t>3T23 C</t>
  </si>
  <si>
    <t>3T23 Ñ</t>
  </si>
  <si>
    <t>3T23 RG</t>
  </si>
  <si>
    <t>3T23 G</t>
  </si>
  <si>
    <t>4T23 C</t>
  </si>
  <si>
    <t>4T23 Ñ</t>
  </si>
  <si>
    <t>4T23 RG</t>
  </si>
  <si>
    <t>4T23 G</t>
  </si>
  <si>
    <t>2023 C</t>
  </si>
  <si>
    <t>2023 Ñ</t>
  </si>
  <si>
    <t>2023 RG</t>
  </si>
  <si>
    <t>2023 G</t>
  </si>
  <si>
    <t>Participações de acionistas Controladores</t>
  </si>
  <si>
    <t>check</t>
  </si>
  <si>
    <t>Principais Informações Gerencial</t>
  </si>
  <si>
    <t>Demonstração de Resultado Gerencial</t>
  </si>
  <si>
    <t>Demonstração de Resultado Contábil</t>
  </si>
  <si>
    <t>Reconciliação entre o Resultado Contábil e o Gerencial</t>
  </si>
  <si>
    <t>Lucro Recorrente</t>
  </si>
  <si>
    <t>Despesas de Pessoal e Administrativas</t>
  </si>
  <si>
    <t>Outras Receitas (Despesas) e Controladas</t>
  </si>
  <si>
    <t xml:space="preserve">Balanço Patrimonial </t>
  </si>
  <si>
    <t>Carteira de Crédito</t>
  </si>
  <si>
    <t>Qualidade da Carteira</t>
  </si>
  <si>
    <t>Financiamento de Veículos</t>
  </si>
  <si>
    <t>Qualidade da Carteira - Concentração Setorial Atacado</t>
  </si>
  <si>
    <t>Recursos Captados</t>
  </si>
  <si>
    <t>Basileia</t>
  </si>
  <si>
    <t>Ratings</t>
  </si>
  <si>
    <t>Séries Históricas</t>
  </si>
  <si>
    <r>
      <t xml:space="preserve">* </t>
    </r>
    <r>
      <rPr>
        <b/>
        <sz val="10"/>
        <color rgb="FF161616"/>
        <rFont val="BV Leve Textos"/>
      </rPr>
      <t>As séries históricas abaixo foram descontinuadas por:</t>
    </r>
    <r>
      <rPr>
        <sz val="10"/>
        <color rgb="FF161616"/>
        <rFont val="BV Leve Textos"/>
      </rPr>
      <t xml:space="preserve">
</t>
    </r>
    <r>
      <rPr>
        <sz val="10"/>
        <color rgb="FF161616"/>
        <rFont val="BV Leve Textos Light"/>
      </rPr>
      <t>- Em Dez/19, a consolidação dos resultados das empresas controladas passou a considerar as empresas não-financeiras, que antes eram reconhecidas via equivalência patrimonial.</t>
    </r>
  </si>
  <si>
    <t xml:space="preserve">              Sumário</t>
  </si>
  <si>
    <r>
      <t>Net Interest Margin</t>
    </r>
    <r>
      <rPr>
        <vertAlign val="superscript"/>
        <sz val="8.5"/>
        <color rgb="FF161616"/>
        <rFont val="BV Leve Textos Light"/>
      </rPr>
      <t>4</t>
    </r>
    <r>
      <rPr>
        <sz val="10"/>
        <color rgb="FF161616"/>
        <rFont val="BV Leve Textos Light"/>
      </rPr>
      <t xml:space="preserve"> (NIM) - Clientes + Mercado</t>
    </r>
  </si>
  <si>
    <r>
      <t>Índice de Eficiência (IE) – acumulado 12 meses</t>
    </r>
    <r>
      <rPr>
        <vertAlign val="superscript"/>
        <sz val="10"/>
        <color rgb="FF161616"/>
        <rFont val="BV Leve Textos Light"/>
      </rPr>
      <t>5</t>
    </r>
  </si>
  <si>
    <r>
      <t>Recursos geridos</t>
    </r>
    <r>
      <rPr>
        <vertAlign val="superscript"/>
        <sz val="10"/>
        <color rgb="FF161616"/>
        <rFont val="BV Leve Textos Light"/>
      </rPr>
      <t>6</t>
    </r>
    <r>
      <rPr>
        <vertAlign val="superscript"/>
        <sz val="8"/>
        <color rgb="FF161616"/>
        <rFont val="BV Leve Textos Light"/>
      </rPr>
      <t xml:space="preserve"> </t>
    </r>
    <r>
      <rPr>
        <i/>
        <sz val="10"/>
        <color rgb="FF161616"/>
        <rFont val="BV Leve Textos Light"/>
      </rPr>
      <t>( R$ milhões )</t>
    </r>
  </si>
  <si>
    <r>
      <t xml:space="preserve">Colaboradores </t>
    </r>
    <r>
      <rPr>
        <i/>
        <sz val="10"/>
        <color rgb="FF161616"/>
        <rFont val="BV Leve Textos Light"/>
      </rPr>
      <t>( # quantidade )</t>
    </r>
  </si>
  <si>
    <t>(3) Quociente entre a margem financeira bruta com clientes e os ativos médios sensíveis à spreads do período. Anualizado;</t>
  </si>
  <si>
    <t xml:space="preserve">1. D NPL trimestral + baixas para prejuízo do período) / Carteira de Crédito do trimestre imediatamente anterior; </t>
  </si>
  <si>
    <r>
      <t xml:space="preserve">Obrigações com cessões de crédito </t>
    </r>
    <r>
      <rPr>
        <b/>
        <i/>
        <sz val="10"/>
        <color rgb="FF161616"/>
        <rFont val="BV Leve Textos"/>
      </rPr>
      <t>on balance¹</t>
    </r>
  </si>
  <si>
    <r>
      <rPr>
        <i/>
        <sz val="10"/>
        <color rgb="FF737373"/>
        <rFont val="BV Leve Textos"/>
      </rPr>
      <t>Spread</t>
    </r>
    <r>
      <rPr>
        <sz val="10"/>
        <color rgb="FF737373"/>
        <rFont val="BV Leve Textos"/>
      </rPr>
      <t xml:space="preserve"> (% a.a.)</t>
    </r>
  </si>
  <si>
    <r>
      <t xml:space="preserve">Obrigações com cessões de crédito </t>
    </r>
    <r>
      <rPr>
        <i/>
        <sz val="10"/>
        <color rgb="FF161616"/>
        <rFont val="BV Leve Textos"/>
      </rPr>
      <t>on balance¹</t>
    </r>
  </si>
  <si>
    <t>1T24</t>
  </si>
  <si>
    <t>2T24</t>
  </si>
  <si>
    <t>3T24</t>
  </si>
  <si>
    <t>4T24</t>
  </si>
  <si>
    <t>1S24</t>
  </si>
  <si>
    <t>2S24</t>
  </si>
  <si>
    <t>2024</t>
  </si>
  <si>
    <t xml:space="preserve">Risco de Serviços de Pagamento </t>
  </si>
  <si>
    <t>1T24 C</t>
  </si>
  <si>
    <t>1T24 Ñ</t>
  </si>
  <si>
    <t>1T24 RG</t>
  </si>
  <si>
    <t>1T24 G</t>
  </si>
  <si>
    <t>2T24 C</t>
  </si>
  <si>
    <t>2T24 Ñ</t>
  </si>
  <si>
    <t>2T24 RG</t>
  </si>
  <si>
    <t>2T24 G</t>
  </si>
  <si>
    <t>3T24 C</t>
  </si>
  <si>
    <t>3T24 Ñ</t>
  </si>
  <si>
    <t>3T24 RG</t>
  </si>
  <si>
    <t>3T24 G</t>
  </si>
  <si>
    <t>4T24 C</t>
  </si>
  <si>
    <t>4T24 Ñ</t>
  </si>
  <si>
    <t>4T24 RG</t>
  </si>
  <si>
    <t>4T24 G</t>
  </si>
  <si>
    <t>2024 C</t>
  </si>
  <si>
    <t>2024 Ñ</t>
  </si>
  <si>
    <t>2024 RG</t>
  </si>
  <si>
    <t>2024 G</t>
  </si>
  <si>
    <t>Provisão para perda esperada</t>
  </si>
  <si>
    <t>1T25 C</t>
  </si>
  <si>
    <t>1T25 Ñ</t>
  </si>
  <si>
    <t>1T25 RG</t>
  </si>
  <si>
    <t>1T25 G</t>
  </si>
  <si>
    <t>2T25 C</t>
  </si>
  <si>
    <t>2T25 Ñ</t>
  </si>
  <si>
    <t>2T25 RG</t>
  </si>
  <si>
    <t>2T25 G</t>
  </si>
  <si>
    <t>3T25 C</t>
  </si>
  <si>
    <t>3T25 Ñ</t>
  </si>
  <si>
    <t>3T25 RG</t>
  </si>
  <si>
    <t>3T25 G</t>
  </si>
  <si>
    <t>4T25 C</t>
  </si>
  <si>
    <t>4T25 Ñ</t>
  </si>
  <si>
    <t>4T25 RG</t>
  </si>
  <si>
    <t>4T25 G</t>
  </si>
  <si>
    <t>2025 C</t>
  </si>
  <si>
    <t>2025 Ñ</t>
  </si>
  <si>
    <t>2025 RG</t>
  </si>
  <si>
    <t>2025 G</t>
  </si>
  <si>
    <t>1T25</t>
  </si>
  <si>
    <t>2T25</t>
  </si>
  <si>
    <t>3T25</t>
  </si>
  <si>
    <t>4T25</t>
  </si>
  <si>
    <t>Resultados de acordo com a Res. 4.966</t>
  </si>
  <si>
    <t>Açúcar e etanol</t>
  </si>
  <si>
    <t>Formação de Estágio 3</t>
  </si>
  <si>
    <t>Ativos financeiros mensurados ao valor justo por meio do resultado</t>
  </si>
  <si>
    <t>Títulos e valores mobiliários</t>
  </si>
  <si>
    <t>Instrumentos financeiros derivativos</t>
  </si>
  <si>
    <t>Ativos financeiros mensurados ao valor justo por meio de outros resultados abrangentes</t>
  </si>
  <si>
    <t>Ativos financeiros mensurados pelo custo amortizado</t>
  </si>
  <si>
    <t>Aplicações em depósitos interfinanceiros</t>
  </si>
  <si>
    <t>Operações de crédito e outras operações com características de concessão de crédito</t>
  </si>
  <si>
    <t>Ativos financeiros com acordo de revenda</t>
  </si>
  <si>
    <t>Depósitos no Banco Central do Brasil</t>
  </si>
  <si>
    <t>Ativos não financeiros mantidos para venda</t>
  </si>
  <si>
    <t>Participações em controladas, coligadas e controladas em conjunto</t>
  </si>
  <si>
    <t>Ativos imobilizados</t>
  </si>
  <si>
    <t>Ativos intangíveis e ágio</t>
  </si>
  <si>
    <t>Passivos financeiros mensurados ao valor justo por meio do resultado</t>
  </si>
  <si>
    <t>Passivos financeiros mensurados pelo custo amortizado</t>
  </si>
  <si>
    <t>Passivos financeiros com acordo de recompra</t>
  </si>
  <si>
    <t xml:space="preserve">Obrigações por empréstimos e por repasses </t>
  </si>
  <si>
    <t>Títulos emitidos</t>
  </si>
  <si>
    <t xml:space="preserve">Passivos subordinados </t>
  </si>
  <si>
    <t>Passivos financeiros associados a ativos financeiros transferidos</t>
  </si>
  <si>
    <t>Patrimônio líquido dos acionistas controladores</t>
  </si>
  <si>
    <t>Capital social</t>
  </si>
  <si>
    <t>Reservas de capital</t>
  </si>
  <si>
    <t>Reservas de lucros</t>
  </si>
  <si>
    <t>Outros resultados abrangentes</t>
  </si>
  <si>
    <t>Prejuízos acumulados</t>
  </si>
  <si>
    <t>Participações de não controladores</t>
  </si>
  <si>
    <t>TOTAL DO PASSIVO E PATRIMÔNIO LÍQUIDO</t>
  </si>
  <si>
    <t>Saldo de PDD E2/ carteira E2 Consolidado Banco</t>
  </si>
  <si>
    <t>Saldo de PDD E3/ carteira E3 Consolidado Banco</t>
  </si>
  <si>
    <t>Saldo de PDD E2/ carteira E2 Consolidado Varejo</t>
  </si>
  <si>
    <t>Saldo de PDD E2/ carteira E2 Consolidado Atacado</t>
  </si>
  <si>
    <t>Saldo de PDD E3/ carteira E3 Consolidado Varejo</t>
  </si>
  <si>
    <t>Saldo de PDD E3/ carteira E3 Consolidado Atacado</t>
  </si>
  <si>
    <t>Saldo em atraso acima de 90 dias_Com TVM</t>
  </si>
  <si>
    <t>Índice de inadimplência acima de 90 dias total Com TVM</t>
  </si>
  <si>
    <t>Índice de inadimplência acima de 90 dias Atacado Com TVM</t>
  </si>
  <si>
    <t>Write-off/Carteira</t>
  </si>
  <si>
    <t>PRÊMIO DE SEGUROS (R$ Mil)</t>
  </si>
  <si>
    <t>1S25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</si>
</sst>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5">
    <numFmt numFmtId="41" formatCode="_-* #,##0_-;\-* #,##0_-;_-* &quot;-&quot;_-;_-@_-"/>
    <numFmt numFmtId="43" formatCode="_-* #,##0.00_-;\-* #,##0.00_-;_-* &quot;-&quot;??_-;_-@_-"/>
    <numFmt numFmtId="164" formatCode="&quot;R$&quot;#,##0.00;[Red]\-&quot;R$&quot;#,##0.00"/>
    <numFmt numFmtId="165" formatCode="_(* #,##0.00_);_(* \(#,##0.00\);_(* &quot;-&quot;??_);_(@_)"/>
    <numFmt numFmtId="166" formatCode="&quot;R$ &quot;#,##0_);\(&quot;R$ &quot;#,##0\)"/>
    <numFmt numFmtId="167" formatCode="&quot;R$ &quot;#,##0_);[Red]\(&quot;R$ &quot;#,##0\)"/>
    <numFmt numFmtId="168" formatCode="_(* #,##0_);_(* \(#,##0\);_(* &quot;-&quot;??_);_(@_)"/>
    <numFmt numFmtId="169" formatCode="_(* #,##0.0_);_(* \(#,##0.0\);_(* &quot;-&quot;??_);_(@_)"/>
    <numFmt numFmtId="170" formatCode="#,##0.0_);\(#,##0.0\)"/>
    <numFmt numFmtId="171" formatCode="\£\ #,##0_);[Red]\(\£\ #,##0\)"/>
    <numFmt numFmtId="172" formatCode="\¥\ #,##0_);[Red]\(\¥\ #,##0\)"/>
    <numFmt numFmtId="173" formatCode="[Blue]General"/>
    <numFmt numFmtId="174" formatCode="#,##0.0;[Red]\(#,##0.0\)"/>
    <numFmt numFmtId="175" formatCode="#\ ###\ ###\ ##0\ "/>
    <numFmt numFmtId="176" formatCode="&quot;$&quot;#,##0_);\(&quot;$&quot;#,##0\)"/>
    <numFmt numFmtId="177" formatCode="\•\ \ @"/>
    <numFmt numFmtId="178" formatCode="_(* #,##0.0000_);_(* \(#,##0.0000\);_(* &quot;-&quot;??_);_(@_)"/>
    <numFmt numFmtId="179" formatCode="_(&quot;R$&quot;* #,##0_);_(&quot;R$&quot;* \(#,##0\);_(&quot;R$&quot;* &quot;-&quot;_);_(@_)"/>
    <numFmt numFmtId="180" formatCode="0.0"/>
    <numFmt numFmtId="181" formatCode="_(&quot;R$&quot;* #,##0.00_);_(&quot;R$&quot;* \(#,##0.00\);_(&quot;R$&quot;* &quot;-&quot;??_);_(@_)"/>
    <numFmt numFmtId="182" formatCode="0.000_)"/>
    <numFmt numFmtId="183" formatCode="_(* #,##0_);_(* \(#,##0\);_(* \-_);_(@_)"/>
    <numFmt numFmtId="184" formatCode="0.00000"/>
    <numFmt numFmtId="185" formatCode="_(* #,##0.00_);_(* \(#,##0.00\);_(* \-??_);_(@_)"/>
    <numFmt numFmtId="186" formatCode="General_)"/>
    <numFmt numFmtId="187" formatCode="#,##0,,_);\(#,##0,,\)"/>
    <numFmt numFmtId="188" formatCode="\ \ _•\–\ \ \ \ @"/>
    <numFmt numFmtId="189" formatCode="0.0%;\(0.0%\)"/>
    <numFmt numFmtId="190" formatCode="0.0_);[Red]\(0.0\)"/>
    <numFmt numFmtId="191" formatCode="_([$€]* #,##0.00_);_([$€]* \(#,##0.00\);_([$€]* &quot;-&quot;??_);_(@_)"/>
    <numFmt numFmtId="192" formatCode="0.0&quot;  &quot;"/>
    <numFmt numFmtId="193" formatCode="\+\ #\ ??/??;[Red]\ \-\ #\ ??/??"/>
    <numFmt numFmtId="194" formatCode="0.0%"/>
    <numFmt numFmtId="195" formatCode="#,##0,,,_);\(#,##0,,,\)"/>
    <numFmt numFmtId="196" formatCode="#,##0.00&quot; $&quot;;\-#,##0.00&quot; $&quot;"/>
    <numFmt numFmtId="197" formatCode="_ * #,##0_ ;_ * \-#,##0_ ;_ * &quot;-&quot;_ ;_ @_ "/>
    <numFmt numFmtId="198" formatCode="_ &quot;S/&quot;* #,##0_ ;_ &quot;S/&quot;* \-#,##0_ ;_ &quot;S/&quot;* &quot;-&quot;_ ;_ @_ "/>
    <numFmt numFmtId="199" formatCode="_ &quot;S/&quot;* #,##0.00_ ;_ &quot;S/&quot;* \-#,##0.00_ ;_ &quot;S/&quot;* &quot;-&quot;??_ ;_ @_ "/>
    <numFmt numFmtId="200" formatCode="&quot;R$&quot;#,##0.00_);\(&quot;R$&quot;#,##0.00\)"/>
    <numFmt numFmtId="201" formatCode="#,##0\ &quot;DM&quot;;[Red]\-#,##0\ &quot;DM&quot;"/>
    <numFmt numFmtId="202" formatCode="#,##0.00\ &quot;DM&quot;;[Red]\-#,##0.00\ &quot;DM&quot;"/>
    <numFmt numFmtId="203" formatCode="_(* #,##0.0_);_(* \(#,##0.0\);_(* &quot;-&quot;?_);_(@_)"/>
    <numFmt numFmtId="204" formatCode="_(&quot;R$ &quot;* #,##0.00_);_(&quot;R$ &quot;* \(#,##0.00\);_(&quot;R$ &quot;* &quot;-&quot;??_);_(@_)"/>
    <numFmt numFmtId="205" formatCode="_-* #,##0.0000_-;\-* #,##0.0000_-;_-* &quot;-&quot;????_-;_-@_-"/>
    <numFmt numFmtId="206" formatCode="_(&quot;$&quot;* #,##0.00_);_(&quot;$&quot;* \(#,##0.00\);_(&quot;$&quot;* &quot;-&quot;??_);_(@_)"/>
    <numFmt numFmtId="207" formatCode="[$-416]mmm\-yy;@"/>
    <numFmt numFmtId="208" formatCode="0.000000"/>
    <numFmt numFmtId="209" formatCode="0.0000"/>
    <numFmt numFmtId="210" formatCode="#,##0_);[Red]\-#,##0_);;@"/>
    <numFmt numFmtId="211" formatCode="##,##0_)"/>
    <numFmt numFmtId="212" formatCode="_ * #,##0.00_ ;_ * \-#,##0.00_ ;_ * &quot;-&quot;??_ ;_ @_ "/>
    <numFmt numFmtId="213" formatCode="#,##0.00_ ;\-#,##0.00\ "/>
    <numFmt numFmtId="214" formatCode="_(* #,##0.00000000000000000_);_(* \(#,##0.00000000000000000\);_(* &quot;-&quot;??_);_(@_)"/>
    <numFmt numFmtId="215" formatCode="_([$€-2]* #,##0.00_);_([$€-2]* \(#,##0.00\);_([$€-2]* &quot;-&quot;??_)"/>
    <numFmt numFmtId="216" formatCode="#,#00"/>
    <numFmt numFmtId="217" formatCode="00"/>
    <numFmt numFmtId="218" formatCode="%#,#00"/>
    <numFmt numFmtId="219" formatCode="#.##000"/>
    <numFmt numFmtId="220" formatCode="&quot;US$&quot;\ #,##0_);[Red]\(&quot;US$&quot;\ #,##0\)"/>
    <numFmt numFmtId="221" formatCode="&quot;R$ &quot;#,##0.00_);[Red]\(&quot;R$ &quot;#,##0.00\)"/>
    <numFmt numFmtId="222" formatCode="_(* #,##0_);_(* \(#,##0\);_(* &quot;-&quot;?_);_(@_)"/>
    <numFmt numFmtId="223" formatCode="#,"/>
    <numFmt numFmtId="224" formatCode="#,##0;\(#,##0\)"/>
    <numFmt numFmtId="225" formatCode="#,##0.0"/>
    <numFmt numFmtId="226" formatCode="_-* #,##0_-;\-* #,##0_-;_-* &quot;-&quot;??_-;_-@_-"/>
  </numFmts>
  <fonts count="20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Tahoma"/>
      <family val="2"/>
    </font>
    <font>
      <sz val="10"/>
      <name val="Arial"/>
      <family val="2"/>
    </font>
    <font>
      <sz val="12"/>
      <name val="Times New Roman"/>
      <family val="1"/>
    </font>
    <font>
      <sz val="8"/>
      <color indexed="14"/>
      <name val="Helv"/>
    </font>
    <font>
      <b/>
      <sz val="8"/>
      <name val="Times New Roman"/>
      <family val="1"/>
    </font>
    <font>
      <b/>
      <sz val="8"/>
      <color indexed="8"/>
      <name val="Times New Roman"/>
      <family val="1"/>
    </font>
    <font>
      <b/>
      <sz val="8"/>
      <color indexed="12"/>
      <name val="Times New Roman"/>
      <family val="1"/>
    </font>
    <font>
      <b/>
      <sz val="10"/>
      <color indexed="12"/>
      <name val="Arial"/>
      <family val="2"/>
    </font>
    <font>
      <sz val="12"/>
      <name val="Tms Rmn"/>
    </font>
    <font>
      <b/>
      <sz val="12"/>
      <name val="Times New Roman"/>
      <family val="1"/>
    </font>
    <font>
      <sz val="7"/>
      <name val="SwitzerlandLight"/>
    </font>
    <font>
      <b/>
      <sz val="10"/>
      <name val="MS Sans Serif"/>
      <family val="2"/>
    </font>
    <font>
      <sz val="8"/>
      <color indexed="8"/>
      <name val="Times New Roman"/>
      <family val="1"/>
    </font>
    <font>
      <sz val="10"/>
      <name val="Helv"/>
    </font>
    <font>
      <sz val="11"/>
      <name val="Tms Rmn"/>
    </font>
    <font>
      <sz val="11"/>
      <color indexed="8"/>
      <name val="Calibri"/>
      <family val="2"/>
    </font>
    <font>
      <sz val="10"/>
      <name val="MS Sans Serif"/>
      <family val="2"/>
    </font>
    <font>
      <sz val="12"/>
      <color indexed="24"/>
      <name val="Arial"/>
      <family val="2"/>
    </font>
    <font>
      <sz val="10"/>
      <name val="BERNHARD"/>
    </font>
    <font>
      <sz val="10"/>
      <name val="MS Serif"/>
      <family val="1"/>
    </font>
    <font>
      <sz val="10"/>
      <name val="Times New Roman"/>
      <family val="1"/>
    </font>
    <font>
      <sz val="9"/>
      <name val="Times New Roman"/>
      <family val="1"/>
    </font>
    <font>
      <sz val="11"/>
      <name val="??"/>
      <family val="3"/>
      <charset val="129"/>
    </font>
    <font>
      <sz val="10"/>
      <color indexed="8"/>
      <name val="Arial"/>
      <family val="2"/>
    </font>
    <font>
      <b/>
      <sz val="9"/>
      <name val="Times New Roman"/>
      <family val="1"/>
    </font>
    <font>
      <sz val="10"/>
      <color indexed="24"/>
      <name val="Arial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0"/>
      <color indexed="16"/>
      <name val="MS Serif"/>
      <family val="1"/>
    </font>
    <font>
      <sz val="7"/>
      <name val="Palatino"/>
      <family val="1"/>
    </font>
    <font>
      <sz val="8"/>
      <name val="Arial"/>
      <family val="2"/>
    </font>
    <font>
      <i/>
      <sz val="8"/>
      <color indexed="12"/>
      <name val="Times New Roman"/>
      <family val="1"/>
    </font>
    <font>
      <b/>
      <u/>
      <sz val="11"/>
      <color indexed="37"/>
      <name val="Arial"/>
      <family val="2"/>
    </font>
    <font>
      <b/>
      <sz val="12"/>
      <name val="Arial"/>
      <family val="2"/>
    </font>
    <font>
      <sz val="10"/>
      <color indexed="12"/>
      <name val="Arial"/>
      <family val="2"/>
    </font>
    <font>
      <u/>
      <sz val="7.5"/>
      <color indexed="12"/>
      <name val="Arial"/>
      <family val="2"/>
    </font>
    <font>
      <sz val="10"/>
      <name val="Courier"/>
      <family val="3"/>
    </font>
    <font>
      <sz val="7"/>
      <name val="Small Fonts"/>
      <family val="2"/>
    </font>
    <font>
      <sz val="10"/>
      <name val="Tahoma"/>
      <family val="2"/>
    </font>
    <font>
      <sz val="10"/>
      <color indexed="16"/>
      <name val="Helvetica-Black"/>
      <family val="2"/>
    </font>
    <font>
      <b/>
      <sz val="8"/>
      <color indexed="10"/>
      <name val="Times New Roman"/>
      <family val="1"/>
    </font>
    <font>
      <sz val="8"/>
      <name val="Helv"/>
    </font>
    <font>
      <sz val="10"/>
      <color indexed="8"/>
      <name val="Tahoma"/>
      <family val="2"/>
    </font>
    <font>
      <b/>
      <sz val="9"/>
      <color indexed="12"/>
      <name val="Times New Roman"/>
      <family val="1"/>
    </font>
    <font>
      <b/>
      <i/>
      <sz val="14"/>
      <name val="Arial"/>
      <family val="2"/>
    </font>
    <font>
      <b/>
      <sz val="8"/>
      <color indexed="8"/>
      <name val="Helv"/>
    </font>
    <font>
      <b/>
      <sz val="9"/>
      <name val="Palatino"/>
      <family val="1"/>
    </font>
    <font>
      <sz val="9"/>
      <color indexed="21"/>
      <name val="Helvetica-Black"/>
      <family val="2"/>
    </font>
    <font>
      <sz val="9"/>
      <name val="Helvetica-Black"/>
      <family val="2"/>
    </font>
    <font>
      <sz val="8"/>
      <color indexed="12"/>
      <name val="Arial"/>
      <family val="2"/>
    </font>
    <font>
      <u/>
      <sz val="11"/>
      <color theme="10"/>
      <name val="Calibri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color rgb="FF737373"/>
      <name val="Roboto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8"/>
      <color indexed="8"/>
      <name val="Arial"/>
      <family val="2"/>
    </font>
    <font>
      <sz val="10"/>
      <color indexed="8"/>
      <name val="Calibri"/>
      <family val="2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color indexed="8"/>
      <name val="Arial"/>
      <family val="2"/>
      <charset val="1"/>
    </font>
    <font>
      <sz val="12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0"/>
      <color theme="1"/>
      <name val="Arial"/>
      <family val="2"/>
    </font>
    <font>
      <sz val="8"/>
      <name val="SwitzerlandLight"/>
    </font>
    <font>
      <sz val="7"/>
      <name val="Times New Roman"/>
      <family val="1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</font>
    <font>
      <b/>
      <sz val="11"/>
      <color indexed="51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51"/>
      <name val="Calibri"/>
      <family val="2"/>
    </font>
    <font>
      <sz val="12"/>
      <color indexed="63"/>
      <name val="Arial"/>
      <family val="2"/>
    </font>
    <font>
      <sz val="12"/>
      <color theme="1"/>
      <name val="Arial"/>
      <family val="2"/>
    </font>
    <font>
      <b/>
      <sz val="14"/>
      <color indexed="11"/>
      <name val="Arial"/>
      <family val="2"/>
    </font>
    <font>
      <b/>
      <sz val="10"/>
      <color indexed="10"/>
      <name val="Arial"/>
      <family val="2"/>
    </font>
    <font>
      <sz val="11"/>
      <color indexed="62"/>
      <name val="Calibri"/>
      <family val="2"/>
    </font>
    <font>
      <sz val="11"/>
      <color indexed="61"/>
      <name val="Calibri"/>
      <family val="2"/>
    </font>
    <font>
      <i/>
      <sz val="11"/>
      <color indexed="23"/>
      <name val="Calibri"/>
      <family val="2"/>
    </font>
    <font>
      <u/>
      <sz val="10"/>
      <color indexed="36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50"/>
      <name val="Times New Roman"/>
      <family val="1"/>
    </font>
    <font>
      <u/>
      <sz val="9.35"/>
      <color indexed="12"/>
      <name val="Calibri"/>
      <family val="2"/>
    </font>
    <font>
      <u/>
      <sz val="9.35"/>
      <color theme="10"/>
      <name val="Calibri"/>
      <family val="2"/>
    </font>
    <font>
      <sz val="11"/>
      <color indexed="10"/>
      <name val="Calibri"/>
      <family val="2"/>
    </font>
    <font>
      <sz val="12"/>
      <color indexed="12"/>
      <name val="Times New Roman"/>
      <family val="1"/>
    </font>
    <font>
      <sz val="11"/>
      <color indexed="60"/>
      <name val="Calibri"/>
      <family val="2"/>
    </font>
    <font>
      <sz val="11"/>
      <color indexed="59"/>
      <name val="Calibri"/>
      <family val="2"/>
    </font>
    <font>
      <sz val="11"/>
      <color indexed="19"/>
      <name val="Calibri"/>
      <family val="2"/>
    </font>
    <font>
      <sz val="10"/>
      <color theme="1"/>
      <name val="Calibri"/>
      <family val="2"/>
    </font>
    <font>
      <b/>
      <i/>
      <sz val="10"/>
      <name val="Arial"/>
      <family val="2"/>
    </font>
    <font>
      <sz val="10"/>
      <color indexed="8"/>
      <name val="Verdana"/>
      <family val="2"/>
    </font>
    <font>
      <sz val="10"/>
      <color theme="1"/>
      <name val="Verdana"/>
      <family val="2"/>
    </font>
    <font>
      <sz val="8"/>
      <color indexed="9"/>
      <name val="Arial"/>
      <family val="2"/>
    </font>
    <font>
      <sz val="11"/>
      <color theme="1"/>
      <name val="Verdana"/>
      <family val="2"/>
    </font>
    <font>
      <sz val="12"/>
      <color indexed="8"/>
      <name val="Times New Roman"/>
      <family val="2"/>
    </font>
    <font>
      <sz val="12"/>
      <color theme="1"/>
      <name val="Times New Roman"/>
      <family val="2"/>
    </font>
    <font>
      <sz val="10"/>
      <color indexed="8"/>
      <name val="MS Sans Serif"/>
      <family val="2"/>
    </font>
    <font>
      <sz val="10"/>
      <name val="Verdana"/>
      <family val="2"/>
    </font>
    <font>
      <sz val="11"/>
      <name val="Arial"/>
      <family val="2"/>
    </font>
    <font>
      <sz val="12"/>
      <name val="Arial MT"/>
    </font>
    <font>
      <b/>
      <sz val="11"/>
      <color indexed="63"/>
      <name val="Calibri"/>
      <family val="2"/>
    </font>
    <font>
      <sz val="11"/>
      <color rgb="FF3F3F3F"/>
      <name val="Calibri"/>
      <family val="2"/>
      <scheme val="minor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sz val="9.85"/>
      <color indexed="8"/>
      <name val="Times New Roman"/>
      <family val="1"/>
    </font>
    <font>
      <sz val="11"/>
      <color indexed="8"/>
      <name val="Verdana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b/>
      <i/>
      <sz val="8"/>
      <color indexed="9"/>
      <name val="Arial"/>
      <family val="2"/>
    </font>
    <font>
      <sz val="8"/>
      <name val="Verdana"/>
      <family val="2"/>
    </font>
    <font>
      <i/>
      <sz val="8"/>
      <name val="Verdana"/>
      <family val="2"/>
    </font>
    <font>
      <b/>
      <sz val="10"/>
      <name val="Tahoma"/>
      <family val="2"/>
    </font>
    <font>
      <sz val="11"/>
      <color rgb="FF7F7F7F"/>
      <name val="Calibri"/>
      <family val="2"/>
      <scheme val="minor"/>
    </font>
    <font>
      <b/>
      <sz val="10"/>
      <name val="Helv"/>
    </font>
    <font>
      <b/>
      <sz val="18"/>
      <color indexed="56"/>
      <name val="Cambria"/>
      <family val="2"/>
    </font>
    <font>
      <b/>
      <sz val="18"/>
      <color indexed="62"/>
      <name val="Cambria"/>
      <family val="2"/>
    </font>
    <font>
      <b/>
      <sz val="14"/>
      <name val="Times New Roman"/>
      <family val="1"/>
    </font>
    <font>
      <sz val="11"/>
      <color theme="3"/>
      <name val="Calibri"/>
      <family val="2"/>
      <scheme val="minor"/>
    </font>
    <font>
      <b/>
      <sz val="15"/>
      <color indexed="61"/>
      <name val="Calibri"/>
      <family val="2"/>
    </font>
    <font>
      <b/>
      <sz val="13"/>
      <color indexed="61"/>
      <name val="Calibri"/>
      <family val="2"/>
    </font>
    <font>
      <b/>
      <sz val="11"/>
      <color indexed="61"/>
      <name val="Calibri"/>
      <family val="2"/>
    </font>
    <font>
      <sz val="11"/>
      <color theme="3"/>
      <name val="Cambria"/>
      <family val="2"/>
      <scheme val="major"/>
    </font>
    <font>
      <b/>
      <sz val="18"/>
      <color indexed="61"/>
      <name val="Cambria"/>
      <family val="2"/>
    </font>
    <font>
      <b/>
      <sz val="11"/>
      <color indexed="8"/>
      <name val="Calibri"/>
      <family val="2"/>
    </font>
    <font>
      <b/>
      <sz val="14"/>
      <color indexed="8"/>
      <name val="Arial"/>
      <family val="2"/>
    </font>
    <font>
      <b/>
      <sz val="14"/>
      <color theme="1"/>
      <name val="Arial"/>
      <family val="2"/>
    </font>
    <font>
      <b/>
      <sz val="10"/>
      <color rgb="FFFF0000"/>
      <name val="Arial"/>
      <family val="2"/>
    </font>
    <font>
      <b/>
      <sz val="7"/>
      <name val="Arial"/>
      <family val="2"/>
    </font>
    <font>
      <u/>
      <sz val="11"/>
      <color theme="10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8"/>
      <name val="Calibri"/>
      <family val="2"/>
      <scheme val="minor"/>
    </font>
    <font>
      <sz val="11"/>
      <color theme="1"/>
      <name val="BV Leve Textos"/>
    </font>
    <font>
      <b/>
      <sz val="10"/>
      <color rgb="FF5775CF"/>
      <name val="BV Leve Textos"/>
    </font>
    <font>
      <b/>
      <sz val="13"/>
      <color theme="0"/>
      <name val="BV Leve Textos"/>
    </font>
    <font>
      <b/>
      <sz val="11"/>
      <color rgb="FF737373"/>
      <name val="BV Leve Textos"/>
    </font>
    <font>
      <b/>
      <sz val="12"/>
      <color rgb="FF737373"/>
      <name val="BV Leve Textos"/>
    </font>
    <font>
      <sz val="11"/>
      <color theme="0" tint="-0.499984740745262"/>
      <name val="BV Leve Textos"/>
    </font>
    <font>
      <b/>
      <sz val="11"/>
      <color rgb="FF161616"/>
      <name val="BV Leve Textos"/>
    </font>
    <font>
      <b/>
      <sz val="12"/>
      <color rgb="FF161616"/>
      <name val="BV Leve Textos"/>
    </font>
    <font>
      <sz val="11"/>
      <color rgb="FF161616"/>
      <name val="BV Leve Textos"/>
    </font>
    <font>
      <b/>
      <sz val="10"/>
      <color rgb="FF161616"/>
      <name val="BV Leve Textos"/>
    </font>
    <font>
      <sz val="10"/>
      <color rgb="FF161616"/>
      <name val="BV Leve Textos"/>
    </font>
    <font>
      <sz val="10"/>
      <color rgb="FF161616"/>
      <name val="BV Leve Textos Light"/>
    </font>
    <font>
      <b/>
      <sz val="10"/>
      <color rgb="FF31C7ED"/>
      <name val="BV Leve Textos"/>
    </font>
    <font>
      <b/>
      <sz val="10"/>
      <color rgb="FF737373"/>
      <name val="BV Leve Textos"/>
    </font>
    <font>
      <b/>
      <sz val="10"/>
      <color theme="0"/>
      <name val="BV Leve Textos"/>
    </font>
    <font>
      <sz val="10"/>
      <color rgb="FF737373"/>
      <name val="BV Leve Textos"/>
    </font>
    <font>
      <sz val="8"/>
      <color rgb="FF737373"/>
      <name val="BV Leve Textos"/>
    </font>
    <font>
      <sz val="11"/>
      <color rgb="FF161616"/>
      <name val="BV Leve Textos Light"/>
    </font>
    <font>
      <vertAlign val="superscript"/>
      <sz val="8.5"/>
      <color rgb="FF161616"/>
      <name val="BV Leve Textos Light"/>
    </font>
    <font>
      <vertAlign val="superscript"/>
      <sz val="10"/>
      <color rgb="FF161616"/>
      <name val="BV Leve Textos Light"/>
    </font>
    <font>
      <sz val="8"/>
      <color rgb="FF161616"/>
      <name val="BV Leve Textos"/>
    </font>
    <font>
      <vertAlign val="superscript"/>
      <sz val="8"/>
      <color rgb="FF161616"/>
      <name val="BV Leve Textos Light"/>
    </font>
    <font>
      <i/>
      <sz val="10"/>
      <color rgb="FF161616"/>
      <name val="BV Leve Textos Light"/>
    </font>
    <font>
      <sz val="10"/>
      <color rgb="FF3D6E81"/>
      <name val="BV Leve Textos"/>
    </font>
    <font>
      <sz val="10"/>
      <color theme="1"/>
      <name val="BV Leve Textos"/>
    </font>
    <font>
      <b/>
      <sz val="10"/>
      <color rgb="FF3D6E81"/>
      <name val="BV Leve Textos"/>
    </font>
    <font>
      <sz val="10"/>
      <color rgb="FF4D4D4D"/>
      <name val="BV Leve Textos"/>
    </font>
    <font>
      <b/>
      <sz val="16"/>
      <color theme="0"/>
      <name val="BV Leve Textos"/>
    </font>
    <font>
      <sz val="11"/>
      <color theme="0"/>
      <name val="BV Leve Textos"/>
    </font>
    <font>
      <b/>
      <sz val="11"/>
      <color rgb="FF31C7ED"/>
      <name val="BV Leve Textos"/>
    </font>
    <font>
      <b/>
      <sz val="11"/>
      <color rgb="FF223AD2"/>
      <name val="BV Leve Textos"/>
    </font>
    <font>
      <sz val="10"/>
      <name val="BV Leve Textos"/>
    </font>
    <font>
      <b/>
      <sz val="10"/>
      <color rgb="FFFFFFFF"/>
      <name val="BV Leve Textos"/>
    </font>
    <font>
      <b/>
      <sz val="11"/>
      <color theme="1"/>
      <name val="BV Leve Textos"/>
    </font>
    <font>
      <sz val="8"/>
      <color rgb="FF3D6E81"/>
      <name val="BV Leve Textos"/>
    </font>
    <font>
      <sz val="10"/>
      <color rgb="FFFF0000"/>
      <name val="BV Leve Textos"/>
    </font>
    <font>
      <i/>
      <sz val="8"/>
      <color rgb="FF161616"/>
      <name val="BV Leve Textos"/>
    </font>
    <font>
      <sz val="8"/>
      <color theme="0" tint="-0.499984740745262"/>
      <name val="BV Leve Textos"/>
    </font>
    <font>
      <b/>
      <i/>
      <sz val="10"/>
      <color rgb="FF161616"/>
      <name val="BV Leve Textos"/>
    </font>
    <font>
      <b/>
      <sz val="9"/>
      <color rgb="FF161616"/>
      <name val="BV Leve Textos"/>
    </font>
    <font>
      <sz val="10"/>
      <color theme="0"/>
      <name val="BV Leve Textos"/>
    </font>
    <font>
      <i/>
      <sz val="10"/>
      <color rgb="FF737373"/>
      <name val="BV Leve Textos"/>
    </font>
    <font>
      <sz val="8"/>
      <color theme="0"/>
      <name val="BV Leve Textos"/>
    </font>
    <font>
      <sz val="8"/>
      <color rgb="FF4D4D4D"/>
      <name val="BV Leve Textos"/>
    </font>
    <font>
      <sz val="7.5"/>
      <color rgb="FF000000"/>
      <name val="BV Leve Textos"/>
    </font>
    <font>
      <b/>
      <sz val="8"/>
      <color rgb="FF737373"/>
      <name val="BV Leve Textos"/>
    </font>
    <font>
      <b/>
      <sz val="8"/>
      <color theme="0" tint="-0.499984740745262"/>
      <name val="BV Leve Textos"/>
    </font>
    <font>
      <b/>
      <sz val="8"/>
      <color theme="0"/>
      <name val="BV Leve Textos"/>
    </font>
    <font>
      <sz val="8"/>
      <color rgb="FFFF0000"/>
      <name val="BV Leve Textos"/>
    </font>
    <font>
      <i/>
      <sz val="10"/>
      <color rgb="FF161616"/>
      <name val="BV Leve Textos"/>
    </font>
  </fonts>
  <fills count="86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gray125">
        <fgColor indexed="22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8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rgb="FFF0EFD7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63"/>
      </patternFill>
    </fill>
    <fill>
      <patternFill patternType="darkGray">
        <fgColor indexed="22"/>
      </patternFill>
    </fill>
    <fill>
      <patternFill patternType="solid">
        <fgColor indexed="12"/>
      </patternFill>
    </fill>
    <fill>
      <patternFill patternType="solid">
        <fgColor indexed="34"/>
        <bgColor indexed="64"/>
      </patternFill>
    </fill>
    <fill>
      <patternFill patternType="solid">
        <fgColor rgb="FFDCEFB4"/>
        <bgColor indexed="64"/>
      </patternFill>
    </fill>
    <fill>
      <patternFill patternType="mediumGray">
        <fgColor indexed="22"/>
      </patternFill>
    </fill>
    <fill>
      <patternFill patternType="solid">
        <fgColor indexed="41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gray125">
        <fgColor indexed="15"/>
        <bgColor indexed="1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223AD2"/>
        <bgColor indexed="64"/>
      </patternFill>
    </fill>
    <fill>
      <patternFill patternType="solid">
        <fgColor rgb="FFD8F5FC"/>
        <bgColor indexed="64"/>
      </patternFill>
    </fill>
    <fill>
      <patternFill patternType="lightUp"/>
    </fill>
  </fills>
  <borders count="81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tted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 style="thin">
        <color indexed="61"/>
      </right>
      <top style="thin">
        <color indexed="22"/>
      </top>
      <bottom style="thin">
        <color indexed="6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62"/>
      </left>
      <right style="double">
        <color indexed="62"/>
      </right>
      <top style="double">
        <color indexed="62"/>
      </top>
      <bottom style="double">
        <color indexed="6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5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/>
      <right/>
      <top/>
      <bottom style="thick">
        <color indexed="48"/>
      </bottom>
      <diagonal/>
    </border>
    <border>
      <left/>
      <right/>
      <top/>
      <bottom style="medium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18"/>
      </left>
      <right style="hair">
        <color indexed="18"/>
      </right>
      <top style="thin">
        <color indexed="18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theme="0"/>
      </left>
      <right style="medium">
        <color theme="0"/>
      </right>
      <top style="medium">
        <color rgb="FFFFFFFF"/>
      </top>
      <bottom/>
      <diagonal/>
    </border>
    <border>
      <left style="medium">
        <color theme="0"/>
      </left>
      <right/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/>
      <bottom style="thick">
        <color rgb="FFFFFFFF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medium">
        <color rgb="FF31C7ED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medium">
        <color rgb="FF31C7ED"/>
      </right>
      <top/>
      <bottom/>
      <diagonal/>
    </border>
    <border>
      <left style="medium">
        <color rgb="FF31C7ED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medium">
        <color rgb="FF31C7ED"/>
      </left>
      <right/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rgb="FF31C7ED"/>
      </left>
      <right/>
      <top style="thin">
        <color theme="0"/>
      </top>
      <bottom/>
      <diagonal/>
    </border>
    <border>
      <left style="medium">
        <color rgb="FF31C7ED"/>
      </left>
      <right/>
      <top style="thin">
        <color theme="0"/>
      </top>
      <bottom style="thin">
        <color theme="0"/>
      </bottom>
      <diagonal/>
    </border>
    <border>
      <left style="medium">
        <color rgb="FF31C7ED"/>
      </left>
      <right/>
      <top/>
      <bottom style="thin">
        <color theme="0"/>
      </bottom>
      <diagonal/>
    </border>
  </borders>
  <cellStyleXfs count="44532">
    <xf numFmtId="0" fontId="0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 applyNumberFormat="0" applyFill="0" applyBorder="0" applyAlignment="0" applyProtection="0"/>
    <xf numFmtId="171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3" fontId="3" fillId="5" borderId="2">
      <alignment horizontal="center" vertical="center"/>
    </xf>
    <xf numFmtId="37" fontId="5" fillId="0" borderId="0"/>
    <xf numFmtId="1" fontId="6" fillId="0" borderId="0" applyFill="0" applyBorder="0" applyProtection="0">
      <alignment horizontal="right" wrapText="1"/>
      <protection locked="0"/>
    </xf>
    <xf numFmtId="174" fontId="7" fillId="0" borderId="0" applyFill="0" applyBorder="0" applyProtection="0">
      <alignment horizontal="right"/>
      <protection locked="0"/>
    </xf>
    <xf numFmtId="1" fontId="6" fillId="0" borderId="0" applyFill="0" applyBorder="0" applyProtection="0">
      <alignment horizontal="right" wrapText="1"/>
      <protection locked="0"/>
    </xf>
    <xf numFmtId="0" fontId="8" fillId="0" borderId="0" applyNumberFormat="0" applyFill="0" applyBorder="0" applyProtection="0">
      <protection locked="0"/>
    </xf>
    <xf numFmtId="174" fontId="9" fillId="0" borderId="0">
      <protection locked="0"/>
    </xf>
    <xf numFmtId="0" fontId="8" fillId="0" borderId="0" applyNumberFormat="0" applyFill="0" applyBorder="0" applyProtection="0">
      <protection locked="0"/>
    </xf>
    <xf numFmtId="0" fontId="10" fillId="0" borderId="0" applyNumberFormat="0" applyFill="0" applyBorder="0" applyAlignment="0" applyProtection="0"/>
    <xf numFmtId="0" fontId="11" fillId="0" borderId="3" applyNumberFormat="0" applyFill="0" applyAlignment="0" applyProtection="0"/>
    <xf numFmtId="175" fontId="12" fillId="0" borderId="4"/>
    <xf numFmtId="176" fontId="13" fillId="0" borderId="5" applyAlignment="0" applyProtection="0"/>
    <xf numFmtId="177" fontId="4" fillId="0" borderId="0" applyFont="0" applyFill="0" applyBorder="0" applyAlignment="0" applyProtection="0"/>
    <xf numFmtId="178" fontId="3" fillId="0" borderId="0" applyFill="0" applyBorder="0" applyAlignment="0"/>
    <xf numFmtId="179" fontId="3" fillId="0" borderId="0" applyFill="0" applyBorder="0" applyAlignment="0"/>
    <xf numFmtId="14" fontId="3" fillId="0" borderId="0" applyFill="0" applyBorder="0" applyAlignment="0"/>
    <xf numFmtId="22" fontId="3" fillId="0" borderId="0" applyFill="0" applyBorder="0" applyAlignment="0"/>
    <xf numFmtId="180" fontId="3" fillId="0" borderId="0" applyFill="0" applyBorder="0" applyAlignment="0"/>
    <xf numFmtId="178" fontId="3" fillId="0" borderId="0" applyFill="0" applyBorder="0" applyAlignment="0"/>
    <xf numFmtId="181" fontId="3" fillId="0" borderId="0" applyFill="0" applyBorder="0" applyAlignment="0"/>
    <xf numFmtId="179" fontId="3" fillId="0" borderId="0" applyFill="0" applyBorder="0" applyAlignment="0"/>
    <xf numFmtId="1" fontId="14" fillId="0" borderId="0">
      <protection locked="0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2" fontId="16" fillId="0" borderId="0"/>
    <xf numFmtId="182" fontId="16" fillId="0" borderId="0"/>
    <xf numFmtId="182" fontId="16" fillId="0" borderId="0"/>
    <xf numFmtId="182" fontId="16" fillId="0" borderId="0"/>
    <xf numFmtId="182" fontId="16" fillId="0" borderId="0"/>
    <xf numFmtId="182" fontId="16" fillId="0" borderId="0"/>
    <xf numFmtId="182" fontId="16" fillId="0" borderId="0"/>
    <xf numFmtId="182" fontId="16" fillId="0" borderId="0"/>
    <xf numFmtId="183" fontId="17" fillId="0" borderId="0"/>
    <xf numFmtId="178" fontId="3" fillId="0" borderId="0" applyFont="0" applyFill="0" applyBorder="0" applyAlignment="0" applyProtection="0"/>
    <xf numFmtId="184" fontId="3" fillId="0" borderId="0" applyFont="0" applyFill="0" applyBorder="0" applyAlignment="0" applyProtection="0">
      <alignment horizontal="right"/>
    </xf>
    <xf numFmtId="185" fontId="17" fillId="0" borderId="0"/>
    <xf numFmtId="40" fontId="18" fillId="0" borderId="0" applyFont="0" applyFill="0" applyBorder="0" applyAlignment="0" applyProtection="0"/>
    <xf numFmtId="186" fontId="10" fillId="0" borderId="6"/>
    <xf numFmtId="3" fontId="19" fillId="0" borderId="0" applyFont="0" applyFill="0" applyBorder="0" applyAlignment="0" applyProtection="0"/>
    <xf numFmtId="0" fontId="15" fillId="0" borderId="0"/>
    <xf numFmtId="0" fontId="20" fillId="0" borderId="0"/>
    <xf numFmtId="0" fontId="15" fillId="0" borderId="0"/>
    <xf numFmtId="3" fontId="19" fillId="0" borderId="0" applyFont="0" applyFill="0" applyBorder="0" applyAlignment="0" applyProtection="0"/>
    <xf numFmtId="0" fontId="20" fillId="0" borderId="0"/>
    <xf numFmtId="0" fontId="15" fillId="0" borderId="0"/>
    <xf numFmtId="0" fontId="21" fillId="0" borderId="0" applyNumberFormat="0" applyAlignment="0">
      <alignment horizontal="left"/>
    </xf>
    <xf numFmtId="0" fontId="22" fillId="0" borderId="0"/>
    <xf numFmtId="0" fontId="23" fillId="0" borderId="7"/>
    <xf numFmtId="0" fontId="22" fillId="0" borderId="0"/>
    <xf numFmtId="0" fontId="15" fillId="0" borderId="0"/>
    <xf numFmtId="179" fontId="3" fillId="0" borderId="0" applyFont="0" applyFill="0" applyBorder="0" applyAlignment="0" applyProtection="0"/>
    <xf numFmtId="187" fontId="3" fillId="0" borderId="0" applyFont="0" applyFill="0" applyBorder="0" applyAlignment="0" applyProtection="0">
      <alignment horizontal="right"/>
    </xf>
    <xf numFmtId="180" fontId="3" fillId="0" borderId="0" applyFont="0" applyFill="0" applyBorder="0" applyAlignment="0" applyProtection="0">
      <alignment horizontal="right"/>
    </xf>
    <xf numFmtId="170" fontId="3" fillId="0" borderId="0">
      <protection locked="0"/>
    </xf>
    <xf numFmtId="188" fontId="4" fillId="0" borderId="0" applyFont="0" applyFill="0" applyBorder="0" applyAlignment="0" applyProtection="0"/>
    <xf numFmtId="167" fontId="24" fillId="0" borderId="0">
      <protection locked="0"/>
    </xf>
    <xf numFmtId="0" fontId="15" fillId="0" borderId="0"/>
    <xf numFmtId="189" fontId="3" fillId="0" borderId="0" applyFont="0" applyFill="0" applyBorder="0" applyAlignment="0" applyProtection="0"/>
    <xf numFmtId="14" fontId="25" fillId="0" borderId="0" applyFill="0" applyBorder="0" applyAlignment="0"/>
    <xf numFmtId="17" fontId="26" fillId="0" borderId="5" applyFont="0" applyFill="0" applyBorder="0" applyAlignment="0" applyProtection="0"/>
    <xf numFmtId="0" fontId="27" fillId="0" borderId="0" applyFont="0" applyFill="0" applyBorder="0" applyAlignment="0" applyProtection="0"/>
    <xf numFmtId="38" fontId="18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8" fillId="0" borderId="0">
      <protection locked="0"/>
    </xf>
    <xf numFmtId="190" fontId="3" fillId="0" borderId="8" applyNumberFormat="0" applyFont="0" applyFill="0" applyAlignment="0" applyProtection="0"/>
    <xf numFmtId="0" fontId="29" fillId="0" borderId="0">
      <protection locked="0"/>
    </xf>
    <xf numFmtId="0" fontId="29" fillId="0" borderId="0">
      <protection locked="0"/>
    </xf>
    <xf numFmtId="178" fontId="3" fillId="0" borderId="0" applyFill="0" applyBorder="0" applyAlignment="0"/>
    <xf numFmtId="179" fontId="3" fillId="0" borderId="0" applyFill="0" applyBorder="0" applyAlignment="0"/>
    <xf numFmtId="178" fontId="3" fillId="0" borderId="0" applyFill="0" applyBorder="0" applyAlignment="0"/>
    <xf numFmtId="181" fontId="3" fillId="0" borderId="0" applyFill="0" applyBorder="0" applyAlignment="0"/>
    <xf numFmtId="179" fontId="3" fillId="0" borderId="0" applyFill="0" applyBorder="0" applyAlignment="0"/>
    <xf numFmtId="0" fontId="30" fillId="0" borderId="0" applyNumberFormat="0" applyAlignment="0">
      <alignment horizontal="left"/>
    </xf>
    <xf numFmtId="0" fontId="3" fillId="0" borderId="0" applyNumberFormat="0" applyFill="0" applyBorder="0" applyAlignment="0" applyProtection="0"/>
    <xf numFmtId="191" fontId="3" fillId="0" borderId="0" applyFont="0" applyFill="0" applyBorder="0" applyAlignment="0" applyProtection="0"/>
    <xf numFmtId="0" fontId="17" fillId="0" borderId="0"/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192" fontId="3" fillId="0" borderId="0">
      <protection locked="0"/>
    </xf>
    <xf numFmtId="0" fontId="31" fillId="0" borderId="0" applyFill="0" applyBorder="0" applyProtection="0">
      <alignment horizontal="left"/>
    </xf>
    <xf numFmtId="193" fontId="23" fillId="0" borderId="0" applyFont="0" applyFill="0" applyBorder="0" applyAlignment="0" applyProtection="0">
      <protection locked="0"/>
    </xf>
    <xf numFmtId="13" fontId="23" fillId="0" borderId="0" applyFont="0" applyFill="0" applyBorder="0" applyAlignment="0" applyProtection="0">
      <protection locked="0"/>
    </xf>
    <xf numFmtId="38" fontId="32" fillId="6" borderId="0" applyNumberFormat="0" applyBorder="0" applyAlignment="0" applyProtection="0"/>
    <xf numFmtId="194" fontId="33" fillId="0" borderId="0" applyFill="0" applyBorder="0" applyProtection="0">
      <alignment horizontal="right"/>
      <protection locked="0"/>
    </xf>
    <xf numFmtId="195" fontId="3" fillId="0" borderId="0" applyFont="0" applyFill="0" applyBorder="0" applyAlignment="0" applyProtection="0">
      <alignment horizontal="right"/>
    </xf>
    <xf numFmtId="0" fontId="34" fillId="0" borderId="0" applyNumberFormat="0" applyFill="0" applyBorder="0" applyAlignment="0" applyProtection="0"/>
    <xf numFmtId="0" fontId="35" fillId="0" borderId="9" applyNumberFormat="0" applyAlignment="0" applyProtection="0">
      <alignment horizontal="left" vertical="center"/>
    </xf>
    <xf numFmtId="0" fontId="35" fillId="0" borderId="10">
      <alignment horizontal="left" vertical="center"/>
    </xf>
    <xf numFmtId="196" fontId="3" fillId="0" borderId="0">
      <protection locked="0"/>
    </xf>
    <xf numFmtId="196" fontId="3" fillId="0" borderId="0">
      <protection locked="0"/>
    </xf>
    <xf numFmtId="0" fontId="36" fillId="0" borderId="11" applyNumberFormat="0" applyFill="0" applyAlignment="0" applyProtection="0"/>
    <xf numFmtId="0" fontId="37" fillId="0" borderId="0" applyNumberFormat="0" applyFill="0" applyBorder="0" applyAlignment="0" applyProtection="0">
      <alignment vertical="top"/>
      <protection locked="0"/>
    </xf>
    <xf numFmtId="0" fontId="38" fillId="0" borderId="0"/>
    <xf numFmtId="10" fontId="32" fillId="7" borderId="12" applyNumberFormat="0" applyBorder="0" applyAlignment="0" applyProtection="0"/>
    <xf numFmtId="13" fontId="6" fillId="0" borderId="13" applyNumberFormat="0" applyFont="0" applyFill="0" applyAlignment="0" applyProtection="0">
      <alignment horizontal="right" wrapText="1"/>
      <protection locked="0"/>
    </xf>
    <xf numFmtId="0" fontId="23" fillId="0" borderId="8">
      <alignment horizontal="left"/>
    </xf>
    <xf numFmtId="178" fontId="3" fillId="0" borderId="0" applyFill="0" applyBorder="0" applyAlignment="0"/>
    <xf numFmtId="179" fontId="3" fillId="0" borderId="0" applyFill="0" applyBorder="0" applyAlignment="0"/>
    <xf numFmtId="178" fontId="3" fillId="0" borderId="0" applyFill="0" applyBorder="0" applyAlignment="0"/>
    <xf numFmtId="181" fontId="3" fillId="0" borderId="0" applyFill="0" applyBorder="0" applyAlignment="0"/>
    <xf numFmtId="179" fontId="3" fillId="0" borderId="0" applyFill="0" applyBorder="0" applyAlignment="0"/>
    <xf numFmtId="197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0" fontId="28" fillId="0" borderId="0">
      <protection locked="0"/>
    </xf>
    <xf numFmtId="194" fontId="3" fillId="0" borderId="0" applyFont="0" applyFill="0" applyBorder="0" applyAlignment="0" applyProtection="0">
      <alignment horizontal="right"/>
    </xf>
    <xf numFmtId="37" fontId="39" fillId="0" borderId="0"/>
    <xf numFmtId="192" fontId="18" fillId="0" borderId="0"/>
    <xf numFmtId="0" fontId="3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6" fontId="10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3" fillId="0" borderId="0"/>
    <xf numFmtId="0" fontId="17" fillId="2" borderId="1" applyNumberFormat="0" applyFont="0" applyAlignment="0" applyProtection="0"/>
    <xf numFmtId="1" fontId="41" fillId="0" borderId="0" applyProtection="0">
      <alignment horizontal="right" vertical="center"/>
    </xf>
    <xf numFmtId="180" fontId="3" fillId="0" borderId="0" applyFont="0" applyFill="0" applyBorder="0" applyAlignment="0" applyProtection="0"/>
    <xf numFmtId="20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0" fillId="0" borderId="0" applyFont="0" applyFill="0" applyBorder="0" applyAlignment="0" applyProtection="0"/>
    <xf numFmtId="194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8" fillId="0" borderId="0">
      <protection locked="0"/>
    </xf>
    <xf numFmtId="178" fontId="3" fillId="0" borderId="0" applyFill="0" applyBorder="0" applyAlignment="0"/>
    <xf numFmtId="179" fontId="3" fillId="0" borderId="0" applyFill="0" applyBorder="0" applyAlignment="0"/>
    <xf numFmtId="178" fontId="3" fillId="0" borderId="0" applyFill="0" applyBorder="0" applyAlignment="0"/>
    <xf numFmtId="181" fontId="3" fillId="0" borderId="0" applyFill="0" applyBorder="0" applyAlignment="0"/>
    <xf numFmtId="179" fontId="3" fillId="0" borderId="0" applyFill="0" applyBorder="0" applyAlignment="0"/>
    <xf numFmtId="0" fontId="18" fillId="0" borderId="0" applyNumberFormat="0" applyFont="0" applyFill="0" applyBorder="0" applyAlignment="0" applyProtection="0">
      <alignment horizontal="left"/>
    </xf>
    <xf numFmtId="15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0" fontId="13" fillId="0" borderId="14">
      <alignment horizontal="center"/>
    </xf>
    <xf numFmtId="0" fontId="42" fillId="0" borderId="0" applyNumberFormat="0" applyFill="0" applyBorder="0" applyProtection="0">
      <protection locked="0"/>
    </xf>
    <xf numFmtId="0" fontId="43" fillId="0" borderId="0" applyNumberFormat="0" applyFill="0" applyBorder="0" applyAlignment="0" applyProtection="0">
      <alignment horizontal="left"/>
    </xf>
    <xf numFmtId="38" fontId="43" fillId="0" borderId="0"/>
    <xf numFmtId="0" fontId="3" fillId="7" borderId="15"/>
    <xf numFmtId="38" fontId="18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74" fontId="45" fillId="8" borderId="0" applyNumberFormat="0" applyFont="0" applyBorder="0" applyAlignment="0" applyProtection="0">
      <protection locked="0"/>
    </xf>
    <xf numFmtId="0" fontId="3" fillId="0" borderId="0"/>
    <xf numFmtId="0" fontId="46" fillId="0" borderId="16" applyProtection="0">
      <alignment horizontal="centerContinuous"/>
    </xf>
    <xf numFmtId="0" fontId="3" fillId="0" borderId="0"/>
    <xf numFmtId="40" fontId="47" fillId="0" borderId="0" applyBorder="0">
      <alignment horizontal="right"/>
    </xf>
    <xf numFmtId="0" fontId="48" fillId="0" borderId="0" applyBorder="0" applyProtection="0">
      <alignment vertical="center"/>
    </xf>
    <xf numFmtId="190" fontId="3" fillId="0" borderId="3" applyBorder="0" applyProtection="0">
      <alignment horizontal="right" vertical="center"/>
    </xf>
    <xf numFmtId="0" fontId="49" fillId="9" borderId="0" applyBorder="0" applyProtection="0">
      <alignment horizontal="centerContinuous" vertical="center"/>
    </xf>
    <xf numFmtId="0" fontId="49" fillId="10" borderId="3" applyBorder="0" applyProtection="0">
      <alignment horizontal="centerContinuous" vertical="center"/>
    </xf>
    <xf numFmtId="0" fontId="50" fillId="0" borderId="0" applyFill="0" applyBorder="0" applyProtection="0">
      <alignment horizontal="left"/>
    </xf>
    <xf numFmtId="0" fontId="31" fillId="0" borderId="17" applyFill="0" applyBorder="0" applyProtection="0">
      <alignment horizontal="left" vertical="top"/>
    </xf>
    <xf numFmtId="49" fontId="25" fillId="0" borderId="0" applyFill="0" applyBorder="0" applyAlignment="0"/>
    <xf numFmtId="166" fontId="3" fillId="0" borderId="0" applyFill="0" applyBorder="0" applyAlignment="0"/>
    <xf numFmtId="167" fontId="3" fillId="0" borderId="0" applyFill="0" applyBorder="0" applyAlignment="0"/>
    <xf numFmtId="37" fontId="32" fillId="11" borderId="0" applyNumberFormat="0" applyBorder="0" applyAlignment="0" applyProtection="0"/>
    <xf numFmtId="37" fontId="32" fillId="0" borderId="0"/>
    <xf numFmtId="3" fontId="51" fillId="0" borderId="11" applyProtection="0"/>
    <xf numFmtId="201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23" fillId="12" borderId="0" applyNumberFormat="0" applyFont="0" applyBorder="0" applyAlignment="0" applyProtection="0"/>
    <xf numFmtId="0" fontId="32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2" fillId="0" borderId="0"/>
    <xf numFmtId="0" fontId="52" fillId="0" borderId="0" applyNumberFormat="0" applyFill="0" applyBorder="0" applyAlignment="0" applyProtection="0">
      <alignment vertical="top"/>
      <protection locked="0"/>
    </xf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3" fillId="0" borderId="0" applyNumberForma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4" fillId="0" borderId="0" applyNumberFormat="0" applyFill="0" applyBorder="0" applyAlignment="0" applyProtection="0">
      <alignment vertical="top"/>
      <protection locked="0"/>
    </xf>
    <xf numFmtId="204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168" fontId="3" fillId="0" borderId="0" applyNumberFormat="0" applyFill="0" applyBorder="0">
      <alignment vertical="top"/>
    </xf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168" fontId="3" fillId="0" borderId="0" applyNumberFormat="0" applyFill="0" applyBorder="0">
      <alignment vertical="top"/>
    </xf>
    <xf numFmtId="0" fontId="3" fillId="0" borderId="0"/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77" fillId="0" borderId="0">
      <alignment vertical="top"/>
    </xf>
    <xf numFmtId="0" fontId="78" fillId="0" borderId="0"/>
    <xf numFmtId="168" fontId="3" fillId="0" borderId="0" applyNumberFormat="0" applyFill="0" applyBorder="0">
      <alignment vertical="top"/>
    </xf>
    <xf numFmtId="0" fontId="3" fillId="0" borderId="0"/>
    <xf numFmtId="0" fontId="3" fillId="0" borderId="0"/>
    <xf numFmtId="0" fontId="2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7" borderId="0" applyNumberFormat="0" applyBorder="0" applyAlignment="0" applyProtection="0"/>
    <xf numFmtId="0" fontId="17" fillId="46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9" borderId="0" applyNumberFormat="0" applyBorder="0" applyAlignment="0" applyProtection="0"/>
    <xf numFmtId="0" fontId="17" fillId="48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1" borderId="0" applyNumberFormat="0" applyBorder="0" applyAlignment="0" applyProtection="0"/>
    <xf numFmtId="0" fontId="17" fillId="50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49" borderId="0" applyNumberFormat="0" applyBorder="0" applyAlignment="0" applyProtection="0"/>
    <xf numFmtId="0" fontId="17" fillId="51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4" borderId="0" applyNumberFormat="0" applyBorder="0" applyAlignment="0" applyProtection="0"/>
    <xf numFmtId="0" fontId="17" fillId="46" borderId="0" applyNumberFormat="0" applyBorder="0" applyAlignment="0" applyProtection="0"/>
    <xf numFmtId="0" fontId="17" fillId="48" borderId="0" applyNumberFormat="0" applyBorder="0" applyAlignment="0" applyProtection="0"/>
    <xf numFmtId="0" fontId="17" fillId="50" borderId="0" applyNumberFormat="0" applyBorder="0" applyAlignment="0" applyProtection="0"/>
    <xf numFmtId="0" fontId="17" fillId="52" borderId="0" applyNumberFormat="0" applyBorder="0" applyAlignment="0" applyProtection="0"/>
    <xf numFmtId="0" fontId="17" fillId="51" borderId="0" applyNumberFormat="0" applyBorder="0" applyAlignment="0" applyProtection="0"/>
    <xf numFmtId="0" fontId="17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7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7" fillId="44" borderId="0" applyNumberFormat="0" applyBorder="0" applyAlignment="0" applyProtection="0"/>
    <xf numFmtId="0" fontId="17" fillId="51" borderId="0" applyNumberFormat="0" applyBorder="0" applyAlignment="0" applyProtection="0"/>
    <xf numFmtId="0" fontId="17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7" fillId="44" borderId="0" applyNumberFormat="0" applyBorder="0" applyAlignment="0" applyProtection="0"/>
    <xf numFmtId="0" fontId="1" fillId="20" borderId="0" applyNumberFormat="0" applyBorder="0" applyAlignment="0" applyProtection="0"/>
    <xf numFmtId="0" fontId="17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7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7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7" fillId="51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7" fillId="44" borderId="0" applyNumberFormat="0" applyBorder="0" applyAlignment="0" applyProtection="0"/>
    <xf numFmtId="0" fontId="17" fillId="51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51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51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51" borderId="0" applyNumberFormat="0" applyBorder="0" applyAlignment="0" applyProtection="0"/>
    <xf numFmtId="0" fontId="17" fillId="44" borderId="0" applyNumberFormat="0" applyBorder="0" applyAlignment="0" applyProtection="0"/>
    <xf numFmtId="0" fontId="17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7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7" fillId="46" borderId="0" applyNumberFormat="0" applyBorder="0" applyAlignment="0" applyProtection="0"/>
    <xf numFmtId="0" fontId="17" fillId="47" borderId="0" applyNumberFormat="0" applyBorder="0" applyAlignment="0" applyProtection="0"/>
    <xf numFmtId="0" fontId="17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7" fillId="46" borderId="0" applyNumberFormat="0" applyBorder="0" applyAlignment="0" applyProtection="0"/>
    <xf numFmtId="0" fontId="1" fillId="24" borderId="0" applyNumberFormat="0" applyBorder="0" applyAlignment="0" applyProtection="0"/>
    <xf numFmtId="0" fontId="17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7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7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7" fillId="47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7" fillId="46" borderId="0" applyNumberFormat="0" applyBorder="0" applyAlignment="0" applyProtection="0"/>
    <xf numFmtId="0" fontId="17" fillId="47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7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7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7" borderId="0" applyNumberFormat="0" applyBorder="0" applyAlignment="0" applyProtection="0"/>
    <xf numFmtId="0" fontId="17" fillId="46" borderId="0" applyNumberFormat="0" applyBorder="0" applyAlignment="0" applyProtection="0"/>
    <xf numFmtId="0" fontId="17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7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7" fillId="48" borderId="0" applyNumberFormat="0" applyBorder="0" applyAlignment="0" applyProtection="0"/>
    <xf numFmtId="0" fontId="17" fillId="49" borderId="0" applyNumberFormat="0" applyBorder="0" applyAlignment="0" applyProtection="0"/>
    <xf numFmtId="0" fontId="17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7" fillId="48" borderId="0" applyNumberFormat="0" applyBorder="0" applyAlignment="0" applyProtection="0"/>
    <xf numFmtId="0" fontId="1" fillId="28" borderId="0" applyNumberFormat="0" applyBorder="0" applyAlignment="0" applyProtection="0"/>
    <xf numFmtId="0" fontId="17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7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7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7" fillId="4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7" fillId="48" borderId="0" applyNumberFormat="0" applyBorder="0" applyAlignment="0" applyProtection="0"/>
    <xf numFmtId="0" fontId="17" fillId="49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9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9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9" borderId="0" applyNumberFormat="0" applyBorder="0" applyAlignment="0" applyProtection="0"/>
    <xf numFmtId="0" fontId="17" fillId="48" borderId="0" applyNumberFormat="0" applyBorder="0" applyAlignment="0" applyProtection="0"/>
    <xf numFmtId="0" fontId="17" fillId="5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7" fillId="5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7" fillId="50" borderId="0" applyNumberFormat="0" applyBorder="0" applyAlignment="0" applyProtection="0"/>
    <xf numFmtId="0" fontId="17" fillId="51" borderId="0" applyNumberFormat="0" applyBorder="0" applyAlignment="0" applyProtection="0"/>
    <xf numFmtId="0" fontId="17" fillId="5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7" fillId="50" borderId="0" applyNumberFormat="0" applyBorder="0" applyAlignment="0" applyProtection="0"/>
    <xf numFmtId="0" fontId="1" fillId="32" borderId="0" applyNumberFormat="0" applyBorder="0" applyAlignment="0" applyProtection="0"/>
    <xf numFmtId="0" fontId="17" fillId="5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7" fillId="5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7" fillId="5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7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7" fillId="50" borderId="0" applyNumberFormat="0" applyBorder="0" applyAlignment="0" applyProtection="0"/>
    <xf numFmtId="0" fontId="17" fillId="51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1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1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1" borderId="0" applyNumberFormat="0" applyBorder="0" applyAlignment="0" applyProtection="0"/>
    <xf numFmtId="0" fontId="17" fillId="50" borderId="0" applyNumberFormat="0" applyBorder="0" applyAlignment="0" applyProtection="0"/>
    <xf numFmtId="0" fontId="17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52" borderId="0" applyNumberFormat="0" applyBorder="0" applyAlignment="0" applyProtection="0"/>
    <xf numFmtId="0" fontId="1" fillId="36" borderId="0" applyNumberFormat="0" applyBorder="0" applyAlignment="0" applyProtection="0"/>
    <xf numFmtId="0" fontId="17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1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51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51" borderId="0" applyNumberFormat="0" applyBorder="0" applyAlignment="0" applyProtection="0"/>
    <xf numFmtId="0" fontId="17" fillId="49" borderId="0" applyNumberFormat="0" applyBorder="0" applyAlignment="0" applyProtection="0"/>
    <xf numFmtId="0" fontId="17" fillId="51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51" borderId="0" applyNumberFormat="0" applyBorder="0" applyAlignment="0" applyProtection="0"/>
    <xf numFmtId="0" fontId="1" fillId="40" borderId="0" applyNumberFormat="0" applyBorder="0" applyAlignment="0" applyProtection="0"/>
    <xf numFmtId="0" fontId="17" fillId="51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51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51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4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51" borderId="0" applyNumberFormat="0" applyBorder="0" applyAlignment="0" applyProtection="0"/>
    <xf numFmtId="0" fontId="17" fillId="49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49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49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49" borderId="0" applyNumberFormat="0" applyBorder="0" applyAlignment="0" applyProtection="0"/>
    <xf numFmtId="0" fontId="17" fillId="5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3" fillId="0" borderId="0"/>
    <xf numFmtId="207" fontId="3" fillId="0" borderId="0"/>
    <xf numFmtId="0" fontId="3" fillId="0" borderId="0"/>
    <xf numFmtId="0" fontId="3" fillId="0" borderId="0"/>
    <xf numFmtId="207" fontId="3" fillId="0" borderId="0"/>
    <xf numFmtId="207" fontId="3" fillId="0" borderId="0"/>
    <xf numFmtId="0" fontId="3" fillId="0" borderId="0"/>
    <xf numFmtId="0" fontId="3" fillId="0" borderId="0"/>
    <xf numFmtId="20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3" fillId="0" borderId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52" borderId="0" applyNumberFormat="0" applyBorder="0" applyAlignment="0" applyProtection="0"/>
    <xf numFmtId="0" fontId="17" fillId="45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4" borderId="0" applyNumberFormat="0" applyBorder="0" applyAlignment="0" applyProtection="0"/>
    <xf numFmtId="0" fontId="17" fillId="53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46" borderId="0" applyNumberFormat="0" applyBorder="0" applyAlignment="0" applyProtection="0"/>
    <xf numFmtId="0" fontId="17" fillId="50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52" borderId="0" applyNumberFormat="0" applyBorder="0" applyAlignment="0" applyProtection="0"/>
    <xf numFmtId="0" fontId="17" fillId="45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49" borderId="0" applyNumberFormat="0" applyBorder="0" applyAlignment="0" applyProtection="0"/>
    <xf numFmtId="0" fontId="17" fillId="55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5" borderId="0" applyNumberFormat="0" applyBorder="0" applyAlignment="0" applyProtection="0"/>
    <xf numFmtId="0" fontId="17" fillId="47" borderId="0" applyNumberFormat="0" applyBorder="0" applyAlignment="0" applyProtection="0"/>
    <xf numFmtId="0" fontId="17" fillId="53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7" fillId="55" borderId="0" applyNumberFormat="0" applyBorder="0" applyAlignment="0" applyProtection="0"/>
    <xf numFmtId="0" fontId="17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7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7" fillId="45" borderId="0" applyNumberFormat="0" applyBorder="0" applyAlignment="0" applyProtection="0"/>
    <xf numFmtId="0" fontId="17" fillId="56" borderId="0" applyNumberFormat="0" applyBorder="0" applyAlignment="0" applyProtection="0"/>
    <xf numFmtId="0" fontId="17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7" fillId="45" borderId="0" applyNumberFormat="0" applyBorder="0" applyAlignment="0" applyProtection="0"/>
    <xf numFmtId="0" fontId="1" fillId="21" borderId="0" applyNumberFormat="0" applyBorder="0" applyAlignment="0" applyProtection="0"/>
    <xf numFmtId="0" fontId="17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7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7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7" fillId="5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7" fillId="45" borderId="0" applyNumberFormat="0" applyBorder="0" applyAlignment="0" applyProtection="0"/>
    <xf numFmtId="0" fontId="17" fillId="56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56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56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56" borderId="0" applyNumberFormat="0" applyBorder="0" applyAlignment="0" applyProtection="0"/>
    <xf numFmtId="0" fontId="17" fillId="45" borderId="0" applyNumberFormat="0" applyBorder="0" applyAlignment="0" applyProtection="0"/>
    <xf numFmtId="0" fontId="17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7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7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7" fillId="47" borderId="0" applyNumberFormat="0" applyBorder="0" applyAlignment="0" applyProtection="0"/>
    <xf numFmtId="0" fontId="1" fillId="25" borderId="0" applyNumberFormat="0" applyBorder="0" applyAlignment="0" applyProtection="0"/>
    <xf numFmtId="0" fontId="17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7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7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7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7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7" fillId="53" borderId="0" applyNumberFormat="0" applyBorder="0" applyAlignment="0" applyProtection="0"/>
    <xf numFmtId="0" fontId="17" fillId="54" borderId="0" applyNumberFormat="0" applyBorder="0" applyAlignment="0" applyProtection="0"/>
    <xf numFmtId="0" fontId="17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7" fillId="53" borderId="0" applyNumberFormat="0" applyBorder="0" applyAlignment="0" applyProtection="0"/>
    <xf numFmtId="0" fontId="1" fillId="29" borderId="0" applyNumberFormat="0" applyBorder="0" applyAlignment="0" applyProtection="0"/>
    <xf numFmtId="0" fontId="17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7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7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7" fillId="54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7" fillId="53" borderId="0" applyNumberFormat="0" applyBorder="0" applyAlignment="0" applyProtection="0"/>
    <xf numFmtId="0" fontId="17" fillId="54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4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4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4" borderId="0" applyNumberFormat="0" applyBorder="0" applyAlignment="0" applyProtection="0"/>
    <xf numFmtId="0" fontId="17" fillId="53" borderId="0" applyNumberFormat="0" applyBorder="0" applyAlignment="0" applyProtection="0"/>
    <xf numFmtId="0" fontId="17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50" borderId="0" applyNumberFormat="0" applyBorder="0" applyAlignment="0" applyProtection="0"/>
    <xf numFmtId="0" fontId="17" fillId="56" borderId="0" applyNumberFormat="0" applyBorder="0" applyAlignment="0" applyProtection="0"/>
    <xf numFmtId="0" fontId="17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50" borderId="0" applyNumberFormat="0" applyBorder="0" applyAlignment="0" applyProtection="0"/>
    <xf numFmtId="0" fontId="1" fillId="33" borderId="0" applyNumberFormat="0" applyBorder="0" applyAlignment="0" applyProtection="0"/>
    <xf numFmtId="0" fontId="17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5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50" borderId="0" applyNumberFormat="0" applyBorder="0" applyAlignment="0" applyProtection="0"/>
    <xf numFmtId="0" fontId="17" fillId="56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6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6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6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7" fillId="4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7" fillId="4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7" fillId="45" borderId="0" applyNumberFormat="0" applyBorder="0" applyAlignment="0" applyProtection="0"/>
    <xf numFmtId="0" fontId="1" fillId="37" borderId="0" applyNumberFormat="0" applyBorder="0" applyAlignment="0" applyProtection="0"/>
    <xf numFmtId="0" fontId="17" fillId="4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7" fillId="4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7" fillId="4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7" fillId="4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55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7" fillId="55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7" fillId="55" borderId="0" applyNumberFormat="0" applyBorder="0" applyAlignment="0" applyProtection="0"/>
    <xf numFmtId="0" fontId="17" fillId="54" borderId="0" applyNumberFormat="0" applyBorder="0" applyAlignment="0" applyProtection="0"/>
    <xf numFmtId="0" fontId="17" fillId="55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7" fillId="55" borderId="0" applyNumberFormat="0" applyBorder="0" applyAlignment="0" applyProtection="0"/>
    <xf numFmtId="0" fontId="1" fillId="41" borderId="0" applyNumberFormat="0" applyBorder="0" applyAlignment="0" applyProtection="0"/>
    <xf numFmtId="0" fontId="17" fillId="55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7" fillId="55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7" fillId="55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7" fillId="5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7" fillId="55" borderId="0" applyNumberFormat="0" applyBorder="0" applyAlignment="0" applyProtection="0"/>
    <xf numFmtId="0" fontId="17" fillId="54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4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4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4" borderId="0" applyNumberFormat="0" applyBorder="0" applyAlignment="0" applyProtection="0"/>
    <xf numFmtId="0" fontId="17" fillId="55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2" borderId="0" applyNumberFormat="0" applyBorder="0" applyAlignment="0" applyProtection="0"/>
    <xf numFmtId="0" fontId="79" fillId="57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58" borderId="0" applyNumberFormat="0" applyBorder="0" applyAlignment="0" applyProtection="0"/>
    <xf numFmtId="0" fontId="79" fillId="47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5" borderId="0" applyNumberFormat="0" applyBorder="0" applyAlignment="0" applyProtection="0"/>
    <xf numFmtId="0" fontId="79" fillId="53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46" borderId="0" applyNumberFormat="0" applyBorder="0" applyAlignment="0" applyProtection="0"/>
    <xf numFmtId="0" fontId="79" fillId="59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52" borderId="0" applyNumberFormat="0" applyBorder="0" applyAlignment="0" applyProtection="0"/>
    <xf numFmtId="0" fontId="79" fillId="60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47" borderId="0" applyNumberFormat="0" applyBorder="0" applyAlignment="0" applyProtection="0"/>
    <xf numFmtId="0" fontId="79" fillId="61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57" borderId="0" applyNumberFormat="0" applyBorder="0" applyAlignment="0" applyProtection="0"/>
    <xf numFmtId="0" fontId="79" fillId="47" borderId="0" applyNumberFormat="0" applyBorder="0" applyAlignment="0" applyProtection="0"/>
    <xf numFmtId="0" fontId="79" fillId="53" borderId="0" applyNumberFormat="0" applyBorder="0" applyAlignment="0" applyProtection="0"/>
    <xf numFmtId="0" fontId="79" fillId="59" borderId="0" applyNumberFormat="0" applyBorder="0" applyAlignment="0" applyProtection="0"/>
    <xf numFmtId="0" fontId="79" fillId="60" borderId="0" applyNumberFormat="0" applyBorder="0" applyAlignment="0" applyProtection="0"/>
    <xf numFmtId="0" fontId="79" fillId="61" borderId="0" applyNumberFormat="0" applyBorder="0" applyAlignment="0" applyProtection="0"/>
    <xf numFmtId="0" fontId="79" fillId="57" borderId="0" applyNumberFormat="0" applyBorder="0" applyAlignment="0" applyProtection="0"/>
    <xf numFmtId="0" fontId="69" fillId="22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69" fillId="22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79" fillId="57" borderId="0" applyNumberFormat="0" applyBorder="0" applyAlignment="0" applyProtection="0"/>
    <xf numFmtId="0" fontId="79" fillId="62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69" fillId="22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62" borderId="0" applyNumberFormat="0" applyBorder="0" applyAlignment="0" applyProtection="0"/>
    <xf numFmtId="0" fontId="79" fillId="57" borderId="0" applyNumberFormat="0" applyBorder="0" applyAlignment="0" applyProtection="0"/>
    <xf numFmtId="0" fontId="69" fillId="22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62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62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62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62" borderId="0" applyNumberFormat="0" applyBorder="0" applyAlignment="0" applyProtection="0"/>
    <xf numFmtId="0" fontId="79" fillId="57" borderId="0" applyNumberFormat="0" applyBorder="0" applyAlignment="0" applyProtection="0"/>
    <xf numFmtId="0" fontId="79" fillId="47" borderId="0" applyNumberFormat="0" applyBorder="0" applyAlignment="0" applyProtection="0"/>
    <xf numFmtId="0" fontId="69" fillId="26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69" fillId="26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69" fillId="26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69" fillId="26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53" borderId="0" applyNumberFormat="0" applyBorder="0" applyAlignment="0" applyProtection="0"/>
    <xf numFmtId="0" fontId="69" fillId="30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69" fillId="30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69" fillId="30" borderId="0" applyNumberFormat="0" applyBorder="0" applyAlignment="0" applyProtection="0"/>
    <xf numFmtId="0" fontId="69" fillId="30" borderId="0" applyNumberFormat="0" applyBorder="0" applyAlignment="0" applyProtection="0"/>
    <xf numFmtId="0" fontId="69" fillId="30" borderId="0" applyNumberFormat="0" applyBorder="0" applyAlignment="0" applyProtection="0"/>
    <xf numFmtId="0" fontId="79" fillId="53" borderId="0" applyNumberFormat="0" applyBorder="0" applyAlignment="0" applyProtection="0"/>
    <xf numFmtId="0" fontId="79" fillId="54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69" fillId="30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4" borderId="0" applyNumberFormat="0" applyBorder="0" applyAlignment="0" applyProtection="0"/>
    <xf numFmtId="0" fontId="79" fillId="53" borderId="0" applyNumberFormat="0" applyBorder="0" applyAlignment="0" applyProtection="0"/>
    <xf numFmtId="0" fontId="69" fillId="30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4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4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4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4" borderId="0" applyNumberFormat="0" applyBorder="0" applyAlignment="0" applyProtection="0"/>
    <xf numFmtId="0" fontId="79" fillId="53" borderId="0" applyNumberFormat="0" applyBorder="0" applyAlignment="0" applyProtection="0"/>
    <xf numFmtId="0" fontId="79" fillId="59" borderId="0" applyNumberFormat="0" applyBorder="0" applyAlignment="0" applyProtection="0"/>
    <xf numFmtId="0" fontId="69" fillId="34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69" fillId="34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69" fillId="34" borderId="0" applyNumberFormat="0" applyBorder="0" applyAlignment="0" applyProtection="0"/>
    <xf numFmtId="0" fontId="69" fillId="34" borderId="0" applyNumberFormat="0" applyBorder="0" applyAlignment="0" applyProtection="0"/>
    <xf numFmtId="0" fontId="69" fillId="34" borderId="0" applyNumberFormat="0" applyBorder="0" applyAlignment="0" applyProtection="0"/>
    <xf numFmtId="0" fontId="79" fillId="59" borderId="0" applyNumberFormat="0" applyBorder="0" applyAlignment="0" applyProtection="0"/>
    <xf numFmtId="0" fontId="79" fillId="56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69" fillId="34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6" borderId="0" applyNumberFormat="0" applyBorder="0" applyAlignment="0" applyProtection="0"/>
    <xf numFmtId="0" fontId="79" fillId="59" borderId="0" applyNumberFormat="0" applyBorder="0" applyAlignment="0" applyProtection="0"/>
    <xf numFmtId="0" fontId="69" fillId="34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6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6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6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6" borderId="0" applyNumberFormat="0" applyBorder="0" applyAlignment="0" applyProtection="0"/>
    <xf numFmtId="0" fontId="79" fillId="59" borderId="0" applyNumberFormat="0" applyBorder="0" applyAlignment="0" applyProtection="0"/>
    <xf numFmtId="0" fontId="79" fillId="60" borderId="0" applyNumberFormat="0" applyBorder="0" applyAlignment="0" applyProtection="0"/>
    <xf numFmtId="0" fontId="69" fillId="38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69" fillId="38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79" fillId="60" borderId="0" applyNumberFormat="0" applyBorder="0" applyAlignment="0" applyProtection="0"/>
    <xf numFmtId="0" fontId="79" fillId="62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69" fillId="38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2" borderId="0" applyNumberFormat="0" applyBorder="0" applyAlignment="0" applyProtection="0"/>
    <xf numFmtId="0" fontId="79" fillId="60" borderId="0" applyNumberFormat="0" applyBorder="0" applyAlignment="0" applyProtection="0"/>
    <xf numFmtId="0" fontId="69" fillId="38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2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2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2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2" borderId="0" applyNumberFormat="0" applyBorder="0" applyAlignment="0" applyProtection="0"/>
    <xf numFmtId="0" fontId="79" fillId="60" borderId="0" applyNumberFormat="0" applyBorder="0" applyAlignment="0" applyProtection="0"/>
    <xf numFmtId="0" fontId="79" fillId="61" borderId="0" applyNumberFormat="0" applyBorder="0" applyAlignment="0" applyProtection="0"/>
    <xf numFmtId="0" fontId="69" fillId="42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69" fillId="42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79" fillId="61" borderId="0" applyNumberFormat="0" applyBorder="0" applyAlignment="0" applyProtection="0"/>
    <xf numFmtId="0" fontId="79" fillId="47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69" fillId="42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47" borderId="0" applyNumberFormat="0" applyBorder="0" applyAlignment="0" applyProtection="0"/>
    <xf numFmtId="0" fontId="79" fillId="61" borderId="0" applyNumberFormat="0" applyBorder="0" applyAlignment="0" applyProtection="0"/>
    <xf numFmtId="0" fontId="69" fillId="42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47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47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47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47" borderId="0" applyNumberFormat="0" applyBorder="0" applyAlignment="0" applyProtection="0"/>
    <xf numFmtId="0" fontId="79" fillId="61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4" borderId="0" applyNumberFormat="0" applyBorder="0" applyAlignment="0" applyProtection="0"/>
    <xf numFmtId="0" fontId="79" fillId="63" borderId="0" applyNumberFormat="0" applyBorder="0" applyAlignment="0" applyProtection="0"/>
    <xf numFmtId="0" fontId="79" fillId="64" borderId="0" applyNumberFormat="0" applyBorder="0" applyAlignment="0" applyProtection="0"/>
    <xf numFmtId="0" fontId="79" fillId="64" borderId="0" applyNumberFormat="0" applyBorder="0" applyAlignment="0" applyProtection="0"/>
    <xf numFmtId="0" fontId="79" fillId="64" borderId="0" applyNumberFormat="0" applyBorder="0" applyAlignment="0" applyProtection="0"/>
    <xf numFmtId="0" fontId="79" fillId="64" borderId="0" applyNumberFormat="0" applyBorder="0" applyAlignment="0" applyProtection="0"/>
    <xf numFmtId="0" fontId="79" fillId="64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58" borderId="0" applyNumberFormat="0" applyBorder="0" applyAlignment="0" applyProtection="0"/>
    <xf numFmtId="0" fontId="79" fillId="65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55" borderId="0" applyNumberFormat="0" applyBorder="0" applyAlignment="0" applyProtection="0"/>
    <xf numFmtId="0" fontId="79" fillId="66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67" borderId="0" applyNumberFormat="0" applyBorder="0" applyAlignment="0" applyProtection="0"/>
    <xf numFmtId="0" fontId="79" fillId="59" borderId="0" applyNumberFormat="0" applyBorder="0" applyAlignment="0" applyProtection="0"/>
    <xf numFmtId="0" fontId="79" fillId="67" borderId="0" applyNumberFormat="0" applyBorder="0" applyAlignment="0" applyProtection="0"/>
    <xf numFmtId="0" fontId="79" fillId="67" borderId="0" applyNumberFormat="0" applyBorder="0" applyAlignment="0" applyProtection="0"/>
    <xf numFmtId="0" fontId="79" fillId="67" borderId="0" applyNumberFormat="0" applyBorder="0" applyAlignment="0" applyProtection="0"/>
    <xf numFmtId="0" fontId="79" fillId="67" borderId="0" applyNumberFormat="0" applyBorder="0" applyAlignment="0" applyProtection="0"/>
    <xf numFmtId="0" fontId="79" fillId="67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65" borderId="0" applyNumberFormat="0" applyBorder="0" applyAlignment="0" applyProtection="0"/>
    <xf numFmtId="0" fontId="79" fillId="58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39" fontId="4" fillId="0" borderId="0" applyBorder="0"/>
    <xf numFmtId="0" fontId="38" fillId="0" borderId="27"/>
    <xf numFmtId="0" fontId="38" fillId="0" borderId="27"/>
    <xf numFmtId="0" fontId="71" fillId="7" borderId="0" applyNumberFormat="0" applyFont="0" applyAlignment="0" applyProtection="0">
      <protection locked="0"/>
    </xf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50" borderId="0" applyNumberFormat="0" applyBorder="0" applyAlignment="0" applyProtection="0"/>
    <xf numFmtId="0" fontId="80" fillId="46" borderId="0" applyNumberFormat="0" applyBorder="0" applyAlignment="0" applyProtection="0"/>
    <xf numFmtId="0" fontId="80" fillId="50" borderId="0" applyNumberFormat="0" applyBorder="0" applyAlignment="0" applyProtection="0"/>
    <xf numFmtId="0" fontId="80" fillId="50" borderId="0" applyNumberFormat="0" applyBorder="0" applyAlignment="0" applyProtection="0"/>
    <xf numFmtId="0" fontId="80" fillId="50" borderId="0" applyNumberFormat="0" applyBorder="0" applyAlignment="0" applyProtection="0"/>
    <xf numFmtId="0" fontId="80" fillId="50" borderId="0" applyNumberFormat="0" applyBorder="0" applyAlignment="0" applyProtection="0"/>
    <xf numFmtId="0" fontId="80" fillId="50" borderId="0" applyNumberFormat="0" applyBorder="0" applyAlignment="0" applyProtection="0"/>
    <xf numFmtId="210" fontId="25" fillId="0" borderId="28" applyFill="0">
      <protection locked="0"/>
    </xf>
    <xf numFmtId="10" fontId="3" fillId="0" borderId="29">
      <alignment horizontal="right"/>
      <protection locked="0"/>
    </xf>
    <xf numFmtId="10" fontId="3" fillId="0" borderId="29">
      <alignment horizontal="right"/>
      <protection locked="0"/>
    </xf>
    <xf numFmtId="0" fontId="25" fillId="0" borderId="28">
      <alignment wrapText="1"/>
      <protection locked="0"/>
    </xf>
    <xf numFmtId="0" fontId="81" fillId="0" borderId="28">
      <alignment wrapText="1"/>
      <protection locked="0"/>
    </xf>
    <xf numFmtId="0" fontId="25" fillId="7" borderId="7" applyNumberFormat="0">
      <alignment vertical="center"/>
    </xf>
    <xf numFmtId="0" fontId="81" fillId="68" borderId="7" applyNumberFormat="0">
      <alignment vertical="center"/>
    </xf>
    <xf numFmtId="210" fontId="25" fillId="0" borderId="30"/>
    <xf numFmtId="210" fontId="81" fillId="0" borderId="30"/>
    <xf numFmtId="210" fontId="81" fillId="0" borderId="28" applyFill="0">
      <protection locked="0"/>
    </xf>
    <xf numFmtId="210" fontId="81" fillId="0" borderId="28" applyFill="0">
      <protection locked="0"/>
    </xf>
    <xf numFmtId="211" fontId="15" fillId="0" borderId="12">
      <alignment horizontal="center"/>
      <protection locked="0"/>
    </xf>
    <xf numFmtId="211" fontId="15" fillId="0" borderId="12">
      <alignment horizontal="center"/>
      <protection locked="0"/>
    </xf>
    <xf numFmtId="186" fontId="82" fillId="0" borderId="0">
      <alignment vertical="top"/>
    </xf>
    <xf numFmtId="186" fontId="83" fillId="0" borderId="0">
      <alignment horizontal="right"/>
    </xf>
    <xf numFmtId="0" fontId="83" fillId="0" borderId="0" applyFill="0" applyBorder="0" applyProtection="0"/>
    <xf numFmtId="0" fontId="83" fillId="0" borderId="0">
      <alignment horizontal="left"/>
    </xf>
    <xf numFmtId="0" fontId="83" fillId="0" borderId="0">
      <alignment horizontal="left"/>
    </xf>
    <xf numFmtId="0" fontId="84" fillId="48" borderId="0" applyNumberFormat="0" applyBorder="0" applyAlignment="0" applyProtection="0"/>
    <xf numFmtId="0" fontId="59" fillId="13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59" fillId="13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59" fillId="13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59" fillId="13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5" fillId="0" borderId="31" applyNumberFormat="0" applyFill="0" applyAlignment="0" applyProtection="0"/>
    <xf numFmtId="0" fontId="86" fillId="0" borderId="32" applyNumberFormat="0" applyFill="0" applyAlignment="0" applyProtection="0"/>
    <xf numFmtId="0" fontId="87" fillId="0" borderId="33" applyNumberFormat="0" applyFill="0" applyAlignment="0" applyProtection="0"/>
    <xf numFmtId="0" fontId="87" fillId="0" borderId="0" applyNumberFormat="0" applyFill="0" applyBorder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9" fillId="69" borderId="34" applyNumberFormat="0" applyAlignment="0" applyProtection="0"/>
    <xf numFmtId="0" fontId="89" fillId="69" borderId="34" applyNumberFormat="0" applyAlignment="0" applyProtection="0"/>
    <xf numFmtId="0" fontId="89" fillId="69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9" fillId="69" borderId="34" applyNumberFormat="0" applyAlignment="0" applyProtection="0"/>
    <xf numFmtId="0" fontId="89" fillId="69" borderId="34" applyNumberFormat="0" applyAlignment="0" applyProtection="0"/>
    <xf numFmtId="0" fontId="89" fillId="69" borderId="34" applyNumberFormat="0" applyAlignment="0" applyProtection="0"/>
    <xf numFmtId="0" fontId="89" fillId="69" borderId="34" applyNumberFormat="0" applyAlignment="0" applyProtection="0"/>
    <xf numFmtId="0" fontId="89" fillId="69" borderId="34" applyNumberFormat="0" applyAlignment="0" applyProtection="0"/>
    <xf numFmtId="0" fontId="89" fillId="69" borderId="34" applyNumberFormat="0" applyAlignment="0" applyProtection="0"/>
    <xf numFmtId="0" fontId="89" fillId="69" borderId="34" applyNumberFormat="0" applyAlignment="0" applyProtection="0"/>
    <xf numFmtId="0" fontId="89" fillId="69" borderId="34" applyNumberFormat="0" applyAlignment="0" applyProtection="0"/>
    <xf numFmtId="0" fontId="89" fillId="69" borderId="34" applyNumberFormat="0" applyAlignment="0" applyProtection="0"/>
    <xf numFmtId="0" fontId="89" fillId="69" borderId="34" applyNumberFormat="0" applyAlignment="0" applyProtection="0"/>
    <xf numFmtId="0" fontId="89" fillId="69" borderId="34" applyNumberFormat="0" applyAlignment="0" applyProtection="0"/>
    <xf numFmtId="0" fontId="89" fillId="69" borderId="34" applyNumberFormat="0" applyAlignment="0" applyProtection="0"/>
    <xf numFmtId="0" fontId="89" fillId="69" borderId="34" applyNumberFormat="0" applyAlignment="0" applyProtection="0"/>
    <xf numFmtId="0" fontId="89" fillId="69" borderId="34" applyNumberFormat="0" applyAlignment="0" applyProtection="0"/>
    <xf numFmtId="0" fontId="89" fillId="69" borderId="34" applyNumberFormat="0" applyAlignment="0" applyProtection="0"/>
    <xf numFmtId="0" fontId="88" fillId="56" borderId="34" applyNumberFormat="0" applyAlignment="0" applyProtection="0"/>
    <xf numFmtId="0" fontId="63" fillId="17" borderId="21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63" fillId="17" borderId="21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63" fillId="17" borderId="21" applyNumberFormat="0" applyAlignment="0" applyProtection="0"/>
    <xf numFmtId="0" fontId="63" fillId="17" borderId="21" applyNumberFormat="0" applyAlignment="0" applyProtection="0"/>
    <xf numFmtId="0" fontId="63" fillId="17" borderId="21" applyNumberFormat="0" applyAlignment="0" applyProtection="0"/>
    <xf numFmtId="0" fontId="88" fillId="56" borderId="34" applyNumberFormat="0" applyAlignment="0" applyProtection="0"/>
    <xf numFmtId="0" fontId="90" fillId="69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63" fillId="17" borderId="21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90" fillId="69" borderId="34" applyNumberFormat="0" applyAlignment="0" applyProtection="0"/>
    <xf numFmtId="0" fontId="88" fillId="56" borderId="34" applyNumberFormat="0" applyAlignment="0" applyProtection="0"/>
    <xf numFmtId="0" fontId="63" fillId="17" borderId="21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90" fillId="69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90" fillId="69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90" fillId="69" borderId="34" applyNumberFormat="0" applyAlignment="0" applyProtection="0"/>
    <xf numFmtId="0" fontId="88" fillId="56" borderId="34" applyNumberFormat="0" applyAlignment="0" applyProtection="0"/>
    <xf numFmtId="0" fontId="91" fillId="70" borderId="35" applyNumberFormat="0" applyAlignment="0" applyProtection="0"/>
    <xf numFmtId="0" fontId="65" fillId="18" borderId="24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65" fillId="18" borderId="24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65" fillId="18" borderId="24" applyNumberFormat="0" applyAlignment="0" applyProtection="0"/>
    <xf numFmtId="0" fontId="65" fillId="18" borderId="24" applyNumberFormat="0" applyAlignment="0" applyProtection="0"/>
    <xf numFmtId="0" fontId="65" fillId="18" borderId="24" applyNumberFormat="0" applyAlignment="0" applyProtection="0"/>
    <xf numFmtId="0" fontId="91" fillId="70" borderId="35" applyNumberFormat="0" applyAlignment="0" applyProtection="0"/>
    <xf numFmtId="0" fontId="91" fillId="71" borderId="36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65" fillId="18" borderId="24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1" borderId="36" applyNumberFormat="0" applyAlignment="0" applyProtection="0"/>
    <xf numFmtId="0" fontId="91" fillId="70" borderId="35" applyNumberFormat="0" applyAlignment="0" applyProtection="0"/>
    <xf numFmtId="0" fontId="65" fillId="18" borderId="24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1" borderId="36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1" borderId="36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1" borderId="36" applyNumberFormat="0" applyAlignment="0" applyProtection="0"/>
    <xf numFmtId="0" fontId="91" fillId="70" borderId="35" applyNumberFormat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64" fillId="0" borderId="23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64" fillId="0" borderId="23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64" fillId="0" borderId="23" applyNumberFormat="0" applyFill="0" applyAlignment="0" applyProtection="0"/>
    <xf numFmtId="0" fontId="64" fillId="0" borderId="23" applyNumberFormat="0" applyFill="0" applyAlignment="0" applyProtection="0"/>
    <xf numFmtId="0" fontId="64" fillId="0" borderId="23" applyNumberFormat="0" applyFill="0" applyAlignment="0" applyProtection="0"/>
    <xf numFmtId="0" fontId="92" fillId="0" borderId="37" applyNumberFormat="0" applyFill="0" applyAlignment="0" applyProtection="0"/>
    <xf numFmtId="0" fontId="93" fillId="0" borderId="38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64" fillId="0" borderId="23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3" fillId="0" borderId="38" applyNumberFormat="0" applyFill="0" applyAlignment="0" applyProtection="0"/>
    <xf numFmtId="0" fontId="92" fillId="0" borderId="37" applyNumberFormat="0" applyFill="0" applyAlignment="0" applyProtection="0"/>
    <xf numFmtId="0" fontId="64" fillId="0" borderId="23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3" fillId="0" borderId="38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3" fillId="0" borderId="38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3" fillId="0" borderId="38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3" fillId="0" borderId="38" applyNumberFormat="0" applyFill="0" applyAlignment="0" applyProtection="0"/>
    <xf numFmtId="0" fontId="92" fillId="0" borderId="37" applyNumberFormat="0" applyFill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25" fillId="0" borderId="39" applyNumberFormat="0">
      <alignment horizontal="center" vertical="center"/>
    </xf>
    <xf numFmtId="0" fontId="81" fillId="0" borderId="39" applyNumberFormat="0">
      <alignment horizontal="center" vertical="center"/>
    </xf>
    <xf numFmtId="39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wrapText="1"/>
    </xf>
    <xf numFmtId="43" fontId="3" fillId="0" borderId="0" applyFont="0" applyFill="0" applyBorder="0" applyAlignment="0" applyProtection="0">
      <alignment wrapText="1"/>
    </xf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12" fontId="17" fillId="0" borderId="0" applyFont="0" applyFill="0" applyBorder="0" applyAlignment="0" applyProtection="0"/>
    <xf numFmtId="212" fontId="17" fillId="0" borderId="0" applyFont="0" applyFill="0" applyBorder="0" applyAlignment="0" applyProtection="0"/>
    <xf numFmtId="212" fontId="17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7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2" fontId="17" fillId="0" borderId="0" applyFont="0" applyFill="0" applyBorder="0" applyAlignment="0" applyProtection="0"/>
    <xf numFmtId="212" fontId="17" fillId="0" borderId="0" applyFont="0" applyFill="0" applyBorder="0" applyAlignment="0" applyProtection="0"/>
    <xf numFmtId="212" fontId="17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7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wrapText="1"/>
    </xf>
    <xf numFmtId="43" fontId="3" fillId="0" borderId="0" applyFont="0" applyFill="0" applyBorder="0" applyAlignment="0" applyProtection="0">
      <alignment wrapText="1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" fillId="0" borderId="0" applyFont="0" applyFill="0" applyBorder="0" applyAlignment="0" applyProtection="0">
      <alignment wrapText="1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wrapText="1"/>
    </xf>
    <xf numFmtId="43" fontId="3" fillId="0" borderId="0" applyFont="0" applyFill="0" applyBorder="0" applyAlignment="0" applyProtection="0">
      <alignment wrapText="1"/>
    </xf>
    <xf numFmtId="43" fontId="3" fillId="0" borderId="0" applyFont="0" applyFill="0" applyBorder="0" applyAlignment="0" applyProtection="0">
      <alignment wrapText="1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>
      <alignment wrapText="1"/>
    </xf>
    <xf numFmtId="43" fontId="3" fillId="0" borderId="0" applyFont="0" applyFill="0" applyBorder="0" applyAlignment="0" applyProtection="0">
      <alignment wrapText="1"/>
    </xf>
    <xf numFmtId="43" fontId="3" fillId="0" borderId="0" applyFont="0" applyFill="0" applyBorder="0" applyAlignment="0" applyProtection="0">
      <alignment wrapText="1"/>
    </xf>
    <xf numFmtId="43" fontId="3" fillId="0" borderId="0" applyFont="0" applyFill="0" applyBorder="0" applyAlignment="0" applyProtection="0">
      <alignment wrapText="1"/>
    </xf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>
      <alignment wrapText="1"/>
    </xf>
    <xf numFmtId="43" fontId="3" fillId="0" borderId="0" applyFont="0" applyFill="0" applyBorder="0" applyAlignment="0" applyProtection="0">
      <alignment wrapText="1"/>
    </xf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79" fillId="63" borderId="0" applyNumberFormat="0" applyBorder="0" applyAlignment="0" applyProtection="0"/>
    <xf numFmtId="0" fontId="79" fillId="65" borderId="0" applyNumberFormat="0" applyBorder="0" applyAlignment="0" applyProtection="0"/>
    <xf numFmtId="0" fontId="79" fillId="66" borderId="0" applyNumberFormat="0" applyBorder="0" applyAlignment="0" applyProtection="0"/>
    <xf numFmtId="0" fontId="79" fillId="59" borderId="0" applyNumberFormat="0" applyBorder="0" applyAlignment="0" applyProtection="0"/>
    <xf numFmtId="0" fontId="79" fillId="60" borderId="0" applyNumberFormat="0" applyBorder="0" applyAlignment="0" applyProtection="0"/>
    <xf numFmtId="0" fontId="79" fillId="58" borderId="0" applyNumberFormat="0" applyBorder="0" applyAlignment="0" applyProtection="0"/>
    <xf numFmtId="0" fontId="84" fillId="48" borderId="0" applyNumberFormat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0" fontId="28" fillId="0" borderId="0">
      <protection locked="0"/>
    </xf>
    <xf numFmtId="0" fontId="18" fillId="69" borderId="26" applyNumberFormat="0" applyFont="0" applyBorder="0" applyAlignment="0" applyProtection="0"/>
    <xf numFmtId="0" fontId="18" fillId="69" borderId="26" applyNumberFormat="0" applyFont="0" applyBorder="0" applyAlignment="0" applyProtection="0"/>
    <xf numFmtId="0" fontId="18" fillId="69" borderId="26" applyNumberFormat="0" applyFont="0" applyBorder="0" applyAlignment="0" applyProtection="0"/>
    <xf numFmtId="0" fontId="18" fillId="69" borderId="26" applyNumberFormat="0" applyFont="0" applyBorder="0" applyAlignment="0" applyProtection="0"/>
    <xf numFmtId="15" fontId="51" fillId="6" borderId="0">
      <alignment horizontal="right"/>
    </xf>
    <xf numFmtId="0" fontId="9" fillId="72" borderId="0" applyNumberFormat="0" applyBorder="0" applyAlignment="0">
      <alignment horizontal="center"/>
    </xf>
    <xf numFmtId="0" fontId="96" fillId="73" borderId="0">
      <alignment horizontal="centerContinuous"/>
    </xf>
    <xf numFmtId="0" fontId="97" fillId="74" borderId="40">
      <alignment horizontal="center"/>
      <protection locked="0"/>
    </xf>
    <xf numFmtId="0" fontId="97" fillId="74" borderId="40">
      <alignment horizontal="center"/>
      <protection locked="0"/>
    </xf>
    <xf numFmtId="0" fontId="40" fillId="0" borderId="0" applyNumberFormat="0" applyFill="0" applyBorder="0">
      <alignment horizontal="justify"/>
    </xf>
    <xf numFmtId="214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5" fontId="3" fillId="0" borderId="0" applyFont="0" applyFill="0" applyBorder="0" applyAlignment="0" applyProtection="0"/>
    <xf numFmtId="210" fontId="25" fillId="0" borderId="7" applyNumberFormat="0" applyFont="0" applyAlignment="0">
      <alignment vertical="center"/>
    </xf>
    <xf numFmtId="210" fontId="81" fillId="0" borderId="7" applyNumberFormat="0" applyFont="0" applyAlignment="0">
      <alignment vertical="center"/>
    </xf>
    <xf numFmtId="0" fontId="79" fillId="63" borderId="0" applyNumberFormat="0" applyBorder="0" applyAlignment="0" applyProtection="0"/>
    <xf numFmtId="0" fontId="69" fillId="19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69" fillId="19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79" fillId="63" borderId="0" applyNumberFormat="0" applyBorder="0" applyAlignment="0" applyProtection="0"/>
    <xf numFmtId="0" fontId="79" fillId="62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69" fillId="19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2" borderId="0" applyNumberFormat="0" applyBorder="0" applyAlignment="0" applyProtection="0"/>
    <xf numFmtId="0" fontId="79" fillId="63" borderId="0" applyNumberFormat="0" applyBorder="0" applyAlignment="0" applyProtection="0"/>
    <xf numFmtId="0" fontId="69" fillId="19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2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2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2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2" borderId="0" applyNumberFormat="0" applyBorder="0" applyAlignment="0" applyProtection="0"/>
    <xf numFmtId="0" fontId="79" fillId="63" borderId="0" applyNumberFormat="0" applyBorder="0" applyAlignment="0" applyProtection="0"/>
    <xf numFmtId="0" fontId="79" fillId="65" borderId="0" applyNumberFormat="0" applyBorder="0" applyAlignment="0" applyProtection="0"/>
    <xf numFmtId="0" fontId="69" fillId="23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69" fillId="23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69" fillId="23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69" fillId="23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6" borderId="0" applyNumberFormat="0" applyBorder="0" applyAlignment="0" applyProtection="0"/>
    <xf numFmtId="0" fontId="69" fillId="27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69" fillId="27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79" fillId="66" borderId="0" applyNumberFormat="0" applyBorder="0" applyAlignment="0" applyProtection="0"/>
    <xf numFmtId="0" fontId="79" fillId="64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69" fillId="27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4" borderId="0" applyNumberFormat="0" applyBorder="0" applyAlignment="0" applyProtection="0"/>
    <xf numFmtId="0" fontId="79" fillId="66" borderId="0" applyNumberFormat="0" applyBorder="0" applyAlignment="0" applyProtection="0"/>
    <xf numFmtId="0" fontId="69" fillId="27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4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4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4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4" borderId="0" applyNumberFormat="0" applyBorder="0" applyAlignment="0" applyProtection="0"/>
    <xf numFmtId="0" fontId="79" fillId="66" borderId="0" applyNumberFormat="0" applyBorder="0" applyAlignment="0" applyProtection="0"/>
    <xf numFmtId="0" fontId="79" fillId="59" borderId="0" applyNumberFormat="0" applyBorder="0" applyAlignment="0" applyProtection="0"/>
    <xf numFmtId="0" fontId="69" fillId="31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69" fillId="31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69" fillId="31" borderId="0" applyNumberFormat="0" applyBorder="0" applyAlignment="0" applyProtection="0"/>
    <xf numFmtId="0" fontId="69" fillId="31" borderId="0" applyNumberFormat="0" applyBorder="0" applyAlignment="0" applyProtection="0"/>
    <xf numFmtId="0" fontId="69" fillId="31" borderId="0" applyNumberFormat="0" applyBorder="0" applyAlignment="0" applyProtection="0"/>
    <xf numFmtId="0" fontId="79" fillId="59" borderId="0" applyNumberFormat="0" applyBorder="0" applyAlignment="0" applyProtection="0"/>
    <xf numFmtId="0" fontId="79" fillId="58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69" fillId="31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8" borderId="0" applyNumberFormat="0" applyBorder="0" applyAlignment="0" applyProtection="0"/>
    <xf numFmtId="0" fontId="79" fillId="59" borderId="0" applyNumberFormat="0" applyBorder="0" applyAlignment="0" applyProtection="0"/>
    <xf numFmtId="0" fontId="69" fillId="31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8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8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8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8" borderId="0" applyNumberFormat="0" applyBorder="0" applyAlignment="0" applyProtection="0"/>
    <xf numFmtId="0" fontId="79" fillId="59" borderId="0" applyNumberFormat="0" applyBorder="0" applyAlignment="0" applyProtection="0"/>
    <xf numFmtId="0" fontId="79" fillId="60" borderId="0" applyNumberFormat="0" applyBorder="0" applyAlignment="0" applyProtection="0"/>
    <xf numFmtId="0" fontId="69" fillId="35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69" fillId="35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79" fillId="60" borderId="0" applyNumberFormat="0" applyBorder="0" applyAlignment="0" applyProtection="0"/>
    <xf numFmtId="0" fontId="79" fillId="62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69" fillId="35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2" borderId="0" applyNumberFormat="0" applyBorder="0" applyAlignment="0" applyProtection="0"/>
    <xf numFmtId="0" fontId="79" fillId="60" borderId="0" applyNumberFormat="0" applyBorder="0" applyAlignment="0" applyProtection="0"/>
    <xf numFmtId="0" fontId="69" fillId="35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2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2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2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2" borderId="0" applyNumberFormat="0" applyBorder="0" applyAlignment="0" applyProtection="0"/>
    <xf numFmtId="0" fontId="79" fillId="60" borderId="0" applyNumberFormat="0" applyBorder="0" applyAlignment="0" applyProtection="0"/>
    <xf numFmtId="0" fontId="79" fillId="58" borderId="0" applyNumberFormat="0" applyBorder="0" applyAlignment="0" applyProtection="0"/>
    <xf numFmtId="0" fontId="69" fillId="39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69" fillId="39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79" fillId="58" borderId="0" applyNumberFormat="0" applyBorder="0" applyAlignment="0" applyProtection="0"/>
    <xf numFmtId="0" fontId="79" fillId="61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69" fillId="39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61" borderId="0" applyNumberFormat="0" applyBorder="0" applyAlignment="0" applyProtection="0"/>
    <xf numFmtId="0" fontId="79" fillId="58" borderId="0" applyNumberFormat="0" applyBorder="0" applyAlignment="0" applyProtection="0"/>
    <xf numFmtId="0" fontId="69" fillId="39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61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61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61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61" borderId="0" applyNumberFormat="0" applyBorder="0" applyAlignment="0" applyProtection="0"/>
    <xf numFmtId="0" fontId="79" fillId="58" borderId="0" applyNumberFormat="0" applyBorder="0" applyAlignment="0" applyProtection="0"/>
    <xf numFmtId="0" fontId="98" fillId="51" borderId="34" applyNumberFormat="0" applyAlignment="0" applyProtection="0"/>
    <xf numFmtId="0" fontId="61" fillId="16" borderId="21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61" fillId="16" borderId="21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61" fillId="16" borderId="21" applyNumberFormat="0" applyAlignment="0" applyProtection="0"/>
    <xf numFmtId="0" fontId="61" fillId="16" borderId="21" applyNumberFormat="0" applyAlignment="0" applyProtection="0"/>
    <xf numFmtId="0" fontId="61" fillId="16" borderId="21" applyNumberFormat="0" applyAlignment="0" applyProtection="0"/>
    <xf numFmtId="0" fontId="98" fillId="51" borderId="34" applyNumberFormat="0" applyAlignment="0" applyProtection="0"/>
    <xf numFmtId="0" fontId="99" fillId="54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61" fillId="16" borderId="21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9" fillId="54" borderId="34" applyNumberFormat="0" applyAlignment="0" applyProtection="0"/>
    <xf numFmtId="0" fontId="98" fillId="51" borderId="34" applyNumberFormat="0" applyAlignment="0" applyProtection="0"/>
    <xf numFmtId="0" fontId="61" fillId="16" borderId="21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9" fillId="54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9" fillId="54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9" fillId="54" borderId="34" applyNumberFormat="0" applyAlignment="0" applyProtection="0"/>
    <xf numFmtId="0" fontId="98" fillId="51" borderId="34" applyNumberFormat="0" applyAlignment="0" applyProtection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3" fillId="0" borderId="0"/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207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3" fillId="0" borderId="0"/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3" fillId="0" borderId="0"/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3" fillId="0" borderId="0"/>
    <xf numFmtId="0" fontId="25" fillId="0" borderId="0">
      <alignment vertical="top"/>
    </xf>
    <xf numFmtId="0" fontId="3" fillId="0" borderId="0"/>
    <xf numFmtId="0" fontId="3" fillId="0" borderId="0"/>
    <xf numFmtId="207" fontId="2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>
      <alignment vertical="top"/>
    </xf>
    <xf numFmtId="215" fontId="3" fillId="0" borderId="0" applyFont="0" applyFill="0" applyBorder="0" applyAlignment="0" applyProtection="0"/>
    <xf numFmtId="207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07" fontId="36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07" fontId="36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07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07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07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0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216" fontId="28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52" borderId="0" applyNumberFormat="0" applyBorder="0" applyAlignment="0" applyProtection="0"/>
    <xf numFmtId="0" fontId="84" fillId="48" borderId="0" applyNumberFormat="0" applyBorder="0" applyAlignment="0" applyProtection="0"/>
    <xf numFmtId="0" fontId="84" fillId="52" borderId="0" applyNumberFormat="0" applyBorder="0" applyAlignment="0" applyProtection="0"/>
    <xf numFmtId="0" fontId="84" fillId="52" borderId="0" applyNumberFormat="0" applyBorder="0" applyAlignment="0" applyProtection="0"/>
    <xf numFmtId="0" fontId="84" fillId="52" borderId="0" applyNumberFormat="0" applyBorder="0" applyAlignment="0" applyProtection="0"/>
    <xf numFmtId="0" fontId="84" fillId="52" borderId="0" applyNumberFormat="0" applyBorder="0" applyAlignment="0" applyProtection="0"/>
    <xf numFmtId="0" fontId="84" fillId="52" borderId="0" applyNumberFormat="0" applyBorder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102" fillId="0" borderId="41" applyNumberFormat="0" applyFill="0" applyAlignment="0" applyProtection="0"/>
    <xf numFmtId="0" fontId="85" fillId="0" borderId="31" applyNumberFormat="0" applyFill="0" applyAlignment="0" applyProtection="0"/>
    <xf numFmtId="0" fontId="102" fillId="0" borderId="41" applyNumberFormat="0" applyFill="0" applyAlignment="0" applyProtection="0"/>
    <xf numFmtId="0" fontId="102" fillId="0" borderId="41" applyNumberFormat="0" applyFill="0" applyAlignment="0" applyProtection="0"/>
    <xf numFmtId="0" fontId="102" fillId="0" borderId="41" applyNumberFormat="0" applyFill="0" applyAlignment="0" applyProtection="0"/>
    <xf numFmtId="0" fontId="102" fillId="0" borderId="41" applyNumberFormat="0" applyFill="0" applyAlignment="0" applyProtection="0"/>
    <xf numFmtId="0" fontId="102" fillId="0" borderId="41" applyNumberFormat="0" applyFill="0" applyAlignment="0" applyProtection="0"/>
    <xf numFmtId="0" fontId="86" fillId="0" borderId="32" applyNumberFormat="0" applyFill="0" applyAlignment="0" applyProtection="0"/>
    <xf numFmtId="0" fontId="86" fillId="0" borderId="32" applyNumberFormat="0" applyFill="0" applyAlignment="0" applyProtection="0"/>
    <xf numFmtId="0" fontId="103" fillId="0" borderId="42" applyNumberFormat="0" applyFill="0" applyAlignment="0" applyProtection="0"/>
    <xf numFmtId="0" fontId="86" fillId="0" borderId="32" applyNumberFormat="0" applyFill="0" applyAlignment="0" applyProtection="0"/>
    <xf numFmtId="0" fontId="103" fillId="0" borderId="42" applyNumberFormat="0" applyFill="0" applyAlignment="0" applyProtection="0"/>
    <xf numFmtId="0" fontId="103" fillId="0" borderId="42" applyNumberFormat="0" applyFill="0" applyAlignment="0" applyProtection="0"/>
    <xf numFmtId="0" fontId="103" fillId="0" borderId="42" applyNumberFormat="0" applyFill="0" applyAlignment="0" applyProtection="0"/>
    <xf numFmtId="0" fontId="103" fillId="0" borderId="42" applyNumberFormat="0" applyFill="0" applyAlignment="0" applyProtection="0"/>
    <xf numFmtId="0" fontId="103" fillId="0" borderId="42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104" fillId="0" borderId="43" applyNumberFormat="0" applyFill="0" applyAlignment="0" applyProtection="0"/>
    <xf numFmtId="0" fontId="87" fillId="0" borderId="33" applyNumberFormat="0" applyFill="0" applyAlignment="0" applyProtection="0"/>
    <xf numFmtId="0" fontId="104" fillId="0" borderId="43" applyNumberFormat="0" applyFill="0" applyAlignment="0" applyProtection="0"/>
    <xf numFmtId="0" fontId="104" fillId="0" borderId="43" applyNumberFormat="0" applyFill="0" applyAlignment="0" applyProtection="0"/>
    <xf numFmtId="0" fontId="104" fillId="0" borderId="43" applyNumberFormat="0" applyFill="0" applyAlignment="0" applyProtection="0"/>
    <xf numFmtId="0" fontId="104" fillId="0" borderId="43" applyNumberFormat="0" applyFill="0" applyAlignment="0" applyProtection="0"/>
    <xf numFmtId="0" fontId="104" fillId="0" borderId="43" applyNumberFormat="0" applyFill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207" fontId="3" fillId="0" borderId="0" applyNumberFormat="0" applyFill="0" applyBorder="0" applyProtection="0">
      <alignment wrapText="1"/>
    </xf>
    <xf numFmtId="207" fontId="3" fillId="0" borderId="0" applyNumberFormat="0" applyFill="0" applyBorder="0" applyProtection="0">
      <alignment wrapText="1"/>
    </xf>
    <xf numFmtId="207" fontId="3" fillId="0" borderId="0" applyNumberFormat="0" applyFill="0" applyBorder="0" applyProtection="0">
      <alignment wrapText="1"/>
    </xf>
    <xf numFmtId="207" fontId="3" fillId="0" borderId="0" applyNumberFormat="0" applyFill="0" applyBorder="0" applyProtection="0">
      <alignment wrapText="1"/>
    </xf>
    <xf numFmtId="207" fontId="3" fillId="0" borderId="0" applyNumberFormat="0" applyFill="0" applyBorder="0" applyProtection="0">
      <alignment wrapText="1"/>
    </xf>
    <xf numFmtId="207" fontId="3" fillId="0" borderId="0" applyNumberFormat="0" applyFill="0" applyBorder="0" applyProtection="0">
      <alignment wrapText="1"/>
    </xf>
    <xf numFmtId="207" fontId="3" fillId="0" borderId="0" applyNumberFormat="0" applyFill="0" applyBorder="0" applyProtection="0">
      <alignment horizontal="justify" vertical="top" wrapText="1"/>
    </xf>
    <xf numFmtId="207" fontId="3" fillId="0" borderId="0" applyNumberFormat="0" applyFill="0" applyBorder="0" applyProtection="0">
      <alignment horizontal="justify" vertical="top" wrapText="1"/>
    </xf>
    <xf numFmtId="207" fontId="3" fillId="0" borderId="0" applyNumberFormat="0" applyFill="0" applyBorder="0" applyProtection="0">
      <alignment horizontal="justify" vertical="top" wrapText="1"/>
    </xf>
    <xf numFmtId="207" fontId="3" fillId="0" borderId="0" applyNumberFormat="0" applyFill="0" applyBorder="0" applyProtection="0">
      <alignment horizontal="justify" vertical="top" wrapText="1"/>
    </xf>
    <xf numFmtId="207" fontId="3" fillId="0" borderId="0" applyNumberFormat="0" applyFill="0" applyBorder="0" applyProtection="0">
      <alignment horizontal="justify" vertical="top" wrapText="1"/>
    </xf>
    <xf numFmtId="207" fontId="3" fillId="0" borderId="0" applyNumberFormat="0" applyFill="0" applyBorder="0" applyProtection="0">
      <alignment horizontal="justify" vertical="top" wrapText="1"/>
    </xf>
    <xf numFmtId="3" fontId="105" fillId="0" borderId="5" applyBorder="0"/>
    <xf numFmtId="207" fontId="106" fillId="0" borderId="0" applyNumberFormat="0" applyFill="0" applyBorder="0" applyAlignment="0" applyProtection="0">
      <alignment vertical="top"/>
      <protection locked="0"/>
    </xf>
    <xf numFmtId="207" fontId="107" fillId="0" borderId="0" applyNumberFormat="0" applyFill="0" applyBorder="0" applyAlignment="0" applyProtection="0">
      <alignment vertical="top"/>
      <protection locked="0"/>
    </xf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60" fillId="14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60" fillId="14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60" fillId="14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60" fillId="14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207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207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4" borderId="34" applyNumberFormat="0" applyAlignment="0" applyProtection="0"/>
    <xf numFmtId="0" fontId="98" fillId="54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4" borderId="34" applyNumberFormat="0" applyAlignment="0" applyProtection="0"/>
    <xf numFmtId="0" fontId="98" fillId="54" borderId="34" applyNumberFormat="0" applyAlignment="0" applyProtection="0"/>
    <xf numFmtId="0" fontId="98" fillId="54" borderId="34" applyNumberFormat="0" applyAlignment="0" applyProtection="0"/>
    <xf numFmtId="0" fontId="98" fillId="54" borderId="34" applyNumberFormat="0" applyAlignment="0" applyProtection="0"/>
    <xf numFmtId="0" fontId="98" fillId="54" borderId="34" applyNumberFormat="0" applyAlignment="0" applyProtection="0"/>
    <xf numFmtId="0" fontId="98" fillId="54" borderId="34" applyNumberFormat="0" applyAlignment="0" applyProtection="0"/>
    <xf numFmtId="0" fontId="98" fillId="54" borderId="34" applyNumberFormat="0" applyAlignment="0" applyProtection="0"/>
    <xf numFmtId="0" fontId="98" fillId="54" borderId="34" applyNumberFormat="0" applyAlignment="0" applyProtection="0"/>
    <xf numFmtId="0" fontId="98" fillId="54" borderId="34" applyNumberFormat="0" applyAlignment="0" applyProtection="0"/>
    <xf numFmtId="0" fontId="98" fillId="54" borderId="34" applyNumberFormat="0" applyAlignment="0" applyProtection="0"/>
    <xf numFmtId="0" fontId="4" fillId="43" borderId="0" applyNumberFormat="0" applyFont="0" applyFill="0" applyBorder="0" applyAlignment="0"/>
    <xf numFmtId="217" fontId="25" fillId="11" borderId="7">
      <alignment horizontal="center"/>
    </xf>
    <xf numFmtId="217" fontId="81" fillId="75" borderId="7">
      <alignment horizontal="center"/>
    </xf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108" fillId="0" borderId="44" applyNumberFormat="0" applyFill="0" applyAlignment="0" applyProtection="0"/>
    <xf numFmtId="0" fontId="92" fillId="0" borderId="37" applyNumberFormat="0" applyFill="0" applyAlignment="0" applyProtection="0"/>
    <xf numFmtId="0" fontId="108" fillId="0" borderId="44" applyNumberFormat="0" applyFill="0" applyAlignment="0" applyProtection="0"/>
    <xf numFmtId="0" fontId="108" fillId="0" borderId="44" applyNumberFormat="0" applyFill="0" applyAlignment="0" applyProtection="0"/>
    <xf numFmtId="0" fontId="108" fillId="0" borderId="44" applyNumberFormat="0" applyFill="0" applyAlignment="0" applyProtection="0"/>
    <xf numFmtId="0" fontId="108" fillId="0" borderId="44" applyNumberFormat="0" applyFill="0" applyAlignment="0" applyProtection="0"/>
    <xf numFmtId="0" fontId="108" fillId="0" borderId="44" applyNumberFormat="0" applyFill="0" applyAlignment="0" applyProtection="0"/>
    <xf numFmtId="17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194" fontId="4" fillId="0" borderId="0"/>
    <xf numFmtId="203" fontId="109" fillId="0" borderId="3" applyBorder="0"/>
    <xf numFmtId="41" fontId="109" fillId="0" borderId="0" applyFill="0" applyBorder="0" applyProtection="0"/>
    <xf numFmtId="41" fontId="4" fillId="0" borderId="0" applyFill="0" applyBorder="0" applyAlignment="0" applyProtection="0"/>
    <xf numFmtId="37" fontId="4" fillId="0" borderId="0"/>
    <xf numFmtId="194" fontId="109" fillId="43" borderId="0" applyFill="0"/>
    <xf numFmtId="194" fontId="4" fillId="43" borderId="0"/>
    <xf numFmtId="0" fontId="110" fillId="54" borderId="0" applyNumberFormat="0" applyBorder="0" applyAlignment="0" applyProtection="0"/>
    <xf numFmtId="0" fontId="76" fillId="15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76" fillId="15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110" fillId="54" borderId="0" applyNumberFormat="0" applyBorder="0" applyAlignment="0" applyProtection="0"/>
    <xf numFmtId="0" fontId="111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76" fillId="15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1" fillId="54" borderId="0" applyNumberFormat="0" applyBorder="0" applyAlignment="0" applyProtection="0"/>
    <xf numFmtId="0" fontId="110" fillId="54" borderId="0" applyNumberFormat="0" applyBorder="0" applyAlignment="0" applyProtection="0"/>
    <xf numFmtId="0" fontId="76" fillId="15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1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1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1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1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2" fillId="54" borderId="0" applyNumberFormat="0" applyBorder="0" applyAlignment="0" applyProtection="0"/>
    <xf numFmtId="0" fontId="110" fillId="54" borderId="0" applyNumberFormat="0" applyBorder="0" applyAlignment="0" applyProtection="0"/>
    <xf numFmtId="0" fontId="112" fillId="54" borderId="0" applyNumberFormat="0" applyBorder="0" applyAlignment="0" applyProtection="0"/>
    <xf numFmtId="0" fontId="112" fillId="54" borderId="0" applyNumberFormat="0" applyBorder="0" applyAlignment="0" applyProtection="0"/>
    <xf numFmtId="0" fontId="112" fillId="54" borderId="0" applyNumberFormat="0" applyBorder="0" applyAlignment="0" applyProtection="0"/>
    <xf numFmtId="0" fontId="112" fillId="54" borderId="0" applyNumberFormat="0" applyBorder="0" applyAlignment="0" applyProtection="0"/>
    <xf numFmtId="0" fontId="112" fillId="54" borderId="0" applyNumberFormat="0" applyBorder="0" applyAlignment="0" applyProtection="0"/>
    <xf numFmtId="0" fontId="110" fillId="5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8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0" fontId="3" fillId="0" borderId="0"/>
    <xf numFmtId="207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0" fontId="3" fillId="0" borderId="0"/>
    <xf numFmtId="207" fontId="1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207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0" fontId="3" fillId="0" borderId="0"/>
    <xf numFmtId="207" fontId="1" fillId="0" borderId="0"/>
    <xf numFmtId="0" fontId="3" fillId="0" borderId="0"/>
    <xf numFmtId="0" fontId="3" fillId="0" borderId="0"/>
    <xf numFmtId="207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0" fontId="3" fillId="0" borderId="0"/>
    <xf numFmtId="207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0" fontId="3" fillId="0" borderId="0"/>
    <xf numFmtId="0" fontId="3" fillId="0" borderId="0">
      <alignment vertical="top"/>
    </xf>
    <xf numFmtId="207" fontId="17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0" fontId="3" fillId="0" borderId="0">
      <alignment vertical="top"/>
    </xf>
    <xf numFmtId="207" fontId="17" fillId="0" borderId="0"/>
    <xf numFmtId="0" fontId="3" fillId="0" borderId="0">
      <alignment vertical="top"/>
    </xf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0" fontId="3" fillId="0" borderId="0">
      <alignment vertical="top"/>
    </xf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0" fontId="3" fillId="0" borderId="0"/>
    <xf numFmtId="207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0" fontId="3" fillId="0" borderId="0"/>
    <xf numFmtId="0" fontId="3" fillId="0" borderId="0"/>
    <xf numFmtId="207" fontId="1" fillId="0" borderId="0"/>
    <xf numFmtId="0" fontId="3" fillId="0" borderId="0"/>
    <xf numFmtId="0" fontId="3" fillId="0" borderId="0"/>
    <xf numFmtId="0" fontId="3" fillId="0" borderId="0"/>
    <xf numFmtId="207" fontId="17" fillId="0" borderId="0"/>
    <xf numFmtId="0" fontId="3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0" fontId="3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0" fontId="3" fillId="0" borderId="0"/>
    <xf numFmtId="0" fontId="3" fillId="0" borderId="0"/>
    <xf numFmtId="207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0" fontId="3" fillId="0" borderId="0"/>
    <xf numFmtId="207" fontId="1" fillId="0" borderId="0"/>
    <xf numFmtId="0" fontId="3" fillId="0" borderId="0"/>
    <xf numFmtId="0" fontId="3" fillId="0" borderId="0"/>
    <xf numFmtId="207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0" fontId="3" fillId="0" borderId="0"/>
    <xf numFmtId="207" fontId="1" fillId="0" borderId="0"/>
    <xf numFmtId="0" fontId="3" fillId="0" borderId="0"/>
    <xf numFmtId="0" fontId="3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0" fontId="3" fillId="0" borderId="0"/>
    <xf numFmtId="0" fontId="3" fillId="0" borderId="0"/>
    <xf numFmtId="207" fontId="1" fillId="0" borderId="0"/>
    <xf numFmtId="0" fontId="3" fillId="0" borderId="0"/>
    <xf numFmtId="0" fontId="3" fillId="0" borderId="0"/>
    <xf numFmtId="0" fontId="3" fillId="0" borderId="0"/>
    <xf numFmtId="207" fontId="17" fillId="0" borderId="0"/>
    <xf numFmtId="0" fontId="3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0" fontId="3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0" fontId="3" fillId="0" borderId="0"/>
    <xf numFmtId="0" fontId="3" fillId="0" borderId="0"/>
    <xf numFmtId="207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3" fillId="0" borderId="0"/>
    <xf numFmtId="0" fontId="1" fillId="0" borderId="0"/>
    <xf numFmtId="0" fontId="1" fillId="0" borderId="0"/>
    <xf numFmtId="20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7" fontId="3" fillId="0" borderId="0"/>
    <xf numFmtId="207" fontId="3" fillId="0" borderId="0"/>
    <xf numFmtId="0" fontId="95" fillId="0" borderId="0"/>
    <xf numFmtId="0" fontId="95" fillId="0" borderId="0"/>
    <xf numFmtId="0" fontId="95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207" fontId="1" fillId="0" borderId="0"/>
    <xf numFmtId="207" fontId="1" fillId="0" borderId="0"/>
    <xf numFmtId="0" fontId="3" fillId="0" borderId="0"/>
    <xf numFmtId="207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207" fontId="17" fillId="0" borderId="0"/>
    <xf numFmtId="0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0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0" fontId="1" fillId="0" borderId="0"/>
    <xf numFmtId="0" fontId="3" fillId="0" borderId="0">
      <alignment vertical="top"/>
    </xf>
    <xf numFmtId="207" fontId="17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0" fontId="3" fillId="0" borderId="0"/>
    <xf numFmtId="207" fontId="17" fillId="0" borderId="0"/>
    <xf numFmtId="0" fontId="3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0" fontId="3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0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0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1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1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0" fontId="113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0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0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0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0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3" fillId="0" borderId="0"/>
    <xf numFmtId="20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>
      <alignment wrapText="1"/>
    </xf>
    <xf numFmtId="0" fontId="3" fillId="0" borderId="0">
      <alignment wrapText="1"/>
    </xf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20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3" fillId="0" borderId="0">
      <alignment wrapText="1"/>
    </xf>
    <xf numFmtId="207" fontId="3" fillId="0" borderId="0">
      <alignment wrapText="1"/>
    </xf>
    <xf numFmtId="0" fontId="3" fillId="0" borderId="0"/>
    <xf numFmtId="207" fontId="3" fillId="0" borderId="0"/>
    <xf numFmtId="207" fontId="3" fillId="0" borderId="0">
      <alignment wrapText="1"/>
    </xf>
    <xf numFmtId="207" fontId="3" fillId="0" borderId="0">
      <alignment wrapText="1"/>
    </xf>
    <xf numFmtId="0" fontId="3" fillId="0" borderId="0"/>
    <xf numFmtId="207" fontId="3" fillId="0" borderId="0">
      <alignment wrapText="1"/>
    </xf>
    <xf numFmtId="207" fontId="3" fillId="0" borderId="0">
      <alignment wrapText="1"/>
    </xf>
    <xf numFmtId="0" fontId="3" fillId="0" borderId="0"/>
    <xf numFmtId="0" fontId="3" fillId="0" borderId="0"/>
    <xf numFmtId="207" fontId="3" fillId="0" borderId="0">
      <alignment wrapText="1"/>
    </xf>
    <xf numFmtId="207" fontId="3" fillId="0" borderId="0">
      <alignment wrapText="1"/>
    </xf>
    <xf numFmtId="0" fontId="3" fillId="0" borderId="0"/>
    <xf numFmtId="0" fontId="3" fillId="0" borderId="0"/>
    <xf numFmtId="207" fontId="3" fillId="0" borderId="0">
      <alignment wrapText="1"/>
    </xf>
    <xf numFmtId="207" fontId="3" fillId="0" borderId="0">
      <alignment wrapText="1"/>
    </xf>
    <xf numFmtId="0" fontId="3" fillId="0" borderId="0"/>
    <xf numFmtId="0" fontId="3" fillId="0" borderId="0"/>
    <xf numFmtId="20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3" fillId="0" borderId="0">
      <alignment wrapText="1"/>
    </xf>
    <xf numFmtId="207" fontId="3" fillId="0" borderId="0">
      <alignment wrapText="1"/>
    </xf>
    <xf numFmtId="0" fontId="3" fillId="0" borderId="0">
      <alignment vertical="top"/>
    </xf>
    <xf numFmtId="0" fontId="3" fillId="0" borderId="0">
      <alignment vertical="top"/>
    </xf>
    <xf numFmtId="207" fontId="3" fillId="0" borderId="0"/>
    <xf numFmtId="207" fontId="3" fillId="0" borderId="0"/>
    <xf numFmtId="0" fontId="3" fillId="0" borderId="0">
      <alignment vertical="top"/>
    </xf>
    <xf numFmtId="0" fontId="3" fillId="0" borderId="0">
      <alignment vertical="top"/>
    </xf>
    <xf numFmtId="0" fontId="95" fillId="0" borderId="0"/>
    <xf numFmtId="207" fontId="3" fillId="0" borderId="0"/>
    <xf numFmtId="207" fontId="3" fillId="0" borderId="0"/>
    <xf numFmtId="0" fontId="3" fillId="0" borderId="0">
      <alignment vertical="top"/>
    </xf>
    <xf numFmtId="0" fontId="3" fillId="0" borderId="0"/>
    <xf numFmtId="207" fontId="3" fillId="0" borderId="0"/>
    <xf numFmtId="207" fontId="3" fillId="0" borderId="0"/>
    <xf numFmtId="0" fontId="3" fillId="0" borderId="0">
      <alignment vertical="top"/>
    </xf>
    <xf numFmtId="207" fontId="3" fillId="0" borderId="0"/>
    <xf numFmtId="207" fontId="3" fillId="0" borderId="0"/>
    <xf numFmtId="0" fontId="3" fillId="0" borderId="0">
      <alignment vertical="top"/>
    </xf>
    <xf numFmtId="0" fontId="3" fillId="0" borderId="0">
      <alignment vertical="top"/>
    </xf>
    <xf numFmtId="207" fontId="3" fillId="0" borderId="0"/>
    <xf numFmtId="207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8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>
      <alignment vertical="top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94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17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25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7" fillId="0" borderId="0"/>
    <xf numFmtId="0" fontId="3" fillId="0" borderId="0">
      <alignment vertical="top"/>
    </xf>
    <xf numFmtId="0" fontId="3" fillId="0" borderId="0">
      <alignment vertical="top"/>
    </xf>
    <xf numFmtId="0" fontId="17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25" fillId="0" borderId="0">
      <alignment vertical="top"/>
    </xf>
    <xf numFmtId="0" fontId="1" fillId="0" borderId="0"/>
    <xf numFmtId="0" fontId="1" fillId="0" borderId="0"/>
    <xf numFmtId="0" fontId="1" fillId="0" borderId="0"/>
    <xf numFmtId="0" fontId="2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0" fontId="3" fillId="0" borderId="0">
      <alignment vertical="top"/>
    </xf>
    <xf numFmtId="207" fontId="1" fillId="0" borderId="0"/>
    <xf numFmtId="0" fontId="3" fillId="0" borderId="0">
      <alignment vertical="top"/>
    </xf>
    <xf numFmtId="207" fontId="1" fillId="0" borderId="0"/>
    <xf numFmtId="0" fontId="3" fillId="0" borderId="0">
      <alignment vertical="top"/>
    </xf>
    <xf numFmtId="0" fontId="3" fillId="0" borderId="0">
      <alignment vertical="top"/>
    </xf>
    <xf numFmtId="207" fontId="1" fillId="0" borderId="0"/>
    <xf numFmtId="207" fontId="1" fillId="0" borderId="0"/>
    <xf numFmtId="0" fontId="3" fillId="0" borderId="0">
      <alignment vertical="top"/>
    </xf>
    <xf numFmtId="0" fontId="3" fillId="0" borderId="0">
      <alignment vertical="top"/>
    </xf>
    <xf numFmtId="207" fontId="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207" fontId="1" fillId="0" borderId="0"/>
    <xf numFmtId="207" fontId="1" fillId="0" borderId="0"/>
    <xf numFmtId="0" fontId="3" fillId="0" borderId="0">
      <alignment vertical="top"/>
    </xf>
    <xf numFmtId="0" fontId="3" fillId="0" borderId="0">
      <alignment vertical="top"/>
    </xf>
    <xf numFmtId="207" fontId="1" fillId="0" borderId="0"/>
    <xf numFmtId="0" fontId="3" fillId="0" borderId="0"/>
    <xf numFmtId="0" fontId="3" fillId="0" borderId="0"/>
    <xf numFmtId="207" fontId="1" fillId="0" borderId="0"/>
    <xf numFmtId="207" fontId="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207" fontId="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207" fontId="18" fillId="0" borderId="0"/>
    <xf numFmtId="0" fontId="40" fillId="0" borderId="0"/>
    <xf numFmtId="207" fontId="18" fillId="0" borderId="0"/>
    <xf numFmtId="0" fontId="3" fillId="0" borderId="0">
      <alignment vertical="top"/>
    </xf>
    <xf numFmtId="0" fontId="3" fillId="0" borderId="0">
      <alignment vertical="top"/>
    </xf>
    <xf numFmtId="0" fontId="40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0" fillId="0" borderId="0"/>
    <xf numFmtId="0" fontId="3" fillId="0" borderId="0">
      <alignment vertical="top"/>
    </xf>
    <xf numFmtId="0" fontId="3" fillId="0" borderId="0">
      <alignment vertical="top"/>
    </xf>
    <xf numFmtId="0" fontId="40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207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7" fontId="17" fillId="0" borderId="0"/>
    <xf numFmtId="0" fontId="1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0" fontId="1" fillId="0" borderId="0"/>
    <xf numFmtId="0" fontId="1" fillId="0" borderId="0"/>
    <xf numFmtId="207" fontId="1" fillId="0" borderId="0"/>
    <xf numFmtId="0" fontId="1" fillId="0" borderId="0"/>
    <xf numFmtId="0" fontId="1" fillId="0" borderId="0"/>
    <xf numFmtId="207" fontId="1" fillId="0" borderId="0"/>
    <xf numFmtId="207" fontId="1" fillId="0" borderId="0"/>
    <xf numFmtId="0" fontId="1" fillId="0" borderId="0"/>
    <xf numFmtId="0" fontId="1" fillId="0" borderId="0"/>
    <xf numFmtId="207" fontId="1" fillId="0" borderId="0"/>
    <xf numFmtId="0" fontId="1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0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0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0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0" fontId="1" fillId="0" borderId="0"/>
    <xf numFmtId="207" fontId="1" fillId="0" borderId="0"/>
    <xf numFmtId="0" fontId="1" fillId="0" borderId="0"/>
    <xf numFmtId="0" fontId="1" fillId="0" borderId="0"/>
    <xf numFmtId="0" fontId="1" fillId="0" borderId="0"/>
    <xf numFmtId="207" fontId="1" fillId="0" borderId="0"/>
    <xf numFmtId="0" fontId="3" fillId="0" borderId="0">
      <alignment vertical="top"/>
    </xf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0" fontId="1" fillId="0" borderId="0"/>
    <xf numFmtId="0" fontId="1" fillId="0" borderId="0"/>
    <xf numFmtId="207" fontId="1" fillId="0" borderId="0"/>
    <xf numFmtId="0" fontId="1" fillId="0" borderId="0"/>
    <xf numFmtId="0" fontId="1" fillId="0" borderId="0"/>
    <xf numFmtId="207" fontId="1" fillId="0" borderId="0"/>
    <xf numFmtId="207" fontId="1" fillId="0" borderId="0"/>
    <xf numFmtId="0" fontId="3" fillId="0" borderId="0">
      <alignment vertical="top"/>
    </xf>
    <xf numFmtId="0" fontId="3" fillId="0" borderId="0">
      <alignment vertical="top"/>
    </xf>
    <xf numFmtId="207" fontId="1" fillId="0" borderId="0"/>
    <xf numFmtId="0" fontId="1" fillId="0" borderId="0"/>
    <xf numFmtId="0" fontId="1" fillId="0" borderId="0"/>
    <xf numFmtId="207" fontId="17" fillId="0" borderId="0"/>
    <xf numFmtId="0" fontId="1" fillId="0" borderId="0"/>
    <xf numFmtId="0" fontId="1" fillId="0" borderId="0"/>
    <xf numFmtId="207" fontId="17" fillId="0" borderId="0"/>
    <xf numFmtId="0" fontId="3" fillId="0" borderId="0">
      <alignment vertical="top"/>
    </xf>
    <xf numFmtId="207" fontId="17" fillId="0" borderId="0"/>
    <xf numFmtId="207" fontId="17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0" fontId="1" fillId="0" borderId="0"/>
    <xf numFmtId="0" fontId="1" fillId="0" borderId="0"/>
    <xf numFmtId="207" fontId="1" fillId="0" borderId="0"/>
    <xf numFmtId="0" fontId="1" fillId="0" borderId="0"/>
    <xf numFmtId="0" fontId="1" fillId="0" borderId="0"/>
    <xf numFmtId="207" fontId="1" fillId="0" borderId="0"/>
    <xf numFmtId="207" fontId="1" fillId="0" borderId="0"/>
    <xf numFmtId="0" fontId="1" fillId="0" borderId="0"/>
    <xf numFmtId="0" fontId="1" fillId="0" borderId="0"/>
    <xf numFmtId="0" fontId="1" fillId="0" borderId="0"/>
    <xf numFmtId="207" fontId="1" fillId="0" borderId="0"/>
    <xf numFmtId="0" fontId="3" fillId="0" borderId="0">
      <alignment vertical="top"/>
    </xf>
    <xf numFmtId="0" fontId="1" fillId="0" borderId="0"/>
    <xf numFmtId="0" fontId="3" fillId="0" borderId="0">
      <alignment vertical="top"/>
    </xf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0" fontId="3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1" fillId="0" borderId="0"/>
    <xf numFmtId="0" fontId="3" fillId="0" borderId="0"/>
    <xf numFmtId="0" fontId="1" fillId="0" borderId="0"/>
    <xf numFmtId="207" fontId="1" fillId="0" borderId="0"/>
    <xf numFmtId="0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0" fontId="1" fillId="0" borderId="0"/>
    <xf numFmtId="207" fontId="1" fillId="0" borderId="0"/>
    <xf numFmtId="207" fontId="1" fillId="0" borderId="0"/>
    <xf numFmtId="0" fontId="3" fillId="0" borderId="0">
      <alignment vertical="top"/>
    </xf>
    <xf numFmtId="0" fontId="1" fillId="0" borderId="0"/>
    <xf numFmtId="207" fontId="1" fillId="0" borderId="0"/>
    <xf numFmtId="0" fontId="3" fillId="0" borderId="0">
      <alignment vertical="top"/>
    </xf>
    <xf numFmtId="0" fontId="3" fillId="0" borderId="0">
      <alignment vertical="top"/>
    </xf>
    <xf numFmtId="0" fontId="17" fillId="0" borderId="0"/>
    <xf numFmtId="0" fontId="3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7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207" fontId="17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0" fontId="3" fillId="0" borderId="0">
      <alignment vertical="top"/>
    </xf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0" fontId="3" fillId="0" borderId="0">
      <alignment vertical="top"/>
    </xf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0" fontId="1" fillId="0" borderId="0"/>
    <xf numFmtId="207" fontId="1" fillId="0" borderId="0"/>
    <xf numFmtId="207" fontId="1" fillId="0" borderId="0"/>
    <xf numFmtId="0" fontId="3" fillId="0" borderId="0">
      <alignment vertical="top"/>
    </xf>
    <xf numFmtId="0" fontId="3" fillId="0" borderId="0">
      <alignment vertical="top"/>
    </xf>
    <xf numFmtId="20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207" fontId="17" fillId="0" borderId="0"/>
    <xf numFmtId="0" fontId="3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0" fontId="3" fillId="0" borderId="0">
      <alignment vertical="top"/>
    </xf>
    <xf numFmtId="0" fontId="3" fillId="0" borderId="0">
      <alignment vertical="top"/>
    </xf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0" fontId="3" fillId="0" borderId="0">
      <alignment vertical="top"/>
    </xf>
    <xf numFmtId="0" fontId="3" fillId="0" borderId="0">
      <alignment vertical="top"/>
    </xf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0" fontId="3" fillId="0" borderId="0">
      <alignment vertical="top"/>
    </xf>
    <xf numFmtId="0" fontId="3" fillId="0" borderId="0">
      <alignment vertical="top"/>
    </xf>
    <xf numFmtId="207" fontId="1" fillId="0" borderId="0"/>
    <xf numFmtId="207" fontId="1" fillId="0" borderId="0"/>
    <xf numFmtId="0" fontId="1" fillId="0" borderId="0"/>
    <xf numFmtId="0" fontId="1" fillId="0" borderId="0"/>
    <xf numFmtId="0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0" fontId="3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3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0" fontId="3" fillId="0" borderId="0"/>
    <xf numFmtId="207" fontId="1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7" fontId="17" fillId="0" borderId="0"/>
    <xf numFmtId="0" fontId="1" fillId="0" borderId="0"/>
    <xf numFmtId="0" fontId="1" fillId="0" borderId="0"/>
    <xf numFmtId="207" fontId="17" fillId="0" borderId="0"/>
    <xf numFmtId="0" fontId="3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" fillId="0" borderId="0"/>
    <xf numFmtId="0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" fillId="0" borderId="0"/>
    <xf numFmtId="0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" fillId="0" borderId="0"/>
    <xf numFmtId="0" fontId="1" fillId="0" borderId="0"/>
    <xf numFmtId="207" fontId="1" fillId="0" borderId="0"/>
    <xf numFmtId="207" fontId="1" fillId="0" borderId="0"/>
    <xf numFmtId="0" fontId="1" fillId="0" borderId="0" applyNumberFormat="0" applyFill="0" applyBorder="0" applyAlignment="0" applyProtection="0"/>
    <xf numFmtId="0" fontId="1" fillId="0" borderId="0"/>
    <xf numFmtId="207" fontId="1" fillId="0" borderId="0"/>
    <xf numFmtId="0" fontId="1" fillId="0" borderId="0" applyNumberFormat="0" applyFill="0" applyBorder="0" applyAlignment="0" applyProtection="0"/>
    <xf numFmtId="0" fontId="1" fillId="0" borderId="0"/>
    <xf numFmtId="207" fontId="1" fillId="0" borderId="0"/>
    <xf numFmtId="207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0" fontId="3" fillId="0" borderId="0"/>
    <xf numFmtId="207" fontId="17" fillId="0" borderId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207" fontId="1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0" fontId="3" fillId="0" borderId="0">
      <alignment vertical="top"/>
    </xf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0" fontId="3" fillId="0" borderId="0"/>
    <xf numFmtId="207" fontId="17" fillId="0" borderId="0"/>
    <xf numFmtId="0" fontId="78" fillId="0" borderId="0"/>
    <xf numFmtId="0" fontId="78" fillId="0" borderId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207" fontId="18" fillId="0" borderId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207" fontId="18" fillId="0" borderId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207" fontId="1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/>
    <xf numFmtId="207" fontId="17" fillId="0" borderId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207" fontId="1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207" fontId="17" fillId="0" borderId="0"/>
    <xf numFmtId="0" fontId="3" fillId="0" borderId="0">
      <alignment vertical="top"/>
    </xf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0" fontId="3" fillId="0" borderId="0">
      <alignment vertical="top"/>
    </xf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 applyNumberFormat="0" applyFill="0" applyBorder="0" applyAlignment="0" applyProtection="0"/>
    <xf numFmtId="0" fontId="1" fillId="0" borderId="0"/>
    <xf numFmtId="207" fontId="17" fillId="0" borderId="0"/>
    <xf numFmtId="0" fontId="3" fillId="0" borderId="0">
      <alignment vertical="top"/>
    </xf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0" fontId="3" fillId="0" borderId="0"/>
    <xf numFmtId="207" fontId="1" fillId="0" borderId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>
      <alignment vertical="top"/>
    </xf>
    <xf numFmtId="207" fontId="17" fillId="0" borderId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0" fontId="3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0" fontId="3" fillId="0" borderId="0"/>
    <xf numFmtId="207" fontId="1" fillId="0" borderId="0"/>
    <xf numFmtId="0" fontId="1" fillId="0" borderId="0" applyNumberFormat="0" applyFont="0" applyFill="0" applyBorder="0" applyAlignment="0" applyProtection="0"/>
    <xf numFmtId="0" fontId="3" fillId="0" borderId="0"/>
    <xf numFmtId="207" fontId="17" fillId="0" borderId="0"/>
    <xf numFmtId="0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" fillId="0" borderId="0"/>
    <xf numFmtId="0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0" fontId="3" fillId="0" borderId="0"/>
    <xf numFmtId="207" fontId="1" fillId="0" borderId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>
      <alignment vertical="top"/>
    </xf>
    <xf numFmtId="207" fontId="17" fillId="0" borderId="0"/>
    <xf numFmtId="0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0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 applyNumberFormat="0" applyFill="0" applyBorder="0" applyAlignment="0" applyProtection="0"/>
    <xf numFmtId="0" fontId="1" fillId="0" borderId="0"/>
    <xf numFmtId="0" fontId="3" fillId="0" borderId="0">
      <alignment vertical="top"/>
    </xf>
    <xf numFmtId="207" fontId="3" fillId="0" borderId="0"/>
    <xf numFmtId="207" fontId="3" fillId="0" borderId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3" fillId="0" borderId="0">
      <alignment vertical="top"/>
    </xf>
    <xf numFmtId="207" fontId="3" fillId="0" borderId="0"/>
    <xf numFmtId="207" fontId="3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3" fillId="0" borderId="0"/>
    <xf numFmtId="207" fontId="3" fillId="0" borderId="0"/>
    <xf numFmtId="207" fontId="3" fillId="0" borderId="0"/>
    <xf numFmtId="0" fontId="1" fillId="0" borderId="0" applyNumberFormat="0" applyFill="0" applyBorder="0" applyAlignment="0" applyProtection="0"/>
    <xf numFmtId="0" fontId="1" fillId="0" borderId="0"/>
    <xf numFmtId="207" fontId="3" fillId="0" borderId="0"/>
    <xf numFmtId="207" fontId="3" fillId="0" borderId="0"/>
    <xf numFmtId="0" fontId="1" fillId="0" borderId="0" applyNumberFormat="0" applyFill="0" applyBorder="0" applyAlignment="0" applyProtection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14" fillId="0" borderId="0">
      <alignment vertical="top"/>
    </xf>
    <xf numFmtId="207" fontId="114" fillId="0" borderId="0">
      <alignment vertical="top"/>
    </xf>
    <xf numFmtId="207" fontId="114" fillId="0" borderId="0">
      <alignment vertical="top"/>
    </xf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3" fillId="0" borderId="0">
      <alignment vertical="top"/>
    </xf>
    <xf numFmtId="207" fontId="3" fillId="0" borderId="0">
      <alignment vertical="top"/>
    </xf>
    <xf numFmtId="207" fontId="115" fillId="0" borderId="0"/>
    <xf numFmtId="207" fontId="116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22" fillId="0" borderId="0"/>
    <xf numFmtId="207" fontId="22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3" fillId="0" borderId="0">
      <alignment vertical="top"/>
    </xf>
    <xf numFmtId="207" fontId="3" fillId="0" borderId="0">
      <alignment vertical="top"/>
    </xf>
    <xf numFmtId="0" fontId="3" fillId="0" borderId="0">
      <alignment vertical="top"/>
    </xf>
    <xf numFmtId="0" fontId="17" fillId="0" borderId="0"/>
    <xf numFmtId="0" fontId="1" fillId="0" borderId="0" applyNumberFormat="0" applyFont="0" applyFill="0" applyBorder="0" applyAlignment="0" applyProtection="0"/>
    <xf numFmtId="0" fontId="3" fillId="0" borderId="0"/>
    <xf numFmtId="0" fontId="25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/>
    <xf numFmtId="14" fontId="117" fillId="0" borderId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207" fontId="3" fillId="0" borderId="0"/>
    <xf numFmtId="207" fontId="3" fillId="0" borderId="0"/>
    <xf numFmtId="0" fontId="1" fillId="0" borderId="0" applyNumberFormat="0" applyFont="0" applyFill="0" applyBorder="0" applyAlignment="0" applyProtection="0"/>
    <xf numFmtId="207" fontId="3" fillId="0" borderId="0">
      <alignment wrapText="1"/>
    </xf>
    <xf numFmtId="0" fontId="3" fillId="0" borderId="0"/>
    <xf numFmtId="207" fontId="3" fillId="0" borderId="0">
      <alignment wrapText="1"/>
    </xf>
    <xf numFmtId="0" fontId="3" fillId="0" borderId="0"/>
    <xf numFmtId="207" fontId="3" fillId="0" borderId="0">
      <alignment wrapText="1"/>
    </xf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207" fontId="17" fillId="0" borderId="0"/>
    <xf numFmtId="0" fontId="1" fillId="0" borderId="0" applyNumberFormat="0" applyFont="0" applyFill="0" applyBorder="0" applyAlignment="0" applyProtection="0"/>
    <xf numFmtId="0" fontId="3" fillId="0" borderId="0"/>
    <xf numFmtId="0" fontId="118" fillId="0" borderId="0"/>
    <xf numFmtId="207" fontId="17" fillId="0" borderId="0"/>
    <xf numFmtId="0" fontId="1" fillId="0" borderId="0" applyNumberFormat="0" applyFont="0" applyFill="0" applyBorder="0" applyAlignment="0" applyProtection="0"/>
    <xf numFmtId="0" fontId="3" fillId="0" borderId="0"/>
    <xf numFmtId="0" fontId="25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/>
    <xf numFmtId="0" fontId="25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0" fontId="3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0" fontId="3" fillId="0" borderId="0"/>
    <xf numFmtId="207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7" fontId="17" fillId="0" borderId="0"/>
    <xf numFmtId="0" fontId="3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0" fontId="3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0" fontId="3" fillId="0" borderId="0"/>
    <xf numFmtId="207" fontId="17" fillId="0" borderId="0"/>
    <xf numFmtId="0" fontId="3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0" fontId="73" fillId="0" borderId="0"/>
    <xf numFmtId="207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207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7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7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207" fontId="3" fillId="0" borderId="0"/>
    <xf numFmtId="207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7" fillId="0" borderId="0"/>
    <xf numFmtId="0" fontId="3" fillId="0" borderId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118" fillId="0" borderId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40" fillId="0" borderId="0"/>
    <xf numFmtId="0" fontId="119" fillId="0" borderId="0"/>
    <xf numFmtId="0" fontId="120" fillId="0" borderId="0"/>
    <xf numFmtId="0" fontId="3" fillId="0" borderId="0">
      <alignment vertical="top"/>
    </xf>
    <xf numFmtId="0" fontId="119" fillId="0" borderId="0"/>
    <xf numFmtId="0" fontId="17" fillId="0" borderId="0"/>
    <xf numFmtId="0" fontId="1" fillId="0" borderId="0"/>
    <xf numFmtId="0" fontId="119" fillId="0" borderId="0"/>
    <xf numFmtId="0" fontId="120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0" fillId="0" borderId="0"/>
    <xf numFmtId="207" fontId="3" fillId="0" borderId="0">
      <alignment vertical="top"/>
    </xf>
    <xf numFmtId="207" fontId="3" fillId="0" borderId="0">
      <alignment vertical="top"/>
    </xf>
    <xf numFmtId="0" fontId="119" fillId="0" borderId="0"/>
    <xf numFmtId="0" fontId="120" fillId="0" borderId="0"/>
    <xf numFmtId="207" fontId="17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25" fillId="0" borderId="0"/>
    <xf numFmtId="0" fontId="81" fillId="0" borderId="0"/>
    <xf numFmtId="0" fontId="3" fillId="0" borderId="0">
      <alignment vertical="top"/>
    </xf>
    <xf numFmtId="0" fontId="78" fillId="0" borderId="0">
      <alignment vertical="top"/>
    </xf>
    <xf numFmtId="0" fontId="78" fillId="0" borderId="0">
      <alignment vertical="top"/>
    </xf>
    <xf numFmtId="0" fontId="78" fillId="0" borderId="0">
      <alignment vertical="top"/>
    </xf>
    <xf numFmtId="0" fontId="78" fillId="0" borderId="0">
      <alignment vertical="top"/>
    </xf>
    <xf numFmtId="0" fontId="78" fillId="0" borderId="0">
      <alignment vertical="top"/>
    </xf>
    <xf numFmtId="0" fontId="78" fillId="0" borderId="0">
      <alignment vertical="top"/>
    </xf>
    <xf numFmtId="0" fontId="3" fillId="0" borderId="0">
      <alignment vertical="top"/>
    </xf>
    <xf numFmtId="0" fontId="1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14" fontId="1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207" fontId="17" fillId="0" borderId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207" fontId="17" fillId="0" borderId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7" fillId="0" borderId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17" fillId="0" borderId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7" fillId="0" borderId="0"/>
    <xf numFmtId="0" fontId="122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2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/>
    <xf numFmtId="0" fontId="12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/>
    <xf numFmtId="0" fontId="12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2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78" fillId="0" borderId="0">
      <alignment vertical="top"/>
    </xf>
    <xf numFmtId="0" fontId="78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78" fillId="0" borderId="0">
      <alignment vertical="top"/>
    </xf>
    <xf numFmtId="0" fontId="78" fillId="0" borderId="0">
      <alignment vertical="top"/>
    </xf>
    <xf numFmtId="0" fontId="123" fillId="0" borderId="0">
      <alignment vertical="top"/>
    </xf>
    <xf numFmtId="0" fontId="78" fillId="0" borderId="0">
      <alignment vertical="top"/>
    </xf>
    <xf numFmtId="0" fontId="3" fillId="0" borderId="0"/>
    <xf numFmtId="0" fontId="3" fillId="0" borderId="0"/>
    <xf numFmtId="0" fontId="78" fillId="0" borderId="0">
      <alignment vertical="top"/>
    </xf>
    <xf numFmtId="0" fontId="3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207" fontId="36" fillId="0" borderId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207" fontId="36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18" fillId="0" borderId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207" fontId="36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207" fontId="36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3" fillId="0" borderId="0"/>
    <xf numFmtId="0" fontId="3" fillId="0" borderId="0">
      <alignment vertical="top"/>
    </xf>
    <xf numFmtId="0" fontId="17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6" fontId="124" fillId="0" borderId="0"/>
    <xf numFmtId="0" fontId="1" fillId="0" borderId="0"/>
    <xf numFmtId="0" fontId="1" fillId="0" borderId="0"/>
    <xf numFmtId="0" fontId="1" fillId="0" borderId="0"/>
    <xf numFmtId="186" fontId="124" fillId="0" borderId="0"/>
    <xf numFmtId="0" fontId="1" fillId="0" borderId="0"/>
    <xf numFmtId="186" fontId="124" fillId="0" borderId="0"/>
    <xf numFmtId="0" fontId="1" fillId="0" borderId="0"/>
    <xf numFmtId="0" fontId="1" fillId="0" borderId="0"/>
    <xf numFmtId="186" fontId="124" fillId="0" borderId="0"/>
    <xf numFmtId="0" fontId="1" fillId="0" borderId="0"/>
    <xf numFmtId="0" fontId="1" fillId="0" borderId="0"/>
    <xf numFmtId="0" fontId="1" fillId="0" borderId="0"/>
    <xf numFmtId="186" fontId="124" fillId="0" borderId="0"/>
    <xf numFmtId="0" fontId="1" fillId="0" borderId="0"/>
    <xf numFmtId="186" fontId="124" fillId="0" borderId="0"/>
    <xf numFmtId="0" fontId="1" fillId="0" borderId="0"/>
    <xf numFmtId="0" fontId="1" fillId="0" borderId="0"/>
    <xf numFmtId="186" fontId="124" fillId="0" borderId="0"/>
    <xf numFmtId="0" fontId="1" fillId="0" borderId="0"/>
    <xf numFmtId="0" fontId="1" fillId="0" borderId="0"/>
    <xf numFmtId="0" fontId="1" fillId="0" borderId="0"/>
    <xf numFmtId="186" fontId="124" fillId="0" borderId="0"/>
    <xf numFmtId="0" fontId="1" fillId="0" borderId="0"/>
    <xf numFmtId="186" fontId="124" fillId="0" borderId="0"/>
    <xf numFmtId="0" fontId="1" fillId="0" borderId="0"/>
    <xf numFmtId="0" fontId="1" fillId="0" borderId="0"/>
    <xf numFmtId="186" fontId="124" fillId="0" borderId="0"/>
    <xf numFmtId="0" fontId="1" fillId="0" borderId="0"/>
    <xf numFmtId="0" fontId="1" fillId="0" borderId="0"/>
    <xf numFmtId="0" fontId="1" fillId="0" borderId="0"/>
    <xf numFmtId="186" fontId="124" fillId="0" borderId="0"/>
    <xf numFmtId="0" fontId="1" fillId="0" borderId="0"/>
    <xf numFmtId="186" fontId="124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7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207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>
      <alignment vertical="top"/>
    </xf>
    <xf numFmtId="207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18" fillId="0" borderId="0"/>
    <xf numFmtId="207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207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207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207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186" fontId="124" fillId="0" borderId="0"/>
    <xf numFmtId="0" fontId="1" fillId="0" borderId="0"/>
    <xf numFmtId="0" fontId="1" fillId="0" borderId="0"/>
    <xf numFmtId="0" fontId="1" fillId="0" borderId="0"/>
    <xf numFmtId="186" fontId="124" fillId="0" borderId="0"/>
    <xf numFmtId="0" fontId="1" fillId="0" borderId="0"/>
    <xf numFmtId="186" fontId="124" fillId="0" borderId="0"/>
    <xf numFmtId="0" fontId="1" fillId="0" borderId="0"/>
    <xf numFmtId="0" fontId="1" fillId="0" borderId="0"/>
    <xf numFmtId="186" fontId="124" fillId="0" borderId="0"/>
    <xf numFmtId="186" fontId="124" fillId="0" borderId="0"/>
    <xf numFmtId="186" fontId="124" fillId="0" borderId="0"/>
    <xf numFmtId="186" fontId="124" fillId="0" borderId="0"/>
    <xf numFmtId="186" fontId="124" fillId="0" borderId="0"/>
    <xf numFmtId="186" fontId="124" fillId="0" borderId="0"/>
    <xf numFmtId="186" fontId="124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7" fillId="0" borderId="0"/>
    <xf numFmtId="0" fontId="25" fillId="0" borderId="0">
      <alignment vertical="top"/>
    </xf>
    <xf numFmtId="0" fontId="1" fillId="0" borderId="0" applyNumberFormat="0" applyFont="0" applyFill="0" applyBorder="0" applyAlignment="0" applyProtection="0"/>
    <xf numFmtId="0" fontId="25" fillId="0" borderId="0">
      <alignment vertical="top"/>
    </xf>
    <xf numFmtId="0" fontId="1" fillId="0" borderId="0" applyNumberFormat="0" applyFont="0" applyFill="0" applyBorder="0" applyAlignment="0" applyProtection="0"/>
    <xf numFmtId="0" fontId="25" fillId="0" borderId="0">
      <alignment vertical="top"/>
    </xf>
    <xf numFmtId="0" fontId="1" fillId="0" borderId="0" applyNumberFormat="0" applyFont="0" applyFill="0" applyBorder="0" applyAlignment="0" applyProtection="0"/>
    <xf numFmtId="0" fontId="25" fillId="0" borderId="0">
      <alignment vertical="top"/>
    </xf>
    <xf numFmtId="0" fontId="1" fillId="0" borderId="0" applyNumberFormat="0" applyFont="0" applyFill="0" applyBorder="0" applyAlignment="0" applyProtection="0"/>
    <xf numFmtId="0" fontId="25" fillId="0" borderId="0">
      <alignment vertical="top"/>
    </xf>
    <xf numFmtId="0" fontId="1" fillId="0" borderId="0" applyNumberFormat="0" applyFont="0" applyFill="0" applyBorder="0" applyAlignment="0" applyProtection="0"/>
    <xf numFmtId="0" fontId="25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5" fillId="0" borderId="0">
      <alignment vertical="top"/>
    </xf>
    <xf numFmtId="0" fontId="3" fillId="0" borderId="0">
      <alignment vertical="top"/>
    </xf>
    <xf numFmtId="207" fontId="25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207" fontId="25" fillId="0" borderId="0"/>
    <xf numFmtId="0" fontId="1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207" fontId="25" fillId="0" borderId="0"/>
    <xf numFmtId="207" fontId="25" fillId="0" borderId="0"/>
    <xf numFmtId="0" fontId="1" fillId="0" borderId="0" applyNumberFormat="0" applyFont="0" applyFill="0" applyBorder="0" applyAlignment="0" applyProtection="0"/>
    <xf numFmtId="0" fontId="25" fillId="0" borderId="0">
      <alignment vertical="top"/>
    </xf>
    <xf numFmtId="0" fontId="118" fillId="0" borderId="0"/>
    <xf numFmtId="207" fontId="25" fillId="0" borderId="0"/>
    <xf numFmtId="207" fontId="25" fillId="0" borderId="0"/>
    <xf numFmtId="0" fontId="1" fillId="0" borderId="0" applyNumberFormat="0" applyFont="0" applyFill="0" applyBorder="0" applyAlignment="0" applyProtection="0"/>
    <xf numFmtId="0" fontId="25" fillId="0" borderId="0">
      <alignment vertical="top"/>
    </xf>
    <xf numFmtId="207" fontId="25" fillId="0" borderId="0"/>
    <xf numFmtId="0" fontId="1" fillId="0" borderId="0" applyNumberFormat="0" applyFont="0" applyFill="0" applyBorder="0" applyAlignment="0" applyProtection="0"/>
    <xf numFmtId="0" fontId="25" fillId="0" borderId="0">
      <alignment vertical="top"/>
    </xf>
    <xf numFmtId="0" fontId="25" fillId="0" borderId="0">
      <alignment vertical="top"/>
    </xf>
    <xf numFmtId="0" fontId="1" fillId="0" borderId="0" applyNumberFormat="0" applyFont="0" applyFill="0" applyBorder="0" applyAlignment="0" applyProtection="0"/>
    <xf numFmtId="0" fontId="25" fillId="0" borderId="0">
      <alignment vertical="top"/>
    </xf>
    <xf numFmtId="0" fontId="1" fillId="0" borderId="0" applyNumberFormat="0" applyFont="0" applyFill="0" applyBorder="0" applyAlignment="0" applyProtection="0"/>
    <xf numFmtId="0" fontId="25" fillId="0" borderId="0">
      <alignment vertical="top"/>
    </xf>
    <xf numFmtId="0" fontId="1" fillId="0" borderId="0" applyNumberFormat="0" applyFont="0" applyFill="0" applyBorder="0" applyAlignment="0" applyProtection="0"/>
    <xf numFmtId="0" fontId="25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207" fontId="18" fillId="0" borderId="0"/>
    <xf numFmtId="207" fontId="18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/>
    <xf numFmtId="207" fontId="18" fillId="0" borderId="0"/>
    <xf numFmtId="0" fontId="1" fillId="0" borderId="0" applyNumberFormat="0" applyFill="0" applyBorder="0" applyAlignment="0" applyProtection="0"/>
    <xf numFmtId="0" fontId="95" fillId="0" borderId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95" fillId="0" borderId="0"/>
    <xf numFmtId="0" fontId="1" fillId="0" borderId="0" applyNumberForma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207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207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207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/>
    <xf numFmtId="0" fontId="17" fillId="49" borderId="45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49" borderId="45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2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2" borderId="1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1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25" fillId="49" borderId="45" applyNumberFormat="0" applyFont="0" applyAlignment="0" applyProtection="0"/>
    <xf numFmtId="0" fontId="17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2" borderId="1" applyNumberFormat="0" applyFont="0" applyAlignment="0" applyProtection="0"/>
    <xf numFmtId="0" fontId="3" fillId="49" borderId="45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2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3" fillId="49" borderId="45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2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2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1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1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2" borderId="1" applyNumberFormat="0" applyFont="0" applyAlignment="0" applyProtection="0"/>
    <xf numFmtId="0" fontId="3" fillId="49" borderId="45" applyNumberFormat="0" applyFont="0" applyAlignment="0" applyProtection="0"/>
    <xf numFmtId="0" fontId="17" fillId="2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2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1" applyNumberFormat="0" applyFont="0" applyAlignment="0" applyProtection="0"/>
    <xf numFmtId="0" fontId="3" fillId="49" borderId="45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3" fillId="49" borderId="45" applyNumberFormat="0" applyFont="0" applyAlignment="0" applyProtection="0"/>
    <xf numFmtId="0" fontId="17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1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49" borderId="45" applyNumberFormat="0" applyFont="0" applyAlignment="0" applyProtection="0"/>
    <xf numFmtId="0" fontId="3" fillId="49" borderId="45" applyNumberFormat="0" applyFont="0" applyAlignment="0" applyProtection="0"/>
    <xf numFmtId="0" fontId="1" fillId="2" borderId="1" applyNumberFormat="0" applyFont="0" applyAlignment="0" applyProtection="0"/>
    <xf numFmtId="0" fontId="17" fillId="49" borderId="45" applyNumberFormat="0" applyFont="0" applyAlignment="0" applyProtection="0"/>
    <xf numFmtId="0" fontId="17" fillId="2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2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1" applyNumberFormat="0" applyFont="0" applyAlignment="0" applyProtection="0"/>
    <xf numFmtId="0" fontId="17" fillId="49" borderId="45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49" borderId="45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3" fillId="49" borderId="45" applyNumberFormat="0" applyFont="0" applyAlignment="0" applyProtection="0"/>
    <xf numFmtId="0" fontId="1" fillId="2" borderId="1" applyNumberFormat="0" applyFont="0" applyAlignment="0" applyProtection="0"/>
    <xf numFmtId="0" fontId="3" fillId="49" borderId="45" applyNumberFormat="0" applyFont="0" applyAlignment="0" applyProtection="0"/>
    <xf numFmtId="0" fontId="17" fillId="2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2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1" applyNumberFormat="0" applyFont="0" applyAlignment="0" applyProtection="0"/>
    <xf numFmtId="0" fontId="25" fillId="49" borderId="45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25" fillId="49" borderId="45" applyNumberFormat="0" applyFont="0" applyAlignment="0" applyProtection="0"/>
    <xf numFmtId="0" fontId="17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49" borderId="45" applyNumberFormat="0" applyFont="0" applyAlignment="0" applyProtection="0"/>
    <xf numFmtId="0" fontId="17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25" fillId="49" borderId="45" applyNumberFormat="0" applyFont="0" applyAlignment="0" applyProtection="0"/>
    <xf numFmtId="0" fontId="17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49" borderId="45" applyNumberFormat="0" applyFont="0" applyAlignment="0" applyProtection="0"/>
    <xf numFmtId="0" fontId="25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49" borderId="45" applyNumberFormat="0" applyFont="0" applyAlignment="0" applyProtection="0"/>
    <xf numFmtId="0" fontId="17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25" fillId="49" borderId="45" applyNumberFormat="0" applyFont="0" applyAlignment="0" applyProtection="0"/>
    <xf numFmtId="0" fontId="25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125" fillId="56" borderId="46" applyNumberFormat="0" applyAlignment="0" applyProtection="0"/>
    <xf numFmtId="0" fontId="125" fillId="56" borderId="46" applyNumberFormat="0" applyAlignment="0" applyProtection="0"/>
    <xf numFmtId="0" fontId="125" fillId="56" borderId="46" applyNumberFormat="0" applyAlignment="0" applyProtection="0"/>
    <xf numFmtId="0" fontId="125" fillId="69" borderId="46" applyNumberFormat="0" applyAlignment="0" applyProtection="0"/>
    <xf numFmtId="0" fontId="125" fillId="69" borderId="46" applyNumberFormat="0" applyAlignment="0" applyProtection="0"/>
    <xf numFmtId="0" fontId="125" fillId="56" borderId="46" applyNumberFormat="0" applyAlignment="0" applyProtection="0"/>
    <xf numFmtId="0" fontId="125" fillId="56" borderId="46" applyNumberFormat="0" applyAlignment="0" applyProtection="0"/>
    <xf numFmtId="0" fontId="125" fillId="69" borderId="46" applyNumberFormat="0" applyAlignment="0" applyProtection="0"/>
    <xf numFmtId="0" fontId="125" fillId="69" borderId="46" applyNumberFormat="0" applyAlignment="0" applyProtection="0"/>
    <xf numFmtId="0" fontId="125" fillId="69" borderId="46" applyNumberFormat="0" applyAlignment="0" applyProtection="0"/>
    <xf numFmtId="0" fontId="125" fillId="69" borderId="46" applyNumberFormat="0" applyAlignment="0" applyProtection="0"/>
    <xf numFmtId="0" fontId="125" fillId="69" borderId="46" applyNumberFormat="0" applyAlignment="0" applyProtection="0"/>
    <xf numFmtId="0" fontId="125" fillId="69" borderId="46" applyNumberFormat="0" applyAlignment="0" applyProtection="0"/>
    <xf numFmtId="0" fontId="125" fillId="69" borderId="46" applyNumberFormat="0" applyAlignment="0" applyProtection="0"/>
    <xf numFmtId="0" fontId="125" fillId="69" borderId="46" applyNumberFormat="0" applyAlignment="0" applyProtection="0"/>
    <xf numFmtId="0" fontId="125" fillId="69" borderId="46" applyNumberFormat="0" applyAlignment="0" applyProtection="0"/>
    <xf numFmtId="0" fontId="125" fillId="69" borderId="46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>
      <alignment wrapText="1"/>
    </xf>
    <xf numFmtId="9" fontId="3" fillId="0" borderId="0" applyFont="0" applyFill="0" applyBorder="0" applyAlignment="0" applyProtection="0">
      <alignment wrapText="1"/>
    </xf>
    <xf numFmtId="9" fontId="3" fillId="0" borderId="0" applyFont="0" applyFill="0" applyBorder="0" applyAlignment="0" applyProtection="0">
      <alignment wrapText="1"/>
    </xf>
    <xf numFmtId="9" fontId="3" fillId="0" borderId="0" applyFont="0" applyFill="0" applyBorder="0" applyAlignment="0" applyProtection="0">
      <alignment wrapText="1"/>
    </xf>
    <xf numFmtId="9" fontId="3" fillId="0" borderId="0" applyFont="0" applyFill="0" applyBorder="0" applyAlignment="0" applyProtection="0">
      <alignment wrapText="1"/>
    </xf>
    <xf numFmtId="9" fontId="3" fillId="0" borderId="0" applyFont="0" applyFill="0" applyBorder="0" applyAlignment="0" applyProtection="0">
      <alignment wrapText="1"/>
    </xf>
    <xf numFmtId="9" fontId="25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18" fontId="28" fillId="0" borderId="0">
      <protection locked="0"/>
    </xf>
    <xf numFmtId="219" fontId="28" fillId="0" borderId="0">
      <protection locked="0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207" fontId="18" fillId="0" borderId="0" applyNumberFormat="0" applyFont="0" applyFill="0" applyBorder="0" applyAlignment="0" applyProtection="0">
      <alignment horizontal="left"/>
    </xf>
    <xf numFmtId="207" fontId="18" fillId="0" borderId="0" applyNumberFormat="0" applyFont="0" applyFill="0" applyBorder="0" applyAlignment="0" applyProtection="0">
      <alignment horizontal="left"/>
    </xf>
    <xf numFmtId="15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207" fontId="13" fillId="0" borderId="14">
      <alignment horizontal="center"/>
    </xf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207" fontId="18" fillId="76" borderId="0" applyNumberFormat="0" applyFont="0" applyBorder="0" applyAlignment="0" applyProtection="0"/>
    <xf numFmtId="207" fontId="18" fillId="76" borderId="0" applyNumberFormat="0" applyFont="0" applyBorder="0" applyAlignment="0" applyProtection="0"/>
    <xf numFmtId="220" fontId="3" fillId="0" borderId="0" applyFont="0" applyFill="0" applyBorder="0" applyAlignment="0" applyProtection="0"/>
    <xf numFmtId="175" fontId="83" fillId="0" borderId="0"/>
    <xf numFmtId="0" fontId="125" fillId="56" borderId="46" applyNumberFormat="0" applyAlignment="0" applyProtection="0"/>
    <xf numFmtId="0" fontId="62" fillId="17" borderId="22" applyNumberFormat="0" applyAlignment="0" applyProtection="0"/>
    <xf numFmtId="0" fontId="126" fillId="0" borderId="22" applyNumberFormat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6" fillId="0" borderId="22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25" fillId="56" borderId="46" applyNumberFormat="0" applyAlignment="0" applyProtection="0"/>
    <xf numFmtId="0" fontId="62" fillId="17" borderId="22" applyNumberFormat="0" applyAlignment="0" applyProtection="0"/>
    <xf numFmtId="0" fontId="126" fillId="0" borderId="22" applyNumberFormat="0" applyAlignment="0" applyProtection="0"/>
    <xf numFmtId="0" fontId="62" fillId="17" borderId="22" applyNumberFormat="0" applyAlignment="0" applyProtection="0"/>
    <xf numFmtId="0" fontId="126" fillId="0" borderId="22" applyNumberFormat="0" applyAlignment="0" applyProtection="0"/>
    <xf numFmtId="0" fontId="126" fillId="0" borderId="2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4" fillId="69" borderId="47" applyNumberFormat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26" fillId="0" borderId="22" applyNumberFormat="0" applyAlignment="0" applyProtection="0"/>
    <xf numFmtId="0" fontId="62" fillId="17" borderId="22" applyNumberFormat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04" fillId="69" borderId="47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62" fillId="17" borderId="22" applyNumberFormat="0" applyAlignment="0" applyProtection="0"/>
    <xf numFmtId="0" fontId="126" fillId="0" borderId="22" applyNumberFormat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25" fillId="56" borderId="46" applyNumberFormat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4" fillId="69" borderId="47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04" fillId="69" borderId="47" applyNumberFormat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04" fillId="69" borderId="47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4" fontId="127" fillId="77" borderId="48" applyNumberFormat="0" applyProtection="0">
      <alignment horizontal="right" vertical="center"/>
    </xf>
    <xf numFmtId="4" fontId="128" fillId="5" borderId="48" applyNumberFormat="0" applyProtection="0">
      <alignment horizontal="left" vertical="center" indent="1"/>
    </xf>
    <xf numFmtId="38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39" fontId="1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39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39" fontId="18" fillId="0" borderId="0" applyFont="0" applyFill="0" applyBorder="0" applyAlignment="0" applyProtection="0"/>
    <xf numFmtId="39" fontId="18" fillId="0" borderId="0" applyFont="0" applyFill="0" applyBorder="0" applyAlignment="0" applyProtection="0"/>
    <xf numFmtId="41" fontId="72" fillId="0" borderId="0" applyFont="0" applyFill="0" applyBorder="0" applyAlignment="0" applyProtection="0"/>
    <xf numFmtId="43" fontId="114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81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1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43" fontId="25" fillId="0" borderId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43" fontId="25" fillId="0" borderId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43" fontId="25" fillId="0" borderId="0" applyFont="0" applyFill="0" applyBorder="0" applyAlignment="0" applyProtection="0">
      <alignment vertical="top"/>
    </xf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21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21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21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21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21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21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74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74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1" fontId="1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7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73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17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3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208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208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20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7" fillId="0" borderId="0" applyFont="0" applyFill="0" applyBorder="0" applyAlignment="0" applyProtection="0"/>
    <xf numFmtId="208" fontId="3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208" fontId="3" fillId="0" borderId="0" applyFont="0" applyFill="0" applyBorder="0" applyAlignment="0" applyProtection="0"/>
    <xf numFmtId="43" fontId="122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208" fontId="3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208" fontId="3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208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208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208" fontId="3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30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30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30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30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0" fontId="25" fillId="0" borderId="0">
      <alignment vertical="top"/>
    </xf>
    <xf numFmtId="0" fontId="25" fillId="0" borderId="0">
      <alignment vertical="top"/>
    </xf>
    <xf numFmtId="207" fontId="131" fillId="78" borderId="0" applyNumberFormat="0" applyBorder="0" applyAlignment="0" applyProtection="0"/>
    <xf numFmtId="207" fontId="132" fillId="0" borderId="0" applyNumberFormat="0" applyFill="0" applyBorder="0" applyAlignment="0" applyProtection="0"/>
    <xf numFmtId="207" fontId="133" fillId="78" borderId="0" applyNumberFormat="0" applyBorder="0" applyAlignment="0" applyProtection="0"/>
    <xf numFmtId="207" fontId="35" fillId="0" borderId="0" applyNumberFormat="0" applyFill="0" applyBorder="0" applyAlignment="0" applyProtection="0"/>
    <xf numFmtId="207" fontId="71" fillId="0" borderId="0" applyNumberFormat="0" applyFill="0" applyBorder="0" applyAlignment="0" applyProtection="0"/>
    <xf numFmtId="207" fontId="134" fillId="10" borderId="0" applyNumberFormat="0" applyBorder="0" applyAlignment="0" applyProtection="0"/>
    <xf numFmtId="207" fontId="134" fillId="10" borderId="0" applyNumberFormat="0" applyBorder="0" applyProtection="0">
      <alignment horizontal="center"/>
    </xf>
    <xf numFmtId="207" fontId="135" fillId="10" borderId="0" applyNumberFormat="0" applyBorder="0" applyAlignment="0" applyProtection="0"/>
    <xf numFmtId="207" fontId="3" fillId="0" borderId="0" applyNumberFormat="0" applyFont="0" applyFill="0" applyBorder="0" applyProtection="0">
      <alignment horizontal="right"/>
    </xf>
    <xf numFmtId="207" fontId="3" fillId="0" borderId="0" applyNumberFormat="0" applyFont="0" applyFill="0" applyBorder="0" applyProtection="0">
      <alignment horizontal="right"/>
    </xf>
    <xf numFmtId="207" fontId="3" fillId="0" borderId="0" applyNumberFormat="0" applyFont="0" applyFill="0" applyBorder="0" applyProtection="0">
      <alignment horizontal="right"/>
    </xf>
    <xf numFmtId="207" fontId="3" fillId="0" borderId="0" applyNumberFormat="0" applyFont="0" applyFill="0" applyBorder="0" applyProtection="0">
      <alignment horizontal="right"/>
    </xf>
    <xf numFmtId="207" fontId="3" fillId="0" borderId="0" applyNumberFormat="0" applyFont="0" applyFill="0" applyBorder="0" applyProtection="0">
      <alignment horizontal="right"/>
    </xf>
    <xf numFmtId="207" fontId="3" fillId="0" borderId="0" applyNumberFormat="0" applyFont="0" applyFill="0" applyBorder="0" applyProtection="0">
      <alignment horizontal="right"/>
    </xf>
    <xf numFmtId="207" fontId="3" fillId="0" borderId="0" applyNumberFormat="0" applyFont="0" applyFill="0" applyBorder="0" applyProtection="0">
      <alignment horizontal="left"/>
    </xf>
    <xf numFmtId="207" fontId="3" fillId="0" borderId="0" applyNumberFormat="0" applyFont="0" applyFill="0" applyBorder="0" applyProtection="0">
      <alignment horizontal="left"/>
    </xf>
    <xf numFmtId="207" fontId="3" fillId="0" borderId="0" applyNumberFormat="0" applyFont="0" applyFill="0" applyBorder="0" applyProtection="0">
      <alignment horizontal="left"/>
    </xf>
    <xf numFmtId="207" fontId="3" fillId="0" borderId="0" applyNumberFormat="0" applyFont="0" applyFill="0" applyBorder="0" applyProtection="0">
      <alignment horizontal="left"/>
    </xf>
    <xf numFmtId="207" fontId="3" fillId="0" borderId="0" applyNumberFormat="0" applyFont="0" applyFill="0" applyBorder="0" applyProtection="0">
      <alignment horizontal="left"/>
    </xf>
    <xf numFmtId="207" fontId="3" fillId="0" borderId="0" applyNumberFormat="0" applyFont="0" applyFill="0" applyBorder="0" applyProtection="0">
      <alignment horizontal="left"/>
    </xf>
    <xf numFmtId="207" fontId="32" fillId="0" borderId="0" applyNumberFormat="0" applyFill="0" applyBorder="0" applyAlignment="0" applyProtection="0"/>
    <xf numFmtId="207" fontId="70" fillId="0" borderId="0" applyNumberFormat="0" applyFill="0" applyBorder="0" applyAlignment="0" applyProtection="0"/>
    <xf numFmtId="207" fontId="3" fillId="79" borderId="0" applyNumberFormat="0" applyFont="0" applyBorder="0" applyAlignment="0" applyProtection="0"/>
    <xf numFmtId="207" fontId="3" fillId="79" borderId="0" applyNumberFormat="0" applyFont="0" applyBorder="0" applyAlignment="0" applyProtection="0"/>
    <xf numFmtId="207" fontId="3" fillId="79" borderId="0" applyNumberFormat="0" applyFont="0" applyBorder="0" applyAlignment="0" applyProtection="0"/>
    <xf numFmtId="207" fontId="3" fillId="79" borderId="0" applyNumberFormat="0" applyFont="0" applyBorder="0" applyAlignment="0" applyProtection="0"/>
    <xf numFmtId="207" fontId="3" fillId="79" borderId="0" applyNumberFormat="0" applyFont="0" applyBorder="0" applyAlignment="0" applyProtection="0"/>
    <xf numFmtId="207" fontId="3" fillId="79" borderId="0" applyNumberFormat="0" applyFont="0" applyBorder="0" applyAlignment="0" applyProtection="0"/>
    <xf numFmtId="209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207" fontId="136" fillId="0" borderId="0" applyNumberFormat="0" applyFill="0" applyBorder="0" applyAlignment="0" applyProtection="0"/>
    <xf numFmtId="207" fontId="137" fillId="0" borderId="0" applyNumberFormat="0" applyFill="0" applyBorder="0" applyProtection="0">
      <alignment horizontal="right"/>
    </xf>
    <xf numFmtId="207" fontId="70" fillId="0" borderId="0" applyNumberFormat="0" applyFill="0" applyBorder="0" applyAlignment="0" applyProtection="0"/>
    <xf numFmtId="207" fontId="70" fillId="0" borderId="0" applyNumberFormat="0" applyFill="0" applyBorder="0" applyAlignment="0" applyProtection="0"/>
    <xf numFmtId="207" fontId="70" fillId="0" borderId="0" applyNumberFormat="0" applyFill="0" applyBorder="0" applyAlignment="0" applyProtection="0"/>
    <xf numFmtId="207" fontId="70" fillId="0" borderId="0" applyNumberFormat="0" applyFill="0" applyBorder="0" applyAlignment="0" applyProtection="0"/>
    <xf numFmtId="207" fontId="70" fillId="0" borderId="0" applyNumberFormat="0" applyFill="0" applyBorder="0" applyAlignment="0" applyProtection="0"/>
    <xf numFmtId="222" fontId="136" fillId="0" borderId="49" applyFill="0" applyAlignment="0" applyProtection="0"/>
    <xf numFmtId="0" fontId="138" fillId="0" borderId="0" applyNumberFormat="0" applyFont="0" applyBorder="0" applyAlignment="0"/>
    <xf numFmtId="0" fontId="138" fillId="0" borderId="0" applyNumberFormat="0" applyFont="0" applyBorder="0" applyAlignment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39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39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 applyNumberFormat="0" applyFill="0" applyBorder="0" applyAlignment="0" applyProtection="0"/>
    <xf numFmtId="207" fontId="3" fillId="0" borderId="0" applyNumberFormat="0" applyFill="0" applyBorder="0" applyAlignment="0" applyProtection="0"/>
    <xf numFmtId="186" fontId="140" fillId="0" borderId="0" applyFill="0" applyBorder="0">
      <alignment horizontal="left"/>
    </xf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186" fontId="143" fillId="0" borderId="26"/>
    <xf numFmtId="0" fontId="85" fillId="0" borderId="31" applyNumberFormat="0" applyFill="0" applyAlignment="0" applyProtection="0"/>
    <xf numFmtId="0" fontId="56" fillId="0" borderId="18" applyNumberFormat="0" applyFill="0" applyAlignment="0" applyProtection="0"/>
    <xf numFmtId="0" fontId="144" fillId="0" borderId="18" applyNumberFormat="0" applyFill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4" fillId="0" borderId="18" applyNumberFormat="0" applyFill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56" fillId="0" borderId="18" applyNumberFormat="0" applyFill="0" applyAlignment="0" applyProtection="0"/>
    <xf numFmtId="0" fontId="144" fillId="0" borderId="18" applyNumberFormat="0" applyFill="0" applyAlignment="0" applyProtection="0"/>
    <xf numFmtId="0" fontId="56" fillId="0" borderId="18" applyNumberFormat="0" applyFill="0" applyAlignment="0" applyProtection="0"/>
    <xf numFmtId="0" fontId="144" fillId="0" borderId="18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4" fillId="0" borderId="18" applyNumberFormat="0" applyFill="0" applyAlignment="0" applyProtection="0"/>
    <xf numFmtId="0" fontId="1" fillId="0" borderId="0" applyNumberFormat="0" applyFont="0" applyFill="0" applyBorder="0" applyAlignment="0" applyProtection="0"/>
    <xf numFmtId="0" fontId="145" fillId="0" borderId="50" applyNumberFormat="0" applyFill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6" fillId="0" borderId="18" applyNumberFormat="0" applyFill="0" applyAlignment="0" applyProtection="0"/>
    <xf numFmtId="0" fontId="144" fillId="0" borderId="18" applyNumberFormat="0" applyFill="0" applyAlignment="0" applyProtection="0"/>
    <xf numFmtId="0" fontId="144" fillId="0" borderId="18" applyNumberFormat="0" applyFill="0" applyAlignment="0" applyProtection="0"/>
    <xf numFmtId="0" fontId="1" fillId="0" borderId="0" applyNumberFormat="0" applyFont="0" applyFill="0" applyBorder="0" applyAlignment="0" applyProtection="0"/>
    <xf numFmtId="0" fontId="56" fillId="0" borderId="18" applyNumberFormat="0" applyFill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5" fillId="0" borderId="50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56" fillId="0" borderId="18" applyNumberFormat="0" applyFill="0" applyAlignment="0" applyProtection="0"/>
    <xf numFmtId="0" fontId="144" fillId="0" borderId="18" applyNumberFormat="0" applyFill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5" fillId="0" borderId="50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5" fillId="0" borderId="50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5" fillId="0" borderId="50" applyNumberFormat="0" applyFill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5" fillId="0" borderId="50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86" fillId="0" borderId="32" applyNumberFormat="0" applyFill="0" applyAlignment="0" applyProtection="0"/>
    <xf numFmtId="0" fontId="57" fillId="0" borderId="19" applyNumberFormat="0" applyFill="0" applyAlignment="0" applyProtection="0"/>
    <xf numFmtId="0" fontId="144" fillId="0" borderId="19" applyNumberFormat="0" applyFill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4" fillId="0" borderId="19" applyNumberFormat="0" applyFill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86" fillId="0" borderId="32" applyNumberFormat="0" applyFill="0" applyAlignment="0" applyProtection="0"/>
    <xf numFmtId="0" fontId="57" fillId="0" borderId="19" applyNumberFormat="0" applyFill="0" applyAlignment="0" applyProtection="0"/>
    <xf numFmtId="0" fontId="144" fillId="0" borderId="19" applyNumberFormat="0" applyFill="0" applyAlignment="0" applyProtection="0"/>
    <xf numFmtId="0" fontId="57" fillId="0" borderId="19" applyNumberFormat="0" applyFill="0" applyAlignment="0" applyProtection="0"/>
    <xf numFmtId="0" fontId="144" fillId="0" borderId="19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4" fillId="0" borderId="19" applyNumberFormat="0" applyFill="0" applyAlignment="0" applyProtection="0"/>
    <xf numFmtId="0" fontId="1" fillId="0" borderId="0" applyNumberFormat="0" applyFont="0" applyFill="0" applyBorder="0" applyAlignment="0" applyProtection="0"/>
    <xf numFmtId="0" fontId="146" fillId="0" borderId="32" applyNumberFormat="0" applyFill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7" fillId="0" borderId="19" applyNumberFormat="0" applyFill="0" applyAlignment="0" applyProtection="0"/>
    <xf numFmtId="0" fontId="144" fillId="0" borderId="19" applyNumberFormat="0" applyFill="0" applyAlignment="0" applyProtection="0"/>
    <xf numFmtId="0" fontId="144" fillId="0" borderId="19" applyNumberFormat="0" applyFill="0" applyAlignment="0" applyProtection="0"/>
    <xf numFmtId="0" fontId="1" fillId="0" borderId="0" applyNumberFormat="0" applyFont="0" applyFill="0" applyBorder="0" applyAlignment="0" applyProtection="0"/>
    <xf numFmtId="0" fontId="57" fillId="0" borderId="19" applyNumberFormat="0" applyFill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57" fillId="0" borderId="19" applyNumberFormat="0" applyFill="0" applyAlignment="0" applyProtection="0"/>
    <xf numFmtId="0" fontId="144" fillId="0" borderId="19" applyNumberFormat="0" applyFill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6" fillId="0" borderId="32" applyNumberFormat="0" applyFill="0" applyAlignment="0" applyProtection="0"/>
    <xf numFmtId="0" fontId="86" fillId="0" borderId="32" applyNumberFormat="0" applyFill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6" fillId="0" borderId="32" applyNumberFormat="0" applyFill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87" fillId="0" borderId="33" applyNumberFormat="0" applyFill="0" applyAlignment="0" applyProtection="0"/>
    <xf numFmtId="0" fontId="58" fillId="0" borderId="20" applyNumberFormat="0" applyFill="0" applyAlignment="0" applyProtection="0"/>
    <xf numFmtId="0" fontId="144" fillId="0" borderId="20" applyNumberFormat="0" applyFill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4" fillId="0" borderId="20" applyNumberFormat="0" applyFill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58" fillId="0" borderId="20" applyNumberFormat="0" applyFill="0" applyAlignment="0" applyProtection="0"/>
    <xf numFmtId="0" fontId="144" fillId="0" borderId="20" applyNumberFormat="0" applyFill="0" applyAlignment="0" applyProtection="0"/>
    <xf numFmtId="0" fontId="58" fillId="0" borderId="20" applyNumberFormat="0" applyFill="0" applyAlignment="0" applyProtection="0"/>
    <xf numFmtId="0" fontId="144" fillId="0" borderId="20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4" fillId="0" borderId="20" applyNumberFormat="0" applyFill="0" applyAlignment="0" applyProtection="0"/>
    <xf numFmtId="0" fontId="1" fillId="0" borderId="0" applyNumberFormat="0" applyFont="0" applyFill="0" applyBorder="0" applyAlignment="0" applyProtection="0"/>
    <xf numFmtId="0" fontId="147" fillId="0" borderId="51" applyNumberFormat="0" applyFill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8" fillId="0" borderId="20" applyNumberFormat="0" applyFill="0" applyAlignment="0" applyProtection="0"/>
    <xf numFmtId="0" fontId="144" fillId="0" borderId="20" applyNumberFormat="0" applyFill="0" applyAlignment="0" applyProtection="0"/>
    <xf numFmtId="0" fontId="144" fillId="0" borderId="20" applyNumberFormat="0" applyFill="0" applyAlignment="0" applyProtection="0"/>
    <xf numFmtId="0" fontId="1" fillId="0" borderId="0" applyNumberFormat="0" applyFont="0" applyFill="0" applyBorder="0" applyAlignment="0" applyProtection="0"/>
    <xf numFmtId="0" fontId="58" fillId="0" borderId="20" applyNumberFormat="0" applyFill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7" fillId="0" borderId="5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58" fillId="0" borderId="20" applyNumberFormat="0" applyFill="0" applyAlignment="0" applyProtection="0"/>
    <xf numFmtId="0" fontId="144" fillId="0" borderId="20" applyNumberFormat="0" applyFill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7" fillId="0" borderId="51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7" fillId="0" borderId="5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7" fillId="0" borderId="51" applyNumberFormat="0" applyFill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7" fillId="0" borderId="5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8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4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4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4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58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5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87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87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47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87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" fillId="0" borderId="0"/>
    <xf numFmtId="0" fontId="87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7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4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4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48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75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" fillId="0" borderId="0"/>
    <xf numFmtId="0" fontId="75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4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4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4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" fillId="0" borderId="0"/>
    <xf numFmtId="0" fontId="14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9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38" fillId="0" borderId="0">
      <alignment horizontal="justify"/>
    </xf>
    <xf numFmtId="223" fontId="29" fillId="0" borderId="0">
      <protection locked="0"/>
    </xf>
    <xf numFmtId="223" fontId="29" fillId="0" borderId="0">
      <protection locked="0"/>
    </xf>
    <xf numFmtId="0" fontId="150" fillId="0" borderId="52" applyNumberFormat="0" applyFill="0" applyAlignment="0" applyProtection="0"/>
    <xf numFmtId="0" fontId="150" fillId="0" borderId="52" applyNumberFormat="0" applyFill="0" applyAlignment="0" applyProtection="0"/>
    <xf numFmtId="0" fontId="150" fillId="0" borderId="52" applyNumberFormat="0" applyFill="0" applyAlignment="0" applyProtection="0"/>
    <xf numFmtId="0" fontId="150" fillId="0" borderId="53" applyNumberFormat="0" applyFill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25" applyNumberFormat="0" applyFill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50" fillId="0" borderId="5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50" fillId="0" borderId="5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25" applyNumberFormat="0" applyFill="0" applyAlignment="0" applyProtection="0"/>
    <xf numFmtId="0" fontId="1" fillId="0" borderId="0" applyNumberFormat="0" applyFill="0" applyBorder="0" applyAlignment="0" applyProtection="0"/>
    <xf numFmtId="0" fontId="150" fillId="0" borderId="53" applyNumberFormat="0" applyFill="0" applyAlignment="0" applyProtection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25" applyNumberFormat="0" applyFill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25" applyNumberFormat="0" applyFill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25" applyNumberFormat="0" applyFill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68" fillId="0" borderId="25" applyNumberFormat="0" applyFill="0" applyAlignment="0" applyProtection="0"/>
    <xf numFmtId="0" fontId="1" fillId="0" borderId="25" applyNumberFormat="0" applyFill="0" applyAlignment="0" applyProtection="0"/>
    <xf numFmtId="0" fontId="1" fillId="0" borderId="25" applyNumberFormat="0" applyFill="0" applyAlignment="0" applyProtection="0"/>
    <xf numFmtId="0" fontId="1" fillId="0" borderId="0"/>
    <xf numFmtId="0" fontId="68" fillId="0" borderId="25" applyNumberFormat="0" applyFill="0" applyAlignment="0" applyProtection="0"/>
    <xf numFmtId="0" fontId="1" fillId="0" borderId="25" applyNumberFormat="0" applyFill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68" fillId="0" borderId="25" applyNumberFormat="0" applyFill="0" applyAlignment="0" applyProtection="0"/>
    <xf numFmtId="0" fontId="150" fillId="0" borderId="53" applyNumberFormat="0" applyFill="0" applyAlignment="0" applyProtection="0"/>
    <xf numFmtId="0" fontId="150" fillId="0" borderId="5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50" fillId="0" borderId="52" applyNumberFormat="0" applyFill="0" applyAlignment="0" applyProtection="0"/>
    <xf numFmtId="0" fontId="150" fillId="0" borderId="53" applyNumberFormat="0" applyFill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50" fillId="0" borderId="53" applyNumberFormat="0" applyFill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50" fillId="0" borderId="53" applyNumberFormat="0" applyFill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50" fillId="0" borderId="52" applyNumberFormat="0" applyFill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25" applyNumberFormat="0" applyFill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50" fillId="0" borderId="52" applyNumberFormat="0" applyFill="0" applyAlignment="0" applyProtection="0"/>
    <xf numFmtId="0" fontId="150" fillId="0" borderId="53" applyNumberFormat="0" applyFill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50" fillId="0" borderId="5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50" fillId="0" borderId="5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50" fillId="0" borderId="54" applyNumberFormat="0" applyFill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50" fillId="0" borderId="54" applyNumberFormat="0" applyFill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50" fillId="0" borderId="54" applyNumberFormat="0" applyFill="0" applyAlignment="0" applyProtection="0"/>
    <xf numFmtId="0" fontId="150" fillId="0" borderId="53" applyNumberFormat="0" applyFill="0" applyAlignment="0" applyProtection="0"/>
    <xf numFmtId="0" fontId="1" fillId="0" borderId="0"/>
    <xf numFmtId="0" fontId="150" fillId="0" borderId="5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50" fillId="0" borderId="53" applyNumberFormat="0" applyFill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50" fillId="0" borderId="5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0" fillId="0" borderId="54" applyNumberFormat="0" applyFill="0" applyAlignment="0" applyProtection="0"/>
    <xf numFmtId="0" fontId="150" fillId="0" borderId="54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50" fillId="0" borderId="54" applyNumberFormat="0" applyFill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50" fillId="0" borderId="54" applyNumberFormat="0" applyFill="0" applyAlignment="0" applyProtection="0"/>
    <xf numFmtId="0" fontId="150" fillId="0" borderId="54" applyNumberFormat="0" applyFill="0" applyAlignment="0" applyProtection="0"/>
    <xf numFmtId="0" fontId="150" fillId="0" borderId="54" applyNumberFormat="0" applyFill="0" applyAlignment="0" applyProtection="0"/>
    <xf numFmtId="0" fontId="150" fillId="0" borderId="54" applyNumberFormat="0" applyFill="0" applyAlignment="0" applyProtection="0"/>
    <xf numFmtId="0" fontId="150" fillId="0" borderId="54" applyNumberFormat="0" applyFill="0" applyAlignment="0" applyProtection="0"/>
    <xf numFmtId="0" fontId="150" fillId="0" borderId="54" applyNumberFormat="0" applyFill="0" applyAlignment="0" applyProtection="0"/>
    <xf numFmtId="0" fontId="150" fillId="0" borderId="54" applyNumberFormat="0" applyFill="0" applyAlignment="0" applyProtection="0"/>
    <xf numFmtId="0" fontId="150" fillId="0" borderId="54" applyNumberFormat="0" applyFill="0" applyAlignment="0" applyProtection="0"/>
    <xf numFmtId="0" fontId="150" fillId="0" borderId="54" applyNumberFormat="0" applyFill="0" applyAlignment="0" applyProtection="0"/>
    <xf numFmtId="0" fontId="150" fillId="0" borderId="54" applyNumberFormat="0" applyFill="0" applyAlignment="0" applyProtection="0"/>
    <xf numFmtId="0" fontId="150" fillId="0" borderId="54" applyNumberFormat="0" applyFill="0" applyAlignment="0" applyProtection="0"/>
    <xf numFmtId="0" fontId="150" fillId="0" borderId="54" applyNumberFormat="0" applyFill="0" applyAlignment="0" applyProtection="0"/>
    <xf numFmtId="0" fontId="151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97" fillId="43" borderId="13">
      <alignment horizontal="center" vertical="center"/>
    </xf>
    <xf numFmtId="0" fontId="153" fillId="4" borderId="13">
      <alignment horizontal="center" vertical="center"/>
    </xf>
    <xf numFmtId="0" fontId="91" fillId="70" borderId="35" applyNumberFormat="0" applyAlignment="0" applyProtection="0"/>
    <xf numFmtId="43" fontId="3" fillId="0" borderId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54" fillId="80" borderId="55" applyNumberFormat="0" applyFont="0" applyBorder="0" applyAlignment="0">
      <alignment horizontal="centerContinuous" vertical="center"/>
    </xf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125" fillId="56" borderId="46" applyNumberFormat="0" applyAlignment="0" applyProtection="0"/>
    <xf numFmtId="0" fontId="125" fillId="56" borderId="46" applyNumberFormat="0" applyAlignment="0" applyProtection="0"/>
    <xf numFmtId="0" fontId="125" fillId="56" borderId="46" applyNumberFormat="0" applyAlignment="0" applyProtection="0"/>
    <xf numFmtId="0" fontId="125" fillId="56" borderId="46" applyNumberFormat="0" applyAlignment="0" applyProtection="0"/>
    <xf numFmtId="0" fontId="125" fillId="56" borderId="46" applyNumberFormat="0" applyAlignment="0" applyProtection="0"/>
    <xf numFmtId="0" fontId="125" fillId="56" borderId="46" applyNumberFormat="0" applyAlignment="0" applyProtection="0"/>
    <xf numFmtId="0" fontId="125" fillId="56" borderId="46" applyNumberFormat="0" applyAlignment="0" applyProtection="0"/>
    <xf numFmtId="0" fontId="125" fillId="56" borderId="46" applyNumberFormat="0" applyAlignment="0" applyProtection="0"/>
    <xf numFmtId="0" fontId="125" fillId="56" borderId="46" applyNumberFormat="0" applyAlignment="0" applyProtection="0"/>
    <xf numFmtId="0" fontId="125" fillId="56" borderId="46" applyNumberFormat="0" applyAlignment="0" applyProtection="0"/>
    <xf numFmtId="0" fontId="125" fillId="56" borderId="46" applyNumberFormat="0" applyAlignment="0" applyProtection="0"/>
    <xf numFmtId="0" fontId="125" fillId="56" borderId="46" applyNumberFormat="0" applyAlignment="0" applyProtection="0"/>
    <xf numFmtId="0" fontId="125" fillId="56" borderId="46" applyNumberFormat="0" applyAlignment="0" applyProtection="0"/>
    <xf numFmtId="0" fontId="125" fillId="56" borderId="46" applyNumberFormat="0" applyAlignment="0" applyProtection="0"/>
    <xf numFmtId="0" fontId="125" fillId="56" borderId="46" applyNumberFormat="0" applyAlignment="0" applyProtection="0"/>
    <xf numFmtId="0" fontId="125" fillId="56" borderId="46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86" fillId="0" borderId="32" applyNumberFormat="0" applyFill="0" applyAlignment="0" applyProtection="0"/>
    <xf numFmtId="0" fontId="86" fillId="0" borderId="32" applyNumberFormat="0" applyFill="0" applyAlignment="0" applyProtection="0"/>
    <xf numFmtId="0" fontId="86" fillId="0" borderId="32" applyNumberFormat="0" applyFill="0" applyAlignment="0" applyProtection="0"/>
    <xf numFmtId="0" fontId="86" fillId="0" borderId="32" applyNumberFormat="0" applyFill="0" applyAlignment="0" applyProtection="0"/>
    <xf numFmtId="0" fontId="86" fillId="0" borderId="32" applyNumberFormat="0" applyFill="0" applyAlignment="0" applyProtection="0"/>
    <xf numFmtId="0" fontId="86" fillId="0" borderId="32" applyNumberFormat="0" applyFill="0" applyAlignment="0" applyProtection="0"/>
    <xf numFmtId="0" fontId="86" fillId="0" borderId="32" applyNumberFormat="0" applyFill="0" applyAlignment="0" applyProtection="0"/>
    <xf numFmtId="0" fontId="86" fillId="0" borderId="32" applyNumberFormat="0" applyFill="0" applyAlignment="0" applyProtection="0"/>
    <xf numFmtId="0" fontId="86" fillId="0" borderId="32" applyNumberFormat="0" applyFill="0" applyAlignment="0" applyProtection="0"/>
    <xf numFmtId="0" fontId="86" fillId="0" borderId="32" applyNumberFormat="0" applyFill="0" applyAlignment="0" applyProtection="0"/>
    <xf numFmtId="0" fontId="86" fillId="0" borderId="32" applyNumberFormat="0" applyFill="0" applyAlignment="0" applyProtection="0"/>
    <xf numFmtId="0" fontId="86" fillId="0" borderId="32" applyNumberFormat="0" applyFill="0" applyAlignment="0" applyProtection="0"/>
    <xf numFmtId="0" fontId="86" fillId="0" borderId="32" applyNumberFormat="0" applyFill="0" applyAlignment="0" applyProtection="0"/>
    <xf numFmtId="0" fontId="86" fillId="0" borderId="32" applyNumberFormat="0" applyFill="0" applyAlignment="0" applyProtection="0"/>
    <xf numFmtId="0" fontId="86" fillId="0" borderId="32" applyNumberFormat="0" applyFill="0" applyAlignment="0" applyProtection="0"/>
    <xf numFmtId="0" fontId="86" fillId="0" borderId="32" applyNumberFormat="0" applyFill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50" fillId="0" borderId="53" applyNumberFormat="0" applyFill="0" applyAlignment="0" applyProtection="0"/>
    <xf numFmtId="0" fontId="150" fillId="0" borderId="53" applyNumberFormat="0" applyFill="0" applyAlignment="0" applyProtection="0"/>
    <xf numFmtId="0" fontId="150" fillId="0" borderId="53" applyNumberFormat="0" applyFill="0" applyAlignment="0" applyProtection="0"/>
    <xf numFmtId="0" fontId="150" fillId="0" borderId="53" applyNumberFormat="0" applyFill="0" applyAlignment="0" applyProtection="0"/>
    <xf numFmtId="0" fontId="150" fillId="0" borderId="53" applyNumberFormat="0" applyFill="0" applyAlignment="0" applyProtection="0"/>
    <xf numFmtId="0" fontId="150" fillId="0" borderId="53" applyNumberFormat="0" applyFill="0" applyAlignment="0" applyProtection="0"/>
    <xf numFmtId="0" fontId="150" fillId="0" borderId="53" applyNumberFormat="0" applyFill="0" applyAlignment="0" applyProtection="0"/>
    <xf numFmtId="0" fontId="150" fillId="0" borderId="53" applyNumberFormat="0" applyFill="0" applyAlignment="0" applyProtection="0"/>
    <xf numFmtId="0" fontId="150" fillId="0" borderId="53" applyNumberFormat="0" applyFill="0" applyAlignment="0" applyProtection="0"/>
    <xf numFmtId="0" fontId="150" fillId="0" borderId="53" applyNumberFormat="0" applyFill="0" applyAlignment="0" applyProtection="0"/>
    <xf numFmtId="0" fontId="150" fillId="0" borderId="53" applyNumberFormat="0" applyFill="0" applyAlignment="0" applyProtection="0"/>
    <xf numFmtId="0" fontId="150" fillId="0" borderId="53" applyNumberFormat="0" applyFill="0" applyAlignment="0" applyProtection="0"/>
    <xf numFmtId="0" fontId="150" fillId="0" borderId="53" applyNumberFormat="0" applyFill="0" applyAlignment="0" applyProtection="0"/>
    <xf numFmtId="0" fontId="150" fillId="0" borderId="53" applyNumberFormat="0" applyFill="0" applyAlignment="0" applyProtection="0"/>
    <xf numFmtId="0" fontId="150" fillId="0" borderId="53" applyNumberFormat="0" applyFill="0" applyAlignment="0" applyProtection="0"/>
    <xf numFmtId="0" fontId="150" fillId="0" borderId="53" applyNumberFormat="0" applyFill="0" applyAlignment="0" applyProtection="0"/>
    <xf numFmtId="0" fontId="150" fillId="0" borderId="53" applyNumberFormat="0" applyFill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43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43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43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7" fillId="44" borderId="0" applyNumberFormat="0" applyBorder="0" applyAlignment="0" applyProtection="0"/>
    <xf numFmtId="0" fontId="17" fillId="46" borderId="0" applyNumberFormat="0" applyBorder="0" applyAlignment="0" applyProtection="0"/>
    <xf numFmtId="0" fontId="17" fillId="48" borderId="0" applyNumberFormat="0" applyBorder="0" applyAlignment="0" applyProtection="0"/>
    <xf numFmtId="0" fontId="17" fillId="50" borderId="0" applyNumberFormat="0" applyBorder="0" applyAlignment="0" applyProtection="0"/>
    <xf numFmtId="0" fontId="17" fillId="52" borderId="0" applyNumberFormat="0" applyBorder="0" applyAlignment="0" applyProtection="0"/>
    <xf numFmtId="0" fontId="17" fillId="51" borderId="0" applyNumberFormat="0" applyBorder="0" applyAlignment="0" applyProtection="0"/>
    <xf numFmtId="0" fontId="17" fillId="45" borderId="0" applyNumberFormat="0" applyBorder="0" applyAlignment="0" applyProtection="0"/>
    <xf numFmtId="0" fontId="17" fillId="47" borderId="0" applyNumberFormat="0" applyBorder="0" applyAlignment="0" applyProtection="0"/>
    <xf numFmtId="0" fontId="17" fillId="53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7" fillId="55" borderId="0" applyNumberFormat="0" applyBorder="0" applyAlignment="0" applyProtection="0"/>
    <xf numFmtId="0" fontId="79" fillId="57" borderId="0" applyNumberFormat="0" applyBorder="0" applyAlignment="0" applyProtection="0"/>
    <xf numFmtId="0" fontId="79" fillId="47" borderId="0" applyNumberFormat="0" applyBorder="0" applyAlignment="0" applyProtection="0"/>
    <xf numFmtId="0" fontId="79" fillId="53" borderId="0" applyNumberFormat="0" applyBorder="0" applyAlignment="0" applyProtection="0"/>
    <xf numFmtId="0" fontId="79" fillId="59" borderId="0" applyNumberFormat="0" applyBorder="0" applyAlignment="0" applyProtection="0"/>
    <xf numFmtId="0" fontId="79" fillId="60" borderId="0" applyNumberFormat="0" applyBorder="0" applyAlignment="0" applyProtection="0"/>
    <xf numFmtId="0" fontId="79" fillId="61" borderId="0" applyNumberFormat="0" applyBorder="0" applyAlignment="0" applyProtection="0"/>
    <xf numFmtId="0" fontId="84" fillId="48" borderId="0" applyNumberFormat="0" applyBorder="0" applyAlignment="0" applyProtection="0"/>
    <xf numFmtId="0" fontId="88" fillId="56" borderId="34" applyNumberFormat="0" applyAlignment="0" applyProtection="0"/>
    <xf numFmtId="0" fontId="91" fillId="70" borderId="35" applyNumberFormat="0" applyAlignment="0" applyProtection="0"/>
    <xf numFmtId="0" fontId="92" fillId="0" borderId="37" applyNumberFormat="0" applyFill="0" applyAlignment="0" applyProtection="0"/>
    <xf numFmtId="0" fontId="79" fillId="63" borderId="0" applyNumberFormat="0" applyBorder="0" applyAlignment="0" applyProtection="0"/>
    <xf numFmtId="0" fontId="79" fillId="65" borderId="0" applyNumberFormat="0" applyBorder="0" applyAlignment="0" applyProtection="0"/>
    <xf numFmtId="0" fontId="79" fillId="66" borderId="0" applyNumberFormat="0" applyBorder="0" applyAlignment="0" applyProtection="0"/>
    <xf numFmtId="0" fontId="79" fillId="59" borderId="0" applyNumberFormat="0" applyBorder="0" applyAlignment="0" applyProtection="0"/>
    <xf numFmtId="0" fontId="79" fillId="60" borderId="0" applyNumberFormat="0" applyBorder="0" applyAlignment="0" applyProtection="0"/>
    <xf numFmtId="0" fontId="79" fillId="58" borderId="0" applyNumberFormat="0" applyBorder="0" applyAlignment="0" applyProtection="0"/>
    <xf numFmtId="0" fontId="98" fillId="51" borderId="34" applyNumberFormat="0" applyAlignment="0" applyProtection="0"/>
    <xf numFmtId="0" fontId="80" fillId="46" borderId="0" applyNumberFormat="0" applyBorder="0" applyAlignment="0" applyProtection="0"/>
    <xf numFmtId="0" fontId="110" fillId="54" borderId="0" applyNumberFormat="0" applyBorder="0" applyAlignment="0" applyProtection="0"/>
    <xf numFmtId="0" fontId="3" fillId="49" borderId="45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25" fillId="56" borderId="46" applyNumberFormat="0" applyAlignment="0" applyProtection="0"/>
    <xf numFmtId="0" fontId="108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85" fillId="0" borderId="31" applyNumberFormat="0" applyFill="0" applyAlignment="0" applyProtection="0"/>
    <xf numFmtId="0" fontId="86" fillId="0" borderId="32" applyNumberFormat="0" applyFill="0" applyAlignment="0" applyProtection="0"/>
    <xf numFmtId="0" fontId="87" fillId="0" borderId="33" applyNumberFormat="0" applyFill="0" applyAlignment="0" applyProtection="0"/>
    <xf numFmtId="0" fontId="87" fillId="0" borderId="0" applyNumberFormat="0" applyFill="0" applyBorder="0" applyAlignment="0" applyProtection="0"/>
    <xf numFmtId="0" fontId="150" fillId="0" borderId="53" applyNumberFormat="0" applyFill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3" fillId="0" borderId="0" applyBorder="0">
      <alignment vertical="top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0" fontId="3" fillId="0" borderId="0" applyBorder="0">
      <alignment vertical="top"/>
    </xf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 applyBorder="0">
      <alignment vertical="top"/>
    </xf>
    <xf numFmtId="168" fontId="3" fillId="0" borderId="0" applyNumberFormat="0" applyFill="0" applyBorder="0">
      <alignment vertical="top"/>
    </xf>
    <xf numFmtId="20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 applyBorder="0">
      <alignment vertical="top"/>
    </xf>
    <xf numFmtId="0" fontId="1" fillId="0" borderId="0"/>
    <xf numFmtId="168" fontId="3" fillId="0" borderId="0" applyNumberFormat="0" applyFill="0" applyBorder="0">
      <alignment vertical="top"/>
    </xf>
    <xf numFmtId="20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168" fontId="3" fillId="0" borderId="0" applyNumberFormat="0" applyFill="0" applyBorder="0">
      <alignment vertical="top"/>
    </xf>
    <xf numFmtId="206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43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20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43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43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43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206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43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168" fontId="3" fillId="0" borderId="0" applyNumberFormat="0" applyFill="0" applyBorder="0">
      <alignment vertical="top"/>
    </xf>
    <xf numFmtId="43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206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168" fontId="3" fillId="0" borderId="0" applyNumberFormat="0" applyFill="0" applyBorder="0">
      <alignment vertical="top"/>
    </xf>
    <xf numFmtId="43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43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20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43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43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206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43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43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0" fontId="3" fillId="0" borderId="0" applyBorder="0">
      <alignment vertical="top"/>
    </xf>
    <xf numFmtId="0" fontId="3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25" fillId="0" borderId="0">
      <alignment vertical="top"/>
    </xf>
    <xf numFmtId="215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3" fillId="0" borderId="0" applyBorder="0">
      <alignment vertical="top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5" fillId="0" borderId="0">
      <alignment vertical="top"/>
    </xf>
    <xf numFmtId="43" fontId="3" fillId="0" borderId="0" applyFont="0" applyFill="0" applyBorder="0" applyAlignment="0" applyProtection="0"/>
    <xf numFmtId="0" fontId="1" fillId="0" borderId="0"/>
    <xf numFmtId="168" fontId="3" fillId="0" borderId="0" applyNumberFormat="0" applyFill="0" applyBorder="0">
      <alignment vertical="top"/>
    </xf>
    <xf numFmtId="20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 applyBorder="0">
      <alignment vertical="top"/>
    </xf>
    <xf numFmtId="43" fontId="1" fillId="0" borderId="0" applyFont="0" applyFill="0" applyBorder="0" applyAlignment="0" applyProtection="0"/>
    <xf numFmtId="0" fontId="1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3" fillId="0" borderId="0" applyNumberFormat="0" applyFill="0" applyBorder="0">
      <alignment vertical="top"/>
    </xf>
    <xf numFmtId="20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 applyBorder="0">
      <alignment vertical="top"/>
    </xf>
    <xf numFmtId="0" fontId="1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0" fontId="3" fillId="0" borderId="0" applyBorder="0">
      <alignment vertical="top"/>
    </xf>
    <xf numFmtId="43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0" fontId="1" fillId="0" borderId="0"/>
    <xf numFmtId="0" fontId="3" fillId="0" borderId="0" applyBorder="0">
      <alignment vertical="top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 applyBorder="0">
      <alignment vertical="top"/>
    </xf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168" fontId="3" fillId="0" borderId="0" applyNumberFormat="0" applyFill="0" applyBorder="0">
      <alignment vertical="top"/>
    </xf>
    <xf numFmtId="20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 applyBorder="0">
      <alignment vertical="top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8" fontId="3" fillId="0" borderId="0" applyNumberFormat="0" applyFill="0" applyBorder="0">
      <alignment vertical="top"/>
    </xf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8" fontId="3" fillId="0" borderId="0" applyNumberFormat="0" applyFill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0" fontId="3" fillId="0" borderId="0" applyBorder="0">
      <alignment vertical="top"/>
    </xf>
    <xf numFmtId="43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0" fontId="1" fillId="0" borderId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168" fontId="3" fillId="0" borderId="0" applyNumberFormat="0" applyFill="0" applyBorder="0">
      <alignment vertical="top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 applyBorder="0">
      <alignment vertical="top"/>
    </xf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 applyBorder="0">
      <alignment vertical="top"/>
    </xf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168" fontId="3" fillId="0" borderId="0" applyNumberFormat="0" applyFill="0" applyBorder="0">
      <alignment vertical="top"/>
    </xf>
    <xf numFmtId="20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 applyBorder="0">
      <alignment vertical="top"/>
    </xf>
    <xf numFmtId="9" fontId="3" fillId="0" borderId="0" applyFont="0" applyFill="0" applyBorder="0" applyAlignment="0" applyProtection="0"/>
    <xf numFmtId="0" fontId="1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8" fontId="3" fillId="0" borderId="0" applyNumberFormat="0" applyFill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 applyBorder="0">
      <alignment vertical="top"/>
    </xf>
    <xf numFmtId="0" fontId="1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3" fillId="0" borderId="0" applyBorder="0">
      <alignment vertical="top"/>
    </xf>
    <xf numFmtId="0" fontId="1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5" fillId="0" borderId="0">
      <alignment vertical="top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25" fillId="0" borderId="0">
      <alignment vertical="top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72" fillId="0" borderId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5" fillId="0" borderId="0">
      <alignment vertical="top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3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25" fillId="0" borderId="0">
      <alignment vertical="top"/>
    </xf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25" fillId="0" borderId="0">
      <alignment vertical="top"/>
    </xf>
    <xf numFmtId="43" fontId="3" fillId="0" borderId="0" applyFont="0" applyFill="0" applyBorder="0" applyAlignment="0" applyProtection="0"/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1" fillId="0" borderId="0"/>
    <xf numFmtId="0" fontId="3" fillId="0" borderId="0"/>
    <xf numFmtId="0" fontId="3" fillId="0" borderId="0"/>
    <xf numFmtId="0" fontId="25" fillId="0" borderId="0">
      <alignment vertical="top"/>
    </xf>
    <xf numFmtId="0" fontId="3" fillId="0" borderId="0"/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1" fillId="0" borderId="0"/>
    <xf numFmtId="0" fontId="3" fillId="0" borderId="0"/>
    <xf numFmtId="0" fontId="25" fillId="0" borderId="0">
      <alignment vertical="top"/>
    </xf>
    <xf numFmtId="0" fontId="1" fillId="0" borderId="0"/>
    <xf numFmtId="0" fontId="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1" fillId="0" borderId="0"/>
    <xf numFmtId="0" fontId="3" fillId="0" borderId="0"/>
    <xf numFmtId="0" fontId="25" fillId="0" borderId="0">
      <alignment vertical="top"/>
    </xf>
    <xf numFmtId="0" fontId="3" fillId="0" borderId="0"/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1" fillId="0" borderId="0"/>
    <xf numFmtId="0" fontId="3" fillId="0" borderId="0"/>
    <xf numFmtId="0" fontId="1" fillId="0" borderId="0"/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1" fillId="0" borderId="0"/>
    <xf numFmtId="0" fontId="3" fillId="0" borderId="0"/>
    <xf numFmtId="0" fontId="25" fillId="0" borderId="0">
      <alignment vertical="top"/>
    </xf>
    <xf numFmtId="0" fontId="1" fillId="0" borderId="0"/>
    <xf numFmtId="0" fontId="3" fillId="0" borderId="0"/>
    <xf numFmtId="0" fontId="1" fillId="0" borderId="0"/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43" fontId="25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>
      <alignment vertical="top"/>
    </xf>
    <xf numFmtId="0" fontId="3" fillId="0" borderId="0"/>
    <xf numFmtId="0" fontId="3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>
      <alignment vertical="top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>
      <alignment wrapText="1"/>
    </xf>
    <xf numFmtId="0" fontId="25" fillId="0" borderId="0">
      <alignment vertical="top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" fillId="0" borderId="0">
      <alignment wrapText="1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25" fillId="0" borderId="0">
      <alignment vertical="top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>
      <alignment vertical="top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25" fillId="0" borderId="0">
      <alignment vertical="top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>
      <alignment vertical="top"/>
    </xf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5" fillId="0" borderId="0">
      <alignment vertical="top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5" fillId="0" borderId="0">
      <alignment vertical="top"/>
    </xf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25" fillId="0" borderId="0">
      <alignment vertical="top"/>
    </xf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5" fillId="0" borderId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>
      <alignment vertical="top"/>
    </xf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25" fillId="0" borderId="0">
      <alignment vertical="top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3" fillId="0" borderId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5" fillId="0" borderId="0">
      <alignment vertical="top"/>
    </xf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25" fillId="0" borderId="0">
      <alignment vertical="top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25" fillId="0" borderId="0">
      <alignment vertical="top"/>
    </xf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5" fillId="0" borderId="0">
      <alignment vertical="top"/>
    </xf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>
      <alignment vertical="top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5" fillId="0" borderId="0">
      <alignment vertical="top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2" fillId="0" borderId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>
      <alignment vertical="top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3" fillId="0" borderId="0">
      <alignment wrapText="1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0" fontId="25" fillId="0" borderId="0">
      <alignment vertical="top"/>
    </xf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5" fillId="0" borderId="0">
      <alignment vertical="top"/>
    </xf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" fillId="0" borderId="0"/>
    <xf numFmtId="43" fontId="25" fillId="0" borderId="0" applyFont="0" applyFill="0" applyBorder="0" applyAlignment="0" applyProtection="0">
      <alignment vertical="top"/>
    </xf>
    <xf numFmtId="0" fontId="3" fillId="0" borderId="0">
      <alignment vertical="top"/>
    </xf>
    <xf numFmtId="0" fontId="117" fillId="49" borderId="45" applyNumberFormat="0" applyFont="0" applyAlignment="0" applyProtection="0"/>
    <xf numFmtId="14" fontId="117" fillId="0" borderId="0"/>
    <xf numFmtId="14" fontId="117" fillId="0" borderId="0"/>
    <xf numFmtId="14" fontId="117" fillId="0" borderId="0"/>
    <xf numFmtId="14" fontId="117" fillId="0" borderId="0"/>
    <xf numFmtId="14" fontId="117" fillId="0" borderId="0"/>
    <xf numFmtId="14" fontId="117" fillId="0" borderId="0"/>
    <xf numFmtId="14" fontId="117" fillId="0" borderId="0"/>
    <xf numFmtId="14" fontId="117" fillId="0" borderId="0"/>
    <xf numFmtId="14" fontId="117" fillId="0" borderId="0"/>
    <xf numFmtId="0" fontId="3" fillId="0" borderId="0">
      <alignment vertical="top"/>
    </xf>
    <xf numFmtId="14" fontId="117" fillId="0" borderId="0"/>
    <xf numFmtId="14" fontId="117" fillId="0" borderId="0"/>
    <xf numFmtId="0" fontId="117" fillId="49" borderId="45" applyNumberFormat="0" applyFont="0" applyAlignment="0" applyProtection="0"/>
    <xf numFmtId="14" fontId="117" fillId="0" borderId="0"/>
    <xf numFmtId="14" fontId="117" fillId="0" borderId="0"/>
    <xf numFmtId="0" fontId="117" fillId="49" borderId="45" applyNumberFormat="0" applyFont="0" applyAlignment="0" applyProtection="0"/>
    <xf numFmtId="14" fontId="117" fillId="0" borderId="0"/>
    <xf numFmtId="14" fontId="117" fillId="0" borderId="0"/>
    <xf numFmtId="0" fontId="117" fillId="49" borderId="45" applyNumberFormat="0" applyFont="0" applyAlignment="0" applyProtection="0"/>
    <xf numFmtId="14" fontId="117" fillId="0" borderId="0"/>
    <xf numFmtId="14" fontId="117" fillId="0" borderId="0"/>
    <xf numFmtId="0" fontId="117" fillId="49" borderId="45" applyNumberFormat="0" applyFont="0" applyAlignment="0" applyProtection="0"/>
    <xf numFmtId="14" fontId="117" fillId="0" borderId="0"/>
    <xf numFmtId="14" fontId="117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77" fillId="0" borderId="0">
      <alignment vertical="top"/>
    </xf>
    <xf numFmtId="0" fontId="77" fillId="0" borderId="0">
      <alignment vertical="top"/>
    </xf>
    <xf numFmtId="0" fontId="77" fillId="0" borderId="0">
      <alignment vertical="top"/>
    </xf>
    <xf numFmtId="0" fontId="3" fillId="0" borderId="0"/>
    <xf numFmtId="0" fontId="77" fillId="0" borderId="0">
      <alignment vertical="top"/>
    </xf>
    <xf numFmtId="0" fontId="77" fillId="0" borderId="0">
      <alignment vertical="top"/>
    </xf>
    <xf numFmtId="191" fontId="3" fillId="0" borderId="0" applyFont="0" applyFill="0" applyBorder="0" applyAlignment="0" applyProtection="0"/>
    <xf numFmtId="14" fontId="117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14" fontId="117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14" fontId="117" fillId="0" borderId="0"/>
    <xf numFmtId="14" fontId="117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14" fontId="117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14" fontId="117" fillId="0" borderId="0"/>
    <xf numFmtId="14" fontId="117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14" fontId="117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14" fontId="117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14" fontId="117" fillId="0" borderId="0"/>
    <xf numFmtId="0" fontId="25" fillId="0" borderId="0">
      <alignment vertical="top"/>
    </xf>
    <xf numFmtId="14" fontId="117" fillId="0" borderId="0"/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14" fontId="117" fillId="0" borderId="0"/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78" fillId="0" borderId="0"/>
    <xf numFmtId="0" fontId="25" fillId="0" borderId="0"/>
    <xf numFmtId="0" fontId="25" fillId="0" borderId="0">
      <alignment vertical="top"/>
    </xf>
    <xf numFmtId="0" fontId="1" fillId="0" borderId="0"/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43" fontId="3" fillId="0" borderId="0" applyFont="0" applyFill="0" applyBorder="0" applyAlignment="0" applyProtection="0"/>
    <xf numFmtId="0" fontId="78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191" fontId="78" fillId="0" borderId="0" applyFont="0" applyFill="0" applyBorder="0" applyAlignment="0" applyProtection="0"/>
    <xf numFmtId="0" fontId="1" fillId="0" borderId="0"/>
    <xf numFmtId="0" fontId="78" fillId="0" borderId="0">
      <alignment vertical="top"/>
    </xf>
    <xf numFmtId="0" fontId="1" fillId="0" borderId="0"/>
    <xf numFmtId="0" fontId="25" fillId="0" borderId="0"/>
    <xf numFmtId="0" fontId="78" fillId="0" borderId="0">
      <alignment vertical="top"/>
    </xf>
    <xf numFmtId="0" fontId="3" fillId="0" borderId="0"/>
    <xf numFmtId="0" fontId="25" fillId="0" borderId="0"/>
    <xf numFmtId="0" fontId="3" fillId="0" borderId="0"/>
    <xf numFmtId="19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>
      <alignment vertical="top"/>
    </xf>
    <xf numFmtId="0" fontId="1" fillId="0" borderId="0"/>
    <xf numFmtId="0" fontId="25" fillId="0" borderId="0"/>
    <xf numFmtId="0" fontId="78" fillId="0" borderId="0">
      <alignment vertical="top"/>
    </xf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19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43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78" fillId="0" borderId="0">
      <alignment vertical="top"/>
    </xf>
    <xf numFmtId="0" fontId="1" fillId="0" borderId="0"/>
    <xf numFmtId="43" fontId="1" fillId="0" borderId="0" applyFont="0" applyFill="0" applyBorder="0" applyAlignment="0" applyProtection="0"/>
    <xf numFmtId="0" fontId="25" fillId="0" borderId="0"/>
    <xf numFmtId="0" fontId="78" fillId="0" borderId="0">
      <alignment vertical="top"/>
    </xf>
    <xf numFmtId="0" fontId="25" fillId="0" borderId="0"/>
    <xf numFmtId="191" fontId="3" fillId="0" borderId="0" applyFont="0" applyFill="0" applyBorder="0" applyAlignment="0" applyProtection="0"/>
    <xf numFmtId="0" fontId="3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55" fillId="0" borderId="0" applyNumberFormat="0" applyFill="0" applyBorder="0" applyAlignment="0" applyProtection="0"/>
    <xf numFmtId="0" fontId="3" fillId="0" borderId="0">
      <alignment vertical="top"/>
    </xf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40" fillId="0" borderId="0"/>
    <xf numFmtId="0" fontId="40" fillId="0" borderId="0"/>
    <xf numFmtId="0" fontId="3" fillId="0" borderId="0"/>
    <xf numFmtId="9" fontId="40" fillId="0" borderId="0" applyFont="0" applyFill="0" applyBorder="0" applyAlignment="0" applyProtection="0"/>
    <xf numFmtId="0" fontId="3" fillId="0" borderId="0"/>
    <xf numFmtId="0" fontId="3" fillId="0" borderId="0"/>
    <xf numFmtId="43" fontId="1" fillId="0" borderId="0" applyFont="0" applyFill="0" applyBorder="0" applyAlignment="0" applyProtection="0"/>
  </cellStyleXfs>
  <cellXfs count="447">
    <xf numFmtId="0" fontId="0" fillId="0" borderId="0" xfId="0"/>
    <xf numFmtId="0" fontId="55" fillId="0" borderId="0" xfId="4" applyFont="1" applyFill="1" applyBorder="1" applyAlignment="1" applyProtection="1">
      <alignment horizontal="left"/>
    </xf>
    <xf numFmtId="225" fontId="0" fillId="0" borderId="0" xfId="0" applyNumberFormat="1"/>
    <xf numFmtId="0" fontId="0" fillId="81" borderId="26" xfId="0" applyFill="1" applyBorder="1"/>
    <xf numFmtId="0" fontId="0" fillId="81" borderId="5" xfId="0" applyFill="1" applyBorder="1"/>
    <xf numFmtId="0" fontId="0" fillId="81" borderId="67" xfId="0" applyFill="1" applyBorder="1"/>
    <xf numFmtId="0" fontId="0" fillId="81" borderId="17" xfId="0" applyFill="1" applyBorder="1"/>
    <xf numFmtId="0" fontId="0" fillId="81" borderId="68" xfId="0" applyFill="1" applyBorder="1"/>
    <xf numFmtId="0" fontId="0" fillId="81" borderId="0" xfId="0" applyFill="1" applyAlignment="1">
      <alignment horizontal="center" vertical="center"/>
    </xf>
    <xf numFmtId="0" fontId="0" fillId="82" borderId="0" xfId="0" applyFill="1" applyAlignment="1">
      <alignment horizontal="center" vertical="center"/>
    </xf>
    <xf numFmtId="165" fontId="0" fillId="81" borderId="17" xfId="1" applyFont="1" applyFill="1" applyBorder="1"/>
    <xf numFmtId="165" fontId="0" fillId="81" borderId="68" xfId="1" applyFont="1" applyFill="1" applyBorder="1"/>
    <xf numFmtId="0" fontId="159" fillId="0" borderId="0" xfId="0" applyFont="1"/>
    <xf numFmtId="49" fontId="162" fillId="0" borderId="0" xfId="3" applyNumberFormat="1" applyFont="1" applyFill="1" applyBorder="1" applyProtection="1"/>
    <xf numFmtId="49" fontId="163" fillId="0" borderId="0" xfId="232" applyNumberFormat="1" applyFont="1" applyFill="1" applyBorder="1" applyAlignment="1" applyProtection="1"/>
    <xf numFmtId="0" fontId="164" fillId="0" borderId="0" xfId="0" applyFont="1" applyAlignment="1">
      <alignment horizontal="left" vertical="top"/>
    </xf>
    <xf numFmtId="49" fontId="165" fillId="0" borderId="0" xfId="3" applyNumberFormat="1" applyFont="1" applyFill="1" applyBorder="1" applyProtection="1"/>
    <xf numFmtId="49" fontId="166" fillId="0" borderId="0" xfId="3" applyNumberFormat="1" applyFont="1" applyFill="1" applyBorder="1" applyProtection="1"/>
    <xf numFmtId="49" fontId="165" fillId="0" borderId="0" xfId="232" quotePrefix="1" applyNumberFormat="1" applyFont="1" applyFill="1" applyBorder="1" applyAlignment="1" applyProtection="1"/>
    <xf numFmtId="49" fontId="165" fillId="0" borderId="0" xfId="232" applyNumberFormat="1" applyFont="1" applyFill="1" applyBorder="1" applyAlignment="1" applyProtection="1"/>
    <xf numFmtId="49" fontId="165" fillId="0" borderId="0" xfId="232" applyNumberFormat="1" applyFont="1" applyAlignment="1" applyProtection="1"/>
    <xf numFmtId="49" fontId="166" fillId="0" borderId="0" xfId="232" applyNumberFormat="1" applyFont="1" applyFill="1" applyBorder="1" applyAlignment="1" applyProtection="1"/>
    <xf numFmtId="0" fontId="167" fillId="0" borderId="0" xfId="0" applyFont="1" applyAlignment="1">
      <alignment wrapText="1"/>
    </xf>
    <xf numFmtId="0" fontId="167" fillId="0" borderId="0" xfId="0" applyFont="1" applyAlignment="1">
      <alignment horizontal="left" vertical="top"/>
    </xf>
    <xf numFmtId="0" fontId="167" fillId="0" borderId="0" xfId="0" applyFont="1"/>
    <xf numFmtId="0" fontId="160" fillId="3" borderId="0" xfId="3" applyFont="1" applyFill="1" applyBorder="1" applyProtection="1"/>
    <xf numFmtId="0" fontId="171" fillId="3" borderId="0" xfId="3" applyFont="1" applyFill="1" applyBorder="1" applyProtection="1"/>
    <xf numFmtId="0" fontId="172" fillId="3" borderId="0" xfId="3" applyFont="1" applyFill="1" applyBorder="1" applyProtection="1"/>
    <xf numFmtId="0" fontId="170" fillId="0" borderId="56" xfId="4" applyFont="1" applyFill="1" applyBorder="1" applyAlignment="1" applyProtection="1">
      <alignment horizontal="left" vertical="center" indent="2"/>
    </xf>
    <xf numFmtId="168" fontId="170" fillId="0" borderId="56" xfId="1" applyNumberFormat="1" applyFont="1" applyFill="1" applyBorder="1" applyAlignment="1" applyProtection="1">
      <alignment horizontal="left" vertical="center"/>
    </xf>
    <xf numFmtId="0" fontId="176" fillId="0" borderId="0" xfId="0" applyFont="1"/>
    <xf numFmtId="0" fontId="170" fillId="0" borderId="56" xfId="4" applyFont="1" applyFill="1" applyBorder="1" applyAlignment="1" applyProtection="1">
      <alignment horizontal="left" vertical="center" indent="3"/>
    </xf>
    <xf numFmtId="0" fontId="173" fillId="83" borderId="56" xfId="0" applyFont="1" applyFill="1" applyBorder="1" applyAlignment="1">
      <alignment vertical="center" wrapText="1"/>
    </xf>
    <xf numFmtId="15" fontId="173" fillId="83" borderId="56" xfId="0" applyNumberFormat="1" applyFont="1" applyFill="1" applyBorder="1" applyAlignment="1">
      <alignment horizontal="center" vertical="center"/>
    </xf>
    <xf numFmtId="0" fontId="173" fillId="83" borderId="0" xfId="0" applyFont="1" applyFill="1" applyAlignment="1">
      <alignment horizontal="center" vertical="center" wrapText="1"/>
    </xf>
    <xf numFmtId="41" fontId="169" fillId="0" borderId="56" xfId="1" applyNumberFormat="1" applyFont="1" applyFill="1" applyBorder="1" applyAlignment="1" applyProtection="1">
      <alignment horizontal="left" vertical="center"/>
    </xf>
    <xf numFmtId="168" fontId="169" fillId="0" borderId="56" xfId="1" applyNumberFormat="1" applyFont="1" applyFill="1" applyBorder="1" applyAlignment="1" applyProtection="1">
      <alignment horizontal="left" vertical="center"/>
    </xf>
    <xf numFmtId="0" fontId="169" fillId="0" borderId="56" xfId="4" applyFont="1" applyFill="1" applyBorder="1" applyAlignment="1" applyProtection="1">
      <alignment horizontal="left" vertical="center" indent="2"/>
    </xf>
    <xf numFmtId="0" fontId="170" fillId="0" borderId="57" xfId="4" applyFont="1" applyFill="1" applyBorder="1" applyAlignment="1" applyProtection="1">
      <alignment horizontal="left" vertical="center" indent="2"/>
    </xf>
    <xf numFmtId="41" fontId="170" fillId="0" borderId="56" xfId="1" applyNumberFormat="1" applyFont="1" applyFill="1" applyBorder="1" applyAlignment="1" applyProtection="1">
      <alignment horizontal="left" vertical="center"/>
    </xf>
    <xf numFmtId="194" fontId="170" fillId="0" borderId="56" xfId="2" applyNumberFormat="1" applyFont="1" applyFill="1" applyBorder="1" applyAlignment="1" applyProtection="1">
      <alignment vertical="center"/>
    </xf>
    <xf numFmtId="0" fontId="173" fillId="83" borderId="57" xfId="0" applyFont="1" applyFill="1" applyBorder="1" applyAlignment="1">
      <alignment vertical="center" wrapText="1"/>
    </xf>
    <xf numFmtId="0" fontId="170" fillId="3" borderId="0" xfId="3" applyFont="1" applyFill="1" applyBorder="1" applyProtection="1"/>
    <xf numFmtId="0" fontId="170" fillId="0" borderId="0" xfId="0" applyFont="1"/>
    <xf numFmtId="0" fontId="182" fillId="0" borderId="0" xfId="3" applyFont="1" applyFill="1" applyBorder="1"/>
    <xf numFmtId="0" fontId="183" fillId="3" borderId="0" xfId="0" applyFont="1" applyFill="1" applyAlignment="1">
      <alignment horizontal="center" vertical="center"/>
    </xf>
    <xf numFmtId="0" fontId="182" fillId="3" borderId="0" xfId="0" applyFont="1" applyFill="1"/>
    <xf numFmtId="0" fontId="184" fillId="0" borderId="0" xfId="3" applyFont="1" applyFill="1" applyBorder="1"/>
    <xf numFmtId="0" fontId="185" fillId="3" borderId="0" xfId="3" applyFont="1" applyFill="1" applyBorder="1" applyProtection="1"/>
    <xf numFmtId="0" fontId="182" fillId="0" borderId="0" xfId="3" applyFont="1" applyFill="1" applyBorder="1" applyProtection="1"/>
    <xf numFmtId="0" fontId="175" fillId="0" borderId="0" xfId="4" applyFont="1" applyFill="1" applyBorder="1" applyAlignment="1" applyProtection="1">
      <alignment horizontal="left"/>
    </xf>
    <xf numFmtId="168" fontId="174" fillId="0" borderId="0" xfId="1" applyNumberFormat="1" applyFont="1" applyFill="1" applyBorder="1" applyAlignment="1" applyProtection="1">
      <alignment horizontal="left" vertical="center"/>
    </xf>
    <xf numFmtId="168" fontId="182" fillId="0" borderId="0" xfId="3" applyNumberFormat="1" applyFont="1" applyFill="1" applyBorder="1"/>
    <xf numFmtId="9" fontId="182" fillId="0" borderId="0" xfId="2" applyFont="1" applyFill="1" applyBorder="1"/>
    <xf numFmtId="15" fontId="173" fillId="83" borderId="56" xfId="0" quotePrefix="1" applyNumberFormat="1" applyFont="1" applyFill="1" applyBorder="1" applyAlignment="1">
      <alignment horizontal="center" vertical="center"/>
    </xf>
    <xf numFmtId="168" fontId="172" fillId="0" borderId="56" xfId="1" applyNumberFormat="1" applyFont="1" applyFill="1" applyBorder="1" applyAlignment="1" applyProtection="1">
      <alignment horizontal="left" vertical="center"/>
    </xf>
    <xf numFmtId="0" fontId="168" fillId="0" borderId="0" xfId="237" applyFont="1" applyFill="1" applyAlignment="1">
      <alignment horizontal="left" vertical="center"/>
    </xf>
    <xf numFmtId="168" fontId="168" fillId="0" borderId="56" xfId="1" applyNumberFormat="1" applyFont="1" applyFill="1" applyBorder="1" applyAlignment="1" applyProtection="1">
      <alignment horizontal="left" vertical="center"/>
    </xf>
    <xf numFmtId="0" fontId="168" fillId="0" borderId="0" xfId="237" applyFont="1" applyFill="1" applyAlignment="1">
      <alignment horizontal="left" vertical="center" indent="1"/>
    </xf>
    <xf numFmtId="0" fontId="169" fillId="0" borderId="0" xfId="237" applyFont="1" applyFill="1" applyAlignment="1">
      <alignment horizontal="left" vertical="center" indent="2"/>
    </xf>
    <xf numFmtId="0" fontId="169" fillId="0" borderId="0" xfId="237" applyFont="1" applyFill="1" applyAlignment="1">
      <alignment horizontal="left" vertical="center" indent="1"/>
    </xf>
    <xf numFmtId="168" fontId="168" fillId="84" borderId="56" xfId="1" applyNumberFormat="1" applyFont="1" applyFill="1" applyBorder="1" applyAlignment="1" applyProtection="1">
      <alignment horizontal="left" vertical="center"/>
    </xf>
    <xf numFmtId="168" fontId="169" fillId="84" borderId="56" xfId="1" applyNumberFormat="1" applyFont="1" applyFill="1" applyBorder="1" applyAlignment="1" applyProtection="1">
      <alignment horizontal="left" vertical="center"/>
    </xf>
    <xf numFmtId="0" fontId="174" fillId="3" borderId="0" xfId="4" applyFont="1" applyFill="1" applyBorder="1" applyAlignment="1" applyProtection="1">
      <alignment horizontal="left" vertical="center"/>
    </xf>
    <xf numFmtId="168" fontId="182" fillId="0" borderId="0" xfId="3" applyNumberFormat="1" applyFont="1" applyFill="1" applyBorder="1" applyProtection="1"/>
    <xf numFmtId="0" fontId="170" fillId="0" borderId="0" xfId="4" applyFont="1" applyFill="1" applyBorder="1" applyAlignment="1" applyProtection="1">
      <alignment horizontal="left"/>
    </xf>
    <xf numFmtId="0" fontId="179" fillId="0" borderId="0" xfId="4" applyFont="1" applyFill="1" applyBorder="1" applyAlignment="1" applyProtection="1">
      <alignment horizontal="left"/>
    </xf>
    <xf numFmtId="0" fontId="186" fillId="83" borderId="0" xfId="0" applyFont="1" applyFill="1" applyAlignment="1">
      <alignment horizontal="center" vertical="center" wrapText="1"/>
    </xf>
    <xf numFmtId="0" fontId="173" fillId="3" borderId="0" xfId="3" applyFont="1" applyFill="1" applyBorder="1" applyProtection="1"/>
    <xf numFmtId="0" fontId="187" fillId="0" borderId="0" xfId="0" applyFont="1"/>
    <xf numFmtId="0" fontId="183" fillId="0" borderId="0" xfId="0" applyFont="1"/>
    <xf numFmtId="0" fontId="173" fillId="0" borderId="0" xfId="0" applyFont="1" applyAlignment="1">
      <alignment horizontal="center" vertical="center" wrapText="1"/>
    </xf>
    <xf numFmtId="0" fontId="173" fillId="0" borderId="0" xfId="0" applyFont="1" applyAlignment="1">
      <alignment vertical="center" wrapText="1"/>
    </xf>
    <xf numFmtId="168" fontId="159" fillId="0" borderId="0" xfId="0" applyNumberFormat="1" applyFont="1"/>
    <xf numFmtId="0" fontId="188" fillId="3" borderId="0" xfId="0" applyFont="1" applyFill="1" applyAlignment="1">
      <alignment vertical="center"/>
    </xf>
    <xf numFmtId="0" fontId="189" fillId="3" borderId="0" xfId="0" applyFont="1" applyFill="1" applyAlignment="1">
      <alignment vertical="center"/>
    </xf>
    <xf numFmtId="168" fontId="168" fillId="0" borderId="59" xfId="35489" applyNumberFormat="1" applyFont="1" applyFill="1" applyBorder="1" applyAlignment="1" applyProtection="1">
      <alignment vertical="center"/>
    </xf>
    <xf numFmtId="0" fontId="169" fillId="0" borderId="0" xfId="237" applyFont="1" applyFill="1" applyAlignment="1">
      <alignment horizontal="left" vertical="center"/>
    </xf>
    <xf numFmtId="168" fontId="169" fillId="0" borderId="59" xfId="35489" applyNumberFormat="1" applyFont="1" applyFill="1" applyBorder="1" applyAlignment="1" applyProtection="1">
      <alignment vertical="center"/>
    </xf>
    <xf numFmtId="168" fontId="168" fillId="0" borderId="56" xfId="35489" applyNumberFormat="1" applyFont="1" applyFill="1" applyBorder="1" applyAlignment="1" applyProtection="1">
      <alignment vertical="center"/>
    </xf>
    <xf numFmtId="168" fontId="169" fillId="0" borderId="56" xfId="35489" applyNumberFormat="1" applyFont="1" applyFill="1" applyBorder="1" applyAlignment="1" applyProtection="1">
      <alignment vertical="center"/>
    </xf>
    <xf numFmtId="165" fontId="168" fillId="0" borderId="56" xfId="35489" applyNumberFormat="1" applyFont="1" applyFill="1" applyBorder="1" applyAlignment="1" applyProtection="1">
      <alignment vertical="center"/>
    </xf>
    <xf numFmtId="0" fontId="168" fillId="0" borderId="0" xfId="4" applyFont="1" applyFill="1" applyBorder="1" applyAlignment="1" applyProtection="1">
      <alignment horizontal="left" vertical="center"/>
    </xf>
    <xf numFmtId="0" fontId="168" fillId="0" borderId="0" xfId="4" applyFont="1" applyFill="1" applyBorder="1" applyAlignment="1" applyProtection="1">
      <alignment horizontal="left" vertical="center" indent="1"/>
    </xf>
    <xf numFmtId="0" fontId="169" fillId="0" borderId="0" xfId="4" applyFont="1" applyFill="1" applyBorder="1" applyAlignment="1" applyProtection="1">
      <alignment horizontal="left" vertical="center" indent="1"/>
    </xf>
    <xf numFmtId="168" fontId="167" fillId="0" borderId="0" xfId="0" applyNumberFormat="1" applyFont="1"/>
    <xf numFmtId="0" fontId="190" fillId="0" borderId="0" xfId="145" applyFont="1"/>
    <xf numFmtId="0" fontId="191" fillId="83" borderId="60" xfId="0" applyFont="1" applyFill="1" applyBorder="1" applyAlignment="1">
      <alignment horizontal="center" vertical="center" wrapText="1" readingOrder="1"/>
    </xf>
    <xf numFmtId="0" fontId="191" fillId="83" borderId="63" xfId="0" applyFont="1" applyFill="1" applyBorder="1" applyAlignment="1">
      <alignment horizontal="center" vertical="center" wrapText="1" readingOrder="1"/>
    </xf>
    <xf numFmtId="0" fontId="169" fillId="0" borderId="0" xfId="145" applyFont="1"/>
    <xf numFmtId="0" fontId="174" fillId="4" borderId="56" xfId="4" applyFont="1" applyFill="1" applyBorder="1" applyAlignment="1">
      <alignment horizontal="left" vertical="center" indent="1"/>
    </xf>
    <xf numFmtId="0" fontId="192" fillId="0" borderId="0" xfId="0" applyFont="1"/>
    <xf numFmtId="0" fontId="173" fillId="83" borderId="56" xfId="0" applyFont="1" applyFill="1" applyBorder="1" applyAlignment="1">
      <alignment horizontal="center" vertical="center" wrapText="1"/>
    </xf>
    <xf numFmtId="0" fontId="169" fillId="0" borderId="56" xfId="4" applyFont="1" applyFill="1" applyBorder="1" applyAlignment="1">
      <alignment horizontal="left" vertical="center" wrapText="1" indent="1"/>
    </xf>
    <xf numFmtId="168" fontId="169" fillId="0" borderId="56" xfId="1" applyNumberFormat="1" applyFont="1" applyFill="1" applyBorder="1" applyAlignment="1">
      <alignment vertical="center"/>
    </xf>
    <xf numFmtId="0" fontId="169" fillId="0" borderId="56" xfId="4" applyFont="1" applyFill="1" applyBorder="1" applyAlignment="1">
      <alignment horizontal="left" vertical="center" indent="1"/>
    </xf>
    <xf numFmtId="0" fontId="168" fillId="0" borderId="56" xfId="4" applyFont="1" applyFill="1" applyBorder="1" applyAlignment="1">
      <alignment horizontal="left" vertical="center" indent="1"/>
    </xf>
    <xf numFmtId="168" fontId="168" fillId="0" borderId="56" xfId="1" applyNumberFormat="1" applyFont="1" applyFill="1" applyBorder="1" applyAlignment="1">
      <alignment vertical="center"/>
    </xf>
    <xf numFmtId="194" fontId="168" fillId="0" borderId="56" xfId="2" applyNumberFormat="1" applyFont="1" applyFill="1" applyBorder="1" applyAlignment="1">
      <alignment vertical="center"/>
    </xf>
    <xf numFmtId="194" fontId="168" fillId="84" borderId="56" xfId="2" applyNumberFormat="1" applyFont="1" applyFill="1" applyBorder="1" applyAlignment="1" applyProtection="1">
      <alignment horizontal="right" vertical="center"/>
    </xf>
    <xf numFmtId="0" fontId="193" fillId="0" borderId="0" xfId="3" applyFont="1" applyFill="1" applyBorder="1"/>
    <xf numFmtId="0" fontId="194" fillId="3" borderId="0" xfId="3" applyFont="1" applyFill="1" applyBorder="1" applyProtection="1"/>
    <xf numFmtId="0" fontId="169" fillId="0" borderId="0" xfId="3" applyFont="1" applyFill="1" applyBorder="1"/>
    <xf numFmtId="0" fontId="169" fillId="0" borderId="56" xfId="4" applyFont="1" applyFill="1" applyBorder="1" applyAlignment="1" applyProtection="1">
      <alignment horizontal="left" vertical="center" indent="1"/>
    </xf>
    <xf numFmtId="168" fontId="169" fillId="0" borderId="56" xfId="1" applyNumberFormat="1" applyFont="1" applyFill="1" applyBorder="1" applyAlignment="1" applyProtection="1">
      <alignment vertical="center"/>
    </xf>
    <xf numFmtId="0" fontId="168" fillId="0" borderId="56" xfId="4" applyFont="1" applyFill="1" applyBorder="1" applyAlignment="1" applyProtection="1">
      <alignment horizontal="left" vertical="center"/>
    </xf>
    <xf numFmtId="168" fontId="168" fillId="0" borderId="56" xfId="1" applyNumberFormat="1" applyFont="1" applyFill="1" applyBorder="1" applyAlignment="1" applyProtection="1">
      <alignment vertical="center"/>
    </xf>
    <xf numFmtId="0" fontId="169" fillId="0" borderId="0" xfId="0" applyFont="1"/>
    <xf numFmtId="224" fontId="169" fillId="0" borderId="56" xfId="1" applyNumberFormat="1" applyFont="1" applyFill="1" applyBorder="1" applyAlignment="1" applyProtection="1">
      <alignment vertical="center"/>
    </xf>
    <xf numFmtId="224" fontId="168" fillId="0" borderId="56" xfId="1" applyNumberFormat="1" applyFont="1" applyFill="1" applyBorder="1" applyAlignment="1" applyProtection="1">
      <alignment vertical="center"/>
    </xf>
    <xf numFmtId="0" fontId="168" fillId="0" borderId="56" xfId="4" applyFont="1" applyFill="1" applyBorder="1" applyAlignment="1">
      <alignment horizontal="left" vertical="center"/>
    </xf>
    <xf numFmtId="168" fontId="168" fillId="84" borderId="56" xfId="1" applyNumberFormat="1" applyFont="1" applyFill="1" applyBorder="1" applyAlignment="1">
      <alignment horizontal="left" vertical="center"/>
    </xf>
    <xf numFmtId="169" fontId="194" fillId="0" borderId="0" xfId="1" applyNumberFormat="1" applyFont="1" applyFill="1" applyBorder="1"/>
    <xf numFmtId="41" fontId="182" fillId="0" borderId="0" xfId="3" applyNumberFormat="1" applyFont="1" applyFill="1" applyBorder="1"/>
    <xf numFmtId="0" fontId="194" fillId="0" borderId="56" xfId="4" applyFont="1" applyFill="1" applyBorder="1" applyAlignment="1" applyProtection="1">
      <alignment horizontal="left" vertical="center"/>
    </xf>
    <xf numFmtId="168" fontId="194" fillId="0" borderId="56" xfId="4" applyNumberFormat="1" applyFont="1" applyFill="1" applyBorder="1" applyAlignment="1" applyProtection="1">
      <alignment horizontal="left" vertical="center"/>
    </xf>
    <xf numFmtId="168" fontId="168" fillId="0" borderId="0" xfId="1" applyNumberFormat="1" applyFont="1" applyFill="1" applyBorder="1" applyAlignment="1" applyProtection="1">
      <alignment horizontal="left" vertical="center"/>
    </xf>
    <xf numFmtId="0" fontId="195" fillId="0" borderId="0" xfId="3" applyFont="1" applyFill="1" applyBorder="1"/>
    <xf numFmtId="0" fontId="169" fillId="0" borderId="56" xfId="4" applyFont="1" applyFill="1" applyBorder="1" applyAlignment="1" applyProtection="1">
      <alignment horizontal="center" vertical="center"/>
    </xf>
    <xf numFmtId="0" fontId="169" fillId="0" borderId="56" xfId="3" applyFont="1" applyFill="1" applyBorder="1" applyAlignment="1">
      <alignment horizontal="center"/>
    </xf>
    <xf numFmtId="0" fontId="169" fillId="0" borderId="0" xfId="3" applyFont="1" applyFill="1" applyBorder="1" applyAlignment="1">
      <alignment horizontal="center"/>
    </xf>
    <xf numFmtId="41" fontId="168" fillId="0" borderId="56" xfId="1" applyNumberFormat="1" applyFont="1" applyFill="1" applyBorder="1" applyAlignment="1" applyProtection="1">
      <alignment horizontal="left" vertical="center"/>
    </xf>
    <xf numFmtId="41" fontId="168" fillId="0" borderId="56" xfId="4" applyNumberFormat="1" applyFont="1" applyFill="1" applyBorder="1" applyAlignment="1" applyProtection="1">
      <alignment horizontal="left" vertical="center"/>
    </xf>
    <xf numFmtId="0" fontId="169" fillId="0" borderId="56" xfId="4" applyFont="1" applyFill="1" applyBorder="1" applyAlignment="1" applyProtection="1">
      <alignment horizontal="left" vertical="center"/>
    </xf>
    <xf numFmtId="0" fontId="168" fillId="0" borderId="56" xfId="4" applyFont="1" applyFill="1" applyBorder="1" applyAlignment="1" applyProtection="1">
      <alignment horizontal="left" vertical="center" indent="1"/>
    </xf>
    <xf numFmtId="0" fontId="182" fillId="3" borderId="0" xfId="3" applyFont="1" applyFill="1" applyBorder="1"/>
    <xf numFmtId="226" fontId="169" fillId="0" borderId="56" xfId="1" applyNumberFormat="1" applyFont="1" applyFill="1" applyBorder="1" applyAlignment="1" applyProtection="1">
      <alignment horizontal="left" vertical="center"/>
    </xf>
    <xf numFmtId="0" fontId="169" fillId="0" borderId="0" xfId="4" applyFont="1" applyFill="1" applyBorder="1" applyAlignment="1" applyProtection="1">
      <alignment horizontal="left" vertical="center" indent="2"/>
    </xf>
    <xf numFmtId="0" fontId="169" fillId="0" borderId="0" xfId="4" applyFont="1" applyFill="1" applyBorder="1" applyAlignment="1" applyProtection="1">
      <alignment horizontal="left"/>
    </xf>
    <xf numFmtId="0" fontId="185" fillId="0" borderId="0" xfId="3" applyFont="1" applyFill="1" applyBorder="1" applyProtection="1"/>
    <xf numFmtId="165" fontId="182" fillId="0" borderId="0" xfId="1" applyFont="1" applyFill="1" applyBorder="1"/>
    <xf numFmtId="194" fontId="179" fillId="0" borderId="56" xfId="2" applyNumberFormat="1" applyFont="1" applyFill="1" applyBorder="1" applyAlignment="1">
      <alignment horizontal="center" vertical="center"/>
    </xf>
    <xf numFmtId="0" fontId="179" fillId="0" borderId="56" xfId="2" applyNumberFormat="1" applyFont="1" applyFill="1" applyBorder="1" applyAlignment="1">
      <alignment horizontal="center" vertical="center"/>
    </xf>
    <xf numFmtId="0" fontId="169" fillId="0" borderId="0" xfId="3" applyFont="1" applyFill="1" applyBorder="1" applyProtection="1"/>
    <xf numFmtId="168" fontId="169" fillId="0" borderId="56" xfId="1" applyNumberFormat="1" applyFont="1" applyFill="1" applyBorder="1" applyAlignment="1" applyProtection="1">
      <alignment horizontal="center" vertical="center"/>
    </xf>
    <xf numFmtId="224" fontId="169" fillId="0" borderId="56" xfId="1" applyNumberFormat="1" applyFont="1" applyFill="1" applyBorder="1" applyAlignment="1" applyProtection="1">
      <alignment horizontal="center" vertical="center"/>
    </xf>
    <xf numFmtId="194" fontId="169" fillId="0" borderId="56" xfId="2" applyNumberFormat="1" applyFont="1" applyFill="1" applyBorder="1" applyAlignment="1" applyProtection="1">
      <alignment horizontal="center" vertical="center"/>
    </xf>
    <xf numFmtId="224" fontId="169" fillId="0" borderId="56" xfId="2" applyNumberFormat="1" applyFont="1" applyFill="1" applyBorder="1" applyAlignment="1" applyProtection="1">
      <alignment horizontal="center" vertical="center"/>
    </xf>
    <xf numFmtId="194" fontId="169" fillId="0" borderId="0" xfId="2" applyNumberFormat="1" applyFont="1" applyFill="1" applyBorder="1" applyAlignment="1" applyProtection="1">
      <alignment horizontal="center" vertical="center"/>
    </xf>
    <xf numFmtId="10" fontId="169" fillId="0" borderId="0" xfId="2" applyNumberFormat="1" applyFont="1" applyFill="1" applyBorder="1" applyAlignment="1" applyProtection="1">
      <alignment horizontal="center" vertical="center"/>
    </xf>
    <xf numFmtId="9" fontId="169" fillId="0" borderId="56" xfId="4" applyNumberFormat="1" applyFont="1" applyFill="1" applyBorder="1" applyAlignment="1" applyProtection="1">
      <alignment horizontal="center" vertical="center"/>
    </xf>
    <xf numFmtId="0" fontId="168" fillId="0" borderId="0" xfId="0" applyFont="1" applyAlignment="1">
      <alignment horizontal="center" vertical="center"/>
    </xf>
    <xf numFmtId="168" fontId="182" fillId="3" borderId="0" xfId="0" applyNumberFormat="1" applyFont="1" applyFill="1"/>
    <xf numFmtId="0" fontId="184" fillId="0" borderId="0" xfId="3" applyFont="1"/>
    <xf numFmtId="0" fontId="182" fillId="0" borderId="0" xfId="3" applyFont="1"/>
    <xf numFmtId="0" fontId="168" fillId="0" borderId="0" xfId="4" applyFont="1" applyFill="1" applyAlignment="1">
      <alignment horizontal="left" vertical="center" indent="1"/>
    </xf>
    <xf numFmtId="168" fontId="168" fillId="0" borderId="0" xfId="1" applyNumberFormat="1" applyFont="1" applyFill="1" applyAlignment="1">
      <alignment horizontal="left" vertical="center"/>
    </xf>
    <xf numFmtId="0" fontId="169" fillId="0" borderId="0" xfId="4" applyFont="1" applyFill="1" applyAlignment="1">
      <alignment horizontal="left" vertical="center" indent="2"/>
    </xf>
    <xf numFmtId="168" fontId="169" fillId="0" borderId="0" xfId="1" applyNumberFormat="1" applyFont="1" applyFill="1" applyAlignment="1">
      <alignment horizontal="left" vertical="center"/>
    </xf>
    <xf numFmtId="226" fontId="169" fillId="0" borderId="0" xfId="1" applyNumberFormat="1" applyFont="1" applyFill="1" applyAlignment="1">
      <alignment horizontal="left" vertical="center"/>
    </xf>
    <xf numFmtId="226" fontId="168" fillId="0" borderId="0" xfId="1" applyNumberFormat="1" applyFont="1" applyFill="1" applyAlignment="1">
      <alignment horizontal="left" vertical="center"/>
    </xf>
    <xf numFmtId="0" fontId="169" fillId="0" borderId="0" xfId="4" applyFont="1" applyFill="1" applyAlignment="1">
      <alignment horizontal="left" vertical="center" indent="1"/>
    </xf>
    <xf numFmtId="169" fontId="198" fillId="0" borderId="0" xfId="1" applyNumberFormat="1" applyFont="1" applyFill="1" applyAlignment="1">
      <alignment horizontal="center" vertical="center"/>
    </xf>
    <xf numFmtId="0" fontId="168" fillId="0" borderId="0" xfId="4" applyFont="1" applyFill="1" applyAlignment="1">
      <alignment horizontal="left" vertical="center"/>
    </xf>
    <xf numFmtId="0" fontId="169" fillId="0" borderId="0" xfId="4" applyFont="1" applyFill="1" applyBorder="1" applyAlignment="1" applyProtection="1">
      <alignment horizontal="left" vertical="center"/>
    </xf>
    <xf numFmtId="168" fontId="169" fillId="0" borderId="0" xfId="3" applyNumberFormat="1" applyFont="1" applyFill="1" applyBorder="1"/>
    <xf numFmtId="9" fontId="168" fillId="0" borderId="56" xfId="2" applyFont="1" applyFill="1" applyBorder="1" applyAlignment="1" applyProtection="1">
      <alignment horizontal="right" vertical="center"/>
    </xf>
    <xf numFmtId="168" fontId="168" fillId="0" borderId="56" xfId="1" applyNumberFormat="1" applyFont="1" applyFill="1" applyBorder="1" applyAlignment="1" applyProtection="1">
      <alignment horizontal="right" vertical="center"/>
    </xf>
    <xf numFmtId="0" fontId="179" fillId="0" borderId="0" xfId="3" applyFont="1" applyFill="1" applyBorder="1" applyAlignment="1" applyProtection="1">
      <alignment horizontal="left"/>
    </xf>
    <xf numFmtId="203" fontId="185" fillId="0" borderId="0" xfId="3" applyNumberFormat="1" applyFont="1" applyFill="1" applyBorder="1" applyProtection="1"/>
    <xf numFmtId="0" fontId="199" fillId="0" borderId="0" xfId="3" applyFont="1" applyFill="1" applyBorder="1" applyProtection="1"/>
    <xf numFmtId="0" fontId="173" fillId="3" borderId="0" xfId="0" applyFont="1" applyFill="1" applyAlignment="1">
      <alignment horizontal="center" vertical="center"/>
    </xf>
    <xf numFmtId="0" fontId="199" fillId="3" borderId="0" xfId="0" applyFont="1" applyFill="1" applyAlignment="1">
      <alignment horizontal="center" vertical="center"/>
    </xf>
    <xf numFmtId="0" fontId="194" fillId="3" borderId="0" xfId="0" applyFont="1" applyFill="1" applyAlignment="1">
      <alignment horizontal="center" vertical="center"/>
    </xf>
    <xf numFmtId="0" fontId="184" fillId="3" borderId="0" xfId="0" applyFont="1" applyFill="1"/>
    <xf numFmtId="0" fontId="168" fillId="0" borderId="0" xfId="3" applyFont="1" applyFill="1" applyBorder="1"/>
    <xf numFmtId="0" fontId="169" fillId="0" borderId="56" xfId="4" applyFont="1" applyFill="1" applyBorder="1" applyAlignment="1" applyProtection="1">
      <alignment horizontal="left" vertical="center" indent="3"/>
    </xf>
    <xf numFmtId="168" fontId="168" fillId="0" borderId="0" xfId="1" applyNumberFormat="1" applyFont="1" applyFill="1" applyBorder="1" applyAlignment="1">
      <alignment horizontal="center" vertical="center"/>
    </xf>
    <xf numFmtId="0" fontId="168" fillId="0" borderId="0" xfId="0" applyFont="1"/>
    <xf numFmtId="0" fontId="170" fillId="0" borderId="0" xfId="3" applyFont="1" applyFill="1" applyBorder="1" applyProtection="1"/>
    <xf numFmtId="225" fontId="174" fillId="4" borderId="56" xfId="1" applyNumberFormat="1" applyFont="1" applyFill="1" applyBorder="1" applyAlignment="1">
      <alignment horizontal="center" vertical="center"/>
    </xf>
    <xf numFmtId="225" fontId="174" fillId="4" borderId="0" xfId="1" applyNumberFormat="1" applyFont="1" applyFill="1" applyBorder="1" applyAlignment="1">
      <alignment horizontal="center" vertical="center"/>
    </xf>
    <xf numFmtId="0" fontId="159" fillId="0" borderId="56" xfId="0" applyFont="1" applyBorder="1"/>
    <xf numFmtId="225" fontId="169" fillId="0" borderId="56" xfId="1" applyNumberFormat="1" applyFont="1" applyFill="1" applyBorder="1" applyAlignment="1">
      <alignment horizontal="center" vertical="center"/>
    </xf>
    <xf numFmtId="194" fontId="182" fillId="0" borderId="0" xfId="2" applyNumberFormat="1" applyFont="1" applyFill="1" applyBorder="1" applyAlignment="1">
      <alignment horizontal="center"/>
    </xf>
    <xf numFmtId="194" fontId="182" fillId="0" borderId="0" xfId="2" applyNumberFormat="1" applyFont="1" applyFill="1" applyBorder="1" applyAlignment="1">
      <alignment horizontal="center" vertical="center"/>
    </xf>
    <xf numFmtId="0" fontId="174" fillId="3" borderId="0" xfId="3" applyFont="1" applyFill="1" applyBorder="1" applyProtection="1"/>
    <xf numFmtId="194" fontId="173" fillId="83" borderId="56" xfId="2" applyNumberFormat="1" applyFont="1" applyFill="1" applyBorder="1" applyAlignment="1">
      <alignment horizontal="center" vertical="center"/>
    </xf>
    <xf numFmtId="194" fontId="185" fillId="0" borderId="0" xfId="2" applyNumberFormat="1" applyFont="1" applyFill="1" applyBorder="1" applyAlignment="1" applyProtection="1">
      <alignment horizontal="center"/>
    </xf>
    <xf numFmtId="194" fontId="185" fillId="0" borderId="0" xfId="2" applyNumberFormat="1" applyFont="1" applyFill="1" applyBorder="1" applyAlignment="1" applyProtection="1">
      <alignment horizontal="center" vertical="center"/>
    </xf>
    <xf numFmtId="194" fontId="168" fillId="0" borderId="56" xfId="2" applyNumberFormat="1" applyFont="1" applyFill="1" applyBorder="1" applyAlignment="1" applyProtection="1">
      <alignment horizontal="center" vertical="center"/>
    </xf>
    <xf numFmtId="0" fontId="169" fillId="0" borderId="56" xfId="3" applyFont="1" applyFill="1" applyBorder="1" applyProtection="1"/>
    <xf numFmtId="194" fontId="169" fillId="0" borderId="56" xfId="2" applyNumberFormat="1" applyFont="1" applyFill="1" applyBorder="1" applyAlignment="1" applyProtection="1">
      <alignment horizontal="center"/>
    </xf>
    <xf numFmtId="168" fontId="169" fillId="0" borderId="56" xfId="3" applyNumberFormat="1" applyFont="1" applyFill="1" applyBorder="1" applyProtection="1"/>
    <xf numFmtId="3" fontId="169" fillId="0" borderId="56" xfId="3" applyNumberFormat="1" applyFont="1" applyFill="1" applyBorder="1" applyProtection="1"/>
    <xf numFmtId="0" fontId="170" fillId="0" borderId="56" xfId="4" applyFont="1" applyFill="1" applyBorder="1" applyAlignment="1" applyProtection="1">
      <alignment horizontal="left"/>
    </xf>
    <xf numFmtId="203" fontId="185" fillId="3" borderId="0" xfId="3" applyNumberFormat="1" applyFont="1" applyFill="1" applyBorder="1" applyAlignment="1" applyProtection="1"/>
    <xf numFmtId="0" fontId="182" fillId="3" borderId="0" xfId="3" applyFont="1" applyFill="1" applyBorder="1" applyAlignment="1" applyProtection="1"/>
    <xf numFmtId="0" fontId="199" fillId="3" borderId="0" xfId="3" applyFont="1" applyFill="1" applyBorder="1" applyAlignment="1" applyProtection="1"/>
    <xf numFmtId="0" fontId="185" fillId="3" borderId="0" xfId="3" applyFont="1" applyFill="1" applyBorder="1" applyAlignment="1" applyProtection="1"/>
    <xf numFmtId="0" fontId="182" fillId="3" borderId="0" xfId="3" applyFont="1" applyFill="1" applyBorder="1" applyAlignment="1"/>
    <xf numFmtId="0" fontId="159" fillId="3" borderId="0" xfId="0" applyFont="1" applyFill="1"/>
    <xf numFmtId="168" fontId="174" fillId="3" borderId="0" xfId="1" applyNumberFormat="1" applyFont="1" applyFill="1" applyBorder="1" applyAlignment="1" applyProtection="1">
      <alignment horizontal="center" vertical="center"/>
    </xf>
    <xf numFmtId="0" fontId="182" fillId="3" borderId="0" xfId="3" applyFont="1" applyFill="1" applyBorder="1" applyProtection="1"/>
    <xf numFmtId="0" fontId="199" fillId="3" borderId="0" xfId="3" applyFont="1" applyFill="1" applyBorder="1" applyProtection="1"/>
    <xf numFmtId="168" fontId="168" fillId="0" borderId="56" xfId="1" applyNumberFormat="1" applyFont="1" applyFill="1" applyBorder="1" applyAlignment="1" applyProtection="1">
      <alignment horizontal="center" vertical="center"/>
    </xf>
    <xf numFmtId="0" fontId="168" fillId="0" borderId="56" xfId="3" applyFont="1" applyFill="1" applyBorder="1" applyAlignment="1" applyProtection="1">
      <alignment horizontal="left"/>
    </xf>
    <xf numFmtId="0" fontId="169" fillId="0" borderId="56" xfId="3" applyFont="1" applyFill="1" applyBorder="1" applyAlignment="1" applyProtection="1">
      <alignment horizontal="left" indent="1"/>
    </xf>
    <xf numFmtId="0" fontId="170" fillId="3" borderId="0" xfId="0" applyFont="1" applyFill="1"/>
    <xf numFmtId="0" fontId="185" fillId="3" borderId="0" xfId="3" applyFont="1" applyFill="1"/>
    <xf numFmtId="0" fontId="194" fillId="0" borderId="0" xfId="3" applyFont="1"/>
    <xf numFmtId="0" fontId="199" fillId="0" borderId="0" xfId="3" applyFont="1"/>
    <xf numFmtId="168" fontId="199" fillId="0" borderId="0" xfId="3" applyNumberFormat="1" applyFont="1"/>
    <xf numFmtId="0" fontId="175" fillId="3" borderId="0" xfId="4" applyFont="1" applyFill="1" applyAlignment="1">
      <alignment horizontal="left"/>
    </xf>
    <xf numFmtId="0" fontId="170" fillId="0" borderId="0" xfId="4" applyFont="1" applyAlignment="1">
      <alignment horizontal="left"/>
    </xf>
    <xf numFmtId="0" fontId="182" fillId="0" borderId="0" xfId="3" applyFont="1" applyFill="1"/>
    <xf numFmtId="0" fontId="169" fillId="0" borderId="0" xfId="3" applyFont="1" applyFill="1"/>
    <xf numFmtId="168" fontId="182" fillId="0" borderId="0" xfId="3" applyNumberFormat="1" applyFont="1"/>
    <xf numFmtId="0" fontId="202" fillId="3" borderId="0" xfId="3" applyFont="1" applyFill="1"/>
    <xf numFmtId="0" fontId="175" fillId="0" borderId="0" xfId="4" applyFont="1" applyAlignment="1">
      <alignment horizontal="left" vertical="justify"/>
    </xf>
    <xf numFmtId="168" fontId="169" fillId="0" borderId="0" xfId="3" applyNumberFormat="1" applyFont="1" applyFill="1"/>
    <xf numFmtId="168" fontId="169" fillId="0" borderId="0" xfId="1" applyNumberFormat="1" applyFont="1" applyFill="1" applyAlignment="1">
      <alignment horizontal="right" vertical="center"/>
    </xf>
    <xf numFmtId="0" fontId="169" fillId="0" borderId="0" xfId="4" applyFont="1" applyFill="1" applyAlignment="1">
      <alignment horizontal="left" vertical="center"/>
    </xf>
    <xf numFmtId="0" fontId="170" fillId="0" borderId="0" xfId="3" applyFont="1" applyFill="1"/>
    <xf numFmtId="0" fontId="172" fillId="3" borderId="0" xfId="4" applyFont="1" applyFill="1" applyAlignment="1">
      <alignment horizontal="left" vertical="center"/>
    </xf>
    <xf numFmtId="168" fontId="172" fillId="3" borderId="0" xfId="1" applyNumberFormat="1" applyFont="1" applyFill="1" applyAlignment="1">
      <alignment horizontal="center" vertical="center"/>
    </xf>
    <xf numFmtId="0" fontId="175" fillId="0" borderId="0" xfId="4" applyFont="1" applyAlignment="1">
      <alignment vertical="justify"/>
    </xf>
    <xf numFmtId="168" fontId="175" fillId="0" borderId="0" xfId="4" applyNumberFormat="1" applyFont="1" applyAlignment="1">
      <alignment vertical="justify"/>
    </xf>
    <xf numFmtId="169" fontId="175" fillId="0" borderId="0" xfId="4" applyNumberFormat="1" applyFont="1" applyAlignment="1">
      <alignment vertical="justify"/>
    </xf>
    <xf numFmtId="0" fontId="193" fillId="0" borderId="0" xfId="3" applyFont="1"/>
    <xf numFmtId="168" fontId="185" fillId="0" borderId="0" xfId="3" applyNumberFormat="1" applyFont="1"/>
    <xf numFmtId="0" fontId="185" fillId="0" borderId="0" xfId="3" applyFont="1"/>
    <xf numFmtId="0" fontId="194" fillId="3" borderId="0" xfId="3" applyFont="1" applyFill="1"/>
    <xf numFmtId="3" fontId="203" fillId="0" borderId="0" xfId="0" applyNumberFormat="1" applyFont="1" applyAlignment="1">
      <alignment horizontal="right" vertical="center"/>
    </xf>
    <xf numFmtId="0" fontId="199" fillId="3" borderId="0" xfId="3" applyFont="1" applyFill="1"/>
    <xf numFmtId="168" fontId="175" fillId="3" borderId="0" xfId="4" applyNumberFormat="1" applyFont="1" applyFill="1" applyAlignment="1">
      <alignment vertical="justify"/>
    </xf>
    <xf numFmtId="168" fontId="196" fillId="3" borderId="0" xfId="237" applyNumberFormat="1" applyFont="1" applyFill="1" applyAlignment="1">
      <alignment horizontal="right" vertical="center"/>
    </xf>
    <xf numFmtId="168" fontId="196" fillId="3" borderId="0" xfId="1" applyNumberFormat="1" applyFont="1" applyFill="1" applyAlignment="1">
      <alignment vertical="center"/>
    </xf>
    <xf numFmtId="168" fontId="201" fillId="3" borderId="0" xfId="1" applyNumberFormat="1" applyFont="1" applyFill="1" applyAlignment="1">
      <alignment vertical="center"/>
    </xf>
    <xf numFmtId="168" fontId="196" fillId="3" borderId="0" xfId="237" applyNumberFormat="1" applyFont="1" applyFill="1" applyAlignment="1">
      <alignment vertical="center"/>
    </xf>
    <xf numFmtId="168" fontId="201" fillId="3" borderId="0" xfId="237" applyNumberFormat="1" applyFont="1" applyFill="1" applyAlignment="1">
      <alignment vertical="center"/>
    </xf>
    <xf numFmtId="168" fontId="204" fillId="3" borderId="0" xfId="237" applyNumberFormat="1" applyFont="1" applyFill="1" applyAlignment="1">
      <alignment horizontal="right" vertical="center"/>
    </xf>
    <xf numFmtId="168" fontId="205" fillId="3" borderId="0" xfId="237" applyNumberFormat="1" applyFont="1" applyFill="1" applyAlignment="1">
      <alignment horizontal="right" vertical="center"/>
    </xf>
    <xf numFmtId="168" fontId="206" fillId="3" borderId="0" xfId="237" applyNumberFormat="1" applyFont="1" applyFill="1" applyAlignment="1">
      <alignment horizontal="right" vertical="center"/>
    </xf>
    <xf numFmtId="168" fontId="205" fillId="3" borderId="0" xfId="237" applyNumberFormat="1" applyFont="1" applyFill="1" applyAlignment="1">
      <alignment vertical="center"/>
    </xf>
    <xf numFmtId="168" fontId="206" fillId="3" borderId="0" xfId="237" applyNumberFormat="1" applyFont="1" applyFill="1" applyAlignment="1">
      <alignment vertical="center"/>
    </xf>
    <xf numFmtId="168" fontId="169" fillId="0" borderId="0" xfId="1" applyNumberFormat="1" applyFont="1" applyFill="1" applyAlignment="1">
      <alignment vertical="center"/>
    </xf>
    <xf numFmtId="168" fontId="168" fillId="0" borderId="0" xfId="1" applyNumberFormat="1" applyFont="1" applyFill="1" applyAlignment="1">
      <alignment vertical="center"/>
    </xf>
    <xf numFmtId="178" fontId="182" fillId="0" borderId="0" xfId="3" applyNumberFormat="1" applyFont="1"/>
    <xf numFmtId="205" fontId="182" fillId="0" borderId="0" xfId="3" applyNumberFormat="1" applyFont="1"/>
    <xf numFmtId="168" fontId="194" fillId="0" borderId="0" xfId="3" applyNumberFormat="1" applyFont="1"/>
    <xf numFmtId="168" fontId="194" fillId="3" borderId="0" xfId="3" applyNumberFormat="1" applyFont="1" applyFill="1"/>
    <xf numFmtId="168" fontId="175" fillId="3" borderId="0" xfId="237" applyNumberFormat="1" applyFont="1" applyFill="1" applyAlignment="1">
      <alignment horizontal="right" vertical="center"/>
    </xf>
    <xf numFmtId="168" fontId="207" fillId="3" borderId="0" xfId="237" applyNumberFormat="1" applyFont="1" applyFill="1" applyAlignment="1">
      <alignment vertical="center"/>
    </xf>
    <xf numFmtId="0" fontId="173" fillId="83" borderId="0" xfId="0" applyFont="1" applyFill="1" applyAlignment="1">
      <alignment vertical="center" wrapText="1"/>
    </xf>
    <xf numFmtId="15" fontId="173" fillId="83" borderId="0" xfId="0" applyNumberFormat="1" applyFont="1" applyFill="1" applyAlignment="1">
      <alignment horizontal="center" vertical="center"/>
    </xf>
    <xf numFmtId="0" fontId="195" fillId="0" borderId="0" xfId="3" applyFont="1" applyFill="1"/>
    <xf numFmtId="0" fontId="169" fillId="0" borderId="0" xfId="4" applyFont="1" applyFill="1" applyAlignment="1">
      <alignment horizontal="center" vertical="center"/>
    </xf>
    <xf numFmtId="0" fontId="169" fillId="0" borderId="0" xfId="3" applyFont="1" applyFill="1" applyAlignment="1">
      <alignment horizontal="center"/>
    </xf>
    <xf numFmtId="168" fontId="169" fillId="0" borderId="0" xfId="4" applyNumberFormat="1" applyFont="1" applyFill="1" applyAlignment="1">
      <alignment horizontal="left" vertical="center"/>
    </xf>
    <xf numFmtId="0" fontId="179" fillId="0" borderId="0" xfId="4" applyFont="1" applyFill="1" applyAlignment="1">
      <alignment horizontal="left" vertical="justify"/>
    </xf>
    <xf numFmtId="0" fontId="172" fillId="3" borderId="0" xfId="3" applyFont="1" applyFill="1"/>
    <xf numFmtId="203" fontId="185" fillId="3" borderId="0" xfId="3" applyNumberFormat="1" applyFont="1" applyFill="1"/>
    <xf numFmtId="0" fontId="182" fillId="3" borderId="0" xfId="3" applyFont="1" applyFill="1"/>
    <xf numFmtId="0" fontId="183" fillId="3" borderId="0" xfId="0" applyFont="1" applyFill="1"/>
    <xf numFmtId="0" fontId="174" fillId="3" borderId="0" xfId="3" applyFont="1" applyFill="1" applyAlignment="1">
      <alignment horizontal="left"/>
    </xf>
    <xf numFmtId="169" fontId="169" fillId="0" borderId="0" xfId="1" applyNumberFormat="1" applyFont="1" applyFill="1" applyAlignment="1">
      <alignment horizontal="center" vertical="center"/>
    </xf>
    <xf numFmtId="0" fontId="170" fillId="0" borderId="0" xfId="3" applyFont="1" applyFill="1" applyAlignment="1">
      <alignment horizontal="left"/>
    </xf>
    <xf numFmtId="15" fontId="173" fillId="83" borderId="58" xfId="0" applyNumberFormat="1" applyFont="1" applyFill="1" applyBorder="1" applyAlignment="1">
      <alignment horizontal="center" vertical="center"/>
    </xf>
    <xf numFmtId="10" fontId="168" fillId="0" borderId="56" xfId="2" applyNumberFormat="1" applyFont="1" applyFill="1" applyBorder="1" applyAlignment="1" applyProtection="1">
      <alignment vertical="center"/>
    </xf>
    <xf numFmtId="10" fontId="169" fillId="0" borderId="56" xfId="2" applyNumberFormat="1" applyFont="1" applyFill="1" applyBorder="1" applyAlignment="1" applyProtection="1">
      <alignment vertical="center"/>
    </xf>
    <xf numFmtId="10" fontId="169" fillId="0" borderId="56" xfId="1" applyNumberFormat="1" applyFont="1" applyFill="1" applyBorder="1" applyAlignment="1" applyProtection="1">
      <alignment vertical="center"/>
    </xf>
    <xf numFmtId="0" fontId="0" fillId="0" borderId="26" xfId="0" applyBorder="1"/>
    <xf numFmtId="0" fontId="0" fillId="0" borderId="5" xfId="0" applyBorder="1"/>
    <xf numFmtId="0" fontId="0" fillId="0" borderId="67" xfId="0" applyBorder="1"/>
    <xf numFmtId="0" fontId="0" fillId="0" borderId="17" xfId="0" applyBorder="1"/>
    <xf numFmtId="0" fontId="0" fillId="0" borderId="68" xfId="0" applyBorder="1"/>
    <xf numFmtId="165" fontId="0" fillId="0" borderId="17" xfId="1" applyFont="1" applyFill="1" applyBorder="1"/>
    <xf numFmtId="165" fontId="0" fillId="0" borderId="0" xfId="1" applyFont="1" applyFill="1"/>
    <xf numFmtId="165" fontId="0" fillId="0" borderId="68" xfId="1" applyFont="1" applyFill="1" applyBorder="1"/>
    <xf numFmtId="165" fontId="1" fillId="0" borderId="0" xfId="1" applyFont="1" applyFill="1"/>
    <xf numFmtId="165" fontId="0" fillId="0" borderId="69" xfId="1" applyFont="1" applyFill="1" applyBorder="1"/>
    <xf numFmtId="165" fontId="0" fillId="0" borderId="3" xfId="1" applyFont="1" applyFill="1" applyBorder="1"/>
    <xf numFmtId="165" fontId="0" fillId="0" borderId="70" xfId="1" applyFont="1" applyFill="1" applyBorder="1"/>
    <xf numFmtId="168" fontId="0" fillId="0" borderId="69" xfId="1" applyNumberFormat="1" applyFont="1" applyFill="1" applyBorder="1"/>
    <xf numFmtId="168" fontId="0" fillId="0" borderId="3" xfId="1" applyNumberFormat="1" applyFont="1" applyFill="1" applyBorder="1"/>
    <xf numFmtId="168" fontId="0" fillId="0" borderId="70" xfId="1" applyNumberFormat="1" applyFont="1" applyFill="1" applyBorder="1"/>
    <xf numFmtId="165" fontId="0" fillId="81" borderId="69" xfId="1" applyFont="1" applyFill="1" applyBorder="1"/>
    <xf numFmtId="165" fontId="0" fillId="81" borderId="3" xfId="1" applyFont="1" applyFill="1" applyBorder="1"/>
    <xf numFmtId="0" fontId="0" fillId="81" borderId="69" xfId="0" applyFill="1" applyBorder="1"/>
    <xf numFmtId="0" fontId="0" fillId="81" borderId="3" xfId="0" applyFill="1" applyBorder="1"/>
    <xf numFmtId="0" fontId="0" fillId="81" borderId="70" xfId="0" applyFill="1" applyBorder="1"/>
    <xf numFmtId="165" fontId="0" fillId="81" borderId="70" xfId="1" applyFont="1" applyFill="1" applyBorder="1"/>
    <xf numFmtId="0" fontId="0" fillId="0" borderId="69" xfId="0" applyBorder="1"/>
    <xf numFmtId="0" fontId="0" fillId="0" borderId="3" xfId="0" applyBorder="1"/>
    <xf numFmtId="0" fontId="0" fillId="0" borderId="70" xfId="0" applyBorder="1"/>
    <xf numFmtId="0" fontId="0" fillId="0" borderId="0" xfId="0" applyAlignment="1">
      <alignment horizontal="center" vertical="center"/>
    </xf>
    <xf numFmtId="165" fontId="169" fillId="0" borderId="56" xfId="1" applyFont="1" applyFill="1" applyBorder="1" applyAlignment="1" applyProtection="1">
      <alignment horizontal="left" vertical="center"/>
    </xf>
    <xf numFmtId="43" fontId="185" fillId="0" borderId="0" xfId="3" applyNumberFormat="1" applyFont="1" applyFill="1" applyBorder="1" applyProtection="1"/>
    <xf numFmtId="165" fontId="182" fillId="0" borderId="0" xfId="3" applyNumberFormat="1" applyFont="1" applyFill="1" applyBorder="1"/>
    <xf numFmtId="168" fontId="0" fillId="0" borderId="17" xfId="1" applyNumberFormat="1" applyFont="1" applyFill="1" applyBorder="1"/>
    <xf numFmtId="168" fontId="0" fillId="0" borderId="0" xfId="1" applyNumberFormat="1" applyFont="1" applyFill="1"/>
    <xf numFmtId="168" fontId="0" fillId="0" borderId="68" xfId="1" applyNumberFormat="1" applyFont="1" applyFill="1" applyBorder="1"/>
    <xf numFmtId="168" fontId="0" fillId="81" borderId="17" xfId="1" applyNumberFormat="1" applyFont="1" applyFill="1" applyBorder="1"/>
    <xf numFmtId="168" fontId="0" fillId="81" borderId="68" xfId="1" applyNumberFormat="1" applyFont="1" applyFill="1" applyBorder="1"/>
    <xf numFmtId="168" fontId="0" fillId="81" borderId="69" xfId="1" applyNumberFormat="1" applyFont="1" applyFill="1" applyBorder="1"/>
    <xf numFmtId="168" fontId="0" fillId="81" borderId="3" xfId="1" applyNumberFormat="1" applyFont="1" applyFill="1" applyBorder="1"/>
    <xf numFmtId="168" fontId="0" fillId="81" borderId="70" xfId="1" applyNumberFormat="1" applyFont="1" applyFill="1" applyBorder="1"/>
    <xf numFmtId="1" fontId="0" fillId="81" borderId="17" xfId="0" applyNumberFormat="1" applyFill="1" applyBorder="1"/>
    <xf numFmtId="1" fontId="0" fillId="81" borderId="68" xfId="0" applyNumberFormat="1" applyFill="1" applyBorder="1"/>
    <xf numFmtId="1" fontId="0" fillId="81" borderId="69" xfId="0" applyNumberFormat="1" applyFill="1" applyBorder="1"/>
    <xf numFmtId="1" fontId="0" fillId="81" borderId="3" xfId="0" applyNumberFormat="1" applyFill="1" applyBorder="1"/>
    <xf numFmtId="1" fontId="0" fillId="81" borderId="70" xfId="0" applyNumberFormat="1" applyFill="1" applyBorder="1"/>
    <xf numFmtId="0" fontId="0" fillId="81" borderId="0" xfId="0" applyFill="1"/>
    <xf numFmtId="165" fontId="0" fillId="81" borderId="0" xfId="1" applyFont="1" applyFill="1" applyBorder="1"/>
    <xf numFmtId="168" fontId="0" fillId="81" borderId="0" xfId="1" applyNumberFormat="1" applyFont="1" applyFill="1" applyBorder="1"/>
    <xf numFmtId="1" fontId="0" fillId="81" borderId="0" xfId="0" applyNumberFormat="1" applyFill="1"/>
    <xf numFmtId="15" fontId="173" fillId="83" borderId="72" xfId="0" applyNumberFormat="1" applyFont="1" applyFill="1" applyBorder="1" applyAlignment="1">
      <alignment horizontal="center" vertical="center"/>
    </xf>
    <xf numFmtId="15" fontId="173" fillId="83" borderId="71" xfId="0" applyNumberFormat="1" applyFont="1" applyFill="1" applyBorder="1" applyAlignment="1">
      <alignment horizontal="center" vertical="center"/>
    </xf>
    <xf numFmtId="168" fontId="170" fillId="0" borderId="71" xfId="1" applyNumberFormat="1" applyFont="1" applyFill="1" applyBorder="1" applyAlignment="1" applyProtection="1">
      <alignment horizontal="left" vertical="center"/>
    </xf>
    <xf numFmtId="41" fontId="170" fillId="0" borderId="71" xfId="1" applyNumberFormat="1" applyFont="1" applyFill="1" applyBorder="1" applyAlignment="1" applyProtection="1">
      <alignment horizontal="left" vertical="center"/>
    </xf>
    <xf numFmtId="194" fontId="170" fillId="0" borderId="71" xfId="2" applyNumberFormat="1" applyFont="1" applyFill="1" applyBorder="1" applyAlignment="1" applyProtection="1">
      <alignment vertical="center"/>
    </xf>
    <xf numFmtId="0" fontId="159" fillId="0" borderId="73" xfId="0" applyFont="1" applyBorder="1"/>
    <xf numFmtId="15" fontId="173" fillId="83" borderId="57" xfId="0" quotePrefix="1" applyNumberFormat="1" applyFont="1" applyFill="1" applyBorder="1" applyAlignment="1">
      <alignment horizontal="center" vertical="center"/>
    </xf>
    <xf numFmtId="168" fontId="168" fillId="84" borderId="57" xfId="1" applyNumberFormat="1" applyFont="1" applyFill="1" applyBorder="1" applyAlignment="1" applyProtection="1">
      <alignment horizontal="left" vertical="center"/>
    </xf>
    <xf numFmtId="168" fontId="169" fillId="84" borderId="57" xfId="1" applyNumberFormat="1" applyFont="1" applyFill="1" applyBorder="1" applyAlignment="1" applyProtection="1">
      <alignment horizontal="left" vertical="center"/>
    </xf>
    <xf numFmtId="168" fontId="168" fillId="0" borderId="72" xfId="1" applyNumberFormat="1" applyFont="1" applyFill="1" applyBorder="1" applyAlignment="1" applyProtection="1">
      <alignment horizontal="left" vertical="center"/>
    </xf>
    <xf numFmtId="168" fontId="169" fillId="0" borderId="72" xfId="1" applyNumberFormat="1" applyFont="1" applyFill="1" applyBorder="1" applyAlignment="1" applyProtection="1">
      <alignment horizontal="left" vertical="center"/>
    </xf>
    <xf numFmtId="0" fontId="182" fillId="3" borderId="73" xfId="0" applyFont="1" applyFill="1" applyBorder="1"/>
    <xf numFmtId="15" fontId="173" fillId="83" borderId="71" xfId="0" quotePrefix="1" applyNumberFormat="1" applyFont="1" applyFill="1" applyBorder="1" applyAlignment="1">
      <alignment horizontal="center" vertical="center"/>
    </xf>
    <xf numFmtId="168" fontId="168" fillId="84" borderId="71" xfId="1" applyNumberFormat="1" applyFont="1" applyFill="1" applyBorder="1" applyAlignment="1" applyProtection="1">
      <alignment horizontal="left" vertical="center"/>
    </xf>
    <xf numFmtId="168" fontId="169" fillId="84" borderId="71" xfId="1" applyNumberFormat="1" applyFont="1" applyFill="1" applyBorder="1" applyAlignment="1" applyProtection="1">
      <alignment horizontal="left" vertical="center"/>
    </xf>
    <xf numFmtId="0" fontId="159" fillId="0" borderId="76" xfId="0" applyFont="1" applyBorder="1"/>
    <xf numFmtId="15" fontId="173" fillId="83" borderId="77" xfId="0" applyNumberFormat="1" applyFont="1" applyFill="1" applyBorder="1" applyAlignment="1">
      <alignment horizontal="center" vertical="center"/>
    </xf>
    <xf numFmtId="194" fontId="168" fillId="84" borderId="57" xfId="2" applyNumberFormat="1" applyFont="1" applyFill="1" applyBorder="1" applyAlignment="1" applyProtection="1">
      <alignment horizontal="right" vertical="center"/>
    </xf>
    <xf numFmtId="0" fontId="169" fillId="0" borderId="76" xfId="0" applyFont="1" applyBorder="1"/>
    <xf numFmtId="0" fontId="193" fillId="0" borderId="76" xfId="3" applyFont="1" applyFill="1" applyBorder="1"/>
    <xf numFmtId="0" fontId="182" fillId="0" borderId="76" xfId="3" applyFont="1" applyFill="1" applyBorder="1"/>
    <xf numFmtId="15" fontId="173" fillId="83" borderId="57" xfId="0" applyNumberFormat="1" applyFont="1" applyFill="1" applyBorder="1" applyAlignment="1">
      <alignment horizontal="center" vertical="center"/>
    </xf>
    <xf numFmtId="168" fontId="168" fillId="0" borderId="57" xfId="1" applyNumberFormat="1" applyFont="1" applyFill="1" applyBorder="1" applyAlignment="1" applyProtection="1">
      <alignment horizontal="left" vertical="center"/>
    </xf>
    <xf numFmtId="168" fontId="169" fillId="0" borderId="57" xfId="1" applyNumberFormat="1" applyFont="1" applyFill="1" applyBorder="1" applyAlignment="1" applyProtection="1">
      <alignment horizontal="left" vertical="center"/>
    </xf>
    <xf numFmtId="9" fontId="168" fillId="0" borderId="57" xfId="2" applyFont="1" applyFill="1" applyBorder="1" applyAlignment="1" applyProtection="1">
      <alignment horizontal="right" vertical="center"/>
    </xf>
    <xf numFmtId="168" fontId="168" fillId="0" borderId="57" xfId="1" applyNumberFormat="1" applyFont="1" applyFill="1" applyBorder="1" applyAlignment="1" applyProtection="1">
      <alignment horizontal="right" vertical="center"/>
    </xf>
    <xf numFmtId="168" fontId="168" fillId="0" borderId="76" xfId="1" applyNumberFormat="1" applyFont="1" applyFill="1" applyBorder="1" applyAlignment="1">
      <alignment horizontal="left" vertical="center"/>
    </xf>
    <xf numFmtId="226" fontId="169" fillId="0" borderId="76" xfId="1" applyNumberFormat="1" applyFont="1" applyFill="1" applyBorder="1" applyAlignment="1">
      <alignment horizontal="left" vertical="center"/>
    </xf>
    <xf numFmtId="226" fontId="168" fillId="0" borderId="76" xfId="1" applyNumberFormat="1" applyFont="1" applyFill="1" applyBorder="1" applyAlignment="1">
      <alignment horizontal="left" vertical="center"/>
    </xf>
    <xf numFmtId="168" fontId="182" fillId="0" borderId="76" xfId="3" applyNumberFormat="1" applyFont="1" applyFill="1" applyBorder="1"/>
    <xf numFmtId="168" fontId="168" fillId="0" borderId="57" xfId="1" applyNumberFormat="1" applyFont="1" applyFill="1" applyBorder="1" applyAlignment="1" applyProtection="1">
      <alignment vertical="center"/>
    </xf>
    <xf numFmtId="168" fontId="169" fillId="0" borderId="57" xfId="1" applyNumberFormat="1" applyFont="1" applyFill="1" applyBorder="1" applyAlignment="1" applyProtection="1">
      <alignment vertical="center"/>
    </xf>
    <xf numFmtId="10" fontId="168" fillId="0" borderId="57" xfId="2" applyNumberFormat="1" applyFont="1" applyFill="1" applyBorder="1" applyAlignment="1" applyProtection="1">
      <alignment vertical="center"/>
    </xf>
    <xf numFmtId="10" fontId="169" fillId="0" borderId="57" xfId="2" applyNumberFormat="1" applyFont="1" applyFill="1" applyBorder="1" applyAlignment="1" applyProtection="1">
      <alignment vertical="center"/>
    </xf>
    <xf numFmtId="168" fontId="169" fillId="0" borderId="57" xfId="1" applyNumberFormat="1" applyFont="1" applyFill="1" applyBorder="1" applyAlignment="1" applyProtection="1">
      <alignment horizontal="center" vertical="center"/>
    </xf>
    <xf numFmtId="194" fontId="169" fillId="0" borderId="57" xfId="2" applyNumberFormat="1" applyFont="1" applyFill="1" applyBorder="1" applyAlignment="1" applyProtection="1">
      <alignment horizontal="center" vertical="center"/>
    </xf>
    <xf numFmtId="194" fontId="179" fillId="0" borderId="57" xfId="2" applyNumberFormat="1" applyFont="1" applyFill="1" applyBorder="1" applyAlignment="1">
      <alignment horizontal="center" vertical="center"/>
    </xf>
    <xf numFmtId="224" fontId="169" fillId="0" borderId="57" xfId="2" applyNumberFormat="1" applyFont="1" applyFill="1" applyBorder="1" applyAlignment="1" applyProtection="1">
      <alignment horizontal="center" vertical="center"/>
    </xf>
    <xf numFmtId="9" fontId="169" fillId="0" borderId="57" xfId="4" applyNumberFormat="1" applyFont="1" applyFill="1" applyBorder="1" applyAlignment="1" applyProtection="1">
      <alignment horizontal="center" vertical="center"/>
    </xf>
    <xf numFmtId="194" fontId="169" fillId="0" borderId="76" xfId="2" applyNumberFormat="1" applyFont="1" applyFill="1" applyBorder="1" applyAlignment="1" applyProtection="1">
      <alignment horizontal="center" vertical="center"/>
    </xf>
    <xf numFmtId="194" fontId="169" fillId="85" borderId="76" xfId="2" applyNumberFormat="1" applyFont="1" applyFill="1" applyBorder="1" applyAlignment="1" applyProtection="1">
      <alignment horizontal="center" vertical="center"/>
    </xf>
    <xf numFmtId="194" fontId="169" fillId="0" borderId="76" xfId="2" applyNumberFormat="1" applyFont="1" applyBorder="1"/>
    <xf numFmtId="10" fontId="169" fillId="0" borderId="76" xfId="0" applyNumberFormat="1" applyFont="1" applyBorder="1"/>
    <xf numFmtId="0" fontId="169" fillId="0" borderId="0" xfId="237" applyFont="1" applyFill="1" applyAlignment="1">
      <alignment horizontal="left" vertical="center" indent="4"/>
    </xf>
    <xf numFmtId="0" fontId="168" fillId="0" borderId="0" xfId="237" applyFont="1" applyFill="1" applyAlignment="1">
      <alignment horizontal="left" vertical="center" indent="2"/>
    </xf>
    <xf numFmtId="226" fontId="168" fillId="0" borderId="0" xfId="44531" applyNumberFormat="1" applyFont="1" applyFill="1" applyAlignment="1">
      <alignment horizontal="left" vertical="center" indent="1"/>
    </xf>
    <xf numFmtId="226" fontId="168" fillId="0" borderId="0" xfId="44531" applyNumberFormat="1" applyFont="1" applyFill="1" applyAlignment="1">
      <alignment horizontal="left" vertical="center" indent="2"/>
    </xf>
    <xf numFmtId="226" fontId="169" fillId="0" borderId="0" xfId="44531" applyNumberFormat="1" applyFont="1" applyFill="1" applyAlignment="1">
      <alignment horizontal="left" vertical="center" indent="4"/>
    </xf>
    <xf numFmtId="226" fontId="169" fillId="0" borderId="0" xfId="44531" applyNumberFormat="1" applyFont="1" applyFill="1" applyAlignment="1">
      <alignment horizontal="left" vertical="center" indent="2"/>
    </xf>
    <xf numFmtId="15" fontId="173" fillId="83" borderId="78" xfId="0" applyNumberFormat="1" applyFont="1" applyFill="1" applyBorder="1" applyAlignment="1">
      <alignment horizontal="center" vertical="center"/>
    </xf>
    <xf numFmtId="168" fontId="169" fillId="0" borderId="79" xfId="1" applyNumberFormat="1" applyFont="1" applyFill="1" applyBorder="1" applyAlignment="1">
      <alignment vertical="center"/>
    </xf>
    <xf numFmtId="168" fontId="168" fillId="0" borderId="79" xfId="1" applyNumberFormat="1" applyFont="1" applyFill="1" applyBorder="1" applyAlignment="1">
      <alignment vertical="center"/>
    </xf>
    <xf numFmtId="194" fontId="168" fillId="0" borderId="79" xfId="2" applyNumberFormat="1" applyFont="1" applyFill="1" applyBorder="1" applyAlignment="1">
      <alignment vertical="center"/>
    </xf>
    <xf numFmtId="168" fontId="169" fillId="0" borderId="0" xfId="1" applyNumberFormat="1" applyFont="1" applyFill="1" applyBorder="1" applyAlignment="1">
      <alignment vertical="center"/>
    </xf>
    <xf numFmtId="168" fontId="168" fillId="0" borderId="0" xfId="1" applyNumberFormat="1" applyFont="1" applyFill="1" applyBorder="1" applyAlignment="1">
      <alignment vertical="center"/>
    </xf>
    <xf numFmtId="194" fontId="168" fillId="0" borderId="0" xfId="2" applyNumberFormat="1" applyFont="1" applyFill="1" applyBorder="1" applyAlignment="1">
      <alignment vertical="center"/>
    </xf>
    <xf numFmtId="168" fontId="169" fillId="0" borderId="79" xfId="1" applyNumberFormat="1" applyFont="1" applyFill="1" applyBorder="1" applyAlignment="1" applyProtection="1">
      <alignment horizontal="left" vertical="center"/>
    </xf>
    <xf numFmtId="168" fontId="168" fillId="0" borderId="79" xfId="1" applyNumberFormat="1" applyFont="1" applyFill="1" applyBorder="1" applyAlignment="1" applyProtection="1">
      <alignment horizontal="left" vertical="center"/>
    </xf>
    <xf numFmtId="168" fontId="169" fillId="0" borderId="0" xfId="1" applyNumberFormat="1" applyFont="1" applyFill="1" applyBorder="1" applyAlignment="1" applyProtection="1">
      <alignment horizontal="left" vertical="center"/>
    </xf>
    <xf numFmtId="15" fontId="173" fillId="83" borderId="79" xfId="0" applyNumberFormat="1" applyFont="1" applyFill="1" applyBorder="1" applyAlignment="1">
      <alignment horizontal="center" vertical="center"/>
    </xf>
    <xf numFmtId="168" fontId="169" fillId="0" borderId="79" xfId="1" applyNumberFormat="1" applyFont="1" applyFill="1" applyBorder="1" applyAlignment="1" applyProtection="1">
      <alignment vertical="center"/>
    </xf>
    <xf numFmtId="168" fontId="168" fillId="0" borderId="79" xfId="1" applyNumberFormat="1" applyFont="1" applyFill="1" applyBorder="1" applyAlignment="1" applyProtection="1">
      <alignment vertical="center"/>
    </xf>
    <xf numFmtId="168" fontId="169" fillId="0" borderId="0" xfId="1" applyNumberFormat="1" applyFont="1" applyFill="1" applyBorder="1" applyAlignment="1" applyProtection="1">
      <alignment vertical="center"/>
    </xf>
    <xf numFmtId="168" fontId="168" fillId="0" borderId="0" xfId="1" applyNumberFormat="1" applyFont="1" applyFill="1" applyBorder="1" applyAlignment="1" applyProtection="1">
      <alignment vertical="center"/>
    </xf>
    <xf numFmtId="224" fontId="169" fillId="0" borderId="79" xfId="1" applyNumberFormat="1" applyFont="1" applyFill="1" applyBorder="1" applyAlignment="1" applyProtection="1">
      <alignment vertical="center"/>
    </xf>
    <xf numFmtId="224" fontId="168" fillId="0" borderId="79" xfId="1" applyNumberFormat="1" applyFont="1" applyFill="1" applyBorder="1" applyAlignment="1" applyProtection="1">
      <alignment vertical="center"/>
    </xf>
    <xf numFmtId="224" fontId="169" fillId="0" borderId="0" xfId="1" applyNumberFormat="1" applyFont="1" applyFill="1" applyBorder="1" applyAlignment="1" applyProtection="1">
      <alignment vertical="center"/>
    </xf>
    <xf numFmtId="224" fontId="168" fillId="0" borderId="0" xfId="1" applyNumberFormat="1" applyFont="1" applyFill="1" applyBorder="1" applyAlignment="1" applyProtection="1">
      <alignment vertical="center"/>
    </xf>
    <xf numFmtId="168" fontId="170" fillId="0" borderId="79" xfId="1" applyNumberFormat="1" applyFont="1" applyFill="1" applyBorder="1" applyAlignment="1" applyProtection="1">
      <alignment horizontal="left" vertical="center"/>
    </xf>
    <xf numFmtId="41" fontId="170" fillId="0" borderId="79" xfId="1" applyNumberFormat="1" applyFont="1" applyFill="1" applyBorder="1" applyAlignment="1" applyProtection="1">
      <alignment horizontal="left" vertical="center"/>
    </xf>
    <xf numFmtId="194" fontId="170" fillId="0" borderId="79" xfId="2" applyNumberFormat="1" applyFont="1" applyFill="1" applyBorder="1" applyAlignment="1" applyProtection="1">
      <alignment vertical="center"/>
    </xf>
    <xf numFmtId="168" fontId="170" fillId="0" borderId="0" xfId="1" applyNumberFormat="1" applyFont="1" applyFill="1" applyBorder="1" applyAlignment="1" applyProtection="1">
      <alignment horizontal="left" vertical="center"/>
    </xf>
    <xf numFmtId="41" fontId="170" fillId="0" borderId="0" xfId="1" applyNumberFormat="1" applyFont="1" applyFill="1" applyBorder="1" applyAlignment="1" applyProtection="1">
      <alignment horizontal="left" vertical="center"/>
    </xf>
    <xf numFmtId="194" fontId="170" fillId="0" borderId="0" xfId="2" applyNumberFormat="1" applyFont="1" applyFill="1" applyBorder="1" applyAlignment="1" applyProtection="1">
      <alignment vertical="center"/>
    </xf>
    <xf numFmtId="168" fontId="169" fillId="0" borderId="79" xfId="1" applyNumberFormat="1" applyFont="1" applyFill="1" applyBorder="1" applyAlignment="1" applyProtection="1">
      <alignment horizontal="center" vertical="center"/>
    </xf>
    <xf numFmtId="194" fontId="169" fillId="0" borderId="79" xfId="2" applyNumberFormat="1" applyFont="1" applyFill="1" applyBorder="1" applyAlignment="1" applyProtection="1">
      <alignment horizontal="center" vertical="center"/>
    </xf>
    <xf numFmtId="194" fontId="179" fillId="0" borderId="79" xfId="2" applyNumberFormat="1" applyFont="1" applyFill="1" applyBorder="1" applyAlignment="1">
      <alignment horizontal="center" vertical="center"/>
    </xf>
    <xf numFmtId="224" fontId="169" fillId="0" borderId="79" xfId="2" applyNumberFormat="1" applyFont="1" applyFill="1" applyBorder="1" applyAlignment="1" applyProtection="1">
      <alignment horizontal="center" vertical="center"/>
    </xf>
    <xf numFmtId="9" fontId="169" fillId="0" borderId="79" xfId="4" applyNumberFormat="1" applyFont="1" applyFill="1" applyBorder="1" applyAlignment="1" applyProtection="1">
      <alignment horizontal="center" vertical="center"/>
    </xf>
    <xf numFmtId="224" fontId="169" fillId="85" borderId="79" xfId="2" applyNumberFormat="1" applyFont="1" applyFill="1" applyBorder="1" applyAlignment="1" applyProtection="1">
      <alignment horizontal="center" vertical="center"/>
    </xf>
    <xf numFmtId="168" fontId="169" fillId="0" borderId="0" xfId="1" applyNumberFormat="1" applyFont="1" applyFill="1" applyBorder="1" applyAlignment="1" applyProtection="1">
      <alignment horizontal="center" vertical="center"/>
    </xf>
    <xf numFmtId="194" fontId="179" fillId="0" borderId="0" xfId="2" applyNumberFormat="1" applyFont="1" applyFill="1" applyBorder="1" applyAlignment="1">
      <alignment horizontal="center" vertical="center"/>
    </xf>
    <xf numFmtId="224" fontId="169" fillId="0" borderId="0" xfId="2" applyNumberFormat="1" applyFont="1" applyFill="1" applyBorder="1" applyAlignment="1" applyProtection="1">
      <alignment horizontal="center" vertical="center"/>
    </xf>
    <xf numFmtId="9" fontId="169" fillId="0" borderId="0" xfId="4" applyNumberFormat="1" applyFont="1" applyFill="1" applyBorder="1" applyAlignment="1" applyProtection="1">
      <alignment horizontal="center" vertical="center"/>
    </xf>
    <xf numFmtId="224" fontId="169" fillId="85" borderId="0" xfId="2" applyNumberFormat="1" applyFont="1" applyFill="1" applyBorder="1" applyAlignment="1" applyProtection="1">
      <alignment horizontal="center" vertical="center"/>
    </xf>
    <xf numFmtId="194" fontId="169" fillId="85" borderId="0" xfId="2" applyNumberFormat="1" applyFont="1" applyFill="1" applyBorder="1" applyAlignment="1" applyProtection="1">
      <alignment horizontal="center" vertical="center"/>
    </xf>
    <xf numFmtId="194" fontId="169" fillId="0" borderId="0" xfId="2" applyNumberFormat="1" applyFont="1" applyBorder="1"/>
    <xf numFmtId="10" fontId="169" fillId="0" borderId="0" xfId="0" applyNumberFormat="1" applyFont="1"/>
    <xf numFmtId="9" fontId="168" fillId="0" borderId="79" xfId="2" applyFont="1" applyFill="1" applyBorder="1" applyAlignment="1" applyProtection="1">
      <alignment horizontal="right" vertical="center"/>
    </xf>
    <xf numFmtId="168" fontId="168" fillId="0" borderId="79" xfId="1" applyNumberFormat="1" applyFont="1" applyFill="1" applyBorder="1" applyAlignment="1" applyProtection="1">
      <alignment horizontal="right" vertical="center"/>
    </xf>
    <xf numFmtId="168" fontId="168" fillId="0" borderId="0" xfId="1" applyNumberFormat="1" applyFont="1" applyFill="1" applyBorder="1" applyAlignment="1">
      <alignment horizontal="left" vertical="center"/>
    </xf>
    <xf numFmtId="226" fontId="169" fillId="0" borderId="0" xfId="1" applyNumberFormat="1" applyFont="1" applyFill="1" applyBorder="1" applyAlignment="1">
      <alignment horizontal="left" vertical="center"/>
    </xf>
    <xf numFmtId="226" fontId="168" fillId="0" borderId="0" xfId="1" applyNumberFormat="1" applyFont="1" applyFill="1" applyBorder="1" applyAlignment="1">
      <alignment horizontal="left" vertical="center"/>
    </xf>
    <xf numFmtId="9" fontId="168" fillId="0" borderId="0" xfId="2" applyFont="1" applyFill="1" applyBorder="1" applyAlignment="1" applyProtection="1">
      <alignment horizontal="right" vertical="center"/>
    </xf>
    <xf numFmtId="168" fontId="168" fillId="0" borderId="0" xfId="1" applyNumberFormat="1" applyFont="1" applyFill="1" applyBorder="1" applyAlignment="1" applyProtection="1">
      <alignment horizontal="right" vertical="center"/>
    </xf>
    <xf numFmtId="10" fontId="168" fillId="0" borderId="79" xfId="2" applyNumberFormat="1" applyFont="1" applyFill="1" applyBorder="1" applyAlignment="1" applyProtection="1">
      <alignment vertical="center"/>
    </xf>
    <xf numFmtId="10" fontId="169" fillId="0" borderId="79" xfId="2" applyNumberFormat="1" applyFont="1" applyFill="1" applyBorder="1" applyAlignment="1" applyProtection="1">
      <alignment vertical="center"/>
    </xf>
    <xf numFmtId="10" fontId="168" fillId="0" borderId="0" xfId="2" applyNumberFormat="1" applyFont="1" applyFill="1" applyBorder="1" applyAlignment="1" applyProtection="1">
      <alignment vertical="center"/>
    </xf>
    <xf numFmtId="10" fontId="169" fillId="0" borderId="0" xfId="2" applyNumberFormat="1" applyFont="1" applyFill="1" applyBorder="1" applyAlignment="1" applyProtection="1">
      <alignment vertical="center"/>
    </xf>
    <xf numFmtId="225" fontId="169" fillId="0" borderId="57" xfId="1" applyNumberFormat="1" applyFont="1" applyFill="1" applyBorder="1" applyAlignment="1">
      <alignment horizontal="center" vertical="center"/>
    </xf>
    <xf numFmtId="225" fontId="169" fillId="0" borderId="74" xfId="1" applyNumberFormat="1" applyFont="1" applyFill="1" applyBorder="1" applyAlignment="1">
      <alignment horizontal="center" vertical="center"/>
    </xf>
    <xf numFmtId="168" fontId="182" fillId="0" borderId="0" xfId="1" applyNumberFormat="1" applyFont="1" applyFill="1" applyBorder="1"/>
    <xf numFmtId="0" fontId="183" fillId="0" borderId="56" xfId="4" applyFont="1" applyFill="1" applyBorder="1" applyAlignment="1" applyProtection="1">
      <alignment vertical="center"/>
    </xf>
    <xf numFmtId="0" fontId="183" fillId="0" borderId="56" xfId="4" applyFont="1" applyFill="1" applyBorder="1" applyAlignment="1" applyProtection="1">
      <alignment horizontal="left" vertical="center" indent="1"/>
    </xf>
    <xf numFmtId="168" fontId="183" fillId="0" borderId="56" xfId="1" applyNumberFormat="1" applyFont="1" applyFill="1" applyBorder="1" applyAlignment="1" applyProtection="1">
      <alignment horizontal="center" vertical="center"/>
    </xf>
    <xf numFmtId="224" fontId="183" fillId="0" borderId="56" xfId="1" applyNumberFormat="1" applyFont="1" applyFill="1" applyBorder="1" applyAlignment="1" applyProtection="1">
      <alignment horizontal="center" vertical="center"/>
    </xf>
    <xf numFmtId="168" fontId="183" fillId="0" borderId="57" xfId="1" applyNumberFormat="1" applyFont="1" applyFill="1" applyBorder="1" applyAlignment="1" applyProtection="1">
      <alignment horizontal="center" vertical="center"/>
    </xf>
    <xf numFmtId="168" fontId="183" fillId="0" borderId="79" xfId="1" applyNumberFormat="1" applyFont="1" applyFill="1" applyBorder="1" applyAlignment="1" applyProtection="1">
      <alignment horizontal="center" vertical="center"/>
    </xf>
    <xf numFmtId="168" fontId="183" fillId="0" borderId="0" xfId="1" applyNumberFormat="1" applyFont="1" applyFill="1" applyBorder="1" applyAlignment="1" applyProtection="1">
      <alignment horizontal="center" vertical="center"/>
    </xf>
    <xf numFmtId="0" fontId="183" fillId="0" borderId="0" xfId="3" applyFont="1" applyFill="1" applyBorder="1"/>
    <xf numFmtId="194" fontId="183" fillId="0" borderId="56" xfId="2" applyNumberFormat="1" applyFont="1" applyFill="1" applyBorder="1" applyAlignment="1" applyProtection="1">
      <alignment horizontal="center" vertical="center"/>
    </xf>
    <xf numFmtId="194" fontId="183" fillId="0" borderId="57" xfId="2" applyNumberFormat="1" applyFont="1" applyFill="1" applyBorder="1" applyAlignment="1" applyProtection="1">
      <alignment horizontal="center" vertical="center"/>
    </xf>
    <xf numFmtId="194" fontId="183" fillId="0" borderId="79" xfId="2" applyNumberFormat="1" applyFont="1" applyFill="1" applyBorder="1" applyAlignment="1" applyProtection="1">
      <alignment horizontal="center" vertical="center"/>
    </xf>
    <xf numFmtId="194" fontId="183" fillId="0" borderId="0" xfId="2" applyNumberFormat="1" applyFont="1" applyFill="1" applyBorder="1" applyAlignment="1" applyProtection="1">
      <alignment horizontal="center" vertical="center"/>
    </xf>
    <xf numFmtId="168" fontId="169" fillId="0" borderId="0" xfId="0" applyNumberFormat="1" applyFont="1"/>
    <xf numFmtId="0" fontId="167" fillId="0" borderId="0" xfId="0" applyFont="1" applyAlignment="1">
      <alignment wrapText="1"/>
    </xf>
    <xf numFmtId="0" fontId="160" fillId="0" borderId="0" xfId="3" applyFont="1" applyFill="1" applyBorder="1" applyAlignment="1" applyProtection="1">
      <alignment horizontal="center"/>
    </xf>
    <xf numFmtId="0" fontId="161" fillId="83" borderId="0" xfId="3" applyFont="1" applyFill="1" applyBorder="1" applyAlignment="1" applyProtection="1">
      <alignment horizontal="center" vertical="center"/>
    </xf>
    <xf numFmtId="0" fontId="173" fillId="83" borderId="0" xfId="0" applyFont="1" applyFill="1" applyAlignment="1">
      <alignment horizontal="center" vertical="center" wrapText="1"/>
    </xf>
    <xf numFmtId="0" fontId="0" fillId="0" borderId="0" xfId="0" applyAlignment="1">
      <alignment horizontal="center"/>
    </xf>
    <xf numFmtId="15" fontId="173" fillId="83" borderId="58" xfId="0" applyNumberFormat="1" applyFont="1" applyFill="1" applyBorder="1" applyAlignment="1">
      <alignment horizontal="center" vertical="center"/>
    </xf>
    <xf numFmtId="15" fontId="173" fillId="83" borderId="59" xfId="0" applyNumberFormat="1" applyFont="1" applyFill="1" applyBorder="1" applyAlignment="1">
      <alignment horizontal="center" vertical="center"/>
    </xf>
    <xf numFmtId="15" fontId="173" fillId="83" borderId="0" xfId="0" applyNumberFormat="1" applyFont="1" applyFill="1" applyAlignment="1">
      <alignment horizontal="center" vertical="center"/>
    </xf>
    <xf numFmtId="15" fontId="173" fillId="83" borderId="78" xfId="0" applyNumberFormat="1" applyFont="1" applyFill="1" applyBorder="1" applyAlignment="1">
      <alignment horizontal="center" vertical="center"/>
    </xf>
    <xf numFmtId="15" fontId="173" fillId="83" borderId="80" xfId="0" applyNumberFormat="1" applyFont="1" applyFill="1" applyBorder="1" applyAlignment="1">
      <alignment horizontal="center" vertical="center"/>
    </xf>
    <xf numFmtId="15" fontId="173" fillId="83" borderId="77" xfId="0" quotePrefix="1" applyNumberFormat="1" applyFont="1" applyFill="1" applyBorder="1" applyAlignment="1">
      <alignment horizontal="center" vertical="center"/>
    </xf>
    <xf numFmtId="15" fontId="173" fillId="83" borderId="75" xfId="0" quotePrefix="1" applyNumberFormat="1" applyFont="1" applyFill="1" applyBorder="1" applyAlignment="1">
      <alignment horizontal="center" vertical="center"/>
    </xf>
    <xf numFmtId="0" fontId="191" fillId="83" borderId="62" xfId="0" applyFont="1" applyFill="1" applyBorder="1" applyAlignment="1">
      <alignment horizontal="center" vertical="center" wrapText="1" readingOrder="1"/>
    </xf>
    <xf numFmtId="0" fontId="183" fillId="83" borderId="65" xfId="0" applyFont="1" applyFill="1" applyBorder="1" applyAlignment="1">
      <alignment horizontal="center" vertical="center" wrapText="1" readingOrder="1"/>
    </xf>
    <xf numFmtId="0" fontId="191" fillId="83" borderId="62" xfId="0" quotePrefix="1" applyFont="1" applyFill="1" applyBorder="1" applyAlignment="1">
      <alignment horizontal="center" vertical="center" wrapText="1" readingOrder="1"/>
    </xf>
    <xf numFmtId="0" fontId="191" fillId="83" borderId="61" xfId="0" applyFont="1" applyFill="1" applyBorder="1" applyAlignment="1">
      <alignment horizontal="center" vertical="center" wrapText="1" readingOrder="1"/>
    </xf>
    <xf numFmtId="0" fontId="183" fillId="83" borderId="64" xfId="0" applyFont="1" applyFill="1" applyBorder="1" applyAlignment="1">
      <alignment horizontal="center" vertical="center" wrapText="1" readingOrder="1"/>
    </xf>
    <xf numFmtId="0" fontId="191" fillId="83" borderId="66" xfId="0" applyFont="1" applyFill="1" applyBorder="1" applyAlignment="1">
      <alignment horizontal="center" vertical="center" wrapText="1" readingOrder="1"/>
    </xf>
    <xf numFmtId="15" fontId="173" fillId="83" borderId="56" xfId="0" applyNumberFormat="1" applyFont="1" applyFill="1" applyBorder="1" applyAlignment="1">
      <alignment horizontal="center" vertical="center"/>
    </xf>
    <xf numFmtId="0" fontId="173" fillId="83" borderId="58" xfId="0" applyFont="1" applyFill="1" applyBorder="1" applyAlignment="1">
      <alignment horizontal="center" vertical="center" wrapText="1"/>
    </xf>
    <xf numFmtId="0" fontId="173" fillId="83" borderId="59" xfId="0" applyFont="1" applyFill="1" applyBorder="1" applyAlignment="1">
      <alignment horizontal="center" vertical="center" wrapText="1"/>
    </xf>
    <xf numFmtId="15" fontId="173" fillId="83" borderId="56" xfId="0" quotePrefix="1" applyNumberFormat="1" applyFont="1" applyFill="1" applyBorder="1" applyAlignment="1">
      <alignment horizontal="center" vertical="center"/>
    </xf>
    <xf numFmtId="168" fontId="175" fillId="0" borderId="0" xfId="4" applyNumberFormat="1" applyFont="1" applyAlignment="1">
      <alignment horizontal="left" vertical="justify"/>
    </xf>
    <xf numFmtId="0" fontId="175" fillId="0" borderId="0" xfId="4" applyFont="1" applyAlignment="1">
      <alignment horizontal="left" vertical="justify"/>
    </xf>
    <xf numFmtId="0" fontId="179" fillId="0" borderId="0" xfId="4" applyFont="1" applyFill="1" applyAlignment="1">
      <alignment horizontal="left" vertical="justify"/>
    </xf>
  </cellXfs>
  <cellStyles count="44532">
    <cellStyle name="_x0004_" xfId="3" xr:uid="{00000000-0005-0000-0000-000000000000}"/>
    <cellStyle name=" 1" xfId="253" xr:uid="{00000000-0005-0000-0000-000001000000}"/>
    <cellStyle name=" 1 2" xfId="254" xr:uid="{00000000-0005-0000-0000-000002000000}"/>
    <cellStyle name="_(4) Credito" xfId="255" xr:uid="{00000000-0005-0000-0000-000003000000}"/>
    <cellStyle name="_(4) Credito 2" xfId="256" xr:uid="{00000000-0005-0000-0000-000004000000}"/>
    <cellStyle name="_(4) Credito_Df's + Notas Excel BIE Ind Jun08 v7" xfId="257" xr:uid="{00000000-0005-0000-0000-000005000000}"/>
    <cellStyle name="_(4) Credito_Df's + Notas Excel BIE Ind Jun08 v7 2" xfId="258" xr:uid="{00000000-0005-0000-0000-000006000000}"/>
    <cellStyle name="_(4) Credito_ING_Notas BIE Excel Jun08 CONS" xfId="259" xr:uid="{00000000-0005-0000-0000-000007000000}"/>
    <cellStyle name="_(4) Credito_ING_Notas BIE Excel Jun08 CONS 2" xfId="260" xr:uid="{00000000-0005-0000-0000-000008000000}"/>
    <cellStyle name="_(4) Credito_Notas BIE Excel Dez07 CONS v7" xfId="261" xr:uid="{00000000-0005-0000-0000-000009000000}"/>
    <cellStyle name="_(4) Credito_Notas BIE Excel Dez07 CONS v7 2" xfId="262" xr:uid="{00000000-0005-0000-0000-00000A000000}"/>
    <cellStyle name="_(4) Credito_Risco Liquidez Consolidado_Jun08" xfId="263" xr:uid="{00000000-0005-0000-0000-00000B000000}"/>
    <cellStyle name="_(4) Credito_Risco Liquidez Consolidado_Jun08 2" xfId="264" xr:uid="{00000000-0005-0000-0000-00000C000000}"/>
    <cellStyle name="_(4) Credito_Segmentos geograficos BIE Cons Jun08 v2" xfId="265" xr:uid="{00000000-0005-0000-0000-00000D000000}"/>
    <cellStyle name="_(4) Credito_Segmentos geograficos BIE Cons Jun08 v2 2" xfId="266" xr:uid="{00000000-0005-0000-0000-00000E000000}"/>
    <cellStyle name="_~8030191" xfId="44164" xr:uid="{00000000-0005-0000-0000-00000F000000}"/>
    <cellStyle name="_062006 - 0048 Balancete Consolidado 1v" xfId="267" xr:uid="{00000000-0005-0000-0000-000010000000}"/>
    <cellStyle name="_062006 - 0048 Balancete Consolidado 1v 10" xfId="268" xr:uid="{00000000-0005-0000-0000-000011000000}"/>
    <cellStyle name="_062006 - 0048 Balancete Consolidado 1v 10 2" xfId="269" xr:uid="{00000000-0005-0000-0000-000012000000}"/>
    <cellStyle name="_062006 - 0048 Balancete Consolidado 1v 11" xfId="270" xr:uid="{00000000-0005-0000-0000-000013000000}"/>
    <cellStyle name="_062006 - 0048 Balancete Consolidado 1v 12" xfId="271" xr:uid="{00000000-0005-0000-0000-000014000000}"/>
    <cellStyle name="_062006 - 0048 Balancete Consolidado 1v 13" xfId="272" xr:uid="{00000000-0005-0000-0000-000015000000}"/>
    <cellStyle name="_062006 - 0048 Balancete Consolidado 1v 2" xfId="273" xr:uid="{00000000-0005-0000-0000-000016000000}"/>
    <cellStyle name="_062006 - 0048 Balancete Consolidado 1v 2 2" xfId="274" xr:uid="{00000000-0005-0000-0000-000017000000}"/>
    <cellStyle name="_062006 - 0048 Balancete Consolidado 1v 3" xfId="275" xr:uid="{00000000-0005-0000-0000-000018000000}"/>
    <cellStyle name="_062006 - 0048 Balancete Consolidado 1v 3 2" xfId="276" xr:uid="{00000000-0005-0000-0000-000019000000}"/>
    <cellStyle name="_062006 - 0048 Balancete Consolidado 1v 4" xfId="277" xr:uid="{00000000-0005-0000-0000-00001A000000}"/>
    <cellStyle name="_062006 - 0048 Balancete Consolidado 1v 4 2" xfId="278" xr:uid="{00000000-0005-0000-0000-00001B000000}"/>
    <cellStyle name="_062006 - 0048 Balancete Consolidado 1v 5" xfId="279" xr:uid="{00000000-0005-0000-0000-00001C000000}"/>
    <cellStyle name="_062006 - 0048 Balancete Consolidado 1v 5 2" xfId="280" xr:uid="{00000000-0005-0000-0000-00001D000000}"/>
    <cellStyle name="_062006 - 0048 Balancete Consolidado 1v 6" xfId="281" xr:uid="{00000000-0005-0000-0000-00001E000000}"/>
    <cellStyle name="_062006 - 0048 Balancete Consolidado 1v 6 2" xfId="282" xr:uid="{00000000-0005-0000-0000-00001F000000}"/>
    <cellStyle name="_062006 - 0048 Balancete Consolidado 1v 7" xfId="283" xr:uid="{00000000-0005-0000-0000-000020000000}"/>
    <cellStyle name="_062006 - 0048 Balancete Consolidado 1v 7 2" xfId="284" xr:uid="{00000000-0005-0000-0000-000021000000}"/>
    <cellStyle name="_062006 - 0048 Balancete Consolidado 1v 8" xfId="285" xr:uid="{00000000-0005-0000-0000-000022000000}"/>
    <cellStyle name="_062006 - 0048 Balancete Consolidado 1v 8 2" xfId="286" xr:uid="{00000000-0005-0000-0000-000023000000}"/>
    <cellStyle name="_062006 - 0048 Balancete Consolidado 1v 9" xfId="287" xr:uid="{00000000-0005-0000-0000-000024000000}"/>
    <cellStyle name="_062006 - 0048 Balancete Consolidado 1v 9 2" xfId="288" xr:uid="{00000000-0005-0000-0000-000025000000}"/>
    <cellStyle name="_12. ENTRADA DADOS " xfId="289" xr:uid="{00000000-0005-0000-0000-000026000000}"/>
    <cellStyle name="_60746948000112" xfId="239" xr:uid="{00000000-0005-0000-0000-000027000000}"/>
    <cellStyle name="_60746948000112 2" xfId="290" xr:uid="{00000000-0005-0000-0000-000028000000}"/>
    <cellStyle name="_Abertura Cosif 13620 - Mar07" xfId="42140" xr:uid="{00000000-0005-0000-0000-000029000000}"/>
    <cellStyle name="_Apoio_Aquisição x Mov Imob. Mix Ggaap­_4º Trim 2005" xfId="44165" xr:uid="{00000000-0005-0000-0000-00002A000000}"/>
    <cellStyle name="_Apres_ItauHolding" xfId="291" xr:uid="{00000000-0005-0000-0000-00002B000000}"/>
    <cellStyle name="_bal comparativo Bco BKB 2006" xfId="292" xr:uid="{00000000-0005-0000-0000-00002C000000}"/>
    <cellStyle name="_bal comparativo Bco BKB 2006 2" xfId="293" xr:uid="{00000000-0005-0000-0000-00002D000000}"/>
    <cellStyle name="_bal comparativo Bco BKB 2006 2 10" xfId="294" xr:uid="{00000000-0005-0000-0000-00002E000000}"/>
    <cellStyle name="_bal comparativo Bco BKB 2006 2 10 2" xfId="295" xr:uid="{00000000-0005-0000-0000-00002F000000}"/>
    <cellStyle name="_bal comparativo Bco BKB 2006 2 11" xfId="296" xr:uid="{00000000-0005-0000-0000-000030000000}"/>
    <cellStyle name="_bal comparativo Bco BKB 2006 2 12" xfId="297" xr:uid="{00000000-0005-0000-0000-000031000000}"/>
    <cellStyle name="_bal comparativo Bco BKB 2006 2 13" xfId="298" xr:uid="{00000000-0005-0000-0000-000032000000}"/>
    <cellStyle name="_bal comparativo Bco BKB 2006 2 2" xfId="299" xr:uid="{00000000-0005-0000-0000-000033000000}"/>
    <cellStyle name="_bal comparativo Bco BKB 2006 2 2 2" xfId="300" xr:uid="{00000000-0005-0000-0000-000034000000}"/>
    <cellStyle name="_bal comparativo Bco BKB 2006 2 3" xfId="301" xr:uid="{00000000-0005-0000-0000-000035000000}"/>
    <cellStyle name="_bal comparativo Bco BKB 2006 2 3 2" xfId="302" xr:uid="{00000000-0005-0000-0000-000036000000}"/>
    <cellStyle name="_bal comparativo Bco BKB 2006 2 4" xfId="303" xr:uid="{00000000-0005-0000-0000-000037000000}"/>
    <cellStyle name="_bal comparativo Bco BKB 2006 2 4 2" xfId="304" xr:uid="{00000000-0005-0000-0000-000038000000}"/>
    <cellStyle name="_bal comparativo Bco BKB 2006 2 5" xfId="305" xr:uid="{00000000-0005-0000-0000-000039000000}"/>
    <cellStyle name="_bal comparativo Bco BKB 2006 2 5 2" xfId="306" xr:uid="{00000000-0005-0000-0000-00003A000000}"/>
    <cellStyle name="_bal comparativo Bco BKB 2006 2 6" xfId="307" xr:uid="{00000000-0005-0000-0000-00003B000000}"/>
    <cellStyle name="_bal comparativo Bco BKB 2006 2 6 2" xfId="308" xr:uid="{00000000-0005-0000-0000-00003C000000}"/>
    <cellStyle name="_bal comparativo Bco BKB 2006 2 7" xfId="309" xr:uid="{00000000-0005-0000-0000-00003D000000}"/>
    <cellStyle name="_bal comparativo Bco BKB 2006 2 7 2" xfId="310" xr:uid="{00000000-0005-0000-0000-00003E000000}"/>
    <cellStyle name="_bal comparativo Bco BKB 2006 2 8" xfId="311" xr:uid="{00000000-0005-0000-0000-00003F000000}"/>
    <cellStyle name="_bal comparativo Bco BKB 2006 2 8 2" xfId="312" xr:uid="{00000000-0005-0000-0000-000040000000}"/>
    <cellStyle name="_bal comparativo Bco BKB 2006 2 9" xfId="313" xr:uid="{00000000-0005-0000-0000-000041000000}"/>
    <cellStyle name="_bal comparativo Bco BKB 2006 2 9 2" xfId="314" xr:uid="{00000000-0005-0000-0000-000042000000}"/>
    <cellStyle name="_bal comparativo Bco BKB 2006 3" xfId="315" xr:uid="{00000000-0005-0000-0000-000043000000}"/>
    <cellStyle name="_bal comparativo Bco BKB 2006 3 2" xfId="316" xr:uid="{00000000-0005-0000-0000-000044000000}"/>
    <cellStyle name="_bal comparativo Bco BKB 2006 3 3" xfId="317" xr:uid="{00000000-0005-0000-0000-000045000000}"/>
    <cellStyle name="_bal comparativo Bco BKB 2006 4" xfId="318" xr:uid="{00000000-0005-0000-0000-000046000000}"/>
    <cellStyle name="_bal comparativo Bco BKB 2006 4 2" xfId="319" xr:uid="{00000000-0005-0000-0000-000047000000}"/>
    <cellStyle name="_bal comparativo Bco BKB 2006 4 3" xfId="320" xr:uid="{00000000-0005-0000-0000-000048000000}"/>
    <cellStyle name="_bal comparativo Bco BKB 2006 5" xfId="321" xr:uid="{00000000-0005-0000-0000-000049000000}"/>
    <cellStyle name="_bal comparativo Bco BKB 2006 6" xfId="322" xr:uid="{00000000-0005-0000-0000-00004A000000}"/>
    <cellStyle name="_bal comparativo Bco BKB 2006 7" xfId="323" xr:uid="{00000000-0005-0000-0000-00004B000000}"/>
    <cellStyle name="_BALANÇO DEZ" xfId="44166" xr:uid="{00000000-0005-0000-0000-00004C000000}"/>
    <cellStyle name="_BALANÇO JUN Itau Consolidado 2006" xfId="44167" xr:uid="{00000000-0005-0000-0000-00004D000000}"/>
    <cellStyle name="_BALANÇO MAR 2006" xfId="44168" xr:uid="{00000000-0005-0000-0000-00004E000000}"/>
    <cellStyle name="_BALANÇO SET" xfId="44169" xr:uid="{00000000-0005-0000-0000-00004F000000}"/>
    <cellStyle name="_BALANÇO SET2006" xfId="44170" xr:uid="{00000000-0005-0000-0000-000050000000}"/>
    <cellStyle name="_BalDRE" xfId="324" xr:uid="{00000000-0005-0000-0000-000051000000}"/>
    <cellStyle name="_Base Dados Consolidada Dez07 v7" xfId="325" xr:uid="{00000000-0005-0000-0000-000052000000}"/>
    <cellStyle name="_Base Dados Consolidada Dez07 v7 2" xfId="326" xr:uid="{00000000-0005-0000-0000-000053000000}"/>
    <cellStyle name="_Base Dados Consolidada Dez07 v7_Df's + Notas Excel BIE Ind Jun08 v4" xfId="327" xr:uid="{00000000-0005-0000-0000-000054000000}"/>
    <cellStyle name="_Base Dados Consolidada Dez07 v7_Df's + Notas Excel BIE Ind Jun08 v4 2" xfId="328" xr:uid="{00000000-0005-0000-0000-000055000000}"/>
    <cellStyle name="_Base Dados Consolidada Dez07 v7_Df's + Notas Excel BIE Ind Jun08 v4_Risco Tx Juro Jun08 Cons" xfId="329" xr:uid="{00000000-0005-0000-0000-000056000000}"/>
    <cellStyle name="_Base Dados Consolidada Dez07 v7_Df's + Notas Excel BIE Ind Jun08 v4_Risco Tx Juro Jun08 Cons 2" xfId="330" xr:uid="{00000000-0005-0000-0000-000057000000}"/>
    <cellStyle name="_Base Dados Consolidada Dez07 v7_Df's + Notas Excel BIE Ind Jun08 v5" xfId="331" xr:uid="{00000000-0005-0000-0000-000058000000}"/>
    <cellStyle name="_Base Dados Consolidada Dez07 v7_Df's + Notas Excel BIE Ind Jun08 v5 2" xfId="332" xr:uid="{00000000-0005-0000-0000-000059000000}"/>
    <cellStyle name="_Base Dados Consolidada Dez07 v7_Df's + Notas Excel BIE Ind Jun08 v5_Risco Tx Juro Jun08 Cons" xfId="333" xr:uid="{00000000-0005-0000-0000-00005A000000}"/>
    <cellStyle name="_Base Dados Consolidada Dez07 v7_Df's + Notas Excel BIE Ind Jun08 v5_Risco Tx Juro Jun08 Cons 2" xfId="334" xr:uid="{00000000-0005-0000-0000-00005B000000}"/>
    <cellStyle name="_Base dados consolidada Mar08" xfId="335" xr:uid="{00000000-0005-0000-0000-00005C000000}"/>
    <cellStyle name="_Base dados consolidada Mar08 2" xfId="336" xr:uid="{00000000-0005-0000-0000-00005D000000}"/>
    <cellStyle name="_Base dados consolidada Mar08_Df's + Notas Excel BIE Ind Jun08 v4" xfId="337" xr:uid="{00000000-0005-0000-0000-00005E000000}"/>
    <cellStyle name="_Base dados consolidada Mar08_Df's + Notas Excel BIE Ind Jun08 v4 2" xfId="338" xr:uid="{00000000-0005-0000-0000-00005F000000}"/>
    <cellStyle name="_Base dados consolidada Mar08_Df's + Notas Excel BIE Ind Jun08 v4_Risco Tx Juro Jun08 Cons" xfId="339" xr:uid="{00000000-0005-0000-0000-000060000000}"/>
    <cellStyle name="_Base dados consolidada Mar08_Df's + Notas Excel BIE Ind Jun08 v4_Risco Tx Juro Jun08 Cons 2" xfId="340" xr:uid="{00000000-0005-0000-0000-000061000000}"/>
    <cellStyle name="_Base dados consolidada Mar08_Df's + Notas Excel BIE Ind Jun08 v5" xfId="341" xr:uid="{00000000-0005-0000-0000-000062000000}"/>
    <cellStyle name="_Base dados consolidada Mar08_Df's + Notas Excel BIE Ind Jun08 v5 2" xfId="342" xr:uid="{00000000-0005-0000-0000-000063000000}"/>
    <cellStyle name="_Base dados consolidada Mar08_Df's + Notas Excel BIE Ind Jun08 v5_Risco Tx Juro Jun08 Cons" xfId="343" xr:uid="{00000000-0005-0000-0000-000064000000}"/>
    <cellStyle name="_Base dados consolidada Mar08_Df's + Notas Excel BIE Ind Jun08 v5_Risco Tx Juro Jun08 Cons 2" xfId="344" xr:uid="{00000000-0005-0000-0000-000065000000}"/>
    <cellStyle name="_Base dados consolidada Mar08_Risco Tx Juro Jun08 Cons" xfId="345" xr:uid="{00000000-0005-0000-0000-000066000000}"/>
    <cellStyle name="_Base dados consolidada Mar08_Risco Tx Juro Jun08 Cons 2" xfId="346" xr:uid="{00000000-0005-0000-0000-000067000000}"/>
    <cellStyle name="_BASjun04resCONEFCOSIF401" xfId="347" xr:uid="{00000000-0005-0000-0000-000068000000}"/>
    <cellStyle name="_BASNovResCONEFCOSIF_v2" xfId="348" xr:uid="{00000000-0005-0000-0000-000069000000}"/>
    <cellStyle name="_BNUXPDM_01Semestre_2004" xfId="44171" xr:uid="{00000000-0005-0000-0000-00006A000000}"/>
    <cellStyle name="_BNUXPDM_3º TRIM_05" xfId="44172" xr:uid="{00000000-0005-0000-0000-00006B000000}"/>
    <cellStyle name="_Book1" xfId="349" xr:uid="{00000000-0005-0000-0000-00006C000000}"/>
    <cellStyle name="_Book1 2" xfId="350" xr:uid="{00000000-0005-0000-0000-00006D000000}"/>
    <cellStyle name="_Book1_Df's + Notas Excel BIE Ind Jun08 v7" xfId="351" xr:uid="{00000000-0005-0000-0000-00006E000000}"/>
    <cellStyle name="_Book1_Df's + Notas Excel BIE Ind Jun08 v7 2" xfId="352" xr:uid="{00000000-0005-0000-0000-00006F000000}"/>
    <cellStyle name="_Book2" xfId="353" xr:uid="{00000000-0005-0000-0000-000070000000}"/>
    <cellStyle name="_Book2 2" xfId="354" xr:uid="{00000000-0005-0000-0000-000071000000}"/>
    <cellStyle name="_Book2_Df's + Notas Excel BIE Ind Jun08 v7" xfId="355" xr:uid="{00000000-0005-0000-0000-000072000000}"/>
    <cellStyle name="_Book2_Df's + Notas Excel BIE Ind Jun08 v7 2" xfId="356" xr:uid="{00000000-0005-0000-0000-000073000000}"/>
    <cellStyle name="_Book2_ING_Notas BIE Excel Jun08 CONS" xfId="357" xr:uid="{00000000-0005-0000-0000-000074000000}"/>
    <cellStyle name="_Book2_ING_Notas BIE Excel Jun08 CONS 2" xfId="358" xr:uid="{00000000-0005-0000-0000-000075000000}"/>
    <cellStyle name="_BP_DRE_com BankBoston Setembro06 " xfId="44173" xr:uid="{00000000-0005-0000-0000-000076000000}"/>
    <cellStyle name="_BP_DRE_Junho06" xfId="44174" xr:uid="{00000000-0005-0000-0000-000077000000}"/>
    <cellStyle name="_BP_MaioReal" xfId="359" xr:uid="{00000000-0005-0000-0000-000078000000}"/>
    <cellStyle name="_BP_Publicacao" xfId="360" xr:uid="{00000000-0005-0000-0000-000079000000}"/>
    <cellStyle name="_Calculo NIM TRIM" xfId="361" xr:uid="{00000000-0005-0000-0000-00007A000000}"/>
    <cellStyle name="_Captacoes" xfId="362" xr:uid="{00000000-0005-0000-0000-00007B000000}"/>
    <cellStyle name="_Captações ICs Mar-08" xfId="363" xr:uid="{00000000-0005-0000-0000-00007C000000}"/>
    <cellStyle name="_Captações ICs Mar-08 2" xfId="364" xr:uid="{00000000-0005-0000-0000-00007D000000}"/>
    <cellStyle name="_Cauções financeiras BIEI" xfId="365" xr:uid="{00000000-0005-0000-0000-00007E000000}"/>
    <cellStyle name="_Cauções financeiras BIEI 2" xfId="366" xr:uid="{00000000-0005-0000-0000-00007F000000}"/>
    <cellStyle name="_Cauções financeiras BIEI_Df's + Notas Excel BIE Ind Jun08 v7" xfId="367" xr:uid="{00000000-0005-0000-0000-000080000000}"/>
    <cellStyle name="_Cauções financeiras BIEI_Df's + Notas Excel BIE Ind Jun08 v7 2" xfId="368" xr:uid="{00000000-0005-0000-0000-000081000000}"/>
    <cellStyle name="_Cauções financeiras BIEL" xfId="369" xr:uid="{00000000-0005-0000-0000-000082000000}"/>
    <cellStyle name="_Cauções financeiras BIEL 2" xfId="370" xr:uid="{00000000-0005-0000-0000-000083000000}"/>
    <cellStyle name="_Cauções financeiras BIEL_Df's + Notas Excel BIE Ind Jun08 v7" xfId="371" xr:uid="{00000000-0005-0000-0000-000084000000}"/>
    <cellStyle name="_Cauções financeiras BIEL_Df's + Notas Excel BIE Ind Jun08 v7 2" xfId="372" xr:uid="{00000000-0005-0000-0000-000085000000}"/>
    <cellStyle name="_comparativo dif v2 e v1 dc" xfId="43768" xr:uid="{00000000-0005-0000-0000-000086000000}"/>
    <cellStyle name="_Compromissadas -Luxemburgo" xfId="373" xr:uid="{00000000-0005-0000-0000-000087000000}"/>
    <cellStyle name="_Contábil - Benefícios - 2008" xfId="374" xr:uid="{00000000-0005-0000-0000-000088000000}"/>
    <cellStyle name="_credito por risco" xfId="375" xr:uid="{00000000-0005-0000-0000-000089000000}"/>
    <cellStyle name="_CTVM 12" xfId="5" xr:uid="{00000000-0005-0000-0000-00008A000000}"/>
    <cellStyle name="_CTVM 12_ajustes dre" xfId="6" xr:uid="{00000000-0005-0000-0000-00008B000000}"/>
    <cellStyle name="_CTVM 12_BANCO 4040" xfId="7" xr:uid="{00000000-0005-0000-0000-00008C000000}"/>
    <cellStyle name="_CTVM 12_DEMONSTRAÇÃO BANCO - CONSOLIDADO 2009" xfId="8" xr:uid="{00000000-0005-0000-0000-00008D000000}"/>
    <cellStyle name="_CTVM 12_DRE´s Setembro com ajustes - 2009" xfId="9" xr:uid="{00000000-0005-0000-0000-00008E000000}"/>
    <cellStyle name="_DerivativosSetembro07" xfId="376" xr:uid="{00000000-0005-0000-0000-00008F000000}"/>
    <cellStyle name="_DerivativosSetembro07 2" xfId="377" xr:uid="{00000000-0005-0000-0000-000090000000}"/>
    <cellStyle name="_Deutsche_CCVM_31 12 07 REVISADO" xfId="10" xr:uid="{00000000-0005-0000-0000-000091000000}"/>
    <cellStyle name="_Deutsche_CCVM_31 12 07 REVISADO_ajustes dre" xfId="11" xr:uid="{00000000-0005-0000-0000-000092000000}"/>
    <cellStyle name="_Deutsche_CCVM_31 12 07 REVISADO_BANCO 4040" xfId="12" xr:uid="{00000000-0005-0000-0000-000093000000}"/>
    <cellStyle name="_Deutsche_CCVM_31 12 07 REVISADO_DEMONSTRAÇÃO BANCO - CONSOLIDADO 2009" xfId="13" xr:uid="{00000000-0005-0000-0000-000094000000}"/>
    <cellStyle name="_Deutsche_CCVM_31 12 07 REVISADO_DRE´s Setembro com ajustes - 2009" xfId="14" xr:uid="{00000000-0005-0000-0000-000095000000}"/>
    <cellStyle name="_diferenças de eliminações publicaçãoDC" xfId="43769" xr:uid="{00000000-0005-0000-0000-000096000000}"/>
    <cellStyle name="_diferenças de eliminações setembro 03DC" xfId="43770" xr:uid="{00000000-0005-0000-0000-000097000000}"/>
    <cellStyle name="_DRE 1.0" xfId="378" xr:uid="{00000000-0005-0000-0000-000098000000}"/>
    <cellStyle name="_dre pro forma" xfId="379" xr:uid="{00000000-0005-0000-0000-000099000000}"/>
    <cellStyle name="_dre pro forma_base de recursos jan08 (2)" xfId="380" xr:uid="{00000000-0005-0000-0000-00009A000000}"/>
    <cellStyle name="_dre pro forma_base de recursos jan08 (2)_Recursos Captados_histórico" xfId="381" xr:uid="{00000000-0005-0000-0000-00009B000000}"/>
    <cellStyle name="_dre pro forma_DRE_MD&amp;A jan09" xfId="382" xr:uid="{00000000-0005-0000-0000-00009C000000}"/>
    <cellStyle name="_dre pro forma_DRE_MD&amp;A jan09_Recursos Captados_histórico" xfId="383" xr:uid="{00000000-0005-0000-0000-00009D000000}"/>
    <cellStyle name="_dre pro forma_Quadro_porte_RxO" xfId="384" xr:uid="{00000000-0005-0000-0000-00009E000000}"/>
    <cellStyle name="_dre pro forma_Quadro_porte_RxO_Recursos Captados_histórico" xfId="385" xr:uid="{00000000-0005-0000-0000-00009F000000}"/>
    <cellStyle name="_dre pro forma_Recursos Captados" xfId="386" xr:uid="{00000000-0005-0000-0000-0000A0000000}"/>
    <cellStyle name="_dre pro forma_Recursos Captados saída" xfId="387" xr:uid="{00000000-0005-0000-0000-0000A1000000}"/>
    <cellStyle name="_dre pro forma_Recursos Captados_histórico" xfId="388" xr:uid="{00000000-0005-0000-0000-0000A2000000}"/>
    <cellStyle name="_dre pro forma_Recursos_Base" xfId="389" xr:uid="{00000000-0005-0000-0000-0000A3000000}"/>
    <cellStyle name="_dre pro forma_Recursos_Base_Recursos Captados_histórico" xfId="390" xr:uid="{00000000-0005-0000-0000-0000A4000000}"/>
    <cellStyle name="_dre pro forma_Resultado Canais Comitê_0209_UBB" xfId="391" xr:uid="{00000000-0005-0000-0000-0000A5000000}"/>
    <cellStyle name="_dre pro forma_Resultado Canais Comitê_0209_UBB_Recursos Captados_histórico" xfId="392" xr:uid="{00000000-0005-0000-0000-0000A6000000}"/>
    <cellStyle name="_dre pro forma_Resultado Gestores Comitê_UBB_FEV09" xfId="393" xr:uid="{00000000-0005-0000-0000-0000A7000000}"/>
    <cellStyle name="_dre pro forma_Resultado Gestores Comitê_UBB_FEV09_Recursos Captados_histórico" xfId="394" xr:uid="{00000000-0005-0000-0000-0000A8000000}"/>
    <cellStyle name="_dre pro forma_tabelas credito 0309 resumida (2)" xfId="395" xr:uid="{00000000-0005-0000-0000-0000A9000000}"/>
    <cellStyle name="_dre pro forma_tabelas credito 0309 resumida (2)_Recursos Captados_histórico" xfId="396" xr:uid="{00000000-0005-0000-0000-0000AA000000}"/>
    <cellStyle name="_DRE_MaioReal" xfId="397" xr:uid="{00000000-0005-0000-0000-0000AB000000}"/>
    <cellStyle name="_Dre_Publicacao2004" xfId="398" xr:uid="{00000000-0005-0000-0000-0000AC000000}"/>
    <cellStyle name="_EBIC - 032007_4" xfId="399" xr:uid="{00000000-0005-0000-0000-0000AD000000}"/>
    <cellStyle name="_EBIC - 032007_4 2" xfId="400" xr:uid="{00000000-0005-0000-0000-0000AE000000}"/>
    <cellStyle name="_EBIC - 032007_4_Df's + Notas Excel BIE Ind Jun08 v7" xfId="401" xr:uid="{00000000-0005-0000-0000-0000AF000000}"/>
    <cellStyle name="_EBIC - 032007_4_Df's + Notas Excel BIE Ind Jun08 v7 2" xfId="402" xr:uid="{00000000-0005-0000-0000-0000B0000000}"/>
    <cellStyle name="_EBIC - 092007_Final v4" xfId="403" xr:uid="{00000000-0005-0000-0000-0000B1000000}"/>
    <cellStyle name="_EBIC - 092007_Final v4 2" xfId="404" xr:uid="{00000000-0005-0000-0000-0000B2000000}"/>
    <cellStyle name="_EBIC - 092007_Final v4_Df's + Notas Excel BIE Ind Jun08 v7" xfId="405" xr:uid="{00000000-0005-0000-0000-0000B3000000}"/>
    <cellStyle name="_EBIC - 092007_Final v4_Df's + Notas Excel BIE Ind Jun08 v7 2" xfId="406" xr:uid="{00000000-0005-0000-0000-0000B4000000}"/>
    <cellStyle name="_EBIC Dez07 v10" xfId="407" xr:uid="{00000000-0005-0000-0000-0000B5000000}"/>
    <cellStyle name="_EBIC Dez07 v10 2" xfId="408" xr:uid="{00000000-0005-0000-0000-0000B6000000}"/>
    <cellStyle name="_EBIC Dez07 v10_Df's + Notas Excel BIE Ind Jun08 v4" xfId="409" xr:uid="{00000000-0005-0000-0000-0000B7000000}"/>
    <cellStyle name="_EBIC Dez07 v10_Df's + Notas Excel BIE Ind Jun08 v4 2" xfId="410" xr:uid="{00000000-0005-0000-0000-0000B8000000}"/>
    <cellStyle name="_EBIC Dez07 v10_Df's + Notas Excel BIE Ind Jun08 v4_Risco Tx Juro Jun08 Cons" xfId="411" xr:uid="{00000000-0005-0000-0000-0000B9000000}"/>
    <cellStyle name="_EBIC Dez07 v10_Df's + Notas Excel BIE Ind Jun08 v4_Risco Tx Juro Jun08 Cons 2" xfId="412" xr:uid="{00000000-0005-0000-0000-0000BA000000}"/>
    <cellStyle name="_EBIC Dez07 v10_Df's + Notas Excel BIE Ind Jun08 v5" xfId="413" xr:uid="{00000000-0005-0000-0000-0000BB000000}"/>
    <cellStyle name="_EBIC Dez07 v10_Df's + Notas Excel BIE Ind Jun08 v5 2" xfId="414" xr:uid="{00000000-0005-0000-0000-0000BC000000}"/>
    <cellStyle name="_EBIC Dez07 v10_Df's + Notas Excel BIE Ind Jun08 v5_Risco Tx Juro Jun08 Cons" xfId="415" xr:uid="{00000000-0005-0000-0000-0000BD000000}"/>
    <cellStyle name="_EBIC Dez07 v10_Df's + Notas Excel BIE Ind Jun08 v5_Risco Tx Juro Jun08 Cons 2" xfId="416" xr:uid="{00000000-0005-0000-0000-0000BE000000}"/>
    <cellStyle name="_EBIC Dez07 v10_Risco Tx Juro Jun08 Cons" xfId="417" xr:uid="{00000000-0005-0000-0000-0000BF000000}"/>
    <cellStyle name="_EBIC Dez07 v10_Risco Tx Juro Jun08 Cons 2" xfId="418" xr:uid="{00000000-0005-0000-0000-0000C0000000}"/>
    <cellStyle name="_Eficiência_Itau_2008_DFs_Acumulado" xfId="419" xr:uid="{00000000-0005-0000-0000-0000C1000000}"/>
    <cellStyle name="_Entrada de Dados" xfId="420" xr:uid="{00000000-0005-0000-0000-0000C2000000}"/>
    <cellStyle name="_IEI Cons 092007 v14" xfId="421" xr:uid="{00000000-0005-0000-0000-0000C3000000}"/>
    <cellStyle name="_IEI Cons 092007 v14 2" xfId="422" xr:uid="{00000000-0005-0000-0000-0000C4000000}"/>
    <cellStyle name="_IEI Cons 092007 v14_Df's + Notas Excel BIE Ind Jun08 v7" xfId="423" xr:uid="{00000000-0005-0000-0000-0000C5000000}"/>
    <cellStyle name="_IEI Cons 092007 v14_Df's + Notas Excel BIE Ind Jun08 v7 2" xfId="424" xr:uid="{00000000-0005-0000-0000-0000C6000000}"/>
    <cellStyle name="_IEI Cons 092007 v14_ING_Notas BIE Excel Jun08 CONS" xfId="425" xr:uid="{00000000-0005-0000-0000-0000C7000000}"/>
    <cellStyle name="_IEI Cons 092007 v14_ING_Notas BIE Excel Jun08 CONS 2" xfId="426" xr:uid="{00000000-0005-0000-0000-0000C8000000}"/>
    <cellStyle name="_IEI Cons 092007 v14_Notas BIE Excel Dez07 CONS v7" xfId="427" xr:uid="{00000000-0005-0000-0000-0000C9000000}"/>
    <cellStyle name="_IEI Cons 092007 v14_Notas BIE Excel Dez07 CONS v7 2" xfId="428" xr:uid="{00000000-0005-0000-0000-0000CA000000}"/>
    <cellStyle name="_IEI Cons 092007 v14_Risco Liquidez Consolidado_Jun08" xfId="429" xr:uid="{00000000-0005-0000-0000-0000CB000000}"/>
    <cellStyle name="_IEI Cons 092007 v14_Risco Liquidez Consolidado_Jun08 2" xfId="430" xr:uid="{00000000-0005-0000-0000-0000CC000000}"/>
    <cellStyle name="_IEI Cons 092007 v14_Segmentos geograficos BIE Cons Jun08 v2" xfId="431" xr:uid="{00000000-0005-0000-0000-0000CD000000}"/>
    <cellStyle name="_IEI Cons 092007 v14_Segmentos geograficos BIE Cons Jun08 v2 2" xfId="432" xr:uid="{00000000-0005-0000-0000-0000CE000000}"/>
    <cellStyle name="_IMOBILIZADO - ITAÚ + AGÊNCIAS  4º TRI 2006" xfId="44175" xr:uid="{00000000-0005-0000-0000-0000CF000000}"/>
    <cellStyle name="_IMOBILIZADO - ITAÚ + AGÊNCIAS  4º TRI 2006 2" xfId="44187" xr:uid="{00000000-0005-0000-0000-0000D0000000}"/>
    <cellStyle name="_IMOBILIZADO - ITAÚ + AGÊNCIAS  4º TRI 2006_#FLUXO" xfId="44191" xr:uid="{00000000-0005-0000-0000-0000D1000000}"/>
    <cellStyle name="_Índice_tabelas" xfId="433" xr:uid="{00000000-0005-0000-0000-0000D2000000}"/>
    <cellStyle name="_Interface Eqt Swaps_Abr08" xfId="434" xr:uid="{00000000-0005-0000-0000-0000D3000000}"/>
    <cellStyle name="_Interface Eqt Swaps_Abr08 2" xfId="435" xr:uid="{00000000-0005-0000-0000-0000D4000000}"/>
    <cellStyle name="_Interface Futuros_2" xfId="436" xr:uid="{00000000-0005-0000-0000-0000D5000000}"/>
    <cellStyle name="_Interface Futuros_2 2" xfId="437" xr:uid="{00000000-0005-0000-0000-0000D6000000}"/>
    <cellStyle name="_itauhold_A_N13a I,II_apoioIRCSedesptribut" xfId="438" xr:uid="{00000000-0005-0000-0000-0000D7000000}"/>
    <cellStyle name="_itauhold_A_N13a I,II_apoioIRCSedesptribut_07 tabelas_desp" xfId="439" xr:uid="{00000000-0005-0000-0000-0000D8000000}"/>
    <cellStyle name="_itauhold_A_N13a I,II_apoioIRCSedesptribut_Custos_T_0610_autonomas (2)" xfId="440" xr:uid="{00000000-0005-0000-0000-0000D9000000}"/>
    <cellStyle name="_itauhold_A_N13a I,II_apoioIRCSedesptribut_Despesas_Histórico" xfId="441" xr:uid="{00000000-0005-0000-0000-0000DA000000}"/>
    <cellStyle name="_itauhold_A_N13a I,II_apoioIRCSedesptribut_IE Opçoes" xfId="442" xr:uid="{00000000-0005-0000-0000-0000DB000000}"/>
    <cellStyle name="_itauhold_A_N13a I,II_apoioIRCSedesptribut_TABELA_IU" xfId="443" xr:uid="{00000000-0005-0000-0000-0000DC000000}"/>
    <cellStyle name="_itauhold_D_doar" xfId="44176" xr:uid="{00000000-0005-0000-0000-0000DD000000}"/>
    <cellStyle name="_itauhold_doar_D" xfId="44177" xr:uid="{00000000-0005-0000-0000-0000DE000000}"/>
    <cellStyle name="_Maturidade_Long_BBA Nassau Usgaap 311204" xfId="43771" xr:uid="{00000000-0005-0000-0000-0000DF000000}"/>
    <cellStyle name="_Maturidade_Long_BBA Nassau Usgaap 311204 2" xfId="44002" xr:uid="{00000000-0005-0000-0000-0000E0000000}"/>
    <cellStyle name="_Maturidade_Long_BBA Nassau Usgaap 311204 2 2" xfId="44246" xr:uid="{00000000-0005-0000-0000-0000E1000000}"/>
    <cellStyle name="_Maturidade_Long_BBA Nassau Usgaap 311204 2_#FLUXO" xfId="44193" xr:uid="{00000000-0005-0000-0000-0000E2000000}"/>
    <cellStyle name="_Maturidade_Long_BBA Nassau Usgaap 311204 3" xfId="44142" xr:uid="{00000000-0005-0000-0000-0000E3000000}"/>
    <cellStyle name="_Maturidade_Long_BBA Nassau Usgaap 311204 3 2" xfId="44250" xr:uid="{00000000-0005-0000-0000-0000E4000000}"/>
    <cellStyle name="_Maturidade_Long_BBA Nassau Usgaap 311204 3_#FLUXO" xfId="44194" xr:uid="{00000000-0005-0000-0000-0000E5000000}"/>
    <cellStyle name="_Maturidade_Long_BBA Nassau Usgaap 311204 4" xfId="44189" xr:uid="{00000000-0005-0000-0000-0000E6000000}"/>
    <cellStyle name="_Maturidade_Long_BBA Nassau Usgaap 311204 5" xfId="44227" xr:uid="{00000000-0005-0000-0000-0000E7000000}"/>
    <cellStyle name="_Maturidade_Long_BBA Nassau Usgaap 311204_#FLUXO" xfId="44192" xr:uid="{00000000-0005-0000-0000-0000E8000000}"/>
    <cellStyle name="_Notas BIE Excel Dez07 CONS v7" xfId="444" xr:uid="{00000000-0005-0000-0000-0000E9000000}"/>
    <cellStyle name="_Notas BIE Excel Dez07 CONS v7 2" xfId="445" xr:uid="{00000000-0005-0000-0000-0000EA000000}"/>
    <cellStyle name="_Notas BIE Excel Dez07 CONS v7a" xfId="446" xr:uid="{00000000-0005-0000-0000-0000EB000000}"/>
    <cellStyle name="_Notas BIE Excel Dez07 CONS v7a 2" xfId="447" xr:uid="{00000000-0005-0000-0000-0000EC000000}"/>
    <cellStyle name="_Notas Soberanas Mai08" xfId="448" xr:uid="{00000000-0005-0000-0000-0000ED000000}"/>
    <cellStyle name="_Orçamento 2005 - Modelo Carlos Aidar - Texto - Versão de 13-12-2004" xfId="449" xr:uid="{00000000-0005-0000-0000-0000EE000000}"/>
    <cellStyle name="_Pasta1" xfId="44178" xr:uid="{00000000-0005-0000-0000-0000EF000000}"/>
    <cellStyle name="_Pasta2" xfId="44179" xr:uid="{00000000-0005-0000-0000-0000F0000000}"/>
    <cellStyle name="_Plan1" xfId="450" xr:uid="{00000000-0005-0000-0000-0000F1000000}"/>
    <cellStyle name="_Plan1 2" xfId="43998" xr:uid="{00000000-0005-0000-0000-0000F2000000}"/>
    <cellStyle name="_Plan3" xfId="451" xr:uid="{00000000-0005-0000-0000-0000F3000000}"/>
    <cellStyle name="_Planilhados diferenças DC " xfId="43772" xr:uid="{00000000-0005-0000-0000-0000F4000000}"/>
    <cellStyle name="_Promotora_wp's_31.12.07" xfId="15" xr:uid="{00000000-0005-0000-0000-0000F5000000}"/>
    <cellStyle name="_Promotora_wp's_31.12.07_ajustes dre" xfId="16" xr:uid="{00000000-0005-0000-0000-0000F6000000}"/>
    <cellStyle name="_Promotora_wp's_31.12.07_BANCO 4040" xfId="17" xr:uid="{00000000-0005-0000-0000-0000F7000000}"/>
    <cellStyle name="_Promotora_wp's_31.12.07_DEMONSTRAÇÃO BANCO - CONSOLIDADO 2009" xfId="18" xr:uid="{00000000-0005-0000-0000-0000F8000000}"/>
    <cellStyle name="_Promotora_wp's_31.12.07_DRE´s Setembro com ajustes - 2009" xfId="19" xr:uid="{00000000-0005-0000-0000-0000F9000000}"/>
    <cellStyle name="_Proposta analise tvm COSIFs" xfId="452" xr:uid="{00000000-0005-0000-0000-0000FA000000}"/>
    <cellStyle name="_Proposta analise tvm COSIFs_07 tabelas_desp" xfId="453" xr:uid="{00000000-0005-0000-0000-0000FB000000}"/>
    <cellStyle name="_Proposta analise tvm COSIFs_10 eficiencia" xfId="454" xr:uid="{00000000-0005-0000-0000-0000FC000000}"/>
    <cellStyle name="_Proposta analise tvm COSIFs_Apoio-Banco de Dados-Exportação" xfId="455" xr:uid="{00000000-0005-0000-0000-0000FD000000}"/>
    <cellStyle name="_Proposta analise tvm COSIFs_Apoio-Banco de Dados-Exportação_07 tabelas_desp" xfId="456" xr:uid="{00000000-0005-0000-0000-0000FE000000}"/>
    <cellStyle name="_Proposta analise tvm COSIFs_Apoio-Banco de Dados-Exportação_Despesas_Histórico" xfId="457" xr:uid="{00000000-0005-0000-0000-0000FF000000}"/>
    <cellStyle name="_Proposta analise tvm COSIFs_Apoio-Banco de Dados-Exportação_IE Opçoes" xfId="458" xr:uid="{00000000-0005-0000-0000-000000010000}"/>
    <cellStyle name="_Proposta analise tvm COSIFs_Apoio-Banco de Dados-Exportação_Recursos Captados saída" xfId="459" xr:uid="{00000000-0005-0000-0000-000001010000}"/>
    <cellStyle name="_Proposta analise tvm COSIFs_Apoio-Banco de Dados-Exportação_Recursos Captados_histórico" xfId="460" xr:uid="{00000000-0005-0000-0000-000002010000}"/>
    <cellStyle name="_Proposta analise tvm COSIFs_base de recursos jan08 (2)" xfId="461" xr:uid="{00000000-0005-0000-0000-000003010000}"/>
    <cellStyle name="_Proposta analise tvm COSIFs_base de recursos jan08 (2)_Recursos Captados saída" xfId="462" xr:uid="{00000000-0005-0000-0000-000004010000}"/>
    <cellStyle name="_Proposta analise tvm COSIFs_base de recursos jan08 (2)_Recursos Captados_histórico" xfId="463" xr:uid="{00000000-0005-0000-0000-000005010000}"/>
    <cellStyle name="_Proposta analise tvm COSIFs_bat" xfId="464" xr:uid="{00000000-0005-0000-0000-000006010000}"/>
    <cellStyle name="_Proposta analise tvm COSIFs_bat_07 tabelas_desp" xfId="465" xr:uid="{00000000-0005-0000-0000-000007010000}"/>
    <cellStyle name="_Proposta analise tvm COSIFs_bat_base de recursos jan08 (2)" xfId="466" xr:uid="{00000000-0005-0000-0000-000008010000}"/>
    <cellStyle name="_Proposta analise tvm COSIFs_bat_base de recursos jan08 (2)_Recursos Captados saída" xfId="467" xr:uid="{00000000-0005-0000-0000-000009010000}"/>
    <cellStyle name="_Proposta analise tvm COSIFs_bat_base de recursos jan08 (2)_Recursos Captados_histórico" xfId="468" xr:uid="{00000000-0005-0000-0000-00000A010000}"/>
    <cellStyle name="_Proposta analise tvm COSIFs_bat_Despesas_Histórico" xfId="469" xr:uid="{00000000-0005-0000-0000-00000B010000}"/>
    <cellStyle name="_Proposta analise tvm COSIFs_bat_Gráfico_Carteira de Crédito e Captações" xfId="470" xr:uid="{00000000-0005-0000-0000-00000C010000}"/>
    <cellStyle name="_Proposta analise tvm COSIFs_bat_IE Opçoes" xfId="471" xr:uid="{00000000-0005-0000-0000-00000D010000}"/>
    <cellStyle name="_Proposta analise tvm COSIFs_bat_Recursos Captados" xfId="472" xr:uid="{00000000-0005-0000-0000-00000E010000}"/>
    <cellStyle name="_Proposta analise tvm COSIFs_bat_Recursos Captados saída" xfId="473" xr:uid="{00000000-0005-0000-0000-00000F010000}"/>
    <cellStyle name="_Proposta analise tvm COSIFs_bat_Recursos Captados_histórico" xfId="474" xr:uid="{00000000-0005-0000-0000-000010010000}"/>
    <cellStyle name="_Proposta analise tvm COSIFs_bat_Recursos_Base" xfId="475" xr:uid="{00000000-0005-0000-0000-000011010000}"/>
    <cellStyle name="_Proposta analise tvm COSIFs_bat_Recursos_Base_Recursos Captados saída" xfId="476" xr:uid="{00000000-0005-0000-0000-000012010000}"/>
    <cellStyle name="_Proposta analise tvm COSIFs_bat_Recursos_Base_Recursos Captados_histórico" xfId="477" xr:uid="{00000000-0005-0000-0000-000013010000}"/>
    <cellStyle name="_Proposta analise tvm COSIFs_bat_Resultado Canais Comitê_0209_UBB" xfId="478" xr:uid="{00000000-0005-0000-0000-000014010000}"/>
    <cellStyle name="_Proposta analise tvm COSIFs_bat_Resultado Canais Comitê_0209_UBB_Recursos Captados saída" xfId="479" xr:uid="{00000000-0005-0000-0000-000015010000}"/>
    <cellStyle name="_Proposta analise tvm COSIFs_bat_Resultado Canais Comitê_0209_UBB_Recursos Captados_histórico" xfId="480" xr:uid="{00000000-0005-0000-0000-000016010000}"/>
    <cellStyle name="_Proposta analise tvm COSIFs_bat_Resultado Gestores Comitê_UBB_FEV09" xfId="481" xr:uid="{00000000-0005-0000-0000-000017010000}"/>
    <cellStyle name="_Proposta analise tvm COSIFs_bat_Resultado Gestores Comitê_UBB_FEV09_Recursos Captados saída" xfId="482" xr:uid="{00000000-0005-0000-0000-000018010000}"/>
    <cellStyle name="_Proposta analise tvm COSIFs_bat_Resultado Gestores Comitê_UBB_FEV09_Recursos Captados_histórico" xfId="483" xr:uid="{00000000-0005-0000-0000-000019010000}"/>
    <cellStyle name="_Proposta analise tvm COSIFs_bd_Apoio_Modelo Sinteticos" xfId="484" xr:uid="{00000000-0005-0000-0000-00001A010000}"/>
    <cellStyle name="_Proposta analise tvm COSIFs_bd_Apoio_Modelo Sinteticos_07 tabelas_desp" xfId="485" xr:uid="{00000000-0005-0000-0000-00001B010000}"/>
    <cellStyle name="_Proposta analise tvm COSIFs_bd_Apoio_Modelo Sinteticos_Despesas_Histórico" xfId="486" xr:uid="{00000000-0005-0000-0000-00001C010000}"/>
    <cellStyle name="_Proposta analise tvm COSIFs_bd_Apoio_Modelo Sinteticos_IE Opçoes" xfId="487" xr:uid="{00000000-0005-0000-0000-00001D010000}"/>
    <cellStyle name="_Proposta analise tvm COSIFs_bd_Apoio_Modelo Sinteticos_Recursos Captados saída" xfId="488" xr:uid="{00000000-0005-0000-0000-00001E010000}"/>
    <cellStyle name="_Proposta analise tvm COSIFs_bd_Apoio_Modelo Sinteticos_Recursos Captados_histórico" xfId="489" xr:uid="{00000000-0005-0000-0000-00001F010000}"/>
    <cellStyle name="_Proposta analise tvm COSIFs_CONSTRIM 2010" xfId="490" xr:uid="{00000000-0005-0000-0000-000020010000}"/>
    <cellStyle name="_Proposta analise tvm COSIFs_Despesas_Histórico" xfId="491" xr:uid="{00000000-0005-0000-0000-000021010000}"/>
    <cellStyle name="_Proposta analise tvm COSIFs_DRE_5M" xfId="492" xr:uid="{00000000-0005-0000-0000-000022010000}"/>
    <cellStyle name="_Proposta analise tvm COSIFs_DRE_5M_07 tabelas_desp" xfId="493" xr:uid="{00000000-0005-0000-0000-000023010000}"/>
    <cellStyle name="_Proposta analise tvm COSIFs_DRE_5M_Despesas_Histórico" xfId="494" xr:uid="{00000000-0005-0000-0000-000024010000}"/>
    <cellStyle name="_Proposta analise tvm COSIFs_DRE_5M_IE Opçoes" xfId="495" xr:uid="{00000000-0005-0000-0000-000025010000}"/>
    <cellStyle name="_Proposta analise tvm COSIFs_DRE_MD&amp;A jan09" xfId="496" xr:uid="{00000000-0005-0000-0000-000026010000}"/>
    <cellStyle name="_Proposta analise tvm COSIFs_DRE_MD&amp;A jan09_Recursos Captados saída" xfId="497" xr:uid="{00000000-0005-0000-0000-000027010000}"/>
    <cellStyle name="_Proposta analise tvm COSIFs_DRE_MD&amp;A jan09_Recursos Captados_histórico" xfId="498" xr:uid="{00000000-0005-0000-0000-000028010000}"/>
    <cellStyle name="_Proposta analise tvm COSIFs_DRE_Segmentos Unibanco" xfId="499" xr:uid="{00000000-0005-0000-0000-000029010000}"/>
    <cellStyle name="_Proposta analise tvm COSIFs_DRE_Segmentos Unibanco_07 tabelas_desp" xfId="500" xr:uid="{00000000-0005-0000-0000-00002A010000}"/>
    <cellStyle name="_Proposta analise tvm COSIFs_DRE_Segmentos Unibanco_Despesas_Histórico" xfId="501" xr:uid="{00000000-0005-0000-0000-00002B010000}"/>
    <cellStyle name="_Proposta analise tvm COSIFs_DRE_Segmentos Unibanco_IE Opçoes" xfId="502" xr:uid="{00000000-0005-0000-0000-00002C010000}"/>
    <cellStyle name="_Proposta analise tvm COSIFs_Gastos com Integração" xfId="503" xr:uid="{00000000-0005-0000-0000-00002D010000}"/>
    <cellStyle name="_Proposta analise tvm COSIFs_IE Opçoes" xfId="504" xr:uid="{00000000-0005-0000-0000-00002E010000}"/>
    <cellStyle name="_Proposta analise tvm COSIFs_Mapinhas_1107_v1_30-11_Final" xfId="505" xr:uid="{00000000-0005-0000-0000-00002F010000}"/>
    <cellStyle name="_Proposta analise tvm COSIFs_Mapinhas_1107_v1_30-11_Final_07 tabelas_desp" xfId="506" xr:uid="{00000000-0005-0000-0000-000030010000}"/>
    <cellStyle name="_Proposta analise tvm COSIFs_Mapinhas_1107_v1_30-11_Final_base de recursos jan08 (2)" xfId="507" xr:uid="{00000000-0005-0000-0000-000031010000}"/>
    <cellStyle name="_Proposta analise tvm COSIFs_Mapinhas_1107_v1_30-11_Final_base de recursos jan08 (2)_Recursos Captados saída" xfId="508" xr:uid="{00000000-0005-0000-0000-000032010000}"/>
    <cellStyle name="_Proposta analise tvm COSIFs_Mapinhas_1107_v1_30-11_Final_base de recursos jan08 (2)_Recursos Captados_histórico" xfId="509" xr:uid="{00000000-0005-0000-0000-000033010000}"/>
    <cellStyle name="_Proposta analise tvm COSIFs_Mapinhas_1107_v1_30-11_Final_Despesas_Histórico" xfId="510" xr:uid="{00000000-0005-0000-0000-000034010000}"/>
    <cellStyle name="_Proposta analise tvm COSIFs_Mapinhas_1107_v1_30-11_Final_IE Opçoes" xfId="511" xr:uid="{00000000-0005-0000-0000-000035010000}"/>
    <cellStyle name="_Proposta analise tvm COSIFs_Mapinhas_1107_v1_30-11_Final_Recursos Captados" xfId="512" xr:uid="{00000000-0005-0000-0000-000036010000}"/>
    <cellStyle name="_Proposta analise tvm COSIFs_Mapinhas_1107_v1_30-11_Final_Recursos Captados saída" xfId="513" xr:uid="{00000000-0005-0000-0000-000037010000}"/>
    <cellStyle name="_Proposta analise tvm COSIFs_Mapinhas_1107_v1_30-11_Final_Recursos Captados_histórico" xfId="514" xr:uid="{00000000-0005-0000-0000-000038010000}"/>
    <cellStyle name="_Proposta analise tvm COSIFs_Mapinhas_1107_v1_30-11_Final_Recursos_Base" xfId="515" xr:uid="{00000000-0005-0000-0000-000039010000}"/>
    <cellStyle name="_Proposta analise tvm COSIFs_Mapinhas_1107_v1_30-11_Final_Recursos_Base_Recursos Captados saída" xfId="516" xr:uid="{00000000-0005-0000-0000-00003A010000}"/>
    <cellStyle name="_Proposta analise tvm COSIFs_Mapinhas_1107_v1_30-11_Final_Recursos_Base_Recursos Captados_histórico" xfId="517" xr:uid="{00000000-0005-0000-0000-00003B010000}"/>
    <cellStyle name="_Proposta analise tvm COSIFs_Mapinhas_1107_v1_30-11_Final_Resultado Canais Comitê_0209_UBB" xfId="518" xr:uid="{00000000-0005-0000-0000-00003C010000}"/>
    <cellStyle name="_Proposta analise tvm COSIFs_Mapinhas_1107_v1_30-11_Final_Resultado Canais Comitê_0209_UBB_Recursos Captados saída" xfId="519" xr:uid="{00000000-0005-0000-0000-00003D010000}"/>
    <cellStyle name="_Proposta analise tvm COSIFs_Mapinhas_1107_v1_30-11_Final_Resultado Canais Comitê_0209_UBB_Recursos Captados_histórico" xfId="520" xr:uid="{00000000-0005-0000-0000-00003E010000}"/>
    <cellStyle name="_Proposta analise tvm COSIFs_Mapinhas_1107_v1_30-11_Final_Resultado Gestores Comitê_UBB_FEV09" xfId="521" xr:uid="{00000000-0005-0000-0000-00003F010000}"/>
    <cellStyle name="_Proposta analise tvm COSIFs_Mapinhas_1107_v1_30-11_Final_Resultado Gestores Comitê_UBB_FEV09_Recursos Captados saída" xfId="522" xr:uid="{00000000-0005-0000-0000-000040010000}"/>
    <cellStyle name="_Proposta analise tvm COSIFs_Mapinhas_1107_v1_30-11_Final_Resultado Gestores Comitê_UBB_FEV09_Recursos Captados_histórico" xfId="523" xr:uid="{00000000-0005-0000-0000-000041010000}"/>
    <cellStyle name="_Proposta analise tvm COSIFs_Pasta2 (9)" xfId="524" xr:uid="{00000000-0005-0000-0000-000042010000}"/>
    <cellStyle name="_Proposta analise tvm COSIFs_Planilha Batimento - Mapinha" xfId="525" xr:uid="{00000000-0005-0000-0000-000043010000}"/>
    <cellStyle name="_Proposta analise tvm COSIFs_Planilha Batimento - Mapinha_07 tabelas_desp" xfId="526" xr:uid="{00000000-0005-0000-0000-000044010000}"/>
    <cellStyle name="_Proposta analise tvm COSIFs_Planilha Batimento - Mapinha_base de recursos jan08 (2)" xfId="527" xr:uid="{00000000-0005-0000-0000-000045010000}"/>
    <cellStyle name="_Proposta analise tvm COSIFs_Planilha Batimento - Mapinha_base de recursos jan08 (2)_Recursos Captados saída" xfId="528" xr:uid="{00000000-0005-0000-0000-000046010000}"/>
    <cellStyle name="_Proposta analise tvm COSIFs_Planilha Batimento - Mapinha_base de recursos jan08 (2)_Recursos Captados_histórico" xfId="529" xr:uid="{00000000-0005-0000-0000-000047010000}"/>
    <cellStyle name="_Proposta analise tvm COSIFs_Planilha Batimento - Mapinha_Despesas_Histórico" xfId="530" xr:uid="{00000000-0005-0000-0000-000048010000}"/>
    <cellStyle name="_Proposta analise tvm COSIFs_Planilha Batimento - Mapinha_IE Opçoes" xfId="531" xr:uid="{00000000-0005-0000-0000-000049010000}"/>
    <cellStyle name="_Proposta analise tvm COSIFs_Planilha Batimento - Mapinha_Recursos Captados" xfId="532" xr:uid="{00000000-0005-0000-0000-00004A010000}"/>
    <cellStyle name="_Proposta analise tvm COSIFs_Planilha Batimento - Mapinha_Recursos Captados saída" xfId="533" xr:uid="{00000000-0005-0000-0000-00004B010000}"/>
    <cellStyle name="_Proposta analise tvm COSIFs_Planilha Batimento - Mapinha_Recursos Captados_histórico" xfId="534" xr:uid="{00000000-0005-0000-0000-00004C010000}"/>
    <cellStyle name="_Proposta analise tvm COSIFs_Planilha Batimento - Mapinha_Recursos_Base" xfId="535" xr:uid="{00000000-0005-0000-0000-00004D010000}"/>
    <cellStyle name="_Proposta analise tvm COSIFs_Planilha Batimento - Mapinha_Recursos_Base_Recursos Captados saída" xfId="536" xr:uid="{00000000-0005-0000-0000-00004E010000}"/>
    <cellStyle name="_Proposta analise tvm COSIFs_Planilha Batimento - Mapinha_Recursos_Base_Recursos Captados_histórico" xfId="537" xr:uid="{00000000-0005-0000-0000-00004F010000}"/>
    <cellStyle name="_Proposta analise tvm COSIFs_Planilha Batimento - Mapinha_Resultado Canais Comitê_0209_UBB" xfId="538" xr:uid="{00000000-0005-0000-0000-000050010000}"/>
    <cellStyle name="_Proposta analise tvm COSIFs_Planilha Batimento - Mapinha_Resultado Canais Comitê_0209_UBB_Recursos Captados saída" xfId="539" xr:uid="{00000000-0005-0000-0000-000051010000}"/>
    <cellStyle name="_Proposta analise tvm COSIFs_Planilha Batimento - Mapinha_Resultado Canais Comitê_0209_UBB_Recursos Captados_histórico" xfId="540" xr:uid="{00000000-0005-0000-0000-000052010000}"/>
    <cellStyle name="_Proposta analise tvm COSIFs_Planilha Batimento - Mapinha_Resultado Gestores Comitê_UBB_FEV09" xfId="541" xr:uid="{00000000-0005-0000-0000-000053010000}"/>
    <cellStyle name="_Proposta analise tvm COSIFs_Planilha Batimento - Mapinha_Resultado Gestores Comitê_UBB_FEV09_Recursos Captados saída" xfId="542" xr:uid="{00000000-0005-0000-0000-000054010000}"/>
    <cellStyle name="_Proposta analise tvm COSIFs_Planilha Batimento - Mapinha_Resultado Gestores Comitê_UBB_FEV09_Recursos Captados_histórico" xfId="543" xr:uid="{00000000-0005-0000-0000-000055010000}"/>
    <cellStyle name="_Proposta analise tvm COSIFs_Quadro_porte_RxO" xfId="544" xr:uid="{00000000-0005-0000-0000-000056010000}"/>
    <cellStyle name="_Proposta analise tvm COSIFs_Quadro_porte_RxO_Recursos Captados saída" xfId="545" xr:uid="{00000000-0005-0000-0000-000057010000}"/>
    <cellStyle name="_Proposta analise tvm COSIFs_Quadro_porte_RxO_Recursos Captados_histórico" xfId="546" xr:uid="{00000000-0005-0000-0000-000058010000}"/>
    <cellStyle name="_Proposta analise tvm COSIFs_Real x Orç_1007_mes_ant_v8" xfId="547" xr:uid="{00000000-0005-0000-0000-000059010000}"/>
    <cellStyle name="_Proposta analise tvm COSIFs_Real x Orç_1007_mes_ant_v8_07 tabelas_desp" xfId="548" xr:uid="{00000000-0005-0000-0000-00005A010000}"/>
    <cellStyle name="_Proposta analise tvm COSIFs_Real x Orç_1007_mes_ant_v8_base de recursos jan08 (2)" xfId="549" xr:uid="{00000000-0005-0000-0000-00005B010000}"/>
    <cellStyle name="_Proposta analise tvm COSIFs_Real x Orç_1007_mes_ant_v8_base de recursos jan08 (2)_Recursos Captados saída" xfId="550" xr:uid="{00000000-0005-0000-0000-00005C010000}"/>
    <cellStyle name="_Proposta analise tvm COSIFs_Real x Orç_1007_mes_ant_v8_base de recursos jan08 (2)_Recursos Captados_histórico" xfId="551" xr:uid="{00000000-0005-0000-0000-00005D010000}"/>
    <cellStyle name="_Proposta analise tvm COSIFs_Real x Orç_1007_mes_ant_v8_Despesas_Histórico" xfId="552" xr:uid="{00000000-0005-0000-0000-00005E010000}"/>
    <cellStyle name="_Proposta analise tvm COSIFs_Real x Orç_1007_mes_ant_v8_IE Opçoes" xfId="553" xr:uid="{00000000-0005-0000-0000-00005F010000}"/>
    <cellStyle name="_Proposta analise tvm COSIFs_Real x Orç_1007_mes_ant_v8_Recursos Captados" xfId="554" xr:uid="{00000000-0005-0000-0000-000060010000}"/>
    <cellStyle name="_Proposta analise tvm COSIFs_Real x Orç_1007_mes_ant_v8_Recursos Captados saída" xfId="555" xr:uid="{00000000-0005-0000-0000-000061010000}"/>
    <cellStyle name="_Proposta analise tvm COSIFs_Real x Orç_1007_mes_ant_v8_Recursos Captados_histórico" xfId="556" xr:uid="{00000000-0005-0000-0000-000062010000}"/>
    <cellStyle name="_Proposta analise tvm COSIFs_Real x Orç_1007_mes_ant_v8_Recursos_Base" xfId="557" xr:uid="{00000000-0005-0000-0000-000063010000}"/>
    <cellStyle name="_Proposta analise tvm COSIFs_Real x Orç_1007_mes_ant_v8_Recursos_Base_Recursos Captados saída" xfId="558" xr:uid="{00000000-0005-0000-0000-000064010000}"/>
    <cellStyle name="_Proposta analise tvm COSIFs_Real x Orç_1007_mes_ant_v8_Recursos_Base_Recursos Captados_histórico" xfId="559" xr:uid="{00000000-0005-0000-0000-000065010000}"/>
    <cellStyle name="_Proposta analise tvm COSIFs_Real x Orç_1007_mes_ant_v8_Resultado Canais Comitê_0209_UBB" xfId="560" xr:uid="{00000000-0005-0000-0000-000066010000}"/>
    <cellStyle name="_Proposta analise tvm COSIFs_Real x Orç_1007_mes_ant_v8_Resultado Canais Comitê_0209_UBB_Recursos Captados saída" xfId="561" xr:uid="{00000000-0005-0000-0000-000067010000}"/>
    <cellStyle name="_Proposta analise tvm COSIFs_Real x Orç_1007_mes_ant_v8_Resultado Canais Comitê_0209_UBB_Recursos Captados_histórico" xfId="562" xr:uid="{00000000-0005-0000-0000-000068010000}"/>
    <cellStyle name="_Proposta analise tvm COSIFs_Real x Orç_1007_mes_ant_v8_Resultado Gestores Comitê_UBB_FEV09" xfId="563" xr:uid="{00000000-0005-0000-0000-000069010000}"/>
    <cellStyle name="_Proposta analise tvm COSIFs_Real x Orç_1007_mes_ant_v8_Resultado Gestores Comitê_UBB_FEV09_Recursos Captados saída" xfId="564" xr:uid="{00000000-0005-0000-0000-00006A010000}"/>
    <cellStyle name="_Proposta analise tvm COSIFs_Real x Orç_1007_mes_ant_v8_Resultado Gestores Comitê_UBB_FEV09_Recursos Captados_histórico" xfId="565" xr:uid="{00000000-0005-0000-0000-00006B010000}"/>
    <cellStyle name="_Proposta analise tvm COSIFs_Real x Orç_Jun08_v4_Com_BATIMENTO" xfId="566" xr:uid="{00000000-0005-0000-0000-00006C010000}"/>
    <cellStyle name="_Proposta analise tvm COSIFs_Real x Orç_Jun08_v4_Com_BATIMENTO_07 tabelas_desp" xfId="567" xr:uid="{00000000-0005-0000-0000-00006D010000}"/>
    <cellStyle name="_Proposta analise tvm COSIFs_Real x Orç_Jun08_v4_Com_BATIMENTO_base de recursos jan08 (2)" xfId="568" xr:uid="{00000000-0005-0000-0000-00006E010000}"/>
    <cellStyle name="_Proposta analise tvm COSIFs_Real x Orç_Jun08_v4_Com_BATIMENTO_base de recursos jan08 (2)_Recursos Captados saída" xfId="569" xr:uid="{00000000-0005-0000-0000-00006F010000}"/>
    <cellStyle name="_Proposta analise tvm COSIFs_Real x Orç_Jun08_v4_Com_BATIMENTO_base de recursos jan08 (2)_Recursos Captados_histórico" xfId="570" xr:uid="{00000000-0005-0000-0000-000070010000}"/>
    <cellStyle name="_Proposta analise tvm COSIFs_Real x Orç_Jun08_v4_Com_BATIMENTO_Despesas_Histórico" xfId="571" xr:uid="{00000000-0005-0000-0000-000071010000}"/>
    <cellStyle name="_Proposta analise tvm COSIFs_Real x Orç_Jun08_v4_Com_BATIMENTO_IE Opçoes" xfId="572" xr:uid="{00000000-0005-0000-0000-000072010000}"/>
    <cellStyle name="_Proposta analise tvm COSIFs_Real x Orç_Jun08_v4_Com_BATIMENTO_Recursos Captados" xfId="573" xr:uid="{00000000-0005-0000-0000-000073010000}"/>
    <cellStyle name="_Proposta analise tvm COSIFs_Real x Orç_Jun08_v4_Com_BATIMENTO_Recursos Captados saída" xfId="574" xr:uid="{00000000-0005-0000-0000-000074010000}"/>
    <cellStyle name="_Proposta analise tvm COSIFs_Real x Orç_Jun08_v4_Com_BATIMENTO_Recursos Captados_histórico" xfId="575" xr:uid="{00000000-0005-0000-0000-000075010000}"/>
    <cellStyle name="_Proposta analise tvm COSIFs_Real x Orç_Jun08_v4_Com_BATIMENTO_Recursos_Base" xfId="576" xr:uid="{00000000-0005-0000-0000-000076010000}"/>
    <cellStyle name="_Proposta analise tvm COSIFs_Real x Orç_Jun08_v4_Com_BATIMENTO_Recursos_Base_Recursos Captados saída" xfId="577" xr:uid="{00000000-0005-0000-0000-000077010000}"/>
    <cellStyle name="_Proposta analise tvm COSIFs_Real x Orç_Jun08_v4_Com_BATIMENTO_Recursos_Base_Recursos Captados_histórico" xfId="578" xr:uid="{00000000-0005-0000-0000-000078010000}"/>
    <cellStyle name="_Proposta analise tvm COSIFs_Real x Orç_Jun08_v4_Com_BATIMENTO_Resultado Canais Comitê_0209_UBB" xfId="579" xr:uid="{00000000-0005-0000-0000-000079010000}"/>
    <cellStyle name="_Proposta analise tvm COSIFs_Real x Orç_Jun08_v4_Com_BATIMENTO_Resultado Canais Comitê_0209_UBB_Recursos Captados saída" xfId="580" xr:uid="{00000000-0005-0000-0000-00007A010000}"/>
    <cellStyle name="_Proposta analise tvm COSIFs_Real x Orç_Jun08_v4_Com_BATIMENTO_Resultado Canais Comitê_0209_UBB_Recursos Captados_histórico" xfId="581" xr:uid="{00000000-0005-0000-0000-00007B010000}"/>
    <cellStyle name="_Proposta analise tvm COSIFs_Real x Orç_Jun08_v4_Com_BATIMENTO_Resultado Gestores Comitê_UBB_FEV09" xfId="582" xr:uid="{00000000-0005-0000-0000-00007C010000}"/>
    <cellStyle name="_Proposta analise tvm COSIFs_Real x Orç_Jun08_v4_Com_BATIMENTO_Resultado Gestores Comitê_UBB_FEV09_Recursos Captados saída" xfId="583" xr:uid="{00000000-0005-0000-0000-00007D010000}"/>
    <cellStyle name="_Proposta analise tvm COSIFs_Real x Orç_Jun08_v4_Com_BATIMENTO_Resultado Gestores Comitê_UBB_FEV09_Recursos Captados_histórico" xfId="584" xr:uid="{00000000-0005-0000-0000-00007E010000}"/>
    <cellStyle name="_Proposta analise tvm COSIFs_Recursos Captados" xfId="585" xr:uid="{00000000-0005-0000-0000-00007F010000}"/>
    <cellStyle name="_Proposta analise tvm COSIFs_Recursos Captados saída" xfId="586" xr:uid="{00000000-0005-0000-0000-000080010000}"/>
    <cellStyle name="_Proposta analise tvm COSIFs_Recursos Captados_histórico" xfId="587" xr:uid="{00000000-0005-0000-0000-000081010000}"/>
    <cellStyle name="_Proposta analise tvm COSIFs_Recursos_Base" xfId="588" xr:uid="{00000000-0005-0000-0000-000082010000}"/>
    <cellStyle name="_Proposta analise tvm COSIFs_Recursos_Base_Recursos Captados saída" xfId="589" xr:uid="{00000000-0005-0000-0000-000083010000}"/>
    <cellStyle name="_Proposta analise tvm COSIFs_Recursos_Base_Recursos Captados_histórico" xfId="590" xr:uid="{00000000-0005-0000-0000-000084010000}"/>
    <cellStyle name="_Proposta analise tvm COSIFs_Resultado Canais Comitê" xfId="591" xr:uid="{00000000-0005-0000-0000-000085010000}"/>
    <cellStyle name="_Proposta analise tvm COSIFs_Resultado Canais Comitê_0209_UBB" xfId="592" xr:uid="{00000000-0005-0000-0000-000086010000}"/>
    <cellStyle name="_Proposta analise tvm COSIFs_Resultado Canais Comitê_0209_UBB_Recursos Captados saída" xfId="593" xr:uid="{00000000-0005-0000-0000-000087010000}"/>
    <cellStyle name="_Proposta analise tvm COSIFs_Resultado Canais Comitê_0209_UBB_Recursos Captados_histórico" xfId="594" xr:uid="{00000000-0005-0000-0000-000088010000}"/>
    <cellStyle name="_Proposta analise tvm COSIFs_Resultado Canais Comitê_0509_Itau+UBB_V7_Warning" xfId="595" xr:uid="{00000000-0005-0000-0000-000089010000}"/>
    <cellStyle name="_Proposta analise tvm COSIFs_Resultado Canais Comitê_07 tabelas_desp" xfId="596" xr:uid="{00000000-0005-0000-0000-00008A010000}"/>
    <cellStyle name="_Proposta analise tvm COSIFs_Resultado Canais Comitê_Despesas_Histórico" xfId="597" xr:uid="{00000000-0005-0000-0000-00008B010000}"/>
    <cellStyle name="_Proposta analise tvm COSIFs_Resultado Canais Comitê_IE Opçoes" xfId="598" xr:uid="{00000000-0005-0000-0000-00008C010000}"/>
    <cellStyle name="_Proposta analise tvm COSIFs_Resultado Canais Comitê_Recursos Captados saída" xfId="599" xr:uid="{00000000-0005-0000-0000-00008D010000}"/>
    <cellStyle name="_Proposta analise tvm COSIFs_Resultado Canais Comitê_Recursos Captados_histórico" xfId="600" xr:uid="{00000000-0005-0000-0000-00008E010000}"/>
    <cellStyle name="_Proposta analise tvm COSIFs_Resultado Gestores Comitê_UBB_FEV09" xfId="601" xr:uid="{00000000-0005-0000-0000-00008F010000}"/>
    <cellStyle name="_Proposta analise tvm COSIFs_Resultado Gestores Comitê_UBB_FEV09_Recursos Captados saída" xfId="602" xr:uid="{00000000-0005-0000-0000-000090010000}"/>
    <cellStyle name="_Proposta analise tvm COSIFs_Resultado Gestores Comitê_UBB_FEV09_Recursos Captados_histórico" xfId="603" xr:uid="{00000000-0005-0000-0000-000091010000}"/>
    <cellStyle name="_Proposta analise tvm COSIFs_RGO-0509_OrcV8" xfId="604" xr:uid="{00000000-0005-0000-0000-000092010000}"/>
    <cellStyle name="_Proposta analise tvm COSIFs_RGO-0509_OrcV8_07 tabelas_desp" xfId="605" xr:uid="{00000000-0005-0000-0000-000093010000}"/>
    <cellStyle name="_Proposta analise tvm COSIFs_RGO-0509_OrcV8_Despesas_Histórico" xfId="606" xr:uid="{00000000-0005-0000-0000-000094010000}"/>
    <cellStyle name="_Proposta analise tvm COSIFs_RGO-0509_OrcV8_IE Opçoes" xfId="607" xr:uid="{00000000-0005-0000-0000-000095010000}"/>
    <cellStyle name="_Proposta analise tvm COSIFs_RGO-0609_V2" xfId="608" xr:uid="{00000000-0005-0000-0000-000096010000}"/>
    <cellStyle name="_Proposta analise tvm COSIFs_RGO-0609_V2_07 tabelas_desp" xfId="609" xr:uid="{00000000-0005-0000-0000-000097010000}"/>
    <cellStyle name="_Proposta analise tvm COSIFs_RGO-0609_V2_Despesas_Histórico" xfId="610" xr:uid="{00000000-0005-0000-0000-000098010000}"/>
    <cellStyle name="_Proposta analise tvm COSIFs_RGO-0609_V2_IE Opçoes" xfId="611" xr:uid="{00000000-0005-0000-0000-000099010000}"/>
    <cellStyle name="_Proposta analise tvm COSIFs_Segmentação Apresentação dez07_v4_Aguardando Aprovação_Moreira-Adilson" xfId="612" xr:uid="{00000000-0005-0000-0000-00009A010000}"/>
    <cellStyle name="_Proposta analise tvm COSIFs_Segmentação Apresentação dez07_v4_Aguardando Aprovação_Moreira-Adilson_07 tabelas_desp" xfId="613" xr:uid="{00000000-0005-0000-0000-00009B010000}"/>
    <cellStyle name="_Proposta analise tvm COSIFs_Segmentação Apresentação dez07_v4_Aguardando Aprovação_Moreira-Adilson_Despesas_Histórico" xfId="614" xr:uid="{00000000-0005-0000-0000-00009C010000}"/>
    <cellStyle name="_Proposta analise tvm COSIFs_Segmentação Apresentação dez07_v4_Aguardando Aprovação_Moreira-Adilson_IE Opçoes" xfId="615" xr:uid="{00000000-0005-0000-0000-00009D010000}"/>
    <cellStyle name="_Proposta analise tvm COSIFs_Segmentação Apresentação dez07_v4_Aguardando Aprovação_Moreira-Adilson_Recursos Captados saída" xfId="616" xr:uid="{00000000-0005-0000-0000-00009E010000}"/>
    <cellStyle name="_Proposta analise tvm COSIFs_Segmentação Apresentação dez07_v4_Aguardando Aprovação_Moreira-Adilson_Recursos Captados_histórico" xfId="617" xr:uid="{00000000-0005-0000-0000-00009F010000}"/>
    <cellStyle name="_Proposta analise tvm COSIFs_Segmentação Cadernão Abr08_V3" xfId="618" xr:uid="{00000000-0005-0000-0000-0000A0010000}"/>
    <cellStyle name="_Proposta analise tvm COSIFs_Segmentação Cadernão Abr08_V3_07 tabelas_desp" xfId="619" xr:uid="{00000000-0005-0000-0000-0000A1010000}"/>
    <cellStyle name="_Proposta analise tvm COSIFs_Segmentação Cadernão Abr08_V3_Despesas_Histórico" xfId="620" xr:uid="{00000000-0005-0000-0000-0000A2010000}"/>
    <cellStyle name="_Proposta analise tvm COSIFs_Segmentação Cadernão Abr08_V3_IE Opçoes" xfId="621" xr:uid="{00000000-0005-0000-0000-0000A3010000}"/>
    <cellStyle name="_Proposta analise tvm COSIFs_Segmentação Cadernão Abr08_V3_Recursos Captados saída" xfId="622" xr:uid="{00000000-0005-0000-0000-0000A4010000}"/>
    <cellStyle name="_Proposta analise tvm COSIFs_Segmentação Cadernão Abr08_V3_Recursos Captados_histórico" xfId="623" xr:uid="{00000000-0005-0000-0000-0000A5010000}"/>
    <cellStyle name="_Proposta analise tvm COSIFs_Tabela_Serviços_saída" xfId="624" xr:uid="{00000000-0005-0000-0000-0000A6010000}"/>
    <cellStyle name="_ReportLiquidez_Cons_Ind_Dez07 (2)" xfId="625" xr:uid="{00000000-0005-0000-0000-0000A7010000}"/>
    <cellStyle name="_ReportLiquidez_Cons_Ind_Dez07 (2) 2" xfId="626" xr:uid="{00000000-0005-0000-0000-0000A8010000}"/>
    <cellStyle name="_Resultado 09.2005.xls" xfId="240" xr:uid="{00000000-0005-0000-0000-0000A9010000}"/>
    <cellStyle name="_Resultado 09.2005.xls 2" xfId="627" xr:uid="{00000000-0005-0000-0000-0000AA010000}"/>
    <cellStyle name="_Resultado 12.2005" xfId="241" xr:uid="{00000000-0005-0000-0000-0000AB010000}"/>
    <cellStyle name="_Resultado 12.2005-" xfId="242" xr:uid="{00000000-0005-0000-0000-0000AC010000}"/>
    <cellStyle name="_Resultado 12.2005 2" xfId="628" xr:uid="{00000000-0005-0000-0000-0000AD010000}"/>
    <cellStyle name="_Resultado 12.2005- 2" xfId="629" xr:uid="{00000000-0005-0000-0000-0000AE010000}"/>
    <cellStyle name="_Resultado 12.2006" xfId="243" xr:uid="{00000000-0005-0000-0000-0000AF010000}"/>
    <cellStyle name="_Resultado 12.2006 2" xfId="630" xr:uid="{00000000-0005-0000-0000-0000B0010000}"/>
    <cellStyle name="_Risco Liquidez Consolidado_Jun08" xfId="631" xr:uid="{00000000-0005-0000-0000-0000B1010000}"/>
    <cellStyle name="_Risco Liquidez Consolidado_Jun08 2" xfId="632" xr:uid="{00000000-0005-0000-0000-0000B2010000}"/>
    <cellStyle name="_segmento ano 2003" xfId="633" xr:uid="{00000000-0005-0000-0000-0000B3010000}"/>
    <cellStyle name="_Suporte FP IEI Consolidado 122007 BII" xfId="634" xr:uid="{00000000-0005-0000-0000-0000B4010000}"/>
    <cellStyle name="_Suporte FP IEI Consolidado 122007 BII 2" xfId="635" xr:uid="{00000000-0005-0000-0000-0000B5010000}"/>
    <cellStyle name="_Suporte FP IEI Consolidado 122007 BII_Df's + Notas Excel BIE Ind Jun08 v7" xfId="636" xr:uid="{00000000-0005-0000-0000-0000B6010000}"/>
    <cellStyle name="_Suporte FP IEI Consolidado 122007 BII_Df's + Notas Excel BIE Ind Jun08 v7 2" xfId="637" xr:uid="{00000000-0005-0000-0000-0000B7010000}"/>
    <cellStyle name="_Suportes Set07" xfId="638" xr:uid="{00000000-0005-0000-0000-0000B8010000}"/>
    <cellStyle name="_Suportes Set07 2" xfId="639" xr:uid="{00000000-0005-0000-0000-0000B9010000}"/>
    <cellStyle name="_Suportes Set07_Df's + Notas Excel BIE Ind Jun08 v7" xfId="640" xr:uid="{00000000-0005-0000-0000-0000BA010000}"/>
    <cellStyle name="_Suportes Set07_Df's + Notas Excel BIE Ind Jun08 v7 2" xfId="641" xr:uid="{00000000-0005-0000-0000-0000BB010000}"/>
    <cellStyle name="_Suportes Set07_ING_Notas BIE Excel Jun08 CONS" xfId="642" xr:uid="{00000000-0005-0000-0000-0000BC010000}"/>
    <cellStyle name="_Suportes Set07_ING_Notas BIE Excel Jun08 CONS 2" xfId="643" xr:uid="{00000000-0005-0000-0000-0000BD010000}"/>
    <cellStyle name="_Suportes Set07_Notas BIE Excel Dez07 CONS v7" xfId="644" xr:uid="{00000000-0005-0000-0000-0000BE010000}"/>
    <cellStyle name="_Suportes Set07_Notas BIE Excel Dez07 CONS v7 2" xfId="645" xr:uid="{00000000-0005-0000-0000-0000BF010000}"/>
    <cellStyle name="_Suportes Set07_Risco Liquidez Consolidado_Jun08" xfId="646" xr:uid="{00000000-0005-0000-0000-0000C0010000}"/>
    <cellStyle name="_Suportes Set07_Risco Liquidez Consolidado_Jun08 2" xfId="647" xr:uid="{00000000-0005-0000-0000-0000C1010000}"/>
    <cellStyle name="_Suportes Set07_Segmentos geograficos BIE Cons Jun08 v2" xfId="648" xr:uid="{00000000-0005-0000-0000-0000C2010000}"/>
    <cellStyle name="_Suportes Set07_Segmentos geograficos BIE Cons Jun08 v2 2" xfId="649" xr:uid="{00000000-0005-0000-0000-0000C3010000}"/>
    <cellStyle name="_USGAAP SEGREG JUROS resumo 31122003" xfId="43773" xr:uid="{00000000-0005-0000-0000-0000C4010000}"/>
    <cellStyle name="_USGAAP SEGREG JUROS resumo 31122003 2" xfId="44180" xr:uid="{00000000-0005-0000-0000-0000C5010000}"/>
    <cellStyle name="_Verbetes_PrevistoXRealizado" xfId="650" xr:uid="{00000000-0005-0000-0000-0000C6010000}"/>
    <cellStyle name="£ BP" xfId="21" xr:uid="{00000000-0005-0000-0000-0000C7010000}"/>
    <cellStyle name="¥ JY" xfId="22" xr:uid="{00000000-0005-0000-0000-0000C8010000}"/>
    <cellStyle name="=C:\WINNT\SYSTEM32\COMMAND.COM" xfId="20" xr:uid="{00000000-0005-0000-0000-0000C9010000}"/>
    <cellStyle name="20% - Accent1" xfId="651" xr:uid="{00000000-0005-0000-0000-0000CA010000}"/>
    <cellStyle name="20% - Accent1 2" xfId="652" xr:uid="{00000000-0005-0000-0000-0000CB010000}"/>
    <cellStyle name="20% - Accent1 3" xfId="653" xr:uid="{00000000-0005-0000-0000-0000CC010000}"/>
    <cellStyle name="20% - Accent1 4" xfId="654" xr:uid="{00000000-0005-0000-0000-0000CD010000}"/>
    <cellStyle name="20% - Accent1 5" xfId="655" xr:uid="{00000000-0005-0000-0000-0000CE010000}"/>
    <cellStyle name="20% - Accent1 6" xfId="656" xr:uid="{00000000-0005-0000-0000-0000CF010000}"/>
    <cellStyle name="20% - Accent1 7" xfId="657" xr:uid="{00000000-0005-0000-0000-0000D0010000}"/>
    <cellStyle name="20% - Accent1 8" xfId="658" xr:uid="{00000000-0005-0000-0000-0000D1010000}"/>
    <cellStyle name="20% - Accent1 9" xfId="659" xr:uid="{00000000-0005-0000-0000-0000D2010000}"/>
    <cellStyle name="20% - Accent2" xfId="660" xr:uid="{00000000-0005-0000-0000-0000D3010000}"/>
    <cellStyle name="20% - Accent2 2" xfId="661" xr:uid="{00000000-0005-0000-0000-0000D4010000}"/>
    <cellStyle name="20% - Accent2 3" xfId="662" xr:uid="{00000000-0005-0000-0000-0000D5010000}"/>
    <cellStyle name="20% - Accent2 4" xfId="663" xr:uid="{00000000-0005-0000-0000-0000D6010000}"/>
    <cellStyle name="20% - Accent2 5" xfId="664" xr:uid="{00000000-0005-0000-0000-0000D7010000}"/>
    <cellStyle name="20% - Accent2 6" xfId="665" xr:uid="{00000000-0005-0000-0000-0000D8010000}"/>
    <cellStyle name="20% - Accent2 7" xfId="666" xr:uid="{00000000-0005-0000-0000-0000D9010000}"/>
    <cellStyle name="20% - Accent2 8" xfId="667" xr:uid="{00000000-0005-0000-0000-0000DA010000}"/>
    <cellStyle name="20% - Accent2 9" xfId="668" xr:uid="{00000000-0005-0000-0000-0000DB010000}"/>
    <cellStyle name="20% - Accent3" xfId="669" xr:uid="{00000000-0005-0000-0000-0000DC010000}"/>
    <cellStyle name="20% - Accent3 2" xfId="670" xr:uid="{00000000-0005-0000-0000-0000DD010000}"/>
    <cellStyle name="20% - Accent3 3" xfId="671" xr:uid="{00000000-0005-0000-0000-0000DE010000}"/>
    <cellStyle name="20% - Accent3 4" xfId="672" xr:uid="{00000000-0005-0000-0000-0000DF010000}"/>
    <cellStyle name="20% - Accent3 5" xfId="673" xr:uid="{00000000-0005-0000-0000-0000E0010000}"/>
    <cellStyle name="20% - Accent3 6" xfId="674" xr:uid="{00000000-0005-0000-0000-0000E1010000}"/>
    <cellStyle name="20% - Accent3 7" xfId="675" xr:uid="{00000000-0005-0000-0000-0000E2010000}"/>
    <cellStyle name="20% - Accent3 8" xfId="676" xr:uid="{00000000-0005-0000-0000-0000E3010000}"/>
    <cellStyle name="20% - Accent3 9" xfId="677" xr:uid="{00000000-0005-0000-0000-0000E4010000}"/>
    <cellStyle name="20% - Accent4" xfId="678" xr:uid="{00000000-0005-0000-0000-0000E5010000}"/>
    <cellStyle name="20% - Accent4 2" xfId="679" xr:uid="{00000000-0005-0000-0000-0000E6010000}"/>
    <cellStyle name="20% - Accent4 3" xfId="680" xr:uid="{00000000-0005-0000-0000-0000E7010000}"/>
    <cellStyle name="20% - Accent4 4" xfId="681" xr:uid="{00000000-0005-0000-0000-0000E8010000}"/>
    <cellStyle name="20% - Accent4 5" xfId="682" xr:uid="{00000000-0005-0000-0000-0000E9010000}"/>
    <cellStyle name="20% - Accent4 6" xfId="683" xr:uid="{00000000-0005-0000-0000-0000EA010000}"/>
    <cellStyle name="20% - Accent4 7" xfId="684" xr:uid="{00000000-0005-0000-0000-0000EB010000}"/>
    <cellStyle name="20% - Accent4 8" xfId="685" xr:uid="{00000000-0005-0000-0000-0000EC010000}"/>
    <cellStyle name="20% - Accent4 9" xfId="686" xr:uid="{00000000-0005-0000-0000-0000ED010000}"/>
    <cellStyle name="20% - Accent5" xfId="687" xr:uid="{00000000-0005-0000-0000-0000EE010000}"/>
    <cellStyle name="20% - Accent5 2" xfId="688" xr:uid="{00000000-0005-0000-0000-0000EF010000}"/>
    <cellStyle name="20% - Accent5 3" xfId="689" xr:uid="{00000000-0005-0000-0000-0000F0010000}"/>
    <cellStyle name="20% - Accent5 4" xfId="690" xr:uid="{00000000-0005-0000-0000-0000F1010000}"/>
    <cellStyle name="20% - Accent5 5" xfId="691" xr:uid="{00000000-0005-0000-0000-0000F2010000}"/>
    <cellStyle name="20% - Accent5 6" xfId="692" xr:uid="{00000000-0005-0000-0000-0000F3010000}"/>
    <cellStyle name="20% - Accent5 7" xfId="693" xr:uid="{00000000-0005-0000-0000-0000F4010000}"/>
    <cellStyle name="20% - Accent5 8" xfId="694" xr:uid="{00000000-0005-0000-0000-0000F5010000}"/>
    <cellStyle name="20% - Accent5 9" xfId="695" xr:uid="{00000000-0005-0000-0000-0000F6010000}"/>
    <cellStyle name="20% - Accent6" xfId="696" xr:uid="{00000000-0005-0000-0000-0000F7010000}"/>
    <cellStyle name="20% - Accent6 2" xfId="697" xr:uid="{00000000-0005-0000-0000-0000F8010000}"/>
    <cellStyle name="20% - Accent6 3" xfId="698" xr:uid="{00000000-0005-0000-0000-0000F9010000}"/>
    <cellStyle name="20% - Accent6 4" xfId="699" xr:uid="{00000000-0005-0000-0000-0000FA010000}"/>
    <cellStyle name="20% - Accent6 5" xfId="700" xr:uid="{00000000-0005-0000-0000-0000FB010000}"/>
    <cellStyle name="20% - Accent6 6" xfId="701" xr:uid="{00000000-0005-0000-0000-0000FC010000}"/>
    <cellStyle name="20% - Accent6 7" xfId="702" xr:uid="{00000000-0005-0000-0000-0000FD010000}"/>
    <cellStyle name="20% - Accent6 8" xfId="703" xr:uid="{00000000-0005-0000-0000-0000FE010000}"/>
    <cellStyle name="20% - Accent6 9" xfId="704" xr:uid="{00000000-0005-0000-0000-0000FF010000}"/>
    <cellStyle name="20% - Cor1" xfId="705" xr:uid="{00000000-0005-0000-0000-000000020000}"/>
    <cellStyle name="20% - Cor2" xfId="706" xr:uid="{00000000-0005-0000-0000-000001020000}"/>
    <cellStyle name="20% - Cor3" xfId="707" xr:uid="{00000000-0005-0000-0000-000002020000}"/>
    <cellStyle name="20% - Cor4" xfId="708" xr:uid="{00000000-0005-0000-0000-000003020000}"/>
    <cellStyle name="20% - Cor5" xfId="709" xr:uid="{00000000-0005-0000-0000-000004020000}"/>
    <cellStyle name="20% - Cor6" xfId="710" xr:uid="{00000000-0005-0000-0000-000005020000}"/>
    <cellStyle name="20% - Ênfase1 10" xfId="35505" xr:uid="{00000000-0005-0000-0000-000006020000}"/>
    <cellStyle name="20% - Ênfase1 11" xfId="35506" xr:uid="{00000000-0005-0000-0000-000007020000}"/>
    <cellStyle name="20% - Ênfase1 12" xfId="35507" xr:uid="{00000000-0005-0000-0000-000008020000}"/>
    <cellStyle name="20% - Ênfase1 13" xfId="35508" xr:uid="{00000000-0005-0000-0000-000009020000}"/>
    <cellStyle name="20% - Ênfase1 14" xfId="35509" xr:uid="{00000000-0005-0000-0000-00000A020000}"/>
    <cellStyle name="20% - Ênfase1 15" xfId="35510" xr:uid="{00000000-0005-0000-0000-00000B020000}"/>
    <cellStyle name="20% - Ênfase1 16" xfId="35511" xr:uid="{00000000-0005-0000-0000-00000C020000}"/>
    <cellStyle name="20% - Ênfase1 17" xfId="35512" xr:uid="{00000000-0005-0000-0000-00000D020000}"/>
    <cellStyle name="20% - Ênfase1 18" xfId="35513" xr:uid="{00000000-0005-0000-0000-00000E020000}"/>
    <cellStyle name="20% - Ênfase1 19" xfId="35514" xr:uid="{00000000-0005-0000-0000-00000F020000}"/>
    <cellStyle name="20% - Ênfase1 2" xfId="711" xr:uid="{00000000-0005-0000-0000-000010020000}"/>
    <cellStyle name="20% - Ênfase1 2 10" xfId="712" xr:uid="{00000000-0005-0000-0000-000011020000}"/>
    <cellStyle name="20% - Ênfase1 2 10 2" xfId="713" xr:uid="{00000000-0005-0000-0000-000012020000}"/>
    <cellStyle name="20% - Ênfase1 2 10 2 2" xfId="714" xr:uid="{00000000-0005-0000-0000-000013020000}"/>
    <cellStyle name="20% - Ênfase1 2 10 3" xfId="715" xr:uid="{00000000-0005-0000-0000-000014020000}"/>
    <cellStyle name="20% - Ênfase1 2 11" xfId="716" xr:uid="{00000000-0005-0000-0000-000015020000}"/>
    <cellStyle name="20% - Ênfase1 2 12" xfId="717" xr:uid="{00000000-0005-0000-0000-000016020000}"/>
    <cellStyle name="20% - Ênfase1 2 13" xfId="718" xr:uid="{00000000-0005-0000-0000-000017020000}"/>
    <cellStyle name="20% - Ênfase1 2 13 2" xfId="719" xr:uid="{00000000-0005-0000-0000-000018020000}"/>
    <cellStyle name="20% - Ênfase1 2 13 3" xfId="720" xr:uid="{00000000-0005-0000-0000-000019020000}"/>
    <cellStyle name="20% - Ênfase1 2 14" xfId="721" xr:uid="{00000000-0005-0000-0000-00001A020000}"/>
    <cellStyle name="20% - Ênfase1 2 15" xfId="722" xr:uid="{00000000-0005-0000-0000-00001B020000}"/>
    <cellStyle name="20% - Ênfase1 2 16" xfId="723" xr:uid="{00000000-0005-0000-0000-00001C020000}"/>
    <cellStyle name="20% - Ênfase1 2 17" xfId="724" xr:uid="{00000000-0005-0000-0000-00001D020000}"/>
    <cellStyle name="20% - Ênfase1 2 18" xfId="725" xr:uid="{00000000-0005-0000-0000-00001E020000}"/>
    <cellStyle name="20% - Ênfase1 2 19" xfId="726" xr:uid="{00000000-0005-0000-0000-00001F020000}"/>
    <cellStyle name="20% - Ênfase1 2 2" xfId="727" xr:uid="{00000000-0005-0000-0000-000020020000}"/>
    <cellStyle name="20% - Ênfase1 2 2 10" xfId="728" xr:uid="{00000000-0005-0000-0000-000021020000}"/>
    <cellStyle name="20% - Ênfase1 2 2 11" xfId="729" xr:uid="{00000000-0005-0000-0000-000022020000}"/>
    <cellStyle name="20% - Ênfase1 2 2 2" xfId="730" xr:uid="{00000000-0005-0000-0000-000023020000}"/>
    <cellStyle name="20% - Ênfase1 2 2 2 10" xfId="731" xr:uid="{00000000-0005-0000-0000-000024020000}"/>
    <cellStyle name="20% - Ênfase1 2 2 2 2" xfId="732" xr:uid="{00000000-0005-0000-0000-000025020000}"/>
    <cellStyle name="20% - Ênfase1 2 2 2 2 2" xfId="733" xr:uid="{00000000-0005-0000-0000-000026020000}"/>
    <cellStyle name="20% - Ênfase1 2 2 2 2 2 2" xfId="734" xr:uid="{00000000-0005-0000-0000-000027020000}"/>
    <cellStyle name="20% - Ênfase1 2 2 2 2 2 2 2" xfId="735" xr:uid="{00000000-0005-0000-0000-000028020000}"/>
    <cellStyle name="20% - Ênfase1 2 2 2 2 2 3" xfId="736" xr:uid="{00000000-0005-0000-0000-000029020000}"/>
    <cellStyle name="20% - Ênfase1 2 2 2 2 3" xfId="737" xr:uid="{00000000-0005-0000-0000-00002A020000}"/>
    <cellStyle name="20% - Ênfase1 2 2 2 2 3 2" xfId="738" xr:uid="{00000000-0005-0000-0000-00002B020000}"/>
    <cellStyle name="20% - Ênfase1 2 2 2 2 4" xfId="739" xr:uid="{00000000-0005-0000-0000-00002C020000}"/>
    <cellStyle name="20% - Ênfase1 2 2 2 3" xfId="740" xr:uid="{00000000-0005-0000-0000-00002D020000}"/>
    <cellStyle name="20% - Ênfase1 2 2 2 3 2" xfId="741" xr:uid="{00000000-0005-0000-0000-00002E020000}"/>
    <cellStyle name="20% - Ênfase1 2 2 2 3 2 2" xfId="742" xr:uid="{00000000-0005-0000-0000-00002F020000}"/>
    <cellStyle name="20% - Ênfase1 2 2 2 3 3" xfId="743" xr:uid="{00000000-0005-0000-0000-000030020000}"/>
    <cellStyle name="20% - Ênfase1 2 2 2 4" xfId="744" xr:uid="{00000000-0005-0000-0000-000031020000}"/>
    <cellStyle name="20% - Ênfase1 2 2 2 4 2" xfId="745" xr:uid="{00000000-0005-0000-0000-000032020000}"/>
    <cellStyle name="20% - Ênfase1 2 2 2 4 2 2" xfId="746" xr:uid="{00000000-0005-0000-0000-000033020000}"/>
    <cellStyle name="20% - Ênfase1 2 2 2 4 3" xfId="747" xr:uid="{00000000-0005-0000-0000-000034020000}"/>
    <cellStyle name="20% - Ênfase1 2 2 2 5" xfId="748" xr:uid="{00000000-0005-0000-0000-000035020000}"/>
    <cellStyle name="20% - Ênfase1 2 2 2 5 2" xfId="749" xr:uid="{00000000-0005-0000-0000-000036020000}"/>
    <cellStyle name="20% - Ênfase1 2 2 2 5 2 2" xfId="750" xr:uid="{00000000-0005-0000-0000-000037020000}"/>
    <cellStyle name="20% - Ênfase1 2 2 2 5 3" xfId="751" xr:uid="{00000000-0005-0000-0000-000038020000}"/>
    <cellStyle name="20% - Ênfase1 2 2 2 6" xfId="752" xr:uid="{00000000-0005-0000-0000-000039020000}"/>
    <cellStyle name="20% - Ênfase1 2 2 2 6 2" xfId="753" xr:uid="{00000000-0005-0000-0000-00003A020000}"/>
    <cellStyle name="20% - Ênfase1 2 2 2 6 2 2" xfId="754" xr:uid="{00000000-0005-0000-0000-00003B020000}"/>
    <cellStyle name="20% - Ênfase1 2 2 2 6 3" xfId="755" xr:uid="{00000000-0005-0000-0000-00003C020000}"/>
    <cellStyle name="20% - Ênfase1 2 2 2 7" xfId="756" xr:uid="{00000000-0005-0000-0000-00003D020000}"/>
    <cellStyle name="20% - Ênfase1 2 2 2 7 2" xfId="757" xr:uid="{00000000-0005-0000-0000-00003E020000}"/>
    <cellStyle name="20% - Ênfase1 2 2 2 8" xfId="758" xr:uid="{00000000-0005-0000-0000-00003F020000}"/>
    <cellStyle name="20% - Ênfase1 2 2 2 9" xfId="759" xr:uid="{00000000-0005-0000-0000-000040020000}"/>
    <cellStyle name="20% - Ênfase1 2 2 3" xfId="760" xr:uid="{00000000-0005-0000-0000-000041020000}"/>
    <cellStyle name="20% - Ênfase1 2 2 3 2" xfId="761" xr:uid="{00000000-0005-0000-0000-000042020000}"/>
    <cellStyle name="20% - Ênfase1 2 2 3 2 2" xfId="762" xr:uid="{00000000-0005-0000-0000-000043020000}"/>
    <cellStyle name="20% - Ênfase1 2 2 3 2 2 2" xfId="763" xr:uid="{00000000-0005-0000-0000-000044020000}"/>
    <cellStyle name="20% - Ênfase1 2 2 3 2 2 3" xfId="764" xr:uid="{00000000-0005-0000-0000-000045020000}"/>
    <cellStyle name="20% - Ênfase1 2 2 3 2 3" xfId="765" xr:uid="{00000000-0005-0000-0000-000046020000}"/>
    <cellStyle name="20% - Ênfase1 2 2 3 2 4" xfId="766" xr:uid="{00000000-0005-0000-0000-000047020000}"/>
    <cellStyle name="20% - Ênfase1 2 2 3 3" xfId="767" xr:uid="{00000000-0005-0000-0000-000048020000}"/>
    <cellStyle name="20% - Ênfase1 2 2 3 3 2" xfId="768" xr:uid="{00000000-0005-0000-0000-000049020000}"/>
    <cellStyle name="20% - Ênfase1 2 2 3 4" xfId="769" xr:uid="{00000000-0005-0000-0000-00004A020000}"/>
    <cellStyle name="20% - Ênfase1 2 2 3 5" xfId="770" xr:uid="{00000000-0005-0000-0000-00004B020000}"/>
    <cellStyle name="20% - Ênfase1 2 2 3 6" xfId="771" xr:uid="{00000000-0005-0000-0000-00004C020000}"/>
    <cellStyle name="20% - Ênfase1 2 2 4" xfId="772" xr:uid="{00000000-0005-0000-0000-00004D020000}"/>
    <cellStyle name="20% - Ênfase1 2 2 4 2" xfId="773" xr:uid="{00000000-0005-0000-0000-00004E020000}"/>
    <cellStyle name="20% - Ênfase1 2 2 4 2 2" xfId="774" xr:uid="{00000000-0005-0000-0000-00004F020000}"/>
    <cellStyle name="20% - Ênfase1 2 2 4 3" xfId="775" xr:uid="{00000000-0005-0000-0000-000050020000}"/>
    <cellStyle name="20% - Ênfase1 2 2 5" xfId="776" xr:uid="{00000000-0005-0000-0000-000051020000}"/>
    <cellStyle name="20% - Ênfase1 2 2 5 2" xfId="777" xr:uid="{00000000-0005-0000-0000-000052020000}"/>
    <cellStyle name="20% - Ênfase1 2 2 5 2 2" xfId="778" xr:uid="{00000000-0005-0000-0000-000053020000}"/>
    <cellStyle name="20% - Ênfase1 2 2 5 3" xfId="779" xr:uid="{00000000-0005-0000-0000-000054020000}"/>
    <cellStyle name="20% - Ênfase1 2 2 6" xfId="780" xr:uid="{00000000-0005-0000-0000-000055020000}"/>
    <cellStyle name="20% - Ênfase1 2 2 6 2" xfId="781" xr:uid="{00000000-0005-0000-0000-000056020000}"/>
    <cellStyle name="20% - Ênfase1 2 2 6 2 2" xfId="782" xr:uid="{00000000-0005-0000-0000-000057020000}"/>
    <cellStyle name="20% - Ênfase1 2 2 6 3" xfId="783" xr:uid="{00000000-0005-0000-0000-000058020000}"/>
    <cellStyle name="20% - Ênfase1 2 2 7" xfId="784" xr:uid="{00000000-0005-0000-0000-000059020000}"/>
    <cellStyle name="20% - Ênfase1 2 2 7 2" xfId="785" xr:uid="{00000000-0005-0000-0000-00005A020000}"/>
    <cellStyle name="20% - Ênfase1 2 2 7 2 2" xfId="786" xr:uid="{00000000-0005-0000-0000-00005B020000}"/>
    <cellStyle name="20% - Ênfase1 2 2 7 3" xfId="787" xr:uid="{00000000-0005-0000-0000-00005C020000}"/>
    <cellStyle name="20% - Ênfase1 2 2 8" xfId="788" xr:uid="{00000000-0005-0000-0000-00005D020000}"/>
    <cellStyle name="20% - Ênfase1 2 2 8 2" xfId="789" xr:uid="{00000000-0005-0000-0000-00005E020000}"/>
    <cellStyle name="20% - Ênfase1 2 2 9" xfId="790" xr:uid="{00000000-0005-0000-0000-00005F020000}"/>
    <cellStyle name="20% - Ênfase1 2 20" xfId="791" xr:uid="{00000000-0005-0000-0000-000060020000}"/>
    <cellStyle name="20% - Ênfase1 2 21" xfId="792" xr:uid="{00000000-0005-0000-0000-000061020000}"/>
    <cellStyle name="20% - Ênfase1 2 3" xfId="793" xr:uid="{00000000-0005-0000-0000-000062020000}"/>
    <cellStyle name="20% - Ênfase1 2 3 10" xfId="794" xr:uid="{00000000-0005-0000-0000-000063020000}"/>
    <cellStyle name="20% - Ênfase1 2 3 11" xfId="795" xr:uid="{00000000-0005-0000-0000-000064020000}"/>
    <cellStyle name="20% - Ênfase1 2 3 2" xfId="796" xr:uid="{00000000-0005-0000-0000-000065020000}"/>
    <cellStyle name="20% - Ênfase1 2 3 2 2" xfId="797" xr:uid="{00000000-0005-0000-0000-000066020000}"/>
    <cellStyle name="20% - Ênfase1 2 3 2 2 2" xfId="798" xr:uid="{00000000-0005-0000-0000-000067020000}"/>
    <cellStyle name="20% - Ênfase1 2 3 2 2 2 2" xfId="799" xr:uid="{00000000-0005-0000-0000-000068020000}"/>
    <cellStyle name="20% - Ênfase1 2 3 2 2 2 2 2" xfId="800" xr:uid="{00000000-0005-0000-0000-000069020000}"/>
    <cellStyle name="20% - Ênfase1 2 3 2 2 2 3" xfId="801" xr:uid="{00000000-0005-0000-0000-00006A020000}"/>
    <cellStyle name="20% - Ênfase1 2 3 2 2 3" xfId="802" xr:uid="{00000000-0005-0000-0000-00006B020000}"/>
    <cellStyle name="20% - Ênfase1 2 3 2 2 3 2" xfId="803" xr:uid="{00000000-0005-0000-0000-00006C020000}"/>
    <cellStyle name="20% - Ênfase1 2 3 2 2 4" xfId="804" xr:uid="{00000000-0005-0000-0000-00006D020000}"/>
    <cellStyle name="20% - Ênfase1 2 3 2 3" xfId="805" xr:uid="{00000000-0005-0000-0000-00006E020000}"/>
    <cellStyle name="20% - Ênfase1 2 3 2 3 2" xfId="806" xr:uid="{00000000-0005-0000-0000-00006F020000}"/>
    <cellStyle name="20% - Ênfase1 2 3 2 3 2 2" xfId="807" xr:uid="{00000000-0005-0000-0000-000070020000}"/>
    <cellStyle name="20% - Ênfase1 2 3 2 3 3" xfId="808" xr:uid="{00000000-0005-0000-0000-000071020000}"/>
    <cellStyle name="20% - Ênfase1 2 3 2 4" xfId="809" xr:uid="{00000000-0005-0000-0000-000072020000}"/>
    <cellStyle name="20% - Ênfase1 2 3 2 4 2" xfId="810" xr:uid="{00000000-0005-0000-0000-000073020000}"/>
    <cellStyle name="20% - Ênfase1 2 3 2 4 2 2" xfId="811" xr:uid="{00000000-0005-0000-0000-000074020000}"/>
    <cellStyle name="20% - Ênfase1 2 3 2 4 3" xfId="812" xr:uid="{00000000-0005-0000-0000-000075020000}"/>
    <cellStyle name="20% - Ênfase1 2 3 2 5" xfId="813" xr:uid="{00000000-0005-0000-0000-000076020000}"/>
    <cellStyle name="20% - Ênfase1 2 3 2 5 2" xfId="814" xr:uid="{00000000-0005-0000-0000-000077020000}"/>
    <cellStyle name="20% - Ênfase1 2 3 2 5 2 2" xfId="815" xr:uid="{00000000-0005-0000-0000-000078020000}"/>
    <cellStyle name="20% - Ênfase1 2 3 2 5 3" xfId="816" xr:uid="{00000000-0005-0000-0000-000079020000}"/>
    <cellStyle name="20% - Ênfase1 2 3 2 6" xfId="817" xr:uid="{00000000-0005-0000-0000-00007A020000}"/>
    <cellStyle name="20% - Ênfase1 2 3 2 6 2" xfId="818" xr:uid="{00000000-0005-0000-0000-00007B020000}"/>
    <cellStyle name="20% - Ênfase1 2 3 2 6 2 2" xfId="819" xr:uid="{00000000-0005-0000-0000-00007C020000}"/>
    <cellStyle name="20% - Ênfase1 2 3 2 6 3" xfId="820" xr:uid="{00000000-0005-0000-0000-00007D020000}"/>
    <cellStyle name="20% - Ênfase1 2 3 2 7" xfId="821" xr:uid="{00000000-0005-0000-0000-00007E020000}"/>
    <cellStyle name="20% - Ênfase1 2 3 2 7 2" xfId="822" xr:uid="{00000000-0005-0000-0000-00007F020000}"/>
    <cellStyle name="20% - Ênfase1 2 3 2 8" xfId="823" xr:uid="{00000000-0005-0000-0000-000080020000}"/>
    <cellStyle name="20% - Ênfase1 2 3 3" xfId="824" xr:uid="{00000000-0005-0000-0000-000081020000}"/>
    <cellStyle name="20% - Ênfase1 2 3 3 2" xfId="825" xr:uid="{00000000-0005-0000-0000-000082020000}"/>
    <cellStyle name="20% - Ênfase1 2 3 3 2 2" xfId="826" xr:uid="{00000000-0005-0000-0000-000083020000}"/>
    <cellStyle name="20% - Ênfase1 2 3 3 2 2 2" xfId="827" xr:uid="{00000000-0005-0000-0000-000084020000}"/>
    <cellStyle name="20% - Ênfase1 2 3 3 2 3" xfId="828" xr:uid="{00000000-0005-0000-0000-000085020000}"/>
    <cellStyle name="20% - Ênfase1 2 3 3 3" xfId="829" xr:uid="{00000000-0005-0000-0000-000086020000}"/>
    <cellStyle name="20% - Ênfase1 2 3 3 3 2" xfId="830" xr:uid="{00000000-0005-0000-0000-000087020000}"/>
    <cellStyle name="20% - Ênfase1 2 3 3 4" xfId="831" xr:uid="{00000000-0005-0000-0000-000088020000}"/>
    <cellStyle name="20% - Ênfase1 2 3 4" xfId="832" xr:uid="{00000000-0005-0000-0000-000089020000}"/>
    <cellStyle name="20% - Ênfase1 2 3 4 2" xfId="833" xr:uid="{00000000-0005-0000-0000-00008A020000}"/>
    <cellStyle name="20% - Ênfase1 2 3 4 2 2" xfId="834" xr:uid="{00000000-0005-0000-0000-00008B020000}"/>
    <cellStyle name="20% - Ênfase1 2 3 4 3" xfId="835" xr:uid="{00000000-0005-0000-0000-00008C020000}"/>
    <cellStyle name="20% - Ênfase1 2 3 5" xfId="836" xr:uid="{00000000-0005-0000-0000-00008D020000}"/>
    <cellStyle name="20% - Ênfase1 2 3 5 2" xfId="837" xr:uid="{00000000-0005-0000-0000-00008E020000}"/>
    <cellStyle name="20% - Ênfase1 2 3 5 2 2" xfId="838" xr:uid="{00000000-0005-0000-0000-00008F020000}"/>
    <cellStyle name="20% - Ênfase1 2 3 5 3" xfId="839" xr:uid="{00000000-0005-0000-0000-000090020000}"/>
    <cellStyle name="20% - Ênfase1 2 3 6" xfId="840" xr:uid="{00000000-0005-0000-0000-000091020000}"/>
    <cellStyle name="20% - Ênfase1 2 3 6 2" xfId="841" xr:uid="{00000000-0005-0000-0000-000092020000}"/>
    <cellStyle name="20% - Ênfase1 2 3 6 2 2" xfId="842" xr:uid="{00000000-0005-0000-0000-000093020000}"/>
    <cellStyle name="20% - Ênfase1 2 3 6 3" xfId="843" xr:uid="{00000000-0005-0000-0000-000094020000}"/>
    <cellStyle name="20% - Ênfase1 2 3 7" xfId="844" xr:uid="{00000000-0005-0000-0000-000095020000}"/>
    <cellStyle name="20% - Ênfase1 2 3 7 2" xfId="845" xr:uid="{00000000-0005-0000-0000-000096020000}"/>
    <cellStyle name="20% - Ênfase1 2 3 7 2 2" xfId="846" xr:uid="{00000000-0005-0000-0000-000097020000}"/>
    <cellStyle name="20% - Ênfase1 2 3 7 3" xfId="847" xr:uid="{00000000-0005-0000-0000-000098020000}"/>
    <cellStyle name="20% - Ênfase1 2 3 8" xfId="848" xr:uid="{00000000-0005-0000-0000-000099020000}"/>
    <cellStyle name="20% - Ênfase1 2 3 8 2" xfId="849" xr:uid="{00000000-0005-0000-0000-00009A020000}"/>
    <cellStyle name="20% - Ênfase1 2 3 9" xfId="850" xr:uid="{00000000-0005-0000-0000-00009B020000}"/>
    <cellStyle name="20% - Ênfase1 2 4" xfId="851" xr:uid="{00000000-0005-0000-0000-00009C020000}"/>
    <cellStyle name="20% - Ênfase1 2 4 10" xfId="852" xr:uid="{00000000-0005-0000-0000-00009D020000}"/>
    <cellStyle name="20% - Ênfase1 2 4 11" xfId="853" xr:uid="{00000000-0005-0000-0000-00009E020000}"/>
    <cellStyle name="20% - Ênfase1 2 4 2" xfId="854" xr:uid="{00000000-0005-0000-0000-00009F020000}"/>
    <cellStyle name="20% - Ênfase1 2 4 2 2" xfId="855" xr:uid="{00000000-0005-0000-0000-0000A0020000}"/>
    <cellStyle name="20% - Ênfase1 2 4 2 2 2" xfId="856" xr:uid="{00000000-0005-0000-0000-0000A1020000}"/>
    <cellStyle name="20% - Ênfase1 2 4 2 2 2 2" xfId="857" xr:uid="{00000000-0005-0000-0000-0000A2020000}"/>
    <cellStyle name="20% - Ênfase1 2 4 2 2 2 2 2" xfId="858" xr:uid="{00000000-0005-0000-0000-0000A3020000}"/>
    <cellStyle name="20% - Ênfase1 2 4 2 2 2 3" xfId="859" xr:uid="{00000000-0005-0000-0000-0000A4020000}"/>
    <cellStyle name="20% - Ênfase1 2 4 2 2 3" xfId="860" xr:uid="{00000000-0005-0000-0000-0000A5020000}"/>
    <cellStyle name="20% - Ênfase1 2 4 2 2 3 2" xfId="861" xr:uid="{00000000-0005-0000-0000-0000A6020000}"/>
    <cellStyle name="20% - Ênfase1 2 4 2 2 4" xfId="862" xr:uid="{00000000-0005-0000-0000-0000A7020000}"/>
    <cellStyle name="20% - Ênfase1 2 4 2 3" xfId="863" xr:uid="{00000000-0005-0000-0000-0000A8020000}"/>
    <cellStyle name="20% - Ênfase1 2 4 2 3 2" xfId="864" xr:uid="{00000000-0005-0000-0000-0000A9020000}"/>
    <cellStyle name="20% - Ênfase1 2 4 2 3 2 2" xfId="865" xr:uid="{00000000-0005-0000-0000-0000AA020000}"/>
    <cellStyle name="20% - Ênfase1 2 4 2 3 3" xfId="866" xr:uid="{00000000-0005-0000-0000-0000AB020000}"/>
    <cellStyle name="20% - Ênfase1 2 4 2 4" xfId="867" xr:uid="{00000000-0005-0000-0000-0000AC020000}"/>
    <cellStyle name="20% - Ênfase1 2 4 2 4 2" xfId="868" xr:uid="{00000000-0005-0000-0000-0000AD020000}"/>
    <cellStyle name="20% - Ênfase1 2 4 2 4 2 2" xfId="869" xr:uid="{00000000-0005-0000-0000-0000AE020000}"/>
    <cellStyle name="20% - Ênfase1 2 4 2 4 3" xfId="870" xr:uid="{00000000-0005-0000-0000-0000AF020000}"/>
    <cellStyle name="20% - Ênfase1 2 4 2 5" xfId="871" xr:uid="{00000000-0005-0000-0000-0000B0020000}"/>
    <cellStyle name="20% - Ênfase1 2 4 2 5 2" xfId="872" xr:uid="{00000000-0005-0000-0000-0000B1020000}"/>
    <cellStyle name="20% - Ênfase1 2 4 2 5 2 2" xfId="873" xr:uid="{00000000-0005-0000-0000-0000B2020000}"/>
    <cellStyle name="20% - Ênfase1 2 4 2 5 3" xfId="874" xr:uid="{00000000-0005-0000-0000-0000B3020000}"/>
    <cellStyle name="20% - Ênfase1 2 4 2 6" xfId="875" xr:uid="{00000000-0005-0000-0000-0000B4020000}"/>
    <cellStyle name="20% - Ênfase1 2 4 2 6 2" xfId="876" xr:uid="{00000000-0005-0000-0000-0000B5020000}"/>
    <cellStyle name="20% - Ênfase1 2 4 2 6 2 2" xfId="877" xr:uid="{00000000-0005-0000-0000-0000B6020000}"/>
    <cellStyle name="20% - Ênfase1 2 4 2 6 3" xfId="878" xr:uid="{00000000-0005-0000-0000-0000B7020000}"/>
    <cellStyle name="20% - Ênfase1 2 4 2 7" xfId="879" xr:uid="{00000000-0005-0000-0000-0000B8020000}"/>
    <cellStyle name="20% - Ênfase1 2 4 2 7 2" xfId="880" xr:uid="{00000000-0005-0000-0000-0000B9020000}"/>
    <cellStyle name="20% - Ênfase1 2 4 2 8" xfId="881" xr:uid="{00000000-0005-0000-0000-0000BA020000}"/>
    <cellStyle name="20% - Ênfase1 2 4 3" xfId="882" xr:uid="{00000000-0005-0000-0000-0000BB020000}"/>
    <cellStyle name="20% - Ênfase1 2 4 3 2" xfId="883" xr:uid="{00000000-0005-0000-0000-0000BC020000}"/>
    <cellStyle name="20% - Ênfase1 2 4 3 2 2" xfId="884" xr:uid="{00000000-0005-0000-0000-0000BD020000}"/>
    <cellStyle name="20% - Ênfase1 2 4 3 2 2 2" xfId="885" xr:uid="{00000000-0005-0000-0000-0000BE020000}"/>
    <cellStyle name="20% - Ênfase1 2 4 3 2 3" xfId="886" xr:uid="{00000000-0005-0000-0000-0000BF020000}"/>
    <cellStyle name="20% - Ênfase1 2 4 3 3" xfId="887" xr:uid="{00000000-0005-0000-0000-0000C0020000}"/>
    <cellStyle name="20% - Ênfase1 2 4 3 3 2" xfId="888" xr:uid="{00000000-0005-0000-0000-0000C1020000}"/>
    <cellStyle name="20% - Ênfase1 2 4 3 4" xfId="889" xr:uid="{00000000-0005-0000-0000-0000C2020000}"/>
    <cellStyle name="20% - Ênfase1 2 4 4" xfId="890" xr:uid="{00000000-0005-0000-0000-0000C3020000}"/>
    <cellStyle name="20% - Ênfase1 2 4 4 2" xfId="891" xr:uid="{00000000-0005-0000-0000-0000C4020000}"/>
    <cellStyle name="20% - Ênfase1 2 4 4 2 2" xfId="892" xr:uid="{00000000-0005-0000-0000-0000C5020000}"/>
    <cellStyle name="20% - Ênfase1 2 4 4 3" xfId="893" xr:uid="{00000000-0005-0000-0000-0000C6020000}"/>
    <cellStyle name="20% - Ênfase1 2 4 5" xfId="894" xr:uid="{00000000-0005-0000-0000-0000C7020000}"/>
    <cellStyle name="20% - Ênfase1 2 4 5 2" xfId="895" xr:uid="{00000000-0005-0000-0000-0000C8020000}"/>
    <cellStyle name="20% - Ênfase1 2 4 5 2 2" xfId="896" xr:uid="{00000000-0005-0000-0000-0000C9020000}"/>
    <cellStyle name="20% - Ênfase1 2 4 5 3" xfId="897" xr:uid="{00000000-0005-0000-0000-0000CA020000}"/>
    <cellStyle name="20% - Ênfase1 2 4 6" xfId="898" xr:uid="{00000000-0005-0000-0000-0000CB020000}"/>
    <cellStyle name="20% - Ênfase1 2 4 6 2" xfId="899" xr:uid="{00000000-0005-0000-0000-0000CC020000}"/>
    <cellStyle name="20% - Ênfase1 2 4 6 2 2" xfId="900" xr:uid="{00000000-0005-0000-0000-0000CD020000}"/>
    <cellStyle name="20% - Ênfase1 2 4 6 3" xfId="901" xr:uid="{00000000-0005-0000-0000-0000CE020000}"/>
    <cellStyle name="20% - Ênfase1 2 4 7" xfId="902" xr:uid="{00000000-0005-0000-0000-0000CF020000}"/>
    <cellStyle name="20% - Ênfase1 2 4 7 2" xfId="903" xr:uid="{00000000-0005-0000-0000-0000D0020000}"/>
    <cellStyle name="20% - Ênfase1 2 4 7 2 2" xfId="904" xr:uid="{00000000-0005-0000-0000-0000D1020000}"/>
    <cellStyle name="20% - Ênfase1 2 4 7 3" xfId="905" xr:uid="{00000000-0005-0000-0000-0000D2020000}"/>
    <cellStyle name="20% - Ênfase1 2 4 8" xfId="906" xr:uid="{00000000-0005-0000-0000-0000D3020000}"/>
    <cellStyle name="20% - Ênfase1 2 4 8 2" xfId="907" xr:uid="{00000000-0005-0000-0000-0000D4020000}"/>
    <cellStyle name="20% - Ênfase1 2 4 9" xfId="908" xr:uid="{00000000-0005-0000-0000-0000D5020000}"/>
    <cellStyle name="20% - Ênfase1 2 5" xfId="909" xr:uid="{00000000-0005-0000-0000-0000D6020000}"/>
    <cellStyle name="20% - Ênfase1 2 5 2" xfId="910" xr:uid="{00000000-0005-0000-0000-0000D7020000}"/>
    <cellStyle name="20% - Ênfase1 2 5 2 2" xfId="911" xr:uid="{00000000-0005-0000-0000-0000D8020000}"/>
    <cellStyle name="20% - Ênfase1 2 5 2 2 2" xfId="912" xr:uid="{00000000-0005-0000-0000-0000D9020000}"/>
    <cellStyle name="20% - Ênfase1 2 5 2 2 2 2" xfId="913" xr:uid="{00000000-0005-0000-0000-0000DA020000}"/>
    <cellStyle name="20% - Ênfase1 2 5 2 2 2 2 2" xfId="914" xr:uid="{00000000-0005-0000-0000-0000DB020000}"/>
    <cellStyle name="20% - Ênfase1 2 5 2 2 2 3" xfId="915" xr:uid="{00000000-0005-0000-0000-0000DC020000}"/>
    <cellStyle name="20% - Ênfase1 2 5 2 2 3" xfId="916" xr:uid="{00000000-0005-0000-0000-0000DD020000}"/>
    <cellStyle name="20% - Ênfase1 2 5 2 2 3 2" xfId="917" xr:uid="{00000000-0005-0000-0000-0000DE020000}"/>
    <cellStyle name="20% - Ênfase1 2 5 2 2 4" xfId="918" xr:uid="{00000000-0005-0000-0000-0000DF020000}"/>
    <cellStyle name="20% - Ênfase1 2 5 2 3" xfId="919" xr:uid="{00000000-0005-0000-0000-0000E0020000}"/>
    <cellStyle name="20% - Ênfase1 2 5 2 3 2" xfId="920" xr:uid="{00000000-0005-0000-0000-0000E1020000}"/>
    <cellStyle name="20% - Ênfase1 2 5 2 3 2 2" xfId="921" xr:uid="{00000000-0005-0000-0000-0000E2020000}"/>
    <cellStyle name="20% - Ênfase1 2 5 2 3 3" xfId="922" xr:uid="{00000000-0005-0000-0000-0000E3020000}"/>
    <cellStyle name="20% - Ênfase1 2 5 2 4" xfId="923" xr:uid="{00000000-0005-0000-0000-0000E4020000}"/>
    <cellStyle name="20% - Ênfase1 2 5 2 4 2" xfId="924" xr:uid="{00000000-0005-0000-0000-0000E5020000}"/>
    <cellStyle name="20% - Ênfase1 2 5 2 4 2 2" xfId="925" xr:uid="{00000000-0005-0000-0000-0000E6020000}"/>
    <cellStyle name="20% - Ênfase1 2 5 2 4 3" xfId="926" xr:uid="{00000000-0005-0000-0000-0000E7020000}"/>
    <cellStyle name="20% - Ênfase1 2 5 2 5" xfId="927" xr:uid="{00000000-0005-0000-0000-0000E8020000}"/>
    <cellStyle name="20% - Ênfase1 2 5 2 5 2" xfId="928" xr:uid="{00000000-0005-0000-0000-0000E9020000}"/>
    <cellStyle name="20% - Ênfase1 2 5 2 5 2 2" xfId="929" xr:uid="{00000000-0005-0000-0000-0000EA020000}"/>
    <cellStyle name="20% - Ênfase1 2 5 2 5 3" xfId="930" xr:uid="{00000000-0005-0000-0000-0000EB020000}"/>
    <cellStyle name="20% - Ênfase1 2 5 2 6" xfId="931" xr:uid="{00000000-0005-0000-0000-0000EC020000}"/>
    <cellStyle name="20% - Ênfase1 2 5 2 6 2" xfId="932" xr:uid="{00000000-0005-0000-0000-0000ED020000}"/>
    <cellStyle name="20% - Ênfase1 2 5 2 6 2 2" xfId="933" xr:uid="{00000000-0005-0000-0000-0000EE020000}"/>
    <cellStyle name="20% - Ênfase1 2 5 2 6 3" xfId="934" xr:uid="{00000000-0005-0000-0000-0000EF020000}"/>
    <cellStyle name="20% - Ênfase1 2 5 2 7" xfId="935" xr:uid="{00000000-0005-0000-0000-0000F0020000}"/>
    <cellStyle name="20% - Ênfase1 2 5 2 7 2" xfId="936" xr:uid="{00000000-0005-0000-0000-0000F1020000}"/>
    <cellStyle name="20% - Ênfase1 2 5 2 7 3" xfId="937" xr:uid="{00000000-0005-0000-0000-0000F2020000}"/>
    <cellStyle name="20% - Ênfase1 2 5 2 8" xfId="938" xr:uid="{00000000-0005-0000-0000-0000F3020000}"/>
    <cellStyle name="20% - Ênfase1 2 5 2 8 2" xfId="939" xr:uid="{00000000-0005-0000-0000-0000F4020000}"/>
    <cellStyle name="20% - Ênfase1 2 5 3" xfId="940" xr:uid="{00000000-0005-0000-0000-0000F5020000}"/>
    <cellStyle name="20% - Ênfase1 2 5 4" xfId="941" xr:uid="{00000000-0005-0000-0000-0000F6020000}"/>
    <cellStyle name="20% - Ênfase1 2 5 4 2" xfId="942" xr:uid="{00000000-0005-0000-0000-0000F7020000}"/>
    <cellStyle name="20% - Ênfase1 2 5 4 3" xfId="943" xr:uid="{00000000-0005-0000-0000-0000F8020000}"/>
    <cellStyle name="20% - Ênfase1 2 5 5" xfId="944" xr:uid="{00000000-0005-0000-0000-0000F9020000}"/>
    <cellStyle name="20% - Ênfase1 2 5 6" xfId="945" xr:uid="{00000000-0005-0000-0000-0000FA020000}"/>
    <cellStyle name="20% - Ênfase1 2 5 7" xfId="946" xr:uid="{00000000-0005-0000-0000-0000FB020000}"/>
    <cellStyle name="20% - Ênfase1 2 6" xfId="947" xr:uid="{00000000-0005-0000-0000-0000FC020000}"/>
    <cellStyle name="20% - Ênfase1 2 6 2" xfId="948" xr:uid="{00000000-0005-0000-0000-0000FD020000}"/>
    <cellStyle name="20% - Ênfase1 2 6 2 2" xfId="949" xr:uid="{00000000-0005-0000-0000-0000FE020000}"/>
    <cellStyle name="20% - Ênfase1 2 6 2 2 2" xfId="950" xr:uid="{00000000-0005-0000-0000-0000FF020000}"/>
    <cellStyle name="20% - Ênfase1 2 6 2 3" xfId="951" xr:uid="{00000000-0005-0000-0000-000000030000}"/>
    <cellStyle name="20% - Ênfase1 2 6 3" xfId="952" xr:uid="{00000000-0005-0000-0000-000001030000}"/>
    <cellStyle name="20% - Ênfase1 2 6 3 2" xfId="953" xr:uid="{00000000-0005-0000-0000-000002030000}"/>
    <cellStyle name="20% - Ênfase1 2 6 3 3" xfId="954" xr:uid="{00000000-0005-0000-0000-000003030000}"/>
    <cellStyle name="20% - Ênfase1 2 6 4" xfId="955" xr:uid="{00000000-0005-0000-0000-000004030000}"/>
    <cellStyle name="20% - Ênfase1 2 6 4 2" xfId="956" xr:uid="{00000000-0005-0000-0000-000005030000}"/>
    <cellStyle name="20% - Ênfase1 2 6 5" xfId="957" xr:uid="{00000000-0005-0000-0000-000006030000}"/>
    <cellStyle name="20% - Ênfase1 2 7" xfId="958" xr:uid="{00000000-0005-0000-0000-000007030000}"/>
    <cellStyle name="20% - Ênfase1 2 7 2" xfId="959" xr:uid="{00000000-0005-0000-0000-000008030000}"/>
    <cellStyle name="20% - Ênfase1 2 7 2 2" xfId="960" xr:uid="{00000000-0005-0000-0000-000009030000}"/>
    <cellStyle name="20% - Ênfase1 2 7 2 3" xfId="961" xr:uid="{00000000-0005-0000-0000-00000A030000}"/>
    <cellStyle name="20% - Ênfase1 2 7 3" xfId="962" xr:uid="{00000000-0005-0000-0000-00000B030000}"/>
    <cellStyle name="20% - Ênfase1 2 7 3 2" xfId="963" xr:uid="{00000000-0005-0000-0000-00000C030000}"/>
    <cellStyle name="20% - Ênfase1 2 7 3 3" xfId="964" xr:uid="{00000000-0005-0000-0000-00000D030000}"/>
    <cellStyle name="20% - Ênfase1 2 7 4" xfId="965" xr:uid="{00000000-0005-0000-0000-00000E030000}"/>
    <cellStyle name="20% - Ênfase1 2 7 4 2" xfId="966" xr:uid="{00000000-0005-0000-0000-00000F030000}"/>
    <cellStyle name="20% - Ênfase1 2 8" xfId="967" xr:uid="{00000000-0005-0000-0000-000010030000}"/>
    <cellStyle name="20% - Ênfase1 2 8 2" xfId="968" xr:uid="{00000000-0005-0000-0000-000011030000}"/>
    <cellStyle name="20% - Ênfase1 2 8 2 2" xfId="969" xr:uid="{00000000-0005-0000-0000-000012030000}"/>
    <cellStyle name="20% - Ênfase1 2 8 2 3" xfId="970" xr:uid="{00000000-0005-0000-0000-000013030000}"/>
    <cellStyle name="20% - Ênfase1 2 8 3" xfId="971" xr:uid="{00000000-0005-0000-0000-000014030000}"/>
    <cellStyle name="20% - Ênfase1 2 8 3 2" xfId="972" xr:uid="{00000000-0005-0000-0000-000015030000}"/>
    <cellStyle name="20% - Ênfase1 2 8 3 3" xfId="973" xr:uid="{00000000-0005-0000-0000-000016030000}"/>
    <cellStyle name="20% - Ênfase1 2 8 4" xfId="974" xr:uid="{00000000-0005-0000-0000-000017030000}"/>
    <cellStyle name="20% - Ênfase1 2 8 4 2" xfId="975" xr:uid="{00000000-0005-0000-0000-000018030000}"/>
    <cellStyle name="20% - Ênfase1 2 9" xfId="976" xr:uid="{00000000-0005-0000-0000-000019030000}"/>
    <cellStyle name="20% - Ênfase1 2 9 2" xfId="977" xr:uid="{00000000-0005-0000-0000-00001A030000}"/>
    <cellStyle name="20% - Ênfase1 2 9 2 2" xfId="978" xr:uid="{00000000-0005-0000-0000-00001B030000}"/>
    <cellStyle name="20% - Ênfase1 2 9 2 3" xfId="979" xr:uid="{00000000-0005-0000-0000-00001C030000}"/>
    <cellStyle name="20% - Ênfase1 2 9 3" xfId="980" xr:uid="{00000000-0005-0000-0000-00001D030000}"/>
    <cellStyle name="20% - Ênfase1 2 9 3 2" xfId="981" xr:uid="{00000000-0005-0000-0000-00001E030000}"/>
    <cellStyle name="20% - Ênfase1 2 9 3 3" xfId="982" xr:uid="{00000000-0005-0000-0000-00001F030000}"/>
    <cellStyle name="20% - Ênfase1 2 9 4" xfId="983" xr:uid="{00000000-0005-0000-0000-000020030000}"/>
    <cellStyle name="20% - Ênfase1 2 9 4 2" xfId="984" xr:uid="{00000000-0005-0000-0000-000021030000}"/>
    <cellStyle name="20% - Ênfase1 2_Nota 22" xfId="985" xr:uid="{00000000-0005-0000-0000-000022030000}"/>
    <cellStyle name="20% - Ênfase1 20" xfId="35515" xr:uid="{00000000-0005-0000-0000-000023030000}"/>
    <cellStyle name="20% - Ênfase1 21" xfId="35516" xr:uid="{00000000-0005-0000-0000-000024030000}"/>
    <cellStyle name="20% - Ênfase1 22" xfId="36244" xr:uid="{00000000-0005-0000-0000-000025030000}"/>
    <cellStyle name="20% - Ênfase1 3" xfId="986" xr:uid="{00000000-0005-0000-0000-000026030000}"/>
    <cellStyle name="20% - Ênfase1 3 10" xfId="987" xr:uid="{00000000-0005-0000-0000-000027030000}"/>
    <cellStyle name="20% - Ênfase1 3 11" xfId="988" xr:uid="{00000000-0005-0000-0000-000028030000}"/>
    <cellStyle name="20% - Ênfase1 3 12" xfId="989" xr:uid="{00000000-0005-0000-0000-000029030000}"/>
    <cellStyle name="20% - Ênfase1 3 13" xfId="990" xr:uid="{00000000-0005-0000-0000-00002A030000}"/>
    <cellStyle name="20% - Ênfase1 3 14" xfId="991" xr:uid="{00000000-0005-0000-0000-00002B030000}"/>
    <cellStyle name="20% - Ênfase1 3 15" xfId="992" xr:uid="{00000000-0005-0000-0000-00002C030000}"/>
    <cellStyle name="20% - Ênfase1 3 16" xfId="993" xr:uid="{00000000-0005-0000-0000-00002D030000}"/>
    <cellStyle name="20% - Ênfase1 3 17" xfId="994" xr:uid="{00000000-0005-0000-0000-00002E030000}"/>
    <cellStyle name="20% - Ênfase1 3 2" xfId="995" xr:uid="{00000000-0005-0000-0000-00002F030000}"/>
    <cellStyle name="20% - Ênfase1 3 2 2" xfId="996" xr:uid="{00000000-0005-0000-0000-000030030000}"/>
    <cellStyle name="20% - Ênfase1 3 3" xfId="997" xr:uid="{00000000-0005-0000-0000-000031030000}"/>
    <cellStyle name="20% - Ênfase1 3 4" xfId="998" xr:uid="{00000000-0005-0000-0000-000032030000}"/>
    <cellStyle name="20% - Ênfase1 3 5" xfId="999" xr:uid="{00000000-0005-0000-0000-000033030000}"/>
    <cellStyle name="20% - Ênfase1 3 6" xfId="1000" xr:uid="{00000000-0005-0000-0000-000034030000}"/>
    <cellStyle name="20% - Ênfase1 3 7" xfId="1001" xr:uid="{00000000-0005-0000-0000-000035030000}"/>
    <cellStyle name="20% - Ênfase1 3 8" xfId="1002" xr:uid="{00000000-0005-0000-0000-000036030000}"/>
    <cellStyle name="20% - Ênfase1 3 9" xfId="1003" xr:uid="{00000000-0005-0000-0000-000037030000}"/>
    <cellStyle name="20% - Ênfase1 4" xfId="1004" xr:uid="{00000000-0005-0000-0000-000038030000}"/>
    <cellStyle name="20% - Ênfase1 4 10" xfId="1005" xr:uid="{00000000-0005-0000-0000-000039030000}"/>
    <cellStyle name="20% - Ênfase1 4 11" xfId="1006" xr:uid="{00000000-0005-0000-0000-00003A030000}"/>
    <cellStyle name="20% - Ênfase1 4 12" xfId="1007" xr:uid="{00000000-0005-0000-0000-00003B030000}"/>
    <cellStyle name="20% - Ênfase1 4 2" xfId="1008" xr:uid="{00000000-0005-0000-0000-00003C030000}"/>
    <cellStyle name="20% - Ênfase1 4 3" xfId="1009" xr:uid="{00000000-0005-0000-0000-00003D030000}"/>
    <cellStyle name="20% - Ênfase1 4 4" xfId="1010" xr:uid="{00000000-0005-0000-0000-00003E030000}"/>
    <cellStyle name="20% - Ênfase1 4 5" xfId="1011" xr:uid="{00000000-0005-0000-0000-00003F030000}"/>
    <cellStyle name="20% - Ênfase1 4 6" xfId="1012" xr:uid="{00000000-0005-0000-0000-000040030000}"/>
    <cellStyle name="20% - Ênfase1 4 7" xfId="1013" xr:uid="{00000000-0005-0000-0000-000041030000}"/>
    <cellStyle name="20% - Ênfase1 4 8" xfId="1014" xr:uid="{00000000-0005-0000-0000-000042030000}"/>
    <cellStyle name="20% - Ênfase1 4 9" xfId="1015" xr:uid="{00000000-0005-0000-0000-000043030000}"/>
    <cellStyle name="20% - Ênfase1 5" xfId="1016" xr:uid="{00000000-0005-0000-0000-000044030000}"/>
    <cellStyle name="20% - Ênfase1 5 2" xfId="1017" xr:uid="{00000000-0005-0000-0000-000045030000}"/>
    <cellStyle name="20% - Ênfase1 6" xfId="35517" xr:uid="{00000000-0005-0000-0000-000046030000}"/>
    <cellStyle name="20% - Ênfase1 7" xfId="35518" xr:uid="{00000000-0005-0000-0000-000047030000}"/>
    <cellStyle name="20% - Ênfase1 8" xfId="35519" xr:uid="{00000000-0005-0000-0000-000048030000}"/>
    <cellStyle name="20% - Ênfase1 9" xfId="35520" xr:uid="{00000000-0005-0000-0000-000049030000}"/>
    <cellStyle name="20% - Ênfase2 10" xfId="35521" xr:uid="{00000000-0005-0000-0000-00004A030000}"/>
    <cellStyle name="20% - Ênfase2 11" xfId="35522" xr:uid="{00000000-0005-0000-0000-00004B030000}"/>
    <cellStyle name="20% - Ênfase2 12" xfId="35523" xr:uid="{00000000-0005-0000-0000-00004C030000}"/>
    <cellStyle name="20% - Ênfase2 13" xfId="35524" xr:uid="{00000000-0005-0000-0000-00004D030000}"/>
    <cellStyle name="20% - Ênfase2 14" xfId="35525" xr:uid="{00000000-0005-0000-0000-00004E030000}"/>
    <cellStyle name="20% - Ênfase2 15" xfId="35526" xr:uid="{00000000-0005-0000-0000-00004F030000}"/>
    <cellStyle name="20% - Ênfase2 16" xfId="35527" xr:uid="{00000000-0005-0000-0000-000050030000}"/>
    <cellStyle name="20% - Ênfase2 17" xfId="35528" xr:uid="{00000000-0005-0000-0000-000051030000}"/>
    <cellStyle name="20% - Ênfase2 18" xfId="35529" xr:uid="{00000000-0005-0000-0000-000052030000}"/>
    <cellStyle name="20% - Ênfase2 19" xfId="35530" xr:uid="{00000000-0005-0000-0000-000053030000}"/>
    <cellStyle name="20% - Ênfase2 2" xfId="1018" xr:uid="{00000000-0005-0000-0000-000054030000}"/>
    <cellStyle name="20% - Ênfase2 2 10" xfId="1019" xr:uid="{00000000-0005-0000-0000-000055030000}"/>
    <cellStyle name="20% - Ênfase2 2 10 2" xfId="1020" xr:uid="{00000000-0005-0000-0000-000056030000}"/>
    <cellStyle name="20% - Ênfase2 2 10 2 2" xfId="1021" xr:uid="{00000000-0005-0000-0000-000057030000}"/>
    <cellStyle name="20% - Ênfase2 2 10 3" xfId="1022" xr:uid="{00000000-0005-0000-0000-000058030000}"/>
    <cellStyle name="20% - Ênfase2 2 11" xfId="1023" xr:uid="{00000000-0005-0000-0000-000059030000}"/>
    <cellStyle name="20% - Ênfase2 2 12" xfId="1024" xr:uid="{00000000-0005-0000-0000-00005A030000}"/>
    <cellStyle name="20% - Ênfase2 2 13" xfId="1025" xr:uid="{00000000-0005-0000-0000-00005B030000}"/>
    <cellStyle name="20% - Ênfase2 2 13 2" xfId="1026" xr:uid="{00000000-0005-0000-0000-00005C030000}"/>
    <cellStyle name="20% - Ênfase2 2 13 3" xfId="1027" xr:uid="{00000000-0005-0000-0000-00005D030000}"/>
    <cellStyle name="20% - Ênfase2 2 14" xfId="1028" xr:uid="{00000000-0005-0000-0000-00005E030000}"/>
    <cellStyle name="20% - Ênfase2 2 15" xfId="1029" xr:uid="{00000000-0005-0000-0000-00005F030000}"/>
    <cellStyle name="20% - Ênfase2 2 16" xfId="1030" xr:uid="{00000000-0005-0000-0000-000060030000}"/>
    <cellStyle name="20% - Ênfase2 2 17" xfId="1031" xr:uid="{00000000-0005-0000-0000-000061030000}"/>
    <cellStyle name="20% - Ênfase2 2 18" xfId="1032" xr:uid="{00000000-0005-0000-0000-000062030000}"/>
    <cellStyle name="20% - Ênfase2 2 19" xfId="1033" xr:uid="{00000000-0005-0000-0000-000063030000}"/>
    <cellStyle name="20% - Ênfase2 2 2" xfId="1034" xr:uid="{00000000-0005-0000-0000-000064030000}"/>
    <cellStyle name="20% - Ênfase2 2 2 10" xfId="1035" xr:uid="{00000000-0005-0000-0000-000065030000}"/>
    <cellStyle name="20% - Ênfase2 2 2 11" xfId="1036" xr:uid="{00000000-0005-0000-0000-000066030000}"/>
    <cellStyle name="20% - Ênfase2 2 2 2" xfId="1037" xr:uid="{00000000-0005-0000-0000-000067030000}"/>
    <cellStyle name="20% - Ênfase2 2 2 2 10" xfId="1038" xr:uid="{00000000-0005-0000-0000-000068030000}"/>
    <cellStyle name="20% - Ênfase2 2 2 2 2" xfId="1039" xr:uid="{00000000-0005-0000-0000-000069030000}"/>
    <cellStyle name="20% - Ênfase2 2 2 2 2 2" xfId="1040" xr:uid="{00000000-0005-0000-0000-00006A030000}"/>
    <cellStyle name="20% - Ênfase2 2 2 2 2 2 2" xfId="1041" xr:uid="{00000000-0005-0000-0000-00006B030000}"/>
    <cellStyle name="20% - Ênfase2 2 2 2 2 2 2 2" xfId="1042" xr:uid="{00000000-0005-0000-0000-00006C030000}"/>
    <cellStyle name="20% - Ênfase2 2 2 2 2 2 3" xfId="1043" xr:uid="{00000000-0005-0000-0000-00006D030000}"/>
    <cellStyle name="20% - Ênfase2 2 2 2 2 3" xfId="1044" xr:uid="{00000000-0005-0000-0000-00006E030000}"/>
    <cellStyle name="20% - Ênfase2 2 2 2 2 3 2" xfId="1045" xr:uid="{00000000-0005-0000-0000-00006F030000}"/>
    <cellStyle name="20% - Ênfase2 2 2 2 2 4" xfId="1046" xr:uid="{00000000-0005-0000-0000-000070030000}"/>
    <cellStyle name="20% - Ênfase2 2 2 2 3" xfId="1047" xr:uid="{00000000-0005-0000-0000-000071030000}"/>
    <cellStyle name="20% - Ênfase2 2 2 2 3 2" xfId="1048" xr:uid="{00000000-0005-0000-0000-000072030000}"/>
    <cellStyle name="20% - Ênfase2 2 2 2 3 2 2" xfId="1049" xr:uid="{00000000-0005-0000-0000-000073030000}"/>
    <cellStyle name="20% - Ênfase2 2 2 2 3 3" xfId="1050" xr:uid="{00000000-0005-0000-0000-000074030000}"/>
    <cellStyle name="20% - Ênfase2 2 2 2 4" xfId="1051" xr:uid="{00000000-0005-0000-0000-000075030000}"/>
    <cellStyle name="20% - Ênfase2 2 2 2 4 2" xfId="1052" xr:uid="{00000000-0005-0000-0000-000076030000}"/>
    <cellStyle name="20% - Ênfase2 2 2 2 4 2 2" xfId="1053" xr:uid="{00000000-0005-0000-0000-000077030000}"/>
    <cellStyle name="20% - Ênfase2 2 2 2 4 3" xfId="1054" xr:uid="{00000000-0005-0000-0000-000078030000}"/>
    <cellStyle name="20% - Ênfase2 2 2 2 5" xfId="1055" xr:uid="{00000000-0005-0000-0000-000079030000}"/>
    <cellStyle name="20% - Ênfase2 2 2 2 5 2" xfId="1056" xr:uid="{00000000-0005-0000-0000-00007A030000}"/>
    <cellStyle name="20% - Ênfase2 2 2 2 5 2 2" xfId="1057" xr:uid="{00000000-0005-0000-0000-00007B030000}"/>
    <cellStyle name="20% - Ênfase2 2 2 2 5 3" xfId="1058" xr:uid="{00000000-0005-0000-0000-00007C030000}"/>
    <cellStyle name="20% - Ênfase2 2 2 2 6" xfId="1059" xr:uid="{00000000-0005-0000-0000-00007D030000}"/>
    <cellStyle name="20% - Ênfase2 2 2 2 6 2" xfId="1060" xr:uid="{00000000-0005-0000-0000-00007E030000}"/>
    <cellStyle name="20% - Ênfase2 2 2 2 6 2 2" xfId="1061" xr:uid="{00000000-0005-0000-0000-00007F030000}"/>
    <cellStyle name="20% - Ênfase2 2 2 2 6 3" xfId="1062" xr:uid="{00000000-0005-0000-0000-000080030000}"/>
    <cellStyle name="20% - Ênfase2 2 2 2 7" xfId="1063" xr:uid="{00000000-0005-0000-0000-000081030000}"/>
    <cellStyle name="20% - Ênfase2 2 2 2 7 2" xfId="1064" xr:uid="{00000000-0005-0000-0000-000082030000}"/>
    <cellStyle name="20% - Ênfase2 2 2 2 8" xfId="1065" xr:uid="{00000000-0005-0000-0000-000083030000}"/>
    <cellStyle name="20% - Ênfase2 2 2 2 9" xfId="1066" xr:uid="{00000000-0005-0000-0000-000084030000}"/>
    <cellStyle name="20% - Ênfase2 2 2 3" xfId="1067" xr:uid="{00000000-0005-0000-0000-000085030000}"/>
    <cellStyle name="20% - Ênfase2 2 2 3 2" xfId="1068" xr:uid="{00000000-0005-0000-0000-000086030000}"/>
    <cellStyle name="20% - Ênfase2 2 2 3 2 2" xfId="1069" xr:uid="{00000000-0005-0000-0000-000087030000}"/>
    <cellStyle name="20% - Ênfase2 2 2 3 2 2 2" xfId="1070" xr:uid="{00000000-0005-0000-0000-000088030000}"/>
    <cellStyle name="20% - Ênfase2 2 2 3 2 2 3" xfId="1071" xr:uid="{00000000-0005-0000-0000-000089030000}"/>
    <cellStyle name="20% - Ênfase2 2 2 3 2 3" xfId="1072" xr:uid="{00000000-0005-0000-0000-00008A030000}"/>
    <cellStyle name="20% - Ênfase2 2 2 3 2 4" xfId="1073" xr:uid="{00000000-0005-0000-0000-00008B030000}"/>
    <cellStyle name="20% - Ênfase2 2 2 3 3" xfId="1074" xr:uid="{00000000-0005-0000-0000-00008C030000}"/>
    <cellStyle name="20% - Ênfase2 2 2 3 3 2" xfId="1075" xr:uid="{00000000-0005-0000-0000-00008D030000}"/>
    <cellStyle name="20% - Ênfase2 2 2 3 4" xfId="1076" xr:uid="{00000000-0005-0000-0000-00008E030000}"/>
    <cellStyle name="20% - Ênfase2 2 2 3 5" xfId="1077" xr:uid="{00000000-0005-0000-0000-00008F030000}"/>
    <cellStyle name="20% - Ênfase2 2 2 3 6" xfId="1078" xr:uid="{00000000-0005-0000-0000-000090030000}"/>
    <cellStyle name="20% - Ênfase2 2 2 4" xfId="1079" xr:uid="{00000000-0005-0000-0000-000091030000}"/>
    <cellStyle name="20% - Ênfase2 2 2 4 2" xfId="1080" xr:uid="{00000000-0005-0000-0000-000092030000}"/>
    <cellStyle name="20% - Ênfase2 2 2 4 2 2" xfId="1081" xr:uid="{00000000-0005-0000-0000-000093030000}"/>
    <cellStyle name="20% - Ênfase2 2 2 4 3" xfId="1082" xr:uid="{00000000-0005-0000-0000-000094030000}"/>
    <cellStyle name="20% - Ênfase2 2 2 5" xfId="1083" xr:uid="{00000000-0005-0000-0000-000095030000}"/>
    <cellStyle name="20% - Ênfase2 2 2 5 2" xfId="1084" xr:uid="{00000000-0005-0000-0000-000096030000}"/>
    <cellStyle name="20% - Ênfase2 2 2 5 2 2" xfId="1085" xr:uid="{00000000-0005-0000-0000-000097030000}"/>
    <cellStyle name="20% - Ênfase2 2 2 5 3" xfId="1086" xr:uid="{00000000-0005-0000-0000-000098030000}"/>
    <cellStyle name="20% - Ênfase2 2 2 6" xfId="1087" xr:uid="{00000000-0005-0000-0000-000099030000}"/>
    <cellStyle name="20% - Ênfase2 2 2 6 2" xfId="1088" xr:uid="{00000000-0005-0000-0000-00009A030000}"/>
    <cellStyle name="20% - Ênfase2 2 2 6 2 2" xfId="1089" xr:uid="{00000000-0005-0000-0000-00009B030000}"/>
    <cellStyle name="20% - Ênfase2 2 2 6 3" xfId="1090" xr:uid="{00000000-0005-0000-0000-00009C030000}"/>
    <cellStyle name="20% - Ênfase2 2 2 7" xfId="1091" xr:uid="{00000000-0005-0000-0000-00009D030000}"/>
    <cellStyle name="20% - Ênfase2 2 2 7 2" xfId="1092" xr:uid="{00000000-0005-0000-0000-00009E030000}"/>
    <cellStyle name="20% - Ênfase2 2 2 7 2 2" xfId="1093" xr:uid="{00000000-0005-0000-0000-00009F030000}"/>
    <cellStyle name="20% - Ênfase2 2 2 7 3" xfId="1094" xr:uid="{00000000-0005-0000-0000-0000A0030000}"/>
    <cellStyle name="20% - Ênfase2 2 2 8" xfId="1095" xr:uid="{00000000-0005-0000-0000-0000A1030000}"/>
    <cellStyle name="20% - Ênfase2 2 2 8 2" xfId="1096" xr:uid="{00000000-0005-0000-0000-0000A2030000}"/>
    <cellStyle name="20% - Ênfase2 2 2 9" xfId="1097" xr:uid="{00000000-0005-0000-0000-0000A3030000}"/>
    <cellStyle name="20% - Ênfase2 2 20" xfId="1098" xr:uid="{00000000-0005-0000-0000-0000A4030000}"/>
    <cellStyle name="20% - Ênfase2 2 21" xfId="1099" xr:uid="{00000000-0005-0000-0000-0000A5030000}"/>
    <cellStyle name="20% - Ênfase2 2 3" xfId="1100" xr:uid="{00000000-0005-0000-0000-0000A6030000}"/>
    <cellStyle name="20% - Ênfase2 2 3 10" xfId="1101" xr:uid="{00000000-0005-0000-0000-0000A7030000}"/>
    <cellStyle name="20% - Ênfase2 2 3 11" xfId="1102" xr:uid="{00000000-0005-0000-0000-0000A8030000}"/>
    <cellStyle name="20% - Ênfase2 2 3 2" xfId="1103" xr:uid="{00000000-0005-0000-0000-0000A9030000}"/>
    <cellStyle name="20% - Ênfase2 2 3 2 2" xfId="1104" xr:uid="{00000000-0005-0000-0000-0000AA030000}"/>
    <cellStyle name="20% - Ênfase2 2 3 2 2 2" xfId="1105" xr:uid="{00000000-0005-0000-0000-0000AB030000}"/>
    <cellStyle name="20% - Ênfase2 2 3 2 2 2 2" xfId="1106" xr:uid="{00000000-0005-0000-0000-0000AC030000}"/>
    <cellStyle name="20% - Ênfase2 2 3 2 2 2 2 2" xfId="1107" xr:uid="{00000000-0005-0000-0000-0000AD030000}"/>
    <cellStyle name="20% - Ênfase2 2 3 2 2 2 3" xfId="1108" xr:uid="{00000000-0005-0000-0000-0000AE030000}"/>
    <cellStyle name="20% - Ênfase2 2 3 2 2 3" xfId="1109" xr:uid="{00000000-0005-0000-0000-0000AF030000}"/>
    <cellStyle name="20% - Ênfase2 2 3 2 2 3 2" xfId="1110" xr:uid="{00000000-0005-0000-0000-0000B0030000}"/>
    <cellStyle name="20% - Ênfase2 2 3 2 2 4" xfId="1111" xr:uid="{00000000-0005-0000-0000-0000B1030000}"/>
    <cellStyle name="20% - Ênfase2 2 3 2 3" xfId="1112" xr:uid="{00000000-0005-0000-0000-0000B2030000}"/>
    <cellStyle name="20% - Ênfase2 2 3 2 3 2" xfId="1113" xr:uid="{00000000-0005-0000-0000-0000B3030000}"/>
    <cellStyle name="20% - Ênfase2 2 3 2 3 2 2" xfId="1114" xr:uid="{00000000-0005-0000-0000-0000B4030000}"/>
    <cellStyle name="20% - Ênfase2 2 3 2 3 3" xfId="1115" xr:uid="{00000000-0005-0000-0000-0000B5030000}"/>
    <cellStyle name="20% - Ênfase2 2 3 2 4" xfId="1116" xr:uid="{00000000-0005-0000-0000-0000B6030000}"/>
    <cellStyle name="20% - Ênfase2 2 3 2 4 2" xfId="1117" xr:uid="{00000000-0005-0000-0000-0000B7030000}"/>
    <cellStyle name="20% - Ênfase2 2 3 2 4 2 2" xfId="1118" xr:uid="{00000000-0005-0000-0000-0000B8030000}"/>
    <cellStyle name="20% - Ênfase2 2 3 2 4 3" xfId="1119" xr:uid="{00000000-0005-0000-0000-0000B9030000}"/>
    <cellStyle name="20% - Ênfase2 2 3 2 5" xfId="1120" xr:uid="{00000000-0005-0000-0000-0000BA030000}"/>
    <cellStyle name="20% - Ênfase2 2 3 2 5 2" xfId="1121" xr:uid="{00000000-0005-0000-0000-0000BB030000}"/>
    <cellStyle name="20% - Ênfase2 2 3 2 5 2 2" xfId="1122" xr:uid="{00000000-0005-0000-0000-0000BC030000}"/>
    <cellStyle name="20% - Ênfase2 2 3 2 5 3" xfId="1123" xr:uid="{00000000-0005-0000-0000-0000BD030000}"/>
    <cellStyle name="20% - Ênfase2 2 3 2 6" xfId="1124" xr:uid="{00000000-0005-0000-0000-0000BE030000}"/>
    <cellStyle name="20% - Ênfase2 2 3 2 6 2" xfId="1125" xr:uid="{00000000-0005-0000-0000-0000BF030000}"/>
    <cellStyle name="20% - Ênfase2 2 3 2 6 2 2" xfId="1126" xr:uid="{00000000-0005-0000-0000-0000C0030000}"/>
    <cellStyle name="20% - Ênfase2 2 3 2 6 3" xfId="1127" xr:uid="{00000000-0005-0000-0000-0000C1030000}"/>
    <cellStyle name="20% - Ênfase2 2 3 2 7" xfId="1128" xr:uid="{00000000-0005-0000-0000-0000C2030000}"/>
    <cellStyle name="20% - Ênfase2 2 3 2 7 2" xfId="1129" xr:uid="{00000000-0005-0000-0000-0000C3030000}"/>
    <cellStyle name="20% - Ênfase2 2 3 2 8" xfId="1130" xr:uid="{00000000-0005-0000-0000-0000C4030000}"/>
    <cellStyle name="20% - Ênfase2 2 3 3" xfId="1131" xr:uid="{00000000-0005-0000-0000-0000C5030000}"/>
    <cellStyle name="20% - Ênfase2 2 3 3 2" xfId="1132" xr:uid="{00000000-0005-0000-0000-0000C6030000}"/>
    <cellStyle name="20% - Ênfase2 2 3 3 2 2" xfId="1133" xr:uid="{00000000-0005-0000-0000-0000C7030000}"/>
    <cellStyle name="20% - Ênfase2 2 3 3 2 2 2" xfId="1134" xr:uid="{00000000-0005-0000-0000-0000C8030000}"/>
    <cellStyle name="20% - Ênfase2 2 3 3 2 3" xfId="1135" xr:uid="{00000000-0005-0000-0000-0000C9030000}"/>
    <cellStyle name="20% - Ênfase2 2 3 3 3" xfId="1136" xr:uid="{00000000-0005-0000-0000-0000CA030000}"/>
    <cellStyle name="20% - Ênfase2 2 3 3 3 2" xfId="1137" xr:uid="{00000000-0005-0000-0000-0000CB030000}"/>
    <cellStyle name="20% - Ênfase2 2 3 3 4" xfId="1138" xr:uid="{00000000-0005-0000-0000-0000CC030000}"/>
    <cellStyle name="20% - Ênfase2 2 3 4" xfId="1139" xr:uid="{00000000-0005-0000-0000-0000CD030000}"/>
    <cellStyle name="20% - Ênfase2 2 3 4 2" xfId="1140" xr:uid="{00000000-0005-0000-0000-0000CE030000}"/>
    <cellStyle name="20% - Ênfase2 2 3 4 2 2" xfId="1141" xr:uid="{00000000-0005-0000-0000-0000CF030000}"/>
    <cellStyle name="20% - Ênfase2 2 3 4 3" xfId="1142" xr:uid="{00000000-0005-0000-0000-0000D0030000}"/>
    <cellStyle name="20% - Ênfase2 2 3 5" xfId="1143" xr:uid="{00000000-0005-0000-0000-0000D1030000}"/>
    <cellStyle name="20% - Ênfase2 2 3 5 2" xfId="1144" xr:uid="{00000000-0005-0000-0000-0000D2030000}"/>
    <cellStyle name="20% - Ênfase2 2 3 5 2 2" xfId="1145" xr:uid="{00000000-0005-0000-0000-0000D3030000}"/>
    <cellStyle name="20% - Ênfase2 2 3 5 3" xfId="1146" xr:uid="{00000000-0005-0000-0000-0000D4030000}"/>
    <cellStyle name="20% - Ênfase2 2 3 6" xfId="1147" xr:uid="{00000000-0005-0000-0000-0000D5030000}"/>
    <cellStyle name="20% - Ênfase2 2 3 6 2" xfId="1148" xr:uid="{00000000-0005-0000-0000-0000D6030000}"/>
    <cellStyle name="20% - Ênfase2 2 3 6 2 2" xfId="1149" xr:uid="{00000000-0005-0000-0000-0000D7030000}"/>
    <cellStyle name="20% - Ênfase2 2 3 6 3" xfId="1150" xr:uid="{00000000-0005-0000-0000-0000D8030000}"/>
    <cellStyle name="20% - Ênfase2 2 3 7" xfId="1151" xr:uid="{00000000-0005-0000-0000-0000D9030000}"/>
    <cellStyle name="20% - Ênfase2 2 3 7 2" xfId="1152" xr:uid="{00000000-0005-0000-0000-0000DA030000}"/>
    <cellStyle name="20% - Ênfase2 2 3 7 2 2" xfId="1153" xr:uid="{00000000-0005-0000-0000-0000DB030000}"/>
    <cellStyle name="20% - Ênfase2 2 3 7 3" xfId="1154" xr:uid="{00000000-0005-0000-0000-0000DC030000}"/>
    <cellStyle name="20% - Ênfase2 2 3 8" xfId="1155" xr:uid="{00000000-0005-0000-0000-0000DD030000}"/>
    <cellStyle name="20% - Ênfase2 2 3 8 2" xfId="1156" xr:uid="{00000000-0005-0000-0000-0000DE030000}"/>
    <cellStyle name="20% - Ênfase2 2 3 9" xfId="1157" xr:uid="{00000000-0005-0000-0000-0000DF030000}"/>
    <cellStyle name="20% - Ênfase2 2 4" xfId="1158" xr:uid="{00000000-0005-0000-0000-0000E0030000}"/>
    <cellStyle name="20% - Ênfase2 2 4 10" xfId="1159" xr:uid="{00000000-0005-0000-0000-0000E1030000}"/>
    <cellStyle name="20% - Ênfase2 2 4 11" xfId="1160" xr:uid="{00000000-0005-0000-0000-0000E2030000}"/>
    <cellStyle name="20% - Ênfase2 2 4 2" xfId="1161" xr:uid="{00000000-0005-0000-0000-0000E3030000}"/>
    <cellStyle name="20% - Ênfase2 2 4 2 2" xfId="1162" xr:uid="{00000000-0005-0000-0000-0000E4030000}"/>
    <cellStyle name="20% - Ênfase2 2 4 2 2 2" xfId="1163" xr:uid="{00000000-0005-0000-0000-0000E5030000}"/>
    <cellStyle name="20% - Ênfase2 2 4 2 2 2 2" xfId="1164" xr:uid="{00000000-0005-0000-0000-0000E6030000}"/>
    <cellStyle name="20% - Ênfase2 2 4 2 2 2 2 2" xfId="1165" xr:uid="{00000000-0005-0000-0000-0000E7030000}"/>
    <cellStyle name="20% - Ênfase2 2 4 2 2 2 3" xfId="1166" xr:uid="{00000000-0005-0000-0000-0000E8030000}"/>
    <cellStyle name="20% - Ênfase2 2 4 2 2 3" xfId="1167" xr:uid="{00000000-0005-0000-0000-0000E9030000}"/>
    <cellStyle name="20% - Ênfase2 2 4 2 2 3 2" xfId="1168" xr:uid="{00000000-0005-0000-0000-0000EA030000}"/>
    <cellStyle name="20% - Ênfase2 2 4 2 2 4" xfId="1169" xr:uid="{00000000-0005-0000-0000-0000EB030000}"/>
    <cellStyle name="20% - Ênfase2 2 4 2 3" xfId="1170" xr:uid="{00000000-0005-0000-0000-0000EC030000}"/>
    <cellStyle name="20% - Ênfase2 2 4 2 3 2" xfId="1171" xr:uid="{00000000-0005-0000-0000-0000ED030000}"/>
    <cellStyle name="20% - Ênfase2 2 4 2 3 2 2" xfId="1172" xr:uid="{00000000-0005-0000-0000-0000EE030000}"/>
    <cellStyle name="20% - Ênfase2 2 4 2 3 3" xfId="1173" xr:uid="{00000000-0005-0000-0000-0000EF030000}"/>
    <cellStyle name="20% - Ênfase2 2 4 2 4" xfId="1174" xr:uid="{00000000-0005-0000-0000-0000F0030000}"/>
    <cellStyle name="20% - Ênfase2 2 4 2 4 2" xfId="1175" xr:uid="{00000000-0005-0000-0000-0000F1030000}"/>
    <cellStyle name="20% - Ênfase2 2 4 2 4 2 2" xfId="1176" xr:uid="{00000000-0005-0000-0000-0000F2030000}"/>
    <cellStyle name="20% - Ênfase2 2 4 2 4 3" xfId="1177" xr:uid="{00000000-0005-0000-0000-0000F3030000}"/>
    <cellStyle name="20% - Ênfase2 2 4 2 5" xfId="1178" xr:uid="{00000000-0005-0000-0000-0000F4030000}"/>
    <cellStyle name="20% - Ênfase2 2 4 2 5 2" xfId="1179" xr:uid="{00000000-0005-0000-0000-0000F5030000}"/>
    <cellStyle name="20% - Ênfase2 2 4 2 5 2 2" xfId="1180" xr:uid="{00000000-0005-0000-0000-0000F6030000}"/>
    <cellStyle name="20% - Ênfase2 2 4 2 5 3" xfId="1181" xr:uid="{00000000-0005-0000-0000-0000F7030000}"/>
    <cellStyle name="20% - Ênfase2 2 4 2 6" xfId="1182" xr:uid="{00000000-0005-0000-0000-0000F8030000}"/>
    <cellStyle name="20% - Ênfase2 2 4 2 6 2" xfId="1183" xr:uid="{00000000-0005-0000-0000-0000F9030000}"/>
    <cellStyle name="20% - Ênfase2 2 4 2 6 2 2" xfId="1184" xr:uid="{00000000-0005-0000-0000-0000FA030000}"/>
    <cellStyle name="20% - Ênfase2 2 4 2 6 3" xfId="1185" xr:uid="{00000000-0005-0000-0000-0000FB030000}"/>
    <cellStyle name="20% - Ênfase2 2 4 2 7" xfId="1186" xr:uid="{00000000-0005-0000-0000-0000FC030000}"/>
    <cellStyle name="20% - Ênfase2 2 4 2 7 2" xfId="1187" xr:uid="{00000000-0005-0000-0000-0000FD030000}"/>
    <cellStyle name="20% - Ênfase2 2 4 2 8" xfId="1188" xr:uid="{00000000-0005-0000-0000-0000FE030000}"/>
    <cellStyle name="20% - Ênfase2 2 4 3" xfId="1189" xr:uid="{00000000-0005-0000-0000-0000FF030000}"/>
    <cellStyle name="20% - Ênfase2 2 4 3 2" xfId="1190" xr:uid="{00000000-0005-0000-0000-000000040000}"/>
    <cellStyle name="20% - Ênfase2 2 4 3 2 2" xfId="1191" xr:uid="{00000000-0005-0000-0000-000001040000}"/>
    <cellStyle name="20% - Ênfase2 2 4 3 2 2 2" xfId="1192" xr:uid="{00000000-0005-0000-0000-000002040000}"/>
    <cellStyle name="20% - Ênfase2 2 4 3 2 3" xfId="1193" xr:uid="{00000000-0005-0000-0000-000003040000}"/>
    <cellStyle name="20% - Ênfase2 2 4 3 3" xfId="1194" xr:uid="{00000000-0005-0000-0000-000004040000}"/>
    <cellStyle name="20% - Ênfase2 2 4 3 3 2" xfId="1195" xr:uid="{00000000-0005-0000-0000-000005040000}"/>
    <cellStyle name="20% - Ênfase2 2 4 3 4" xfId="1196" xr:uid="{00000000-0005-0000-0000-000006040000}"/>
    <cellStyle name="20% - Ênfase2 2 4 4" xfId="1197" xr:uid="{00000000-0005-0000-0000-000007040000}"/>
    <cellStyle name="20% - Ênfase2 2 4 4 2" xfId="1198" xr:uid="{00000000-0005-0000-0000-000008040000}"/>
    <cellStyle name="20% - Ênfase2 2 4 4 2 2" xfId="1199" xr:uid="{00000000-0005-0000-0000-000009040000}"/>
    <cellStyle name="20% - Ênfase2 2 4 4 3" xfId="1200" xr:uid="{00000000-0005-0000-0000-00000A040000}"/>
    <cellStyle name="20% - Ênfase2 2 4 5" xfId="1201" xr:uid="{00000000-0005-0000-0000-00000B040000}"/>
    <cellStyle name="20% - Ênfase2 2 4 5 2" xfId="1202" xr:uid="{00000000-0005-0000-0000-00000C040000}"/>
    <cellStyle name="20% - Ênfase2 2 4 5 2 2" xfId="1203" xr:uid="{00000000-0005-0000-0000-00000D040000}"/>
    <cellStyle name="20% - Ênfase2 2 4 5 3" xfId="1204" xr:uid="{00000000-0005-0000-0000-00000E040000}"/>
    <cellStyle name="20% - Ênfase2 2 4 6" xfId="1205" xr:uid="{00000000-0005-0000-0000-00000F040000}"/>
    <cellStyle name="20% - Ênfase2 2 4 6 2" xfId="1206" xr:uid="{00000000-0005-0000-0000-000010040000}"/>
    <cellStyle name="20% - Ênfase2 2 4 6 2 2" xfId="1207" xr:uid="{00000000-0005-0000-0000-000011040000}"/>
    <cellStyle name="20% - Ênfase2 2 4 6 3" xfId="1208" xr:uid="{00000000-0005-0000-0000-000012040000}"/>
    <cellStyle name="20% - Ênfase2 2 4 7" xfId="1209" xr:uid="{00000000-0005-0000-0000-000013040000}"/>
    <cellStyle name="20% - Ênfase2 2 4 7 2" xfId="1210" xr:uid="{00000000-0005-0000-0000-000014040000}"/>
    <cellStyle name="20% - Ênfase2 2 4 7 2 2" xfId="1211" xr:uid="{00000000-0005-0000-0000-000015040000}"/>
    <cellStyle name="20% - Ênfase2 2 4 7 3" xfId="1212" xr:uid="{00000000-0005-0000-0000-000016040000}"/>
    <cellStyle name="20% - Ênfase2 2 4 8" xfId="1213" xr:uid="{00000000-0005-0000-0000-000017040000}"/>
    <cellStyle name="20% - Ênfase2 2 4 8 2" xfId="1214" xr:uid="{00000000-0005-0000-0000-000018040000}"/>
    <cellStyle name="20% - Ênfase2 2 4 9" xfId="1215" xr:uid="{00000000-0005-0000-0000-000019040000}"/>
    <cellStyle name="20% - Ênfase2 2 5" xfId="1216" xr:uid="{00000000-0005-0000-0000-00001A040000}"/>
    <cellStyle name="20% - Ênfase2 2 5 2" xfId="1217" xr:uid="{00000000-0005-0000-0000-00001B040000}"/>
    <cellStyle name="20% - Ênfase2 2 5 2 2" xfId="1218" xr:uid="{00000000-0005-0000-0000-00001C040000}"/>
    <cellStyle name="20% - Ênfase2 2 5 2 2 2" xfId="1219" xr:uid="{00000000-0005-0000-0000-00001D040000}"/>
    <cellStyle name="20% - Ênfase2 2 5 2 2 2 2" xfId="1220" xr:uid="{00000000-0005-0000-0000-00001E040000}"/>
    <cellStyle name="20% - Ênfase2 2 5 2 2 2 2 2" xfId="1221" xr:uid="{00000000-0005-0000-0000-00001F040000}"/>
    <cellStyle name="20% - Ênfase2 2 5 2 2 2 3" xfId="1222" xr:uid="{00000000-0005-0000-0000-000020040000}"/>
    <cellStyle name="20% - Ênfase2 2 5 2 2 3" xfId="1223" xr:uid="{00000000-0005-0000-0000-000021040000}"/>
    <cellStyle name="20% - Ênfase2 2 5 2 2 3 2" xfId="1224" xr:uid="{00000000-0005-0000-0000-000022040000}"/>
    <cellStyle name="20% - Ênfase2 2 5 2 2 4" xfId="1225" xr:uid="{00000000-0005-0000-0000-000023040000}"/>
    <cellStyle name="20% - Ênfase2 2 5 2 3" xfId="1226" xr:uid="{00000000-0005-0000-0000-000024040000}"/>
    <cellStyle name="20% - Ênfase2 2 5 2 3 2" xfId="1227" xr:uid="{00000000-0005-0000-0000-000025040000}"/>
    <cellStyle name="20% - Ênfase2 2 5 2 3 2 2" xfId="1228" xr:uid="{00000000-0005-0000-0000-000026040000}"/>
    <cellStyle name="20% - Ênfase2 2 5 2 3 3" xfId="1229" xr:uid="{00000000-0005-0000-0000-000027040000}"/>
    <cellStyle name="20% - Ênfase2 2 5 2 4" xfId="1230" xr:uid="{00000000-0005-0000-0000-000028040000}"/>
    <cellStyle name="20% - Ênfase2 2 5 2 4 2" xfId="1231" xr:uid="{00000000-0005-0000-0000-000029040000}"/>
    <cellStyle name="20% - Ênfase2 2 5 2 4 2 2" xfId="1232" xr:uid="{00000000-0005-0000-0000-00002A040000}"/>
    <cellStyle name="20% - Ênfase2 2 5 2 4 3" xfId="1233" xr:uid="{00000000-0005-0000-0000-00002B040000}"/>
    <cellStyle name="20% - Ênfase2 2 5 2 5" xfId="1234" xr:uid="{00000000-0005-0000-0000-00002C040000}"/>
    <cellStyle name="20% - Ênfase2 2 5 2 5 2" xfId="1235" xr:uid="{00000000-0005-0000-0000-00002D040000}"/>
    <cellStyle name="20% - Ênfase2 2 5 2 5 2 2" xfId="1236" xr:uid="{00000000-0005-0000-0000-00002E040000}"/>
    <cellStyle name="20% - Ênfase2 2 5 2 5 3" xfId="1237" xr:uid="{00000000-0005-0000-0000-00002F040000}"/>
    <cellStyle name="20% - Ênfase2 2 5 2 6" xfId="1238" xr:uid="{00000000-0005-0000-0000-000030040000}"/>
    <cellStyle name="20% - Ênfase2 2 5 2 6 2" xfId="1239" xr:uid="{00000000-0005-0000-0000-000031040000}"/>
    <cellStyle name="20% - Ênfase2 2 5 2 6 2 2" xfId="1240" xr:uid="{00000000-0005-0000-0000-000032040000}"/>
    <cellStyle name="20% - Ênfase2 2 5 2 6 3" xfId="1241" xr:uid="{00000000-0005-0000-0000-000033040000}"/>
    <cellStyle name="20% - Ênfase2 2 5 2 7" xfId="1242" xr:uid="{00000000-0005-0000-0000-000034040000}"/>
    <cellStyle name="20% - Ênfase2 2 5 2 7 2" xfId="1243" xr:uid="{00000000-0005-0000-0000-000035040000}"/>
    <cellStyle name="20% - Ênfase2 2 5 2 7 3" xfId="1244" xr:uid="{00000000-0005-0000-0000-000036040000}"/>
    <cellStyle name="20% - Ênfase2 2 5 2 8" xfId="1245" xr:uid="{00000000-0005-0000-0000-000037040000}"/>
    <cellStyle name="20% - Ênfase2 2 5 2 8 2" xfId="1246" xr:uid="{00000000-0005-0000-0000-000038040000}"/>
    <cellStyle name="20% - Ênfase2 2 5 3" xfId="1247" xr:uid="{00000000-0005-0000-0000-000039040000}"/>
    <cellStyle name="20% - Ênfase2 2 5 4" xfId="1248" xr:uid="{00000000-0005-0000-0000-00003A040000}"/>
    <cellStyle name="20% - Ênfase2 2 5 4 2" xfId="1249" xr:uid="{00000000-0005-0000-0000-00003B040000}"/>
    <cellStyle name="20% - Ênfase2 2 5 4 3" xfId="1250" xr:uid="{00000000-0005-0000-0000-00003C040000}"/>
    <cellStyle name="20% - Ênfase2 2 5 5" xfId="1251" xr:uid="{00000000-0005-0000-0000-00003D040000}"/>
    <cellStyle name="20% - Ênfase2 2 5 6" xfId="1252" xr:uid="{00000000-0005-0000-0000-00003E040000}"/>
    <cellStyle name="20% - Ênfase2 2 5 7" xfId="1253" xr:uid="{00000000-0005-0000-0000-00003F040000}"/>
    <cellStyle name="20% - Ênfase2 2 6" xfId="1254" xr:uid="{00000000-0005-0000-0000-000040040000}"/>
    <cellStyle name="20% - Ênfase2 2 6 2" xfId="1255" xr:uid="{00000000-0005-0000-0000-000041040000}"/>
    <cellStyle name="20% - Ênfase2 2 6 2 2" xfId="1256" xr:uid="{00000000-0005-0000-0000-000042040000}"/>
    <cellStyle name="20% - Ênfase2 2 6 2 2 2" xfId="1257" xr:uid="{00000000-0005-0000-0000-000043040000}"/>
    <cellStyle name="20% - Ênfase2 2 6 2 3" xfId="1258" xr:uid="{00000000-0005-0000-0000-000044040000}"/>
    <cellStyle name="20% - Ênfase2 2 6 3" xfId="1259" xr:uid="{00000000-0005-0000-0000-000045040000}"/>
    <cellStyle name="20% - Ênfase2 2 6 3 2" xfId="1260" xr:uid="{00000000-0005-0000-0000-000046040000}"/>
    <cellStyle name="20% - Ênfase2 2 6 3 3" xfId="1261" xr:uid="{00000000-0005-0000-0000-000047040000}"/>
    <cellStyle name="20% - Ênfase2 2 6 4" xfId="1262" xr:uid="{00000000-0005-0000-0000-000048040000}"/>
    <cellStyle name="20% - Ênfase2 2 6 4 2" xfId="1263" xr:uid="{00000000-0005-0000-0000-000049040000}"/>
    <cellStyle name="20% - Ênfase2 2 6 5" xfId="1264" xr:uid="{00000000-0005-0000-0000-00004A040000}"/>
    <cellStyle name="20% - Ênfase2 2 7" xfId="1265" xr:uid="{00000000-0005-0000-0000-00004B040000}"/>
    <cellStyle name="20% - Ênfase2 2 7 2" xfId="1266" xr:uid="{00000000-0005-0000-0000-00004C040000}"/>
    <cellStyle name="20% - Ênfase2 2 7 2 2" xfId="1267" xr:uid="{00000000-0005-0000-0000-00004D040000}"/>
    <cellStyle name="20% - Ênfase2 2 7 2 3" xfId="1268" xr:uid="{00000000-0005-0000-0000-00004E040000}"/>
    <cellStyle name="20% - Ênfase2 2 7 3" xfId="1269" xr:uid="{00000000-0005-0000-0000-00004F040000}"/>
    <cellStyle name="20% - Ênfase2 2 7 3 2" xfId="1270" xr:uid="{00000000-0005-0000-0000-000050040000}"/>
    <cellStyle name="20% - Ênfase2 2 7 3 3" xfId="1271" xr:uid="{00000000-0005-0000-0000-000051040000}"/>
    <cellStyle name="20% - Ênfase2 2 7 4" xfId="1272" xr:uid="{00000000-0005-0000-0000-000052040000}"/>
    <cellStyle name="20% - Ênfase2 2 7 4 2" xfId="1273" xr:uid="{00000000-0005-0000-0000-000053040000}"/>
    <cellStyle name="20% - Ênfase2 2 8" xfId="1274" xr:uid="{00000000-0005-0000-0000-000054040000}"/>
    <cellStyle name="20% - Ênfase2 2 8 2" xfId="1275" xr:uid="{00000000-0005-0000-0000-000055040000}"/>
    <cellStyle name="20% - Ênfase2 2 8 2 2" xfId="1276" xr:uid="{00000000-0005-0000-0000-000056040000}"/>
    <cellStyle name="20% - Ênfase2 2 8 2 3" xfId="1277" xr:uid="{00000000-0005-0000-0000-000057040000}"/>
    <cellStyle name="20% - Ênfase2 2 8 3" xfId="1278" xr:uid="{00000000-0005-0000-0000-000058040000}"/>
    <cellStyle name="20% - Ênfase2 2 8 3 2" xfId="1279" xr:uid="{00000000-0005-0000-0000-000059040000}"/>
    <cellStyle name="20% - Ênfase2 2 8 3 3" xfId="1280" xr:uid="{00000000-0005-0000-0000-00005A040000}"/>
    <cellStyle name="20% - Ênfase2 2 8 4" xfId="1281" xr:uid="{00000000-0005-0000-0000-00005B040000}"/>
    <cellStyle name="20% - Ênfase2 2 8 4 2" xfId="1282" xr:uid="{00000000-0005-0000-0000-00005C040000}"/>
    <cellStyle name="20% - Ênfase2 2 9" xfId="1283" xr:uid="{00000000-0005-0000-0000-00005D040000}"/>
    <cellStyle name="20% - Ênfase2 2 9 2" xfId="1284" xr:uid="{00000000-0005-0000-0000-00005E040000}"/>
    <cellStyle name="20% - Ênfase2 2 9 2 2" xfId="1285" xr:uid="{00000000-0005-0000-0000-00005F040000}"/>
    <cellStyle name="20% - Ênfase2 2 9 2 3" xfId="1286" xr:uid="{00000000-0005-0000-0000-000060040000}"/>
    <cellStyle name="20% - Ênfase2 2 9 3" xfId="1287" xr:uid="{00000000-0005-0000-0000-000061040000}"/>
    <cellStyle name="20% - Ênfase2 2 9 3 2" xfId="1288" xr:uid="{00000000-0005-0000-0000-000062040000}"/>
    <cellStyle name="20% - Ênfase2 2 9 3 3" xfId="1289" xr:uid="{00000000-0005-0000-0000-000063040000}"/>
    <cellStyle name="20% - Ênfase2 2 9 4" xfId="1290" xr:uid="{00000000-0005-0000-0000-000064040000}"/>
    <cellStyle name="20% - Ênfase2 2 9 4 2" xfId="1291" xr:uid="{00000000-0005-0000-0000-000065040000}"/>
    <cellStyle name="20% - Ênfase2 2_Nota 22" xfId="1292" xr:uid="{00000000-0005-0000-0000-000066040000}"/>
    <cellStyle name="20% - Ênfase2 20" xfId="35531" xr:uid="{00000000-0005-0000-0000-000067040000}"/>
    <cellStyle name="20% - Ênfase2 21" xfId="35532" xr:uid="{00000000-0005-0000-0000-000068040000}"/>
    <cellStyle name="20% - Ênfase2 22" xfId="36245" xr:uid="{00000000-0005-0000-0000-000069040000}"/>
    <cellStyle name="20% - Ênfase2 3" xfId="1293" xr:uid="{00000000-0005-0000-0000-00006A040000}"/>
    <cellStyle name="20% - Ênfase2 3 10" xfId="1294" xr:uid="{00000000-0005-0000-0000-00006B040000}"/>
    <cellStyle name="20% - Ênfase2 3 11" xfId="1295" xr:uid="{00000000-0005-0000-0000-00006C040000}"/>
    <cellStyle name="20% - Ênfase2 3 12" xfId="1296" xr:uid="{00000000-0005-0000-0000-00006D040000}"/>
    <cellStyle name="20% - Ênfase2 3 13" xfId="1297" xr:uid="{00000000-0005-0000-0000-00006E040000}"/>
    <cellStyle name="20% - Ênfase2 3 14" xfId="1298" xr:uid="{00000000-0005-0000-0000-00006F040000}"/>
    <cellStyle name="20% - Ênfase2 3 15" xfId="1299" xr:uid="{00000000-0005-0000-0000-000070040000}"/>
    <cellStyle name="20% - Ênfase2 3 16" xfId="1300" xr:uid="{00000000-0005-0000-0000-000071040000}"/>
    <cellStyle name="20% - Ênfase2 3 17" xfId="1301" xr:uid="{00000000-0005-0000-0000-000072040000}"/>
    <cellStyle name="20% - Ênfase2 3 2" xfId="1302" xr:uid="{00000000-0005-0000-0000-000073040000}"/>
    <cellStyle name="20% - Ênfase2 3 2 2" xfId="1303" xr:uid="{00000000-0005-0000-0000-000074040000}"/>
    <cellStyle name="20% - Ênfase2 3 3" xfId="1304" xr:uid="{00000000-0005-0000-0000-000075040000}"/>
    <cellStyle name="20% - Ênfase2 3 4" xfId="1305" xr:uid="{00000000-0005-0000-0000-000076040000}"/>
    <cellStyle name="20% - Ênfase2 3 5" xfId="1306" xr:uid="{00000000-0005-0000-0000-000077040000}"/>
    <cellStyle name="20% - Ênfase2 3 6" xfId="1307" xr:uid="{00000000-0005-0000-0000-000078040000}"/>
    <cellStyle name="20% - Ênfase2 3 7" xfId="1308" xr:uid="{00000000-0005-0000-0000-000079040000}"/>
    <cellStyle name="20% - Ênfase2 3 8" xfId="1309" xr:uid="{00000000-0005-0000-0000-00007A040000}"/>
    <cellStyle name="20% - Ênfase2 3 9" xfId="1310" xr:uid="{00000000-0005-0000-0000-00007B040000}"/>
    <cellStyle name="20% - Ênfase2 4" xfId="1311" xr:uid="{00000000-0005-0000-0000-00007C040000}"/>
    <cellStyle name="20% - Ênfase2 4 10" xfId="1312" xr:uid="{00000000-0005-0000-0000-00007D040000}"/>
    <cellStyle name="20% - Ênfase2 4 11" xfId="1313" xr:uid="{00000000-0005-0000-0000-00007E040000}"/>
    <cellStyle name="20% - Ênfase2 4 12" xfId="1314" xr:uid="{00000000-0005-0000-0000-00007F040000}"/>
    <cellStyle name="20% - Ênfase2 4 2" xfId="1315" xr:uid="{00000000-0005-0000-0000-000080040000}"/>
    <cellStyle name="20% - Ênfase2 4 3" xfId="1316" xr:uid="{00000000-0005-0000-0000-000081040000}"/>
    <cellStyle name="20% - Ênfase2 4 4" xfId="1317" xr:uid="{00000000-0005-0000-0000-000082040000}"/>
    <cellStyle name="20% - Ênfase2 4 5" xfId="1318" xr:uid="{00000000-0005-0000-0000-000083040000}"/>
    <cellStyle name="20% - Ênfase2 4 6" xfId="1319" xr:uid="{00000000-0005-0000-0000-000084040000}"/>
    <cellStyle name="20% - Ênfase2 4 7" xfId="1320" xr:uid="{00000000-0005-0000-0000-000085040000}"/>
    <cellStyle name="20% - Ênfase2 4 8" xfId="1321" xr:uid="{00000000-0005-0000-0000-000086040000}"/>
    <cellStyle name="20% - Ênfase2 4 9" xfId="1322" xr:uid="{00000000-0005-0000-0000-000087040000}"/>
    <cellStyle name="20% - Ênfase2 5" xfId="1323" xr:uid="{00000000-0005-0000-0000-000088040000}"/>
    <cellStyle name="20% - Ênfase2 5 2" xfId="1324" xr:uid="{00000000-0005-0000-0000-000089040000}"/>
    <cellStyle name="20% - Ênfase2 6" xfId="35533" xr:uid="{00000000-0005-0000-0000-00008A040000}"/>
    <cellStyle name="20% - Ênfase2 7" xfId="35534" xr:uid="{00000000-0005-0000-0000-00008B040000}"/>
    <cellStyle name="20% - Ênfase2 8" xfId="35535" xr:uid="{00000000-0005-0000-0000-00008C040000}"/>
    <cellStyle name="20% - Ênfase2 9" xfId="35536" xr:uid="{00000000-0005-0000-0000-00008D040000}"/>
    <cellStyle name="20% - Ênfase3 10" xfId="35537" xr:uid="{00000000-0005-0000-0000-00008E040000}"/>
    <cellStyle name="20% - Ênfase3 11" xfId="35538" xr:uid="{00000000-0005-0000-0000-00008F040000}"/>
    <cellStyle name="20% - Ênfase3 12" xfId="35539" xr:uid="{00000000-0005-0000-0000-000090040000}"/>
    <cellStyle name="20% - Ênfase3 13" xfId="35540" xr:uid="{00000000-0005-0000-0000-000091040000}"/>
    <cellStyle name="20% - Ênfase3 14" xfId="35541" xr:uid="{00000000-0005-0000-0000-000092040000}"/>
    <cellStyle name="20% - Ênfase3 15" xfId="35542" xr:uid="{00000000-0005-0000-0000-000093040000}"/>
    <cellStyle name="20% - Ênfase3 16" xfId="35543" xr:uid="{00000000-0005-0000-0000-000094040000}"/>
    <cellStyle name="20% - Ênfase3 17" xfId="35544" xr:uid="{00000000-0005-0000-0000-000095040000}"/>
    <cellStyle name="20% - Ênfase3 18" xfId="35545" xr:uid="{00000000-0005-0000-0000-000096040000}"/>
    <cellStyle name="20% - Ênfase3 19" xfId="35546" xr:uid="{00000000-0005-0000-0000-000097040000}"/>
    <cellStyle name="20% - Ênfase3 2" xfId="1325" xr:uid="{00000000-0005-0000-0000-000098040000}"/>
    <cellStyle name="20% - Ênfase3 2 10" xfId="1326" xr:uid="{00000000-0005-0000-0000-000099040000}"/>
    <cellStyle name="20% - Ênfase3 2 10 2" xfId="1327" xr:uid="{00000000-0005-0000-0000-00009A040000}"/>
    <cellStyle name="20% - Ênfase3 2 10 2 2" xfId="1328" xr:uid="{00000000-0005-0000-0000-00009B040000}"/>
    <cellStyle name="20% - Ênfase3 2 10 3" xfId="1329" xr:uid="{00000000-0005-0000-0000-00009C040000}"/>
    <cellStyle name="20% - Ênfase3 2 11" xfId="1330" xr:uid="{00000000-0005-0000-0000-00009D040000}"/>
    <cellStyle name="20% - Ênfase3 2 12" xfId="1331" xr:uid="{00000000-0005-0000-0000-00009E040000}"/>
    <cellStyle name="20% - Ênfase3 2 13" xfId="1332" xr:uid="{00000000-0005-0000-0000-00009F040000}"/>
    <cellStyle name="20% - Ênfase3 2 13 2" xfId="1333" xr:uid="{00000000-0005-0000-0000-0000A0040000}"/>
    <cellStyle name="20% - Ênfase3 2 13 3" xfId="1334" xr:uid="{00000000-0005-0000-0000-0000A1040000}"/>
    <cellStyle name="20% - Ênfase3 2 14" xfId="1335" xr:uid="{00000000-0005-0000-0000-0000A2040000}"/>
    <cellStyle name="20% - Ênfase3 2 15" xfId="1336" xr:uid="{00000000-0005-0000-0000-0000A3040000}"/>
    <cellStyle name="20% - Ênfase3 2 16" xfId="1337" xr:uid="{00000000-0005-0000-0000-0000A4040000}"/>
    <cellStyle name="20% - Ênfase3 2 17" xfId="1338" xr:uid="{00000000-0005-0000-0000-0000A5040000}"/>
    <cellStyle name="20% - Ênfase3 2 18" xfId="1339" xr:uid="{00000000-0005-0000-0000-0000A6040000}"/>
    <cellStyle name="20% - Ênfase3 2 19" xfId="1340" xr:uid="{00000000-0005-0000-0000-0000A7040000}"/>
    <cellStyle name="20% - Ênfase3 2 2" xfId="1341" xr:uid="{00000000-0005-0000-0000-0000A8040000}"/>
    <cellStyle name="20% - Ênfase3 2 2 10" xfId="1342" xr:uid="{00000000-0005-0000-0000-0000A9040000}"/>
    <cellStyle name="20% - Ênfase3 2 2 11" xfId="1343" xr:uid="{00000000-0005-0000-0000-0000AA040000}"/>
    <cellStyle name="20% - Ênfase3 2 2 2" xfId="1344" xr:uid="{00000000-0005-0000-0000-0000AB040000}"/>
    <cellStyle name="20% - Ênfase3 2 2 2 10" xfId="1345" xr:uid="{00000000-0005-0000-0000-0000AC040000}"/>
    <cellStyle name="20% - Ênfase3 2 2 2 2" xfId="1346" xr:uid="{00000000-0005-0000-0000-0000AD040000}"/>
    <cellStyle name="20% - Ênfase3 2 2 2 2 2" xfId="1347" xr:uid="{00000000-0005-0000-0000-0000AE040000}"/>
    <cellStyle name="20% - Ênfase3 2 2 2 2 2 2" xfId="1348" xr:uid="{00000000-0005-0000-0000-0000AF040000}"/>
    <cellStyle name="20% - Ênfase3 2 2 2 2 2 2 2" xfId="1349" xr:uid="{00000000-0005-0000-0000-0000B0040000}"/>
    <cellStyle name="20% - Ênfase3 2 2 2 2 2 3" xfId="1350" xr:uid="{00000000-0005-0000-0000-0000B1040000}"/>
    <cellStyle name="20% - Ênfase3 2 2 2 2 3" xfId="1351" xr:uid="{00000000-0005-0000-0000-0000B2040000}"/>
    <cellStyle name="20% - Ênfase3 2 2 2 2 3 2" xfId="1352" xr:uid="{00000000-0005-0000-0000-0000B3040000}"/>
    <cellStyle name="20% - Ênfase3 2 2 2 2 4" xfId="1353" xr:uid="{00000000-0005-0000-0000-0000B4040000}"/>
    <cellStyle name="20% - Ênfase3 2 2 2 3" xfId="1354" xr:uid="{00000000-0005-0000-0000-0000B5040000}"/>
    <cellStyle name="20% - Ênfase3 2 2 2 3 2" xfId="1355" xr:uid="{00000000-0005-0000-0000-0000B6040000}"/>
    <cellStyle name="20% - Ênfase3 2 2 2 3 2 2" xfId="1356" xr:uid="{00000000-0005-0000-0000-0000B7040000}"/>
    <cellStyle name="20% - Ênfase3 2 2 2 3 3" xfId="1357" xr:uid="{00000000-0005-0000-0000-0000B8040000}"/>
    <cellStyle name="20% - Ênfase3 2 2 2 4" xfId="1358" xr:uid="{00000000-0005-0000-0000-0000B9040000}"/>
    <cellStyle name="20% - Ênfase3 2 2 2 4 2" xfId="1359" xr:uid="{00000000-0005-0000-0000-0000BA040000}"/>
    <cellStyle name="20% - Ênfase3 2 2 2 4 2 2" xfId="1360" xr:uid="{00000000-0005-0000-0000-0000BB040000}"/>
    <cellStyle name="20% - Ênfase3 2 2 2 4 3" xfId="1361" xr:uid="{00000000-0005-0000-0000-0000BC040000}"/>
    <cellStyle name="20% - Ênfase3 2 2 2 5" xfId="1362" xr:uid="{00000000-0005-0000-0000-0000BD040000}"/>
    <cellStyle name="20% - Ênfase3 2 2 2 5 2" xfId="1363" xr:uid="{00000000-0005-0000-0000-0000BE040000}"/>
    <cellStyle name="20% - Ênfase3 2 2 2 5 2 2" xfId="1364" xr:uid="{00000000-0005-0000-0000-0000BF040000}"/>
    <cellStyle name="20% - Ênfase3 2 2 2 5 3" xfId="1365" xr:uid="{00000000-0005-0000-0000-0000C0040000}"/>
    <cellStyle name="20% - Ênfase3 2 2 2 6" xfId="1366" xr:uid="{00000000-0005-0000-0000-0000C1040000}"/>
    <cellStyle name="20% - Ênfase3 2 2 2 6 2" xfId="1367" xr:uid="{00000000-0005-0000-0000-0000C2040000}"/>
    <cellStyle name="20% - Ênfase3 2 2 2 6 2 2" xfId="1368" xr:uid="{00000000-0005-0000-0000-0000C3040000}"/>
    <cellStyle name="20% - Ênfase3 2 2 2 6 3" xfId="1369" xr:uid="{00000000-0005-0000-0000-0000C4040000}"/>
    <cellStyle name="20% - Ênfase3 2 2 2 7" xfId="1370" xr:uid="{00000000-0005-0000-0000-0000C5040000}"/>
    <cellStyle name="20% - Ênfase3 2 2 2 7 2" xfId="1371" xr:uid="{00000000-0005-0000-0000-0000C6040000}"/>
    <cellStyle name="20% - Ênfase3 2 2 2 8" xfId="1372" xr:uid="{00000000-0005-0000-0000-0000C7040000}"/>
    <cellStyle name="20% - Ênfase3 2 2 2 9" xfId="1373" xr:uid="{00000000-0005-0000-0000-0000C8040000}"/>
    <cellStyle name="20% - Ênfase3 2 2 3" xfId="1374" xr:uid="{00000000-0005-0000-0000-0000C9040000}"/>
    <cellStyle name="20% - Ênfase3 2 2 3 2" xfId="1375" xr:uid="{00000000-0005-0000-0000-0000CA040000}"/>
    <cellStyle name="20% - Ênfase3 2 2 3 2 2" xfId="1376" xr:uid="{00000000-0005-0000-0000-0000CB040000}"/>
    <cellStyle name="20% - Ênfase3 2 2 3 2 2 2" xfId="1377" xr:uid="{00000000-0005-0000-0000-0000CC040000}"/>
    <cellStyle name="20% - Ênfase3 2 2 3 2 2 3" xfId="1378" xr:uid="{00000000-0005-0000-0000-0000CD040000}"/>
    <cellStyle name="20% - Ênfase3 2 2 3 2 3" xfId="1379" xr:uid="{00000000-0005-0000-0000-0000CE040000}"/>
    <cellStyle name="20% - Ênfase3 2 2 3 2 4" xfId="1380" xr:uid="{00000000-0005-0000-0000-0000CF040000}"/>
    <cellStyle name="20% - Ênfase3 2 2 3 3" xfId="1381" xr:uid="{00000000-0005-0000-0000-0000D0040000}"/>
    <cellStyle name="20% - Ênfase3 2 2 3 3 2" xfId="1382" xr:uid="{00000000-0005-0000-0000-0000D1040000}"/>
    <cellStyle name="20% - Ênfase3 2 2 3 4" xfId="1383" xr:uid="{00000000-0005-0000-0000-0000D2040000}"/>
    <cellStyle name="20% - Ênfase3 2 2 3 5" xfId="1384" xr:uid="{00000000-0005-0000-0000-0000D3040000}"/>
    <cellStyle name="20% - Ênfase3 2 2 3 6" xfId="1385" xr:uid="{00000000-0005-0000-0000-0000D4040000}"/>
    <cellStyle name="20% - Ênfase3 2 2 4" xfId="1386" xr:uid="{00000000-0005-0000-0000-0000D5040000}"/>
    <cellStyle name="20% - Ênfase3 2 2 4 2" xfId="1387" xr:uid="{00000000-0005-0000-0000-0000D6040000}"/>
    <cellStyle name="20% - Ênfase3 2 2 4 2 2" xfId="1388" xr:uid="{00000000-0005-0000-0000-0000D7040000}"/>
    <cellStyle name="20% - Ênfase3 2 2 4 3" xfId="1389" xr:uid="{00000000-0005-0000-0000-0000D8040000}"/>
    <cellStyle name="20% - Ênfase3 2 2 5" xfId="1390" xr:uid="{00000000-0005-0000-0000-0000D9040000}"/>
    <cellStyle name="20% - Ênfase3 2 2 5 2" xfId="1391" xr:uid="{00000000-0005-0000-0000-0000DA040000}"/>
    <cellStyle name="20% - Ênfase3 2 2 5 2 2" xfId="1392" xr:uid="{00000000-0005-0000-0000-0000DB040000}"/>
    <cellStyle name="20% - Ênfase3 2 2 5 3" xfId="1393" xr:uid="{00000000-0005-0000-0000-0000DC040000}"/>
    <cellStyle name="20% - Ênfase3 2 2 6" xfId="1394" xr:uid="{00000000-0005-0000-0000-0000DD040000}"/>
    <cellStyle name="20% - Ênfase3 2 2 6 2" xfId="1395" xr:uid="{00000000-0005-0000-0000-0000DE040000}"/>
    <cellStyle name="20% - Ênfase3 2 2 6 2 2" xfId="1396" xr:uid="{00000000-0005-0000-0000-0000DF040000}"/>
    <cellStyle name="20% - Ênfase3 2 2 6 3" xfId="1397" xr:uid="{00000000-0005-0000-0000-0000E0040000}"/>
    <cellStyle name="20% - Ênfase3 2 2 7" xfId="1398" xr:uid="{00000000-0005-0000-0000-0000E1040000}"/>
    <cellStyle name="20% - Ênfase3 2 2 7 2" xfId="1399" xr:uid="{00000000-0005-0000-0000-0000E2040000}"/>
    <cellStyle name="20% - Ênfase3 2 2 7 2 2" xfId="1400" xr:uid="{00000000-0005-0000-0000-0000E3040000}"/>
    <cellStyle name="20% - Ênfase3 2 2 7 3" xfId="1401" xr:uid="{00000000-0005-0000-0000-0000E4040000}"/>
    <cellStyle name="20% - Ênfase3 2 2 8" xfId="1402" xr:uid="{00000000-0005-0000-0000-0000E5040000}"/>
    <cellStyle name="20% - Ênfase3 2 2 8 2" xfId="1403" xr:uid="{00000000-0005-0000-0000-0000E6040000}"/>
    <cellStyle name="20% - Ênfase3 2 2 9" xfId="1404" xr:uid="{00000000-0005-0000-0000-0000E7040000}"/>
    <cellStyle name="20% - Ênfase3 2 20" xfId="1405" xr:uid="{00000000-0005-0000-0000-0000E8040000}"/>
    <cellStyle name="20% - Ênfase3 2 21" xfId="1406" xr:uid="{00000000-0005-0000-0000-0000E9040000}"/>
    <cellStyle name="20% - Ênfase3 2 3" xfId="1407" xr:uid="{00000000-0005-0000-0000-0000EA040000}"/>
    <cellStyle name="20% - Ênfase3 2 3 10" xfId="1408" xr:uid="{00000000-0005-0000-0000-0000EB040000}"/>
    <cellStyle name="20% - Ênfase3 2 3 11" xfId="1409" xr:uid="{00000000-0005-0000-0000-0000EC040000}"/>
    <cellStyle name="20% - Ênfase3 2 3 2" xfId="1410" xr:uid="{00000000-0005-0000-0000-0000ED040000}"/>
    <cellStyle name="20% - Ênfase3 2 3 2 2" xfId="1411" xr:uid="{00000000-0005-0000-0000-0000EE040000}"/>
    <cellStyle name="20% - Ênfase3 2 3 2 2 2" xfId="1412" xr:uid="{00000000-0005-0000-0000-0000EF040000}"/>
    <cellStyle name="20% - Ênfase3 2 3 2 2 2 2" xfId="1413" xr:uid="{00000000-0005-0000-0000-0000F0040000}"/>
    <cellStyle name="20% - Ênfase3 2 3 2 2 2 2 2" xfId="1414" xr:uid="{00000000-0005-0000-0000-0000F1040000}"/>
    <cellStyle name="20% - Ênfase3 2 3 2 2 2 3" xfId="1415" xr:uid="{00000000-0005-0000-0000-0000F2040000}"/>
    <cellStyle name="20% - Ênfase3 2 3 2 2 3" xfId="1416" xr:uid="{00000000-0005-0000-0000-0000F3040000}"/>
    <cellStyle name="20% - Ênfase3 2 3 2 2 3 2" xfId="1417" xr:uid="{00000000-0005-0000-0000-0000F4040000}"/>
    <cellStyle name="20% - Ênfase3 2 3 2 2 4" xfId="1418" xr:uid="{00000000-0005-0000-0000-0000F5040000}"/>
    <cellStyle name="20% - Ênfase3 2 3 2 3" xfId="1419" xr:uid="{00000000-0005-0000-0000-0000F6040000}"/>
    <cellStyle name="20% - Ênfase3 2 3 2 3 2" xfId="1420" xr:uid="{00000000-0005-0000-0000-0000F7040000}"/>
    <cellStyle name="20% - Ênfase3 2 3 2 3 2 2" xfId="1421" xr:uid="{00000000-0005-0000-0000-0000F8040000}"/>
    <cellStyle name="20% - Ênfase3 2 3 2 3 3" xfId="1422" xr:uid="{00000000-0005-0000-0000-0000F9040000}"/>
    <cellStyle name="20% - Ênfase3 2 3 2 4" xfId="1423" xr:uid="{00000000-0005-0000-0000-0000FA040000}"/>
    <cellStyle name="20% - Ênfase3 2 3 2 4 2" xfId="1424" xr:uid="{00000000-0005-0000-0000-0000FB040000}"/>
    <cellStyle name="20% - Ênfase3 2 3 2 4 2 2" xfId="1425" xr:uid="{00000000-0005-0000-0000-0000FC040000}"/>
    <cellStyle name="20% - Ênfase3 2 3 2 4 3" xfId="1426" xr:uid="{00000000-0005-0000-0000-0000FD040000}"/>
    <cellStyle name="20% - Ênfase3 2 3 2 5" xfId="1427" xr:uid="{00000000-0005-0000-0000-0000FE040000}"/>
    <cellStyle name="20% - Ênfase3 2 3 2 5 2" xfId="1428" xr:uid="{00000000-0005-0000-0000-0000FF040000}"/>
    <cellStyle name="20% - Ênfase3 2 3 2 5 2 2" xfId="1429" xr:uid="{00000000-0005-0000-0000-000000050000}"/>
    <cellStyle name="20% - Ênfase3 2 3 2 5 3" xfId="1430" xr:uid="{00000000-0005-0000-0000-000001050000}"/>
    <cellStyle name="20% - Ênfase3 2 3 2 6" xfId="1431" xr:uid="{00000000-0005-0000-0000-000002050000}"/>
    <cellStyle name="20% - Ênfase3 2 3 2 6 2" xfId="1432" xr:uid="{00000000-0005-0000-0000-000003050000}"/>
    <cellStyle name="20% - Ênfase3 2 3 2 6 2 2" xfId="1433" xr:uid="{00000000-0005-0000-0000-000004050000}"/>
    <cellStyle name="20% - Ênfase3 2 3 2 6 3" xfId="1434" xr:uid="{00000000-0005-0000-0000-000005050000}"/>
    <cellStyle name="20% - Ênfase3 2 3 2 7" xfId="1435" xr:uid="{00000000-0005-0000-0000-000006050000}"/>
    <cellStyle name="20% - Ênfase3 2 3 2 7 2" xfId="1436" xr:uid="{00000000-0005-0000-0000-000007050000}"/>
    <cellStyle name="20% - Ênfase3 2 3 2 8" xfId="1437" xr:uid="{00000000-0005-0000-0000-000008050000}"/>
    <cellStyle name="20% - Ênfase3 2 3 3" xfId="1438" xr:uid="{00000000-0005-0000-0000-000009050000}"/>
    <cellStyle name="20% - Ênfase3 2 3 3 2" xfId="1439" xr:uid="{00000000-0005-0000-0000-00000A050000}"/>
    <cellStyle name="20% - Ênfase3 2 3 3 2 2" xfId="1440" xr:uid="{00000000-0005-0000-0000-00000B050000}"/>
    <cellStyle name="20% - Ênfase3 2 3 3 2 2 2" xfId="1441" xr:uid="{00000000-0005-0000-0000-00000C050000}"/>
    <cellStyle name="20% - Ênfase3 2 3 3 2 3" xfId="1442" xr:uid="{00000000-0005-0000-0000-00000D050000}"/>
    <cellStyle name="20% - Ênfase3 2 3 3 3" xfId="1443" xr:uid="{00000000-0005-0000-0000-00000E050000}"/>
    <cellStyle name="20% - Ênfase3 2 3 3 3 2" xfId="1444" xr:uid="{00000000-0005-0000-0000-00000F050000}"/>
    <cellStyle name="20% - Ênfase3 2 3 3 4" xfId="1445" xr:uid="{00000000-0005-0000-0000-000010050000}"/>
    <cellStyle name="20% - Ênfase3 2 3 4" xfId="1446" xr:uid="{00000000-0005-0000-0000-000011050000}"/>
    <cellStyle name="20% - Ênfase3 2 3 4 2" xfId="1447" xr:uid="{00000000-0005-0000-0000-000012050000}"/>
    <cellStyle name="20% - Ênfase3 2 3 4 2 2" xfId="1448" xr:uid="{00000000-0005-0000-0000-000013050000}"/>
    <cellStyle name="20% - Ênfase3 2 3 4 3" xfId="1449" xr:uid="{00000000-0005-0000-0000-000014050000}"/>
    <cellStyle name="20% - Ênfase3 2 3 5" xfId="1450" xr:uid="{00000000-0005-0000-0000-000015050000}"/>
    <cellStyle name="20% - Ênfase3 2 3 5 2" xfId="1451" xr:uid="{00000000-0005-0000-0000-000016050000}"/>
    <cellStyle name="20% - Ênfase3 2 3 5 2 2" xfId="1452" xr:uid="{00000000-0005-0000-0000-000017050000}"/>
    <cellStyle name="20% - Ênfase3 2 3 5 3" xfId="1453" xr:uid="{00000000-0005-0000-0000-000018050000}"/>
    <cellStyle name="20% - Ênfase3 2 3 6" xfId="1454" xr:uid="{00000000-0005-0000-0000-000019050000}"/>
    <cellStyle name="20% - Ênfase3 2 3 6 2" xfId="1455" xr:uid="{00000000-0005-0000-0000-00001A050000}"/>
    <cellStyle name="20% - Ênfase3 2 3 6 2 2" xfId="1456" xr:uid="{00000000-0005-0000-0000-00001B050000}"/>
    <cellStyle name="20% - Ênfase3 2 3 6 3" xfId="1457" xr:uid="{00000000-0005-0000-0000-00001C050000}"/>
    <cellStyle name="20% - Ênfase3 2 3 7" xfId="1458" xr:uid="{00000000-0005-0000-0000-00001D050000}"/>
    <cellStyle name="20% - Ênfase3 2 3 7 2" xfId="1459" xr:uid="{00000000-0005-0000-0000-00001E050000}"/>
    <cellStyle name="20% - Ênfase3 2 3 7 2 2" xfId="1460" xr:uid="{00000000-0005-0000-0000-00001F050000}"/>
    <cellStyle name="20% - Ênfase3 2 3 7 3" xfId="1461" xr:uid="{00000000-0005-0000-0000-000020050000}"/>
    <cellStyle name="20% - Ênfase3 2 3 8" xfId="1462" xr:uid="{00000000-0005-0000-0000-000021050000}"/>
    <cellStyle name="20% - Ênfase3 2 3 8 2" xfId="1463" xr:uid="{00000000-0005-0000-0000-000022050000}"/>
    <cellStyle name="20% - Ênfase3 2 3 9" xfId="1464" xr:uid="{00000000-0005-0000-0000-000023050000}"/>
    <cellStyle name="20% - Ênfase3 2 4" xfId="1465" xr:uid="{00000000-0005-0000-0000-000024050000}"/>
    <cellStyle name="20% - Ênfase3 2 4 10" xfId="1466" xr:uid="{00000000-0005-0000-0000-000025050000}"/>
    <cellStyle name="20% - Ênfase3 2 4 11" xfId="1467" xr:uid="{00000000-0005-0000-0000-000026050000}"/>
    <cellStyle name="20% - Ênfase3 2 4 2" xfId="1468" xr:uid="{00000000-0005-0000-0000-000027050000}"/>
    <cellStyle name="20% - Ênfase3 2 4 2 2" xfId="1469" xr:uid="{00000000-0005-0000-0000-000028050000}"/>
    <cellStyle name="20% - Ênfase3 2 4 2 2 2" xfId="1470" xr:uid="{00000000-0005-0000-0000-000029050000}"/>
    <cellStyle name="20% - Ênfase3 2 4 2 2 2 2" xfId="1471" xr:uid="{00000000-0005-0000-0000-00002A050000}"/>
    <cellStyle name="20% - Ênfase3 2 4 2 2 2 2 2" xfId="1472" xr:uid="{00000000-0005-0000-0000-00002B050000}"/>
    <cellStyle name="20% - Ênfase3 2 4 2 2 2 3" xfId="1473" xr:uid="{00000000-0005-0000-0000-00002C050000}"/>
    <cellStyle name="20% - Ênfase3 2 4 2 2 3" xfId="1474" xr:uid="{00000000-0005-0000-0000-00002D050000}"/>
    <cellStyle name="20% - Ênfase3 2 4 2 2 3 2" xfId="1475" xr:uid="{00000000-0005-0000-0000-00002E050000}"/>
    <cellStyle name="20% - Ênfase3 2 4 2 2 4" xfId="1476" xr:uid="{00000000-0005-0000-0000-00002F050000}"/>
    <cellStyle name="20% - Ênfase3 2 4 2 3" xfId="1477" xr:uid="{00000000-0005-0000-0000-000030050000}"/>
    <cellStyle name="20% - Ênfase3 2 4 2 3 2" xfId="1478" xr:uid="{00000000-0005-0000-0000-000031050000}"/>
    <cellStyle name="20% - Ênfase3 2 4 2 3 2 2" xfId="1479" xr:uid="{00000000-0005-0000-0000-000032050000}"/>
    <cellStyle name="20% - Ênfase3 2 4 2 3 3" xfId="1480" xr:uid="{00000000-0005-0000-0000-000033050000}"/>
    <cellStyle name="20% - Ênfase3 2 4 2 4" xfId="1481" xr:uid="{00000000-0005-0000-0000-000034050000}"/>
    <cellStyle name="20% - Ênfase3 2 4 2 4 2" xfId="1482" xr:uid="{00000000-0005-0000-0000-000035050000}"/>
    <cellStyle name="20% - Ênfase3 2 4 2 4 2 2" xfId="1483" xr:uid="{00000000-0005-0000-0000-000036050000}"/>
    <cellStyle name="20% - Ênfase3 2 4 2 4 3" xfId="1484" xr:uid="{00000000-0005-0000-0000-000037050000}"/>
    <cellStyle name="20% - Ênfase3 2 4 2 5" xfId="1485" xr:uid="{00000000-0005-0000-0000-000038050000}"/>
    <cellStyle name="20% - Ênfase3 2 4 2 5 2" xfId="1486" xr:uid="{00000000-0005-0000-0000-000039050000}"/>
    <cellStyle name="20% - Ênfase3 2 4 2 5 2 2" xfId="1487" xr:uid="{00000000-0005-0000-0000-00003A050000}"/>
    <cellStyle name="20% - Ênfase3 2 4 2 5 3" xfId="1488" xr:uid="{00000000-0005-0000-0000-00003B050000}"/>
    <cellStyle name="20% - Ênfase3 2 4 2 6" xfId="1489" xr:uid="{00000000-0005-0000-0000-00003C050000}"/>
    <cellStyle name="20% - Ênfase3 2 4 2 6 2" xfId="1490" xr:uid="{00000000-0005-0000-0000-00003D050000}"/>
    <cellStyle name="20% - Ênfase3 2 4 2 6 2 2" xfId="1491" xr:uid="{00000000-0005-0000-0000-00003E050000}"/>
    <cellStyle name="20% - Ênfase3 2 4 2 6 3" xfId="1492" xr:uid="{00000000-0005-0000-0000-00003F050000}"/>
    <cellStyle name="20% - Ênfase3 2 4 2 7" xfId="1493" xr:uid="{00000000-0005-0000-0000-000040050000}"/>
    <cellStyle name="20% - Ênfase3 2 4 2 7 2" xfId="1494" xr:uid="{00000000-0005-0000-0000-000041050000}"/>
    <cellStyle name="20% - Ênfase3 2 4 2 8" xfId="1495" xr:uid="{00000000-0005-0000-0000-000042050000}"/>
    <cellStyle name="20% - Ênfase3 2 4 3" xfId="1496" xr:uid="{00000000-0005-0000-0000-000043050000}"/>
    <cellStyle name="20% - Ênfase3 2 4 3 2" xfId="1497" xr:uid="{00000000-0005-0000-0000-000044050000}"/>
    <cellStyle name="20% - Ênfase3 2 4 3 2 2" xfId="1498" xr:uid="{00000000-0005-0000-0000-000045050000}"/>
    <cellStyle name="20% - Ênfase3 2 4 3 2 2 2" xfId="1499" xr:uid="{00000000-0005-0000-0000-000046050000}"/>
    <cellStyle name="20% - Ênfase3 2 4 3 2 3" xfId="1500" xr:uid="{00000000-0005-0000-0000-000047050000}"/>
    <cellStyle name="20% - Ênfase3 2 4 3 3" xfId="1501" xr:uid="{00000000-0005-0000-0000-000048050000}"/>
    <cellStyle name="20% - Ênfase3 2 4 3 3 2" xfId="1502" xr:uid="{00000000-0005-0000-0000-000049050000}"/>
    <cellStyle name="20% - Ênfase3 2 4 3 4" xfId="1503" xr:uid="{00000000-0005-0000-0000-00004A050000}"/>
    <cellStyle name="20% - Ênfase3 2 4 4" xfId="1504" xr:uid="{00000000-0005-0000-0000-00004B050000}"/>
    <cellStyle name="20% - Ênfase3 2 4 4 2" xfId="1505" xr:uid="{00000000-0005-0000-0000-00004C050000}"/>
    <cellStyle name="20% - Ênfase3 2 4 4 2 2" xfId="1506" xr:uid="{00000000-0005-0000-0000-00004D050000}"/>
    <cellStyle name="20% - Ênfase3 2 4 4 3" xfId="1507" xr:uid="{00000000-0005-0000-0000-00004E050000}"/>
    <cellStyle name="20% - Ênfase3 2 4 5" xfId="1508" xr:uid="{00000000-0005-0000-0000-00004F050000}"/>
    <cellStyle name="20% - Ênfase3 2 4 5 2" xfId="1509" xr:uid="{00000000-0005-0000-0000-000050050000}"/>
    <cellStyle name="20% - Ênfase3 2 4 5 2 2" xfId="1510" xr:uid="{00000000-0005-0000-0000-000051050000}"/>
    <cellStyle name="20% - Ênfase3 2 4 5 3" xfId="1511" xr:uid="{00000000-0005-0000-0000-000052050000}"/>
    <cellStyle name="20% - Ênfase3 2 4 6" xfId="1512" xr:uid="{00000000-0005-0000-0000-000053050000}"/>
    <cellStyle name="20% - Ênfase3 2 4 6 2" xfId="1513" xr:uid="{00000000-0005-0000-0000-000054050000}"/>
    <cellStyle name="20% - Ênfase3 2 4 6 2 2" xfId="1514" xr:uid="{00000000-0005-0000-0000-000055050000}"/>
    <cellStyle name="20% - Ênfase3 2 4 6 3" xfId="1515" xr:uid="{00000000-0005-0000-0000-000056050000}"/>
    <cellStyle name="20% - Ênfase3 2 4 7" xfId="1516" xr:uid="{00000000-0005-0000-0000-000057050000}"/>
    <cellStyle name="20% - Ênfase3 2 4 7 2" xfId="1517" xr:uid="{00000000-0005-0000-0000-000058050000}"/>
    <cellStyle name="20% - Ênfase3 2 4 7 2 2" xfId="1518" xr:uid="{00000000-0005-0000-0000-000059050000}"/>
    <cellStyle name="20% - Ênfase3 2 4 7 3" xfId="1519" xr:uid="{00000000-0005-0000-0000-00005A050000}"/>
    <cellStyle name="20% - Ênfase3 2 4 8" xfId="1520" xr:uid="{00000000-0005-0000-0000-00005B050000}"/>
    <cellStyle name="20% - Ênfase3 2 4 8 2" xfId="1521" xr:uid="{00000000-0005-0000-0000-00005C050000}"/>
    <cellStyle name="20% - Ênfase3 2 4 9" xfId="1522" xr:uid="{00000000-0005-0000-0000-00005D050000}"/>
    <cellStyle name="20% - Ênfase3 2 5" xfId="1523" xr:uid="{00000000-0005-0000-0000-00005E050000}"/>
    <cellStyle name="20% - Ênfase3 2 5 2" xfId="1524" xr:uid="{00000000-0005-0000-0000-00005F050000}"/>
    <cellStyle name="20% - Ênfase3 2 5 2 2" xfId="1525" xr:uid="{00000000-0005-0000-0000-000060050000}"/>
    <cellStyle name="20% - Ênfase3 2 5 2 2 2" xfId="1526" xr:uid="{00000000-0005-0000-0000-000061050000}"/>
    <cellStyle name="20% - Ênfase3 2 5 2 2 2 2" xfId="1527" xr:uid="{00000000-0005-0000-0000-000062050000}"/>
    <cellStyle name="20% - Ênfase3 2 5 2 2 2 2 2" xfId="1528" xr:uid="{00000000-0005-0000-0000-000063050000}"/>
    <cellStyle name="20% - Ênfase3 2 5 2 2 2 3" xfId="1529" xr:uid="{00000000-0005-0000-0000-000064050000}"/>
    <cellStyle name="20% - Ênfase3 2 5 2 2 3" xfId="1530" xr:uid="{00000000-0005-0000-0000-000065050000}"/>
    <cellStyle name="20% - Ênfase3 2 5 2 2 3 2" xfId="1531" xr:uid="{00000000-0005-0000-0000-000066050000}"/>
    <cellStyle name="20% - Ênfase3 2 5 2 2 4" xfId="1532" xr:uid="{00000000-0005-0000-0000-000067050000}"/>
    <cellStyle name="20% - Ênfase3 2 5 2 3" xfId="1533" xr:uid="{00000000-0005-0000-0000-000068050000}"/>
    <cellStyle name="20% - Ênfase3 2 5 2 3 2" xfId="1534" xr:uid="{00000000-0005-0000-0000-000069050000}"/>
    <cellStyle name="20% - Ênfase3 2 5 2 3 2 2" xfId="1535" xr:uid="{00000000-0005-0000-0000-00006A050000}"/>
    <cellStyle name="20% - Ênfase3 2 5 2 3 3" xfId="1536" xr:uid="{00000000-0005-0000-0000-00006B050000}"/>
    <cellStyle name="20% - Ênfase3 2 5 2 4" xfId="1537" xr:uid="{00000000-0005-0000-0000-00006C050000}"/>
    <cellStyle name="20% - Ênfase3 2 5 2 4 2" xfId="1538" xr:uid="{00000000-0005-0000-0000-00006D050000}"/>
    <cellStyle name="20% - Ênfase3 2 5 2 4 2 2" xfId="1539" xr:uid="{00000000-0005-0000-0000-00006E050000}"/>
    <cellStyle name="20% - Ênfase3 2 5 2 4 3" xfId="1540" xr:uid="{00000000-0005-0000-0000-00006F050000}"/>
    <cellStyle name="20% - Ênfase3 2 5 2 5" xfId="1541" xr:uid="{00000000-0005-0000-0000-000070050000}"/>
    <cellStyle name="20% - Ênfase3 2 5 2 5 2" xfId="1542" xr:uid="{00000000-0005-0000-0000-000071050000}"/>
    <cellStyle name="20% - Ênfase3 2 5 2 5 2 2" xfId="1543" xr:uid="{00000000-0005-0000-0000-000072050000}"/>
    <cellStyle name="20% - Ênfase3 2 5 2 5 3" xfId="1544" xr:uid="{00000000-0005-0000-0000-000073050000}"/>
    <cellStyle name="20% - Ênfase3 2 5 2 6" xfId="1545" xr:uid="{00000000-0005-0000-0000-000074050000}"/>
    <cellStyle name="20% - Ênfase3 2 5 2 6 2" xfId="1546" xr:uid="{00000000-0005-0000-0000-000075050000}"/>
    <cellStyle name="20% - Ênfase3 2 5 2 6 2 2" xfId="1547" xr:uid="{00000000-0005-0000-0000-000076050000}"/>
    <cellStyle name="20% - Ênfase3 2 5 2 6 3" xfId="1548" xr:uid="{00000000-0005-0000-0000-000077050000}"/>
    <cellStyle name="20% - Ênfase3 2 5 2 7" xfId="1549" xr:uid="{00000000-0005-0000-0000-000078050000}"/>
    <cellStyle name="20% - Ênfase3 2 5 2 7 2" xfId="1550" xr:uid="{00000000-0005-0000-0000-000079050000}"/>
    <cellStyle name="20% - Ênfase3 2 5 2 7 3" xfId="1551" xr:uid="{00000000-0005-0000-0000-00007A050000}"/>
    <cellStyle name="20% - Ênfase3 2 5 2 8" xfId="1552" xr:uid="{00000000-0005-0000-0000-00007B050000}"/>
    <cellStyle name="20% - Ênfase3 2 5 2 8 2" xfId="1553" xr:uid="{00000000-0005-0000-0000-00007C050000}"/>
    <cellStyle name="20% - Ênfase3 2 5 3" xfId="1554" xr:uid="{00000000-0005-0000-0000-00007D050000}"/>
    <cellStyle name="20% - Ênfase3 2 5 4" xfId="1555" xr:uid="{00000000-0005-0000-0000-00007E050000}"/>
    <cellStyle name="20% - Ênfase3 2 5 4 2" xfId="1556" xr:uid="{00000000-0005-0000-0000-00007F050000}"/>
    <cellStyle name="20% - Ênfase3 2 5 4 3" xfId="1557" xr:uid="{00000000-0005-0000-0000-000080050000}"/>
    <cellStyle name="20% - Ênfase3 2 5 5" xfId="1558" xr:uid="{00000000-0005-0000-0000-000081050000}"/>
    <cellStyle name="20% - Ênfase3 2 5 6" xfId="1559" xr:uid="{00000000-0005-0000-0000-000082050000}"/>
    <cellStyle name="20% - Ênfase3 2 5 7" xfId="1560" xr:uid="{00000000-0005-0000-0000-000083050000}"/>
    <cellStyle name="20% - Ênfase3 2 6" xfId="1561" xr:uid="{00000000-0005-0000-0000-000084050000}"/>
    <cellStyle name="20% - Ênfase3 2 6 2" xfId="1562" xr:uid="{00000000-0005-0000-0000-000085050000}"/>
    <cellStyle name="20% - Ênfase3 2 6 2 2" xfId="1563" xr:uid="{00000000-0005-0000-0000-000086050000}"/>
    <cellStyle name="20% - Ênfase3 2 6 2 2 2" xfId="1564" xr:uid="{00000000-0005-0000-0000-000087050000}"/>
    <cellStyle name="20% - Ênfase3 2 6 2 3" xfId="1565" xr:uid="{00000000-0005-0000-0000-000088050000}"/>
    <cellStyle name="20% - Ênfase3 2 6 3" xfId="1566" xr:uid="{00000000-0005-0000-0000-000089050000}"/>
    <cellStyle name="20% - Ênfase3 2 6 3 2" xfId="1567" xr:uid="{00000000-0005-0000-0000-00008A050000}"/>
    <cellStyle name="20% - Ênfase3 2 6 3 3" xfId="1568" xr:uid="{00000000-0005-0000-0000-00008B050000}"/>
    <cellStyle name="20% - Ênfase3 2 6 4" xfId="1569" xr:uid="{00000000-0005-0000-0000-00008C050000}"/>
    <cellStyle name="20% - Ênfase3 2 6 4 2" xfId="1570" xr:uid="{00000000-0005-0000-0000-00008D050000}"/>
    <cellStyle name="20% - Ênfase3 2 6 5" xfId="1571" xr:uid="{00000000-0005-0000-0000-00008E050000}"/>
    <cellStyle name="20% - Ênfase3 2 7" xfId="1572" xr:uid="{00000000-0005-0000-0000-00008F050000}"/>
    <cellStyle name="20% - Ênfase3 2 7 2" xfId="1573" xr:uid="{00000000-0005-0000-0000-000090050000}"/>
    <cellStyle name="20% - Ênfase3 2 7 2 2" xfId="1574" xr:uid="{00000000-0005-0000-0000-000091050000}"/>
    <cellStyle name="20% - Ênfase3 2 7 2 3" xfId="1575" xr:uid="{00000000-0005-0000-0000-000092050000}"/>
    <cellStyle name="20% - Ênfase3 2 7 3" xfId="1576" xr:uid="{00000000-0005-0000-0000-000093050000}"/>
    <cellStyle name="20% - Ênfase3 2 7 3 2" xfId="1577" xr:uid="{00000000-0005-0000-0000-000094050000}"/>
    <cellStyle name="20% - Ênfase3 2 7 3 3" xfId="1578" xr:uid="{00000000-0005-0000-0000-000095050000}"/>
    <cellStyle name="20% - Ênfase3 2 7 4" xfId="1579" xr:uid="{00000000-0005-0000-0000-000096050000}"/>
    <cellStyle name="20% - Ênfase3 2 7 4 2" xfId="1580" xr:uid="{00000000-0005-0000-0000-000097050000}"/>
    <cellStyle name="20% - Ênfase3 2 8" xfId="1581" xr:uid="{00000000-0005-0000-0000-000098050000}"/>
    <cellStyle name="20% - Ênfase3 2 8 2" xfId="1582" xr:uid="{00000000-0005-0000-0000-000099050000}"/>
    <cellStyle name="20% - Ênfase3 2 8 2 2" xfId="1583" xr:uid="{00000000-0005-0000-0000-00009A050000}"/>
    <cellStyle name="20% - Ênfase3 2 8 2 3" xfId="1584" xr:uid="{00000000-0005-0000-0000-00009B050000}"/>
    <cellStyle name="20% - Ênfase3 2 8 3" xfId="1585" xr:uid="{00000000-0005-0000-0000-00009C050000}"/>
    <cellStyle name="20% - Ênfase3 2 8 3 2" xfId="1586" xr:uid="{00000000-0005-0000-0000-00009D050000}"/>
    <cellStyle name="20% - Ênfase3 2 8 3 3" xfId="1587" xr:uid="{00000000-0005-0000-0000-00009E050000}"/>
    <cellStyle name="20% - Ênfase3 2 8 4" xfId="1588" xr:uid="{00000000-0005-0000-0000-00009F050000}"/>
    <cellStyle name="20% - Ênfase3 2 8 4 2" xfId="1589" xr:uid="{00000000-0005-0000-0000-0000A0050000}"/>
    <cellStyle name="20% - Ênfase3 2 9" xfId="1590" xr:uid="{00000000-0005-0000-0000-0000A1050000}"/>
    <cellStyle name="20% - Ênfase3 2 9 2" xfId="1591" xr:uid="{00000000-0005-0000-0000-0000A2050000}"/>
    <cellStyle name="20% - Ênfase3 2 9 2 2" xfId="1592" xr:uid="{00000000-0005-0000-0000-0000A3050000}"/>
    <cellStyle name="20% - Ênfase3 2 9 2 3" xfId="1593" xr:uid="{00000000-0005-0000-0000-0000A4050000}"/>
    <cellStyle name="20% - Ênfase3 2 9 3" xfId="1594" xr:uid="{00000000-0005-0000-0000-0000A5050000}"/>
    <cellStyle name="20% - Ênfase3 2 9 3 2" xfId="1595" xr:uid="{00000000-0005-0000-0000-0000A6050000}"/>
    <cellStyle name="20% - Ênfase3 2 9 3 3" xfId="1596" xr:uid="{00000000-0005-0000-0000-0000A7050000}"/>
    <cellStyle name="20% - Ênfase3 2 9 4" xfId="1597" xr:uid="{00000000-0005-0000-0000-0000A8050000}"/>
    <cellStyle name="20% - Ênfase3 2 9 4 2" xfId="1598" xr:uid="{00000000-0005-0000-0000-0000A9050000}"/>
    <cellStyle name="20% - Ênfase3 2_Nota 22" xfId="1599" xr:uid="{00000000-0005-0000-0000-0000AA050000}"/>
    <cellStyle name="20% - Ênfase3 20" xfId="35547" xr:uid="{00000000-0005-0000-0000-0000AB050000}"/>
    <cellStyle name="20% - Ênfase3 21" xfId="35548" xr:uid="{00000000-0005-0000-0000-0000AC050000}"/>
    <cellStyle name="20% - Ênfase3 22" xfId="36246" xr:uid="{00000000-0005-0000-0000-0000AD050000}"/>
    <cellStyle name="20% - Ênfase3 3" xfId="1600" xr:uid="{00000000-0005-0000-0000-0000AE050000}"/>
    <cellStyle name="20% - Ênfase3 3 10" xfId="1601" xr:uid="{00000000-0005-0000-0000-0000AF050000}"/>
    <cellStyle name="20% - Ênfase3 3 11" xfId="1602" xr:uid="{00000000-0005-0000-0000-0000B0050000}"/>
    <cellStyle name="20% - Ênfase3 3 12" xfId="1603" xr:uid="{00000000-0005-0000-0000-0000B1050000}"/>
    <cellStyle name="20% - Ênfase3 3 13" xfId="1604" xr:uid="{00000000-0005-0000-0000-0000B2050000}"/>
    <cellStyle name="20% - Ênfase3 3 14" xfId="1605" xr:uid="{00000000-0005-0000-0000-0000B3050000}"/>
    <cellStyle name="20% - Ênfase3 3 15" xfId="1606" xr:uid="{00000000-0005-0000-0000-0000B4050000}"/>
    <cellStyle name="20% - Ênfase3 3 16" xfId="1607" xr:uid="{00000000-0005-0000-0000-0000B5050000}"/>
    <cellStyle name="20% - Ênfase3 3 17" xfId="1608" xr:uid="{00000000-0005-0000-0000-0000B6050000}"/>
    <cellStyle name="20% - Ênfase3 3 2" xfId="1609" xr:uid="{00000000-0005-0000-0000-0000B7050000}"/>
    <cellStyle name="20% - Ênfase3 3 2 2" xfId="1610" xr:uid="{00000000-0005-0000-0000-0000B8050000}"/>
    <cellStyle name="20% - Ênfase3 3 3" xfId="1611" xr:uid="{00000000-0005-0000-0000-0000B9050000}"/>
    <cellStyle name="20% - Ênfase3 3 4" xfId="1612" xr:uid="{00000000-0005-0000-0000-0000BA050000}"/>
    <cellStyle name="20% - Ênfase3 3 5" xfId="1613" xr:uid="{00000000-0005-0000-0000-0000BB050000}"/>
    <cellStyle name="20% - Ênfase3 3 6" xfId="1614" xr:uid="{00000000-0005-0000-0000-0000BC050000}"/>
    <cellStyle name="20% - Ênfase3 3 7" xfId="1615" xr:uid="{00000000-0005-0000-0000-0000BD050000}"/>
    <cellStyle name="20% - Ênfase3 3 8" xfId="1616" xr:uid="{00000000-0005-0000-0000-0000BE050000}"/>
    <cellStyle name="20% - Ênfase3 3 9" xfId="1617" xr:uid="{00000000-0005-0000-0000-0000BF050000}"/>
    <cellStyle name="20% - Ênfase3 4" xfId="1618" xr:uid="{00000000-0005-0000-0000-0000C0050000}"/>
    <cellStyle name="20% - Ênfase3 4 10" xfId="1619" xr:uid="{00000000-0005-0000-0000-0000C1050000}"/>
    <cellStyle name="20% - Ênfase3 4 11" xfId="1620" xr:uid="{00000000-0005-0000-0000-0000C2050000}"/>
    <cellStyle name="20% - Ênfase3 4 12" xfId="1621" xr:uid="{00000000-0005-0000-0000-0000C3050000}"/>
    <cellStyle name="20% - Ênfase3 4 2" xfId="1622" xr:uid="{00000000-0005-0000-0000-0000C4050000}"/>
    <cellStyle name="20% - Ênfase3 4 3" xfId="1623" xr:uid="{00000000-0005-0000-0000-0000C5050000}"/>
    <cellStyle name="20% - Ênfase3 4 4" xfId="1624" xr:uid="{00000000-0005-0000-0000-0000C6050000}"/>
    <cellStyle name="20% - Ênfase3 4 5" xfId="1625" xr:uid="{00000000-0005-0000-0000-0000C7050000}"/>
    <cellStyle name="20% - Ênfase3 4 6" xfId="1626" xr:uid="{00000000-0005-0000-0000-0000C8050000}"/>
    <cellStyle name="20% - Ênfase3 4 7" xfId="1627" xr:uid="{00000000-0005-0000-0000-0000C9050000}"/>
    <cellStyle name="20% - Ênfase3 4 8" xfId="1628" xr:uid="{00000000-0005-0000-0000-0000CA050000}"/>
    <cellStyle name="20% - Ênfase3 4 9" xfId="1629" xr:uid="{00000000-0005-0000-0000-0000CB050000}"/>
    <cellStyle name="20% - Ênfase3 5" xfId="1630" xr:uid="{00000000-0005-0000-0000-0000CC050000}"/>
    <cellStyle name="20% - Ênfase3 5 2" xfId="1631" xr:uid="{00000000-0005-0000-0000-0000CD050000}"/>
    <cellStyle name="20% - Ênfase3 6" xfId="35549" xr:uid="{00000000-0005-0000-0000-0000CE050000}"/>
    <cellStyle name="20% - Ênfase3 7" xfId="35550" xr:uid="{00000000-0005-0000-0000-0000CF050000}"/>
    <cellStyle name="20% - Ênfase3 8" xfId="35551" xr:uid="{00000000-0005-0000-0000-0000D0050000}"/>
    <cellStyle name="20% - Ênfase3 9" xfId="35552" xr:uid="{00000000-0005-0000-0000-0000D1050000}"/>
    <cellStyle name="20% - Ênfase4 10" xfId="35553" xr:uid="{00000000-0005-0000-0000-0000D2050000}"/>
    <cellStyle name="20% - Ênfase4 11" xfId="35554" xr:uid="{00000000-0005-0000-0000-0000D3050000}"/>
    <cellStyle name="20% - Ênfase4 12" xfId="35555" xr:uid="{00000000-0005-0000-0000-0000D4050000}"/>
    <cellStyle name="20% - Ênfase4 13" xfId="35556" xr:uid="{00000000-0005-0000-0000-0000D5050000}"/>
    <cellStyle name="20% - Ênfase4 14" xfId="35557" xr:uid="{00000000-0005-0000-0000-0000D6050000}"/>
    <cellStyle name="20% - Ênfase4 15" xfId="35558" xr:uid="{00000000-0005-0000-0000-0000D7050000}"/>
    <cellStyle name="20% - Ênfase4 16" xfId="35559" xr:uid="{00000000-0005-0000-0000-0000D8050000}"/>
    <cellStyle name="20% - Ênfase4 17" xfId="35560" xr:uid="{00000000-0005-0000-0000-0000D9050000}"/>
    <cellStyle name="20% - Ênfase4 18" xfId="35561" xr:uid="{00000000-0005-0000-0000-0000DA050000}"/>
    <cellStyle name="20% - Ênfase4 19" xfId="35562" xr:uid="{00000000-0005-0000-0000-0000DB050000}"/>
    <cellStyle name="20% - Ênfase4 2" xfId="1632" xr:uid="{00000000-0005-0000-0000-0000DC050000}"/>
    <cellStyle name="20% - Ênfase4 2 10" xfId="1633" xr:uid="{00000000-0005-0000-0000-0000DD050000}"/>
    <cellStyle name="20% - Ênfase4 2 10 2" xfId="1634" xr:uid="{00000000-0005-0000-0000-0000DE050000}"/>
    <cellStyle name="20% - Ênfase4 2 10 2 2" xfId="1635" xr:uid="{00000000-0005-0000-0000-0000DF050000}"/>
    <cellStyle name="20% - Ênfase4 2 10 3" xfId="1636" xr:uid="{00000000-0005-0000-0000-0000E0050000}"/>
    <cellStyle name="20% - Ênfase4 2 11" xfId="1637" xr:uid="{00000000-0005-0000-0000-0000E1050000}"/>
    <cellStyle name="20% - Ênfase4 2 12" xfId="1638" xr:uid="{00000000-0005-0000-0000-0000E2050000}"/>
    <cellStyle name="20% - Ênfase4 2 13" xfId="1639" xr:uid="{00000000-0005-0000-0000-0000E3050000}"/>
    <cellStyle name="20% - Ênfase4 2 13 2" xfId="1640" xr:uid="{00000000-0005-0000-0000-0000E4050000}"/>
    <cellStyle name="20% - Ênfase4 2 13 3" xfId="1641" xr:uid="{00000000-0005-0000-0000-0000E5050000}"/>
    <cellStyle name="20% - Ênfase4 2 14" xfId="1642" xr:uid="{00000000-0005-0000-0000-0000E6050000}"/>
    <cellStyle name="20% - Ênfase4 2 15" xfId="1643" xr:uid="{00000000-0005-0000-0000-0000E7050000}"/>
    <cellStyle name="20% - Ênfase4 2 16" xfId="1644" xr:uid="{00000000-0005-0000-0000-0000E8050000}"/>
    <cellStyle name="20% - Ênfase4 2 17" xfId="1645" xr:uid="{00000000-0005-0000-0000-0000E9050000}"/>
    <cellStyle name="20% - Ênfase4 2 18" xfId="1646" xr:uid="{00000000-0005-0000-0000-0000EA050000}"/>
    <cellStyle name="20% - Ênfase4 2 19" xfId="1647" xr:uid="{00000000-0005-0000-0000-0000EB050000}"/>
    <cellStyle name="20% - Ênfase4 2 2" xfId="1648" xr:uid="{00000000-0005-0000-0000-0000EC050000}"/>
    <cellStyle name="20% - Ênfase4 2 2 10" xfId="1649" xr:uid="{00000000-0005-0000-0000-0000ED050000}"/>
    <cellStyle name="20% - Ênfase4 2 2 11" xfId="1650" xr:uid="{00000000-0005-0000-0000-0000EE050000}"/>
    <cellStyle name="20% - Ênfase4 2 2 2" xfId="1651" xr:uid="{00000000-0005-0000-0000-0000EF050000}"/>
    <cellStyle name="20% - Ênfase4 2 2 2 10" xfId="1652" xr:uid="{00000000-0005-0000-0000-0000F0050000}"/>
    <cellStyle name="20% - Ênfase4 2 2 2 2" xfId="1653" xr:uid="{00000000-0005-0000-0000-0000F1050000}"/>
    <cellStyle name="20% - Ênfase4 2 2 2 2 2" xfId="1654" xr:uid="{00000000-0005-0000-0000-0000F2050000}"/>
    <cellStyle name="20% - Ênfase4 2 2 2 2 2 2" xfId="1655" xr:uid="{00000000-0005-0000-0000-0000F3050000}"/>
    <cellStyle name="20% - Ênfase4 2 2 2 2 2 2 2" xfId="1656" xr:uid="{00000000-0005-0000-0000-0000F4050000}"/>
    <cellStyle name="20% - Ênfase4 2 2 2 2 2 3" xfId="1657" xr:uid="{00000000-0005-0000-0000-0000F5050000}"/>
    <cellStyle name="20% - Ênfase4 2 2 2 2 3" xfId="1658" xr:uid="{00000000-0005-0000-0000-0000F6050000}"/>
    <cellStyle name="20% - Ênfase4 2 2 2 2 3 2" xfId="1659" xr:uid="{00000000-0005-0000-0000-0000F7050000}"/>
    <cellStyle name="20% - Ênfase4 2 2 2 2 4" xfId="1660" xr:uid="{00000000-0005-0000-0000-0000F8050000}"/>
    <cellStyle name="20% - Ênfase4 2 2 2 3" xfId="1661" xr:uid="{00000000-0005-0000-0000-0000F9050000}"/>
    <cellStyle name="20% - Ênfase4 2 2 2 3 2" xfId="1662" xr:uid="{00000000-0005-0000-0000-0000FA050000}"/>
    <cellStyle name="20% - Ênfase4 2 2 2 3 2 2" xfId="1663" xr:uid="{00000000-0005-0000-0000-0000FB050000}"/>
    <cellStyle name="20% - Ênfase4 2 2 2 3 3" xfId="1664" xr:uid="{00000000-0005-0000-0000-0000FC050000}"/>
    <cellStyle name="20% - Ênfase4 2 2 2 4" xfId="1665" xr:uid="{00000000-0005-0000-0000-0000FD050000}"/>
    <cellStyle name="20% - Ênfase4 2 2 2 4 2" xfId="1666" xr:uid="{00000000-0005-0000-0000-0000FE050000}"/>
    <cellStyle name="20% - Ênfase4 2 2 2 4 2 2" xfId="1667" xr:uid="{00000000-0005-0000-0000-0000FF050000}"/>
    <cellStyle name="20% - Ênfase4 2 2 2 4 3" xfId="1668" xr:uid="{00000000-0005-0000-0000-000000060000}"/>
    <cellStyle name="20% - Ênfase4 2 2 2 5" xfId="1669" xr:uid="{00000000-0005-0000-0000-000001060000}"/>
    <cellStyle name="20% - Ênfase4 2 2 2 5 2" xfId="1670" xr:uid="{00000000-0005-0000-0000-000002060000}"/>
    <cellStyle name="20% - Ênfase4 2 2 2 5 2 2" xfId="1671" xr:uid="{00000000-0005-0000-0000-000003060000}"/>
    <cellStyle name="20% - Ênfase4 2 2 2 5 3" xfId="1672" xr:uid="{00000000-0005-0000-0000-000004060000}"/>
    <cellStyle name="20% - Ênfase4 2 2 2 6" xfId="1673" xr:uid="{00000000-0005-0000-0000-000005060000}"/>
    <cellStyle name="20% - Ênfase4 2 2 2 6 2" xfId="1674" xr:uid="{00000000-0005-0000-0000-000006060000}"/>
    <cellStyle name="20% - Ênfase4 2 2 2 6 2 2" xfId="1675" xr:uid="{00000000-0005-0000-0000-000007060000}"/>
    <cellStyle name="20% - Ênfase4 2 2 2 6 3" xfId="1676" xr:uid="{00000000-0005-0000-0000-000008060000}"/>
    <cellStyle name="20% - Ênfase4 2 2 2 7" xfId="1677" xr:uid="{00000000-0005-0000-0000-000009060000}"/>
    <cellStyle name="20% - Ênfase4 2 2 2 7 2" xfId="1678" xr:uid="{00000000-0005-0000-0000-00000A060000}"/>
    <cellStyle name="20% - Ênfase4 2 2 2 8" xfId="1679" xr:uid="{00000000-0005-0000-0000-00000B060000}"/>
    <cellStyle name="20% - Ênfase4 2 2 2 9" xfId="1680" xr:uid="{00000000-0005-0000-0000-00000C060000}"/>
    <cellStyle name="20% - Ênfase4 2 2 3" xfId="1681" xr:uid="{00000000-0005-0000-0000-00000D060000}"/>
    <cellStyle name="20% - Ênfase4 2 2 3 2" xfId="1682" xr:uid="{00000000-0005-0000-0000-00000E060000}"/>
    <cellStyle name="20% - Ênfase4 2 2 3 2 2" xfId="1683" xr:uid="{00000000-0005-0000-0000-00000F060000}"/>
    <cellStyle name="20% - Ênfase4 2 2 3 2 2 2" xfId="1684" xr:uid="{00000000-0005-0000-0000-000010060000}"/>
    <cellStyle name="20% - Ênfase4 2 2 3 2 2 3" xfId="1685" xr:uid="{00000000-0005-0000-0000-000011060000}"/>
    <cellStyle name="20% - Ênfase4 2 2 3 2 3" xfId="1686" xr:uid="{00000000-0005-0000-0000-000012060000}"/>
    <cellStyle name="20% - Ênfase4 2 2 3 2 4" xfId="1687" xr:uid="{00000000-0005-0000-0000-000013060000}"/>
    <cellStyle name="20% - Ênfase4 2 2 3 3" xfId="1688" xr:uid="{00000000-0005-0000-0000-000014060000}"/>
    <cellStyle name="20% - Ênfase4 2 2 3 3 2" xfId="1689" xr:uid="{00000000-0005-0000-0000-000015060000}"/>
    <cellStyle name="20% - Ênfase4 2 2 3 4" xfId="1690" xr:uid="{00000000-0005-0000-0000-000016060000}"/>
    <cellStyle name="20% - Ênfase4 2 2 3 5" xfId="1691" xr:uid="{00000000-0005-0000-0000-000017060000}"/>
    <cellStyle name="20% - Ênfase4 2 2 3 6" xfId="1692" xr:uid="{00000000-0005-0000-0000-000018060000}"/>
    <cellStyle name="20% - Ênfase4 2 2 4" xfId="1693" xr:uid="{00000000-0005-0000-0000-000019060000}"/>
    <cellStyle name="20% - Ênfase4 2 2 4 2" xfId="1694" xr:uid="{00000000-0005-0000-0000-00001A060000}"/>
    <cellStyle name="20% - Ênfase4 2 2 4 2 2" xfId="1695" xr:uid="{00000000-0005-0000-0000-00001B060000}"/>
    <cellStyle name="20% - Ênfase4 2 2 4 3" xfId="1696" xr:uid="{00000000-0005-0000-0000-00001C060000}"/>
    <cellStyle name="20% - Ênfase4 2 2 5" xfId="1697" xr:uid="{00000000-0005-0000-0000-00001D060000}"/>
    <cellStyle name="20% - Ênfase4 2 2 5 2" xfId="1698" xr:uid="{00000000-0005-0000-0000-00001E060000}"/>
    <cellStyle name="20% - Ênfase4 2 2 5 2 2" xfId="1699" xr:uid="{00000000-0005-0000-0000-00001F060000}"/>
    <cellStyle name="20% - Ênfase4 2 2 5 3" xfId="1700" xr:uid="{00000000-0005-0000-0000-000020060000}"/>
    <cellStyle name="20% - Ênfase4 2 2 6" xfId="1701" xr:uid="{00000000-0005-0000-0000-000021060000}"/>
    <cellStyle name="20% - Ênfase4 2 2 6 2" xfId="1702" xr:uid="{00000000-0005-0000-0000-000022060000}"/>
    <cellStyle name="20% - Ênfase4 2 2 6 2 2" xfId="1703" xr:uid="{00000000-0005-0000-0000-000023060000}"/>
    <cellStyle name="20% - Ênfase4 2 2 6 3" xfId="1704" xr:uid="{00000000-0005-0000-0000-000024060000}"/>
    <cellStyle name="20% - Ênfase4 2 2 7" xfId="1705" xr:uid="{00000000-0005-0000-0000-000025060000}"/>
    <cellStyle name="20% - Ênfase4 2 2 7 2" xfId="1706" xr:uid="{00000000-0005-0000-0000-000026060000}"/>
    <cellStyle name="20% - Ênfase4 2 2 7 2 2" xfId="1707" xr:uid="{00000000-0005-0000-0000-000027060000}"/>
    <cellStyle name="20% - Ênfase4 2 2 7 3" xfId="1708" xr:uid="{00000000-0005-0000-0000-000028060000}"/>
    <cellStyle name="20% - Ênfase4 2 2 8" xfId="1709" xr:uid="{00000000-0005-0000-0000-000029060000}"/>
    <cellStyle name="20% - Ênfase4 2 2 8 2" xfId="1710" xr:uid="{00000000-0005-0000-0000-00002A060000}"/>
    <cellStyle name="20% - Ênfase4 2 2 9" xfId="1711" xr:uid="{00000000-0005-0000-0000-00002B060000}"/>
    <cellStyle name="20% - Ênfase4 2 20" xfId="1712" xr:uid="{00000000-0005-0000-0000-00002C060000}"/>
    <cellStyle name="20% - Ênfase4 2 21" xfId="1713" xr:uid="{00000000-0005-0000-0000-00002D060000}"/>
    <cellStyle name="20% - Ênfase4 2 3" xfId="1714" xr:uid="{00000000-0005-0000-0000-00002E060000}"/>
    <cellStyle name="20% - Ênfase4 2 3 10" xfId="1715" xr:uid="{00000000-0005-0000-0000-00002F060000}"/>
    <cellStyle name="20% - Ênfase4 2 3 11" xfId="1716" xr:uid="{00000000-0005-0000-0000-000030060000}"/>
    <cellStyle name="20% - Ênfase4 2 3 2" xfId="1717" xr:uid="{00000000-0005-0000-0000-000031060000}"/>
    <cellStyle name="20% - Ênfase4 2 3 2 2" xfId="1718" xr:uid="{00000000-0005-0000-0000-000032060000}"/>
    <cellStyle name="20% - Ênfase4 2 3 2 2 2" xfId="1719" xr:uid="{00000000-0005-0000-0000-000033060000}"/>
    <cellStyle name="20% - Ênfase4 2 3 2 2 2 2" xfId="1720" xr:uid="{00000000-0005-0000-0000-000034060000}"/>
    <cellStyle name="20% - Ênfase4 2 3 2 2 2 2 2" xfId="1721" xr:uid="{00000000-0005-0000-0000-000035060000}"/>
    <cellStyle name="20% - Ênfase4 2 3 2 2 2 3" xfId="1722" xr:uid="{00000000-0005-0000-0000-000036060000}"/>
    <cellStyle name="20% - Ênfase4 2 3 2 2 3" xfId="1723" xr:uid="{00000000-0005-0000-0000-000037060000}"/>
    <cellStyle name="20% - Ênfase4 2 3 2 2 3 2" xfId="1724" xr:uid="{00000000-0005-0000-0000-000038060000}"/>
    <cellStyle name="20% - Ênfase4 2 3 2 2 4" xfId="1725" xr:uid="{00000000-0005-0000-0000-000039060000}"/>
    <cellStyle name="20% - Ênfase4 2 3 2 3" xfId="1726" xr:uid="{00000000-0005-0000-0000-00003A060000}"/>
    <cellStyle name="20% - Ênfase4 2 3 2 3 2" xfId="1727" xr:uid="{00000000-0005-0000-0000-00003B060000}"/>
    <cellStyle name="20% - Ênfase4 2 3 2 3 2 2" xfId="1728" xr:uid="{00000000-0005-0000-0000-00003C060000}"/>
    <cellStyle name="20% - Ênfase4 2 3 2 3 3" xfId="1729" xr:uid="{00000000-0005-0000-0000-00003D060000}"/>
    <cellStyle name="20% - Ênfase4 2 3 2 4" xfId="1730" xr:uid="{00000000-0005-0000-0000-00003E060000}"/>
    <cellStyle name="20% - Ênfase4 2 3 2 4 2" xfId="1731" xr:uid="{00000000-0005-0000-0000-00003F060000}"/>
    <cellStyle name="20% - Ênfase4 2 3 2 4 2 2" xfId="1732" xr:uid="{00000000-0005-0000-0000-000040060000}"/>
    <cellStyle name="20% - Ênfase4 2 3 2 4 3" xfId="1733" xr:uid="{00000000-0005-0000-0000-000041060000}"/>
    <cellStyle name="20% - Ênfase4 2 3 2 5" xfId="1734" xr:uid="{00000000-0005-0000-0000-000042060000}"/>
    <cellStyle name="20% - Ênfase4 2 3 2 5 2" xfId="1735" xr:uid="{00000000-0005-0000-0000-000043060000}"/>
    <cellStyle name="20% - Ênfase4 2 3 2 5 2 2" xfId="1736" xr:uid="{00000000-0005-0000-0000-000044060000}"/>
    <cellStyle name="20% - Ênfase4 2 3 2 5 3" xfId="1737" xr:uid="{00000000-0005-0000-0000-000045060000}"/>
    <cellStyle name="20% - Ênfase4 2 3 2 6" xfId="1738" xr:uid="{00000000-0005-0000-0000-000046060000}"/>
    <cellStyle name="20% - Ênfase4 2 3 2 6 2" xfId="1739" xr:uid="{00000000-0005-0000-0000-000047060000}"/>
    <cellStyle name="20% - Ênfase4 2 3 2 6 2 2" xfId="1740" xr:uid="{00000000-0005-0000-0000-000048060000}"/>
    <cellStyle name="20% - Ênfase4 2 3 2 6 3" xfId="1741" xr:uid="{00000000-0005-0000-0000-000049060000}"/>
    <cellStyle name="20% - Ênfase4 2 3 2 7" xfId="1742" xr:uid="{00000000-0005-0000-0000-00004A060000}"/>
    <cellStyle name="20% - Ênfase4 2 3 2 7 2" xfId="1743" xr:uid="{00000000-0005-0000-0000-00004B060000}"/>
    <cellStyle name="20% - Ênfase4 2 3 2 8" xfId="1744" xr:uid="{00000000-0005-0000-0000-00004C060000}"/>
    <cellStyle name="20% - Ênfase4 2 3 3" xfId="1745" xr:uid="{00000000-0005-0000-0000-00004D060000}"/>
    <cellStyle name="20% - Ênfase4 2 3 3 2" xfId="1746" xr:uid="{00000000-0005-0000-0000-00004E060000}"/>
    <cellStyle name="20% - Ênfase4 2 3 3 2 2" xfId="1747" xr:uid="{00000000-0005-0000-0000-00004F060000}"/>
    <cellStyle name="20% - Ênfase4 2 3 3 2 2 2" xfId="1748" xr:uid="{00000000-0005-0000-0000-000050060000}"/>
    <cellStyle name="20% - Ênfase4 2 3 3 2 3" xfId="1749" xr:uid="{00000000-0005-0000-0000-000051060000}"/>
    <cellStyle name="20% - Ênfase4 2 3 3 3" xfId="1750" xr:uid="{00000000-0005-0000-0000-000052060000}"/>
    <cellStyle name="20% - Ênfase4 2 3 3 3 2" xfId="1751" xr:uid="{00000000-0005-0000-0000-000053060000}"/>
    <cellStyle name="20% - Ênfase4 2 3 3 4" xfId="1752" xr:uid="{00000000-0005-0000-0000-000054060000}"/>
    <cellStyle name="20% - Ênfase4 2 3 4" xfId="1753" xr:uid="{00000000-0005-0000-0000-000055060000}"/>
    <cellStyle name="20% - Ênfase4 2 3 4 2" xfId="1754" xr:uid="{00000000-0005-0000-0000-000056060000}"/>
    <cellStyle name="20% - Ênfase4 2 3 4 2 2" xfId="1755" xr:uid="{00000000-0005-0000-0000-000057060000}"/>
    <cellStyle name="20% - Ênfase4 2 3 4 3" xfId="1756" xr:uid="{00000000-0005-0000-0000-000058060000}"/>
    <cellStyle name="20% - Ênfase4 2 3 5" xfId="1757" xr:uid="{00000000-0005-0000-0000-000059060000}"/>
    <cellStyle name="20% - Ênfase4 2 3 5 2" xfId="1758" xr:uid="{00000000-0005-0000-0000-00005A060000}"/>
    <cellStyle name="20% - Ênfase4 2 3 5 2 2" xfId="1759" xr:uid="{00000000-0005-0000-0000-00005B060000}"/>
    <cellStyle name="20% - Ênfase4 2 3 5 3" xfId="1760" xr:uid="{00000000-0005-0000-0000-00005C060000}"/>
    <cellStyle name="20% - Ênfase4 2 3 6" xfId="1761" xr:uid="{00000000-0005-0000-0000-00005D060000}"/>
    <cellStyle name="20% - Ênfase4 2 3 6 2" xfId="1762" xr:uid="{00000000-0005-0000-0000-00005E060000}"/>
    <cellStyle name="20% - Ênfase4 2 3 6 2 2" xfId="1763" xr:uid="{00000000-0005-0000-0000-00005F060000}"/>
    <cellStyle name="20% - Ênfase4 2 3 6 3" xfId="1764" xr:uid="{00000000-0005-0000-0000-000060060000}"/>
    <cellStyle name="20% - Ênfase4 2 3 7" xfId="1765" xr:uid="{00000000-0005-0000-0000-000061060000}"/>
    <cellStyle name="20% - Ênfase4 2 3 7 2" xfId="1766" xr:uid="{00000000-0005-0000-0000-000062060000}"/>
    <cellStyle name="20% - Ênfase4 2 3 7 2 2" xfId="1767" xr:uid="{00000000-0005-0000-0000-000063060000}"/>
    <cellStyle name="20% - Ênfase4 2 3 7 3" xfId="1768" xr:uid="{00000000-0005-0000-0000-000064060000}"/>
    <cellStyle name="20% - Ênfase4 2 3 8" xfId="1769" xr:uid="{00000000-0005-0000-0000-000065060000}"/>
    <cellStyle name="20% - Ênfase4 2 3 8 2" xfId="1770" xr:uid="{00000000-0005-0000-0000-000066060000}"/>
    <cellStyle name="20% - Ênfase4 2 3 9" xfId="1771" xr:uid="{00000000-0005-0000-0000-000067060000}"/>
    <cellStyle name="20% - Ênfase4 2 4" xfId="1772" xr:uid="{00000000-0005-0000-0000-000068060000}"/>
    <cellStyle name="20% - Ênfase4 2 4 10" xfId="1773" xr:uid="{00000000-0005-0000-0000-000069060000}"/>
    <cellStyle name="20% - Ênfase4 2 4 11" xfId="1774" xr:uid="{00000000-0005-0000-0000-00006A060000}"/>
    <cellStyle name="20% - Ênfase4 2 4 2" xfId="1775" xr:uid="{00000000-0005-0000-0000-00006B060000}"/>
    <cellStyle name="20% - Ênfase4 2 4 2 2" xfId="1776" xr:uid="{00000000-0005-0000-0000-00006C060000}"/>
    <cellStyle name="20% - Ênfase4 2 4 2 2 2" xfId="1777" xr:uid="{00000000-0005-0000-0000-00006D060000}"/>
    <cellStyle name="20% - Ênfase4 2 4 2 2 2 2" xfId="1778" xr:uid="{00000000-0005-0000-0000-00006E060000}"/>
    <cellStyle name="20% - Ênfase4 2 4 2 2 2 2 2" xfId="1779" xr:uid="{00000000-0005-0000-0000-00006F060000}"/>
    <cellStyle name="20% - Ênfase4 2 4 2 2 2 3" xfId="1780" xr:uid="{00000000-0005-0000-0000-000070060000}"/>
    <cellStyle name="20% - Ênfase4 2 4 2 2 3" xfId="1781" xr:uid="{00000000-0005-0000-0000-000071060000}"/>
    <cellStyle name="20% - Ênfase4 2 4 2 2 3 2" xfId="1782" xr:uid="{00000000-0005-0000-0000-000072060000}"/>
    <cellStyle name="20% - Ênfase4 2 4 2 2 4" xfId="1783" xr:uid="{00000000-0005-0000-0000-000073060000}"/>
    <cellStyle name="20% - Ênfase4 2 4 2 3" xfId="1784" xr:uid="{00000000-0005-0000-0000-000074060000}"/>
    <cellStyle name="20% - Ênfase4 2 4 2 3 2" xfId="1785" xr:uid="{00000000-0005-0000-0000-000075060000}"/>
    <cellStyle name="20% - Ênfase4 2 4 2 3 2 2" xfId="1786" xr:uid="{00000000-0005-0000-0000-000076060000}"/>
    <cellStyle name="20% - Ênfase4 2 4 2 3 3" xfId="1787" xr:uid="{00000000-0005-0000-0000-000077060000}"/>
    <cellStyle name="20% - Ênfase4 2 4 2 4" xfId="1788" xr:uid="{00000000-0005-0000-0000-000078060000}"/>
    <cellStyle name="20% - Ênfase4 2 4 2 4 2" xfId="1789" xr:uid="{00000000-0005-0000-0000-000079060000}"/>
    <cellStyle name="20% - Ênfase4 2 4 2 4 2 2" xfId="1790" xr:uid="{00000000-0005-0000-0000-00007A060000}"/>
    <cellStyle name="20% - Ênfase4 2 4 2 4 3" xfId="1791" xr:uid="{00000000-0005-0000-0000-00007B060000}"/>
    <cellStyle name="20% - Ênfase4 2 4 2 5" xfId="1792" xr:uid="{00000000-0005-0000-0000-00007C060000}"/>
    <cellStyle name="20% - Ênfase4 2 4 2 5 2" xfId="1793" xr:uid="{00000000-0005-0000-0000-00007D060000}"/>
    <cellStyle name="20% - Ênfase4 2 4 2 5 2 2" xfId="1794" xr:uid="{00000000-0005-0000-0000-00007E060000}"/>
    <cellStyle name="20% - Ênfase4 2 4 2 5 3" xfId="1795" xr:uid="{00000000-0005-0000-0000-00007F060000}"/>
    <cellStyle name="20% - Ênfase4 2 4 2 6" xfId="1796" xr:uid="{00000000-0005-0000-0000-000080060000}"/>
    <cellStyle name="20% - Ênfase4 2 4 2 6 2" xfId="1797" xr:uid="{00000000-0005-0000-0000-000081060000}"/>
    <cellStyle name="20% - Ênfase4 2 4 2 6 2 2" xfId="1798" xr:uid="{00000000-0005-0000-0000-000082060000}"/>
    <cellStyle name="20% - Ênfase4 2 4 2 6 3" xfId="1799" xr:uid="{00000000-0005-0000-0000-000083060000}"/>
    <cellStyle name="20% - Ênfase4 2 4 2 7" xfId="1800" xr:uid="{00000000-0005-0000-0000-000084060000}"/>
    <cellStyle name="20% - Ênfase4 2 4 2 7 2" xfId="1801" xr:uid="{00000000-0005-0000-0000-000085060000}"/>
    <cellStyle name="20% - Ênfase4 2 4 2 8" xfId="1802" xr:uid="{00000000-0005-0000-0000-000086060000}"/>
    <cellStyle name="20% - Ênfase4 2 4 3" xfId="1803" xr:uid="{00000000-0005-0000-0000-000087060000}"/>
    <cellStyle name="20% - Ênfase4 2 4 3 2" xfId="1804" xr:uid="{00000000-0005-0000-0000-000088060000}"/>
    <cellStyle name="20% - Ênfase4 2 4 3 2 2" xfId="1805" xr:uid="{00000000-0005-0000-0000-000089060000}"/>
    <cellStyle name="20% - Ênfase4 2 4 3 2 2 2" xfId="1806" xr:uid="{00000000-0005-0000-0000-00008A060000}"/>
    <cellStyle name="20% - Ênfase4 2 4 3 2 3" xfId="1807" xr:uid="{00000000-0005-0000-0000-00008B060000}"/>
    <cellStyle name="20% - Ênfase4 2 4 3 3" xfId="1808" xr:uid="{00000000-0005-0000-0000-00008C060000}"/>
    <cellStyle name="20% - Ênfase4 2 4 3 3 2" xfId="1809" xr:uid="{00000000-0005-0000-0000-00008D060000}"/>
    <cellStyle name="20% - Ênfase4 2 4 3 4" xfId="1810" xr:uid="{00000000-0005-0000-0000-00008E060000}"/>
    <cellStyle name="20% - Ênfase4 2 4 4" xfId="1811" xr:uid="{00000000-0005-0000-0000-00008F060000}"/>
    <cellStyle name="20% - Ênfase4 2 4 4 2" xfId="1812" xr:uid="{00000000-0005-0000-0000-000090060000}"/>
    <cellStyle name="20% - Ênfase4 2 4 4 2 2" xfId="1813" xr:uid="{00000000-0005-0000-0000-000091060000}"/>
    <cellStyle name="20% - Ênfase4 2 4 4 3" xfId="1814" xr:uid="{00000000-0005-0000-0000-000092060000}"/>
    <cellStyle name="20% - Ênfase4 2 4 5" xfId="1815" xr:uid="{00000000-0005-0000-0000-000093060000}"/>
    <cellStyle name="20% - Ênfase4 2 4 5 2" xfId="1816" xr:uid="{00000000-0005-0000-0000-000094060000}"/>
    <cellStyle name="20% - Ênfase4 2 4 5 2 2" xfId="1817" xr:uid="{00000000-0005-0000-0000-000095060000}"/>
    <cellStyle name="20% - Ênfase4 2 4 5 3" xfId="1818" xr:uid="{00000000-0005-0000-0000-000096060000}"/>
    <cellStyle name="20% - Ênfase4 2 4 6" xfId="1819" xr:uid="{00000000-0005-0000-0000-000097060000}"/>
    <cellStyle name="20% - Ênfase4 2 4 6 2" xfId="1820" xr:uid="{00000000-0005-0000-0000-000098060000}"/>
    <cellStyle name="20% - Ênfase4 2 4 6 2 2" xfId="1821" xr:uid="{00000000-0005-0000-0000-000099060000}"/>
    <cellStyle name="20% - Ênfase4 2 4 6 3" xfId="1822" xr:uid="{00000000-0005-0000-0000-00009A060000}"/>
    <cellStyle name="20% - Ênfase4 2 4 7" xfId="1823" xr:uid="{00000000-0005-0000-0000-00009B060000}"/>
    <cellStyle name="20% - Ênfase4 2 4 7 2" xfId="1824" xr:uid="{00000000-0005-0000-0000-00009C060000}"/>
    <cellStyle name="20% - Ênfase4 2 4 7 2 2" xfId="1825" xr:uid="{00000000-0005-0000-0000-00009D060000}"/>
    <cellStyle name="20% - Ênfase4 2 4 7 3" xfId="1826" xr:uid="{00000000-0005-0000-0000-00009E060000}"/>
    <cellStyle name="20% - Ênfase4 2 4 8" xfId="1827" xr:uid="{00000000-0005-0000-0000-00009F060000}"/>
    <cellStyle name="20% - Ênfase4 2 4 8 2" xfId="1828" xr:uid="{00000000-0005-0000-0000-0000A0060000}"/>
    <cellStyle name="20% - Ênfase4 2 4 9" xfId="1829" xr:uid="{00000000-0005-0000-0000-0000A1060000}"/>
    <cellStyle name="20% - Ênfase4 2 5" xfId="1830" xr:uid="{00000000-0005-0000-0000-0000A2060000}"/>
    <cellStyle name="20% - Ênfase4 2 5 2" xfId="1831" xr:uid="{00000000-0005-0000-0000-0000A3060000}"/>
    <cellStyle name="20% - Ênfase4 2 5 2 2" xfId="1832" xr:uid="{00000000-0005-0000-0000-0000A4060000}"/>
    <cellStyle name="20% - Ênfase4 2 5 2 2 2" xfId="1833" xr:uid="{00000000-0005-0000-0000-0000A5060000}"/>
    <cellStyle name="20% - Ênfase4 2 5 2 2 2 2" xfId="1834" xr:uid="{00000000-0005-0000-0000-0000A6060000}"/>
    <cellStyle name="20% - Ênfase4 2 5 2 2 2 2 2" xfId="1835" xr:uid="{00000000-0005-0000-0000-0000A7060000}"/>
    <cellStyle name="20% - Ênfase4 2 5 2 2 2 3" xfId="1836" xr:uid="{00000000-0005-0000-0000-0000A8060000}"/>
    <cellStyle name="20% - Ênfase4 2 5 2 2 3" xfId="1837" xr:uid="{00000000-0005-0000-0000-0000A9060000}"/>
    <cellStyle name="20% - Ênfase4 2 5 2 2 3 2" xfId="1838" xr:uid="{00000000-0005-0000-0000-0000AA060000}"/>
    <cellStyle name="20% - Ênfase4 2 5 2 2 4" xfId="1839" xr:uid="{00000000-0005-0000-0000-0000AB060000}"/>
    <cellStyle name="20% - Ênfase4 2 5 2 3" xfId="1840" xr:uid="{00000000-0005-0000-0000-0000AC060000}"/>
    <cellStyle name="20% - Ênfase4 2 5 2 3 2" xfId="1841" xr:uid="{00000000-0005-0000-0000-0000AD060000}"/>
    <cellStyle name="20% - Ênfase4 2 5 2 3 2 2" xfId="1842" xr:uid="{00000000-0005-0000-0000-0000AE060000}"/>
    <cellStyle name="20% - Ênfase4 2 5 2 3 3" xfId="1843" xr:uid="{00000000-0005-0000-0000-0000AF060000}"/>
    <cellStyle name="20% - Ênfase4 2 5 2 4" xfId="1844" xr:uid="{00000000-0005-0000-0000-0000B0060000}"/>
    <cellStyle name="20% - Ênfase4 2 5 2 4 2" xfId="1845" xr:uid="{00000000-0005-0000-0000-0000B1060000}"/>
    <cellStyle name="20% - Ênfase4 2 5 2 4 2 2" xfId="1846" xr:uid="{00000000-0005-0000-0000-0000B2060000}"/>
    <cellStyle name="20% - Ênfase4 2 5 2 4 3" xfId="1847" xr:uid="{00000000-0005-0000-0000-0000B3060000}"/>
    <cellStyle name="20% - Ênfase4 2 5 2 5" xfId="1848" xr:uid="{00000000-0005-0000-0000-0000B4060000}"/>
    <cellStyle name="20% - Ênfase4 2 5 2 5 2" xfId="1849" xr:uid="{00000000-0005-0000-0000-0000B5060000}"/>
    <cellStyle name="20% - Ênfase4 2 5 2 5 2 2" xfId="1850" xr:uid="{00000000-0005-0000-0000-0000B6060000}"/>
    <cellStyle name="20% - Ênfase4 2 5 2 5 3" xfId="1851" xr:uid="{00000000-0005-0000-0000-0000B7060000}"/>
    <cellStyle name="20% - Ênfase4 2 5 2 6" xfId="1852" xr:uid="{00000000-0005-0000-0000-0000B8060000}"/>
    <cellStyle name="20% - Ênfase4 2 5 2 6 2" xfId="1853" xr:uid="{00000000-0005-0000-0000-0000B9060000}"/>
    <cellStyle name="20% - Ênfase4 2 5 2 6 2 2" xfId="1854" xr:uid="{00000000-0005-0000-0000-0000BA060000}"/>
    <cellStyle name="20% - Ênfase4 2 5 2 6 3" xfId="1855" xr:uid="{00000000-0005-0000-0000-0000BB060000}"/>
    <cellStyle name="20% - Ênfase4 2 5 2 7" xfId="1856" xr:uid="{00000000-0005-0000-0000-0000BC060000}"/>
    <cellStyle name="20% - Ênfase4 2 5 2 7 2" xfId="1857" xr:uid="{00000000-0005-0000-0000-0000BD060000}"/>
    <cellStyle name="20% - Ênfase4 2 5 2 7 3" xfId="1858" xr:uid="{00000000-0005-0000-0000-0000BE060000}"/>
    <cellStyle name="20% - Ênfase4 2 5 2 8" xfId="1859" xr:uid="{00000000-0005-0000-0000-0000BF060000}"/>
    <cellStyle name="20% - Ênfase4 2 5 2 8 2" xfId="1860" xr:uid="{00000000-0005-0000-0000-0000C0060000}"/>
    <cellStyle name="20% - Ênfase4 2 5 3" xfId="1861" xr:uid="{00000000-0005-0000-0000-0000C1060000}"/>
    <cellStyle name="20% - Ênfase4 2 5 4" xfId="1862" xr:uid="{00000000-0005-0000-0000-0000C2060000}"/>
    <cellStyle name="20% - Ênfase4 2 5 4 2" xfId="1863" xr:uid="{00000000-0005-0000-0000-0000C3060000}"/>
    <cellStyle name="20% - Ênfase4 2 5 4 3" xfId="1864" xr:uid="{00000000-0005-0000-0000-0000C4060000}"/>
    <cellStyle name="20% - Ênfase4 2 5 5" xfId="1865" xr:uid="{00000000-0005-0000-0000-0000C5060000}"/>
    <cellStyle name="20% - Ênfase4 2 5 6" xfId="1866" xr:uid="{00000000-0005-0000-0000-0000C6060000}"/>
    <cellStyle name="20% - Ênfase4 2 5 7" xfId="1867" xr:uid="{00000000-0005-0000-0000-0000C7060000}"/>
    <cellStyle name="20% - Ênfase4 2 6" xfId="1868" xr:uid="{00000000-0005-0000-0000-0000C8060000}"/>
    <cellStyle name="20% - Ênfase4 2 6 2" xfId="1869" xr:uid="{00000000-0005-0000-0000-0000C9060000}"/>
    <cellStyle name="20% - Ênfase4 2 6 2 2" xfId="1870" xr:uid="{00000000-0005-0000-0000-0000CA060000}"/>
    <cellStyle name="20% - Ênfase4 2 6 2 2 2" xfId="1871" xr:uid="{00000000-0005-0000-0000-0000CB060000}"/>
    <cellStyle name="20% - Ênfase4 2 6 2 3" xfId="1872" xr:uid="{00000000-0005-0000-0000-0000CC060000}"/>
    <cellStyle name="20% - Ênfase4 2 6 3" xfId="1873" xr:uid="{00000000-0005-0000-0000-0000CD060000}"/>
    <cellStyle name="20% - Ênfase4 2 6 3 2" xfId="1874" xr:uid="{00000000-0005-0000-0000-0000CE060000}"/>
    <cellStyle name="20% - Ênfase4 2 6 3 3" xfId="1875" xr:uid="{00000000-0005-0000-0000-0000CF060000}"/>
    <cellStyle name="20% - Ênfase4 2 6 4" xfId="1876" xr:uid="{00000000-0005-0000-0000-0000D0060000}"/>
    <cellStyle name="20% - Ênfase4 2 6 4 2" xfId="1877" xr:uid="{00000000-0005-0000-0000-0000D1060000}"/>
    <cellStyle name="20% - Ênfase4 2 6 5" xfId="1878" xr:uid="{00000000-0005-0000-0000-0000D2060000}"/>
    <cellStyle name="20% - Ênfase4 2 7" xfId="1879" xr:uid="{00000000-0005-0000-0000-0000D3060000}"/>
    <cellStyle name="20% - Ênfase4 2 7 2" xfId="1880" xr:uid="{00000000-0005-0000-0000-0000D4060000}"/>
    <cellStyle name="20% - Ênfase4 2 7 2 2" xfId="1881" xr:uid="{00000000-0005-0000-0000-0000D5060000}"/>
    <cellStyle name="20% - Ênfase4 2 7 2 3" xfId="1882" xr:uid="{00000000-0005-0000-0000-0000D6060000}"/>
    <cellStyle name="20% - Ênfase4 2 7 3" xfId="1883" xr:uid="{00000000-0005-0000-0000-0000D7060000}"/>
    <cellStyle name="20% - Ênfase4 2 7 3 2" xfId="1884" xr:uid="{00000000-0005-0000-0000-0000D8060000}"/>
    <cellStyle name="20% - Ênfase4 2 7 3 3" xfId="1885" xr:uid="{00000000-0005-0000-0000-0000D9060000}"/>
    <cellStyle name="20% - Ênfase4 2 7 4" xfId="1886" xr:uid="{00000000-0005-0000-0000-0000DA060000}"/>
    <cellStyle name="20% - Ênfase4 2 7 4 2" xfId="1887" xr:uid="{00000000-0005-0000-0000-0000DB060000}"/>
    <cellStyle name="20% - Ênfase4 2 8" xfId="1888" xr:uid="{00000000-0005-0000-0000-0000DC060000}"/>
    <cellStyle name="20% - Ênfase4 2 8 2" xfId="1889" xr:uid="{00000000-0005-0000-0000-0000DD060000}"/>
    <cellStyle name="20% - Ênfase4 2 8 2 2" xfId="1890" xr:uid="{00000000-0005-0000-0000-0000DE060000}"/>
    <cellStyle name="20% - Ênfase4 2 8 2 3" xfId="1891" xr:uid="{00000000-0005-0000-0000-0000DF060000}"/>
    <cellStyle name="20% - Ênfase4 2 8 3" xfId="1892" xr:uid="{00000000-0005-0000-0000-0000E0060000}"/>
    <cellStyle name="20% - Ênfase4 2 8 3 2" xfId="1893" xr:uid="{00000000-0005-0000-0000-0000E1060000}"/>
    <cellStyle name="20% - Ênfase4 2 8 3 3" xfId="1894" xr:uid="{00000000-0005-0000-0000-0000E2060000}"/>
    <cellStyle name="20% - Ênfase4 2 8 4" xfId="1895" xr:uid="{00000000-0005-0000-0000-0000E3060000}"/>
    <cellStyle name="20% - Ênfase4 2 8 4 2" xfId="1896" xr:uid="{00000000-0005-0000-0000-0000E4060000}"/>
    <cellStyle name="20% - Ênfase4 2 9" xfId="1897" xr:uid="{00000000-0005-0000-0000-0000E5060000}"/>
    <cellStyle name="20% - Ênfase4 2 9 2" xfId="1898" xr:uid="{00000000-0005-0000-0000-0000E6060000}"/>
    <cellStyle name="20% - Ênfase4 2 9 2 2" xfId="1899" xr:uid="{00000000-0005-0000-0000-0000E7060000}"/>
    <cellStyle name="20% - Ênfase4 2 9 2 3" xfId="1900" xr:uid="{00000000-0005-0000-0000-0000E8060000}"/>
    <cellStyle name="20% - Ênfase4 2 9 3" xfId="1901" xr:uid="{00000000-0005-0000-0000-0000E9060000}"/>
    <cellStyle name="20% - Ênfase4 2 9 3 2" xfId="1902" xr:uid="{00000000-0005-0000-0000-0000EA060000}"/>
    <cellStyle name="20% - Ênfase4 2 9 3 3" xfId="1903" xr:uid="{00000000-0005-0000-0000-0000EB060000}"/>
    <cellStyle name="20% - Ênfase4 2 9 4" xfId="1904" xr:uid="{00000000-0005-0000-0000-0000EC060000}"/>
    <cellStyle name="20% - Ênfase4 2 9 4 2" xfId="1905" xr:uid="{00000000-0005-0000-0000-0000ED060000}"/>
    <cellStyle name="20% - Ênfase4 2_Nota 22" xfId="1906" xr:uid="{00000000-0005-0000-0000-0000EE060000}"/>
    <cellStyle name="20% - Ênfase4 20" xfId="35563" xr:uid="{00000000-0005-0000-0000-0000EF060000}"/>
    <cellStyle name="20% - Ênfase4 21" xfId="35564" xr:uid="{00000000-0005-0000-0000-0000F0060000}"/>
    <cellStyle name="20% - Ênfase4 22" xfId="36247" xr:uid="{00000000-0005-0000-0000-0000F1060000}"/>
    <cellStyle name="20% - Ênfase4 3" xfId="1907" xr:uid="{00000000-0005-0000-0000-0000F2060000}"/>
    <cellStyle name="20% - Ênfase4 3 10" xfId="1908" xr:uid="{00000000-0005-0000-0000-0000F3060000}"/>
    <cellStyle name="20% - Ênfase4 3 11" xfId="1909" xr:uid="{00000000-0005-0000-0000-0000F4060000}"/>
    <cellStyle name="20% - Ênfase4 3 12" xfId="1910" xr:uid="{00000000-0005-0000-0000-0000F5060000}"/>
    <cellStyle name="20% - Ênfase4 3 13" xfId="1911" xr:uid="{00000000-0005-0000-0000-0000F6060000}"/>
    <cellStyle name="20% - Ênfase4 3 14" xfId="1912" xr:uid="{00000000-0005-0000-0000-0000F7060000}"/>
    <cellStyle name="20% - Ênfase4 3 15" xfId="1913" xr:uid="{00000000-0005-0000-0000-0000F8060000}"/>
    <cellStyle name="20% - Ênfase4 3 16" xfId="1914" xr:uid="{00000000-0005-0000-0000-0000F9060000}"/>
    <cellStyle name="20% - Ênfase4 3 17" xfId="1915" xr:uid="{00000000-0005-0000-0000-0000FA060000}"/>
    <cellStyle name="20% - Ênfase4 3 2" xfId="1916" xr:uid="{00000000-0005-0000-0000-0000FB060000}"/>
    <cellStyle name="20% - Ênfase4 3 2 2" xfId="1917" xr:uid="{00000000-0005-0000-0000-0000FC060000}"/>
    <cellStyle name="20% - Ênfase4 3 3" xfId="1918" xr:uid="{00000000-0005-0000-0000-0000FD060000}"/>
    <cellStyle name="20% - Ênfase4 3 4" xfId="1919" xr:uid="{00000000-0005-0000-0000-0000FE060000}"/>
    <cellStyle name="20% - Ênfase4 3 5" xfId="1920" xr:uid="{00000000-0005-0000-0000-0000FF060000}"/>
    <cellStyle name="20% - Ênfase4 3 6" xfId="1921" xr:uid="{00000000-0005-0000-0000-000000070000}"/>
    <cellStyle name="20% - Ênfase4 3 7" xfId="1922" xr:uid="{00000000-0005-0000-0000-000001070000}"/>
    <cellStyle name="20% - Ênfase4 3 8" xfId="1923" xr:uid="{00000000-0005-0000-0000-000002070000}"/>
    <cellStyle name="20% - Ênfase4 3 9" xfId="1924" xr:uid="{00000000-0005-0000-0000-000003070000}"/>
    <cellStyle name="20% - Ênfase4 4" xfId="1925" xr:uid="{00000000-0005-0000-0000-000004070000}"/>
    <cellStyle name="20% - Ênfase4 4 10" xfId="1926" xr:uid="{00000000-0005-0000-0000-000005070000}"/>
    <cellStyle name="20% - Ênfase4 4 11" xfId="1927" xr:uid="{00000000-0005-0000-0000-000006070000}"/>
    <cellStyle name="20% - Ênfase4 4 12" xfId="1928" xr:uid="{00000000-0005-0000-0000-000007070000}"/>
    <cellStyle name="20% - Ênfase4 4 2" xfId="1929" xr:uid="{00000000-0005-0000-0000-000008070000}"/>
    <cellStyle name="20% - Ênfase4 4 3" xfId="1930" xr:uid="{00000000-0005-0000-0000-000009070000}"/>
    <cellStyle name="20% - Ênfase4 4 4" xfId="1931" xr:uid="{00000000-0005-0000-0000-00000A070000}"/>
    <cellStyle name="20% - Ênfase4 4 5" xfId="1932" xr:uid="{00000000-0005-0000-0000-00000B070000}"/>
    <cellStyle name="20% - Ênfase4 4 6" xfId="1933" xr:uid="{00000000-0005-0000-0000-00000C070000}"/>
    <cellStyle name="20% - Ênfase4 4 7" xfId="1934" xr:uid="{00000000-0005-0000-0000-00000D070000}"/>
    <cellStyle name="20% - Ênfase4 4 8" xfId="1935" xr:uid="{00000000-0005-0000-0000-00000E070000}"/>
    <cellStyle name="20% - Ênfase4 4 9" xfId="1936" xr:uid="{00000000-0005-0000-0000-00000F070000}"/>
    <cellStyle name="20% - Ênfase4 5" xfId="1937" xr:uid="{00000000-0005-0000-0000-000010070000}"/>
    <cellStyle name="20% - Ênfase4 5 2" xfId="1938" xr:uid="{00000000-0005-0000-0000-000011070000}"/>
    <cellStyle name="20% - Ênfase4 6" xfId="35565" xr:uid="{00000000-0005-0000-0000-000012070000}"/>
    <cellStyle name="20% - Ênfase4 7" xfId="35566" xr:uid="{00000000-0005-0000-0000-000013070000}"/>
    <cellStyle name="20% - Ênfase4 8" xfId="35567" xr:uid="{00000000-0005-0000-0000-000014070000}"/>
    <cellStyle name="20% - Ênfase4 9" xfId="35568" xr:uid="{00000000-0005-0000-0000-000015070000}"/>
    <cellStyle name="20% - Ênfase5 10" xfId="35569" xr:uid="{00000000-0005-0000-0000-000016070000}"/>
    <cellStyle name="20% - Ênfase5 11" xfId="35570" xr:uid="{00000000-0005-0000-0000-000017070000}"/>
    <cellStyle name="20% - Ênfase5 12" xfId="35571" xr:uid="{00000000-0005-0000-0000-000018070000}"/>
    <cellStyle name="20% - Ênfase5 13" xfId="35572" xr:uid="{00000000-0005-0000-0000-000019070000}"/>
    <cellStyle name="20% - Ênfase5 14" xfId="35573" xr:uid="{00000000-0005-0000-0000-00001A070000}"/>
    <cellStyle name="20% - Ênfase5 15" xfId="35574" xr:uid="{00000000-0005-0000-0000-00001B070000}"/>
    <cellStyle name="20% - Ênfase5 16" xfId="35575" xr:uid="{00000000-0005-0000-0000-00001C070000}"/>
    <cellStyle name="20% - Ênfase5 17" xfId="35576" xr:uid="{00000000-0005-0000-0000-00001D070000}"/>
    <cellStyle name="20% - Ênfase5 18" xfId="35577" xr:uid="{00000000-0005-0000-0000-00001E070000}"/>
    <cellStyle name="20% - Ênfase5 19" xfId="35578" xr:uid="{00000000-0005-0000-0000-00001F070000}"/>
    <cellStyle name="20% - Ênfase5 2" xfId="1939" xr:uid="{00000000-0005-0000-0000-000020070000}"/>
    <cellStyle name="20% - Ênfase5 2 10" xfId="1940" xr:uid="{00000000-0005-0000-0000-000021070000}"/>
    <cellStyle name="20% - Ênfase5 2 10 2" xfId="1941" xr:uid="{00000000-0005-0000-0000-000022070000}"/>
    <cellStyle name="20% - Ênfase5 2 10 2 2" xfId="1942" xr:uid="{00000000-0005-0000-0000-000023070000}"/>
    <cellStyle name="20% - Ênfase5 2 10 3" xfId="1943" xr:uid="{00000000-0005-0000-0000-000024070000}"/>
    <cellStyle name="20% - Ênfase5 2 11" xfId="1944" xr:uid="{00000000-0005-0000-0000-000025070000}"/>
    <cellStyle name="20% - Ênfase5 2 12" xfId="1945" xr:uid="{00000000-0005-0000-0000-000026070000}"/>
    <cellStyle name="20% - Ênfase5 2 13" xfId="1946" xr:uid="{00000000-0005-0000-0000-000027070000}"/>
    <cellStyle name="20% - Ênfase5 2 13 2" xfId="1947" xr:uid="{00000000-0005-0000-0000-000028070000}"/>
    <cellStyle name="20% - Ênfase5 2 13 3" xfId="1948" xr:uid="{00000000-0005-0000-0000-000029070000}"/>
    <cellStyle name="20% - Ênfase5 2 14" xfId="1949" xr:uid="{00000000-0005-0000-0000-00002A070000}"/>
    <cellStyle name="20% - Ênfase5 2 15" xfId="1950" xr:uid="{00000000-0005-0000-0000-00002B070000}"/>
    <cellStyle name="20% - Ênfase5 2 16" xfId="1951" xr:uid="{00000000-0005-0000-0000-00002C070000}"/>
    <cellStyle name="20% - Ênfase5 2 17" xfId="1952" xr:uid="{00000000-0005-0000-0000-00002D070000}"/>
    <cellStyle name="20% - Ênfase5 2 18" xfId="1953" xr:uid="{00000000-0005-0000-0000-00002E070000}"/>
    <cellStyle name="20% - Ênfase5 2 19" xfId="1954" xr:uid="{00000000-0005-0000-0000-00002F070000}"/>
    <cellStyle name="20% - Ênfase5 2 2" xfId="1955" xr:uid="{00000000-0005-0000-0000-000030070000}"/>
    <cellStyle name="20% - Ênfase5 2 2 10" xfId="1956" xr:uid="{00000000-0005-0000-0000-000031070000}"/>
    <cellStyle name="20% - Ênfase5 2 2 11" xfId="1957" xr:uid="{00000000-0005-0000-0000-000032070000}"/>
    <cellStyle name="20% - Ênfase5 2 2 2" xfId="1958" xr:uid="{00000000-0005-0000-0000-000033070000}"/>
    <cellStyle name="20% - Ênfase5 2 2 2 10" xfId="1959" xr:uid="{00000000-0005-0000-0000-000034070000}"/>
    <cellStyle name="20% - Ênfase5 2 2 2 2" xfId="1960" xr:uid="{00000000-0005-0000-0000-000035070000}"/>
    <cellStyle name="20% - Ênfase5 2 2 2 2 2" xfId="1961" xr:uid="{00000000-0005-0000-0000-000036070000}"/>
    <cellStyle name="20% - Ênfase5 2 2 2 2 2 2" xfId="1962" xr:uid="{00000000-0005-0000-0000-000037070000}"/>
    <cellStyle name="20% - Ênfase5 2 2 2 2 2 2 2" xfId="1963" xr:uid="{00000000-0005-0000-0000-000038070000}"/>
    <cellStyle name="20% - Ênfase5 2 2 2 2 2 3" xfId="1964" xr:uid="{00000000-0005-0000-0000-000039070000}"/>
    <cellStyle name="20% - Ênfase5 2 2 2 2 3" xfId="1965" xr:uid="{00000000-0005-0000-0000-00003A070000}"/>
    <cellStyle name="20% - Ênfase5 2 2 2 2 3 2" xfId="1966" xr:uid="{00000000-0005-0000-0000-00003B070000}"/>
    <cellStyle name="20% - Ênfase5 2 2 2 2 4" xfId="1967" xr:uid="{00000000-0005-0000-0000-00003C070000}"/>
    <cellStyle name="20% - Ênfase5 2 2 2 3" xfId="1968" xr:uid="{00000000-0005-0000-0000-00003D070000}"/>
    <cellStyle name="20% - Ênfase5 2 2 2 3 2" xfId="1969" xr:uid="{00000000-0005-0000-0000-00003E070000}"/>
    <cellStyle name="20% - Ênfase5 2 2 2 3 2 2" xfId="1970" xr:uid="{00000000-0005-0000-0000-00003F070000}"/>
    <cellStyle name="20% - Ênfase5 2 2 2 3 3" xfId="1971" xr:uid="{00000000-0005-0000-0000-000040070000}"/>
    <cellStyle name="20% - Ênfase5 2 2 2 4" xfId="1972" xr:uid="{00000000-0005-0000-0000-000041070000}"/>
    <cellStyle name="20% - Ênfase5 2 2 2 4 2" xfId="1973" xr:uid="{00000000-0005-0000-0000-000042070000}"/>
    <cellStyle name="20% - Ênfase5 2 2 2 4 2 2" xfId="1974" xr:uid="{00000000-0005-0000-0000-000043070000}"/>
    <cellStyle name="20% - Ênfase5 2 2 2 4 3" xfId="1975" xr:uid="{00000000-0005-0000-0000-000044070000}"/>
    <cellStyle name="20% - Ênfase5 2 2 2 5" xfId="1976" xr:uid="{00000000-0005-0000-0000-000045070000}"/>
    <cellStyle name="20% - Ênfase5 2 2 2 5 2" xfId="1977" xr:uid="{00000000-0005-0000-0000-000046070000}"/>
    <cellStyle name="20% - Ênfase5 2 2 2 5 2 2" xfId="1978" xr:uid="{00000000-0005-0000-0000-000047070000}"/>
    <cellStyle name="20% - Ênfase5 2 2 2 5 3" xfId="1979" xr:uid="{00000000-0005-0000-0000-000048070000}"/>
    <cellStyle name="20% - Ênfase5 2 2 2 6" xfId="1980" xr:uid="{00000000-0005-0000-0000-000049070000}"/>
    <cellStyle name="20% - Ênfase5 2 2 2 6 2" xfId="1981" xr:uid="{00000000-0005-0000-0000-00004A070000}"/>
    <cellStyle name="20% - Ênfase5 2 2 2 6 2 2" xfId="1982" xr:uid="{00000000-0005-0000-0000-00004B070000}"/>
    <cellStyle name="20% - Ênfase5 2 2 2 6 3" xfId="1983" xr:uid="{00000000-0005-0000-0000-00004C070000}"/>
    <cellStyle name="20% - Ênfase5 2 2 2 7" xfId="1984" xr:uid="{00000000-0005-0000-0000-00004D070000}"/>
    <cellStyle name="20% - Ênfase5 2 2 2 7 2" xfId="1985" xr:uid="{00000000-0005-0000-0000-00004E070000}"/>
    <cellStyle name="20% - Ênfase5 2 2 2 8" xfId="1986" xr:uid="{00000000-0005-0000-0000-00004F070000}"/>
    <cellStyle name="20% - Ênfase5 2 2 2 9" xfId="1987" xr:uid="{00000000-0005-0000-0000-000050070000}"/>
    <cellStyle name="20% - Ênfase5 2 2 3" xfId="1988" xr:uid="{00000000-0005-0000-0000-000051070000}"/>
    <cellStyle name="20% - Ênfase5 2 2 3 2" xfId="1989" xr:uid="{00000000-0005-0000-0000-000052070000}"/>
    <cellStyle name="20% - Ênfase5 2 2 3 2 2" xfId="1990" xr:uid="{00000000-0005-0000-0000-000053070000}"/>
    <cellStyle name="20% - Ênfase5 2 2 3 2 2 2" xfId="1991" xr:uid="{00000000-0005-0000-0000-000054070000}"/>
    <cellStyle name="20% - Ênfase5 2 2 3 2 3" xfId="1992" xr:uid="{00000000-0005-0000-0000-000055070000}"/>
    <cellStyle name="20% - Ênfase5 2 2 3 3" xfId="1993" xr:uid="{00000000-0005-0000-0000-000056070000}"/>
    <cellStyle name="20% - Ênfase5 2 2 3 3 2" xfId="1994" xr:uid="{00000000-0005-0000-0000-000057070000}"/>
    <cellStyle name="20% - Ênfase5 2 2 3 4" xfId="1995" xr:uid="{00000000-0005-0000-0000-000058070000}"/>
    <cellStyle name="20% - Ênfase5 2 2 3 5" xfId="1996" xr:uid="{00000000-0005-0000-0000-000059070000}"/>
    <cellStyle name="20% - Ênfase5 2 2 3 6" xfId="1997" xr:uid="{00000000-0005-0000-0000-00005A070000}"/>
    <cellStyle name="20% - Ênfase5 2 2 4" xfId="1998" xr:uid="{00000000-0005-0000-0000-00005B070000}"/>
    <cellStyle name="20% - Ênfase5 2 2 4 2" xfId="1999" xr:uid="{00000000-0005-0000-0000-00005C070000}"/>
    <cellStyle name="20% - Ênfase5 2 2 4 2 2" xfId="2000" xr:uid="{00000000-0005-0000-0000-00005D070000}"/>
    <cellStyle name="20% - Ênfase5 2 2 4 3" xfId="2001" xr:uid="{00000000-0005-0000-0000-00005E070000}"/>
    <cellStyle name="20% - Ênfase5 2 2 5" xfId="2002" xr:uid="{00000000-0005-0000-0000-00005F070000}"/>
    <cellStyle name="20% - Ênfase5 2 2 5 2" xfId="2003" xr:uid="{00000000-0005-0000-0000-000060070000}"/>
    <cellStyle name="20% - Ênfase5 2 2 5 2 2" xfId="2004" xr:uid="{00000000-0005-0000-0000-000061070000}"/>
    <cellStyle name="20% - Ênfase5 2 2 5 3" xfId="2005" xr:uid="{00000000-0005-0000-0000-000062070000}"/>
    <cellStyle name="20% - Ênfase5 2 2 6" xfId="2006" xr:uid="{00000000-0005-0000-0000-000063070000}"/>
    <cellStyle name="20% - Ênfase5 2 2 6 2" xfId="2007" xr:uid="{00000000-0005-0000-0000-000064070000}"/>
    <cellStyle name="20% - Ênfase5 2 2 6 2 2" xfId="2008" xr:uid="{00000000-0005-0000-0000-000065070000}"/>
    <cellStyle name="20% - Ênfase5 2 2 6 3" xfId="2009" xr:uid="{00000000-0005-0000-0000-000066070000}"/>
    <cellStyle name="20% - Ênfase5 2 2 7" xfId="2010" xr:uid="{00000000-0005-0000-0000-000067070000}"/>
    <cellStyle name="20% - Ênfase5 2 2 7 2" xfId="2011" xr:uid="{00000000-0005-0000-0000-000068070000}"/>
    <cellStyle name="20% - Ênfase5 2 2 7 2 2" xfId="2012" xr:uid="{00000000-0005-0000-0000-000069070000}"/>
    <cellStyle name="20% - Ênfase5 2 2 7 3" xfId="2013" xr:uid="{00000000-0005-0000-0000-00006A070000}"/>
    <cellStyle name="20% - Ênfase5 2 2 8" xfId="2014" xr:uid="{00000000-0005-0000-0000-00006B070000}"/>
    <cellStyle name="20% - Ênfase5 2 2 8 2" xfId="2015" xr:uid="{00000000-0005-0000-0000-00006C070000}"/>
    <cellStyle name="20% - Ênfase5 2 2 9" xfId="2016" xr:uid="{00000000-0005-0000-0000-00006D070000}"/>
    <cellStyle name="20% - Ênfase5 2 20" xfId="2017" xr:uid="{00000000-0005-0000-0000-00006E070000}"/>
    <cellStyle name="20% - Ênfase5 2 21" xfId="2018" xr:uid="{00000000-0005-0000-0000-00006F070000}"/>
    <cellStyle name="20% - Ênfase5 2 3" xfId="2019" xr:uid="{00000000-0005-0000-0000-000070070000}"/>
    <cellStyle name="20% - Ênfase5 2 3 10" xfId="2020" xr:uid="{00000000-0005-0000-0000-000071070000}"/>
    <cellStyle name="20% - Ênfase5 2 3 11" xfId="2021" xr:uid="{00000000-0005-0000-0000-000072070000}"/>
    <cellStyle name="20% - Ênfase5 2 3 2" xfId="2022" xr:uid="{00000000-0005-0000-0000-000073070000}"/>
    <cellStyle name="20% - Ênfase5 2 3 2 2" xfId="2023" xr:uid="{00000000-0005-0000-0000-000074070000}"/>
    <cellStyle name="20% - Ênfase5 2 3 2 2 2" xfId="2024" xr:uid="{00000000-0005-0000-0000-000075070000}"/>
    <cellStyle name="20% - Ênfase5 2 3 2 2 2 2" xfId="2025" xr:uid="{00000000-0005-0000-0000-000076070000}"/>
    <cellStyle name="20% - Ênfase5 2 3 2 2 2 2 2" xfId="2026" xr:uid="{00000000-0005-0000-0000-000077070000}"/>
    <cellStyle name="20% - Ênfase5 2 3 2 2 2 3" xfId="2027" xr:uid="{00000000-0005-0000-0000-000078070000}"/>
    <cellStyle name="20% - Ênfase5 2 3 2 2 3" xfId="2028" xr:uid="{00000000-0005-0000-0000-000079070000}"/>
    <cellStyle name="20% - Ênfase5 2 3 2 2 3 2" xfId="2029" xr:uid="{00000000-0005-0000-0000-00007A070000}"/>
    <cellStyle name="20% - Ênfase5 2 3 2 2 4" xfId="2030" xr:uid="{00000000-0005-0000-0000-00007B070000}"/>
    <cellStyle name="20% - Ênfase5 2 3 2 3" xfId="2031" xr:uid="{00000000-0005-0000-0000-00007C070000}"/>
    <cellStyle name="20% - Ênfase5 2 3 2 3 2" xfId="2032" xr:uid="{00000000-0005-0000-0000-00007D070000}"/>
    <cellStyle name="20% - Ênfase5 2 3 2 3 2 2" xfId="2033" xr:uid="{00000000-0005-0000-0000-00007E070000}"/>
    <cellStyle name="20% - Ênfase5 2 3 2 3 3" xfId="2034" xr:uid="{00000000-0005-0000-0000-00007F070000}"/>
    <cellStyle name="20% - Ênfase5 2 3 2 4" xfId="2035" xr:uid="{00000000-0005-0000-0000-000080070000}"/>
    <cellStyle name="20% - Ênfase5 2 3 2 4 2" xfId="2036" xr:uid="{00000000-0005-0000-0000-000081070000}"/>
    <cellStyle name="20% - Ênfase5 2 3 2 4 2 2" xfId="2037" xr:uid="{00000000-0005-0000-0000-000082070000}"/>
    <cellStyle name="20% - Ênfase5 2 3 2 4 3" xfId="2038" xr:uid="{00000000-0005-0000-0000-000083070000}"/>
    <cellStyle name="20% - Ênfase5 2 3 2 5" xfId="2039" xr:uid="{00000000-0005-0000-0000-000084070000}"/>
    <cellStyle name="20% - Ênfase5 2 3 2 5 2" xfId="2040" xr:uid="{00000000-0005-0000-0000-000085070000}"/>
    <cellStyle name="20% - Ênfase5 2 3 2 5 2 2" xfId="2041" xr:uid="{00000000-0005-0000-0000-000086070000}"/>
    <cellStyle name="20% - Ênfase5 2 3 2 5 3" xfId="2042" xr:uid="{00000000-0005-0000-0000-000087070000}"/>
    <cellStyle name="20% - Ênfase5 2 3 2 6" xfId="2043" xr:uid="{00000000-0005-0000-0000-000088070000}"/>
    <cellStyle name="20% - Ênfase5 2 3 2 6 2" xfId="2044" xr:uid="{00000000-0005-0000-0000-000089070000}"/>
    <cellStyle name="20% - Ênfase5 2 3 2 6 2 2" xfId="2045" xr:uid="{00000000-0005-0000-0000-00008A070000}"/>
    <cellStyle name="20% - Ênfase5 2 3 2 6 3" xfId="2046" xr:uid="{00000000-0005-0000-0000-00008B070000}"/>
    <cellStyle name="20% - Ênfase5 2 3 2 7" xfId="2047" xr:uid="{00000000-0005-0000-0000-00008C070000}"/>
    <cellStyle name="20% - Ênfase5 2 3 2 7 2" xfId="2048" xr:uid="{00000000-0005-0000-0000-00008D070000}"/>
    <cellStyle name="20% - Ênfase5 2 3 2 8" xfId="2049" xr:uid="{00000000-0005-0000-0000-00008E070000}"/>
    <cellStyle name="20% - Ênfase5 2 3 3" xfId="2050" xr:uid="{00000000-0005-0000-0000-00008F070000}"/>
    <cellStyle name="20% - Ênfase5 2 3 3 2" xfId="2051" xr:uid="{00000000-0005-0000-0000-000090070000}"/>
    <cellStyle name="20% - Ênfase5 2 3 3 2 2" xfId="2052" xr:uid="{00000000-0005-0000-0000-000091070000}"/>
    <cellStyle name="20% - Ênfase5 2 3 3 2 2 2" xfId="2053" xr:uid="{00000000-0005-0000-0000-000092070000}"/>
    <cellStyle name="20% - Ênfase5 2 3 3 2 3" xfId="2054" xr:uid="{00000000-0005-0000-0000-000093070000}"/>
    <cellStyle name="20% - Ênfase5 2 3 3 3" xfId="2055" xr:uid="{00000000-0005-0000-0000-000094070000}"/>
    <cellStyle name="20% - Ênfase5 2 3 3 3 2" xfId="2056" xr:uid="{00000000-0005-0000-0000-000095070000}"/>
    <cellStyle name="20% - Ênfase5 2 3 3 4" xfId="2057" xr:uid="{00000000-0005-0000-0000-000096070000}"/>
    <cellStyle name="20% - Ênfase5 2 3 4" xfId="2058" xr:uid="{00000000-0005-0000-0000-000097070000}"/>
    <cellStyle name="20% - Ênfase5 2 3 4 2" xfId="2059" xr:uid="{00000000-0005-0000-0000-000098070000}"/>
    <cellStyle name="20% - Ênfase5 2 3 4 2 2" xfId="2060" xr:uid="{00000000-0005-0000-0000-000099070000}"/>
    <cellStyle name="20% - Ênfase5 2 3 4 3" xfId="2061" xr:uid="{00000000-0005-0000-0000-00009A070000}"/>
    <cellStyle name="20% - Ênfase5 2 3 5" xfId="2062" xr:uid="{00000000-0005-0000-0000-00009B070000}"/>
    <cellStyle name="20% - Ênfase5 2 3 5 2" xfId="2063" xr:uid="{00000000-0005-0000-0000-00009C070000}"/>
    <cellStyle name="20% - Ênfase5 2 3 5 2 2" xfId="2064" xr:uid="{00000000-0005-0000-0000-00009D070000}"/>
    <cellStyle name="20% - Ênfase5 2 3 5 3" xfId="2065" xr:uid="{00000000-0005-0000-0000-00009E070000}"/>
    <cellStyle name="20% - Ênfase5 2 3 6" xfId="2066" xr:uid="{00000000-0005-0000-0000-00009F070000}"/>
    <cellStyle name="20% - Ênfase5 2 3 6 2" xfId="2067" xr:uid="{00000000-0005-0000-0000-0000A0070000}"/>
    <cellStyle name="20% - Ênfase5 2 3 6 2 2" xfId="2068" xr:uid="{00000000-0005-0000-0000-0000A1070000}"/>
    <cellStyle name="20% - Ênfase5 2 3 6 3" xfId="2069" xr:uid="{00000000-0005-0000-0000-0000A2070000}"/>
    <cellStyle name="20% - Ênfase5 2 3 7" xfId="2070" xr:uid="{00000000-0005-0000-0000-0000A3070000}"/>
    <cellStyle name="20% - Ênfase5 2 3 7 2" xfId="2071" xr:uid="{00000000-0005-0000-0000-0000A4070000}"/>
    <cellStyle name="20% - Ênfase5 2 3 7 2 2" xfId="2072" xr:uid="{00000000-0005-0000-0000-0000A5070000}"/>
    <cellStyle name="20% - Ênfase5 2 3 7 3" xfId="2073" xr:uid="{00000000-0005-0000-0000-0000A6070000}"/>
    <cellStyle name="20% - Ênfase5 2 3 8" xfId="2074" xr:uid="{00000000-0005-0000-0000-0000A7070000}"/>
    <cellStyle name="20% - Ênfase5 2 3 8 2" xfId="2075" xr:uid="{00000000-0005-0000-0000-0000A8070000}"/>
    <cellStyle name="20% - Ênfase5 2 3 9" xfId="2076" xr:uid="{00000000-0005-0000-0000-0000A9070000}"/>
    <cellStyle name="20% - Ênfase5 2 4" xfId="2077" xr:uid="{00000000-0005-0000-0000-0000AA070000}"/>
    <cellStyle name="20% - Ênfase5 2 4 10" xfId="2078" xr:uid="{00000000-0005-0000-0000-0000AB070000}"/>
    <cellStyle name="20% - Ênfase5 2 4 11" xfId="2079" xr:uid="{00000000-0005-0000-0000-0000AC070000}"/>
    <cellStyle name="20% - Ênfase5 2 4 2" xfId="2080" xr:uid="{00000000-0005-0000-0000-0000AD070000}"/>
    <cellStyle name="20% - Ênfase5 2 4 2 2" xfId="2081" xr:uid="{00000000-0005-0000-0000-0000AE070000}"/>
    <cellStyle name="20% - Ênfase5 2 4 2 2 2" xfId="2082" xr:uid="{00000000-0005-0000-0000-0000AF070000}"/>
    <cellStyle name="20% - Ênfase5 2 4 2 2 2 2" xfId="2083" xr:uid="{00000000-0005-0000-0000-0000B0070000}"/>
    <cellStyle name="20% - Ênfase5 2 4 2 2 2 2 2" xfId="2084" xr:uid="{00000000-0005-0000-0000-0000B1070000}"/>
    <cellStyle name="20% - Ênfase5 2 4 2 2 2 3" xfId="2085" xr:uid="{00000000-0005-0000-0000-0000B2070000}"/>
    <cellStyle name="20% - Ênfase5 2 4 2 2 3" xfId="2086" xr:uid="{00000000-0005-0000-0000-0000B3070000}"/>
    <cellStyle name="20% - Ênfase5 2 4 2 2 3 2" xfId="2087" xr:uid="{00000000-0005-0000-0000-0000B4070000}"/>
    <cellStyle name="20% - Ênfase5 2 4 2 2 4" xfId="2088" xr:uid="{00000000-0005-0000-0000-0000B5070000}"/>
    <cellStyle name="20% - Ênfase5 2 4 2 3" xfId="2089" xr:uid="{00000000-0005-0000-0000-0000B6070000}"/>
    <cellStyle name="20% - Ênfase5 2 4 2 3 2" xfId="2090" xr:uid="{00000000-0005-0000-0000-0000B7070000}"/>
    <cellStyle name="20% - Ênfase5 2 4 2 3 2 2" xfId="2091" xr:uid="{00000000-0005-0000-0000-0000B8070000}"/>
    <cellStyle name="20% - Ênfase5 2 4 2 3 3" xfId="2092" xr:uid="{00000000-0005-0000-0000-0000B9070000}"/>
    <cellStyle name="20% - Ênfase5 2 4 2 4" xfId="2093" xr:uid="{00000000-0005-0000-0000-0000BA070000}"/>
    <cellStyle name="20% - Ênfase5 2 4 2 4 2" xfId="2094" xr:uid="{00000000-0005-0000-0000-0000BB070000}"/>
    <cellStyle name="20% - Ênfase5 2 4 2 4 2 2" xfId="2095" xr:uid="{00000000-0005-0000-0000-0000BC070000}"/>
    <cellStyle name="20% - Ênfase5 2 4 2 4 3" xfId="2096" xr:uid="{00000000-0005-0000-0000-0000BD070000}"/>
    <cellStyle name="20% - Ênfase5 2 4 2 5" xfId="2097" xr:uid="{00000000-0005-0000-0000-0000BE070000}"/>
    <cellStyle name="20% - Ênfase5 2 4 2 5 2" xfId="2098" xr:uid="{00000000-0005-0000-0000-0000BF070000}"/>
    <cellStyle name="20% - Ênfase5 2 4 2 5 2 2" xfId="2099" xr:uid="{00000000-0005-0000-0000-0000C0070000}"/>
    <cellStyle name="20% - Ênfase5 2 4 2 5 3" xfId="2100" xr:uid="{00000000-0005-0000-0000-0000C1070000}"/>
    <cellStyle name="20% - Ênfase5 2 4 2 6" xfId="2101" xr:uid="{00000000-0005-0000-0000-0000C2070000}"/>
    <cellStyle name="20% - Ênfase5 2 4 2 6 2" xfId="2102" xr:uid="{00000000-0005-0000-0000-0000C3070000}"/>
    <cellStyle name="20% - Ênfase5 2 4 2 6 2 2" xfId="2103" xr:uid="{00000000-0005-0000-0000-0000C4070000}"/>
    <cellStyle name="20% - Ênfase5 2 4 2 6 3" xfId="2104" xr:uid="{00000000-0005-0000-0000-0000C5070000}"/>
    <cellStyle name="20% - Ênfase5 2 4 2 7" xfId="2105" xr:uid="{00000000-0005-0000-0000-0000C6070000}"/>
    <cellStyle name="20% - Ênfase5 2 4 2 7 2" xfId="2106" xr:uid="{00000000-0005-0000-0000-0000C7070000}"/>
    <cellStyle name="20% - Ênfase5 2 4 2 8" xfId="2107" xr:uid="{00000000-0005-0000-0000-0000C8070000}"/>
    <cellStyle name="20% - Ênfase5 2 4 3" xfId="2108" xr:uid="{00000000-0005-0000-0000-0000C9070000}"/>
    <cellStyle name="20% - Ênfase5 2 4 3 2" xfId="2109" xr:uid="{00000000-0005-0000-0000-0000CA070000}"/>
    <cellStyle name="20% - Ênfase5 2 4 3 2 2" xfId="2110" xr:uid="{00000000-0005-0000-0000-0000CB070000}"/>
    <cellStyle name="20% - Ênfase5 2 4 3 2 2 2" xfId="2111" xr:uid="{00000000-0005-0000-0000-0000CC070000}"/>
    <cellStyle name="20% - Ênfase5 2 4 3 2 3" xfId="2112" xr:uid="{00000000-0005-0000-0000-0000CD070000}"/>
    <cellStyle name="20% - Ênfase5 2 4 3 3" xfId="2113" xr:uid="{00000000-0005-0000-0000-0000CE070000}"/>
    <cellStyle name="20% - Ênfase5 2 4 3 3 2" xfId="2114" xr:uid="{00000000-0005-0000-0000-0000CF070000}"/>
    <cellStyle name="20% - Ênfase5 2 4 3 4" xfId="2115" xr:uid="{00000000-0005-0000-0000-0000D0070000}"/>
    <cellStyle name="20% - Ênfase5 2 4 4" xfId="2116" xr:uid="{00000000-0005-0000-0000-0000D1070000}"/>
    <cellStyle name="20% - Ênfase5 2 4 4 2" xfId="2117" xr:uid="{00000000-0005-0000-0000-0000D2070000}"/>
    <cellStyle name="20% - Ênfase5 2 4 4 2 2" xfId="2118" xr:uid="{00000000-0005-0000-0000-0000D3070000}"/>
    <cellStyle name="20% - Ênfase5 2 4 4 3" xfId="2119" xr:uid="{00000000-0005-0000-0000-0000D4070000}"/>
    <cellStyle name="20% - Ênfase5 2 4 5" xfId="2120" xr:uid="{00000000-0005-0000-0000-0000D5070000}"/>
    <cellStyle name="20% - Ênfase5 2 4 5 2" xfId="2121" xr:uid="{00000000-0005-0000-0000-0000D6070000}"/>
    <cellStyle name="20% - Ênfase5 2 4 5 2 2" xfId="2122" xr:uid="{00000000-0005-0000-0000-0000D7070000}"/>
    <cellStyle name="20% - Ênfase5 2 4 5 3" xfId="2123" xr:uid="{00000000-0005-0000-0000-0000D8070000}"/>
    <cellStyle name="20% - Ênfase5 2 4 6" xfId="2124" xr:uid="{00000000-0005-0000-0000-0000D9070000}"/>
    <cellStyle name="20% - Ênfase5 2 4 6 2" xfId="2125" xr:uid="{00000000-0005-0000-0000-0000DA070000}"/>
    <cellStyle name="20% - Ênfase5 2 4 6 2 2" xfId="2126" xr:uid="{00000000-0005-0000-0000-0000DB070000}"/>
    <cellStyle name="20% - Ênfase5 2 4 6 3" xfId="2127" xr:uid="{00000000-0005-0000-0000-0000DC070000}"/>
    <cellStyle name="20% - Ênfase5 2 4 7" xfId="2128" xr:uid="{00000000-0005-0000-0000-0000DD070000}"/>
    <cellStyle name="20% - Ênfase5 2 4 7 2" xfId="2129" xr:uid="{00000000-0005-0000-0000-0000DE070000}"/>
    <cellStyle name="20% - Ênfase5 2 4 7 2 2" xfId="2130" xr:uid="{00000000-0005-0000-0000-0000DF070000}"/>
    <cellStyle name="20% - Ênfase5 2 4 7 3" xfId="2131" xr:uid="{00000000-0005-0000-0000-0000E0070000}"/>
    <cellStyle name="20% - Ênfase5 2 4 8" xfId="2132" xr:uid="{00000000-0005-0000-0000-0000E1070000}"/>
    <cellStyle name="20% - Ênfase5 2 4 8 2" xfId="2133" xr:uid="{00000000-0005-0000-0000-0000E2070000}"/>
    <cellStyle name="20% - Ênfase5 2 4 9" xfId="2134" xr:uid="{00000000-0005-0000-0000-0000E3070000}"/>
    <cellStyle name="20% - Ênfase5 2 5" xfId="2135" xr:uid="{00000000-0005-0000-0000-0000E4070000}"/>
    <cellStyle name="20% - Ênfase5 2 5 2" xfId="2136" xr:uid="{00000000-0005-0000-0000-0000E5070000}"/>
    <cellStyle name="20% - Ênfase5 2 5 2 2" xfId="2137" xr:uid="{00000000-0005-0000-0000-0000E6070000}"/>
    <cellStyle name="20% - Ênfase5 2 5 2 2 2" xfId="2138" xr:uid="{00000000-0005-0000-0000-0000E7070000}"/>
    <cellStyle name="20% - Ênfase5 2 5 2 2 2 2" xfId="2139" xr:uid="{00000000-0005-0000-0000-0000E8070000}"/>
    <cellStyle name="20% - Ênfase5 2 5 2 2 2 2 2" xfId="2140" xr:uid="{00000000-0005-0000-0000-0000E9070000}"/>
    <cellStyle name="20% - Ênfase5 2 5 2 2 2 3" xfId="2141" xr:uid="{00000000-0005-0000-0000-0000EA070000}"/>
    <cellStyle name="20% - Ênfase5 2 5 2 2 3" xfId="2142" xr:uid="{00000000-0005-0000-0000-0000EB070000}"/>
    <cellStyle name="20% - Ênfase5 2 5 2 2 3 2" xfId="2143" xr:uid="{00000000-0005-0000-0000-0000EC070000}"/>
    <cellStyle name="20% - Ênfase5 2 5 2 2 4" xfId="2144" xr:uid="{00000000-0005-0000-0000-0000ED070000}"/>
    <cellStyle name="20% - Ênfase5 2 5 2 3" xfId="2145" xr:uid="{00000000-0005-0000-0000-0000EE070000}"/>
    <cellStyle name="20% - Ênfase5 2 5 2 3 2" xfId="2146" xr:uid="{00000000-0005-0000-0000-0000EF070000}"/>
    <cellStyle name="20% - Ênfase5 2 5 2 3 2 2" xfId="2147" xr:uid="{00000000-0005-0000-0000-0000F0070000}"/>
    <cellStyle name="20% - Ênfase5 2 5 2 3 3" xfId="2148" xr:uid="{00000000-0005-0000-0000-0000F1070000}"/>
    <cellStyle name="20% - Ênfase5 2 5 2 4" xfId="2149" xr:uid="{00000000-0005-0000-0000-0000F2070000}"/>
    <cellStyle name="20% - Ênfase5 2 5 2 4 2" xfId="2150" xr:uid="{00000000-0005-0000-0000-0000F3070000}"/>
    <cellStyle name="20% - Ênfase5 2 5 2 4 2 2" xfId="2151" xr:uid="{00000000-0005-0000-0000-0000F4070000}"/>
    <cellStyle name="20% - Ênfase5 2 5 2 4 3" xfId="2152" xr:uid="{00000000-0005-0000-0000-0000F5070000}"/>
    <cellStyle name="20% - Ênfase5 2 5 2 5" xfId="2153" xr:uid="{00000000-0005-0000-0000-0000F6070000}"/>
    <cellStyle name="20% - Ênfase5 2 5 2 5 2" xfId="2154" xr:uid="{00000000-0005-0000-0000-0000F7070000}"/>
    <cellStyle name="20% - Ênfase5 2 5 2 5 2 2" xfId="2155" xr:uid="{00000000-0005-0000-0000-0000F8070000}"/>
    <cellStyle name="20% - Ênfase5 2 5 2 5 3" xfId="2156" xr:uid="{00000000-0005-0000-0000-0000F9070000}"/>
    <cellStyle name="20% - Ênfase5 2 5 2 6" xfId="2157" xr:uid="{00000000-0005-0000-0000-0000FA070000}"/>
    <cellStyle name="20% - Ênfase5 2 5 2 6 2" xfId="2158" xr:uid="{00000000-0005-0000-0000-0000FB070000}"/>
    <cellStyle name="20% - Ênfase5 2 5 2 6 2 2" xfId="2159" xr:uid="{00000000-0005-0000-0000-0000FC070000}"/>
    <cellStyle name="20% - Ênfase5 2 5 2 6 3" xfId="2160" xr:uid="{00000000-0005-0000-0000-0000FD070000}"/>
    <cellStyle name="20% - Ênfase5 2 5 2 7" xfId="2161" xr:uid="{00000000-0005-0000-0000-0000FE070000}"/>
    <cellStyle name="20% - Ênfase5 2 5 2 7 2" xfId="2162" xr:uid="{00000000-0005-0000-0000-0000FF070000}"/>
    <cellStyle name="20% - Ênfase5 2 5 2 7 3" xfId="2163" xr:uid="{00000000-0005-0000-0000-000000080000}"/>
    <cellStyle name="20% - Ênfase5 2 5 2 8" xfId="2164" xr:uid="{00000000-0005-0000-0000-000001080000}"/>
    <cellStyle name="20% - Ênfase5 2 5 2 8 2" xfId="2165" xr:uid="{00000000-0005-0000-0000-000002080000}"/>
    <cellStyle name="20% - Ênfase5 2 5 3" xfId="2166" xr:uid="{00000000-0005-0000-0000-000003080000}"/>
    <cellStyle name="20% - Ênfase5 2 5 4" xfId="2167" xr:uid="{00000000-0005-0000-0000-000004080000}"/>
    <cellStyle name="20% - Ênfase5 2 5 4 2" xfId="2168" xr:uid="{00000000-0005-0000-0000-000005080000}"/>
    <cellStyle name="20% - Ênfase5 2 5 4 3" xfId="2169" xr:uid="{00000000-0005-0000-0000-000006080000}"/>
    <cellStyle name="20% - Ênfase5 2 5 5" xfId="2170" xr:uid="{00000000-0005-0000-0000-000007080000}"/>
    <cellStyle name="20% - Ênfase5 2 5 6" xfId="2171" xr:uid="{00000000-0005-0000-0000-000008080000}"/>
    <cellStyle name="20% - Ênfase5 2 5 7" xfId="2172" xr:uid="{00000000-0005-0000-0000-000009080000}"/>
    <cellStyle name="20% - Ênfase5 2 6" xfId="2173" xr:uid="{00000000-0005-0000-0000-00000A080000}"/>
    <cellStyle name="20% - Ênfase5 2 6 2" xfId="2174" xr:uid="{00000000-0005-0000-0000-00000B080000}"/>
    <cellStyle name="20% - Ênfase5 2 6 2 2" xfId="2175" xr:uid="{00000000-0005-0000-0000-00000C080000}"/>
    <cellStyle name="20% - Ênfase5 2 6 2 2 2" xfId="2176" xr:uid="{00000000-0005-0000-0000-00000D080000}"/>
    <cellStyle name="20% - Ênfase5 2 6 2 3" xfId="2177" xr:uid="{00000000-0005-0000-0000-00000E080000}"/>
    <cellStyle name="20% - Ênfase5 2 6 3" xfId="2178" xr:uid="{00000000-0005-0000-0000-00000F080000}"/>
    <cellStyle name="20% - Ênfase5 2 6 3 2" xfId="2179" xr:uid="{00000000-0005-0000-0000-000010080000}"/>
    <cellStyle name="20% - Ênfase5 2 6 3 3" xfId="2180" xr:uid="{00000000-0005-0000-0000-000011080000}"/>
    <cellStyle name="20% - Ênfase5 2 6 4" xfId="2181" xr:uid="{00000000-0005-0000-0000-000012080000}"/>
    <cellStyle name="20% - Ênfase5 2 6 4 2" xfId="2182" xr:uid="{00000000-0005-0000-0000-000013080000}"/>
    <cellStyle name="20% - Ênfase5 2 7" xfId="2183" xr:uid="{00000000-0005-0000-0000-000014080000}"/>
    <cellStyle name="20% - Ênfase5 2 7 2" xfId="2184" xr:uid="{00000000-0005-0000-0000-000015080000}"/>
    <cellStyle name="20% - Ênfase5 2 7 2 2" xfId="2185" xr:uid="{00000000-0005-0000-0000-000016080000}"/>
    <cellStyle name="20% - Ênfase5 2 7 2 3" xfId="2186" xr:uid="{00000000-0005-0000-0000-000017080000}"/>
    <cellStyle name="20% - Ênfase5 2 7 3" xfId="2187" xr:uid="{00000000-0005-0000-0000-000018080000}"/>
    <cellStyle name="20% - Ênfase5 2 7 3 2" xfId="2188" xr:uid="{00000000-0005-0000-0000-000019080000}"/>
    <cellStyle name="20% - Ênfase5 2 7 3 3" xfId="2189" xr:uid="{00000000-0005-0000-0000-00001A080000}"/>
    <cellStyle name="20% - Ênfase5 2 7 4" xfId="2190" xr:uid="{00000000-0005-0000-0000-00001B080000}"/>
    <cellStyle name="20% - Ênfase5 2 7 4 2" xfId="2191" xr:uid="{00000000-0005-0000-0000-00001C080000}"/>
    <cellStyle name="20% - Ênfase5 2 8" xfId="2192" xr:uid="{00000000-0005-0000-0000-00001D080000}"/>
    <cellStyle name="20% - Ênfase5 2 8 2" xfId="2193" xr:uid="{00000000-0005-0000-0000-00001E080000}"/>
    <cellStyle name="20% - Ênfase5 2 8 2 2" xfId="2194" xr:uid="{00000000-0005-0000-0000-00001F080000}"/>
    <cellStyle name="20% - Ênfase5 2 8 2 3" xfId="2195" xr:uid="{00000000-0005-0000-0000-000020080000}"/>
    <cellStyle name="20% - Ênfase5 2 8 3" xfId="2196" xr:uid="{00000000-0005-0000-0000-000021080000}"/>
    <cellStyle name="20% - Ênfase5 2 8 3 2" xfId="2197" xr:uid="{00000000-0005-0000-0000-000022080000}"/>
    <cellStyle name="20% - Ênfase5 2 8 3 3" xfId="2198" xr:uid="{00000000-0005-0000-0000-000023080000}"/>
    <cellStyle name="20% - Ênfase5 2 8 4" xfId="2199" xr:uid="{00000000-0005-0000-0000-000024080000}"/>
    <cellStyle name="20% - Ênfase5 2 8 4 2" xfId="2200" xr:uid="{00000000-0005-0000-0000-000025080000}"/>
    <cellStyle name="20% - Ênfase5 2 9" xfId="2201" xr:uid="{00000000-0005-0000-0000-000026080000}"/>
    <cellStyle name="20% - Ênfase5 2 9 2" xfId="2202" xr:uid="{00000000-0005-0000-0000-000027080000}"/>
    <cellStyle name="20% - Ênfase5 2 9 2 2" xfId="2203" xr:uid="{00000000-0005-0000-0000-000028080000}"/>
    <cellStyle name="20% - Ênfase5 2 9 2 3" xfId="2204" xr:uid="{00000000-0005-0000-0000-000029080000}"/>
    <cellStyle name="20% - Ênfase5 2 9 3" xfId="2205" xr:uid="{00000000-0005-0000-0000-00002A080000}"/>
    <cellStyle name="20% - Ênfase5 2 9 3 2" xfId="2206" xr:uid="{00000000-0005-0000-0000-00002B080000}"/>
    <cellStyle name="20% - Ênfase5 2 9 3 3" xfId="2207" xr:uid="{00000000-0005-0000-0000-00002C080000}"/>
    <cellStyle name="20% - Ênfase5 2 9 4" xfId="2208" xr:uid="{00000000-0005-0000-0000-00002D080000}"/>
    <cellStyle name="20% - Ênfase5 2 9 4 2" xfId="2209" xr:uid="{00000000-0005-0000-0000-00002E080000}"/>
    <cellStyle name="20% - Ênfase5 20" xfId="35579" xr:uid="{00000000-0005-0000-0000-00002F080000}"/>
    <cellStyle name="20% - Ênfase5 21" xfId="35580" xr:uid="{00000000-0005-0000-0000-000030080000}"/>
    <cellStyle name="20% - Ênfase5 22" xfId="36248" xr:uid="{00000000-0005-0000-0000-000031080000}"/>
    <cellStyle name="20% - Ênfase5 3" xfId="2210" xr:uid="{00000000-0005-0000-0000-000032080000}"/>
    <cellStyle name="20% - Ênfase5 3 10" xfId="2211" xr:uid="{00000000-0005-0000-0000-000033080000}"/>
    <cellStyle name="20% - Ênfase5 3 11" xfId="2212" xr:uid="{00000000-0005-0000-0000-000034080000}"/>
    <cellStyle name="20% - Ênfase5 3 12" xfId="2213" xr:uid="{00000000-0005-0000-0000-000035080000}"/>
    <cellStyle name="20% - Ênfase5 3 13" xfId="2214" xr:uid="{00000000-0005-0000-0000-000036080000}"/>
    <cellStyle name="20% - Ênfase5 3 14" xfId="2215" xr:uid="{00000000-0005-0000-0000-000037080000}"/>
    <cellStyle name="20% - Ênfase5 3 15" xfId="2216" xr:uid="{00000000-0005-0000-0000-000038080000}"/>
    <cellStyle name="20% - Ênfase5 3 16" xfId="2217" xr:uid="{00000000-0005-0000-0000-000039080000}"/>
    <cellStyle name="20% - Ênfase5 3 17" xfId="2218" xr:uid="{00000000-0005-0000-0000-00003A080000}"/>
    <cellStyle name="20% - Ênfase5 3 2" xfId="2219" xr:uid="{00000000-0005-0000-0000-00003B080000}"/>
    <cellStyle name="20% - Ênfase5 3 3" xfId="2220" xr:uid="{00000000-0005-0000-0000-00003C080000}"/>
    <cellStyle name="20% - Ênfase5 3 4" xfId="2221" xr:uid="{00000000-0005-0000-0000-00003D080000}"/>
    <cellStyle name="20% - Ênfase5 3 5" xfId="2222" xr:uid="{00000000-0005-0000-0000-00003E080000}"/>
    <cellStyle name="20% - Ênfase5 3 6" xfId="2223" xr:uid="{00000000-0005-0000-0000-00003F080000}"/>
    <cellStyle name="20% - Ênfase5 3 7" xfId="2224" xr:uid="{00000000-0005-0000-0000-000040080000}"/>
    <cellStyle name="20% - Ênfase5 3 8" xfId="2225" xr:uid="{00000000-0005-0000-0000-000041080000}"/>
    <cellStyle name="20% - Ênfase5 3 9" xfId="2226" xr:uid="{00000000-0005-0000-0000-000042080000}"/>
    <cellStyle name="20% - Ênfase5 4" xfId="2227" xr:uid="{00000000-0005-0000-0000-000043080000}"/>
    <cellStyle name="20% - Ênfase5 4 10" xfId="2228" xr:uid="{00000000-0005-0000-0000-000044080000}"/>
    <cellStyle name="20% - Ênfase5 4 11" xfId="2229" xr:uid="{00000000-0005-0000-0000-000045080000}"/>
    <cellStyle name="20% - Ênfase5 4 2" xfId="2230" xr:uid="{00000000-0005-0000-0000-000046080000}"/>
    <cellStyle name="20% - Ênfase5 4 3" xfId="2231" xr:uid="{00000000-0005-0000-0000-000047080000}"/>
    <cellStyle name="20% - Ênfase5 4 4" xfId="2232" xr:uid="{00000000-0005-0000-0000-000048080000}"/>
    <cellStyle name="20% - Ênfase5 4 5" xfId="2233" xr:uid="{00000000-0005-0000-0000-000049080000}"/>
    <cellStyle name="20% - Ênfase5 4 6" xfId="2234" xr:uid="{00000000-0005-0000-0000-00004A080000}"/>
    <cellStyle name="20% - Ênfase5 4 7" xfId="2235" xr:uid="{00000000-0005-0000-0000-00004B080000}"/>
    <cellStyle name="20% - Ênfase5 4 8" xfId="2236" xr:uid="{00000000-0005-0000-0000-00004C080000}"/>
    <cellStyle name="20% - Ênfase5 4 9" xfId="2237" xr:uid="{00000000-0005-0000-0000-00004D080000}"/>
    <cellStyle name="20% - Ênfase5 5" xfId="2238" xr:uid="{00000000-0005-0000-0000-00004E080000}"/>
    <cellStyle name="20% - Ênfase5 6" xfId="35581" xr:uid="{00000000-0005-0000-0000-00004F080000}"/>
    <cellStyle name="20% - Ênfase5 7" xfId="35582" xr:uid="{00000000-0005-0000-0000-000050080000}"/>
    <cellStyle name="20% - Ênfase5 8" xfId="35583" xr:uid="{00000000-0005-0000-0000-000051080000}"/>
    <cellStyle name="20% - Ênfase5 9" xfId="35584" xr:uid="{00000000-0005-0000-0000-000052080000}"/>
    <cellStyle name="20% - Ênfase6 10" xfId="35585" xr:uid="{00000000-0005-0000-0000-000053080000}"/>
    <cellStyle name="20% - Ênfase6 11" xfId="35586" xr:uid="{00000000-0005-0000-0000-000054080000}"/>
    <cellStyle name="20% - Ênfase6 12" xfId="35587" xr:uid="{00000000-0005-0000-0000-000055080000}"/>
    <cellStyle name="20% - Ênfase6 13" xfId="35588" xr:uid="{00000000-0005-0000-0000-000056080000}"/>
    <cellStyle name="20% - Ênfase6 14" xfId="35589" xr:uid="{00000000-0005-0000-0000-000057080000}"/>
    <cellStyle name="20% - Ênfase6 15" xfId="35590" xr:uid="{00000000-0005-0000-0000-000058080000}"/>
    <cellStyle name="20% - Ênfase6 16" xfId="35591" xr:uid="{00000000-0005-0000-0000-000059080000}"/>
    <cellStyle name="20% - Ênfase6 17" xfId="35592" xr:uid="{00000000-0005-0000-0000-00005A080000}"/>
    <cellStyle name="20% - Ênfase6 18" xfId="35593" xr:uid="{00000000-0005-0000-0000-00005B080000}"/>
    <cellStyle name="20% - Ênfase6 19" xfId="35594" xr:uid="{00000000-0005-0000-0000-00005C080000}"/>
    <cellStyle name="20% - Ênfase6 2" xfId="2239" xr:uid="{00000000-0005-0000-0000-00005D080000}"/>
    <cellStyle name="20% - Ênfase6 2 10" xfId="2240" xr:uid="{00000000-0005-0000-0000-00005E080000}"/>
    <cellStyle name="20% - Ênfase6 2 10 2" xfId="2241" xr:uid="{00000000-0005-0000-0000-00005F080000}"/>
    <cellStyle name="20% - Ênfase6 2 10 2 2" xfId="2242" xr:uid="{00000000-0005-0000-0000-000060080000}"/>
    <cellStyle name="20% - Ênfase6 2 10 3" xfId="2243" xr:uid="{00000000-0005-0000-0000-000061080000}"/>
    <cellStyle name="20% - Ênfase6 2 11" xfId="2244" xr:uid="{00000000-0005-0000-0000-000062080000}"/>
    <cellStyle name="20% - Ênfase6 2 12" xfId="2245" xr:uid="{00000000-0005-0000-0000-000063080000}"/>
    <cellStyle name="20% - Ênfase6 2 13" xfId="2246" xr:uid="{00000000-0005-0000-0000-000064080000}"/>
    <cellStyle name="20% - Ênfase6 2 13 2" xfId="2247" xr:uid="{00000000-0005-0000-0000-000065080000}"/>
    <cellStyle name="20% - Ênfase6 2 13 3" xfId="2248" xr:uid="{00000000-0005-0000-0000-000066080000}"/>
    <cellStyle name="20% - Ênfase6 2 14" xfId="2249" xr:uid="{00000000-0005-0000-0000-000067080000}"/>
    <cellStyle name="20% - Ênfase6 2 15" xfId="2250" xr:uid="{00000000-0005-0000-0000-000068080000}"/>
    <cellStyle name="20% - Ênfase6 2 16" xfId="2251" xr:uid="{00000000-0005-0000-0000-000069080000}"/>
    <cellStyle name="20% - Ênfase6 2 17" xfId="2252" xr:uid="{00000000-0005-0000-0000-00006A080000}"/>
    <cellStyle name="20% - Ênfase6 2 18" xfId="2253" xr:uid="{00000000-0005-0000-0000-00006B080000}"/>
    <cellStyle name="20% - Ênfase6 2 19" xfId="2254" xr:uid="{00000000-0005-0000-0000-00006C080000}"/>
    <cellStyle name="20% - Ênfase6 2 2" xfId="2255" xr:uid="{00000000-0005-0000-0000-00006D080000}"/>
    <cellStyle name="20% - Ênfase6 2 2 10" xfId="2256" xr:uid="{00000000-0005-0000-0000-00006E080000}"/>
    <cellStyle name="20% - Ênfase6 2 2 11" xfId="2257" xr:uid="{00000000-0005-0000-0000-00006F080000}"/>
    <cellStyle name="20% - Ênfase6 2 2 2" xfId="2258" xr:uid="{00000000-0005-0000-0000-000070080000}"/>
    <cellStyle name="20% - Ênfase6 2 2 2 10" xfId="2259" xr:uid="{00000000-0005-0000-0000-000071080000}"/>
    <cellStyle name="20% - Ênfase6 2 2 2 2" xfId="2260" xr:uid="{00000000-0005-0000-0000-000072080000}"/>
    <cellStyle name="20% - Ênfase6 2 2 2 2 2" xfId="2261" xr:uid="{00000000-0005-0000-0000-000073080000}"/>
    <cellStyle name="20% - Ênfase6 2 2 2 2 2 2" xfId="2262" xr:uid="{00000000-0005-0000-0000-000074080000}"/>
    <cellStyle name="20% - Ênfase6 2 2 2 2 2 2 2" xfId="2263" xr:uid="{00000000-0005-0000-0000-000075080000}"/>
    <cellStyle name="20% - Ênfase6 2 2 2 2 2 3" xfId="2264" xr:uid="{00000000-0005-0000-0000-000076080000}"/>
    <cellStyle name="20% - Ênfase6 2 2 2 2 3" xfId="2265" xr:uid="{00000000-0005-0000-0000-000077080000}"/>
    <cellStyle name="20% - Ênfase6 2 2 2 2 3 2" xfId="2266" xr:uid="{00000000-0005-0000-0000-000078080000}"/>
    <cellStyle name="20% - Ênfase6 2 2 2 2 4" xfId="2267" xr:uid="{00000000-0005-0000-0000-000079080000}"/>
    <cellStyle name="20% - Ênfase6 2 2 2 3" xfId="2268" xr:uid="{00000000-0005-0000-0000-00007A080000}"/>
    <cellStyle name="20% - Ênfase6 2 2 2 3 2" xfId="2269" xr:uid="{00000000-0005-0000-0000-00007B080000}"/>
    <cellStyle name="20% - Ênfase6 2 2 2 3 2 2" xfId="2270" xr:uid="{00000000-0005-0000-0000-00007C080000}"/>
    <cellStyle name="20% - Ênfase6 2 2 2 3 3" xfId="2271" xr:uid="{00000000-0005-0000-0000-00007D080000}"/>
    <cellStyle name="20% - Ênfase6 2 2 2 4" xfId="2272" xr:uid="{00000000-0005-0000-0000-00007E080000}"/>
    <cellStyle name="20% - Ênfase6 2 2 2 4 2" xfId="2273" xr:uid="{00000000-0005-0000-0000-00007F080000}"/>
    <cellStyle name="20% - Ênfase6 2 2 2 4 2 2" xfId="2274" xr:uid="{00000000-0005-0000-0000-000080080000}"/>
    <cellStyle name="20% - Ênfase6 2 2 2 4 3" xfId="2275" xr:uid="{00000000-0005-0000-0000-000081080000}"/>
    <cellStyle name="20% - Ênfase6 2 2 2 5" xfId="2276" xr:uid="{00000000-0005-0000-0000-000082080000}"/>
    <cellStyle name="20% - Ênfase6 2 2 2 5 2" xfId="2277" xr:uid="{00000000-0005-0000-0000-000083080000}"/>
    <cellStyle name="20% - Ênfase6 2 2 2 5 2 2" xfId="2278" xr:uid="{00000000-0005-0000-0000-000084080000}"/>
    <cellStyle name="20% - Ênfase6 2 2 2 5 3" xfId="2279" xr:uid="{00000000-0005-0000-0000-000085080000}"/>
    <cellStyle name="20% - Ênfase6 2 2 2 6" xfId="2280" xr:uid="{00000000-0005-0000-0000-000086080000}"/>
    <cellStyle name="20% - Ênfase6 2 2 2 6 2" xfId="2281" xr:uid="{00000000-0005-0000-0000-000087080000}"/>
    <cellStyle name="20% - Ênfase6 2 2 2 6 2 2" xfId="2282" xr:uid="{00000000-0005-0000-0000-000088080000}"/>
    <cellStyle name="20% - Ênfase6 2 2 2 6 3" xfId="2283" xr:uid="{00000000-0005-0000-0000-000089080000}"/>
    <cellStyle name="20% - Ênfase6 2 2 2 7" xfId="2284" xr:uid="{00000000-0005-0000-0000-00008A080000}"/>
    <cellStyle name="20% - Ênfase6 2 2 2 7 2" xfId="2285" xr:uid="{00000000-0005-0000-0000-00008B080000}"/>
    <cellStyle name="20% - Ênfase6 2 2 2 8" xfId="2286" xr:uid="{00000000-0005-0000-0000-00008C080000}"/>
    <cellStyle name="20% - Ênfase6 2 2 2 9" xfId="2287" xr:uid="{00000000-0005-0000-0000-00008D080000}"/>
    <cellStyle name="20% - Ênfase6 2 2 3" xfId="2288" xr:uid="{00000000-0005-0000-0000-00008E080000}"/>
    <cellStyle name="20% - Ênfase6 2 2 3 2" xfId="2289" xr:uid="{00000000-0005-0000-0000-00008F080000}"/>
    <cellStyle name="20% - Ênfase6 2 2 3 2 2" xfId="2290" xr:uid="{00000000-0005-0000-0000-000090080000}"/>
    <cellStyle name="20% - Ênfase6 2 2 3 2 2 2" xfId="2291" xr:uid="{00000000-0005-0000-0000-000091080000}"/>
    <cellStyle name="20% - Ênfase6 2 2 3 2 2 3" xfId="2292" xr:uid="{00000000-0005-0000-0000-000092080000}"/>
    <cellStyle name="20% - Ênfase6 2 2 3 2 3" xfId="2293" xr:uid="{00000000-0005-0000-0000-000093080000}"/>
    <cellStyle name="20% - Ênfase6 2 2 3 2 4" xfId="2294" xr:uid="{00000000-0005-0000-0000-000094080000}"/>
    <cellStyle name="20% - Ênfase6 2 2 3 3" xfId="2295" xr:uid="{00000000-0005-0000-0000-000095080000}"/>
    <cellStyle name="20% - Ênfase6 2 2 3 3 2" xfId="2296" xr:uid="{00000000-0005-0000-0000-000096080000}"/>
    <cellStyle name="20% - Ênfase6 2 2 3 4" xfId="2297" xr:uid="{00000000-0005-0000-0000-000097080000}"/>
    <cellStyle name="20% - Ênfase6 2 2 3 5" xfId="2298" xr:uid="{00000000-0005-0000-0000-000098080000}"/>
    <cellStyle name="20% - Ênfase6 2 2 3 6" xfId="2299" xr:uid="{00000000-0005-0000-0000-000099080000}"/>
    <cellStyle name="20% - Ênfase6 2 2 4" xfId="2300" xr:uid="{00000000-0005-0000-0000-00009A080000}"/>
    <cellStyle name="20% - Ênfase6 2 2 4 2" xfId="2301" xr:uid="{00000000-0005-0000-0000-00009B080000}"/>
    <cellStyle name="20% - Ênfase6 2 2 4 2 2" xfId="2302" xr:uid="{00000000-0005-0000-0000-00009C080000}"/>
    <cellStyle name="20% - Ênfase6 2 2 4 3" xfId="2303" xr:uid="{00000000-0005-0000-0000-00009D080000}"/>
    <cellStyle name="20% - Ênfase6 2 2 5" xfId="2304" xr:uid="{00000000-0005-0000-0000-00009E080000}"/>
    <cellStyle name="20% - Ênfase6 2 2 5 2" xfId="2305" xr:uid="{00000000-0005-0000-0000-00009F080000}"/>
    <cellStyle name="20% - Ênfase6 2 2 5 2 2" xfId="2306" xr:uid="{00000000-0005-0000-0000-0000A0080000}"/>
    <cellStyle name="20% - Ênfase6 2 2 5 3" xfId="2307" xr:uid="{00000000-0005-0000-0000-0000A1080000}"/>
    <cellStyle name="20% - Ênfase6 2 2 6" xfId="2308" xr:uid="{00000000-0005-0000-0000-0000A2080000}"/>
    <cellStyle name="20% - Ênfase6 2 2 6 2" xfId="2309" xr:uid="{00000000-0005-0000-0000-0000A3080000}"/>
    <cellStyle name="20% - Ênfase6 2 2 6 2 2" xfId="2310" xr:uid="{00000000-0005-0000-0000-0000A4080000}"/>
    <cellStyle name="20% - Ênfase6 2 2 6 3" xfId="2311" xr:uid="{00000000-0005-0000-0000-0000A5080000}"/>
    <cellStyle name="20% - Ênfase6 2 2 7" xfId="2312" xr:uid="{00000000-0005-0000-0000-0000A6080000}"/>
    <cellStyle name="20% - Ênfase6 2 2 7 2" xfId="2313" xr:uid="{00000000-0005-0000-0000-0000A7080000}"/>
    <cellStyle name="20% - Ênfase6 2 2 7 2 2" xfId="2314" xr:uid="{00000000-0005-0000-0000-0000A8080000}"/>
    <cellStyle name="20% - Ênfase6 2 2 7 3" xfId="2315" xr:uid="{00000000-0005-0000-0000-0000A9080000}"/>
    <cellStyle name="20% - Ênfase6 2 2 8" xfId="2316" xr:uid="{00000000-0005-0000-0000-0000AA080000}"/>
    <cellStyle name="20% - Ênfase6 2 2 8 2" xfId="2317" xr:uid="{00000000-0005-0000-0000-0000AB080000}"/>
    <cellStyle name="20% - Ênfase6 2 2 9" xfId="2318" xr:uid="{00000000-0005-0000-0000-0000AC080000}"/>
    <cellStyle name="20% - Ênfase6 2 20" xfId="2319" xr:uid="{00000000-0005-0000-0000-0000AD080000}"/>
    <cellStyle name="20% - Ênfase6 2 21" xfId="2320" xr:uid="{00000000-0005-0000-0000-0000AE080000}"/>
    <cellStyle name="20% - Ênfase6 2 3" xfId="2321" xr:uid="{00000000-0005-0000-0000-0000AF080000}"/>
    <cellStyle name="20% - Ênfase6 2 3 10" xfId="2322" xr:uid="{00000000-0005-0000-0000-0000B0080000}"/>
    <cellStyle name="20% - Ênfase6 2 3 11" xfId="2323" xr:uid="{00000000-0005-0000-0000-0000B1080000}"/>
    <cellStyle name="20% - Ênfase6 2 3 2" xfId="2324" xr:uid="{00000000-0005-0000-0000-0000B2080000}"/>
    <cellStyle name="20% - Ênfase6 2 3 2 2" xfId="2325" xr:uid="{00000000-0005-0000-0000-0000B3080000}"/>
    <cellStyle name="20% - Ênfase6 2 3 2 2 2" xfId="2326" xr:uid="{00000000-0005-0000-0000-0000B4080000}"/>
    <cellStyle name="20% - Ênfase6 2 3 2 2 2 2" xfId="2327" xr:uid="{00000000-0005-0000-0000-0000B5080000}"/>
    <cellStyle name="20% - Ênfase6 2 3 2 2 2 2 2" xfId="2328" xr:uid="{00000000-0005-0000-0000-0000B6080000}"/>
    <cellStyle name="20% - Ênfase6 2 3 2 2 2 3" xfId="2329" xr:uid="{00000000-0005-0000-0000-0000B7080000}"/>
    <cellStyle name="20% - Ênfase6 2 3 2 2 3" xfId="2330" xr:uid="{00000000-0005-0000-0000-0000B8080000}"/>
    <cellStyle name="20% - Ênfase6 2 3 2 2 3 2" xfId="2331" xr:uid="{00000000-0005-0000-0000-0000B9080000}"/>
    <cellStyle name="20% - Ênfase6 2 3 2 2 4" xfId="2332" xr:uid="{00000000-0005-0000-0000-0000BA080000}"/>
    <cellStyle name="20% - Ênfase6 2 3 2 3" xfId="2333" xr:uid="{00000000-0005-0000-0000-0000BB080000}"/>
    <cellStyle name="20% - Ênfase6 2 3 2 3 2" xfId="2334" xr:uid="{00000000-0005-0000-0000-0000BC080000}"/>
    <cellStyle name="20% - Ênfase6 2 3 2 3 2 2" xfId="2335" xr:uid="{00000000-0005-0000-0000-0000BD080000}"/>
    <cellStyle name="20% - Ênfase6 2 3 2 3 3" xfId="2336" xr:uid="{00000000-0005-0000-0000-0000BE080000}"/>
    <cellStyle name="20% - Ênfase6 2 3 2 4" xfId="2337" xr:uid="{00000000-0005-0000-0000-0000BF080000}"/>
    <cellStyle name="20% - Ênfase6 2 3 2 4 2" xfId="2338" xr:uid="{00000000-0005-0000-0000-0000C0080000}"/>
    <cellStyle name="20% - Ênfase6 2 3 2 4 2 2" xfId="2339" xr:uid="{00000000-0005-0000-0000-0000C1080000}"/>
    <cellStyle name="20% - Ênfase6 2 3 2 4 3" xfId="2340" xr:uid="{00000000-0005-0000-0000-0000C2080000}"/>
    <cellStyle name="20% - Ênfase6 2 3 2 5" xfId="2341" xr:uid="{00000000-0005-0000-0000-0000C3080000}"/>
    <cellStyle name="20% - Ênfase6 2 3 2 5 2" xfId="2342" xr:uid="{00000000-0005-0000-0000-0000C4080000}"/>
    <cellStyle name="20% - Ênfase6 2 3 2 5 2 2" xfId="2343" xr:uid="{00000000-0005-0000-0000-0000C5080000}"/>
    <cellStyle name="20% - Ênfase6 2 3 2 5 3" xfId="2344" xr:uid="{00000000-0005-0000-0000-0000C6080000}"/>
    <cellStyle name="20% - Ênfase6 2 3 2 6" xfId="2345" xr:uid="{00000000-0005-0000-0000-0000C7080000}"/>
    <cellStyle name="20% - Ênfase6 2 3 2 6 2" xfId="2346" xr:uid="{00000000-0005-0000-0000-0000C8080000}"/>
    <cellStyle name="20% - Ênfase6 2 3 2 6 2 2" xfId="2347" xr:uid="{00000000-0005-0000-0000-0000C9080000}"/>
    <cellStyle name="20% - Ênfase6 2 3 2 6 3" xfId="2348" xr:uid="{00000000-0005-0000-0000-0000CA080000}"/>
    <cellStyle name="20% - Ênfase6 2 3 2 7" xfId="2349" xr:uid="{00000000-0005-0000-0000-0000CB080000}"/>
    <cellStyle name="20% - Ênfase6 2 3 2 7 2" xfId="2350" xr:uid="{00000000-0005-0000-0000-0000CC080000}"/>
    <cellStyle name="20% - Ênfase6 2 3 2 8" xfId="2351" xr:uid="{00000000-0005-0000-0000-0000CD080000}"/>
    <cellStyle name="20% - Ênfase6 2 3 3" xfId="2352" xr:uid="{00000000-0005-0000-0000-0000CE080000}"/>
    <cellStyle name="20% - Ênfase6 2 3 3 2" xfId="2353" xr:uid="{00000000-0005-0000-0000-0000CF080000}"/>
    <cellStyle name="20% - Ênfase6 2 3 3 2 2" xfId="2354" xr:uid="{00000000-0005-0000-0000-0000D0080000}"/>
    <cellStyle name="20% - Ênfase6 2 3 3 2 2 2" xfId="2355" xr:uid="{00000000-0005-0000-0000-0000D1080000}"/>
    <cellStyle name="20% - Ênfase6 2 3 3 2 3" xfId="2356" xr:uid="{00000000-0005-0000-0000-0000D2080000}"/>
    <cellStyle name="20% - Ênfase6 2 3 3 3" xfId="2357" xr:uid="{00000000-0005-0000-0000-0000D3080000}"/>
    <cellStyle name="20% - Ênfase6 2 3 3 3 2" xfId="2358" xr:uid="{00000000-0005-0000-0000-0000D4080000}"/>
    <cellStyle name="20% - Ênfase6 2 3 3 4" xfId="2359" xr:uid="{00000000-0005-0000-0000-0000D5080000}"/>
    <cellStyle name="20% - Ênfase6 2 3 4" xfId="2360" xr:uid="{00000000-0005-0000-0000-0000D6080000}"/>
    <cellStyle name="20% - Ênfase6 2 3 4 2" xfId="2361" xr:uid="{00000000-0005-0000-0000-0000D7080000}"/>
    <cellStyle name="20% - Ênfase6 2 3 4 2 2" xfId="2362" xr:uid="{00000000-0005-0000-0000-0000D8080000}"/>
    <cellStyle name="20% - Ênfase6 2 3 4 3" xfId="2363" xr:uid="{00000000-0005-0000-0000-0000D9080000}"/>
    <cellStyle name="20% - Ênfase6 2 3 5" xfId="2364" xr:uid="{00000000-0005-0000-0000-0000DA080000}"/>
    <cellStyle name="20% - Ênfase6 2 3 5 2" xfId="2365" xr:uid="{00000000-0005-0000-0000-0000DB080000}"/>
    <cellStyle name="20% - Ênfase6 2 3 5 2 2" xfId="2366" xr:uid="{00000000-0005-0000-0000-0000DC080000}"/>
    <cellStyle name="20% - Ênfase6 2 3 5 3" xfId="2367" xr:uid="{00000000-0005-0000-0000-0000DD080000}"/>
    <cellStyle name="20% - Ênfase6 2 3 6" xfId="2368" xr:uid="{00000000-0005-0000-0000-0000DE080000}"/>
    <cellStyle name="20% - Ênfase6 2 3 6 2" xfId="2369" xr:uid="{00000000-0005-0000-0000-0000DF080000}"/>
    <cellStyle name="20% - Ênfase6 2 3 6 2 2" xfId="2370" xr:uid="{00000000-0005-0000-0000-0000E0080000}"/>
    <cellStyle name="20% - Ênfase6 2 3 6 3" xfId="2371" xr:uid="{00000000-0005-0000-0000-0000E1080000}"/>
    <cellStyle name="20% - Ênfase6 2 3 7" xfId="2372" xr:uid="{00000000-0005-0000-0000-0000E2080000}"/>
    <cellStyle name="20% - Ênfase6 2 3 7 2" xfId="2373" xr:uid="{00000000-0005-0000-0000-0000E3080000}"/>
    <cellStyle name="20% - Ênfase6 2 3 7 2 2" xfId="2374" xr:uid="{00000000-0005-0000-0000-0000E4080000}"/>
    <cellStyle name="20% - Ênfase6 2 3 7 3" xfId="2375" xr:uid="{00000000-0005-0000-0000-0000E5080000}"/>
    <cellStyle name="20% - Ênfase6 2 3 8" xfId="2376" xr:uid="{00000000-0005-0000-0000-0000E6080000}"/>
    <cellStyle name="20% - Ênfase6 2 3 8 2" xfId="2377" xr:uid="{00000000-0005-0000-0000-0000E7080000}"/>
    <cellStyle name="20% - Ênfase6 2 3 9" xfId="2378" xr:uid="{00000000-0005-0000-0000-0000E8080000}"/>
    <cellStyle name="20% - Ênfase6 2 4" xfId="2379" xr:uid="{00000000-0005-0000-0000-0000E9080000}"/>
    <cellStyle name="20% - Ênfase6 2 4 10" xfId="2380" xr:uid="{00000000-0005-0000-0000-0000EA080000}"/>
    <cellStyle name="20% - Ênfase6 2 4 11" xfId="2381" xr:uid="{00000000-0005-0000-0000-0000EB080000}"/>
    <cellStyle name="20% - Ênfase6 2 4 2" xfId="2382" xr:uid="{00000000-0005-0000-0000-0000EC080000}"/>
    <cellStyle name="20% - Ênfase6 2 4 2 2" xfId="2383" xr:uid="{00000000-0005-0000-0000-0000ED080000}"/>
    <cellStyle name="20% - Ênfase6 2 4 2 2 2" xfId="2384" xr:uid="{00000000-0005-0000-0000-0000EE080000}"/>
    <cellStyle name="20% - Ênfase6 2 4 2 2 2 2" xfId="2385" xr:uid="{00000000-0005-0000-0000-0000EF080000}"/>
    <cellStyle name="20% - Ênfase6 2 4 2 2 2 2 2" xfId="2386" xr:uid="{00000000-0005-0000-0000-0000F0080000}"/>
    <cellStyle name="20% - Ênfase6 2 4 2 2 2 3" xfId="2387" xr:uid="{00000000-0005-0000-0000-0000F1080000}"/>
    <cellStyle name="20% - Ênfase6 2 4 2 2 3" xfId="2388" xr:uid="{00000000-0005-0000-0000-0000F2080000}"/>
    <cellStyle name="20% - Ênfase6 2 4 2 2 3 2" xfId="2389" xr:uid="{00000000-0005-0000-0000-0000F3080000}"/>
    <cellStyle name="20% - Ênfase6 2 4 2 2 4" xfId="2390" xr:uid="{00000000-0005-0000-0000-0000F4080000}"/>
    <cellStyle name="20% - Ênfase6 2 4 2 3" xfId="2391" xr:uid="{00000000-0005-0000-0000-0000F5080000}"/>
    <cellStyle name="20% - Ênfase6 2 4 2 3 2" xfId="2392" xr:uid="{00000000-0005-0000-0000-0000F6080000}"/>
    <cellStyle name="20% - Ênfase6 2 4 2 3 2 2" xfId="2393" xr:uid="{00000000-0005-0000-0000-0000F7080000}"/>
    <cellStyle name="20% - Ênfase6 2 4 2 3 3" xfId="2394" xr:uid="{00000000-0005-0000-0000-0000F8080000}"/>
    <cellStyle name="20% - Ênfase6 2 4 2 4" xfId="2395" xr:uid="{00000000-0005-0000-0000-0000F9080000}"/>
    <cellStyle name="20% - Ênfase6 2 4 2 4 2" xfId="2396" xr:uid="{00000000-0005-0000-0000-0000FA080000}"/>
    <cellStyle name="20% - Ênfase6 2 4 2 4 2 2" xfId="2397" xr:uid="{00000000-0005-0000-0000-0000FB080000}"/>
    <cellStyle name="20% - Ênfase6 2 4 2 4 3" xfId="2398" xr:uid="{00000000-0005-0000-0000-0000FC080000}"/>
    <cellStyle name="20% - Ênfase6 2 4 2 5" xfId="2399" xr:uid="{00000000-0005-0000-0000-0000FD080000}"/>
    <cellStyle name="20% - Ênfase6 2 4 2 5 2" xfId="2400" xr:uid="{00000000-0005-0000-0000-0000FE080000}"/>
    <cellStyle name="20% - Ênfase6 2 4 2 5 2 2" xfId="2401" xr:uid="{00000000-0005-0000-0000-0000FF080000}"/>
    <cellStyle name="20% - Ênfase6 2 4 2 5 3" xfId="2402" xr:uid="{00000000-0005-0000-0000-000000090000}"/>
    <cellStyle name="20% - Ênfase6 2 4 2 6" xfId="2403" xr:uid="{00000000-0005-0000-0000-000001090000}"/>
    <cellStyle name="20% - Ênfase6 2 4 2 6 2" xfId="2404" xr:uid="{00000000-0005-0000-0000-000002090000}"/>
    <cellStyle name="20% - Ênfase6 2 4 2 6 2 2" xfId="2405" xr:uid="{00000000-0005-0000-0000-000003090000}"/>
    <cellStyle name="20% - Ênfase6 2 4 2 6 3" xfId="2406" xr:uid="{00000000-0005-0000-0000-000004090000}"/>
    <cellStyle name="20% - Ênfase6 2 4 2 7" xfId="2407" xr:uid="{00000000-0005-0000-0000-000005090000}"/>
    <cellStyle name="20% - Ênfase6 2 4 2 7 2" xfId="2408" xr:uid="{00000000-0005-0000-0000-000006090000}"/>
    <cellStyle name="20% - Ênfase6 2 4 2 8" xfId="2409" xr:uid="{00000000-0005-0000-0000-000007090000}"/>
    <cellStyle name="20% - Ênfase6 2 4 3" xfId="2410" xr:uid="{00000000-0005-0000-0000-000008090000}"/>
    <cellStyle name="20% - Ênfase6 2 4 3 2" xfId="2411" xr:uid="{00000000-0005-0000-0000-000009090000}"/>
    <cellStyle name="20% - Ênfase6 2 4 3 2 2" xfId="2412" xr:uid="{00000000-0005-0000-0000-00000A090000}"/>
    <cellStyle name="20% - Ênfase6 2 4 3 2 2 2" xfId="2413" xr:uid="{00000000-0005-0000-0000-00000B090000}"/>
    <cellStyle name="20% - Ênfase6 2 4 3 2 3" xfId="2414" xr:uid="{00000000-0005-0000-0000-00000C090000}"/>
    <cellStyle name="20% - Ênfase6 2 4 3 3" xfId="2415" xr:uid="{00000000-0005-0000-0000-00000D090000}"/>
    <cellStyle name="20% - Ênfase6 2 4 3 3 2" xfId="2416" xr:uid="{00000000-0005-0000-0000-00000E090000}"/>
    <cellStyle name="20% - Ênfase6 2 4 3 4" xfId="2417" xr:uid="{00000000-0005-0000-0000-00000F090000}"/>
    <cellStyle name="20% - Ênfase6 2 4 4" xfId="2418" xr:uid="{00000000-0005-0000-0000-000010090000}"/>
    <cellStyle name="20% - Ênfase6 2 4 4 2" xfId="2419" xr:uid="{00000000-0005-0000-0000-000011090000}"/>
    <cellStyle name="20% - Ênfase6 2 4 4 2 2" xfId="2420" xr:uid="{00000000-0005-0000-0000-000012090000}"/>
    <cellStyle name="20% - Ênfase6 2 4 4 3" xfId="2421" xr:uid="{00000000-0005-0000-0000-000013090000}"/>
    <cellStyle name="20% - Ênfase6 2 4 5" xfId="2422" xr:uid="{00000000-0005-0000-0000-000014090000}"/>
    <cellStyle name="20% - Ênfase6 2 4 5 2" xfId="2423" xr:uid="{00000000-0005-0000-0000-000015090000}"/>
    <cellStyle name="20% - Ênfase6 2 4 5 2 2" xfId="2424" xr:uid="{00000000-0005-0000-0000-000016090000}"/>
    <cellStyle name="20% - Ênfase6 2 4 5 3" xfId="2425" xr:uid="{00000000-0005-0000-0000-000017090000}"/>
    <cellStyle name="20% - Ênfase6 2 4 6" xfId="2426" xr:uid="{00000000-0005-0000-0000-000018090000}"/>
    <cellStyle name="20% - Ênfase6 2 4 6 2" xfId="2427" xr:uid="{00000000-0005-0000-0000-000019090000}"/>
    <cellStyle name="20% - Ênfase6 2 4 6 2 2" xfId="2428" xr:uid="{00000000-0005-0000-0000-00001A090000}"/>
    <cellStyle name="20% - Ênfase6 2 4 6 3" xfId="2429" xr:uid="{00000000-0005-0000-0000-00001B090000}"/>
    <cellStyle name="20% - Ênfase6 2 4 7" xfId="2430" xr:uid="{00000000-0005-0000-0000-00001C090000}"/>
    <cellStyle name="20% - Ênfase6 2 4 7 2" xfId="2431" xr:uid="{00000000-0005-0000-0000-00001D090000}"/>
    <cellStyle name="20% - Ênfase6 2 4 7 2 2" xfId="2432" xr:uid="{00000000-0005-0000-0000-00001E090000}"/>
    <cellStyle name="20% - Ênfase6 2 4 7 3" xfId="2433" xr:uid="{00000000-0005-0000-0000-00001F090000}"/>
    <cellStyle name="20% - Ênfase6 2 4 8" xfId="2434" xr:uid="{00000000-0005-0000-0000-000020090000}"/>
    <cellStyle name="20% - Ênfase6 2 4 8 2" xfId="2435" xr:uid="{00000000-0005-0000-0000-000021090000}"/>
    <cellStyle name="20% - Ênfase6 2 4 9" xfId="2436" xr:uid="{00000000-0005-0000-0000-000022090000}"/>
    <cellStyle name="20% - Ênfase6 2 5" xfId="2437" xr:uid="{00000000-0005-0000-0000-000023090000}"/>
    <cellStyle name="20% - Ênfase6 2 5 2" xfId="2438" xr:uid="{00000000-0005-0000-0000-000024090000}"/>
    <cellStyle name="20% - Ênfase6 2 5 2 2" xfId="2439" xr:uid="{00000000-0005-0000-0000-000025090000}"/>
    <cellStyle name="20% - Ênfase6 2 5 2 2 2" xfId="2440" xr:uid="{00000000-0005-0000-0000-000026090000}"/>
    <cellStyle name="20% - Ênfase6 2 5 2 2 2 2" xfId="2441" xr:uid="{00000000-0005-0000-0000-000027090000}"/>
    <cellStyle name="20% - Ênfase6 2 5 2 2 2 2 2" xfId="2442" xr:uid="{00000000-0005-0000-0000-000028090000}"/>
    <cellStyle name="20% - Ênfase6 2 5 2 2 2 3" xfId="2443" xr:uid="{00000000-0005-0000-0000-000029090000}"/>
    <cellStyle name="20% - Ênfase6 2 5 2 2 3" xfId="2444" xr:uid="{00000000-0005-0000-0000-00002A090000}"/>
    <cellStyle name="20% - Ênfase6 2 5 2 2 3 2" xfId="2445" xr:uid="{00000000-0005-0000-0000-00002B090000}"/>
    <cellStyle name="20% - Ênfase6 2 5 2 2 4" xfId="2446" xr:uid="{00000000-0005-0000-0000-00002C090000}"/>
    <cellStyle name="20% - Ênfase6 2 5 2 3" xfId="2447" xr:uid="{00000000-0005-0000-0000-00002D090000}"/>
    <cellStyle name="20% - Ênfase6 2 5 2 3 2" xfId="2448" xr:uid="{00000000-0005-0000-0000-00002E090000}"/>
    <cellStyle name="20% - Ênfase6 2 5 2 3 2 2" xfId="2449" xr:uid="{00000000-0005-0000-0000-00002F090000}"/>
    <cellStyle name="20% - Ênfase6 2 5 2 3 3" xfId="2450" xr:uid="{00000000-0005-0000-0000-000030090000}"/>
    <cellStyle name="20% - Ênfase6 2 5 2 4" xfId="2451" xr:uid="{00000000-0005-0000-0000-000031090000}"/>
    <cellStyle name="20% - Ênfase6 2 5 2 4 2" xfId="2452" xr:uid="{00000000-0005-0000-0000-000032090000}"/>
    <cellStyle name="20% - Ênfase6 2 5 2 4 2 2" xfId="2453" xr:uid="{00000000-0005-0000-0000-000033090000}"/>
    <cellStyle name="20% - Ênfase6 2 5 2 4 3" xfId="2454" xr:uid="{00000000-0005-0000-0000-000034090000}"/>
    <cellStyle name="20% - Ênfase6 2 5 2 5" xfId="2455" xr:uid="{00000000-0005-0000-0000-000035090000}"/>
    <cellStyle name="20% - Ênfase6 2 5 2 5 2" xfId="2456" xr:uid="{00000000-0005-0000-0000-000036090000}"/>
    <cellStyle name="20% - Ênfase6 2 5 2 5 2 2" xfId="2457" xr:uid="{00000000-0005-0000-0000-000037090000}"/>
    <cellStyle name="20% - Ênfase6 2 5 2 5 3" xfId="2458" xr:uid="{00000000-0005-0000-0000-000038090000}"/>
    <cellStyle name="20% - Ênfase6 2 5 2 6" xfId="2459" xr:uid="{00000000-0005-0000-0000-000039090000}"/>
    <cellStyle name="20% - Ênfase6 2 5 2 6 2" xfId="2460" xr:uid="{00000000-0005-0000-0000-00003A090000}"/>
    <cellStyle name="20% - Ênfase6 2 5 2 6 2 2" xfId="2461" xr:uid="{00000000-0005-0000-0000-00003B090000}"/>
    <cellStyle name="20% - Ênfase6 2 5 2 6 3" xfId="2462" xr:uid="{00000000-0005-0000-0000-00003C090000}"/>
    <cellStyle name="20% - Ênfase6 2 5 2 7" xfId="2463" xr:uid="{00000000-0005-0000-0000-00003D090000}"/>
    <cellStyle name="20% - Ênfase6 2 5 2 7 2" xfId="2464" xr:uid="{00000000-0005-0000-0000-00003E090000}"/>
    <cellStyle name="20% - Ênfase6 2 5 2 7 3" xfId="2465" xr:uid="{00000000-0005-0000-0000-00003F090000}"/>
    <cellStyle name="20% - Ênfase6 2 5 2 8" xfId="2466" xr:uid="{00000000-0005-0000-0000-000040090000}"/>
    <cellStyle name="20% - Ênfase6 2 5 2 8 2" xfId="2467" xr:uid="{00000000-0005-0000-0000-000041090000}"/>
    <cellStyle name="20% - Ênfase6 2 5 3" xfId="2468" xr:uid="{00000000-0005-0000-0000-000042090000}"/>
    <cellStyle name="20% - Ênfase6 2 5 4" xfId="2469" xr:uid="{00000000-0005-0000-0000-000043090000}"/>
    <cellStyle name="20% - Ênfase6 2 5 4 2" xfId="2470" xr:uid="{00000000-0005-0000-0000-000044090000}"/>
    <cellStyle name="20% - Ênfase6 2 5 4 3" xfId="2471" xr:uid="{00000000-0005-0000-0000-000045090000}"/>
    <cellStyle name="20% - Ênfase6 2 5 5" xfId="2472" xr:uid="{00000000-0005-0000-0000-000046090000}"/>
    <cellStyle name="20% - Ênfase6 2 5 6" xfId="2473" xr:uid="{00000000-0005-0000-0000-000047090000}"/>
    <cellStyle name="20% - Ênfase6 2 5 7" xfId="2474" xr:uid="{00000000-0005-0000-0000-000048090000}"/>
    <cellStyle name="20% - Ênfase6 2 6" xfId="2475" xr:uid="{00000000-0005-0000-0000-000049090000}"/>
    <cellStyle name="20% - Ênfase6 2 6 2" xfId="2476" xr:uid="{00000000-0005-0000-0000-00004A090000}"/>
    <cellStyle name="20% - Ênfase6 2 6 2 2" xfId="2477" xr:uid="{00000000-0005-0000-0000-00004B090000}"/>
    <cellStyle name="20% - Ênfase6 2 6 2 2 2" xfId="2478" xr:uid="{00000000-0005-0000-0000-00004C090000}"/>
    <cellStyle name="20% - Ênfase6 2 6 2 3" xfId="2479" xr:uid="{00000000-0005-0000-0000-00004D090000}"/>
    <cellStyle name="20% - Ênfase6 2 6 3" xfId="2480" xr:uid="{00000000-0005-0000-0000-00004E090000}"/>
    <cellStyle name="20% - Ênfase6 2 6 3 2" xfId="2481" xr:uid="{00000000-0005-0000-0000-00004F090000}"/>
    <cellStyle name="20% - Ênfase6 2 6 3 3" xfId="2482" xr:uid="{00000000-0005-0000-0000-000050090000}"/>
    <cellStyle name="20% - Ênfase6 2 6 4" xfId="2483" xr:uid="{00000000-0005-0000-0000-000051090000}"/>
    <cellStyle name="20% - Ênfase6 2 6 4 2" xfId="2484" xr:uid="{00000000-0005-0000-0000-000052090000}"/>
    <cellStyle name="20% - Ênfase6 2 6 5" xfId="2485" xr:uid="{00000000-0005-0000-0000-000053090000}"/>
    <cellStyle name="20% - Ênfase6 2 7" xfId="2486" xr:uid="{00000000-0005-0000-0000-000054090000}"/>
    <cellStyle name="20% - Ênfase6 2 7 2" xfId="2487" xr:uid="{00000000-0005-0000-0000-000055090000}"/>
    <cellStyle name="20% - Ênfase6 2 7 2 2" xfId="2488" xr:uid="{00000000-0005-0000-0000-000056090000}"/>
    <cellStyle name="20% - Ênfase6 2 7 2 3" xfId="2489" xr:uid="{00000000-0005-0000-0000-000057090000}"/>
    <cellStyle name="20% - Ênfase6 2 7 3" xfId="2490" xr:uid="{00000000-0005-0000-0000-000058090000}"/>
    <cellStyle name="20% - Ênfase6 2 7 3 2" xfId="2491" xr:uid="{00000000-0005-0000-0000-000059090000}"/>
    <cellStyle name="20% - Ênfase6 2 7 3 3" xfId="2492" xr:uid="{00000000-0005-0000-0000-00005A090000}"/>
    <cellStyle name="20% - Ênfase6 2 7 4" xfId="2493" xr:uid="{00000000-0005-0000-0000-00005B090000}"/>
    <cellStyle name="20% - Ênfase6 2 7 4 2" xfId="2494" xr:uid="{00000000-0005-0000-0000-00005C090000}"/>
    <cellStyle name="20% - Ênfase6 2 8" xfId="2495" xr:uid="{00000000-0005-0000-0000-00005D090000}"/>
    <cellStyle name="20% - Ênfase6 2 8 2" xfId="2496" xr:uid="{00000000-0005-0000-0000-00005E090000}"/>
    <cellStyle name="20% - Ênfase6 2 8 2 2" xfId="2497" xr:uid="{00000000-0005-0000-0000-00005F090000}"/>
    <cellStyle name="20% - Ênfase6 2 8 2 3" xfId="2498" xr:uid="{00000000-0005-0000-0000-000060090000}"/>
    <cellStyle name="20% - Ênfase6 2 8 3" xfId="2499" xr:uid="{00000000-0005-0000-0000-000061090000}"/>
    <cellStyle name="20% - Ênfase6 2 8 3 2" xfId="2500" xr:uid="{00000000-0005-0000-0000-000062090000}"/>
    <cellStyle name="20% - Ênfase6 2 8 3 3" xfId="2501" xr:uid="{00000000-0005-0000-0000-000063090000}"/>
    <cellStyle name="20% - Ênfase6 2 8 4" xfId="2502" xr:uid="{00000000-0005-0000-0000-000064090000}"/>
    <cellStyle name="20% - Ênfase6 2 8 4 2" xfId="2503" xr:uid="{00000000-0005-0000-0000-000065090000}"/>
    <cellStyle name="20% - Ênfase6 2 9" xfId="2504" xr:uid="{00000000-0005-0000-0000-000066090000}"/>
    <cellStyle name="20% - Ênfase6 2 9 2" xfId="2505" xr:uid="{00000000-0005-0000-0000-000067090000}"/>
    <cellStyle name="20% - Ênfase6 2 9 2 2" xfId="2506" xr:uid="{00000000-0005-0000-0000-000068090000}"/>
    <cellStyle name="20% - Ênfase6 2 9 2 3" xfId="2507" xr:uid="{00000000-0005-0000-0000-000069090000}"/>
    <cellStyle name="20% - Ênfase6 2 9 3" xfId="2508" xr:uid="{00000000-0005-0000-0000-00006A090000}"/>
    <cellStyle name="20% - Ênfase6 2 9 3 2" xfId="2509" xr:uid="{00000000-0005-0000-0000-00006B090000}"/>
    <cellStyle name="20% - Ênfase6 2 9 3 3" xfId="2510" xr:uid="{00000000-0005-0000-0000-00006C090000}"/>
    <cellStyle name="20% - Ênfase6 2 9 4" xfId="2511" xr:uid="{00000000-0005-0000-0000-00006D090000}"/>
    <cellStyle name="20% - Ênfase6 2 9 4 2" xfId="2512" xr:uid="{00000000-0005-0000-0000-00006E090000}"/>
    <cellStyle name="20% - Ênfase6 2_Nota 22" xfId="2513" xr:uid="{00000000-0005-0000-0000-00006F090000}"/>
    <cellStyle name="20% - Ênfase6 20" xfId="35595" xr:uid="{00000000-0005-0000-0000-000070090000}"/>
    <cellStyle name="20% - Ênfase6 21" xfId="35596" xr:uid="{00000000-0005-0000-0000-000071090000}"/>
    <cellStyle name="20% - Ênfase6 22" xfId="36249" xr:uid="{00000000-0005-0000-0000-000072090000}"/>
    <cellStyle name="20% - Ênfase6 3" xfId="2514" xr:uid="{00000000-0005-0000-0000-000073090000}"/>
    <cellStyle name="20% - Ênfase6 3 10" xfId="2515" xr:uid="{00000000-0005-0000-0000-000074090000}"/>
    <cellStyle name="20% - Ênfase6 3 11" xfId="2516" xr:uid="{00000000-0005-0000-0000-000075090000}"/>
    <cellStyle name="20% - Ênfase6 3 12" xfId="2517" xr:uid="{00000000-0005-0000-0000-000076090000}"/>
    <cellStyle name="20% - Ênfase6 3 13" xfId="2518" xr:uid="{00000000-0005-0000-0000-000077090000}"/>
    <cellStyle name="20% - Ênfase6 3 14" xfId="2519" xr:uid="{00000000-0005-0000-0000-000078090000}"/>
    <cellStyle name="20% - Ênfase6 3 15" xfId="2520" xr:uid="{00000000-0005-0000-0000-000079090000}"/>
    <cellStyle name="20% - Ênfase6 3 16" xfId="2521" xr:uid="{00000000-0005-0000-0000-00007A090000}"/>
    <cellStyle name="20% - Ênfase6 3 17" xfId="2522" xr:uid="{00000000-0005-0000-0000-00007B090000}"/>
    <cellStyle name="20% - Ênfase6 3 2" xfId="2523" xr:uid="{00000000-0005-0000-0000-00007C090000}"/>
    <cellStyle name="20% - Ênfase6 3 2 2" xfId="2524" xr:uid="{00000000-0005-0000-0000-00007D090000}"/>
    <cellStyle name="20% - Ênfase6 3 3" xfId="2525" xr:uid="{00000000-0005-0000-0000-00007E090000}"/>
    <cellStyle name="20% - Ênfase6 3 4" xfId="2526" xr:uid="{00000000-0005-0000-0000-00007F090000}"/>
    <cellStyle name="20% - Ênfase6 3 5" xfId="2527" xr:uid="{00000000-0005-0000-0000-000080090000}"/>
    <cellStyle name="20% - Ênfase6 3 6" xfId="2528" xr:uid="{00000000-0005-0000-0000-000081090000}"/>
    <cellStyle name="20% - Ênfase6 3 7" xfId="2529" xr:uid="{00000000-0005-0000-0000-000082090000}"/>
    <cellStyle name="20% - Ênfase6 3 8" xfId="2530" xr:uid="{00000000-0005-0000-0000-000083090000}"/>
    <cellStyle name="20% - Ênfase6 3 9" xfId="2531" xr:uid="{00000000-0005-0000-0000-000084090000}"/>
    <cellStyle name="20% - Ênfase6 4" xfId="2532" xr:uid="{00000000-0005-0000-0000-000085090000}"/>
    <cellStyle name="20% - Ênfase6 4 10" xfId="2533" xr:uid="{00000000-0005-0000-0000-000086090000}"/>
    <cellStyle name="20% - Ênfase6 4 11" xfId="2534" xr:uid="{00000000-0005-0000-0000-000087090000}"/>
    <cellStyle name="20% - Ênfase6 4 12" xfId="2535" xr:uid="{00000000-0005-0000-0000-000088090000}"/>
    <cellStyle name="20% - Ênfase6 4 2" xfId="2536" xr:uid="{00000000-0005-0000-0000-000089090000}"/>
    <cellStyle name="20% - Ênfase6 4 3" xfId="2537" xr:uid="{00000000-0005-0000-0000-00008A090000}"/>
    <cellStyle name="20% - Ênfase6 4 4" xfId="2538" xr:uid="{00000000-0005-0000-0000-00008B090000}"/>
    <cellStyle name="20% - Ênfase6 4 5" xfId="2539" xr:uid="{00000000-0005-0000-0000-00008C090000}"/>
    <cellStyle name="20% - Ênfase6 4 6" xfId="2540" xr:uid="{00000000-0005-0000-0000-00008D090000}"/>
    <cellStyle name="20% - Ênfase6 4 7" xfId="2541" xr:uid="{00000000-0005-0000-0000-00008E090000}"/>
    <cellStyle name="20% - Ênfase6 4 8" xfId="2542" xr:uid="{00000000-0005-0000-0000-00008F090000}"/>
    <cellStyle name="20% - Ênfase6 4 9" xfId="2543" xr:uid="{00000000-0005-0000-0000-000090090000}"/>
    <cellStyle name="20% - Ênfase6 5" xfId="2544" xr:uid="{00000000-0005-0000-0000-000091090000}"/>
    <cellStyle name="20% - Ênfase6 5 2" xfId="2545" xr:uid="{00000000-0005-0000-0000-000092090000}"/>
    <cellStyle name="20% - Ênfase6 6" xfId="35597" xr:uid="{00000000-0005-0000-0000-000093090000}"/>
    <cellStyle name="20% - Ênfase6 7" xfId="35598" xr:uid="{00000000-0005-0000-0000-000094090000}"/>
    <cellStyle name="20% - Ênfase6 8" xfId="35599" xr:uid="{00000000-0005-0000-0000-000095090000}"/>
    <cellStyle name="20% - Ênfase6 9" xfId="35600" xr:uid="{00000000-0005-0000-0000-000096090000}"/>
    <cellStyle name="3 V1.00 CORE IMAGE (5200MM3.100 08/01/97)_x000d__x000a__x000d__x000a_[windows]_x000d__x000a_;spooler=yes_x000d__x000a_load=nw" xfId="2546" xr:uid="{00000000-0005-0000-0000-000097090000}"/>
    <cellStyle name="3 V1.00 CORE IMAGE (5200MM3.100 08/01/97)_x000d__x000a__x000d__x000a_[windows]_x000d__x000a_;spooler=yes_x000d__x000a_load=nw 10" xfId="2547" xr:uid="{00000000-0005-0000-0000-000098090000}"/>
    <cellStyle name="3 V1.00 CORE IMAGE (5200MM3.100 08/01/97)_x000d__x000a__x000d__x000a_[windows]_x000d__x000a_;spooler=yes_x000d__x000a_load=nw 10 2" xfId="2548" xr:uid="{00000000-0005-0000-0000-000099090000}"/>
    <cellStyle name="3 V1.00 CORE IMAGE (5200MM3.100 08/01/97)_x000d__x000a__x000d__x000a_[windows]_x000d__x000a_;spooler=yes_x000d__x000a_load=nw 11" xfId="2549" xr:uid="{00000000-0005-0000-0000-00009A090000}"/>
    <cellStyle name="3 V1.00 CORE IMAGE (5200MM3.100 08/01/97)_x000d__x000a__x000d__x000a_[windows]_x000d__x000a_;spooler=yes_x000d__x000a_load=nw 12" xfId="2550" xr:uid="{00000000-0005-0000-0000-00009B090000}"/>
    <cellStyle name="3 V1.00 CORE IMAGE (5200MM3.100 08/01/97)_x000d__x000a__x000d__x000a_[windows]_x000d__x000a_;spooler=yes_x000d__x000a_load=nw 13" xfId="2551" xr:uid="{00000000-0005-0000-0000-00009C090000}"/>
    <cellStyle name="3 V1.00 CORE IMAGE (5200MM3.100 08/01/97)_x000d__x000a__x000d__x000a_[windows]_x000d__x000a_;spooler=yes_x000d__x000a_load=nw 2" xfId="2552" xr:uid="{00000000-0005-0000-0000-00009D090000}"/>
    <cellStyle name="3 V1.00 CORE IMAGE (5200MM3.100 08/01/97)_x000d__x000a__x000d__x000a_[windows]_x000d__x000a_;spooler=yes_x000d__x000a_load=nw 2 2" xfId="2553" xr:uid="{00000000-0005-0000-0000-00009E090000}"/>
    <cellStyle name="3 V1.00 CORE IMAGE (5200MM3.100 08/01/97)_x000d__x000a__x000d__x000a_[windows]_x000d__x000a_;spooler=yes_x000d__x000a_load=nw 2 2 2" xfId="2554" xr:uid="{00000000-0005-0000-0000-00009F090000}"/>
    <cellStyle name="3 V1.00 CORE IMAGE (5200MM3.100 08/01/97)_x000d__x000a__x000d__x000a_[windows]_x000d__x000a_;spooler=yes_x000d__x000a_load=nw 2 3" xfId="2555" xr:uid="{00000000-0005-0000-0000-0000A0090000}"/>
    <cellStyle name="3 V1.00 CORE IMAGE (5200MM3.100 08/01/97)_x000d__x000a__x000d__x000a_[windows]_x000d__x000a_;spooler=yes_x000d__x000a_load=nw 3" xfId="2556" xr:uid="{00000000-0005-0000-0000-0000A1090000}"/>
    <cellStyle name="3 V1.00 CORE IMAGE (5200MM3.100 08/01/97)_x000d__x000a__x000d__x000a_[windows]_x000d__x000a_;spooler=yes_x000d__x000a_load=nw 3 2" xfId="2557" xr:uid="{00000000-0005-0000-0000-0000A2090000}"/>
    <cellStyle name="3 V1.00 CORE IMAGE (5200MM3.100 08/01/97)_x000d__x000a__x000d__x000a_[windows]_x000d__x000a_;spooler=yes_x000d__x000a_load=nw 3 2 2" xfId="2558" xr:uid="{00000000-0005-0000-0000-0000A3090000}"/>
    <cellStyle name="3 V1.00 CORE IMAGE (5200MM3.100 08/01/97)_x000d__x000a__x000d__x000a_[windows]_x000d__x000a_;spooler=yes_x000d__x000a_load=nw 3 3" xfId="2559" xr:uid="{00000000-0005-0000-0000-0000A4090000}"/>
    <cellStyle name="3 V1.00 CORE IMAGE (5200MM3.100 08/01/97)_x000d__x000a__x000d__x000a_[windows]_x000d__x000a_;spooler=yes_x000d__x000a_load=nw 4" xfId="2560" xr:uid="{00000000-0005-0000-0000-0000A5090000}"/>
    <cellStyle name="3 V1.00 CORE IMAGE (5200MM3.100 08/01/97)_x000d__x000a__x000d__x000a_[windows]_x000d__x000a_;spooler=yes_x000d__x000a_load=nw 4 2" xfId="2561" xr:uid="{00000000-0005-0000-0000-0000A6090000}"/>
    <cellStyle name="3 V1.00 CORE IMAGE (5200MM3.100 08/01/97)_x000d__x000a__x000d__x000a_[windows]_x000d__x000a_;spooler=yes_x000d__x000a_load=nw 4 3" xfId="2562" xr:uid="{00000000-0005-0000-0000-0000A7090000}"/>
    <cellStyle name="3 V1.00 CORE IMAGE (5200MM3.100 08/01/97)_x000d__x000a__x000d__x000a_[windows]_x000d__x000a_;spooler=yes_x000d__x000a_load=nw 5" xfId="2563" xr:uid="{00000000-0005-0000-0000-0000A8090000}"/>
    <cellStyle name="3 V1.00 CORE IMAGE (5200MM3.100 08/01/97)_x000d__x000a__x000d__x000a_[windows]_x000d__x000a_;spooler=yes_x000d__x000a_load=nw 5 2" xfId="2564" xr:uid="{00000000-0005-0000-0000-0000A9090000}"/>
    <cellStyle name="3 V1.00 CORE IMAGE (5200MM3.100 08/01/97)_x000d__x000a__x000d__x000a_[windows]_x000d__x000a_;spooler=yes_x000d__x000a_load=nw 6" xfId="2565" xr:uid="{00000000-0005-0000-0000-0000AA090000}"/>
    <cellStyle name="3 V1.00 CORE IMAGE (5200MM3.100 08/01/97)_x000d__x000a__x000d__x000a_[windows]_x000d__x000a_;spooler=yes_x000d__x000a_load=nw 6 2" xfId="2566" xr:uid="{00000000-0005-0000-0000-0000AB090000}"/>
    <cellStyle name="3 V1.00 CORE IMAGE (5200MM3.100 08/01/97)_x000d__x000a__x000d__x000a_[windows]_x000d__x000a_;spooler=yes_x000d__x000a_load=nw 7" xfId="2567" xr:uid="{00000000-0005-0000-0000-0000AC090000}"/>
    <cellStyle name="3 V1.00 CORE IMAGE (5200MM3.100 08/01/97)_x000d__x000a__x000d__x000a_[windows]_x000d__x000a_;spooler=yes_x000d__x000a_load=nw 7 2" xfId="2568" xr:uid="{00000000-0005-0000-0000-0000AD090000}"/>
    <cellStyle name="3 V1.00 CORE IMAGE (5200MM3.100 08/01/97)_x000d__x000a__x000d__x000a_[windows]_x000d__x000a_;spooler=yes_x000d__x000a_load=nw 8" xfId="2569" xr:uid="{00000000-0005-0000-0000-0000AE090000}"/>
    <cellStyle name="3 V1.00 CORE IMAGE (5200MM3.100 08/01/97)_x000d__x000a__x000d__x000a_[windows]_x000d__x000a_;spooler=yes_x000d__x000a_load=nw 8 2" xfId="2570" xr:uid="{00000000-0005-0000-0000-0000AF090000}"/>
    <cellStyle name="3 V1.00 CORE IMAGE (5200MM3.100 08/01/97)_x000d__x000a__x000d__x000a_[windows]_x000d__x000a_;spooler=yes_x000d__x000a_load=nw 9" xfId="2571" xr:uid="{00000000-0005-0000-0000-0000B0090000}"/>
    <cellStyle name="3 V1.00 CORE IMAGE (5200MM3.100 08/01/97)_x000d__x000a__x000d__x000a_[windows]_x000d__x000a_;spooler=yes_x000d__x000a_load=nw 9 2" xfId="2572" xr:uid="{00000000-0005-0000-0000-0000B1090000}"/>
    <cellStyle name="3 V1.00 CORE IMAGE (5200MM3.100 08/01/97)_x000d__x000a__x000d__x000a_[windows]_x000d__x000a_;spooler=yes_x000d__x000a_load=nw_Nota 22" xfId="2573" xr:uid="{00000000-0005-0000-0000-0000B2090000}"/>
    <cellStyle name="40% - Accent1" xfId="2574" xr:uid="{00000000-0005-0000-0000-0000B3090000}"/>
    <cellStyle name="40% - Accent1 2" xfId="2575" xr:uid="{00000000-0005-0000-0000-0000B4090000}"/>
    <cellStyle name="40% - Accent1 3" xfId="2576" xr:uid="{00000000-0005-0000-0000-0000B5090000}"/>
    <cellStyle name="40% - Accent1 4" xfId="2577" xr:uid="{00000000-0005-0000-0000-0000B6090000}"/>
    <cellStyle name="40% - Accent1 5" xfId="2578" xr:uid="{00000000-0005-0000-0000-0000B7090000}"/>
    <cellStyle name="40% - Accent1 6" xfId="2579" xr:uid="{00000000-0005-0000-0000-0000B8090000}"/>
    <cellStyle name="40% - Accent1 7" xfId="2580" xr:uid="{00000000-0005-0000-0000-0000B9090000}"/>
    <cellStyle name="40% - Accent1 8" xfId="2581" xr:uid="{00000000-0005-0000-0000-0000BA090000}"/>
    <cellStyle name="40% - Accent1 9" xfId="2582" xr:uid="{00000000-0005-0000-0000-0000BB090000}"/>
    <cellStyle name="40% - Accent2" xfId="2583" xr:uid="{00000000-0005-0000-0000-0000BC090000}"/>
    <cellStyle name="40% - Accent2 2" xfId="2584" xr:uid="{00000000-0005-0000-0000-0000BD090000}"/>
    <cellStyle name="40% - Accent2 3" xfId="2585" xr:uid="{00000000-0005-0000-0000-0000BE090000}"/>
    <cellStyle name="40% - Accent2 4" xfId="2586" xr:uid="{00000000-0005-0000-0000-0000BF090000}"/>
    <cellStyle name="40% - Accent2 5" xfId="2587" xr:uid="{00000000-0005-0000-0000-0000C0090000}"/>
    <cellStyle name="40% - Accent2 6" xfId="2588" xr:uid="{00000000-0005-0000-0000-0000C1090000}"/>
    <cellStyle name="40% - Accent2 7" xfId="2589" xr:uid="{00000000-0005-0000-0000-0000C2090000}"/>
    <cellStyle name="40% - Accent2 8" xfId="2590" xr:uid="{00000000-0005-0000-0000-0000C3090000}"/>
    <cellStyle name="40% - Accent2 9" xfId="2591" xr:uid="{00000000-0005-0000-0000-0000C4090000}"/>
    <cellStyle name="40% - Accent3" xfId="2592" xr:uid="{00000000-0005-0000-0000-0000C5090000}"/>
    <cellStyle name="40% - Accent3 2" xfId="2593" xr:uid="{00000000-0005-0000-0000-0000C6090000}"/>
    <cellStyle name="40% - Accent3 3" xfId="2594" xr:uid="{00000000-0005-0000-0000-0000C7090000}"/>
    <cellStyle name="40% - Accent3 4" xfId="2595" xr:uid="{00000000-0005-0000-0000-0000C8090000}"/>
    <cellStyle name="40% - Accent3 5" xfId="2596" xr:uid="{00000000-0005-0000-0000-0000C9090000}"/>
    <cellStyle name="40% - Accent3 6" xfId="2597" xr:uid="{00000000-0005-0000-0000-0000CA090000}"/>
    <cellStyle name="40% - Accent3 7" xfId="2598" xr:uid="{00000000-0005-0000-0000-0000CB090000}"/>
    <cellStyle name="40% - Accent3 8" xfId="2599" xr:uid="{00000000-0005-0000-0000-0000CC090000}"/>
    <cellStyle name="40% - Accent3 9" xfId="2600" xr:uid="{00000000-0005-0000-0000-0000CD090000}"/>
    <cellStyle name="40% - Accent4" xfId="2601" xr:uid="{00000000-0005-0000-0000-0000CE090000}"/>
    <cellStyle name="40% - Accent4 2" xfId="2602" xr:uid="{00000000-0005-0000-0000-0000CF090000}"/>
    <cellStyle name="40% - Accent4 3" xfId="2603" xr:uid="{00000000-0005-0000-0000-0000D0090000}"/>
    <cellStyle name="40% - Accent4 4" xfId="2604" xr:uid="{00000000-0005-0000-0000-0000D1090000}"/>
    <cellStyle name="40% - Accent4 5" xfId="2605" xr:uid="{00000000-0005-0000-0000-0000D2090000}"/>
    <cellStyle name="40% - Accent4 6" xfId="2606" xr:uid="{00000000-0005-0000-0000-0000D3090000}"/>
    <cellStyle name="40% - Accent4 7" xfId="2607" xr:uid="{00000000-0005-0000-0000-0000D4090000}"/>
    <cellStyle name="40% - Accent4 8" xfId="2608" xr:uid="{00000000-0005-0000-0000-0000D5090000}"/>
    <cellStyle name="40% - Accent4 9" xfId="2609" xr:uid="{00000000-0005-0000-0000-0000D6090000}"/>
    <cellStyle name="40% - Accent5" xfId="2610" xr:uid="{00000000-0005-0000-0000-0000D7090000}"/>
    <cellStyle name="40% - Accent5 2" xfId="2611" xr:uid="{00000000-0005-0000-0000-0000D8090000}"/>
    <cellStyle name="40% - Accent5 3" xfId="2612" xr:uid="{00000000-0005-0000-0000-0000D9090000}"/>
    <cellStyle name="40% - Accent5 4" xfId="2613" xr:uid="{00000000-0005-0000-0000-0000DA090000}"/>
    <cellStyle name="40% - Accent5 5" xfId="2614" xr:uid="{00000000-0005-0000-0000-0000DB090000}"/>
    <cellStyle name="40% - Accent5 6" xfId="2615" xr:uid="{00000000-0005-0000-0000-0000DC090000}"/>
    <cellStyle name="40% - Accent5 7" xfId="2616" xr:uid="{00000000-0005-0000-0000-0000DD090000}"/>
    <cellStyle name="40% - Accent5 8" xfId="2617" xr:uid="{00000000-0005-0000-0000-0000DE090000}"/>
    <cellStyle name="40% - Accent5 9" xfId="2618" xr:uid="{00000000-0005-0000-0000-0000DF090000}"/>
    <cellStyle name="40% - Accent6" xfId="2619" xr:uid="{00000000-0005-0000-0000-0000E0090000}"/>
    <cellStyle name="40% - Accent6 2" xfId="2620" xr:uid="{00000000-0005-0000-0000-0000E1090000}"/>
    <cellStyle name="40% - Accent6 3" xfId="2621" xr:uid="{00000000-0005-0000-0000-0000E2090000}"/>
    <cellStyle name="40% - Accent6 4" xfId="2622" xr:uid="{00000000-0005-0000-0000-0000E3090000}"/>
    <cellStyle name="40% - Accent6 5" xfId="2623" xr:uid="{00000000-0005-0000-0000-0000E4090000}"/>
    <cellStyle name="40% - Accent6 6" xfId="2624" xr:uid="{00000000-0005-0000-0000-0000E5090000}"/>
    <cellStyle name="40% - Accent6 7" xfId="2625" xr:uid="{00000000-0005-0000-0000-0000E6090000}"/>
    <cellStyle name="40% - Accent6 8" xfId="2626" xr:uid="{00000000-0005-0000-0000-0000E7090000}"/>
    <cellStyle name="40% - Accent6 9" xfId="2627" xr:uid="{00000000-0005-0000-0000-0000E8090000}"/>
    <cellStyle name="40% - Cor1" xfId="2628" xr:uid="{00000000-0005-0000-0000-0000E9090000}"/>
    <cellStyle name="40% - Cor2" xfId="2629" xr:uid="{00000000-0005-0000-0000-0000EA090000}"/>
    <cellStyle name="40% - Cor3" xfId="2630" xr:uid="{00000000-0005-0000-0000-0000EB090000}"/>
    <cellStyle name="40% - Cor4" xfId="2631" xr:uid="{00000000-0005-0000-0000-0000EC090000}"/>
    <cellStyle name="40% - Cor5" xfId="2632" xr:uid="{00000000-0005-0000-0000-0000ED090000}"/>
    <cellStyle name="40% - Cor6" xfId="2633" xr:uid="{00000000-0005-0000-0000-0000EE090000}"/>
    <cellStyle name="40% - Ênfase1 10" xfId="35601" xr:uid="{00000000-0005-0000-0000-0000EF090000}"/>
    <cellStyle name="40% - Ênfase1 11" xfId="35602" xr:uid="{00000000-0005-0000-0000-0000F0090000}"/>
    <cellStyle name="40% - Ênfase1 12" xfId="35603" xr:uid="{00000000-0005-0000-0000-0000F1090000}"/>
    <cellStyle name="40% - Ênfase1 13" xfId="35604" xr:uid="{00000000-0005-0000-0000-0000F2090000}"/>
    <cellStyle name="40% - Ênfase1 14" xfId="35605" xr:uid="{00000000-0005-0000-0000-0000F3090000}"/>
    <cellStyle name="40% - Ênfase1 15" xfId="35606" xr:uid="{00000000-0005-0000-0000-0000F4090000}"/>
    <cellStyle name="40% - Ênfase1 16" xfId="35607" xr:uid="{00000000-0005-0000-0000-0000F5090000}"/>
    <cellStyle name="40% - Ênfase1 17" xfId="35608" xr:uid="{00000000-0005-0000-0000-0000F6090000}"/>
    <cellStyle name="40% - Ênfase1 18" xfId="35609" xr:uid="{00000000-0005-0000-0000-0000F7090000}"/>
    <cellStyle name="40% - Ênfase1 19" xfId="35610" xr:uid="{00000000-0005-0000-0000-0000F8090000}"/>
    <cellStyle name="40% - Ênfase1 2" xfId="2634" xr:uid="{00000000-0005-0000-0000-0000F9090000}"/>
    <cellStyle name="40% - Ênfase1 2 10" xfId="2635" xr:uid="{00000000-0005-0000-0000-0000FA090000}"/>
    <cellStyle name="40% - Ênfase1 2 10 2" xfId="2636" xr:uid="{00000000-0005-0000-0000-0000FB090000}"/>
    <cellStyle name="40% - Ênfase1 2 10 2 2" xfId="2637" xr:uid="{00000000-0005-0000-0000-0000FC090000}"/>
    <cellStyle name="40% - Ênfase1 2 10 3" xfId="2638" xr:uid="{00000000-0005-0000-0000-0000FD090000}"/>
    <cellStyle name="40% - Ênfase1 2 11" xfId="2639" xr:uid="{00000000-0005-0000-0000-0000FE090000}"/>
    <cellStyle name="40% - Ênfase1 2 12" xfId="2640" xr:uid="{00000000-0005-0000-0000-0000FF090000}"/>
    <cellStyle name="40% - Ênfase1 2 13" xfId="2641" xr:uid="{00000000-0005-0000-0000-0000000A0000}"/>
    <cellStyle name="40% - Ênfase1 2 13 2" xfId="2642" xr:uid="{00000000-0005-0000-0000-0000010A0000}"/>
    <cellStyle name="40% - Ênfase1 2 13 3" xfId="2643" xr:uid="{00000000-0005-0000-0000-0000020A0000}"/>
    <cellStyle name="40% - Ênfase1 2 14" xfId="2644" xr:uid="{00000000-0005-0000-0000-0000030A0000}"/>
    <cellStyle name="40% - Ênfase1 2 15" xfId="2645" xr:uid="{00000000-0005-0000-0000-0000040A0000}"/>
    <cellStyle name="40% - Ênfase1 2 16" xfId="2646" xr:uid="{00000000-0005-0000-0000-0000050A0000}"/>
    <cellStyle name="40% - Ênfase1 2 17" xfId="2647" xr:uid="{00000000-0005-0000-0000-0000060A0000}"/>
    <cellStyle name="40% - Ênfase1 2 18" xfId="2648" xr:uid="{00000000-0005-0000-0000-0000070A0000}"/>
    <cellStyle name="40% - Ênfase1 2 19" xfId="2649" xr:uid="{00000000-0005-0000-0000-0000080A0000}"/>
    <cellStyle name="40% - Ênfase1 2 2" xfId="2650" xr:uid="{00000000-0005-0000-0000-0000090A0000}"/>
    <cellStyle name="40% - Ênfase1 2 2 10" xfId="2651" xr:uid="{00000000-0005-0000-0000-00000A0A0000}"/>
    <cellStyle name="40% - Ênfase1 2 2 11" xfId="2652" xr:uid="{00000000-0005-0000-0000-00000B0A0000}"/>
    <cellStyle name="40% - Ênfase1 2 2 2" xfId="2653" xr:uid="{00000000-0005-0000-0000-00000C0A0000}"/>
    <cellStyle name="40% - Ênfase1 2 2 2 10" xfId="2654" xr:uid="{00000000-0005-0000-0000-00000D0A0000}"/>
    <cellStyle name="40% - Ênfase1 2 2 2 2" xfId="2655" xr:uid="{00000000-0005-0000-0000-00000E0A0000}"/>
    <cellStyle name="40% - Ênfase1 2 2 2 2 2" xfId="2656" xr:uid="{00000000-0005-0000-0000-00000F0A0000}"/>
    <cellStyle name="40% - Ênfase1 2 2 2 2 2 2" xfId="2657" xr:uid="{00000000-0005-0000-0000-0000100A0000}"/>
    <cellStyle name="40% - Ênfase1 2 2 2 2 2 2 2" xfId="2658" xr:uid="{00000000-0005-0000-0000-0000110A0000}"/>
    <cellStyle name="40% - Ênfase1 2 2 2 2 2 3" xfId="2659" xr:uid="{00000000-0005-0000-0000-0000120A0000}"/>
    <cellStyle name="40% - Ênfase1 2 2 2 2 3" xfId="2660" xr:uid="{00000000-0005-0000-0000-0000130A0000}"/>
    <cellStyle name="40% - Ênfase1 2 2 2 2 3 2" xfId="2661" xr:uid="{00000000-0005-0000-0000-0000140A0000}"/>
    <cellStyle name="40% - Ênfase1 2 2 2 2 4" xfId="2662" xr:uid="{00000000-0005-0000-0000-0000150A0000}"/>
    <cellStyle name="40% - Ênfase1 2 2 2 3" xfId="2663" xr:uid="{00000000-0005-0000-0000-0000160A0000}"/>
    <cellStyle name="40% - Ênfase1 2 2 2 3 2" xfId="2664" xr:uid="{00000000-0005-0000-0000-0000170A0000}"/>
    <cellStyle name="40% - Ênfase1 2 2 2 3 2 2" xfId="2665" xr:uid="{00000000-0005-0000-0000-0000180A0000}"/>
    <cellStyle name="40% - Ênfase1 2 2 2 3 3" xfId="2666" xr:uid="{00000000-0005-0000-0000-0000190A0000}"/>
    <cellStyle name="40% - Ênfase1 2 2 2 4" xfId="2667" xr:uid="{00000000-0005-0000-0000-00001A0A0000}"/>
    <cellStyle name="40% - Ênfase1 2 2 2 4 2" xfId="2668" xr:uid="{00000000-0005-0000-0000-00001B0A0000}"/>
    <cellStyle name="40% - Ênfase1 2 2 2 4 2 2" xfId="2669" xr:uid="{00000000-0005-0000-0000-00001C0A0000}"/>
    <cellStyle name="40% - Ênfase1 2 2 2 4 3" xfId="2670" xr:uid="{00000000-0005-0000-0000-00001D0A0000}"/>
    <cellStyle name="40% - Ênfase1 2 2 2 5" xfId="2671" xr:uid="{00000000-0005-0000-0000-00001E0A0000}"/>
    <cellStyle name="40% - Ênfase1 2 2 2 5 2" xfId="2672" xr:uid="{00000000-0005-0000-0000-00001F0A0000}"/>
    <cellStyle name="40% - Ênfase1 2 2 2 5 2 2" xfId="2673" xr:uid="{00000000-0005-0000-0000-0000200A0000}"/>
    <cellStyle name="40% - Ênfase1 2 2 2 5 3" xfId="2674" xr:uid="{00000000-0005-0000-0000-0000210A0000}"/>
    <cellStyle name="40% - Ênfase1 2 2 2 6" xfId="2675" xr:uid="{00000000-0005-0000-0000-0000220A0000}"/>
    <cellStyle name="40% - Ênfase1 2 2 2 6 2" xfId="2676" xr:uid="{00000000-0005-0000-0000-0000230A0000}"/>
    <cellStyle name="40% - Ênfase1 2 2 2 6 2 2" xfId="2677" xr:uid="{00000000-0005-0000-0000-0000240A0000}"/>
    <cellStyle name="40% - Ênfase1 2 2 2 6 3" xfId="2678" xr:uid="{00000000-0005-0000-0000-0000250A0000}"/>
    <cellStyle name="40% - Ênfase1 2 2 2 7" xfId="2679" xr:uid="{00000000-0005-0000-0000-0000260A0000}"/>
    <cellStyle name="40% - Ênfase1 2 2 2 7 2" xfId="2680" xr:uid="{00000000-0005-0000-0000-0000270A0000}"/>
    <cellStyle name="40% - Ênfase1 2 2 2 8" xfId="2681" xr:uid="{00000000-0005-0000-0000-0000280A0000}"/>
    <cellStyle name="40% - Ênfase1 2 2 2 9" xfId="2682" xr:uid="{00000000-0005-0000-0000-0000290A0000}"/>
    <cellStyle name="40% - Ênfase1 2 2 3" xfId="2683" xr:uid="{00000000-0005-0000-0000-00002A0A0000}"/>
    <cellStyle name="40% - Ênfase1 2 2 3 2" xfId="2684" xr:uid="{00000000-0005-0000-0000-00002B0A0000}"/>
    <cellStyle name="40% - Ênfase1 2 2 3 2 2" xfId="2685" xr:uid="{00000000-0005-0000-0000-00002C0A0000}"/>
    <cellStyle name="40% - Ênfase1 2 2 3 2 2 2" xfId="2686" xr:uid="{00000000-0005-0000-0000-00002D0A0000}"/>
    <cellStyle name="40% - Ênfase1 2 2 3 2 2 3" xfId="2687" xr:uid="{00000000-0005-0000-0000-00002E0A0000}"/>
    <cellStyle name="40% - Ênfase1 2 2 3 2 3" xfId="2688" xr:uid="{00000000-0005-0000-0000-00002F0A0000}"/>
    <cellStyle name="40% - Ênfase1 2 2 3 2 4" xfId="2689" xr:uid="{00000000-0005-0000-0000-0000300A0000}"/>
    <cellStyle name="40% - Ênfase1 2 2 3 3" xfId="2690" xr:uid="{00000000-0005-0000-0000-0000310A0000}"/>
    <cellStyle name="40% - Ênfase1 2 2 3 3 2" xfId="2691" xr:uid="{00000000-0005-0000-0000-0000320A0000}"/>
    <cellStyle name="40% - Ênfase1 2 2 3 4" xfId="2692" xr:uid="{00000000-0005-0000-0000-0000330A0000}"/>
    <cellStyle name="40% - Ênfase1 2 2 3 5" xfId="2693" xr:uid="{00000000-0005-0000-0000-0000340A0000}"/>
    <cellStyle name="40% - Ênfase1 2 2 3 6" xfId="2694" xr:uid="{00000000-0005-0000-0000-0000350A0000}"/>
    <cellStyle name="40% - Ênfase1 2 2 4" xfId="2695" xr:uid="{00000000-0005-0000-0000-0000360A0000}"/>
    <cellStyle name="40% - Ênfase1 2 2 4 2" xfId="2696" xr:uid="{00000000-0005-0000-0000-0000370A0000}"/>
    <cellStyle name="40% - Ênfase1 2 2 4 2 2" xfId="2697" xr:uid="{00000000-0005-0000-0000-0000380A0000}"/>
    <cellStyle name="40% - Ênfase1 2 2 4 3" xfId="2698" xr:uid="{00000000-0005-0000-0000-0000390A0000}"/>
    <cellStyle name="40% - Ênfase1 2 2 5" xfId="2699" xr:uid="{00000000-0005-0000-0000-00003A0A0000}"/>
    <cellStyle name="40% - Ênfase1 2 2 5 2" xfId="2700" xr:uid="{00000000-0005-0000-0000-00003B0A0000}"/>
    <cellStyle name="40% - Ênfase1 2 2 5 2 2" xfId="2701" xr:uid="{00000000-0005-0000-0000-00003C0A0000}"/>
    <cellStyle name="40% - Ênfase1 2 2 5 3" xfId="2702" xr:uid="{00000000-0005-0000-0000-00003D0A0000}"/>
    <cellStyle name="40% - Ênfase1 2 2 6" xfId="2703" xr:uid="{00000000-0005-0000-0000-00003E0A0000}"/>
    <cellStyle name="40% - Ênfase1 2 2 6 2" xfId="2704" xr:uid="{00000000-0005-0000-0000-00003F0A0000}"/>
    <cellStyle name="40% - Ênfase1 2 2 6 2 2" xfId="2705" xr:uid="{00000000-0005-0000-0000-0000400A0000}"/>
    <cellStyle name="40% - Ênfase1 2 2 6 3" xfId="2706" xr:uid="{00000000-0005-0000-0000-0000410A0000}"/>
    <cellStyle name="40% - Ênfase1 2 2 7" xfId="2707" xr:uid="{00000000-0005-0000-0000-0000420A0000}"/>
    <cellStyle name="40% - Ênfase1 2 2 7 2" xfId="2708" xr:uid="{00000000-0005-0000-0000-0000430A0000}"/>
    <cellStyle name="40% - Ênfase1 2 2 7 2 2" xfId="2709" xr:uid="{00000000-0005-0000-0000-0000440A0000}"/>
    <cellStyle name="40% - Ênfase1 2 2 7 3" xfId="2710" xr:uid="{00000000-0005-0000-0000-0000450A0000}"/>
    <cellStyle name="40% - Ênfase1 2 2 8" xfId="2711" xr:uid="{00000000-0005-0000-0000-0000460A0000}"/>
    <cellStyle name="40% - Ênfase1 2 2 8 2" xfId="2712" xr:uid="{00000000-0005-0000-0000-0000470A0000}"/>
    <cellStyle name="40% - Ênfase1 2 2 9" xfId="2713" xr:uid="{00000000-0005-0000-0000-0000480A0000}"/>
    <cellStyle name="40% - Ênfase1 2 20" xfId="2714" xr:uid="{00000000-0005-0000-0000-0000490A0000}"/>
    <cellStyle name="40% - Ênfase1 2 21" xfId="2715" xr:uid="{00000000-0005-0000-0000-00004A0A0000}"/>
    <cellStyle name="40% - Ênfase1 2 3" xfId="2716" xr:uid="{00000000-0005-0000-0000-00004B0A0000}"/>
    <cellStyle name="40% - Ênfase1 2 3 10" xfId="2717" xr:uid="{00000000-0005-0000-0000-00004C0A0000}"/>
    <cellStyle name="40% - Ênfase1 2 3 11" xfId="2718" xr:uid="{00000000-0005-0000-0000-00004D0A0000}"/>
    <cellStyle name="40% - Ênfase1 2 3 2" xfId="2719" xr:uid="{00000000-0005-0000-0000-00004E0A0000}"/>
    <cellStyle name="40% - Ênfase1 2 3 2 2" xfId="2720" xr:uid="{00000000-0005-0000-0000-00004F0A0000}"/>
    <cellStyle name="40% - Ênfase1 2 3 2 2 2" xfId="2721" xr:uid="{00000000-0005-0000-0000-0000500A0000}"/>
    <cellStyle name="40% - Ênfase1 2 3 2 2 2 2" xfId="2722" xr:uid="{00000000-0005-0000-0000-0000510A0000}"/>
    <cellStyle name="40% - Ênfase1 2 3 2 2 2 2 2" xfId="2723" xr:uid="{00000000-0005-0000-0000-0000520A0000}"/>
    <cellStyle name="40% - Ênfase1 2 3 2 2 2 3" xfId="2724" xr:uid="{00000000-0005-0000-0000-0000530A0000}"/>
    <cellStyle name="40% - Ênfase1 2 3 2 2 3" xfId="2725" xr:uid="{00000000-0005-0000-0000-0000540A0000}"/>
    <cellStyle name="40% - Ênfase1 2 3 2 2 3 2" xfId="2726" xr:uid="{00000000-0005-0000-0000-0000550A0000}"/>
    <cellStyle name="40% - Ênfase1 2 3 2 2 4" xfId="2727" xr:uid="{00000000-0005-0000-0000-0000560A0000}"/>
    <cellStyle name="40% - Ênfase1 2 3 2 3" xfId="2728" xr:uid="{00000000-0005-0000-0000-0000570A0000}"/>
    <cellStyle name="40% - Ênfase1 2 3 2 3 2" xfId="2729" xr:uid="{00000000-0005-0000-0000-0000580A0000}"/>
    <cellStyle name="40% - Ênfase1 2 3 2 3 2 2" xfId="2730" xr:uid="{00000000-0005-0000-0000-0000590A0000}"/>
    <cellStyle name="40% - Ênfase1 2 3 2 3 3" xfId="2731" xr:uid="{00000000-0005-0000-0000-00005A0A0000}"/>
    <cellStyle name="40% - Ênfase1 2 3 2 4" xfId="2732" xr:uid="{00000000-0005-0000-0000-00005B0A0000}"/>
    <cellStyle name="40% - Ênfase1 2 3 2 4 2" xfId="2733" xr:uid="{00000000-0005-0000-0000-00005C0A0000}"/>
    <cellStyle name="40% - Ênfase1 2 3 2 4 2 2" xfId="2734" xr:uid="{00000000-0005-0000-0000-00005D0A0000}"/>
    <cellStyle name="40% - Ênfase1 2 3 2 4 3" xfId="2735" xr:uid="{00000000-0005-0000-0000-00005E0A0000}"/>
    <cellStyle name="40% - Ênfase1 2 3 2 5" xfId="2736" xr:uid="{00000000-0005-0000-0000-00005F0A0000}"/>
    <cellStyle name="40% - Ênfase1 2 3 2 5 2" xfId="2737" xr:uid="{00000000-0005-0000-0000-0000600A0000}"/>
    <cellStyle name="40% - Ênfase1 2 3 2 5 2 2" xfId="2738" xr:uid="{00000000-0005-0000-0000-0000610A0000}"/>
    <cellStyle name="40% - Ênfase1 2 3 2 5 3" xfId="2739" xr:uid="{00000000-0005-0000-0000-0000620A0000}"/>
    <cellStyle name="40% - Ênfase1 2 3 2 6" xfId="2740" xr:uid="{00000000-0005-0000-0000-0000630A0000}"/>
    <cellStyle name="40% - Ênfase1 2 3 2 6 2" xfId="2741" xr:uid="{00000000-0005-0000-0000-0000640A0000}"/>
    <cellStyle name="40% - Ênfase1 2 3 2 6 2 2" xfId="2742" xr:uid="{00000000-0005-0000-0000-0000650A0000}"/>
    <cellStyle name="40% - Ênfase1 2 3 2 6 3" xfId="2743" xr:uid="{00000000-0005-0000-0000-0000660A0000}"/>
    <cellStyle name="40% - Ênfase1 2 3 2 7" xfId="2744" xr:uid="{00000000-0005-0000-0000-0000670A0000}"/>
    <cellStyle name="40% - Ênfase1 2 3 2 7 2" xfId="2745" xr:uid="{00000000-0005-0000-0000-0000680A0000}"/>
    <cellStyle name="40% - Ênfase1 2 3 2 8" xfId="2746" xr:uid="{00000000-0005-0000-0000-0000690A0000}"/>
    <cellStyle name="40% - Ênfase1 2 3 3" xfId="2747" xr:uid="{00000000-0005-0000-0000-00006A0A0000}"/>
    <cellStyle name="40% - Ênfase1 2 3 3 2" xfId="2748" xr:uid="{00000000-0005-0000-0000-00006B0A0000}"/>
    <cellStyle name="40% - Ênfase1 2 3 3 2 2" xfId="2749" xr:uid="{00000000-0005-0000-0000-00006C0A0000}"/>
    <cellStyle name="40% - Ênfase1 2 3 3 2 2 2" xfId="2750" xr:uid="{00000000-0005-0000-0000-00006D0A0000}"/>
    <cellStyle name="40% - Ênfase1 2 3 3 2 3" xfId="2751" xr:uid="{00000000-0005-0000-0000-00006E0A0000}"/>
    <cellStyle name="40% - Ênfase1 2 3 3 3" xfId="2752" xr:uid="{00000000-0005-0000-0000-00006F0A0000}"/>
    <cellStyle name="40% - Ênfase1 2 3 3 3 2" xfId="2753" xr:uid="{00000000-0005-0000-0000-0000700A0000}"/>
    <cellStyle name="40% - Ênfase1 2 3 3 4" xfId="2754" xr:uid="{00000000-0005-0000-0000-0000710A0000}"/>
    <cellStyle name="40% - Ênfase1 2 3 4" xfId="2755" xr:uid="{00000000-0005-0000-0000-0000720A0000}"/>
    <cellStyle name="40% - Ênfase1 2 3 4 2" xfId="2756" xr:uid="{00000000-0005-0000-0000-0000730A0000}"/>
    <cellStyle name="40% - Ênfase1 2 3 4 2 2" xfId="2757" xr:uid="{00000000-0005-0000-0000-0000740A0000}"/>
    <cellStyle name="40% - Ênfase1 2 3 4 3" xfId="2758" xr:uid="{00000000-0005-0000-0000-0000750A0000}"/>
    <cellStyle name="40% - Ênfase1 2 3 5" xfId="2759" xr:uid="{00000000-0005-0000-0000-0000760A0000}"/>
    <cellStyle name="40% - Ênfase1 2 3 5 2" xfId="2760" xr:uid="{00000000-0005-0000-0000-0000770A0000}"/>
    <cellStyle name="40% - Ênfase1 2 3 5 2 2" xfId="2761" xr:uid="{00000000-0005-0000-0000-0000780A0000}"/>
    <cellStyle name="40% - Ênfase1 2 3 5 3" xfId="2762" xr:uid="{00000000-0005-0000-0000-0000790A0000}"/>
    <cellStyle name="40% - Ênfase1 2 3 6" xfId="2763" xr:uid="{00000000-0005-0000-0000-00007A0A0000}"/>
    <cellStyle name="40% - Ênfase1 2 3 6 2" xfId="2764" xr:uid="{00000000-0005-0000-0000-00007B0A0000}"/>
    <cellStyle name="40% - Ênfase1 2 3 6 2 2" xfId="2765" xr:uid="{00000000-0005-0000-0000-00007C0A0000}"/>
    <cellStyle name="40% - Ênfase1 2 3 6 3" xfId="2766" xr:uid="{00000000-0005-0000-0000-00007D0A0000}"/>
    <cellStyle name="40% - Ênfase1 2 3 7" xfId="2767" xr:uid="{00000000-0005-0000-0000-00007E0A0000}"/>
    <cellStyle name="40% - Ênfase1 2 3 7 2" xfId="2768" xr:uid="{00000000-0005-0000-0000-00007F0A0000}"/>
    <cellStyle name="40% - Ênfase1 2 3 7 2 2" xfId="2769" xr:uid="{00000000-0005-0000-0000-0000800A0000}"/>
    <cellStyle name="40% - Ênfase1 2 3 7 3" xfId="2770" xr:uid="{00000000-0005-0000-0000-0000810A0000}"/>
    <cellStyle name="40% - Ênfase1 2 3 8" xfId="2771" xr:uid="{00000000-0005-0000-0000-0000820A0000}"/>
    <cellStyle name="40% - Ênfase1 2 3 8 2" xfId="2772" xr:uid="{00000000-0005-0000-0000-0000830A0000}"/>
    <cellStyle name="40% - Ênfase1 2 3 9" xfId="2773" xr:uid="{00000000-0005-0000-0000-0000840A0000}"/>
    <cellStyle name="40% - Ênfase1 2 4" xfId="2774" xr:uid="{00000000-0005-0000-0000-0000850A0000}"/>
    <cellStyle name="40% - Ênfase1 2 4 10" xfId="2775" xr:uid="{00000000-0005-0000-0000-0000860A0000}"/>
    <cellStyle name="40% - Ênfase1 2 4 11" xfId="2776" xr:uid="{00000000-0005-0000-0000-0000870A0000}"/>
    <cellStyle name="40% - Ênfase1 2 4 2" xfId="2777" xr:uid="{00000000-0005-0000-0000-0000880A0000}"/>
    <cellStyle name="40% - Ênfase1 2 4 2 2" xfId="2778" xr:uid="{00000000-0005-0000-0000-0000890A0000}"/>
    <cellStyle name="40% - Ênfase1 2 4 2 2 2" xfId="2779" xr:uid="{00000000-0005-0000-0000-00008A0A0000}"/>
    <cellStyle name="40% - Ênfase1 2 4 2 2 2 2" xfId="2780" xr:uid="{00000000-0005-0000-0000-00008B0A0000}"/>
    <cellStyle name="40% - Ênfase1 2 4 2 2 2 2 2" xfId="2781" xr:uid="{00000000-0005-0000-0000-00008C0A0000}"/>
    <cellStyle name="40% - Ênfase1 2 4 2 2 2 3" xfId="2782" xr:uid="{00000000-0005-0000-0000-00008D0A0000}"/>
    <cellStyle name="40% - Ênfase1 2 4 2 2 3" xfId="2783" xr:uid="{00000000-0005-0000-0000-00008E0A0000}"/>
    <cellStyle name="40% - Ênfase1 2 4 2 2 3 2" xfId="2784" xr:uid="{00000000-0005-0000-0000-00008F0A0000}"/>
    <cellStyle name="40% - Ênfase1 2 4 2 2 4" xfId="2785" xr:uid="{00000000-0005-0000-0000-0000900A0000}"/>
    <cellStyle name="40% - Ênfase1 2 4 2 3" xfId="2786" xr:uid="{00000000-0005-0000-0000-0000910A0000}"/>
    <cellStyle name="40% - Ênfase1 2 4 2 3 2" xfId="2787" xr:uid="{00000000-0005-0000-0000-0000920A0000}"/>
    <cellStyle name="40% - Ênfase1 2 4 2 3 2 2" xfId="2788" xr:uid="{00000000-0005-0000-0000-0000930A0000}"/>
    <cellStyle name="40% - Ênfase1 2 4 2 3 3" xfId="2789" xr:uid="{00000000-0005-0000-0000-0000940A0000}"/>
    <cellStyle name="40% - Ênfase1 2 4 2 4" xfId="2790" xr:uid="{00000000-0005-0000-0000-0000950A0000}"/>
    <cellStyle name="40% - Ênfase1 2 4 2 4 2" xfId="2791" xr:uid="{00000000-0005-0000-0000-0000960A0000}"/>
    <cellStyle name="40% - Ênfase1 2 4 2 4 2 2" xfId="2792" xr:uid="{00000000-0005-0000-0000-0000970A0000}"/>
    <cellStyle name="40% - Ênfase1 2 4 2 4 3" xfId="2793" xr:uid="{00000000-0005-0000-0000-0000980A0000}"/>
    <cellStyle name="40% - Ênfase1 2 4 2 5" xfId="2794" xr:uid="{00000000-0005-0000-0000-0000990A0000}"/>
    <cellStyle name="40% - Ênfase1 2 4 2 5 2" xfId="2795" xr:uid="{00000000-0005-0000-0000-00009A0A0000}"/>
    <cellStyle name="40% - Ênfase1 2 4 2 5 2 2" xfId="2796" xr:uid="{00000000-0005-0000-0000-00009B0A0000}"/>
    <cellStyle name="40% - Ênfase1 2 4 2 5 3" xfId="2797" xr:uid="{00000000-0005-0000-0000-00009C0A0000}"/>
    <cellStyle name="40% - Ênfase1 2 4 2 6" xfId="2798" xr:uid="{00000000-0005-0000-0000-00009D0A0000}"/>
    <cellStyle name="40% - Ênfase1 2 4 2 6 2" xfId="2799" xr:uid="{00000000-0005-0000-0000-00009E0A0000}"/>
    <cellStyle name="40% - Ênfase1 2 4 2 6 2 2" xfId="2800" xr:uid="{00000000-0005-0000-0000-00009F0A0000}"/>
    <cellStyle name="40% - Ênfase1 2 4 2 6 3" xfId="2801" xr:uid="{00000000-0005-0000-0000-0000A00A0000}"/>
    <cellStyle name="40% - Ênfase1 2 4 2 7" xfId="2802" xr:uid="{00000000-0005-0000-0000-0000A10A0000}"/>
    <cellStyle name="40% - Ênfase1 2 4 2 7 2" xfId="2803" xr:uid="{00000000-0005-0000-0000-0000A20A0000}"/>
    <cellStyle name="40% - Ênfase1 2 4 2 8" xfId="2804" xr:uid="{00000000-0005-0000-0000-0000A30A0000}"/>
    <cellStyle name="40% - Ênfase1 2 4 3" xfId="2805" xr:uid="{00000000-0005-0000-0000-0000A40A0000}"/>
    <cellStyle name="40% - Ênfase1 2 4 3 2" xfId="2806" xr:uid="{00000000-0005-0000-0000-0000A50A0000}"/>
    <cellStyle name="40% - Ênfase1 2 4 3 2 2" xfId="2807" xr:uid="{00000000-0005-0000-0000-0000A60A0000}"/>
    <cellStyle name="40% - Ênfase1 2 4 3 2 2 2" xfId="2808" xr:uid="{00000000-0005-0000-0000-0000A70A0000}"/>
    <cellStyle name="40% - Ênfase1 2 4 3 2 3" xfId="2809" xr:uid="{00000000-0005-0000-0000-0000A80A0000}"/>
    <cellStyle name="40% - Ênfase1 2 4 3 3" xfId="2810" xr:uid="{00000000-0005-0000-0000-0000A90A0000}"/>
    <cellStyle name="40% - Ênfase1 2 4 3 3 2" xfId="2811" xr:uid="{00000000-0005-0000-0000-0000AA0A0000}"/>
    <cellStyle name="40% - Ênfase1 2 4 3 4" xfId="2812" xr:uid="{00000000-0005-0000-0000-0000AB0A0000}"/>
    <cellStyle name="40% - Ênfase1 2 4 4" xfId="2813" xr:uid="{00000000-0005-0000-0000-0000AC0A0000}"/>
    <cellStyle name="40% - Ênfase1 2 4 4 2" xfId="2814" xr:uid="{00000000-0005-0000-0000-0000AD0A0000}"/>
    <cellStyle name="40% - Ênfase1 2 4 4 2 2" xfId="2815" xr:uid="{00000000-0005-0000-0000-0000AE0A0000}"/>
    <cellStyle name="40% - Ênfase1 2 4 4 3" xfId="2816" xr:uid="{00000000-0005-0000-0000-0000AF0A0000}"/>
    <cellStyle name="40% - Ênfase1 2 4 5" xfId="2817" xr:uid="{00000000-0005-0000-0000-0000B00A0000}"/>
    <cellStyle name="40% - Ênfase1 2 4 5 2" xfId="2818" xr:uid="{00000000-0005-0000-0000-0000B10A0000}"/>
    <cellStyle name="40% - Ênfase1 2 4 5 2 2" xfId="2819" xr:uid="{00000000-0005-0000-0000-0000B20A0000}"/>
    <cellStyle name="40% - Ênfase1 2 4 5 3" xfId="2820" xr:uid="{00000000-0005-0000-0000-0000B30A0000}"/>
    <cellStyle name="40% - Ênfase1 2 4 6" xfId="2821" xr:uid="{00000000-0005-0000-0000-0000B40A0000}"/>
    <cellStyle name="40% - Ênfase1 2 4 6 2" xfId="2822" xr:uid="{00000000-0005-0000-0000-0000B50A0000}"/>
    <cellStyle name="40% - Ênfase1 2 4 6 2 2" xfId="2823" xr:uid="{00000000-0005-0000-0000-0000B60A0000}"/>
    <cellStyle name="40% - Ênfase1 2 4 6 3" xfId="2824" xr:uid="{00000000-0005-0000-0000-0000B70A0000}"/>
    <cellStyle name="40% - Ênfase1 2 4 7" xfId="2825" xr:uid="{00000000-0005-0000-0000-0000B80A0000}"/>
    <cellStyle name="40% - Ênfase1 2 4 7 2" xfId="2826" xr:uid="{00000000-0005-0000-0000-0000B90A0000}"/>
    <cellStyle name="40% - Ênfase1 2 4 7 2 2" xfId="2827" xr:uid="{00000000-0005-0000-0000-0000BA0A0000}"/>
    <cellStyle name="40% - Ênfase1 2 4 7 3" xfId="2828" xr:uid="{00000000-0005-0000-0000-0000BB0A0000}"/>
    <cellStyle name="40% - Ênfase1 2 4 8" xfId="2829" xr:uid="{00000000-0005-0000-0000-0000BC0A0000}"/>
    <cellStyle name="40% - Ênfase1 2 4 8 2" xfId="2830" xr:uid="{00000000-0005-0000-0000-0000BD0A0000}"/>
    <cellStyle name="40% - Ênfase1 2 4 9" xfId="2831" xr:uid="{00000000-0005-0000-0000-0000BE0A0000}"/>
    <cellStyle name="40% - Ênfase1 2 5" xfId="2832" xr:uid="{00000000-0005-0000-0000-0000BF0A0000}"/>
    <cellStyle name="40% - Ênfase1 2 5 2" xfId="2833" xr:uid="{00000000-0005-0000-0000-0000C00A0000}"/>
    <cellStyle name="40% - Ênfase1 2 5 2 2" xfId="2834" xr:uid="{00000000-0005-0000-0000-0000C10A0000}"/>
    <cellStyle name="40% - Ênfase1 2 5 2 2 2" xfId="2835" xr:uid="{00000000-0005-0000-0000-0000C20A0000}"/>
    <cellStyle name="40% - Ênfase1 2 5 2 2 2 2" xfId="2836" xr:uid="{00000000-0005-0000-0000-0000C30A0000}"/>
    <cellStyle name="40% - Ênfase1 2 5 2 2 2 2 2" xfId="2837" xr:uid="{00000000-0005-0000-0000-0000C40A0000}"/>
    <cellStyle name="40% - Ênfase1 2 5 2 2 2 3" xfId="2838" xr:uid="{00000000-0005-0000-0000-0000C50A0000}"/>
    <cellStyle name="40% - Ênfase1 2 5 2 2 3" xfId="2839" xr:uid="{00000000-0005-0000-0000-0000C60A0000}"/>
    <cellStyle name="40% - Ênfase1 2 5 2 2 3 2" xfId="2840" xr:uid="{00000000-0005-0000-0000-0000C70A0000}"/>
    <cellStyle name="40% - Ênfase1 2 5 2 2 4" xfId="2841" xr:uid="{00000000-0005-0000-0000-0000C80A0000}"/>
    <cellStyle name="40% - Ênfase1 2 5 2 3" xfId="2842" xr:uid="{00000000-0005-0000-0000-0000C90A0000}"/>
    <cellStyle name="40% - Ênfase1 2 5 2 3 2" xfId="2843" xr:uid="{00000000-0005-0000-0000-0000CA0A0000}"/>
    <cellStyle name="40% - Ênfase1 2 5 2 3 2 2" xfId="2844" xr:uid="{00000000-0005-0000-0000-0000CB0A0000}"/>
    <cellStyle name="40% - Ênfase1 2 5 2 3 3" xfId="2845" xr:uid="{00000000-0005-0000-0000-0000CC0A0000}"/>
    <cellStyle name="40% - Ênfase1 2 5 2 4" xfId="2846" xr:uid="{00000000-0005-0000-0000-0000CD0A0000}"/>
    <cellStyle name="40% - Ênfase1 2 5 2 4 2" xfId="2847" xr:uid="{00000000-0005-0000-0000-0000CE0A0000}"/>
    <cellStyle name="40% - Ênfase1 2 5 2 4 2 2" xfId="2848" xr:uid="{00000000-0005-0000-0000-0000CF0A0000}"/>
    <cellStyle name="40% - Ênfase1 2 5 2 4 3" xfId="2849" xr:uid="{00000000-0005-0000-0000-0000D00A0000}"/>
    <cellStyle name="40% - Ênfase1 2 5 2 5" xfId="2850" xr:uid="{00000000-0005-0000-0000-0000D10A0000}"/>
    <cellStyle name="40% - Ênfase1 2 5 2 5 2" xfId="2851" xr:uid="{00000000-0005-0000-0000-0000D20A0000}"/>
    <cellStyle name="40% - Ênfase1 2 5 2 5 2 2" xfId="2852" xr:uid="{00000000-0005-0000-0000-0000D30A0000}"/>
    <cellStyle name="40% - Ênfase1 2 5 2 5 3" xfId="2853" xr:uid="{00000000-0005-0000-0000-0000D40A0000}"/>
    <cellStyle name="40% - Ênfase1 2 5 2 6" xfId="2854" xr:uid="{00000000-0005-0000-0000-0000D50A0000}"/>
    <cellStyle name="40% - Ênfase1 2 5 2 6 2" xfId="2855" xr:uid="{00000000-0005-0000-0000-0000D60A0000}"/>
    <cellStyle name="40% - Ênfase1 2 5 2 6 2 2" xfId="2856" xr:uid="{00000000-0005-0000-0000-0000D70A0000}"/>
    <cellStyle name="40% - Ênfase1 2 5 2 6 3" xfId="2857" xr:uid="{00000000-0005-0000-0000-0000D80A0000}"/>
    <cellStyle name="40% - Ênfase1 2 5 2 7" xfId="2858" xr:uid="{00000000-0005-0000-0000-0000D90A0000}"/>
    <cellStyle name="40% - Ênfase1 2 5 2 7 2" xfId="2859" xr:uid="{00000000-0005-0000-0000-0000DA0A0000}"/>
    <cellStyle name="40% - Ênfase1 2 5 2 7 3" xfId="2860" xr:uid="{00000000-0005-0000-0000-0000DB0A0000}"/>
    <cellStyle name="40% - Ênfase1 2 5 2 8" xfId="2861" xr:uid="{00000000-0005-0000-0000-0000DC0A0000}"/>
    <cellStyle name="40% - Ênfase1 2 5 2 8 2" xfId="2862" xr:uid="{00000000-0005-0000-0000-0000DD0A0000}"/>
    <cellStyle name="40% - Ênfase1 2 5 3" xfId="2863" xr:uid="{00000000-0005-0000-0000-0000DE0A0000}"/>
    <cellStyle name="40% - Ênfase1 2 5 4" xfId="2864" xr:uid="{00000000-0005-0000-0000-0000DF0A0000}"/>
    <cellStyle name="40% - Ênfase1 2 5 4 2" xfId="2865" xr:uid="{00000000-0005-0000-0000-0000E00A0000}"/>
    <cellStyle name="40% - Ênfase1 2 5 4 3" xfId="2866" xr:uid="{00000000-0005-0000-0000-0000E10A0000}"/>
    <cellStyle name="40% - Ênfase1 2 5 5" xfId="2867" xr:uid="{00000000-0005-0000-0000-0000E20A0000}"/>
    <cellStyle name="40% - Ênfase1 2 5 6" xfId="2868" xr:uid="{00000000-0005-0000-0000-0000E30A0000}"/>
    <cellStyle name="40% - Ênfase1 2 5 7" xfId="2869" xr:uid="{00000000-0005-0000-0000-0000E40A0000}"/>
    <cellStyle name="40% - Ênfase1 2 6" xfId="2870" xr:uid="{00000000-0005-0000-0000-0000E50A0000}"/>
    <cellStyle name="40% - Ênfase1 2 6 2" xfId="2871" xr:uid="{00000000-0005-0000-0000-0000E60A0000}"/>
    <cellStyle name="40% - Ênfase1 2 6 2 2" xfId="2872" xr:uid="{00000000-0005-0000-0000-0000E70A0000}"/>
    <cellStyle name="40% - Ênfase1 2 6 2 2 2" xfId="2873" xr:uid="{00000000-0005-0000-0000-0000E80A0000}"/>
    <cellStyle name="40% - Ênfase1 2 6 2 3" xfId="2874" xr:uid="{00000000-0005-0000-0000-0000E90A0000}"/>
    <cellStyle name="40% - Ênfase1 2 6 3" xfId="2875" xr:uid="{00000000-0005-0000-0000-0000EA0A0000}"/>
    <cellStyle name="40% - Ênfase1 2 6 3 2" xfId="2876" xr:uid="{00000000-0005-0000-0000-0000EB0A0000}"/>
    <cellStyle name="40% - Ênfase1 2 6 3 3" xfId="2877" xr:uid="{00000000-0005-0000-0000-0000EC0A0000}"/>
    <cellStyle name="40% - Ênfase1 2 6 4" xfId="2878" xr:uid="{00000000-0005-0000-0000-0000ED0A0000}"/>
    <cellStyle name="40% - Ênfase1 2 6 4 2" xfId="2879" xr:uid="{00000000-0005-0000-0000-0000EE0A0000}"/>
    <cellStyle name="40% - Ênfase1 2 6 5" xfId="2880" xr:uid="{00000000-0005-0000-0000-0000EF0A0000}"/>
    <cellStyle name="40% - Ênfase1 2 7" xfId="2881" xr:uid="{00000000-0005-0000-0000-0000F00A0000}"/>
    <cellStyle name="40% - Ênfase1 2 7 2" xfId="2882" xr:uid="{00000000-0005-0000-0000-0000F10A0000}"/>
    <cellStyle name="40% - Ênfase1 2 7 2 2" xfId="2883" xr:uid="{00000000-0005-0000-0000-0000F20A0000}"/>
    <cellStyle name="40% - Ênfase1 2 7 2 3" xfId="2884" xr:uid="{00000000-0005-0000-0000-0000F30A0000}"/>
    <cellStyle name="40% - Ênfase1 2 7 3" xfId="2885" xr:uid="{00000000-0005-0000-0000-0000F40A0000}"/>
    <cellStyle name="40% - Ênfase1 2 7 3 2" xfId="2886" xr:uid="{00000000-0005-0000-0000-0000F50A0000}"/>
    <cellStyle name="40% - Ênfase1 2 7 3 3" xfId="2887" xr:uid="{00000000-0005-0000-0000-0000F60A0000}"/>
    <cellStyle name="40% - Ênfase1 2 7 4" xfId="2888" xr:uid="{00000000-0005-0000-0000-0000F70A0000}"/>
    <cellStyle name="40% - Ênfase1 2 7 4 2" xfId="2889" xr:uid="{00000000-0005-0000-0000-0000F80A0000}"/>
    <cellStyle name="40% - Ênfase1 2 8" xfId="2890" xr:uid="{00000000-0005-0000-0000-0000F90A0000}"/>
    <cellStyle name="40% - Ênfase1 2 8 2" xfId="2891" xr:uid="{00000000-0005-0000-0000-0000FA0A0000}"/>
    <cellStyle name="40% - Ênfase1 2 8 2 2" xfId="2892" xr:uid="{00000000-0005-0000-0000-0000FB0A0000}"/>
    <cellStyle name="40% - Ênfase1 2 8 2 3" xfId="2893" xr:uid="{00000000-0005-0000-0000-0000FC0A0000}"/>
    <cellStyle name="40% - Ênfase1 2 8 3" xfId="2894" xr:uid="{00000000-0005-0000-0000-0000FD0A0000}"/>
    <cellStyle name="40% - Ênfase1 2 8 3 2" xfId="2895" xr:uid="{00000000-0005-0000-0000-0000FE0A0000}"/>
    <cellStyle name="40% - Ênfase1 2 8 3 3" xfId="2896" xr:uid="{00000000-0005-0000-0000-0000FF0A0000}"/>
    <cellStyle name="40% - Ênfase1 2 8 4" xfId="2897" xr:uid="{00000000-0005-0000-0000-0000000B0000}"/>
    <cellStyle name="40% - Ênfase1 2 8 4 2" xfId="2898" xr:uid="{00000000-0005-0000-0000-0000010B0000}"/>
    <cellStyle name="40% - Ênfase1 2 9" xfId="2899" xr:uid="{00000000-0005-0000-0000-0000020B0000}"/>
    <cellStyle name="40% - Ênfase1 2 9 2" xfId="2900" xr:uid="{00000000-0005-0000-0000-0000030B0000}"/>
    <cellStyle name="40% - Ênfase1 2 9 2 2" xfId="2901" xr:uid="{00000000-0005-0000-0000-0000040B0000}"/>
    <cellStyle name="40% - Ênfase1 2 9 2 3" xfId="2902" xr:uid="{00000000-0005-0000-0000-0000050B0000}"/>
    <cellStyle name="40% - Ênfase1 2 9 3" xfId="2903" xr:uid="{00000000-0005-0000-0000-0000060B0000}"/>
    <cellStyle name="40% - Ênfase1 2 9 3 2" xfId="2904" xr:uid="{00000000-0005-0000-0000-0000070B0000}"/>
    <cellStyle name="40% - Ênfase1 2 9 3 3" xfId="2905" xr:uid="{00000000-0005-0000-0000-0000080B0000}"/>
    <cellStyle name="40% - Ênfase1 2 9 4" xfId="2906" xr:uid="{00000000-0005-0000-0000-0000090B0000}"/>
    <cellStyle name="40% - Ênfase1 2 9 4 2" xfId="2907" xr:uid="{00000000-0005-0000-0000-00000A0B0000}"/>
    <cellStyle name="40% - Ênfase1 2_Nota 22" xfId="2908" xr:uid="{00000000-0005-0000-0000-00000B0B0000}"/>
    <cellStyle name="40% - Ênfase1 20" xfId="35611" xr:uid="{00000000-0005-0000-0000-00000C0B0000}"/>
    <cellStyle name="40% - Ênfase1 21" xfId="35612" xr:uid="{00000000-0005-0000-0000-00000D0B0000}"/>
    <cellStyle name="40% - Ênfase1 22" xfId="36250" xr:uid="{00000000-0005-0000-0000-00000E0B0000}"/>
    <cellStyle name="40% - Ênfase1 3" xfId="2909" xr:uid="{00000000-0005-0000-0000-00000F0B0000}"/>
    <cellStyle name="40% - Ênfase1 3 10" xfId="2910" xr:uid="{00000000-0005-0000-0000-0000100B0000}"/>
    <cellStyle name="40% - Ênfase1 3 11" xfId="2911" xr:uid="{00000000-0005-0000-0000-0000110B0000}"/>
    <cellStyle name="40% - Ênfase1 3 12" xfId="2912" xr:uid="{00000000-0005-0000-0000-0000120B0000}"/>
    <cellStyle name="40% - Ênfase1 3 13" xfId="2913" xr:uid="{00000000-0005-0000-0000-0000130B0000}"/>
    <cellStyle name="40% - Ênfase1 3 14" xfId="2914" xr:uid="{00000000-0005-0000-0000-0000140B0000}"/>
    <cellStyle name="40% - Ênfase1 3 15" xfId="2915" xr:uid="{00000000-0005-0000-0000-0000150B0000}"/>
    <cellStyle name="40% - Ênfase1 3 16" xfId="2916" xr:uid="{00000000-0005-0000-0000-0000160B0000}"/>
    <cellStyle name="40% - Ênfase1 3 17" xfId="2917" xr:uid="{00000000-0005-0000-0000-0000170B0000}"/>
    <cellStyle name="40% - Ênfase1 3 2" xfId="2918" xr:uid="{00000000-0005-0000-0000-0000180B0000}"/>
    <cellStyle name="40% - Ênfase1 3 2 2" xfId="2919" xr:uid="{00000000-0005-0000-0000-0000190B0000}"/>
    <cellStyle name="40% - Ênfase1 3 3" xfId="2920" xr:uid="{00000000-0005-0000-0000-00001A0B0000}"/>
    <cellStyle name="40% - Ênfase1 3 4" xfId="2921" xr:uid="{00000000-0005-0000-0000-00001B0B0000}"/>
    <cellStyle name="40% - Ênfase1 3 5" xfId="2922" xr:uid="{00000000-0005-0000-0000-00001C0B0000}"/>
    <cellStyle name="40% - Ênfase1 3 6" xfId="2923" xr:uid="{00000000-0005-0000-0000-00001D0B0000}"/>
    <cellStyle name="40% - Ênfase1 3 7" xfId="2924" xr:uid="{00000000-0005-0000-0000-00001E0B0000}"/>
    <cellStyle name="40% - Ênfase1 3 8" xfId="2925" xr:uid="{00000000-0005-0000-0000-00001F0B0000}"/>
    <cellStyle name="40% - Ênfase1 3 9" xfId="2926" xr:uid="{00000000-0005-0000-0000-0000200B0000}"/>
    <cellStyle name="40% - Ênfase1 4" xfId="2927" xr:uid="{00000000-0005-0000-0000-0000210B0000}"/>
    <cellStyle name="40% - Ênfase1 4 10" xfId="2928" xr:uid="{00000000-0005-0000-0000-0000220B0000}"/>
    <cellStyle name="40% - Ênfase1 4 11" xfId="2929" xr:uid="{00000000-0005-0000-0000-0000230B0000}"/>
    <cellStyle name="40% - Ênfase1 4 12" xfId="2930" xr:uid="{00000000-0005-0000-0000-0000240B0000}"/>
    <cellStyle name="40% - Ênfase1 4 2" xfId="2931" xr:uid="{00000000-0005-0000-0000-0000250B0000}"/>
    <cellStyle name="40% - Ênfase1 4 3" xfId="2932" xr:uid="{00000000-0005-0000-0000-0000260B0000}"/>
    <cellStyle name="40% - Ênfase1 4 4" xfId="2933" xr:uid="{00000000-0005-0000-0000-0000270B0000}"/>
    <cellStyle name="40% - Ênfase1 4 5" xfId="2934" xr:uid="{00000000-0005-0000-0000-0000280B0000}"/>
    <cellStyle name="40% - Ênfase1 4 6" xfId="2935" xr:uid="{00000000-0005-0000-0000-0000290B0000}"/>
    <cellStyle name="40% - Ênfase1 4 7" xfId="2936" xr:uid="{00000000-0005-0000-0000-00002A0B0000}"/>
    <cellStyle name="40% - Ênfase1 4 8" xfId="2937" xr:uid="{00000000-0005-0000-0000-00002B0B0000}"/>
    <cellStyle name="40% - Ênfase1 4 9" xfId="2938" xr:uid="{00000000-0005-0000-0000-00002C0B0000}"/>
    <cellStyle name="40% - Ênfase1 5" xfId="2939" xr:uid="{00000000-0005-0000-0000-00002D0B0000}"/>
    <cellStyle name="40% - Ênfase1 5 2" xfId="2940" xr:uid="{00000000-0005-0000-0000-00002E0B0000}"/>
    <cellStyle name="40% - Ênfase1 6" xfId="35613" xr:uid="{00000000-0005-0000-0000-00002F0B0000}"/>
    <cellStyle name="40% - Ênfase1 7" xfId="35614" xr:uid="{00000000-0005-0000-0000-0000300B0000}"/>
    <cellStyle name="40% - Ênfase1 8" xfId="35615" xr:uid="{00000000-0005-0000-0000-0000310B0000}"/>
    <cellStyle name="40% - Ênfase1 9" xfId="35616" xr:uid="{00000000-0005-0000-0000-0000320B0000}"/>
    <cellStyle name="40% - Ênfase2 10" xfId="35617" xr:uid="{00000000-0005-0000-0000-0000330B0000}"/>
    <cellStyle name="40% - Ênfase2 11" xfId="35618" xr:uid="{00000000-0005-0000-0000-0000340B0000}"/>
    <cellStyle name="40% - Ênfase2 12" xfId="35619" xr:uid="{00000000-0005-0000-0000-0000350B0000}"/>
    <cellStyle name="40% - Ênfase2 13" xfId="35620" xr:uid="{00000000-0005-0000-0000-0000360B0000}"/>
    <cellStyle name="40% - Ênfase2 14" xfId="35621" xr:uid="{00000000-0005-0000-0000-0000370B0000}"/>
    <cellStyle name="40% - Ênfase2 15" xfId="35622" xr:uid="{00000000-0005-0000-0000-0000380B0000}"/>
    <cellStyle name="40% - Ênfase2 16" xfId="35623" xr:uid="{00000000-0005-0000-0000-0000390B0000}"/>
    <cellStyle name="40% - Ênfase2 17" xfId="35624" xr:uid="{00000000-0005-0000-0000-00003A0B0000}"/>
    <cellStyle name="40% - Ênfase2 18" xfId="35625" xr:uid="{00000000-0005-0000-0000-00003B0B0000}"/>
    <cellStyle name="40% - Ênfase2 19" xfId="35626" xr:uid="{00000000-0005-0000-0000-00003C0B0000}"/>
    <cellStyle name="40% - Ênfase2 2" xfId="2941" xr:uid="{00000000-0005-0000-0000-00003D0B0000}"/>
    <cellStyle name="40% - Ênfase2 2 10" xfId="2942" xr:uid="{00000000-0005-0000-0000-00003E0B0000}"/>
    <cellStyle name="40% - Ênfase2 2 10 2" xfId="2943" xr:uid="{00000000-0005-0000-0000-00003F0B0000}"/>
    <cellStyle name="40% - Ênfase2 2 10 2 2" xfId="2944" xr:uid="{00000000-0005-0000-0000-0000400B0000}"/>
    <cellStyle name="40% - Ênfase2 2 10 3" xfId="2945" xr:uid="{00000000-0005-0000-0000-0000410B0000}"/>
    <cellStyle name="40% - Ênfase2 2 11" xfId="2946" xr:uid="{00000000-0005-0000-0000-0000420B0000}"/>
    <cellStyle name="40% - Ênfase2 2 12" xfId="2947" xr:uid="{00000000-0005-0000-0000-0000430B0000}"/>
    <cellStyle name="40% - Ênfase2 2 13" xfId="2948" xr:uid="{00000000-0005-0000-0000-0000440B0000}"/>
    <cellStyle name="40% - Ênfase2 2 13 2" xfId="2949" xr:uid="{00000000-0005-0000-0000-0000450B0000}"/>
    <cellStyle name="40% - Ênfase2 2 13 3" xfId="2950" xr:uid="{00000000-0005-0000-0000-0000460B0000}"/>
    <cellStyle name="40% - Ênfase2 2 14" xfId="2951" xr:uid="{00000000-0005-0000-0000-0000470B0000}"/>
    <cellStyle name="40% - Ênfase2 2 15" xfId="2952" xr:uid="{00000000-0005-0000-0000-0000480B0000}"/>
    <cellStyle name="40% - Ênfase2 2 16" xfId="2953" xr:uid="{00000000-0005-0000-0000-0000490B0000}"/>
    <cellStyle name="40% - Ênfase2 2 17" xfId="2954" xr:uid="{00000000-0005-0000-0000-00004A0B0000}"/>
    <cellStyle name="40% - Ênfase2 2 18" xfId="2955" xr:uid="{00000000-0005-0000-0000-00004B0B0000}"/>
    <cellStyle name="40% - Ênfase2 2 19" xfId="2956" xr:uid="{00000000-0005-0000-0000-00004C0B0000}"/>
    <cellStyle name="40% - Ênfase2 2 2" xfId="2957" xr:uid="{00000000-0005-0000-0000-00004D0B0000}"/>
    <cellStyle name="40% - Ênfase2 2 2 10" xfId="2958" xr:uid="{00000000-0005-0000-0000-00004E0B0000}"/>
    <cellStyle name="40% - Ênfase2 2 2 11" xfId="2959" xr:uid="{00000000-0005-0000-0000-00004F0B0000}"/>
    <cellStyle name="40% - Ênfase2 2 2 2" xfId="2960" xr:uid="{00000000-0005-0000-0000-0000500B0000}"/>
    <cellStyle name="40% - Ênfase2 2 2 2 10" xfId="2961" xr:uid="{00000000-0005-0000-0000-0000510B0000}"/>
    <cellStyle name="40% - Ênfase2 2 2 2 2" xfId="2962" xr:uid="{00000000-0005-0000-0000-0000520B0000}"/>
    <cellStyle name="40% - Ênfase2 2 2 2 2 2" xfId="2963" xr:uid="{00000000-0005-0000-0000-0000530B0000}"/>
    <cellStyle name="40% - Ênfase2 2 2 2 2 2 2" xfId="2964" xr:uid="{00000000-0005-0000-0000-0000540B0000}"/>
    <cellStyle name="40% - Ênfase2 2 2 2 2 2 2 2" xfId="2965" xr:uid="{00000000-0005-0000-0000-0000550B0000}"/>
    <cellStyle name="40% - Ênfase2 2 2 2 2 2 3" xfId="2966" xr:uid="{00000000-0005-0000-0000-0000560B0000}"/>
    <cellStyle name="40% - Ênfase2 2 2 2 2 3" xfId="2967" xr:uid="{00000000-0005-0000-0000-0000570B0000}"/>
    <cellStyle name="40% - Ênfase2 2 2 2 2 3 2" xfId="2968" xr:uid="{00000000-0005-0000-0000-0000580B0000}"/>
    <cellStyle name="40% - Ênfase2 2 2 2 2 4" xfId="2969" xr:uid="{00000000-0005-0000-0000-0000590B0000}"/>
    <cellStyle name="40% - Ênfase2 2 2 2 3" xfId="2970" xr:uid="{00000000-0005-0000-0000-00005A0B0000}"/>
    <cellStyle name="40% - Ênfase2 2 2 2 3 2" xfId="2971" xr:uid="{00000000-0005-0000-0000-00005B0B0000}"/>
    <cellStyle name="40% - Ênfase2 2 2 2 3 2 2" xfId="2972" xr:uid="{00000000-0005-0000-0000-00005C0B0000}"/>
    <cellStyle name="40% - Ênfase2 2 2 2 3 3" xfId="2973" xr:uid="{00000000-0005-0000-0000-00005D0B0000}"/>
    <cellStyle name="40% - Ênfase2 2 2 2 4" xfId="2974" xr:uid="{00000000-0005-0000-0000-00005E0B0000}"/>
    <cellStyle name="40% - Ênfase2 2 2 2 4 2" xfId="2975" xr:uid="{00000000-0005-0000-0000-00005F0B0000}"/>
    <cellStyle name="40% - Ênfase2 2 2 2 4 2 2" xfId="2976" xr:uid="{00000000-0005-0000-0000-0000600B0000}"/>
    <cellStyle name="40% - Ênfase2 2 2 2 4 3" xfId="2977" xr:uid="{00000000-0005-0000-0000-0000610B0000}"/>
    <cellStyle name="40% - Ênfase2 2 2 2 5" xfId="2978" xr:uid="{00000000-0005-0000-0000-0000620B0000}"/>
    <cellStyle name="40% - Ênfase2 2 2 2 5 2" xfId="2979" xr:uid="{00000000-0005-0000-0000-0000630B0000}"/>
    <cellStyle name="40% - Ênfase2 2 2 2 5 2 2" xfId="2980" xr:uid="{00000000-0005-0000-0000-0000640B0000}"/>
    <cellStyle name="40% - Ênfase2 2 2 2 5 3" xfId="2981" xr:uid="{00000000-0005-0000-0000-0000650B0000}"/>
    <cellStyle name="40% - Ênfase2 2 2 2 6" xfId="2982" xr:uid="{00000000-0005-0000-0000-0000660B0000}"/>
    <cellStyle name="40% - Ênfase2 2 2 2 6 2" xfId="2983" xr:uid="{00000000-0005-0000-0000-0000670B0000}"/>
    <cellStyle name="40% - Ênfase2 2 2 2 6 2 2" xfId="2984" xr:uid="{00000000-0005-0000-0000-0000680B0000}"/>
    <cellStyle name="40% - Ênfase2 2 2 2 6 3" xfId="2985" xr:uid="{00000000-0005-0000-0000-0000690B0000}"/>
    <cellStyle name="40% - Ênfase2 2 2 2 7" xfId="2986" xr:uid="{00000000-0005-0000-0000-00006A0B0000}"/>
    <cellStyle name="40% - Ênfase2 2 2 2 7 2" xfId="2987" xr:uid="{00000000-0005-0000-0000-00006B0B0000}"/>
    <cellStyle name="40% - Ênfase2 2 2 2 8" xfId="2988" xr:uid="{00000000-0005-0000-0000-00006C0B0000}"/>
    <cellStyle name="40% - Ênfase2 2 2 2 9" xfId="2989" xr:uid="{00000000-0005-0000-0000-00006D0B0000}"/>
    <cellStyle name="40% - Ênfase2 2 2 3" xfId="2990" xr:uid="{00000000-0005-0000-0000-00006E0B0000}"/>
    <cellStyle name="40% - Ênfase2 2 2 3 2" xfId="2991" xr:uid="{00000000-0005-0000-0000-00006F0B0000}"/>
    <cellStyle name="40% - Ênfase2 2 2 3 2 2" xfId="2992" xr:uid="{00000000-0005-0000-0000-0000700B0000}"/>
    <cellStyle name="40% - Ênfase2 2 2 3 2 2 2" xfId="2993" xr:uid="{00000000-0005-0000-0000-0000710B0000}"/>
    <cellStyle name="40% - Ênfase2 2 2 3 2 3" xfId="2994" xr:uid="{00000000-0005-0000-0000-0000720B0000}"/>
    <cellStyle name="40% - Ênfase2 2 2 3 3" xfId="2995" xr:uid="{00000000-0005-0000-0000-0000730B0000}"/>
    <cellStyle name="40% - Ênfase2 2 2 3 3 2" xfId="2996" xr:uid="{00000000-0005-0000-0000-0000740B0000}"/>
    <cellStyle name="40% - Ênfase2 2 2 3 4" xfId="2997" xr:uid="{00000000-0005-0000-0000-0000750B0000}"/>
    <cellStyle name="40% - Ênfase2 2 2 3 5" xfId="2998" xr:uid="{00000000-0005-0000-0000-0000760B0000}"/>
    <cellStyle name="40% - Ênfase2 2 2 3 6" xfId="2999" xr:uid="{00000000-0005-0000-0000-0000770B0000}"/>
    <cellStyle name="40% - Ênfase2 2 2 4" xfId="3000" xr:uid="{00000000-0005-0000-0000-0000780B0000}"/>
    <cellStyle name="40% - Ênfase2 2 2 4 2" xfId="3001" xr:uid="{00000000-0005-0000-0000-0000790B0000}"/>
    <cellStyle name="40% - Ênfase2 2 2 4 2 2" xfId="3002" xr:uid="{00000000-0005-0000-0000-00007A0B0000}"/>
    <cellStyle name="40% - Ênfase2 2 2 4 3" xfId="3003" xr:uid="{00000000-0005-0000-0000-00007B0B0000}"/>
    <cellStyle name="40% - Ênfase2 2 2 5" xfId="3004" xr:uid="{00000000-0005-0000-0000-00007C0B0000}"/>
    <cellStyle name="40% - Ênfase2 2 2 5 2" xfId="3005" xr:uid="{00000000-0005-0000-0000-00007D0B0000}"/>
    <cellStyle name="40% - Ênfase2 2 2 5 2 2" xfId="3006" xr:uid="{00000000-0005-0000-0000-00007E0B0000}"/>
    <cellStyle name="40% - Ênfase2 2 2 5 3" xfId="3007" xr:uid="{00000000-0005-0000-0000-00007F0B0000}"/>
    <cellStyle name="40% - Ênfase2 2 2 6" xfId="3008" xr:uid="{00000000-0005-0000-0000-0000800B0000}"/>
    <cellStyle name="40% - Ênfase2 2 2 6 2" xfId="3009" xr:uid="{00000000-0005-0000-0000-0000810B0000}"/>
    <cellStyle name="40% - Ênfase2 2 2 6 2 2" xfId="3010" xr:uid="{00000000-0005-0000-0000-0000820B0000}"/>
    <cellStyle name="40% - Ênfase2 2 2 6 3" xfId="3011" xr:uid="{00000000-0005-0000-0000-0000830B0000}"/>
    <cellStyle name="40% - Ênfase2 2 2 7" xfId="3012" xr:uid="{00000000-0005-0000-0000-0000840B0000}"/>
    <cellStyle name="40% - Ênfase2 2 2 7 2" xfId="3013" xr:uid="{00000000-0005-0000-0000-0000850B0000}"/>
    <cellStyle name="40% - Ênfase2 2 2 7 2 2" xfId="3014" xr:uid="{00000000-0005-0000-0000-0000860B0000}"/>
    <cellStyle name="40% - Ênfase2 2 2 7 3" xfId="3015" xr:uid="{00000000-0005-0000-0000-0000870B0000}"/>
    <cellStyle name="40% - Ênfase2 2 2 8" xfId="3016" xr:uid="{00000000-0005-0000-0000-0000880B0000}"/>
    <cellStyle name="40% - Ênfase2 2 2 8 2" xfId="3017" xr:uid="{00000000-0005-0000-0000-0000890B0000}"/>
    <cellStyle name="40% - Ênfase2 2 2 9" xfId="3018" xr:uid="{00000000-0005-0000-0000-00008A0B0000}"/>
    <cellStyle name="40% - Ênfase2 2 20" xfId="3019" xr:uid="{00000000-0005-0000-0000-00008B0B0000}"/>
    <cellStyle name="40% - Ênfase2 2 21" xfId="3020" xr:uid="{00000000-0005-0000-0000-00008C0B0000}"/>
    <cellStyle name="40% - Ênfase2 2 3" xfId="3021" xr:uid="{00000000-0005-0000-0000-00008D0B0000}"/>
    <cellStyle name="40% - Ênfase2 2 3 10" xfId="3022" xr:uid="{00000000-0005-0000-0000-00008E0B0000}"/>
    <cellStyle name="40% - Ênfase2 2 3 11" xfId="3023" xr:uid="{00000000-0005-0000-0000-00008F0B0000}"/>
    <cellStyle name="40% - Ênfase2 2 3 2" xfId="3024" xr:uid="{00000000-0005-0000-0000-0000900B0000}"/>
    <cellStyle name="40% - Ênfase2 2 3 2 2" xfId="3025" xr:uid="{00000000-0005-0000-0000-0000910B0000}"/>
    <cellStyle name="40% - Ênfase2 2 3 2 2 2" xfId="3026" xr:uid="{00000000-0005-0000-0000-0000920B0000}"/>
    <cellStyle name="40% - Ênfase2 2 3 2 2 2 2" xfId="3027" xr:uid="{00000000-0005-0000-0000-0000930B0000}"/>
    <cellStyle name="40% - Ênfase2 2 3 2 2 2 2 2" xfId="3028" xr:uid="{00000000-0005-0000-0000-0000940B0000}"/>
    <cellStyle name="40% - Ênfase2 2 3 2 2 2 3" xfId="3029" xr:uid="{00000000-0005-0000-0000-0000950B0000}"/>
    <cellStyle name="40% - Ênfase2 2 3 2 2 3" xfId="3030" xr:uid="{00000000-0005-0000-0000-0000960B0000}"/>
    <cellStyle name="40% - Ênfase2 2 3 2 2 3 2" xfId="3031" xr:uid="{00000000-0005-0000-0000-0000970B0000}"/>
    <cellStyle name="40% - Ênfase2 2 3 2 2 4" xfId="3032" xr:uid="{00000000-0005-0000-0000-0000980B0000}"/>
    <cellStyle name="40% - Ênfase2 2 3 2 3" xfId="3033" xr:uid="{00000000-0005-0000-0000-0000990B0000}"/>
    <cellStyle name="40% - Ênfase2 2 3 2 3 2" xfId="3034" xr:uid="{00000000-0005-0000-0000-00009A0B0000}"/>
    <cellStyle name="40% - Ênfase2 2 3 2 3 2 2" xfId="3035" xr:uid="{00000000-0005-0000-0000-00009B0B0000}"/>
    <cellStyle name="40% - Ênfase2 2 3 2 3 3" xfId="3036" xr:uid="{00000000-0005-0000-0000-00009C0B0000}"/>
    <cellStyle name="40% - Ênfase2 2 3 2 4" xfId="3037" xr:uid="{00000000-0005-0000-0000-00009D0B0000}"/>
    <cellStyle name="40% - Ênfase2 2 3 2 4 2" xfId="3038" xr:uid="{00000000-0005-0000-0000-00009E0B0000}"/>
    <cellStyle name="40% - Ênfase2 2 3 2 4 2 2" xfId="3039" xr:uid="{00000000-0005-0000-0000-00009F0B0000}"/>
    <cellStyle name="40% - Ênfase2 2 3 2 4 3" xfId="3040" xr:uid="{00000000-0005-0000-0000-0000A00B0000}"/>
    <cellStyle name="40% - Ênfase2 2 3 2 5" xfId="3041" xr:uid="{00000000-0005-0000-0000-0000A10B0000}"/>
    <cellStyle name="40% - Ênfase2 2 3 2 5 2" xfId="3042" xr:uid="{00000000-0005-0000-0000-0000A20B0000}"/>
    <cellStyle name="40% - Ênfase2 2 3 2 5 2 2" xfId="3043" xr:uid="{00000000-0005-0000-0000-0000A30B0000}"/>
    <cellStyle name="40% - Ênfase2 2 3 2 5 3" xfId="3044" xr:uid="{00000000-0005-0000-0000-0000A40B0000}"/>
    <cellStyle name="40% - Ênfase2 2 3 2 6" xfId="3045" xr:uid="{00000000-0005-0000-0000-0000A50B0000}"/>
    <cellStyle name="40% - Ênfase2 2 3 2 6 2" xfId="3046" xr:uid="{00000000-0005-0000-0000-0000A60B0000}"/>
    <cellStyle name="40% - Ênfase2 2 3 2 6 2 2" xfId="3047" xr:uid="{00000000-0005-0000-0000-0000A70B0000}"/>
    <cellStyle name="40% - Ênfase2 2 3 2 6 3" xfId="3048" xr:uid="{00000000-0005-0000-0000-0000A80B0000}"/>
    <cellStyle name="40% - Ênfase2 2 3 2 7" xfId="3049" xr:uid="{00000000-0005-0000-0000-0000A90B0000}"/>
    <cellStyle name="40% - Ênfase2 2 3 2 7 2" xfId="3050" xr:uid="{00000000-0005-0000-0000-0000AA0B0000}"/>
    <cellStyle name="40% - Ênfase2 2 3 2 8" xfId="3051" xr:uid="{00000000-0005-0000-0000-0000AB0B0000}"/>
    <cellStyle name="40% - Ênfase2 2 3 3" xfId="3052" xr:uid="{00000000-0005-0000-0000-0000AC0B0000}"/>
    <cellStyle name="40% - Ênfase2 2 3 3 2" xfId="3053" xr:uid="{00000000-0005-0000-0000-0000AD0B0000}"/>
    <cellStyle name="40% - Ênfase2 2 3 3 2 2" xfId="3054" xr:uid="{00000000-0005-0000-0000-0000AE0B0000}"/>
    <cellStyle name="40% - Ênfase2 2 3 3 2 2 2" xfId="3055" xr:uid="{00000000-0005-0000-0000-0000AF0B0000}"/>
    <cellStyle name="40% - Ênfase2 2 3 3 2 3" xfId="3056" xr:uid="{00000000-0005-0000-0000-0000B00B0000}"/>
    <cellStyle name="40% - Ênfase2 2 3 3 3" xfId="3057" xr:uid="{00000000-0005-0000-0000-0000B10B0000}"/>
    <cellStyle name="40% - Ênfase2 2 3 3 3 2" xfId="3058" xr:uid="{00000000-0005-0000-0000-0000B20B0000}"/>
    <cellStyle name="40% - Ênfase2 2 3 3 4" xfId="3059" xr:uid="{00000000-0005-0000-0000-0000B30B0000}"/>
    <cellStyle name="40% - Ênfase2 2 3 4" xfId="3060" xr:uid="{00000000-0005-0000-0000-0000B40B0000}"/>
    <cellStyle name="40% - Ênfase2 2 3 4 2" xfId="3061" xr:uid="{00000000-0005-0000-0000-0000B50B0000}"/>
    <cellStyle name="40% - Ênfase2 2 3 4 2 2" xfId="3062" xr:uid="{00000000-0005-0000-0000-0000B60B0000}"/>
    <cellStyle name="40% - Ênfase2 2 3 4 3" xfId="3063" xr:uid="{00000000-0005-0000-0000-0000B70B0000}"/>
    <cellStyle name="40% - Ênfase2 2 3 5" xfId="3064" xr:uid="{00000000-0005-0000-0000-0000B80B0000}"/>
    <cellStyle name="40% - Ênfase2 2 3 5 2" xfId="3065" xr:uid="{00000000-0005-0000-0000-0000B90B0000}"/>
    <cellStyle name="40% - Ênfase2 2 3 5 2 2" xfId="3066" xr:uid="{00000000-0005-0000-0000-0000BA0B0000}"/>
    <cellStyle name="40% - Ênfase2 2 3 5 3" xfId="3067" xr:uid="{00000000-0005-0000-0000-0000BB0B0000}"/>
    <cellStyle name="40% - Ênfase2 2 3 6" xfId="3068" xr:uid="{00000000-0005-0000-0000-0000BC0B0000}"/>
    <cellStyle name="40% - Ênfase2 2 3 6 2" xfId="3069" xr:uid="{00000000-0005-0000-0000-0000BD0B0000}"/>
    <cellStyle name="40% - Ênfase2 2 3 6 2 2" xfId="3070" xr:uid="{00000000-0005-0000-0000-0000BE0B0000}"/>
    <cellStyle name="40% - Ênfase2 2 3 6 3" xfId="3071" xr:uid="{00000000-0005-0000-0000-0000BF0B0000}"/>
    <cellStyle name="40% - Ênfase2 2 3 7" xfId="3072" xr:uid="{00000000-0005-0000-0000-0000C00B0000}"/>
    <cellStyle name="40% - Ênfase2 2 3 7 2" xfId="3073" xr:uid="{00000000-0005-0000-0000-0000C10B0000}"/>
    <cellStyle name="40% - Ênfase2 2 3 7 2 2" xfId="3074" xr:uid="{00000000-0005-0000-0000-0000C20B0000}"/>
    <cellStyle name="40% - Ênfase2 2 3 7 3" xfId="3075" xr:uid="{00000000-0005-0000-0000-0000C30B0000}"/>
    <cellStyle name="40% - Ênfase2 2 3 8" xfId="3076" xr:uid="{00000000-0005-0000-0000-0000C40B0000}"/>
    <cellStyle name="40% - Ênfase2 2 3 8 2" xfId="3077" xr:uid="{00000000-0005-0000-0000-0000C50B0000}"/>
    <cellStyle name="40% - Ênfase2 2 3 9" xfId="3078" xr:uid="{00000000-0005-0000-0000-0000C60B0000}"/>
    <cellStyle name="40% - Ênfase2 2 4" xfId="3079" xr:uid="{00000000-0005-0000-0000-0000C70B0000}"/>
    <cellStyle name="40% - Ênfase2 2 4 10" xfId="3080" xr:uid="{00000000-0005-0000-0000-0000C80B0000}"/>
    <cellStyle name="40% - Ênfase2 2 4 11" xfId="3081" xr:uid="{00000000-0005-0000-0000-0000C90B0000}"/>
    <cellStyle name="40% - Ênfase2 2 4 2" xfId="3082" xr:uid="{00000000-0005-0000-0000-0000CA0B0000}"/>
    <cellStyle name="40% - Ênfase2 2 4 2 2" xfId="3083" xr:uid="{00000000-0005-0000-0000-0000CB0B0000}"/>
    <cellStyle name="40% - Ênfase2 2 4 2 2 2" xfId="3084" xr:uid="{00000000-0005-0000-0000-0000CC0B0000}"/>
    <cellStyle name="40% - Ênfase2 2 4 2 2 2 2" xfId="3085" xr:uid="{00000000-0005-0000-0000-0000CD0B0000}"/>
    <cellStyle name="40% - Ênfase2 2 4 2 2 2 2 2" xfId="3086" xr:uid="{00000000-0005-0000-0000-0000CE0B0000}"/>
    <cellStyle name="40% - Ênfase2 2 4 2 2 2 3" xfId="3087" xr:uid="{00000000-0005-0000-0000-0000CF0B0000}"/>
    <cellStyle name="40% - Ênfase2 2 4 2 2 3" xfId="3088" xr:uid="{00000000-0005-0000-0000-0000D00B0000}"/>
    <cellStyle name="40% - Ênfase2 2 4 2 2 3 2" xfId="3089" xr:uid="{00000000-0005-0000-0000-0000D10B0000}"/>
    <cellStyle name="40% - Ênfase2 2 4 2 2 4" xfId="3090" xr:uid="{00000000-0005-0000-0000-0000D20B0000}"/>
    <cellStyle name="40% - Ênfase2 2 4 2 3" xfId="3091" xr:uid="{00000000-0005-0000-0000-0000D30B0000}"/>
    <cellStyle name="40% - Ênfase2 2 4 2 3 2" xfId="3092" xr:uid="{00000000-0005-0000-0000-0000D40B0000}"/>
    <cellStyle name="40% - Ênfase2 2 4 2 3 2 2" xfId="3093" xr:uid="{00000000-0005-0000-0000-0000D50B0000}"/>
    <cellStyle name="40% - Ênfase2 2 4 2 3 3" xfId="3094" xr:uid="{00000000-0005-0000-0000-0000D60B0000}"/>
    <cellStyle name="40% - Ênfase2 2 4 2 4" xfId="3095" xr:uid="{00000000-0005-0000-0000-0000D70B0000}"/>
    <cellStyle name="40% - Ênfase2 2 4 2 4 2" xfId="3096" xr:uid="{00000000-0005-0000-0000-0000D80B0000}"/>
    <cellStyle name="40% - Ênfase2 2 4 2 4 2 2" xfId="3097" xr:uid="{00000000-0005-0000-0000-0000D90B0000}"/>
    <cellStyle name="40% - Ênfase2 2 4 2 4 3" xfId="3098" xr:uid="{00000000-0005-0000-0000-0000DA0B0000}"/>
    <cellStyle name="40% - Ênfase2 2 4 2 5" xfId="3099" xr:uid="{00000000-0005-0000-0000-0000DB0B0000}"/>
    <cellStyle name="40% - Ênfase2 2 4 2 5 2" xfId="3100" xr:uid="{00000000-0005-0000-0000-0000DC0B0000}"/>
    <cellStyle name="40% - Ênfase2 2 4 2 5 2 2" xfId="3101" xr:uid="{00000000-0005-0000-0000-0000DD0B0000}"/>
    <cellStyle name="40% - Ênfase2 2 4 2 5 3" xfId="3102" xr:uid="{00000000-0005-0000-0000-0000DE0B0000}"/>
    <cellStyle name="40% - Ênfase2 2 4 2 6" xfId="3103" xr:uid="{00000000-0005-0000-0000-0000DF0B0000}"/>
    <cellStyle name="40% - Ênfase2 2 4 2 6 2" xfId="3104" xr:uid="{00000000-0005-0000-0000-0000E00B0000}"/>
    <cellStyle name="40% - Ênfase2 2 4 2 6 2 2" xfId="3105" xr:uid="{00000000-0005-0000-0000-0000E10B0000}"/>
    <cellStyle name="40% - Ênfase2 2 4 2 6 3" xfId="3106" xr:uid="{00000000-0005-0000-0000-0000E20B0000}"/>
    <cellStyle name="40% - Ênfase2 2 4 2 7" xfId="3107" xr:uid="{00000000-0005-0000-0000-0000E30B0000}"/>
    <cellStyle name="40% - Ênfase2 2 4 2 7 2" xfId="3108" xr:uid="{00000000-0005-0000-0000-0000E40B0000}"/>
    <cellStyle name="40% - Ênfase2 2 4 2 8" xfId="3109" xr:uid="{00000000-0005-0000-0000-0000E50B0000}"/>
    <cellStyle name="40% - Ênfase2 2 4 3" xfId="3110" xr:uid="{00000000-0005-0000-0000-0000E60B0000}"/>
    <cellStyle name="40% - Ênfase2 2 4 3 2" xfId="3111" xr:uid="{00000000-0005-0000-0000-0000E70B0000}"/>
    <cellStyle name="40% - Ênfase2 2 4 3 2 2" xfId="3112" xr:uid="{00000000-0005-0000-0000-0000E80B0000}"/>
    <cellStyle name="40% - Ênfase2 2 4 3 2 2 2" xfId="3113" xr:uid="{00000000-0005-0000-0000-0000E90B0000}"/>
    <cellStyle name="40% - Ênfase2 2 4 3 2 3" xfId="3114" xr:uid="{00000000-0005-0000-0000-0000EA0B0000}"/>
    <cellStyle name="40% - Ênfase2 2 4 3 3" xfId="3115" xr:uid="{00000000-0005-0000-0000-0000EB0B0000}"/>
    <cellStyle name="40% - Ênfase2 2 4 3 3 2" xfId="3116" xr:uid="{00000000-0005-0000-0000-0000EC0B0000}"/>
    <cellStyle name="40% - Ênfase2 2 4 3 4" xfId="3117" xr:uid="{00000000-0005-0000-0000-0000ED0B0000}"/>
    <cellStyle name="40% - Ênfase2 2 4 4" xfId="3118" xr:uid="{00000000-0005-0000-0000-0000EE0B0000}"/>
    <cellStyle name="40% - Ênfase2 2 4 4 2" xfId="3119" xr:uid="{00000000-0005-0000-0000-0000EF0B0000}"/>
    <cellStyle name="40% - Ênfase2 2 4 4 2 2" xfId="3120" xr:uid="{00000000-0005-0000-0000-0000F00B0000}"/>
    <cellStyle name="40% - Ênfase2 2 4 4 3" xfId="3121" xr:uid="{00000000-0005-0000-0000-0000F10B0000}"/>
    <cellStyle name="40% - Ênfase2 2 4 5" xfId="3122" xr:uid="{00000000-0005-0000-0000-0000F20B0000}"/>
    <cellStyle name="40% - Ênfase2 2 4 5 2" xfId="3123" xr:uid="{00000000-0005-0000-0000-0000F30B0000}"/>
    <cellStyle name="40% - Ênfase2 2 4 5 2 2" xfId="3124" xr:uid="{00000000-0005-0000-0000-0000F40B0000}"/>
    <cellStyle name="40% - Ênfase2 2 4 5 3" xfId="3125" xr:uid="{00000000-0005-0000-0000-0000F50B0000}"/>
    <cellStyle name="40% - Ênfase2 2 4 6" xfId="3126" xr:uid="{00000000-0005-0000-0000-0000F60B0000}"/>
    <cellStyle name="40% - Ênfase2 2 4 6 2" xfId="3127" xr:uid="{00000000-0005-0000-0000-0000F70B0000}"/>
    <cellStyle name="40% - Ênfase2 2 4 6 2 2" xfId="3128" xr:uid="{00000000-0005-0000-0000-0000F80B0000}"/>
    <cellStyle name="40% - Ênfase2 2 4 6 3" xfId="3129" xr:uid="{00000000-0005-0000-0000-0000F90B0000}"/>
    <cellStyle name="40% - Ênfase2 2 4 7" xfId="3130" xr:uid="{00000000-0005-0000-0000-0000FA0B0000}"/>
    <cellStyle name="40% - Ênfase2 2 4 7 2" xfId="3131" xr:uid="{00000000-0005-0000-0000-0000FB0B0000}"/>
    <cellStyle name="40% - Ênfase2 2 4 7 2 2" xfId="3132" xr:uid="{00000000-0005-0000-0000-0000FC0B0000}"/>
    <cellStyle name="40% - Ênfase2 2 4 7 3" xfId="3133" xr:uid="{00000000-0005-0000-0000-0000FD0B0000}"/>
    <cellStyle name="40% - Ênfase2 2 4 8" xfId="3134" xr:uid="{00000000-0005-0000-0000-0000FE0B0000}"/>
    <cellStyle name="40% - Ênfase2 2 4 8 2" xfId="3135" xr:uid="{00000000-0005-0000-0000-0000FF0B0000}"/>
    <cellStyle name="40% - Ênfase2 2 4 9" xfId="3136" xr:uid="{00000000-0005-0000-0000-0000000C0000}"/>
    <cellStyle name="40% - Ênfase2 2 5" xfId="3137" xr:uid="{00000000-0005-0000-0000-0000010C0000}"/>
    <cellStyle name="40% - Ênfase2 2 5 2" xfId="3138" xr:uid="{00000000-0005-0000-0000-0000020C0000}"/>
    <cellStyle name="40% - Ênfase2 2 5 2 2" xfId="3139" xr:uid="{00000000-0005-0000-0000-0000030C0000}"/>
    <cellStyle name="40% - Ênfase2 2 5 2 2 2" xfId="3140" xr:uid="{00000000-0005-0000-0000-0000040C0000}"/>
    <cellStyle name="40% - Ênfase2 2 5 2 2 2 2" xfId="3141" xr:uid="{00000000-0005-0000-0000-0000050C0000}"/>
    <cellStyle name="40% - Ênfase2 2 5 2 2 2 2 2" xfId="3142" xr:uid="{00000000-0005-0000-0000-0000060C0000}"/>
    <cellStyle name="40% - Ênfase2 2 5 2 2 2 3" xfId="3143" xr:uid="{00000000-0005-0000-0000-0000070C0000}"/>
    <cellStyle name="40% - Ênfase2 2 5 2 2 3" xfId="3144" xr:uid="{00000000-0005-0000-0000-0000080C0000}"/>
    <cellStyle name="40% - Ênfase2 2 5 2 2 3 2" xfId="3145" xr:uid="{00000000-0005-0000-0000-0000090C0000}"/>
    <cellStyle name="40% - Ênfase2 2 5 2 2 4" xfId="3146" xr:uid="{00000000-0005-0000-0000-00000A0C0000}"/>
    <cellStyle name="40% - Ênfase2 2 5 2 3" xfId="3147" xr:uid="{00000000-0005-0000-0000-00000B0C0000}"/>
    <cellStyle name="40% - Ênfase2 2 5 2 3 2" xfId="3148" xr:uid="{00000000-0005-0000-0000-00000C0C0000}"/>
    <cellStyle name="40% - Ênfase2 2 5 2 3 2 2" xfId="3149" xr:uid="{00000000-0005-0000-0000-00000D0C0000}"/>
    <cellStyle name="40% - Ênfase2 2 5 2 3 3" xfId="3150" xr:uid="{00000000-0005-0000-0000-00000E0C0000}"/>
    <cellStyle name="40% - Ênfase2 2 5 2 4" xfId="3151" xr:uid="{00000000-0005-0000-0000-00000F0C0000}"/>
    <cellStyle name="40% - Ênfase2 2 5 2 4 2" xfId="3152" xr:uid="{00000000-0005-0000-0000-0000100C0000}"/>
    <cellStyle name="40% - Ênfase2 2 5 2 4 2 2" xfId="3153" xr:uid="{00000000-0005-0000-0000-0000110C0000}"/>
    <cellStyle name="40% - Ênfase2 2 5 2 4 3" xfId="3154" xr:uid="{00000000-0005-0000-0000-0000120C0000}"/>
    <cellStyle name="40% - Ênfase2 2 5 2 5" xfId="3155" xr:uid="{00000000-0005-0000-0000-0000130C0000}"/>
    <cellStyle name="40% - Ênfase2 2 5 2 5 2" xfId="3156" xr:uid="{00000000-0005-0000-0000-0000140C0000}"/>
    <cellStyle name="40% - Ênfase2 2 5 2 5 2 2" xfId="3157" xr:uid="{00000000-0005-0000-0000-0000150C0000}"/>
    <cellStyle name="40% - Ênfase2 2 5 2 5 3" xfId="3158" xr:uid="{00000000-0005-0000-0000-0000160C0000}"/>
    <cellStyle name="40% - Ênfase2 2 5 2 6" xfId="3159" xr:uid="{00000000-0005-0000-0000-0000170C0000}"/>
    <cellStyle name="40% - Ênfase2 2 5 2 6 2" xfId="3160" xr:uid="{00000000-0005-0000-0000-0000180C0000}"/>
    <cellStyle name="40% - Ênfase2 2 5 2 6 2 2" xfId="3161" xr:uid="{00000000-0005-0000-0000-0000190C0000}"/>
    <cellStyle name="40% - Ênfase2 2 5 2 6 3" xfId="3162" xr:uid="{00000000-0005-0000-0000-00001A0C0000}"/>
    <cellStyle name="40% - Ênfase2 2 5 2 7" xfId="3163" xr:uid="{00000000-0005-0000-0000-00001B0C0000}"/>
    <cellStyle name="40% - Ênfase2 2 5 2 7 2" xfId="3164" xr:uid="{00000000-0005-0000-0000-00001C0C0000}"/>
    <cellStyle name="40% - Ênfase2 2 5 2 7 3" xfId="3165" xr:uid="{00000000-0005-0000-0000-00001D0C0000}"/>
    <cellStyle name="40% - Ênfase2 2 5 2 8" xfId="3166" xr:uid="{00000000-0005-0000-0000-00001E0C0000}"/>
    <cellStyle name="40% - Ênfase2 2 5 2 8 2" xfId="3167" xr:uid="{00000000-0005-0000-0000-00001F0C0000}"/>
    <cellStyle name="40% - Ênfase2 2 5 3" xfId="3168" xr:uid="{00000000-0005-0000-0000-0000200C0000}"/>
    <cellStyle name="40% - Ênfase2 2 5 4" xfId="3169" xr:uid="{00000000-0005-0000-0000-0000210C0000}"/>
    <cellStyle name="40% - Ênfase2 2 5 4 2" xfId="3170" xr:uid="{00000000-0005-0000-0000-0000220C0000}"/>
    <cellStyle name="40% - Ênfase2 2 5 4 3" xfId="3171" xr:uid="{00000000-0005-0000-0000-0000230C0000}"/>
    <cellStyle name="40% - Ênfase2 2 5 5" xfId="3172" xr:uid="{00000000-0005-0000-0000-0000240C0000}"/>
    <cellStyle name="40% - Ênfase2 2 5 6" xfId="3173" xr:uid="{00000000-0005-0000-0000-0000250C0000}"/>
    <cellStyle name="40% - Ênfase2 2 5 7" xfId="3174" xr:uid="{00000000-0005-0000-0000-0000260C0000}"/>
    <cellStyle name="40% - Ênfase2 2 6" xfId="3175" xr:uid="{00000000-0005-0000-0000-0000270C0000}"/>
    <cellStyle name="40% - Ênfase2 2 6 2" xfId="3176" xr:uid="{00000000-0005-0000-0000-0000280C0000}"/>
    <cellStyle name="40% - Ênfase2 2 6 2 2" xfId="3177" xr:uid="{00000000-0005-0000-0000-0000290C0000}"/>
    <cellStyle name="40% - Ênfase2 2 6 2 2 2" xfId="3178" xr:uid="{00000000-0005-0000-0000-00002A0C0000}"/>
    <cellStyle name="40% - Ênfase2 2 6 2 3" xfId="3179" xr:uid="{00000000-0005-0000-0000-00002B0C0000}"/>
    <cellStyle name="40% - Ênfase2 2 6 3" xfId="3180" xr:uid="{00000000-0005-0000-0000-00002C0C0000}"/>
    <cellStyle name="40% - Ênfase2 2 6 3 2" xfId="3181" xr:uid="{00000000-0005-0000-0000-00002D0C0000}"/>
    <cellStyle name="40% - Ênfase2 2 6 3 3" xfId="3182" xr:uid="{00000000-0005-0000-0000-00002E0C0000}"/>
    <cellStyle name="40% - Ênfase2 2 6 4" xfId="3183" xr:uid="{00000000-0005-0000-0000-00002F0C0000}"/>
    <cellStyle name="40% - Ênfase2 2 6 4 2" xfId="3184" xr:uid="{00000000-0005-0000-0000-0000300C0000}"/>
    <cellStyle name="40% - Ênfase2 2 7" xfId="3185" xr:uid="{00000000-0005-0000-0000-0000310C0000}"/>
    <cellStyle name="40% - Ênfase2 2 7 2" xfId="3186" xr:uid="{00000000-0005-0000-0000-0000320C0000}"/>
    <cellStyle name="40% - Ênfase2 2 7 2 2" xfId="3187" xr:uid="{00000000-0005-0000-0000-0000330C0000}"/>
    <cellStyle name="40% - Ênfase2 2 7 2 3" xfId="3188" xr:uid="{00000000-0005-0000-0000-0000340C0000}"/>
    <cellStyle name="40% - Ênfase2 2 7 3" xfId="3189" xr:uid="{00000000-0005-0000-0000-0000350C0000}"/>
    <cellStyle name="40% - Ênfase2 2 7 3 2" xfId="3190" xr:uid="{00000000-0005-0000-0000-0000360C0000}"/>
    <cellStyle name="40% - Ênfase2 2 7 3 3" xfId="3191" xr:uid="{00000000-0005-0000-0000-0000370C0000}"/>
    <cellStyle name="40% - Ênfase2 2 7 4" xfId="3192" xr:uid="{00000000-0005-0000-0000-0000380C0000}"/>
    <cellStyle name="40% - Ênfase2 2 7 4 2" xfId="3193" xr:uid="{00000000-0005-0000-0000-0000390C0000}"/>
    <cellStyle name="40% - Ênfase2 2 8" xfId="3194" xr:uid="{00000000-0005-0000-0000-00003A0C0000}"/>
    <cellStyle name="40% - Ênfase2 2 8 2" xfId="3195" xr:uid="{00000000-0005-0000-0000-00003B0C0000}"/>
    <cellStyle name="40% - Ênfase2 2 8 2 2" xfId="3196" xr:uid="{00000000-0005-0000-0000-00003C0C0000}"/>
    <cellStyle name="40% - Ênfase2 2 8 2 3" xfId="3197" xr:uid="{00000000-0005-0000-0000-00003D0C0000}"/>
    <cellStyle name="40% - Ênfase2 2 8 3" xfId="3198" xr:uid="{00000000-0005-0000-0000-00003E0C0000}"/>
    <cellStyle name="40% - Ênfase2 2 8 3 2" xfId="3199" xr:uid="{00000000-0005-0000-0000-00003F0C0000}"/>
    <cellStyle name="40% - Ênfase2 2 8 3 3" xfId="3200" xr:uid="{00000000-0005-0000-0000-0000400C0000}"/>
    <cellStyle name="40% - Ênfase2 2 8 4" xfId="3201" xr:uid="{00000000-0005-0000-0000-0000410C0000}"/>
    <cellStyle name="40% - Ênfase2 2 8 4 2" xfId="3202" xr:uid="{00000000-0005-0000-0000-0000420C0000}"/>
    <cellStyle name="40% - Ênfase2 2 9" xfId="3203" xr:uid="{00000000-0005-0000-0000-0000430C0000}"/>
    <cellStyle name="40% - Ênfase2 2 9 2" xfId="3204" xr:uid="{00000000-0005-0000-0000-0000440C0000}"/>
    <cellStyle name="40% - Ênfase2 2 9 2 2" xfId="3205" xr:uid="{00000000-0005-0000-0000-0000450C0000}"/>
    <cellStyle name="40% - Ênfase2 2 9 2 3" xfId="3206" xr:uid="{00000000-0005-0000-0000-0000460C0000}"/>
    <cellStyle name="40% - Ênfase2 2 9 3" xfId="3207" xr:uid="{00000000-0005-0000-0000-0000470C0000}"/>
    <cellStyle name="40% - Ênfase2 2 9 3 2" xfId="3208" xr:uid="{00000000-0005-0000-0000-0000480C0000}"/>
    <cellStyle name="40% - Ênfase2 2 9 3 3" xfId="3209" xr:uid="{00000000-0005-0000-0000-0000490C0000}"/>
    <cellStyle name="40% - Ênfase2 2 9 4" xfId="3210" xr:uid="{00000000-0005-0000-0000-00004A0C0000}"/>
    <cellStyle name="40% - Ênfase2 2 9 4 2" xfId="3211" xr:uid="{00000000-0005-0000-0000-00004B0C0000}"/>
    <cellStyle name="40% - Ênfase2 20" xfId="35627" xr:uid="{00000000-0005-0000-0000-00004C0C0000}"/>
    <cellStyle name="40% - Ênfase2 21" xfId="35628" xr:uid="{00000000-0005-0000-0000-00004D0C0000}"/>
    <cellStyle name="40% - Ênfase2 22" xfId="36251" xr:uid="{00000000-0005-0000-0000-00004E0C0000}"/>
    <cellStyle name="40% - Ênfase2 3" xfId="3212" xr:uid="{00000000-0005-0000-0000-00004F0C0000}"/>
    <cellStyle name="40% - Ênfase2 3 10" xfId="3213" xr:uid="{00000000-0005-0000-0000-0000500C0000}"/>
    <cellStyle name="40% - Ênfase2 3 11" xfId="3214" xr:uid="{00000000-0005-0000-0000-0000510C0000}"/>
    <cellStyle name="40% - Ênfase2 3 12" xfId="3215" xr:uid="{00000000-0005-0000-0000-0000520C0000}"/>
    <cellStyle name="40% - Ênfase2 3 13" xfId="3216" xr:uid="{00000000-0005-0000-0000-0000530C0000}"/>
    <cellStyle name="40% - Ênfase2 3 14" xfId="3217" xr:uid="{00000000-0005-0000-0000-0000540C0000}"/>
    <cellStyle name="40% - Ênfase2 3 15" xfId="3218" xr:uid="{00000000-0005-0000-0000-0000550C0000}"/>
    <cellStyle name="40% - Ênfase2 3 16" xfId="3219" xr:uid="{00000000-0005-0000-0000-0000560C0000}"/>
    <cellStyle name="40% - Ênfase2 3 17" xfId="3220" xr:uid="{00000000-0005-0000-0000-0000570C0000}"/>
    <cellStyle name="40% - Ênfase2 3 2" xfId="3221" xr:uid="{00000000-0005-0000-0000-0000580C0000}"/>
    <cellStyle name="40% - Ênfase2 3 3" xfId="3222" xr:uid="{00000000-0005-0000-0000-0000590C0000}"/>
    <cellStyle name="40% - Ênfase2 3 4" xfId="3223" xr:uid="{00000000-0005-0000-0000-00005A0C0000}"/>
    <cellStyle name="40% - Ênfase2 3 5" xfId="3224" xr:uid="{00000000-0005-0000-0000-00005B0C0000}"/>
    <cellStyle name="40% - Ênfase2 3 6" xfId="3225" xr:uid="{00000000-0005-0000-0000-00005C0C0000}"/>
    <cellStyle name="40% - Ênfase2 3 7" xfId="3226" xr:uid="{00000000-0005-0000-0000-00005D0C0000}"/>
    <cellStyle name="40% - Ênfase2 3 8" xfId="3227" xr:uid="{00000000-0005-0000-0000-00005E0C0000}"/>
    <cellStyle name="40% - Ênfase2 3 9" xfId="3228" xr:uid="{00000000-0005-0000-0000-00005F0C0000}"/>
    <cellStyle name="40% - Ênfase2 4" xfId="3229" xr:uid="{00000000-0005-0000-0000-0000600C0000}"/>
    <cellStyle name="40% - Ênfase2 4 10" xfId="3230" xr:uid="{00000000-0005-0000-0000-0000610C0000}"/>
    <cellStyle name="40% - Ênfase2 4 11" xfId="3231" xr:uid="{00000000-0005-0000-0000-0000620C0000}"/>
    <cellStyle name="40% - Ênfase2 4 2" xfId="3232" xr:uid="{00000000-0005-0000-0000-0000630C0000}"/>
    <cellStyle name="40% - Ênfase2 4 3" xfId="3233" xr:uid="{00000000-0005-0000-0000-0000640C0000}"/>
    <cellStyle name="40% - Ênfase2 4 4" xfId="3234" xr:uid="{00000000-0005-0000-0000-0000650C0000}"/>
    <cellStyle name="40% - Ênfase2 4 5" xfId="3235" xr:uid="{00000000-0005-0000-0000-0000660C0000}"/>
    <cellStyle name="40% - Ênfase2 4 6" xfId="3236" xr:uid="{00000000-0005-0000-0000-0000670C0000}"/>
    <cellStyle name="40% - Ênfase2 4 7" xfId="3237" xr:uid="{00000000-0005-0000-0000-0000680C0000}"/>
    <cellStyle name="40% - Ênfase2 4 8" xfId="3238" xr:uid="{00000000-0005-0000-0000-0000690C0000}"/>
    <cellStyle name="40% - Ênfase2 4 9" xfId="3239" xr:uid="{00000000-0005-0000-0000-00006A0C0000}"/>
    <cellStyle name="40% - Ênfase2 5" xfId="3240" xr:uid="{00000000-0005-0000-0000-00006B0C0000}"/>
    <cellStyle name="40% - Ênfase2 6" xfId="35629" xr:uid="{00000000-0005-0000-0000-00006C0C0000}"/>
    <cellStyle name="40% - Ênfase2 7" xfId="35630" xr:uid="{00000000-0005-0000-0000-00006D0C0000}"/>
    <cellStyle name="40% - Ênfase2 8" xfId="35631" xr:uid="{00000000-0005-0000-0000-00006E0C0000}"/>
    <cellStyle name="40% - Ênfase2 9" xfId="35632" xr:uid="{00000000-0005-0000-0000-00006F0C0000}"/>
    <cellStyle name="40% - Ênfase3 10" xfId="35633" xr:uid="{00000000-0005-0000-0000-0000700C0000}"/>
    <cellStyle name="40% - Ênfase3 11" xfId="35634" xr:uid="{00000000-0005-0000-0000-0000710C0000}"/>
    <cellStyle name="40% - Ênfase3 12" xfId="35635" xr:uid="{00000000-0005-0000-0000-0000720C0000}"/>
    <cellStyle name="40% - Ênfase3 13" xfId="35636" xr:uid="{00000000-0005-0000-0000-0000730C0000}"/>
    <cellStyle name="40% - Ênfase3 14" xfId="35637" xr:uid="{00000000-0005-0000-0000-0000740C0000}"/>
    <cellStyle name="40% - Ênfase3 15" xfId="35638" xr:uid="{00000000-0005-0000-0000-0000750C0000}"/>
    <cellStyle name="40% - Ênfase3 16" xfId="35639" xr:uid="{00000000-0005-0000-0000-0000760C0000}"/>
    <cellStyle name="40% - Ênfase3 17" xfId="35640" xr:uid="{00000000-0005-0000-0000-0000770C0000}"/>
    <cellStyle name="40% - Ênfase3 18" xfId="35641" xr:uid="{00000000-0005-0000-0000-0000780C0000}"/>
    <cellStyle name="40% - Ênfase3 19" xfId="35642" xr:uid="{00000000-0005-0000-0000-0000790C0000}"/>
    <cellStyle name="40% - Ênfase3 2" xfId="3241" xr:uid="{00000000-0005-0000-0000-00007A0C0000}"/>
    <cellStyle name="40% - Ênfase3 2 10" xfId="3242" xr:uid="{00000000-0005-0000-0000-00007B0C0000}"/>
    <cellStyle name="40% - Ênfase3 2 10 2" xfId="3243" xr:uid="{00000000-0005-0000-0000-00007C0C0000}"/>
    <cellStyle name="40% - Ênfase3 2 10 2 2" xfId="3244" xr:uid="{00000000-0005-0000-0000-00007D0C0000}"/>
    <cellStyle name="40% - Ênfase3 2 10 3" xfId="3245" xr:uid="{00000000-0005-0000-0000-00007E0C0000}"/>
    <cellStyle name="40% - Ênfase3 2 11" xfId="3246" xr:uid="{00000000-0005-0000-0000-00007F0C0000}"/>
    <cellStyle name="40% - Ênfase3 2 12" xfId="3247" xr:uid="{00000000-0005-0000-0000-0000800C0000}"/>
    <cellStyle name="40% - Ênfase3 2 13" xfId="3248" xr:uid="{00000000-0005-0000-0000-0000810C0000}"/>
    <cellStyle name="40% - Ênfase3 2 13 2" xfId="3249" xr:uid="{00000000-0005-0000-0000-0000820C0000}"/>
    <cellStyle name="40% - Ênfase3 2 13 3" xfId="3250" xr:uid="{00000000-0005-0000-0000-0000830C0000}"/>
    <cellStyle name="40% - Ênfase3 2 14" xfId="3251" xr:uid="{00000000-0005-0000-0000-0000840C0000}"/>
    <cellStyle name="40% - Ênfase3 2 15" xfId="3252" xr:uid="{00000000-0005-0000-0000-0000850C0000}"/>
    <cellStyle name="40% - Ênfase3 2 16" xfId="3253" xr:uid="{00000000-0005-0000-0000-0000860C0000}"/>
    <cellStyle name="40% - Ênfase3 2 17" xfId="3254" xr:uid="{00000000-0005-0000-0000-0000870C0000}"/>
    <cellStyle name="40% - Ênfase3 2 18" xfId="3255" xr:uid="{00000000-0005-0000-0000-0000880C0000}"/>
    <cellStyle name="40% - Ênfase3 2 19" xfId="3256" xr:uid="{00000000-0005-0000-0000-0000890C0000}"/>
    <cellStyle name="40% - Ênfase3 2 2" xfId="3257" xr:uid="{00000000-0005-0000-0000-00008A0C0000}"/>
    <cellStyle name="40% - Ênfase3 2 2 10" xfId="3258" xr:uid="{00000000-0005-0000-0000-00008B0C0000}"/>
    <cellStyle name="40% - Ênfase3 2 2 11" xfId="3259" xr:uid="{00000000-0005-0000-0000-00008C0C0000}"/>
    <cellStyle name="40% - Ênfase3 2 2 2" xfId="3260" xr:uid="{00000000-0005-0000-0000-00008D0C0000}"/>
    <cellStyle name="40% - Ênfase3 2 2 2 10" xfId="3261" xr:uid="{00000000-0005-0000-0000-00008E0C0000}"/>
    <cellStyle name="40% - Ênfase3 2 2 2 2" xfId="3262" xr:uid="{00000000-0005-0000-0000-00008F0C0000}"/>
    <cellStyle name="40% - Ênfase3 2 2 2 2 2" xfId="3263" xr:uid="{00000000-0005-0000-0000-0000900C0000}"/>
    <cellStyle name="40% - Ênfase3 2 2 2 2 2 2" xfId="3264" xr:uid="{00000000-0005-0000-0000-0000910C0000}"/>
    <cellStyle name="40% - Ênfase3 2 2 2 2 2 2 2" xfId="3265" xr:uid="{00000000-0005-0000-0000-0000920C0000}"/>
    <cellStyle name="40% - Ênfase3 2 2 2 2 2 3" xfId="3266" xr:uid="{00000000-0005-0000-0000-0000930C0000}"/>
    <cellStyle name="40% - Ênfase3 2 2 2 2 3" xfId="3267" xr:uid="{00000000-0005-0000-0000-0000940C0000}"/>
    <cellStyle name="40% - Ênfase3 2 2 2 2 3 2" xfId="3268" xr:uid="{00000000-0005-0000-0000-0000950C0000}"/>
    <cellStyle name="40% - Ênfase3 2 2 2 2 4" xfId="3269" xr:uid="{00000000-0005-0000-0000-0000960C0000}"/>
    <cellStyle name="40% - Ênfase3 2 2 2 3" xfId="3270" xr:uid="{00000000-0005-0000-0000-0000970C0000}"/>
    <cellStyle name="40% - Ênfase3 2 2 2 3 2" xfId="3271" xr:uid="{00000000-0005-0000-0000-0000980C0000}"/>
    <cellStyle name="40% - Ênfase3 2 2 2 3 2 2" xfId="3272" xr:uid="{00000000-0005-0000-0000-0000990C0000}"/>
    <cellStyle name="40% - Ênfase3 2 2 2 3 3" xfId="3273" xr:uid="{00000000-0005-0000-0000-00009A0C0000}"/>
    <cellStyle name="40% - Ênfase3 2 2 2 4" xfId="3274" xr:uid="{00000000-0005-0000-0000-00009B0C0000}"/>
    <cellStyle name="40% - Ênfase3 2 2 2 4 2" xfId="3275" xr:uid="{00000000-0005-0000-0000-00009C0C0000}"/>
    <cellStyle name="40% - Ênfase3 2 2 2 4 2 2" xfId="3276" xr:uid="{00000000-0005-0000-0000-00009D0C0000}"/>
    <cellStyle name="40% - Ênfase3 2 2 2 4 3" xfId="3277" xr:uid="{00000000-0005-0000-0000-00009E0C0000}"/>
    <cellStyle name="40% - Ênfase3 2 2 2 5" xfId="3278" xr:uid="{00000000-0005-0000-0000-00009F0C0000}"/>
    <cellStyle name="40% - Ênfase3 2 2 2 5 2" xfId="3279" xr:uid="{00000000-0005-0000-0000-0000A00C0000}"/>
    <cellStyle name="40% - Ênfase3 2 2 2 5 2 2" xfId="3280" xr:uid="{00000000-0005-0000-0000-0000A10C0000}"/>
    <cellStyle name="40% - Ênfase3 2 2 2 5 3" xfId="3281" xr:uid="{00000000-0005-0000-0000-0000A20C0000}"/>
    <cellStyle name="40% - Ênfase3 2 2 2 6" xfId="3282" xr:uid="{00000000-0005-0000-0000-0000A30C0000}"/>
    <cellStyle name="40% - Ênfase3 2 2 2 6 2" xfId="3283" xr:uid="{00000000-0005-0000-0000-0000A40C0000}"/>
    <cellStyle name="40% - Ênfase3 2 2 2 6 2 2" xfId="3284" xr:uid="{00000000-0005-0000-0000-0000A50C0000}"/>
    <cellStyle name="40% - Ênfase3 2 2 2 6 3" xfId="3285" xr:uid="{00000000-0005-0000-0000-0000A60C0000}"/>
    <cellStyle name="40% - Ênfase3 2 2 2 7" xfId="3286" xr:uid="{00000000-0005-0000-0000-0000A70C0000}"/>
    <cellStyle name="40% - Ênfase3 2 2 2 7 2" xfId="3287" xr:uid="{00000000-0005-0000-0000-0000A80C0000}"/>
    <cellStyle name="40% - Ênfase3 2 2 2 8" xfId="3288" xr:uid="{00000000-0005-0000-0000-0000A90C0000}"/>
    <cellStyle name="40% - Ênfase3 2 2 2 9" xfId="3289" xr:uid="{00000000-0005-0000-0000-0000AA0C0000}"/>
    <cellStyle name="40% - Ênfase3 2 2 3" xfId="3290" xr:uid="{00000000-0005-0000-0000-0000AB0C0000}"/>
    <cellStyle name="40% - Ênfase3 2 2 3 2" xfId="3291" xr:uid="{00000000-0005-0000-0000-0000AC0C0000}"/>
    <cellStyle name="40% - Ênfase3 2 2 3 2 2" xfId="3292" xr:uid="{00000000-0005-0000-0000-0000AD0C0000}"/>
    <cellStyle name="40% - Ênfase3 2 2 3 2 2 2" xfId="3293" xr:uid="{00000000-0005-0000-0000-0000AE0C0000}"/>
    <cellStyle name="40% - Ênfase3 2 2 3 2 2 3" xfId="3294" xr:uid="{00000000-0005-0000-0000-0000AF0C0000}"/>
    <cellStyle name="40% - Ênfase3 2 2 3 2 3" xfId="3295" xr:uid="{00000000-0005-0000-0000-0000B00C0000}"/>
    <cellStyle name="40% - Ênfase3 2 2 3 2 4" xfId="3296" xr:uid="{00000000-0005-0000-0000-0000B10C0000}"/>
    <cellStyle name="40% - Ênfase3 2 2 3 3" xfId="3297" xr:uid="{00000000-0005-0000-0000-0000B20C0000}"/>
    <cellStyle name="40% - Ênfase3 2 2 3 3 2" xfId="3298" xr:uid="{00000000-0005-0000-0000-0000B30C0000}"/>
    <cellStyle name="40% - Ênfase3 2 2 3 4" xfId="3299" xr:uid="{00000000-0005-0000-0000-0000B40C0000}"/>
    <cellStyle name="40% - Ênfase3 2 2 3 5" xfId="3300" xr:uid="{00000000-0005-0000-0000-0000B50C0000}"/>
    <cellStyle name="40% - Ênfase3 2 2 3 6" xfId="3301" xr:uid="{00000000-0005-0000-0000-0000B60C0000}"/>
    <cellStyle name="40% - Ênfase3 2 2 4" xfId="3302" xr:uid="{00000000-0005-0000-0000-0000B70C0000}"/>
    <cellStyle name="40% - Ênfase3 2 2 4 2" xfId="3303" xr:uid="{00000000-0005-0000-0000-0000B80C0000}"/>
    <cellStyle name="40% - Ênfase3 2 2 4 2 2" xfId="3304" xr:uid="{00000000-0005-0000-0000-0000B90C0000}"/>
    <cellStyle name="40% - Ênfase3 2 2 4 3" xfId="3305" xr:uid="{00000000-0005-0000-0000-0000BA0C0000}"/>
    <cellStyle name="40% - Ênfase3 2 2 5" xfId="3306" xr:uid="{00000000-0005-0000-0000-0000BB0C0000}"/>
    <cellStyle name="40% - Ênfase3 2 2 5 2" xfId="3307" xr:uid="{00000000-0005-0000-0000-0000BC0C0000}"/>
    <cellStyle name="40% - Ênfase3 2 2 5 2 2" xfId="3308" xr:uid="{00000000-0005-0000-0000-0000BD0C0000}"/>
    <cellStyle name="40% - Ênfase3 2 2 5 3" xfId="3309" xr:uid="{00000000-0005-0000-0000-0000BE0C0000}"/>
    <cellStyle name="40% - Ênfase3 2 2 6" xfId="3310" xr:uid="{00000000-0005-0000-0000-0000BF0C0000}"/>
    <cellStyle name="40% - Ênfase3 2 2 6 2" xfId="3311" xr:uid="{00000000-0005-0000-0000-0000C00C0000}"/>
    <cellStyle name="40% - Ênfase3 2 2 6 2 2" xfId="3312" xr:uid="{00000000-0005-0000-0000-0000C10C0000}"/>
    <cellStyle name="40% - Ênfase3 2 2 6 3" xfId="3313" xr:uid="{00000000-0005-0000-0000-0000C20C0000}"/>
    <cellStyle name="40% - Ênfase3 2 2 7" xfId="3314" xr:uid="{00000000-0005-0000-0000-0000C30C0000}"/>
    <cellStyle name="40% - Ênfase3 2 2 7 2" xfId="3315" xr:uid="{00000000-0005-0000-0000-0000C40C0000}"/>
    <cellStyle name="40% - Ênfase3 2 2 7 2 2" xfId="3316" xr:uid="{00000000-0005-0000-0000-0000C50C0000}"/>
    <cellStyle name="40% - Ênfase3 2 2 7 3" xfId="3317" xr:uid="{00000000-0005-0000-0000-0000C60C0000}"/>
    <cellStyle name="40% - Ênfase3 2 2 8" xfId="3318" xr:uid="{00000000-0005-0000-0000-0000C70C0000}"/>
    <cellStyle name="40% - Ênfase3 2 2 8 2" xfId="3319" xr:uid="{00000000-0005-0000-0000-0000C80C0000}"/>
    <cellStyle name="40% - Ênfase3 2 2 9" xfId="3320" xr:uid="{00000000-0005-0000-0000-0000C90C0000}"/>
    <cellStyle name="40% - Ênfase3 2 20" xfId="3321" xr:uid="{00000000-0005-0000-0000-0000CA0C0000}"/>
    <cellStyle name="40% - Ênfase3 2 21" xfId="3322" xr:uid="{00000000-0005-0000-0000-0000CB0C0000}"/>
    <cellStyle name="40% - Ênfase3 2 3" xfId="3323" xr:uid="{00000000-0005-0000-0000-0000CC0C0000}"/>
    <cellStyle name="40% - Ênfase3 2 3 10" xfId="3324" xr:uid="{00000000-0005-0000-0000-0000CD0C0000}"/>
    <cellStyle name="40% - Ênfase3 2 3 11" xfId="3325" xr:uid="{00000000-0005-0000-0000-0000CE0C0000}"/>
    <cellStyle name="40% - Ênfase3 2 3 2" xfId="3326" xr:uid="{00000000-0005-0000-0000-0000CF0C0000}"/>
    <cellStyle name="40% - Ênfase3 2 3 2 2" xfId="3327" xr:uid="{00000000-0005-0000-0000-0000D00C0000}"/>
    <cellStyle name="40% - Ênfase3 2 3 2 2 2" xfId="3328" xr:uid="{00000000-0005-0000-0000-0000D10C0000}"/>
    <cellStyle name="40% - Ênfase3 2 3 2 2 2 2" xfId="3329" xr:uid="{00000000-0005-0000-0000-0000D20C0000}"/>
    <cellStyle name="40% - Ênfase3 2 3 2 2 2 2 2" xfId="3330" xr:uid="{00000000-0005-0000-0000-0000D30C0000}"/>
    <cellStyle name="40% - Ênfase3 2 3 2 2 2 3" xfId="3331" xr:uid="{00000000-0005-0000-0000-0000D40C0000}"/>
    <cellStyle name="40% - Ênfase3 2 3 2 2 3" xfId="3332" xr:uid="{00000000-0005-0000-0000-0000D50C0000}"/>
    <cellStyle name="40% - Ênfase3 2 3 2 2 3 2" xfId="3333" xr:uid="{00000000-0005-0000-0000-0000D60C0000}"/>
    <cellStyle name="40% - Ênfase3 2 3 2 2 4" xfId="3334" xr:uid="{00000000-0005-0000-0000-0000D70C0000}"/>
    <cellStyle name="40% - Ênfase3 2 3 2 3" xfId="3335" xr:uid="{00000000-0005-0000-0000-0000D80C0000}"/>
    <cellStyle name="40% - Ênfase3 2 3 2 3 2" xfId="3336" xr:uid="{00000000-0005-0000-0000-0000D90C0000}"/>
    <cellStyle name="40% - Ênfase3 2 3 2 3 2 2" xfId="3337" xr:uid="{00000000-0005-0000-0000-0000DA0C0000}"/>
    <cellStyle name="40% - Ênfase3 2 3 2 3 3" xfId="3338" xr:uid="{00000000-0005-0000-0000-0000DB0C0000}"/>
    <cellStyle name="40% - Ênfase3 2 3 2 4" xfId="3339" xr:uid="{00000000-0005-0000-0000-0000DC0C0000}"/>
    <cellStyle name="40% - Ênfase3 2 3 2 4 2" xfId="3340" xr:uid="{00000000-0005-0000-0000-0000DD0C0000}"/>
    <cellStyle name="40% - Ênfase3 2 3 2 4 2 2" xfId="3341" xr:uid="{00000000-0005-0000-0000-0000DE0C0000}"/>
    <cellStyle name="40% - Ênfase3 2 3 2 4 3" xfId="3342" xr:uid="{00000000-0005-0000-0000-0000DF0C0000}"/>
    <cellStyle name="40% - Ênfase3 2 3 2 5" xfId="3343" xr:uid="{00000000-0005-0000-0000-0000E00C0000}"/>
    <cellStyle name="40% - Ênfase3 2 3 2 5 2" xfId="3344" xr:uid="{00000000-0005-0000-0000-0000E10C0000}"/>
    <cellStyle name="40% - Ênfase3 2 3 2 5 2 2" xfId="3345" xr:uid="{00000000-0005-0000-0000-0000E20C0000}"/>
    <cellStyle name="40% - Ênfase3 2 3 2 5 3" xfId="3346" xr:uid="{00000000-0005-0000-0000-0000E30C0000}"/>
    <cellStyle name="40% - Ênfase3 2 3 2 6" xfId="3347" xr:uid="{00000000-0005-0000-0000-0000E40C0000}"/>
    <cellStyle name="40% - Ênfase3 2 3 2 6 2" xfId="3348" xr:uid="{00000000-0005-0000-0000-0000E50C0000}"/>
    <cellStyle name="40% - Ênfase3 2 3 2 6 2 2" xfId="3349" xr:uid="{00000000-0005-0000-0000-0000E60C0000}"/>
    <cellStyle name="40% - Ênfase3 2 3 2 6 3" xfId="3350" xr:uid="{00000000-0005-0000-0000-0000E70C0000}"/>
    <cellStyle name="40% - Ênfase3 2 3 2 7" xfId="3351" xr:uid="{00000000-0005-0000-0000-0000E80C0000}"/>
    <cellStyle name="40% - Ênfase3 2 3 2 7 2" xfId="3352" xr:uid="{00000000-0005-0000-0000-0000E90C0000}"/>
    <cellStyle name="40% - Ênfase3 2 3 2 8" xfId="3353" xr:uid="{00000000-0005-0000-0000-0000EA0C0000}"/>
    <cellStyle name="40% - Ênfase3 2 3 3" xfId="3354" xr:uid="{00000000-0005-0000-0000-0000EB0C0000}"/>
    <cellStyle name="40% - Ênfase3 2 3 3 2" xfId="3355" xr:uid="{00000000-0005-0000-0000-0000EC0C0000}"/>
    <cellStyle name="40% - Ênfase3 2 3 3 2 2" xfId="3356" xr:uid="{00000000-0005-0000-0000-0000ED0C0000}"/>
    <cellStyle name="40% - Ênfase3 2 3 3 2 2 2" xfId="3357" xr:uid="{00000000-0005-0000-0000-0000EE0C0000}"/>
    <cellStyle name="40% - Ênfase3 2 3 3 2 3" xfId="3358" xr:uid="{00000000-0005-0000-0000-0000EF0C0000}"/>
    <cellStyle name="40% - Ênfase3 2 3 3 3" xfId="3359" xr:uid="{00000000-0005-0000-0000-0000F00C0000}"/>
    <cellStyle name="40% - Ênfase3 2 3 3 3 2" xfId="3360" xr:uid="{00000000-0005-0000-0000-0000F10C0000}"/>
    <cellStyle name="40% - Ênfase3 2 3 3 4" xfId="3361" xr:uid="{00000000-0005-0000-0000-0000F20C0000}"/>
    <cellStyle name="40% - Ênfase3 2 3 4" xfId="3362" xr:uid="{00000000-0005-0000-0000-0000F30C0000}"/>
    <cellStyle name="40% - Ênfase3 2 3 4 2" xfId="3363" xr:uid="{00000000-0005-0000-0000-0000F40C0000}"/>
    <cellStyle name="40% - Ênfase3 2 3 4 2 2" xfId="3364" xr:uid="{00000000-0005-0000-0000-0000F50C0000}"/>
    <cellStyle name="40% - Ênfase3 2 3 4 3" xfId="3365" xr:uid="{00000000-0005-0000-0000-0000F60C0000}"/>
    <cellStyle name="40% - Ênfase3 2 3 5" xfId="3366" xr:uid="{00000000-0005-0000-0000-0000F70C0000}"/>
    <cellStyle name="40% - Ênfase3 2 3 5 2" xfId="3367" xr:uid="{00000000-0005-0000-0000-0000F80C0000}"/>
    <cellStyle name="40% - Ênfase3 2 3 5 2 2" xfId="3368" xr:uid="{00000000-0005-0000-0000-0000F90C0000}"/>
    <cellStyle name="40% - Ênfase3 2 3 5 3" xfId="3369" xr:uid="{00000000-0005-0000-0000-0000FA0C0000}"/>
    <cellStyle name="40% - Ênfase3 2 3 6" xfId="3370" xr:uid="{00000000-0005-0000-0000-0000FB0C0000}"/>
    <cellStyle name="40% - Ênfase3 2 3 6 2" xfId="3371" xr:uid="{00000000-0005-0000-0000-0000FC0C0000}"/>
    <cellStyle name="40% - Ênfase3 2 3 6 2 2" xfId="3372" xr:uid="{00000000-0005-0000-0000-0000FD0C0000}"/>
    <cellStyle name="40% - Ênfase3 2 3 6 3" xfId="3373" xr:uid="{00000000-0005-0000-0000-0000FE0C0000}"/>
    <cellStyle name="40% - Ênfase3 2 3 7" xfId="3374" xr:uid="{00000000-0005-0000-0000-0000FF0C0000}"/>
    <cellStyle name="40% - Ênfase3 2 3 7 2" xfId="3375" xr:uid="{00000000-0005-0000-0000-0000000D0000}"/>
    <cellStyle name="40% - Ênfase3 2 3 7 2 2" xfId="3376" xr:uid="{00000000-0005-0000-0000-0000010D0000}"/>
    <cellStyle name="40% - Ênfase3 2 3 7 3" xfId="3377" xr:uid="{00000000-0005-0000-0000-0000020D0000}"/>
    <cellStyle name="40% - Ênfase3 2 3 8" xfId="3378" xr:uid="{00000000-0005-0000-0000-0000030D0000}"/>
    <cellStyle name="40% - Ênfase3 2 3 8 2" xfId="3379" xr:uid="{00000000-0005-0000-0000-0000040D0000}"/>
    <cellStyle name="40% - Ênfase3 2 3 9" xfId="3380" xr:uid="{00000000-0005-0000-0000-0000050D0000}"/>
    <cellStyle name="40% - Ênfase3 2 4" xfId="3381" xr:uid="{00000000-0005-0000-0000-0000060D0000}"/>
    <cellStyle name="40% - Ênfase3 2 4 10" xfId="3382" xr:uid="{00000000-0005-0000-0000-0000070D0000}"/>
    <cellStyle name="40% - Ênfase3 2 4 11" xfId="3383" xr:uid="{00000000-0005-0000-0000-0000080D0000}"/>
    <cellStyle name="40% - Ênfase3 2 4 2" xfId="3384" xr:uid="{00000000-0005-0000-0000-0000090D0000}"/>
    <cellStyle name="40% - Ênfase3 2 4 2 2" xfId="3385" xr:uid="{00000000-0005-0000-0000-00000A0D0000}"/>
    <cellStyle name="40% - Ênfase3 2 4 2 2 2" xfId="3386" xr:uid="{00000000-0005-0000-0000-00000B0D0000}"/>
    <cellStyle name="40% - Ênfase3 2 4 2 2 2 2" xfId="3387" xr:uid="{00000000-0005-0000-0000-00000C0D0000}"/>
    <cellStyle name="40% - Ênfase3 2 4 2 2 2 2 2" xfId="3388" xr:uid="{00000000-0005-0000-0000-00000D0D0000}"/>
    <cellStyle name="40% - Ênfase3 2 4 2 2 2 3" xfId="3389" xr:uid="{00000000-0005-0000-0000-00000E0D0000}"/>
    <cellStyle name="40% - Ênfase3 2 4 2 2 3" xfId="3390" xr:uid="{00000000-0005-0000-0000-00000F0D0000}"/>
    <cellStyle name="40% - Ênfase3 2 4 2 2 3 2" xfId="3391" xr:uid="{00000000-0005-0000-0000-0000100D0000}"/>
    <cellStyle name="40% - Ênfase3 2 4 2 2 4" xfId="3392" xr:uid="{00000000-0005-0000-0000-0000110D0000}"/>
    <cellStyle name="40% - Ênfase3 2 4 2 3" xfId="3393" xr:uid="{00000000-0005-0000-0000-0000120D0000}"/>
    <cellStyle name="40% - Ênfase3 2 4 2 3 2" xfId="3394" xr:uid="{00000000-0005-0000-0000-0000130D0000}"/>
    <cellStyle name="40% - Ênfase3 2 4 2 3 2 2" xfId="3395" xr:uid="{00000000-0005-0000-0000-0000140D0000}"/>
    <cellStyle name="40% - Ênfase3 2 4 2 3 3" xfId="3396" xr:uid="{00000000-0005-0000-0000-0000150D0000}"/>
    <cellStyle name="40% - Ênfase3 2 4 2 4" xfId="3397" xr:uid="{00000000-0005-0000-0000-0000160D0000}"/>
    <cellStyle name="40% - Ênfase3 2 4 2 4 2" xfId="3398" xr:uid="{00000000-0005-0000-0000-0000170D0000}"/>
    <cellStyle name="40% - Ênfase3 2 4 2 4 2 2" xfId="3399" xr:uid="{00000000-0005-0000-0000-0000180D0000}"/>
    <cellStyle name="40% - Ênfase3 2 4 2 4 3" xfId="3400" xr:uid="{00000000-0005-0000-0000-0000190D0000}"/>
    <cellStyle name="40% - Ênfase3 2 4 2 5" xfId="3401" xr:uid="{00000000-0005-0000-0000-00001A0D0000}"/>
    <cellStyle name="40% - Ênfase3 2 4 2 5 2" xfId="3402" xr:uid="{00000000-0005-0000-0000-00001B0D0000}"/>
    <cellStyle name="40% - Ênfase3 2 4 2 5 2 2" xfId="3403" xr:uid="{00000000-0005-0000-0000-00001C0D0000}"/>
    <cellStyle name="40% - Ênfase3 2 4 2 5 3" xfId="3404" xr:uid="{00000000-0005-0000-0000-00001D0D0000}"/>
    <cellStyle name="40% - Ênfase3 2 4 2 6" xfId="3405" xr:uid="{00000000-0005-0000-0000-00001E0D0000}"/>
    <cellStyle name="40% - Ênfase3 2 4 2 6 2" xfId="3406" xr:uid="{00000000-0005-0000-0000-00001F0D0000}"/>
    <cellStyle name="40% - Ênfase3 2 4 2 6 2 2" xfId="3407" xr:uid="{00000000-0005-0000-0000-0000200D0000}"/>
    <cellStyle name="40% - Ênfase3 2 4 2 6 3" xfId="3408" xr:uid="{00000000-0005-0000-0000-0000210D0000}"/>
    <cellStyle name="40% - Ênfase3 2 4 2 7" xfId="3409" xr:uid="{00000000-0005-0000-0000-0000220D0000}"/>
    <cellStyle name="40% - Ênfase3 2 4 2 7 2" xfId="3410" xr:uid="{00000000-0005-0000-0000-0000230D0000}"/>
    <cellStyle name="40% - Ênfase3 2 4 2 8" xfId="3411" xr:uid="{00000000-0005-0000-0000-0000240D0000}"/>
    <cellStyle name="40% - Ênfase3 2 4 3" xfId="3412" xr:uid="{00000000-0005-0000-0000-0000250D0000}"/>
    <cellStyle name="40% - Ênfase3 2 4 3 2" xfId="3413" xr:uid="{00000000-0005-0000-0000-0000260D0000}"/>
    <cellStyle name="40% - Ênfase3 2 4 3 2 2" xfId="3414" xr:uid="{00000000-0005-0000-0000-0000270D0000}"/>
    <cellStyle name="40% - Ênfase3 2 4 3 2 2 2" xfId="3415" xr:uid="{00000000-0005-0000-0000-0000280D0000}"/>
    <cellStyle name="40% - Ênfase3 2 4 3 2 3" xfId="3416" xr:uid="{00000000-0005-0000-0000-0000290D0000}"/>
    <cellStyle name="40% - Ênfase3 2 4 3 3" xfId="3417" xr:uid="{00000000-0005-0000-0000-00002A0D0000}"/>
    <cellStyle name="40% - Ênfase3 2 4 3 3 2" xfId="3418" xr:uid="{00000000-0005-0000-0000-00002B0D0000}"/>
    <cellStyle name="40% - Ênfase3 2 4 3 4" xfId="3419" xr:uid="{00000000-0005-0000-0000-00002C0D0000}"/>
    <cellStyle name="40% - Ênfase3 2 4 4" xfId="3420" xr:uid="{00000000-0005-0000-0000-00002D0D0000}"/>
    <cellStyle name="40% - Ênfase3 2 4 4 2" xfId="3421" xr:uid="{00000000-0005-0000-0000-00002E0D0000}"/>
    <cellStyle name="40% - Ênfase3 2 4 4 2 2" xfId="3422" xr:uid="{00000000-0005-0000-0000-00002F0D0000}"/>
    <cellStyle name="40% - Ênfase3 2 4 4 3" xfId="3423" xr:uid="{00000000-0005-0000-0000-0000300D0000}"/>
    <cellStyle name="40% - Ênfase3 2 4 5" xfId="3424" xr:uid="{00000000-0005-0000-0000-0000310D0000}"/>
    <cellStyle name="40% - Ênfase3 2 4 5 2" xfId="3425" xr:uid="{00000000-0005-0000-0000-0000320D0000}"/>
    <cellStyle name="40% - Ênfase3 2 4 5 2 2" xfId="3426" xr:uid="{00000000-0005-0000-0000-0000330D0000}"/>
    <cellStyle name="40% - Ênfase3 2 4 5 3" xfId="3427" xr:uid="{00000000-0005-0000-0000-0000340D0000}"/>
    <cellStyle name="40% - Ênfase3 2 4 6" xfId="3428" xr:uid="{00000000-0005-0000-0000-0000350D0000}"/>
    <cellStyle name="40% - Ênfase3 2 4 6 2" xfId="3429" xr:uid="{00000000-0005-0000-0000-0000360D0000}"/>
    <cellStyle name="40% - Ênfase3 2 4 6 2 2" xfId="3430" xr:uid="{00000000-0005-0000-0000-0000370D0000}"/>
    <cellStyle name="40% - Ênfase3 2 4 6 3" xfId="3431" xr:uid="{00000000-0005-0000-0000-0000380D0000}"/>
    <cellStyle name="40% - Ênfase3 2 4 7" xfId="3432" xr:uid="{00000000-0005-0000-0000-0000390D0000}"/>
    <cellStyle name="40% - Ênfase3 2 4 7 2" xfId="3433" xr:uid="{00000000-0005-0000-0000-00003A0D0000}"/>
    <cellStyle name="40% - Ênfase3 2 4 7 2 2" xfId="3434" xr:uid="{00000000-0005-0000-0000-00003B0D0000}"/>
    <cellStyle name="40% - Ênfase3 2 4 7 3" xfId="3435" xr:uid="{00000000-0005-0000-0000-00003C0D0000}"/>
    <cellStyle name="40% - Ênfase3 2 4 8" xfId="3436" xr:uid="{00000000-0005-0000-0000-00003D0D0000}"/>
    <cellStyle name="40% - Ênfase3 2 4 8 2" xfId="3437" xr:uid="{00000000-0005-0000-0000-00003E0D0000}"/>
    <cellStyle name="40% - Ênfase3 2 4 9" xfId="3438" xr:uid="{00000000-0005-0000-0000-00003F0D0000}"/>
    <cellStyle name="40% - Ênfase3 2 5" xfId="3439" xr:uid="{00000000-0005-0000-0000-0000400D0000}"/>
    <cellStyle name="40% - Ênfase3 2 5 2" xfId="3440" xr:uid="{00000000-0005-0000-0000-0000410D0000}"/>
    <cellStyle name="40% - Ênfase3 2 5 2 2" xfId="3441" xr:uid="{00000000-0005-0000-0000-0000420D0000}"/>
    <cellStyle name="40% - Ênfase3 2 5 2 2 2" xfId="3442" xr:uid="{00000000-0005-0000-0000-0000430D0000}"/>
    <cellStyle name="40% - Ênfase3 2 5 2 2 2 2" xfId="3443" xr:uid="{00000000-0005-0000-0000-0000440D0000}"/>
    <cellStyle name="40% - Ênfase3 2 5 2 2 2 2 2" xfId="3444" xr:uid="{00000000-0005-0000-0000-0000450D0000}"/>
    <cellStyle name="40% - Ênfase3 2 5 2 2 2 3" xfId="3445" xr:uid="{00000000-0005-0000-0000-0000460D0000}"/>
    <cellStyle name="40% - Ênfase3 2 5 2 2 3" xfId="3446" xr:uid="{00000000-0005-0000-0000-0000470D0000}"/>
    <cellStyle name="40% - Ênfase3 2 5 2 2 3 2" xfId="3447" xr:uid="{00000000-0005-0000-0000-0000480D0000}"/>
    <cellStyle name="40% - Ênfase3 2 5 2 2 4" xfId="3448" xr:uid="{00000000-0005-0000-0000-0000490D0000}"/>
    <cellStyle name="40% - Ênfase3 2 5 2 3" xfId="3449" xr:uid="{00000000-0005-0000-0000-00004A0D0000}"/>
    <cellStyle name="40% - Ênfase3 2 5 2 3 2" xfId="3450" xr:uid="{00000000-0005-0000-0000-00004B0D0000}"/>
    <cellStyle name="40% - Ênfase3 2 5 2 3 2 2" xfId="3451" xr:uid="{00000000-0005-0000-0000-00004C0D0000}"/>
    <cellStyle name="40% - Ênfase3 2 5 2 3 3" xfId="3452" xr:uid="{00000000-0005-0000-0000-00004D0D0000}"/>
    <cellStyle name="40% - Ênfase3 2 5 2 4" xfId="3453" xr:uid="{00000000-0005-0000-0000-00004E0D0000}"/>
    <cellStyle name="40% - Ênfase3 2 5 2 4 2" xfId="3454" xr:uid="{00000000-0005-0000-0000-00004F0D0000}"/>
    <cellStyle name="40% - Ênfase3 2 5 2 4 2 2" xfId="3455" xr:uid="{00000000-0005-0000-0000-0000500D0000}"/>
    <cellStyle name="40% - Ênfase3 2 5 2 4 3" xfId="3456" xr:uid="{00000000-0005-0000-0000-0000510D0000}"/>
    <cellStyle name="40% - Ênfase3 2 5 2 5" xfId="3457" xr:uid="{00000000-0005-0000-0000-0000520D0000}"/>
    <cellStyle name="40% - Ênfase3 2 5 2 5 2" xfId="3458" xr:uid="{00000000-0005-0000-0000-0000530D0000}"/>
    <cellStyle name="40% - Ênfase3 2 5 2 5 2 2" xfId="3459" xr:uid="{00000000-0005-0000-0000-0000540D0000}"/>
    <cellStyle name="40% - Ênfase3 2 5 2 5 3" xfId="3460" xr:uid="{00000000-0005-0000-0000-0000550D0000}"/>
    <cellStyle name="40% - Ênfase3 2 5 2 6" xfId="3461" xr:uid="{00000000-0005-0000-0000-0000560D0000}"/>
    <cellStyle name="40% - Ênfase3 2 5 2 6 2" xfId="3462" xr:uid="{00000000-0005-0000-0000-0000570D0000}"/>
    <cellStyle name="40% - Ênfase3 2 5 2 6 2 2" xfId="3463" xr:uid="{00000000-0005-0000-0000-0000580D0000}"/>
    <cellStyle name="40% - Ênfase3 2 5 2 6 3" xfId="3464" xr:uid="{00000000-0005-0000-0000-0000590D0000}"/>
    <cellStyle name="40% - Ênfase3 2 5 2 7" xfId="3465" xr:uid="{00000000-0005-0000-0000-00005A0D0000}"/>
    <cellStyle name="40% - Ênfase3 2 5 2 7 2" xfId="3466" xr:uid="{00000000-0005-0000-0000-00005B0D0000}"/>
    <cellStyle name="40% - Ênfase3 2 5 2 7 3" xfId="3467" xr:uid="{00000000-0005-0000-0000-00005C0D0000}"/>
    <cellStyle name="40% - Ênfase3 2 5 2 8" xfId="3468" xr:uid="{00000000-0005-0000-0000-00005D0D0000}"/>
    <cellStyle name="40% - Ênfase3 2 5 2 8 2" xfId="3469" xr:uid="{00000000-0005-0000-0000-00005E0D0000}"/>
    <cellStyle name="40% - Ênfase3 2 5 3" xfId="3470" xr:uid="{00000000-0005-0000-0000-00005F0D0000}"/>
    <cellStyle name="40% - Ênfase3 2 5 4" xfId="3471" xr:uid="{00000000-0005-0000-0000-0000600D0000}"/>
    <cellStyle name="40% - Ênfase3 2 5 4 2" xfId="3472" xr:uid="{00000000-0005-0000-0000-0000610D0000}"/>
    <cellStyle name="40% - Ênfase3 2 5 4 3" xfId="3473" xr:uid="{00000000-0005-0000-0000-0000620D0000}"/>
    <cellStyle name="40% - Ênfase3 2 5 5" xfId="3474" xr:uid="{00000000-0005-0000-0000-0000630D0000}"/>
    <cellStyle name="40% - Ênfase3 2 5 6" xfId="3475" xr:uid="{00000000-0005-0000-0000-0000640D0000}"/>
    <cellStyle name="40% - Ênfase3 2 5 7" xfId="3476" xr:uid="{00000000-0005-0000-0000-0000650D0000}"/>
    <cellStyle name="40% - Ênfase3 2 6" xfId="3477" xr:uid="{00000000-0005-0000-0000-0000660D0000}"/>
    <cellStyle name="40% - Ênfase3 2 6 2" xfId="3478" xr:uid="{00000000-0005-0000-0000-0000670D0000}"/>
    <cellStyle name="40% - Ênfase3 2 6 2 2" xfId="3479" xr:uid="{00000000-0005-0000-0000-0000680D0000}"/>
    <cellStyle name="40% - Ênfase3 2 6 2 2 2" xfId="3480" xr:uid="{00000000-0005-0000-0000-0000690D0000}"/>
    <cellStyle name="40% - Ênfase3 2 6 2 3" xfId="3481" xr:uid="{00000000-0005-0000-0000-00006A0D0000}"/>
    <cellStyle name="40% - Ênfase3 2 6 3" xfId="3482" xr:uid="{00000000-0005-0000-0000-00006B0D0000}"/>
    <cellStyle name="40% - Ênfase3 2 6 3 2" xfId="3483" xr:uid="{00000000-0005-0000-0000-00006C0D0000}"/>
    <cellStyle name="40% - Ênfase3 2 6 3 3" xfId="3484" xr:uid="{00000000-0005-0000-0000-00006D0D0000}"/>
    <cellStyle name="40% - Ênfase3 2 6 4" xfId="3485" xr:uid="{00000000-0005-0000-0000-00006E0D0000}"/>
    <cellStyle name="40% - Ênfase3 2 6 4 2" xfId="3486" xr:uid="{00000000-0005-0000-0000-00006F0D0000}"/>
    <cellStyle name="40% - Ênfase3 2 6 5" xfId="3487" xr:uid="{00000000-0005-0000-0000-0000700D0000}"/>
    <cellStyle name="40% - Ênfase3 2 7" xfId="3488" xr:uid="{00000000-0005-0000-0000-0000710D0000}"/>
    <cellStyle name="40% - Ênfase3 2 7 2" xfId="3489" xr:uid="{00000000-0005-0000-0000-0000720D0000}"/>
    <cellStyle name="40% - Ênfase3 2 7 2 2" xfId="3490" xr:uid="{00000000-0005-0000-0000-0000730D0000}"/>
    <cellStyle name="40% - Ênfase3 2 7 2 3" xfId="3491" xr:uid="{00000000-0005-0000-0000-0000740D0000}"/>
    <cellStyle name="40% - Ênfase3 2 7 3" xfId="3492" xr:uid="{00000000-0005-0000-0000-0000750D0000}"/>
    <cellStyle name="40% - Ênfase3 2 7 3 2" xfId="3493" xr:uid="{00000000-0005-0000-0000-0000760D0000}"/>
    <cellStyle name="40% - Ênfase3 2 7 3 3" xfId="3494" xr:uid="{00000000-0005-0000-0000-0000770D0000}"/>
    <cellStyle name="40% - Ênfase3 2 7 4" xfId="3495" xr:uid="{00000000-0005-0000-0000-0000780D0000}"/>
    <cellStyle name="40% - Ênfase3 2 7 4 2" xfId="3496" xr:uid="{00000000-0005-0000-0000-0000790D0000}"/>
    <cellStyle name="40% - Ênfase3 2 8" xfId="3497" xr:uid="{00000000-0005-0000-0000-00007A0D0000}"/>
    <cellStyle name="40% - Ênfase3 2 8 2" xfId="3498" xr:uid="{00000000-0005-0000-0000-00007B0D0000}"/>
    <cellStyle name="40% - Ênfase3 2 8 2 2" xfId="3499" xr:uid="{00000000-0005-0000-0000-00007C0D0000}"/>
    <cellStyle name="40% - Ênfase3 2 8 2 3" xfId="3500" xr:uid="{00000000-0005-0000-0000-00007D0D0000}"/>
    <cellStyle name="40% - Ênfase3 2 8 3" xfId="3501" xr:uid="{00000000-0005-0000-0000-00007E0D0000}"/>
    <cellStyle name="40% - Ênfase3 2 8 3 2" xfId="3502" xr:uid="{00000000-0005-0000-0000-00007F0D0000}"/>
    <cellStyle name="40% - Ênfase3 2 8 3 3" xfId="3503" xr:uid="{00000000-0005-0000-0000-0000800D0000}"/>
    <cellStyle name="40% - Ênfase3 2 8 4" xfId="3504" xr:uid="{00000000-0005-0000-0000-0000810D0000}"/>
    <cellStyle name="40% - Ênfase3 2 8 4 2" xfId="3505" xr:uid="{00000000-0005-0000-0000-0000820D0000}"/>
    <cellStyle name="40% - Ênfase3 2 9" xfId="3506" xr:uid="{00000000-0005-0000-0000-0000830D0000}"/>
    <cellStyle name="40% - Ênfase3 2 9 2" xfId="3507" xr:uid="{00000000-0005-0000-0000-0000840D0000}"/>
    <cellStyle name="40% - Ênfase3 2 9 2 2" xfId="3508" xr:uid="{00000000-0005-0000-0000-0000850D0000}"/>
    <cellStyle name="40% - Ênfase3 2 9 2 3" xfId="3509" xr:uid="{00000000-0005-0000-0000-0000860D0000}"/>
    <cellStyle name="40% - Ênfase3 2 9 3" xfId="3510" xr:uid="{00000000-0005-0000-0000-0000870D0000}"/>
    <cellStyle name="40% - Ênfase3 2 9 3 2" xfId="3511" xr:uid="{00000000-0005-0000-0000-0000880D0000}"/>
    <cellStyle name="40% - Ênfase3 2 9 3 3" xfId="3512" xr:uid="{00000000-0005-0000-0000-0000890D0000}"/>
    <cellStyle name="40% - Ênfase3 2 9 4" xfId="3513" xr:uid="{00000000-0005-0000-0000-00008A0D0000}"/>
    <cellStyle name="40% - Ênfase3 2 9 4 2" xfId="3514" xr:uid="{00000000-0005-0000-0000-00008B0D0000}"/>
    <cellStyle name="40% - Ênfase3 2_Nota 22" xfId="3515" xr:uid="{00000000-0005-0000-0000-00008C0D0000}"/>
    <cellStyle name="40% - Ênfase3 20" xfId="35643" xr:uid="{00000000-0005-0000-0000-00008D0D0000}"/>
    <cellStyle name="40% - Ênfase3 21" xfId="35644" xr:uid="{00000000-0005-0000-0000-00008E0D0000}"/>
    <cellStyle name="40% - Ênfase3 22" xfId="36252" xr:uid="{00000000-0005-0000-0000-00008F0D0000}"/>
    <cellStyle name="40% - Ênfase3 3" xfId="3516" xr:uid="{00000000-0005-0000-0000-0000900D0000}"/>
    <cellStyle name="40% - Ênfase3 3 10" xfId="3517" xr:uid="{00000000-0005-0000-0000-0000910D0000}"/>
    <cellStyle name="40% - Ênfase3 3 11" xfId="3518" xr:uid="{00000000-0005-0000-0000-0000920D0000}"/>
    <cellStyle name="40% - Ênfase3 3 12" xfId="3519" xr:uid="{00000000-0005-0000-0000-0000930D0000}"/>
    <cellStyle name="40% - Ênfase3 3 13" xfId="3520" xr:uid="{00000000-0005-0000-0000-0000940D0000}"/>
    <cellStyle name="40% - Ênfase3 3 14" xfId="3521" xr:uid="{00000000-0005-0000-0000-0000950D0000}"/>
    <cellStyle name="40% - Ênfase3 3 15" xfId="3522" xr:uid="{00000000-0005-0000-0000-0000960D0000}"/>
    <cellStyle name="40% - Ênfase3 3 16" xfId="3523" xr:uid="{00000000-0005-0000-0000-0000970D0000}"/>
    <cellStyle name="40% - Ênfase3 3 17" xfId="3524" xr:uid="{00000000-0005-0000-0000-0000980D0000}"/>
    <cellStyle name="40% - Ênfase3 3 2" xfId="3525" xr:uid="{00000000-0005-0000-0000-0000990D0000}"/>
    <cellStyle name="40% - Ênfase3 3 2 2" xfId="3526" xr:uid="{00000000-0005-0000-0000-00009A0D0000}"/>
    <cellStyle name="40% - Ênfase3 3 3" xfId="3527" xr:uid="{00000000-0005-0000-0000-00009B0D0000}"/>
    <cellStyle name="40% - Ênfase3 3 4" xfId="3528" xr:uid="{00000000-0005-0000-0000-00009C0D0000}"/>
    <cellStyle name="40% - Ênfase3 3 5" xfId="3529" xr:uid="{00000000-0005-0000-0000-00009D0D0000}"/>
    <cellStyle name="40% - Ênfase3 3 6" xfId="3530" xr:uid="{00000000-0005-0000-0000-00009E0D0000}"/>
    <cellStyle name="40% - Ênfase3 3 7" xfId="3531" xr:uid="{00000000-0005-0000-0000-00009F0D0000}"/>
    <cellStyle name="40% - Ênfase3 3 8" xfId="3532" xr:uid="{00000000-0005-0000-0000-0000A00D0000}"/>
    <cellStyle name="40% - Ênfase3 3 9" xfId="3533" xr:uid="{00000000-0005-0000-0000-0000A10D0000}"/>
    <cellStyle name="40% - Ênfase3 4" xfId="3534" xr:uid="{00000000-0005-0000-0000-0000A20D0000}"/>
    <cellStyle name="40% - Ênfase3 4 10" xfId="3535" xr:uid="{00000000-0005-0000-0000-0000A30D0000}"/>
    <cellStyle name="40% - Ênfase3 4 11" xfId="3536" xr:uid="{00000000-0005-0000-0000-0000A40D0000}"/>
    <cellStyle name="40% - Ênfase3 4 12" xfId="3537" xr:uid="{00000000-0005-0000-0000-0000A50D0000}"/>
    <cellStyle name="40% - Ênfase3 4 2" xfId="3538" xr:uid="{00000000-0005-0000-0000-0000A60D0000}"/>
    <cellStyle name="40% - Ênfase3 4 3" xfId="3539" xr:uid="{00000000-0005-0000-0000-0000A70D0000}"/>
    <cellStyle name="40% - Ênfase3 4 4" xfId="3540" xr:uid="{00000000-0005-0000-0000-0000A80D0000}"/>
    <cellStyle name="40% - Ênfase3 4 5" xfId="3541" xr:uid="{00000000-0005-0000-0000-0000A90D0000}"/>
    <cellStyle name="40% - Ênfase3 4 6" xfId="3542" xr:uid="{00000000-0005-0000-0000-0000AA0D0000}"/>
    <cellStyle name="40% - Ênfase3 4 7" xfId="3543" xr:uid="{00000000-0005-0000-0000-0000AB0D0000}"/>
    <cellStyle name="40% - Ênfase3 4 8" xfId="3544" xr:uid="{00000000-0005-0000-0000-0000AC0D0000}"/>
    <cellStyle name="40% - Ênfase3 4 9" xfId="3545" xr:uid="{00000000-0005-0000-0000-0000AD0D0000}"/>
    <cellStyle name="40% - Ênfase3 5" xfId="3546" xr:uid="{00000000-0005-0000-0000-0000AE0D0000}"/>
    <cellStyle name="40% - Ênfase3 5 2" xfId="3547" xr:uid="{00000000-0005-0000-0000-0000AF0D0000}"/>
    <cellStyle name="40% - Ênfase3 6" xfId="35645" xr:uid="{00000000-0005-0000-0000-0000B00D0000}"/>
    <cellStyle name="40% - Ênfase3 7" xfId="35646" xr:uid="{00000000-0005-0000-0000-0000B10D0000}"/>
    <cellStyle name="40% - Ênfase3 8" xfId="35647" xr:uid="{00000000-0005-0000-0000-0000B20D0000}"/>
    <cellStyle name="40% - Ênfase3 9" xfId="35648" xr:uid="{00000000-0005-0000-0000-0000B30D0000}"/>
    <cellStyle name="40% - Ênfase4 10" xfId="35649" xr:uid="{00000000-0005-0000-0000-0000B40D0000}"/>
    <cellStyle name="40% - Ênfase4 11" xfId="35650" xr:uid="{00000000-0005-0000-0000-0000B50D0000}"/>
    <cellStyle name="40% - Ênfase4 12" xfId="35651" xr:uid="{00000000-0005-0000-0000-0000B60D0000}"/>
    <cellStyle name="40% - Ênfase4 13" xfId="35652" xr:uid="{00000000-0005-0000-0000-0000B70D0000}"/>
    <cellStyle name="40% - Ênfase4 14" xfId="35653" xr:uid="{00000000-0005-0000-0000-0000B80D0000}"/>
    <cellStyle name="40% - Ênfase4 15" xfId="35654" xr:uid="{00000000-0005-0000-0000-0000B90D0000}"/>
    <cellStyle name="40% - Ênfase4 16" xfId="35655" xr:uid="{00000000-0005-0000-0000-0000BA0D0000}"/>
    <cellStyle name="40% - Ênfase4 17" xfId="35656" xr:uid="{00000000-0005-0000-0000-0000BB0D0000}"/>
    <cellStyle name="40% - Ênfase4 18" xfId="35657" xr:uid="{00000000-0005-0000-0000-0000BC0D0000}"/>
    <cellStyle name="40% - Ênfase4 19" xfId="35658" xr:uid="{00000000-0005-0000-0000-0000BD0D0000}"/>
    <cellStyle name="40% - Ênfase4 2" xfId="3548" xr:uid="{00000000-0005-0000-0000-0000BE0D0000}"/>
    <cellStyle name="40% - Ênfase4 2 10" xfId="3549" xr:uid="{00000000-0005-0000-0000-0000BF0D0000}"/>
    <cellStyle name="40% - Ênfase4 2 10 2" xfId="3550" xr:uid="{00000000-0005-0000-0000-0000C00D0000}"/>
    <cellStyle name="40% - Ênfase4 2 10 2 2" xfId="3551" xr:uid="{00000000-0005-0000-0000-0000C10D0000}"/>
    <cellStyle name="40% - Ênfase4 2 10 3" xfId="3552" xr:uid="{00000000-0005-0000-0000-0000C20D0000}"/>
    <cellStyle name="40% - Ênfase4 2 11" xfId="3553" xr:uid="{00000000-0005-0000-0000-0000C30D0000}"/>
    <cellStyle name="40% - Ênfase4 2 12" xfId="3554" xr:uid="{00000000-0005-0000-0000-0000C40D0000}"/>
    <cellStyle name="40% - Ênfase4 2 13" xfId="3555" xr:uid="{00000000-0005-0000-0000-0000C50D0000}"/>
    <cellStyle name="40% - Ênfase4 2 13 2" xfId="3556" xr:uid="{00000000-0005-0000-0000-0000C60D0000}"/>
    <cellStyle name="40% - Ênfase4 2 13 3" xfId="3557" xr:uid="{00000000-0005-0000-0000-0000C70D0000}"/>
    <cellStyle name="40% - Ênfase4 2 14" xfId="3558" xr:uid="{00000000-0005-0000-0000-0000C80D0000}"/>
    <cellStyle name="40% - Ênfase4 2 15" xfId="3559" xr:uid="{00000000-0005-0000-0000-0000C90D0000}"/>
    <cellStyle name="40% - Ênfase4 2 16" xfId="3560" xr:uid="{00000000-0005-0000-0000-0000CA0D0000}"/>
    <cellStyle name="40% - Ênfase4 2 17" xfId="3561" xr:uid="{00000000-0005-0000-0000-0000CB0D0000}"/>
    <cellStyle name="40% - Ênfase4 2 18" xfId="3562" xr:uid="{00000000-0005-0000-0000-0000CC0D0000}"/>
    <cellStyle name="40% - Ênfase4 2 19" xfId="3563" xr:uid="{00000000-0005-0000-0000-0000CD0D0000}"/>
    <cellStyle name="40% - Ênfase4 2 2" xfId="3564" xr:uid="{00000000-0005-0000-0000-0000CE0D0000}"/>
    <cellStyle name="40% - Ênfase4 2 2 10" xfId="3565" xr:uid="{00000000-0005-0000-0000-0000CF0D0000}"/>
    <cellStyle name="40% - Ênfase4 2 2 11" xfId="3566" xr:uid="{00000000-0005-0000-0000-0000D00D0000}"/>
    <cellStyle name="40% - Ênfase4 2 2 2" xfId="3567" xr:uid="{00000000-0005-0000-0000-0000D10D0000}"/>
    <cellStyle name="40% - Ênfase4 2 2 2 10" xfId="3568" xr:uid="{00000000-0005-0000-0000-0000D20D0000}"/>
    <cellStyle name="40% - Ênfase4 2 2 2 2" xfId="3569" xr:uid="{00000000-0005-0000-0000-0000D30D0000}"/>
    <cellStyle name="40% - Ênfase4 2 2 2 2 2" xfId="3570" xr:uid="{00000000-0005-0000-0000-0000D40D0000}"/>
    <cellStyle name="40% - Ênfase4 2 2 2 2 2 2" xfId="3571" xr:uid="{00000000-0005-0000-0000-0000D50D0000}"/>
    <cellStyle name="40% - Ênfase4 2 2 2 2 2 2 2" xfId="3572" xr:uid="{00000000-0005-0000-0000-0000D60D0000}"/>
    <cellStyle name="40% - Ênfase4 2 2 2 2 2 3" xfId="3573" xr:uid="{00000000-0005-0000-0000-0000D70D0000}"/>
    <cellStyle name="40% - Ênfase4 2 2 2 2 3" xfId="3574" xr:uid="{00000000-0005-0000-0000-0000D80D0000}"/>
    <cellStyle name="40% - Ênfase4 2 2 2 2 3 2" xfId="3575" xr:uid="{00000000-0005-0000-0000-0000D90D0000}"/>
    <cellStyle name="40% - Ênfase4 2 2 2 2 4" xfId="3576" xr:uid="{00000000-0005-0000-0000-0000DA0D0000}"/>
    <cellStyle name="40% - Ênfase4 2 2 2 3" xfId="3577" xr:uid="{00000000-0005-0000-0000-0000DB0D0000}"/>
    <cellStyle name="40% - Ênfase4 2 2 2 3 2" xfId="3578" xr:uid="{00000000-0005-0000-0000-0000DC0D0000}"/>
    <cellStyle name="40% - Ênfase4 2 2 2 3 2 2" xfId="3579" xr:uid="{00000000-0005-0000-0000-0000DD0D0000}"/>
    <cellStyle name="40% - Ênfase4 2 2 2 3 3" xfId="3580" xr:uid="{00000000-0005-0000-0000-0000DE0D0000}"/>
    <cellStyle name="40% - Ênfase4 2 2 2 4" xfId="3581" xr:uid="{00000000-0005-0000-0000-0000DF0D0000}"/>
    <cellStyle name="40% - Ênfase4 2 2 2 4 2" xfId="3582" xr:uid="{00000000-0005-0000-0000-0000E00D0000}"/>
    <cellStyle name="40% - Ênfase4 2 2 2 4 2 2" xfId="3583" xr:uid="{00000000-0005-0000-0000-0000E10D0000}"/>
    <cellStyle name="40% - Ênfase4 2 2 2 4 3" xfId="3584" xr:uid="{00000000-0005-0000-0000-0000E20D0000}"/>
    <cellStyle name="40% - Ênfase4 2 2 2 5" xfId="3585" xr:uid="{00000000-0005-0000-0000-0000E30D0000}"/>
    <cellStyle name="40% - Ênfase4 2 2 2 5 2" xfId="3586" xr:uid="{00000000-0005-0000-0000-0000E40D0000}"/>
    <cellStyle name="40% - Ênfase4 2 2 2 5 2 2" xfId="3587" xr:uid="{00000000-0005-0000-0000-0000E50D0000}"/>
    <cellStyle name="40% - Ênfase4 2 2 2 5 3" xfId="3588" xr:uid="{00000000-0005-0000-0000-0000E60D0000}"/>
    <cellStyle name="40% - Ênfase4 2 2 2 6" xfId="3589" xr:uid="{00000000-0005-0000-0000-0000E70D0000}"/>
    <cellStyle name="40% - Ênfase4 2 2 2 6 2" xfId="3590" xr:uid="{00000000-0005-0000-0000-0000E80D0000}"/>
    <cellStyle name="40% - Ênfase4 2 2 2 6 2 2" xfId="3591" xr:uid="{00000000-0005-0000-0000-0000E90D0000}"/>
    <cellStyle name="40% - Ênfase4 2 2 2 6 3" xfId="3592" xr:uid="{00000000-0005-0000-0000-0000EA0D0000}"/>
    <cellStyle name="40% - Ênfase4 2 2 2 7" xfId="3593" xr:uid="{00000000-0005-0000-0000-0000EB0D0000}"/>
    <cellStyle name="40% - Ênfase4 2 2 2 7 2" xfId="3594" xr:uid="{00000000-0005-0000-0000-0000EC0D0000}"/>
    <cellStyle name="40% - Ênfase4 2 2 2 8" xfId="3595" xr:uid="{00000000-0005-0000-0000-0000ED0D0000}"/>
    <cellStyle name="40% - Ênfase4 2 2 2 9" xfId="3596" xr:uid="{00000000-0005-0000-0000-0000EE0D0000}"/>
    <cellStyle name="40% - Ênfase4 2 2 3" xfId="3597" xr:uid="{00000000-0005-0000-0000-0000EF0D0000}"/>
    <cellStyle name="40% - Ênfase4 2 2 3 2" xfId="3598" xr:uid="{00000000-0005-0000-0000-0000F00D0000}"/>
    <cellStyle name="40% - Ênfase4 2 2 3 2 2" xfId="3599" xr:uid="{00000000-0005-0000-0000-0000F10D0000}"/>
    <cellStyle name="40% - Ênfase4 2 2 3 2 2 2" xfId="3600" xr:uid="{00000000-0005-0000-0000-0000F20D0000}"/>
    <cellStyle name="40% - Ênfase4 2 2 3 2 2 3" xfId="3601" xr:uid="{00000000-0005-0000-0000-0000F30D0000}"/>
    <cellStyle name="40% - Ênfase4 2 2 3 2 3" xfId="3602" xr:uid="{00000000-0005-0000-0000-0000F40D0000}"/>
    <cellStyle name="40% - Ênfase4 2 2 3 2 4" xfId="3603" xr:uid="{00000000-0005-0000-0000-0000F50D0000}"/>
    <cellStyle name="40% - Ênfase4 2 2 3 3" xfId="3604" xr:uid="{00000000-0005-0000-0000-0000F60D0000}"/>
    <cellStyle name="40% - Ênfase4 2 2 3 3 2" xfId="3605" xr:uid="{00000000-0005-0000-0000-0000F70D0000}"/>
    <cellStyle name="40% - Ênfase4 2 2 3 4" xfId="3606" xr:uid="{00000000-0005-0000-0000-0000F80D0000}"/>
    <cellStyle name="40% - Ênfase4 2 2 3 5" xfId="3607" xr:uid="{00000000-0005-0000-0000-0000F90D0000}"/>
    <cellStyle name="40% - Ênfase4 2 2 3 6" xfId="3608" xr:uid="{00000000-0005-0000-0000-0000FA0D0000}"/>
    <cellStyle name="40% - Ênfase4 2 2 4" xfId="3609" xr:uid="{00000000-0005-0000-0000-0000FB0D0000}"/>
    <cellStyle name="40% - Ênfase4 2 2 4 2" xfId="3610" xr:uid="{00000000-0005-0000-0000-0000FC0D0000}"/>
    <cellStyle name="40% - Ênfase4 2 2 4 2 2" xfId="3611" xr:uid="{00000000-0005-0000-0000-0000FD0D0000}"/>
    <cellStyle name="40% - Ênfase4 2 2 4 3" xfId="3612" xr:uid="{00000000-0005-0000-0000-0000FE0D0000}"/>
    <cellStyle name="40% - Ênfase4 2 2 5" xfId="3613" xr:uid="{00000000-0005-0000-0000-0000FF0D0000}"/>
    <cellStyle name="40% - Ênfase4 2 2 5 2" xfId="3614" xr:uid="{00000000-0005-0000-0000-0000000E0000}"/>
    <cellStyle name="40% - Ênfase4 2 2 5 2 2" xfId="3615" xr:uid="{00000000-0005-0000-0000-0000010E0000}"/>
    <cellStyle name="40% - Ênfase4 2 2 5 3" xfId="3616" xr:uid="{00000000-0005-0000-0000-0000020E0000}"/>
    <cellStyle name="40% - Ênfase4 2 2 6" xfId="3617" xr:uid="{00000000-0005-0000-0000-0000030E0000}"/>
    <cellStyle name="40% - Ênfase4 2 2 6 2" xfId="3618" xr:uid="{00000000-0005-0000-0000-0000040E0000}"/>
    <cellStyle name="40% - Ênfase4 2 2 6 2 2" xfId="3619" xr:uid="{00000000-0005-0000-0000-0000050E0000}"/>
    <cellStyle name="40% - Ênfase4 2 2 6 3" xfId="3620" xr:uid="{00000000-0005-0000-0000-0000060E0000}"/>
    <cellStyle name="40% - Ênfase4 2 2 7" xfId="3621" xr:uid="{00000000-0005-0000-0000-0000070E0000}"/>
    <cellStyle name="40% - Ênfase4 2 2 7 2" xfId="3622" xr:uid="{00000000-0005-0000-0000-0000080E0000}"/>
    <cellStyle name="40% - Ênfase4 2 2 7 2 2" xfId="3623" xr:uid="{00000000-0005-0000-0000-0000090E0000}"/>
    <cellStyle name="40% - Ênfase4 2 2 7 3" xfId="3624" xr:uid="{00000000-0005-0000-0000-00000A0E0000}"/>
    <cellStyle name="40% - Ênfase4 2 2 8" xfId="3625" xr:uid="{00000000-0005-0000-0000-00000B0E0000}"/>
    <cellStyle name="40% - Ênfase4 2 2 8 2" xfId="3626" xr:uid="{00000000-0005-0000-0000-00000C0E0000}"/>
    <cellStyle name="40% - Ênfase4 2 2 9" xfId="3627" xr:uid="{00000000-0005-0000-0000-00000D0E0000}"/>
    <cellStyle name="40% - Ênfase4 2 20" xfId="3628" xr:uid="{00000000-0005-0000-0000-00000E0E0000}"/>
    <cellStyle name="40% - Ênfase4 2 21" xfId="3629" xr:uid="{00000000-0005-0000-0000-00000F0E0000}"/>
    <cellStyle name="40% - Ênfase4 2 3" xfId="3630" xr:uid="{00000000-0005-0000-0000-0000100E0000}"/>
    <cellStyle name="40% - Ênfase4 2 3 10" xfId="3631" xr:uid="{00000000-0005-0000-0000-0000110E0000}"/>
    <cellStyle name="40% - Ênfase4 2 3 11" xfId="3632" xr:uid="{00000000-0005-0000-0000-0000120E0000}"/>
    <cellStyle name="40% - Ênfase4 2 3 2" xfId="3633" xr:uid="{00000000-0005-0000-0000-0000130E0000}"/>
    <cellStyle name="40% - Ênfase4 2 3 2 2" xfId="3634" xr:uid="{00000000-0005-0000-0000-0000140E0000}"/>
    <cellStyle name="40% - Ênfase4 2 3 2 2 2" xfId="3635" xr:uid="{00000000-0005-0000-0000-0000150E0000}"/>
    <cellStyle name="40% - Ênfase4 2 3 2 2 2 2" xfId="3636" xr:uid="{00000000-0005-0000-0000-0000160E0000}"/>
    <cellStyle name="40% - Ênfase4 2 3 2 2 2 2 2" xfId="3637" xr:uid="{00000000-0005-0000-0000-0000170E0000}"/>
    <cellStyle name="40% - Ênfase4 2 3 2 2 2 3" xfId="3638" xr:uid="{00000000-0005-0000-0000-0000180E0000}"/>
    <cellStyle name="40% - Ênfase4 2 3 2 2 3" xfId="3639" xr:uid="{00000000-0005-0000-0000-0000190E0000}"/>
    <cellStyle name="40% - Ênfase4 2 3 2 2 3 2" xfId="3640" xr:uid="{00000000-0005-0000-0000-00001A0E0000}"/>
    <cellStyle name="40% - Ênfase4 2 3 2 2 4" xfId="3641" xr:uid="{00000000-0005-0000-0000-00001B0E0000}"/>
    <cellStyle name="40% - Ênfase4 2 3 2 3" xfId="3642" xr:uid="{00000000-0005-0000-0000-00001C0E0000}"/>
    <cellStyle name="40% - Ênfase4 2 3 2 3 2" xfId="3643" xr:uid="{00000000-0005-0000-0000-00001D0E0000}"/>
    <cellStyle name="40% - Ênfase4 2 3 2 3 2 2" xfId="3644" xr:uid="{00000000-0005-0000-0000-00001E0E0000}"/>
    <cellStyle name="40% - Ênfase4 2 3 2 3 3" xfId="3645" xr:uid="{00000000-0005-0000-0000-00001F0E0000}"/>
    <cellStyle name="40% - Ênfase4 2 3 2 4" xfId="3646" xr:uid="{00000000-0005-0000-0000-0000200E0000}"/>
    <cellStyle name="40% - Ênfase4 2 3 2 4 2" xfId="3647" xr:uid="{00000000-0005-0000-0000-0000210E0000}"/>
    <cellStyle name="40% - Ênfase4 2 3 2 4 2 2" xfId="3648" xr:uid="{00000000-0005-0000-0000-0000220E0000}"/>
    <cellStyle name="40% - Ênfase4 2 3 2 4 3" xfId="3649" xr:uid="{00000000-0005-0000-0000-0000230E0000}"/>
    <cellStyle name="40% - Ênfase4 2 3 2 5" xfId="3650" xr:uid="{00000000-0005-0000-0000-0000240E0000}"/>
    <cellStyle name="40% - Ênfase4 2 3 2 5 2" xfId="3651" xr:uid="{00000000-0005-0000-0000-0000250E0000}"/>
    <cellStyle name="40% - Ênfase4 2 3 2 5 2 2" xfId="3652" xr:uid="{00000000-0005-0000-0000-0000260E0000}"/>
    <cellStyle name="40% - Ênfase4 2 3 2 5 3" xfId="3653" xr:uid="{00000000-0005-0000-0000-0000270E0000}"/>
    <cellStyle name="40% - Ênfase4 2 3 2 6" xfId="3654" xr:uid="{00000000-0005-0000-0000-0000280E0000}"/>
    <cellStyle name="40% - Ênfase4 2 3 2 6 2" xfId="3655" xr:uid="{00000000-0005-0000-0000-0000290E0000}"/>
    <cellStyle name="40% - Ênfase4 2 3 2 6 2 2" xfId="3656" xr:uid="{00000000-0005-0000-0000-00002A0E0000}"/>
    <cellStyle name="40% - Ênfase4 2 3 2 6 3" xfId="3657" xr:uid="{00000000-0005-0000-0000-00002B0E0000}"/>
    <cellStyle name="40% - Ênfase4 2 3 2 7" xfId="3658" xr:uid="{00000000-0005-0000-0000-00002C0E0000}"/>
    <cellStyle name="40% - Ênfase4 2 3 2 7 2" xfId="3659" xr:uid="{00000000-0005-0000-0000-00002D0E0000}"/>
    <cellStyle name="40% - Ênfase4 2 3 2 8" xfId="3660" xr:uid="{00000000-0005-0000-0000-00002E0E0000}"/>
    <cellStyle name="40% - Ênfase4 2 3 3" xfId="3661" xr:uid="{00000000-0005-0000-0000-00002F0E0000}"/>
    <cellStyle name="40% - Ênfase4 2 3 3 2" xfId="3662" xr:uid="{00000000-0005-0000-0000-0000300E0000}"/>
    <cellStyle name="40% - Ênfase4 2 3 3 2 2" xfId="3663" xr:uid="{00000000-0005-0000-0000-0000310E0000}"/>
    <cellStyle name="40% - Ênfase4 2 3 3 2 2 2" xfId="3664" xr:uid="{00000000-0005-0000-0000-0000320E0000}"/>
    <cellStyle name="40% - Ênfase4 2 3 3 2 3" xfId="3665" xr:uid="{00000000-0005-0000-0000-0000330E0000}"/>
    <cellStyle name="40% - Ênfase4 2 3 3 3" xfId="3666" xr:uid="{00000000-0005-0000-0000-0000340E0000}"/>
    <cellStyle name="40% - Ênfase4 2 3 3 3 2" xfId="3667" xr:uid="{00000000-0005-0000-0000-0000350E0000}"/>
    <cellStyle name="40% - Ênfase4 2 3 3 4" xfId="3668" xr:uid="{00000000-0005-0000-0000-0000360E0000}"/>
    <cellStyle name="40% - Ênfase4 2 3 4" xfId="3669" xr:uid="{00000000-0005-0000-0000-0000370E0000}"/>
    <cellStyle name="40% - Ênfase4 2 3 4 2" xfId="3670" xr:uid="{00000000-0005-0000-0000-0000380E0000}"/>
    <cellStyle name="40% - Ênfase4 2 3 4 2 2" xfId="3671" xr:uid="{00000000-0005-0000-0000-0000390E0000}"/>
    <cellStyle name="40% - Ênfase4 2 3 4 3" xfId="3672" xr:uid="{00000000-0005-0000-0000-00003A0E0000}"/>
    <cellStyle name="40% - Ênfase4 2 3 5" xfId="3673" xr:uid="{00000000-0005-0000-0000-00003B0E0000}"/>
    <cellStyle name="40% - Ênfase4 2 3 5 2" xfId="3674" xr:uid="{00000000-0005-0000-0000-00003C0E0000}"/>
    <cellStyle name="40% - Ênfase4 2 3 5 2 2" xfId="3675" xr:uid="{00000000-0005-0000-0000-00003D0E0000}"/>
    <cellStyle name="40% - Ênfase4 2 3 5 3" xfId="3676" xr:uid="{00000000-0005-0000-0000-00003E0E0000}"/>
    <cellStyle name="40% - Ênfase4 2 3 6" xfId="3677" xr:uid="{00000000-0005-0000-0000-00003F0E0000}"/>
    <cellStyle name="40% - Ênfase4 2 3 6 2" xfId="3678" xr:uid="{00000000-0005-0000-0000-0000400E0000}"/>
    <cellStyle name="40% - Ênfase4 2 3 6 2 2" xfId="3679" xr:uid="{00000000-0005-0000-0000-0000410E0000}"/>
    <cellStyle name="40% - Ênfase4 2 3 6 3" xfId="3680" xr:uid="{00000000-0005-0000-0000-0000420E0000}"/>
    <cellStyle name="40% - Ênfase4 2 3 7" xfId="3681" xr:uid="{00000000-0005-0000-0000-0000430E0000}"/>
    <cellStyle name="40% - Ênfase4 2 3 7 2" xfId="3682" xr:uid="{00000000-0005-0000-0000-0000440E0000}"/>
    <cellStyle name="40% - Ênfase4 2 3 7 2 2" xfId="3683" xr:uid="{00000000-0005-0000-0000-0000450E0000}"/>
    <cellStyle name="40% - Ênfase4 2 3 7 3" xfId="3684" xr:uid="{00000000-0005-0000-0000-0000460E0000}"/>
    <cellStyle name="40% - Ênfase4 2 3 8" xfId="3685" xr:uid="{00000000-0005-0000-0000-0000470E0000}"/>
    <cellStyle name="40% - Ênfase4 2 3 8 2" xfId="3686" xr:uid="{00000000-0005-0000-0000-0000480E0000}"/>
    <cellStyle name="40% - Ênfase4 2 3 9" xfId="3687" xr:uid="{00000000-0005-0000-0000-0000490E0000}"/>
    <cellStyle name="40% - Ênfase4 2 4" xfId="3688" xr:uid="{00000000-0005-0000-0000-00004A0E0000}"/>
    <cellStyle name="40% - Ênfase4 2 4 10" xfId="3689" xr:uid="{00000000-0005-0000-0000-00004B0E0000}"/>
    <cellStyle name="40% - Ênfase4 2 4 11" xfId="3690" xr:uid="{00000000-0005-0000-0000-00004C0E0000}"/>
    <cellStyle name="40% - Ênfase4 2 4 2" xfId="3691" xr:uid="{00000000-0005-0000-0000-00004D0E0000}"/>
    <cellStyle name="40% - Ênfase4 2 4 2 2" xfId="3692" xr:uid="{00000000-0005-0000-0000-00004E0E0000}"/>
    <cellStyle name="40% - Ênfase4 2 4 2 2 2" xfId="3693" xr:uid="{00000000-0005-0000-0000-00004F0E0000}"/>
    <cellStyle name="40% - Ênfase4 2 4 2 2 2 2" xfId="3694" xr:uid="{00000000-0005-0000-0000-0000500E0000}"/>
    <cellStyle name="40% - Ênfase4 2 4 2 2 2 2 2" xfId="3695" xr:uid="{00000000-0005-0000-0000-0000510E0000}"/>
    <cellStyle name="40% - Ênfase4 2 4 2 2 2 3" xfId="3696" xr:uid="{00000000-0005-0000-0000-0000520E0000}"/>
    <cellStyle name="40% - Ênfase4 2 4 2 2 3" xfId="3697" xr:uid="{00000000-0005-0000-0000-0000530E0000}"/>
    <cellStyle name="40% - Ênfase4 2 4 2 2 3 2" xfId="3698" xr:uid="{00000000-0005-0000-0000-0000540E0000}"/>
    <cellStyle name="40% - Ênfase4 2 4 2 2 4" xfId="3699" xr:uid="{00000000-0005-0000-0000-0000550E0000}"/>
    <cellStyle name="40% - Ênfase4 2 4 2 3" xfId="3700" xr:uid="{00000000-0005-0000-0000-0000560E0000}"/>
    <cellStyle name="40% - Ênfase4 2 4 2 3 2" xfId="3701" xr:uid="{00000000-0005-0000-0000-0000570E0000}"/>
    <cellStyle name="40% - Ênfase4 2 4 2 3 2 2" xfId="3702" xr:uid="{00000000-0005-0000-0000-0000580E0000}"/>
    <cellStyle name="40% - Ênfase4 2 4 2 3 3" xfId="3703" xr:uid="{00000000-0005-0000-0000-0000590E0000}"/>
    <cellStyle name="40% - Ênfase4 2 4 2 4" xfId="3704" xr:uid="{00000000-0005-0000-0000-00005A0E0000}"/>
    <cellStyle name="40% - Ênfase4 2 4 2 4 2" xfId="3705" xr:uid="{00000000-0005-0000-0000-00005B0E0000}"/>
    <cellStyle name="40% - Ênfase4 2 4 2 4 2 2" xfId="3706" xr:uid="{00000000-0005-0000-0000-00005C0E0000}"/>
    <cellStyle name="40% - Ênfase4 2 4 2 4 3" xfId="3707" xr:uid="{00000000-0005-0000-0000-00005D0E0000}"/>
    <cellStyle name="40% - Ênfase4 2 4 2 5" xfId="3708" xr:uid="{00000000-0005-0000-0000-00005E0E0000}"/>
    <cellStyle name="40% - Ênfase4 2 4 2 5 2" xfId="3709" xr:uid="{00000000-0005-0000-0000-00005F0E0000}"/>
    <cellStyle name="40% - Ênfase4 2 4 2 5 2 2" xfId="3710" xr:uid="{00000000-0005-0000-0000-0000600E0000}"/>
    <cellStyle name="40% - Ênfase4 2 4 2 5 3" xfId="3711" xr:uid="{00000000-0005-0000-0000-0000610E0000}"/>
    <cellStyle name="40% - Ênfase4 2 4 2 6" xfId="3712" xr:uid="{00000000-0005-0000-0000-0000620E0000}"/>
    <cellStyle name="40% - Ênfase4 2 4 2 6 2" xfId="3713" xr:uid="{00000000-0005-0000-0000-0000630E0000}"/>
    <cellStyle name="40% - Ênfase4 2 4 2 6 2 2" xfId="3714" xr:uid="{00000000-0005-0000-0000-0000640E0000}"/>
    <cellStyle name="40% - Ênfase4 2 4 2 6 3" xfId="3715" xr:uid="{00000000-0005-0000-0000-0000650E0000}"/>
    <cellStyle name="40% - Ênfase4 2 4 2 7" xfId="3716" xr:uid="{00000000-0005-0000-0000-0000660E0000}"/>
    <cellStyle name="40% - Ênfase4 2 4 2 7 2" xfId="3717" xr:uid="{00000000-0005-0000-0000-0000670E0000}"/>
    <cellStyle name="40% - Ênfase4 2 4 2 8" xfId="3718" xr:uid="{00000000-0005-0000-0000-0000680E0000}"/>
    <cellStyle name="40% - Ênfase4 2 4 3" xfId="3719" xr:uid="{00000000-0005-0000-0000-0000690E0000}"/>
    <cellStyle name="40% - Ênfase4 2 4 3 2" xfId="3720" xr:uid="{00000000-0005-0000-0000-00006A0E0000}"/>
    <cellStyle name="40% - Ênfase4 2 4 3 2 2" xfId="3721" xr:uid="{00000000-0005-0000-0000-00006B0E0000}"/>
    <cellStyle name="40% - Ênfase4 2 4 3 2 2 2" xfId="3722" xr:uid="{00000000-0005-0000-0000-00006C0E0000}"/>
    <cellStyle name="40% - Ênfase4 2 4 3 2 3" xfId="3723" xr:uid="{00000000-0005-0000-0000-00006D0E0000}"/>
    <cellStyle name="40% - Ênfase4 2 4 3 3" xfId="3724" xr:uid="{00000000-0005-0000-0000-00006E0E0000}"/>
    <cellStyle name="40% - Ênfase4 2 4 3 3 2" xfId="3725" xr:uid="{00000000-0005-0000-0000-00006F0E0000}"/>
    <cellStyle name="40% - Ênfase4 2 4 3 4" xfId="3726" xr:uid="{00000000-0005-0000-0000-0000700E0000}"/>
    <cellStyle name="40% - Ênfase4 2 4 4" xfId="3727" xr:uid="{00000000-0005-0000-0000-0000710E0000}"/>
    <cellStyle name="40% - Ênfase4 2 4 4 2" xfId="3728" xr:uid="{00000000-0005-0000-0000-0000720E0000}"/>
    <cellStyle name="40% - Ênfase4 2 4 4 2 2" xfId="3729" xr:uid="{00000000-0005-0000-0000-0000730E0000}"/>
    <cellStyle name="40% - Ênfase4 2 4 4 3" xfId="3730" xr:uid="{00000000-0005-0000-0000-0000740E0000}"/>
    <cellStyle name="40% - Ênfase4 2 4 5" xfId="3731" xr:uid="{00000000-0005-0000-0000-0000750E0000}"/>
    <cellStyle name="40% - Ênfase4 2 4 5 2" xfId="3732" xr:uid="{00000000-0005-0000-0000-0000760E0000}"/>
    <cellStyle name="40% - Ênfase4 2 4 5 2 2" xfId="3733" xr:uid="{00000000-0005-0000-0000-0000770E0000}"/>
    <cellStyle name="40% - Ênfase4 2 4 5 3" xfId="3734" xr:uid="{00000000-0005-0000-0000-0000780E0000}"/>
    <cellStyle name="40% - Ênfase4 2 4 6" xfId="3735" xr:uid="{00000000-0005-0000-0000-0000790E0000}"/>
    <cellStyle name="40% - Ênfase4 2 4 6 2" xfId="3736" xr:uid="{00000000-0005-0000-0000-00007A0E0000}"/>
    <cellStyle name="40% - Ênfase4 2 4 6 2 2" xfId="3737" xr:uid="{00000000-0005-0000-0000-00007B0E0000}"/>
    <cellStyle name="40% - Ênfase4 2 4 6 3" xfId="3738" xr:uid="{00000000-0005-0000-0000-00007C0E0000}"/>
    <cellStyle name="40% - Ênfase4 2 4 7" xfId="3739" xr:uid="{00000000-0005-0000-0000-00007D0E0000}"/>
    <cellStyle name="40% - Ênfase4 2 4 7 2" xfId="3740" xr:uid="{00000000-0005-0000-0000-00007E0E0000}"/>
    <cellStyle name="40% - Ênfase4 2 4 7 2 2" xfId="3741" xr:uid="{00000000-0005-0000-0000-00007F0E0000}"/>
    <cellStyle name="40% - Ênfase4 2 4 7 3" xfId="3742" xr:uid="{00000000-0005-0000-0000-0000800E0000}"/>
    <cellStyle name="40% - Ênfase4 2 4 8" xfId="3743" xr:uid="{00000000-0005-0000-0000-0000810E0000}"/>
    <cellStyle name="40% - Ênfase4 2 4 8 2" xfId="3744" xr:uid="{00000000-0005-0000-0000-0000820E0000}"/>
    <cellStyle name="40% - Ênfase4 2 4 9" xfId="3745" xr:uid="{00000000-0005-0000-0000-0000830E0000}"/>
    <cellStyle name="40% - Ênfase4 2 5" xfId="3746" xr:uid="{00000000-0005-0000-0000-0000840E0000}"/>
    <cellStyle name="40% - Ênfase4 2 5 2" xfId="3747" xr:uid="{00000000-0005-0000-0000-0000850E0000}"/>
    <cellStyle name="40% - Ênfase4 2 5 2 2" xfId="3748" xr:uid="{00000000-0005-0000-0000-0000860E0000}"/>
    <cellStyle name="40% - Ênfase4 2 5 2 2 2" xfId="3749" xr:uid="{00000000-0005-0000-0000-0000870E0000}"/>
    <cellStyle name="40% - Ênfase4 2 5 2 2 2 2" xfId="3750" xr:uid="{00000000-0005-0000-0000-0000880E0000}"/>
    <cellStyle name="40% - Ênfase4 2 5 2 2 2 2 2" xfId="3751" xr:uid="{00000000-0005-0000-0000-0000890E0000}"/>
    <cellStyle name="40% - Ênfase4 2 5 2 2 2 3" xfId="3752" xr:uid="{00000000-0005-0000-0000-00008A0E0000}"/>
    <cellStyle name="40% - Ênfase4 2 5 2 2 3" xfId="3753" xr:uid="{00000000-0005-0000-0000-00008B0E0000}"/>
    <cellStyle name="40% - Ênfase4 2 5 2 2 3 2" xfId="3754" xr:uid="{00000000-0005-0000-0000-00008C0E0000}"/>
    <cellStyle name="40% - Ênfase4 2 5 2 2 4" xfId="3755" xr:uid="{00000000-0005-0000-0000-00008D0E0000}"/>
    <cellStyle name="40% - Ênfase4 2 5 2 3" xfId="3756" xr:uid="{00000000-0005-0000-0000-00008E0E0000}"/>
    <cellStyle name="40% - Ênfase4 2 5 2 3 2" xfId="3757" xr:uid="{00000000-0005-0000-0000-00008F0E0000}"/>
    <cellStyle name="40% - Ênfase4 2 5 2 3 2 2" xfId="3758" xr:uid="{00000000-0005-0000-0000-0000900E0000}"/>
    <cellStyle name="40% - Ênfase4 2 5 2 3 3" xfId="3759" xr:uid="{00000000-0005-0000-0000-0000910E0000}"/>
    <cellStyle name="40% - Ênfase4 2 5 2 4" xfId="3760" xr:uid="{00000000-0005-0000-0000-0000920E0000}"/>
    <cellStyle name="40% - Ênfase4 2 5 2 4 2" xfId="3761" xr:uid="{00000000-0005-0000-0000-0000930E0000}"/>
    <cellStyle name="40% - Ênfase4 2 5 2 4 2 2" xfId="3762" xr:uid="{00000000-0005-0000-0000-0000940E0000}"/>
    <cellStyle name="40% - Ênfase4 2 5 2 4 3" xfId="3763" xr:uid="{00000000-0005-0000-0000-0000950E0000}"/>
    <cellStyle name="40% - Ênfase4 2 5 2 5" xfId="3764" xr:uid="{00000000-0005-0000-0000-0000960E0000}"/>
    <cellStyle name="40% - Ênfase4 2 5 2 5 2" xfId="3765" xr:uid="{00000000-0005-0000-0000-0000970E0000}"/>
    <cellStyle name="40% - Ênfase4 2 5 2 5 2 2" xfId="3766" xr:uid="{00000000-0005-0000-0000-0000980E0000}"/>
    <cellStyle name="40% - Ênfase4 2 5 2 5 3" xfId="3767" xr:uid="{00000000-0005-0000-0000-0000990E0000}"/>
    <cellStyle name="40% - Ênfase4 2 5 2 6" xfId="3768" xr:uid="{00000000-0005-0000-0000-00009A0E0000}"/>
    <cellStyle name="40% - Ênfase4 2 5 2 6 2" xfId="3769" xr:uid="{00000000-0005-0000-0000-00009B0E0000}"/>
    <cellStyle name="40% - Ênfase4 2 5 2 6 2 2" xfId="3770" xr:uid="{00000000-0005-0000-0000-00009C0E0000}"/>
    <cellStyle name="40% - Ênfase4 2 5 2 6 3" xfId="3771" xr:uid="{00000000-0005-0000-0000-00009D0E0000}"/>
    <cellStyle name="40% - Ênfase4 2 5 2 7" xfId="3772" xr:uid="{00000000-0005-0000-0000-00009E0E0000}"/>
    <cellStyle name="40% - Ênfase4 2 5 2 7 2" xfId="3773" xr:uid="{00000000-0005-0000-0000-00009F0E0000}"/>
    <cellStyle name="40% - Ênfase4 2 5 2 7 3" xfId="3774" xr:uid="{00000000-0005-0000-0000-0000A00E0000}"/>
    <cellStyle name="40% - Ênfase4 2 5 2 8" xfId="3775" xr:uid="{00000000-0005-0000-0000-0000A10E0000}"/>
    <cellStyle name="40% - Ênfase4 2 5 2 8 2" xfId="3776" xr:uid="{00000000-0005-0000-0000-0000A20E0000}"/>
    <cellStyle name="40% - Ênfase4 2 5 3" xfId="3777" xr:uid="{00000000-0005-0000-0000-0000A30E0000}"/>
    <cellStyle name="40% - Ênfase4 2 5 4" xfId="3778" xr:uid="{00000000-0005-0000-0000-0000A40E0000}"/>
    <cellStyle name="40% - Ênfase4 2 5 4 2" xfId="3779" xr:uid="{00000000-0005-0000-0000-0000A50E0000}"/>
    <cellStyle name="40% - Ênfase4 2 5 4 3" xfId="3780" xr:uid="{00000000-0005-0000-0000-0000A60E0000}"/>
    <cellStyle name="40% - Ênfase4 2 5 5" xfId="3781" xr:uid="{00000000-0005-0000-0000-0000A70E0000}"/>
    <cellStyle name="40% - Ênfase4 2 5 6" xfId="3782" xr:uid="{00000000-0005-0000-0000-0000A80E0000}"/>
    <cellStyle name="40% - Ênfase4 2 5 7" xfId="3783" xr:uid="{00000000-0005-0000-0000-0000A90E0000}"/>
    <cellStyle name="40% - Ênfase4 2 6" xfId="3784" xr:uid="{00000000-0005-0000-0000-0000AA0E0000}"/>
    <cellStyle name="40% - Ênfase4 2 6 2" xfId="3785" xr:uid="{00000000-0005-0000-0000-0000AB0E0000}"/>
    <cellStyle name="40% - Ênfase4 2 6 2 2" xfId="3786" xr:uid="{00000000-0005-0000-0000-0000AC0E0000}"/>
    <cellStyle name="40% - Ênfase4 2 6 2 2 2" xfId="3787" xr:uid="{00000000-0005-0000-0000-0000AD0E0000}"/>
    <cellStyle name="40% - Ênfase4 2 6 2 3" xfId="3788" xr:uid="{00000000-0005-0000-0000-0000AE0E0000}"/>
    <cellStyle name="40% - Ênfase4 2 6 3" xfId="3789" xr:uid="{00000000-0005-0000-0000-0000AF0E0000}"/>
    <cellStyle name="40% - Ênfase4 2 6 3 2" xfId="3790" xr:uid="{00000000-0005-0000-0000-0000B00E0000}"/>
    <cellStyle name="40% - Ênfase4 2 6 3 3" xfId="3791" xr:uid="{00000000-0005-0000-0000-0000B10E0000}"/>
    <cellStyle name="40% - Ênfase4 2 6 4" xfId="3792" xr:uid="{00000000-0005-0000-0000-0000B20E0000}"/>
    <cellStyle name="40% - Ênfase4 2 6 4 2" xfId="3793" xr:uid="{00000000-0005-0000-0000-0000B30E0000}"/>
    <cellStyle name="40% - Ênfase4 2 6 5" xfId="3794" xr:uid="{00000000-0005-0000-0000-0000B40E0000}"/>
    <cellStyle name="40% - Ênfase4 2 7" xfId="3795" xr:uid="{00000000-0005-0000-0000-0000B50E0000}"/>
    <cellStyle name="40% - Ênfase4 2 7 2" xfId="3796" xr:uid="{00000000-0005-0000-0000-0000B60E0000}"/>
    <cellStyle name="40% - Ênfase4 2 7 2 2" xfId="3797" xr:uid="{00000000-0005-0000-0000-0000B70E0000}"/>
    <cellStyle name="40% - Ênfase4 2 7 2 3" xfId="3798" xr:uid="{00000000-0005-0000-0000-0000B80E0000}"/>
    <cellStyle name="40% - Ênfase4 2 7 3" xfId="3799" xr:uid="{00000000-0005-0000-0000-0000B90E0000}"/>
    <cellStyle name="40% - Ênfase4 2 7 3 2" xfId="3800" xr:uid="{00000000-0005-0000-0000-0000BA0E0000}"/>
    <cellStyle name="40% - Ênfase4 2 7 3 3" xfId="3801" xr:uid="{00000000-0005-0000-0000-0000BB0E0000}"/>
    <cellStyle name="40% - Ênfase4 2 7 4" xfId="3802" xr:uid="{00000000-0005-0000-0000-0000BC0E0000}"/>
    <cellStyle name="40% - Ênfase4 2 7 4 2" xfId="3803" xr:uid="{00000000-0005-0000-0000-0000BD0E0000}"/>
    <cellStyle name="40% - Ênfase4 2 8" xfId="3804" xr:uid="{00000000-0005-0000-0000-0000BE0E0000}"/>
    <cellStyle name="40% - Ênfase4 2 8 2" xfId="3805" xr:uid="{00000000-0005-0000-0000-0000BF0E0000}"/>
    <cellStyle name="40% - Ênfase4 2 8 2 2" xfId="3806" xr:uid="{00000000-0005-0000-0000-0000C00E0000}"/>
    <cellStyle name="40% - Ênfase4 2 8 2 3" xfId="3807" xr:uid="{00000000-0005-0000-0000-0000C10E0000}"/>
    <cellStyle name="40% - Ênfase4 2 8 3" xfId="3808" xr:uid="{00000000-0005-0000-0000-0000C20E0000}"/>
    <cellStyle name="40% - Ênfase4 2 8 3 2" xfId="3809" xr:uid="{00000000-0005-0000-0000-0000C30E0000}"/>
    <cellStyle name="40% - Ênfase4 2 8 3 3" xfId="3810" xr:uid="{00000000-0005-0000-0000-0000C40E0000}"/>
    <cellStyle name="40% - Ênfase4 2 8 4" xfId="3811" xr:uid="{00000000-0005-0000-0000-0000C50E0000}"/>
    <cellStyle name="40% - Ênfase4 2 8 4 2" xfId="3812" xr:uid="{00000000-0005-0000-0000-0000C60E0000}"/>
    <cellStyle name="40% - Ênfase4 2 9" xfId="3813" xr:uid="{00000000-0005-0000-0000-0000C70E0000}"/>
    <cellStyle name="40% - Ênfase4 2 9 2" xfId="3814" xr:uid="{00000000-0005-0000-0000-0000C80E0000}"/>
    <cellStyle name="40% - Ênfase4 2 9 2 2" xfId="3815" xr:uid="{00000000-0005-0000-0000-0000C90E0000}"/>
    <cellStyle name="40% - Ênfase4 2 9 2 3" xfId="3816" xr:uid="{00000000-0005-0000-0000-0000CA0E0000}"/>
    <cellStyle name="40% - Ênfase4 2 9 3" xfId="3817" xr:uid="{00000000-0005-0000-0000-0000CB0E0000}"/>
    <cellStyle name="40% - Ênfase4 2 9 3 2" xfId="3818" xr:uid="{00000000-0005-0000-0000-0000CC0E0000}"/>
    <cellStyle name="40% - Ênfase4 2 9 3 3" xfId="3819" xr:uid="{00000000-0005-0000-0000-0000CD0E0000}"/>
    <cellStyle name="40% - Ênfase4 2 9 4" xfId="3820" xr:uid="{00000000-0005-0000-0000-0000CE0E0000}"/>
    <cellStyle name="40% - Ênfase4 2 9 4 2" xfId="3821" xr:uid="{00000000-0005-0000-0000-0000CF0E0000}"/>
    <cellStyle name="40% - Ênfase4 2_Nota 22" xfId="3822" xr:uid="{00000000-0005-0000-0000-0000D00E0000}"/>
    <cellStyle name="40% - Ênfase4 20" xfId="35659" xr:uid="{00000000-0005-0000-0000-0000D10E0000}"/>
    <cellStyle name="40% - Ênfase4 21" xfId="35660" xr:uid="{00000000-0005-0000-0000-0000D20E0000}"/>
    <cellStyle name="40% - Ênfase4 22" xfId="36253" xr:uid="{00000000-0005-0000-0000-0000D30E0000}"/>
    <cellStyle name="40% - Ênfase4 3" xfId="3823" xr:uid="{00000000-0005-0000-0000-0000D40E0000}"/>
    <cellStyle name="40% - Ênfase4 3 10" xfId="3824" xr:uid="{00000000-0005-0000-0000-0000D50E0000}"/>
    <cellStyle name="40% - Ênfase4 3 11" xfId="3825" xr:uid="{00000000-0005-0000-0000-0000D60E0000}"/>
    <cellStyle name="40% - Ênfase4 3 12" xfId="3826" xr:uid="{00000000-0005-0000-0000-0000D70E0000}"/>
    <cellStyle name="40% - Ênfase4 3 13" xfId="3827" xr:uid="{00000000-0005-0000-0000-0000D80E0000}"/>
    <cellStyle name="40% - Ênfase4 3 14" xfId="3828" xr:uid="{00000000-0005-0000-0000-0000D90E0000}"/>
    <cellStyle name="40% - Ênfase4 3 15" xfId="3829" xr:uid="{00000000-0005-0000-0000-0000DA0E0000}"/>
    <cellStyle name="40% - Ênfase4 3 16" xfId="3830" xr:uid="{00000000-0005-0000-0000-0000DB0E0000}"/>
    <cellStyle name="40% - Ênfase4 3 17" xfId="3831" xr:uid="{00000000-0005-0000-0000-0000DC0E0000}"/>
    <cellStyle name="40% - Ênfase4 3 2" xfId="3832" xr:uid="{00000000-0005-0000-0000-0000DD0E0000}"/>
    <cellStyle name="40% - Ênfase4 3 2 2" xfId="3833" xr:uid="{00000000-0005-0000-0000-0000DE0E0000}"/>
    <cellStyle name="40% - Ênfase4 3 3" xfId="3834" xr:uid="{00000000-0005-0000-0000-0000DF0E0000}"/>
    <cellStyle name="40% - Ênfase4 3 4" xfId="3835" xr:uid="{00000000-0005-0000-0000-0000E00E0000}"/>
    <cellStyle name="40% - Ênfase4 3 5" xfId="3836" xr:uid="{00000000-0005-0000-0000-0000E10E0000}"/>
    <cellStyle name="40% - Ênfase4 3 6" xfId="3837" xr:uid="{00000000-0005-0000-0000-0000E20E0000}"/>
    <cellStyle name="40% - Ênfase4 3 7" xfId="3838" xr:uid="{00000000-0005-0000-0000-0000E30E0000}"/>
    <cellStyle name="40% - Ênfase4 3 8" xfId="3839" xr:uid="{00000000-0005-0000-0000-0000E40E0000}"/>
    <cellStyle name="40% - Ênfase4 3 9" xfId="3840" xr:uid="{00000000-0005-0000-0000-0000E50E0000}"/>
    <cellStyle name="40% - Ênfase4 4" xfId="3841" xr:uid="{00000000-0005-0000-0000-0000E60E0000}"/>
    <cellStyle name="40% - Ênfase4 4 10" xfId="3842" xr:uid="{00000000-0005-0000-0000-0000E70E0000}"/>
    <cellStyle name="40% - Ênfase4 4 11" xfId="3843" xr:uid="{00000000-0005-0000-0000-0000E80E0000}"/>
    <cellStyle name="40% - Ênfase4 4 12" xfId="3844" xr:uid="{00000000-0005-0000-0000-0000E90E0000}"/>
    <cellStyle name="40% - Ênfase4 4 2" xfId="3845" xr:uid="{00000000-0005-0000-0000-0000EA0E0000}"/>
    <cellStyle name="40% - Ênfase4 4 3" xfId="3846" xr:uid="{00000000-0005-0000-0000-0000EB0E0000}"/>
    <cellStyle name="40% - Ênfase4 4 4" xfId="3847" xr:uid="{00000000-0005-0000-0000-0000EC0E0000}"/>
    <cellStyle name="40% - Ênfase4 4 5" xfId="3848" xr:uid="{00000000-0005-0000-0000-0000ED0E0000}"/>
    <cellStyle name="40% - Ênfase4 4 6" xfId="3849" xr:uid="{00000000-0005-0000-0000-0000EE0E0000}"/>
    <cellStyle name="40% - Ênfase4 4 7" xfId="3850" xr:uid="{00000000-0005-0000-0000-0000EF0E0000}"/>
    <cellStyle name="40% - Ênfase4 4 8" xfId="3851" xr:uid="{00000000-0005-0000-0000-0000F00E0000}"/>
    <cellStyle name="40% - Ênfase4 4 9" xfId="3852" xr:uid="{00000000-0005-0000-0000-0000F10E0000}"/>
    <cellStyle name="40% - Ênfase4 5" xfId="3853" xr:uid="{00000000-0005-0000-0000-0000F20E0000}"/>
    <cellStyle name="40% - Ênfase4 5 2" xfId="3854" xr:uid="{00000000-0005-0000-0000-0000F30E0000}"/>
    <cellStyle name="40% - Ênfase4 6" xfId="35661" xr:uid="{00000000-0005-0000-0000-0000F40E0000}"/>
    <cellStyle name="40% - Ênfase4 7" xfId="35662" xr:uid="{00000000-0005-0000-0000-0000F50E0000}"/>
    <cellStyle name="40% - Ênfase4 8" xfId="35663" xr:uid="{00000000-0005-0000-0000-0000F60E0000}"/>
    <cellStyle name="40% - Ênfase4 9" xfId="35664" xr:uid="{00000000-0005-0000-0000-0000F70E0000}"/>
    <cellStyle name="40% - Ênfase5 10" xfId="35665" xr:uid="{00000000-0005-0000-0000-0000F80E0000}"/>
    <cellStyle name="40% - Ênfase5 11" xfId="35666" xr:uid="{00000000-0005-0000-0000-0000F90E0000}"/>
    <cellStyle name="40% - Ênfase5 12" xfId="35667" xr:uid="{00000000-0005-0000-0000-0000FA0E0000}"/>
    <cellStyle name="40% - Ênfase5 13" xfId="35668" xr:uid="{00000000-0005-0000-0000-0000FB0E0000}"/>
    <cellStyle name="40% - Ênfase5 14" xfId="35669" xr:uid="{00000000-0005-0000-0000-0000FC0E0000}"/>
    <cellStyle name="40% - Ênfase5 15" xfId="35670" xr:uid="{00000000-0005-0000-0000-0000FD0E0000}"/>
    <cellStyle name="40% - Ênfase5 16" xfId="35671" xr:uid="{00000000-0005-0000-0000-0000FE0E0000}"/>
    <cellStyle name="40% - Ênfase5 17" xfId="35672" xr:uid="{00000000-0005-0000-0000-0000FF0E0000}"/>
    <cellStyle name="40% - Ênfase5 18" xfId="35673" xr:uid="{00000000-0005-0000-0000-0000000F0000}"/>
    <cellStyle name="40% - Ênfase5 19" xfId="35674" xr:uid="{00000000-0005-0000-0000-0000010F0000}"/>
    <cellStyle name="40% - Ênfase5 2" xfId="3855" xr:uid="{00000000-0005-0000-0000-0000020F0000}"/>
    <cellStyle name="40% - Ênfase5 2 10" xfId="3856" xr:uid="{00000000-0005-0000-0000-0000030F0000}"/>
    <cellStyle name="40% - Ênfase5 2 10 2" xfId="3857" xr:uid="{00000000-0005-0000-0000-0000040F0000}"/>
    <cellStyle name="40% - Ênfase5 2 10 2 2" xfId="3858" xr:uid="{00000000-0005-0000-0000-0000050F0000}"/>
    <cellStyle name="40% - Ênfase5 2 10 3" xfId="3859" xr:uid="{00000000-0005-0000-0000-0000060F0000}"/>
    <cellStyle name="40% - Ênfase5 2 11" xfId="3860" xr:uid="{00000000-0005-0000-0000-0000070F0000}"/>
    <cellStyle name="40% - Ênfase5 2 12" xfId="3861" xr:uid="{00000000-0005-0000-0000-0000080F0000}"/>
    <cellStyle name="40% - Ênfase5 2 13" xfId="3862" xr:uid="{00000000-0005-0000-0000-0000090F0000}"/>
    <cellStyle name="40% - Ênfase5 2 13 2" xfId="3863" xr:uid="{00000000-0005-0000-0000-00000A0F0000}"/>
    <cellStyle name="40% - Ênfase5 2 13 3" xfId="3864" xr:uid="{00000000-0005-0000-0000-00000B0F0000}"/>
    <cellStyle name="40% - Ênfase5 2 14" xfId="3865" xr:uid="{00000000-0005-0000-0000-00000C0F0000}"/>
    <cellStyle name="40% - Ênfase5 2 15" xfId="3866" xr:uid="{00000000-0005-0000-0000-00000D0F0000}"/>
    <cellStyle name="40% - Ênfase5 2 16" xfId="3867" xr:uid="{00000000-0005-0000-0000-00000E0F0000}"/>
    <cellStyle name="40% - Ênfase5 2 17" xfId="3868" xr:uid="{00000000-0005-0000-0000-00000F0F0000}"/>
    <cellStyle name="40% - Ênfase5 2 18" xfId="3869" xr:uid="{00000000-0005-0000-0000-0000100F0000}"/>
    <cellStyle name="40% - Ênfase5 2 19" xfId="3870" xr:uid="{00000000-0005-0000-0000-0000110F0000}"/>
    <cellStyle name="40% - Ênfase5 2 2" xfId="3871" xr:uid="{00000000-0005-0000-0000-0000120F0000}"/>
    <cellStyle name="40% - Ênfase5 2 2 10" xfId="3872" xr:uid="{00000000-0005-0000-0000-0000130F0000}"/>
    <cellStyle name="40% - Ênfase5 2 2 11" xfId="3873" xr:uid="{00000000-0005-0000-0000-0000140F0000}"/>
    <cellStyle name="40% - Ênfase5 2 2 2" xfId="3874" xr:uid="{00000000-0005-0000-0000-0000150F0000}"/>
    <cellStyle name="40% - Ênfase5 2 2 2 10" xfId="3875" xr:uid="{00000000-0005-0000-0000-0000160F0000}"/>
    <cellStyle name="40% - Ênfase5 2 2 2 2" xfId="3876" xr:uid="{00000000-0005-0000-0000-0000170F0000}"/>
    <cellStyle name="40% - Ênfase5 2 2 2 2 2" xfId="3877" xr:uid="{00000000-0005-0000-0000-0000180F0000}"/>
    <cellStyle name="40% - Ênfase5 2 2 2 2 2 2" xfId="3878" xr:uid="{00000000-0005-0000-0000-0000190F0000}"/>
    <cellStyle name="40% - Ênfase5 2 2 2 2 2 2 2" xfId="3879" xr:uid="{00000000-0005-0000-0000-00001A0F0000}"/>
    <cellStyle name="40% - Ênfase5 2 2 2 2 2 3" xfId="3880" xr:uid="{00000000-0005-0000-0000-00001B0F0000}"/>
    <cellStyle name="40% - Ênfase5 2 2 2 2 3" xfId="3881" xr:uid="{00000000-0005-0000-0000-00001C0F0000}"/>
    <cellStyle name="40% - Ênfase5 2 2 2 2 3 2" xfId="3882" xr:uid="{00000000-0005-0000-0000-00001D0F0000}"/>
    <cellStyle name="40% - Ênfase5 2 2 2 2 4" xfId="3883" xr:uid="{00000000-0005-0000-0000-00001E0F0000}"/>
    <cellStyle name="40% - Ênfase5 2 2 2 3" xfId="3884" xr:uid="{00000000-0005-0000-0000-00001F0F0000}"/>
    <cellStyle name="40% - Ênfase5 2 2 2 3 2" xfId="3885" xr:uid="{00000000-0005-0000-0000-0000200F0000}"/>
    <cellStyle name="40% - Ênfase5 2 2 2 3 2 2" xfId="3886" xr:uid="{00000000-0005-0000-0000-0000210F0000}"/>
    <cellStyle name="40% - Ênfase5 2 2 2 3 3" xfId="3887" xr:uid="{00000000-0005-0000-0000-0000220F0000}"/>
    <cellStyle name="40% - Ênfase5 2 2 2 4" xfId="3888" xr:uid="{00000000-0005-0000-0000-0000230F0000}"/>
    <cellStyle name="40% - Ênfase5 2 2 2 4 2" xfId="3889" xr:uid="{00000000-0005-0000-0000-0000240F0000}"/>
    <cellStyle name="40% - Ênfase5 2 2 2 4 2 2" xfId="3890" xr:uid="{00000000-0005-0000-0000-0000250F0000}"/>
    <cellStyle name="40% - Ênfase5 2 2 2 4 3" xfId="3891" xr:uid="{00000000-0005-0000-0000-0000260F0000}"/>
    <cellStyle name="40% - Ênfase5 2 2 2 5" xfId="3892" xr:uid="{00000000-0005-0000-0000-0000270F0000}"/>
    <cellStyle name="40% - Ênfase5 2 2 2 5 2" xfId="3893" xr:uid="{00000000-0005-0000-0000-0000280F0000}"/>
    <cellStyle name="40% - Ênfase5 2 2 2 5 2 2" xfId="3894" xr:uid="{00000000-0005-0000-0000-0000290F0000}"/>
    <cellStyle name="40% - Ênfase5 2 2 2 5 3" xfId="3895" xr:uid="{00000000-0005-0000-0000-00002A0F0000}"/>
    <cellStyle name="40% - Ênfase5 2 2 2 6" xfId="3896" xr:uid="{00000000-0005-0000-0000-00002B0F0000}"/>
    <cellStyle name="40% - Ênfase5 2 2 2 6 2" xfId="3897" xr:uid="{00000000-0005-0000-0000-00002C0F0000}"/>
    <cellStyle name="40% - Ênfase5 2 2 2 6 2 2" xfId="3898" xr:uid="{00000000-0005-0000-0000-00002D0F0000}"/>
    <cellStyle name="40% - Ênfase5 2 2 2 6 3" xfId="3899" xr:uid="{00000000-0005-0000-0000-00002E0F0000}"/>
    <cellStyle name="40% - Ênfase5 2 2 2 7" xfId="3900" xr:uid="{00000000-0005-0000-0000-00002F0F0000}"/>
    <cellStyle name="40% - Ênfase5 2 2 2 7 2" xfId="3901" xr:uid="{00000000-0005-0000-0000-0000300F0000}"/>
    <cellStyle name="40% - Ênfase5 2 2 2 8" xfId="3902" xr:uid="{00000000-0005-0000-0000-0000310F0000}"/>
    <cellStyle name="40% - Ênfase5 2 2 2 9" xfId="3903" xr:uid="{00000000-0005-0000-0000-0000320F0000}"/>
    <cellStyle name="40% - Ênfase5 2 2 3" xfId="3904" xr:uid="{00000000-0005-0000-0000-0000330F0000}"/>
    <cellStyle name="40% - Ênfase5 2 2 3 2" xfId="3905" xr:uid="{00000000-0005-0000-0000-0000340F0000}"/>
    <cellStyle name="40% - Ênfase5 2 2 3 2 2" xfId="3906" xr:uid="{00000000-0005-0000-0000-0000350F0000}"/>
    <cellStyle name="40% - Ênfase5 2 2 3 2 2 2" xfId="3907" xr:uid="{00000000-0005-0000-0000-0000360F0000}"/>
    <cellStyle name="40% - Ênfase5 2 2 3 2 3" xfId="3908" xr:uid="{00000000-0005-0000-0000-0000370F0000}"/>
    <cellStyle name="40% - Ênfase5 2 2 3 3" xfId="3909" xr:uid="{00000000-0005-0000-0000-0000380F0000}"/>
    <cellStyle name="40% - Ênfase5 2 2 3 3 2" xfId="3910" xr:uid="{00000000-0005-0000-0000-0000390F0000}"/>
    <cellStyle name="40% - Ênfase5 2 2 3 4" xfId="3911" xr:uid="{00000000-0005-0000-0000-00003A0F0000}"/>
    <cellStyle name="40% - Ênfase5 2 2 3 5" xfId="3912" xr:uid="{00000000-0005-0000-0000-00003B0F0000}"/>
    <cellStyle name="40% - Ênfase5 2 2 3 6" xfId="3913" xr:uid="{00000000-0005-0000-0000-00003C0F0000}"/>
    <cellStyle name="40% - Ênfase5 2 2 4" xfId="3914" xr:uid="{00000000-0005-0000-0000-00003D0F0000}"/>
    <cellStyle name="40% - Ênfase5 2 2 4 2" xfId="3915" xr:uid="{00000000-0005-0000-0000-00003E0F0000}"/>
    <cellStyle name="40% - Ênfase5 2 2 4 2 2" xfId="3916" xr:uid="{00000000-0005-0000-0000-00003F0F0000}"/>
    <cellStyle name="40% - Ênfase5 2 2 4 3" xfId="3917" xr:uid="{00000000-0005-0000-0000-0000400F0000}"/>
    <cellStyle name="40% - Ênfase5 2 2 5" xfId="3918" xr:uid="{00000000-0005-0000-0000-0000410F0000}"/>
    <cellStyle name="40% - Ênfase5 2 2 5 2" xfId="3919" xr:uid="{00000000-0005-0000-0000-0000420F0000}"/>
    <cellStyle name="40% - Ênfase5 2 2 5 2 2" xfId="3920" xr:uid="{00000000-0005-0000-0000-0000430F0000}"/>
    <cellStyle name="40% - Ênfase5 2 2 5 3" xfId="3921" xr:uid="{00000000-0005-0000-0000-0000440F0000}"/>
    <cellStyle name="40% - Ênfase5 2 2 6" xfId="3922" xr:uid="{00000000-0005-0000-0000-0000450F0000}"/>
    <cellStyle name="40% - Ênfase5 2 2 6 2" xfId="3923" xr:uid="{00000000-0005-0000-0000-0000460F0000}"/>
    <cellStyle name="40% - Ênfase5 2 2 6 2 2" xfId="3924" xr:uid="{00000000-0005-0000-0000-0000470F0000}"/>
    <cellStyle name="40% - Ênfase5 2 2 6 3" xfId="3925" xr:uid="{00000000-0005-0000-0000-0000480F0000}"/>
    <cellStyle name="40% - Ênfase5 2 2 7" xfId="3926" xr:uid="{00000000-0005-0000-0000-0000490F0000}"/>
    <cellStyle name="40% - Ênfase5 2 2 7 2" xfId="3927" xr:uid="{00000000-0005-0000-0000-00004A0F0000}"/>
    <cellStyle name="40% - Ênfase5 2 2 7 2 2" xfId="3928" xr:uid="{00000000-0005-0000-0000-00004B0F0000}"/>
    <cellStyle name="40% - Ênfase5 2 2 7 3" xfId="3929" xr:uid="{00000000-0005-0000-0000-00004C0F0000}"/>
    <cellStyle name="40% - Ênfase5 2 2 8" xfId="3930" xr:uid="{00000000-0005-0000-0000-00004D0F0000}"/>
    <cellStyle name="40% - Ênfase5 2 2 8 2" xfId="3931" xr:uid="{00000000-0005-0000-0000-00004E0F0000}"/>
    <cellStyle name="40% - Ênfase5 2 2 9" xfId="3932" xr:uid="{00000000-0005-0000-0000-00004F0F0000}"/>
    <cellStyle name="40% - Ênfase5 2 20" xfId="3933" xr:uid="{00000000-0005-0000-0000-0000500F0000}"/>
    <cellStyle name="40% - Ênfase5 2 21" xfId="3934" xr:uid="{00000000-0005-0000-0000-0000510F0000}"/>
    <cellStyle name="40% - Ênfase5 2 3" xfId="3935" xr:uid="{00000000-0005-0000-0000-0000520F0000}"/>
    <cellStyle name="40% - Ênfase5 2 3 10" xfId="3936" xr:uid="{00000000-0005-0000-0000-0000530F0000}"/>
    <cellStyle name="40% - Ênfase5 2 3 11" xfId="3937" xr:uid="{00000000-0005-0000-0000-0000540F0000}"/>
    <cellStyle name="40% - Ênfase5 2 3 2" xfId="3938" xr:uid="{00000000-0005-0000-0000-0000550F0000}"/>
    <cellStyle name="40% - Ênfase5 2 3 2 2" xfId="3939" xr:uid="{00000000-0005-0000-0000-0000560F0000}"/>
    <cellStyle name="40% - Ênfase5 2 3 2 2 2" xfId="3940" xr:uid="{00000000-0005-0000-0000-0000570F0000}"/>
    <cellStyle name="40% - Ênfase5 2 3 2 2 2 2" xfId="3941" xr:uid="{00000000-0005-0000-0000-0000580F0000}"/>
    <cellStyle name="40% - Ênfase5 2 3 2 2 2 2 2" xfId="3942" xr:uid="{00000000-0005-0000-0000-0000590F0000}"/>
    <cellStyle name="40% - Ênfase5 2 3 2 2 2 3" xfId="3943" xr:uid="{00000000-0005-0000-0000-00005A0F0000}"/>
    <cellStyle name="40% - Ênfase5 2 3 2 2 3" xfId="3944" xr:uid="{00000000-0005-0000-0000-00005B0F0000}"/>
    <cellStyle name="40% - Ênfase5 2 3 2 2 3 2" xfId="3945" xr:uid="{00000000-0005-0000-0000-00005C0F0000}"/>
    <cellStyle name="40% - Ênfase5 2 3 2 2 4" xfId="3946" xr:uid="{00000000-0005-0000-0000-00005D0F0000}"/>
    <cellStyle name="40% - Ênfase5 2 3 2 3" xfId="3947" xr:uid="{00000000-0005-0000-0000-00005E0F0000}"/>
    <cellStyle name="40% - Ênfase5 2 3 2 3 2" xfId="3948" xr:uid="{00000000-0005-0000-0000-00005F0F0000}"/>
    <cellStyle name="40% - Ênfase5 2 3 2 3 2 2" xfId="3949" xr:uid="{00000000-0005-0000-0000-0000600F0000}"/>
    <cellStyle name="40% - Ênfase5 2 3 2 3 3" xfId="3950" xr:uid="{00000000-0005-0000-0000-0000610F0000}"/>
    <cellStyle name="40% - Ênfase5 2 3 2 4" xfId="3951" xr:uid="{00000000-0005-0000-0000-0000620F0000}"/>
    <cellStyle name="40% - Ênfase5 2 3 2 4 2" xfId="3952" xr:uid="{00000000-0005-0000-0000-0000630F0000}"/>
    <cellStyle name="40% - Ênfase5 2 3 2 4 2 2" xfId="3953" xr:uid="{00000000-0005-0000-0000-0000640F0000}"/>
    <cellStyle name="40% - Ênfase5 2 3 2 4 3" xfId="3954" xr:uid="{00000000-0005-0000-0000-0000650F0000}"/>
    <cellStyle name="40% - Ênfase5 2 3 2 5" xfId="3955" xr:uid="{00000000-0005-0000-0000-0000660F0000}"/>
    <cellStyle name="40% - Ênfase5 2 3 2 5 2" xfId="3956" xr:uid="{00000000-0005-0000-0000-0000670F0000}"/>
    <cellStyle name="40% - Ênfase5 2 3 2 5 2 2" xfId="3957" xr:uid="{00000000-0005-0000-0000-0000680F0000}"/>
    <cellStyle name="40% - Ênfase5 2 3 2 5 3" xfId="3958" xr:uid="{00000000-0005-0000-0000-0000690F0000}"/>
    <cellStyle name="40% - Ênfase5 2 3 2 6" xfId="3959" xr:uid="{00000000-0005-0000-0000-00006A0F0000}"/>
    <cellStyle name="40% - Ênfase5 2 3 2 6 2" xfId="3960" xr:uid="{00000000-0005-0000-0000-00006B0F0000}"/>
    <cellStyle name="40% - Ênfase5 2 3 2 6 2 2" xfId="3961" xr:uid="{00000000-0005-0000-0000-00006C0F0000}"/>
    <cellStyle name="40% - Ênfase5 2 3 2 6 3" xfId="3962" xr:uid="{00000000-0005-0000-0000-00006D0F0000}"/>
    <cellStyle name="40% - Ênfase5 2 3 2 7" xfId="3963" xr:uid="{00000000-0005-0000-0000-00006E0F0000}"/>
    <cellStyle name="40% - Ênfase5 2 3 2 7 2" xfId="3964" xr:uid="{00000000-0005-0000-0000-00006F0F0000}"/>
    <cellStyle name="40% - Ênfase5 2 3 2 8" xfId="3965" xr:uid="{00000000-0005-0000-0000-0000700F0000}"/>
    <cellStyle name="40% - Ênfase5 2 3 3" xfId="3966" xr:uid="{00000000-0005-0000-0000-0000710F0000}"/>
    <cellStyle name="40% - Ênfase5 2 3 3 2" xfId="3967" xr:uid="{00000000-0005-0000-0000-0000720F0000}"/>
    <cellStyle name="40% - Ênfase5 2 3 3 2 2" xfId="3968" xr:uid="{00000000-0005-0000-0000-0000730F0000}"/>
    <cellStyle name="40% - Ênfase5 2 3 3 2 2 2" xfId="3969" xr:uid="{00000000-0005-0000-0000-0000740F0000}"/>
    <cellStyle name="40% - Ênfase5 2 3 3 2 3" xfId="3970" xr:uid="{00000000-0005-0000-0000-0000750F0000}"/>
    <cellStyle name="40% - Ênfase5 2 3 3 3" xfId="3971" xr:uid="{00000000-0005-0000-0000-0000760F0000}"/>
    <cellStyle name="40% - Ênfase5 2 3 3 3 2" xfId="3972" xr:uid="{00000000-0005-0000-0000-0000770F0000}"/>
    <cellStyle name="40% - Ênfase5 2 3 3 4" xfId="3973" xr:uid="{00000000-0005-0000-0000-0000780F0000}"/>
    <cellStyle name="40% - Ênfase5 2 3 4" xfId="3974" xr:uid="{00000000-0005-0000-0000-0000790F0000}"/>
    <cellStyle name="40% - Ênfase5 2 3 4 2" xfId="3975" xr:uid="{00000000-0005-0000-0000-00007A0F0000}"/>
    <cellStyle name="40% - Ênfase5 2 3 4 2 2" xfId="3976" xr:uid="{00000000-0005-0000-0000-00007B0F0000}"/>
    <cellStyle name="40% - Ênfase5 2 3 4 3" xfId="3977" xr:uid="{00000000-0005-0000-0000-00007C0F0000}"/>
    <cellStyle name="40% - Ênfase5 2 3 5" xfId="3978" xr:uid="{00000000-0005-0000-0000-00007D0F0000}"/>
    <cellStyle name="40% - Ênfase5 2 3 5 2" xfId="3979" xr:uid="{00000000-0005-0000-0000-00007E0F0000}"/>
    <cellStyle name="40% - Ênfase5 2 3 5 2 2" xfId="3980" xr:uid="{00000000-0005-0000-0000-00007F0F0000}"/>
    <cellStyle name="40% - Ênfase5 2 3 5 3" xfId="3981" xr:uid="{00000000-0005-0000-0000-0000800F0000}"/>
    <cellStyle name="40% - Ênfase5 2 3 6" xfId="3982" xr:uid="{00000000-0005-0000-0000-0000810F0000}"/>
    <cellStyle name="40% - Ênfase5 2 3 6 2" xfId="3983" xr:uid="{00000000-0005-0000-0000-0000820F0000}"/>
    <cellStyle name="40% - Ênfase5 2 3 6 2 2" xfId="3984" xr:uid="{00000000-0005-0000-0000-0000830F0000}"/>
    <cellStyle name="40% - Ênfase5 2 3 6 3" xfId="3985" xr:uid="{00000000-0005-0000-0000-0000840F0000}"/>
    <cellStyle name="40% - Ênfase5 2 3 7" xfId="3986" xr:uid="{00000000-0005-0000-0000-0000850F0000}"/>
    <cellStyle name="40% - Ênfase5 2 3 7 2" xfId="3987" xr:uid="{00000000-0005-0000-0000-0000860F0000}"/>
    <cellStyle name="40% - Ênfase5 2 3 7 2 2" xfId="3988" xr:uid="{00000000-0005-0000-0000-0000870F0000}"/>
    <cellStyle name="40% - Ênfase5 2 3 7 3" xfId="3989" xr:uid="{00000000-0005-0000-0000-0000880F0000}"/>
    <cellStyle name="40% - Ênfase5 2 3 8" xfId="3990" xr:uid="{00000000-0005-0000-0000-0000890F0000}"/>
    <cellStyle name="40% - Ênfase5 2 3 8 2" xfId="3991" xr:uid="{00000000-0005-0000-0000-00008A0F0000}"/>
    <cellStyle name="40% - Ênfase5 2 3 9" xfId="3992" xr:uid="{00000000-0005-0000-0000-00008B0F0000}"/>
    <cellStyle name="40% - Ênfase5 2 4" xfId="3993" xr:uid="{00000000-0005-0000-0000-00008C0F0000}"/>
    <cellStyle name="40% - Ênfase5 2 4 10" xfId="3994" xr:uid="{00000000-0005-0000-0000-00008D0F0000}"/>
    <cellStyle name="40% - Ênfase5 2 4 11" xfId="3995" xr:uid="{00000000-0005-0000-0000-00008E0F0000}"/>
    <cellStyle name="40% - Ênfase5 2 4 2" xfId="3996" xr:uid="{00000000-0005-0000-0000-00008F0F0000}"/>
    <cellStyle name="40% - Ênfase5 2 4 2 2" xfId="3997" xr:uid="{00000000-0005-0000-0000-0000900F0000}"/>
    <cellStyle name="40% - Ênfase5 2 4 2 2 2" xfId="3998" xr:uid="{00000000-0005-0000-0000-0000910F0000}"/>
    <cellStyle name="40% - Ênfase5 2 4 2 2 2 2" xfId="3999" xr:uid="{00000000-0005-0000-0000-0000920F0000}"/>
    <cellStyle name="40% - Ênfase5 2 4 2 2 2 2 2" xfId="4000" xr:uid="{00000000-0005-0000-0000-0000930F0000}"/>
    <cellStyle name="40% - Ênfase5 2 4 2 2 2 3" xfId="4001" xr:uid="{00000000-0005-0000-0000-0000940F0000}"/>
    <cellStyle name="40% - Ênfase5 2 4 2 2 3" xfId="4002" xr:uid="{00000000-0005-0000-0000-0000950F0000}"/>
    <cellStyle name="40% - Ênfase5 2 4 2 2 3 2" xfId="4003" xr:uid="{00000000-0005-0000-0000-0000960F0000}"/>
    <cellStyle name="40% - Ênfase5 2 4 2 2 4" xfId="4004" xr:uid="{00000000-0005-0000-0000-0000970F0000}"/>
    <cellStyle name="40% - Ênfase5 2 4 2 3" xfId="4005" xr:uid="{00000000-0005-0000-0000-0000980F0000}"/>
    <cellStyle name="40% - Ênfase5 2 4 2 3 2" xfId="4006" xr:uid="{00000000-0005-0000-0000-0000990F0000}"/>
    <cellStyle name="40% - Ênfase5 2 4 2 3 2 2" xfId="4007" xr:uid="{00000000-0005-0000-0000-00009A0F0000}"/>
    <cellStyle name="40% - Ênfase5 2 4 2 3 3" xfId="4008" xr:uid="{00000000-0005-0000-0000-00009B0F0000}"/>
    <cellStyle name="40% - Ênfase5 2 4 2 4" xfId="4009" xr:uid="{00000000-0005-0000-0000-00009C0F0000}"/>
    <cellStyle name="40% - Ênfase5 2 4 2 4 2" xfId="4010" xr:uid="{00000000-0005-0000-0000-00009D0F0000}"/>
    <cellStyle name="40% - Ênfase5 2 4 2 4 2 2" xfId="4011" xr:uid="{00000000-0005-0000-0000-00009E0F0000}"/>
    <cellStyle name="40% - Ênfase5 2 4 2 4 3" xfId="4012" xr:uid="{00000000-0005-0000-0000-00009F0F0000}"/>
    <cellStyle name="40% - Ênfase5 2 4 2 5" xfId="4013" xr:uid="{00000000-0005-0000-0000-0000A00F0000}"/>
    <cellStyle name="40% - Ênfase5 2 4 2 5 2" xfId="4014" xr:uid="{00000000-0005-0000-0000-0000A10F0000}"/>
    <cellStyle name="40% - Ênfase5 2 4 2 5 2 2" xfId="4015" xr:uid="{00000000-0005-0000-0000-0000A20F0000}"/>
    <cellStyle name="40% - Ênfase5 2 4 2 5 3" xfId="4016" xr:uid="{00000000-0005-0000-0000-0000A30F0000}"/>
    <cellStyle name="40% - Ênfase5 2 4 2 6" xfId="4017" xr:uid="{00000000-0005-0000-0000-0000A40F0000}"/>
    <cellStyle name="40% - Ênfase5 2 4 2 6 2" xfId="4018" xr:uid="{00000000-0005-0000-0000-0000A50F0000}"/>
    <cellStyle name="40% - Ênfase5 2 4 2 6 2 2" xfId="4019" xr:uid="{00000000-0005-0000-0000-0000A60F0000}"/>
    <cellStyle name="40% - Ênfase5 2 4 2 6 3" xfId="4020" xr:uid="{00000000-0005-0000-0000-0000A70F0000}"/>
    <cellStyle name="40% - Ênfase5 2 4 2 7" xfId="4021" xr:uid="{00000000-0005-0000-0000-0000A80F0000}"/>
    <cellStyle name="40% - Ênfase5 2 4 2 7 2" xfId="4022" xr:uid="{00000000-0005-0000-0000-0000A90F0000}"/>
    <cellStyle name="40% - Ênfase5 2 4 2 8" xfId="4023" xr:uid="{00000000-0005-0000-0000-0000AA0F0000}"/>
    <cellStyle name="40% - Ênfase5 2 4 3" xfId="4024" xr:uid="{00000000-0005-0000-0000-0000AB0F0000}"/>
    <cellStyle name="40% - Ênfase5 2 4 3 2" xfId="4025" xr:uid="{00000000-0005-0000-0000-0000AC0F0000}"/>
    <cellStyle name="40% - Ênfase5 2 4 3 2 2" xfId="4026" xr:uid="{00000000-0005-0000-0000-0000AD0F0000}"/>
    <cellStyle name="40% - Ênfase5 2 4 3 2 2 2" xfId="4027" xr:uid="{00000000-0005-0000-0000-0000AE0F0000}"/>
    <cellStyle name="40% - Ênfase5 2 4 3 2 3" xfId="4028" xr:uid="{00000000-0005-0000-0000-0000AF0F0000}"/>
    <cellStyle name="40% - Ênfase5 2 4 3 3" xfId="4029" xr:uid="{00000000-0005-0000-0000-0000B00F0000}"/>
    <cellStyle name="40% - Ênfase5 2 4 3 3 2" xfId="4030" xr:uid="{00000000-0005-0000-0000-0000B10F0000}"/>
    <cellStyle name="40% - Ênfase5 2 4 3 4" xfId="4031" xr:uid="{00000000-0005-0000-0000-0000B20F0000}"/>
    <cellStyle name="40% - Ênfase5 2 4 4" xfId="4032" xr:uid="{00000000-0005-0000-0000-0000B30F0000}"/>
    <cellStyle name="40% - Ênfase5 2 4 4 2" xfId="4033" xr:uid="{00000000-0005-0000-0000-0000B40F0000}"/>
    <cellStyle name="40% - Ênfase5 2 4 4 2 2" xfId="4034" xr:uid="{00000000-0005-0000-0000-0000B50F0000}"/>
    <cellStyle name="40% - Ênfase5 2 4 4 3" xfId="4035" xr:uid="{00000000-0005-0000-0000-0000B60F0000}"/>
    <cellStyle name="40% - Ênfase5 2 4 5" xfId="4036" xr:uid="{00000000-0005-0000-0000-0000B70F0000}"/>
    <cellStyle name="40% - Ênfase5 2 4 5 2" xfId="4037" xr:uid="{00000000-0005-0000-0000-0000B80F0000}"/>
    <cellStyle name="40% - Ênfase5 2 4 5 2 2" xfId="4038" xr:uid="{00000000-0005-0000-0000-0000B90F0000}"/>
    <cellStyle name="40% - Ênfase5 2 4 5 3" xfId="4039" xr:uid="{00000000-0005-0000-0000-0000BA0F0000}"/>
    <cellStyle name="40% - Ênfase5 2 4 6" xfId="4040" xr:uid="{00000000-0005-0000-0000-0000BB0F0000}"/>
    <cellStyle name="40% - Ênfase5 2 4 6 2" xfId="4041" xr:uid="{00000000-0005-0000-0000-0000BC0F0000}"/>
    <cellStyle name="40% - Ênfase5 2 4 6 2 2" xfId="4042" xr:uid="{00000000-0005-0000-0000-0000BD0F0000}"/>
    <cellStyle name="40% - Ênfase5 2 4 6 3" xfId="4043" xr:uid="{00000000-0005-0000-0000-0000BE0F0000}"/>
    <cellStyle name="40% - Ênfase5 2 4 7" xfId="4044" xr:uid="{00000000-0005-0000-0000-0000BF0F0000}"/>
    <cellStyle name="40% - Ênfase5 2 4 7 2" xfId="4045" xr:uid="{00000000-0005-0000-0000-0000C00F0000}"/>
    <cellStyle name="40% - Ênfase5 2 4 7 2 2" xfId="4046" xr:uid="{00000000-0005-0000-0000-0000C10F0000}"/>
    <cellStyle name="40% - Ênfase5 2 4 7 3" xfId="4047" xr:uid="{00000000-0005-0000-0000-0000C20F0000}"/>
    <cellStyle name="40% - Ênfase5 2 4 8" xfId="4048" xr:uid="{00000000-0005-0000-0000-0000C30F0000}"/>
    <cellStyle name="40% - Ênfase5 2 4 8 2" xfId="4049" xr:uid="{00000000-0005-0000-0000-0000C40F0000}"/>
    <cellStyle name="40% - Ênfase5 2 4 9" xfId="4050" xr:uid="{00000000-0005-0000-0000-0000C50F0000}"/>
    <cellStyle name="40% - Ênfase5 2 5" xfId="4051" xr:uid="{00000000-0005-0000-0000-0000C60F0000}"/>
    <cellStyle name="40% - Ênfase5 2 5 2" xfId="4052" xr:uid="{00000000-0005-0000-0000-0000C70F0000}"/>
    <cellStyle name="40% - Ênfase5 2 5 2 2" xfId="4053" xr:uid="{00000000-0005-0000-0000-0000C80F0000}"/>
    <cellStyle name="40% - Ênfase5 2 5 2 2 2" xfId="4054" xr:uid="{00000000-0005-0000-0000-0000C90F0000}"/>
    <cellStyle name="40% - Ênfase5 2 5 2 2 2 2" xfId="4055" xr:uid="{00000000-0005-0000-0000-0000CA0F0000}"/>
    <cellStyle name="40% - Ênfase5 2 5 2 2 2 2 2" xfId="4056" xr:uid="{00000000-0005-0000-0000-0000CB0F0000}"/>
    <cellStyle name="40% - Ênfase5 2 5 2 2 2 3" xfId="4057" xr:uid="{00000000-0005-0000-0000-0000CC0F0000}"/>
    <cellStyle name="40% - Ênfase5 2 5 2 2 3" xfId="4058" xr:uid="{00000000-0005-0000-0000-0000CD0F0000}"/>
    <cellStyle name="40% - Ênfase5 2 5 2 2 3 2" xfId="4059" xr:uid="{00000000-0005-0000-0000-0000CE0F0000}"/>
    <cellStyle name="40% - Ênfase5 2 5 2 2 4" xfId="4060" xr:uid="{00000000-0005-0000-0000-0000CF0F0000}"/>
    <cellStyle name="40% - Ênfase5 2 5 2 3" xfId="4061" xr:uid="{00000000-0005-0000-0000-0000D00F0000}"/>
    <cellStyle name="40% - Ênfase5 2 5 2 3 2" xfId="4062" xr:uid="{00000000-0005-0000-0000-0000D10F0000}"/>
    <cellStyle name="40% - Ênfase5 2 5 2 3 2 2" xfId="4063" xr:uid="{00000000-0005-0000-0000-0000D20F0000}"/>
    <cellStyle name="40% - Ênfase5 2 5 2 3 3" xfId="4064" xr:uid="{00000000-0005-0000-0000-0000D30F0000}"/>
    <cellStyle name="40% - Ênfase5 2 5 2 4" xfId="4065" xr:uid="{00000000-0005-0000-0000-0000D40F0000}"/>
    <cellStyle name="40% - Ênfase5 2 5 2 4 2" xfId="4066" xr:uid="{00000000-0005-0000-0000-0000D50F0000}"/>
    <cellStyle name="40% - Ênfase5 2 5 2 4 2 2" xfId="4067" xr:uid="{00000000-0005-0000-0000-0000D60F0000}"/>
    <cellStyle name="40% - Ênfase5 2 5 2 4 3" xfId="4068" xr:uid="{00000000-0005-0000-0000-0000D70F0000}"/>
    <cellStyle name="40% - Ênfase5 2 5 2 5" xfId="4069" xr:uid="{00000000-0005-0000-0000-0000D80F0000}"/>
    <cellStyle name="40% - Ênfase5 2 5 2 5 2" xfId="4070" xr:uid="{00000000-0005-0000-0000-0000D90F0000}"/>
    <cellStyle name="40% - Ênfase5 2 5 2 5 2 2" xfId="4071" xr:uid="{00000000-0005-0000-0000-0000DA0F0000}"/>
    <cellStyle name="40% - Ênfase5 2 5 2 5 3" xfId="4072" xr:uid="{00000000-0005-0000-0000-0000DB0F0000}"/>
    <cellStyle name="40% - Ênfase5 2 5 2 6" xfId="4073" xr:uid="{00000000-0005-0000-0000-0000DC0F0000}"/>
    <cellStyle name="40% - Ênfase5 2 5 2 6 2" xfId="4074" xr:uid="{00000000-0005-0000-0000-0000DD0F0000}"/>
    <cellStyle name="40% - Ênfase5 2 5 2 6 2 2" xfId="4075" xr:uid="{00000000-0005-0000-0000-0000DE0F0000}"/>
    <cellStyle name="40% - Ênfase5 2 5 2 6 3" xfId="4076" xr:uid="{00000000-0005-0000-0000-0000DF0F0000}"/>
    <cellStyle name="40% - Ênfase5 2 5 2 7" xfId="4077" xr:uid="{00000000-0005-0000-0000-0000E00F0000}"/>
    <cellStyle name="40% - Ênfase5 2 5 2 7 2" xfId="4078" xr:uid="{00000000-0005-0000-0000-0000E10F0000}"/>
    <cellStyle name="40% - Ênfase5 2 5 2 7 3" xfId="4079" xr:uid="{00000000-0005-0000-0000-0000E20F0000}"/>
    <cellStyle name="40% - Ênfase5 2 5 2 8" xfId="4080" xr:uid="{00000000-0005-0000-0000-0000E30F0000}"/>
    <cellStyle name="40% - Ênfase5 2 5 2 8 2" xfId="4081" xr:uid="{00000000-0005-0000-0000-0000E40F0000}"/>
    <cellStyle name="40% - Ênfase5 2 5 3" xfId="4082" xr:uid="{00000000-0005-0000-0000-0000E50F0000}"/>
    <cellStyle name="40% - Ênfase5 2 5 4" xfId="4083" xr:uid="{00000000-0005-0000-0000-0000E60F0000}"/>
    <cellStyle name="40% - Ênfase5 2 5 4 2" xfId="4084" xr:uid="{00000000-0005-0000-0000-0000E70F0000}"/>
    <cellStyle name="40% - Ênfase5 2 5 4 3" xfId="4085" xr:uid="{00000000-0005-0000-0000-0000E80F0000}"/>
    <cellStyle name="40% - Ênfase5 2 5 5" xfId="4086" xr:uid="{00000000-0005-0000-0000-0000E90F0000}"/>
    <cellStyle name="40% - Ênfase5 2 5 6" xfId="4087" xr:uid="{00000000-0005-0000-0000-0000EA0F0000}"/>
    <cellStyle name="40% - Ênfase5 2 5 7" xfId="4088" xr:uid="{00000000-0005-0000-0000-0000EB0F0000}"/>
    <cellStyle name="40% - Ênfase5 2 6" xfId="4089" xr:uid="{00000000-0005-0000-0000-0000EC0F0000}"/>
    <cellStyle name="40% - Ênfase5 2 6 2" xfId="4090" xr:uid="{00000000-0005-0000-0000-0000ED0F0000}"/>
    <cellStyle name="40% - Ênfase5 2 6 2 2" xfId="4091" xr:uid="{00000000-0005-0000-0000-0000EE0F0000}"/>
    <cellStyle name="40% - Ênfase5 2 6 2 2 2" xfId="4092" xr:uid="{00000000-0005-0000-0000-0000EF0F0000}"/>
    <cellStyle name="40% - Ênfase5 2 6 2 3" xfId="4093" xr:uid="{00000000-0005-0000-0000-0000F00F0000}"/>
    <cellStyle name="40% - Ênfase5 2 6 3" xfId="4094" xr:uid="{00000000-0005-0000-0000-0000F10F0000}"/>
    <cellStyle name="40% - Ênfase5 2 6 3 2" xfId="4095" xr:uid="{00000000-0005-0000-0000-0000F20F0000}"/>
    <cellStyle name="40% - Ênfase5 2 6 3 3" xfId="4096" xr:uid="{00000000-0005-0000-0000-0000F30F0000}"/>
    <cellStyle name="40% - Ênfase5 2 6 4" xfId="4097" xr:uid="{00000000-0005-0000-0000-0000F40F0000}"/>
    <cellStyle name="40% - Ênfase5 2 6 4 2" xfId="4098" xr:uid="{00000000-0005-0000-0000-0000F50F0000}"/>
    <cellStyle name="40% - Ênfase5 2 7" xfId="4099" xr:uid="{00000000-0005-0000-0000-0000F60F0000}"/>
    <cellStyle name="40% - Ênfase5 2 7 2" xfId="4100" xr:uid="{00000000-0005-0000-0000-0000F70F0000}"/>
    <cellStyle name="40% - Ênfase5 2 7 2 2" xfId="4101" xr:uid="{00000000-0005-0000-0000-0000F80F0000}"/>
    <cellStyle name="40% - Ênfase5 2 7 2 3" xfId="4102" xr:uid="{00000000-0005-0000-0000-0000F90F0000}"/>
    <cellStyle name="40% - Ênfase5 2 7 3" xfId="4103" xr:uid="{00000000-0005-0000-0000-0000FA0F0000}"/>
    <cellStyle name="40% - Ênfase5 2 7 3 2" xfId="4104" xr:uid="{00000000-0005-0000-0000-0000FB0F0000}"/>
    <cellStyle name="40% - Ênfase5 2 7 3 3" xfId="4105" xr:uid="{00000000-0005-0000-0000-0000FC0F0000}"/>
    <cellStyle name="40% - Ênfase5 2 7 4" xfId="4106" xr:uid="{00000000-0005-0000-0000-0000FD0F0000}"/>
    <cellStyle name="40% - Ênfase5 2 7 4 2" xfId="4107" xr:uid="{00000000-0005-0000-0000-0000FE0F0000}"/>
    <cellStyle name="40% - Ênfase5 2 8" xfId="4108" xr:uid="{00000000-0005-0000-0000-0000FF0F0000}"/>
    <cellStyle name="40% - Ênfase5 2 8 2" xfId="4109" xr:uid="{00000000-0005-0000-0000-000000100000}"/>
    <cellStyle name="40% - Ênfase5 2 8 2 2" xfId="4110" xr:uid="{00000000-0005-0000-0000-000001100000}"/>
    <cellStyle name="40% - Ênfase5 2 8 2 3" xfId="4111" xr:uid="{00000000-0005-0000-0000-000002100000}"/>
    <cellStyle name="40% - Ênfase5 2 8 3" xfId="4112" xr:uid="{00000000-0005-0000-0000-000003100000}"/>
    <cellStyle name="40% - Ênfase5 2 8 3 2" xfId="4113" xr:uid="{00000000-0005-0000-0000-000004100000}"/>
    <cellStyle name="40% - Ênfase5 2 8 3 3" xfId="4114" xr:uid="{00000000-0005-0000-0000-000005100000}"/>
    <cellStyle name="40% - Ênfase5 2 8 4" xfId="4115" xr:uid="{00000000-0005-0000-0000-000006100000}"/>
    <cellStyle name="40% - Ênfase5 2 8 4 2" xfId="4116" xr:uid="{00000000-0005-0000-0000-000007100000}"/>
    <cellStyle name="40% - Ênfase5 2 9" xfId="4117" xr:uid="{00000000-0005-0000-0000-000008100000}"/>
    <cellStyle name="40% - Ênfase5 2 9 2" xfId="4118" xr:uid="{00000000-0005-0000-0000-000009100000}"/>
    <cellStyle name="40% - Ênfase5 2 9 2 2" xfId="4119" xr:uid="{00000000-0005-0000-0000-00000A100000}"/>
    <cellStyle name="40% - Ênfase5 2 9 2 3" xfId="4120" xr:uid="{00000000-0005-0000-0000-00000B100000}"/>
    <cellStyle name="40% - Ênfase5 2 9 3" xfId="4121" xr:uid="{00000000-0005-0000-0000-00000C100000}"/>
    <cellStyle name="40% - Ênfase5 2 9 3 2" xfId="4122" xr:uid="{00000000-0005-0000-0000-00000D100000}"/>
    <cellStyle name="40% - Ênfase5 2 9 3 3" xfId="4123" xr:uid="{00000000-0005-0000-0000-00000E100000}"/>
    <cellStyle name="40% - Ênfase5 2 9 4" xfId="4124" xr:uid="{00000000-0005-0000-0000-00000F100000}"/>
    <cellStyle name="40% - Ênfase5 2 9 4 2" xfId="4125" xr:uid="{00000000-0005-0000-0000-000010100000}"/>
    <cellStyle name="40% - Ênfase5 20" xfId="35675" xr:uid="{00000000-0005-0000-0000-000011100000}"/>
    <cellStyle name="40% - Ênfase5 21" xfId="35676" xr:uid="{00000000-0005-0000-0000-000012100000}"/>
    <cellStyle name="40% - Ênfase5 22" xfId="36254" xr:uid="{00000000-0005-0000-0000-000013100000}"/>
    <cellStyle name="40% - Ênfase5 3" xfId="4126" xr:uid="{00000000-0005-0000-0000-000014100000}"/>
    <cellStyle name="40% - Ênfase5 3 10" xfId="4127" xr:uid="{00000000-0005-0000-0000-000015100000}"/>
    <cellStyle name="40% - Ênfase5 3 11" xfId="4128" xr:uid="{00000000-0005-0000-0000-000016100000}"/>
    <cellStyle name="40% - Ênfase5 3 12" xfId="4129" xr:uid="{00000000-0005-0000-0000-000017100000}"/>
    <cellStyle name="40% - Ênfase5 3 13" xfId="4130" xr:uid="{00000000-0005-0000-0000-000018100000}"/>
    <cellStyle name="40% - Ênfase5 3 14" xfId="4131" xr:uid="{00000000-0005-0000-0000-000019100000}"/>
    <cellStyle name="40% - Ênfase5 3 15" xfId="4132" xr:uid="{00000000-0005-0000-0000-00001A100000}"/>
    <cellStyle name="40% - Ênfase5 3 16" xfId="4133" xr:uid="{00000000-0005-0000-0000-00001B100000}"/>
    <cellStyle name="40% - Ênfase5 3 17" xfId="4134" xr:uid="{00000000-0005-0000-0000-00001C100000}"/>
    <cellStyle name="40% - Ênfase5 3 2" xfId="4135" xr:uid="{00000000-0005-0000-0000-00001D100000}"/>
    <cellStyle name="40% - Ênfase5 3 3" xfId="4136" xr:uid="{00000000-0005-0000-0000-00001E100000}"/>
    <cellStyle name="40% - Ênfase5 3 4" xfId="4137" xr:uid="{00000000-0005-0000-0000-00001F100000}"/>
    <cellStyle name="40% - Ênfase5 3 5" xfId="4138" xr:uid="{00000000-0005-0000-0000-000020100000}"/>
    <cellStyle name="40% - Ênfase5 3 6" xfId="4139" xr:uid="{00000000-0005-0000-0000-000021100000}"/>
    <cellStyle name="40% - Ênfase5 3 7" xfId="4140" xr:uid="{00000000-0005-0000-0000-000022100000}"/>
    <cellStyle name="40% - Ênfase5 3 8" xfId="4141" xr:uid="{00000000-0005-0000-0000-000023100000}"/>
    <cellStyle name="40% - Ênfase5 3 9" xfId="4142" xr:uid="{00000000-0005-0000-0000-000024100000}"/>
    <cellStyle name="40% - Ênfase5 4" xfId="4143" xr:uid="{00000000-0005-0000-0000-000025100000}"/>
    <cellStyle name="40% - Ênfase5 4 10" xfId="4144" xr:uid="{00000000-0005-0000-0000-000026100000}"/>
    <cellStyle name="40% - Ênfase5 4 11" xfId="4145" xr:uid="{00000000-0005-0000-0000-000027100000}"/>
    <cellStyle name="40% - Ênfase5 4 2" xfId="4146" xr:uid="{00000000-0005-0000-0000-000028100000}"/>
    <cellStyle name="40% - Ênfase5 4 3" xfId="4147" xr:uid="{00000000-0005-0000-0000-000029100000}"/>
    <cellStyle name="40% - Ênfase5 4 4" xfId="4148" xr:uid="{00000000-0005-0000-0000-00002A100000}"/>
    <cellStyle name="40% - Ênfase5 4 5" xfId="4149" xr:uid="{00000000-0005-0000-0000-00002B100000}"/>
    <cellStyle name="40% - Ênfase5 4 6" xfId="4150" xr:uid="{00000000-0005-0000-0000-00002C100000}"/>
    <cellStyle name="40% - Ênfase5 4 7" xfId="4151" xr:uid="{00000000-0005-0000-0000-00002D100000}"/>
    <cellStyle name="40% - Ênfase5 4 8" xfId="4152" xr:uid="{00000000-0005-0000-0000-00002E100000}"/>
    <cellStyle name="40% - Ênfase5 4 9" xfId="4153" xr:uid="{00000000-0005-0000-0000-00002F100000}"/>
    <cellStyle name="40% - Ênfase5 5" xfId="4154" xr:uid="{00000000-0005-0000-0000-000030100000}"/>
    <cellStyle name="40% - Ênfase5 6" xfId="35677" xr:uid="{00000000-0005-0000-0000-000031100000}"/>
    <cellStyle name="40% - Ênfase5 7" xfId="35678" xr:uid="{00000000-0005-0000-0000-000032100000}"/>
    <cellStyle name="40% - Ênfase5 8" xfId="35679" xr:uid="{00000000-0005-0000-0000-000033100000}"/>
    <cellStyle name="40% - Ênfase5 9" xfId="35680" xr:uid="{00000000-0005-0000-0000-000034100000}"/>
    <cellStyle name="40% - Ênfase6 10" xfId="35681" xr:uid="{00000000-0005-0000-0000-000035100000}"/>
    <cellStyle name="40% - Ênfase6 11" xfId="35682" xr:uid="{00000000-0005-0000-0000-000036100000}"/>
    <cellStyle name="40% - Ênfase6 12" xfId="35683" xr:uid="{00000000-0005-0000-0000-000037100000}"/>
    <cellStyle name="40% - Ênfase6 13" xfId="35684" xr:uid="{00000000-0005-0000-0000-000038100000}"/>
    <cellStyle name="40% - Ênfase6 14" xfId="35685" xr:uid="{00000000-0005-0000-0000-000039100000}"/>
    <cellStyle name="40% - Ênfase6 15" xfId="35686" xr:uid="{00000000-0005-0000-0000-00003A100000}"/>
    <cellStyle name="40% - Ênfase6 16" xfId="35687" xr:uid="{00000000-0005-0000-0000-00003B100000}"/>
    <cellStyle name="40% - Ênfase6 17" xfId="35688" xr:uid="{00000000-0005-0000-0000-00003C100000}"/>
    <cellStyle name="40% - Ênfase6 18" xfId="35689" xr:uid="{00000000-0005-0000-0000-00003D100000}"/>
    <cellStyle name="40% - Ênfase6 19" xfId="35690" xr:uid="{00000000-0005-0000-0000-00003E100000}"/>
    <cellStyle name="40% - Ênfase6 2" xfId="4155" xr:uid="{00000000-0005-0000-0000-00003F100000}"/>
    <cellStyle name="40% - Ênfase6 2 10" xfId="4156" xr:uid="{00000000-0005-0000-0000-000040100000}"/>
    <cellStyle name="40% - Ênfase6 2 10 2" xfId="4157" xr:uid="{00000000-0005-0000-0000-000041100000}"/>
    <cellStyle name="40% - Ênfase6 2 10 2 2" xfId="4158" xr:uid="{00000000-0005-0000-0000-000042100000}"/>
    <cellStyle name="40% - Ênfase6 2 10 3" xfId="4159" xr:uid="{00000000-0005-0000-0000-000043100000}"/>
    <cellStyle name="40% - Ênfase6 2 11" xfId="4160" xr:uid="{00000000-0005-0000-0000-000044100000}"/>
    <cellStyle name="40% - Ênfase6 2 12" xfId="4161" xr:uid="{00000000-0005-0000-0000-000045100000}"/>
    <cellStyle name="40% - Ênfase6 2 13" xfId="4162" xr:uid="{00000000-0005-0000-0000-000046100000}"/>
    <cellStyle name="40% - Ênfase6 2 13 2" xfId="4163" xr:uid="{00000000-0005-0000-0000-000047100000}"/>
    <cellStyle name="40% - Ênfase6 2 13 3" xfId="4164" xr:uid="{00000000-0005-0000-0000-000048100000}"/>
    <cellStyle name="40% - Ênfase6 2 14" xfId="4165" xr:uid="{00000000-0005-0000-0000-000049100000}"/>
    <cellStyle name="40% - Ênfase6 2 15" xfId="4166" xr:uid="{00000000-0005-0000-0000-00004A100000}"/>
    <cellStyle name="40% - Ênfase6 2 16" xfId="4167" xr:uid="{00000000-0005-0000-0000-00004B100000}"/>
    <cellStyle name="40% - Ênfase6 2 17" xfId="4168" xr:uid="{00000000-0005-0000-0000-00004C100000}"/>
    <cellStyle name="40% - Ênfase6 2 18" xfId="4169" xr:uid="{00000000-0005-0000-0000-00004D100000}"/>
    <cellStyle name="40% - Ênfase6 2 19" xfId="4170" xr:uid="{00000000-0005-0000-0000-00004E100000}"/>
    <cellStyle name="40% - Ênfase6 2 2" xfId="4171" xr:uid="{00000000-0005-0000-0000-00004F100000}"/>
    <cellStyle name="40% - Ênfase6 2 2 10" xfId="4172" xr:uid="{00000000-0005-0000-0000-000050100000}"/>
    <cellStyle name="40% - Ênfase6 2 2 11" xfId="4173" xr:uid="{00000000-0005-0000-0000-000051100000}"/>
    <cellStyle name="40% - Ênfase6 2 2 2" xfId="4174" xr:uid="{00000000-0005-0000-0000-000052100000}"/>
    <cellStyle name="40% - Ênfase6 2 2 2 10" xfId="4175" xr:uid="{00000000-0005-0000-0000-000053100000}"/>
    <cellStyle name="40% - Ênfase6 2 2 2 2" xfId="4176" xr:uid="{00000000-0005-0000-0000-000054100000}"/>
    <cellStyle name="40% - Ênfase6 2 2 2 2 2" xfId="4177" xr:uid="{00000000-0005-0000-0000-000055100000}"/>
    <cellStyle name="40% - Ênfase6 2 2 2 2 2 2" xfId="4178" xr:uid="{00000000-0005-0000-0000-000056100000}"/>
    <cellStyle name="40% - Ênfase6 2 2 2 2 2 2 2" xfId="4179" xr:uid="{00000000-0005-0000-0000-000057100000}"/>
    <cellStyle name="40% - Ênfase6 2 2 2 2 2 3" xfId="4180" xr:uid="{00000000-0005-0000-0000-000058100000}"/>
    <cellStyle name="40% - Ênfase6 2 2 2 2 3" xfId="4181" xr:uid="{00000000-0005-0000-0000-000059100000}"/>
    <cellStyle name="40% - Ênfase6 2 2 2 2 3 2" xfId="4182" xr:uid="{00000000-0005-0000-0000-00005A100000}"/>
    <cellStyle name="40% - Ênfase6 2 2 2 2 4" xfId="4183" xr:uid="{00000000-0005-0000-0000-00005B100000}"/>
    <cellStyle name="40% - Ênfase6 2 2 2 3" xfId="4184" xr:uid="{00000000-0005-0000-0000-00005C100000}"/>
    <cellStyle name="40% - Ênfase6 2 2 2 3 2" xfId="4185" xr:uid="{00000000-0005-0000-0000-00005D100000}"/>
    <cellStyle name="40% - Ênfase6 2 2 2 3 2 2" xfId="4186" xr:uid="{00000000-0005-0000-0000-00005E100000}"/>
    <cellStyle name="40% - Ênfase6 2 2 2 3 3" xfId="4187" xr:uid="{00000000-0005-0000-0000-00005F100000}"/>
    <cellStyle name="40% - Ênfase6 2 2 2 4" xfId="4188" xr:uid="{00000000-0005-0000-0000-000060100000}"/>
    <cellStyle name="40% - Ênfase6 2 2 2 4 2" xfId="4189" xr:uid="{00000000-0005-0000-0000-000061100000}"/>
    <cellStyle name="40% - Ênfase6 2 2 2 4 2 2" xfId="4190" xr:uid="{00000000-0005-0000-0000-000062100000}"/>
    <cellStyle name="40% - Ênfase6 2 2 2 4 3" xfId="4191" xr:uid="{00000000-0005-0000-0000-000063100000}"/>
    <cellStyle name="40% - Ênfase6 2 2 2 5" xfId="4192" xr:uid="{00000000-0005-0000-0000-000064100000}"/>
    <cellStyle name="40% - Ênfase6 2 2 2 5 2" xfId="4193" xr:uid="{00000000-0005-0000-0000-000065100000}"/>
    <cellStyle name="40% - Ênfase6 2 2 2 5 2 2" xfId="4194" xr:uid="{00000000-0005-0000-0000-000066100000}"/>
    <cellStyle name="40% - Ênfase6 2 2 2 5 3" xfId="4195" xr:uid="{00000000-0005-0000-0000-000067100000}"/>
    <cellStyle name="40% - Ênfase6 2 2 2 6" xfId="4196" xr:uid="{00000000-0005-0000-0000-000068100000}"/>
    <cellStyle name="40% - Ênfase6 2 2 2 6 2" xfId="4197" xr:uid="{00000000-0005-0000-0000-000069100000}"/>
    <cellStyle name="40% - Ênfase6 2 2 2 6 2 2" xfId="4198" xr:uid="{00000000-0005-0000-0000-00006A100000}"/>
    <cellStyle name="40% - Ênfase6 2 2 2 6 3" xfId="4199" xr:uid="{00000000-0005-0000-0000-00006B100000}"/>
    <cellStyle name="40% - Ênfase6 2 2 2 7" xfId="4200" xr:uid="{00000000-0005-0000-0000-00006C100000}"/>
    <cellStyle name="40% - Ênfase6 2 2 2 7 2" xfId="4201" xr:uid="{00000000-0005-0000-0000-00006D100000}"/>
    <cellStyle name="40% - Ênfase6 2 2 2 8" xfId="4202" xr:uid="{00000000-0005-0000-0000-00006E100000}"/>
    <cellStyle name="40% - Ênfase6 2 2 2 9" xfId="4203" xr:uid="{00000000-0005-0000-0000-00006F100000}"/>
    <cellStyle name="40% - Ênfase6 2 2 3" xfId="4204" xr:uid="{00000000-0005-0000-0000-000070100000}"/>
    <cellStyle name="40% - Ênfase6 2 2 3 2" xfId="4205" xr:uid="{00000000-0005-0000-0000-000071100000}"/>
    <cellStyle name="40% - Ênfase6 2 2 3 2 2" xfId="4206" xr:uid="{00000000-0005-0000-0000-000072100000}"/>
    <cellStyle name="40% - Ênfase6 2 2 3 2 2 2" xfId="4207" xr:uid="{00000000-0005-0000-0000-000073100000}"/>
    <cellStyle name="40% - Ênfase6 2 2 3 2 2 3" xfId="4208" xr:uid="{00000000-0005-0000-0000-000074100000}"/>
    <cellStyle name="40% - Ênfase6 2 2 3 2 3" xfId="4209" xr:uid="{00000000-0005-0000-0000-000075100000}"/>
    <cellStyle name="40% - Ênfase6 2 2 3 2 4" xfId="4210" xr:uid="{00000000-0005-0000-0000-000076100000}"/>
    <cellStyle name="40% - Ênfase6 2 2 3 3" xfId="4211" xr:uid="{00000000-0005-0000-0000-000077100000}"/>
    <cellStyle name="40% - Ênfase6 2 2 3 3 2" xfId="4212" xr:uid="{00000000-0005-0000-0000-000078100000}"/>
    <cellStyle name="40% - Ênfase6 2 2 3 4" xfId="4213" xr:uid="{00000000-0005-0000-0000-000079100000}"/>
    <cellStyle name="40% - Ênfase6 2 2 3 5" xfId="4214" xr:uid="{00000000-0005-0000-0000-00007A100000}"/>
    <cellStyle name="40% - Ênfase6 2 2 3 6" xfId="4215" xr:uid="{00000000-0005-0000-0000-00007B100000}"/>
    <cellStyle name="40% - Ênfase6 2 2 4" xfId="4216" xr:uid="{00000000-0005-0000-0000-00007C100000}"/>
    <cellStyle name="40% - Ênfase6 2 2 4 2" xfId="4217" xr:uid="{00000000-0005-0000-0000-00007D100000}"/>
    <cellStyle name="40% - Ênfase6 2 2 4 2 2" xfId="4218" xr:uid="{00000000-0005-0000-0000-00007E100000}"/>
    <cellStyle name="40% - Ênfase6 2 2 4 3" xfId="4219" xr:uid="{00000000-0005-0000-0000-00007F100000}"/>
    <cellStyle name="40% - Ênfase6 2 2 5" xfId="4220" xr:uid="{00000000-0005-0000-0000-000080100000}"/>
    <cellStyle name="40% - Ênfase6 2 2 5 2" xfId="4221" xr:uid="{00000000-0005-0000-0000-000081100000}"/>
    <cellStyle name="40% - Ênfase6 2 2 5 2 2" xfId="4222" xr:uid="{00000000-0005-0000-0000-000082100000}"/>
    <cellStyle name="40% - Ênfase6 2 2 5 3" xfId="4223" xr:uid="{00000000-0005-0000-0000-000083100000}"/>
    <cellStyle name="40% - Ênfase6 2 2 6" xfId="4224" xr:uid="{00000000-0005-0000-0000-000084100000}"/>
    <cellStyle name="40% - Ênfase6 2 2 6 2" xfId="4225" xr:uid="{00000000-0005-0000-0000-000085100000}"/>
    <cellStyle name="40% - Ênfase6 2 2 6 2 2" xfId="4226" xr:uid="{00000000-0005-0000-0000-000086100000}"/>
    <cellStyle name="40% - Ênfase6 2 2 6 3" xfId="4227" xr:uid="{00000000-0005-0000-0000-000087100000}"/>
    <cellStyle name="40% - Ênfase6 2 2 7" xfId="4228" xr:uid="{00000000-0005-0000-0000-000088100000}"/>
    <cellStyle name="40% - Ênfase6 2 2 7 2" xfId="4229" xr:uid="{00000000-0005-0000-0000-000089100000}"/>
    <cellStyle name="40% - Ênfase6 2 2 7 2 2" xfId="4230" xr:uid="{00000000-0005-0000-0000-00008A100000}"/>
    <cellStyle name="40% - Ênfase6 2 2 7 3" xfId="4231" xr:uid="{00000000-0005-0000-0000-00008B100000}"/>
    <cellStyle name="40% - Ênfase6 2 2 8" xfId="4232" xr:uid="{00000000-0005-0000-0000-00008C100000}"/>
    <cellStyle name="40% - Ênfase6 2 2 8 2" xfId="4233" xr:uid="{00000000-0005-0000-0000-00008D100000}"/>
    <cellStyle name="40% - Ênfase6 2 2 9" xfId="4234" xr:uid="{00000000-0005-0000-0000-00008E100000}"/>
    <cellStyle name="40% - Ênfase6 2 20" xfId="4235" xr:uid="{00000000-0005-0000-0000-00008F100000}"/>
    <cellStyle name="40% - Ênfase6 2 21" xfId="4236" xr:uid="{00000000-0005-0000-0000-000090100000}"/>
    <cellStyle name="40% - Ênfase6 2 3" xfId="4237" xr:uid="{00000000-0005-0000-0000-000091100000}"/>
    <cellStyle name="40% - Ênfase6 2 3 10" xfId="4238" xr:uid="{00000000-0005-0000-0000-000092100000}"/>
    <cellStyle name="40% - Ênfase6 2 3 11" xfId="4239" xr:uid="{00000000-0005-0000-0000-000093100000}"/>
    <cellStyle name="40% - Ênfase6 2 3 2" xfId="4240" xr:uid="{00000000-0005-0000-0000-000094100000}"/>
    <cellStyle name="40% - Ênfase6 2 3 2 2" xfId="4241" xr:uid="{00000000-0005-0000-0000-000095100000}"/>
    <cellStyle name="40% - Ênfase6 2 3 2 2 2" xfId="4242" xr:uid="{00000000-0005-0000-0000-000096100000}"/>
    <cellStyle name="40% - Ênfase6 2 3 2 2 2 2" xfId="4243" xr:uid="{00000000-0005-0000-0000-000097100000}"/>
    <cellStyle name="40% - Ênfase6 2 3 2 2 2 2 2" xfId="4244" xr:uid="{00000000-0005-0000-0000-000098100000}"/>
    <cellStyle name="40% - Ênfase6 2 3 2 2 2 3" xfId="4245" xr:uid="{00000000-0005-0000-0000-000099100000}"/>
    <cellStyle name="40% - Ênfase6 2 3 2 2 3" xfId="4246" xr:uid="{00000000-0005-0000-0000-00009A100000}"/>
    <cellStyle name="40% - Ênfase6 2 3 2 2 3 2" xfId="4247" xr:uid="{00000000-0005-0000-0000-00009B100000}"/>
    <cellStyle name="40% - Ênfase6 2 3 2 2 4" xfId="4248" xr:uid="{00000000-0005-0000-0000-00009C100000}"/>
    <cellStyle name="40% - Ênfase6 2 3 2 3" xfId="4249" xr:uid="{00000000-0005-0000-0000-00009D100000}"/>
    <cellStyle name="40% - Ênfase6 2 3 2 3 2" xfId="4250" xr:uid="{00000000-0005-0000-0000-00009E100000}"/>
    <cellStyle name="40% - Ênfase6 2 3 2 3 2 2" xfId="4251" xr:uid="{00000000-0005-0000-0000-00009F100000}"/>
    <cellStyle name="40% - Ênfase6 2 3 2 3 3" xfId="4252" xr:uid="{00000000-0005-0000-0000-0000A0100000}"/>
    <cellStyle name="40% - Ênfase6 2 3 2 4" xfId="4253" xr:uid="{00000000-0005-0000-0000-0000A1100000}"/>
    <cellStyle name="40% - Ênfase6 2 3 2 4 2" xfId="4254" xr:uid="{00000000-0005-0000-0000-0000A2100000}"/>
    <cellStyle name="40% - Ênfase6 2 3 2 4 2 2" xfId="4255" xr:uid="{00000000-0005-0000-0000-0000A3100000}"/>
    <cellStyle name="40% - Ênfase6 2 3 2 4 3" xfId="4256" xr:uid="{00000000-0005-0000-0000-0000A4100000}"/>
    <cellStyle name="40% - Ênfase6 2 3 2 5" xfId="4257" xr:uid="{00000000-0005-0000-0000-0000A5100000}"/>
    <cellStyle name="40% - Ênfase6 2 3 2 5 2" xfId="4258" xr:uid="{00000000-0005-0000-0000-0000A6100000}"/>
    <cellStyle name="40% - Ênfase6 2 3 2 5 2 2" xfId="4259" xr:uid="{00000000-0005-0000-0000-0000A7100000}"/>
    <cellStyle name="40% - Ênfase6 2 3 2 5 3" xfId="4260" xr:uid="{00000000-0005-0000-0000-0000A8100000}"/>
    <cellStyle name="40% - Ênfase6 2 3 2 6" xfId="4261" xr:uid="{00000000-0005-0000-0000-0000A9100000}"/>
    <cellStyle name="40% - Ênfase6 2 3 2 6 2" xfId="4262" xr:uid="{00000000-0005-0000-0000-0000AA100000}"/>
    <cellStyle name="40% - Ênfase6 2 3 2 6 2 2" xfId="4263" xr:uid="{00000000-0005-0000-0000-0000AB100000}"/>
    <cellStyle name="40% - Ênfase6 2 3 2 6 3" xfId="4264" xr:uid="{00000000-0005-0000-0000-0000AC100000}"/>
    <cellStyle name="40% - Ênfase6 2 3 2 7" xfId="4265" xr:uid="{00000000-0005-0000-0000-0000AD100000}"/>
    <cellStyle name="40% - Ênfase6 2 3 2 7 2" xfId="4266" xr:uid="{00000000-0005-0000-0000-0000AE100000}"/>
    <cellStyle name="40% - Ênfase6 2 3 2 8" xfId="4267" xr:uid="{00000000-0005-0000-0000-0000AF100000}"/>
    <cellStyle name="40% - Ênfase6 2 3 3" xfId="4268" xr:uid="{00000000-0005-0000-0000-0000B0100000}"/>
    <cellStyle name="40% - Ênfase6 2 3 3 2" xfId="4269" xr:uid="{00000000-0005-0000-0000-0000B1100000}"/>
    <cellStyle name="40% - Ênfase6 2 3 3 2 2" xfId="4270" xr:uid="{00000000-0005-0000-0000-0000B2100000}"/>
    <cellStyle name="40% - Ênfase6 2 3 3 2 2 2" xfId="4271" xr:uid="{00000000-0005-0000-0000-0000B3100000}"/>
    <cellStyle name="40% - Ênfase6 2 3 3 2 3" xfId="4272" xr:uid="{00000000-0005-0000-0000-0000B4100000}"/>
    <cellStyle name="40% - Ênfase6 2 3 3 3" xfId="4273" xr:uid="{00000000-0005-0000-0000-0000B5100000}"/>
    <cellStyle name="40% - Ênfase6 2 3 3 3 2" xfId="4274" xr:uid="{00000000-0005-0000-0000-0000B6100000}"/>
    <cellStyle name="40% - Ênfase6 2 3 3 4" xfId="4275" xr:uid="{00000000-0005-0000-0000-0000B7100000}"/>
    <cellStyle name="40% - Ênfase6 2 3 4" xfId="4276" xr:uid="{00000000-0005-0000-0000-0000B8100000}"/>
    <cellStyle name="40% - Ênfase6 2 3 4 2" xfId="4277" xr:uid="{00000000-0005-0000-0000-0000B9100000}"/>
    <cellStyle name="40% - Ênfase6 2 3 4 2 2" xfId="4278" xr:uid="{00000000-0005-0000-0000-0000BA100000}"/>
    <cellStyle name="40% - Ênfase6 2 3 4 3" xfId="4279" xr:uid="{00000000-0005-0000-0000-0000BB100000}"/>
    <cellStyle name="40% - Ênfase6 2 3 5" xfId="4280" xr:uid="{00000000-0005-0000-0000-0000BC100000}"/>
    <cellStyle name="40% - Ênfase6 2 3 5 2" xfId="4281" xr:uid="{00000000-0005-0000-0000-0000BD100000}"/>
    <cellStyle name="40% - Ênfase6 2 3 5 2 2" xfId="4282" xr:uid="{00000000-0005-0000-0000-0000BE100000}"/>
    <cellStyle name="40% - Ênfase6 2 3 5 3" xfId="4283" xr:uid="{00000000-0005-0000-0000-0000BF100000}"/>
    <cellStyle name="40% - Ênfase6 2 3 6" xfId="4284" xr:uid="{00000000-0005-0000-0000-0000C0100000}"/>
    <cellStyle name="40% - Ênfase6 2 3 6 2" xfId="4285" xr:uid="{00000000-0005-0000-0000-0000C1100000}"/>
    <cellStyle name="40% - Ênfase6 2 3 6 2 2" xfId="4286" xr:uid="{00000000-0005-0000-0000-0000C2100000}"/>
    <cellStyle name="40% - Ênfase6 2 3 6 3" xfId="4287" xr:uid="{00000000-0005-0000-0000-0000C3100000}"/>
    <cellStyle name="40% - Ênfase6 2 3 7" xfId="4288" xr:uid="{00000000-0005-0000-0000-0000C4100000}"/>
    <cellStyle name="40% - Ênfase6 2 3 7 2" xfId="4289" xr:uid="{00000000-0005-0000-0000-0000C5100000}"/>
    <cellStyle name="40% - Ênfase6 2 3 7 2 2" xfId="4290" xr:uid="{00000000-0005-0000-0000-0000C6100000}"/>
    <cellStyle name="40% - Ênfase6 2 3 7 3" xfId="4291" xr:uid="{00000000-0005-0000-0000-0000C7100000}"/>
    <cellStyle name="40% - Ênfase6 2 3 8" xfId="4292" xr:uid="{00000000-0005-0000-0000-0000C8100000}"/>
    <cellStyle name="40% - Ênfase6 2 3 8 2" xfId="4293" xr:uid="{00000000-0005-0000-0000-0000C9100000}"/>
    <cellStyle name="40% - Ênfase6 2 3 9" xfId="4294" xr:uid="{00000000-0005-0000-0000-0000CA100000}"/>
    <cellStyle name="40% - Ênfase6 2 4" xfId="4295" xr:uid="{00000000-0005-0000-0000-0000CB100000}"/>
    <cellStyle name="40% - Ênfase6 2 4 10" xfId="4296" xr:uid="{00000000-0005-0000-0000-0000CC100000}"/>
    <cellStyle name="40% - Ênfase6 2 4 11" xfId="4297" xr:uid="{00000000-0005-0000-0000-0000CD100000}"/>
    <cellStyle name="40% - Ênfase6 2 4 2" xfId="4298" xr:uid="{00000000-0005-0000-0000-0000CE100000}"/>
    <cellStyle name="40% - Ênfase6 2 4 2 2" xfId="4299" xr:uid="{00000000-0005-0000-0000-0000CF100000}"/>
    <cellStyle name="40% - Ênfase6 2 4 2 2 2" xfId="4300" xr:uid="{00000000-0005-0000-0000-0000D0100000}"/>
    <cellStyle name="40% - Ênfase6 2 4 2 2 2 2" xfId="4301" xr:uid="{00000000-0005-0000-0000-0000D1100000}"/>
    <cellStyle name="40% - Ênfase6 2 4 2 2 2 2 2" xfId="4302" xr:uid="{00000000-0005-0000-0000-0000D2100000}"/>
    <cellStyle name="40% - Ênfase6 2 4 2 2 2 3" xfId="4303" xr:uid="{00000000-0005-0000-0000-0000D3100000}"/>
    <cellStyle name="40% - Ênfase6 2 4 2 2 3" xfId="4304" xr:uid="{00000000-0005-0000-0000-0000D4100000}"/>
    <cellStyle name="40% - Ênfase6 2 4 2 2 3 2" xfId="4305" xr:uid="{00000000-0005-0000-0000-0000D5100000}"/>
    <cellStyle name="40% - Ênfase6 2 4 2 2 4" xfId="4306" xr:uid="{00000000-0005-0000-0000-0000D6100000}"/>
    <cellStyle name="40% - Ênfase6 2 4 2 3" xfId="4307" xr:uid="{00000000-0005-0000-0000-0000D7100000}"/>
    <cellStyle name="40% - Ênfase6 2 4 2 3 2" xfId="4308" xr:uid="{00000000-0005-0000-0000-0000D8100000}"/>
    <cellStyle name="40% - Ênfase6 2 4 2 3 2 2" xfId="4309" xr:uid="{00000000-0005-0000-0000-0000D9100000}"/>
    <cellStyle name="40% - Ênfase6 2 4 2 3 3" xfId="4310" xr:uid="{00000000-0005-0000-0000-0000DA100000}"/>
    <cellStyle name="40% - Ênfase6 2 4 2 4" xfId="4311" xr:uid="{00000000-0005-0000-0000-0000DB100000}"/>
    <cellStyle name="40% - Ênfase6 2 4 2 4 2" xfId="4312" xr:uid="{00000000-0005-0000-0000-0000DC100000}"/>
    <cellStyle name="40% - Ênfase6 2 4 2 4 2 2" xfId="4313" xr:uid="{00000000-0005-0000-0000-0000DD100000}"/>
    <cellStyle name="40% - Ênfase6 2 4 2 4 3" xfId="4314" xr:uid="{00000000-0005-0000-0000-0000DE100000}"/>
    <cellStyle name="40% - Ênfase6 2 4 2 5" xfId="4315" xr:uid="{00000000-0005-0000-0000-0000DF100000}"/>
    <cellStyle name="40% - Ênfase6 2 4 2 5 2" xfId="4316" xr:uid="{00000000-0005-0000-0000-0000E0100000}"/>
    <cellStyle name="40% - Ênfase6 2 4 2 5 2 2" xfId="4317" xr:uid="{00000000-0005-0000-0000-0000E1100000}"/>
    <cellStyle name="40% - Ênfase6 2 4 2 5 3" xfId="4318" xr:uid="{00000000-0005-0000-0000-0000E2100000}"/>
    <cellStyle name="40% - Ênfase6 2 4 2 6" xfId="4319" xr:uid="{00000000-0005-0000-0000-0000E3100000}"/>
    <cellStyle name="40% - Ênfase6 2 4 2 6 2" xfId="4320" xr:uid="{00000000-0005-0000-0000-0000E4100000}"/>
    <cellStyle name="40% - Ênfase6 2 4 2 6 2 2" xfId="4321" xr:uid="{00000000-0005-0000-0000-0000E5100000}"/>
    <cellStyle name="40% - Ênfase6 2 4 2 6 3" xfId="4322" xr:uid="{00000000-0005-0000-0000-0000E6100000}"/>
    <cellStyle name="40% - Ênfase6 2 4 2 7" xfId="4323" xr:uid="{00000000-0005-0000-0000-0000E7100000}"/>
    <cellStyle name="40% - Ênfase6 2 4 2 7 2" xfId="4324" xr:uid="{00000000-0005-0000-0000-0000E8100000}"/>
    <cellStyle name="40% - Ênfase6 2 4 2 8" xfId="4325" xr:uid="{00000000-0005-0000-0000-0000E9100000}"/>
    <cellStyle name="40% - Ênfase6 2 4 3" xfId="4326" xr:uid="{00000000-0005-0000-0000-0000EA100000}"/>
    <cellStyle name="40% - Ênfase6 2 4 3 2" xfId="4327" xr:uid="{00000000-0005-0000-0000-0000EB100000}"/>
    <cellStyle name="40% - Ênfase6 2 4 3 2 2" xfId="4328" xr:uid="{00000000-0005-0000-0000-0000EC100000}"/>
    <cellStyle name="40% - Ênfase6 2 4 3 2 2 2" xfId="4329" xr:uid="{00000000-0005-0000-0000-0000ED100000}"/>
    <cellStyle name="40% - Ênfase6 2 4 3 2 3" xfId="4330" xr:uid="{00000000-0005-0000-0000-0000EE100000}"/>
    <cellStyle name="40% - Ênfase6 2 4 3 3" xfId="4331" xr:uid="{00000000-0005-0000-0000-0000EF100000}"/>
    <cellStyle name="40% - Ênfase6 2 4 3 3 2" xfId="4332" xr:uid="{00000000-0005-0000-0000-0000F0100000}"/>
    <cellStyle name="40% - Ênfase6 2 4 3 4" xfId="4333" xr:uid="{00000000-0005-0000-0000-0000F1100000}"/>
    <cellStyle name="40% - Ênfase6 2 4 4" xfId="4334" xr:uid="{00000000-0005-0000-0000-0000F2100000}"/>
    <cellStyle name="40% - Ênfase6 2 4 4 2" xfId="4335" xr:uid="{00000000-0005-0000-0000-0000F3100000}"/>
    <cellStyle name="40% - Ênfase6 2 4 4 2 2" xfId="4336" xr:uid="{00000000-0005-0000-0000-0000F4100000}"/>
    <cellStyle name="40% - Ênfase6 2 4 4 3" xfId="4337" xr:uid="{00000000-0005-0000-0000-0000F5100000}"/>
    <cellStyle name="40% - Ênfase6 2 4 5" xfId="4338" xr:uid="{00000000-0005-0000-0000-0000F6100000}"/>
    <cellStyle name="40% - Ênfase6 2 4 5 2" xfId="4339" xr:uid="{00000000-0005-0000-0000-0000F7100000}"/>
    <cellStyle name="40% - Ênfase6 2 4 5 2 2" xfId="4340" xr:uid="{00000000-0005-0000-0000-0000F8100000}"/>
    <cellStyle name="40% - Ênfase6 2 4 5 3" xfId="4341" xr:uid="{00000000-0005-0000-0000-0000F9100000}"/>
    <cellStyle name="40% - Ênfase6 2 4 6" xfId="4342" xr:uid="{00000000-0005-0000-0000-0000FA100000}"/>
    <cellStyle name="40% - Ênfase6 2 4 6 2" xfId="4343" xr:uid="{00000000-0005-0000-0000-0000FB100000}"/>
    <cellStyle name="40% - Ênfase6 2 4 6 2 2" xfId="4344" xr:uid="{00000000-0005-0000-0000-0000FC100000}"/>
    <cellStyle name="40% - Ênfase6 2 4 6 3" xfId="4345" xr:uid="{00000000-0005-0000-0000-0000FD100000}"/>
    <cellStyle name="40% - Ênfase6 2 4 7" xfId="4346" xr:uid="{00000000-0005-0000-0000-0000FE100000}"/>
    <cellStyle name="40% - Ênfase6 2 4 7 2" xfId="4347" xr:uid="{00000000-0005-0000-0000-0000FF100000}"/>
    <cellStyle name="40% - Ênfase6 2 4 7 2 2" xfId="4348" xr:uid="{00000000-0005-0000-0000-000000110000}"/>
    <cellStyle name="40% - Ênfase6 2 4 7 3" xfId="4349" xr:uid="{00000000-0005-0000-0000-000001110000}"/>
    <cellStyle name="40% - Ênfase6 2 4 8" xfId="4350" xr:uid="{00000000-0005-0000-0000-000002110000}"/>
    <cellStyle name="40% - Ênfase6 2 4 8 2" xfId="4351" xr:uid="{00000000-0005-0000-0000-000003110000}"/>
    <cellStyle name="40% - Ênfase6 2 4 9" xfId="4352" xr:uid="{00000000-0005-0000-0000-000004110000}"/>
    <cellStyle name="40% - Ênfase6 2 5" xfId="4353" xr:uid="{00000000-0005-0000-0000-000005110000}"/>
    <cellStyle name="40% - Ênfase6 2 5 2" xfId="4354" xr:uid="{00000000-0005-0000-0000-000006110000}"/>
    <cellStyle name="40% - Ênfase6 2 5 2 2" xfId="4355" xr:uid="{00000000-0005-0000-0000-000007110000}"/>
    <cellStyle name="40% - Ênfase6 2 5 2 2 2" xfId="4356" xr:uid="{00000000-0005-0000-0000-000008110000}"/>
    <cellStyle name="40% - Ênfase6 2 5 2 2 2 2" xfId="4357" xr:uid="{00000000-0005-0000-0000-000009110000}"/>
    <cellStyle name="40% - Ênfase6 2 5 2 2 2 2 2" xfId="4358" xr:uid="{00000000-0005-0000-0000-00000A110000}"/>
    <cellStyle name="40% - Ênfase6 2 5 2 2 2 3" xfId="4359" xr:uid="{00000000-0005-0000-0000-00000B110000}"/>
    <cellStyle name="40% - Ênfase6 2 5 2 2 3" xfId="4360" xr:uid="{00000000-0005-0000-0000-00000C110000}"/>
    <cellStyle name="40% - Ênfase6 2 5 2 2 3 2" xfId="4361" xr:uid="{00000000-0005-0000-0000-00000D110000}"/>
    <cellStyle name="40% - Ênfase6 2 5 2 2 4" xfId="4362" xr:uid="{00000000-0005-0000-0000-00000E110000}"/>
    <cellStyle name="40% - Ênfase6 2 5 2 3" xfId="4363" xr:uid="{00000000-0005-0000-0000-00000F110000}"/>
    <cellStyle name="40% - Ênfase6 2 5 2 3 2" xfId="4364" xr:uid="{00000000-0005-0000-0000-000010110000}"/>
    <cellStyle name="40% - Ênfase6 2 5 2 3 2 2" xfId="4365" xr:uid="{00000000-0005-0000-0000-000011110000}"/>
    <cellStyle name="40% - Ênfase6 2 5 2 3 3" xfId="4366" xr:uid="{00000000-0005-0000-0000-000012110000}"/>
    <cellStyle name="40% - Ênfase6 2 5 2 4" xfId="4367" xr:uid="{00000000-0005-0000-0000-000013110000}"/>
    <cellStyle name="40% - Ênfase6 2 5 2 4 2" xfId="4368" xr:uid="{00000000-0005-0000-0000-000014110000}"/>
    <cellStyle name="40% - Ênfase6 2 5 2 4 2 2" xfId="4369" xr:uid="{00000000-0005-0000-0000-000015110000}"/>
    <cellStyle name="40% - Ênfase6 2 5 2 4 3" xfId="4370" xr:uid="{00000000-0005-0000-0000-000016110000}"/>
    <cellStyle name="40% - Ênfase6 2 5 2 5" xfId="4371" xr:uid="{00000000-0005-0000-0000-000017110000}"/>
    <cellStyle name="40% - Ênfase6 2 5 2 5 2" xfId="4372" xr:uid="{00000000-0005-0000-0000-000018110000}"/>
    <cellStyle name="40% - Ênfase6 2 5 2 5 2 2" xfId="4373" xr:uid="{00000000-0005-0000-0000-000019110000}"/>
    <cellStyle name="40% - Ênfase6 2 5 2 5 3" xfId="4374" xr:uid="{00000000-0005-0000-0000-00001A110000}"/>
    <cellStyle name="40% - Ênfase6 2 5 2 6" xfId="4375" xr:uid="{00000000-0005-0000-0000-00001B110000}"/>
    <cellStyle name="40% - Ênfase6 2 5 2 6 2" xfId="4376" xr:uid="{00000000-0005-0000-0000-00001C110000}"/>
    <cellStyle name="40% - Ênfase6 2 5 2 6 2 2" xfId="4377" xr:uid="{00000000-0005-0000-0000-00001D110000}"/>
    <cellStyle name="40% - Ênfase6 2 5 2 6 3" xfId="4378" xr:uid="{00000000-0005-0000-0000-00001E110000}"/>
    <cellStyle name="40% - Ênfase6 2 5 2 7" xfId="4379" xr:uid="{00000000-0005-0000-0000-00001F110000}"/>
    <cellStyle name="40% - Ênfase6 2 5 2 7 2" xfId="4380" xr:uid="{00000000-0005-0000-0000-000020110000}"/>
    <cellStyle name="40% - Ênfase6 2 5 2 7 3" xfId="4381" xr:uid="{00000000-0005-0000-0000-000021110000}"/>
    <cellStyle name="40% - Ênfase6 2 5 2 8" xfId="4382" xr:uid="{00000000-0005-0000-0000-000022110000}"/>
    <cellStyle name="40% - Ênfase6 2 5 2 8 2" xfId="4383" xr:uid="{00000000-0005-0000-0000-000023110000}"/>
    <cellStyle name="40% - Ênfase6 2 5 3" xfId="4384" xr:uid="{00000000-0005-0000-0000-000024110000}"/>
    <cellStyle name="40% - Ênfase6 2 5 4" xfId="4385" xr:uid="{00000000-0005-0000-0000-000025110000}"/>
    <cellStyle name="40% - Ênfase6 2 5 4 2" xfId="4386" xr:uid="{00000000-0005-0000-0000-000026110000}"/>
    <cellStyle name="40% - Ênfase6 2 5 4 3" xfId="4387" xr:uid="{00000000-0005-0000-0000-000027110000}"/>
    <cellStyle name="40% - Ênfase6 2 5 5" xfId="4388" xr:uid="{00000000-0005-0000-0000-000028110000}"/>
    <cellStyle name="40% - Ênfase6 2 5 6" xfId="4389" xr:uid="{00000000-0005-0000-0000-000029110000}"/>
    <cellStyle name="40% - Ênfase6 2 5 7" xfId="4390" xr:uid="{00000000-0005-0000-0000-00002A110000}"/>
    <cellStyle name="40% - Ênfase6 2 6" xfId="4391" xr:uid="{00000000-0005-0000-0000-00002B110000}"/>
    <cellStyle name="40% - Ênfase6 2 6 2" xfId="4392" xr:uid="{00000000-0005-0000-0000-00002C110000}"/>
    <cellStyle name="40% - Ênfase6 2 6 2 2" xfId="4393" xr:uid="{00000000-0005-0000-0000-00002D110000}"/>
    <cellStyle name="40% - Ênfase6 2 6 2 2 2" xfId="4394" xr:uid="{00000000-0005-0000-0000-00002E110000}"/>
    <cellStyle name="40% - Ênfase6 2 6 2 3" xfId="4395" xr:uid="{00000000-0005-0000-0000-00002F110000}"/>
    <cellStyle name="40% - Ênfase6 2 6 3" xfId="4396" xr:uid="{00000000-0005-0000-0000-000030110000}"/>
    <cellStyle name="40% - Ênfase6 2 6 3 2" xfId="4397" xr:uid="{00000000-0005-0000-0000-000031110000}"/>
    <cellStyle name="40% - Ênfase6 2 6 3 3" xfId="4398" xr:uid="{00000000-0005-0000-0000-000032110000}"/>
    <cellStyle name="40% - Ênfase6 2 6 4" xfId="4399" xr:uid="{00000000-0005-0000-0000-000033110000}"/>
    <cellStyle name="40% - Ênfase6 2 6 4 2" xfId="4400" xr:uid="{00000000-0005-0000-0000-000034110000}"/>
    <cellStyle name="40% - Ênfase6 2 6 5" xfId="4401" xr:uid="{00000000-0005-0000-0000-000035110000}"/>
    <cellStyle name="40% - Ênfase6 2 7" xfId="4402" xr:uid="{00000000-0005-0000-0000-000036110000}"/>
    <cellStyle name="40% - Ênfase6 2 7 2" xfId="4403" xr:uid="{00000000-0005-0000-0000-000037110000}"/>
    <cellStyle name="40% - Ênfase6 2 7 2 2" xfId="4404" xr:uid="{00000000-0005-0000-0000-000038110000}"/>
    <cellStyle name="40% - Ênfase6 2 7 2 3" xfId="4405" xr:uid="{00000000-0005-0000-0000-000039110000}"/>
    <cellStyle name="40% - Ênfase6 2 7 3" xfId="4406" xr:uid="{00000000-0005-0000-0000-00003A110000}"/>
    <cellStyle name="40% - Ênfase6 2 7 3 2" xfId="4407" xr:uid="{00000000-0005-0000-0000-00003B110000}"/>
    <cellStyle name="40% - Ênfase6 2 7 3 3" xfId="4408" xr:uid="{00000000-0005-0000-0000-00003C110000}"/>
    <cellStyle name="40% - Ênfase6 2 7 4" xfId="4409" xr:uid="{00000000-0005-0000-0000-00003D110000}"/>
    <cellStyle name="40% - Ênfase6 2 7 4 2" xfId="4410" xr:uid="{00000000-0005-0000-0000-00003E110000}"/>
    <cellStyle name="40% - Ênfase6 2 8" xfId="4411" xr:uid="{00000000-0005-0000-0000-00003F110000}"/>
    <cellStyle name="40% - Ênfase6 2 8 2" xfId="4412" xr:uid="{00000000-0005-0000-0000-000040110000}"/>
    <cellStyle name="40% - Ênfase6 2 8 2 2" xfId="4413" xr:uid="{00000000-0005-0000-0000-000041110000}"/>
    <cellStyle name="40% - Ênfase6 2 8 2 3" xfId="4414" xr:uid="{00000000-0005-0000-0000-000042110000}"/>
    <cellStyle name="40% - Ênfase6 2 8 3" xfId="4415" xr:uid="{00000000-0005-0000-0000-000043110000}"/>
    <cellStyle name="40% - Ênfase6 2 8 3 2" xfId="4416" xr:uid="{00000000-0005-0000-0000-000044110000}"/>
    <cellStyle name="40% - Ênfase6 2 8 3 3" xfId="4417" xr:uid="{00000000-0005-0000-0000-000045110000}"/>
    <cellStyle name="40% - Ênfase6 2 8 4" xfId="4418" xr:uid="{00000000-0005-0000-0000-000046110000}"/>
    <cellStyle name="40% - Ênfase6 2 8 4 2" xfId="4419" xr:uid="{00000000-0005-0000-0000-000047110000}"/>
    <cellStyle name="40% - Ênfase6 2 9" xfId="4420" xr:uid="{00000000-0005-0000-0000-000048110000}"/>
    <cellStyle name="40% - Ênfase6 2 9 2" xfId="4421" xr:uid="{00000000-0005-0000-0000-000049110000}"/>
    <cellStyle name="40% - Ênfase6 2 9 2 2" xfId="4422" xr:uid="{00000000-0005-0000-0000-00004A110000}"/>
    <cellStyle name="40% - Ênfase6 2 9 2 3" xfId="4423" xr:uid="{00000000-0005-0000-0000-00004B110000}"/>
    <cellStyle name="40% - Ênfase6 2 9 3" xfId="4424" xr:uid="{00000000-0005-0000-0000-00004C110000}"/>
    <cellStyle name="40% - Ênfase6 2 9 3 2" xfId="4425" xr:uid="{00000000-0005-0000-0000-00004D110000}"/>
    <cellStyle name="40% - Ênfase6 2 9 3 3" xfId="4426" xr:uid="{00000000-0005-0000-0000-00004E110000}"/>
    <cellStyle name="40% - Ênfase6 2 9 4" xfId="4427" xr:uid="{00000000-0005-0000-0000-00004F110000}"/>
    <cellStyle name="40% - Ênfase6 2 9 4 2" xfId="4428" xr:uid="{00000000-0005-0000-0000-000050110000}"/>
    <cellStyle name="40% - Ênfase6 2_Nota 22" xfId="4429" xr:uid="{00000000-0005-0000-0000-000051110000}"/>
    <cellStyle name="40% - Ênfase6 20" xfId="35691" xr:uid="{00000000-0005-0000-0000-000052110000}"/>
    <cellStyle name="40% - Ênfase6 21" xfId="35692" xr:uid="{00000000-0005-0000-0000-000053110000}"/>
    <cellStyle name="40% - Ênfase6 22" xfId="36255" xr:uid="{00000000-0005-0000-0000-000054110000}"/>
    <cellStyle name="40% - Ênfase6 3" xfId="4430" xr:uid="{00000000-0005-0000-0000-000055110000}"/>
    <cellStyle name="40% - Ênfase6 3 10" xfId="4431" xr:uid="{00000000-0005-0000-0000-000056110000}"/>
    <cellStyle name="40% - Ênfase6 3 11" xfId="4432" xr:uid="{00000000-0005-0000-0000-000057110000}"/>
    <cellStyle name="40% - Ênfase6 3 12" xfId="4433" xr:uid="{00000000-0005-0000-0000-000058110000}"/>
    <cellStyle name="40% - Ênfase6 3 13" xfId="4434" xr:uid="{00000000-0005-0000-0000-000059110000}"/>
    <cellStyle name="40% - Ênfase6 3 14" xfId="4435" xr:uid="{00000000-0005-0000-0000-00005A110000}"/>
    <cellStyle name="40% - Ênfase6 3 15" xfId="4436" xr:uid="{00000000-0005-0000-0000-00005B110000}"/>
    <cellStyle name="40% - Ênfase6 3 16" xfId="4437" xr:uid="{00000000-0005-0000-0000-00005C110000}"/>
    <cellStyle name="40% - Ênfase6 3 17" xfId="4438" xr:uid="{00000000-0005-0000-0000-00005D110000}"/>
    <cellStyle name="40% - Ênfase6 3 2" xfId="4439" xr:uid="{00000000-0005-0000-0000-00005E110000}"/>
    <cellStyle name="40% - Ênfase6 3 2 2" xfId="4440" xr:uid="{00000000-0005-0000-0000-00005F110000}"/>
    <cellStyle name="40% - Ênfase6 3 3" xfId="4441" xr:uid="{00000000-0005-0000-0000-000060110000}"/>
    <cellStyle name="40% - Ênfase6 3 4" xfId="4442" xr:uid="{00000000-0005-0000-0000-000061110000}"/>
    <cellStyle name="40% - Ênfase6 3 5" xfId="4443" xr:uid="{00000000-0005-0000-0000-000062110000}"/>
    <cellStyle name="40% - Ênfase6 3 6" xfId="4444" xr:uid="{00000000-0005-0000-0000-000063110000}"/>
    <cellStyle name="40% - Ênfase6 3 7" xfId="4445" xr:uid="{00000000-0005-0000-0000-000064110000}"/>
    <cellStyle name="40% - Ênfase6 3 8" xfId="4446" xr:uid="{00000000-0005-0000-0000-000065110000}"/>
    <cellStyle name="40% - Ênfase6 3 9" xfId="4447" xr:uid="{00000000-0005-0000-0000-000066110000}"/>
    <cellStyle name="40% - Ênfase6 4" xfId="4448" xr:uid="{00000000-0005-0000-0000-000067110000}"/>
    <cellStyle name="40% - Ênfase6 4 10" xfId="4449" xr:uid="{00000000-0005-0000-0000-000068110000}"/>
    <cellStyle name="40% - Ênfase6 4 11" xfId="4450" xr:uid="{00000000-0005-0000-0000-000069110000}"/>
    <cellStyle name="40% - Ênfase6 4 12" xfId="4451" xr:uid="{00000000-0005-0000-0000-00006A110000}"/>
    <cellStyle name="40% - Ênfase6 4 2" xfId="4452" xr:uid="{00000000-0005-0000-0000-00006B110000}"/>
    <cellStyle name="40% - Ênfase6 4 3" xfId="4453" xr:uid="{00000000-0005-0000-0000-00006C110000}"/>
    <cellStyle name="40% - Ênfase6 4 4" xfId="4454" xr:uid="{00000000-0005-0000-0000-00006D110000}"/>
    <cellStyle name="40% - Ênfase6 4 5" xfId="4455" xr:uid="{00000000-0005-0000-0000-00006E110000}"/>
    <cellStyle name="40% - Ênfase6 4 6" xfId="4456" xr:uid="{00000000-0005-0000-0000-00006F110000}"/>
    <cellStyle name="40% - Ênfase6 4 7" xfId="4457" xr:uid="{00000000-0005-0000-0000-000070110000}"/>
    <cellStyle name="40% - Ênfase6 4 8" xfId="4458" xr:uid="{00000000-0005-0000-0000-000071110000}"/>
    <cellStyle name="40% - Ênfase6 4 9" xfId="4459" xr:uid="{00000000-0005-0000-0000-000072110000}"/>
    <cellStyle name="40% - Ênfase6 5" xfId="4460" xr:uid="{00000000-0005-0000-0000-000073110000}"/>
    <cellStyle name="40% - Ênfase6 5 2" xfId="4461" xr:uid="{00000000-0005-0000-0000-000074110000}"/>
    <cellStyle name="40% - Ênfase6 6" xfId="35693" xr:uid="{00000000-0005-0000-0000-000075110000}"/>
    <cellStyle name="40% - Ênfase6 7" xfId="35694" xr:uid="{00000000-0005-0000-0000-000076110000}"/>
    <cellStyle name="40% - Ênfase6 8" xfId="35695" xr:uid="{00000000-0005-0000-0000-000077110000}"/>
    <cellStyle name="40% - Ênfase6 9" xfId="35696" xr:uid="{00000000-0005-0000-0000-000078110000}"/>
    <cellStyle name="60% - Accent1" xfId="4462" xr:uid="{00000000-0005-0000-0000-000079110000}"/>
    <cellStyle name="60% - Accent1 2" xfId="4463" xr:uid="{00000000-0005-0000-0000-00007A110000}"/>
    <cellStyle name="60% - Accent1 3" xfId="4464" xr:uid="{00000000-0005-0000-0000-00007B110000}"/>
    <cellStyle name="60% - Accent1 4" xfId="4465" xr:uid="{00000000-0005-0000-0000-00007C110000}"/>
    <cellStyle name="60% - Accent1 5" xfId="4466" xr:uid="{00000000-0005-0000-0000-00007D110000}"/>
    <cellStyle name="60% - Accent1 6" xfId="4467" xr:uid="{00000000-0005-0000-0000-00007E110000}"/>
    <cellStyle name="60% - Accent1 7" xfId="4468" xr:uid="{00000000-0005-0000-0000-00007F110000}"/>
    <cellStyle name="60% - Accent1 8" xfId="4469" xr:uid="{00000000-0005-0000-0000-000080110000}"/>
    <cellStyle name="60% - Accent1 9" xfId="4470" xr:uid="{00000000-0005-0000-0000-000081110000}"/>
    <cellStyle name="60% - Accent2" xfId="4471" xr:uid="{00000000-0005-0000-0000-000082110000}"/>
    <cellStyle name="60% - Accent2 2" xfId="4472" xr:uid="{00000000-0005-0000-0000-000083110000}"/>
    <cellStyle name="60% - Accent2 3" xfId="4473" xr:uid="{00000000-0005-0000-0000-000084110000}"/>
    <cellStyle name="60% - Accent2 4" xfId="4474" xr:uid="{00000000-0005-0000-0000-000085110000}"/>
    <cellStyle name="60% - Accent2 5" xfId="4475" xr:uid="{00000000-0005-0000-0000-000086110000}"/>
    <cellStyle name="60% - Accent2 6" xfId="4476" xr:uid="{00000000-0005-0000-0000-000087110000}"/>
    <cellStyle name="60% - Accent2 7" xfId="4477" xr:uid="{00000000-0005-0000-0000-000088110000}"/>
    <cellStyle name="60% - Accent2 8" xfId="4478" xr:uid="{00000000-0005-0000-0000-000089110000}"/>
    <cellStyle name="60% - Accent2 9" xfId="4479" xr:uid="{00000000-0005-0000-0000-00008A110000}"/>
    <cellStyle name="60% - Accent3" xfId="4480" xr:uid="{00000000-0005-0000-0000-00008B110000}"/>
    <cellStyle name="60% - Accent3 2" xfId="4481" xr:uid="{00000000-0005-0000-0000-00008C110000}"/>
    <cellStyle name="60% - Accent3 3" xfId="4482" xr:uid="{00000000-0005-0000-0000-00008D110000}"/>
    <cellStyle name="60% - Accent3 4" xfId="4483" xr:uid="{00000000-0005-0000-0000-00008E110000}"/>
    <cellStyle name="60% - Accent3 5" xfId="4484" xr:uid="{00000000-0005-0000-0000-00008F110000}"/>
    <cellStyle name="60% - Accent3 6" xfId="4485" xr:uid="{00000000-0005-0000-0000-000090110000}"/>
    <cellStyle name="60% - Accent3 7" xfId="4486" xr:uid="{00000000-0005-0000-0000-000091110000}"/>
    <cellStyle name="60% - Accent3 8" xfId="4487" xr:uid="{00000000-0005-0000-0000-000092110000}"/>
    <cellStyle name="60% - Accent3 9" xfId="4488" xr:uid="{00000000-0005-0000-0000-000093110000}"/>
    <cellStyle name="60% - Accent4" xfId="4489" xr:uid="{00000000-0005-0000-0000-000094110000}"/>
    <cellStyle name="60% - Accent4 2" xfId="4490" xr:uid="{00000000-0005-0000-0000-000095110000}"/>
    <cellStyle name="60% - Accent4 3" xfId="4491" xr:uid="{00000000-0005-0000-0000-000096110000}"/>
    <cellStyle name="60% - Accent4 4" xfId="4492" xr:uid="{00000000-0005-0000-0000-000097110000}"/>
    <cellStyle name="60% - Accent4 5" xfId="4493" xr:uid="{00000000-0005-0000-0000-000098110000}"/>
    <cellStyle name="60% - Accent4 6" xfId="4494" xr:uid="{00000000-0005-0000-0000-000099110000}"/>
    <cellStyle name="60% - Accent4 7" xfId="4495" xr:uid="{00000000-0005-0000-0000-00009A110000}"/>
    <cellStyle name="60% - Accent4 8" xfId="4496" xr:uid="{00000000-0005-0000-0000-00009B110000}"/>
    <cellStyle name="60% - Accent4 9" xfId="4497" xr:uid="{00000000-0005-0000-0000-00009C110000}"/>
    <cellStyle name="60% - Accent5" xfId="4498" xr:uid="{00000000-0005-0000-0000-00009D110000}"/>
    <cellStyle name="60% - Accent5 2" xfId="4499" xr:uid="{00000000-0005-0000-0000-00009E110000}"/>
    <cellStyle name="60% - Accent5 3" xfId="4500" xr:uid="{00000000-0005-0000-0000-00009F110000}"/>
    <cellStyle name="60% - Accent5 4" xfId="4501" xr:uid="{00000000-0005-0000-0000-0000A0110000}"/>
    <cellStyle name="60% - Accent5 5" xfId="4502" xr:uid="{00000000-0005-0000-0000-0000A1110000}"/>
    <cellStyle name="60% - Accent5 6" xfId="4503" xr:uid="{00000000-0005-0000-0000-0000A2110000}"/>
    <cellStyle name="60% - Accent5 7" xfId="4504" xr:uid="{00000000-0005-0000-0000-0000A3110000}"/>
    <cellStyle name="60% - Accent5 8" xfId="4505" xr:uid="{00000000-0005-0000-0000-0000A4110000}"/>
    <cellStyle name="60% - Accent5 9" xfId="4506" xr:uid="{00000000-0005-0000-0000-0000A5110000}"/>
    <cellStyle name="60% - Accent6" xfId="4507" xr:uid="{00000000-0005-0000-0000-0000A6110000}"/>
    <cellStyle name="60% - Accent6 2" xfId="4508" xr:uid="{00000000-0005-0000-0000-0000A7110000}"/>
    <cellStyle name="60% - Accent6 3" xfId="4509" xr:uid="{00000000-0005-0000-0000-0000A8110000}"/>
    <cellStyle name="60% - Accent6 4" xfId="4510" xr:uid="{00000000-0005-0000-0000-0000A9110000}"/>
    <cellStyle name="60% - Accent6 5" xfId="4511" xr:uid="{00000000-0005-0000-0000-0000AA110000}"/>
    <cellStyle name="60% - Accent6 6" xfId="4512" xr:uid="{00000000-0005-0000-0000-0000AB110000}"/>
    <cellStyle name="60% - Accent6 7" xfId="4513" xr:uid="{00000000-0005-0000-0000-0000AC110000}"/>
    <cellStyle name="60% - Accent6 8" xfId="4514" xr:uid="{00000000-0005-0000-0000-0000AD110000}"/>
    <cellStyle name="60% - Accent6 9" xfId="4515" xr:uid="{00000000-0005-0000-0000-0000AE110000}"/>
    <cellStyle name="60% - Cor1" xfId="4516" xr:uid="{00000000-0005-0000-0000-0000AF110000}"/>
    <cellStyle name="60% - Cor2" xfId="4517" xr:uid="{00000000-0005-0000-0000-0000B0110000}"/>
    <cellStyle name="60% - Cor3" xfId="4518" xr:uid="{00000000-0005-0000-0000-0000B1110000}"/>
    <cellStyle name="60% - Cor4" xfId="4519" xr:uid="{00000000-0005-0000-0000-0000B2110000}"/>
    <cellStyle name="60% - Cor5" xfId="4520" xr:uid="{00000000-0005-0000-0000-0000B3110000}"/>
    <cellStyle name="60% - Cor6" xfId="4521" xr:uid="{00000000-0005-0000-0000-0000B4110000}"/>
    <cellStyle name="60% - Ênfase1 10" xfId="35697" xr:uid="{00000000-0005-0000-0000-0000B5110000}"/>
    <cellStyle name="60% - Ênfase1 11" xfId="35698" xr:uid="{00000000-0005-0000-0000-0000B6110000}"/>
    <cellStyle name="60% - Ênfase1 12" xfId="35699" xr:uid="{00000000-0005-0000-0000-0000B7110000}"/>
    <cellStyle name="60% - Ênfase1 13" xfId="35700" xr:uid="{00000000-0005-0000-0000-0000B8110000}"/>
    <cellStyle name="60% - Ênfase1 14" xfId="35701" xr:uid="{00000000-0005-0000-0000-0000B9110000}"/>
    <cellStyle name="60% - Ênfase1 15" xfId="35702" xr:uid="{00000000-0005-0000-0000-0000BA110000}"/>
    <cellStyle name="60% - Ênfase1 16" xfId="35703" xr:uid="{00000000-0005-0000-0000-0000BB110000}"/>
    <cellStyle name="60% - Ênfase1 17" xfId="35704" xr:uid="{00000000-0005-0000-0000-0000BC110000}"/>
    <cellStyle name="60% - Ênfase1 18" xfId="35705" xr:uid="{00000000-0005-0000-0000-0000BD110000}"/>
    <cellStyle name="60% - Ênfase1 19" xfId="35706" xr:uid="{00000000-0005-0000-0000-0000BE110000}"/>
    <cellStyle name="60% - Ênfase1 2" xfId="4522" xr:uid="{00000000-0005-0000-0000-0000BF110000}"/>
    <cellStyle name="60% - Ênfase1 2 10" xfId="4523" xr:uid="{00000000-0005-0000-0000-0000C0110000}"/>
    <cellStyle name="60% - Ênfase1 2 11" xfId="4524" xr:uid="{00000000-0005-0000-0000-0000C1110000}"/>
    <cellStyle name="60% - Ênfase1 2 12" xfId="4525" xr:uid="{00000000-0005-0000-0000-0000C2110000}"/>
    <cellStyle name="60% - Ênfase1 2 13" xfId="4526" xr:uid="{00000000-0005-0000-0000-0000C3110000}"/>
    <cellStyle name="60% - Ênfase1 2 14" xfId="4527" xr:uid="{00000000-0005-0000-0000-0000C4110000}"/>
    <cellStyle name="60% - Ênfase1 2 15" xfId="4528" xr:uid="{00000000-0005-0000-0000-0000C5110000}"/>
    <cellStyle name="60% - Ênfase1 2 16" xfId="4529" xr:uid="{00000000-0005-0000-0000-0000C6110000}"/>
    <cellStyle name="60% - Ênfase1 2 17" xfId="4530" xr:uid="{00000000-0005-0000-0000-0000C7110000}"/>
    <cellStyle name="60% - Ênfase1 2 18" xfId="4531" xr:uid="{00000000-0005-0000-0000-0000C8110000}"/>
    <cellStyle name="60% - Ênfase1 2 2" xfId="4532" xr:uid="{00000000-0005-0000-0000-0000C9110000}"/>
    <cellStyle name="60% - Ênfase1 2 2 2" xfId="4533" xr:uid="{00000000-0005-0000-0000-0000CA110000}"/>
    <cellStyle name="60% - Ênfase1 2 2 2 2" xfId="4534" xr:uid="{00000000-0005-0000-0000-0000CB110000}"/>
    <cellStyle name="60% - Ênfase1 2 2 2 3" xfId="4535" xr:uid="{00000000-0005-0000-0000-0000CC110000}"/>
    <cellStyle name="60% - Ênfase1 2 2 2 4" xfId="4536" xr:uid="{00000000-0005-0000-0000-0000CD110000}"/>
    <cellStyle name="60% - Ênfase1 2 2 2 4 2" xfId="4537" xr:uid="{00000000-0005-0000-0000-0000CE110000}"/>
    <cellStyle name="60% - Ênfase1 2 2 3" xfId="4538" xr:uid="{00000000-0005-0000-0000-0000CF110000}"/>
    <cellStyle name="60% - Ênfase1 2 2 3 2" xfId="4539" xr:uid="{00000000-0005-0000-0000-0000D0110000}"/>
    <cellStyle name="60% - Ênfase1 2 2 4" xfId="4540" xr:uid="{00000000-0005-0000-0000-0000D1110000}"/>
    <cellStyle name="60% - Ênfase1 2 2 5" xfId="4541" xr:uid="{00000000-0005-0000-0000-0000D2110000}"/>
    <cellStyle name="60% - Ênfase1 2 3" xfId="4542" xr:uid="{00000000-0005-0000-0000-0000D3110000}"/>
    <cellStyle name="60% - Ênfase1 2 4" xfId="4543" xr:uid="{00000000-0005-0000-0000-0000D4110000}"/>
    <cellStyle name="60% - Ênfase1 2 5" xfId="4544" xr:uid="{00000000-0005-0000-0000-0000D5110000}"/>
    <cellStyle name="60% - Ênfase1 2 6" xfId="4545" xr:uid="{00000000-0005-0000-0000-0000D6110000}"/>
    <cellStyle name="60% - Ênfase1 2 6 2" xfId="4546" xr:uid="{00000000-0005-0000-0000-0000D7110000}"/>
    <cellStyle name="60% - Ênfase1 2 7" xfId="4547" xr:uid="{00000000-0005-0000-0000-0000D8110000}"/>
    <cellStyle name="60% - Ênfase1 2 8" xfId="4548" xr:uid="{00000000-0005-0000-0000-0000D9110000}"/>
    <cellStyle name="60% - Ênfase1 2 9" xfId="4549" xr:uid="{00000000-0005-0000-0000-0000DA110000}"/>
    <cellStyle name="60% - Ênfase1 2_Nota 22" xfId="4550" xr:uid="{00000000-0005-0000-0000-0000DB110000}"/>
    <cellStyle name="60% - Ênfase1 20" xfId="35707" xr:uid="{00000000-0005-0000-0000-0000DC110000}"/>
    <cellStyle name="60% - Ênfase1 21" xfId="35708" xr:uid="{00000000-0005-0000-0000-0000DD110000}"/>
    <cellStyle name="60% - Ênfase1 22" xfId="36256" xr:uid="{00000000-0005-0000-0000-0000DE110000}"/>
    <cellStyle name="60% - Ênfase1 3" xfId="4551" xr:uid="{00000000-0005-0000-0000-0000DF110000}"/>
    <cellStyle name="60% - Ênfase1 3 10" xfId="4552" xr:uid="{00000000-0005-0000-0000-0000E0110000}"/>
    <cellStyle name="60% - Ênfase1 3 11" xfId="4553" xr:uid="{00000000-0005-0000-0000-0000E1110000}"/>
    <cellStyle name="60% - Ênfase1 3 12" xfId="4554" xr:uid="{00000000-0005-0000-0000-0000E2110000}"/>
    <cellStyle name="60% - Ênfase1 3 13" xfId="4555" xr:uid="{00000000-0005-0000-0000-0000E3110000}"/>
    <cellStyle name="60% - Ênfase1 3 14" xfId="4556" xr:uid="{00000000-0005-0000-0000-0000E4110000}"/>
    <cellStyle name="60% - Ênfase1 3 15" xfId="4557" xr:uid="{00000000-0005-0000-0000-0000E5110000}"/>
    <cellStyle name="60% - Ênfase1 3 16" xfId="4558" xr:uid="{00000000-0005-0000-0000-0000E6110000}"/>
    <cellStyle name="60% - Ênfase1 3 17" xfId="4559" xr:uid="{00000000-0005-0000-0000-0000E7110000}"/>
    <cellStyle name="60% - Ênfase1 3 2" xfId="4560" xr:uid="{00000000-0005-0000-0000-0000E8110000}"/>
    <cellStyle name="60% - Ênfase1 3 2 2" xfId="4561" xr:uid="{00000000-0005-0000-0000-0000E9110000}"/>
    <cellStyle name="60% - Ênfase1 3 3" xfId="4562" xr:uid="{00000000-0005-0000-0000-0000EA110000}"/>
    <cellStyle name="60% - Ênfase1 3 4" xfId="4563" xr:uid="{00000000-0005-0000-0000-0000EB110000}"/>
    <cellStyle name="60% - Ênfase1 3 5" xfId="4564" xr:uid="{00000000-0005-0000-0000-0000EC110000}"/>
    <cellStyle name="60% - Ênfase1 3 6" xfId="4565" xr:uid="{00000000-0005-0000-0000-0000ED110000}"/>
    <cellStyle name="60% - Ênfase1 3 7" xfId="4566" xr:uid="{00000000-0005-0000-0000-0000EE110000}"/>
    <cellStyle name="60% - Ênfase1 3 8" xfId="4567" xr:uid="{00000000-0005-0000-0000-0000EF110000}"/>
    <cellStyle name="60% - Ênfase1 3 9" xfId="4568" xr:uid="{00000000-0005-0000-0000-0000F0110000}"/>
    <cellStyle name="60% - Ênfase1 4" xfId="4569" xr:uid="{00000000-0005-0000-0000-0000F1110000}"/>
    <cellStyle name="60% - Ênfase1 4 10" xfId="4570" xr:uid="{00000000-0005-0000-0000-0000F2110000}"/>
    <cellStyle name="60% - Ênfase1 4 11" xfId="4571" xr:uid="{00000000-0005-0000-0000-0000F3110000}"/>
    <cellStyle name="60% - Ênfase1 4 12" xfId="4572" xr:uid="{00000000-0005-0000-0000-0000F4110000}"/>
    <cellStyle name="60% - Ênfase1 4 2" xfId="4573" xr:uid="{00000000-0005-0000-0000-0000F5110000}"/>
    <cellStyle name="60% - Ênfase1 4 3" xfId="4574" xr:uid="{00000000-0005-0000-0000-0000F6110000}"/>
    <cellStyle name="60% - Ênfase1 4 4" xfId="4575" xr:uid="{00000000-0005-0000-0000-0000F7110000}"/>
    <cellStyle name="60% - Ênfase1 4 5" xfId="4576" xr:uid="{00000000-0005-0000-0000-0000F8110000}"/>
    <cellStyle name="60% - Ênfase1 4 6" xfId="4577" xr:uid="{00000000-0005-0000-0000-0000F9110000}"/>
    <cellStyle name="60% - Ênfase1 4 7" xfId="4578" xr:uid="{00000000-0005-0000-0000-0000FA110000}"/>
    <cellStyle name="60% - Ênfase1 4 8" xfId="4579" xr:uid="{00000000-0005-0000-0000-0000FB110000}"/>
    <cellStyle name="60% - Ênfase1 4 9" xfId="4580" xr:uid="{00000000-0005-0000-0000-0000FC110000}"/>
    <cellStyle name="60% - Ênfase1 5" xfId="4581" xr:uid="{00000000-0005-0000-0000-0000FD110000}"/>
    <cellStyle name="60% - Ênfase1 5 2" xfId="4582" xr:uid="{00000000-0005-0000-0000-0000FE110000}"/>
    <cellStyle name="60% - Ênfase1 6" xfId="35709" xr:uid="{00000000-0005-0000-0000-0000FF110000}"/>
    <cellStyle name="60% - Ênfase1 7" xfId="35710" xr:uid="{00000000-0005-0000-0000-000000120000}"/>
    <cellStyle name="60% - Ênfase1 8" xfId="35711" xr:uid="{00000000-0005-0000-0000-000001120000}"/>
    <cellStyle name="60% - Ênfase1 9" xfId="35712" xr:uid="{00000000-0005-0000-0000-000002120000}"/>
    <cellStyle name="60% - Ênfase2 10" xfId="35713" xr:uid="{00000000-0005-0000-0000-000003120000}"/>
    <cellStyle name="60% - Ênfase2 11" xfId="35714" xr:uid="{00000000-0005-0000-0000-000004120000}"/>
    <cellStyle name="60% - Ênfase2 12" xfId="35715" xr:uid="{00000000-0005-0000-0000-000005120000}"/>
    <cellStyle name="60% - Ênfase2 13" xfId="35716" xr:uid="{00000000-0005-0000-0000-000006120000}"/>
    <cellStyle name="60% - Ênfase2 14" xfId="35717" xr:uid="{00000000-0005-0000-0000-000007120000}"/>
    <cellStyle name="60% - Ênfase2 15" xfId="35718" xr:uid="{00000000-0005-0000-0000-000008120000}"/>
    <cellStyle name="60% - Ênfase2 16" xfId="35719" xr:uid="{00000000-0005-0000-0000-000009120000}"/>
    <cellStyle name="60% - Ênfase2 17" xfId="35720" xr:uid="{00000000-0005-0000-0000-00000A120000}"/>
    <cellStyle name="60% - Ênfase2 18" xfId="35721" xr:uid="{00000000-0005-0000-0000-00000B120000}"/>
    <cellStyle name="60% - Ênfase2 19" xfId="35722" xr:uid="{00000000-0005-0000-0000-00000C120000}"/>
    <cellStyle name="60% - Ênfase2 2" xfId="4583" xr:uid="{00000000-0005-0000-0000-00000D120000}"/>
    <cellStyle name="60% - Ênfase2 2 10" xfId="4584" xr:uid="{00000000-0005-0000-0000-00000E120000}"/>
    <cellStyle name="60% - Ênfase2 2 11" xfId="4585" xr:uid="{00000000-0005-0000-0000-00000F120000}"/>
    <cellStyle name="60% - Ênfase2 2 12" xfId="4586" xr:uid="{00000000-0005-0000-0000-000010120000}"/>
    <cellStyle name="60% - Ênfase2 2 13" xfId="4587" xr:uid="{00000000-0005-0000-0000-000011120000}"/>
    <cellStyle name="60% - Ênfase2 2 14" xfId="4588" xr:uid="{00000000-0005-0000-0000-000012120000}"/>
    <cellStyle name="60% - Ênfase2 2 15" xfId="4589" xr:uid="{00000000-0005-0000-0000-000013120000}"/>
    <cellStyle name="60% - Ênfase2 2 16" xfId="4590" xr:uid="{00000000-0005-0000-0000-000014120000}"/>
    <cellStyle name="60% - Ênfase2 2 17" xfId="4591" xr:uid="{00000000-0005-0000-0000-000015120000}"/>
    <cellStyle name="60% - Ênfase2 2 18" xfId="4592" xr:uid="{00000000-0005-0000-0000-000016120000}"/>
    <cellStyle name="60% - Ênfase2 2 2" xfId="4593" xr:uid="{00000000-0005-0000-0000-000017120000}"/>
    <cellStyle name="60% - Ênfase2 2 2 2" xfId="4594" xr:uid="{00000000-0005-0000-0000-000018120000}"/>
    <cellStyle name="60% - Ênfase2 2 2 2 2" xfId="4595" xr:uid="{00000000-0005-0000-0000-000019120000}"/>
    <cellStyle name="60% - Ênfase2 2 2 2 3" xfId="4596" xr:uid="{00000000-0005-0000-0000-00001A120000}"/>
    <cellStyle name="60% - Ênfase2 2 2 2 4" xfId="4597" xr:uid="{00000000-0005-0000-0000-00001B120000}"/>
    <cellStyle name="60% - Ênfase2 2 2 2 4 2" xfId="4598" xr:uid="{00000000-0005-0000-0000-00001C120000}"/>
    <cellStyle name="60% - Ênfase2 2 2 3" xfId="4599" xr:uid="{00000000-0005-0000-0000-00001D120000}"/>
    <cellStyle name="60% - Ênfase2 2 2 4" xfId="4600" xr:uid="{00000000-0005-0000-0000-00001E120000}"/>
    <cellStyle name="60% - Ênfase2 2 2 5" xfId="4601" xr:uid="{00000000-0005-0000-0000-00001F120000}"/>
    <cellStyle name="60% - Ênfase2 2 3" xfId="4602" xr:uid="{00000000-0005-0000-0000-000020120000}"/>
    <cellStyle name="60% - Ênfase2 2 4" xfId="4603" xr:uid="{00000000-0005-0000-0000-000021120000}"/>
    <cellStyle name="60% - Ênfase2 2 5" xfId="4604" xr:uid="{00000000-0005-0000-0000-000022120000}"/>
    <cellStyle name="60% - Ênfase2 2 6" xfId="4605" xr:uid="{00000000-0005-0000-0000-000023120000}"/>
    <cellStyle name="60% - Ênfase2 2 7" xfId="4606" xr:uid="{00000000-0005-0000-0000-000024120000}"/>
    <cellStyle name="60% - Ênfase2 2 8" xfId="4607" xr:uid="{00000000-0005-0000-0000-000025120000}"/>
    <cellStyle name="60% - Ênfase2 2 9" xfId="4608" xr:uid="{00000000-0005-0000-0000-000026120000}"/>
    <cellStyle name="60% - Ênfase2 20" xfId="35723" xr:uid="{00000000-0005-0000-0000-000027120000}"/>
    <cellStyle name="60% - Ênfase2 21" xfId="35724" xr:uid="{00000000-0005-0000-0000-000028120000}"/>
    <cellStyle name="60% - Ênfase2 22" xfId="36257" xr:uid="{00000000-0005-0000-0000-000029120000}"/>
    <cellStyle name="60% - Ênfase2 3" xfId="4609" xr:uid="{00000000-0005-0000-0000-00002A120000}"/>
    <cellStyle name="60% - Ênfase2 3 10" xfId="4610" xr:uid="{00000000-0005-0000-0000-00002B120000}"/>
    <cellStyle name="60% - Ênfase2 3 11" xfId="4611" xr:uid="{00000000-0005-0000-0000-00002C120000}"/>
    <cellStyle name="60% - Ênfase2 3 12" xfId="4612" xr:uid="{00000000-0005-0000-0000-00002D120000}"/>
    <cellStyle name="60% - Ênfase2 3 13" xfId="4613" xr:uid="{00000000-0005-0000-0000-00002E120000}"/>
    <cellStyle name="60% - Ênfase2 3 14" xfId="4614" xr:uid="{00000000-0005-0000-0000-00002F120000}"/>
    <cellStyle name="60% - Ênfase2 3 15" xfId="4615" xr:uid="{00000000-0005-0000-0000-000030120000}"/>
    <cellStyle name="60% - Ênfase2 3 16" xfId="4616" xr:uid="{00000000-0005-0000-0000-000031120000}"/>
    <cellStyle name="60% - Ênfase2 3 17" xfId="4617" xr:uid="{00000000-0005-0000-0000-000032120000}"/>
    <cellStyle name="60% - Ênfase2 3 2" xfId="4618" xr:uid="{00000000-0005-0000-0000-000033120000}"/>
    <cellStyle name="60% - Ênfase2 3 3" xfId="4619" xr:uid="{00000000-0005-0000-0000-000034120000}"/>
    <cellStyle name="60% - Ênfase2 3 4" xfId="4620" xr:uid="{00000000-0005-0000-0000-000035120000}"/>
    <cellStyle name="60% - Ênfase2 3 5" xfId="4621" xr:uid="{00000000-0005-0000-0000-000036120000}"/>
    <cellStyle name="60% - Ênfase2 3 6" xfId="4622" xr:uid="{00000000-0005-0000-0000-000037120000}"/>
    <cellStyle name="60% - Ênfase2 3 7" xfId="4623" xr:uid="{00000000-0005-0000-0000-000038120000}"/>
    <cellStyle name="60% - Ênfase2 3 8" xfId="4624" xr:uid="{00000000-0005-0000-0000-000039120000}"/>
    <cellStyle name="60% - Ênfase2 3 9" xfId="4625" xr:uid="{00000000-0005-0000-0000-00003A120000}"/>
    <cellStyle name="60% - Ênfase2 4" xfId="4626" xr:uid="{00000000-0005-0000-0000-00003B120000}"/>
    <cellStyle name="60% - Ênfase2 4 10" xfId="4627" xr:uid="{00000000-0005-0000-0000-00003C120000}"/>
    <cellStyle name="60% - Ênfase2 4 11" xfId="4628" xr:uid="{00000000-0005-0000-0000-00003D120000}"/>
    <cellStyle name="60% - Ênfase2 4 2" xfId="4629" xr:uid="{00000000-0005-0000-0000-00003E120000}"/>
    <cellStyle name="60% - Ênfase2 4 3" xfId="4630" xr:uid="{00000000-0005-0000-0000-00003F120000}"/>
    <cellStyle name="60% - Ênfase2 4 4" xfId="4631" xr:uid="{00000000-0005-0000-0000-000040120000}"/>
    <cellStyle name="60% - Ênfase2 4 5" xfId="4632" xr:uid="{00000000-0005-0000-0000-000041120000}"/>
    <cellStyle name="60% - Ênfase2 4 6" xfId="4633" xr:uid="{00000000-0005-0000-0000-000042120000}"/>
    <cellStyle name="60% - Ênfase2 4 7" xfId="4634" xr:uid="{00000000-0005-0000-0000-000043120000}"/>
    <cellStyle name="60% - Ênfase2 4 8" xfId="4635" xr:uid="{00000000-0005-0000-0000-000044120000}"/>
    <cellStyle name="60% - Ênfase2 4 9" xfId="4636" xr:uid="{00000000-0005-0000-0000-000045120000}"/>
    <cellStyle name="60% - Ênfase2 5" xfId="4637" xr:uid="{00000000-0005-0000-0000-000046120000}"/>
    <cellStyle name="60% - Ênfase2 6" xfId="35725" xr:uid="{00000000-0005-0000-0000-000047120000}"/>
    <cellStyle name="60% - Ênfase2 7" xfId="35726" xr:uid="{00000000-0005-0000-0000-000048120000}"/>
    <cellStyle name="60% - Ênfase2 8" xfId="35727" xr:uid="{00000000-0005-0000-0000-000049120000}"/>
    <cellStyle name="60% - Ênfase2 9" xfId="35728" xr:uid="{00000000-0005-0000-0000-00004A120000}"/>
    <cellStyle name="60% - Ênfase3 10" xfId="35729" xr:uid="{00000000-0005-0000-0000-00004B120000}"/>
    <cellStyle name="60% - Ênfase3 11" xfId="35730" xr:uid="{00000000-0005-0000-0000-00004C120000}"/>
    <cellStyle name="60% - Ênfase3 12" xfId="35731" xr:uid="{00000000-0005-0000-0000-00004D120000}"/>
    <cellStyle name="60% - Ênfase3 13" xfId="35732" xr:uid="{00000000-0005-0000-0000-00004E120000}"/>
    <cellStyle name="60% - Ênfase3 14" xfId="35733" xr:uid="{00000000-0005-0000-0000-00004F120000}"/>
    <cellStyle name="60% - Ênfase3 15" xfId="35734" xr:uid="{00000000-0005-0000-0000-000050120000}"/>
    <cellStyle name="60% - Ênfase3 16" xfId="35735" xr:uid="{00000000-0005-0000-0000-000051120000}"/>
    <cellStyle name="60% - Ênfase3 17" xfId="35736" xr:uid="{00000000-0005-0000-0000-000052120000}"/>
    <cellStyle name="60% - Ênfase3 18" xfId="35737" xr:uid="{00000000-0005-0000-0000-000053120000}"/>
    <cellStyle name="60% - Ênfase3 19" xfId="35738" xr:uid="{00000000-0005-0000-0000-000054120000}"/>
    <cellStyle name="60% - Ênfase3 2" xfId="4638" xr:uid="{00000000-0005-0000-0000-000055120000}"/>
    <cellStyle name="60% - Ênfase3 2 10" xfId="4639" xr:uid="{00000000-0005-0000-0000-000056120000}"/>
    <cellStyle name="60% - Ênfase3 2 11" xfId="4640" xr:uid="{00000000-0005-0000-0000-000057120000}"/>
    <cellStyle name="60% - Ênfase3 2 12" xfId="4641" xr:uid="{00000000-0005-0000-0000-000058120000}"/>
    <cellStyle name="60% - Ênfase3 2 13" xfId="4642" xr:uid="{00000000-0005-0000-0000-000059120000}"/>
    <cellStyle name="60% - Ênfase3 2 14" xfId="4643" xr:uid="{00000000-0005-0000-0000-00005A120000}"/>
    <cellStyle name="60% - Ênfase3 2 15" xfId="4644" xr:uid="{00000000-0005-0000-0000-00005B120000}"/>
    <cellStyle name="60% - Ênfase3 2 16" xfId="4645" xr:uid="{00000000-0005-0000-0000-00005C120000}"/>
    <cellStyle name="60% - Ênfase3 2 17" xfId="4646" xr:uid="{00000000-0005-0000-0000-00005D120000}"/>
    <cellStyle name="60% - Ênfase3 2 18" xfId="4647" xr:uid="{00000000-0005-0000-0000-00005E120000}"/>
    <cellStyle name="60% - Ênfase3 2 2" xfId="4648" xr:uid="{00000000-0005-0000-0000-00005F120000}"/>
    <cellStyle name="60% - Ênfase3 2 2 2" xfId="4649" xr:uid="{00000000-0005-0000-0000-000060120000}"/>
    <cellStyle name="60% - Ênfase3 2 2 2 2" xfId="4650" xr:uid="{00000000-0005-0000-0000-000061120000}"/>
    <cellStyle name="60% - Ênfase3 2 2 2 3" xfId="4651" xr:uid="{00000000-0005-0000-0000-000062120000}"/>
    <cellStyle name="60% - Ênfase3 2 2 2 4" xfId="4652" xr:uid="{00000000-0005-0000-0000-000063120000}"/>
    <cellStyle name="60% - Ênfase3 2 2 2 4 2" xfId="4653" xr:uid="{00000000-0005-0000-0000-000064120000}"/>
    <cellStyle name="60% - Ênfase3 2 2 3" xfId="4654" xr:uid="{00000000-0005-0000-0000-000065120000}"/>
    <cellStyle name="60% - Ênfase3 2 2 3 2" xfId="4655" xr:uid="{00000000-0005-0000-0000-000066120000}"/>
    <cellStyle name="60% - Ênfase3 2 2 4" xfId="4656" xr:uid="{00000000-0005-0000-0000-000067120000}"/>
    <cellStyle name="60% - Ênfase3 2 2 5" xfId="4657" xr:uid="{00000000-0005-0000-0000-000068120000}"/>
    <cellStyle name="60% - Ênfase3 2 3" xfId="4658" xr:uid="{00000000-0005-0000-0000-000069120000}"/>
    <cellStyle name="60% - Ênfase3 2 4" xfId="4659" xr:uid="{00000000-0005-0000-0000-00006A120000}"/>
    <cellStyle name="60% - Ênfase3 2 5" xfId="4660" xr:uid="{00000000-0005-0000-0000-00006B120000}"/>
    <cellStyle name="60% - Ênfase3 2 6" xfId="4661" xr:uid="{00000000-0005-0000-0000-00006C120000}"/>
    <cellStyle name="60% - Ênfase3 2 6 2" xfId="4662" xr:uid="{00000000-0005-0000-0000-00006D120000}"/>
    <cellStyle name="60% - Ênfase3 2 7" xfId="4663" xr:uid="{00000000-0005-0000-0000-00006E120000}"/>
    <cellStyle name="60% - Ênfase3 2 8" xfId="4664" xr:uid="{00000000-0005-0000-0000-00006F120000}"/>
    <cellStyle name="60% - Ênfase3 2 9" xfId="4665" xr:uid="{00000000-0005-0000-0000-000070120000}"/>
    <cellStyle name="60% - Ênfase3 2_Nota 22" xfId="4666" xr:uid="{00000000-0005-0000-0000-000071120000}"/>
    <cellStyle name="60% - Ênfase3 20" xfId="35739" xr:uid="{00000000-0005-0000-0000-000072120000}"/>
    <cellStyle name="60% - Ênfase3 21" xfId="35740" xr:uid="{00000000-0005-0000-0000-000073120000}"/>
    <cellStyle name="60% - Ênfase3 22" xfId="36258" xr:uid="{00000000-0005-0000-0000-000074120000}"/>
    <cellStyle name="60% - Ênfase3 3" xfId="4667" xr:uid="{00000000-0005-0000-0000-000075120000}"/>
    <cellStyle name="60% - Ênfase3 3 10" xfId="4668" xr:uid="{00000000-0005-0000-0000-000076120000}"/>
    <cellStyle name="60% - Ênfase3 3 11" xfId="4669" xr:uid="{00000000-0005-0000-0000-000077120000}"/>
    <cellStyle name="60% - Ênfase3 3 12" xfId="4670" xr:uid="{00000000-0005-0000-0000-000078120000}"/>
    <cellStyle name="60% - Ênfase3 3 13" xfId="4671" xr:uid="{00000000-0005-0000-0000-000079120000}"/>
    <cellStyle name="60% - Ênfase3 3 14" xfId="4672" xr:uid="{00000000-0005-0000-0000-00007A120000}"/>
    <cellStyle name="60% - Ênfase3 3 15" xfId="4673" xr:uid="{00000000-0005-0000-0000-00007B120000}"/>
    <cellStyle name="60% - Ênfase3 3 16" xfId="4674" xr:uid="{00000000-0005-0000-0000-00007C120000}"/>
    <cellStyle name="60% - Ênfase3 3 17" xfId="4675" xr:uid="{00000000-0005-0000-0000-00007D120000}"/>
    <cellStyle name="60% - Ênfase3 3 2" xfId="4676" xr:uid="{00000000-0005-0000-0000-00007E120000}"/>
    <cellStyle name="60% - Ênfase3 3 2 2" xfId="4677" xr:uid="{00000000-0005-0000-0000-00007F120000}"/>
    <cellStyle name="60% - Ênfase3 3 3" xfId="4678" xr:uid="{00000000-0005-0000-0000-000080120000}"/>
    <cellStyle name="60% - Ênfase3 3 4" xfId="4679" xr:uid="{00000000-0005-0000-0000-000081120000}"/>
    <cellStyle name="60% - Ênfase3 3 5" xfId="4680" xr:uid="{00000000-0005-0000-0000-000082120000}"/>
    <cellStyle name="60% - Ênfase3 3 6" xfId="4681" xr:uid="{00000000-0005-0000-0000-000083120000}"/>
    <cellStyle name="60% - Ênfase3 3 7" xfId="4682" xr:uid="{00000000-0005-0000-0000-000084120000}"/>
    <cellStyle name="60% - Ênfase3 3 8" xfId="4683" xr:uid="{00000000-0005-0000-0000-000085120000}"/>
    <cellStyle name="60% - Ênfase3 3 9" xfId="4684" xr:uid="{00000000-0005-0000-0000-000086120000}"/>
    <cellStyle name="60% - Ênfase3 4" xfId="4685" xr:uid="{00000000-0005-0000-0000-000087120000}"/>
    <cellStyle name="60% - Ênfase3 4 10" xfId="4686" xr:uid="{00000000-0005-0000-0000-000088120000}"/>
    <cellStyle name="60% - Ênfase3 4 11" xfId="4687" xr:uid="{00000000-0005-0000-0000-000089120000}"/>
    <cellStyle name="60% - Ênfase3 4 12" xfId="4688" xr:uid="{00000000-0005-0000-0000-00008A120000}"/>
    <cellStyle name="60% - Ênfase3 4 2" xfId="4689" xr:uid="{00000000-0005-0000-0000-00008B120000}"/>
    <cellStyle name="60% - Ênfase3 4 3" xfId="4690" xr:uid="{00000000-0005-0000-0000-00008C120000}"/>
    <cellStyle name="60% - Ênfase3 4 4" xfId="4691" xr:uid="{00000000-0005-0000-0000-00008D120000}"/>
    <cellStyle name="60% - Ênfase3 4 5" xfId="4692" xr:uid="{00000000-0005-0000-0000-00008E120000}"/>
    <cellStyle name="60% - Ênfase3 4 6" xfId="4693" xr:uid="{00000000-0005-0000-0000-00008F120000}"/>
    <cellStyle name="60% - Ênfase3 4 7" xfId="4694" xr:uid="{00000000-0005-0000-0000-000090120000}"/>
    <cellStyle name="60% - Ênfase3 4 8" xfId="4695" xr:uid="{00000000-0005-0000-0000-000091120000}"/>
    <cellStyle name="60% - Ênfase3 4 9" xfId="4696" xr:uid="{00000000-0005-0000-0000-000092120000}"/>
    <cellStyle name="60% - Ênfase3 5" xfId="4697" xr:uid="{00000000-0005-0000-0000-000093120000}"/>
    <cellStyle name="60% - Ênfase3 5 2" xfId="4698" xr:uid="{00000000-0005-0000-0000-000094120000}"/>
    <cellStyle name="60% - Ênfase3 6" xfId="35741" xr:uid="{00000000-0005-0000-0000-000095120000}"/>
    <cellStyle name="60% - Ênfase3 7" xfId="35742" xr:uid="{00000000-0005-0000-0000-000096120000}"/>
    <cellStyle name="60% - Ênfase3 8" xfId="35743" xr:uid="{00000000-0005-0000-0000-000097120000}"/>
    <cellStyle name="60% - Ênfase3 9" xfId="35744" xr:uid="{00000000-0005-0000-0000-000098120000}"/>
    <cellStyle name="60% - Ênfase4 10" xfId="35745" xr:uid="{00000000-0005-0000-0000-000099120000}"/>
    <cellStyle name="60% - Ênfase4 11" xfId="35746" xr:uid="{00000000-0005-0000-0000-00009A120000}"/>
    <cellStyle name="60% - Ênfase4 12" xfId="35747" xr:uid="{00000000-0005-0000-0000-00009B120000}"/>
    <cellStyle name="60% - Ênfase4 13" xfId="35748" xr:uid="{00000000-0005-0000-0000-00009C120000}"/>
    <cellStyle name="60% - Ênfase4 14" xfId="35749" xr:uid="{00000000-0005-0000-0000-00009D120000}"/>
    <cellStyle name="60% - Ênfase4 15" xfId="35750" xr:uid="{00000000-0005-0000-0000-00009E120000}"/>
    <cellStyle name="60% - Ênfase4 16" xfId="35751" xr:uid="{00000000-0005-0000-0000-00009F120000}"/>
    <cellStyle name="60% - Ênfase4 17" xfId="35752" xr:uid="{00000000-0005-0000-0000-0000A0120000}"/>
    <cellStyle name="60% - Ênfase4 18" xfId="35753" xr:uid="{00000000-0005-0000-0000-0000A1120000}"/>
    <cellStyle name="60% - Ênfase4 19" xfId="35754" xr:uid="{00000000-0005-0000-0000-0000A2120000}"/>
    <cellStyle name="60% - Ênfase4 2" xfId="4699" xr:uid="{00000000-0005-0000-0000-0000A3120000}"/>
    <cellStyle name="60% - Ênfase4 2 10" xfId="4700" xr:uid="{00000000-0005-0000-0000-0000A4120000}"/>
    <cellStyle name="60% - Ênfase4 2 11" xfId="4701" xr:uid="{00000000-0005-0000-0000-0000A5120000}"/>
    <cellStyle name="60% - Ênfase4 2 12" xfId="4702" xr:uid="{00000000-0005-0000-0000-0000A6120000}"/>
    <cellStyle name="60% - Ênfase4 2 13" xfId="4703" xr:uid="{00000000-0005-0000-0000-0000A7120000}"/>
    <cellStyle name="60% - Ênfase4 2 14" xfId="4704" xr:uid="{00000000-0005-0000-0000-0000A8120000}"/>
    <cellStyle name="60% - Ênfase4 2 15" xfId="4705" xr:uid="{00000000-0005-0000-0000-0000A9120000}"/>
    <cellStyle name="60% - Ênfase4 2 16" xfId="4706" xr:uid="{00000000-0005-0000-0000-0000AA120000}"/>
    <cellStyle name="60% - Ênfase4 2 17" xfId="4707" xr:uid="{00000000-0005-0000-0000-0000AB120000}"/>
    <cellStyle name="60% - Ênfase4 2 18" xfId="4708" xr:uid="{00000000-0005-0000-0000-0000AC120000}"/>
    <cellStyle name="60% - Ênfase4 2 2" xfId="4709" xr:uid="{00000000-0005-0000-0000-0000AD120000}"/>
    <cellStyle name="60% - Ênfase4 2 2 2" xfId="4710" xr:uid="{00000000-0005-0000-0000-0000AE120000}"/>
    <cellStyle name="60% - Ênfase4 2 2 2 2" xfId="4711" xr:uid="{00000000-0005-0000-0000-0000AF120000}"/>
    <cellStyle name="60% - Ênfase4 2 2 2 3" xfId="4712" xr:uid="{00000000-0005-0000-0000-0000B0120000}"/>
    <cellStyle name="60% - Ênfase4 2 2 2 4" xfId="4713" xr:uid="{00000000-0005-0000-0000-0000B1120000}"/>
    <cellStyle name="60% - Ênfase4 2 2 2 4 2" xfId="4714" xr:uid="{00000000-0005-0000-0000-0000B2120000}"/>
    <cellStyle name="60% - Ênfase4 2 2 3" xfId="4715" xr:uid="{00000000-0005-0000-0000-0000B3120000}"/>
    <cellStyle name="60% - Ênfase4 2 2 3 2" xfId="4716" xr:uid="{00000000-0005-0000-0000-0000B4120000}"/>
    <cellStyle name="60% - Ênfase4 2 2 4" xfId="4717" xr:uid="{00000000-0005-0000-0000-0000B5120000}"/>
    <cellStyle name="60% - Ênfase4 2 2 5" xfId="4718" xr:uid="{00000000-0005-0000-0000-0000B6120000}"/>
    <cellStyle name="60% - Ênfase4 2 3" xfId="4719" xr:uid="{00000000-0005-0000-0000-0000B7120000}"/>
    <cellStyle name="60% - Ênfase4 2 4" xfId="4720" xr:uid="{00000000-0005-0000-0000-0000B8120000}"/>
    <cellStyle name="60% - Ênfase4 2 5" xfId="4721" xr:uid="{00000000-0005-0000-0000-0000B9120000}"/>
    <cellStyle name="60% - Ênfase4 2 6" xfId="4722" xr:uid="{00000000-0005-0000-0000-0000BA120000}"/>
    <cellStyle name="60% - Ênfase4 2 6 2" xfId="4723" xr:uid="{00000000-0005-0000-0000-0000BB120000}"/>
    <cellStyle name="60% - Ênfase4 2 7" xfId="4724" xr:uid="{00000000-0005-0000-0000-0000BC120000}"/>
    <cellStyle name="60% - Ênfase4 2 8" xfId="4725" xr:uid="{00000000-0005-0000-0000-0000BD120000}"/>
    <cellStyle name="60% - Ênfase4 2 9" xfId="4726" xr:uid="{00000000-0005-0000-0000-0000BE120000}"/>
    <cellStyle name="60% - Ênfase4 2_Nota 22" xfId="4727" xr:uid="{00000000-0005-0000-0000-0000BF120000}"/>
    <cellStyle name="60% - Ênfase4 20" xfId="35755" xr:uid="{00000000-0005-0000-0000-0000C0120000}"/>
    <cellStyle name="60% - Ênfase4 21" xfId="35756" xr:uid="{00000000-0005-0000-0000-0000C1120000}"/>
    <cellStyle name="60% - Ênfase4 22" xfId="36259" xr:uid="{00000000-0005-0000-0000-0000C2120000}"/>
    <cellStyle name="60% - Ênfase4 3" xfId="4728" xr:uid="{00000000-0005-0000-0000-0000C3120000}"/>
    <cellStyle name="60% - Ênfase4 3 10" xfId="4729" xr:uid="{00000000-0005-0000-0000-0000C4120000}"/>
    <cellStyle name="60% - Ênfase4 3 11" xfId="4730" xr:uid="{00000000-0005-0000-0000-0000C5120000}"/>
    <cellStyle name="60% - Ênfase4 3 12" xfId="4731" xr:uid="{00000000-0005-0000-0000-0000C6120000}"/>
    <cellStyle name="60% - Ênfase4 3 13" xfId="4732" xr:uid="{00000000-0005-0000-0000-0000C7120000}"/>
    <cellStyle name="60% - Ênfase4 3 14" xfId="4733" xr:uid="{00000000-0005-0000-0000-0000C8120000}"/>
    <cellStyle name="60% - Ênfase4 3 15" xfId="4734" xr:uid="{00000000-0005-0000-0000-0000C9120000}"/>
    <cellStyle name="60% - Ênfase4 3 16" xfId="4735" xr:uid="{00000000-0005-0000-0000-0000CA120000}"/>
    <cellStyle name="60% - Ênfase4 3 17" xfId="4736" xr:uid="{00000000-0005-0000-0000-0000CB120000}"/>
    <cellStyle name="60% - Ênfase4 3 2" xfId="4737" xr:uid="{00000000-0005-0000-0000-0000CC120000}"/>
    <cellStyle name="60% - Ênfase4 3 2 2" xfId="4738" xr:uid="{00000000-0005-0000-0000-0000CD120000}"/>
    <cellStyle name="60% - Ênfase4 3 3" xfId="4739" xr:uid="{00000000-0005-0000-0000-0000CE120000}"/>
    <cellStyle name="60% - Ênfase4 3 4" xfId="4740" xr:uid="{00000000-0005-0000-0000-0000CF120000}"/>
    <cellStyle name="60% - Ênfase4 3 5" xfId="4741" xr:uid="{00000000-0005-0000-0000-0000D0120000}"/>
    <cellStyle name="60% - Ênfase4 3 6" xfId="4742" xr:uid="{00000000-0005-0000-0000-0000D1120000}"/>
    <cellStyle name="60% - Ênfase4 3 7" xfId="4743" xr:uid="{00000000-0005-0000-0000-0000D2120000}"/>
    <cellStyle name="60% - Ênfase4 3 8" xfId="4744" xr:uid="{00000000-0005-0000-0000-0000D3120000}"/>
    <cellStyle name="60% - Ênfase4 3 9" xfId="4745" xr:uid="{00000000-0005-0000-0000-0000D4120000}"/>
    <cellStyle name="60% - Ênfase4 4" xfId="4746" xr:uid="{00000000-0005-0000-0000-0000D5120000}"/>
    <cellStyle name="60% - Ênfase4 4 10" xfId="4747" xr:uid="{00000000-0005-0000-0000-0000D6120000}"/>
    <cellStyle name="60% - Ênfase4 4 11" xfId="4748" xr:uid="{00000000-0005-0000-0000-0000D7120000}"/>
    <cellStyle name="60% - Ênfase4 4 12" xfId="4749" xr:uid="{00000000-0005-0000-0000-0000D8120000}"/>
    <cellStyle name="60% - Ênfase4 4 2" xfId="4750" xr:uid="{00000000-0005-0000-0000-0000D9120000}"/>
    <cellStyle name="60% - Ênfase4 4 3" xfId="4751" xr:uid="{00000000-0005-0000-0000-0000DA120000}"/>
    <cellStyle name="60% - Ênfase4 4 4" xfId="4752" xr:uid="{00000000-0005-0000-0000-0000DB120000}"/>
    <cellStyle name="60% - Ênfase4 4 5" xfId="4753" xr:uid="{00000000-0005-0000-0000-0000DC120000}"/>
    <cellStyle name="60% - Ênfase4 4 6" xfId="4754" xr:uid="{00000000-0005-0000-0000-0000DD120000}"/>
    <cellStyle name="60% - Ênfase4 4 7" xfId="4755" xr:uid="{00000000-0005-0000-0000-0000DE120000}"/>
    <cellStyle name="60% - Ênfase4 4 8" xfId="4756" xr:uid="{00000000-0005-0000-0000-0000DF120000}"/>
    <cellStyle name="60% - Ênfase4 4 9" xfId="4757" xr:uid="{00000000-0005-0000-0000-0000E0120000}"/>
    <cellStyle name="60% - Ênfase4 5" xfId="4758" xr:uid="{00000000-0005-0000-0000-0000E1120000}"/>
    <cellStyle name="60% - Ênfase4 5 2" xfId="4759" xr:uid="{00000000-0005-0000-0000-0000E2120000}"/>
    <cellStyle name="60% - Ênfase4 6" xfId="35757" xr:uid="{00000000-0005-0000-0000-0000E3120000}"/>
    <cellStyle name="60% - Ênfase4 7" xfId="35758" xr:uid="{00000000-0005-0000-0000-0000E4120000}"/>
    <cellStyle name="60% - Ênfase4 8" xfId="35759" xr:uid="{00000000-0005-0000-0000-0000E5120000}"/>
    <cellStyle name="60% - Ênfase4 9" xfId="35760" xr:uid="{00000000-0005-0000-0000-0000E6120000}"/>
    <cellStyle name="60% - Ênfase5 10" xfId="35761" xr:uid="{00000000-0005-0000-0000-0000E7120000}"/>
    <cellStyle name="60% - Ênfase5 11" xfId="35762" xr:uid="{00000000-0005-0000-0000-0000E8120000}"/>
    <cellStyle name="60% - Ênfase5 12" xfId="35763" xr:uid="{00000000-0005-0000-0000-0000E9120000}"/>
    <cellStyle name="60% - Ênfase5 13" xfId="35764" xr:uid="{00000000-0005-0000-0000-0000EA120000}"/>
    <cellStyle name="60% - Ênfase5 14" xfId="35765" xr:uid="{00000000-0005-0000-0000-0000EB120000}"/>
    <cellStyle name="60% - Ênfase5 15" xfId="35766" xr:uid="{00000000-0005-0000-0000-0000EC120000}"/>
    <cellStyle name="60% - Ênfase5 16" xfId="35767" xr:uid="{00000000-0005-0000-0000-0000ED120000}"/>
    <cellStyle name="60% - Ênfase5 17" xfId="35768" xr:uid="{00000000-0005-0000-0000-0000EE120000}"/>
    <cellStyle name="60% - Ênfase5 18" xfId="35769" xr:uid="{00000000-0005-0000-0000-0000EF120000}"/>
    <cellStyle name="60% - Ênfase5 19" xfId="35770" xr:uid="{00000000-0005-0000-0000-0000F0120000}"/>
    <cellStyle name="60% - Ênfase5 2" xfId="4760" xr:uid="{00000000-0005-0000-0000-0000F1120000}"/>
    <cellStyle name="60% - Ênfase5 2 10" xfId="4761" xr:uid="{00000000-0005-0000-0000-0000F2120000}"/>
    <cellStyle name="60% - Ênfase5 2 11" xfId="4762" xr:uid="{00000000-0005-0000-0000-0000F3120000}"/>
    <cellStyle name="60% - Ênfase5 2 12" xfId="4763" xr:uid="{00000000-0005-0000-0000-0000F4120000}"/>
    <cellStyle name="60% - Ênfase5 2 13" xfId="4764" xr:uid="{00000000-0005-0000-0000-0000F5120000}"/>
    <cellStyle name="60% - Ênfase5 2 14" xfId="4765" xr:uid="{00000000-0005-0000-0000-0000F6120000}"/>
    <cellStyle name="60% - Ênfase5 2 15" xfId="4766" xr:uid="{00000000-0005-0000-0000-0000F7120000}"/>
    <cellStyle name="60% - Ênfase5 2 16" xfId="4767" xr:uid="{00000000-0005-0000-0000-0000F8120000}"/>
    <cellStyle name="60% - Ênfase5 2 17" xfId="4768" xr:uid="{00000000-0005-0000-0000-0000F9120000}"/>
    <cellStyle name="60% - Ênfase5 2 18" xfId="4769" xr:uid="{00000000-0005-0000-0000-0000FA120000}"/>
    <cellStyle name="60% - Ênfase5 2 2" xfId="4770" xr:uid="{00000000-0005-0000-0000-0000FB120000}"/>
    <cellStyle name="60% - Ênfase5 2 2 2" xfId="4771" xr:uid="{00000000-0005-0000-0000-0000FC120000}"/>
    <cellStyle name="60% - Ênfase5 2 2 2 2" xfId="4772" xr:uid="{00000000-0005-0000-0000-0000FD120000}"/>
    <cellStyle name="60% - Ênfase5 2 2 2 3" xfId="4773" xr:uid="{00000000-0005-0000-0000-0000FE120000}"/>
    <cellStyle name="60% - Ênfase5 2 2 2 4" xfId="4774" xr:uid="{00000000-0005-0000-0000-0000FF120000}"/>
    <cellStyle name="60% - Ênfase5 2 2 2 4 2" xfId="4775" xr:uid="{00000000-0005-0000-0000-000000130000}"/>
    <cellStyle name="60% - Ênfase5 2 2 3" xfId="4776" xr:uid="{00000000-0005-0000-0000-000001130000}"/>
    <cellStyle name="60% - Ênfase5 2 2 3 2" xfId="4777" xr:uid="{00000000-0005-0000-0000-000002130000}"/>
    <cellStyle name="60% - Ênfase5 2 2 4" xfId="4778" xr:uid="{00000000-0005-0000-0000-000003130000}"/>
    <cellStyle name="60% - Ênfase5 2 2 5" xfId="4779" xr:uid="{00000000-0005-0000-0000-000004130000}"/>
    <cellStyle name="60% - Ênfase5 2 3" xfId="4780" xr:uid="{00000000-0005-0000-0000-000005130000}"/>
    <cellStyle name="60% - Ênfase5 2 4" xfId="4781" xr:uid="{00000000-0005-0000-0000-000006130000}"/>
    <cellStyle name="60% - Ênfase5 2 5" xfId="4782" xr:uid="{00000000-0005-0000-0000-000007130000}"/>
    <cellStyle name="60% - Ênfase5 2 6" xfId="4783" xr:uid="{00000000-0005-0000-0000-000008130000}"/>
    <cellStyle name="60% - Ênfase5 2 6 2" xfId="4784" xr:uid="{00000000-0005-0000-0000-000009130000}"/>
    <cellStyle name="60% - Ênfase5 2 7" xfId="4785" xr:uid="{00000000-0005-0000-0000-00000A130000}"/>
    <cellStyle name="60% - Ênfase5 2 8" xfId="4786" xr:uid="{00000000-0005-0000-0000-00000B130000}"/>
    <cellStyle name="60% - Ênfase5 2 9" xfId="4787" xr:uid="{00000000-0005-0000-0000-00000C130000}"/>
    <cellStyle name="60% - Ênfase5 2_Nota 22" xfId="4788" xr:uid="{00000000-0005-0000-0000-00000D130000}"/>
    <cellStyle name="60% - Ênfase5 20" xfId="35771" xr:uid="{00000000-0005-0000-0000-00000E130000}"/>
    <cellStyle name="60% - Ênfase5 21" xfId="35772" xr:uid="{00000000-0005-0000-0000-00000F130000}"/>
    <cellStyle name="60% - Ênfase5 22" xfId="36260" xr:uid="{00000000-0005-0000-0000-000010130000}"/>
    <cellStyle name="60% - Ênfase5 3" xfId="4789" xr:uid="{00000000-0005-0000-0000-000011130000}"/>
    <cellStyle name="60% - Ênfase5 3 10" xfId="4790" xr:uid="{00000000-0005-0000-0000-000012130000}"/>
    <cellStyle name="60% - Ênfase5 3 11" xfId="4791" xr:uid="{00000000-0005-0000-0000-000013130000}"/>
    <cellStyle name="60% - Ênfase5 3 12" xfId="4792" xr:uid="{00000000-0005-0000-0000-000014130000}"/>
    <cellStyle name="60% - Ênfase5 3 13" xfId="4793" xr:uid="{00000000-0005-0000-0000-000015130000}"/>
    <cellStyle name="60% - Ênfase5 3 14" xfId="4794" xr:uid="{00000000-0005-0000-0000-000016130000}"/>
    <cellStyle name="60% - Ênfase5 3 15" xfId="4795" xr:uid="{00000000-0005-0000-0000-000017130000}"/>
    <cellStyle name="60% - Ênfase5 3 16" xfId="4796" xr:uid="{00000000-0005-0000-0000-000018130000}"/>
    <cellStyle name="60% - Ênfase5 3 17" xfId="4797" xr:uid="{00000000-0005-0000-0000-000019130000}"/>
    <cellStyle name="60% - Ênfase5 3 2" xfId="4798" xr:uid="{00000000-0005-0000-0000-00001A130000}"/>
    <cellStyle name="60% - Ênfase5 3 2 2" xfId="4799" xr:uid="{00000000-0005-0000-0000-00001B130000}"/>
    <cellStyle name="60% - Ênfase5 3 3" xfId="4800" xr:uid="{00000000-0005-0000-0000-00001C130000}"/>
    <cellStyle name="60% - Ênfase5 3 4" xfId="4801" xr:uid="{00000000-0005-0000-0000-00001D130000}"/>
    <cellStyle name="60% - Ênfase5 3 5" xfId="4802" xr:uid="{00000000-0005-0000-0000-00001E130000}"/>
    <cellStyle name="60% - Ênfase5 3 6" xfId="4803" xr:uid="{00000000-0005-0000-0000-00001F130000}"/>
    <cellStyle name="60% - Ênfase5 3 7" xfId="4804" xr:uid="{00000000-0005-0000-0000-000020130000}"/>
    <cellStyle name="60% - Ênfase5 3 8" xfId="4805" xr:uid="{00000000-0005-0000-0000-000021130000}"/>
    <cellStyle name="60% - Ênfase5 3 9" xfId="4806" xr:uid="{00000000-0005-0000-0000-000022130000}"/>
    <cellStyle name="60% - Ênfase5 4" xfId="4807" xr:uid="{00000000-0005-0000-0000-000023130000}"/>
    <cellStyle name="60% - Ênfase5 4 10" xfId="4808" xr:uid="{00000000-0005-0000-0000-000024130000}"/>
    <cellStyle name="60% - Ênfase5 4 11" xfId="4809" xr:uid="{00000000-0005-0000-0000-000025130000}"/>
    <cellStyle name="60% - Ênfase5 4 12" xfId="4810" xr:uid="{00000000-0005-0000-0000-000026130000}"/>
    <cellStyle name="60% - Ênfase5 4 2" xfId="4811" xr:uid="{00000000-0005-0000-0000-000027130000}"/>
    <cellStyle name="60% - Ênfase5 4 3" xfId="4812" xr:uid="{00000000-0005-0000-0000-000028130000}"/>
    <cellStyle name="60% - Ênfase5 4 4" xfId="4813" xr:uid="{00000000-0005-0000-0000-000029130000}"/>
    <cellStyle name="60% - Ênfase5 4 5" xfId="4814" xr:uid="{00000000-0005-0000-0000-00002A130000}"/>
    <cellStyle name="60% - Ênfase5 4 6" xfId="4815" xr:uid="{00000000-0005-0000-0000-00002B130000}"/>
    <cellStyle name="60% - Ênfase5 4 7" xfId="4816" xr:uid="{00000000-0005-0000-0000-00002C130000}"/>
    <cellStyle name="60% - Ênfase5 4 8" xfId="4817" xr:uid="{00000000-0005-0000-0000-00002D130000}"/>
    <cellStyle name="60% - Ênfase5 4 9" xfId="4818" xr:uid="{00000000-0005-0000-0000-00002E130000}"/>
    <cellStyle name="60% - Ênfase5 5" xfId="4819" xr:uid="{00000000-0005-0000-0000-00002F130000}"/>
    <cellStyle name="60% - Ênfase5 5 2" xfId="4820" xr:uid="{00000000-0005-0000-0000-000030130000}"/>
    <cellStyle name="60% - Ênfase5 6" xfId="35773" xr:uid="{00000000-0005-0000-0000-000031130000}"/>
    <cellStyle name="60% - Ênfase5 7" xfId="35774" xr:uid="{00000000-0005-0000-0000-000032130000}"/>
    <cellStyle name="60% - Ênfase5 8" xfId="35775" xr:uid="{00000000-0005-0000-0000-000033130000}"/>
    <cellStyle name="60% - Ênfase5 9" xfId="35776" xr:uid="{00000000-0005-0000-0000-000034130000}"/>
    <cellStyle name="60% - Ênfase6 10" xfId="35777" xr:uid="{00000000-0005-0000-0000-000035130000}"/>
    <cellStyle name="60% - Ênfase6 11" xfId="35778" xr:uid="{00000000-0005-0000-0000-000036130000}"/>
    <cellStyle name="60% - Ênfase6 12" xfId="35779" xr:uid="{00000000-0005-0000-0000-000037130000}"/>
    <cellStyle name="60% - Ênfase6 13" xfId="35780" xr:uid="{00000000-0005-0000-0000-000038130000}"/>
    <cellStyle name="60% - Ênfase6 14" xfId="35781" xr:uid="{00000000-0005-0000-0000-000039130000}"/>
    <cellStyle name="60% - Ênfase6 15" xfId="35782" xr:uid="{00000000-0005-0000-0000-00003A130000}"/>
    <cellStyle name="60% - Ênfase6 16" xfId="35783" xr:uid="{00000000-0005-0000-0000-00003B130000}"/>
    <cellStyle name="60% - Ênfase6 17" xfId="35784" xr:uid="{00000000-0005-0000-0000-00003C130000}"/>
    <cellStyle name="60% - Ênfase6 18" xfId="35785" xr:uid="{00000000-0005-0000-0000-00003D130000}"/>
    <cellStyle name="60% - Ênfase6 19" xfId="35786" xr:uid="{00000000-0005-0000-0000-00003E130000}"/>
    <cellStyle name="60% - Ênfase6 2" xfId="4821" xr:uid="{00000000-0005-0000-0000-00003F130000}"/>
    <cellStyle name="60% - Ênfase6 2 10" xfId="4822" xr:uid="{00000000-0005-0000-0000-000040130000}"/>
    <cellStyle name="60% - Ênfase6 2 11" xfId="4823" xr:uid="{00000000-0005-0000-0000-000041130000}"/>
    <cellStyle name="60% - Ênfase6 2 12" xfId="4824" xr:uid="{00000000-0005-0000-0000-000042130000}"/>
    <cellStyle name="60% - Ênfase6 2 13" xfId="4825" xr:uid="{00000000-0005-0000-0000-000043130000}"/>
    <cellStyle name="60% - Ênfase6 2 14" xfId="4826" xr:uid="{00000000-0005-0000-0000-000044130000}"/>
    <cellStyle name="60% - Ênfase6 2 15" xfId="4827" xr:uid="{00000000-0005-0000-0000-000045130000}"/>
    <cellStyle name="60% - Ênfase6 2 16" xfId="4828" xr:uid="{00000000-0005-0000-0000-000046130000}"/>
    <cellStyle name="60% - Ênfase6 2 17" xfId="4829" xr:uid="{00000000-0005-0000-0000-000047130000}"/>
    <cellStyle name="60% - Ênfase6 2 18" xfId="4830" xr:uid="{00000000-0005-0000-0000-000048130000}"/>
    <cellStyle name="60% - Ênfase6 2 2" xfId="4831" xr:uid="{00000000-0005-0000-0000-000049130000}"/>
    <cellStyle name="60% - Ênfase6 2 2 2" xfId="4832" xr:uid="{00000000-0005-0000-0000-00004A130000}"/>
    <cellStyle name="60% - Ênfase6 2 2 2 2" xfId="4833" xr:uid="{00000000-0005-0000-0000-00004B130000}"/>
    <cellStyle name="60% - Ênfase6 2 2 2 3" xfId="4834" xr:uid="{00000000-0005-0000-0000-00004C130000}"/>
    <cellStyle name="60% - Ênfase6 2 2 2 4" xfId="4835" xr:uid="{00000000-0005-0000-0000-00004D130000}"/>
    <cellStyle name="60% - Ênfase6 2 2 2 4 2" xfId="4836" xr:uid="{00000000-0005-0000-0000-00004E130000}"/>
    <cellStyle name="60% - Ênfase6 2 2 3" xfId="4837" xr:uid="{00000000-0005-0000-0000-00004F130000}"/>
    <cellStyle name="60% - Ênfase6 2 2 3 2" xfId="4838" xr:uid="{00000000-0005-0000-0000-000050130000}"/>
    <cellStyle name="60% - Ênfase6 2 2 4" xfId="4839" xr:uid="{00000000-0005-0000-0000-000051130000}"/>
    <cellStyle name="60% - Ênfase6 2 2 5" xfId="4840" xr:uid="{00000000-0005-0000-0000-000052130000}"/>
    <cellStyle name="60% - Ênfase6 2 3" xfId="4841" xr:uid="{00000000-0005-0000-0000-000053130000}"/>
    <cellStyle name="60% - Ênfase6 2 4" xfId="4842" xr:uid="{00000000-0005-0000-0000-000054130000}"/>
    <cellStyle name="60% - Ênfase6 2 5" xfId="4843" xr:uid="{00000000-0005-0000-0000-000055130000}"/>
    <cellStyle name="60% - Ênfase6 2 6" xfId="4844" xr:uid="{00000000-0005-0000-0000-000056130000}"/>
    <cellStyle name="60% - Ênfase6 2 6 2" xfId="4845" xr:uid="{00000000-0005-0000-0000-000057130000}"/>
    <cellStyle name="60% - Ênfase6 2 7" xfId="4846" xr:uid="{00000000-0005-0000-0000-000058130000}"/>
    <cellStyle name="60% - Ênfase6 2 8" xfId="4847" xr:uid="{00000000-0005-0000-0000-000059130000}"/>
    <cellStyle name="60% - Ênfase6 2 9" xfId="4848" xr:uid="{00000000-0005-0000-0000-00005A130000}"/>
    <cellStyle name="60% - Ênfase6 2_Nota 22" xfId="4849" xr:uid="{00000000-0005-0000-0000-00005B130000}"/>
    <cellStyle name="60% - Ênfase6 20" xfId="35787" xr:uid="{00000000-0005-0000-0000-00005C130000}"/>
    <cellStyle name="60% - Ênfase6 21" xfId="35788" xr:uid="{00000000-0005-0000-0000-00005D130000}"/>
    <cellStyle name="60% - Ênfase6 22" xfId="36261" xr:uid="{00000000-0005-0000-0000-00005E130000}"/>
    <cellStyle name="60% - Ênfase6 3" xfId="4850" xr:uid="{00000000-0005-0000-0000-00005F130000}"/>
    <cellStyle name="60% - Ênfase6 3 10" xfId="4851" xr:uid="{00000000-0005-0000-0000-000060130000}"/>
    <cellStyle name="60% - Ênfase6 3 11" xfId="4852" xr:uid="{00000000-0005-0000-0000-000061130000}"/>
    <cellStyle name="60% - Ênfase6 3 12" xfId="4853" xr:uid="{00000000-0005-0000-0000-000062130000}"/>
    <cellStyle name="60% - Ênfase6 3 13" xfId="4854" xr:uid="{00000000-0005-0000-0000-000063130000}"/>
    <cellStyle name="60% - Ênfase6 3 14" xfId="4855" xr:uid="{00000000-0005-0000-0000-000064130000}"/>
    <cellStyle name="60% - Ênfase6 3 15" xfId="4856" xr:uid="{00000000-0005-0000-0000-000065130000}"/>
    <cellStyle name="60% - Ênfase6 3 16" xfId="4857" xr:uid="{00000000-0005-0000-0000-000066130000}"/>
    <cellStyle name="60% - Ênfase6 3 17" xfId="4858" xr:uid="{00000000-0005-0000-0000-000067130000}"/>
    <cellStyle name="60% - Ênfase6 3 2" xfId="4859" xr:uid="{00000000-0005-0000-0000-000068130000}"/>
    <cellStyle name="60% - Ênfase6 3 2 2" xfId="4860" xr:uid="{00000000-0005-0000-0000-000069130000}"/>
    <cellStyle name="60% - Ênfase6 3 3" xfId="4861" xr:uid="{00000000-0005-0000-0000-00006A130000}"/>
    <cellStyle name="60% - Ênfase6 3 4" xfId="4862" xr:uid="{00000000-0005-0000-0000-00006B130000}"/>
    <cellStyle name="60% - Ênfase6 3 5" xfId="4863" xr:uid="{00000000-0005-0000-0000-00006C130000}"/>
    <cellStyle name="60% - Ênfase6 3 6" xfId="4864" xr:uid="{00000000-0005-0000-0000-00006D130000}"/>
    <cellStyle name="60% - Ênfase6 3 7" xfId="4865" xr:uid="{00000000-0005-0000-0000-00006E130000}"/>
    <cellStyle name="60% - Ênfase6 3 8" xfId="4866" xr:uid="{00000000-0005-0000-0000-00006F130000}"/>
    <cellStyle name="60% - Ênfase6 3 9" xfId="4867" xr:uid="{00000000-0005-0000-0000-000070130000}"/>
    <cellStyle name="60% - Ênfase6 4" xfId="4868" xr:uid="{00000000-0005-0000-0000-000071130000}"/>
    <cellStyle name="60% - Ênfase6 4 10" xfId="4869" xr:uid="{00000000-0005-0000-0000-000072130000}"/>
    <cellStyle name="60% - Ênfase6 4 11" xfId="4870" xr:uid="{00000000-0005-0000-0000-000073130000}"/>
    <cellStyle name="60% - Ênfase6 4 12" xfId="4871" xr:uid="{00000000-0005-0000-0000-000074130000}"/>
    <cellStyle name="60% - Ênfase6 4 2" xfId="4872" xr:uid="{00000000-0005-0000-0000-000075130000}"/>
    <cellStyle name="60% - Ênfase6 4 3" xfId="4873" xr:uid="{00000000-0005-0000-0000-000076130000}"/>
    <cellStyle name="60% - Ênfase6 4 4" xfId="4874" xr:uid="{00000000-0005-0000-0000-000077130000}"/>
    <cellStyle name="60% - Ênfase6 4 5" xfId="4875" xr:uid="{00000000-0005-0000-0000-000078130000}"/>
    <cellStyle name="60% - Ênfase6 4 6" xfId="4876" xr:uid="{00000000-0005-0000-0000-000079130000}"/>
    <cellStyle name="60% - Ênfase6 4 7" xfId="4877" xr:uid="{00000000-0005-0000-0000-00007A130000}"/>
    <cellStyle name="60% - Ênfase6 4 8" xfId="4878" xr:uid="{00000000-0005-0000-0000-00007B130000}"/>
    <cellStyle name="60% - Ênfase6 4 9" xfId="4879" xr:uid="{00000000-0005-0000-0000-00007C130000}"/>
    <cellStyle name="60% - Ênfase6 5" xfId="4880" xr:uid="{00000000-0005-0000-0000-00007D130000}"/>
    <cellStyle name="60% - Ênfase6 5 2" xfId="4881" xr:uid="{00000000-0005-0000-0000-00007E130000}"/>
    <cellStyle name="60% - Ênfase6 6" xfId="35789" xr:uid="{00000000-0005-0000-0000-00007F130000}"/>
    <cellStyle name="60% - Ênfase6 7" xfId="35790" xr:uid="{00000000-0005-0000-0000-000080130000}"/>
    <cellStyle name="60% - Ênfase6 8" xfId="35791" xr:uid="{00000000-0005-0000-0000-000081130000}"/>
    <cellStyle name="60% - Ênfase6 9" xfId="35792" xr:uid="{00000000-0005-0000-0000-000082130000}"/>
    <cellStyle name="Accent1" xfId="4882" xr:uid="{00000000-0005-0000-0000-000083130000}"/>
    <cellStyle name="Accent1 2" xfId="4883" xr:uid="{00000000-0005-0000-0000-000084130000}"/>
    <cellStyle name="Accent1 3" xfId="4884" xr:uid="{00000000-0005-0000-0000-000085130000}"/>
    <cellStyle name="Accent1 4" xfId="4885" xr:uid="{00000000-0005-0000-0000-000086130000}"/>
    <cellStyle name="Accent1 5" xfId="4886" xr:uid="{00000000-0005-0000-0000-000087130000}"/>
    <cellStyle name="Accent1 6" xfId="4887" xr:uid="{00000000-0005-0000-0000-000088130000}"/>
    <cellStyle name="Accent1 7" xfId="4888" xr:uid="{00000000-0005-0000-0000-000089130000}"/>
    <cellStyle name="Accent1 8" xfId="4889" xr:uid="{00000000-0005-0000-0000-00008A130000}"/>
    <cellStyle name="Accent1 9" xfId="4890" xr:uid="{00000000-0005-0000-0000-00008B130000}"/>
    <cellStyle name="Accent2" xfId="4891" xr:uid="{00000000-0005-0000-0000-00008C130000}"/>
    <cellStyle name="Accent2 2" xfId="4892" xr:uid="{00000000-0005-0000-0000-00008D130000}"/>
    <cellStyle name="Accent2 3" xfId="4893" xr:uid="{00000000-0005-0000-0000-00008E130000}"/>
    <cellStyle name="Accent2 4" xfId="4894" xr:uid="{00000000-0005-0000-0000-00008F130000}"/>
    <cellStyle name="Accent2 5" xfId="4895" xr:uid="{00000000-0005-0000-0000-000090130000}"/>
    <cellStyle name="Accent2 6" xfId="4896" xr:uid="{00000000-0005-0000-0000-000091130000}"/>
    <cellStyle name="Accent2 7" xfId="4897" xr:uid="{00000000-0005-0000-0000-000092130000}"/>
    <cellStyle name="Accent2 8" xfId="4898" xr:uid="{00000000-0005-0000-0000-000093130000}"/>
    <cellStyle name="Accent2 9" xfId="4899" xr:uid="{00000000-0005-0000-0000-000094130000}"/>
    <cellStyle name="Accent3" xfId="4900" xr:uid="{00000000-0005-0000-0000-000095130000}"/>
    <cellStyle name="Accent3 2" xfId="4901" xr:uid="{00000000-0005-0000-0000-000096130000}"/>
    <cellStyle name="Accent3 3" xfId="4902" xr:uid="{00000000-0005-0000-0000-000097130000}"/>
    <cellStyle name="Accent3 4" xfId="4903" xr:uid="{00000000-0005-0000-0000-000098130000}"/>
    <cellStyle name="Accent3 5" xfId="4904" xr:uid="{00000000-0005-0000-0000-000099130000}"/>
    <cellStyle name="Accent3 6" xfId="4905" xr:uid="{00000000-0005-0000-0000-00009A130000}"/>
    <cellStyle name="Accent3 7" xfId="4906" xr:uid="{00000000-0005-0000-0000-00009B130000}"/>
    <cellStyle name="Accent3 8" xfId="4907" xr:uid="{00000000-0005-0000-0000-00009C130000}"/>
    <cellStyle name="Accent3 9" xfId="4908" xr:uid="{00000000-0005-0000-0000-00009D130000}"/>
    <cellStyle name="Accent4" xfId="4909" xr:uid="{00000000-0005-0000-0000-00009E130000}"/>
    <cellStyle name="Accent4 2" xfId="4910" xr:uid="{00000000-0005-0000-0000-00009F130000}"/>
    <cellStyle name="Accent4 3" xfId="4911" xr:uid="{00000000-0005-0000-0000-0000A0130000}"/>
    <cellStyle name="Accent4 4" xfId="4912" xr:uid="{00000000-0005-0000-0000-0000A1130000}"/>
    <cellStyle name="Accent4 5" xfId="4913" xr:uid="{00000000-0005-0000-0000-0000A2130000}"/>
    <cellStyle name="Accent4 6" xfId="4914" xr:uid="{00000000-0005-0000-0000-0000A3130000}"/>
    <cellStyle name="Accent4 7" xfId="4915" xr:uid="{00000000-0005-0000-0000-0000A4130000}"/>
    <cellStyle name="Accent4 8" xfId="4916" xr:uid="{00000000-0005-0000-0000-0000A5130000}"/>
    <cellStyle name="Accent4 9" xfId="4917" xr:uid="{00000000-0005-0000-0000-0000A6130000}"/>
    <cellStyle name="Accent5" xfId="4918" xr:uid="{00000000-0005-0000-0000-0000A7130000}"/>
    <cellStyle name="Accent5 2" xfId="4919" xr:uid="{00000000-0005-0000-0000-0000A8130000}"/>
    <cellStyle name="Accent5 3" xfId="4920" xr:uid="{00000000-0005-0000-0000-0000A9130000}"/>
    <cellStyle name="Accent5 4" xfId="4921" xr:uid="{00000000-0005-0000-0000-0000AA130000}"/>
    <cellStyle name="Accent5 5" xfId="4922" xr:uid="{00000000-0005-0000-0000-0000AB130000}"/>
    <cellStyle name="Accent5 6" xfId="4923" xr:uid="{00000000-0005-0000-0000-0000AC130000}"/>
    <cellStyle name="Accent5 7" xfId="4924" xr:uid="{00000000-0005-0000-0000-0000AD130000}"/>
    <cellStyle name="Accent5 8" xfId="4925" xr:uid="{00000000-0005-0000-0000-0000AE130000}"/>
    <cellStyle name="Accent5 9" xfId="4926" xr:uid="{00000000-0005-0000-0000-0000AF130000}"/>
    <cellStyle name="Accent6" xfId="4927" xr:uid="{00000000-0005-0000-0000-0000B0130000}"/>
    <cellStyle name="Accent6 2" xfId="4928" xr:uid="{00000000-0005-0000-0000-0000B1130000}"/>
    <cellStyle name="Accent6 3" xfId="4929" xr:uid="{00000000-0005-0000-0000-0000B2130000}"/>
    <cellStyle name="Accent6 4" xfId="4930" xr:uid="{00000000-0005-0000-0000-0000B3130000}"/>
    <cellStyle name="Accent6 5" xfId="4931" xr:uid="{00000000-0005-0000-0000-0000B4130000}"/>
    <cellStyle name="Accent6 6" xfId="4932" xr:uid="{00000000-0005-0000-0000-0000B5130000}"/>
    <cellStyle name="Accent6 7" xfId="4933" xr:uid="{00000000-0005-0000-0000-0000B6130000}"/>
    <cellStyle name="Accent6 8" xfId="4934" xr:uid="{00000000-0005-0000-0000-0000B7130000}"/>
    <cellStyle name="Accent6 9" xfId="4935" xr:uid="{00000000-0005-0000-0000-0000B8130000}"/>
    <cellStyle name="Actual Date" xfId="23" xr:uid="{00000000-0005-0000-0000-0000B9130000}"/>
    <cellStyle name="anna" xfId="4936" xr:uid="{00000000-0005-0000-0000-0000BA130000}"/>
    <cellStyle name="auto" xfId="24" xr:uid="{00000000-0005-0000-0000-0000BB130000}"/>
    <cellStyle name="b0let" xfId="4937" xr:uid="{00000000-0005-0000-0000-0000BC130000}"/>
    <cellStyle name="b0let 2" xfId="4938" xr:uid="{00000000-0005-0000-0000-0000BD130000}"/>
    <cellStyle name="background" xfId="4939" xr:uid="{00000000-0005-0000-0000-0000BE130000}"/>
    <cellStyle name="Bad" xfId="4940" xr:uid="{00000000-0005-0000-0000-0000BF130000}"/>
    <cellStyle name="Bad 2" xfId="4941" xr:uid="{00000000-0005-0000-0000-0000C0130000}"/>
    <cellStyle name="Bad 3" xfId="4942" xr:uid="{00000000-0005-0000-0000-0000C1130000}"/>
    <cellStyle name="Bad 4" xfId="4943" xr:uid="{00000000-0005-0000-0000-0000C2130000}"/>
    <cellStyle name="Bad 5" xfId="4944" xr:uid="{00000000-0005-0000-0000-0000C3130000}"/>
    <cellStyle name="Bad 6" xfId="4945" xr:uid="{00000000-0005-0000-0000-0000C4130000}"/>
    <cellStyle name="Bad 7" xfId="4946" xr:uid="{00000000-0005-0000-0000-0000C5130000}"/>
    <cellStyle name="Bad 8" xfId="4947" xr:uid="{00000000-0005-0000-0000-0000C6130000}"/>
    <cellStyle name="Bad 9" xfId="4948" xr:uid="{00000000-0005-0000-0000-0000C7130000}"/>
    <cellStyle name="Beobachtung" xfId="4949" xr:uid="{00000000-0005-0000-0000-0000C8130000}"/>
    <cellStyle name="Beobachtung (2)" xfId="4950" xr:uid="{00000000-0005-0000-0000-0000C9130000}"/>
    <cellStyle name="Beobachtung (2) 2" xfId="4951" xr:uid="{00000000-0005-0000-0000-0000CA130000}"/>
    <cellStyle name="Beobachtung (alpha)" xfId="4952" xr:uid="{00000000-0005-0000-0000-0000CB130000}"/>
    <cellStyle name="Beobachtung (alpha) 2" xfId="4953" xr:uid="{00000000-0005-0000-0000-0000CC130000}"/>
    <cellStyle name="Beobachtung (gesperrt)" xfId="4954" xr:uid="{00000000-0005-0000-0000-0000CD130000}"/>
    <cellStyle name="Beobachtung (gesperrt) 2" xfId="4955" xr:uid="{00000000-0005-0000-0000-0000CE130000}"/>
    <cellStyle name="Beobachtung (Total)" xfId="4956" xr:uid="{00000000-0005-0000-0000-0000CF130000}"/>
    <cellStyle name="Beobachtung (Total) 2" xfId="4957" xr:uid="{00000000-0005-0000-0000-0000D0130000}"/>
    <cellStyle name="Beobachtung 2" xfId="4958" xr:uid="{00000000-0005-0000-0000-0000D1130000}"/>
    <cellStyle name="Beobachtung 3" xfId="4959" xr:uid="{00000000-0005-0000-0000-0000D2130000}"/>
    <cellStyle name="Betrag" xfId="4960" xr:uid="{00000000-0005-0000-0000-0000D3130000}"/>
    <cellStyle name="Betrag 2" xfId="4961" xr:uid="{00000000-0005-0000-0000-0000D4130000}"/>
    <cellStyle name="Black Text" xfId="25" xr:uid="{00000000-0005-0000-0000-0000D5130000}"/>
    <cellStyle name="Black Text (No Wrap)" xfId="26" xr:uid="{00000000-0005-0000-0000-0000D6130000}"/>
    <cellStyle name="Black Text_ajustes dre" xfId="27" xr:uid="{00000000-0005-0000-0000-0000D7130000}"/>
    <cellStyle name="Blue Text" xfId="28" xr:uid="{00000000-0005-0000-0000-0000D8130000}"/>
    <cellStyle name="Blue Text - Ariel 10" xfId="29" xr:uid="{00000000-0005-0000-0000-0000D9130000}"/>
    <cellStyle name="Blue Text_ajustes dre" xfId="30" xr:uid="{00000000-0005-0000-0000-0000DA130000}"/>
    <cellStyle name="Body" xfId="31" xr:uid="{00000000-0005-0000-0000-0000DB130000}"/>
    <cellStyle name="Bold/Border" xfId="32" xr:uid="{00000000-0005-0000-0000-0000DC130000}"/>
    <cellStyle name="Bol-Data" xfId="4962" xr:uid="{00000000-0005-0000-0000-0000DD130000}"/>
    <cellStyle name="bolet" xfId="33" xr:uid="{00000000-0005-0000-0000-0000DE130000}"/>
    <cellStyle name="bolet 2" xfId="4964" xr:uid="{00000000-0005-0000-0000-0000DF130000}"/>
    <cellStyle name="bolet 3" xfId="4963" xr:uid="{00000000-0005-0000-0000-0000E0130000}"/>
    <cellStyle name="Boletim" xfId="4965" xr:uid="{00000000-0005-0000-0000-0000E1130000}"/>
    <cellStyle name="Boletim 2" xfId="4966" xr:uid="{00000000-0005-0000-0000-0000E2130000}"/>
    <cellStyle name="Bom 10" xfId="35793" xr:uid="{00000000-0005-0000-0000-0000E3130000}"/>
    <cellStyle name="Bom 11" xfId="35794" xr:uid="{00000000-0005-0000-0000-0000E4130000}"/>
    <cellStyle name="Bom 12" xfId="35795" xr:uid="{00000000-0005-0000-0000-0000E5130000}"/>
    <cellStyle name="Bom 13" xfId="35796" xr:uid="{00000000-0005-0000-0000-0000E6130000}"/>
    <cellStyle name="Bom 14" xfId="35797" xr:uid="{00000000-0005-0000-0000-0000E7130000}"/>
    <cellStyle name="Bom 15" xfId="35798" xr:uid="{00000000-0005-0000-0000-0000E8130000}"/>
    <cellStyle name="Bom 16" xfId="35799" xr:uid="{00000000-0005-0000-0000-0000E9130000}"/>
    <cellStyle name="Bom 17" xfId="35800" xr:uid="{00000000-0005-0000-0000-0000EA130000}"/>
    <cellStyle name="Bom 18" xfId="35801" xr:uid="{00000000-0005-0000-0000-0000EB130000}"/>
    <cellStyle name="Bom 19" xfId="35802" xr:uid="{00000000-0005-0000-0000-0000EC130000}"/>
    <cellStyle name="Bom 2" xfId="4967" xr:uid="{00000000-0005-0000-0000-0000ED130000}"/>
    <cellStyle name="Bom 2 10" xfId="4968" xr:uid="{00000000-0005-0000-0000-0000EE130000}"/>
    <cellStyle name="Bom 2 11" xfId="4969" xr:uid="{00000000-0005-0000-0000-0000EF130000}"/>
    <cellStyle name="Bom 2 12" xfId="4970" xr:uid="{00000000-0005-0000-0000-0000F0130000}"/>
    <cellStyle name="Bom 2 13" xfId="4971" xr:uid="{00000000-0005-0000-0000-0000F1130000}"/>
    <cellStyle name="Bom 2 14" xfId="4972" xr:uid="{00000000-0005-0000-0000-0000F2130000}"/>
    <cellStyle name="Bom 2 15" xfId="4973" xr:uid="{00000000-0005-0000-0000-0000F3130000}"/>
    <cellStyle name="Bom 2 16" xfId="4974" xr:uid="{00000000-0005-0000-0000-0000F4130000}"/>
    <cellStyle name="Bom 2 17" xfId="4975" xr:uid="{00000000-0005-0000-0000-0000F5130000}"/>
    <cellStyle name="Bom 2 18" xfId="4976" xr:uid="{00000000-0005-0000-0000-0000F6130000}"/>
    <cellStyle name="Bom 2 2" xfId="4977" xr:uid="{00000000-0005-0000-0000-0000F7130000}"/>
    <cellStyle name="Bom 2 2 2" xfId="4978" xr:uid="{00000000-0005-0000-0000-0000F8130000}"/>
    <cellStyle name="Bom 2 2 2 2" xfId="4979" xr:uid="{00000000-0005-0000-0000-0000F9130000}"/>
    <cellStyle name="Bom 2 2 2 3" xfId="4980" xr:uid="{00000000-0005-0000-0000-0000FA130000}"/>
    <cellStyle name="Bom 2 2 2 4" xfId="4981" xr:uid="{00000000-0005-0000-0000-0000FB130000}"/>
    <cellStyle name="Bom 2 2 2 4 2" xfId="4982" xr:uid="{00000000-0005-0000-0000-0000FC130000}"/>
    <cellStyle name="Bom 2 2 3" xfId="4983" xr:uid="{00000000-0005-0000-0000-0000FD130000}"/>
    <cellStyle name="Bom 2 2 4" xfId="4984" xr:uid="{00000000-0005-0000-0000-0000FE130000}"/>
    <cellStyle name="Bom 2 2 5" xfId="4985" xr:uid="{00000000-0005-0000-0000-0000FF130000}"/>
    <cellStyle name="Bom 2 3" xfId="4986" xr:uid="{00000000-0005-0000-0000-000000140000}"/>
    <cellStyle name="Bom 2 4" xfId="4987" xr:uid="{00000000-0005-0000-0000-000001140000}"/>
    <cellStyle name="Bom 2 5" xfId="4988" xr:uid="{00000000-0005-0000-0000-000002140000}"/>
    <cellStyle name="Bom 2 6" xfId="4989" xr:uid="{00000000-0005-0000-0000-000003140000}"/>
    <cellStyle name="Bom 2 7" xfId="4990" xr:uid="{00000000-0005-0000-0000-000004140000}"/>
    <cellStyle name="Bom 2 8" xfId="4991" xr:uid="{00000000-0005-0000-0000-000005140000}"/>
    <cellStyle name="Bom 2 9" xfId="4992" xr:uid="{00000000-0005-0000-0000-000006140000}"/>
    <cellStyle name="Bom 20" xfId="35803" xr:uid="{00000000-0005-0000-0000-000007140000}"/>
    <cellStyle name="Bom 21" xfId="35804" xr:uid="{00000000-0005-0000-0000-000008140000}"/>
    <cellStyle name="Bom 22" xfId="36262" xr:uid="{00000000-0005-0000-0000-000009140000}"/>
    <cellStyle name="Bom 3" xfId="4993" xr:uid="{00000000-0005-0000-0000-00000A140000}"/>
    <cellStyle name="Bom 3 10" xfId="4994" xr:uid="{00000000-0005-0000-0000-00000B140000}"/>
    <cellStyle name="Bom 3 11" xfId="4995" xr:uid="{00000000-0005-0000-0000-00000C140000}"/>
    <cellStyle name="Bom 3 12" xfId="4996" xr:uid="{00000000-0005-0000-0000-00000D140000}"/>
    <cellStyle name="Bom 3 13" xfId="4997" xr:uid="{00000000-0005-0000-0000-00000E140000}"/>
    <cellStyle name="Bom 3 14" xfId="4998" xr:uid="{00000000-0005-0000-0000-00000F140000}"/>
    <cellStyle name="Bom 3 15" xfId="4999" xr:uid="{00000000-0005-0000-0000-000010140000}"/>
    <cellStyle name="Bom 3 16" xfId="5000" xr:uid="{00000000-0005-0000-0000-000011140000}"/>
    <cellStyle name="Bom 3 17" xfId="5001" xr:uid="{00000000-0005-0000-0000-000012140000}"/>
    <cellStyle name="Bom 3 2" xfId="5002" xr:uid="{00000000-0005-0000-0000-000013140000}"/>
    <cellStyle name="Bom 3 3" xfId="5003" xr:uid="{00000000-0005-0000-0000-000014140000}"/>
    <cellStyle name="Bom 3 4" xfId="5004" xr:uid="{00000000-0005-0000-0000-000015140000}"/>
    <cellStyle name="Bom 3 5" xfId="5005" xr:uid="{00000000-0005-0000-0000-000016140000}"/>
    <cellStyle name="Bom 3 6" xfId="5006" xr:uid="{00000000-0005-0000-0000-000017140000}"/>
    <cellStyle name="Bom 3 7" xfId="5007" xr:uid="{00000000-0005-0000-0000-000018140000}"/>
    <cellStyle name="Bom 3 8" xfId="5008" xr:uid="{00000000-0005-0000-0000-000019140000}"/>
    <cellStyle name="Bom 3 9" xfId="5009" xr:uid="{00000000-0005-0000-0000-00001A140000}"/>
    <cellStyle name="Bom 4" xfId="5010" xr:uid="{00000000-0005-0000-0000-00001B140000}"/>
    <cellStyle name="Bom 4 10" xfId="5011" xr:uid="{00000000-0005-0000-0000-00001C140000}"/>
    <cellStyle name="Bom 4 11" xfId="5012" xr:uid="{00000000-0005-0000-0000-00001D140000}"/>
    <cellStyle name="Bom 4 2" xfId="5013" xr:uid="{00000000-0005-0000-0000-00001E140000}"/>
    <cellStyle name="Bom 4 3" xfId="5014" xr:uid="{00000000-0005-0000-0000-00001F140000}"/>
    <cellStyle name="Bom 4 4" xfId="5015" xr:uid="{00000000-0005-0000-0000-000020140000}"/>
    <cellStyle name="Bom 4 5" xfId="5016" xr:uid="{00000000-0005-0000-0000-000021140000}"/>
    <cellStyle name="Bom 4 6" xfId="5017" xr:uid="{00000000-0005-0000-0000-000022140000}"/>
    <cellStyle name="Bom 4 7" xfId="5018" xr:uid="{00000000-0005-0000-0000-000023140000}"/>
    <cellStyle name="Bom 4 8" xfId="5019" xr:uid="{00000000-0005-0000-0000-000024140000}"/>
    <cellStyle name="Bom 4 9" xfId="5020" xr:uid="{00000000-0005-0000-0000-000025140000}"/>
    <cellStyle name="Bom 5" xfId="5021" xr:uid="{00000000-0005-0000-0000-000026140000}"/>
    <cellStyle name="Bom 6" xfId="35805" xr:uid="{00000000-0005-0000-0000-000027140000}"/>
    <cellStyle name="Bom 7" xfId="35806" xr:uid="{00000000-0005-0000-0000-000028140000}"/>
    <cellStyle name="Bom 8" xfId="35807" xr:uid="{00000000-0005-0000-0000-000029140000}"/>
    <cellStyle name="Bom 9" xfId="35808" xr:uid="{00000000-0005-0000-0000-00002A140000}"/>
    <cellStyle name="Border" xfId="34" xr:uid="{00000000-0005-0000-0000-00002B140000}"/>
    <cellStyle name="Bullet" xfId="35" xr:uid="{00000000-0005-0000-0000-00002C140000}"/>
    <cellStyle name="Cabeçalho 1" xfId="5022" xr:uid="{00000000-0005-0000-0000-00002D140000}"/>
    <cellStyle name="Cabeçalho 2" xfId="5023" xr:uid="{00000000-0005-0000-0000-00002E140000}"/>
    <cellStyle name="Cabeçalho 3" xfId="5024" xr:uid="{00000000-0005-0000-0000-00002F140000}"/>
    <cellStyle name="Cabeçalho 4" xfId="5025" xr:uid="{00000000-0005-0000-0000-000030140000}"/>
    <cellStyle name="Calc Currency (0)" xfId="36" xr:uid="{00000000-0005-0000-0000-000031140000}"/>
    <cellStyle name="Calc Currency (2)" xfId="37" xr:uid="{00000000-0005-0000-0000-000032140000}"/>
    <cellStyle name="Calc Percent (0)" xfId="38" xr:uid="{00000000-0005-0000-0000-000033140000}"/>
    <cellStyle name="Calc Percent (1)" xfId="39" xr:uid="{00000000-0005-0000-0000-000034140000}"/>
    <cellStyle name="Calc Percent (2)" xfId="40" xr:uid="{00000000-0005-0000-0000-000035140000}"/>
    <cellStyle name="Calc Units (0)" xfId="41" xr:uid="{00000000-0005-0000-0000-000036140000}"/>
    <cellStyle name="Calc Units (1)" xfId="42" xr:uid="{00000000-0005-0000-0000-000037140000}"/>
    <cellStyle name="Calc Units (2)" xfId="43" xr:uid="{00000000-0005-0000-0000-000038140000}"/>
    <cellStyle name="Calculation" xfId="5026" xr:uid="{00000000-0005-0000-0000-000039140000}"/>
    <cellStyle name="Calculation 2" xfId="5027" xr:uid="{00000000-0005-0000-0000-00003A140000}"/>
    <cellStyle name="Calculation 2 2" xfId="5028" xr:uid="{00000000-0005-0000-0000-00003B140000}"/>
    <cellStyle name="Calculation 3" xfId="5029" xr:uid="{00000000-0005-0000-0000-00003C140000}"/>
    <cellStyle name="Calculation 3 2" xfId="5030" xr:uid="{00000000-0005-0000-0000-00003D140000}"/>
    <cellStyle name="Calculation 3 3" xfId="5031" xr:uid="{00000000-0005-0000-0000-00003E140000}"/>
    <cellStyle name="Calculation 4" xfId="5032" xr:uid="{00000000-0005-0000-0000-00003F140000}"/>
    <cellStyle name="Calculation 4 2" xfId="5033" xr:uid="{00000000-0005-0000-0000-000040140000}"/>
    <cellStyle name="Calculation 4 3" xfId="5034" xr:uid="{00000000-0005-0000-0000-000041140000}"/>
    <cellStyle name="Calculation 5" xfId="5035" xr:uid="{00000000-0005-0000-0000-000042140000}"/>
    <cellStyle name="Calculation 5 2" xfId="5036" xr:uid="{00000000-0005-0000-0000-000043140000}"/>
    <cellStyle name="Calculation 5 3" xfId="5037" xr:uid="{00000000-0005-0000-0000-000044140000}"/>
    <cellStyle name="Calculation 6" xfId="5038" xr:uid="{00000000-0005-0000-0000-000045140000}"/>
    <cellStyle name="Calculation 6 2" xfId="5039" xr:uid="{00000000-0005-0000-0000-000046140000}"/>
    <cellStyle name="Calculation 6 3" xfId="5040" xr:uid="{00000000-0005-0000-0000-000047140000}"/>
    <cellStyle name="Calculation 7" xfId="5041" xr:uid="{00000000-0005-0000-0000-000048140000}"/>
    <cellStyle name="Calculation 7 2" xfId="5042" xr:uid="{00000000-0005-0000-0000-000049140000}"/>
    <cellStyle name="Calculation 7 3" xfId="5043" xr:uid="{00000000-0005-0000-0000-00004A140000}"/>
    <cellStyle name="Calculation 8" xfId="5044" xr:uid="{00000000-0005-0000-0000-00004B140000}"/>
    <cellStyle name="Calculation 8 2" xfId="5045" xr:uid="{00000000-0005-0000-0000-00004C140000}"/>
    <cellStyle name="Calculation 8 3" xfId="5046" xr:uid="{00000000-0005-0000-0000-00004D140000}"/>
    <cellStyle name="Calculation 9" xfId="5047" xr:uid="{00000000-0005-0000-0000-00004E140000}"/>
    <cellStyle name="Calculation 9 2" xfId="5048" xr:uid="{00000000-0005-0000-0000-00004F140000}"/>
    <cellStyle name="Calculation 9 3" xfId="5049" xr:uid="{00000000-0005-0000-0000-000050140000}"/>
    <cellStyle name="Cálculo 10" xfId="35809" xr:uid="{00000000-0005-0000-0000-000051140000}"/>
    <cellStyle name="Cálculo 11" xfId="35810" xr:uid="{00000000-0005-0000-0000-000052140000}"/>
    <cellStyle name="Cálculo 12" xfId="35811" xr:uid="{00000000-0005-0000-0000-000053140000}"/>
    <cellStyle name="Cálculo 13" xfId="35812" xr:uid="{00000000-0005-0000-0000-000054140000}"/>
    <cellStyle name="Cálculo 14" xfId="35813" xr:uid="{00000000-0005-0000-0000-000055140000}"/>
    <cellStyle name="Cálculo 15" xfId="35814" xr:uid="{00000000-0005-0000-0000-000056140000}"/>
    <cellStyle name="Cálculo 16" xfId="35815" xr:uid="{00000000-0005-0000-0000-000057140000}"/>
    <cellStyle name="Cálculo 17" xfId="35816" xr:uid="{00000000-0005-0000-0000-000058140000}"/>
    <cellStyle name="Cálculo 18" xfId="35817" xr:uid="{00000000-0005-0000-0000-000059140000}"/>
    <cellStyle name="Cálculo 19" xfId="35818" xr:uid="{00000000-0005-0000-0000-00005A140000}"/>
    <cellStyle name="Cálculo 2" xfId="5050" xr:uid="{00000000-0005-0000-0000-00005B140000}"/>
    <cellStyle name="Cálculo 2 10" xfId="5051" xr:uid="{00000000-0005-0000-0000-00005C140000}"/>
    <cellStyle name="Cálculo 2 11" xfId="5052" xr:uid="{00000000-0005-0000-0000-00005D140000}"/>
    <cellStyle name="Cálculo 2 12" xfId="5053" xr:uid="{00000000-0005-0000-0000-00005E140000}"/>
    <cellStyle name="Cálculo 2 13" xfId="5054" xr:uid="{00000000-0005-0000-0000-00005F140000}"/>
    <cellStyle name="Cálculo 2 14" xfId="5055" xr:uid="{00000000-0005-0000-0000-000060140000}"/>
    <cellStyle name="Cálculo 2 15" xfId="5056" xr:uid="{00000000-0005-0000-0000-000061140000}"/>
    <cellStyle name="Cálculo 2 16" xfId="5057" xr:uid="{00000000-0005-0000-0000-000062140000}"/>
    <cellStyle name="Cálculo 2 17" xfId="5058" xr:uid="{00000000-0005-0000-0000-000063140000}"/>
    <cellStyle name="Cálculo 2 18" xfId="5059" xr:uid="{00000000-0005-0000-0000-000064140000}"/>
    <cellStyle name="Cálculo 2 2" xfId="5060" xr:uid="{00000000-0005-0000-0000-000065140000}"/>
    <cellStyle name="Cálculo 2 2 2" xfId="5061" xr:uid="{00000000-0005-0000-0000-000066140000}"/>
    <cellStyle name="Cálculo 2 2 2 2" xfId="5062" xr:uid="{00000000-0005-0000-0000-000067140000}"/>
    <cellStyle name="Cálculo 2 2 2 3" xfId="5063" xr:uid="{00000000-0005-0000-0000-000068140000}"/>
    <cellStyle name="Cálculo 2 2 2 4" xfId="5064" xr:uid="{00000000-0005-0000-0000-000069140000}"/>
    <cellStyle name="Cálculo 2 2 2 4 2" xfId="5065" xr:uid="{00000000-0005-0000-0000-00006A140000}"/>
    <cellStyle name="Cálculo 2 2 3" xfId="5066" xr:uid="{00000000-0005-0000-0000-00006B140000}"/>
    <cellStyle name="Cálculo 2 2 3 2" xfId="5067" xr:uid="{00000000-0005-0000-0000-00006C140000}"/>
    <cellStyle name="Cálculo 2 2 4" xfId="5068" xr:uid="{00000000-0005-0000-0000-00006D140000}"/>
    <cellStyle name="Cálculo 2 2 5" xfId="5069" xr:uid="{00000000-0005-0000-0000-00006E140000}"/>
    <cellStyle name="Cálculo 2 3" xfId="5070" xr:uid="{00000000-0005-0000-0000-00006F140000}"/>
    <cellStyle name="Cálculo 2 4" xfId="5071" xr:uid="{00000000-0005-0000-0000-000070140000}"/>
    <cellStyle name="Cálculo 2 5" xfId="5072" xr:uid="{00000000-0005-0000-0000-000071140000}"/>
    <cellStyle name="Cálculo 2 6" xfId="5073" xr:uid="{00000000-0005-0000-0000-000072140000}"/>
    <cellStyle name="Cálculo 2 6 2" xfId="5074" xr:uid="{00000000-0005-0000-0000-000073140000}"/>
    <cellStyle name="Cálculo 2 7" xfId="5075" xr:uid="{00000000-0005-0000-0000-000074140000}"/>
    <cellStyle name="Cálculo 2 8" xfId="5076" xr:uid="{00000000-0005-0000-0000-000075140000}"/>
    <cellStyle name="Cálculo 2 9" xfId="5077" xr:uid="{00000000-0005-0000-0000-000076140000}"/>
    <cellStyle name="Cálculo 2_Nota 10_F" xfId="5078" xr:uid="{00000000-0005-0000-0000-000077140000}"/>
    <cellStyle name="Cálculo 20" xfId="35819" xr:uid="{00000000-0005-0000-0000-000078140000}"/>
    <cellStyle name="Cálculo 21" xfId="35820" xr:uid="{00000000-0005-0000-0000-000079140000}"/>
    <cellStyle name="Cálculo 22" xfId="36263" xr:uid="{00000000-0005-0000-0000-00007A140000}"/>
    <cellStyle name="Cálculo 3" xfId="5079" xr:uid="{00000000-0005-0000-0000-00007B140000}"/>
    <cellStyle name="Cálculo 3 10" xfId="5080" xr:uid="{00000000-0005-0000-0000-00007C140000}"/>
    <cellStyle name="Cálculo 3 11" xfId="5081" xr:uid="{00000000-0005-0000-0000-00007D140000}"/>
    <cellStyle name="Cálculo 3 12" xfId="5082" xr:uid="{00000000-0005-0000-0000-00007E140000}"/>
    <cellStyle name="Cálculo 3 13" xfId="5083" xr:uid="{00000000-0005-0000-0000-00007F140000}"/>
    <cellStyle name="Cálculo 3 14" xfId="5084" xr:uid="{00000000-0005-0000-0000-000080140000}"/>
    <cellStyle name="Cálculo 3 15" xfId="5085" xr:uid="{00000000-0005-0000-0000-000081140000}"/>
    <cellStyle name="Cálculo 3 16" xfId="5086" xr:uid="{00000000-0005-0000-0000-000082140000}"/>
    <cellStyle name="Cálculo 3 17" xfId="5087" xr:uid="{00000000-0005-0000-0000-000083140000}"/>
    <cellStyle name="Cálculo 3 2" xfId="5088" xr:uid="{00000000-0005-0000-0000-000084140000}"/>
    <cellStyle name="Cálculo 3 2 2" xfId="5089" xr:uid="{00000000-0005-0000-0000-000085140000}"/>
    <cellStyle name="Cálculo 3 3" xfId="5090" xr:uid="{00000000-0005-0000-0000-000086140000}"/>
    <cellStyle name="Cálculo 3 4" xfId="5091" xr:uid="{00000000-0005-0000-0000-000087140000}"/>
    <cellStyle name="Cálculo 3 5" xfId="5092" xr:uid="{00000000-0005-0000-0000-000088140000}"/>
    <cellStyle name="Cálculo 3 6" xfId="5093" xr:uid="{00000000-0005-0000-0000-000089140000}"/>
    <cellStyle name="Cálculo 3 7" xfId="5094" xr:uid="{00000000-0005-0000-0000-00008A140000}"/>
    <cellStyle name="Cálculo 3 8" xfId="5095" xr:uid="{00000000-0005-0000-0000-00008B140000}"/>
    <cellStyle name="Cálculo 3 9" xfId="5096" xr:uid="{00000000-0005-0000-0000-00008C140000}"/>
    <cellStyle name="Cálculo 4" xfId="5097" xr:uid="{00000000-0005-0000-0000-00008D140000}"/>
    <cellStyle name="Cálculo 4 10" xfId="5098" xr:uid="{00000000-0005-0000-0000-00008E140000}"/>
    <cellStyle name="Cálculo 4 11" xfId="5099" xr:uid="{00000000-0005-0000-0000-00008F140000}"/>
    <cellStyle name="Cálculo 4 12" xfId="5100" xr:uid="{00000000-0005-0000-0000-000090140000}"/>
    <cellStyle name="Cálculo 4 2" xfId="5101" xr:uid="{00000000-0005-0000-0000-000091140000}"/>
    <cellStyle name="Cálculo 4 3" xfId="5102" xr:uid="{00000000-0005-0000-0000-000092140000}"/>
    <cellStyle name="Cálculo 4 4" xfId="5103" xr:uid="{00000000-0005-0000-0000-000093140000}"/>
    <cellStyle name="Cálculo 4 5" xfId="5104" xr:uid="{00000000-0005-0000-0000-000094140000}"/>
    <cellStyle name="Cálculo 4 6" xfId="5105" xr:uid="{00000000-0005-0000-0000-000095140000}"/>
    <cellStyle name="Cálculo 4 7" xfId="5106" xr:uid="{00000000-0005-0000-0000-000096140000}"/>
    <cellStyle name="Cálculo 4 8" xfId="5107" xr:uid="{00000000-0005-0000-0000-000097140000}"/>
    <cellStyle name="Cálculo 4 9" xfId="5108" xr:uid="{00000000-0005-0000-0000-000098140000}"/>
    <cellStyle name="Cálculo 5" xfId="5109" xr:uid="{00000000-0005-0000-0000-000099140000}"/>
    <cellStyle name="Cálculo 5 2" xfId="5110" xr:uid="{00000000-0005-0000-0000-00009A140000}"/>
    <cellStyle name="Cálculo 6" xfId="35821" xr:uid="{00000000-0005-0000-0000-00009B140000}"/>
    <cellStyle name="Cálculo 7" xfId="35822" xr:uid="{00000000-0005-0000-0000-00009C140000}"/>
    <cellStyle name="Cálculo 8" xfId="35823" xr:uid="{00000000-0005-0000-0000-00009D140000}"/>
    <cellStyle name="Cálculo 9" xfId="35824" xr:uid="{00000000-0005-0000-0000-00009E140000}"/>
    <cellStyle name="Célula de Verificação 10" xfId="35825" xr:uid="{00000000-0005-0000-0000-00009F140000}"/>
    <cellStyle name="Célula de Verificação 11" xfId="35826" xr:uid="{00000000-0005-0000-0000-0000A0140000}"/>
    <cellStyle name="Célula de Verificação 12" xfId="35827" xr:uid="{00000000-0005-0000-0000-0000A1140000}"/>
    <cellStyle name="Célula de Verificação 13" xfId="35828" xr:uid="{00000000-0005-0000-0000-0000A2140000}"/>
    <cellStyle name="Célula de Verificação 14" xfId="35829" xr:uid="{00000000-0005-0000-0000-0000A3140000}"/>
    <cellStyle name="Célula de Verificação 15" xfId="35830" xr:uid="{00000000-0005-0000-0000-0000A4140000}"/>
    <cellStyle name="Célula de Verificação 16" xfId="35831" xr:uid="{00000000-0005-0000-0000-0000A5140000}"/>
    <cellStyle name="Célula de Verificação 17" xfId="35832" xr:uid="{00000000-0005-0000-0000-0000A6140000}"/>
    <cellStyle name="Célula de Verificação 18" xfId="35833" xr:uid="{00000000-0005-0000-0000-0000A7140000}"/>
    <cellStyle name="Célula de Verificação 19" xfId="35834" xr:uid="{00000000-0005-0000-0000-0000A8140000}"/>
    <cellStyle name="Célula de Verificação 2" xfId="5111" xr:uid="{00000000-0005-0000-0000-0000A9140000}"/>
    <cellStyle name="Célula de Verificação 2 10" xfId="5112" xr:uid="{00000000-0005-0000-0000-0000AA140000}"/>
    <cellStyle name="Célula de Verificação 2 11" xfId="5113" xr:uid="{00000000-0005-0000-0000-0000AB140000}"/>
    <cellStyle name="Célula de Verificação 2 12" xfId="5114" xr:uid="{00000000-0005-0000-0000-0000AC140000}"/>
    <cellStyle name="Célula de Verificação 2 13" xfId="5115" xr:uid="{00000000-0005-0000-0000-0000AD140000}"/>
    <cellStyle name="Célula de Verificação 2 14" xfId="5116" xr:uid="{00000000-0005-0000-0000-0000AE140000}"/>
    <cellStyle name="Célula de Verificação 2 15" xfId="5117" xr:uid="{00000000-0005-0000-0000-0000AF140000}"/>
    <cellStyle name="Célula de Verificação 2 16" xfId="5118" xr:uid="{00000000-0005-0000-0000-0000B0140000}"/>
    <cellStyle name="Célula de Verificação 2 17" xfId="5119" xr:uid="{00000000-0005-0000-0000-0000B1140000}"/>
    <cellStyle name="Célula de Verificação 2 18" xfId="5120" xr:uid="{00000000-0005-0000-0000-0000B2140000}"/>
    <cellStyle name="Célula de Verificação 2 2" xfId="5121" xr:uid="{00000000-0005-0000-0000-0000B3140000}"/>
    <cellStyle name="Célula de Verificação 2 2 2" xfId="5122" xr:uid="{00000000-0005-0000-0000-0000B4140000}"/>
    <cellStyle name="Célula de Verificação 2 2 2 2" xfId="5123" xr:uid="{00000000-0005-0000-0000-0000B5140000}"/>
    <cellStyle name="Célula de Verificação 2 2 2 3" xfId="5124" xr:uid="{00000000-0005-0000-0000-0000B6140000}"/>
    <cellStyle name="Célula de Verificação 2 2 2 4" xfId="5125" xr:uid="{00000000-0005-0000-0000-0000B7140000}"/>
    <cellStyle name="Célula de Verificação 2 2 2 4 2" xfId="5126" xr:uid="{00000000-0005-0000-0000-0000B8140000}"/>
    <cellStyle name="Célula de Verificação 2 2 3" xfId="5127" xr:uid="{00000000-0005-0000-0000-0000B9140000}"/>
    <cellStyle name="Célula de Verificação 2 2 3 2" xfId="5128" xr:uid="{00000000-0005-0000-0000-0000BA140000}"/>
    <cellStyle name="Célula de Verificação 2 2 4" xfId="5129" xr:uid="{00000000-0005-0000-0000-0000BB140000}"/>
    <cellStyle name="Célula de Verificação 2 2 5" xfId="5130" xr:uid="{00000000-0005-0000-0000-0000BC140000}"/>
    <cellStyle name="Célula de Verificação 2 3" xfId="5131" xr:uid="{00000000-0005-0000-0000-0000BD140000}"/>
    <cellStyle name="Célula de Verificação 2 4" xfId="5132" xr:uid="{00000000-0005-0000-0000-0000BE140000}"/>
    <cellStyle name="Célula de Verificação 2 5" xfId="5133" xr:uid="{00000000-0005-0000-0000-0000BF140000}"/>
    <cellStyle name="Célula de Verificação 2 6" xfId="5134" xr:uid="{00000000-0005-0000-0000-0000C0140000}"/>
    <cellStyle name="Célula de Verificação 2 6 2" xfId="5135" xr:uid="{00000000-0005-0000-0000-0000C1140000}"/>
    <cellStyle name="Célula de Verificação 2 7" xfId="5136" xr:uid="{00000000-0005-0000-0000-0000C2140000}"/>
    <cellStyle name="Célula de Verificação 2 8" xfId="5137" xr:uid="{00000000-0005-0000-0000-0000C3140000}"/>
    <cellStyle name="Célula de Verificação 2 9" xfId="5138" xr:uid="{00000000-0005-0000-0000-0000C4140000}"/>
    <cellStyle name="Célula de Verificação 2_Nota 10_F" xfId="5139" xr:uid="{00000000-0005-0000-0000-0000C5140000}"/>
    <cellStyle name="Célula de Verificação 20" xfId="35835" xr:uid="{00000000-0005-0000-0000-0000C6140000}"/>
    <cellStyle name="Célula de Verificação 21" xfId="35836" xr:uid="{00000000-0005-0000-0000-0000C7140000}"/>
    <cellStyle name="Célula de Verificação 22" xfId="36264" xr:uid="{00000000-0005-0000-0000-0000C8140000}"/>
    <cellStyle name="Célula de Verificação 3" xfId="5140" xr:uid="{00000000-0005-0000-0000-0000C9140000}"/>
    <cellStyle name="Célula de Verificação 3 10" xfId="5141" xr:uid="{00000000-0005-0000-0000-0000CA140000}"/>
    <cellStyle name="Célula de Verificação 3 11" xfId="5142" xr:uid="{00000000-0005-0000-0000-0000CB140000}"/>
    <cellStyle name="Célula de Verificação 3 12" xfId="5143" xr:uid="{00000000-0005-0000-0000-0000CC140000}"/>
    <cellStyle name="Célula de Verificação 3 13" xfId="5144" xr:uid="{00000000-0005-0000-0000-0000CD140000}"/>
    <cellStyle name="Célula de Verificação 3 14" xfId="5145" xr:uid="{00000000-0005-0000-0000-0000CE140000}"/>
    <cellStyle name="Célula de Verificação 3 15" xfId="5146" xr:uid="{00000000-0005-0000-0000-0000CF140000}"/>
    <cellStyle name="Célula de Verificação 3 16" xfId="5147" xr:uid="{00000000-0005-0000-0000-0000D0140000}"/>
    <cellStyle name="Célula de Verificação 3 17" xfId="5148" xr:uid="{00000000-0005-0000-0000-0000D1140000}"/>
    <cellStyle name="Célula de Verificação 3 2" xfId="5149" xr:uid="{00000000-0005-0000-0000-0000D2140000}"/>
    <cellStyle name="Célula de Verificação 3 2 2" xfId="5150" xr:uid="{00000000-0005-0000-0000-0000D3140000}"/>
    <cellStyle name="Célula de Verificação 3 3" xfId="5151" xr:uid="{00000000-0005-0000-0000-0000D4140000}"/>
    <cellStyle name="Célula de Verificação 3 4" xfId="5152" xr:uid="{00000000-0005-0000-0000-0000D5140000}"/>
    <cellStyle name="Célula de Verificação 3 5" xfId="5153" xr:uid="{00000000-0005-0000-0000-0000D6140000}"/>
    <cellStyle name="Célula de Verificação 3 6" xfId="5154" xr:uid="{00000000-0005-0000-0000-0000D7140000}"/>
    <cellStyle name="Célula de Verificação 3 7" xfId="5155" xr:uid="{00000000-0005-0000-0000-0000D8140000}"/>
    <cellStyle name="Célula de Verificação 3 8" xfId="5156" xr:uid="{00000000-0005-0000-0000-0000D9140000}"/>
    <cellStyle name="Célula de Verificação 3 9" xfId="5157" xr:uid="{00000000-0005-0000-0000-0000DA140000}"/>
    <cellStyle name="Célula de Verificação 4" xfId="5158" xr:uid="{00000000-0005-0000-0000-0000DB140000}"/>
    <cellStyle name="Célula de Verificação 4 10" xfId="5159" xr:uid="{00000000-0005-0000-0000-0000DC140000}"/>
    <cellStyle name="Célula de Verificação 4 11" xfId="5160" xr:uid="{00000000-0005-0000-0000-0000DD140000}"/>
    <cellStyle name="Célula de Verificação 4 12" xfId="5161" xr:uid="{00000000-0005-0000-0000-0000DE140000}"/>
    <cellStyle name="Célula de Verificação 4 2" xfId="5162" xr:uid="{00000000-0005-0000-0000-0000DF140000}"/>
    <cellStyle name="Célula de Verificação 4 3" xfId="5163" xr:uid="{00000000-0005-0000-0000-0000E0140000}"/>
    <cellStyle name="Célula de Verificação 4 4" xfId="5164" xr:uid="{00000000-0005-0000-0000-0000E1140000}"/>
    <cellStyle name="Célula de Verificação 4 5" xfId="5165" xr:uid="{00000000-0005-0000-0000-0000E2140000}"/>
    <cellStyle name="Célula de Verificação 4 6" xfId="5166" xr:uid="{00000000-0005-0000-0000-0000E3140000}"/>
    <cellStyle name="Célula de Verificação 4 7" xfId="5167" xr:uid="{00000000-0005-0000-0000-0000E4140000}"/>
    <cellStyle name="Célula de Verificação 4 8" xfId="5168" xr:uid="{00000000-0005-0000-0000-0000E5140000}"/>
    <cellStyle name="Célula de Verificação 4 9" xfId="5169" xr:uid="{00000000-0005-0000-0000-0000E6140000}"/>
    <cellStyle name="Célula de Verificação 5" xfId="5170" xr:uid="{00000000-0005-0000-0000-0000E7140000}"/>
    <cellStyle name="Célula de Verificação 5 2" xfId="5171" xr:uid="{00000000-0005-0000-0000-0000E8140000}"/>
    <cellStyle name="Célula de Verificação 6" xfId="35837" xr:uid="{00000000-0005-0000-0000-0000E9140000}"/>
    <cellStyle name="Célula de Verificação 7" xfId="35838" xr:uid="{00000000-0005-0000-0000-0000EA140000}"/>
    <cellStyle name="Célula de Verificação 8" xfId="35839" xr:uid="{00000000-0005-0000-0000-0000EB140000}"/>
    <cellStyle name="Célula de Verificação 9" xfId="35840" xr:uid="{00000000-0005-0000-0000-0000EC140000}"/>
    <cellStyle name="Célula Ligada" xfId="5172" xr:uid="{00000000-0005-0000-0000-0000ED140000}"/>
    <cellStyle name="Célula Vinculada 10" xfId="35841" xr:uid="{00000000-0005-0000-0000-0000EE140000}"/>
    <cellStyle name="Célula Vinculada 11" xfId="35842" xr:uid="{00000000-0005-0000-0000-0000EF140000}"/>
    <cellStyle name="Célula Vinculada 12" xfId="35843" xr:uid="{00000000-0005-0000-0000-0000F0140000}"/>
    <cellStyle name="Célula Vinculada 13" xfId="35844" xr:uid="{00000000-0005-0000-0000-0000F1140000}"/>
    <cellStyle name="Célula Vinculada 14" xfId="35845" xr:uid="{00000000-0005-0000-0000-0000F2140000}"/>
    <cellStyle name="Célula Vinculada 15" xfId="35846" xr:uid="{00000000-0005-0000-0000-0000F3140000}"/>
    <cellStyle name="Célula Vinculada 16" xfId="35847" xr:uid="{00000000-0005-0000-0000-0000F4140000}"/>
    <cellStyle name="Célula Vinculada 17" xfId="35848" xr:uid="{00000000-0005-0000-0000-0000F5140000}"/>
    <cellStyle name="Célula Vinculada 18" xfId="35849" xr:uid="{00000000-0005-0000-0000-0000F6140000}"/>
    <cellStyle name="Célula Vinculada 19" xfId="35850" xr:uid="{00000000-0005-0000-0000-0000F7140000}"/>
    <cellStyle name="Célula Vinculada 2" xfId="5173" xr:uid="{00000000-0005-0000-0000-0000F8140000}"/>
    <cellStyle name="Célula Vinculada 2 10" xfId="5174" xr:uid="{00000000-0005-0000-0000-0000F9140000}"/>
    <cellStyle name="Célula Vinculada 2 11" xfId="5175" xr:uid="{00000000-0005-0000-0000-0000FA140000}"/>
    <cellStyle name="Célula Vinculada 2 12" xfId="5176" xr:uid="{00000000-0005-0000-0000-0000FB140000}"/>
    <cellStyle name="Célula Vinculada 2 13" xfId="5177" xr:uid="{00000000-0005-0000-0000-0000FC140000}"/>
    <cellStyle name="Célula Vinculada 2 14" xfId="5178" xr:uid="{00000000-0005-0000-0000-0000FD140000}"/>
    <cellStyle name="Célula Vinculada 2 15" xfId="5179" xr:uid="{00000000-0005-0000-0000-0000FE140000}"/>
    <cellStyle name="Célula Vinculada 2 16" xfId="5180" xr:uid="{00000000-0005-0000-0000-0000FF140000}"/>
    <cellStyle name="Célula Vinculada 2 17" xfId="5181" xr:uid="{00000000-0005-0000-0000-000000150000}"/>
    <cellStyle name="Célula Vinculada 2 18" xfId="5182" xr:uid="{00000000-0005-0000-0000-000001150000}"/>
    <cellStyle name="Célula Vinculada 2 2" xfId="5183" xr:uid="{00000000-0005-0000-0000-000002150000}"/>
    <cellStyle name="Célula Vinculada 2 2 2" xfId="5184" xr:uid="{00000000-0005-0000-0000-000003150000}"/>
    <cellStyle name="Célula Vinculada 2 2 2 2" xfId="5185" xr:uid="{00000000-0005-0000-0000-000004150000}"/>
    <cellStyle name="Célula Vinculada 2 2 2 3" xfId="5186" xr:uid="{00000000-0005-0000-0000-000005150000}"/>
    <cellStyle name="Célula Vinculada 2 2 2 4" xfId="5187" xr:uid="{00000000-0005-0000-0000-000006150000}"/>
    <cellStyle name="Célula Vinculada 2 2 2 4 2" xfId="5188" xr:uid="{00000000-0005-0000-0000-000007150000}"/>
    <cellStyle name="Célula Vinculada 2 2 3" xfId="5189" xr:uid="{00000000-0005-0000-0000-000008150000}"/>
    <cellStyle name="Célula Vinculada 2 2 3 2" xfId="5190" xr:uid="{00000000-0005-0000-0000-000009150000}"/>
    <cellStyle name="Célula Vinculada 2 2 4" xfId="5191" xr:uid="{00000000-0005-0000-0000-00000A150000}"/>
    <cellStyle name="Célula Vinculada 2 2 5" xfId="5192" xr:uid="{00000000-0005-0000-0000-00000B150000}"/>
    <cellStyle name="Célula Vinculada 2 3" xfId="5193" xr:uid="{00000000-0005-0000-0000-00000C150000}"/>
    <cellStyle name="Célula Vinculada 2 4" xfId="5194" xr:uid="{00000000-0005-0000-0000-00000D150000}"/>
    <cellStyle name="Célula Vinculada 2 5" xfId="5195" xr:uid="{00000000-0005-0000-0000-00000E150000}"/>
    <cellStyle name="Célula Vinculada 2 6" xfId="5196" xr:uid="{00000000-0005-0000-0000-00000F150000}"/>
    <cellStyle name="Célula Vinculada 2 6 2" xfId="5197" xr:uid="{00000000-0005-0000-0000-000010150000}"/>
    <cellStyle name="Célula Vinculada 2 7" xfId="5198" xr:uid="{00000000-0005-0000-0000-000011150000}"/>
    <cellStyle name="Célula Vinculada 2 8" xfId="5199" xr:uid="{00000000-0005-0000-0000-000012150000}"/>
    <cellStyle name="Célula Vinculada 2 9" xfId="5200" xr:uid="{00000000-0005-0000-0000-000013150000}"/>
    <cellStyle name="Célula Vinculada 2_Nota 22" xfId="5201" xr:uid="{00000000-0005-0000-0000-000014150000}"/>
    <cellStyle name="Célula Vinculada 20" xfId="35851" xr:uid="{00000000-0005-0000-0000-000015150000}"/>
    <cellStyle name="Célula Vinculada 21" xfId="35852" xr:uid="{00000000-0005-0000-0000-000016150000}"/>
    <cellStyle name="Célula Vinculada 22" xfId="36265" xr:uid="{00000000-0005-0000-0000-000017150000}"/>
    <cellStyle name="Célula Vinculada 3" xfId="5202" xr:uid="{00000000-0005-0000-0000-000018150000}"/>
    <cellStyle name="Célula Vinculada 3 10" xfId="5203" xr:uid="{00000000-0005-0000-0000-000019150000}"/>
    <cellStyle name="Célula Vinculada 3 11" xfId="5204" xr:uid="{00000000-0005-0000-0000-00001A150000}"/>
    <cellStyle name="Célula Vinculada 3 12" xfId="5205" xr:uid="{00000000-0005-0000-0000-00001B150000}"/>
    <cellStyle name="Célula Vinculada 3 13" xfId="5206" xr:uid="{00000000-0005-0000-0000-00001C150000}"/>
    <cellStyle name="Célula Vinculada 3 14" xfId="5207" xr:uid="{00000000-0005-0000-0000-00001D150000}"/>
    <cellStyle name="Célula Vinculada 3 15" xfId="5208" xr:uid="{00000000-0005-0000-0000-00001E150000}"/>
    <cellStyle name="Célula Vinculada 3 16" xfId="5209" xr:uid="{00000000-0005-0000-0000-00001F150000}"/>
    <cellStyle name="Célula Vinculada 3 17" xfId="5210" xr:uid="{00000000-0005-0000-0000-000020150000}"/>
    <cellStyle name="Célula Vinculada 3 2" xfId="5211" xr:uid="{00000000-0005-0000-0000-000021150000}"/>
    <cellStyle name="Célula Vinculada 3 2 2" xfId="5212" xr:uid="{00000000-0005-0000-0000-000022150000}"/>
    <cellStyle name="Célula Vinculada 3 3" xfId="5213" xr:uid="{00000000-0005-0000-0000-000023150000}"/>
    <cellStyle name="Célula Vinculada 3 4" xfId="5214" xr:uid="{00000000-0005-0000-0000-000024150000}"/>
    <cellStyle name="Célula Vinculada 3 5" xfId="5215" xr:uid="{00000000-0005-0000-0000-000025150000}"/>
    <cellStyle name="Célula Vinculada 3 6" xfId="5216" xr:uid="{00000000-0005-0000-0000-000026150000}"/>
    <cellStyle name="Célula Vinculada 3 7" xfId="5217" xr:uid="{00000000-0005-0000-0000-000027150000}"/>
    <cellStyle name="Célula Vinculada 3 8" xfId="5218" xr:uid="{00000000-0005-0000-0000-000028150000}"/>
    <cellStyle name="Célula Vinculada 3 9" xfId="5219" xr:uid="{00000000-0005-0000-0000-000029150000}"/>
    <cellStyle name="Célula Vinculada 4" xfId="5220" xr:uid="{00000000-0005-0000-0000-00002A150000}"/>
    <cellStyle name="Célula Vinculada 4 10" xfId="5221" xr:uid="{00000000-0005-0000-0000-00002B150000}"/>
    <cellStyle name="Célula Vinculada 4 11" xfId="5222" xr:uid="{00000000-0005-0000-0000-00002C150000}"/>
    <cellStyle name="Célula Vinculada 4 12" xfId="5223" xr:uid="{00000000-0005-0000-0000-00002D150000}"/>
    <cellStyle name="Célula Vinculada 4 2" xfId="5224" xr:uid="{00000000-0005-0000-0000-00002E150000}"/>
    <cellStyle name="Célula Vinculada 4 3" xfId="5225" xr:uid="{00000000-0005-0000-0000-00002F150000}"/>
    <cellStyle name="Célula Vinculada 4 4" xfId="5226" xr:uid="{00000000-0005-0000-0000-000030150000}"/>
    <cellStyle name="Célula Vinculada 4 5" xfId="5227" xr:uid="{00000000-0005-0000-0000-000031150000}"/>
    <cellStyle name="Célula Vinculada 4 6" xfId="5228" xr:uid="{00000000-0005-0000-0000-000032150000}"/>
    <cellStyle name="Célula Vinculada 4 7" xfId="5229" xr:uid="{00000000-0005-0000-0000-000033150000}"/>
    <cellStyle name="Célula Vinculada 4 8" xfId="5230" xr:uid="{00000000-0005-0000-0000-000034150000}"/>
    <cellStyle name="Célula Vinculada 4 9" xfId="5231" xr:uid="{00000000-0005-0000-0000-000035150000}"/>
    <cellStyle name="Célula Vinculada 5" xfId="5232" xr:uid="{00000000-0005-0000-0000-000036150000}"/>
    <cellStyle name="Célula Vinculada 5 2" xfId="5233" xr:uid="{00000000-0005-0000-0000-000037150000}"/>
    <cellStyle name="Célula Vinculada 6" xfId="35853" xr:uid="{00000000-0005-0000-0000-000038150000}"/>
    <cellStyle name="Célula Vinculada 7" xfId="35854" xr:uid="{00000000-0005-0000-0000-000039150000}"/>
    <cellStyle name="Célula Vinculada 8" xfId="35855" xr:uid="{00000000-0005-0000-0000-00003A150000}"/>
    <cellStyle name="Célula Vinculada 9" xfId="35856" xr:uid="{00000000-0005-0000-0000-00003B150000}"/>
    <cellStyle name="Check Cell" xfId="5234" xr:uid="{00000000-0005-0000-0000-00003C150000}"/>
    <cellStyle name="Check Cell 2" xfId="5235" xr:uid="{00000000-0005-0000-0000-00003D150000}"/>
    <cellStyle name="Check Cell 3" xfId="5236" xr:uid="{00000000-0005-0000-0000-00003E150000}"/>
    <cellStyle name="Check Cell 4" xfId="5237" xr:uid="{00000000-0005-0000-0000-00003F150000}"/>
    <cellStyle name="Check Cell 5" xfId="5238" xr:uid="{00000000-0005-0000-0000-000040150000}"/>
    <cellStyle name="Check Cell 6" xfId="5239" xr:uid="{00000000-0005-0000-0000-000041150000}"/>
    <cellStyle name="Check Cell 7" xfId="5240" xr:uid="{00000000-0005-0000-0000-000042150000}"/>
    <cellStyle name="Check Cell 8" xfId="5241" xr:uid="{00000000-0005-0000-0000-000043150000}"/>
    <cellStyle name="Check Cell 9" xfId="5242" xr:uid="{00000000-0005-0000-0000-000044150000}"/>
    <cellStyle name="CLEAR" xfId="44" xr:uid="{00000000-0005-0000-0000-000045150000}"/>
    <cellStyle name="ColPos" xfId="5243" xr:uid="{00000000-0005-0000-0000-000046150000}"/>
    <cellStyle name="ColPos 2" xfId="5244" xr:uid="{00000000-0005-0000-0000-000047150000}"/>
    <cellStyle name="Comma  - Estilo1" xfId="45" xr:uid="{00000000-0005-0000-0000-000049150000}"/>
    <cellStyle name="Comma  - Estilo2" xfId="46" xr:uid="{00000000-0005-0000-0000-00004A150000}"/>
    <cellStyle name="Comma  - Estilo3" xfId="47" xr:uid="{00000000-0005-0000-0000-00004B150000}"/>
    <cellStyle name="Comma  - Estilo4" xfId="48" xr:uid="{00000000-0005-0000-0000-00004C150000}"/>
    <cellStyle name="Comma  - Estilo5" xfId="49" xr:uid="{00000000-0005-0000-0000-00004D150000}"/>
    <cellStyle name="Comma  - Estilo6" xfId="50" xr:uid="{00000000-0005-0000-0000-00004E150000}"/>
    <cellStyle name="Comma  - Estilo7" xfId="51" xr:uid="{00000000-0005-0000-0000-00004F150000}"/>
    <cellStyle name="Comma  - Estilo8" xfId="52" xr:uid="{00000000-0005-0000-0000-000050150000}"/>
    <cellStyle name="Comma  - Style1" xfId="53" xr:uid="{00000000-0005-0000-0000-000051150000}"/>
    <cellStyle name="Comma  - Style2" xfId="54" xr:uid="{00000000-0005-0000-0000-000052150000}"/>
    <cellStyle name="Comma  - Style3" xfId="55" xr:uid="{00000000-0005-0000-0000-000053150000}"/>
    <cellStyle name="Comma  - Style4" xfId="56" xr:uid="{00000000-0005-0000-0000-000054150000}"/>
    <cellStyle name="Comma  - Style5" xfId="57" xr:uid="{00000000-0005-0000-0000-000055150000}"/>
    <cellStyle name="Comma  - Style6" xfId="58" xr:uid="{00000000-0005-0000-0000-000056150000}"/>
    <cellStyle name="Comma  - Style7" xfId="59" xr:uid="{00000000-0005-0000-0000-000057150000}"/>
    <cellStyle name="Comma  - Style8" xfId="60" xr:uid="{00000000-0005-0000-0000-000058150000}"/>
    <cellStyle name="Comma [0] 2" xfId="61" xr:uid="{00000000-0005-0000-0000-000059150000}"/>
    <cellStyle name="Comma [00]" xfId="62" xr:uid="{00000000-0005-0000-0000-00005A150000}"/>
    <cellStyle name="Comma [2]" xfId="5245" xr:uid="{00000000-0005-0000-0000-00005B150000}"/>
    <cellStyle name="Comma 0" xfId="63" xr:uid="{00000000-0005-0000-0000-00005C150000}"/>
    <cellStyle name="Comma 10" xfId="5246" xr:uid="{00000000-0005-0000-0000-00005D150000}"/>
    <cellStyle name="Comma 10 2" xfId="5247" xr:uid="{00000000-0005-0000-0000-00005E150000}"/>
    <cellStyle name="Comma 11" xfId="5248" xr:uid="{00000000-0005-0000-0000-00005F150000}"/>
    <cellStyle name="Comma 11 10" xfId="5249" xr:uid="{00000000-0005-0000-0000-000060150000}"/>
    <cellStyle name="Comma 11 10 2" xfId="5250" xr:uid="{00000000-0005-0000-0000-000061150000}"/>
    <cellStyle name="Comma 11 11" xfId="5251" xr:uid="{00000000-0005-0000-0000-000062150000}"/>
    <cellStyle name="Comma 11 2" xfId="5252" xr:uid="{00000000-0005-0000-0000-000063150000}"/>
    <cellStyle name="Comma 11 2 2" xfId="5253" xr:uid="{00000000-0005-0000-0000-000064150000}"/>
    <cellStyle name="Comma 11 2 2 2" xfId="5254" xr:uid="{00000000-0005-0000-0000-000065150000}"/>
    <cellStyle name="Comma 11 2 2 2 2" xfId="5255" xr:uid="{00000000-0005-0000-0000-000066150000}"/>
    <cellStyle name="Comma 11 2 2 2 2 2" xfId="5256" xr:uid="{00000000-0005-0000-0000-000067150000}"/>
    <cellStyle name="Comma 11 2 2 2 2 2 2" xfId="5257" xr:uid="{00000000-0005-0000-0000-000068150000}"/>
    <cellStyle name="Comma 11 2 2 2 2 2 3" xfId="5258" xr:uid="{00000000-0005-0000-0000-000069150000}"/>
    <cellStyle name="Comma 11 2 2 2 2 3" xfId="5259" xr:uid="{00000000-0005-0000-0000-00006A150000}"/>
    <cellStyle name="Comma 11 2 2 2 2 3 2" xfId="5260" xr:uid="{00000000-0005-0000-0000-00006B150000}"/>
    <cellStyle name="Comma 11 2 2 2 2 3 3" xfId="5261" xr:uid="{00000000-0005-0000-0000-00006C150000}"/>
    <cellStyle name="Comma 11 2 2 2 2 4" xfId="5262" xr:uid="{00000000-0005-0000-0000-00006D150000}"/>
    <cellStyle name="Comma 11 2 2 2 2 4 2" xfId="5263" xr:uid="{00000000-0005-0000-0000-00006E150000}"/>
    <cellStyle name="Comma 11 2 2 2 2 4 3" xfId="5264" xr:uid="{00000000-0005-0000-0000-00006F150000}"/>
    <cellStyle name="Comma 11 2 2 2 2 5" xfId="5265" xr:uid="{00000000-0005-0000-0000-000070150000}"/>
    <cellStyle name="Comma 11 2 2 2 2 5 2" xfId="5266" xr:uid="{00000000-0005-0000-0000-000071150000}"/>
    <cellStyle name="Comma 11 2 2 2 2 6" xfId="5267" xr:uid="{00000000-0005-0000-0000-000072150000}"/>
    <cellStyle name="Comma 11 2 2 2 3" xfId="5268" xr:uid="{00000000-0005-0000-0000-000073150000}"/>
    <cellStyle name="Comma 11 2 2 2 3 2" xfId="5269" xr:uid="{00000000-0005-0000-0000-000074150000}"/>
    <cellStyle name="Comma 11 2 2 2 3 2 2" xfId="5270" xr:uid="{00000000-0005-0000-0000-000075150000}"/>
    <cellStyle name="Comma 11 2 2 2 3 2 3" xfId="5271" xr:uid="{00000000-0005-0000-0000-000076150000}"/>
    <cellStyle name="Comma 11 2 2 2 3 3" xfId="5272" xr:uid="{00000000-0005-0000-0000-000077150000}"/>
    <cellStyle name="Comma 11 2 2 2 3 3 2" xfId="5273" xr:uid="{00000000-0005-0000-0000-000078150000}"/>
    <cellStyle name="Comma 11 2 2 2 3 4" xfId="5274" xr:uid="{00000000-0005-0000-0000-000079150000}"/>
    <cellStyle name="Comma 11 2 2 2 4" xfId="5275" xr:uid="{00000000-0005-0000-0000-00007A150000}"/>
    <cellStyle name="Comma 11 2 2 2 4 2" xfId="5276" xr:uid="{00000000-0005-0000-0000-00007B150000}"/>
    <cellStyle name="Comma 11 2 2 2 4 2 2" xfId="5277" xr:uid="{00000000-0005-0000-0000-00007C150000}"/>
    <cellStyle name="Comma 11 2 2 2 4 2 3" xfId="5278" xr:uid="{00000000-0005-0000-0000-00007D150000}"/>
    <cellStyle name="Comma 11 2 2 2 4 3" xfId="5279" xr:uid="{00000000-0005-0000-0000-00007E150000}"/>
    <cellStyle name="Comma 11 2 2 2 4 4" xfId="5280" xr:uid="{00000000-0005-0000-0000-00007F150000}"/>
    <cellStyle name="Comma 11 2 2 2 5" xfId="5281" xr:uid="{00000000-0005-0000-0000-000080150000}"/>
    <cellStyle name="Comma 11 2 2 2 5 2" xfId="5282" xr:uid="{00000000-0005-0000-0000-000081150000}"/>
    <cellStyle name="Comma 11 2 2 2 5 3" xfId="5283" xr:uid="{00000000-0005-0000-0000-000082150000}"/>
    <cellStyle name="Comma 11 2 2 2 6" xfId="5284" xr:uid="{00000000-0005-0000-0000-000083150000}"/>
    <cellStyle name="Comma 11 2 2 2 6 2" xfId="5285" xr:uid="{00000000-0005-0000-0000-000084150000}"/>
    <cellStyle name="Comma 11 2 2 2 7" xfId="5286" xr:uid="{00000000-0005-0000-0000-000085150000}"/>
    <cellStyle name="Comma 11 2 2 3" xfId="5287" xr:uid="{00000000-0005-0000-0000-000086150000}"/>
    <cellStyle name="Comma 11 2 2 3 2" xfId="5288" xr:uid="{00000000-0005-0000-0000-000087150000}"/>
    <cellStyle name="Comma 11 2 2 3 2 2" xfId="5289" xr:uid="{00000000-0005-0000-0000-000088150000}"/>
    <cellStyle name="Comma 11 2 2 3 2 3" xfId="5290" xr:uid="{00000000-0005-0000-0000-000089150000}"/>
    <cellStyle name="Comma 11 2 2 3 3" xfId="5291" xr:uid="{00000000-0005-0000-0000-00008A150000}"/>
    <cellStyle name="Comma 11 2 2 3 3 2" xfId="5292" xr:uid="{00000000-0005-0000-0000-00008B150000}"/>
    <cellStyle name="Comma 11 2 2 3 3 3" xfId="5293" xr:uid="{00000000-0005-0000-0000-00008C150000}"/>
    <cellStyle name="Comma 11 2 2 3 4" xfId="5294" xr:uid="{00000000-0005-0000-0000-00008D150000}"/>
    <cellStyle name="Comma 11 2 2 3 4 2" xfId="5295" xr:uid="{00000000-0005-0000-0000-00008E150000}"/>
    <cellStyle name="Comma 11 2 2 3 4 3" xfId="5296" xr:uid="{00000000-0005-0000-0000-00008F150000}"/>
    <cellStyle name="Comma 11 2 2 3 5" xfId="5297" xr:uid="{00000000-0005-0000-0000-000090150000}"/>
    <cellStyle name="Comma 11 2 2 3 5 2" xfId="5298" xr:uid="{00000000-0005-0000-0000-000091150000}"/>
    <cellStyle name="Comma 11 2 2 3 6" xfId="5299" xr:uid="{00000000-0005-0000-0000-000092150000}"/>
    <cellStyle name="Comma 11 2 2 4" xfId="5300" xr:uid="{00000000-0005-0000-0000-000093150000}"/>
    <cellStyle name="Comma 11 2 2 4 2" xfId="5301" xr:uid="{00000000-0005-0000-0000-000094150000}"/>
    <cellStyle name="Comma 11 2 2 4 2 2" xfId="5302" xr:uid="{00000000-0005-0000-0000-000095150000}"/>
    <cellStyle name="Comma 11 2 2 4 2 3" xfId="5303" xr:uid="{00000000-0005-0000-0000-000096150000}"/>
    <cellStyle name="Comma 11 2 2 4 3" xfId="5304" xr:uid="{00000000-0005-0000-0000-000097150000}"/>
    <cellStyle name="Comma 11 2 2 4 3 2" xfId="5305" xr:uid="{00000000-0005-0000-0000-000098150000}"/>
    <cellStyle name="Comma 11 2 2 4 4" xfId="5306" xr:uid="{00000000-0005-0000-0000-000099150000}"/>
    <cellStyle name="Comma 11 2 2 5" xfId="5307" xr:uid="{00000000-0005-0000-0000-00009A150000}"/>
    <cellStyle name="Comma 11 2 2 5 2" xfId="5308" xr:uid="{00000000-0005-0000-0000-00009B150000}"/>
    <cellStyle name="Comma 11 2 2 5 2 2" xfId="5309" xr:uid="{00000000-0005-0000-0000-00009C150000}"/>
    <cellStyle name="Comma 11 2 2 5 2 3" xfId="5310" xr:uid="{00000000-0005-0000-0000-00009D150000}"/>
    <cellStyle name="Comma 11 2 2 5 3" xfId="5311" xr:uid="{00000000-0005-0000-0000-00009E150000}"/>
    <cellStyle name="Comma 11 2 2 5 4" xfId="5312" xr:uid="{00000000-0005-0000-0000-00009F150000}"/>
    <cellStyle name="Comma 11 2 2 6" xfId="5313" xr:uid="{00000000-0005-0000-0000-0000A0150000}"/>
    <cellStyle name="Comma 11 2 2 6 2" xfId="5314" xr:uid="{00000000-0005-0000-0000-0000A1150000}"/>
    <cellStyle name="Comma 11 2 2 6 3" xfId="5315" xr:uid="{00000000-0005-0000-0000-0000A2150000}"/>
    <cellStyle name="Comma 11 2 2 7" xfId="5316" xr:uid="{00000000-0005-0000-0000-0000A3150000}"/>
    <cellStyle name="Comma 11 2 2 7 2" xfId="5317" xr:uid="{00000000-0005-0000-0000-0000A4150000}"/>
    <cellStyle name="Comma 11 2 2 8" xfId="5318" xr:uid="{00000000-0005-0000-0000-0000A5150000}"/>
    <cellStyle name="Comma 11 2 3" xfId="5319" xr:uid="{00000000-0005-0000-0000-0000A6150000}"/>
    <cellStyle name="Comma 11 2 3 2" xfId="5320" xr:uid="{00000000-0005-0000-0000-0000A7150000}"/>
    <cellStyle name="Comma 11 2 3 2 2" xfId="5321" xr:uid="{00000000-0005-0000-0000-0000A8150000}"/>
    <cellStyle name="Comma 11 2 3 2 2 2" xfId="5322" xr:uid="{00000000-0005-0000-0000-0000A9150000}"/>
    <cellStyle name="Comma 11 2 3 2 2 3" xfId="5323" xr:uid="{00000000-0005-0000-0000-0000AA150000}"/>
    <cellStyle name="Comma 11 2 3 2 3" xfId="5324" xr:uid="{00000000-0005-0000-0000-0000AB150000}"/>
    <cellStyle name="Comma 11 2 3 2 3 2" xfId="5325" xr:uid="{00000000-0005-0000-0000-0000AC150000}"/>
    <cellStyle name="Comma 11 2 3 2 3 3" xfId="5326" xr:uid="{00000000-0005-0000-0000-0000AD150000}"/>
    <cellStyle name="Comma 11 2 3 2 4" xfId="5327" xr:uid="{00000000-0005-0000-0000-0000AE150000}"/>
    <cellStyle name="Comma 11 2 3 2 4 2" xfId="5328" xr:uid="{00000000-0005-0000-0000-0000AF150000}"/>
    <cellStyle name="Comma 11 2 3 2 4 3" xfId="5329" xr:uid="{00000000-0005-0000-0000-0000B0150000}"/>
    <cellStyle name="Comma 11 2 3 2 5" xfId="5330" xr:uid="{00000000-0005-0000-0000-0000B1150000}"/>
    <cellStyle name="Comma 11 2 3 2 5 2" xfId="5331" xr:uid="{00000000-0005-0000-0000-0000B2150000}"/>
    <cellStyle name="Comma 11 2 3 2 6" xfId="5332" xr:uid="{00000000-0005-0000-0000-0000B3150000}"/>
    <cellStyle name="Comma 11 2 3 3" xfId="5333" xr:uid="{00000000-0005-0000-0000-0000B4150000}"/>
    <cellStyle name="Comma 11 2 3 3 2" xfId="5334" xr:uid="{00000000-0005-0000-0000-0000B5150000}"/>
    <cellStyle name="Comma 11 2 3 3 2 2" xfId="5335" xr:uid="{00000000-0005-0000-0000-0000B6150000}"/>
    <cellStyle name="Comma 11 2 3 3 2 3" xfId="5336" xr:uid="{00000000-0005-0000-0000-0000B7150000}"/>
    <cellStyle name="Comma 11 2 3 3 3" xfId="5337" xr:uid="{00000000-0005-0000-0000-0000B8150000}"/>
    <cellStyle name="Comma 11 2 3 3 3 2" xfId="5338" xr:uid="{00000000-0005-0000-0000-0000B9150000}"/>
    <cellStyle name="Comma 11 2 3 3 4" xfId="5339" xr:uid="{00000000-0005-0000-0000-0000BA150000}"/>
    <cellStyle name="Comma 11 2 3 4" xfId="5340" xr:uid="{00000000-0005-0000-0000-0000BB150000}"/>
    <cellStyle name="Comma 11 2 3 4 2" xfId="5341" xr:uid="{00000000-0005-0000-0000-0000BC150000}"/>
    <cellStyle name="Comma 11 2 3 4 2 2" xfId="5342" xr:uid="{00000000-0005-0000-0000-0000BD150000}"/>
    <cellStyle name="Comma 11 2 3 4 2 3" xfId="5343" xr:uid="{00000000-0005-0000-0000-0000BE150000}"/>
    <cellStyle name="Comma 11 2 3 4 3" xfId="5344" xr:uid="{00000000-0005-0000-0000-0000BF150000}"/>
    <cellStyle name="Comma 11 2 3 4 4" xfId="5345" xr:uid="{00000000-0005-0000-0000-0000C0150000}"/>
    <cellStyle name="Comma 11 2 3 5" xfId="5346" xr:uid="{00000000-0005-0000-0000-0000C1150000}"/>
    <cellStyle name="Comma 11 2 3 5 2" xfId="5347" xr:uid="{00000000-0005-0000-0000-0000C2150000}"/>
    <cellStyle name="Comma 11 2 3 5 3" xfId="5348" xr:uid="{00000000-0005-0000-0000-0000C3150000}"/>
    <cellStyle name="Comma 11 2 3 6" xfId="5349" xr:uid="{00000000-0005-0000-0000-0000C4150000}"/>
    <cellStyle name="Comma 11 2 3 6 2" xfId="5350" xr:uid="{00000000-0005-0000-0000-0000C5150000}"/>
    <cellStyle name="Comma 11 2 3 7" xfId="5351" xr:uid="{00000000-0005-0000-0000-0000C6150000}"/>
    <cellStyle name="Comma 11 2 4" xfId="5352" xr:uid="{00000000-0005-0000-0000-0000C7150000}"/>
    <cellStyle name="Comma 11 2 4 2" xfId="5353" xr:uid="{00000000-0005-0000-0000-0000C8150000}"/>
    <cellStyle name="Comma 11 2 4 2 2" xfId="5354" xr:uid="{00000000-0005-0000-0000-0000C9150000}"/>
    <cellStyle name="Comma 11 2 4 2 3" xfId="5355" xr:uid="{00000000-0005-0000-0000-0000CA150000}"/>
    <cellStyle name="Comma 11 2 4 3" xfId="5356" xr:uid="{00000000-0005-0000-0000-0000CB150000}"/>
    <cellStyle name="Comma 11 2 4 3 2" xfId="5357" xr:uid="{00000000-0005-0000-0000-0000CC150000}"/>
    <cellStyle name="Comma 11 2 4 3 3" xfId="5358" xr:uid="{00000000-0005-0000-0000-0000CD150000}"/>
    <cellStyle name="Comma 11 2 4 4" xfId="5359" xr:uid="{00000000-0005-0000-0000-0000CE150000}"/>
    <cellStyle name="Comma 11 2 4 4 2" xfId="5360" xr:uid="{00000000-0005-0000-0000-0000CF150000}"/>
    <cellStyle name="Comma 11 2 4 4 3" xfId="5361" xr:uid="{00000000-0005-0000-0000-0000D0150000}"/>
    <cellStyle name="Comma 11 2 4 5" xfId="5362" xr:uid="{00000000-0005-0000-0000-0000D1150000}"/>
    <cellStyle name="Comma 11 2 4 5 2" xfId="5363" xr:uid="{00000000-0005-0000-0000-0000D2150000}"/>
    <cellStyle name="Comma 11 2 4 6" xfId="5364" xr:uid="{00000000-0005-0000-0000-0000D3150000}"/>
    <cellStyle name="Comma 11 2 5" xfId="5365" xr:uid="{00000000-0005-0000-0000-0000D4150000}"/>
    <cellStyle name="Comma 11 2 5 2" xfId="5366" xr:uid="{00000000-0005-0000-0000-0000D5150000}"/>
    <cellStyle name="Comma 11 2 5 2 2" xfId="5367" xr:uid="{00000000-0005-0000-0000-0000D6150000}"/>
    <cellStyle name="Comma 11 2 5 2 3" xfId="5368" xr:uid="{00000000-0005-0000-0000-0000D7150000}"/>
    <cellStyle name="Comma 11 2 5 3" xfId="5369" xr:uid="{00000000-0005-0000-0000-0000D8150000}"/>
    <cellStyle name="Comma 11 2 5 3 2" xfId="5370" xr:uid="{00000000-0005-0000-0000-0000D9150000}"/>
    <cellStyle name="Comma 11 2 5 4" xfId="5371" xr:uid="{00000000-0005-0000-0000-0000DA150000}"/>
    <cellStyle name="Comma 11 2 6" xfId="5372" xr:uid="{00000000-0005-0000-0000-0000DB150000}"/>
    <cellStyle name="Comma 11 2 6 2" xfId="5373" xr:uid="{00000000-0005-0000-0000-0000DC150000}"/>
    <cellStyle name="Comma 11 2 6 2 2" xfId="5374" xr:uid="{00000000-0005-0000-0000-0000DD150000}"/>
    <cellStyle name="Comma 11 2 6 2 3" xfId="5375" xr:uid="{00000000-0005-0000-0000-0000DE150000}"/>
    <cellStyle name="Comma 11 2 6 3" xfId="5376" xr:uid="{00000000-0005-0000-0000-0000DF150000}"/>
    <cellStyle name="Comma 11 2 6 4" xfId="5377" xr:uid="{00000000-0005-0000-0000-0000E0150000}"/>
    <cellStyle name="Comma 11 2 7" xfId="5378" xr:uid="{00000000-0005-0000-0000-0000E1150000}"/>
    <cellStyle name="Comma 11 2 7 2" xfId="5379" xr:uid="{00000000-0005-0000-0000-0000E2150000}"/>
    <cellStyle name="Comma 11 2 7 3" xfId="5380" xr:uid="{00000000-0005-0000-0000-0000E3150000}"/>
    <cellStyle name="Comma 11 2 8" xfId="5381" xr:uid="{00000000-0005-0000-0000-0000E4150000}"/>
    <cellStyle name="Comma 11 2 8 2" xfId="5382" xr:uid="{00000000-0005-0000-0000-0000E5150000}"/>
    <cellStyle name="Comma 11 2 9" xfId="5383" xr:uid="{00000000-0005-0000-0000-0000E6150000}"/>
    <cellStyle name="Comma 11 3" xfId="5384" xr:uid="{00000000-0005-0000-0000-0000E7150000}"/>
    <cellStyle name="Comma 11 3 2" xfId="5385" xr:uid="{00000000-0005-0000-0000-0000E8150000}"/>
    <cellStyle name="Comma 11 3 2 2" xfId="5386" xr:uid="{00000000-0005-0000-0000-0000E9150000}"/>
    <cellStyle name="Comma 11 3 2 2 2" xfId="5387" xr:uid="{00000000-0005-0000-0000-0000EA150000}"/>
    <cellStyle name="Comma 11 3 2 2 2 2" xfId="5388" xr:uid="{00000000-0005-0000-0000-0000EB150000}"/>
    <cellStyle name="Comma 11 3 2 2 2 2 2" xfId="5389" xr:uid="{00000000-0005-0000-0000-0000EC150000}"/>
    <cellStyle name="Comma 11 3 2 2 2 2 3" xfId="5390" xr:uid="{00000000-0005-0000-0000-0000ED150000}"/>
    <cellStyle name="Comma 11 3 2 2 2 3" xfId="5391" xr:uid="{00000000-0005-0000-0000-0000EE150000}"/>
    <cellStyle name="Comma 11 3 2 2 2 3 2" xfId="5392" xr:uid="{00000000-0005-0000-0000-0000EF150000}"/>
    <cellStyle name="Comma 11 3 2 2 2 3 3" xfId="5393" xr:uid="{00000000-0005-0000-0000-0000F0150000}"/>
    <cellStyle name="Comma 11 3 2 2 2 4" xfId="5394" xr:uid="{00000000-0005-0000-0000-0000F1150000}"/>
    <cellStyle name="Comma 11 3 2 2 2 4 2" xfId="5395" xr:uid="{00000000-0005-0000-0000-0000F2150000}"/>
    <cellStyle name="Comma 11 3 2 2 2 4 3" xfId="5396" xr:uid="{00000000-0005-0000-0000-0000F3150000}"/>
    <cellStyle name="Comma 11 3 2 2 2 5" xfId="5397" xr:uid="{00000000-0005-0000-0000-0000F4150000}"/>
    <cellStyle name="Comma 11 3 2 2 2 5 2" xfId="5398" xr:uid="{00000000-0005-0000-0000-0000F5150000}"/>
    <cellStyle name="Comma 11 3 2 2 2 6" xfId="5399" xr:uid="{00000000-0005-0000-0000-0000F6150000}"/>
    <cellStyle name="Comma 11 3 2 2 3" xfId="5400" xr:uid="{00000000-0005-0000-0000-0000F7150000}"/>
    <cellStyle name="Comma 11 3 2 2 3 2" xfId="5401" xr:uid="{00000000-0005-0000-0000-0000F8150000}"/>
    <cellStyle name="Comma 11 3 2 2 3 2 2" xfId="5402" xr:uid="{00000000-0005-0000-0000-0000F9150000}"/>
    <cellStyle name="Comma 11 3 2 2 3 2 3" xfId="5403" xr:uid="{00000000-0005-0000-0000-0000FA150000}"/>
    <cellStyle name="Comma 11 3 2 2 3 3" xfId="5404" xr:uid="{00000000-0005-0000-0000-0000FB150000}"/>
    <cellStyle name="Comma 11 3 2 2 3 3 2" xfId="5405" xr:uid="{00000000-0005-0000-0000-0000FC150000}"/>
    <cellStyle name="Comma 11 3 2 2 3 4" xfId="5406" xr:uid="{00000000-0005-0000-0000-0000FD150000}"/>
    <cellStyle name="Comma 11 3 2 2 4" xfId="5407" xr:uid="{00000000-0005-0000-0000-0000FE150000}"/>
    <cellStyle name="Comma 11 3 2 2 4 2" xfId="5408" xr:uid="{00000000-0005-0000-0000-0000FF150000}"/>
    <cellStyle name="Comma 11 3 2 2 4 2 2" xfId="5409" xr:uid="{00000000-0005-0000-0000-000000160000}"/>
    <cellStyle name="Comma 11 3 2 2 4 2 3" xfId="5410" xr:uid="{00000000-0005-0000-0000-000001160000}"/>
    <cellStyle name="Comma 11 3 2 2 4 3" xfId="5411" xr:uid="{00000000-0005-0000-0000-000002160000}"/>
    <cellStyle name="Comma 11 3 2 2 4 4" xfId="5412" xr:uid="{00000000-0005-0000-0000-000003160000}"/>
    <cellStyle name="Comma 11 3 2 2 5" xfId="5413" xr:uid="{00000000-0005-0000-0000-000004160000}"/>
    <cellStyle name="Comma 11 3 2 2 5 2" xfId="5414" xr:uid="{00000000-0005-0000-0000-000005160000}"/>
    <cellStyle name="Comma 11 3 2 2 5 3" xfId="5415" xr:uid="{00000000-0005-0000-0000-000006160000}"/>
    <cellStyle name="Comma 11 3 2 2 6" xfId="5416" xr:uid="{00000000-0005-0000-0000-000007160000}"/>
    <cellStyle name="Comma 11 3 2 2 6 2" xfId="5417" xr:uid="{00000000-0005-0000-0000-000008160000}"/>
    <cellStyle name="Comma 11 3 2 2 7" xfId="5418" xr:uid="{00000000-0005-0000-0000-000009160000}"/>
    <cellStyle name="Comma 11 3 2 3" xfId="5419" xr:uid="{00000000-0005-0000-0000-00000A160000}"/>
    <cellStyle name="Comma 11 3 2 3 2" xfId="5420" xr:uid="{00000000-0005-0000-0000-00000B160000}"/>
    <cellStyle name="Comma 11 3 2 3 2 2" xfId="5421" xr:uid="{00000000-0005-0000-0000-00000C160000}"/>
    <cellStyle name="Comma 11 3 2 3 2 3" xfId="5422" xr:uid="{00000000-0005-0000-0000-00000D160000}"/>
    <cellStyle name="Comma 11 3 2 3 3" xfId="5423" xr:uid="{00000000-0005-0000-0000-00000E160000}"/>
    <cellStyle name="Comma 11 3 2 3 3 2" xfId="5424" xr:uid="{00000000-0005-0000-0000-00000F160000}"/>
    <cellStyle name="Comma 11 3 2 3 3 3" xfId="5425" xr:uid="{00000000-0005-0000-0000-000010160000}"/>
    <cellStyle name="Comma 11 3 2 3 4" xfId="5426" xr:uid="{00000000-0005-0000-0000-000011160000}"/>
    <cellStyle name="Comma 11 3 2 3 4 2" xfId="5427" xr:uid="{00000000-0005-0000-0000-000012160000}"/>
    <cellStyle name="Comma 11 3 2 3 4 3" xfId="5428" xr:uid="{00000000-0005-0000-0000-000013160000}"/>
    <cellStyle name="Comma 11 3 2 3 5" xfId="5429" xr:uid="{00000000-0005-0000-0000-000014160000}"/>
    <cellStyle name="Comma 11 3 2 3 5 2" xfId="5430" xr:uid="{00000000-0005-0000-0000-000015160000}"/>
    <cellStyle name="Comma 11 3 2 3 6" xfId="5431" xr:uid="{00000000-0005-0000-0000-000016160000}"/>
    <cellStyle name="Comma 11 3 2 4" xfId="5432" xr:uid="{00000000-0005-0000-0000-000017160000}"/>
    <cellStyle name="Comma 11 3 2 4 2" xfId="5433" xr:uid="{00000000-0005-0000-0000-000018160000}"/>
    <cellStyle name="Comma 11 3 2 4 2 2" xfId="5434" xr:uid="{00000000-0005-0000-0000-000019160000}"/>
    <cellStyle name="Comma 11 3 2 4 2 3" xfId="5435" xr:uid="{00000000-0005-0000-0000-00001A160000}"/>
    <cellStyle name="Comma 11 3 2 4 3" xfId="5436" xr:uid="{00000000-0005-0000-0000-00001B160000}"/>
    <cellStyle name="Comma 11 3 2 4 3 2" xfId="5437" xr:uid="{00000000-0005-0000-0000-00001C160000}"/>
    <cellStyle name="Comma 11 3 2 4 4" xfId="5438" xr:uid="{00000000-0005-0000-0000-00001D160000}"/>
    <cellStyle name="Comma 11 3 2 5" xfId="5439" xr:uid="{00000000-0005-0000-0000-00001E160000}"/>
    <cellStyle name="Comma 11 3 2 5 2" xfId="5440" xr:uid="{00000000-0005-0000-0000-00001F160000}"/>
    <cellStyle name="Comma 11 3 2 5 2 2" xfId="5441" xr:uid="{00000000-0005-0000-0000-000020160000}"/>
    <cellStyle name="Comma 11 3 2 5 2 3" xfId="5442" xr:uid="{00000000-0005-0000-0000-000021160000}"/>
    <cellStyle name="Comma 11 3 2 5 3" xfId="5443" xr:uid="{00000000-0005-0000-0000-000022160000}"/>
    <cellStyle name="Comma 11 3 2 5 4" xfId="5444" xr:uid="{00000000-0005-0000-0000-000023160000}"/>
    <cellStyle name="Comma 11 3 2 6" xfId="5445" xr:uid="{00000000-0005-0000-0000-000024160000}"/>
    <cellStyle name="Comma 11 3 2 6 2" xfId="5446" xr:uid="{00000000-0005-0000-0000-000025160000}"/>
    <cellStyle name="Comma 11 3 2 6 3" xfId="5447" xr:uid="{00000000-0005-0000-0000-000026160000}"/>
    <cellStyle name="Comma 11 3 2 7" xfId="5448" xr:uid="{00000000-0005-0000-0000-000027160000}"/>
    <cellStyle name="Comma 11 3 2 7 2" xfId="5449" xr:uid="{00000000-0005-0000-0000-000028160000}"/>
    <cellStyle name="Comma 11 3 2 8" xfId="5450" xr:uid="{00000000-0005-0000-0000-000029160000}"/>
    <cellStyle name="Comma 11 3 3" xfId="5451" xr:uid="{00000000-0005-0000-0000-00002A160000}"/>
    <cellStyle name="Comma 11 3 3 2" xfId="5452" xr:uid="{00000000-0005-0000-0000-00002B160000}"/>
    <cellStyle name="Comma 11 3 3 2 2" xfId="5453" xr:uid="{00000000-0005-0000-0000-00002C160000}"/>
    <cellStyle name="Comma 11 3 3 2 2 2" xfId="5454" xr:uid="{00000000-0005-0000-0000-00002D160000}"/>
    <cellStyle name="Comma 11 3 3 2 2 3" xfId="5455" xr:uid="{00000000-0005-0000-0000-00002E160000}"/>
    <cellStyle name="Comma 11 3 3 2 3" xfId="5456" xr:uid="{00000000-0005-0000-0000-00002F160000}"/>
    <cellStyle name="Comma 11 3 3 2 3 2" xfId="5457" xr:uid="{00000000-0005-0000-0000-000030160000}"/>
    <cellStyle name="Comma 11 3 3 2 3 3" xfId="5458" xr:uid="{00000000-0005-0000-0000-000031160000}"/>
    <cellStyle name="Comma 11 3 3 2 4" xfId="5459" xr:uid="{00000000-0005-0000-0000-000032160000}"/>
    <cellStyle name="Comma 11 3 3 2 4 2" xfId="5460" xr:uid="{00000000-0005-0000-0000-000033160000}"/>
    <cellStyle name="Comma 11 3 3 2 4 3" xfId="5461" xr:uid="{00000000-0005-0000-0000-000034160000}"/>
    <cellStyle name="Comma 11 3 3 2 5" xfId="5462" xr:uid="{00000000-0005-0000-0000-000035160000}"/>
    <cellStyle name="Comma 11 3 3 2 5 2" xfId="5463" xr:uid="{00000000-0005-0000-0000-000036160000}"/>
    <cellStyle name="Comma 11 3 3 2 6" xfId="5464" xr:uid="{00000000-0005-0000-0000-000037160000}"/>
    <cellStyle name="Comma 11 3 3 3" xfId="5465" xr:uid="{00000000-0005-0000-0000-000038160000}"/>
    <cellStyle name="Comma 11 3 3 3 2" xfId="5466" xr:uid="{00000000-0005-0000-0000-000039160000}"/>
    <cellStyle name="Comma 11 3 3 3 2 2" xfId="5467" xr:uid="{00000000-0005-0000-0000-00003A160000}"/>
    <cellStyle name="Comma 11 3 3 3 2 3" xfId="5468" xr:uid="{00000000-0005-0000-0000-00003B160000}"/>
    <cellStyle name="Comma 11 3 3 3 3" xfId="5469" xr:uid="{00000000-0005-0000-0000-00003C160000}"/>
    <cellStyle name="Comma 11 3 3 3 3 2" xfId="5470" xr:uid="{00000000-0005-0000-0000-00003D160000}"/>
    <cellStyle name="Comma 11 3 3 3 4" xfId="5471" xr:uid="{00000000-0005-0000-0000-00003E160000}"/>
    <cellStyle name="Comma 11 3 3 4" xfId="5472" xr:uid="{00000000-0005-0000-0000-00003F160000}"/>
    <cellStyle name="Comma 11 3 3 4 2" xfId="5473" xr:uid="{00000000-0005-0000-0000-000040160000}"/>
    <cellStyle name="Comma 11 3 3 4 2 2" xfId="5474" xr:uid="{00000000-0005-0000-0000-000041160000}"/>
    <cellStyle name="Comma 11 3 3 4 2 3" xfId="5475" xr:uid="{00000000-0005-0000-0000-000042160000}"/>
    <cellStyle name="Comma 11 3 3 4 3" xfId="5476" xr:uid="{00000000-0005-0000-0000-000043160000}"/>
    <cellStyle name="Comma 11 3 3 4 4" xfId="5477" xr:uid="{00000000-0005-0000-0000-000044160000}"/>
    <cellStyle name="Comma 11 3 3 5" xfId="5478" xr:uid="{00000000-0005-0000-0000-000045160000}"/>
    <cellStyle name="Comma 11 3 3 5 2" xfId="5479" xr:uid="{00000000-0005-0000-0000-000046160000}"/>
    <cellStyle name="Comma 11 3 3 5 3" xfId="5480" xr:uid="{00000000-0005-0000-0000-000047160000}"/>
    <cellStyle name="Comma 11 3 3 6" xfId="5481" xr:uid="{00000000-0005-0000-0000-000048160000}"/>
    <cellStyle name="Comma 11 3 3 6 2" xfId="5482" xr:uid="{00000000-0005-0000-0000-000049160000}"/>
    <cellStyle name="Comma 11 3 3 7" xfId="5483" xr:uid="{00000000-0005-0000-0000-00004A160000}"/>
    <cellStyle name="Comma 11 3 4" xfId="5484" xr:uid="{00000000-0005-0000-0000-00004B160000}"/>
    <cellStyle name="Comma 11 3 4 2" xfId="5485" xr:uid="{00000000-0005-0000-0000-00004C160000}"/>
    <cellStyle name="Comma 11 3 4 2 2" xfId="5486" xr:uid="{00000000-0005-0000-0000-00004D160000}"/>
    <cellStyle name="Comma 11 3 4 2 3" xfId="5487" xr:uid="{00000000-0005-0000-0000-00004E160000}"/>
    <cellStyle name="Comma 11 3 4 3" xfId="5488" xr:uid="{00000000-0005-0000-0000-00004F160000}"/>
    <cellStyle name="Comma 11 3 4 3 2" xfId="5489" xr:uid="{00000000-0005-0000-0000-000050160000}"/>
    <cellStyle name="Comma 11 3 4 3 3" xfId="5490" xr:uid="{00000000-0005-0000-0000-000051160000}"/>
    <cellStyle name="Comma 11 3 4 4" xfId="5491" xr:uid="{00000000-0005-0000-0000-000052160000}"/>
    <cellStyle name="Comma 11 3 4 4 2" xfId="5492" xr:uid="{00000000-0005-0000-0000-000053160000}"/>
    <cellStyle name="Comma 11 3 4 4 3" xfId="5493" xr:uid="{00000000-0005-0000-0000-000054160000}"/>
    <cellStyle name="Comma 11 3 4 5" xfId="5494" xr:uid="{00000000-0005-0000-0000-000055160000}"/>
    <cellStyle name="Comma 11 3 4 5 2" xfId="5495" xr:uid="{00000000-0005-0000-0000-000056160000}"/>
    <cellStyle name="Comma 11 3 4 6" xfId="5496" xr:uid="{00000000-0005-0000-0000-000057160000}"/>
    <cellStyle name="Comma 11 3 5" xfId="5497" xr:uid="{00000000-0005-0000-0000-000058160000}"/>
    <cellStyle name="Comma 11 3 5 2" xfId="5498" xr:uid="{00000000-0005-0000-0000-000059160000}"/>
    <cellStyle name="Comma 11 3 5 2 2" xfId="5499" xr:uid="{00000000-0005-0000-0000-00005A160000}"/>
    <cellStyle name="Comma 11 3 5 2 3" xfId="5500" xr:uid="{00000000-0005-0000-0000-00005B160000}"/>
    <cellStyle name="Comma 11 3 5 3" xfId="5501" xr:uid="{00000000-0005-0000-0000-00005C160000}"/>
    <cellStyle name="Comma 11 3 5 3 2" xfId="5502" xr:uid="{00000000-0005-0000-0000-00005D160000}"/>
    <cellStyle name="Comma 11 3 5 4" xfId="5503" xr:uid="{00000000-0005-0000-0000-00005E160000}"/>
    <cellStyle name="Comma 11 3 6" xfId="5504" xr:uid="{00000000-0005-0000-0000-00005F160000}"/>
    <cellStyle name="Comma 11 3 6 2" xfId="5505" xr:uid="{00000000-0005-0000-0000-000060160000}"/>
    <cellStyle name="Comma 11 3 6 2 2" xfId="5506" xr:uid="{00000000-0005-0000-0000-000061160000}"/>
    <cellStyle name="Comma 11 3 6 2 3" xfId="5507" xr:uid="{00000000-0005-0000-0000-000062160000}"/>
    <cellStyle name="Comma 11 3 6 3" xfId="5508" xr:uid="{00000000-0005-0000-0000-000063160000}"/>
    <cellStyle name="Comma 11 3 6 4" xfId="5509" xr:uid="{00000000-0005-0000-0000-000064160000}"/>
    <cellStyle name="Comma 11 3 7" xfId="5510" xr:uid="{00000000-0005-0000-0000-000065160000}"/>
    <cellStyle name="Comma 11 3 7 2" xfId="5511" xr:uid="{00000000-0005-0000-0000-000066160000}"/>
    <cellStyle name="Comma 11 3 7 3" xfId="5512" xr:uid="{00000000-0005-0000-0000-000067160000}"/>
    <cellStyle name="Comma 11 3 8" xfId="5513" xr:uid="{00000000-0005-0000-0000-000068160000}"/>
    <cellStyle name="Comma 11 3 8 2" xfId="5514" xr:uid="{00000000-0005-0000-0000-000069160000}"/>
    <cellStyle name="Comma 11 3 9" xfId="5515" xr:uid="{00000000-0005-0000-0000-00006A160000}"/>
    <cellStyle name="Comma 11 4" xfId="5516" xr:uid="{00000000-0005-0000-0000-00006B160000}"/>
    <cellStyle name="Comma 11 4 2" xfId="5517" xr:uid="{00000000-0005-0000-0000-00006C160000}"/>
    <cellStyle name="Comma 11 4 2 2" xfId="5518" xr:uid="{00000000-0005-0000-0000-00006D160000}"/>
    <cellStyle name="Comma 11 4 2 2 2" xfId="5519" xr:uid="{00000000-0005-0000-0000-00006E160000}"/>
    <cellStyle name="Comma 11 4 2 2 2 2" xfId="5520" xr:uid="{00000000-0005-0000-0000-00006F160000}"/>
    <cellStyle name="Comma 11 4 2 2 2 3" xfId="5521" xr:uid="{00000000-0005-0000-0000-000070160000}"/>
    <cellStyle name="Comma 11 4 2 2 3" xfId="5522" xr:uid="{00000000-0005-0000-0000-000071160000}"/>
    <cellStyle name="Comma 11 4 2 2 3 2" xfId="5523" xr:uid="{00000000-0005-0000-0000-000072160000}"/>
    <cellStyle name="Comma 11 4 2 2 3 3" xfId="5524" xr:uid="{00000000-0005-0000-0000-000073160000}"/>
    <cellStyle name="Comma 11 4 2 2 4" xfId="5525" xr:uid="{00000000-0005-0000-0000-000074160000}"/>
    <cellStyle name="Comma 11 4 2 2 4 2" xfId="5526" xr:uid="{00000000-0005-0000-0000-000075160000}"/>
    <cellStyle name="Comma 11 4 2 2 4 3" xfId="5527" xr:uid="{00000000-0005-0000-0000-000076160000}"/>
    <cellStyle name="Comma 11 4 2 2 5" xfId="5528" xr:uid="{00000000-0005-0000-0000-000077160000}"/>
    <cellStyle name="Comma 11 4 2 2 5 2" xfId="5529" xr:uid="{00000000-0005-0000-0000-000078160000}"/>
    <cellStyle name="Comma 11 4 2 2 6" xfId="5530" xr:uid="{00000000-0005-0000-0000-000079160000}"/>
    <cellStyle name="Comma 11 4 2 3" xfId="5531" xr:uid="{00000000-0005-0000-0000-00007A160000}"/>
    <cellStyle name="Comma 11 4 2 3 2" xfId="5532" xr:uid="{00000000-0005-0000-0000-00007B160000}"/>
    <cellStyle name="Comma 11 4 2 3 2 2" xfId="5533" xr:uid="{00000000-0005-0000-0000-00007C160000}"/>
    <cellStyle name="Comma 11 4 2 3 2 3" xfId="5534" xr:uid="{00000000-0005-0000-0000-00007D160000}"/>
    <cellStyle name="Comma 11 4 2 3 3" xfId="5535" xr:uid="{00000000-0005-0000-0000-00007E160000}"/>
    <cellStyle name="Comma 11 4 2 3 3 2" xfId="5536" xr:uid="{00000000-0005-0000-0000-00007F160000}"/>
    <cellStyle name="Comma 11 4 2 3 4" xfId="5537" xr:uid="{00000000-0005-0000-0000-000080160000}"/>
    <cellStyle name="Comma 11 4 2 4" xfId="5538" xr:uid="{00000000-0005-0000-0000-000081160000}"/>
    <cellStyle name="Comma 11 4 2 4 2" xfId="5539" xr:uid="{00000000-0005-0000-0000-000082160000}"/>
    <cellStyle name="Comma 11 4 2 4 2 2" xfId="5540" xr:uid="{00000000-0005-0000-0000-000083160000}"/>
    <cellStyle name="Comma 11 4 2 4 2 3" xfId="5541" xr:uid="{00000000-0005-0000-0000-000084160000}"/>
    <cellStyle name="Comma 11 4 2 4 3" xfId="5542" xr:uid="{00000000-0005-0000-0000-000085160000}"/>
    <cellStyle name="Comma 11 4 2 4 4" xfId="5543" xr:uid="{00000000-0005-0000-0000-000086160000}"/>
    <cellStyle name="Comma 11 4 2 5" xfId="5544" xr:uid="{00000000-0005-0000-0000-000087160000}"/>
    <cellStyle name="Comma 11 4 2 5 2" xfId="5545" xr:uid="{00000000-0005-0000-0000-000088160000}"/>
    <cellStyle name="Comma 11 4 2 5 3" xfId="5546" xr:uid="{00000000-0005-0000-0000-000089160000}"/>
    <cellStyle name="Comma 11 4 2 6" xfId="5547" xr:uid="{00000000-0005-0000-0000-00008A160000}"/>
    <cellStyle name="Comma 11 4 2 6 2" xfId="5548" xr:uid="{00000000-0005-0000-0000-00008B160000}"/>
    <cellStyle name="Comma 11 4 2 7" xfId="5549" xr:uid="{00000000-0005-0000-0000-00008C160000}"/>
    <cellStyle name="Comma 11 4 3" xfId="5550" xr:uid="{00000000-0005-0000-0000-00008D160000}"/>
    <cellStyle name="Comma 11 4 3 2" xfId="5551" xr:uid="{00000000-0005-0000-0000-00008E160000}"/>
    <cellStyle name="Comma 11 4 3 2 2" xfId="5552" xr:uid="{00000000-0005-0000-0000-00008F160000}"/>
    <cellStyle name="Comma 11 4 3 2 3" xfId="5553" xr:uid="{00000000-0005-0000-0000-000090160000}"/>
    <cellStyle name="Comma 11 4 3 3" xfId="5554" xr:uid="{00000000-0005-0000-0000-000091160000}"/>
    <cellStyle name="Comma 11 4 3 3 2" xfId="5555" xr:uid="{00000000-0005-0000-0000-000092160000}"/>
    <cellStyle name="Comma 11 4 3 3 3" xfId="5556" xr:uid="{00000000-0005-0000-0000-000093160000}"/>
    <cellStyle name="Comma 11 4 3 4" xfId="5557" xr:uid="{00000000-0005-0000-0000-000094160000}"/>
    <cellStyle name="Comma 11 4 3 4 2" xfId="5558" xr:uid="{00000000-0005-0000-0000-000095160000}"/>
    <cellStyle name="Comma 11 4 3 4 3" xfId="5559" xr:uid="{00000000-0005-0000-0000-000096160000}"/>
    <cellStyle name="Comma 11 4 3 5" xfId="5560" xr:uid="{00000000-0005-0000-0000-000097160000}"/>
    <cellStyle name="Comma 11 4 3 5 2" xfId="5561" xr:uid="{00000000-0005-0000-0000-000098160000}"/>
    <cellStyle name="Comma 11 4 3 6" xfId="5562" xr:uid="{00000000-0005-0000-0000-000099160000}"/>
    <cellStyle name="Comma 11 4 4" xfId="5563" xr:uid="{00000000-0005-0000-0000-00009A160000}"/>
    <cellStyle name="Comma 11 4 4 2" xfId="5564" xr:uid="{00000000-0005-0000-0000-00009B160000}"/>
    <cellStyle name="Comma 11 4 4 2 2" xfId="5565" xr:uid="{00000000-0005-0000-0000-00009C160000}"/>
    <cellStyle name="Comma 11 4 4 2 3" xfId="5566" xr:uid="{00000000-0005-0000-0000-00009D160000}"/>
    <cellStyle name="Comma 11 4 4 3" xfId="5567" xr:uid="{00000000-0005-0000-0000-00009E160000}"/>
    <cellStyle name="Comma 11 4 4 3 2" xfId="5568" xr:uid="{00000000-0005-0000-0000-00009F160000}"/>
    <cellStyle name="Comma 11 4 4 4" xfId="5569" xr:uid="{00000000-0005-0000-0000-0000A0160000}"/>
    <cellStyle name="Comma 11 4 5" xfId="5570" xr:uid="{00000000-0005-0000-0000-0000A1160000}"/>
    <cellStyle name="Comma 11 4 5 2" xfId="5571" xr:uid="{00000000-0005-0000-0000-0000A2160000}"/>
    <cellStyle name="Comma 11 4 5 2 2" xfId="5572" xr:uid="{00000000-0005-0000-0000-0000A3160000}"/>
    <cellStyle name="Comma 11 4 5 2 3" xfId="5573" xr:uid="{00000000-0005-0000-0000-0000A4160000}"/>
    <cellStyle name="Comma 11 4 5 3" xfId="5574" xr:uid="{00000000-0005-0000-0000-0000A5160000}"/>
    <cellStyle name="Comma 11 4 5 4" xfId="5575" xr:uid="{00000000-0005-0000-0000-0000A6160000}"/>
    <cellStyle name="Comma 11 4 6" xfId="5576" xr:uid="{00000000-0005-0000-0000-0000A7160000}"/>
    <cellStyle name="Comma 11 4 6 2" xfId="5577" xr:uid="{00000000-0005-0000-0000-0000A8160000}"/>
    <cellStyle name="Comma 11 4 6 3" xfId="5578" xr:uid="{00000000-0005-0000-0000-0000A9160000}"/>
    <cellStyle name="Comma 11 4 7" xfId="5579" xr:uid="{00000000-0005-0000-0000-0000AA160000}"/>
    <cellStyle name="Comma 11 4 7 2" xfId="5580" xr:uid="{00000000-0005-0000-0000-0000AB160000}"/>
    <cellStyle name="Comma 11 4 8" xfId="5581" xr:uid="{00000000-0005-0000-0000-0000AC160000}"/>
    <cellStyle name="Comma 11 5" xfId="5582" xr:uid="{00000000-0005-0000-0000-0000AD160000}"/>
    <cellStyle name="Comma 11 5 2" xfId="5583" xr:uid="{00000000-0005-0000-0000-0000AE160000}"/>
    <cellStyle name="Comma 11 5 2 2" xfId="5584" xr:uid="{00000000-0005-0000-0000-0000AF160000}"/>
    <cellStyle name="Comma 11 5 2 2 2" xfId="5585" xr:uid="{00000000-0005-0000-0000-0000B0160000}"/>
    <cellStyle name="Comma 11 5 2 2 3" xfId="5586" xr:uid="{00000000-0005-0000-0000-0000B1160000}"/>
    <cellStyle name="Comma 11 5 2 3" xfId="5587" xr:uid="{00000000-0005-0000-0000-0000B2160000}"/>
    <cellStyle name="Comma 11 5 2 3 2" xfId="5588" xr:uid="{00000000-0005-0000-0000-0000B3160000}"/>
    <cellStyle name="Comma 11 5 2 3 3" xfId="5589" xr:uid="{00000000-0005-0000-0000-0000B4160000}"/>
    <cellStyle name="Comma 11 5 2 4" xfId="5590" xr:uid="{00000000-0005-0000-0000-0000B5160000}"/>
    <cellStyle name="Comma 11 5 2 4 2" xfId="5591" xr:uid="{00000000-0005-0000-0000-0000B6160000}"/>
    <cellStyle name="Comma 11 5 2 4 3" xfId="5592" xr:uid="{00000000-0005-0000-0000-0000B7160000}"/>
    <cellStyle name="Comma 11 5 2 5" xfId="5593" xr:uid="{00000000-0005-0000-0000-0000B8160000}"/>
    <cellStyle name="Comma 11 5 2 5 2" xfId="5594" xr:uid="{00000000-0005-0000-0000-0000B9160000}"/>
    <cellStyle name="Comma 11 5 2 6" xfId="5595" xr:uid="{00000000-0005-0000-0000-0000BA160000}"/>
    <cellStyle name="Comma 11 5 3" xfId="5596" xr:uid="{00000000-0005-0000-0000-0000BB160000}"/>
    <cellStyle name="Comma 11 5 3 2" xfId="5597" xr:uid="{00000000-0005-0000-0000-0000BC160000}"/>
    <cellStyle name="Comma 11 5 3 2 2" xfId="5598" xr:uid="{00000000-0005-0000-0000-0000BD160000}"/>
    <cellStyle name="Comma 11 5 3 2 3" xfId="5599" xr:uid="{00000000-0005-0000-0000-0000BE160000}"/>
    <cellStyle name="Comma 11 5 3 3" xfId="5600" xr:uid="{00000000-0005-0000-0000-0000BF160000}"/>
    <cellStyle name="Comma 11 5 3 3 2" xfId="5601" xr:uid="{00000000-0005-0000-0000-0000C0160000}"/>
    <cellStyle name="Comma 11 5 3 4" xfId="5602" xr:uid="{00000000-0005-0000-0000-0000C1160000}"/>
    <cellStyle name="Comma 11 5 4" xfId="5603" xr:uid="{00000000-0005-0000-0000-0000C2160000}"/>
    <cellStyle name="Comma 11 5 4 2" xfId="5604" xr:uid="{00000000-0005-0000-0000-0000C3160000}"/>
    <cellStyle name="Comma 11 5 4 2 2" xfId="5605" xr:uid="{00000000-0005-0000-0000-0000C4160000}"/>
    <cellStyle name="Comma 11 5 4 2 3" xfId="5606" xr:uid="{00000000-0005-0000-0000-0000C5160000}"/>
    <cellStyle name="Comma 11 5 4 3" xfId="5607" xr:uid="{00000000-0005-0000-0000-0000C6160000}"/>
    <cellStyle name="Comma 11 5 4 4" xfId="5608" xr:uid="{00000000-0005-0000-0000-0000C7160000}"/>
    <cellStyle name="Comma 11 5 5" xfId="5609" xr:uid="{00000000-0005-0000-0000-0000C8160000}"/>
    <cellStyle name="Comma 11 5 5 2" xfId="5610" xr:uid="{00000000-0005-0000-0000-0000C9160000}"/>
    <cellStyle name="Comma 11 5 5 3" xfId="5611" xr:uid="{00000000-0005-0000-0000-0000CA160000}"/>
    <cellStyle name="Comma 11 5 6" xfId="5612" xr:uid="{00000000-0005-0000-0000-0000CB160000}"/>
    <cellStyle name="Comma 11 5 6 2" xfId="5613" xr:uid="{00000000-0005-0000-0000-0000CC160000}"/>
    <cellStyle name="Comma 11 5 7" xfId="5614" xr:uid="{00000000-0005-0000-0000-0000CD160000}"/>
    <cellStyle name="Comma 11 6" xfId="5615" xr:uid="{00000000-0005-0000-0000-0000CE160000}"/>
    <cellStyle name="Comma 11 6 2" xfId="5616" xr:uid="{00000000-0005-0000-0000-0000CF160000}"/>
    <cellStyle name="Comma 11 6 2 2" xfId="5617" xr:uid="{00000000-0005-0000-0000-0000D0160000}"/>
    <cellStyle name="Comma 11 6 2 3" xfId="5618" xr:uid="{00000000-0005-0000-0000-0000D1160000}"/>
    <cellStyle name="Comma 11 6 3" xfId="5619" xr:uid="{00000000-0005-0000-0000-0000D2160000}"/>
    <cellStyle name="Comma 11 6 3 2" xfId="5620" xr:uid="{00000000-0005-0000-0000-0000D3160000}"/>
    <cellStyle name="Comma 11 6 3 3" xfId="5621" xr:uid="{00000000-0005-0000-0000-0000D4160000}"/>
    <cellStyle name="Comma 11 6 4" xfId="5622" xr:uid="{00000000-0005-0000-0000-0000D5160000}"/>
    <cellStyle name="Comma 11 6 4 2" xfId="5623" xr:uid="{00000000-0005-0000-0000-0000D6160000}"/>
    <cellStyle name="Comma 11 6 4 3" xfId="5624" xr:uid="{00000000-0005-0000-0000-0000D7160000}"/>
    <cellStyle name="Comma 11 6 5" xfId="5625" xr:uid="{00000000-0005-0000-0000-0000D8160000}"/>
    <cellStyle name="Comma 11 6 5 2" xfId="5626" xr:uid="{00000000-0005-0000-0000-0000D9160000}"/>
    <cellStyle name="Comma 11 6 6" xfId="5627" xr:uid="{00000000-0005-0000-0000-0000DA160000}"/>
    <cellStyle name="Comma 11 7" xfId="5628" xr:uid="{00000000-0005-0000-0000-0000DB160000}"/>
    <cellStyle name="Comma 11 7 2" xfId="5629" xr:uid="{00000000-0005-0000-0000-0000DC160000}"/>
    <cellStyle name="Comma 11 7 2 2" xfId="5630" xr:uid="{00000000-0005-0000-0000-0000DD160000}"/>
    <cellStyle name="Comma 11 7 2 3" xfId="5631" xr:uid="{00000000-0005-0000-0000-0000DE160000}"/>
    <cellStyle name="Comma 11 7 3" xfId="5632" xr:uid="{00000000-0005-0000-0000-0000DF160000}"/>
    <cellStyle name="Comma 11 7 3 2" xfId="5633" xr:uid="{00000000-0005-0000-0000-0000E0160000}"/>
    <cellStyle name="Comma 11 7 4" xfId="5634" xr:uid="{00000000-0005-0000-0000-0000E1160000}"/>
    <cellStyle name="Comma 11 8" xfId="5635" xr:uid="{00000000-0005-0000-0000-0000E2160000}"/>
    <cellStyle name="Comma 11 8 2" xfId="5636" xr:uid="{00000000-0005-0000-0000-0000E3160000}"/>
    <cellStyle name="Comma 11 8 2 2" xfId="5637" xr:uid="{00000000-0005-0000-0000-0000E4160000}"/>
    <cellStyle name="Comma 11 8 2 3" xfId="5638" xr:uid="{00000000-0005-0000-0000-0000E5160000}"/>
    <cellStyle name="Comma 11 8 3" xfId="5639" xr:uid="{00000000-0005-0000-0000-0000E6160000}"/>
    <cellStyle name="Comma 11 8 4" xfId="5640" xr:uid="{00000000-0005-0000-0000-0000E7160000}"/>
    <cellStyle name="Comma 11 9" xfId="5641" xr:uid="{00000000-0005-0000-0000-0000E8160000}"/>
    <cellStyle name="Comma 11 9 2" xfId="5642" xr:uid="{00000000-0005-0000-0000-0000E9160000}"/>
    <cellStyle name="Comma 11 9 3" xfId="5643" xr:uid="{00000000-0005-0000-0000-0000EA160000}"/>
    <cellStyle name="Comma 12" xfId="5644" xr:uid="{00000000-0005-0000-0000-0000EB160000}"/>
    <cellStyle name="Comma 12 10" xfId="5645" xr:uid="{00000000-0005-0000-0000-0000EC160000}"/>
    <cellStyle name="Comma 12 10 2" xfId="5646" xr:uid="{00000000-0005-0000-0000-0000ED160000}"/>
    <cellStyle name="Comma 12 10 3" xfId="5647" xr:uid="{00000000-0005-0000-0000-0000EE160000}"/>
    <cellStyle name="Comma 12 11" xfId="5648" xr:uid="{00000000-0005-0000-0000-0000EF160000}"/>
    <cellStyle name="Comma 12 11 2" xfId="5649" xr:uid="{00000000-0005-0000-0000-0000F0160000}"/>
    <cellStyle name="Comma 12 12" xfId="5650" xr:uid="{00000000-0005-0000-0000-0000F1160000}"/>
    <cellStyle name="Comma 12 2" xfId="5651" xr:uid="{00000000-0005-0000-0000-0000F2160000}"/>
    <cellStyle name="Comma 12 2 10" xfId="5652" xr:uid="{00000000-0005-0000-0000-0000F3160000}"/>
    <cellStyle name="Comma 12 2 10 2" xfId="5653" xr:uid="{00000000-0005-0000-0000-0000F4160000}"/>
    <cellStyle name="Comma 12 2 11" xfId="5654" xr:uid="{00000000-0005-0000-0000-0000F5160000}"/>
    <cellStyle name="Comma 12 2 2" xfId="5655" xr:uid="{00000000-0005-0000-0000-0000F6160000}"/>
    <cellStyle name="Comma 12 2 2 2" xfId="5656" xr:uid="{00000000-0005-0000-0000-0000F7160000}"/>
    <cellStyle name="Comma 12 2 2 2 2" xfId="5657" xr:uid="{00000000-0005-0000-0000-0000F8160000}"/>
    <cellStyle name="Comma 12 2 2 2 2 2" xfId="5658" xr:uid="{00000000-0005-0000-0000-0000F9160000}"/>
    <cellStyle name="Comma 12 2 2 2 2 2 2" xfId="5659" xr:uid="{00000000-0005-0000-0000-0000FA160000}"/>
    <cellStyle name="Comma 12 2 2 2 2 2 2 2" xfId="5660" xr:uid="{00000000-0005-0000-0000-0000FB160000}"/>
    <cellStyle name="Comma 12 2 2 2 2 2 2 3" xfId="5661" xr:uid="{00000000-0005-0000-0000-0000FC160000}"/>
    <cellStyle name="Comma 12 2 2 2 2 2 3" xfId="5662" xr:uid="{00000000-0005-0000-0000-0000FD160000}"/>
    <cellStyle name="Comma 12 2 2 2 2 2 3 2" xfId="5663" xr:uid="{00000000-0005-0000-0000-0000FE160000}"/>
    <cellStyle name="Comma 12 2 2 2 2 2 3 3" xfId="5664" xr:uid="{00000000-0005-0000-0000-0000FF160000}"/>
    <cellStyle name="Comma 12 2 2 2 2 2 4" xfId="5665" xr:uid="{00000000-0005-0000-0000-000000170000}"/>
    <cellStyle name="Comma 12 2 2 2 2 2 4 2" xfId="5666" xr:uid="{00000000-0005-0000-0000-000001170000}"/>
    <cellStyle name="Comma 12 2 2 2 2 2 4 3" xfId="5667" xr:uid="{00000000-0005-0000-0000-000002170000}"/>
    <cellStyle name="Comma 12 2 2 2 2 2 5" xfId="5668" xr:uid="{00000000-0005-0000-0000-000003170000}"/>
    <cellStyle name="Comma 12 2 2 2 2 2 5 2" xfId="5669" xr:uid="{00000000-0005-0000-0000-000004170000}"/>
    <cellStyle name="Comma 12 2 2 2 2 2 6" xfId="5670" xr:uid="{00000000-0005-0000-0000-000005170000}"/>
    <cellStyle name="Comma 12 2 2 2 2 3" xfId="5671" xr:uid="{00000000-0005-0000-0000-000006170000}"/>
    <cellStyle name="Comma 12 2 2 2 2 3 2" xfId="5672" xr:uid="{00000000-0005-0000-0000-000007170000}"/>
    <cellStyle name="Comma 12 2 2 2 2 3 2 2" xfId="5673" xr:uid="{00000000-0005-0000-0000-000008170000}"/>
    <cellStyle name="Comma 12 2 2 2 2 3 2 3" xfId="5674" xr:uid="{00000000-0005-0000-0000-000009170000}"/>
    <cellStyle name="Comma 12 2 2 2 2 3 3" xfId="5675" xr:uid="{00000000-0005-0000-0000-00000A170000}"/>
    <cellStyle name="Comma 12 2 2 2 2 3 3 2" xfId="5676" xr:uid="{00000000-0005-0000-0000-00000B170000}"/>
    <cellStyle name="Comma 12 2 2 2 2 3 4" xfId="5677" xr:uid="{00000000-0005-0000-0000-00000C170000}"/>
    <cellStyle name="Comma 12 2 2 2 2 4" xfId="5678" xr:uid="{00000000-0005-0000-0000-00000D170000}"/>
    <cellStyle name="Comma 12 2 2 2 2 4 2" xfId="5679" xr:uid="{00000000-0005-0000-0000-00000E170000}"/>
    <cellStyle name="Comma 12 2 2 2 2 4 2 2" xfId="5680" xr:uid="{00000000-0005-0000-0000-00000F170000}"/>
    <cellStyle name="Comma 12 2 2 2 2 4 2 3" xfId="5681" xr:uid="{00000000-0005-0000-0000-000010170000}"/>
    <cellStyle name="Comma 12 2 2 2 2 4 3" xfId="5682" xr:uid="{00000000-0005-0000-0000-000011170000}"/>
    <cellStyle name="Comma 12 2 2 2 2 4 4" xfId="5683" xr:uid="{00000000-0005-0000-0000-000012170000}"/>
    <cellStyle name="Comma 12 2 2 2 2 5" xfId="5684" xr:uid="{00000000-0005-0000-0000-000013170000}"/>
    <cellStyle name="Comma 12 2 2 2 2 5 2" xfId="5685" xr:uid="{00000000-0005-0000-0000-000014170000}"/>
    <cellStyle name="Comma 12 2 2 2 2 5 3" xfId="5686" xr:uid="{00000000-0005-0000-0000-000015170000}"/>
    <cellStyle name="Comma 12 2 2 2 2 6" xfId="5687" xr:uid="{00000000-0005-0000-0000-000016170000}"/>
    <cellStyle name="Comma 12 2 2 2 2 6 2" xfId="5688" xr:uid="{00000000-0005-0000-0000-000017170000}"/>
    <cellStyle name="Comma 12 2 2 2 2 7" xfId="5689" xr:uid="{00000000-0005-0000-0000-000018170000}"/>
    <cellStyle name="Comma 12 2 2 2 3" xfId="5690" xr:uid="{00000000-0005-0000-0000-000019170000}"/>
    <cellStyle name="Comma 12 2 2 2 3 2" xfId="5691" xr:uid="{00000000-0005-0000-0000-00001A170000}"/>
    <cellStyle name="Comma 12 2 2 2 3 2 2" xfId="5692" xr:uid="{00000000-0005-0000-0000-00001B170000}"/>
    <cellStyle name="Comma 12 2 2 2 3 2 3" xfId="5693" xr:uid="{00000000-0005-0000-0000-00001C170000}"/>
    <cellStyle name="Comma 12 2 2 2 3 3" xfId="5694" xr:uid="{00000000-0005-0000-0000-00001D170000}"/>
    <cellStyle name="Comma 12 2 2 2 3 3 2" xfId="5695" xr:uid="{00000000-0005-0000-0000-00001E170000}"/>
    <cellStyle name="Comma 12 2 2 2 3 3 3" xfId="5696" xr:uid="{00000000-0005-0000-0000-00001F170000}"/>
    <cellStyle name="Comma 12 2 2 2 3 4" xfId="5697" xr:uid="{00000000-0005-0000-0000-000020170000}"/>
    <cellStyle name="Comma 12 2 2 2 3 4 2" xfId="5698" xr:uid="{00000000-0005-0000-0000-000021170000}"/>
    <cellStyle name="Comma 12 2 2 2 3 4 3" xfId="5699" xr:uid="{00000000-0005-0000-0000-000022170000}"/>
    <cellStyle name="Comma 12 2 2 2 3 5" xfId="5700" xr:uid="{00000000-0005-0000-0000-000023170000}"/>
    <cellStyle name="Comma 12 2 2 2 3 5 2" xfId="5701" xr:uid="{00000000-0005-0000-0000-000024170000}"/>
    <cellStyle name="Comma 12 2 2 2 3 6" xfId="5702" xr:uid="{00000000-0005-0000-0000-000025170000}"/>
    <cellStyle name="Comma 12 2 2 2 4" xfId="5703" xr:uid="{00000000-0005-0000-0000-000026170000}"/>
    <cellStyle name="Comma 12 2 2 2 4 2" xfId="5704" xr:uid="{00000000-0005-0000-0000-000027170000}"/>
    <cellStyle name="Comma 12 2 2 2 4 2 2" xfId="5705" xr:uid="{00000000-0005-0000-0000-000028170000}"/>
    <cellStyle name="Comma 12 2 2 2 4 2 3" xfId="5706" xr:uid="{00000000-0005-0000-0000-000029170000}"/>
    <cellStyle name="Comma 12 2 2 2 4 3" xfId="5707" xr:uid="{00000000-0005-0000-0000-00002A170000}"/>
    <cellStyle name="Comma 12 2 2 2 4 3 2" xfId="5708" xr:uid="{00000000-0005-0000-0000-00002B170000}"/>
    <cellStyle name="Comma 12 2 2 2 4 4" xfId="5709" xr:uid="{00000000-0005-0000-0000-00002C170000}"/>
    <cellStyle name="Comma 12 2 2 2 5" xfId="5710" xr:uid="{00000000-0005-0000-0000-00002D170000}"/>
    <cellStyle name="Comma 12 2 2 2 5 2" xfId="5711" xr:uid="{00000000-0005-0000-0000-00002E170000}"/>
    <cellStyle name="Comma 12 2 2 2 5 2 2" xfId="5712" xr:uid="{00000000-0005-0000-0000-00002F170000}"/>
    <cellStyle name="Comma 12 2 2 2 5 2 3" xfId="5713" xr:uid="{00000000-0005-0000-0000-000030170000}"/>
    <cellStyle name="Comma 12 2 2 2 5 3" xfId="5714" xr:uid="{00000000-0005-0000-0000-000031170000}"/>
    <cellStyle name="Comma 12 2 2 2 5 4" xfId="5715" xr:uid="{00000000-0005-0000-0000-000032170000}"/>
    <cellStyle name="Comma 12 2 2 2 6" xfId="5716" xr:uid="{00000000-0005-0000-0000-000033170000}"/>
    <cellStyle name="Comma 12 2 2 2 6 2" xfId="5717" xr:uid="{00000000-0005-0000-0000-000034170000}"/>
    <cellStyle name="Comma 12 2 2 2 6 3" xfId="5718" xr:uid="{00000000-0005-0000-0000-000035170000}"/>
    <cellStyle name="Comma 12 2 2 2 7" xfId="5719" xr:uid="{00000000-0005-0000-0000-000036170000}"/>
    <cellStyle name="Comma 12 2 2 2 7 2" xfId="5720" xr:uid="{00000000-0005-0000-0000-000037170000}"/>
    <cellStyle name="Comma 12 2 2 2 8" xfId="5721" xr:uid="{00000000-0005-0000-0000-000038170000}"/>
    <cellStyle name="Comma 12 2 2 3" xfId="5722" xr:uid="{00000000-0005-0000-0000-000039170000}"/>
    <cellStyle name="Comma 12 2 2 3 2" xfId="5723" xr:uid="{00000000-0005-0000-0000-00003A170000}"/>
    <cellStyle name="Comma 12 2 2 3 2 2" xfId="5724" xr:uid="{00000000-0005-0000-0000-00003B170000}"/>
    <cellStyle name="Comma 12 2 2 3 2 2 2" xfId="5725" xr:uid="{00000000-0005-0000-0000-00003C170000}"/>
    <cellStyle name="Comma 12 2 2 3 2 2 3" xfId="5726" xr:uid="{00000000-0005-0000-0000-00003D170000}"/>
    <cellStyle name="Comma 12 2 2 3 2 3" xfId="5727" xr:uid="{00000000-0005-0000-0000-00003E170000}"/>
    <cellStyle name="Comma 12 2 2 3 2 3 2" xfId="5728" xr:uid="{00000000-0005-0000-0000-00003F170000}"/>
    <cellStyle name="Comma 12 2 2 3 2 3 3" xfId="5729" xr:uid="{00000000-0005-0000-0000-000040170000}"/>
    <cellStyle name="Comma 12 2 2 3 2 4" xfId="5730" xr:uid="{00000000-0005-0000-0000-000041170000}"/>
    <cellStyle name="Comma 12 2 2 3 2 4 2" xfId="5731" xr:uid="{00000000-0005-0000-0000-000042170000}"/>
    <cellStyle name="Comma 12 2 2 3 2 4 3" xfId="5732" xr:uid="{00000000-0005-0000-0000-000043170000}"/>
    <cellStyle name="Comma 12 2 2 3 2 5" xfId="5733" xr:uid="{00000000-0005-0000-0000-000044170000}"/>
    <cellStyle name="Comma 12 2 2 3 2 5 2" xfId="5734" xr:uid="{00000000-0005-0000-0000-000045170000}"/>
    <cellStyle name="Comma 12 2 2 3 2 6" xfId="5735" xr:uid="{00000000-0005-0000-0000-000046170000}"/>
    <cellStyle name="Comma 12 2 2 3 3" xfId="5736" xr:uid="{00000000-0005-0000-0000-000047170000}"/>
    <cellStyle name="Comma 12 2 2 3 3 2" xfId="5737" xr:uid="{00000000-0005-0000-0000-000048170000}"/>
    <cellStyle name="Comma 12 2 2 3 3 2 2" xfId="5738" xr:uid="{00000000-0005-0000-0000-000049170000}"/>
    <cellStyle name="Comma 12 2 2 3 3 2 3" xfId="5739" xr:uid="{00000000-0005-0000-0000-00004A170000}"/>
    <cellStyle name="Comma 12 2 2 3 3 3" xfId="5740" xr:uid="{00000000-0005-0000-0000-00004B170000}"/>
    <cellStyle name="Comma 12 2 2 3 3 3 2" xfId="5741" xr:uid="{00000000-0005-0000-0000-00004C170000}"/>
    <cellStyle name="Comma 12 2 2 3 3 4" xfId="5742" xr:uid="{00000000-0005-0000-0000-00004D170000}"/>
    <cellStyle name="Comma 12 2 2 3 4" xfId="5743" xr:uid="{00000000-0005-0000-0000-00004E170000}"/>
    <cellStyle name="Comma 12 2 2 3 4 2" xfId="5744" xr:uid="{00000000-0005-0000-0000-00004F170000}"/>
    <cellStyle name="Comma 12 2 2 3 4 2 2" xfId="5745" xr:uid="{00000000-0005-0000-0000-000050170000}"/>
    <cellStyle name="Comma 12 2 2 3 4 2 3" xfId="5746" xr:uid="{00000000-0005-0000-0000-000051170000}"/>
    <cellStyle name="Comma 12 2 2 3 4 3" xfId="5747" xr:uid="{00000000-0005-0000-0000-000052170000}"/>
    <cellStyle name="Comma 12 2 2 3 4 4" xfId="5748" xr:uid="{00000000-0005-0000-0000-000053170000}"/>
    <cellStyle name="Comma 12 2 2 3 5" xfId="5749" xr:uid="{00000000-0005-0000-0000-000054170000}"/>
    <cellStyle name="Comma 12 2 2 3 5 2" xfId="5750" xr:uid="{00000000-0005-0000-0000-000055170000}"/>
    <cellStyle name="Comma 12 2 2 3 5 3" xfId="5751" xr:uid="{00000000-0005-0000-0000-000056170000}"/>
    <cellStyle name="Comma 12 2 2 3 6" xfId="5752" xr:uid="{00000000-0005-0000-0000-000057170000}"/>
    <cellStyle name="Comma 12 2 2 3 6 2" xfId="5753" xr:uid="{00000000-0005-0000-0000-000058170000}"/>
    <cellStyle name="Comma 12 2 2 3 7" xfId="5754" xr:uid="{00000000-0005-0000-0000-000059170000}"/>
    <cellStyle name="Comma 12 2 2 4" xfId="5755" xr:uid="{00000000-0005-0000-0000-00005A170000}"/>
    <cellStyle name="Comma 12 2 2 4 2" xfId="5756" xr:uid="{00000000-0005-0000-0000-00005B170000}"/>
    <cellStyle name="Comma 12 2 2 4 2 2" xfId="5757" xr:uid="{00000000-0005-0000-0000-00005C170000}"/>
    <cellStyle name="Comma 12 2 2 4 2 3" xfId="5758" xr:uid="{00000000-0005-0000-0000-00005D170000}"/>
    <cellStyle name="Comma 12 2 2 4 3" xfId="5759" xr:uid="{00000000-0005-0000-0000-00005E170000}"/>
    <cellStyle name="Comma 12 2 2 4 3 2" xfId="5760" xr:uid="{00000000-0005-0000-0000-00005F170000}"/>
    <cellStyle name="Comma 12 2 2 4 3 3" xfId="5761" xr:uid="{00000000-0005-0000-0000-000060170000}"/>
    <cellStyle name="Comma 12 2 2 4 4" xfId="5762" xr:uid="{00000000-0005-0000-0000-000061170000}"/>
    <cellStyle name="Comma 12 2 2 4 4 2" xfId="5763" xr:uid="{00000000-0005-0000-0000-000062170000}"/>
    <cellStyle name="Comma 12 2 2 4 4 3" xfId="5764" xr:uid="{00000000-0005-0000-0000-000063170000}"/>
    <cellStyle name="Comma 12 2 2 4 5" xfId="5765" xr:uid="{00000000-0005-0000-0000-000064170000}"/>
    <cellStyle name="Comma 12 2 2 4 5 2" xfId="5766" xr:uid="{00000000-0005-0000-0000-000065170000}"/>
    <cellStyle name="Comma 12 2 2 4 6" xfId="5767" xr:uid="{00000000-0005-0000-0000-000066170000}"/>
    <cellStyle name="Comma 12 2 2 5" xfId="5768" xr:uid="{00000000-0005-0000-0000-000067170000}"/>
    <cellStyle name="Comma 12 2 2 5 2" xfId="5769" xr:uid="{00000000-0005-0000-0000-000068170000}"/>
    <cellStyle name="Comma 12 2 2 5 2 2" xfId="5770" xr:uid="{00000000-0005-0000-0000-000069170000}"/>
    <cellStyle name="Comma 12 2 2 5 2 3" xfId="5771" xr:uid="{00000000-0005-0000-0000-00006A170000}"/>
    <cellStyle name="Comma 12 2 2 5 3" xfId="5772" xr:uid="{00000000-0005-0000-0000-00006B170000}"/>
    <cellStyle name="Comma 12 2 2 5 3 2" xfId="5773" xr:uid="{00000000-0005-0000-0000-00006C170000}"/>
    <cellStyle name="Comma 12 2 2 5 4" xfId="5774" xr:uid="{00000000-0005-0000-0000-00006D170000}"/>
    <cellStyle name="Comma 12 2 2 6" xfId="5775" xr:uid="{00000000-0005-0000-0000-00006E170000}"/>
    <cellStyle name="Comma 12 2 2 6 2" xfId="5776" xr:uid="{00000000-0005-0000-0000-00006F170000}"/>
    <cellStyle name="Comma 12 2 2 6 2 2" xfId="5777" xr:uid="{00000000-0005-0000-0000-000070170000}"/>
    <cellStyle name="Comma 12 2 2 6 2 3" xfId="5778" xr:uid="{00000000-0005-0000-0000-000071170000}"/>
    <cellStyle name="Comma 12 2 2 6 3" xfId="5779" xr:uid="{00000000-0005-0000-0000-000072170000}"/>
    <cellStyle name="Comma 12 2 2 6 4" xfId="5780" xr:uid="{00000000-0005-0000-0000-000073170000}"/>
    <cellStyle name="Comma 12 2 2 7" xfId="5781" xr:uid="{00000000-0005-0000-0000-000074170000}"/>
    <cellStyle name="Comma 12 2 2 7 2" xfId="5782" xr:uid="{00000000-0005-0000-0000-000075170000}"/>
    <cellStyle name="Comma 12 2 2 7 3" xfId="5783" xr:uid="{00000000-0005-0000-0000-000076170000}"/>
    <cellStyle name="Comma 12 2 2 8" xfId="5784" xr:uid="{00000000-0005-0000-0000-000077170000}"/>
    <cellStyle name="Comma 12 2 2 8 2" xfId="5785" xr:uid="{00000000-0005-0000-0000-000078170000}"/>
    <cellStyle name="Comma 12 2 2 9" xfId="5786" xr:uid="{00000000-0005-0000-0000-000079170000}"/>
    <cellStyle name="Comma 12 2 3" xfId="5787" xr:uid="{00000000-0005-0000-0000-00007A170000}"/>
    <cellStyle name="Comma 12 2 3 2" xfId="5788" xr:uid="{00000000-0005-0000-0000-00007B170000}"/>
    <cellStyle name="Comma 12 2 3 2 2" xfId="5789" xr:uid="{00000000-0005-0000-0000-00007C170000}"/>
    <cellStyle name="Comma 12 2 3 2 2 2" xfId="5790" xr:uid="{00000000-0005-0000-0000-00007D170000}"/>
    <cellStyle name="Comma 12 2 3 2 2 2 2" xfId="5791" xr:uid="{00000000-0005-0000-0000-00007E170000}"/>
    <cellStyle name="Comma 12 2 3 2 2 2 2 2" xfId="5792" xr:uid="{00000000-0005-0000-0000-00007F170000}"/>
    <cellStyle name="Comma 12 2 3 2 2 2 2 3" xfId="5793" xr:uid="{00000000-0005-0000-0000-000080170000}"/>
    <cellStyle name="Comma 12 2 3 2 2 2 3" xfId="5794" xr:uid="{00000000-0005-0000-0000-000081170000}"/>
    <cellStyle name="Comma 12 2 3 2 2 2 3 2" xfId="5795" xr:uid="{00000000-0005-0000-0000-000082170000}"/>
    <cellStyle name="Comma 12 2 3 2 2 2 3 3" xfId="5796" xr:uid="{00000000-0005-0000-0000-000083170000}"/>
    <cellStyle name="Comma 12 2 3 2 2 2 4" xfId="5797" xr:uid="{00000000-0005-0000-0000-000084170000}"/>
    <cellStyle name="Comma 12 2 3 2 2 2 4 2" xfId="5798" xr:uid="{00000000-0005-0000-0000-000085170000}"/>
    <cellStyle name="Comma 12 2 3 2 2 2 4 3" xfId="5799" xr:uid="{00000000-0005-0000-0000-000086170000}"/>
    <cellStyle name="Comma 12 2 3 2 2 2 5" xfId="5800" xr:uid="{00000000-0005-0000-0000-000087170000}"/>
    <cellStyle name="Comma 12 2 3 2 2 2 5 2" xfId="5801" xr:uid="{00000000-0005-0000-0000-000088170000}"/>
    <cellStyle name="Comma 12 2 3 2 2 2 6" xfId="5802" xr:uid="{00000000-0005-0000-0000-000089170000}"/>
    <cellStyle name="Comma 12 2 3 2 2 3" xfId="5803" xr:uid="{00000000-0005-0000-0000-00008A170000}"/>
    <cellStyle name="Comma 12 2 3 2 2 3 2" xfId="5804" xr:uid="{00000000-0005-0000-0000-00008B170000}"/>
    <cellStyle name="Comma 12 2 3 2 2 3 2 2" xfId="5805" xr:uid="{00000000-0005-0000-0000-00008C170000}"/>
    <cellStyle name="Comma 12 2 3 2 2 3 2 3" xfId="5806" xr:uid="{00000000-0005-0000-0000-00008D170000}"/>
    <cellStyle name="Comma 12 2 3 2 2 3 3" xfId="5807" xr:uid="{00000000-0005-0000-0000-00008E170000}"/>
    <cellStyle name="Comma 12 2 3 2 2 3 3 2" xfId="5808" xr:uid="{00000000-0005-0000-0000-00008F170000}"/>
    <cellStyle name="Comma 12 2 3 2 2 3 4" xfId="5809" xr:uid="{00000000-0005-0000-0000-000090170000}"/>
    <cellStyle name="Comma 12 2 3 2 2 4" xfId="5810" xr:uid="{00000000-0005-0000-0000-000091170000}"/>
    <cellStyle name="Comma 12 2 3 2 2 4 2" xfId="5811" xr:uid="{00000000-0005-0000-0000-000092170000}"/>
    <cellStyle name="Comma 12 2 3 2 2 4 2 2" xfId="5812" xr:uid="{00000000-0005-0000-0000-000093170000}"/>
    <cellStyle name="Comma 12 2 3 2 2 4 2 3" xfId="5813" xr:uid="{00000000-0005-0000-0000-000094170000}"/>
    <cellStyle name="Comma 12 2 3 2 2 4 3" xfId="5814" xr:uid="{00000000-0005-0000-0000-000095170000}"/>
    <cellStyle name="Comma 12 2 3 2 2 4 4" xfId="5815" xr:uid="{00000000-0005-0000-0000-000096170000}"/>
    <cellStyle name="Comma 12 2 3 2 2 5" xfId="5816" xr:uid="{00000000-0005-0000-0000-000097170000}"/>
    <cellStyle name="Comma 12 2 3 2 2 5 2" xfId="5817" xr:uid="{00000000-0005-0000-0000-000098170000}"/>
    <cellStyle name="Comma 12 2 3 2 2 5 3" xfId="5818" xr:uid="{00000000-0005-0000-0000-000099170000}"/>
    <cellStyle name="Comma 12 2 3 2 2 6" xfId="5819" xr:uid="{00000000-0005-0000-0000-00009A170000}"/>
    <cellStyle name="Comma 12 2 3 2 2 6 2" xfId="5820" xr:uid="{00000000-0005-0000-0000-00009B170000}"/>
    <cellStyle name="Comma 12 2 3 2 2 7" xfId="5821" xr:uid="{00000000-0005-0000-0000-00009C170000}"/>
    <cellStyle name="Comma 12 2 3 2 3" xfId="5822" xr:uid="{00000000-0005-0000-0000-00009D170000}"/>
    <cellStyle name="Comma 12 2 3 2 3 2" xfId="5823" xr:uid="{00000000-0005-0000-0000-00009E170000}"/>
    <cellStyle name="Comma 12 2 3 2 3 2 2" xfId="5824" xr:uid="{00000000-0005-0000-0000-00009F170000}"/>
    <cellStyle name="Comma 12 2 3 2 3 2 3" xfId="5825" xr:uid="{00000000-0005-0000-0000-0000A0170000}"/>
    <cellStyle name="Comma 12 2 3 2 3 3" xfId="5826" xr:uid="{00000000-0005-0000-0000-0000A1170000}"/>
    <cellStyle name="Comma 12 2 3 2 3 3 2" xfId="5827" xr:uid="{00000000-0005-0000-0000-0000A2170000}"/>
    <cellStyle name="Comma 12 2 3 2 3 3 3" xfId="5828" xr:uid="{00000000-0005-0000-0000-0000A3170000}"/>
    <cellStyle name="Comma 12 2 3 2 3 4" xfId="5829" xr:uid="{00000000-0005-0000-0000-0000A4170000}"/>
    <cellStyle name="Comma 12 2 3 2 3 4 2" xfId="5830" xr:uid="{00000000-0005-0000-0000-0000A5170000}"/>
    <cellStyle name="Comma 12 2 3 2 3 4 3" xfId="5831" xr:uid="{00000000-0005-0000-0000-0000A6170000}"/>
    <cellStyle name="Comma 12 2 3 2 3 5" xfId="5832" xr:uid="{00000000-0005-0000-0000-0000A7170000}"/>
    <cellStyle name="Comma 12 2 3 2 3 5 2" xfId="5833" xr:uid="{00000000-0005-0000-0000-0000A8170000}"/>
    <cellStyle name="Comma 12 2 3 2 3 6" xfId="5834" xr:uid="{00000000-0005-0000-0000-0000A9170000}"/>
    <cellStyle name="Comma 12 2 3 2 4" xfId="5835" xr:uid="{00000000-0005-0000-0000-0000AA170000}"/>
    <cellStyle name="Comma 12 2 3 2 4 2" xfId="5836" xr:uid="{00000000-0005-0000-0000-0000AB170000}"/>
    <cellStyle name="Comma 12 2 3 2 4 2 2" xfId="5837" xr:uid="{00000000-0005-0000-0000-0000AC170000}"/>
    <cellStyle name="Comma 12 2 3 2 4 2 3" xfId="5838" xr:uid="{00000000-0005-0000-0000-0000AD170000}"/>
    <cellStyle name="Comma 12 2 3 2 4 3" xfId="5839" xr:uid="{00000000-0005-0000-0000-0000AE170000}"/>
    <cellStyle name="Comma 12 2 3 2 4 3 2" xfId="5840" xr:uid="{00000000-0005-0000-0000-0000AF170000}"/>
    <cellStyle name="Comma 12 2 3 2 4 4" xfId="5841" xr:uid="{00000000-0005-0000-0000-0000B0170000}"/>
    <cellStyle name="Comma 12 2 3 2 5" xfId="5842" xr:uid="{00000000-0005-0000-0000-0000B1170000}"/>
    <cellStyle name="Comma 12 2 3 2 5 2" xfId="5843" xr:uid="{00000000-0005-0000-0000-0000B2170000}"/>
    <cellStyle name="Comma 12 2 3 2 5 2 2" xfId="5844" xr:uid="{00000000-0005-0000-0000-0000B3170000}"/>
    <cellStyle name="Comma 12 2 3 2 5 2 3" xfId="5845" xr:uid="{00000000-0005-0000-0000-0000B4170000}"/>
    <cellStyle name="Comma 12 2 3 2 5 3" xfId="5846" xr:uid="{00000000-0005-0000-0000-0000B5170000}"/>
    <cellStyle name="Comma 12 2 3 2 5 4" xfId="5847" xr:uid="{00000000-0005-0000-0000-0000B6170000}"/>
    <cellStyle name="Comma 12 2 3 2 6" xfId="5848" xr:uid="{00000000-0005-0000-0000-0000B7170000}"/>
    <cellStyle name="Comma 12 2 3 2 6 2" xfId="5849" xr:uid="{00000000-0005-0000-0000-0000B8170000}"/>
    <cellStyle name="Comma 12 2 3 2 6 3" xfId="5850" xr:uid="{00000000-0005-0000-0000-0000B9170000}"/>
    <cellStyle name="Comma 12 2 3 2 7" xfId="5851" xr:uid="{00000000-0005-0000-0000-0000BA170000}"/>
    <cellStyle name="Comma 12 2 3 2 7 2" xfId="5852" xr:uid="{00000000-0005-0000-0000-0000BB170000}"/>
    <cellStyle name="Comma 12 2 3 2 8" xfId="5853" xr:uid="{00000000-0005-0000-0000-0000BC170000}"/>
    <cellStyle name="Comma 12 2 3 3" xfId="5854" xr:uid="{00000000-0005-0000-0000-0000BD170000}"/>
    <cellStyle name="Comma 12 2 3 3 2" xfId="5855" xr:uid="{00000000-0005-0000-0000-0000BE170000}"/>
    <cellStyle name="Comma 12 2 3 3 2 2" xfId="5856" xr:uid="{00000000-0005-0000-0000-0000BF170000}"/>
    <cellStyle name="Comma 12 2 3 3 2 2 2" xfId="5857" xr:uid="{00000000-0005-0000-0000-0000C0170000}"/>
    <cellStyle name="Comma 12 2 3 3 2 2 3" xfId="5858" xr:uid="{00000000-0005-0000-0000-0000C1170000}"/>
    <cellStyle name="Comma 12 2 3 3 2 3" xfId="5859" xr:uid="{00000000-0005-0000-0000-0000C2170000}"/>
    <cellStyle name="Comma 12 2 3 3 2 3 2" xfId="5860" xr:uid="{00000000-0005-0000-0000-0000C3170000}"/>
    <cellStyle name="Comma 12 2 3 3 2 3 3" xfId="5861" xr:uid="{00000000-0005-0000-0000-0000C4170000}"/>
    <cellStyle name="Comma 12 2 3 3 2 4" xfId="5862" xr:uid="{00000000-0005-0000-0000-0000C5170000}"/>
    <cellStyle name="Comma 12 2 3 3 2 4 2" xfId="5863" xr:uid="{00000000-0005-0000-0000-0000C6170000}"/>
    <cellStyle name="Comma 12 2 3 3 2 4 3" xfId="5864" xr:uid="{00000000-0005-0000-0000-0000C7170000}"/>
    <cellStyle name="Comma 12 2 3 3 2 5" xfId="5865" xr:uid="{00000000-0005-0000-0000-0000C8170000}"/>
    <cellStyle name="Comma 12 2 3 3 2 5 2" xfId="5866" xr:uid="{00000000-0005-0000-0000-0000C9170000}"/>
    <cellStyle name="Comma 12 2 3 3 2 6" xfId="5867" xr:uid="{00000000-0005-0000-0000-0000CA170000}"/>
    <cellStyle name="Comma 12 2 3 3 3" xfId="5868" xr:uid="{00000000-0005-0000-0000-0000CB170000}"/>
    <cellStyle name="Comma 12 2 3 3 3 2" xfId="5869" xr:uid="{00000000-0005-0000-0000-0000CC170000}"/>
    <cellStyle name="Comma 12 2 3 3 3 2 2" xfId="5870" xr:uid="{00000000-0005-0000-0000-0000CD170000}"/>
    <cellStyle name="Comma 12 2 3 3 3 2 3" xfId="5871" xr:uid="{00000000-0005-0000-0000-0000CE170000}"/>
    <cellStyle name="Comma 12 2 3 3 3 3" xfId="5872" xr:uid="{00000000-0005-0000-0000-0000CF170000}"/>
    <cellStyle name="Comma 12 2 3 3 3 3 2" xfId="5873" xr:uid="{00000000-0005-0000-0000-0000D0170000}"/>
    <cellStyle name="Comma 12 2 3 3 3 4" xfId="5874" xr:uid="{00000000-0005-0000-0000-0000D1170000}"/>
    <cellStyle name="Comma 12 2 3 3 4" xfId="5875" xr:uid="{00000000-0005-0000-0000-0000D2170000}"/>
    <cellStyle name="Comma 12 2 3 3 4 2" xfId="5876" xr:uid="{00000000-0005-0000-0000-0000D3170000}"/>
    <cellStyle name="Comma 12 2 3 3 4 2 2" xfId="5877" xr:uid="{00000000-0005-0000-0000-0000D4170000}"/>
    <cellStyle name="Comma 12 2 3 3 4 2 3" xfId="5878" xr:uid="{00000000-0005-0000-0000-0000D5170000}"/>
    <cellStyle name="Comma 12 2 3 3 4 3" xfId="5879" xr:uid="{00000000-0005-0000-0000-0000D6170000}"/>
    <cellStyle name="Comma 12 2 3 3 4 4" xfId="5880" xr:uid="{00000000-0005-0000-0000-0000D7170000}"/>
    <cellStyle name="Comma 12 2 3 3 5" xfId="5881" xr:uid="{00000000-0005-0000-0000-0000D8170000}"/>
    <cellStyle name="Comma 12 2 3 3 5 2" xfId="5882" xr:uid="{00000000-0005-0000-0000-0000D9170000}"/>
    <cellStyle name="Comma 12 2 3 3 5 3" xfId="5883" xr:uid="{00000000-0005-0000-0000-0000DA170000}"/>
    <cellStyle name="Comma 12 2 3 3 6" xfId="5884" xr:uid="{00000000-0005-0000-0000-0000DB170000}"/>
    <cellStyle name="Comma 12 2 3 3 6 2" xfId="5885" xr:uid="{00000000-0005-0000-0000-0000DC170000}"/>
    <cellStyle name="Comma 12 2 3 3 7" xfId="5886" xr:uid="{00000000-0005-0000-0000-0000DD170000}"/>
    <cellStyle name="Comma 12 2 3 4" xfId="5887" xr:uid="{00000000-0005-0000-0000-0000DE170000}"/>
    <cellStyle name="Comma 12 2 3 4 2" xfId="5888" xr:uid="{00000000-0005-0000-0000-0000DF170000}"/>
    <cellStyle name="Comma 12 2 3 4 2 2" xfId="5889" xr:uid="{00000000-0005-0000-0000-0000E0170000}"/>
    <cellStyle name="Comma 12 2 3 4 2 3" xfId="5890" xr:uid="{00000000-0005-0000-0000-0000E1170000}"/>
    <cellStyle name="Comma 12 2 3 4 3" xfId="5891" xr:uid="{00000000-0005-0000-0000-0000E2170000}"/>
    <cellStyle name="Comma 12 2 3 4 3 2" xfId="5892" xr:uid="{00000000-0005-0000-0000-0000E3170000}"/>
    <cellStyle name="Comma 12 2 3 4 3 3" xfId="5893" xr:uid="{00000000-0005-0000-0000-0000E4170000}"/>
    <cellStyle name="Comma 12 2 3 4 4" xfId="5894" xr:uid="{00000000-0005-0000-0000-0000E5170000}"/>
    <cellStyle name="Comma 12 2 3 4 4 2" xfId="5895" xr:uid="{00000000-0005-0000-0000-0000E6170000}"/>
    <cellStyle name="Comma 12 2 3 4 4 3" xfId="5896" xr:uid="{00000000-0005-0000-0000-0000E7170000}"/>
    <cellStyle name="Comma 12 2 3 4 5" xfId="5897" xr:uid="{00000000-0005-0000-0000-0000E8170000}"/>
    <cellStyle name="Comma 12 2 3 4 5 2" xfId="5898" xr:uid="{00000000-0005-0000-0000-0000E9170000}"/>
    <cellStyle name="Comma 12 2 3 4 6" xfId="5899" xr:uid="{00000000-0005-0000-0000-0000EA170000}"/>
    <cellStyle name="Comma 12 2 3 5" xfId="5900" xr:uid="{00000000-0005-0000-0000-0000EB170000}"/>
    <cellStyle name="Comma 12 2 3 5 2" xfId="5901" xr:uid="{00000000-0005-0000-0000-0000EC170000}"/>
    <cellStyle name="Comma 12 2 3 5 2 2" xfId="5902" xr:uid="{00000000-0005-0000-0000-0000ED170000}"/>
    <cellStyle name="Comma 12 2 3 5 2 3" xfId="5903" xr:uid="{00000000-0005-0000-0000-0000EE170000}"/>
    <cellStyle name="Comma 12 2 3 5 3" xfId="5904" xr:uid="{00000000-0005-0000-0000-0000EF170000}"/>
    <cellStyle name="Comma 12 2 3 5 3 2" xfId="5905" xr:uid="{00000000-0005-0000-0000-0000F0170000}"/>
    <cellStyle name="Comma 12 2 3 5 4" xfId="5906" xr:uid="{00000000-0005-0000-0000-0000F1170000}"/>
    <cellStyle name="Comma 12 2 3 6" xfId="5907" xr:uid="{00000000-0005-0000-0000-0000F2170000}"/>
    <cellStyle name="Comma 12 2 3 6 2" xfId="5908" xr:uid="{00000000-0005-0000-0000-0000F3170000}"/>
    <cellStyle name="Comma 12 2 3 6 2 2" xfId="5909" xr:uid="{00000000-0005-0000-0000-0000F4170000}"/>
    <cellStyle name="Comma 12 2 3 6 2 3" xfId="5910" xr:uid="{00000000-0005-0000-0000-0000F5170000}"/>
    <cellStyle name="Comma 12 2 3 6 3" xfId="5911" xr:uid="{00000000-0005-0000-0000-0000F6170000}"/>
    <cellStyle name="Comma 12 2 3 6 4" xfId="5912" xr:uid="{00000000-0005-0000-0000-0000F7170000}"/>
    <cellStyle name="Comma 12 2 3 7" xfId="5913" xr:uid="{00000000-0005-0000-0000-0000F8170000}"/>
    <cellStyle name="Comma 12 2 3 7 2" xfId="5914" xr:uid="{00000000-0005-0000-0000-0000F9170000}"/>
    <cellStyle name="Comma 12 2 3 7 3" xfId="5915" xr:uid="{00000000-0005-0000-0000-0000FA170000}"/>
    <cellStyle name="Comma 12 2 3 8" xfId="5916" xr:uid="{00000000-0005-0000-0000-0000FB170000}"/>
    <cellStyle name="Comma 12 2 3 8 2" xfId="5917" xr:uid="{00000000-0005-0000-0000-0000FC170000}"/>
    <cellStyle name="Comma 12 2 3 9" xfId="5918" xr:uid="{00000000-0005-0000-0000-0000FD170000}"/>
    <cellStyle name="Comma 12 2 4" xfId="5919" xr:uid="{00000000-0005-0000-0000-0000FE170000}"/>
    <cellStyle name="Comma 12 2 4 2" xfId="5920" xr:uid="{00000000-0005-0000-0000-0000FF170000}"/>
    <cellStyle name="Comma 12 2 4 2 2" xfId="5921" xr:uid="{00000000-0005-0000-0000-000000180000}"/>
    <cellStyle name="Comma 12 2 4 2 2 2" xfId="5922" xr:uid="{00000000-0005-0000-0000-000001180000}"/>
    <cellStyle name="Comma 12 2 4 2 2 2 2" xfId="5923" xr:uid="{00000000-0005-0000-0000-000002180000}"/>
    <cellStyle name="Comma 12 2 4 2 2 2 3" xfId="5924" xr:uid="{00000000-0005-0000-0000-000003180000}"/>
    <cellStyle name="Comma 12 2 4 2 2 3" xfId="5925" xr:uid="{00000000-0005-0000-0000-000004180000}"/>
    <cellStyle name="Comma 12 2 4 2 2 3 2" xfId="5926" xr:uid="{00000000-0005-0000-0000-000005180000}"/>
    <cellStyle name="Comma 12 2 4 2 2 3 3" xfId="5927" xr:uid="{00000000-0005-0000-0000-000006180000}"/>
    <cellStyle name="Comma 12 2 4 2 2 4" xfId="5928" xr:uid="{00000000-0005-0000-0000-000007180000}"/>
    <cellStyle name="Comma 12 2 4 2 2 4 2" xfId="5929" xr:uid="{00000000-0005-0000-0000-000008180000}"/>
    <cellStyle name="Comma 12 2 4 2 2 4 3" xfId="5930" xr:uid="{00000000-0005-0000-0000-000009180000}"/>
    <cellStyle name="Comma 12 2 4 2 2 5" xfId="5931" xr:uid="{00000000-0005-0000-0000-00000A180000}"/>
    <cellStyle name="Comma 12 2 4 2 2 5 2" xfId="5932" xr:uid="{00000000-0005-0000-0000-00000B180000}"/>
    <cellStyle name="Comma 12 2 4 2 2 6" xfId="5933" xr:uid="{00000000-0005-0000-0000-00000C180000}"/>
    <cellStyle name="Comma 12 2 4 2 3" xfId="5934" xr:uid="{00000000-0005-0000-0000-00000D180000}"/>
    <cellStyle name="Comma 12 2 4 2 3 2" xfId="5935" xr:uid="{00000000-0005-0000-0000-00000E180000}"/>
    <cellStyle name="Comma 12 2 4 2 3 2 2" xfId="5936" xr:uid="{00000000-0005-0000-0000-00000F180000}"/>
    <cellStyle name="Comma 12 2 4 2 3 2 3" xfId="5937" xr:uid="{00000000-0005-0000-0000-000010180000}"/>
    <cellStyle name="Comma 12 2 4 2 3 3" xfId="5938" xr:uid="{00000000-0005-0000-0000-000011180000}"/>
    <cellStyle name="Comma 12 2 4 2 3 3 2" xfId="5939" xr:uid="{00000000-0005-0000-0000-000012180000}"/>
    <cellStyle name="Comma 12 2 4 2 3 4" xfId="5940" xr:uid="{00000000-0005-0000-0000-000013180000}"/>
    <cellStyle name="Comma 12 2 4 2 4" xfId="5941" xr:uid="{00000000-0005-0000-0000-000014180000}"/>
    <cellStyle name="Comma 12 2 4 2 4 2" xfId="5942" xr:uid="{00000000-0005-0000-0000-000015180000}"/>
    <cellStyle name="Comma 12 2 4 2 4 2 2" xfId="5943" xr:uid="{00000000-0005-0000-0000-000016180000}"/>
    <cellStyle name="Comma 12 2 4 2 4 2 3" xfId="5944" xr:uid="{00000000-0005-0000-0000-000017180000}"/>
    <cellStyle name="Comma 12 2 4 2 4 3" xfId="5945" xr:uid="{00000000-0005-0000-0000-000018180000}"/>
    <cellStyle name="Comma 12 2 4 2 4 4" xfId="5946" xr:uid="{00000000-0005-0000-0000-000019180000}"/>
    <cellStyle name="Comma 12 2 4 2 5" xfId="5947" xr:uid="{00000000-0005-0000-0000-00001A180000}"/>
    <cellStyle name="Comma 12 2 4 2 5 2" xfId="5948" xr:uid="{00000000-0005-0000-0000-00001B180000}"/>
    <cellStyle name="Comma 12 2 4 2 5 3" xfId="5949" xr:uid="{00000000-0005-0000-0000-00001C180000}"/>
    <cellStyle name="Comma 12 2 4 2 6" xfId="5950" xr:uid="{00000000-0005-0000-0000-00001D180000}"/>
    <cellStyle name="Comma 12 2 4 2 6 2" xfId="5951" xr:uid="{00000000-0005-0000-0000-00001E180000}"/>
    <cellStyle name="Comma 12 2 4 2 7" xfId="5952" xr:uid="{00000000-0005-0000-0000-00001F180000}"/>
    <cellStyle name="Comma 12 2 4 3" xfId="5953" xr:uid="{00000000-0005-0000-0000-000020180000}"/>
    <cellStyle name="Comma 12 2 4 3 2" xfId="5954" xr:uid="{00000000-0005-0000-0000-000021180000}"/>
    <cellStyle name="Comma 12 2 4 3 2 2" xfId="5955" xr:uid="{00000000-0005-0000-0000-000022180000}"/>
    <cellStyle name="Comma 12 2 4 3 2 3" xfId="5956" xr:uid="{00000000-0005-0000-0000-000023180000}"/>
    <cellStyle name="Comma 12 2 4 3 3" xfId="5957" xr:uid="{00000000-0005-0000-0000-000024180000}"/>
    <cellStyle name="Comma 12 2 4 3 3 2" xfId="5958" xr:uid="{00000000-0005-0000-0000-000025180000}"/>
    <cellStyle name="Comma 12 2 4 3 3 3" xfId="5959" xr:uid="{00000000-0005-0000-0000-000026180000}"/>
    <cellStyle name="Comma 12 2 4 3 4" xfId="5960" xr:uid="{00000000-0005-0000-0000-000027180000}"/>
    <cellStyle name="Comma 12 2 4 3 4 2" xfId="5961" xr:uid="{00000000-0005-0000-0000-000028180000}"/>
    <cellStyle name="Comma 12 2 4 3 4 3" xfId="5962" xr:uid="{00000000-0005-0000-0000-000029180000}"/>
    <cellStyle name="Comma 12 2 4 3 5" xfId="5963" xr:uid="{00000000-0005-0000-0000-00002A180000}"/>
    <cellStyle name="Comma 12 2 4 3 5 2" xfId="5964" xr:uid="{00000000-0005-0000-0000-00002B180000}"/>
    <cellStyle name="Comma 12 2 4 3 6" xfId="5965" xr:uid="{00000000-0005-0000-0000-00002C180000}"/>
    <cellStyle name="Comma 12 2 4 4" xfId="5966" xr:uid="{00000000-0005-0000-0000-00002D180000}"/>
    <cellStyle name="Comma 12 2 4 4 2" xfId="5967" xr:uid="{00000000-0005-0000-0000-00002E180000}"/>
    <cellStyle name="Comma 12 2 4 4 2 2" xfId="5968" xr:uid="{00000000-0005-0000-0000-00002F180000}"/>
    <cellStyle name="Comma 12 2 4 4 2 3" xfId="5969" xr:uid="{00000000-0005-0000-0000-000030180000}"/>
    <cellStyle name="Comma 12 2 4 4 3" xfId="5970" xr:uid="{00000000-0005-0000-0000-000031180000}"/>
    <cellStyle name="Comma 12 2 4 4 3 2" xfId="5971" xr:uid="{00000000-0005-0000-0000-000032180000}"/>
    <cellStyle name="Comma 12 2 4 4 4" xfId="5972" xr:uid="{00000000-0005-0000-0000-000033180000}"/>
    <cellStyle name="Comma 12 2 4 5" xfId="5973" xr:uid="{00000000-0005-0000-0000-000034180000}"/>
    <cellStyle name="Comma 12 2 4 5 2" xfId="5974" xr:uid="{00000000-0005-0000-0000-000035180000}"/>
    <cellStyle name="Comma 12 2 4 5 2 2" xfId="5975" xr:uid="{00000000-0005-0000-0000-000036180000}"/>
    <cellStyle name="Comma 12 2 4 5 2 3" xfId="5976" xr:uid="{00000000-0005-0000-0000-000037180000}"/>
    <cellStyle name="Comma 12 2 4 5 3" xfId="5977" xr:uid="{00000000-0005-0000-0000-000038180000}"/>
    <cellStyle name="Comma 12 2 4 5 4" xfId="5978" xr:uid="{00000000-0005-0000-0000-000039180000}"/>
    <cellStyle name="Comma 12 2 4 6" xfId="5979" xr:uid="{00000000-0005-0000-0000-00003A180000}"/>
    <cellStyle name="Comma 12 2 4 6 2" xfId="5980" xr:uid="{00000000-0005-0000-0000-00003B180000}"/>
    <cellStyle name="Comma 12 2 4 6 3" xfId="5981" xr:uid="{00000000-0005-0000-0000-00003C180000}"/>
    <cellStyle name="Comma 12 2 4 7" xfId="5982" xr:uid="{00000000-0005-0000-0000-00003D180000}"/>
    <cellStyle name="Comma 12 2 4 7 2" xfId="5983" xr:uid="{00000000-0005-0000-0000-00003E180000}"/>
    <cellStyle name="Comma 12 2 4 8" xfId="5984" xr:uid="{00000000-0005-0000-0000-00003F180000}"/>
    <cellStyle name="Comma 12 2 5" xfId="5985" xr:uid="{00000000-0005-0000-0000-000040180000}"/>
    <cellStyle name="Comma 12 2 5 2" xfId="5986" xr:uid="{00000000-0005-0000-0000-000041180000}"/>
    <cellStyle name="Comma 12 2 5 2 2" xfId="5987" xr:uid="{00000000-0005-0000-0000-000042180000}"/>
    <cellStyle name="Comma 12 2 5 2 2 2" xfId="5988" xr:uid="{00000000-0005-0000-0000-000043180000}"/>
    <cellStyle name="Comma 12 2 5 2 2 3" xfId="5989" xr:uid="{00000000-0005-0000-0000-000044180000}"/>
    <cellStyle name="Comma 12 2 5 2 3" xfId="5990" xr:uid="{00000000-0005-0000-0000-000045180000}"/>
    <cellStyle name="Comma 12 2 5 2 3 2" xfId="5991" xr:uid="{00000000-0005-0000-0000-000046180000}"/>
    <cellStyle name="Comma 12 2 5 2 3 3" xfId="5992" xr:uid="{00000000-0005-0000-0000-000047180000}"/>
    <cellStyle name="Comma 12 2 5 2 4" xfId="5993" xr:uid="{00000000-0005-0000-0000-000048180000}"/>
    <cellStyle name="Comma 12 2 5 2 4 2" xfId="5994" xr:uid="{00000000-0005-0000-0000-000049180000}"/>
    <cellStyle name="Comma 12 2 5 2 4 3" xfId="5995" xr:uid="{00000000-0005-0000-0000-00004A180000}"/>
    <cellStyle name="Comma 12 2 5 2 5" xfId="5996" xr:uid="{00000000-0005-0000-0000-00004B180000}"/>
    <cellStyle name="Comma 12 2 5 2 5 2" xfId="5997" xr:uid="{00000000-0005-0000-0000-00004C180000}"/>
    <cellStyle name="Comma 12 2 5 2 6" xfId="5998" xr:uid="{00000000-0005-0000-0000-00004D180000}"/>
    <cellStyle name="Comma 12 2 5 3" xfId="5999" xr:uid="{00000000-0005-0000-0000-00004E180000}"/>
    <cellStyle name="Comma 12 2 5 3 2" xfId="6000" xr:uid="{00000000-0005-0000-0000-00004F180000}"/>
    <cellStyle name="Comma 12 2 5 3 2 2" xfId="6001" xr:uid="{00000000-0005-0000-0000-000050180000}"/>
    <cellStyle name="Comma 12 2 5 3 2 3" xfId="6002" xr:uid="{00000000-0005-0000-0000-000051180000}"/>
    <cellStyle name="Comma 12 2 5 3 3" xfId="6003" xr:uid="{00000000-0005-0000-0000-000052180000}"/>
    <cellStyle name="Comma 12 2 5 3 3 2" xfId="6004" xr:uid="{00000000-0005-0000-0000-000053180000}"/>
    <cellStyle name="Comma 12 2 5 3 4" xfId="6005" xr:uid="{00000000-0005-0000-0000-000054180000}"/>
    <cellStyle name="Comma 12 2 5 4" xfId="6006" xr:uid="{00000000-0005-0000-0000-000055180000}"/>
    <cellStyle name="Comma 12 2 5 4 2" xfId="6007" xr:uid="{00000000-0005-0000-0000-000056180000}"/>
    <cellStyle name="Comma 12 2 5 4 2 2" xfId="6008" xr:uid="{00000000-0005-0000-0000-000057180000}"/>
    <cellStyle name="Comma 12 2 5 4 2 3" xfId="6009" xr:uid="{00000000-0005-0000-0000-000058180000}"/>
    <cellStyle name="Comma 12 2 5 4 3" xfId="6010" xr:uid="{00000000-0005-0000-0000-000059180000}"/>
    <cellStyle name="Comma 12 2 5 4 4" xfId="6011" xr:uid="{00000000-0005-0000-0000-00005A180000}"/>
    <cellStyle name="Comma 12 2 5 5" xfId="6012" xr:uid="{00000000-0005-0000-0000-00005B180000}"/>
    <cellStyle name="Comma 12 2 5 5 2" xfId="6013" xr:uid="{00000000-0005-0000-0000-00005C180000}"/>
    <cellStyle name="Comma 12 2 5 5 3" xfId="6014" xr:uid="{00000000-0005-0000-0000-00005D180000}"/>
    <cellStyle name="Comma 12 2 5 6" xfId="6015" xr:uid="{00000000-0005-0000-0000-00005E180000}"/>
    <cellStyle name="Comma 12 2 5 6 2" xfId="6016" xr:uid="{00000000-0005-0000-0000-00005F180000}"/>
    <cellStyle name="Comma 12 2 5 7" xfId="6017" xr:uid="{00000000-0005-0000-0000-000060180000}"/>
    <cellStyle name="Comma 12 2 6" xfId="6018" xr:uid="{00000000-0005-0000-0000-000061180000}"/>
    <cellStyle name="Comma 12 2 6 2" xfId="6019" xr:uid="{00000000-0005-0000-0000-000062180000}"/>
    <cellStyle name="Comma 12 2 6 2 2" xfId="6020" xr:uid="{00000000-0005-0000-0000-000063180000}"/>
    <cellStyle name="Comma 12 2 6 2 3" xfId="6021" xr:uid="{00000000-0005-0000-0000-000064180000}"/>
    <cellStyle name="Comma 12 2 6 3" xfId="6022" xr:uid="{00000000-0005-0000-0000-000065180000}"/>
    <cellStyle name="Comma 12 2 6 3 2" xfId="6023" xr:uid="{00000000-0005-0000-0000-000066180000}"/>
    <cellStyle name="Comma 12 2 6 3 3" xfId="6024" xr:uid="{00000000-0005-0000-0000-000067180000}"/>
    <cellStyle name="Comma 12 2 6 4" xfId="6025" xr:uid="{00000000-0005-0000-0000-000068180000}"/>
    <cellStyle name="Comma 12 2 6 4 2" xfId="6026" xr:uid="{00000000-0005-0000-0000-000069180000}"/>
    <cellStyle name="Comma 12 2 6 4 3" xfId="6027" xr:uid="{00000000-0005-0000-0000-00006A180000}"/>
    <cellStyle name="Comma 12 2 6 5" xfId="6028" xr:uid="{00000000-0005-0000-0000-00006B180000}"/>
    <cellStyle name="Comma 12 2 6 5 2" xfId="6029" xr:uid="{00000000-0005-0000-0000-00006C180000}"/>
    <cellStyle name="Comma 12 2 6 6" xfId="6030" xr:uid="{00000000-0005-0000-0000-00006D180000}"/>
    <cellStyle name="Comma 12 2 7" xfId="6031" xr:uid="{00000000-0005-0000-0000-00006E180000}"/>
    <cellStyle name="Comma 12 2 7 2" xfId="6032" xr:uid="{00000000-0005-0000-0000-00006F180000}"/>
    <cellStyle name="Comma 12 2 7 2 2" xfId="6033" xr:uid="{00000000-0005-0000-0000-000070180000}"/>
    <cellStyle name="Comma 12 2 7 2 3" xfId="6034" xr:uid="{00000000-0005-0000-0000-000071180000}"/>
    <cellStyle name="Comma 12 2 7 3" xfId="6035" xr:uid="{00000000-0005-0000-0000-000072180000}"/>
    <cellStyle name="Comma 12 2 7 3 2" xfId="6036" xr:uid="{00000000-0005-0000-0000-000073180000}"/>
    <cellStyle name="Comma 12 2 7 4" xfId="6037" xr:uid="{00000000-0005-0000-0000-000074180000}"/>
    <cellStyle name="Comma 12 2 8" xfId="6038" xr:uid="{00000000-0005-0000-0000-000075180000}"/>
    <cellStyle name="Comma 12 2 8 2" xfId="6039" xr:uid="{00000000-0005-0000-0000-000076180000}"/>
    <cellStyle name="Comma 12 2 8 2 2" xfId="6040" xr:uid="{00000000-0005-0000-0000-000077180000}"/>
    <cellStyle name="Comma 12 2 8 2 3" xfId="6041" xr:uid="{00000000-0005-0000-0000-000078180000}"/>
    <cellStyle name="Comma 12 2 8 3" xfId="6042" xr:uid="{00000000-0005-0000-0000-000079180000}"/>
    <cellStyle name="Comma 12 2 8 4" xfId="6043" xr:uid="{00000000-0005-0000-0000-00007A180000}"/>
    <cellStyle name="Comma 12 2 9" xfId="6044" xr:uid="{00000000-0005-0000-0000-00007B180000}"/>
    <cellStyle name="Comma 12 2 9 2" xfId="6045" xr:uid="{00000000-0005-0000-0000-00007C180000}"/>
    <cellStyle name="Comma 12 2 9 3" xfId="6046" xr:uid="{00000000-0005-0000-0000-00007D180000}"/>
    <cellStyle name="Comma 12 3" xfId="6047" xr:uid="{00000000-0005-0000-0000-00007E180000}"/>
    <cellStyle name="Comma 12 3 2" xfId="6048" xr:uid="{00000000-0005-0000-0000-00007F180000}"/>
    <cellStyle name="Comma 12 3 2 2" xfId="6049" xr:uid="{00000000-0005-0000-0000-000080180000}"/>
    <cellStyle name="Comma 12 3 2 2 2" xfId="6050" xr:uid="{00000000-0005-0000-0000-000081180000}"/>
    <cellStyle name="Comma 12 3 2 2 2 2" xfId="6051" xr:uid="{00000000-0005-0000-0000-000082180000}"/>
    <cellStyle name="Comma 12 3 2 2 2 2 2" xfId="6052" xr:uid="{00000000-0005-0000-0000-000083180000}"/>
    <cellStyle name="Comma 12 3 2 2 2 2 3" xfId="6053" xr:uid="{00000000-0005-0000-0000-000084180000}"/>
    <cellStyle name="Comma 12 3 2 2 2 3" xfId="6054" xr:uid="{00000000-0005-0000-0000-000085180000}"/>
    <cellStyle name="Comma 12 3 2 2 2 3 2" xfId="6055" xr:uid="{00000000-0005-0000-0000-000086180000}"/>
    <cellStyle name="Comma 12 3 2 2 2 3 3" xfId="6056" xr:uid="{00000000-0005-0000-0000-000087180000}"/>
    <cellStyle name="Comma 12 3 2 2 2 4" xfId="6057" xr:uid="{00000000-0005-0000-0000-000088180000}"/>
    <cellStyle name="Comma 12 3 2 2 2 4 2" xfId="6058" xr:uid="{00000000-0005-0000-0000-000089180000}"/>
    <cellStyle name="Comma 12 3 2 2 2 4 3" xfId="6059" xr:uid="{00000000-0005-0000-0000-00008A180000}"/>
    <cellStyle name="Comma 12 3 2 2 2 5" xfId="6060" xr:uid="{00000000-0005-0000-0000-00008B180000}"/>
    <cellStyle name="Comma 12 3 2 2 2 5 2" xfId="6061" xr:uid="{00000000-0005-0000-0000-00008C180000}"/>
    <cellStyle name="Comma 12 3 2 2 2 6" xfId="6062" xr:uid="{00000000-0005-0000-0000-00008D180000}"/>
    <cellStyle name="Comma 12 3 2 2 3" xfId="6063" xr:uid="{00000000-0005-0000-0000-00008E180000}"/>
    <cellStyle name="Comma 12 3 2 2 3 2" xfId="6064" xr:uid="{00000000-0005-0000-0000-00008F180000}"/>
    <cellStyle name="Comma 12 3 2 2 3 2 2" xfId="6065" xr:uid="{00000000-0005-0000-0000-000090180000}"/>
    <cellStyle name="Comma 12 3 2 2 3 2 3" xfId="6066" xr:uid="{00000000-0005-0000-0000-000091180000}"/>
    <cellStyle name="Comma 12 3 2 2 3 3" xfId="6067" xr:uid="{00000000-0005-0000-0000-000092180000}"/>
    <cellStyle name="Comma 12 3 2 2 3 3 2" xfId="6068" xr:uid="{00000000-0005-0000-0000-000093180000}"/>
    <cellStyle name="Comma 12 3 2 2 3 4" xfId="6069" xr:uid="{00000000-0005-0000-0000-000094180000}"/>
    <cellStyle name="Comma 12 3 2 2 4" xfId="6070" xr:uid="{00000000-0005-0000-0000-000095180000}"/>
    <cellStyle name="Comma 12 3 2 2 4 2" xfId="6071" xr:uid="{00000000-0005-0000-0000-000096180000}"/>
    <cellStyle name="Comma 12 3 2 2 4 2 2" xfId="6072" xr:uid="{00000000-0005-0000-0000-000097180000}"/>
    <cellStyle name="Comma 12 3 2 2 4 2 3" xfId="6073" xr:uid="{00000000-0005-0000-0000-000098180000}"/>
    <cellStyle name="Comma 12 3 2 2 4 3" xfId="6074" xr:uid="{00000000-0005-0000-0000-000099180000}"/>
    <cellStyle name="Comma 12 3 2 2 4 4" xfId="6075" xr:uid="{00000000-0005-0000-0000-00009A180000}"/>
    <cellStyle name="Comma 12 3 2 2 5" xfId="6076" xr:uid="{00000000-0005-0000-0000-00009B180000}"/>
    <cellStyle name="Comma 12 3 2 2 5 2" xfId="6077" xr:uid="{00000000-0005-0000-0000-00009C180000}"/>
    <cellStyle name="Comma 12 3 2 2 5 3" xfId="6078" xr:uid="{00000000-0005-0000-0000-00009D180000}"/>
    <cellStyle name="Comma 12 3 2 2 6" xfId="6079" xr:uid="{00000000-0005-0000-0000-00009E180000}"/>
    <cellStyle name="Comma 12 3 2 2 6 2" xfId="6080" xr:uid="{00000000-0005-0000-0000-00009F180000}"/>
    <cellStyle name="Comma 12 3 2 2 7" xfId="6081" xr:uid="{00000000-0005-0000-0000-0000A0180000}"/>
    <cellStyle name="Comma 12 3 2 3" xfId="6082" xr:uid="{00000000-0005-0000-0000-0000A1180000}"/>
    <cellStyle name="Comma 12 3 2 3 2" xfId="6083" xr:uid="{00000000-0005-0000-0000-0000A2180000}"/>
    <cellStyle name="Comma 12 3 2 3 2 2" xfId="6084" xr:uid="{00000000-0005-0000-0000-0000A3180000}"/>
    <cellStyle name="Comma 12 3 2 3 2 3" xfId="6085" xr:uid="{00000000-0005-0000-0000-0000A4180000}"/>
    <cellStyle name="Comma 12 3 2 3 3" xfId="6086" xr:uid="{00000000-0005-0000-0000-0000A5180000}"/>
    <cellStyle name="Comma 12 3 2 3 3 2" xfId="6087" xr:uid="{00000000-0005-0000-0000-0000A6180000}"/>
    <cellStyle name="Comma 12 3 2 3 3 3" xfId="6088" xr:uid="{00000000-0005-0000-0000-0000A7180000}"/>
    <cellStyle name="Comma 12 3 2 3 4" xfId="6089" xr:uid="{00000000-0005-0000-0000-0000A8180000}"/>
    <cellStyle name="Comma 12 3 2 3 4 2" xfId="6090" xr:uid="{00000000-0005-0000-0000-0000A9180000}"/>
    <cellStyle name="Comma 12 3 2 3 4 3" xfId="6091" xr:uid="{00000000-0005-0000-0000-0000AA180000}"/>
    <cellStyle name="Comma 12 3 2 3 5" xfId="6092" xr:uid="{00000000-0005-0000-0000-0000AB180000}"/>
    <cellStyle name="Comma 12 3 2 3 5 2" xfId="6093" xr:uid="{00000000-0005-0000-0000-0000AC180000}"/>
    <cellStyle name="Comma 12 3 2 3 6" xfId="6094" xr:uid="{00000000-0005-0000-0000-0000AD180000}"/>
    <cellStyle name="Comma 12 3 2 4" xfId="6095" xr:uid="{00000000-0005-0000-0000-0000AE180000}"/>
    <cellStyle name="Comma 12 3 2 4 2" xfId="6096" xr:uid="{00000000-0005-0000-0000-0000AF180000}"/>
    <cellStyle name="Comma 12 3 2 4 2 2" xfId="6097" xr:uid="{00000000-0005-0000-0000-0000B0180000}"/>
    <cellStyle name="Comma 12 3 2 4 2 3" xfId="6098" xr:uid="{00000000-0005-0000-0000-0000B1180000}"/>
    <cellStyle name="Comma 12 3 2 4 3" xfId="6099" xr:uid="{00000000-0005-0000-0000-0000B2180000}"/>
    <cellStyle name="Comma 12 3 2 4 3 2" xfId="6100" xr:uid="{00000000-0005-0000-0000-0000B3180000}"/>
    <cellStyle name="Comma 12 3 2 4 4" xfId="6101" xr:uid="{00000000-0005-0000-0000-0000B4180000}"/>
    <cellStyle name="Comma 12 3 2 5" xfId="6102" xr:uid="{00000000-0005-0000-0000-0000B5180000}"/>
    <cellStyle name="Comma 12 3 2 5 2" xfId="6103" xr:uid="{00000000-0005-0000-0000-0000B6180000}"/>
    <cellStyle name="Comma 12 3 2 5 2 2" xfId="6104" xr:uid="{00000000-0005-0000-0000-0000B7180000}"/>
    <cellStyle name="Comma 12 3 2 5 2 3" xfId="6105" xr:uid="{00000000-0005-0000-0000-0000B8180000}"/>
    <cellStyle name="Comma 12 3 2 5 3" xfId="6106" xr:uid="{00000000-0005-0000-0000-0000B9180000}"/>
    <cellStyle name="Comma 12 3 2 5 4" xfId="6107" xr:uid="{00000000-0005-0000-0000-0000BA180000}"/>
    <cellStyle name="Comma 12 3 2 6" xfId="6108" xr:uid="{00000000-0005-0000-0000-0000BB180000}"/>
    <cellStyle name="Comma 12 3 2 6 2" xfId="6109" xr:uid="{00000000-0005-0000-0000-0000BC180000}"/>
    <cellStyle name="Comma 12 3 2 6 3" xfId="6110" xr:uid="{00000000-0005-0000-0000-0000BD180000}"/>
    <cellStyle name="Comma 12 3 2 7" xfId="6111" xr:uid="{00000000-0005-0000-0000-0000BE180000}"/>
    <cellStyle name="Comma 12 3 2 7 2" xfId="6112" xr:uid="{00000000-0005-0000-0000-0000BF180000}"/>
    <cellStyle name="Comma 12 3 2 8" xfId="6113" xr:uid="{00000000-0005-0000-0000-0000C0180000}"/>
    <cellStyle name="Comma 12 3 3" xfId="6114" xr:uid="{00000000-0005-0000-0000-0000C1180000}"/>
    <cellStyle name="Comma 12 3 3 2" xfId="6115" xr:uid="{00000000-0005-0000-0000-0000C2180000}"/>
    <cellStyle name="Comma 12 3 3 2 2" xfId="6116" xr:uid="{00000000-0005-0000-0000-0000C3180000}"/>
    <cellStyle name="Comma 12 3 3 2 2 2" xfId="6117" xr:uid="{00000000-0005-0000-0000-0000C4180000}"/>
    <cellStyle name="Comma 12 3 3 2 2 3" xfId="6118" xr:uid="{00000000-0005-0000-0000-0000C5180000}"/>
    <cellStyle name="Comma 12 3 3 2 3" xfId="6119" xr:uid="{00000000-0005-0000-0000-0000C6180000}"/>
    <cellStyle name="Comma 12 3 3 2 3 2" xfId="6120" xr:uid="{00000000-0005-0000-0000-0000C7180000}"/>
    <cellStyle name="Comma 12 3 3 2 3 3" xfId="6121" xr:uid="{00000000-0005-0000-0000-0000C8180000}"/>
    <cellStyle name="Comma 12 3 3 2 4" xfId="6122" xr:uid="{00000000-0005-0000-0000-0000C9180000}"/>
    <cellStyle name="Comma 12 3 3 2 4 2" xfId="6123" xr:uid="{00000000-0005-0000-0000-0000CA180000}"/>
    <cellStyle name="Comma 12 3 3 2 4 3" xfId="6124" xr:uid="{00000000-0005-0000-0000-0000CB180000}"/>
    <cellStyle name="Comma 12 3 3 2 5" xfId="6125" xr:uid="{00000000-0005-0000-0000-0000CC180000}"/>
    <cellStyle name="Comma 12 3 3 2 5 2" xfId="6126" xr:uid="{00000000-0005-0000-0000-0000CD180000}"/>
    <cellStyle name="Comma 12 3 3 2 6" xfId="6127" xr:uid="{00000000-0005-0000-0000-0000CE180000}"/>
    <cellStyle name="Comma 12 3 3 3" xfId="6128" xr:uid="{00000000-0005-0000-0000-0000CF180000}"/>
    <cellStyle name="Comma 12 3 3 3 2" xfId="6129" xr:uid="{00000000-0005-0000-0000-0000D0180000}"/>
    <cellStyle name="Comma 12 3 3 3 2 2" xfId="6130" xr:uid="{00000000-0005-0000-0000-0000D1180000}"/>
    <cellStyle name="Comma 12 3 3 3 2 3" xfId="6131" xr:uid="{00000000-0005-0000-0000-0000D2180000}"/>
    <cellStyle name="Comma 12 3 3 3 3" xfId="6132" xr:uid="{00000000-0005-0000-0000-0000D3180000}"/>
    <cellStyle name="Comma 12 3 3 3 3 2" xfId="6133" xr:uid="{00000000-0005-0000-0000-0000D4180000}"/>
    <cellStyle name="Comma 12 3 3 3 4" xfId="6134" xr:uid="{00000000-0005-0000-0000-0000D5180000}"/>
    <cellStyle name="Comma 12 3 3 4" xfId="6135" xr:uid="{00000000-0005-0000-0000-0000D6180000}"/>
    <cellStyle name="Comma 12 3 3 4 2" xfId="6136" xr:uid="{00000000-0005-0000-0000-0000D7180000}"/>
    <cellStyle name="Comma 12 3 3 4 2 2" xfId="6137" xr:uid="{00000000-0005-0000-0000-0000D8180000}"/>
    <cellStyle name="Comma 12 3 3 4 2 3" xfId="6138" xr:uid="{00000000-0005-0000-0000-0000D9180000}"/>
    <cellStyle name="Comma 12 3 3 4 3" xfId="6139" xr:uid="{00000000-0005-0000-0000-0000DA180000}"/>
    <cellStyle name="Comma 12 3 3 4 4" xfId="6140" xr:uid="{00000000-0005-0000-0000-0000DB180000}"/>
    <cellStyle name="Comma 12 3 3 5" xfId="6141" xr:uid="{00000000-0005-0000-0000-0000DC180000}"/>
    <cellStyle name="Comma 12 3 3 5 2" xfId="6142" xr:uid="{00000000-0005-0000-0000-0000DD180000}"/>
    <cellStyle name="Comma 12 3 3 5 3" xfId="6143" xr:uid="{00000000-0005-0000-0000-0000DE180000}"/>
    <cellStyle name="Comma 12 3 3 6" xfId="6144" xr:uid="{00000000-0005-0000-0000-0000DF180000}"/>
    <cellStyle name="Comma 12 3 3 6 2" xfId="6145" xr:uid="{00000000-0005-0000-0000-0000E0180000}"/>
    <cellStyle name="Comma 12 3 3 7" xfId="6146" xr:uid="{00000000-0005-0000-0000-0000E1180000}"/>
    <cellStyle name="Comma 12 3 4" xfId="6147" xr:uid="{00000000-0005-0000-0000-0000E2180000}"/>
    <cellStyle name="Comma 12 3 4 2" xfId="6148" xr:uid="{00000000-0005-0000-0000-0000E3180000}"/>
    <cellStyle name="Comma 12 3 4 2 2" xfId="6149" xr:uid="{00000000-0005-0000-0000-0000E4180000}"/>
    <cellStyle name="Comma 12 3 4 2 3" xfId="6150" xr:uid="{00000000-0005-0000-0000-0000E5180000}"/>
    <cellStyle name="Comma 12 3 4 3" xfId="6151" xr:uid="{00000000-0005-0000-0000-0000E6180000}"/>
    <cellStyle name="Comma 12 3 4 3 2" xfId="6152" xr:uid="{00000000-0005-0000-0000-0000E7180000}"/>
    <cellStyle name="Comma 12 3 4 3 3" xfId="6153" xr:uid="{00000000-0005-0000-0000-0000E8180000}"/>
    <cellStyle name="Comma 12 3 4 4" xfId="6154" xr:uid="{00000000-0005-0000-0000-0000E9180000}"/>
    <cellStyle name="Comma 12 3 4 4 2" xfId="6155" xr:uid="{00000000-0005-0000-0000-0000EA180000}"/>
    <cellStyle name="Comma 12 3 4 4 3" xfId="6156" xr:uid="{00000000-0005-0000-0000-0000EB180000}"/>
    <cellStyle name="Comma 12 3 4 5" xfId="6157" xr:uid="{00000000-0005-0000-0000-0000EC180000}"/>
    <cellStyle name="Comma 12 3 4 5 2" xfId="6158" xr:uid="{00000000-0005-0000-0000-0000ED180000}"/>
    <cellStyle name="Comma 12 3 4 6" xfId="6159" xr:uid="{00000000-0005-0000-0000-0000EE180000}"/>
    <cellStyle name="Comma 12 3 5" xfId="6160" xr:uid="{00000000-0005-0000-0000-0000EF180000}"/>
    <cellStyle name="Comma 12 3 5 2" xfId="6161" xr:uid="{00000000-0005-0000-0000-0000F0180000}"/>
    <cellStyle name="Comma 12 3 5 2 2" xfId="6162" xr:uid="{00000000-0005-0000-0000-0000F1180000}"/>
    <cellStyle name="Comma 12 3 5 2 3" xfId="6163" xr:uid="{00000000-0005-0000-0000-0000F2180000}"/>
    <cellStyle name="Comma 12 3 5 3" xfId="6164" xr:uid="{00000000-0005-0000-0000-0000F3180000}"/>
    <cellStyle name="Comma 12 3 5 3 2" xfId="6165" xr:uid="{00000000-0005-0000-0000-0000F4180000}"/>
    <cellStyle name="Comma 12 3 5 4" xfId="6166" xr:uid="{00000000-0005-0000-0000-0000F5180000}"/>
    <cellStyle name="Comma 12 3 6" xfId="6167" xr:uid="{00000000-0005-0000-0000-0000F6180000}"/>
    <cellStyle name="Comma 12 3 6 2" xfId="6168" xr:uid="{00000000-0005-0000-0000-0000F7180000}"/>
    <cellStyle name="Comma 12 3 6 2 2" xfId="6169" xr:uid="{00000000-0005-0000-0000-0000F8180000}"/>
    <cellStyle name="Comma 12 3 6 2 3" xfId="6170" xr:uid="{00000000-0005-0000-0000-0000F9180000}"/>
    <cellStyle name="Comma 12 3 6 3" xfId="6171" xr:uid="{00000000-0005-0000-0000-0000FA180000}"/>
    <cellStyle name="Comma 12 3 6 4" xfId="6172" xr:uid="{00000000-0005-0000-0000-0000FB180000}"/>
    <cellStyle name="Comma 12 3 7" xfId="6173" xr:uid="{00000000-0005-0000-0000-0000FC180000}"/>
    <cellStyle name="Comma 12 3 7 2" xfId="6174" xr:uid="{00000000-0005-0000-0000-0000FD180000}"/>
    <cellStyle name="Comma 12 3 7 3" xfId="6175" xr:uid="{00000000-0005-0000-0000-0000FE180000}"/>
    <cellStyle name="Comma 12 3 8" xfId="6176" xr:uid="{00000000-0005-0000-0000-0000FF180000}"/>
    <cellStyle name="Comma 12 3 8 2" xfId="6177" xr:uid="{00000000-0005-0000-0000-000000190000}"/>
    <cellStyle name="Comma 12 3 9" xfId="6178" xr:uid="{00000000-0005-0000-0000-000001190000}"/>
    <cellStyle name="Comma 12 4" xfId="6179" xr:uid="{00000000-0005-0000-0000-000002190000}"/>
    <cellStyle name="Comma 12 4 2" xfId="6180" xr:uid="{00000000-0005-0000-0000-000003190000}"/>
    <cellStyle name="Comma 12 4 2 2" xfId="6181" xr:uid="{00000000-0005-0000-0000-000004190000}"/>
    <cellStyle name="Comma 12 4 2 2 2" xfId="6182" xr:uid="{00000000-0005-0000-0000-000005190000}"/>
    <cellStyle name="Comma 12 4 2 2 2 2" xfId="6183" xr:uid="{00000000-0005-0000-0000-000006190000}"/>
    <cellStyle name="Comma 12 4 2 2 2 2 2" xfId="6184" xr:uid="{00000000-0005-0000-0000-000007190000}"/>
    <cellStyle name="Comma 12 4 2 2 2 2 3" xfId="6185" xr:uid="{00000000-0005-0000-0000-000008190000}"/>
    <cellStyle name="Comma 12 4 2 2 2 3" xfId="6186" xr:uid="{00000000-0005-0000-0000-000009190000}"/>
    <cellStyle name="Comma 12 4 2 2 2 3 2" xfId="6187" xr:uid="{00000000-0005-0000-0000-00000A190000}"/>
    <cellStyle name="Comma 12 4 2 2 2 3 3" xfId="6188" xr:uid="{00000000-0005-0000-0000-00000B190000}"/>
    <cellStyle name="Comma 12 4 2 2 2 4" xfId="6189" xr:uid="{00000000-0005-0000-0000-00000C190000}"/>
    <cellStyle name="Comma 12 4 2 2 2 4 2" xfId="6190" xr:uid="{00000000-0005-0000-0000-00000D190000}"/>
    <cellStyle name="Comma 12 4 2 2 2 4 3" xfId="6191" xr:uid="{00000000-0005-0000-0000-00000E190000}"/>
    <cellStyle name="Comma 12 4 2 2 2 5" xfId="6192" xr:uid="{00000000-0005-0000-0000-00000F190000}"/>
    <cellStyle name="Comma 12 4 2 2 2 5 2" xfId="6193" xr:uid="{00000000-0005-0000-0000-000010190000}"/>
    <cellStyle name="Comma 12 4 2 2 2 6" xfId="6194" xr:uid="{00000000-0005-0000-0000-000011190000}"/>
    <cellStyle name="Comma 12 4 2 2 3" xfId="6195" xr:uid="{00000000-0005-0000-0000-000012190000}"/>
    <cellStyle name="Comma 12 4 2 2 3 2" xfId="6196" xr:uid="{00000000-0005-0000-0000-000013190000}"/>
    <cellStyle name="Comma 12 4 2 2 3 2 2" xfId="6197" xr:uid="{00000000-0005-0000-0000-000014190000}"/>
    <cellStyle name="Comma 12 4 2 2 3 2 3" xfId="6198" xr:uid="{00000000-0005-0000-0000-000015190000}"/>
    <cellStyle name="Comma 12 4 2 2 3 3" xfId="6199" xr:uid="{00000000-0005-0000-0000-000016190000}"/>
    <cellStyle name="Comma 12 4 2 2 3 3 2" xfId="6200" xr:uid="{00000000-0005-0000-0000-000017190000}"/>
    <cellStyle name="Comma 12 4 2 2 3 4" xfId="6201" xr:uid="{00000000-0005-0000-0000-000018190000}"/>
    <cellStyle name="Comma 12 4 2 2 4" xfId="6202" xr:uid="{00000000-0005-0000-0000-000019190000}"/>
    <cellStyle name="Comma 12 4 2 2 4 2" xfId="6203" xr:uid="{00000000-0005-0000-0000-00001A190000}"/>
    <cellStyle name="Comma 12 4 2 2 4 2 2" xfId="6204" xr:uid="{00000000-0005-0000-0000-00001B190000}"/>
    <cellStyle name="Comma 12 4 2 2 4 2 3" xfId="6205" xr:uid="{00000000-0005-0000-0000-00001C190000}"/>
    <cellStyle name="Comma 12 4 2 2 4 3" xfId="6206" xr:uid="{00000000-0005-0000-0000-00001D190000}"/>
    <cellStyle name="Comma 12 4 2 2 4 4" xfId="6207" xr:uid="{00000000-0005-0000-0000-00001E190000}"/>
    <cellStyle name="Comma 12 4 2 2 5" xfId="6208" xr:uid="{00000000-0005-0000-0000-00001F190000}"/>
    <cellStyle name="Comma 12 4 2 2 5 2" xfId="6209" xr:uid="{00000000-0005-0000-0000-000020190000}"/>
    <cellStyle name="Comma 12 4 2 2 5 3" xfId="6210" xr:uid="{00000000-0005-0000-0000-000021190000}"/>
    <cellStyle name="Comma 12 4 2 2 6" xfId="6211" xr:uid="{00000000-0005-0000-0000-000022190000}"/>
    <cellStyle name="Comma 12 4 2 2 6 2" xfId="6212" xr:uid="{00000000-0005-0000-0000-000023190000}"/>
    <cellStyle name="Comma 12 4 2 2 7" xfId="6213" xr:uid="{00000000-0005-0000-0000-000024190000}"/>
    <cellStyle name="Comma 12 4 2 3" xfId="6214" xr:uid="{00000000-0005-0000-0000-000025190000}"/>
    <cellStyle name="Comma 12 4 2 3 2" xfId="6215" xr:uid="{00000000-0005-0000-0000-000026190000}"/>
    <cellStyle name="Comma 12 4 2 3 2 2" xfId="6216" xr:uid="{00000000-0005-0000-0000-000027190000}"/>
    <cellStyle name="Comma 12 4 2 3 2 3" xfId="6217" xr:uid="{00000000-0005-0000-0000-000028190000}"/>
    <cellStyle name="Comma 12 4 2 3 3" xfId="6218" xr:uid="{00000000-0005-0000-0000-000029190000}"/>
    <cellStyle name="Comma 12 4 2 3 3 2" xfId="6219" xr:uid="{00000000-0005-0000-0000-00002A190000}"/>
    <cellStyle name="Comma 12 4 2 3 3 3" xfId="6220" xr:uid="{00000000-0005-0000-0000-00002B190000}"/>
    <cellStyle name="Comma 12 4 2 3 4" xfId="6221" xr:uid="{00000000-0005-0000-0000-00002C190000}"/>
    <cellStyle name="Comma 12 4 2 3 4 2" xfId="6222" xr:uid="{00000000-0005-0000-0000-00002D190000}"/>
    <cellStyle name="Comma 12 4 2 3 4 3" xfId="6223" xr:uid="{00000000-0005-0000-0000-00002E190000}"/>
    <cellStyle name="Comma 12 4 2 3 5" xfId="6224" xr:uid="{00000000-0005-0000-0000-00002F190000}"/>
    <cellStyle name="Comma 12 4 2 3 5 2" xfId="6225" xr:uid="{00000000-0005-0000-0000-000030190000}"/>
    <cellStyle name="Comma 12 4 2 3 6" xfId="6226" xr:uid="{00000000-0005-0000-0000-000031190000}"/>
    <cellStyle name="Comma 12 4 2 4" xfId="6227" xr:uid="{00000000-0005-0000-0000-000032190000}"/>
    <cellStyle name="Comma 12 4 2 4 2" xfId="6228" xr:uid="{00000000-0005-0000-0000-000033190000}"/>
    <cellStyle name="Comma 12 4 2 4 2 2" xfId="6229" xr:uid="{00000000-0005-0000-0000-000034190000}"/>
    <cellStyle name="Comma 12 4 2 4 2 3" xfId="6230" xr:uid="{00000000-0005-0000-0000-000035190000}"/>
    <cellStyle name="Comma 12 4 2 4 3" xfId="6231" xr:uid="{00000000-0005-0000-0000-000036190000}"/>
    <cellStyle name="Comma 12 4 2 4 3 2" xfId="6232" xr:uid="{00000000-0005-0000-0000-000037190000}"/>
    <cellStyle name="Comma 12 4 2 4 4" xfId="6233" xr:uid="{00000000-0005-0000-0000-000038190000}"/>
    <cellStyle name="Comma 12 4 2 5" xfId="6234" xr:uid="{00000000-0005-0000-0000-000039190000}"/>
    <cellStyle name="Comma 12 4 2 5 2" xfId="6235" xr:uid="{00000000-0005-0000-0000-00003A190000}"/>
    <cellStyle name="Comma 12 4 2 5 2 2" xfId="6236" xr:uid="{00000000-0005-0000-0000-00003B190000}"/>
    <cellStyle name="Comma 12 4 2 5 2 3" xfId="6237" xr:uid="{00000000-0005-0000-0000-00003C190000}"/>
    <cellStyle name="Comma 12 4 2 5 3" xfId="6238" xr:uid="{00000000-0005-0000-0000-00003D190000}"/>
    <cellStyle name="Comma 12 4 2 5 4" xfId="6239" xr:uid="{00000000-0005-0000-0000-00003E190000}"/>
    <cellStyle name="Comma 12 4 2 6" xfId="6240" xr:uid="{00000000-0005-0000-0000-00003F190000}"/>
    <cellStyle name="Comma 12 4 2 6 2" xfId="6241" xr:uid="{00000000-0005-0000-0000-000040190000}"/>
    <cellStyle name="Comma 12 4 2 6 3" xfId="6242" xr:uid="{00000000-0005-0000-0000-000041190000}"/>
    <cellStyle name="Comma 12 4 2 7" xfId="6243" xr:uid="{00000000-0005-0000-0000-000042190000}"/>
    <cellStyle name="Comma 12 4 2 7 2" xfId="6244" xr:uid="{00000000-0005-0000-0000-000043190000}"/>
    <cellStyle name="Comma 12 4 2 8" xfId="6245" xr:uid="{00000000-0005-0000-0000-000044190000}"/>
    <cellStyle name="Comma 12 4 3" xfId="6246" xr:uid="{00000000-0005-0000-0000-000045190000}"/>
    <cellStyle name="Comma 12 4 3 2" xfId="6247" xr:uid="{00000000-0005-0000-0000-000046190000}"/>
    <cellStyle name="Comma 12 4 3 2 2" xfId="6248" xr:uid="{00000000-0005-0000-0000-000047190000}"/>
    <cellStyle name="Comma 12 4 3 2 2 2" xfId="6249" xr:uid="{00000000-0005-0000-0000-000048190000}"/>
    <cellStyle name="Comma 12 4 3 2 2 3" xfId="6250" xr:uid="{00000000-0005-0000-0000-000049190000}"/>
    <cellStyle name="Comma 12 4 3 2 3" xfId="6251" xr:uid="{00000000-0005-0000-0000-00004A190000}"/>
    <cellStyle name="Comma 12 4 3 2 3 2" xfId="6252" xr:uid="{00000000-0005-0000-0000-00004B190000}"/>
    <cellStyle name="Comma 12 4 3 2 3 3" xfId="6253" xr:uid="{00000000-0005-0000-0000-00004C190000}"/>
    <cellStyle name="Comma 12 4 3 2 4" xfId="6254" xr:uid="{00000000-0005-0000-0000-00004D190000}"/>
    <cellStyle name="Comma 12 4 3 2 4 2" xfId="6255" xr:uid="{00000000-0005-0000-0000-00004E190000}"/>
    <cellStyle name="Comma 12 4 3 2 4 3" xfId="6256" xr:uid="{00000000-0005-0000-0000-00004F190000}"/>
    <cellStyle name="Comma 12 4 3 2 5" xfId="6257" xr:uid="{00000000-0005-0000-0000-000050190000}"/>
    <cellStyle name="Comma 12 4 3 2 5 2" xfId="6258" xr:uid="{00000000-0005-0000-0000-000051190000}"/>
    <cellStyle name="Comma 12 4 3 2 6" xfId="6259" xr:uid="{00000000-0005-0000-0000-000052190000}"/>
    <cellStyle name="Comma 12 4 3 3" xfId="6260" xr:uid="{00000000-0005-0000-0000-000053190000}"/>
    <cellStyle name="Comma 12 4 3 3 2" xfId="6261" xr:uid="{00000000-0005-0000-0000-000054190000}"/>
    <cellStyle name="Comma 12 4 3 3 2 2" xfId="6262" xr:uid="{00000000-0005-0000-0000-000055190000}"/>
    <cellStyle name="Comma 12 4 3 3 2 3" xfId="6263" xr:uid="{00000000-0005-0000-0000-000056190000}"/>
    <cellStyle name="Comma 12 4 3 3 3" xfId="6264" xr:uid="{00000000-0005-0000-0000-000057190000}"/>
    <cellStyle name="Comma 12 4 3 3 3 2" xfId="6265" xr:uid="{00000000-0005-0000-0000-000058190000}"/>
    <cellStyle name="Comma 12 4 3 3 4" xfId="6266" xr:uid="{00000000-0005-0000-0000-000059190000}"/>
    <cellStyle name="Comma 12 4 3 4" xfId="6267" xr:uid="{00000000-0005-0000-0000-00005A190000}"/>
    <cellStyle name="Comma 12 4 3 4 2" xfId="6268" xr:uid="{00000000-0005-0000-0000-00005B190000}"/>
    <cellStyle name="Comma 12 4 3 4 2 2" xfId="6269" xr:uid="{00000000-0005-0000-0000-00005C190000}"/>
    <cellStyle name="Comma 12 4 3 4 2 3" xfId="6270" xr:uid="{00000000-0005-0000-0000-00005D190000}"/>
    <cellStyle name="Comma 12 4 3 4 3" xfId="6271" xr:uid="{00000000-0005-0000-0000-00005E190000}"/>
    <cellStyle name="Comma 12 4 3 4 4" xfId="6272" xr:uid="{00000000-0005-0000-0000-00005F190000}"/>
    <cellStyle name="Comma 12 4 3 5" xfId="6273" xr:uid="{00000000-0005-0000-0000-000060190000}"/>
    <cellStyle name="Comma 12 4 3 5 2" xfId="6274" xr:uid="{00000000-0005-0000-0000-000061190000}"/>
    <cellStyle name="Comma 12 4 3 5 3" xfId="6275" xr:uid="{00000000-0005-0000-0000-000062190000}"/>
    <cellStyle name="Comma 12 4 3 6" xfId="6276" xr:uid="{00000000-0005-0000-0000-000063190000}"/>
    <cellStyle name="Comma 12 4 3 6 2" xfId="6277" xr:uid="{00000000-0005-0000-0000-000064190000}"/>
    <cellStyle name="Comma 12 4 3 7" xfId="6278" xr:uid="{00000000-0005-0000-0000-000065190000}"/>
    <cellStyle name="Comma 12 4 4" xfId="6279" xr:uid="{00000000-0005-0000-0000-000066190000}"/>
    <cellStyle name="Comma 12 4 4 2" xfId="6280" xr:uid="{00000000-0005-0000-0000-000067190000}"/>
    <cellStyle name="Comma 12 4 4 2 2" xfId="6281" xr:uid="{00000000-0005-0000-0000-000068190000}"/>
    <cellStyle name="Comma 12 4 4 2 3" xfId="6282" xr:uid="{00000000-0005-0000-0000-000069190000}"/>
    <cellStyle name="Comma 12 4 4 3" xfId="6283" xr:uid="{00000000-0005-0000-0000-00006A190000}"/>
    <cellStyle name="Comma 12 4 4 3 2" xfId="6284" xr:uid="{00000000-0005-0000-0000-00006B190000}"/>
    <cellStyle name="Comma 12 4 4 3 3" xfId="6285" xr:uid="{00000000-0005-0000-0000-00006C190000}"/>
    <cellStyle name="Comma 12 4 4 4" xfId="6286" xr:uid="{00000000-0005-0000-0000-00006D190000}"/>
    <cellStyle name="Comma 12 4 4 4 2" xfId="6287" xr:uid="{00000000-0005-0000-0000-00006E190000}"/>
    <cellStyle name="Comma 12 4 4 4 3" xfId="6288" xr:uid="{00000000-0005-0000-0000-00006F190000}"/>
    <cellStyle name="Comma 12 4 4 5" xfId="6289" xr:uid="{00000000-0005-0000-0000-000070190000}"/>
    <cellStyle name="Comma 12 4 4 5 2" xfId="6290" xr:uid="{00000000-0005-0000-0000-000071190000}"/>
    <cellStyle name="Comma 12 4 4 6" xfId="6291" xr:uid="{00000000-0005-0000-0000-000072190000}"/>
    <cellStyle name="Comma 12 4 5" xfId="6292" xr:uid="{00000000-0005-0000-0000-000073190000}"/>
    <cellStyle name="Comma 12 4 5 2" xfId="6293" xr:uid="{00000000-0005-0000-0000-000074190000}"/>
    <cellStyle name="Comma 12 4 5 2 2" xfId="6294" xr:uid="{00000000-0005-0000-0000-000075190000}"/>
    <cellStyle name="Comma 12 4 5 2 3" xfId="6295" xr:uid="{00000000-0005-0000-0000-000076190000}"/>
    <cellStyle name="Comma 12 4 5 3" xfId="6296" xr:uid="{00000000-0005-0000-0000-000077190000}"/>
    <cellStyle name="Comma 12 4 5 3 2" xfId="6297" xr:uid="{00000000-0005-0000-0000-000078190000}"/>
    <cellStyle name="Comma 12 4 5 4" xfId="6298" xr:uid="{00000000-0005-0000-0000-000079190000}"/>
    <cellStyle name="Comma 12 4 6" xfId="6299" xr:uid="{00000000-0005-0000-0000-00007A190000}"/>
    <cellStyle name="Comma 12 4 6 2" xfId="6300" xr:uid="{00000000-0005-0000-0000-00007B190000}"/>
    <cellStyle name="Comma 12 4 6 2 2" xfId="6301" xr:uid="{00000000-0005-0000-0000-00007C190000}"/>
    <cellStyle name="Comma 12 4 6 2 3" xfId="6302" xr:uid="{00000000-0005-0000-0000-00007D190000}"/>
    <cellStyle name="Comma 12 4 6 3" xfId="6303" xr:uid="{00000000-0005-0000-0000-00007E190000}"/>
    <cellStyle name="Comma 12 4 6 4" xfId="6304" xr:uid="{00000000-0005-0000-0000-00007F190000}"/>
    <cellStyle name="Comma 12 4 7" xfId="6305" xr:uid="{00000000-0005-0000-0000-000080190000}"/>
    <cellStyle name="Comma 12 4 7 2" xfId="6306" xr:uid="{00000000-0005-0000-0000-000081190000}"/>
    <cellStyle name="Comma 12 4 7 3" xfId="6307" xr:uid="{00000000-0005-0000-0000-000082190000}"/>
    <cellStyle name="Comma 12 4 8" xfId="6308" xr:uid="{00000000-0005-0000-0000-000083190000}"/>
    <cellStyle name="Comma 12 4 8 2" xfId="6309" xr:uid="{00000000-0005-0000-0000-000084190000}"/>
    <cellStyle name="Comma 12 4 9" xfId="6310" xr:uid="{00000000-0005-0000-0000-000085190000}"/>
    <cellStyle name="Comma 12 5" xfId="6311" xr:uid="{00000000-0005-0000-0000-000086190000}"/>
    <cellStyle name="Comma 12 5 2" xfId="6312" xr:uid="{00000000-0005-0000-0000-000087190000}"/>
    <cellStyle name="Comma 12 5 2 2" xfId="6313" xr:uid="{00000000-0005-0000-0000-000088190000}"/>
    <cellStyle name="Comma 12 5 2 2 2" xfId="6314" xr:uid="{00000000-0005-0000-0000-000089190000}"/>
    <cellStyle name="Comma 12 5 2 2 2 2" xfId="6315" xr:uid="{00000000-0005-0000-0000-00008A190000}"/>
    <cellStyle name="Comma 12 5 2 2 2 3" xfId="6316" xr:uid="{00000000-0005-0000-0000-00008B190000}"/>
    <cellStyle name="Comma 12 5 2 2 3" xfId="6317" xr:uid="{00000000-0005-0000-0000-00008C190000}"/>
    <cellStyle name="Comma 12 5 2 2 3 2" xfId="6318" xr:uid="{00000000-0005-0000-0000-00008D190000}"/>
    <cellStyle name="Comma 12 5 2 2 3 3" xfId="6319" xr:uid="{00000000-0005-0000-0000-00008E190000}"/>
    <cellStyle name="Comma 12 5 2 2 4" xfId="6320" xr:uid="{00000000-0005-0000-0000-00008F190000}"/>
    <cellStyle name="Comma 12 5 2 2 4 2" xfId="6321" xr:uid="{00000000-0005-0000-0000-000090190000}"/>
    <cellStyle name="Comma 12 5 2 2 4 3" xfId="6322" xr:uid="{00000000-0005-0000-0000-000091190000}"/>
    <cellStyle name="Comma 12 5 2 2 5" xfId="6323" xr:uid="{00000000-0005-0000-0000-000092190000}"/>
    <cellStyle name="Comma 12 5 2 2 5 2" xfId="6324" xr:uid="{00000000-0005-0000-0000-000093190000}"/>
    <cellStyle name="Comma 12 5 2 2 6" xfId="6325" xr:uid="{00000000-0005-0000-0000-000094190000}"/>
    <cellStyle name="Comma 12 5 2 3" xfId="6326" xr:uid="{00000000-0005-0000-0000-000095190000}"/>
    <cellStyle name="Comma 12 5 2 3 2" xfId="6327" xr:uid="{00000000-0005-0000-0000-000096190000}"/>
    <cellStyle name="Comma 12 5 2 3 2 2" xfId="6328" xr:uid="{00000000-0005-0000-0000-000097190000}"/>
    <cellStyle name="Comma 12 5 2 3 2 3" xfId="6329" xr:uid="{00000000-0005-0000-0000-000098190000}"/>
    <cellStyle name="Comma 12 5 2 3 3" xfId="6330" xr:uid="{00000000-0005-0000-0000-000099190000}"/>
    <cellStyle name="Comma 12 5 2 3 3 2" xfId="6331" xr:uid="{00000000-0005-0000-0000-00009A190000}"/>
    <cellStyle name="Comma 12 5 2 3 4" xfId="6332" xr:uid="{00000000-0005-0000-0000-00009B190000}"/>
    <cellStyle name="Comma 12 5 2 4" xfId="6333" xr:uid="{00000000-0005-0000-0000-00009C190000}"/>
    <cellStyle name="Comma 12 5 2 4 2" xfId="6334" xr:uid="{00000000-0005-0000-0000-00009D190000}"/>
    <cellStyle name="Comma 12 5 2 4 2 2" xfId="6335" xr:uid="{00000000-0005-0000-0000-00009E190000}"/>
    <cellStyle name="Comma 12 5 2 4 2 3" xfId="6336" xr:uid="{00000000-0005-0000-0000-00009F190000}"/>
    <cellStyle name="Comma 12 5 2 4 3" xfId="6337" xr:uid="{00000000-0005-0000-0000-0000A0190000}"/>
    <cellStyle name="Comma 12 5 2 4 4" xfId="6338" xr:uid="{00000000-0005-0000-0000-0000A1190000}"/>
    <cellStyle name="Comma 12 5 2 5" xfId="6339" xr:uid="{00000000-0005-0000-0000-0000A2190000}"/>
    <cellStyle name="Comma 12 5 2 5 2" xfId="6340" xr:uid="{00000000-0005-0000-0000-0000A3190000}"/>
    <cellStyle name="Comma 12 5 2 5 3" xfId="6341" xr:uid="{00000000-0005-0000-0000-0000A4190000}"/>
    <cellStyle name="Comma 12 5 2 6" xfId="6342" xr:uid="{00000000-0005-0000-0000-0000A5190000}"/>
    <cellStyle name="Comma 12 5 2 6 2" xfId="6343" xr:uid="{00000000-0005-0000-0000-0000A6190000}"/>
    <cellStyle name="Comma 12 5 2 7" xfId="6344" xr:uid="{00000000-0005-0000-0000-0000A7190000}"/>
    <cellStyle name="Comma 12 5 3" xfId="6345" xr:uid="{00000000-0005-0000-0000-0000A8190000}"/>
    <cellStyle name="Comma 12 5 3 2" xfId="6346" xr:uid="{00000000-0005-0000-0000-0000A9190000}"/>
    <cellStyle name="Comma 12 5 3 2 2" xfId="6347" xr:uid="{00000000-0005-0000-0000-0000AA190000}"/>
    <cellStyle name="Comma 12 5 3 2 3" xfId="6348" xr:uid="{00000000-0005-0000-0000-0000AB190000}"/>
    <cellStyle name="Comma 12 5 3 3" xfId="6349" xr:uid="{00000000-0005-0000-0000-0000AC190000}"/>
    <cellStyle name="Comma 12 5 3 3 2" xfId="6350" xr:uid="{00000000-0005-0000-0000-0000AD190000}"/>
    <cellStyle name="Comma 12 5 3 3 3" xfId="6351" xr:uid="{00000000-0005-0000-0000-0000AE190000}"/>
    <cellStyle name="Comma 12 5 3 4" xfId="6352" xr:uid="{00000000-0005-0000-0000-0000AF190000}"/>
    <cellStyle name="Comma 12 5 3 4 2" xfId="6353" xr:uid="{00000000-0005-0000-0000-0000B0190000}"/>
    <cellStyle name="Comma 12 5 3 4 3" xfId="6354" xr:uid="{00000000-0005-0000-0000-0000B1190000}"/>
    <cellStyle name="Comma 12 5 3 5" xfId="6355" xr:uid="{00000000-0005-0000-0000-0000B2190000}"/>
    <cellStyle name="Comma 12 5 3 5 2" xfId="6356" xr:uid="{00000000-0005-0000-0000-0000B3190000}"/>
    <cellStyle name="Comma 12 5 3 6" xfId="6357" xr:uid="{00000000-0005-0000-0000-0000B4190000}"/>
    <cellStyle name="Comma 12 5 4" xfId="6358" xr:uid="{00000000-0005-0000-0000-0000B5190000}"/>
    <cellStyle name="Comma 12 5 4 2" xfId="6359" xr:uid="{00000000-0005-0000-0000-0000B6190000}"/>
    <cellStyle name="Comma 12 5 4 2 2" xfId="6360" xr:uid="{00000000-0005-0000-0000-0000B7190000}"/>
    <cellStyle name="Comma 12 5 4 2 3" xfId="6361" xr:uid="{00000000-0005-0000-0000-0000B8190000}"/>
    <cellStyle name="Comma 12 5 4 3" xfId="6362" xr:uid="{00000000-0005-0000-0000-0000B9190000}"/>
    <cellStyle name="Comma 12 5 4 3 2" xfId="6363" xr:uid="{00000000-0005-0000-0000-0000BA190000}"/>
    <cellStyle name="Comma 12 5 4 4" xfId="6364" xr:uid="{00000000-0005-0000-0000-0000BB190000}"/>
    <cellStyle name="Comma 12 5 5" xfId="6365" xr:uid="{00000000-0005-0000-0000-0000BC190000}"/>
    <cellStyle name="Comma 12 5 5 2" xfId="6366" xr:uid="{00000000-0005-0000-0000-0000BD190000}"/>
    <cellStyle name="Comma 12 5 5 2 2" xfId="6367" xr:uid="{00000000-0005-0000-0000-0000BE190000}"/>
    <cellStyle name="Comma 12 5 5 2 3" xfId="6368" xr:uid="{00000000-0005-0000-0000-0000BF190000}"/>
    <cellStyle name="Comma 12 5 5 3" xfId="6369" xr:uid="{00000000-0005-0000-0000-0000C0190000}"/>
    <cellStyle name="Comma 12 5 5 4" xfId="6370" xr:uid="{00000000-0005-0000-0000-0000C1190000}"/>
    <cellStyle name="Comma 12 5 6" xfId="6371" xr:uid="{00000000-0005-0000-0000-0000C2190000}"/>
    <cellStyle name="Comma 12 5 6 2" xfId="6372" xr:uid="{00000000-0005-0000-0000-0000C3190000}"/>
    <cellStyle name="Comma 12 5 6 3" xfId="6373" xr:uid="{00000000-0005-0000-0000-0000C4190000}"/>
    <cellStyle name="Comma 12 5 7" xfId="6374" xr:uid="{00000000-0005-0000-0000-0000C5190000}"/>
    <cellStyle name="Comma 12 5 7 2" xfId="6375" xr:uid="{00000000-0005-0000-0000-0000C6190000}"/>
    <cellStyle name="Comma 12 5 8" xfId="6376" xr:uid="{00000000-0005-0000-0000-0000C7190000}"/>
    <cellStyle name="Comma 12 6" xfId="6377" xr:uid="{00000000-0005-0000-0000-0000C8190000}"/>
    <cellStyle name="Comma 12 6 2" xfId="6378" xr:uid="{00000000-0005-0000-0000-0000C9190000}"/>
    <cellStyle name="Comma 12 6 2 2" xfId="6379" xr:uid="{00000000-0005-0000-0000-0000CA190000}"/>
    <cellStyle name="Comma 12 6 2 2 2" xfId="6380" xr:uid="{00000000-0005-0000-0000-0000CB190000}"/>
    <cellStyle name="Comma 12 6 2 2 3" xfId="6381" xr:uid="{00000000-0005-0000-0000-0000CC190000}"/>
    <cellStyle name="Comma 12 6 2 3" xfId="6382" xr:uid="{00000000-0005-0000-0000-0000CD190000}"/>
    <cellStyle name="Comma 12 6 2 3 2" xfId="6383" xr:uid="{00000000-0005-0000-0000-0000CE190000}"/>
    <cellStyle name="Comma 12 6 2 3 3" xfId="6384" xr:uid="{00000000-0005-0000-0000-0000CF190000}"/>
    <cellStyle name="Comma 12 6 2 4" xfId="6385" xr:uid="{00000000-0005-0000-0000-0000D0190000}"/>
    <cellStyle name="Comma 12 6 2 4 2" xfId="6386" xr:uid="{00000000-0005-0000-0000-0000D1190000}"/>
    <cellStyle name="Comma 12 6 2 4 3" xfId="6387" xr:uid="{00000000-0005-0000-0000-0000D2190000}"/>
    <cellStyle name="Comma 12 6 2 5" xfId="6388" xr:uid="{00000000-0005-0000-0000-0000D3190000}"/>
    <cellStyle name="Comma 12 6 2 5 2" xfId="6389" xr:uid="{00000000-0005-0000-0000-0000D4190000}"/>
    <cellStyle name="Comma 12 6 2 6" xfId="6390" xr:uid="{00000000-0005-0000-0000-0000D5190000}"/>
    <cellStyle name="Comma 12 6 3" xfId="6391" xr:uid="{00000000-0005-0000-0000-0000D6190000}"/>
    <cellStyle name="Comma 12 6 3 2" xfId="6392" xr:uid="{00000000-0005-0000-0000-0000D7190000}"/>
    <cellStyle name="Comma 12 6 3 2 2" xfId="6393" xr:uid="{00000000-0005-0000-0000-0000D8190000}"/>
    <cellStyle name="Comma 12 6 3 2 3" xfId="6394" xr:uid="{00000000-0005-0000-0000-0000D9190000}"/>
    <cellStyle name="Comma 12 6 3 3" xfId="6395" xr:uid="{00000000-0005-0000-0000-0000DA190000}"/>
    <cellStyle name="Comma 12 6 3 4" xfId="6396" xr:uid="{00000000-0005-0000-0000-0000DB190000}"/>
    <cellStyle name="Comma 12 6 4" xfId="6397" xr:uid="{00000000-0005-0000-0000-0000DC190000}"/>
    <cellStyle name="Comma 12 6 4 2" xfId="6398" xr:uid="{00000000-0005-0000-0000-0000DD190000}"/>
    <cellStyle name="Comma 12 6 4 2 2" xfId="6399" xr:uid="{00000000-0005-0000-0000-0000DE190000}"/>
    <cellStyle name="Comma 12 6 4 2 3" xfId="6400" xr:uid="{00000000-0005-0000-0000-0000DF190000}"/>
    <cellStyle name="Comma 12 6 4 3" xfId="6401" xr:uid="{00000000-0005-0000-0000-0000E0190000}"/>
    <cellStyle name="Comma 12 6 4 4" xfId="6402" xr:uid="{00000000-0005-0000-0000-0000E1190000}"/>
    <cellStyle name="Comma 12 6 5" xfId="6403" xr:uid="{00000000-0005-0000-0000-0000E2190000}"/>
    <cellStyle name="Comma 12 6 5 2" xfId="6404" xr:uid="{00000000-0005-0000-0000-0000E3190000}"/>
    <cellStyle name="Comma 12 6 5 3" xfId="6405" xr:uid="{00000000-0005-0000-0000-0000E4190000}"/>
    <cellStyle name="Comma 12 6 6" xfId="6406" xr:uid="{00000000-0005-0000-0000-0000E5190000}"/>
    <cellStyle name="Comma 12 6 6 2" xfId="6407" xr:uid="{00000000-0005-0000-0000-0000E6190000}"/>
    <cellStyle name="Comma 12 6 7" xfId="6408" xr:uid="{00000000-0005-0000-0000-0000E7190000}"/>
    <cellStyle name="Comma 12 7" xfId="6409" xr:uid="{00000000-0005-0000-0000-0000E8190000}"/>
    <cellStyle name="Comma 12 7 2" xfId="6410" xr:uid="{00000000-0005-0000-0000-0000E9190000}"/>
    <cellStyle name="Comma 12 7 2 2" xfId="6411" xr:uid="{00000000-0005-0000-0000-0000EA190000}"/>
    <cellStyle name="Comma 12 7 2 3" xfId="6412" xr:uid="{00000000-0005-0000-0000-0000EB190000}"/>
    <cellStyle name="Comma 12 7 3" xfId="6413" xr:uid="{00000000-0005-0000-0000-0000EC190000}"/>
    <cellStyle name="Comma 12 7 3 2" xfId="6414" xr:uid="{00000000-0005-0000-0000-0000ED190000}"/>
    <cellStyle name="Comma 12 7 3 3" xfId="6415" xr:uid="{00000000-0005-0000-0000-0000EE190000}"/>
    <cellStyle name="Comma 12 7 4" xfId="6416" xr:uid="{00000000-0005-0000-0000-0000EF190000}"/>
    <cellStyle name="Comma 12 7 4 2" xfId="6417" xr:uid="{00000000-0005-0000-0000-0000F0190000}"/>
    <cellStyle name="Comma 12 7 4 3" xfId="6418" xr:uid="{00000000-0005-0000-0000-0000F1190000}"/>
    <cellStyle name="Comma 12 7 5" xfId="6419" xr:uid="{00000000-0005-0000-0000-0000F2190000}"/>
    <cellStyle name="Comma 12 7 5 2" xfId="6420" xr:uid="{00000000-0005-0000-0000-0000F3190000}"/>
    <cellStyle name="Comma 12 7 6" xfId="6421" xr:uid="{00000000-0005-0000-0000-0000F4190000}"/>
    <cellStyle name="Comma 12 8" xfId="6422" xr:uid="{00000000-0005-0000-0000-0000F5190000}"/>
    <cellStyle name="Comma 12 8 2" xfId="6423" xr:uid="{00000000-0005-0000-0000-0000F6190000}"/>
    <cellStyle name="Comma 12 8 2 2" xfId="6424" xr:uid="{00000000-0005-0000-0000-0000F7190000}"/>
    <cellStyle name="Comma 12 8 2 3" xfId="6425" xr:uid="{00000000-0005-0000-0000-0000F8190000}"/>
    <cellStyle name="Comma 12 8 3" xfId="6426" xr:uid="{00000000-0005-0000-0000-0000F9190000}"/>
    <cellStyle name="Comma 12 8 4" xfId="6427" xr:uid="{00000000-0005-0000-0000-0000FA190000}"/>
    <cellStyle name="Comma 12 9" xfId="6428" xr:uid="{00000000-0005-0000-0000-0000FB190000}"/>
    <cellStyle name="Comma 12 9 2" xfId="6429" xr:uid="{00000000-0005-0000-0000-0000FC190000}"/>
    <cellStyle name="Comma 12 9 2 2" xfId="6430" xr:uid="{00000000-0005-0000-0000-0000FD190000}"/>
    <cellStyle name="Comma 12 9 2 3" xfId="6431" xr:uid="{00000000-0005-0000-0000-0000FE190000}"/>
    <cellStyle name="Comma 12 9 3" xfId="6432" xr:uid="{00000000-0005-0000-0000-0000FF190000}"/>
    <cellStyle name="Comma 12 9 4" xfId="6433" xr:uid="{00000000-0005-0000-0000-0000001A0000}"/>
    <cellStyle name="Comma 13" xfId="6434" xr:uid="{00000000-0005-0000-0000-0000011A0000}"/>
    <cellStyle name="Comma 13 2" xfId="6435" xr:uid="{00000000-0005-0000-0000-0000021A0000}"/>
    <cellStyle name="Comma 13 2 2" xfId="6436" xr:uid="{00000000-0005-0000-0000-0000031A0000}"/>
    <cellStyle name="Comma 13 3" xfId="6437" xr:uid="{00000000-0005-0000-0000-0000041A0000}"/>
    <cellStyle name="Comma 14" xfId="6438" xr:uid="{00000000-0005-0000-0000-0000051A0000}"/>
    <cellStyle name="Comma 14 2" xfId="6439" xr:uid="{00000000-0005-0000-0000-0000061A0000}"/>
    <cellStyle name="Comma 14 2 2" xfId="6440" xr:uid="{00000000-0005-0000-0000-0000071A0000}"/>
    <cellStyle name="Comma 14 2 2 2" xfId="6441" xr:uid="{00000000-0005-0000-0000-0000081A0000}"/>
    <cellStyle name="Comma 14 2 2 2 2" xfId="6442" xr:uid="{00000000-0005-0000-0000-0000091A0000}"/>
    <cellStyle name="Comma 14 2 2 2 3" xfId="6443" xr:uid="{00000000-0005-0000-0000-00000A1A0000}"/>
    <cellStyle name="Comma 14 2 2 3" xfId="6444" xr:uid="{00000000-0005-0000-0000-00000B1A0000}"/>
    <cellStyle name="Comma 14 2 2 3 2" xfId="6445" xr:uid="{00000000-0005-0000-0000-00000C1A0000}"/>
    <cellStyle name="Comma 14 2 2 3 3" xfId="6446" xr:uid="{00000000-0005-0000-0000-00000D1A0000}"/>
    <cellStyle name="Comma 14 2 2 4" xfId="6447" xr:uid="{00000000-0005-0000-0000-00000E1A0000}"/>
    <cellStyle name="Comma 14 2 2 4 2" xfId="6448" xr:uid="{00000000-0005-0000-0000-00000F1A0000}"/>
    <cellStyle name="Comma 14 2 2 4 3" xfId="6449" xr:uid="{00000000-0005-0000-0000-0000101A0000}"/>
    <cellStyle name="Comma 14 2 2 5" xfId="6450" xr:uid="{00000000-0005-0000-0000-0000111A0000}"/>
    <cellStyle name="Comma 14 2 2 5 2" xfId="6451" xr:uid="{00000000-0005-0000-0000-0000121A0000}"/>
    <cellStyle name="Comma 14 2 2 6" xfId="6452" xr:uid="{00000000-0005-0000-0000-0000131A0000}"/>
    <cellStyle name="Comma 14 2 3" xfId="6453" xr:uid="{00000000-0005-0000-0000-0000141A0000}"/>
    <cellStyle name="Comma 14 2 3 2" xfId="6454" xr:uid="{00000000-0005-0000-0000-0000151A0000}"/>
    <cellStyle name="Comma 14 2 3 2 2" xfId="6455" xr:uid="{00000000-0005-0000-0000-0000161A0000}"/>
    <cellStyle name="Comma 14 2 3 2 3" xfId="6456" xr:uid="{00000000-0005-0000-0000-0000171A0000}"/>
    <cellStyle name="Comma 14 2 3 3" xfId="6457" xr:uid="{00000000-0005-0000-0000-0000181A0000}"/>
    <cellStyle name="Comma 14 2 3 4" xfId="6458" xr:uid="{00000000-0005-0000-0000-0000191A0000}"/>
    <cellStyle name="Comma 14 2 4" xfId="6459" xr:uid="{00000000-0005-0000-0000-00001A1A0000}"/>
    <cellStyle name="Comma 14 2 4 2" xfId="6460" xr:uid="{00000000-0005-0000-0000-00001B1A0000}"/>
    <cellStyle name="Comma 14 2 4 2 2" xfId="6461" xr:uid="{00000000-0005-0000-0000-00001C1A0000}"/>
    <cellStyle name="Comma 14 2 4 2 3" xfId="6462" xr:uid="{00000000-0005-0000-0000-00001D1A0000}"/>
    <cellStyle name="Comma 14 2 4 3" xfId="6463" xr:uid="{00000000-0005-0000-0000-00001E1A0000}"/>
    <cellStyle name="Comma 14 2 4 4" xfId="6464" xr:uid="{00000000-0005-0000-0000-00001F1A0000}"/>
    <cellStyle name="Comma 14 2 5" xfId="6465" xr:uid="{00000000-0005-0000-0000-0000201A0000}"/>
    <cellStyle name="Comma 14 2 5 2" xfId="6466" xr:uid="{00000000-0005-0000-0000-0000211A0000}"/>
    <cellStyle name="Comma 14 2 5 3" xfId="6467" xr:uid="{00000000-0005-0000-0000-0000221A0000}"/>
    <cellStyle name="Comma 14 2 6" xfId="6468" xr:uid="{00000000-0005-0000-0000-0000231A0000}"/>
    <cellStyle name="Comma 14 2 6 2" xfId="6469" xr:uid="{00000000-0005-0000-0000-0000241A0000}"/>
    <cellStyle name="Comma 14 2 7" xfId="6470" xr:uid="{00000000-0005-0000-0000-0000251A0000}"/>
    <cellStyle name="Comma 14 3" xfId="6471" xr:uid="{00000000-0005-0000-0000-0000261A0000}"/>
    <cellStyle name="Comma 14 3 2" xfId="6472" xr:uid="{00000000-0005-0000-0000-0000271A0000}"/>
    <cellStyle name="Comma 14 3 2 2" xfId="6473" xr:uid="{00000000-0005-0000-0000-0000281A0000}"/>
    <cellStyle name="Comma 14 3 2 3" xfId="6474" xr:uid="{00000000-0005-0000-0000-0000291A0000}"/>
    <cellStyle name="Comma 14 3 3" xfId="6475" xr:uid="{00000000-0005-0000-0000-00002A1A0000}"/>
    <cellStyle name="Comma 14 3 3 2" xfId="6476" xr:uid="{00000000-0005-0000-0000-00002B1A0000}"/>
    <cellStyle name="Comma 14 3 3 3" xfId="6477" xr:uid="{00000000-0005-0000-0000-00002C1A0000}"/>
    <cellStyle name="Comma 14 3 4" xfId="6478" xr:uid="{00000000-0005-0000-0000-00002D1A0000}"/>
    <cellStyle name="Comma 14 3 4 2" xfId="6479" xr:uid="{00000000-0005-0000-0000-00002E1A0000}"/>
    <cellStyle name="Comma 14 3 4 3" xfId="6480" xr:uid="{00000000-0005-0000-0000-00002F1A0000}"/>
    <cellStyle name="Comma 14 3 5" xfId="6481" xr:uid="{00000000-0005-0000-0000-0000301A0000}"/>
    <cellStyle name="Comma 14 3 5 2" xfId="6482" xr:uid="{00000000-0005-0000-0000-0000311A0000}"/>
    <cellStyle name="Comma 14 3 6" xfId="6483" xr:uid="{00000000-0005-0000-0000-0000321A0000}"/>
    <cellStyle name="Comma 14 4" xfId="6484" xr:uid="{00000000-0005-0000-0000-0000331A0000}"/>
    <cellStyle name="Comma 14 4 2" xfId="6485" xr:uid="{00000000-0005-0000-0000-0000341A0000}"/>
    <cellStyle name="Comma 14 4 2 2" xfId="6486" xr:uid="{00000000-0005-0000-0000-0000351A0000}"/>
    <cellStyle name="Comma 14 4 2 3" xfId="6487" xr:uid="{00000000-0005-0000-0000-0000361A0000}"/>
    <cellStyle name="Comma 14 4 3" xfId="6488" xr:uid="{00000000-0005-0000-0000-0000371A0000}"/>
    <cellStyle name="Comma 14 4 4" xfId="6489" xr:uid="{00000000-0005-0000-0000-0000381A0000}"/>
    <cellStyle name="Comma 14 5" xfId="6490" xr:uid="{00000000-0005-0000-0000-0000391A0000}"/>
    <cellStyle name="Comma 14 5 2" xfId="6491" xr:uid="{00000000-0005-0000-0000-00003A1A0000}"/>
    <cellStyle name="Comma 14 5 2 2" xfId="6492" xr:uid="{00000000-0005-0000-0000-00003B1A0000}"/>
    <cellStyle name="Comma 14 5 2 3" xfId="6493" xr:uid="{00000000-0005-0000-0000-00003C1A0000}"/>
    <cellStyle name="Comma 14 5 3" xfId="6494" xr:uid="{00000000-0005-0000-0000-00003D1A0000}"/>
    <cellStyle name="Comma 14 5 4" xfId="6495" xr:uid="{00000000-0005-0000-0000-00003E1A0000}"/>
    <cellStyle name="Comma 14 6" xfId="6496" xr:uid="{00000000-0005-0000-0000-00003F1A0000}"/>
    <cellStyle name="Comma 14 6 2" xfId="6497" xr:uid="{00000000-0005-0000-0000-0000401A0000}"/>
    <cellStyle name="Comma 14 6 3" xfId="6498" xr:uid="{00000000-0005-0000-0000-0000411A0000}"/>
    <cellStyle name="Comma 14 7" xfId="6499" xr:uid="{00000000-0005-0000-0000-0000421A0000}"/>
    <cellStyle name="Comma 14 7 2" xfId="6500" xr:uid="{00000000-0005-0000-0000-0000431A0000}"/>
    <cellStyle name="Comma 14 8" xfId="6501" xr:uid="{00000000-0005-0000-0000-0000441A0000}"/>
    <cellStyle name="Comma 15" xfId="6502" xr:uid="{00000000-0005-0000-0000-0000451A0000}"/>
    <cellStyle name="Comma 15 2" xfId="6503" xr:uid="{00000000-0005-0000-0000-0000461A0000}"/>
    <cellStyle name="Comma 15 2 2" xfId="6504" xr:uid="{00000000-0005-0000-0000-0000471A0000}"/>
    <cellStyle name="Comma 15 2 2 2" xfId="6505" xr:uid="{00000000-0005-0000-0000-0000481A0000}"/>
    <cellStyle name="Comma 15 2 2 2 2" xfId="6506" xr:uid="{00000000-0005-0000-0000-0000491A0000}"/>
    <cellStyle name="Comma 15 2 2 2 3" xfId="6507" xr:uid="{00000000-0005-0000-0000-00004A1A0000}"/>
    <cellStyle name="Comma 15 2 2 3" xfId="6508" xr:uid="{00000000-0005-0000-0000-00004B1A0000}"/>
    <cellStyle name="Comma 15 2 2 3 2" xfId="6509" xr:uid="{00000000-0005-0000-0000-00004C1A0000}"/>
    <cellStyle name="Comma 15 2 2 3 3" xfId="6510" xr:uid="{00000000-0005-0000-0000-00004D1A0000}"/>
    <cellStyle name="Comma 15 2 2 4" xfId="6511" xr:uid="{00000000-0005-0000-0000-00004E1A0000}"/>
    <cellStyle name="Comma 15 2 2 4 2" xfId="6512" xr:uid="{00000000-0005-0000-0000-00004F1A0000}"/>
    <cellStyle name="Comma 15 2 2 4 3" xfId="6513" xr:uid="{00000000-0005-0000-0000-0000501A0000}"/>
    <cellStyle name="Comma 15 2 2 5" xfId="6514" xr:uid="{00000000-0005-0000-0000-0000511A0000}"/>
    <cellStyle name="Comma 15 2 2 5 2" xfId="6515" xr:uid="{00000000-0005-0000-0000-0000521A0000}"/>
    <cellStyle name="Comma 15 2 2 6" xfId="6516" xr:uid="{00000000-0005-0000-0000-0000531A0000}"/>
    <cellStyle name="Comma 15 2 3" xfId="6517" xr:uid="{00000000-0005-0000-0000-0000541A0000}"/>
    <cellStyle name="Comma 15 2 3 2" xfId="6518" xr:uid="{00000000-0005-0000-0000-0000551A0000}"/>
    <cellStyle name="Comma 15 2 3 2 2" xfId="6519" xr:uid="{00000000-0005-0000-0000-0000561A0000}"/>
    <cellStyle name="Comma 15 2 3 2 3" xfId="6520" xr:uid="{00000000-0005-0000-0000-0000571A0000}"/>
    <cellStyle name="Comma 15 2 3 3" xfId="6521" xr:uid="{00000000-0005-0000-0000-0000581A0000}"/>
    <cellStyle name="Comma 15 2 3 4" xfId="6522" xr:uid="{00000000-0005-0000-0000-0000591A0000}"/>
    <cellStyle name="Comma 15 2 4" xfId="6523" xr:uid="{00000000-0005-0000-0000-00005A1A0000}"/>
    <cellStyle name="Comma 15 2 4 2" xfId="6524" xr:uid="{00000000-0005-0000-0000-00005B1A0000}"/>
    <cellStyle name="Comma 15 2 4 2 2" xfId="6525" xr:uid="{00000000-0005-0000-0000-00005C1A0000}"/>
    <cellStyle name="Comma 15 2 4 2 3" xfId="6526" xr:uid="{00000000-0005-0000-0000-00005D1A0000}"/>
    <cellStyle name="Comma 15 2 4 3" xfId="6527" xr:uid="{00000000-0005-0000-0000-00005E1A0000}"/>
    <cellStyle name="Comma 15 2 4 4" xfId="6528" xr:uid="{00000000-0005-0000-0000-00005F1A0000}"/>
    <cellStyle name="Comma 15 2 5" xfId="6529" xr:uid="{00000000-0005-0000-0000-0000601A0000}"/>
    <cellStyle name="Comma 15 2 5 2" xfId="6530" xr:uid="{00000000-0005-0000-0000-0000611A0000}"/>
    <cellStyle name="Comma 15 2 5 3" xfId="6531" xr:uid="{00000000-0005-0000-0000-0000621A0000}"/>
    <cellStyle name="Comma 15 2 6" xfId="6532" xr:uid="{00000000-0005-0000-0000-0000631A0000}"/>
    <cellStyle name="Comma 15 2 6 2" xfId="6533" xr:uid="{00000000-0005-0000-0000-0000641A0000}"/>
    <cellStyle name="Comma 15 2 7" xfId="6534" xr:uid="{00000000-0005-0000-0000-0000651A0000}"/>
    <cellStyle name="Comma 15 3" xfId="6535" xr:uid="{00000000-0005-0000-0000-0000661A0000}"/>
    <cellStyle name="Comma 15 3 2" xfId="6536" xr:uid="{00000000-0005-0000-0000-0000671A0000}"/>
    <cellStyle name="Comma 15 3 2 2" xfId="6537" xr:uid="{00000000-0005-0000-0000-0000681A0000}"/>
    <cellStyle name="Comma 15 3 2 3" xfId="6538" xr:uid="{00000000-0005-0000-0000-0000691A0000}"/>
    <cellStyle name="Comma 15 3 3" xfId="6539" xr:uid="{00000000-0005-0000-0000-00006A1A0000}"/>
    <cellStyle name="Comma 15 3 3 2" xfId="6540" xr:uid="{00000000-0005-0000-0000-00006B1A0000}"/>
    <cellStyle name="Comma 15 3 3 3" xfId="6541" xr:uid="{00000000-0005-0000-0000-00006C1A0000}"/>
    <cellStyle name="Comma 15 3 4" xfId="6542" xr:uid="{00000000-0005-0000-0000-00006D1A0000}"/>
    <cellStyle name="Comma 15 3 4 2" xfId="6543" xr:uid="{00000000-0005-0000-0000-00006E1A0000}"/>
    <cellStyle name="Comma 15 3 4 3" xfId="6544" xr:uid="{00000000-0005-0000-0000-00006F1A0000}"/>
    <cellStyle name="Comma 15 3 5" xfId="6545" xr:uid="{00000000-0005-0000-0000-0000701A0000}"/>
    <cellStyle name="Comma 15 3 5 2" xfId="6546" xr:uid="{00000000-0005-0000-0000-0000711A0000}"/>
    <cellStyle name="Comma 15 3 6" xfId="6547" xr:uid="{00000000-0005-0000-0000-0000721A0000}"/>
    <cellStyle name="Comma 15 4" xfId="6548" xr:uid="{00000000-0005-0000-0000-0000731A0000}"/>
    <cellStyle name="Comma 15 4 2" xfId="6549" xr:uid="{00000000-0005-0000-0000-0000741A0000}"/>
    <cellStyle name="Comma 15 4 2 2" xfId="6550" xr:uid="{00000000-0005-0000-0000-0000751A0000}"/>
    <cellStyle name="Comma 15 4 2 3" xfId="6551" xr:uid="{00000000-0005-0000-0000-0000761A0000}"/>
    <cellStyle name="Comma 15 4 3" xfId="6552" xr:uid="{00000000-0005-0000-0000-0000771A0000}"/>
    <cellStyle name="Comma 15 4 4" xfId="6553" xr:uid="{00000000-0005-0000-0000-0000781A0000}"/>
    <cellStyle name="Comma 15 5" xfId="6554" xr:uid="{00000000-0005-0000-0000-0000791A0000}"/>
    <cellStyle name="Comma 15 5 2" xfId="6555" xr:uid="{00000000-0005-0000-0000-00007A1A0000}"/>
    <cellStyle name="Comma 15 5 2 2" xfId="6556" xr:uid="{00000000-0005-0000-0000-00007B1A0000}"/>
    <cellStyle name="Comma 15 5 2 3" xfId="6557" xr:uid="{00000000-0005-0000-0000-00007C1A0000}"/>
    <cellStyle name="Comma 15 5 3" xfId="6558" xr:uid="{00000000-0005-0000-0000-00007D1A0000}"/>
    <cellStyle name="Comma 15 5 4" xfId="6559" xr:uid="{00000000-0005-0000-0000-00007E1A0000}"/>
    <cellStyle name="Comma 15 6" xfId="6560" xr:uid="{00000000-0005-0000-0000-00007F1A0000}"/>
    <cellStyle name="Comma 15 6 2" xfId="6561" xr:uid="{00000000-0005-0000-0000-0000801A0000}"/>
    <cellStyle name="Comma 15 6 3" xfId="6562" xr:uid="{00000000-0005-0000-0000-0000811A0000}"/>
    <cellStyle name="Comma 15 7" xfId="6563" xr:uid="{00000000-0005-0000-0000-0000821A0000}"/>
    <cellStyle name="Comma 15 7 2" xfId="6564" xr:uid="{00000000-0005-0000-0000-0000831A0000}"/>
    <cellStyle name="Comma 15 8" xfId="6565" xr:uid="{00000000-0005-0000-0000-0000841A0000}"/>
    <cellStyle name="Comma 16" xfId="6566" xr:uid="{00000000-0005-0000-0000-0000851A0000}"/>
    <cellStyle name="Comma 16 2" xfId="6567" xr:uid="{00000000-0005-0000-0000-0000861A0000}"/>
    <cellStyle name="Comma 16 2 2" xfId="6568" xr:uid="{00000000-0005-0000-0000-0000871A0000}"/>
    <cellStyle name="Comma 16 2 2 2" xfId="6569" xr:uid="{00000000-0005-0000-0000-0000881A0000}"/>
    <cellStyle name="Comma 16 2 2 2 2" xfId="6570" xr:uid="{00000000-0005-0000-0000-0000891A0000}"/>
    <cellStyle name="Comma 16 2 2 2 3" xfId="6571" xr:uid="{00000000-0005-0000-0000-00008A1A0000}"/>
    <cellStyle name="Comma 16 2 2 3" xfId="6572" xr:uid="{00000000-0005-0000-0000-00008B1A0000}"/>
    <cellStyle name="Comma 16 2 2 3 2" xfId="6573" xr:uid="{00000000-0005-0000-0000-00008C1A0000}"/>
    <cellStyle name="Comma 16 2 2 3 3" xfId="6574" xr:uid="{00000000-0005-0000-0000-00008D1A0000}"/>
    <cellStyle name="Comma 16 2 2 4" xfId="6575" xr:uid="{00000000-0005-0000-0000-00008E1A0000}"/>
    <cellStyle name="Comma 16 2 2 4 2" xfId="6576" xr:uid="{00000000-0005-0000-0000-00008F1A0000}"/>
    <cellStyle name="Comma 16 2 2 4 3" xfId="6577" xr:uid="{00000000-0005-0000-0000-0000901A0000}"/>
    <cellStyle name="Comma 16 2 2 5" xfId="6578" xr:uid="{00000000-0005-0000-0000-0000911A0000}"/>
    <cellStyle name="Comma 16 2 2 5 2" xfId="6579" xr:uid="{00000000-0005-0000-0000-0000921A0000}"/>
    <cellStyle name="Comma 16 2 2 6" xfId="6580" xr:uid="{00000000-0005-0000-0000-0000931A0000}"/>
    <cellStyle name="Comma 16 2 3" xfId="6581" xr:uid="{00000000-0005-0000-0000-0000941A0000}"/>
    <cellStyle name="Comma 16 2 3 2" xfId="6582" xr:uid="{00000000-0005-0000-0000-0000951A0000}"/>
    <cellStyle name="Comma 16 2 3 2 2" xfId="6583" xr:uid="{00000000-0005-0000-0000-0000961A0000}"/>
    <cellStyle name="Comma 16 2 3 2 3" xfId="6584" xr:uid="{00000000-0005-0000-0000-0000971A0000}"/>
    <cellStyle name="Comma 16 2 3 3" xfId="6585" xr:uid="{00000000-0005-0000-0000-0000981A0000}"/>
    <cellStyle name="Comma 16 2 3 4" xfId="6586" xr:uid="{00000000-0005-0000-0000-0000991A0000}"/>
    <cellStyle name="Comma 16 2 4" xfId="6587" xr:uid="{00000000-0005-0000-0000-00009A1A0000}"/>
    <cellStyle name="Comma 16 2 4 2" xfId="6588" xr:uid="{00000000-0005-0000-0000-00009B1A0000}"/>
    <cellStyle name="Comma 16 2 4 2 2" xfId="6589" xr:uid="{00000000-0005-0000-0000-00009C1A0000}"/>
    <cellStyle name="Comma 16 2 4 2 3" xfId="6590" xr:uid="{00000000-0005-0000-0000-00009D1A0000}"/>
    <cellStyle name="Comma 16 2 4 3" xfId="6591" xr:uid="{00000000-0005-0000-0000-00009E1A0000}"/>
    <cellStyle name="Comma 16 2 4 4" xfId="6592" xr:uid="{00000000-0005-0000-0000-00009F1A0000}"/>
    <cellStyle name="Comma 16 2 5" xfId="6593" xr:uid="{00000000-0005-0000-0000-0000A01A0000}"/>
    <cellStyle name="Comma 16 2 5 2" xfId="6594" xr:uid="{00000000-0005-0000-0000-0000A11A0000}"/>
    <cellStyle name="Comma 16 2 5 3" xfId="6595" xr:uid="{00000000-0005-0000-0000-0000A21A0000}"/>
    <cellStyle name="Comma 16 2 6" xfId="6596" xr:uid="{00000000-0005-0000-0000-0000A31A0000}"/>
    <cellStyle name="Comma 16 2 6 2" xfId="6597" xr:uid="{00000000-0005-0000-0000-0000A41A0000}"/>
    <cellStyle name="Comma 16 2 7" xfId="6598" xr:uid="{00000000-0005-0000-0000-0000A51A0000}"/>
    <cellStyle name="Comma 16 3" xfId="6599" xr:uid="{00000000-0005-0000-0000-0000A61A0000}"/>
    <cellStyle name="Comma 16 3 2" xfId="6600" xr:uid="{00000000-0005-0000-0000-0000A71A0000}"/>
    <cellStyle name="Comma 16 3 2 2" xfId="6601" xr:uid="{00000000-0005-0000-0000-0000A81A0000}"/>
    <cellStyle name="Comma 16 3 2 3" xfId="6602" xr:uid="{00000000-0005-0000-0000-0000A91A0000}"/>
    <cellStyle name="Comma 16 3 3" xfId="6603" xr:uid="{00000000-0005-0000-0000-0000AA1A0000}"/>
    <cellStyle name="Comma 16 3 3 2" xfId="6604" xr:uid="{00000000-0005-0000-0000-0000AB1A0000}"/>
    <cellStyle name="Comma 16 3 3 3" xfId="6605" xr:uid="{00000000-0005-0000-0000-0000AC1A0000}"/>
    <cellStyle name="Comma 16 3 4" xfId="6606" xr:uid="{00000000-0005-0000-0000-0000AD1A0000}"/>
    <cellStyle name="Comma 16 3 4 2" xfId="6607" xr:uid="{00000000-0005-0000-0000-0000AE1A0000}"/>
    <cellStyle name="Comma 16 3 4 3" xfId="6608" xr:uid="{00000000-0005-0000-0000-0000AF1A0000}"/>
    <cellStyle name="Comma 16 3 5" xfId="6609" xr:uid="{00000000-0005-0000-0000-0000B01A0000}"/>
    <cellStyle name="Comma 16 3 5 2" xfId="6610" xr:uid="{00000000-0005-0000-0000-0000B11A0000}"/>
    <cellStyle name="Comma 16 3 6" xfId="6611" xr:uid="{00000000-0005-0000-0000-0000B21A0000}"/>
    <cellStyle name="Comma 16 4" xfId="6612" xr:uid="{00000000-0005-0000-0000-0000B31A0000}"/>
    <cellStyle name="Comma 16 4 2" xfId="6613" xr:uid="{00000000-0005-0000-0000-0000B41A0000}"/>
    <cellStyle name="Comma 16 4 2 2" xfId="6614" xr:uid="{00000000-0005-0000-0000-0000B51A0000}"/>
    <cellStyle name="Comma 16 4 2 3" xfId="6615" xr:uid="{00000000-0005-0000-0000-0000B61A0000}"/>
    <cellStyle name="Comma 16 4 3" xfId="6616" xr:uid="{00000000-0005-0000-0000-0000B71A0000}"/>
    <cellStyle name="Comma 16 4 4" xfId="6617" xr:uid="{00000000-0005-0000-0000-0000B81A0000}"/>
    <cellStyle name="Comma 16 5" xfId="6618" xr:uid="{00000000-0005-0000-0000-0000B91A0000}"/>
    <cellStyle name="Comma 16 5 2" xfId="6619" xr:uid="{00000000-0005-0000-0000-0000BA1A0000}"/>
    <cellStyle name="Comma 16 5 2 2" xfId="6620" xr:uid="{00000000-0005-0000-0000-0000BB1A0000}"/>
    <cellStyle name="Comma 16 5 2 3" xfId="6621" xr:uid="{00000000-0005-0000-0000-0000BC1A0000}"/>
    <cellStyle name="Comma 16 5 3" xfId="6622" xr:uid="{00000000-0005-0000-0000-0000BD1A0000}"/>
    <cellStyle name="Comma 16 5 4" xfId="6623" xr:uid="{00000000-0005-0000-0000-0000BE1A0000}"/>
    <cellStyle name="Comma 16 6" xfId="6624" xr:uid="{00000000-0005-0000-0000-0000BF1A0000}"/>
    <cellStyle name="Comma 16 6 2" xfId="6625" xr:uid="{00000000-0005-0000-0000-0000C01A0000}"/>
    <cellStyle name="Comma 16 6 3" xfId="6626" xr:uid="{00000000-0005-0000-0000-0000C11A0000}"/>
    <cellStyle name="Comma 16 7" xfId="6627" xr:uid="{00000000-0005-0000-0000-0000C21A0000}"/>
    <cellStyle name="Comma 16 7 2" xfId="6628" xr:uid="{00000000-0005-0000-0000-0000C31A0000}"/>
    <cellStyle name="Comma 16 8" xfId="6629" xr:uid="{00000000-0005-0000-0000-0000C41A0000}"/>
    <cellStyle name="Comma 17" xfId="6630" xr:uid="{00000000-0005-0000-0000-0000C51A0000}"/>
    <cellStyle name="Comma 18" xfId="6631" xr:uid="{00000000-0005-0000-0000-0000C61A0000}"/>
    <cellStyle name="Comma 18 2" xfId="6632" xr:uid="{00000000-0005-0000-0000-0000C71A0000}"/>
    <cellStyle name="Comma 19" xfId="6633" xr:uid="{00000000-0005-0000-0000-0000C81A0000}"/>
    <cellStyle name="Comma 19 2" xfId="6634" xr:uid="{00000000-0005-0000-0000-0000C91A0000}"/>
    <cellStyle name="Comma 2" xfId="64" xr:uid="{00000000-0005-0000-0000-0000CA1A0000}"/>
    <cellStyle name="Comma 2 10" xfId="6636" xr:uid="{00000000-0005-0000-0000-0000CB1A0000}"/>
    <cellStyle name="Comma 2 10 10" xfId="6637" xr:uid="{00000000-0005-0000-0000-0000CC1A0000}"/>
    <cellStyle name="Comma 2 10 10 2" xfId="6638" xr:uid="{00000000-0005-0000-0000-0000CD1A0000}"/>
    <cellStyle name="Comma 2 10 10 2 2" xfId="6639" xr:uid="{00000000-0005-0000-0000-0000CE1A0000}"/>
    <cellStyle name="Comma 2 10 10 3" xfId="6640" xr:uid="{00000000-0005-0000-0000-0000CF1A0000}"/>
    <cellStyle name="Comma 2 10 11" xfId="6641" xr:uid="{00000000-0005-0000-0000-0000D01A0000}"/>
    <cellStyle name="Comma 2 10 11 2" xfId="6642" xr:uid="{00000000-0005-0000-0000-0000D11A0000}"/>
    <cellStyle name="Comma 2 10 12" xfId="6643" xr:uid="{00000000-0005-0000-0000-0000D21A0000}"/>
    <cellStyle name="Comma 2 10 13" xfId="6644" xr:uid="{00000000-0005-0000-0000-0000D31A0000}"/>
    <cellStyle name="Comma 2 10 2" xfId="6645" xr:uid="{00000000-0005-0000-0000-0000D41A0000}"/>
    <cellStyle name="Comma 2 10 2 10" xfId="6646" xr:uid="{00000000-0005-0000-0000-0000D51A0000}"/>
    <cellStyle name="Comma 2 10 2 2" xfId="6647" xr:uid="{00000000-0005-0000-0000-0000D61A0000}"/>
    <cellStyle name="Comma 2 10 2 2 2" xfId="6648" xr:uid="{00000000-0005-0000-0000-0000D71A0000}"/>
    <cellStyle name="Comma 2 10 2 2 2 2" xfId="6649" xr:uid="{00000000-0005-0000-0000-0000D81A0000}"/>
    <cellStyle name="Comma 2 10 2 2 2 2 2" xfId="6650" xr:uid="{00000000-0005-0000-0000-0000D91A0000}"/>
    <cellStyle name="Comma 2 10 2 2 2 2 2 2" xfId="6651" xr:uid="{00000000-0005-0000-0000-0000DA1A0000}"/>
    <cellStyle name="Comma 2 10 2 2 2 2 2 3" xfId="6652" xr:uid="{00000000-0005-0000-0000-0000DB1A0000}"/>
    <cellStyle name="Comma 2 10 2 2 2 2 3" xfId="6653" xr:uid="{00000000-0005-0000-0000-0000DC1A0000}"/>
    <cellStyle name="Comma 2 10 2 2 2 2 3 2" xfId="6654" xr:uid="{00000000-0005-0000-0000-0000DD1A0000}"/>
    <cellStyle name="Comma 2 10 2 2 2 2 3 3" xfId="6655" xr:uid="{00000000-0005-0000-0000-0000DE1A0000}"/>
    <cellStyle name="Comma 2 10 2 2 2 2 4" xfId="6656" xr:uid="{00000000-0005-0000-0000-0000DF1A0000}"/>
    <cellStyle name="Comma 2 10 2 2 2 2 4 2" xfId="6657" xr:uid="{00000000-0005-0000-0000-0000E01A0000}"/>
    <cellStyle name="Comma 2 10 2 2 2 2 4 3" xfId="6658" xr:uid="{00000000-0005-0000-0000-0000E11A0000}"/>
    <cellStyle name="Comma 2 10 2 2 2 2 5" xfId="6659" xr:uid="{00000000-0005-0000-0000-0000E21A0000}"/>
    <cellStyle name="Comma 2 10 2 2 2 2 5 2" xfId="6660" xr:uid="{00000000-0005-0000-0000-0000E31A0000}"/>
    <cellStyle name="Comma 2 10 2 2 2 2 6" xfId="6661" xr:uid="{00000000-0005-0000-0000-0000E41A0000}"/>
    <cellStyle name="Comma 2 10 2 2 2 3" xfId="6662" xr:uid="{00000000-0005-0000-0000-0000E51A0000}"/>
    <cellStyle name="Comma 2 10 2 2 2 3 2" xfId="6663" xr:uid="{00000000-0005-0000-0000-0000E61A0000}"/>
    <cellStyle name="Comma 2 10 2 2 2 3 2 2" xfId="6664" xr:uid="{00000000-0005-0000-0000-0000E71A0000}"/>
    <cellStyle name="Comma 2 10 2 2 2 3 2 3" xfId="6665" xr:uid="{00000000-0005-0000-0000-0000E81A0000}"/>
    <cellStyle name="Comma 2 10 2 2 2 3 3" xfId="6666" xr:uid="{00000000-0005-0000-0000-0000E91A0000}"/>
    <cellStyle name="Comma 2 10 2 2 2 3 4" xfId="6667" xr:uid="{00000000-0005-0000-0000-0000EA1A0000}"/>
    <cellStyle name="Comma 2 10 2 2 2 4" xfId="6668" xr:uid="{00000000-0005-0000-0000-0000EB1A0000}"/>
    <cellStyle name="Comma 2 10 2 2 2 4 2" xfId="6669" xr:uid="{00000000-0005-0000-0000-0000EC1A0000}"/>
    <cellStyle name="Comma 2 10 2 2 2 4 2 2" xfId="6670" xr:uid="{00000000-0005-0000-0000-0000ED1A0000}"/>
    <cellStyle name="Comma 2 10 2 2 2 4 2 3" xfId="6671" xr:uid="{00000000-0005-0000-0000-0000EE1A0000}"/>
    <cellStyle name="Comma 2 10 2 2 2 4 3" xfId="6672" xr:uid="{00000000-0005-0000-0000-0000EF1A0000}"/>
    <cellStyle name="Comma 2 10 2 2 2 4 4" xfId="6673" xr:uid="{00000000-0005-0000-0000-0000F01A0000}"/>
    <cellStyle name="Comma 2 10 2 2 2 5" xfId="6674" xr:uid="{00000000-0005-0000-0000-0000F11A0000}"/>
    <cellStyle name="Comma 2 10 2 2 2 5 2" xfId="6675" xr:uid="{00000000-0005-0000-0000-0000F21A0000}"/>
    <cellStyle name="Comma 2 10 2 2 2 5 3" xfId="6676" xr:uid="{00000000-0005-0000-0000-0000F31A0000}"/>
    <cellStyle name="Comma 2 10 2 2 2 6" xfId="6677" xr:uid="{00000000-0005-0000-0000-0000F41A0000}"/>
    <cellStyle name="Comma 2 10 2 2 2 6 2" xfId="6678" xr:uid="{00000000-0005-0000-0000-0000F51A0000}"/>
    <cellStyle name="Comma 2 10 2 2 2 7" xfId="6679" xr:uid="{00000000-0005-0000-0000-0000F61A0000}"/>
    <cellStyle name="Comma 2 10 2 2 3" xfId="6680" xr:uid="{00000000-0005-0000-0000-0000F71A0000}"/>
    <cellStyle name="Comma 2 10 2 2 3 2" xfId="6681" xr:uid="{00000000-0005-0000-0000-0000F81A0000}"/>
    <cellStyle name="Comma 2 10 2 2 3 2 2" xfId="6682" xr:uid="{00000000-0005-0000-0000-0000F91A0000}"/>
    <cellStyle name="Comma 2 10 2 2 3 2 3" xfId="6683" xr:uid="{00000000-0005-0000-0000-0000FA1A0000}"/>
    <cellStyle name="Comma 2 10 2 2 3 3" xfId="6684" xr:uid="{00000000-0005-0000-0000-0000FB1A0000}"/>
    <cellStyle name="Comma 2 10 2 2 3 3 2" xfId="6685" xr:uid="{00000000-0005-0000-0000-0000FC1A0000}"/>
    <cellStyle name="Comma 2 10 2 2 3 3 3" xfId="6686" xr:uid="{00000000-0005-0000-0000-0000FD1A0000}"/>
    <cellStyle name="Comma 2 10 2 2 3 4" xfId="6687" xr:uid="{00000000-0005-0000-0000-0000FE1A0000}"/>
    <cellStyle name="Comma 2 10 2 2 3 4 2" xfId="6688" xr:uid="{00000000-0005-0000-0000-0000FF1A0000}"/>
    <cellStyle name="Comma 2 10 2 2 3 4 3" xfId="6689" xr:uid="{00000000-0005-0000-0000-0000001B0000}"/>
    <cellStyle name="Comma 2 10 2 2 3 5" xfId="6690" xr:uid="{00000000-0005-0000-0000-0000011B0000}"/>
    <cellStyle name="Comma 2 10 2 2 3 5 2" xfId="6691" xr:uid="{00000000-0005-0000-0000-0000021B0000}"/>
    <cellStyle name="Comma 2 10 2 2 3 6" xfId="6692" xr:uid="{00000000-0005-0000-0000-0000031B0000}"/>
    <cellStyle name="Comma 2 10 2 2 4" xfId="6693" xr:uid="{00000000-0005-0000-0000-0000041B0000}"/>
    <cellStyle name="Comma 2 10 2 2 4 2" xfId="6694" xr:uid="{00000000-0005-0000-0000-0000051B0000}"/>
    <cellStyle name="Comma 2 10 2 2 4 2 2" xfId="6695" xr:uid="{00000000-0005-0000-0000-0000061B0000}"/>
    <cellStyle name="Comma 2 10 2 2 4 2 3" xfId="6696" xr:uid="{00000000-0005-0000-0000-0000071B0000}"/>
    <cellStyle name="Comma 2 10 2 2 4 3" xfId="6697" xr:uid="{00000000-0005-0000-0000-0000081B0000}"/>
    <cellStyle name="Comma 2 10 2 2 4 4" xfId="6698" xr:uid="{00000000-0005-0000-0000-0000091B0000}"/>
    <cellStyle name="Comma 2 10 2 2 5" xfId="6699" xr:uid="{00000000-0005-0000-0000-00000A1B0000}"/>
    <cellStyle name="Comma 2 10 2 2 5 2" xfId="6700" xr:uid="{00000000-0005-0000-0000-00000B1B0000}"/>
    <cellStyle name="Comma 2 10 2 2 5 2 2" xfId="6701" xr:uid="{00000000-0005-0000-0000-00000C1B0000}"/>
    <cellStyle name="Comma 2 10 2 2 5 2 3" xfId="6702" xr:uid="{00000000-0005-0000-0000-00000D1B0000}"/>
    <cellStyle name="Comma 2 10 2 2 5 3" xfId="6703" xr:uid="{00000000-0005-0000-0000-00000E1B0000}"/>
    <cellStyle name="Comma 2 10 2 2 5 4" xfId="6704" xr:uid="{00000000-0005-0000-0000-00000F1B0000}"/>
    <cellStyle name="Comma 2 10 2 2 6" xfId="6705" xr:uid="{00000000-0005-0000-0000-0000101B0000}"/>
    <cellStyle name="Comma 2 10 2 2 6 2" xfId="6706" xr:uid="{00000000-0005-0000-0000-0000111B0000}"/>
    <cellStyle name="Comma 2 10 2 2 6 3" xfId="6707" xr:uid="{00000000-0005-0000-0000-0000121B0000}"/>
    <cellStyle name="Comma 2 10 2 2 7" xfId="6708" xr:uid="{00000000-0005-0000-0000-0000131B0000}"/>
    <cellStyle name="Comma 2 10 2 2 7 2" xfId="6709" xr:uid="{00000000-0005-0000-0000-0000141B0000}"/>
    <cellStyle name="Comma 2 10 2 2 8" xfId="6710" xr:uid="{00000000-0005-0000-0000-0000151B0000}"/>
    <cellStyle name="Comma 2 10 2 2 9" xfId="6711" xr:uid="{00000000-0005-0000-0000-0000161B0000}"/>
    <cellStyle name="Comma 2 10 2 3" xfId="6712" xr:uid="{00000000-0005-0000-0000-0000171B0000}"/>
    <cellStyle name="Comma 2 10 2 3 2" xfId="6713" xr:uid="{00000000-0005-0000-0000-0000181B0000}"/>
    <cellStyle name="Comma 2 10 2 3 2 2" xfId="6714" xr:uid="{00000000-0005-0000-0000-0000191B0000}"/>
    <cellStyle name="Comma 2 10 2 3 2 2 2" xfId="6715" xr:uid="{00000000-0005-0000-0000-00001A1B0000}"/>
    <cellStyle name="Comma 2 10 2 3 2 2 3" xfId="6716" xr:uid="{00000000-0005-0000-0000-00001B1B0000}"/>
    <cellStyle name="Comma 2 10 2 3 2 3" xfId="6717" xr:uid="{00000000-0005-0000-0000-00001C1B0000}"/>
    <cellStyle name="Comma 2 10 2 3 2 3 2" xfId="6718" xr:uid="{00000000-0005-0000-0000-00001D1B0000}"/>
    <cellStyle name="Comma 2 10 2 3 2 3 3" xfId="6719" xr:uid="{00000000-0005-0000-0000-00001E1B0000}"/>
    <cellStyle name="Comma 2 10 2 3 2 4" xfId="6720" xr:uid="{00000000-0005-0000-0000-00001F1B0000}"/>
    <cellStyle name="Comma 2 10 2 3 2 4 2" xfId="6721" xr:uid="{00000000-0005-0000-0000-0000201B0000}"/>
    <cellStyle name="Comma 2 10 2 3 2 4 3" xfId="6722" xr:uid="{00000000-0005-0000-0000-0000211B0000}"/>
    <cellStyle name="Comma 2 10 2 3 2 5" xfId="6723" xr:uid="{00000000-0005-0000-0000-0000221B0000}"/>
    <cellStyle name="Comma 2 10 2 3 2 5 2" xfId="6724" xr:uid="{00000000-0005-0000-0000-0000231B0000}"/>
    <cellStyle name="Comma 2 10 2 3 2 6" xfId="6725" xr:uid="{00000000-0005-0000-0000-0000241B0000}"/>
    <cellStyle name="Comma 2 10 2 3 3" xfId="6726" xr:uid="{00000000-0005-0000-0000-0000251B0000}"/>
    <cellStyle name="Comma 2 10 2 3 3 2" xfId="6727" xr:uid="{00000000-0005-0000-0000-0000261B0000}"/>
    <cellStyle name="Comma 2 10 2 3 3 2 2" xfId="6728" xr:uid="{00000000-0005-0000-0000-0000271B0000}"/>
    <cellStyle name="Comma 2 10 2 3 3 2 3" xfId="6729" xr:uid="{00000000-0005-0000-0000-0000281B0000}"/>
    <cellStyle name="Comma 2 10 2 3 3 3" xfId="6730" xr:uid="{00000000-0005-0000-0000-0000291B0000}"/>
    <cellStyle name="Comma 2 10 2 3 3 4" xfId="6731" xr:uid="{00000000-0005-0000-0000-00002A1B0000}"/>
    <cellStyle name="Comma 2 10 2 3 4" xfId="6732" xr:uid="{00000000-0005-0000-0000-00002B1B0000}"/>
    <cellStyle name="Comma 2 10 2 3 4 2" xfId="6733" xr:uid="{00000000-0005-0000-0000-00002C1B0000}"/>
    <cellStyle name="Comma 2 10 2 3 4 2 2" xfId="6734" xr:uid="{00000000-0005-0000-0000-00002D1B0000}"/>
    <cellStyle name="Comma 2 10 2 3 4 2 3" xfId="6735" xr:uid="{00000000-0005-0000-0000-00002E1B0000}"/>
    <cellStyle name="Comma 2 10 2 3 4 3" xfId="6736" xr:uid="{00000000-0005-0000-0000-00002F1B0000}"/>
    <cellStyle name="Comma 2 10 2 3 4 4" xfId="6737" xr:uid="{00000000-0005-0000-0000-0000301B0000}"/>
    <cellStyle name="Comma 2 10 2 3 5" xfId="6738" xr:uid="{00000000-0005-0000-0000-0000311B0000}"/>
    <cellStyle name="Comma 2 10 2 3 5 2" xfId="6739" xr:uid="{00000000-0005-0000-0000-0000321B0000}"/>
    <cellStyle name="Comma 2 10 2 3 5 3" xfId="6740" xr:uid="{00000000-0005-0000-0000-0000331B0000}"/>
    <cellStyle name="Comma 2 10 2 3 6" xfId="6741" xr:uid="{00000000-0005-0000-0000-0000341B0000}"/>
    <cellStyle name="Comma 2 10 2 3 6 2" xfId="6742" xr:uid="{00000000-0005-0000-0000-0000351B0000}"/>
    <cellStyle name="Comma 2 10 2 3 7" xfId="6743" xr:uid="{00000000-0005-0000-0000-0000361B0000}"/>
    <cellStyle name="Comma 2 10 2 4" xfId="6744" xr:uid="{00000000-0005-0000-0000-0000371B0000}"/>
    <cellStyle name="Comma 2 10 2 4 2" xfId="6745" xr:uid="{00000000-0005-0000-0000-0000381B0000}"/>
    <cellStyle name="Comma 2 10 2 4 2 2" xfId="6746" xr:uid="{00000000-0005-0000-0000-0000391B0000}"/>
    <cellStyle name="Comma 2 10 2 4 2 3" xfId="6747" xr:uid="{00000000-0005-0000-0000-00003A1B0000}"/>
    <cellStyle name="Comma 2 10 2 4 3" xfId="6748" xr:uid="{00000000-0005-0000-0000-00003B1B0000}"/>
    <cellStyle name="Comma 2 10 2 4 3 2" xfId="6749" xr:uid="{00000000-0005-0000-0000-00003C1B0000}"/>
    <cellStyle name="Comma 2 10 2 4 3 3" xfId="6750" xr:uid="{00000000-0005-0000-0000-00003D1B0000}"/>
    <cellStyle name="Comma 2 10 2 4 4" xfId="6751" xr:uid="{00000000-0005-0000-0000-00003E1B0000}"/>
    <cellStyle name="Comma 2 10 2 4 4 2" xfId="6752" xr:uid="{00000000-0005-0000-0000-00003F1B0000}"/>
    <cellStyle name="Comma 2 10 2 4 4 3" xfId="6753" xr:uid="{00000000-0005-0000-0000-0000401B0000}"/>
    <cellStyle name="Comma 2 10 2 4 5" xfId="6754" xr:uid="{00000000-0005-0000-0000-0000411B0000}"/>
    <cellStyle name="Comma 2 10 2 4 5 2" xfId="6755" xr:uid="{00000000-0005-0000-0000-0000421B0000}"/>
    <cellStyle name="Comma 2 10 2 4 6" xfId="6756" xr:uid="{00000000-0005-0000-0000-0000431B0000}"/>
    <cellStyle name="Comma 2 10 2 5" xfId="6757" xr:uid="{00000000-0005-0000-0000-0000441B0000}"/>
    <cellStyle name="Comma 2 10 2 5 2" xfId="6758" xr:uid="{00000000-0005-0000-0000-0000451B0000}"/>
    <cellStyle name="Comma 2 10 2 5 2 2" xfId="6759" xr:uid="{00000000-0005-0000-0000-0000461B0000}"/>
    <cellStyle name="Comma 2 10 2 5 2 3" xfId="6760" xr:uid="{00000000-0005-0000-0000-0000471B0000}"/>
    <cellStyle name="Comma 2 10 2 5 3" xfId="6761" xr:uid="{00000000-0005-0000-0000-0000481B0000}"/>
    <cellStyle name="Comma 2 10 2 5 4" xfId="6762" xr:uid="{00000000-0005-0000-0000-0000491B0000}"/>
    <cellStyle name="Comma 2 10 2 6" xfId="6763" xr:uid="{00000000-0005-0000-0000-00004A1B0000}"/>
    <cellStyle name="Comma 2 10 2 6 2" xfId="6764" xr:uid="{00000000-0005-0000-0000-00004B1B0000}"/>
    <cellStyle name="Comma 2 10 2 6 2 2" xfId="6765" xr:uid="{00000000-0005-0000-0000-00004C1B0000}"/>
    <cellStyle name="Comma 2 10 2 6 2 3" xfId="6766" xr:uid="{00000000-0005-0000-0000-00004D1B0000}"/>
    <cellStyle name="Comma 2 10 2 6 3" xfId="6767" xr:uid="{00000000-0005-0000-0000-00004E1B0000}"/>
    <cellStyle name="Comma 2 10 2 6 4" xfId="6768" xr:uid="{00000000-0005-0000-0000-00004F1B0000}"/>
    <cellStyle name="Comma 2 10 2 7" xfId="6769" xr:uid="{00000000-0005-0000-0000-0000501B0000}"/>
    <cellStyle name="Comma 2 10 2 7 2" xfId="6770" xr:uid="{00000000-0005-0000-0000-0000511B0000}"/>
    <cellStyle name="Comma 2 10 2 7 3" xfId="6771" xr:uid="{00000000-0005-0000-0000-0000521B0000}"/>
    <cellStyle name="Comma 2 10 2 8" xfId="6772" xr:uid="{00000000-0005-0000-0000-0000531B0000}"/>
    <cellStyle name="Comma 2 10 2 8 2" xfId="6773" xr:uid="{00000000-0005-0000-0000-0000541B0000}"/>
    <cellStyle name="Comma 2 10 2 9" xfId="6774" xr:uid="{00000000-0005-0000-0000-0000551B0000}"/>
    <cellStyle name="Comma 2 10 3" xfId="6775" xr:uid="{00000000-0005-0000-0000-0000561B0000}"/>
    <cellStyle name="Comma 2 10 3 10" xfId="6776" xr:uid="{00000000-0005-0000-0000-0000571B0000}"/>
    <cellStyle name="Comma 2 10 3 2" xfId="6777" xr:uid="{00000000-0005-0000-0000-0000581B0000}"/>
    <cellStyle name="Comma 2 10 3 2 2" xfId="6778" xr:uid="{00000000-0005-0000-0000-0000591B0000}"/>
    <cellStyle name="Comma 2 10 3 2 2 2" xfId="6779" xr:uid="{00000000-0005-0000-0000-00005A1B0000}"/>
    <cellStyle name="Comma 2 10 3 2 2 2 2" xfId="6780" xr:uid="{00000000-0005-0000-0000-00005B1B0000}"/>
    <cellStyle name="Comma 2 10 3 2 2 2 2 2" xfId="6781" xr:uid="{00000000-0005-0000-0000-00005C1B0000}"/>
    <cellStyle name="Comma 2 10 3 2 2 2 2 3" xfId="6782" xr:uid="{00000000-0005-0000-0000-00005D1B0000}"/>
    <cellStyle name="Comma 2 10 3 2 2 2 3" xfId="6783" xr:uid="{00000000-0005-0000-0000-00005E1B0000}"/>
    <cellStyle name="Comma 2 10 3 2 2 2 3 2" xfId="6784" xr:uid="{00000000-0005-0000-0000-00005F1B0000}"/>
    <cellStyle name="Comma 2 10 3 2 2 2 3 3" xfId="6785" xr:uid="{00000000-0005-0000-0000-0000601B0000}"/>
    <cellStyle name="Comma 2 10 3 2 2 2 4" xfId="6786" xr:uid="{00000000-0005-0000-0000-0000611B0000}"/>
    <cellStyle name="Comma 2 10 3 2 2 2 4 2" xfId="6787" xr:uid="{00000000-0005-0000-0000-0000621B0000}"/>
    <cellStyle name="Comma 2 10 3 2 2 2 4 3" xfId="6788" xr:uid="{00000000-0005-0000-0000-0000631B0000}"/>
    <cellStyle name="Comma 2 10 3 2 2 2 5" xfId="6789" xr:uid="{00000000-0005-0000-0000-0000641B0000}"/>
    <cellStyle name="Comma 2 10 3 2 2 2 5 2" xfId="6790" xr:uid="{00000000-0005-0000-0000-0000651B0000}"/>
    <cellStyle name="Comma 2 10 3 2 2 2 6" xfId="6791" xr:uid="{00000000-0005-0000-0000-0000661B0000}"/>
    <cellStyle name="Comma 2 10 3 2 2 3" xfId="6792" xr:uid="{00000000-0005-0000-0000-0000671B0000}"/>
    <cellStyle name="Comma 2 10 3 2 2 3 2" xfId="6793" xr:uid="{00000000-0005-0000-0000-0000681B0000}"/>
    <cellStyle name="Comma 2 10 3 2 2 3 2 2" xfId="6794" xr:uid="{00000000-0005-0000-0000-0000691B0000}"/>
    <cellStyle name="Comma 2 10 3 2 2 3 2 3" xfId="6795" xr:uid="{00000000-0005-0000-0000-00006A1B0000}"/>
    <cellStyle name="Comma 2 10 3 2 2 3 3" xfId="6796" xr:uid="{00000000-0005-0000-0000-00006B1B0000}"/>
    <cellStyle name="Comma 2 10 3 2 2 3 4" xfId="6797" xr:uid="{00000000-0005-0000-0000-00006C1B0000}"/>
    <cellStyle name="Comma 2 10 3 2 2 4" xfId="6798" xr:uid="{00000000-0005-0000-0000-00006D1B0000}"/>
    <cellStyle name="Comma 2 10 3 2 2 4 2" xfId="6799" xr:uid="{00000000-0005-0000-0000-00006E1B0000}"/>
    <cellStyle name="Comma 2 10 3 2 2 4 2 2" xfId="6800" xr:uid="{00000000-0005-0000-0000-00006F1B0000}"/>
    <cellStyle name="Comma 2 10 3 2 2 4 2 3" xfId="6801" xr:uid="{00000000-0005-0000-0000-0000701B0000}"/>
    <cellStyle name="Comma 2 10 3 2 2 4 3" xfId="6802" xr:uid="{00000000-0005-0000-0000-0000711B0000}"/>
    <cellStyle name="Comma 2 10 3 2 2 4 4" xfId="6803" xr:uid="{00000000-0005-0000-0000-0000721B0000}"/>
    <cellStyle name="Comma 2 10 3 2 2 5" xfId="6804" xr:uid="{00000000-0005-0000-0000-0000731B0000}"/>
    <cellStyle name="Comma 2 10 3 2 2 5 2" xfId="6805" xr:uid="{00000000-0005-0000-0000-0000741B0000}"/>
    <cellStyle name="Comma 2 10 3 2 2 5 3" xfId="6806" xr:uid="{00000000-0005-0000-0000-0000751B0000}"/>
    <cellStyle name="Comma 2 10 3 2 2 6" xfId="6807" xr:uid="{00000000-0005-0000-0000-0000761B0000}"/>
    <cellStyle name="Comma 2 10 3 2 2 6 2" xfId="6808" xr:uid="{00000000-0005-0000-0000-0000771B0000}"/>
    <cellStyle name="Comma 2 10 3 2 2 7" xfId="6809" xr:uid="{00000000-0005-0000-0000-0000781B0000}"/>
    <cellStyle name="Comma 2 10 3 2 3" xfId="6810" xr:uid="{00000000-0005-0000-0000-0000791B0000}"/>
    <cellStyle name="Comma 2 10 3 2 3 2" xfId="6811" xr:uid="{00000000-0005-0000-0000-00007A1B0000}"/>
    <cellStyle name="Comma 2 10 3 2 3 2 2" xfId="6812" xr:uid="{00000000-0005-0000-0000-00007B1B0000}"/>
    <cellStyle name="Comma 2 10 3 2 3 2 3" xfId="6813" xr:uid="{00000000-0005-0000-0000-00007C1B0000}"/>
    <cellStyle name="Comma 2 10 3 2 3 3" xfId="6814" xr:uid="{00000000-0005-0000-0000-00007D1B0000}"/>
    <cellStyle name="Comma 2 10 3 2 3 3 2" xfId="6815" xr:uid="{00000000-0005-0000-0000-00007E1B0000}"/>
    <cellStyle name="Comma 2 10 3 2 3 3 3" xfId="6816" xr:uid="{00000000-0005-0000-0000-00007F1B0000}"/>
    <cellStyle name="Comma 2 10 3 2 3 4" xfId="6817" xr:uid="{00000000-0005-0000-0000-0000801B0000}"/>
    <cellStyle name="Comma 2 10 3 2 3 4 2" xfId="6818" xr:uid="{00000000-0005-0000-0000-0000811B0000}"/>
    <cellStyle name="Comma 2 10 3 2 3 4 3" xfId="6819" xr:uid="{00000000-0005-0000-0000-0000821B0000}"/>
    <cellStyle name="Comma 2 10 3 2 3 5" xfId="6820" xr:uid="{00000000-0005-0000-0000-0000831B0000}"/>
    <cellStyle name="Comma 2 10 3 2 3 5 2" xfId="6821" xr:uid="{00000000-0005-0000-0000-0000841B0000}"/>
    <cellStyle name="Comma 2 10 3 2 3 6" xfId="6822" xr:uid="{00000000-0005-0000-0000-0000851B0000}"/>
    <cellStyle name="Comma 2 10 3 2 4" xfId="6823" xr:uid="{00000000-0005-0000-0000-0000861B0000}"/>
    <cellStyle name="Comma 2 10 3 2 4 2" xfId="6824" xr:uid="{00000000-0005-0000-0000-0000871B0000}"/>
    <cellStyle name="Comma 2 10 3 2 4 2 2" xfId="6825" xr:uid="{00000000-0005-0000-0000-0000881B0000}"/>
    <cellStyle name="Comma 2 10 3 2 4 2 3" xfId="6826" xr:uid="{00000000-0005-0000-0000-0000891B0000}"/>
    <cellStyle name="Comma 2 10 3 2 4 3" xfId="6827" xr:uid="{00000000-0005-0000-0000-00008A1B0000}"/>
    <cellStyle name="Comma 2 10 3 2 4 4" xfId="6828" xr:uid="{00000000-0005-0000-0000-00008B1B0000}"/>
    <cellStyle name="Comma 2 10 3 2 5" xfId="6829" xr:uid="{00000000-0005-0000-0000-00008C1B0000}"/>
    <cellStyle name="Comma 2 10 3 2 5 2" xfId="6830" xr:uid="{00000000-0005-0000-0000-00008D1B0000}"/>
    <cellStyle name="Comma 2 10 3 2 5 2 2" xfId="6831" xr:uid="{00000000-0005-0000-0000-00008E1B0000}"/>
    <cellStyle name="Comma 2 10 3 2 5 2 3" xfId="6832" xr:uid="{00000000-0005-0000-0000-00008F1B0000}"/>
    <cellStyle name="Comma 2 10 3 2 5 3" xfId="6833" xr:uid="{00000000-0005-0000-0000-0000901B0000}"/>
    <cellStyle name="Comma 2 10 3 2 5 4" xfId="6834" xr:uid="{00000000-0005-0000-0000-0000911B0000}"/>
    <cellStyle name="Comma 2 10 3 2 6" xfId="6835" xr:uid="{00000000-0005-0000-0000-0000921B0000}"/>
    <cellStyle name="Comma 2 10 3 2 6 2" xfId="6836" xr:uid="{00000000-0005-0000-0000-0000931B0000}"/>
    <cellStyle name="Comma 2 10 3 2 6 3" xfId="6837" xr:uid="{00000000-0005-0000-0000-0000941B0000}"/>
    <cellStyle name="Comma 2 10 3 2 7" xfId="6838" xr:uid="{00000000-0005-0000-0000-0000951B0000}"/>
    <cellStyle name="Comma 2 10 3 2 7 2" xfId="6839" xr:uid="{00000000-0005-0000-0000-0000961B0000}"/>
    <cellStyle name="Comma 2 10 3 2 8" xfId="6840" xr:uid="{00000000-0005-0000-0000-0000971B0000}"/>
    <cellStyle name="Comma 2 10 3 2 9" xfId="6841" xr:uid="{00000000-0005-0000-0000-0000981B0000}"/>
    <cellStyle name="Comma 2 10 3 3" xfId="6842" xr:uid="{00000000-0005-0000-0000-0000991B0000}"/>
    <cellStyle name="Comma 2 10 3 3 2" xfId="6843" xr:uid="{00000000-0005-0000-0000-00009A1B0000}"/>
    <cellStyle name="Comma 2 10 3 3 2 2" xfId="6844" xr:uid="{00000000-0005-0000-0000-00009B1B0000}"/>
    <cellStyle name="Comma 2 10 3 3 2 2 2" xfId="6845" xr:uid="{00000000-0005-0000-0000-00009C1B0000}"/>
    <cellStyle name="Comma 2 10 3 3 2 2 3" xfId="6846" xr:uid="{00000000-0005-0000-0000-00009D1B0000}"/>
    <cellStyle name="Comma 2 10 3 3 2 3" xfId="6847" xr:uid="{00000000-0005-0000-0000-00009E1B0000}"/>
    <cellStyle name="Comma 2 10 3 3 2 3 2" xfId="6848" xr:uid="{00000000-0005-0000-0000-00009F1B0000}"/>
    <cellStyle name="Comma 2 10 3 3 2 3 3" xfId="6849" xr:uid="{00000000-0005-0000-0000-0000A01B0000}"/>
    <cellStyle name="Comma 2 10 3 3 2 4" xfId="6850" xr:uid="{00000000-0005-0000-0000-0000A11B0000}"/>
    <cellStyle name="Comma 2 10 3 3 2 4 2" xfId="6851" xr:uid="{00000000-0005-0000-0000-0000A21B0000}"/>
    <cellStyle name="Comma 2 10 3 3 2 4 3" xfId="6852" xr:uid="{00000000-0005-0000-0000-0000A31B0000}"/>
    <cellStyle name="Comma 2 10 3 3 2 5" xfId="6853" xr:uid="{00000000-0005-0000-0000-0000A41B0000}"/>
    <cellStyle name="Comma 2 10 3 3 2 5 2" xfId="6854" xr:uid="{00000000-0005-0000-0000-0000A51B0000}"/>
    <cellStyle name="Comma 2 10 3 3 2 6" xfId="6855" xr:uid="{00000000-0005-0000-0000-0000A61B0000}"/>
    <cellStyle name="Comma 2 10 3 3 3" xfId="6856" xr:uid="{00000000-0005-0000-0000-0000A71B0000}"/>
    <cellStyle name="Comma 2 10 3 3 3 2" xfId="6857" xr:uid="{00000000-0005-0000-0000-0000A81B0000}"/>
    <cellStyle name="Comma 2 10 3 3 3 2 2" xfId="6858" xr:uid="{00000000-0005-0000-0000-0000A91B0000}"/>
    <cellStyle name="Comma 2 10 3 3 3 2 3" xfId="6859" xr:uid="{00000000-0005-0000-0000-0000AA1B0000}"/>
    <cellStyle name="Comma 2 10 3 3 3 3" xfId="6860" xr:uid="{00000000-0005-0000-0000-0000AB1B0000}"/>
    <cellStyle name="Comma 2 10 3 3 3 4" xfId="6861" xr:uid="{00000000-0005-0000-0000-0000AC1B0000}"/>
    <cellStyle name="Comma 2 10 3 3 4" xfId="6862" xr:uid="{00000000-0005-0000-0000-0000AD1B0000}"/>
    <cellStyle name="Comma 2 10 3 3 4 2" xfId="6863" xr:uid="{00000000-0005-0000-0000-0000AE1B0000}"/>
    <cellStyle name="Comma 2 10 3 3 4 2 2" xfId="6864" xr:uid="{00000000-0005-0000-0000-0000AF1B0000}"/>
    <cellStyle name="Comma 2 10 3 3 4 2 3" xfId="6865" xr:uid="{00000000-0005-0000-0000-0000B01B0000}"/>
    <cellStyle name="Comma 2 10 3 3 4 3" xfId="6866" xr:uid="{00000000-0005-0000-0000-0000B11B0000}"/>
    <cellStyle name="Comma 2 10 3 3 4 4" xfId="6867" xr:uid="{00000000-0005-0000-0000-0000B21B0000}"/>
    <cellStyle name="Comma 2 10 3 3 5" xfId="6868" xr:uid="{00000000-0005-0000-0000-0000B31B0000}"/>
    <cellStyle name="Comma 2 10 3 3 5 2" xfId="6869" xr:uid="{00000000-0005-0000-0000-0000B41B0000}"/>
    <cellStyle name="Comma 2 10 3 3 5 3" xfId="6870" xr:uid="{00000000-0005-0000-0000-0000B51B0000}"/>
    <cellStyle name="Comma 2 10 3 3 6" xfId="6871" xr:uid="{00000000-0005-0000-0000-0000B61B0000}"/>
    <cellStyle name="Comma 2 10 3 3 6 2" xfId="6872" xr:uid="{00000000-0005-0000-0000-0000B71B0000}"/>
    <cellStyle name="Comma 2 10 3 3 7" xfId="6873" xr:uid="{00000000-0005-0000-0000-0000B81B0000}"/>
    <cellStyle name="Comma 2 10 3 4" xfId="6874" xr:uid="{00000000-0005-0000-0000-0000B91B0000}"/>
    <cellStyle name="Comma 2 10 3 4 2" xfId="6875" xr:uid="{00000000-0005-0000-0000-0000BA1B0000}"/>
    <cellStyle name="Comma 2 10 3 4 2 2" xfId="6876" xr:uid="{00000000-0005-0000-0000-0000BB1B0000}"/>
    <cellStyle name="Comma 2 10 3 4 2 3" xfId="6877" xr:uid="{00000000-0005-0000-0000-0000BC1B0000}"/>
    <cellStyle name="Comma 2 10 3 4 3" xfId="6878" xr:uid="{00000000-0005-0000-0000-0000BD1B0000}"/>
    <cellStyle name="Comma 2 10 3 4 3 2" xfId="6879" xr:uid="{00000000-0005-0000-0000-0000BE1B0000}"/>
    <cellStyle name="Comma 2 10 3 4 3 3" xfId="6880" xr:uid="{00000000-0005-0000-0000-0000BF1B0000}"/>
    <cellStyle name="Comma 2 10 3 4 4" xfId="6881" xr:uid="{00000000-0005-0000-0000-0000C01B0000}"/>
    <cellStyle name="Comma 2 10 3 4 4 2" xfId="6882" xr:uid="{00000000-0005-0000-0000-0000C11B0000}"/>
    <cellStyle name="Comma 2 10 3 4 4 3" xfId="6883" xr:uid="{00000000-0005-0000-0000-0000C21B0000}"/>
    <cellStyle name="Comma 2 10 3 4 5" xfId="6884" xr:uid="{00000000-0005-0000-0000-0000C31B0000}"/>
    <cellStyle name="Comma 2 10 3 4 5 2" xfId="6885" xr:uid="{00000000-0005-0000-0000-0000C41B0000}"/>
    <cellStyle name="Comma 2 10 3 4 6" xfId="6886" xr:uid="{00000000-0005-0000-0000-0000C51B0000}"/>
    <cellStyle name="Comma 2 10 3 5" xfId="6887" xr:uid="{00000000-0005-0000-0000-0000C61B0000}"/>
    <cellStyle name="Comma 2 10 3 5 2" xfId="6888" xr:uid="{00000000-0005-0000-0000-0000C71B0000}"/>
    <cellStyle name="Comma 2 10 3 5 2 2" xfId="6889" xr:uid="{00000000-0005-0000-0000-0000C81B0000}"/>
    <cellStyle name="Comma 2 10 3 5 2 3" xfId="6890" xr:uid="{00000000-0005-0000-0000-0000C91B0000}"/>
    <cellStyle name="Comma 2 10 3 5 3" xfId="6891" xr:uid="{00000000-0005-0000-0000-0000CA1B0000}"/>
    <cellStyle name="Comma 2 10 3 5 4" xfId="6892" xr:uid="{00000000-0005-0000-0000-0000CB1B0000}"/>
    <cellStyle name="Comma 2 10 3 6" xfId="6893" xr:uid="{00000000-0005-0000-0000-0000CC1B0000}"/>
    <cellStyle name="Comma 2 10 3 6 2" xfId="6894" xr:uid="{00000000-0005-0000-0000-0000CD1B0000}"/>
    <cellStyle name="Comma 2 10 3 6 2 2" xfId="6895" xr:uid="{00000000-0005-0000-0000-0000CE1B0000}"/>
    <cellStyle name="Comma 2 10 3 6 2 3" xfId="6896" xr:uid="{00000000-0005-0000-0000-0000CF1B0000}"/>
    <cellStyle name="Comma 2 10 3 6 3" xfId="6897" xr:uid="{00000000-0005-0000-0000-0000D01B0000}"/>
    <cellStyle name="Comma 2 10 3 6 4" xfId="6898" xr:uid="{00000000-0005-0000-0000-0000D11B0000}"/>
    <cellStyle name="Comma 2 10 3 7" xfId="6899" xr:uid="{00000000-0005-0000-0000-0000D21B0000}"/>
    <cellStyle name="Comma 2 10 3 7 2" xfId="6900" xr:uid="{00000000-0005-0000-0000-0000D31B0000}"/>
    <cellStyle name="Comma 2 10 3 7 3" xfId="6901" xr:uid="{00000000-0005-0000-0000-0000D41B0000}"/>
    <cellStyle name="Comma 2 10 3 8" xfId="6902" xr:uid="{00000000-0005-0000-0000-0000D51B0000}"/>
    <cellStyle name="Comma 2 10 3 8 2" xfId="6903" xr:uid="{00000000-0005-0000-0000-0000D61B0000}"/>
    <cellStyle name="Comma 2 10 3 9" xfId="6904" xr:uid="{00000000-0005-0000-0000-0000D71B0000}"/>
    <cellStyle name="Comma 2 10 4" xfId="6905" xr:uid="{00000000-0005-0000-0000-0000D81B0000}"/>
    <cellStyle name="Comma 2 10 4 2" xfId="6906" xr:uid="{00000000-0005-0000-0000-0000D91B0000}"/>
    <cellStyle name="Comma 2 10 4 2 2" xfId="6907" xr:uid="{00000000-0005-0000-0000-0000DA1B0000}"/>
    <cellStyle name="Comma 2 10 4 2 2 2" xfId="6908" xr:uid="{00000000-0005-0000-0000-0000DB1B0000}"/>
    <cellStyle name="Comma 2 10 4 2 2 2 2" xfId="6909" xr:uid="{00000000-0005-0000-0000-0000DC1B0000}"/>
    <cellStyle name="Comma 2 10 4 2 2 2 3" xfId="6910" xr:uid="{00000000-0005-0000-0000-0000DD1B0000}"/>
    <cellStyle name="Comma 2 10 4 2 2 3" xfId="6911" xr:uid="{00000000-0005-0000-0000-0000DE1B0000}"/>
    <cellStyle name="Comma 2 10 4 2 2 3 2" xfId="6912" xr:uid="{00000000-0005-0000-0000-0000DF1B0000}"/>
    <cellStyle name="Comma 2 10 4 2 2 3 3" xfId="6913" xr:uid="{00000000-0005-0000-0000-0000E01B0000}"/>
    <cellStyle name="Comma 2 10 4 2 2 4" xfId="6914" xr:uid="{00000000-0005-0000-0000-0000E11B0000}"/>
    <cellStyle name="Comma 2 10 4 2 2 4 2" xfId="6915" xr:uid="{00000000-0005-0000-0000-0000E21B0000}"/>
    <cellStyle name="Comma 2 10 4 2 2 4 3" xfId="6916" xr:uid="{00000000-0005-0000-0000-0000E31B0000}"/>
    <cellStyle name="Comma 2 10 4 2 2 5" xfId="6917" xr:uid="{00000000-0005-0000-0000-0000E41B0000}"/>
    <cellStyle name="Comma 2 10 4 2 2 5 2" xfId="6918" xr:uid="{00000000-0005-0000-0000-0000E51B0000}"/>
    <cellStyle name="Comma 2 10 4 2 2 6" xfId="6919" xr:uid="{00000000-0005-0000-0000-0000E61B0000}"/>
    <cellStyle name="Comma 2 10 4 2 3" xfId="6920" xr:uid="{00000000-0005-0000-0000-0000E71B0000}"/>
    <cellStyle name="Comma 2 10 4 2 3 2" xfId="6921" xr:uid="{00000000-0005-0000-0000-0000E81B0000}"/>
    <cellStyle name="Comma 2 10 4 2 3 2 2" xfId="6922" xr:uid="{00000000-0005-0000-0000-0000E91B0000}"/>
    <cellStyle name="Comma 2 10 4 2 3 2 3" xfId="6923" xr:uid="{00000000-0005-0000-0000-0000EA1B0000}"/>
    <cellStyle name="Comma 2 10 4 2 3 3" xfId="6924" xr:uid="{00000000-0005-0000-0000-0000EB1B0000}"/>
    <cellStyle name="Comma 2 10 4 2 3 4" xfId="6925" xr:uid="{00000000-0005-0000-0000-0000EC1B0000}"/>
    <cellStyle name="Comma 2 10 4 2 4" xfId="6926" xr:uid="{00000000-0005-0000-0000-0000ED1B0000}"/>
    <cellStyle name="Comma 2 10 4 2 4 2" xfId="6927" xr:uid="{00000000-0005-0000-0000-0000EE1B0000}"/>
    <cellStyle name="Comma 2 10 4 2 4 2 2" xfId="6928" xr:uid="{00000000-0005-0000-0000-0000EF1B0000}"/>
    <cellStyle name="Comma 2 10 4 2 4 2 3" xfId="6929" xr:uid="{00000000-0005-0000-0000-0000F01B0000}"/>
    <cellStyle name="Comma 2 10 4 2 4 3" xfId="6930" xr:uid="{00000000-0005-0000-0000-0000F11B0000}"/>
    <cellStyle name="Comma 2 10 4 2 4 4" xfId="6931" xr:uid="{00000000-0005-0000-0000-0000F21B0000}"/>
    <cellStyle name="Comma 2 10 4 2 5" xfId="6932" xr:uid="{00000000-0005-0000-0000-0000F31B0000}"/>
    <cellStyle name="Comma 2 10 4 2 5 2" xfId="6933" xr:uid="{00000000-0005-0000-0000-0000F41B0000}"/>
    <cellStyle name="Comma 2 10 4 2 5 3" xfId="6934" xr:uid="{00000000-0005-0000-0000-0000F51B0000}"/>
    <cellStyle name="Comma 2 10 4 2 6" xfId="6935" xr:uid="{00000000-0005-0000-0000-0000F61B0000}"/>
    <cellStyle name="Comma 2 10 4 2 6 2" xfId="6936" xr:uid="{00000000-0005-0000-0000-0000F71B0000}"/>
    <cellStyle name="Comma 2 10 4 2 7" xfId="6937" xr:uid="{00000000-0005-0000-0000-0000F81B0000}"/>
    <cellStyle name="Comma 2 10 4 2 8" xfId="6938" xr:uid="{00000000-0005-0000-0000-0000F91B0000}"/>
    <cellStyle name="Comma 2 10 4 3" xfId="6939" xr:uid="{00000000-0005-0000-0000-0000FA1B0000}"/>
    <cellStyle name="Comma 2 10 4 3 2" xfId="6940" xr:uid="{00000000-0005-0000-0000-0000FB1B0000}"/>
    <cellStyle name="Comma 2 10 4 3 2 2" xfId="6941" xr:uid="{00000000-0005-0000-0000-0000FC1B0000}"/>
    <cellStyle name="Comma 2 10 4 3 2 3" xfId="6942" xr:uid="{00000000-0005-0000-0000-0000FD1B0000}"/>
    <cellStyle name="Comma 2 10 4 3 3" xfId="6943" xr:uid="{00000000-0005-0000-0000-0000FE1B0000}"/>
    <cellStyle name="Comma 2 10 4 3 3 2" xfId="6944" xr:uid="{00000000-0005-0000-0000-0000FF1B0000}"/>
    <cellStyle name="Comma 2 10 4 3 3 3" xfId="6945" xr:uid="{00000000-0005-0000-0000-0000001C0000}"/>
    <cellStyle name="Comma 2 10 4 3 4" xfId="6946" xr:uid="{00000000-0005-0000-0000-0000011C0000}"/>
    <cellStyle name="Comma 2 10 4 3 4 2" xfId="6947" xr:uid="{00000000-0005-0000-0000-0000021C0000}"/>
    <cellStyle name="Comma 2 10 4 3 4 3" xfId="6948" xr:uid="{00000000-0005-0000-0000-0000031C0000}"/>
    <cellStyle name="Comma 2 10 4 3 5" xfId="6949" xr:uid="{00000000-0005-0000-0000-0000041C0000}"/>
    <cellStyle name="Comma 2 10 4 3 5 2" xfId="6950" xr:uid="{00000000-0005-0000-0000-0000051C0000}"/>
    <cellStyle name="Comma 2 10 4 3 6" xfId="6951" xr:uid="{00000000-0005-0000-0000-0000061C0000}"/>
    <cellStyle name="Comma 2 10 4 4" xfId="6952" xr:uid="{00000000-0005-0000-0000-0000071C0000}"/>
    <cellStyle name="Comma 2 10 4 4 2" xfId="6953" xr:uid="{00000000-0005-0000-0000-0000081C0000}"/>
    <cellStyle name="Comma 2 10 4 4 2 2" xfId="6954" xr:uid="{00000000-0005-0000-0000-0000091C0000}"/>
    <cellStyle name="Comma 2 10 4 4 2 3" xfId="6955" xr:uid="{00000000-0005-0000-0000-00000A1C0000}"/>
    <cellStyle name="Comma 2 10 4 4 3" xfId="6956" xr:uid="{00000000-0005-0000-0000-00000B1C0000}"/>
    <cellStyle name="Comma 2 10 4 4 4" xfId="6957" xr:uid="{00000000-0005-0000-0000-00000C1C0000}"/>
    <cellStyle name="Comma 2 10 4 5" xfId="6958" xr:uid="{00000000-0005-0000-0000-00000D1C0000}"/>
    <cellStyle name="Comma 2 10 4 5 2" xfId="6959" xr:uid="{00000000-0005-0000-0000-00000E1C0000}"/>
    <cellStyle name="Comma 2 10 4 5 2 2" xfId="6960" xr:uid="{00000000-0005-0000-0000-00000F1C0000}"/>
    <cellStyle name="Comma 2 10 4 5 2 3" xfId="6961" xr:uid="{00000000-0005-0000-0000-0000101C0000}"/>
    <cellStyle name="Comma 2 10 4 5 3" xfId="6962" xr:uid="{00000000-0005-0000-0000-0000111C0000}"/>
    <cellStyle name="Comma 2 10 4 5 4" xfId="6963" xr:uid="{00000000-0005-0000-0000-0000121C0000}"/>
    <cellStyle name="Comma 2 10 4 6" xfId="6964" xr:uid="{00000000-0005-0000-0000-0000131C0000}"/>
    <cellStyle name="Comma 2 10 4 6 2" xfId="6965" xr:uid="{00000000-0005-0000-0000-0000141C0000}"/>
    <cellStyle name="Comma 2 10 4 6 3" xfId="6966" xr:uid="{00000000-0005-0000-0000-0000151C0000}"/>
    <cellStyle name="Comma 2 10 4 7" xfId="6967" xr:uid="{00000000-0005-0000-0000-0000161C0000}"/>
    <cellStyle name="Comma 2 10 4 7 2" xfId="6968" xr:uid="{00000000-0005-0000-0000-0000171C0000}"/>
    <cellStyle name="Comma 2 10 4 8" xfId="6969" xr:uid="{00000000-0005-0000-0000-0000181C0000}"/>
    <cellStyle name="Comma 2 10 4 9" xfId="6970" xr:uid="{00000000-0005-0000-0000-0000191C0000}"/>
    <cellStyle name="Comma 2 10 5" xfId="6971" xr:uid="{00000000-0005-0000-0000-00001A1C0000}"/>
    <cellStyle name="Comma 2 10 5 2" xfId="6972" xr:uid="{00000000-0005-0000-0000-00001B1C0000}"/>
    <cellStyle name="Comma 2 10 5 2 2" xfId="6973" xr:uid="{00000000-0005-0000-0000-00001C1C0000}"/>
    <cellStyle name="Comma 2 10 5 2 2 2" xfId="6974" xr:uid="{00000000-0005-0000-0000-00001D1C0000}"/>
    <cellStyle name="Comma 2 10 5 2 2 3" xfId="6975" xr:uid="{00000000-0005-0000-0000-00001E1C0000}"/>
    <cellStyle name="Comma 2 10 5 2 3" xfId="6976" xr:uid="{00000000-0005-0000-0000-00001F1C0000}"/>
    <cellStyle name="Comma 2 10 5 2 3 2" xfId="6977" xr:uid="{00000000-0005-0000-0000-0000201C0000}"/>
    <cellStyle name="Comma 2 10 5 2 3 3" xfId="6978" xr:uid="{00000000-0005-0000-0000-0000211C0000}"/>
    <cellStyle name="Comma 2 10 5 2 4" xfId="6979" xr:uid="{00000000-0005-0000-0000-0000221C0000}"/>
    <cellStyle name="Comma 2 10 5 2 4 2" xfId="6980" xr:uid="{00000000-0005-0000-0000-0000231C0000}"/>
    <cellStyle name="Comma 2 10 5 2 4 3" xfId="6981" xr:uid="{00000000-0005-0000-0000-0000241C0000}"/>
    <cellStyle name="Comma 2 10 5 2 5" xfId="6982" xr:uid="{00000000-0005-0000-0000-0000251C0000}"/>
    <cellStyle name="Comma 2 10 5 2 5 2" xfId="6983" xr:uid="{00000000-0005-0000-0000-0000261C0000}"/>
    <cellStyle name="Comma 2 10 5 2 6" xfId="6984" xr:uid="{00000000-0005-0000-0000-0000271C0000}"/>
    <cellStyle name="Comma 2 10 5 2 7" xfId="6985" xr:uid="{00000000-0005-0000-0000-0000281C0000}"/>
    <cellStyle name="Comma 2 10 5 3" xfId="6986" xr:uid="{00000000-0005-0000-0000-0000291C0000}"/>
    <cellStyle name="Comma 2 10 5 3 2" xfId="6987" xr:uid="{00000000-0005-0000-0000-00002A1C0000}"/>
    <cellStyle name="Comma 2 10 5 3 2 2" xfId="6988" xr:uid="{00000000-0005-0000-0000-00002B1C0000}"/>
    <cellStyle name="Comma 2 10 5 3 2 3" xfId="6989" xr:uid="{00000000-0005-0000-0000-00002C1C0000}"/>
    <cellStyle name="Comma 2 10 5 3 3" xfId="6990" xr:uid="{00000000-0005-0000-0000-00002D1C0000}"/>
    <cellStyle name="Comma 2 10 5 3 4" xfId="6991" xr:uid="{00000000-0005-0000-0000-00002E1C0000}"/>
    <cellStyle name="Comma 2 10 5 4" xfId="6992" xr:uid="{00000000-0005-0000-0000-00002F1C0000}"/>
    <cellStyle name="Comma 2 10 5 4 2" xfId="6993" xr:uid="{00000000-0005-0000-0000-0000301C0000}"/>
    <cellStyle name="Comma 2 10 5 4 2 2" xfId="6994" xr:uid="{00000000-0005-0000-0000-0000311C0000}"/>
    <cellStyle name="Comma 2 10 5 4 2 3" xfId="6995" xr:uid="{00000000-0005-0000-0000-0000321C0000}"/>
    <cellStyle name="Comma 2 10 5 4 3" xfId="6996" xr:uid="{00000000-0005-0000-0000-0000331C0000}"/>
    <cellStyle name="Comma 2 10 5 4 4" xfId="6997" xr:uid="{00000000-0005-0000-0000-0000341C0000}"/>
    <cellStyle name="Comma 2 10 5 5" xfId="6998" xr:uid="{00000000-0005-0000-0000-0000351C0000}"/>
    <cellStyle name="Comma 2 10 5 5 2" xfId="6999" xr:uid="{00000000-0005-0000-0000-0000361C0000}"/>
    <cellStyle name="Comma 2 10 5 5 3" xfId="7000" xr:uid="{00000000-0005-0000-0000-0000371C0000}"/>
    <cellStyle name="Comma 2 10 5 6" xfId="7001" xr:uid="{00000000-0005-0000-0000-0000381C0000}"/>
    <cellStyle name="Comma 2 10 5 6 2" xfId="7002" xr:uid="{00000000-0005-0000-0000-0000391C0000}"/>
    <cellStyle name="Comma 2 10 5 7" xfId="7003" xr:uid="{00000000-0005-0000-0000-00003A1C0000}"/>
    <cellStyle name="Comma 2 10 5 8" xfId="7004" xr:uid="{00000000-0005-0000-0000-00003B1C0000}"/>
    <cellStyle name="Comma 2 10 6" xfId="7005" xr:uid="{00000000-0005-0000-0000-00003C1C0000}"/>
    <cellStyle name="Comma 2 10 6 2" xfId="7006" xr:uid="{00000000-0005-0000-0000-00003D1C0000}"/>
    <cellStyle name="Comma 2 10 6 2 2" xfId="7007" xr:uid="{00000000-0005-0000-0000-00003E1C0000}"/>
    <cellStyle name="Comma 2 10 6 2 3" xfId="7008" xr:uid="{00000000-0005-0000-0000-00003F1C0000}"/>
    <cellStyle name="Comma 2 10 6 2 4" xfId="7009" xr:uid="{00000000-0005-0000-0000-0000401C0000}"/>
    <cellStyle name="Comma 2 10 6 3" xfId="7010" xr:uid="{00000000-0005-0000-0000-0000411C0000}"/>
    <cellStyle name="Comma 2 10 6 3 2" xfId="7011" xr:uid="{00000000-0005-0000-0000-0000421C0000}"/>
    <cellStyle name="Comma 2 10 6 3 3" xfId="7012" xr:uid="{00000000-0005-0000-0000-0000431C0000}"/>
    <cellStyle name="Comma 2 10 6 4" xfId="7013" xr:uid="{00000000-0005-0000-0000-0000441C0000}"/>
    <cellStyle name="Comma 2 10 6 4 2" xfId="7014" xr:uid="{00000000-0005-0000-0000-0000451C0000}"/>
    <cellStyle name="Comma 2 10 6 4 3" xfId="7015" xr:uid="{00000000-0005-0000-0000-0000461C0000}"/>
    <cellStyle name="Comma 2 10 6 5" xfId="7016" xr:uid="{00000000-0005-0000-0000-0000471C0000}"/>
    <cellStyle name="Comma 2 10 6 5 2" xfId="7017" xr:uid="{00000000-0005-0000-0000-0000481C0000}"/>
    <cellStyle name="Comma 2 10 6 6" xfId="7018" xr:uid="{00000000-0005-0000-0000-0000491C0000}"/>
    <cellStyle name="Comma 2 10 6 7" xfId="7019" xr:uid="{00000000-0005-0000-0000-00004A1C0000}"/>
    <cellStyle name="Comma 2 10 7" xfId="7020" xr:uid="{00000000-0005-0000-0000-00004B1C0000}"/>
    <cellStyle name="Comma 2 10 7 2" xfId="7021" xr:uid="{00000000-0005-0000-0000-00004C1C0000}"/>
    <cellStyle name="Comma 2 10 7 2 2" xfId="7022" xr:uid="{00000000-0005-0000-0000-00004D1C0000}"/>
    <cellStyle name="Comma 2 10 7 2 3" xfId="7023" xr:uid="{00000000-0005-0000-0000-00004E1C0000}"/>
    <cellStyle name="Comma 2 10 7 2 4" xfId="7024" xr:uid="{00000000-0005-0000-0000-00004F1C0000}"/>
    <cellStyle name="Comma 2 10 7 3" xfId="7025" xr:uid="{00000000-0005-0000-0000-0000501C0000}"/>
    <cellStyle name="Comma 2 10 7 4" xfId="7026" xr:uid="{00000000-0005-0000-0000-0000511C0000}"/>
    <cellStyle name="Comma 2 10 7 5" xfId="7027" xr:uid="{00000000-0005-0000-0000-0000521C0000}"/>
    <cellStyle name="Comma 2 10 8" xfId="7028" xr:uid="{00000000-0005-0000-0000-0000531C0000}"/>
    <cellStyle name="Comma 2 10 8 2" xfId="7029" xr:uid="{00000000-0005-0000-0000-0000541C0000}"/>
    <cellStyle name="Comma 2 10 8 2 2" xfId="7030" xr:uid="{00000000-0005-0000-0000-0000551C0000}"/>
    <cellStyle name="Comma 2 10 8 2 3" xfId="7031" xr:uid="{00000000-0005-0000-0000-0000561C0000}"/>
    <cellStyle name="Comma 2 10 8 2 4" xfId="7032" xr:uid="{00000000-0005-0000-0000-0000571C0000}"/>
    <cellStyle name="Comma 2 10 8 3" xfId="7033" xr:uid="{00000000-0005-0000-0000-0000581C0000}"/>
    <cellStyle name="Comma 2 10 8 4" xfId="7034" xr:uid="{00000000-0005-0000-0000-0000591C0000}"/>
    <cellStyle name="Comma 2 10 8 5" xfId="7035" xr:uid="{00000000-0005-0000-0000-00005A1C0000}"/>
    <cellStyle name="Comma 2 10 9" xfId="7036" xr:uid="{00000000-0005-0000-0000-00005B1C0000}"/>
    <cellStyle name="Comma 2 10 9 2" xfId="7037" xr:uid="{00000000-0005-0000-0000-00005C1C0000}"/>
    <cellStyle name="Comma 2 10 9 2 2" xfId="7038" xr:uid="{00000000-0005-0000-0000-00005D1C0000}"/>
    <cellStyle name="Comma 2 10 9 3" xfId="7039" xr:uid="{00000000-0005-0000-0000-00005E1C0000}"/>
    <cellStyle name="Comma 2 10 9 4" xfId="7040" xr:uid="{00000000-0005-0000-0000-00005F1C0000}"/>
    <cellStyle name="Comma 2 11" xfId="7041" xr:uid="{00000000-0005-0000-0000-0000601C0000}"/>
    <cellStyle name="Comma 2 11 10" xfId="7042" xr:uid="{00000000-0005-0000-0000-0000611C0000}"/>
    <cellStyle name="Comma 2 11 10 2" xfId="7043" xr:uid="{00000000-0005-0000-0000-0000621C0000}"/>
    <cellStyle name="Comma 2 11 11" xfId="7044" xr:uid="{00000000-0005-0000-0000-0000631C0000}"/>
    <cellStyle name="Comma 2 11 12" xfId="7045" xr:uid="{00000000-0005-0000-0000-0000641C0000}"/>
    <cellStyle name="Comma 2 11 2" xfId="7046" xr:uid="{00000000-0005-0000-0000-0000651C0000}"/>
    <cellStyle name="Comma 2 11 2 10" xfId="7047" xr:uid="{00000000-0005-0000-0000-0000661C0000}"/>
    <cellStyle name="Comma 2 11 2 2" xfId="7048" xr:uid="{00000000-0005-0000-0000-0000671C0000}"/>
    <cellStyle name="Comma 2 11 2 2 2" xfId="7049" xr:uid="{00000000-0005-0000-0000-0000681C0000}"/>
    <cellStyle name="Comma 2 11 2 2 2 2" xfId="7050" xr:uid="{00000000-0005-0000-0000-0000691C0000}"/>
    <cellStyle name="Comma 2 11 2 2 2 2 2" xfId="7051" xr:uid="{00000000-0005-0000-0000-00006A1C0000}"/>
    <cellStyle name="Comma 2 11 2 2 2 2 2 2" xfId="7052" xr:uid="{00000000-0005-0000-0000-00006B1C0000}"/>
    <cellStyle name="Comma 2 11 2 2 2 2 2 3" xfId="7053" xr:uid="{00000000-0005-0000-0000-00006C1C0000}"/>
    <cellStyle name="Comma 2 11 2 2 2 2 3" xfId="7054" xr:uid="{00000000-0005-0000-0000-00006D1C0000}"/>
    <cellStyle name="Comma 2 11 2 2 2 2 3 2" xfId="7055" xr:uid="{00000000-0005-0000-0000-00006E1C0000}"/>
    <cellStyle name="Comma 2 11 2 2 2 2 3 3" xfId="7056" xr:uid="{00000000-0005-0000-0000-00006F1C0000}"/>
    <cellStyle name="Comma 2 11 2 2 2 2 4" xfId="7057" xr:uid="{00000000-0005-0000-0000-0000701C0000}"/>
    <cellStyle name="Comma 2 11 2 2 2 2 4 2" xfId="7058" xr:uid="{00000000-0005-0000-0000-0000711C0000}"/>
    <cellStyle name="Comma 2 11 2 2 2 2 4 3" xfId="7059" xr:uid="{00000000-0005-0000-0000-0000721C0000}"/>
    <cellStyle name="Comma 2 11 2 2 2 2 5" xfId="7060" xr:uid="{00000000-0005-0000-0000-0000731C0000}"/>
    <cellStyle name="Comma 2 11 2 2 2 2 5 2" xfId="7061" xr:uid="{00000000-0005-0000-0000-0000741C0000}"/>
    <cellStyle name="Comma 2 11 2 2 2 2 6" xfId="7062" xr:uid="{00000000-0005-0000-0000-0000751C0000}"/>
    <cellStyle name="Comma 2 11 2 2 2 3" xfId="7063" xr:uid="{00000000-0005-0000-0000-0000761C0000}"/>
    <cellStyle name="Comma 2 11 2 2 2 3 2" xfId="7064" xr:uid="{00000000-0005-0000-0000-0000771C0000}"/>
    <cellStyle name="Comma 2 11 2 2 2 3 2 2" xfId="7065" xr:uid="{00000000-0005-0000-0000-0000781C0000}"/>
    <cellStyle name="Comma 2 11 2 2 2 3 2 3" xfId="7066" xr:uid="{00000000-0005-0000-0000-0000791C0000}"/>
    <cellStyle name="Comma 2 11 2 2 2 3 3" xfId="7067" xr:uid="{00000000-0005-0000-0000-00007A1C0000}"/>
    <cellStyle name="Comma 2 11 2 2 2 3 4" xfId="7068" xr:uid="{00000000-0005-0000-0000-00007B1C0000}"/>
    <cellStyle name="Comma 2 11 2 2 2 4" xfId="7069" xr:uid="{00000000-0005-0000-0000-00007C1C0000}"/>
    <cellStyle name="Comma 2 11 2 2 2 4 2" xfId="7070" xr:uid="{00000000-0005-0000-0000-00007D1C0000}"/>
    <cellStyle name="Comma 2 11 2 2 2 4 2 2" xfId="7071" xr:uid="{00000000-0005-0000-0000-00007E1C0000}"/>
    <cellStyle name="Comma 2 11 2 2 2 4 2 3" xfId="7072" xr:uid="{00000000-0005-0000-0000-00007F1C0000}"/>
    <cellStyle name="Comma 2 11 2 2 2 4 3" xfId="7073" xr:uid="{00000000-0005-0000-0000-0000801C0000}"/>
    <cellStyle name="Comma 2 11 2 2 2 4 4" xfId="7074" xr:uid="{00000000-0005-0000-0000-0000811C0000}"/>
    <cellStyle name="Comma 2 11 2 2 2 5" xfId="7075" xr:uid="{00000000-0005-0000-0000-0000821C0000}"/>
    <cellStyle name="Comma 2 11 2 2 2 5 2" xfId="7076" xr:uid="{00000000-0005-0000-0000-0000831C0000}"/>
    <cellStyle name="Comma 2 11 2 2 2 5 3" xfId="7077" xr:uid="{00000000-0005-0000-0000-0000841C0000}"/>
    <cellStyle name="Comma 2 11 2 2 2 6" xfId="7078" xr:uid="{00000000-0005-0000-0000-0000851C0000}"/>
    <cellStyle name="Comma 2 11 2 2 2 6 2" xfId="7079" xr:uid="{00000000-0005-0000-0000-0000861C0000}"/>
    <cellStyle name="Comma 2 11 2 2 2 7" xfId="7080" xr:uid="{00000000-0005-0000-0000-0000871C0000}"/>
    <cellStyle name="Comma 2 11 2 2 3" xfId="7081" xr:uid="{00000000-0005-0000-0000-0000881C0000}"/>
    <cellStyle name="Comma 2 11 2 2 3 2" xfId="7082" xr:uid="{00000000-0005-0000-0000-0000891C0000}"/>
    <cellStyle name="Comma 2 11 2 2 3 2 2" xfId="7083" xr:uid="{00000000-0005-0000-0000-00008A1C0000}"/>
    <cellStyle name="Comma 2 11 2 2 3 2 3" xfId="7084" xr:uid="{00000000-0005-0000-0000-00008B1C0000}"/>
    <cellStyle name="Comma 2 11 2 2 3 3" xfId="7085" xr:uid="{00000000-0005-0000-0000-00008C1C0000}"/>
    <cellStyle name="Comma 2 11 2 2 3 3 2" xfId="7086" xr:uid="{00000000-0005-0000-0000-00008D1C0000}"/>
    <cellStyle name="Comma 2 11 2 2 3 3 3" xfId="7087" xr:uid="{00000000-0005-0000-0000-00008E1C0000}"/>
    <cellStyle name="Comma 2 11 2 2 3 4" xfId="7088" xr:uid="{00000000-0005-0000-0000-00008F1C0000}"/>
    <cellStyle name="Comma 2 11 2 2 3 4 2" xfId="7089" xr:uid="{00000000-0005-0000-0000-0000901C0000}"/>
    <cellStyle name="Comma 2 11 2 2 3 4 3" xfId="7090" xr:uid="{00000000-0005-0000-0000-0000911C0000}"/>
    <cellStyle name="Comma 2 11 2 2 3 5" xfId="7091" xr:uid="{00000000-0005-0000-0000-0000921C0000}"/>
    <cellStyle name="Comma 2 11 2 2 3 5 2" xfId="7092" xr:uid="{00000000-0005-0000-0000-0000931C0000}"/>
    <cellStyle name="Comma 2 11 2 2 3 6" xfId="7093" xr:uid="{00000000-0005-0000-0000-0000941C0000}"/>
    <cellStyle name="Comma 2 11 2 2 4" xfId="7094" xr:uid="{00000000-0005-0000-0000-0000951C0000}"/>
    <cellStyle name="Comma 2 11 2 2 4 2" xfId="7095" xr:uid="{00000000-0005-0000-0000-0000961C0000}"/>
    <cellStyle name="Comma 2 11 2 2 4 2 2" xfId="7096" xr:uid="{00000000-0005-0000-0000-0000971C0000}"/>
    <cellStyle name="Comma 2 11 2 2 4 2 3" xfId="7097" xr:uid="{00000000-0005-0000-0000-0000981C0000}"/>
    <cellStyle name="Comma 2 11 2 2 4 3" xfId="7098" xr:uid="{00000000-0005-0000-0000-0000991C0000}"/>
    <cellStyle name="Comma 2 11 2 2 4 4" xfId="7099" xr:uid="{00000000-0005-0000-0000-00009A1C0000}"/>
    <cellStyle name="Comma 2 11 2 2 5" xfId="7100" xr:uid="{00000000-0005-0000-0000-00009B1C0000}"/>
    <cellStyle name="Comma 2 11 2 2 5 2" xfId="7101" xr:uid="{00000000-0005-0000-0000-00009C1C0000}"/>
    <cellStyle name="Comma 2 11 2 2 5 2 2" xfId="7102" xr:uid="{00000000-0005-0000-0000-00009D1C0000}"/>
    <cellStyle name="Comma 2 11 2 2 5 2 3" xfId="7103" xr:uid="{00000000-0005-0000-0000-00009E1C0000}"/>
    <cellStyle name="Comma 2 11 2 2 5 3" xfId="7104" xr:uid="{00000000-0005-0000-0000-00009F1C0000}"/>
    <cellStyle name="Comma 2 11 2 2 5 4" xfId="7105" xr:uid="{00000000-0005-0000-0000-0000A01C0000}"/>
    <cellStyle name="Comma 2 11 2 2 6" xfId="7106" xr:uid="{00000000-0005-0000-0000-0000A11C0000}"/>
    <cellStyle name="Comma 2 11 2 2 6 2" xfId="7107" xr:uid="{00000000-0005-0000-0000-0000A21C0000}"/>
    <cellStyle name="Comma 2 11 2 2 6 3" xfId="7108" xr:uid="{00000000-0005-0000-0000-0000A31C0000}"/>
    <cellStyle name="Comma 2 11 2 2 7" xfId="7109" xr:uid="{00000000-0005-0000-0000-0000A41C0000}"/>
    <cellStyle name="Comma 2 11 2 2 7 2" xfId="7110" xr:uid="{00000000-0005-0000-0000-0000A51C0000}"/>
    <cellStyle name="Comma 2 11 2 2 8" xfId="7111" xr:uid="{00000000-0005-0000-0000-0000A61C0000}"/>
    <cellStyle name="Comma 2 11 2 3" xfId="7112" xr:uid="{00000000-0005-0000-0000-0000A71C0000}"/>
    <cellStyle name="Comma 2 11 2 3 2" xfId="7113" xr:uid="{00000000-0005-0000-0000-0000A81C0000}"/>
    <cellStyle name="Comma 2 11 2 3 2 2" xfId="7114" xr:uid="{00000000-0005-0000-0000-0000A91C0000}"/>
    <cellStyle name="Comma 2 11 2 3 2 2 2" xfId="7115" xr:uid="{00000000-0005-0000-0000-0000AA1C0000}"/>
    <cellStyle name="Comma 2 11 2 3 2 2 3" xfId="7116" xr:uid="{00000000-0005-0000-0000-0000AB1C0000}"/>
    <cellStyle name="Comma 2 11 2 3 2 3" xfId="7117" xr:uid="{00000000-0005-0000-0000-0000AC1C0000}"/>
    <cellStyle name="Comma 2 11 2 3 2 3 2" xfId="7118" xr:uid="{00000000-0005-0000-0000-0000AD1C0000}"/>
    <cellStyle name="Comma 2 11 2 3 2 3 3" xfId="7119" xr:uid="{00000000-0005-0000-0000-0000AE1C0000}"/>
    <cellStyle name="Comma 2 11 2 3 2 4" xfId="7120" xr:uid="{00000000-0005-0000-0000-0000AF1C0000}"/>
    <cellStyle name="Comma 2 11 2 3 2 4 2" xfId="7121" xr:uid="{00000000-0005-0000-0000-0000B01C0000}"/>
    <cellStyle name="Comma 2 11 2 3 2 4 3" xfId="7122" xr:uid="{00000000-0005-0000-0000-0000B11C0000}"/>
    <cellStyle name="Comma 2 11 2 3 2 5" xfId="7123" xr:uid="{00000000-0005-0000-0000-0000B21C0000}"/>
    <cellStyle name="Comma 2 11 2 3 2 5 2" xfId="7124" xr:uid="{00000000-0005-0000-0000-0000B31C0000}"/>
    <cellStyle name="Comma 2 11 2 3 2 6" xfId="7125" xr:uid="{00000000-0005-0000-0000-0000B41C0000}"/>
    <cellStyle name="Comma 2 11 2 3 3" xfId="7126" xr:uid="{00000000-0005-0000-0000-0000B51C0000}"/>
    <cellStyle name="Comma 2 11 2 3 3 2" xfId="7127" xr:uid="{00000000-0005-0000-0000-0000B61C0000}"/>
    <cellStyle name="Comma 2 11 2 3 3 2 2" xfId="7128" xr:uid="{00000000-0005-0000-0000-0000B71C0000}"/>
    <cellStyle name="Comma 2 11 2 3 3 2 3" xfId="7129" xr:uid="{00000000-0005-0000-0000-0000B81C0000}"/>
    <cellStyle name="Comma 2 11 2 3 3 3" xfId="7130" xr:uid="{00000000-0005-0000-0000-0000B91C0000}"/>
    <cellStyle name="Comma 2 11 2 3 3 4" xfId="7131" xr:uid="{00000000-0005-0000-0000-0000BA1C0000}"/>
    <cellStyle name="Comma 2 11 2 3 4" xfId="7132" xr:uid="{00000000-0005-0000-0000-0000BB1C0000}"/>
    <cellStyle name="Comma 2 11 2 3 4 2" xfId="7133" xr:uid="{00000000-0005-0000-0000-0000BC1C0000}"/>
    <cellStyle name="Comma 2 11 2 3 4 2 2" xfId="7134" xr:uid="{00000000-0005-0000-0000-0000BD1C0000}"/>
    <cellStyle name="Comma 2 11 2 3 4 2 3" xfId="7135" xr:uid="{00000000-0005-0000-0000-0000BE1C0000}"/>
    <cellStyle name="Comma 2 11 2 3 4 3" xfId="7136" xr:uid="{00000000-0005-0000-0000-0000BF1C0000}"/>
    <cellStyle name="Comma 2 11 2 3 4 4" xfId="7137" xr:uid="{00000000-0005-0000-0000-0000C01C0000}"/>
    <cellStyle name="Comma 2 11 2 3 5" xfId="7138" xr:uid="{00000000-0005-0000-0000-0000C11C0000}"/>
    <cellStyle name="Comma 2 11 2 3 5 2" xfId="7139" xr:uid="{00000000-0005-0000-0000-0000C21C0000}"/>
    <cellStyle name="Comma 2 11 2 3 5 3" xfId="7140" xr:uid="{00000000-0005-0000-0000-0000C31C0000}"/>
    <cellStyle name="Comma 2 11 2 3 6" xfId="7141" xr:uid="{00000000-0005-0000-0000-0000C41C0000}"/>
    <cellStyle name="Comma 2 11 2 3 6 2" xfId="7142" xr:uid="{00000000-0005-0000-0000-0000C51C0000}"/>
    <cellStyle name="Comma 2 11 2 3 7" xfId="7143" xr:uid="{00000000-0005-0000-0000-0000C61C0000}"/>
    <cellStyle name="Comma 2 11 2 4" xfId="7144" xr:uid="{00000000-0005-0000-0000-0000C71C0000}"/>
    <cellStyle name="Comma 2 11 2 4 2" xfId="7145" xr:uid="{00000000-0005-0000-0000-0000C81C0000}"/>
    <cellStyle name="Comma 2 11 2 4 2 2" xfId="7146" xr:uid="{00000000-0005-0000-0000-0000C91C0000}"/>
    <cellStyle name="Comma 2 11 2 4 2 3" xfId="7147" xr:uid="{00000000-0005-0000-0000-0000CA1C0000}"/>
    <cellStyle name="Comma 2 11 2 4 3" xfId="7148" xr:uid="{00000000-0005-0000-0000-0000CB1C0000}"/>
    <cellStyle name="Comma 2 11 2 4 3 2" xfId="7149" xr:uid="{00000000-0005-0000-0000-0000CC1C0000}"/>
    <cellStyle name="Comma 2 11 2 4 3 3" xfId="7150" xr:uid="{00000000-0005-0000-0000-0000CD1C0000}"/>
    <cellStyle name="Comma 2 11 2 4 4" xfId="7151" xr:uid="{00000000-0005-0000-0000-0000CE1C0000}"/>
    <cellStyle name="Comma 2 11 2 4 4 2" xfId="7152" xr:uid="{00000000-0005-0000-0000-0000CF1C0000}"/>
    <cellStyle name="Comma 2 11 2 4 4 3" xfId="7153" xr:uid="{00000000-0005-0000-0000-0000D01C0000}"/>
    <cellStyle name="Comma 2 11 2 4 5" xfId="7154" xr:uid="{00000000-0005-0000-0000-0000D11C0000}"/>
    <cellStyle name="Comma 2 11 2 4 5 2" xfId="7155" xr:uid="{00000000-0005-0000-0000-0000D21C0000}"/>
    <cellStyle name="Comma 2 11 2 4 6" xfId="7156" xr:uid="{00000000-0005-0000-0000-0000D31C0000}"/>
    <cellStyle name="Comma 2 11 2 5" xfId="7157" xr:uid="{00000000-0005-0000-0000-0000D41C0000}"/>
    <cellStyle name="Comma 2 11 2 5 2" xfId="7158" xr:uid="{00000000-0005-0000-0000-0000D51C0000}"/>
    <cellStyle name="Comma 2 11 2 5 2 2" xfId="7159" xr:uid="{00000000-0005-0000-0000-0000D61C0000}"/>
    <cellStyle name="Comma 2 11 2 5 2 3" xfId="7160" xr:uid="{00000000-0005-0000-0000-0000D71C0000}"/>
    <cellStyle name="Comma 2 11 2 5 3" xfId="7161" xr:uid="{00000000-0005-0000-0000-0000D81C0000}"/>
    <cellStyle name="Comma 2 11 2 5 4" xfId="7162" xr:uid="{00000000-0005-0000-0000-0000D91C0000}"/>
    <cellStyle name="Comma 2 11 2 6" xfId="7163" xr:uid="{00000000-0005-0000-0000-0000DA1C0000}"/>
    <cellStyle name="Comma 2 11 2 6 2" xfId="7164" xr:uid="{00000000-0005-0000-0000-0000DB1C0000}"/>
    <cellStyle name="Comma 2 11 2 6 2 2" xfId="7165" xr:uid="{00000000-0005-0000-0000-0000DC1C0000}"/>
    <cellStyle name="Comma 2 11 2 6 2 3" xfId="7166" xr:uid="{00000000-0005-0000-0000-0000DD1C0000}"/>
    <cellStyle name="Comma 2 11 2 6 3" xfId="7167" xr:uid="{00000000-0005-0000-0000-0000DE1C0000}"/>
    <cellStyle name="Comma 2 11 2 6 4" xfId="7168" xr:uid="{00000000-0005-0000-0000-0000DF1C0000}"/>
    <cellStyle name="Comma 2 11 2 7" xfId="7169" xr:uid="{00000000-0005-0000-0000-0000E01C0000}"/>
    <cellStyle name="Comma 2 11 2 7 2" xfId="7170" xr:uid="{00000000-0005-0000-0000-0000E11C0000}"/>
    <cellStyle name="Comma 2 11 2 7 3" xfId="7171" xr:uid="{00000000-0005-0000-0000-0000E21C0000}"/>
    <cellStyle name="Comma 2 11 2 8" xfId="7172" xr:uid="{00000000-0005-0000-0000-0000E31C0000}"/>
    <cellStyle name="Comma 2 11 2 8 2" xfId="7173" xr:uid="{00000000-0005-0000-0000-0000E41C0000}"/>
    <cellStyle name="Comma 2 11 2 9" xfId="7174" xr:uid="{00000000-0005-0000-0000-0000E51C0000}"/>
    <cellStyle name="Comma 2 11 3" xfId="7175" xr:uid="{00000000-0005-0000-0000-0000E61C0000}"/>
    <cellStyle name="Comma 2 11 3 2" xfId="7176" xr:uid="{00000000-0005-0000-0000-0000E71C0000}"/>
    <cellStyle name="Comma 2 11 3 2 2" xfId="7177" xr:uid="{00000000-0005-0000-0000-0000E81C0000}"/>
    <cellStyle name="Comma 2 11 3 2 2 2" xfId="7178" xr:uid="{00000000-0005-0000-0000-0000E91C0000}"/>
    <cellStyle name="Comma 2 11 3 2 2 2 2" xfId="7179" xr:uid="{00000000-0005-0000-0000-0000EA1C0000}"/>
    <cellStyle name="Comma 2 11 3 2 2 2 2 2" xfId="7180" xr:uid="{00000000-0005-0000-0000-0000EB1C0000}"/>
    <cellStyle name="Comma 2 11 3 2 2 2 2 3" xfId="7181" xr:uid="{00000000-0005-0000-0000-0000EC1C0000}"/>
    <cellStyle name="Comma 2 11 3 2 2 2 3" xfId="7182" xr:uid="{00000000-0005-0000-0000-0000ED1C0000}"/>
    <cellStyle name="Comma 2 11 3 2 2 2 3 2" xfId="7183" xr:uid="{00000000-0005-0000-0000-0000EE1C0000}"/>
    <cellStyle name="Comma 2 11 3 2 2 2 3 3" xfId="7184" xr:uid="{00000000-0005-0000-0000-0000EF1C0000}"/>
    <cellStyle name="Comma 2 11 3 2 2 2 4" xfId="7185" xr:uid="{00000000-0005-0000-0000-0000F01C0000}"/>
    <cellStyle name="Comma 2 11 3 2 2 2 4 2" xfId="7186" xr:uid="{00000000-0005-0000-0000-0000F11C0000}"/>
    <cellStyle name="Comma 2 11 3 2 2 2 4 3" xfId="7187" xr:uid="{00000000-0005-0000-0000-0000F21C0000}"/>
    <cellStyle name="Comma 2 11 3 2 2 2 5" xfId="7188" xr:uid="{00000000-0005-0000-0000-0000F31C0000}"/>
    <cellStyle name="Comma 2 11 3 2 2 2 5 2" xfId="7189" xr:uid="{00000000-0005-0000-0000-0000F41C0000}"/>
    <cellStyle name="Comma 2 11 3 2 2 2 6" xfId="7190" xr:uid="{00000000-0005-0000-0000-0000F51C0000}"/>
    <cellStyle name="Comma 2 11 3 2 2 3" xfId="7191" xr:uid="{00000000-0005-0000-0000-0000F61C0000}"/>
    <cellStyle name="Comma 2 11 3 2 2 3 2" xfId="7192" xr:uid="{00000000-0005-0000-0000-0000F71C0000}"/>
    <cellStyle name="Comma 2 11 3 2 2 3 2 2" xfId="7193" xr:uid="{00000000-0005-0000-0000-0000F81C0000}"/>
    <cellStyle name="Comma 2 11 3 2 2 3 2 3" xfId="7194" xr:uid="{00000000-0005-0000-0000-0000F91C0000}"/>
    <cellStyle name="Comma 2 11 3 2 2 3 3" xfId="7195" xr:uid="{00000000-0005-0000-0000-0000FA1C0000}"/>
    <cellStyle name="Comma 2 11 3 2 2 3 4" xfId="7196" xr:uid="{00000000-0005-0000-0000-0000FB1C0000}"/>
    <cellStyle name="Comma 2 11 3 2 2 4" xfId="7197" xr:uid="{00000000-0005-0000-0000-0000FC1C0000}"/>
    <cellStyle name="Comma 2 11 3 2 2 4 2" xfId="7198" xr:uid="{00000000-0005-0000-0000-0000FD1C0000}"/>
    <cellStyle name="Comma 2 11 3 2 2 4 2 2" xfId="7199" xr:uid="{00000000-0005-0000-0000-0000FE1C0000}"/>
    <cellStyle name="Comma 2 11 3 2 2 4 2 3" xfId="7200" xr:uid="{00000000-0005-0000-0000-0000FF1C0000}"/>
    <cellStyle name="Comma 2 11 3 2 2 4 3" xfId="7201" xr:uid="{00000000-0005-0000-0000-0000001D0000}"/>
    <cellStyle name="Comma 2 11 3 2 2 4 4" xfId="7202" xr:uid="{00000000-0005-0000-0000-0000011D0000}"/>
    <cellStyle name="Comma 2 11 3 2 2 5" xfId="7203" xr:uid="{00000000-0005-0000-0000-0000021D0000}"/>
    <cellStyle name="Comma 2 11 3 2 2 5 2" xfId="7204" xr:uid="{00000000-0005-0000-0000-0000031D0000}"/>
    <cellStyle name="Comma 2 11 3 2 2 5 3" xfId="7205" xr:uid="{00000000-0005-0000-0000-0000041D0000}"/>
    <cellStyle name="Comma 2 11 3 2 2 6" xfId="7206" xr:uid="{00000000-0005-0000-0000-0000051D0000}"/>
    <cellStyle name="Comma 2 11 3 2 2 6 2" xfId="7207" xr:uid="{00000000-0005-0000-0000-0000061D0000}"/>
    <cellStyle name="Comma 2 11 3 2 2 7" xfId="7208" xr:uid="{00000000-0005-0000-0000-0000071D0000}"/>
    <cellStyle name="Comma 2 11 3 2 3" xfId="7209" xr:uid="{00000000-0005-0000-0000-0000081D0000}"/>
    <cellStyle name="Comma 2 11 3 2 3 2" xfId="7210" xr:uid="{00000000-0005-0000-0000-0000091D0000}"/>
    <cellStyle name="Comma 2 11 3 2 3 2 2" xfId="7211" xr:uid="{00000000-0005-0000-0000-00000A1D0000}"/>
    <cellStyle name="Comma 2 11 3 2 3 2 3" xfId="7212" xr:uid="{00000000-0005-0000-0000-00000B1D0000}"/>
    <cellStyle name="Comma 2 11 3 2 3 3" xfId="7213" xr:uid="{00000000-0005-0000-0000-00000C1D0000}"/>
    <cellStyle name="Comma 2 11 3 2 3 3 2" xfId="7214" xr:uid="{00000000-0005-0000-0000-00000D1D0000}"/>
    <cellStyle name="Comma 2 11 3 2 3 3 3" xfId="7215" xr:uid="{00000000-0005-0000-0000-00000E1D0000}"/>
    <cellStyle name="Comma 2 11 3 2 3 4" xfId="7216" xr:uid="{00000000-0005-0000-0000-00000F1D0000}"/>
    <cellStyle name="Comma 2 11 3 2 3 4 2" xfId="7217" xr:uid="{00000000-0005-0000-0000-0000101D0000}"/>
    <cellStyle name="Comma 2 11 3 2 3 4 3" xfId="7218" xr:uid="{00000000-0005-0000-0000-0000111D0000}"/>
    <cellStyle name="Comma 2 11 3 2 3 5" xfId="7219" xr:uid="{00000000-0005-0000-0000-0000121D0000}"/>
    <cellStyle name="Comma 2 11 3 2 3 5 2" xfId="7220" xr:uid="{00000000-0005-0000-0000-0000131D0000}"/>
    <cellStyle name="Comma 2 11 3 2 3 6" xfId="7221" xr:uid="{00000000-0005-0000-0000-0000141D0000}"/>
    <cellStyle name="Comma 2 11 3 2 4" xfId="7222" xr:uid="{00000000-0005-0000-0000-0000151D0000}"/>
    <cellStyle name="Comma 2 11 3 2 4 2" xfId="7223" xr:uid="{00000000-0005-0000-0000-0000161D0000}"/>
    <cellStyle name="Comma 2 11 3 2 4 2 2" xfId="7224" xr:uid="{00000000-0005-0000-0000-0000171D0000}"/>
    <cellStyle name="Comma 2 11 3 2 4 2 3" xfId="7225" xr:uid="{00000000-0005-0000-0000-0000181D0000}"/>
    <cellStyle name="Comma 2 11 3 2 4 3" xfId="7226" xr:uid="{00000000-0005-0000-0000-0000191D0000}"/>
    <cellStyle name="Comma 2 11 3 2 4 4" xfId="7227" xr:uid="{00000000-0005-0000-0000-00001A1D0000}"/>
    <cellStyle name="Comma 2 11 3 2 5" xfId="7228" xr:uid="{00000000-0005-0000-0000-00001B1D0000}"/>
    <cellStyle name="Comma 2 11 3 2 5 2" xfId="7229" xr:uid="{00000000-0005-0000-0000-00001C1D0000}"/>
    <cellStyle name="Comma 2 11 3 2 5 2 2" xfId="7230" xr:uid="{00000000-0005-0000-0000-00001D1D0000}"/>
    <cellStyle name="Comma 2 11 3 2 5 2 3" xfId="7231" xr:uid="{00000000-0005-0000-0000-00001E1D0000}"/>
    <cellStyle name="Comma 2 11 3 2 5 3" xfId="7232" xr:uid="{00000000-0005-0000-0000-00001F1D0000}"/>
    <cellStyle name="Comma 2 11 3 2 5 4" xfId="7233" xr:uid="{00000000-0005-0000-0000-0000201D0000}"/>
    <cellStyle name="Comma 2 11 3 2 6" xfId="7234" xr:uid="{00000000-0005-0000-0000-0000211D0000}"/>
    <cellStyle name="Comma 2 11 3 2 6 2" xfId="7235" xr:uid="{00000000-0005-0000-0000-0000221D0000}"/>
    <cellStyle name="Comma 2 11 3 2 6 3" xfId="7236" xr:uid="{00000000-0005-0000-0000-0000231D0000}"/>
    <cellStyle name="Comma 2 11 3 2 7" xfId="7237" xr:uid="{00000000-0005-0000-0000-0000241D0000}"/>
    <cellStyle name="Comma 2 11 3 2 7 2" xfId="7238" xr:uid="{00000000-0005-0000-0000-0000251D0000}"/>
    <cellStyle name="Comma 2 11 3 2 8" xfId="7239" xr:uid="{00000000-0005-0000-0000-0000261D0000}"/>
    <cellStyle name="Comma 2 11 3 3" xfId="7240" xr:uid="{00000000-0005-0000-0000-0000271D0000}"/>
    <cellStyle name="Comma 2 11 3 3 2" xfId="7241" xr:uid="{00000000-0005-0000-0000-0000281D0000}"/>
    <cellStyle name="Comma 2 11 3 3 2 2" xfId="7242" xr:uid="{00000000-0005-0000-0000-0000291D0000}"/>
    <cellStyle name="Comma 2 11 3 3 2 2 2" xfId="7243" xr:uid="{00000000-0005-0000-0000-00002A1D0000}"/>
    <cellStyle name="Comma 2 11 3 3 2 2 3" xfId="7244" xr:uid="{00000000-0005-0000-0000-00002B1D0000}"/>
    <cellStyle name="Comma 2 11 3 3 2 3" xfId="7245" xr:uid="{00000000-0005-0000-0000-00002C1D0000}"/>
    <cellStyle name="Comma 2 11 3 3 2 3 2" xfId="7246" xr:uid="{00000000-0005-0000-0000-00002D1D0000}"/>
    <cellStyle name="Comma 2 11 3 3 2 3 3" xfId="7247" xr:uid="{00000000-0005-0000-0000-00002E1D0000}"/>
    <cellStyle name="Comma 2 11 3 3 2 4" xfId="7248" xr:uid="{00000000-0005-0000-0000-00002F1D0000}"/>
    <cellStyle name="Comma 2 11 3 3 2 4 2" xfId="7249" xr:uid="{00000000-0005-0000-0000-0000301D0000}"/>
    <cellStyle name="Comma 2 11 3 3 2 4 3" xfId="7250" xr:uid="{00000000-0005-0000-0000-0000311D0000}"/>
    <cellStyle name="Comma 2 11 3 3 2 5" xfId="7251" xr:uid="{00000000-0005-0000-0000-0000321D0000}"/>
    <cellStyle name="Comma 2 11 3 3 2 5 2" xfId="7252" xr:uid="{00000000-0005-0000-0000-0000331D0000}"/>
    <cellStyle name="Comma 2 11 3 3 2 6" xfId="7253" xr:uid="{00000000-0005-0000-0000-0000341D0000}"/>
    <cellStyle name="Comma 2 11 3 3 3" xfId="7254" xr:uid="{00000000-0005-0000-0000-0000351D0000}"/>
    <cellStyle name="Comma 2 11 3 3 3 2" xfId="7255" xr:uid="{00000000-0005-0000-0000-0000361D0000}"/>
    <cellStyle name="Comma 2 11 3 3 3 2 2" xfId="7256" xr:uid="{00000000-0005-0000-0000-0000371D0000}"/>
    <cellStyle name="Comma 2 11 3 3 3 2 3" xfId="7257" xr:uid="{00000000-0005-0000-0000-0000381D0000}"/>
    <cellStyle name="Comma 2 11 3 3 3 3" xfId="7258" xr:uid="{00000000-0005-0000-0000-0000391D0000}"/>
    <cellStyle name="Comma 2 11 3 3 3 4" xfId="7259" xr:uid="{00000000-0005-0000-0000-00003A1D0000}"/>
    <cellStyle name="Comma 2 11 3 3 4" xfId="7260" xr:uid="{00000000-0005-0000-0000-00003B1D0000}"/>
    <cellStyle name="Comma 2 11 3 3 4 2" xfId="7261" xr:uid="{00000000-0005-0000-0000-00003C1D0000}"/>
    <cellStyle name="Comma 2 11 3 3 4 2 2" xfId="7262" xr:uid="{00000000-0005-0000-0000-00003D1D0000}"/>
    <cellStyle name="Comma 2 11 3 3 4 2 3" xfId="7263" xr:uid="{00000000-0005-0000-0000-00003E1D0000}"/>
    <cellStyle name="Comma 2 11 3 3 4 3" xfId="7264" xr:uid="{00000000-0005-0000-0000-00003F1D0000}"/>
    <cellStyle name="Comma 2 11 3 3 4 4" xfId="7265" xr:uid="{00000000-0005-0000-0000-0000401D0000}"/>
    <cellStyle name="Comma 2 11 3 3 5" xfId="7266" xr:uid="{00000000-0005-0000-0000-0000411D0000}"/>
    <cellStyle name="Comma 2 11 3 3 5 2" xfId="7267" xr:uid="{00000000-0005-0000-0000-0000421D0000}"/>
    <cellStyle name="Comma 2 11 3 3 5 3" xfId="7268" xr:uid="{00000000-0005-0000-0000-0000431D0000}"/>
    <cellStyle name="Comma 2 11 3 3 6" xfId="7269" xr:uid="{00000000-0005-0000-0000-0000441D0000}"/>
    <cellStyle name="Comma 2 11 3 3 6 2" xfId="7270" xr:uid="{00000000-0005-0000-0000-0000451D0000}"/>
    <cellStyle name="Comma 2 11 3 3 7" xfId="7271" xr:uid="{00000000-0005-0000-0000-0000461D0000}"/>
    <cellStyle name="Comma 2 11 3 4" xfId="7272" xr:uid="{00000000-0005-0000-0000-0000471D0000}"/>
    <cellStyle name="Comma 2 11 3 4 2" xfId="7273" xr:uid="{00000000-0005-0000-0000-0000481D0000}"/>
    <cellStyle name="Comma 2 11 3 4 2 2" xfId="7274" xr:uid="{00000000-0005-0000-0000-0000491D0000}"/>
    <cellStyle name="Comma 2 11 3 4 2 3" xfId="7275" xr:uid="{00000000-0005-0000-0000-00004A1D0000}"/>
    <cellStyle name="Comma 2 11 3 4 3" xfId="7276" xr:uid="{00000000-0005-0000-0000-00004B1D0000}"/>
    <cellStyle name="Comma 2 11 3 4 3 2" xfId="7277" xr:uid="{00000000-0005-0000-0000-00004C1D0000}"/>
    <cellStyle name="Comma 2 11 3 4 3 3" xfId="7278" xr:uid="{00000000-0005-0000-0000-00004D1D0000}"/>
    <cellStyle name="Comma 2 11 3 4 4" xfId="7279" xr:uid="{00000000-0005-0000-0000-00004E1D0000}"/>
    <cellStyle name="Comma 2 11 3 4 4 2" xfId="7280" xr:uid="{00000000-0005-0000-0000-00004F1D0000}"/>
    <cellStyle name="Comma 2 11 3 4 4 3" xfId="7281" xr:uid="{00000000-0005-0000-0000-0000501D0000}"/>
    <cellStyle name="Comma 2 11 3 4 5" xfId="7282" xr:uid="{00000000-0005-0000-0000-0000511D0000}"/>
    <cellStyle name="Comma 2 11 3 4 5 2" xfId="7283" xr:uid="{00000000-0005-0000-0000-0000521D0000}"/>
    <cellStyle name="Comma 2 11 3 4 6" xfId="7284" xr:uid="{00000000-0005-0000-0000-0000531D0000}"/>
    <cellStyle name="Comma 2 11 3 5" xfId="7285" xr:uid="{00000000-0005-0000-0000-0000541D0000}"/>
    <cellStyle name="Comma 2 11 3 5 2" xfId="7286" xr:uid="{00000000-0005-0000-0000-0000551D0000}"/>
    <cellStyle name="Comma 2 11 3 5 2 2" xfId="7287" xr:uid="{00000000-0005-0000-0000-0000561D0000}"/>
    <cellStyle name="Comma 2 11 3 5 2 3" xfId="7288" xr:uid="{00000000-0005-0000-0000-0000571D0000}"/>
    <cellStyle name="Comma 2 11 3 5 3" xfId="7289" xr:uid="{00000000-0005-0000-0000-0000581D0000}"/>
    <cellStyle name="Comma 2 11 3 5 4" xfId="7290" xr:uid="{00000000-0005-0000-0000-0000591D0000}"/>
    <cellStyle name="Comma 2 11 3 6" xfId="7291" xr:uid="{00000000-0005-0000-0000-00005A1D0000}"/>
    <cellStyle name="Comma 2 11 3 6 2" xfId="7292" xr:uid="{00000000-0005-0000-0000-00005B1D0000}"/>
    <cellStyle name="Comma 2 11 3 6 2 2" xfId="7293" xr:uid="{00000000-0005-0000-0000-00005C1D0000}"/>
    <cellStyle name="Comma 2 11 3 6 2 3" xfId="7294" xr:uid="{00000000-0005-0000-0000-00005D1D0000}"/>
    <cellStyle name="Comma 2 11 3 6 3" xfId="7295" xr:uid="{00000000-0005-0000-0000-00005E1D0000}"/>
    <cellStyle name="Comma 2 11 3 6 4" xfId="7296" xr:uid="{00000000-0005-0000-0000-00005F1D0000}"/>
    <cellStyle name="Comma 2 11 3 7" xfId="7297" xr:uid="{00000000-0005-0000-0000-0000601D0000}"/>
    <cellStyle name="Comma 2 11 3 7 2" xfId="7298" xr:uid="{00000000-0005-0000-0000-0000611D0000}"/>
    <cellStyle name="Comma 2 11 3 7 3" xfId="7299" xr:uid="{00000000-0005-0000-0000-0000621D0000}"/>
    <cellStyle name="Comma 2 11 3 8" xfId="7300" xr:uid="{00000000-0005-0000-0000-0000631D0000}"/>
    <cellStyle name="Comma 2 11 3 8 2" xfId="7301" xr:uid="{00000000-0005-0000-0000-0000641D0000}"/>
    <cellStyle name="Comma 2 11 3 9" xfId="7302" xr:uid="{00000000-0005-0000-0000-0000651D0000}"/>
    <cellStyle name="Comma 2 11 4" xfId="7303" xr:uid="{00000000-0005-0000-0000-0000661D0000}"/>
    <cellStyle name="Comma 2 11 4 2" xfId="7304" xr:uid="{00000000-0005-0000-0000-0000671D0000}"/>
    <cellStyle name="Comma 2 11 4 2 2" xfId="7305" xr:uid="{00000000-0005-0000-0000-0000681D0000}"/>
    <cellStyle name="Comma 2 11 4 2 2 2" xfId="7306" xr:uid="{00000000-0005-0000-0000-0000691D0000}"/>
    <cellStyle name="Comma 2 11 4 2 2 2 2" xfId="7307" xr:uid="{00000000-0005-0000-0000-00006A1D0000}"/>
    <cellStyle name="Comma 2 11 4 2 2 2 3" xfId="7308" xr:uid="{00000000-0005-0000-0000-00006B1D0000}"/>
    <cellStyle name="Comma 2 11 4 2 2 3" xfId="7309" xr:uid="{00000000-0005-0000-0000-00006C1D0000}"/>
    <cellStyle name="Comma 2 11 4 2 2 3 2" xfId="7310" xr:uid="{00000000-0005-0000-0000-00006D1D0000}"/>
    <cellStyle name="Comma 2 11 4 2 2 3 3" xfId="7311" xr:uid="{00000000-0005-0000-0000-00006E1D0000}"/>
    <cellStyle name="Comma 2 11 4 2 2 4" xfId="7312" xr:uid="{00000000-0005-0000-0000-00006F1D0000}"/>
    <cellStyle name="Comma 2 11 4 2 2 4 2" xfId="7313" xr:uid="{00000000-0005-0000-0000-0000701D0000}"/>
    <cellStyle name="Comma 2 11 4 2 2 4 3" xfId="7314" xr:uid="{00000000-0005-0000-0000-0000711D0000}"/>
    <cellStyle name="Comma 2 11 4 2 2 5" xfId="7315" xr:uid="{00000000-0005-0000-0000-0000721D0000}"/>
    <cellStyle name="Comma 2 11 4 2 2 5 2" xfId="7316" xr:uid="{00000000-0005-0000-0000-0000731D0000}"/>
    <cellStyle name="Comma 2 11 4 2 2 6" xfId="7317" xr:uid="{00000000-0005-0000-0000-0000741D0000}"/>
    <cellStyle name="Comma 2 11 4 2 3" xfId="7318" xr:uid="{00000000-0005-0000-0000-0000751D0000}"/>
    <cellStyle name="Comma 2 11 4 2 3 2" xfId="7319" xr:uid="{00000000-0005-0000-0000-0000761D0000}"/>
    <cellStyle name="Comma 2 11 4 2 3 2 2" xfId="7320" xr:uid="{00000000-0005-0000-0000-0000771D0000}"/>
    <cellStyle name="Comma 2 11 4 2 3 2 3" xfId="7321" xr:uid="{00000000-0005-0000-0000-0000781D0000}"/>
    <cellStyle name="Comma 2 11 4 2 3 3" xfId="7322" xr:uid="{00000000-0005-0000-0000-0000791D0000}"/>
    <cellStyle name="Comma 2 11 4 2 3 4" xfId="7323" xr:uid="{00000000-0005-0000-0000-00007A1D0000}"/>
    <cellStyle name="Comma 2 11 4 2 4" xfId="7324" xr:uid="{00000000-0005-0000-0000-00007B1D0000}"/>
    <cellStyle name="Comma 2 11 4 2 4 2" xfId="7325" xr:uid="{00000000-0005-0000-0000-00007C1D0000}"/>
    <cellStyle name="Comma 2 11 4 2 4 2 2" xfId="7326" xr:uid="{00000000-0005-0000-0000-00007D1D0000}"/>
    <cellStyle name="Comma 2 11 4 2 4 2 3" xfId="7327" xr:uid="{00000000-0005-0000-0000-00007E1D0000}"/>
    <cellStyle name="Comma 2 11 4 2 4 3" xfId="7328" xr:uid="{00000000-0005-0000-0000-00007F1D0000}"/>
    <cellStyle name="Comma 2 11 4 2 4 4" xfId="7329" xr:uid="{00000000-0005-0000-0000-0000801D0000}"/>
    <cellStyle name="Comma 2 11 4 2 5" xfId="7330" xr:uid="{00000000-0005-0000-0000-0000811D0000}"/>
    <cellStyle name="Comma 2 11 4 2 5 2" xfId="7331" xr:uid="{00000000-0005-0000-0000-0000821D0000}"/>
    <cellStyle name="Comma 2 11 4 2 5 3" xfId="7332" xr:uid="{00000000-0005-0000-0000-0000831D0000}"/>
    <cellStyle name="Comma 2 11 4 2 6" xfId="7333" xr:uid="{00000000-0005-0000-0000-0000841D0000}"/>
    <cellStyle name="Comma 2 11 4 2 6 2" xfId="7334" xr:uid="{00000000-0005-0000-0000-0000851D0000}"/>
    <cellStyle name="Comma 2 11 4 2 7" xfId="7335" xr:uid="{00000000-0005-0000-0000-0000861D0000}"/>
    <cellStyle name="Comma 2 11 4 3" xfId="7336" xr:uid="{00000000-0005-0000-0000-0000871D0000}"/>
    <cellStyle name="Comma 2 11 4 3 2" xfId="7337" xr:uid="{00000000-0005-0000-0000-0000881D0000}"/>
    <cellStyle name="Comma 2 11 4 3 2 2" xfId="7338" xr:uid="{00000000-0005-0000-0000-0000891D0000}"/>
    <cellStyle name="Comma 2 11 4 3 2 3" xfId="7339" xr:uid="{00000000-0005-0000-0000-00008A1D0000}"/>
    <cellStyle name="Comma 2 11 4 3 3" xfId="7340" xr:uid="{00000000-0005-0000-0000-00008B1D0000}"/>
    <cellStyle name="Comma 2 11 4 3 3 2" xfId="7341" xr:uid="{00000000-0005-0000-0000-00008C1D0000}"/>
    <cellStyle name="Comma 2 11 4 3 3 3" xfId="7342" xr:uid="{00000000-0005-0000-0000-00008D1D0000}"/>
    <cellStyle name="Comma 2 11 4 3 4" xfId="7343" xr:uid="{00000000-0005-0000-0000-00008E1D0000}"/>
    <cellStyle name="Comma 2 11 4 3 4 2" xfId="7344" xr:uid="{00000000-0005-0000-0000-00008F1D0000}"/>
    <cellStyle name="Comma 2 11 4 3 4 3" xfId="7345" xr:uid="{00000000-0005-0000-0000-0000901D0000}"/>
    <cellStyle name="Comma 2 11 4 3 5" xfId="7346" xr:uid="{00000000-0005-0000-0000-0000911D0000}"/>
    <cellStyle name="Comma 2 11 4 3 5 2" xfId="7347" xr:uid="{00000000-0005-0000-0000-0000921D0000}"/>
    <cellStyle name="Comma 2 11 4 3 6" xfId="7348" xr:uid="{00000000-0005-0000-0000-0000931D0000}"/>
    <cellStyle name="Comma 2 11 4 4" xfId="7349" xr:uid="{00000000-0005-0000-0000-0000941D0000}"/>
    <cellStyle name="Comma 2 11 4 4 2" xfId="7350" xr:uid="{00000000-0005-0000-0000-0000951D0000}"/>
    <cellStyle name="Comma 2 11 4 4 2 2" xfId="7351" xr:uid="{00000000-0005-0000-0000-0000961D0000}"/>
    <cellStyle name="Comma 2 11 4 4 2 3" xfId="7352" xr:uid="{00000000-0005-0000-0000-0000971D0000}"/>
    <cellStyle name="Comma 2 11 4 4 3" xfId="7353" xr:uid="{00000000-0005-0000-0000-0000981D0000}"/>
    <cellStyle name="Comma 2 11 4 4 4" xfId="7354" xr:uid="{00000000-0005-0000-0000-0000991D0000}"/>
    <cellStyle name="Comma 2 11 4 5" xfId="7355" xr:uid="{00000000-0005-0000-0000-00009A1D0000}"/>
    <cellStyle name="Comma 2 11 4 5 2" xfId="7356" xr:uid="{00000000-0005-0000-0000-00009B1D0000}"/>
    <cellStyle name="Comma 2 11 4 5 2 2" xfId="7357" xr:uid="{00000000-0005-0000-0000-00009C1D0000}"/>
    <cellStyle name="Comma 2 11 4 5 2 3" xfId="7358" xr:uid="{00000000-0005-0000-0000-00009D1D0000}"/>
    <cellStyle name="Comma 2 11 4 5 3" xfId="7359" xr:uid="{00000000-0005-0000-0000-00009E1D0000}"/>
    <cellStyle name="Comma 2 11 4 5 4" xfId="7360" xr:uid="{00000000-0005-0000-0000-00009F1D0000}"/>
    <cellStyle name="Comma 2 11 4 6" xfId="7361" xr:uid="{00000000-0005-0000-0000-0000A01D0000}"/>
    <cellStyle name="Comma 2 11 4 6 2" xfId="7362" xr:uid="{00000000-0005-0000-0000-0000A11D0000}"/>
    <cellStyle name="Comma 2 11 4 6 3" xfId="7363" xr:uid="{00000000-0005-0000-0000-0000A21D0000}"/>
    <cellStyle name="Comma 2 11 4 7" xfId="7364" xr:uid="{00000000-0005-0000-0000-0000A31D0000}"/>
    <cellStyle name="Comma 2 11 4 7 2" xfId="7365" xr:uid="{00000000-0005-0000-0000-0000A41D0000}"/>
    <cellStyle name="Comma 2 11 4 8" xfId="7366" xr:uid="{00000000-0005-0000-0000-0000A51D0000}"/>
    <cellStyle name="Comma 2 11 5" xfId="7367" xr:uid="{00000000-0005-0000-0000-0000A61D0000}"/>
    <cellStyle name="Comma 2 11 5 2" xfId="7368" xr:uid="{00000000-0005-0000-0000-0000A71D0000}"/>
    <cellStyle name="Comma 2 11 5 2 2" xfId="7369" xr:uid="{00000000-0005-0000-0000-0000A81D0000}"/>
    <cellStyle name="Comma 2 11 5 2 2 2" xfId="7370" xr:uid="{00000000-0005-0000-0000-0000A91D0000}"/>
    <cellStyle name="Comma 2 11 5 2 2 3" xfId="7371" xr:uid="{00000000-0005-0000-0000-0000AA1D0000}"/>
    <cellStyle name="Comma 2 11 5 2 3" xfId="7372" xr:uid="{00000000-0005-0000-0000-0000AB1D0000}"/>
    <cellStyle name="Comma 2 11 5 2 3 2" xfId="7373" xr:uid="{00000000-0005-0000-0000-0000AC1D0000}"/>
    <cellStyle name="Comma 2 11 5 2 3 3" xfId="7374" xr:uid="{00000000-0005-0000-0000-0000AD1D0000}"/>
    <cellStyle name="Comma 2 11 5 2 4" xfId="7375" xr:uid="{00000000-0005-0000-0000-0000AE1D0000}"/>
    <cellStyle name="Comma 2 11 5 2 4 2" xfId="7376" xr:uid="{00000000-0005-0000-0000-0000AF1D0000}"/>
    <cellStyle name="Comma 2 11 5 2 4 3" xfId="7377" xr:uid="{00000000-0005-0000-0000-0000B01D0000}"/>
    <cellStyle name="Comma 2 11 5 2 5" xfId="7378" xr:uid="{00000000-0005-0000-0000-0000B11D0000}"/>
    <cellStyle name="Comma 2 11 5 2 5 2" xfId="7379" xr:uid="{00000000-0005-0000-0000-0000B21D0000}"/>
    <cellStyle name="Comma 2 11 5 2 6" xfId="7380" xr:uid="{00000000-0005-0000-0000-0000B31D0000}"/>
    <cellStyle name="Comma 2 11 5 3" xfId="7381" xr:uid="{00000000-0005-0000-0000-0000B41D0000}"/>
    <cellStyle name="Comma 2 11 5 3 2" xfId="7382" xr:uid="{00000000-0005-0000-0000-0000B51D0000}"/>
    <cellStyle name="Comma 2 11 5 3 2 2" xfId="7383" xr:uid="{00000000-0005-0000-0000-0000B61D0000}"/>
    <cellStyle name="Comma 2 11 5 3 2 3" xfId="7384" xr:uid="{00000000-0005-0000-0000-0000B71D0000}"/>
    <cellStyle name="Comma 2 11 5 3 3" xfId="7385" xr:uid="{00000000-0005-0000-0000-0000B81D0000}"/>
    <cellStyle name="Comma 2 11 5 3 4" xfId="7386" xr:uid="{00000000-0005-0000-0000-0000B91D0000}"/>
    <cellStyle name="Comma 2 11 5 4" xfId="7387" xr:uid="{00000000-0005-0000-0000-0000BA1D0000}"/>
    <cellStyle name="Comma 2 11 5 4 2" xfId="7388" xr:uid="{00000000-0005-0000-0000-0000BB1D0000}"/>
    <cellStyle name="Comma 2 11 5 4 2 2" xfId="7389" xr:uid="{00000000-0005-0000-0000-0000BC1D0000}"/>
    <cellStyle name="Comma 2 11 5 4 2 3" xfId="7390" xr:uid="{00000000-0005-0000-0000-0000BD1D0000}"/>
    <cellStyle name="Comma 2 11 5 4 3" xfId="7391" xr:uid="{00000000-0005-0000-0000-0000BE1D0000}"/>
    <cellStyle name="Comma 2 11 5 4 4" xfId="7392" xr:uid="{00000000-0005-0000-0000-0000BF1D0000}"/>
    <cellStyle name="Comma 2 11 5 5" xfId="7393" xr:uid="{00000000-0005-0000-0000-0000C01D0000}"/>
    <cellStyle name="Comma 2 11 5 5 2" xfId="7394" xr:uid="{00000000-0005-0000-0000-0000C11D0000}"/>
    <cellStyle name="Comma 2 11 5 5 3" xfId="7395" xr:uid="{00000000-0005-0000-0000-0000C21D0000}"/>
    <cellStyle name="Comma 2 11 5 6" xfId="7396" xr:uid="{00000000-0005-0000-0000-0000C31D0000}"/>
    <cellStyle name="Comma 2 11 5 6 2" xfId="7397" xr:uid="{00000000-0005-0000-0000-0000C41D0000}"/>
    <cellStyle name="Comma 2 11 5 7" xfId="7398" xr:uid="{00000000-0005-0000-0000-0000C51D0000}"/>
    <cellStyle name="Comma 2 11 6" xfId="7399" xr:uid="{00000000-0005-0000-0000-0000C61D0000}"/>
    <cellStyle name="Comma 2 11 6 2" xfId="7400" xr:uid="{00000000-0005-0000-0000-0000C71D0000}"/>
    <cellStyle name="Comma 2 11 6 2 2" xfId="7401" xr:uid="{00000000-0005-0000-0000-0000C81D0000}"/>
    <cellStyle name="Comma 2 11 6 2 3" xfId="7402" xr:uid="{00000000-0005-0000-0000-0000C91D0000}"/>
    <cellStyle name="Comma 2 11 6 3" xfId="7403" xr:uid="{00000000-0005-0000-0000-0000CA1D0000}"/>
    <cellStyle name="Comma 2 11 6 3 2" xfId="7404" xr:uid="{00000000-0005-0000-0000-0000CB1D0000}"/>
    <cellStyle name="Comma 2 11 6 3 3" xfId="7405" xr:uid="{00000000-0005-0000-0000-0000CC1D0000}"/>
    <cellStyle name="Comma 2 11 6 4" xfId="7406" xr:uid="{00000000-0005-0000-0000-0000CD1D0000}"/>
    <cellStyle name="Comma 2 11 6 4 2" xfId="7407" xr:uid="{00000000-0005-0000-0000-0000CE1D0000}"/>
    <cellStyle name="Comma 2 11 6 4 3" xfId="7408" xr:uid="{00000000-0005-0000-0000-0000CF1D0000}"/>
    <cellStyle name="Comma 2 11 6 5" xfId="7409" xr:uid="{00000000-0005-0000-0000-0000D01D0000}"/>
    <cellStyle name="Comma 2 11 6 5 2" xfId="7410" xr:uid="{00000000-0005-0000-0000-0000D11D0000}"/>
    <cellStyle name="Comma 2 11 6 6" xfId="7411" xr:uid="{00000000-0005-0000-0000-0000D21D0000}"/>
    <cellStyle name="Comma 2 11 7" xfId="7412" xr:uid="{00000000-0005-0000-0000-0000D31D0000}"/>
    <cellStyle name="Comma 2 11 7 2" xfId="7413" xr:uid="{00000000-0005-0000-0000-0000D41D0000}"/>
    <cellStyle name="Comma 2 11 7 2 2" xfId="7414" xr:uid="{00000000-0005-0000-0000-0000D51D0000}"/>
    <cellStyle name="Comma 2 11 7 2 3" xfId="7415" xr:uid="{00000000-0005-0000-0000-0000D61D0000}"/>
    <cellStyle name="Comma 2 11 7 3" xfId="7416" xr:uid="{00000000-0005-0000-0000-0000D71D0000}"/>
    <cellStyle name="Comma 2 11 7 4" xfId="7417" xr:uid="{00000000-0005-0000-0000-0000D81D0000}"/>
    <cellStyle name="Comma 2 11 8" xfId="7418" xr:uid="{00000000-0005-0000-0000-0000D91D0000}"/>
    <cellStyle name="Comma 2 11 8 2" xfId="7419" xr:uid="{00000000-0005-0000-0000-0000DA1D0000}"/>
    <cellStyle name="Comma 2 11 8 2 2" xfId="7420" xr:uid="{00000000-0005-0000-0000-0000DB1D0000}"/>
    <cellStyle name="Comma 2 11 8 2 3" xfId="7421" xr:uid="{00000000-0005-0000-0000-0000DC1D0000}"/>
    <cellStyle name="Comma 2 11 8 3" xfId="7422" xr:uid="{00000000-0005-0000-0000-0000DD1D0000}"/>
    <cellStyle name="Comma 2 11 8 4" xfId="7423" xr:uid="{00000000-0005-0000-0000-0000DE1D0000}"/>
    <cellStyle name="Comma 2 11 9" xfId="7424" xr:uid="{00000000-0005-0000-0000-0000DF1D0000}"/>
    <cellStyle name="Comma 2 11 9 2" xfId="7425" xr:uid="{00000000-0005-0000-0000-0000E01D0000}"/>
    <cellStyle name="Comma 2 11 9 3" xfId="7426" xr:uid="{00000000-0005-0000-0000-0000E11D0000}"/>
    <cellStyle name="Comma 2 12" xfId="7427" xr:uid="{00000000-0005-0000-0000-0000E21D0000}"/>
    <cellStyle name="Comma 2 12 10" xfId="7428" xr:uid="{00000000-0005-0000-0000-0000E31D0000}"/>
    <cellStyle name="Comma 2 12 10 2" xfId="7429" xr:uid="{00000000-0005-0000-0000-0000E41D0000}"/>
    <cellStyle name="Comma 2 12 11" xfId="7430" xr:uid="{00000000-0005-0000-0000-0000E51D0000}"/>
    <cellStyle name="Comma 2 12 12" xfId="7431" xr:uid="{00000000-0005-0000-0000-0000E61D0000}"/>
    <cellStyle name="Comma 2 12 2" xfId="7432" xr:uid="{00000000-0005-0000-0000-0000E71D0000}"/>
    <cellStyle name="Comma 2 12 2 10" xfId="7433" xr:uid="{00000000-0005-0000-0000-0000E81D0000}"/>
    <cellStyle name="Comma 2 12 2 2" xfId="7434" xr:uid="{00000000-0005-0000-0000-0000E91D0000}"/>
    <cellStyle name="Comma 2 12 2 2 2" xfId="7435" xr:uid="{00000000-0005-0000-0000-0000EA1D0000}"/>
    <cellStyle name="Comma 2 12 2 2 2 2" xfId="7436" xr:uid="{00000000-0005-0000-0000-0000EB1D0000}"/>
    <cellStyle name="Comma 2 12 2 2 2 2 2" xfId="7437" xr:uid="{00000000-0005-0000-0000-0000EC1D0000}"/>
    <cellStyle name="Comma 2 12 2 2 2 2 2 2" xfId="7438" xr:uid="{00000000-0005-0000-0000-0000ED1D0000}"/>
    <cellStyle name="Comma 2 12 2 2 2 2 2 3" xfId="7439" xr:uid="{00000000-0005-0000-0000-0000EE1D0000}"/>
    <cellStyle name="Comma 2 12 2 2 2 2 3" xfId="7440" xr:uid="{00000000-0005-0000-0000-0000EF1D0000}"/>
    <cellStyle name="Comma 2 12 2 2 2 2 3 2" xfId="7441" xr:uid="{00000000-0005-0000-0000-0000F01D0000}"/>
    <cellStyle name="Comma 2 12 2 2 2 2 3 3" xfId="7442" xr:uid="{00000000-0005-0000-0000-0000F11D0000}"/>
    <cellStyle name="Comma 2 12 2 2 2 2 4" xfId="7443" xr:uid="{00000000-0005-0000-0000-0000F21D0000}"/>
    <cellStyle name="Comma 2 12 2 2 2 2 4 2" xfId="7444" xr:uid="{00000000-0005-0000-0000-0000F31D0000}"/>
    <cellStyle name="Comma 2 12 2 2 2 2 4 3" xfId="7445" xr:uid="{00000000-0005-0000-0000-0000F41D0000}"/>
    <cellStyle name="Comma 2 12 2 2 2 2 5" xfId="7446" xr:uid="{00000000-0005-0000-0000-0000F51D0000}"/>
    <cellStyle name="Comma 2 12 2 2 2 2 5 2" xfId="7447" xr:uid="{00000000-0005-0000-0000-0000F61D0000}"/>
    <cellStyle name="Comma 2 12 2 2 2 2 6" xfId="7448" xr:uid="{00000000-0005-0000-0000-0000F71D0000}"/>
    <cellStyle name="Comma 2 12 2 2 2 3" xfId="7449" xr:uid="{00000000-0005-0000-0000-0000F81D0000}"/>
    <cellStyle name="Comma 2 12 2 2 2 3 2" xfId="7450" xr:uid="{00000000-0005-0000-0000-0000F91D0000}"/>
    <cellStyle name="Comma 2 12 2 2 2 3 2 2" xfId="7451" xr:uid="{00000000-0005-0000-0000-0000FA1D0000}"/>
    <cellStyle name="Comma 2 12 2 2 2 3 2 3" xfId="7452" xr:uid="{00000000-0005-0000-0000-0000FB1D0000}"/>
    <cellStyle name="Comma 2 12 2 2 2 3 3" xfId="7453" xr:uid="{00000000-0005-0000-0000-0000FC1D0000}"/>
    <cellStyle name="Comma 2 12 2 2 2 3 4" xfId="7454" xr:uid="{00000000-0005-0000-0000-0000FD1D0000}"/>
    <cellStyle name="Comma 2 12 2 2 2 4" xfId="7455" xr:uid="{00000000-0005-0000-0000-0000FE1D0000}"/>
    <cellStyle name="Comma 2 12 2 2 2 4 2" xfId="7456" xr:uid="{00000000-0005-0000-0000-0000FF1D0000}"/>
    <cellStyle name="Comma 2 12 2 2 2 4 2 2" xfId="7457" xr:uid="{00000000-0005-0000-0000-0000001E0000}"/>
    <cellStyle name="Comma 2 12 2 2 2 4 2 3" xfId="7458" xr:uid="{00000000-0005-0000-0000-0000011E0000}"/>
    <cellStyle name="Comma 2 12 2 2 2 4 3" xfId="7459" xr:uid="{00000000-0005-0000-0000-0000021E0000}"/>
    <cellStyle name="Comma 2 12 2 2 2 4 4" xfId="7460" xr:uid="{00000000-0005-0000-0000-0000031E0000}"/>
    <cellStyle name="Comma 2 12 2 2 2 5" xfId="7461" xr:uid="{00000000-0005-0000-0000-0000041E0000}"/>
    <cellStyle name="Comma 2 12 2 2 2 5 2" xfId="7462" xr:uid="{00000000-0005-0000-0000-0000051E0000}"/>
    <cellStyle name="Comma 2 12 2 2 2 5 3" xfId="7463" xr:uid="{00000000-0005-0000-0000-0000061E0000}"/>
    <cellStyle name="Comma 2 12 2 2 2 6" xfId="7464" xr:uid="{00000000-0005-0000-0000-0000071E0000}"/>
    <cellStyle name="Comma 2 12 2 2 2 6 2" xfId="7465" xr:uid="{00000000-0005-0000-0000-0000081E0000}"/>
    <cellStyle name="Comma 2 12 2 2 2 7" xfId="7466" xr:uid="{00000000-0005-0000-0000-0000091E0000}"/>
    <cellStyle name="Comma 2 12 2 2 3" xfId="7467" xr:uid="{00000000-0005-0000-0000-00000A1E0000}"/>
    <cellStyle name="Comma 2 12 2 2 3 2" xfId="7468" xr:uid="{00000000-0005-0000-0000-00000B1E0000}"/>
    <cellStyle name="Comma 2 12 2 2 3 2 2" xfId="7469" xr:uid="{00000000-0005-0000-0000-00000C1E0000}"/>
    <cellStyle name="Comma 2 12 2 2 3 2 3" xfId="7470" xr:uid="{00000000-0005-0000-0000-00000D1E0000}"/>
    <cellStyle name="Comma 2 12 2 2 3 3" xfId="7471" xr:uid="{00000000-0005-0000-0000-00000E1E0000}"/>
    <cellStyle name="Comma 2 12 2 2 3 3 2" xfId="7472" xr:uid="{00000000-0005-0000-0000-00000F1E0000}"/>
    <cellStyle name="Comma 2 12 2 2 3 3 3" xfId="7473" xr:uid="{00000000-0005-0000-0000-0000101E0000}"/>
    <cellStyle name="Comma 2 12 2 2 3 4" xfId="7474" xr:uid="{00000000-0005-0000-0000-0000111E0000}"/>
    <cellStyle name="Comma 2 12 2 2 3 4 2" xfId="7475" xr:uid="{00000000-0005-0000-0000-0000121E0000}"/>
    <cellStyle name="Comma 2 12 2 2 3 4 3" xfId="7476" xr:uid="{00000000-0005-0000-0000-0000131E0000}"/>
    <cellStyle name="Comma 2 12 2 2 3 5" xfId="7477" xr:uid="{00000000-0005-0000-0000-0000141E0000}"/>
    <cellStyle name="Comma 2 12 2 2 3 5 2" xfId="7478" xr:uid="{00000000-0005-0000-0000-0000151E0000}"/>
    <cellStyle name="Comma 2 12 2 2 3 6" xfId="7479" xr:uid="{00000000-0005-0000-0000-0000161E0000}"/>
    <cellStyle name="Comma 2 12 2 2 4" xfId="7480" xr:uid="{00000000-0005-0000-0000-0000171E0000}"/>
    <cellStyle name="Comma 2 12 2 2 4 2" xfId="7481" xr:uid="{00000000-0005-0000-0000-0000181E0000}"/>
    <cellStyle name="Comma 2 12 2 2 4 2 2" xfId="7482" xr:uid="{00000000-0005-0000-0000-0000191E0000}"/>
    <cellStyle name="Comma 2 12 2 2 4 2 3" xfId="7483" xr:uid="{00000000-0005-0000-0000-00001A1E0000}"/>
    <cellStyle name="Comma 2 12 2 2 4 3" xfId="7484" xr:uid="{00000000-0005-0000-0000-00001B1E0000}"/>
    <cellStyle name="Comma 2 12 2 2 4 4" xfId="7485" xr:uid="{00000000-0005-0000-0000-00001C1E0000}"/>
    <cellStyle name="Comma 2 12 2 2 5" xfId="7486" xr:uid="{00000000-0005-0000-0000-00001D1E0000}"/>
    <cellStyle name="Comma 2 12 2 2 5 2" xfId="7487" xr:uid="{00000000-0005-0000-0000-00001E1E0000}"/>
    <cellStyle name="Comma 2 12 2 2 5 2 2" xfId="7488" xr:uid="{00000000-0005-0000-0000-00001F1E0000}"/>
    <cellStyle name="Comma 2 12 2 2 5 2 3" xfId="7489" xr:uid="{00000000-0005-0000-0000-0000201E0000}"/>
    <cellStyle name="Comma 2 12 2 2 5 3" xfId="7490" xr:uid="{00000000-0005-0000-0000-0000211E0000}"/>
    <cellStyle name="Comma 2 12 2 2 5 4" xfId="7491" xr:uid="{00000000-0005-0000-0000-0000221E0000}"/>
    <cellStyle name="Comma 2 12 2 2 6" xfId="7492" xr:uid="{00000000-0005-0000-0000-0000231E0000}"/>
    <cellStyle name="Comma 2 12 2 2 6 2" xfId="7493" xr:uid="{00000000-0005-0000-0000-0000241E0000}"/>
    <cellStyle name="Comma 2 12 2 2 6 3" xfId="7494" xr:uid="{00000000-0005-0000-0000-0000251E0000}"/>
    <cellStyle name="Comma 2 12 2 2 7" xfId="7495" xr:uid="{00000000-0005-0000-0000-0000261E0000}"/>
    <cellStyle name="Comma 2 12 2 2 7 2" xfId="7496" xr:uid="{00000000-0005-0000-0000-0000271E0000}"/>
    <cellStyle name="Comma 2 12 2 2 8" xfId="7497" xr:uid="{00000000-0005-0000-0000-0000281E0000}"/>
    <cellStyle name="Comma 2 12 2 3" xfId="7498" xr:uid="{00000000-0005-0000-0000-0000291E0000}"/>
    <cellStyle name="Comma 2 12 2 3 2" xfId="7499" xr:uid="{00000000-0005-0000-0000-00002A1E0000}"/>
    <cellStyle name="Comma 2 12 2 3 2 2" xfId="7500" xr:uid="{00000000-0005-0000-0000-00002B1E0000}"/>
    <cellStyle name="Comma 2 12 2 3 2 2 2" xfId="7501" xr:uid="{00000000-0005-0000-0000-00002C1E0000}"/>
    <cellStyle name="Comma 2 12 2 3 2 2 3" xfId="7502" xr:uid="{00000000-0005-0000-0000-00002D1E0000}"/>
    <cellStyle name="Comma 2 12 2 3 2 3" xfId="7503" xr:uid="{00000000-0005-0000-0000-00002E1E0000}"/>
    <cellStyle name="Comma 2 12 2 3 2 3 2" xfId="7504" xr:uid="{00000000-0005-0000-0000-00002F1E0000}"/>
    <cellStyle name="Comma 2 12 2 3 2 3 3" xfId="7505" xr:uid="{00000000-0005-0000-0000-0000301E0000}"/>
    <cellStyle name="Comma 2 12 2 3 2 4" xfId="7506" xr:uid="{00000000-0005-0000-0000-0000311E0000}"/>
    <cellStyle name="Comma 2 12 2 3 2 4 2" xfId="7507" xr:uid="{00000000-0005-0000-0000-0000321E0000}"/>
    <cellStyle name="Comma 2 12 2 3 2 4 3" xfId="7508" xr:uid="{00000000-0005-0000-0000-0000331E0000}"/>
    <cellStyle name="Comma 2 12 2 3 2 5" xfId="7509" xr:uid="{00000000-0005-0000-0000-0000341E0000}"/>
    <cellStyle name="Comma 2 12 2 3 2 5 2" xfId="7510" xr:uid="{00000000-0005-0000-0000-0000351E0000}"/>
    <cellStyle name="Comma 2 12 2 3 2 6" xfId="7511" xr:uid="{00000000-0005-0000-0000-0000361E0000}"/>
    <cellStyle name="Comma 2 12 2 3 3" xfId="7512" xr:uid="{00000000-0005-0000-0000-0000371E0000}"/>
    <cellStyle name="Comma 2 12 2 3 3 2" xfId="7513" xr:uid="{00000000-0005-0000-0000-0000381E0000}"/>
    <cellStyle name="Comma 2 12 2 3 3 2 2" xfId="7514" xr:uid="{00000000-0005-0000-0000-0000391E0000}"/>
    <cellStyle name="Comma 2 12 2 3 3 2 3" xfId="7515" xr:uid="{00000000-0005-0000-0000-00003A1E0000}"/>
    <cellStyle name="Comma 2 12 2 3 3 3" xfId="7516" xr:uid="{00000000-0005-0000-0000-00003B1E0000}"/>
    <cellStyle name="Comma 2 12 2 3 3 4" xfId="7517" xr:uid="{00000000-0005-0000-0000-00003C1E0000}"/>
    <cellStyle name="Comma 2 12 2 3 4" xfId="7518" xr:uid="{00000000-0005-0000-0000-00003D1E0000}"/>
    <cellStyle name="Comma 2 12 2 3 4 2" xfId="7519" xr:uid="{00000000-0005-0000-0000-00003E1E0000}"/>
    <cellStyle name="Comma 2 12 2 3 4 2 2" xfId="7520" xr:uid="{00000000-0005-0000-0000-00003F1E0000}"/>
    <cellStyle name="Comma 2 12 2 3 4 2 3" xfId="7521" xr:uid="{00000000-0005-0000-0000-0000401E0000}"/>
    <cellStyle name="Comma 2 12 2 3 4 3" xfId="7522" xr:uid="{00000000-0005-0000-0000-0000411E0000}"/>
    <cellStyle name="Comma 2 12 2 3 4 4" xfId="7523" xr:uid="{00000000-0005-0000-0000-0000421E0000}"/>
    <cellStyle name="Comma 2 12 2 3 5" xfId="7524" xr:uid="{00000000-0005-0000-0000-0000431E0000}"/>
    <cellStyle name="Comma 2 12 2 3 5 2" xfId="7525" xr:uid="{00000000-0005-0000-0000-0000441E0000}"/>
    <cellStyle name="Comma 2 12 2 3 5 3" xfId="7526" xr:uid="{00000000-0005-0000-0000-0000451E0000}"/>
    <cellStyle name="Comma 2 12 2 3 6" xfId="7527" xr:uid="{00000000-0005-0000-0000-0000461E0000}"/>
    <cellStyle name="Comma 2 12 2 3 6 2" xfId="7528" xr:uid="{00000000-0005-0000-0000-0000471E0000}"/>
    <cellStyle name="Comma 2 12 2 3 7" xfId="7529" xr:uid="{00000000-0005-0000-0000-0000481E0000}"/>
    <cellStyle name="Comma 2 12 2 4" xfId="7530" xr:uid="{00000000-0005-0000-0000-0000491E0000}"/>
    <cellStyle name="Comma 2 12 2 4 2" xfId="7531" xr:uid="{00000000-0005-0000-0000-00004A1E0000}"/>
    <cellStyle name="Comma 2 12 2 4 2 2" xfId="7532" xr:uid="{00000000-0005-0000-0000-00004B1E0000}"/>
    <cellStyle name="Comma 2 12 2 4 2 3" xfId="7533" xr:uid="{00000000-0005-0000-0000-00004C1E0000}"/>
    <cellStyle name="Comma 2 12 2 4 3" xfId="7534" xr:uid="{00000000-0005-0000-0000-00004D1E0000}"/>
    <cellStyle name="Comma 2 12 2 4 3 2" xfId="7535" xr:uid="{00000000-0005-0000-0000-00004E1E0000}"/>
    <cellStyle name="Comma 2 12 2 4 3 3" xfId="7536" xr:uid="{00000000-0005-0000-0000-00004F1E0000}"/>
    <cellStyle name="Comma 2 12 2 4 4" xfId="7537" xr:uid="{00000000-0005-0000-0000-0000501E0000}"/>
    <cellStyle name="Comma 2 12 2 4 4 2" xfId="7538" xr:uid="{00000000-0005-0000-0000-0000511E0000}"/>
    <cellStyle name="Comma 2 12 2 4 4 3" xfId="7539" xr:uid="{00000000-0005-0000-0000-0000521E0000}"/>
    <cellStyle name="Comma 2 12 2 4 5" xfId="7540" xr:uid="{00000000-0005-0000-0000-0000531E0000}"/>
    <cellStyle name="Comma 2 12 2 4 5 2" xfId="7541" xr:uid="{00000000-0005-0000-0000-0000541E0000}"/>
    <cellStyle name="Comma 2 12 2 4 6" xfId="7542" xr:uid="{00000000-0005-0000-0000-0000551E0000}"/>
    <cellStyle name="Comma 2 12 2 5" xfId="7543" xr:uid="{00000000-0005-0000-0000-0000561E0000}"/>
    <cellStyle name="Comma 2 12 2 5 2" xfId="7544" xr:uid="{00000000-0005-0000-0000-0000571E0000}"/>
    <cellStyle name="Comma 2 12 2 5 2 2" xfId="7545" xr:uid="{00000000-0005-0000-0000-0000581E0000}"/>
    <cellStyle name="Comma 2 12 2 5 2 3" xfId="7546" xr:uid="{00000000-0005-0000-0000-0000591E0000}"/>
    <cellStyle name="Comma 2 12 2 5 3" xfId="7547" xr:uid="{00000000-0005-0000-0000-00005A1E0000}"/>
    <cellStyle name="Comma 2 12 2 5 4" xfId="7548" xr:uid="{00000000-0005-0000-0000-00005B1E0000}"/>
    <cellStyle name="Comma 2 12 2 6" xfId="7549" xr:uid="{00000000-0005-0000-0000-00005C1E0000}"/>
    <cellStyle name="Comma 2 12 2 6 2" xfId="7550" xr:uid="{00000000-0005-0000-0000-00005D1E0000}"/>
    <cellStyle name="Comma 2 12 2 6 2 2" xfId="7551" xr:uid="{00000000-0005-0000-0000-00005E1E0000}"/>
    <cellStyle name="Comma 2 12 2 6 2 3" xfId="7552" xr:uid="{00000000-0005-0000-0000-00005F1E0000}"/>
    <cellStyle name="Comma 2 12 2 6 3" xfId="7553" xr:uid="{00000000-0005-0000-0000-0000601E0000}"/>
    <cellStyle name="Comma 2 12 2 6 4" xfId="7554" xr:uid="{00000000-0005-0000-0000-0000611E0000}"/>
    <cellStyle name="Comma 2 12 2 7" xfId="7555" xr:uid="{00000000-0005-0000-0000-0000621E0000}"/>
    <cellStyle name="Comma 2 12 2 7 2" xfId="7556" xr:uid="{00000000-0005-0000-0000-0000631E0000}"/>
    <cellStyle name="Comma 2 12 2 7 3" xfId="7557" xr:uid="{00000000-0005-0000-0000-0000641E0000}"/>
    <cellStyle name="Comma 2 12 2 8" xfId="7558" xr:uid="{00000000-0005-0000-0000-0000651E0000}"/>
    <cellStyle name="Comma 2 12 2 8 2" xfId="7559" xr:uid="{00000000-0005-0000-0000-0000661E0000}"/>
    <cellStyle name="Comma 2 12 2 9" xfId="7560" xr:uid="{00000000-0005-0000-0000-0000671E0000}"/>
    <cellStyle name="Comma 2 12 3" xfId="7561" xr:uid="{00000000-0005-0000-0000-0000681E0000}"/>
    <cellStyle name="Comma 2 12 3 2" xfId="7562" xr:uid="{00000000-0005-0000-0000-0000691E0000}"/>
    <cellStyle name="Comma 2 12 3 2 2" xfId="7563" xr:uid="{00000000-0005-0000-0000-00006A1E0000}"/>
    <cellStyle name="Comma 2 12 3 2 2 2" xfId="7564" xr:uid="{00000000-0005-0000-0000-00006B1E0000}"/>
    <cellStyle name="Comma 2 12 3 2 2 2 2" xfId="7565" xr:uid="{00000000-0005-0000-0000-00006C1E0000}"/>
    <cellStyle name="Comma 2 12 3 2 2 2 2 2" xfId="7566" xr:uid="{00000000-0005-0000-0000-00006D1E0000}"/>
    <cellStyle name="Comma 2 12 3 2 2 2 2 3" xfId="7567" xr:uid="{00000000-0005-0000-0000-00006E1E0000}"/>
    <cellStyle name="Comma 2 12 3 2 2 2 3" xfId="7568" xr:uid="{00000000-0005-0000-0000-00006F1E0000}"/>
    <cellStyle name="Comma 2 12 3 2 2 2 3 2" xfId="7569" xr:uid="{00000000-0005-0000-0000-0000701E0000}"/>
    <cellStyle name="Comma 2 12 3 2 2 2 3 3" xfId="7570" xr:uid="{00000000-0005-0000-0000-0000711E0000}"/>
    <cellStyle name="Comma 2 12 3 2 2 2 4" xfId="7571" xr:uid="{00000000-0005-0000-0000-0000721E0000}"/>
    <cellStyle name="Comma 2 12 3 2 2 2 4 2" xfId="7572" xr:uid="{00000000-0005-0000-0000-0000731E0000}"/>
    <cellStyle name="Comma 2 12 3 2 2 2 4 3" xfId="7573" xr:uid="{00000000-0005-0000-0000-0000741E0000}"/>
    <cellStyle name="Comma 2 12 3 2 2 2 5" xfId="7574" xr:uid="{00000000-0005-0000-0000-0000751E0000}"/>
    <cellStyle name="Comma 2 12 3 2 2 2 5 2" xfId="7575" xr:uid="{00000000-0005-0000-0000-0000761E0000}"/>
    <cellStyle name="Comma 2 12 3 2 2 2 6" xfId="7576" xr:uid="{00000000-0005-0000-0000-0000771E0000}"/>
    <cellStyle name="Comma 2 12 3 2 2 3" xfId="7577" xr:uid="{00000000-0005-0000-0000-0000781E0000}"/>
    <cellStyle name="Comma 2 12 3 2 2 3 2" xfId="7578" xr:uid="{00000000-0005-0000-0000-0000791E0000}"/>
    <cellStyle name="Comma 2 12 3 2 2 3 2 2" xfId="7579" xr:uid="{00000000-0005-0000-0000-00007A1E0000}"/>
    <cellStyle name="Comma 2 12 3 2 2 3 2 3" xfId="7580" xr:uid="{00000000-0005-0000-0000-00007B1E0000}"/>
    <cellStyle name="Comma 2 12 3 2 2 3 3" xfId="7581" xr:uid="{00000000-0005-0000-0000-00007C1E0000}"/>
    <cellStyle name="Comma 2 12 3 2 2 3 4" xfId="7582" xr:uid="{00000000-0005-0000-0000-00007D1E0000}"/>
    <cellStyle name="Comma 2 12 3 2 2 4" xfId="7583" xr:uid="{00000000-0005-0000-0000-00007E1E0000}"/>
    <cellStyle name="Comma 2 12 3 2 2 4 2" xfId="7584" xr:uid="{00000000-0005-0000-0000-00007F1E0000}"/>
    <cellStyle name="Comma 2 12 3 2 2 4 2 2" xfId="7585" xr:uid="{00000000-0005-0000-0000-0000801E0000}"/>
    <cellStyle name="Comma 2 12 3 2 2 4 2 3" xfId="7586" xr:uid="{00000000-0005-0000-0000-0000811E0000}"/>
    <cellStyle name="Comma 2 12 3 2 2 4 3" xfId="7587" xr:uid="{00000000-0005-0000-0000-0000821E0000}"/>
    <cellStyle name="Comma 2 12 3 2 2 4 4" xfId="7588" xr:uid="{00000000-0005-0000-0000-0000831E0000}"/>
    <cellStyle name="Comma 2 12 3 2 2 5" xfId="7589" xr:uid="{00000000-0005-0000-0000-0000841E0000}"/>
    <cellStyle name="Comma 2 12 3 2 2 5 2" xfId="7590" xr:uid="{00000000-0005-0000-0000-0000851E0000}"/>
    <cellStyle name="Comma 2 12 3 2 2 5 3" xfId="7591" xr:uid="{00000000-0005-0000-0000-0000861E0000}"/>
    <cellStyle name="Comma 2 12 3 2 2 6" xfId="7592" xr:uid="{00000000-0005-0000-0000-0000871E0000}"/>
    <cellStyle name="Comma 2 12 3 2 2 6 2" xfId="7593" xr:uid="{00000000-0005-0000-0000-0000881E0000}"/>
    <cellStyle name="Comma 2 12 3 2 2 7" xfId="7594" xr:uid="{00000000-0005-0000-0000-0000891E0000}"/>
    <cellStyle name="Comma 2 12 3 2 3" xfId="7595" xr:uid="{00000000-0005-0000-0000-00008A1E0000}"/>
    <cellStyle name="Comma 2 12 3 2 3 2" xfId="7596" xr:uid="{00000000-0005-0000-0000-00008B1E0000}"/>
    <cellStyle name="Comma 2 12 3 2 3 2 2" xfId="7597" xr:uid="{00000000-0005-0000-0000-00008C1E0000}"/>
    <cellStyle name="Comma 2 12 3 2 3 2 3" xfId="7598" xr:uid="{00000000-0005-0000-0000-00008D1E0000}"/>
    <cellStyle name="Comma 2 12 3 2 3 3" xfId="7599" xr:uid="{00000000-0005-0000-0000-00008E1E0000}"/>
    <cellStyle name="Comma 2 12 3 2 3 3 2" xfId="7600" xr:uid="{00000000-0005-0000-0000-00008F1E0000}"/>
    <cellStyle name="Comma 2 12 3 2 3 3 3" xfId="7601" xr:uid="{00000000-0005-0000-0000-0000901E0000}"/>
    <cellStyle name="Comma 2 12 3 2 3 4" xfId="7602" xr:uid="{00000000-0005-0000-0000-0000911E0000}"/>
    <cellStyle name="Comma 2 12 3 2 3 4 2" xfId="7603" xr:uid="{00000000-0005-0000-0000-0000921E0000}"/>
    <cellStyle name="Comma 2 12 3 2 3 4 3" xfId="7604" xr:uid="{00000000-0005-0000-0000-0000931E0000}"/>
    <cellStyle name="Comma 2 12 3 2 3 5" xfId="7605" xr:uid="{00000000-0005-0000-0000-0000941E0000}"/>
    <cellStyle name="Comma 2 12 3 2 3 5 2" xfId="7606" xr:uid="{00000000-0005-0000-0000-0000951E0000}"/>
    <cellStyle name="Comma 2 12 3 2 3 6" xfId="7607" xr:uid="{00000000-0005-0000-0000-0000961E0000}"/>
    <cellStyle name="Comma 2 12 3 2 4" xfId="7608" xr:uid="{00000000-0005-0000-0000-0000971E0000}"/>
    <cellStyle name="Comma 2 12 3 2 4 2" xfId="7609" xr:uid="{00000000-0005-0000-0000-0000981E0000}"/>
    <cellStyle name="Comma 2 12 3 2 4 2 2" xfId="7610" xr:uid="{00000000-0005-0000-0000-0000991E0000}"/>
    <cellStyle name="Comma 2 12 3 2 4 2 3" xfId="7611" xr:uid="{00000000-0005-0000-0000-00009A1E0000}"/>
    <cellStyle name="Comma 2 12 3 2 4 3" xfId="7612" xr:uid="{00000000-0005-0000-0000-00009B1E0000}"/>
    <cellStyle name="Comma 2 12 3 2 4 4" xfId="7613" xr:uid="{00000000-0005-0000-0000-00009C1E0000}"/>
    <cellStyle name="Comma 2 12 3 2 5" xfId="7614" xr:uid="{00000000-0005-0000-0000-00009D1E0000}"/>
    <cellStyle name="Comma 2 12 3 2 5 2" xfId="7615" xr:uid="{00000000-0005-0000-0000-00009E1E0000}"/>
    <cellStyle name="Comma 2 12 3 2 5 2 2" xfId="7616" xr:uid="{00000000-0005-0000-0000-00009F1E0000}"/>
    <cellStyle name="Comma 2 12 3 2 5 2 3" xfId="7617" xr:uid="{00000000-0005-0000-0000-0000A01E0000}"/>
    <cellStyle name="Comma 2 12 3 2 5 3" xfId="7618" xr:uid="{00000000-0005-0000-0000-0000A11E0000}"/>
    <cellStyle name="Comma 2 12 3 2 5 4" xfId="7619" xr:uid="{00000000-0005-0000-0000-0000A21E0000}"/>
    <cellStyle name="Comma 2 12 3 2 6" xfId="7620" xr:uid="{00000000-0005-0000-0000-0000A31E0000}"/>
    <cellStyle name="Comma 2 12 3 2 6 2" xfId="7621" xr:uid="{00000000-0005-0000-0000-0000A41E0000}"/>
    <cellStyle name="Comma 2 12 3 2 6 3" xfId="7622" xr:uid="{00000000-0005-0000-0000-0000A51E0000}"/>
    <cellStyle name="Comma 2 12 3 2 7" xfId="7623" xr:uid="{00000000-0005-0000-0000-0000A61E0000}"/>
    <cellStyle name="Comma 2 12 3 2 7 2" xfId="7624" xr:uid="{00000000-0005-0000-0000-0000A71E0000}"/>
    <cellStyle name="Comma 2 12 3 2 8" xfId="7625" xr:uid="{00000000-0005-0000-0000-0000A81E0000}"/>
    <cellStyle name="Comma 2 12 3 3" xfId="7626" xr:uid="{00000000-0005-0000-0000-0000A91E0000}"/>
    <cellStyle name="Comma 2 12 3 3 2" xfId="7627" xr:uid="{00000000-0005-0000-0000-0000AA1E0000}"/>
    <cellStyle name="Comma 2 12 3 3 2 2" xfId="7628" xr:uid="{00000000-0005-0000-0000-0000AB1E0000}"/>
    <cellStyle name="Comma 2 12 3 3 2 2 2" xfId="7629" xr:uid="{00000000-0005-0000-0000-0000AC1E0000}"/>
    <cellStyle name="Comma 2 12 3 3 2 2 3" xfId="7630" xr:uid="{00000000-0005-0000-0000-0000AD1E0000}"/>
    <cellStyle name="Comma 2 12 3 3 2 3" xfId="7631" xr:uid="{00000000-0005-0000-0000-0000AE1E0000}"/>
    <cellStyle name="Comma 2 12 3 3 2 3 2" xfId="7632" xr:uid="{00000000-0005-0000-0000-0000AF1E0000}"/>
    <cellStyle name="Comma 2 12 3 3 2 3 3" xfId="7633" xr:uid="{00000000-0005-0000-0000-0000B01E0000}"/>
    <cellStyle name="Comma 2 12 3 3 2 4" xfId="7634" xr:uid="{00000000-0005-0000-0000-0000B11E0000}"/>
    <cellStyle name="Comma 2 12 3 3 2 4 2" xfId="7635" xr:uid="{00000000-0005-0000-0000-0000B21E0000}"/>
    <cellStyle name="Comma 2 12 3 3 2 4 3" xfId="7636" xr:uid="{00000000-0005-0000-0000-0000B31E0000}"/>
    <cellStyle name="Comma 2 12 3 3 2 5" xfId="7637" xr:uid="{00000000-0005-0000-0000-0000B41E0000}"/>
    <cellStyle name="Comma 2 12 3 3 2 5 2" xfId="7638" xr:uid="{00000000-0005-0000-0000-0000B51E0000}"/>
    <cellStyle name="Comma 2 12 3 3 2 6" xfId="7639" xr:uid="{00000000-0005-0000-0000-0000B61E0000}"/>
    <cellStyle name="Comma 2 12 3 3 3" xfId="7640" xr:uid="{00000000-0005-0000-0000-0000B71E0000}"/>
    <cellStyle name="Comma 2 12 3 3 3 2" xfId="7641" xr:uid="{00000000-0005-0000-0000-0000B81E0000}"/>
    <cellStyle name="Comma 2 12 3 3 3 2 2" xfId="7642" xr:uid="{00000000-0005-0000-0000-0000B91E0000}"/>
    <cellStyle name="Comma 2 12 3 3 3 2 3" xfId="7643" xr:uid="{00000000-0005-0000-0000-0000BA1E0000}"/>
    <cellStyle name="Comma 2 12 3 3 3 3" xfId="7644" xr:uid="{00000000-0005-0000-0000-0000BB1E0000}"/>
    <cellStyle name="Comma 2 12 3 3 3 4" xfId="7645" xr:uid="{00000000-0005-0000-0000-0000BC1E0000}"/>
    <cellStyle name="Comma 2 12 3 3 4" xfId="7646" xr:uid="{00000000-0005-0000-0000-0000BD1E0000}"/>
    <cellStyle name="Comma 2 12 3 3 4 2" xfId="7647" xr:uid="{00000000-0005-0000-0000-0000BE1E0000}"/>
    <cellStyle name="Comma 2 12 3 3 4 2 2" xfId="7648" xr:uid="{00000000-0005-0000-0000-0000BF1E0000}"/>
    <cellStyle name="Comma 2 12 3 3 4 2 3" xfId="7649" xr:uid="{00000000-0005-0000-0000-0000C01E0000}"/>
    <cellStyle name="Comma 2 12 3 3 4 3" xfId="7650" xr:uid="{00000000-0005-0000-0000-0000C11E0000}"/>
    <cellStyle name="Comma 2 12 3 3 4 4" xfId="7651" xr:uid="{00000000-0005-0000-0000-0000C21E0000}"/>
    <cellStyle name="Comma 2 12 3 3 5" xfId="7652" xr:uid="{00000000-0005-0000-0000-0000C31E0000}"/>
    <cellStyle name="Comma 2 12 3 3 5 2" xfId="7653" xr:uid="{00000000-0005-0000-0000-0000C41E0000}"/>
    <cellStyle name="Comma 2 12 3 3 5 3" xfId="7654" xr:uid="{00000000-0005-0000-0000-0000C51E0000}"/>
    <cellStyle name="Comma 2 12 3 3 6" xfId="7655" xr:uid="{00000000-0005-0000-0000-0000C61E0000}"/>
    <cellStyle name="Comma 2 12 3 3 6 2" xfId="7656" xr:uid="{00000000-0005-0000-0000-0000C71E0000}"/>
    <cellStyle name="Comma 2 12 3 3 7" xfId="7657" xr:uid="{00000000-0005-0000-0000-0000C81E0000}"/>
    <cellStyle name="Comma 2 12 3 4" xfId="7658" xr:uid="{00000000-0005-0000-0000-0000C91E0000}"/>
    <cellStyle name="Comma 2 12 3 4 2" xfId="7659" xr:uid="{00000000-0005-0000-0000-0000CA1E0000}"/>
    <cellStyle name="Comma 2 12 3 4 2 2" xfId="7660" xr:uid="{00000000-0005-0000-0000-0000CB1E0000}"/>
    <cellStyle name="Comma 2 12 3 4 2 3" xfId="7661" xr:uid="{00000000-0005-0000-0000-0000CC1E0000}"/>
    <cellStyle name="Comma 2 12 3 4 3" xfId="7662" xr:uid="{00000000-0005-0000-0000-0000CD1E0000}"/>
    <cellStyle name="Comma 2 12 3 4 3 2" xfId="7663" xr:uid="{00000000-0005-0000-0000-0000CE1E0000}"/>
    <cellStyle name="Comma 2 12 3 4 3 3" xfId="7664" xr:uid="{00000000-0005-0000-0000-0000CF1E0000}"/>
    <cellStyle name="Comma 2 12 3 4 4" xfId="7665" xr:uid="{00000000-0005-0000-0000-0000D01E0000}"/>
    <cellStyle name="Comma 2 12 3 4 4 2" xfId="7666" xr:uid="{00000000-0005-0000-0000-0000D11E0000}"/>
    <cellStyle name="Comma 2 12 3 4 4 3" xfId="7667" xr:uid="{00000000-0005-0000-0000-0000D21E0000}"/>
    <cellStyle name="Comma 2 12 3 4 5" xfId="7668" xr:uid="{00000000-0005-0000-0000-0000D31E0000}"/>
    <cellStyle name="Comma 2 12 3 4 5 2" xfId="7669" xr:uid="{00000000-0005-0000-0000-0000D41E0000}"/>
    <cellStyle name="Comma 2 12 3 4 6" xfId="7670" xr:uid="{00000000-0005-0000-0000-0000D51E0000}"/>
    <cellStyle name="Comma 2 12 3 5" xfId="7671" xr:uid="{00000000-0005-0000-0000-0000D61E0000}"/>
    <cellStyle name="Comma 2 12 3 5 2" xfId="7672" xr:uid="{00000000-0005-0000-0000-0000D71E0000}"/>
    <cellStyle name="Comma 2 12 3 5 2 2" xfId="7673" xr:uid="{00000000-0005-0000-0000-0000D81E0000}"/>
    <cellStyle name="Comma 2 12 3 5 2 3" xfId="7674" xr:uid="{00000000-0005-0000-0000-0000D91E0000}"/>
    <cellStyle name="Comma 2 12 3 5 3" xfId="7675" xr:uid="{00000000-0005-0000-0000-0000DA1E0000}"/>
    <cellStyle name="Comma 2 12 3 5 4" xfId="7676" xr:uid="{00000000-0005-0000-0000-0000DB1E0000}"/>
    <cellStyle name="Comma 2 12 3 6" xfId="7677" xr:uid="{00000000-0005-0000-0000-0000DC1E0000}"/>
    <cellStyle name="Comma 2 12 3 6 2" xfId="7678" xr:uid="{00000000-0005-0000-0000-0000DD1E0000}"/>
    <cellStyle name="Comma 2 12 3 6 2 2" xfId="7679" xr:uid="{00000000-0005-0000-0000-0000DE1E0000}"/>
    <cellStyle name="Comma 2 12 3 6 2 3" xfId="7680" xr:uid="{00000000-0005-0000-0000-0000DF1E0000}"/>
    <cellStyle name="Comma 2 12 3 6 3" xfId="7681" xr:uid="{00000000-0005-0000-0000-0000E01E0000}"/>
    <cellStyle name="Comma 2 12 3 6 4" xfId="7682" xr:uid="{00000000-0005-0000-0000-0000E11E0000}"/>
    <cellStyle name="Comma 2 12 3 7" xfId="7683" xr:uid="{00000000-0005-0000-0000-0000E21E0000}"/>
    <cellStyle name="Comma 2 12 3 7 2" xfId="7684" xr:uid="{00000000-0005-0000-0000-0000E31E0000}"/>
    <cellStyle name="Comma 2 12 3 7 3" xfId="7685" xr:uid="{00000000-0005-0000-0000-0000E41E0000}"/>
    <cellStyle name="Comma 2 12 3 8" xfId="7686" xr:uid="{00000000-0005-0000-0000-0000E51E0000}"/>
    <cellStyle name="Comma 2 12 3 8 2" xfId="7687" xr:uid="{00000000-0005-0000-0000-0000E61E0000}"/>
    <cellStyle name="Comma 2 12 3 9" xfId="7688" xr:uid="{00000000-0005-0000-0000-0000E71E0000}"/>
    <cellStyle name="Comma 2 12 4" xfId="7689" xr:uid="{00000000-0005-0000-0000-0000E81E0000}"/>
    <cellStyle name="Comma 2 12 4 2" xfId="7690" xr:uid="{00000000-0005-0000-0000-0000E91E0000}"/>
    <cellStyle name="Comma 2 12 4 2 2" xfId="7691" xr:uid="{00000000-0005-0000-0000-0000EA1E0000}"/>
    <cellStyle name="Comma 2 12 4 2 2 2" xfId="7692" xr:uid="{00000000-0005-0000-0000-0000EB1E0000}"/>
    <cellStyle name="Comma 2 12 4 2 2 2 2" xfId="7693" xr:uid="{00000000-0005-0000-0000-0000EC1E0000}"/>
    <cellStyle name="Comma 2 12 4 2 2 2 3" xfId="7694" xr:uid="{00000000-0005-0000-0000-0000ED1E0000}"/>
    <cellStyle name="Comma 2 12 4 2 2 3" xfId="7695" xr:uid="{00000000-0005-0000-0000-0000EE1E0000}"/>
    <cellStyle name="Comma 2 12 4 2 2 3 2" xfId="7696" xr:uid="{00000000-0005-0000-0000-0000EF1E0000}"/>
    <cellStyle name="Comma 2 12 4 2 2 3 3" xfId="7697" xr:uid="{00000000-0005-0000-0000-0000F01E0000}"/>
    <cellStyle name="Comma 2 12 4 2 2 4" xfId="7698" xr:uid="{00000000-0005-0000-0000-0000F11E0000}"/>
    <cellStyle name="Comma 2 12 4 2 2 4 2" xfId="7699" xr:uid="{00000000-0005-0000-0000-0000F21E0000}"/>
    <cellStyle name="Comma 2 12 4 2 2 4 3" xfId="7700" xr:uid="{00000000-0005-0000-0000-0000F31E0000}"/>
    <cellStyle name="Comma 2 12 4 2 2 5" xfId="7701" xr:uid="{00000000-0005-0000-0000-0000F41E0000}"/>
    <cellStyle name="Comma 2 12 4 2 2 5 2" xfId="7702" xr:uid="{00000000-0005-0000-0000-0000F51E0000}"/>
    <cellStyle name="Comma 2 12 4 2 2 6" xfId="7703" xr:uid="{00000000-0005-0000-0000-0000F61E0000}"/>
    <cellStyle name="Comma 2 12 4 2 3" xfId="7704" xr:uid="{00000000-0005-0000-0000-0000F71E0000}"/>
    <cellStyle name="Comma 2 12 4 2 3 2" xfId="7705" xr:uid="{00000000-0005-0000-0000-0000F81E0000}"/>
    <cellStyle name="Comma 2 12 4 2 3 2 2" xfId="7706" xr:uid="{00000000-0005-0000-0000-0000F91E0000}"/>
    <cellStyle name="Comma 2 12 4 2 3 2 3" xfId="7707" xr:uid="{00000000-0005-0000-0000-0000FA1E0000}"/>
    <cellStyle name="Comma 2 12 4 2 3 3" xfId="7708" xr:uid="{00000000-0005-0000-0000-0000FB1E0000}"/>
    <cellStyle name="Comma 2 12 4 2 3 4" xfId="7709" xr:uid="{00000000-0005-0000-0000-0000FC1E0000}"/>
    <cellStyle name="Comma 2 12 4 2 4" xfId="7710" xr:uid="{00000000-0005-0000-0000-0000FD1E0000}"/>
    <cellStyle name="Comma 2 12 4 2 4 2" xfId="7711" xr:uid="{00000000-0005-0000-0000-0000FE1E0000}"/>
    <cellStyle name="Comma 2 12 4 2 4 2 2" xfId="7712" xr:uid="{00000000-0005-0000-0000-0000FF1E0000}"/>
    <cellStyle name="Comma 2 12 4 2 4 2 3" xfId="7713" xr:uid="{00000000-0005-0000-0000-0000001F0000}"/>
    <cellStyle name="Comma 2 12 4 2 4 3" xfId="7714" xr:uid="{00000000-0005-0000-0000-0000011F0000}"/>
    <cellStyle name="Comma 2 12 4 2 4 4" xfId="7715" xr:uid="{00000000-0005-0000-0000-0000021F0000}"/>
    <cellStyle name="Comma 2 12 4 2 5" xfId="7716" xr:uid="{00000000-0005-0000-0000-0000031F0000}"/>
    <cellStyle name="Comma 2 12 4 2 5 2" xfId="7717" xr:uid="{00000000-0005-0000-0000-0000041F0000}"/>
    <cellStyle name="Comma 2 12 4 2 5 3" xfId="7718" xr:uid="{00000000-0005-0000-0000-0000051F0000}"/>
    <cellStyle name="Comma 2 12 4 2 6" xfId="7719" xr:uid="{00000000-0005-0000-0000-0000061F0000}"/>
    <cellStyle name="Comma 2 12 4 2 6 2" xfId="7720" xr:uid="{00000000-0005-0000-0000-0000071F0000}"/>
    <cellStyle name="Comma 2 12 4 2 7" xfId="7721" xr:uid="{00000000-0005-0000-0000-0000081F0000}"/>
    <cellStyle name="Comma 2 12 4 3" xfId="7722" xr:uid="{00000000-0005-0000-0000-0000091F0000}"/>
    <cellStyle name="Comma 2 12 4 3 2" xfId="7723" xr:uid="{00000000-0005-0000-0000-00000A1F0000}"/>
    <cellStyle name="Comma 2 12 4 3 2 2" xfId="7724" xr:uid="{00000000-0005-0000-0000-00000B1F0000}"/>
    <cellStyle name="Comma 2 12 4 3 2 3" xfId="7725" xr:uid="{00000000-0005-0000-0000-00000C1F0000}"/>
    <cellStyle name="Comma 2 12 4 3 3" xfId="7726" xr:uid="{00000000-0005-0000-0000-00000D1F0000}"/>
    <cellStyle name="Comma 2 12 4 3 3 2" xfId="7727" xr:uid="{00000000-0005-0000-0000-00000E1F0000}"/>
    <cellStyle name="Comma 2 12 4 3 3 3" xfId="7728" xr:uid="{00000000-0005-0000-0000-00000F1F0000}"/>
    <cellStyle name="Comma 2 12 4 3 4" xfId="7729" xr:uid="{00000000-0005-0000-0000-0000101F0000}"/>
    <cellStyle name="Comma 2 12 4 3 4 2" xfId="7730" xr:uid="{00000000-0005-0000-0000-0000111F0000}"/>
    <cellStyle name="Comma 2 12 4 3 4 3" xfId="7731" xr:uid="{00000000-0005-0000-0000-0000121F0000}"/>
    <cellStyle name="Comma 2 12 4 3 5" xfId="7732" xr:uid="{00000000-0005-0000-0000-0000131F0000}"/>
    <cellStyle name="Comma 2 12 4 3 5 2" xfId="7733" xr:uid="{00000000-0005-0000-0000-0000141F0000}"/>
    <cellStyle name="Comma 2 12 4 3 6" xfId="7734" xr:uid="{00000000-0005-0000-0000-0000151F0000}"/>
    <cellStyle name="Comma 2 12 4 4" xfId="7735" xr:uid="{00000000-0005-0000-0000-0000161F0000}"/>
    <cellStyle name="Comma 2 12 4 4 2" xfId="7736" xr:uid="{00000000-0005-0000-0000-0000171F0000}"/>
    <cellStyle name="Comma 2 12 4 4 2 2" xfId="7737" xr:uid="{00000000-0005-0000-0000-0000181F0000}"/>
    <cellStyle name="Comma 2 12 4 4 2 3" xfId="7738" xr:uid="{00000000-0005-0000-0000-0000191F0000}"/>
    <cellStyle name="Comma 2 12 4 4 3" xfId="7739" xr:uid="{00000000-0005-0000-0000-00001A1F0000}"/>
    <cellStyle name="Comma 2 12 4 4 4" xfId="7740" xr:uid="{00000000-0005-0000-0000-00001B1F0000}"/>
    <cellStyle name="Comma 2 12 4 5" xfId="7741" xr:uid="{00000000-0005-0000-0000-00001C1F0000}"/>
    <cellStyle name="Comma 2 12 4 5 2" xfId="7742" xr:uid="{00000000-0005-0000-0000-00001D1F0000}"/>
    <cellStyle name="Comma 2 12 4 5 2 2" xfId="7743" xr:uid="{00000000-0005-0000-0000-00001E1F0000}"/>
    <cellStyle name="Comma 2 12 4 5 2 3" xfId="7744" xr:uid="{00000000-0005-0000-0000-00001F1F0000}"/>
    <cellStyle name="Comma 2 12 4 5 3" xfId="7745" xr:uid="{00000000-0005-0000-0000-0000201F0000}"/>
    <cellStyle name="Comma 2 12 4 5 4" xfId="7746" xr:uid="{00000000-0005-0000-0000-0000211F0000}"/>
    <cellStyle name="Comma 2 12 4 6" xfId="7747" xr:uid="{00000000-0005-0000-0000-0000221F0000}"/>
    <cellStyle name="Comma 2 12 4 6 2" xfId="7748" xr:uid="{00000000-0005-0000-0000-0000231F0000}"/>
    <cellStyle name="Comma 2 12 4 6 3" xfId="7749" xr:uid="{00000000-0005-0000-0000-0000241F0000}"/>
    <cellStyle name="Comma 2 12 4 7" xfId="7750" xr:uid="{00000000-0005-0000-0000-0000251F0000}"/>
    <cellStyle name="Comma 2 12 4 7 2" xfId="7751" xr:uid="{00000000-0005-0000-0000-0000261F0000}"/>
    <cellStyle name="Comma 2 12 4 8" xfId="7752" xr:uid="{00000000-0005-0000-0000-0000271F0000}"/>
    <cellStyle name="Comma 2 12 5" xfId="7753" xr:uid="{00000000-0005-0000-0000-0000281F0000}"/>
    <cellStyle name="Comma 2 12 5 2" xfId="7754" xr:uid="{00000000-0005-0000-0000-0000291F0000}"/>
    <cellStyle name="Comma 2 12 5 2 2" xfId="7755" xr:uid="{00000000-0005-0000-0000-00002A1F0000}"/>
    <cellStyle name="Comma 2 12 5 2 2 2" xfId="7756" xr:uid="{00000000-0005-0000-0000-00002B1F0000}"/>
    <cellStyle name="Comma 2 12 5 2 2 3" xfId="7757" xr:uid="{00000000-0005-0000-0000-00002C1F0000}"/>
    <cellStyle name="Comma 2 12 5 2 3" xfId="7758" xr:uid="{00000000-0005-0000-0000-00002D1F0000}"/>
    <cellStyle name="Comma 2 12 5 2 3 2" xfId="7759" xr:uid="{00000000-0005-0000-0000-00002E1F0000}"/>
    <cellStyle name="Comma 2 12 5 2 3 3" xfId="7760" xr:uid="{00000000-0005-0000-0000-00002F1F0000}"/>
    <cellStyle name="Comma 2 12 5 2 4" xfId="7761" xr:uid="{00000000-0005-0000-0000-0000301F0000}"/>
    <cellStyle name="Comma 2 12 5 2 4 2" xfId="7762" xr:uid="{00000000-0005-0000-0000-0000311F0000}"/>
    <cellStyle name="Comma 2 12 5 2 4 3" xfId="7763" xr:uid="{00000000-0005-0000-0000-0000321F0000}"/>
    <cellStyle name="Comma 2 12 5 2 5" xfId="7764" xr:uid="{00000000-0005-0000-0000-0000331F0000}"/>
    <cellStyle name="Comma 2 12 5 2 5 2" xfId="7765" xr:uid="{00000000-0005-0000-0000-0000341F0000}"/>
    <cellStyle name="Comma 2 12 5 2 6" xfId="7766" xr:uid="{00000000-0005-0000-0000-0000351F0000}"/>
    <cellStyle name="Comma 2 12 5 3" xfId="7767" xr:uid="{00000000-0005-0000-0000-0000361F0000}"/>
    <cellStyle name="Comma 2 12 5 3 2" xfId="7768" xr:uid="{00000000-0005-0000-0000-0000371F0000}"/>
    <cellStyle name="Comma 2 12 5 3 2 2" xfId="7769" xr:uid="{00000000-0005-0000-0000-0000381F0000}"/>
    <cellStyle name="Comma 2 12 5 3 2 3" xfId="7770" xr:uid="{00000000-0005-0000-0000-0000391F0000}"/>
    <cellStyle name="Comma 2 12 5 3 3" xfId="7771" xr:uid="{00000000-0005-0000-0000-00003A1F0000}"/>
    <cellStyle name="Comma 2 12 5 3 4" xfId="7772" xr:uid="{00000000-0005-0000-0000-00003B1F0000}"/>
    <cellStyle name="Comma 2 12 5 4" xfId="7773" xr:uid="{00000000-0005-0000-0000-00003C1F0000}"/>
    <cellStyle name="Comma 2 12 5 4 2" xfId="7774" xr:uid="{00000000-0005-0000-0000-00003D1F0000}"/>
    <cellStyle name="Comma 2 12 5 4 2 2" xfId="7775" xr:uid="{00000000-0005-0000-0000-00003E1F0000}"/>
    <cellStyle name="Comma 2 12 5 4 2 3" xfId="7776" xr:uid="{00000000-0005-0000-0000-00003F1F0000}"/>
    <cellStyle name="Comma 2 12 5 4 3" xfId="7777" xr:uid="{00000000-0005-0000-0000-0000401F0000}"/>
    <cellStyle name="Comma 2 12 5 4 4" xfId="7778" xr:uid="{00000000-0005-0000-0000-0000411F0000}"/>
    <cellStyle name="Comma 2 12 5 5" xfId="7779" xr:uid="{00000000-0005-0000-0000-0000421F0000}"/>
    <cellStyle name="Comma 2 12 5 5 2" xfId="7780" xr:uid="{00000000-0005-0000-0000-0000431F0000}"/>
    <cellStyle name="Comma 2 12 5 5 3" xfId="7781" xr:uid="{00000000-0005-0000-0000-0000441F0000}"/>
    <cellStyle name="Comma 2 12 5 6" xfId="7782" xr:uid="{00000000-0005-0000-0000-0000451F0000}"/>
    <cellStyle name="Comma 2 12 5 6 2" xfId="7783" xr:uid="{00000000-0005-0000-0000-0000461F0000}"/>
    <cellStyle name="Comma 2 12 5 7" xfId="7784" xr:uid="{00000000-0005-0000-0000-0000471F0000}"/>
    <cellStyle name="Comma 2 12 6" xfId="7785" xr:uid="{00000000-0005-0000-0000-0000481F0000}"/>
    <cellStyle name="Comma 2 12 6 2" xfId="7786" xr:uid="{00000000-0005-0000-0000-0000491F0000}"/>
    <cellStyle name="Comma 2 12 6 2 2" xfId="7787" xr:uid="{00000000-0005-0000-0000-00004A1F0000}"/>
    <cellStyle name="Comma 2 12 6 2 3" xfId="7788" xr:uid="{00000000-0005-0000-0000-00004B1F0000}"/>
    <cellStyle name="Comma 2 12 6 3" xfId="7789" xr:uid="{00000000-0005-0000-0000-00004C1F0000}"/>
    <cellStyle name="Comma 2 12 6 3 2" xfId="7790" xr:uid="{00000000-0005-0000-0000-00004D1F0000}"/>
    <cellStyle name="Comma 2 12 6 3 3" xfId="7791" xr:uid="{00000000-0005-0000-0000-00004E1F0000}"/>
    <cellStyle name="Comma 2 12 6 4" xfId="7792" xr:uid="{00000000-0005-0000-0000-00004F1F0000}"/>
    <cellStyle name="Comma 2 12 6 4 2" xfId="7793" xr:uid="{00000000-0005-0000-0000-0000501F0000}"/>
    <cellStyle name="Comma 2 12 6 4 3" xfId="7794" xr:uid="{00000000-0005-0000-0000-0000511F0000}"/>
    <cellStyle name="Comma 2 12 6 5" xfId="7795" xr:uid="{00000000-0005-0000-0000-0000521F0000}"/>
    <cellStyle name="Comma 2 12 6 5 2" xfId="7796" xr:uid="{00000000-0005-0000-0000-0000531F0000}"/>
    <cellStyle name="Comma 2 12 6 6" xfId="7797" xr:uid="{00000000-0005-0000-0000-0000541F0000}"/>
    <cellStyle name="Comma 2 12 7" xfId="7798" xr:uid="{00000000-0005-0000-0000-0000551F0000}"/>
    <cellStyle name="Comma 2 12 7 2" xfId="7799" xr:uid="{00000000-0005-0000-0000-0000561F0000}"/>
    <cellStyle name="Comma 2 12 7 2 2" xfId="7800" xr:uid="{00000000-0005-0000-0000-0000571F0000}"/>
    <cellStyle name="Comma 2 12 7 2 3" xfId="7801" xr:uid="{00000000-0005-0000-0000-0000581F0000}"/>
    <cellStyle name="Comma 2 12 7 3" xfId="7802" xr:uid="{00000000-0005-0000-0000-0000591F0000}"/>
    <cellStyle name="Comma 2 12 7 4" xfId="7803" xr:uid="{00000000-0005-0000-0000-00005A1F0000}"/>
    <cellStyle name="Comma 2 12 8" xfId="7804" xr:uid="{00000000-0005-0000-0000-00005B1F0000}"/>
    <cellStyle name="Comma 2 12 8 2" xfId="7805" xr:uid="{00000000-0005-0000-0000-00005C1F0000}"/>
    <cellStyle name="Comma 2 12 8 2 2" xfId="7806" xr:uid="{00000000-0005-0000-0000-00005D1F0000}"/>
    <cellStyle name="Comma 2 12 8 2 3" xfId="7807" xr:uid="{00000000-0005-0000-0000-00005E1F0000}"/>
    <cellStyle name="Comma 2 12 8 3" xfId="7808" xr:uid="{00000000-0005-0000-0000-00005F1F0000}"/>
    <cellStyle name="Comma 2 12 8 4" xfId="7809" xr:uid="{00000000-0005-0000-0000-0000601F0000}"/>
    <cellStyle name="Comma 2 12 9" xfId="7810" xr:uid="{00000000-0005-0000-0000-0000611F0000}"/>
    <cellStyle name="Comma 2 12 9 2" xfId="7811" xr:uid="{00000000-0005-0000-0000-0000621F0000}"/>
    <cellStyle name="Comma 2 12 9 3" xfId="7812" xr:uid="{00000000-0005-0000-0000-0000631F0000}"/>
    <cellStyle name="Comma 2 13" xfId="7813" xr:uid="{00000000-0005-0000-0000-0000641F0000}"/>
    <cellStyle name="Comma 2 13 10" xfId="7814" xr:uid="{00000000-0005-0000-0000-0000651F0000}"/>
    <cellStyle name="Comma 2 13 10 2" xfId="7815" xr:uid="{00000000-0005-0000-0000-0000661F0000}"/>
    <cellStyle name="Comma 2 13 11" xfId="7816" xr:uid="{00000000-0005-0000-0000-0000671F0000}"/>
    <cellStyle name="Comma 2 13 12" xfId="7817" xr:uid="{00000000-0005-0000-0000-0000681F0000}"/>
    <cellStyle name="Comma 2 13 2" xfId="7818" xr:uid="{00000000-0005-0000-0000-0000691F0000}"/>
    <cellStyle name="Comma 2 13 2 10" xfId="7819" xr:uid="{00000000-0005-0000-0000-00006A1F0000}"/>
    <cellStyle name="Comma 2 13 2 2" xfId="7820" xr:uid="{00000000-0005-0000-0000-00006B1F0000}"/>
    <cellStyle name="Comma 2 13 2 2 2" xfId="7821" xr:uid="{00000000-0005-0000-0000-00006C1F0000}"/>
    <cellStyle name="Comma 2 13 2 2 2 2" xfId="7822" xr:uid="{00000000-0005-0000-0000-00006D1F0000}"/>
    <cellStyle name="Comma 2 13 2 2 2 2 2" xfId="7823" xr:uid="{00000000-0005-0000-0000-00006E1F0000}"/>
    <cellStyle name="Comma 2 13 2 2 2 2 2 2" xfId="7824" xr:uid="{00000000-0005-0000-0000-00006F1F0000}"/>
    <cellStyle name="Comma 2 13 2 2 2 2 2 3" xfId="7825" xr:uid="{00000000-0005-0000-0000-0000701F0000}"/>
    <cellStyle name="Comma 2 13 2 2 2 2 3" xfId="7826" xr:uid="{00000000-0005-0000-0000-0000711F0000}"/>
    <cellStyle name="Comma 2 13 2 2 2 2 3 2" xfId="7827" xr:uid="{00000000-0005-0000-0000-0000721F0000}"/>
    <cellStyle name="Comma 2 13 2 2 2 2 3 3" xfId="7828" xr:uid="{00000000-0005-0000-0000-0000731F0000}"/>
    <cellStyle name="Comma 2 13 2 2 2 2 4" xfId="7829" xr:uid="{00000000-0005-0000-0000-0000741F0000}"/>
    <cellStyle name="Comma 2 13 2 2 2 2 4 2" xfId="7830" xr:uid="{00000000-0005-0000-0000-0000751F0000}"/>
    <cellStyle name="Comma 2 13 2 2 2 2 4 3" xfId="7831" xr:uid="{00000000-0005-0000-0000-0000761F0000}"/>
    <cellStyle name="Comma 2 13 2 2 2 2 5" xfId="7832" xr:uid="{00000000-0005-0000-0000-0000771F0000}"/>
    <cellStyle name="Comma 2 13 2 2 2 2 5 2" xfId="7833" xr:uid="{00000000-0005-0000-0000-0000781F0000}"/>
    <cellStyle name="Comma 2 13 2 2 2 2 6" xfId="7834" xr:uid="{00000000-0005-0000-0000-0000791F0000}"/>
    <cellStyle name="Comma 2 13 2 2 2 3" xfId="7835" xr:uid="{00000000-0005-0000-0000-00007A1F0000}"/>
    <cellStyle name="Comma 2 13 2 2 2 3 2" xfId="7836" xr:uid="{00000000-0005-0000-0000-00007B1F0000}"/>
    <cellStyle name="Comma 2 13 2 2 2 3 2 2" xfId="7837" xr:uid="{00000000-0005-0000-0000-00007C1F0000}"/>
    <cellStyle name="Comma 2 13 2 2 2 3 2 3" xfId="7838" xr:uid="{00000000-0005-0000-0000-00007D1F0000}"/>
    <cellStyle name="Comma 2 13 2 2 2 3 3" xfId="7839" xr:uid="{00000000-0005-0000-0000-00007E1F0000}"/>
    <cellStyle name="Comma 2 13 2 2 2 3 4" xfId="7840" xr:uid="{00000000-0005-0000-0000-00007F1F0000}"/>
    <cellStyle name="Comma 2 13 2 2 2 4" xfId="7841" xr:uid="{00000000-0005-0000-0000-0000801F0000}"/>
    <cellStyle name="Comma 2 13 2 2 2 4 2" xfId="7842" xr:uid="{00000000-0005-0000-0000-0000811F0000}"/>
    <cellStyle name="Comma 2 13 2 2 2 4 2 2" xfId="7843" xr:uid="{00000000-0005-0000-0000-0000821F0000}"/>
    <cellStyle name="Comma 2 13 2 2 2 4 2 3" xfId="7844" xr:uid="{00000000-0005-0000-0000-0000831F0000}"/>
    <cellStyle name="Comma 2 13 2 2 2 4 3" xfId="7845" xr:uid="{00000000-0005-0000-0000-0000841F0000}"/>
    <cellStyle name="Comma 2 13 2 2 2 4 4" xfId="7846" xr:uid="{00000000-0005-0000-0000-0000851F0000}"/>
    <cellStyle name="Comma 2 13 2 2 2 5" xfId="7847" xr:uid="{00000000-0005-0000-0000-0000861F0000}"/>
    <cellStyle name="Comma 2 13 2 2 2 5 2" xfId="7848" xr:uid="{00000000-0005-0000-0000-0000871F0000}"/>
    <cellStyle name="Comma 2 13 2 2 2 5 3" xfId="7849" xr:uid="{00000000-0005-0000-0000-0000881F0000}"/>
    <cellStyle name="Comma 2 13 2 2 2 6" xfId="7850" xr:uid="{00000000-0005-0000-0000-0000891F0000}"/>
    <cellStyle name="Comma 2 13 2 2 2 6 2" xfId="7851" xr:uid="{00000000-0005-0000-0000-00008A1F0000}"/>
    <cellStyle name="Comma 2 13 2 2 2 7" xfId="7852" xr:uid="{00000000-0005-0000-0000-00008B1F0000}"/>
    <cellStyle name="Comma 2 13 2 2 3" xfId="7853" xr:uid="{00000000-0005-0000-0000-00008C1F0000}"/>
    <cellStyle name="Comma 2 13 2 2 3 2" xfId="7854" xr:uid="{00000000-0005-0000-0000-00008D1F0000}"/>
    <cellStyle name="Comma 2 13 2 2 3 2 2" xfId="7855" xr:uid="{00000000-0005-0000-0000-00008E1F0000}"/>
    <cellStyle name="Comma 2 13 2 2 3 2 3" xfId="7856" xr:uid="{00000000-0005-0000-0000-00008F1F0000}"/>
    <cellStyle name="Comma 2 13 2 2 3 3" xfId="7857" xr:uid="{00000000-0005-0000-0000-0000901F0000}"/>
    <cellStyle name="Comma 2 13 2 2 3 3 2" xfId="7858" xr:uid="{00000000-0005-0000-0000-0000911F0000}"/>
    <cellStyle name="Comma 2 13 2 2 3 3 3" xfId="7859" xr:uid="{00000000-0005-0000-0000-0000921F0000}"/>
    <cellStyle name="Comma 2 13 2 2 3 4" xfId="7860" xr:uid="{00000000-0005-0000-0000-0000931F0000}"/>
    <cellStyle name="Comma 2 13 2 2 3 4 2" xfId="7861" xr:uid="{00000000-0005-0000-0000-0000941F0000}"/>
    <cellStyle name="Comma 2 13 2 2 3 4 3" xfId="7862" xr:uid="{00000000-0005-0000-0000-0000951F0000}"/>
    <cellStyle name="Comma 2 13 2 2 3 5" xfId="7863" xr:uid="{00000000-0005-0000-0000-0000961F0000}"/>
    <cellStyle name="Comma 2 13 2 2 3 5 2" xfId="7864" xr:uid="{00000000-0005-0000-0000-0000971F0000}"/>
    <cellStyle name="Comma 2 13 2 2 3 6" xfId="7865" xr:uid="{00000000-0005-0000-0000-0000981F0000}"/>
    <cellStyle name="Comma 2 13 2 2 4" xfId="7866" xr:uid="{00000000-0005-0000-0000-0000991F0000}"/>
    <cellStyle name="Comma 2 13 2 2 4 2" xfId="7867" xr:uid="{00000000-0005-0000-0000-00009A1F0000}"/>
    <cellStyle name="Comma 2 13 2 2 4 2 2" xfId="7868" xr:uid="{00000000-0005-0000-0000-00009B1F0000}"/>
    <cellStyle name="Comma 2 13 2 2 4 2 3" xfId="7869" xr:uid="{00000000-0005-0000-0000-00009C1F0000}"/>
    <cellStyle name="Comma 2 13 2 2 4 3" xfId="7870" xr:uid="{00000000-0005-0000-0000-00009D1F0000}"/>
    <cellStyle name="Comma 2 13 2 2 4 4" xfId="7871" xr:uid="{00000000-0005-0000-0000-00009E1F0000}"/>
    <cellStyle name="Comma 2 13 2 2 5" xfId="7872" xr:uid="{00000000-0005-0000-0000-00009F1F0000}"/>
    <cellStyle name="Comma 2 13 2 2 5 2" xfId="7873" xr:uid="{00000000-0005-0000-0000-0000A01F0000}"/>
    <cellStyle name="Comma 2 13 2 2 5 2 2" xfId="7874" xr:uid="{00000000-0005-0000-0000-0000A11F0000}"/>
    <cellStyle name="Comma 2 13 2 2 5 2 3" xfId="7875" xr:uid="{00000000-0005-0000-0000-0000A21F0000}"/>
    <cellStyle name="Comma 2 13 2 2 5 3" xfId="7876" xr:uid="{00000000-0005-0000-0000-0000A31F0000}"/>
    <cellStyle name="Comma 2 13 2 2 5 4" xfId="7877" xr:uid="{00000000-0005-0000-0000-0000A41F0000}"/>
    <cellStyle name="Comma 2 13 2 2 6" xfId="7878" xr:uid="{00000000-0005-0000-0000-0000A51F0000}"/>
    <cellStyle name="Comma 2 13 2 2 6 2" xfId="7879" xr:uid="{00000000-0005-0000-0000-0000A61F0000}"/>
    <cellStyle name="Comma 2 13 2 2 6 3" xfId="7880" xr:uid="{00000000-0005-0000-0000-0000A71F0000}"/>
    <cellStyle name="Comma 2 13 2 2 7" xfId="7881" xr:uid="{00000000-0005-0000-0000-0000A81F0000}"/>
    <cellStyle name="Comma 2 13 2 2 7 2" xfId="7882" xr:uid="{00000000-0005-0000-0000-0000A91F0000}"/>
    <cellStyle name="Comma 2 13 2 2 8" xfId="7883" xr:uid="{00000000-0005-0000-0000-0000AA1F0000}"/>
    <cellStyle name="Comma 2 13 2 3" xfId="7884" xr:uid="{00000000-0005-0000-0000-0000AB1F0000}"/>
    <cellStyle name="Comma 2 13 2 3 2" xfId="7885" xr:uid="{00000000-0005-0000-0000-0000AC1F0000}"/>
    <cellStyle name="Comma 2 13 2 3 2 2" xfId="7886" xr:uid="{00000000-0005-0000-0000-0000AD1F0000}"/>
    <cellStyle name="Comma 2 13 2 3 2 2 2" xfId="7887" xr:uid="{00000000-0005-0000-0000-0000AE1F0000}"/>
    <cellStyle name="Comma 2 13 2 3 2 2 3" xfId="7888" xr:uid="{00000000-0005-0000-0000-0000AF1F0000}"/>
    <cellStyle name="Comma 2 13 2 3 2 3" xfId="7889" xr:uid="{00000000-0005-0000-0000-0000B01F0000}"/>
    <cellStyle name="Comma 2 13 2 3 2 3 2" xfId="7890" xr:uid="{00000000-0005-0000-0000-0000B11F0000}"/>
    <cellStyle name="Comma 2 13 2 3 2 3 3" xfId="7891" xr:uid="{00000000-0005-0000-0000-0000B21F0000}"/>
    <cellStyle name="Comma 2 13 2 3 2 4" xfId="7892" xr:uid="{00000000-0005-0000-0000-0000B31F0000}"/>
    <cellStyle name="Comma 2 13 2 3 2 4 2" xfId="7893" xr:uid="{00000000-0005-0000-0000-0000B41F0000}"/>
    <cellStyle name="Comma 2 13 2 3 2 4 3" xfId="7894" xr:uid="{00000000-0005-0000-0000-0000B51F0000}"/>
    <cellStyle name="Comma 2 13 2 3 2 5" xfId="7895" xr:uid="{00000000-0005-0000-0000-0000B61F0000}"/>
    <cellStyle name="Comma 2 13 2 3 2 5 2" xfId="7896" xr:uid="{00000000-0005-0000-0000-0000B71F0000}"/>
    <cellStyle name="Comma 2 13 2 3 2 6" xfId="7897" xr:uid="{00000000-0005-0000-0000-0000B81F0000}"/>
    <cellStyle name="Comma 2 13 2 3 3" xfId="7898" xr:uid="{00000000-0005-0000-0000-0000B91F0000}"/>
    <cellStyle name="Comma 2 13 2 3 3 2" xfId="7899" xr:uid="{00000000-0005-0000-0000-0000BA1F0000}"/>
    <cellStyle name="Comma 2 13 2 3 3 2 2" xfId="7900" xr:uid="{00000000-0005-0000-0000-0000BB1F0000}"/>
    <cellStyle name="Comma 2 13 2 3 3 2 3" xfId="7901" xr:uid="{00000000-0005-0000-0000-0000BC1F0000}"/>
    <cellStyle name="Comma 2 13 2 3 3 3" xfId="7902" xr:uid="{00000000-0005-0000-0000-0000BD1F0000}"/>
    <cellStyle name="Comma 2 13 2 3 3 4" xfId="7903" xr:uid="{00000000-0005-0000-0000-0000BE1F0000}"/>
    <cellStyle name="Comma 2 13 2 3 4" xfId="7904" xr:uid="{00000000-0005-0000-0000-0000BF1F0000}"/>
    <cellStyle name="Comma 2 13 2 3 4 2" xfId="7905" xr:uid="{00000000-0005-0000-0000-0000C01F0000}"/>
    <cellStyle name="Comma 2 13 2 3 4 2 2" xfId="7906" xr:uid="{00000000-0005-0000-0000-0000C11F0000}"/>
    <cellStyle name="Comma 2 13 2 3 4 2 3" xfId="7907" xr:uid="{00000000-0005-0000-0000-0000C21F0000}"/>
    <cellStyle name="Comma 2 13 2 3 4 3" xfId="7908" xr:uid="{00000000-0005-0000-0000-0000C31F0000}"/>
    <cellStyle name="Comma 2 13 2 3 4 4" xfId="7909" xr:uid="{00000000-0005-0000-0000-0000C41F0000}"/>
    <cellStyle name="Comma 2 13 2 3 5" xfId="7910" xr:uid="{00000000-0005-0000-0000-0000C51F0000}"/>
    <cellStyle name="Comma 2 13 2 3 5 2" xfId="7911" xr:uid="{00000000-0005-0000-0000-0000C61F0000}"/>
    <cellStyle name="Comma 2 13 2 3 5 3" xfId="7912" xr:uid="{00000000-0005-0000-0000-0000C71F0000}"/>
    <cellStyle name="Comma 2 13 2 3 6" xfId="7913" xr:uid="{00000000-0005-0000-0000-0000C81F0000}"/>
    <cellStyle name="Comma 2 13 2 3 6 2" xfId="7914" xr:uid="{00000000-0005-0000-0000-0000C91F0000}"/>
    <cellStyle name="Comma 2 13 2 3 7" xfId="7915" xr:uid="{00000000-0005-0000-0000-0000CA1F0000}"/>
    <cellStyle name="Comma 2 13 2 4" xfId="7916" xr:uid="{00000000-0005-0000-0000-0000CB1F0000}"/>
    <cellStyle name="Comma 2 13 2 4 2" xfId="7917" xr:uid="{00000000-0005-0000-0000-0000CC1F0000}"/>
    <cellStyle name="Comma 2 13 2 4 2 2" xfId="7918" xr:uid="{00000000-0005-0000-0000-0000CD1F0000}"/>
    <cellStyle name="Comma 2 13 2 4 2 3" xfId="7919" xr:uid="{00000000-0005-0000-0000-0000CE1F0000}"/>
    <cellStyle name="Comma 2 13 2 4 3" xfId="7920" xr:uid="{00000000-0005-0000-0000-0000CF1F0000}"/>
    <cellStyle name="Comma 2 13 2 4 3 2" xfId="7921" xr:uid="{00000000-0005-0000-0000-0000D01F0000}"/>
    <cellStyle name="Comma 2 13 2 4 3 3" xfId="7922" xr:uid="{00000000-0005-0000-0000-0000D11F0000}"/>
    <cellStyle name="Comma 2 13 2 4 4" xfId="7923" xr:uid="{00000000-0005-0000-0000-0000D21F0000}"/>
    <cellStyle name="Comma 2 13 2 4 4 2" xfId="7924" xr:uid="{00000000-0005-0000-0000-0000D31F0000}"/>
    <cellStyle name="Comma 2 13 2 4 4 3" xfId="7925" xr:uid="{00000000-0005-0000-0000-0000D41F0000}"/>
    <cellStyle name="Comma 2 13 2 4 5" xfId="7926" xr:uid="{00000000-0005-0000-0000-0000D51F0000}"/>
    <cellStyle name="Comma 2 13 2 4 5 2" xfId="7927" xr:uid="{00000000-0005-0000-0000-0000D61F0000}"/>
    <cellStyle name="Comma 2 13 2 4 6" xfId="7928" xr:uid="{00000000-0005-0000-0000-0000D71F0000}"/>
    <cellStyle name="Comma 2 13 2 5" xfId="7929" xr:uid="{00000000-0005-0000-0000-0000D81F0000}"/>
    <cellStyle name="Comma 2 13 2 5 2" xfId="7930" xr:uid="{00000000-0005-0000-0000-0000D91F0000}"/>
    <cellStyle name="Comma 2 13 2 5 2 2" xfId="7931" xr:uid="{00000000-0005-0000-0000-0000DA1F0000}"/>
    <cellStyle name="Comma 2 13 2 5 2 3" xfId="7932" xr:uid="{00000000-0005-0000-0000-0000DB1F0000}"/>
    <cellStyle name="Comma 2 13 2 5 3" xfId="7933" xr:uid="{00000000-0005-0000-0000-0000DC1F0000}"/>
    <cellStyle name="Comma 2 13 2 5 4" xfId="7934" xr:uid="{00000000-0005-0000-0000-0000DD1F0000}"/>
    <cellStyle name="Comma 2 13 2 6" xfId="7935" xr:uid="{00000000-0005-0000-0000-0000DE1F0000}"/>
    <cellStyle name="Comma 2 13 2 6 2" xfId="7936" xr:uid="{00000000-0005-0000-0000-0000DF1F0000}"/>
    <cellStyle name="Comma 2 13 2 6 2 2" xfId="7937" xr:uid="{00000000-0005-0000-0000-0000E01F0000}"/>
    <cellStyle name="Comma 2 13 2 6 2 3" xfId="7938" xr:uid="{00000000-0005-0000-0000-0000E11F0000}"/>
    <cellStyle name="Comma 2 13 2 6 3" xfId="7939" xr:uid="{00000000-0005-0000-0000-0000E21F0000}"/>
    <cellStyle name="Comma 2 13 2 6 4" xfId="7940" xr:uid="{00000000-0005-0000-0000-0000E31F0000}"/>
    <cellStyle name="Comma 2 13 2 7" xfId="7941" xr:uid="{00000000-0005-0000-0000-0000E41F0000}"/>
    <cellStyle name="Comma 2 13 2 7 2" xfId="7942" xr:uid="{00000000-0005-0000-0000-0000E51F0000}"/>
    <cellStyle name="Comma 2 13 2 7 3" xfId="7943" xr:uid="{00000000-0005-0000-0000-0000E61F0000}"/>
    <cellStyle name="Comma 2 13 2 8" xfId="7944" xr:uid="{00000000-0005-0000-0000-0000E71F0000}"/>
    <cellStyle name="Comma 2 13 2 8 2" xfId="7945" xr:uid="{00000000-0005-0000-0000-0000E81F0000}"/>
    <cellStyle name="Comma 2 13 2 9" xfId="7946" xr:uid="{00000000-0005-0000-0000-0000E91F0000}"/>
    <cellStyle name="Comma 2 13 3" xfId="7947" xr:uid="{00000000-0005-0000-0000-0000EA1F0000}"/>
    <cellStyle name="Comma 2 13 3 2" xfId="7948" xr:uid="{00000000-0005-0000-0000-0000EB1F0000}"/>
    <cellStyle name="Comma 2 13 3 2 2" xfId="7949" xr:uid="{00000000-0005-0000-0000-0000EC1F0000}"/>
    <cellStyle name="Comma 2 13 3 2 2 2" xfId="7950" xr:uid="{00000000-0005-0000-0000-0000ED1F0000}"/>
    <cellStyle name="Comma 2 13 3 2 2 2 2" xfId="7951" xr:uid="{00000000-0005-0000-0000-0000EE1F0000}"/>
    <cellStyle name="Comma 2 13 3 2 2 2 2 2" xfId="7952" xr:uid="{00000000-0005-0000-0000-0000EF1F0000}"/>
    <cellStyle name="Comma 2 13 3 2 2 2 2 3" xfId="7953" xr:uid="{00000000-0005-0000-0000-0000F01F0000}"/>
    <cellStyle name="Comma 2 13 3 2 2 2 3" xfId="7954" xr:uid="{00000000-0005-0000-0000-0000F11F0000}"/>
    <cellStyle name="Comma 2 13 3 2 2 2 3 2" xfId="7955" xr:uid="{00000000-0005-0000-0000-0000F21F0000}"/>
    <cellStyle name="Comma 2 13 3 2 2 2 3 3" xfId="7956" xr:uid="{00000000-0005-0000-0000-0000F31F0000}"/>
    <cellStyle name="Comma 2 13 3 2 2 2 4" xfId="7957" xr:uid="{00000000-0005-0000-0000-0000F41F0000}"/>
    <cellStyle name="Comma 2 13 3 2 2 2 4 2" xfId="7958" xr:uid="{00000000-0005-0000-0000-0000F51F0000}"/>
    <cellStyle name="Comma 2 13 3 2 2 2 4 3" xfId="7959" xr:uid="{00000000-0005-0000-0000-0000F61F0000}"/>
    <cellStyle name="Comma 2 13 3 2 2 2 5" xfId="7960" xr:uid="{00000000-0005-0000-0000-0000F71F0000}"/>
    <cellStyle name="Comma 2 13 3 2 2 2 5 2" xfId="7961" xr:uid="{00000000-0005-0000-0000-0000F81F0000}"/>
    <cellStyle name="Comma 2 13 3 2 2 2 6" xfId="7962" xr:uid="{00000000-0005-0000-0000-0000F91F0000}"/>
    <cellStyle name="Comma 2 13 3 2 2 3" xfId="7963" xr:uid="{00000000-0005-0000-0000-0000FA1F0000}"/>
    <cellStyle name="Comma 2 13 3 2 2 3 2" xfId="7964" xr:uid="{00000000-0005-0000-0000-0000FB1F0000}"/>
    <cellStyle name="Comma 2 13 3 2 2 3 2 2" xfId="7965" xr:uid="{00000000-0005-0000-0000-0000FC1F0000}"/>
    <cellStyle name="Comma 2 13 3 2 2 3 2 3" xfId="7966" xr:uid="{00000000-0005-0000-0000-0000FD1F0000}"/>
    <cellStyle name="Comma 2 13 3 2 2 3 3" xfId="7967" xr:uid="{00000000-0005-0000-0000-0000FE1F0000}"/>
    <cellStyle name="Comma 2 13 3 2 2 3 4" xfId="7968" xr:uid="{00000000-0005-0000-0000-0000FF1F0000}"/>
    <cellStyle name="Comma 2 13 3 2 2 4" xfId="7969" xr:uid="{00000000-0005-0000-0000-000000200000}"/>
    <cellStyle name="Comma 2 13 3 2 2 4 2" xfId="7970" xr:uid="{00000000-0005-0000-0000-000001200000}"/>
    <cellStyle name="Comma 2 13 3 2 2 4 2 2" xfId="7971" xr:uid="{00000000-0005-0000-0000-000002200000}"/>
    <cellStyle name="Comma 2 13 3 2 2 4 2 3" xfId="7972" xr:uid="{00000000-0005-0000-0000-000003200000}"/>
    <cellStyle name="Comma 2 13 3 2 2 4 3" xfId="7973" xr:uid="{00000000-0005-0000-0000-000004200000}"/>
    <cellStyle name="Comma 2 13 3 2 2 4 4" xfId="7974" xr:uid="{00000000-0005-0000-0000-000005200000}"/>
    <cellStyle name="Comma 2 13 3 2 2 5" xfId="7975" xr:uid="{00000000-0005-0000-0000-000006200000}"/>
    <cellStyle name="Comma 2 13 3 2 2 5 2" xfId="7976" xr:uid="{00000000-0005-0000-0000-000007200000}"/>
    <cellStyle name="Comma 2 13 3 2 2 5 3" xfId="7977" xr:uid="{00000000-0005-0000-0000-000008200000}"/>
    <cellStyle name="Comma 2 13 3 2 2 6" xfId="7978" xr:uid="{00000000-0005-0000-0000-000009200000}"/>
    <cellStyle name="Comma 2 13 3 2 2 6 2" xfId="7979" xr:uid="{00000000-0005-0000-0000-00000A200000}"/>
    <cellStyle name="Comma 2 13 3 2 2 7" xfId="7980" xr:uid="{00000000-0005-0000-0000-00000B200000}"/>
    <cellStyle name="Comma 2 13 3 2 3" xfId="7981" xr:uid="{00000000-0005-0000-0000-00000C200000}"/>
    <cellStyle name="Comma 2 13 3 2 3 2" xfId="7982" xr:uid="{00000000-0005-0000-0000-00000D200000}"/>
    <cellStyle name="Comma 2 13 3 2 3 2 2" xfId="7983" xr:uid="{00000000-0005-0000-0000-00000E200000}"/>
    <cellStyle name="Comma 2 13 3 2 3 2 3" xfId="7984" xr:uid="{00000000-0005-0000-0000-00000F200000}"/>
    <cellStyle name="Comma 2 13 3 2 3 3" xfId="7985" xr:uid="{00000000-0005-0000-0000-000010200000}"/>
    <cellStyle name="Comma 2 13 3 2 3 3 2" xfId="7986" xr:uid="{00000000-0005-0000-0000-000011200000}"/>
    <cellStyle name="Comma 2 13 3 2 3 3 3" xfId="7987" xr:uid="{00000000-0005-0000-0000-000012200000}"/>
    <cellStyle name="Comma 2 13 3 2 3 4" xfId="7988" xr:uid="{00000000-0005-0000-0000-000013200000}"/>
    <cellStyle name="Comma 2 13 3 2 3 4 2" xfId="7989" xr:uid="{00000000-0005-0000-0000-000014200000}"/>
    <cellStyle name="Comma 2 13 3 2 3 4 3" xfId="7990" xr:uid="{00000000-0005-0000-0000-000015200000}"/>
    <cellStyle name="Comma 2 13 3 2 3 5" xfId="7991" xr:uid="{00000000-0005-0000-0000-000016200000}"/>
    <cellStyle name="Comma 2 13 3 2 3 5 2" xfId="7992" xr:uid="{00000000-0005-0000-0000-000017200000}"/>
    <cellStyle name="Comma 2 13 3 2 3 6" xfId="7993" xr:uid="{00000000-0005-0000-0000-000018200000}"/>
    <cellStyle name="Comma 2 13 3 2 4" xfId="7994" xr:uid="{00000000-0005-0000-0000-000019200000}"/>
    <cellStyle name="Comma 2 13 3 2 4 2" xfId="7995" xr:uid="{00000000-0005-0000-0000-00001A200000}"/>
    <cellStyle name="Comma 2 13 3 2 4 2 2" xfId="7996" xr:uid="{00000000-0005-0000-0000-00001B200000}"/>
    <cellStyle name="Comma 2 13 3 2 4 2 3" xfId="7997" xr:uid="{00000000-0005-0000-0000-00001C200000}"/>
    <cellStyle name="Comma 2 13 3 2 4 3" xfId="7998" xr:uid="{00000000-0005-0000-0000-00001D200000}"/>
    <cellStyle name="Comma 2 13 3 2 4 4" xfId="7999" xr:uid="{00000000-0005-0000-0000-00001E200000}"/>
    <cellStyle name="Comma 2 13 3 2 5" xfId="8000" xr:uid="{00000000-0005-0000-0000-00001F200000}"/>
    <cellStyle name="Comma 2 13 3 2 5 2" xfId="8001" xr:uid="{00000000-0005-0000-0000-000020200000}"/>
    <cellStyle name="Comma 2 13 3 2 5 2 2" xfId="8002" xr:uid="{00000000-0005-0000-0000-000021200000}"/>
    <cellStyle name="Comma 2 13 3 2 5 2 3" xfId="8003" xr:uid="{00000000-0005-0000-0000-000022200000}"/>
    <cellStyle name="Comma 2 13 3 2 5 3" xfId="8004" xr:uid="{00000000-0005-0000-0000-000023200000}"/>
    <cellStyle name="Comma 2 13 3 2 5 4" xfId="8005" xr:uid="{00000000-0005-0000-0000-000024200000}"/>
    <cellStyle name="Comma 2 13 3 2 6" xfId="8006" xr:uid="{00000000-0005-0000-0000-000025200000}"/>
    <cellStyle name="Comma 2 13 3 2 6 2" xfId="8007" xr:uid="{00000000-0005-0000-0000-000026200000}"/>
    <cellStyle name="Comma 2 13 3 2 6 3" xfId="8008" xr:uid="{00000000-0005-0000-0000-000027200000}"/>
    <cellStyle name="Comma 2 13 3 2 7" xfId="8009" xr:uid="{00000000-0005-0000-0000-000028200000}"/>
    <cellStyle name="Comma 2 13 3 2 7 2" xfId="8010" xr:uid="{00000000-0005-0000-0000-000029200000}"/>
    <cellStyle name="Comma 2 13 3 2 8" xfId="8011" xr:uid="{00000000-0005-0000-0000-00002A200000}"/>
    <cellStyle name="Comma 2 13 3 3" xfId="8012" xr:uid="{00000000-0005-0000-0000-00002B200000}"/>
    <cellStyle name="Comma 2 13 3 3 2" xfId="8013" xr:uid="{00000000-0005-0000-0000-00002C200000}"/>
    <cellStyle name="Comma 2 13 3 3 2 2" xfId="8014" xr:uid="{00000000-0005-0000-0000-00002D200000}"/>
    <cellStyle name="Comma 2 13 3 3 2 2 2" xfId="8015" xr:uid="{00000000-0005-0000-0000-00002E200000}"/>
    <cellStyle name="Comma 2 13 3 3 2 2 3" xfId="8016" xr:uid="{00000000-0005-0000-0000-00002F200000}"/>
    <cellStyle name="Comma 2 13 3 3 2 3" xfId="8017" xr:uid="{00000000-0005-0000-0000-000030200000}"/>
    <cellStyle name="Comma 2 13 3 3 2 3 2" xfId="8018" xr:uid="{00000000-0005-0000-0000-000031200000}"/>
    <cellStyle name="Comma 2 13 3 3 2 3 3" xfId="8019" xr:uid="{00000000-0005-0000-0000-000032200000}"/>
    <cellStyle name="Comma 2 13 3 3 2 4" xfId="8020" xr:uid="{00000000-0005-0000-0000-000033200000}"/>
    <cellStyle name="Comma 2 13 3 3 2 4 2" xfId="8021" xr:uid="{00000000-0005-0000-0000-000034200000}"/>
    <cellStyle name="Comma 2 13 3 3 2 4 3" xfId="8022" xr:uid="{00000000-0005-0000-0000-000035200000}"/>
    <cellStyle name="Comma 2 13 3 3 2 5" xfId="8023" xr:uid="{00000000-0005-0000-0000-000036200000}"/>
    <cellStyle name="Comma 2 13 3 3 2 5 2" xfId="8024" xr:uid="{00000000-0005-0000-0000-000037200000}"/>
    <cellStyle name="Comma 2 13 3 3 2 6" xfId="8025" xr:uid="{00000000-0005-0000-0000-000038200000}"/>
    <cellStyle name="Comma 2 13 3 3 3" xfId="8026" xr:uid="{00000000-0005-0000-0000-000039200000}"/>
    <cellStyle name="Comma 2 13 3 3 3 2" xfId="8027" xr:uid="{00000000-0005-0000-0000-00003A200000}"/>
    <cellStyle name="Comma 2 13 3 3 3 2 2" xfId="8028" xr:uid="{00000000-0005-0000-0000-00003B200000}"/>
    <cellStyle name="Comma 2 13 3 3 3 2 3" xfId="8029" xr:uid="{00000000-0005-0000-0000-00003C200000}"/>
    <cellStyle name="Comma 2 13 3 3 3 3" xfId="8030" xr:uid="{00000000-0005-0000-0000-00003D200000}"/>
    <cellStyle name="Comma 2 13 3 3 3 4" xfId="8031" xr:uid="{00000000-0005-0000-0000-00003E200000}"/>
    <cellStyle name="Comma 2 13 3 3 4" xfId="8032" xr:uid="{00000000-0005-0000-0000-00003F200000}"/>
    <cellStyle name="Comma 2 13 3 3 4 2" xfId="8033" xr:uid="{00000000-0005-0000-0000-000040200000}"/>
    <cellStyle name="Comma 2 13 3 3 4 2 2" xfId="8034" xr:uid="{00000000-0005-0000-0000-000041200000}"/>
    <cellStyle name="Comma 2 13 3 3 4 2 3" xfId="8035" xr:uid="{00000000-0005-0000-0000-000042200000}"/>
    <cellStyle name="Comma 2 13 3 3 4 3" xfId="8036" xr:uid="{00000000-0005-0000-0000-000043200000}"/>
    <cellStyle name="Comma 2 13 3 3 4 4" xfId="8037" xr:uid="{00000000-0005-0000-0000-000044200000}"/>
    <cellStyle name="Comma 2 13 3 3 5" xfId="8038" xr:uid="{00000000-0005-0000-0000-000045200000}"/>
    <cellStyle name="Comma 2 13 3 3 5 2" xfId="8039" xr:uid="{00000000-0005-0000-0000-000046200000}"/>
    <cellStyle name="Comma 2 13 3 3 5 3" xfId="8040" xr:uid="{00000000-0005-0000-0000-000047200000}"/>
    <cellStyle name="Comma 2 13 3 3 6" xfId="8041" xr:uid="{00000000-0005-0000-0000-000048200000}"/>
    <cellStyle name="Comma 2 13 3 3 6 2" xfId="8042" xr:uid="{00000000-0005-0000-0000-000049200000}"/>
    <cellStyle name="Comma 2 13 3 3 7" xfId="8043" xr:uid="{00000000-0005-0000-0000-00004A200000}"/>
    <cellStyle name="Comma 2 13 3 4" xfId="8044" xr:uid="{00000000-0005-0000-0000-00004B200000}"/>
    <cellStyle name="Comma 2 13 3 4 2" xfId="8045" xr:uid="{00000000-0005-0000-0000-00004C200000}"/>
    <cellStyle name="Comma 2 13 3 4 2 2" xfId="8046" xr:uid="{00000000-0005-0000-0000-00004D200000}"/>
    <cellStyle name="Comma 2 13 3 4 2 3" xfId="8047" xr:uid="{00000000-0005-0000-0000-00004E200000}"/>
    <cellStyle name="Comma 2 13 3 4 3" xfId="8048" xr:uid="{00000000-0005-0000-0000-00004F200000}"/>
    <cellStyle name="Comma 2 13 3 4 3 2" xfId="8049" xr:uid="{00000000-0005-0000-0000-000050200000}"/>
    <cellStyle name="Comma 2 13 3 4 3 3" xfId="8050" xr:uid="{00000000-0005-0000-0000-000051200000}"/>
    <cellStyle name="Comma 2 13 3 4 4" xfId="8051" xr:uid="{00000000-0005-0000-0000-000052200000}"/>
    <cellStyle name="Comma 2 13 3 4 4 2" xfId="8052" xr:uid="{00000000-0005-0000-0000-000053200000}"/>
    <cellStyle name="Comma 2 13 3 4 4 3" xfId="8053" xr:uid="{00000000-0005-0000-0000-000054200000}"/>
    <cellStyle name="Comma 2 13 3 4 5" xfId="8054" xr:uid="{00000000-0005-0000-0000-000055200000}"/>
    <cellStyle name="Comma 2 13 3 4 5 2" xfId="8055" xr:uid="{00000000-0005-0000-0000-000056200000}"/>
    <cellStyle name="Comma 2 13 3 4 6" xfId="8056" xr:uid="{00000000-0005-0000-0000-000057200000}"/>
    <cellStyle name="Comma 2 13 3 5" xfId="8057" xr:uid="{00000000-0005-0000-0000-000058200000}"/>
    <cellStyle name="Comma 2 13 3 5 2" xfId="8058" xr:uid="{00000000-0005-0000-0000-000059200000}"/>
    <cellStyle name="Comma 2 13 3 5 2 2" xfId="8059" xr:uid="{00000000-0005-0000-0000-00005A200000}"/>
    <cellStyle name="Comma 2 13 3 5 2 3" xfId="8060" xr:uid="{00000000-0005-0000-0000-00005B200000}"/>
    <cellStyle name="Comma 2 13 3 5 3" xfId="8061" xr:uid="{00000000-0005-0000-0000-00005C200000}"/>
    <cellStyle name="Comma 2 13 3 5 4" xfId="8062" xr:uid="{00000000-0005-0000-0000-00005D200000}"/>
    <cellStyle name="Comma 2 13 3 6" xfId="8063" xr:uid="{00000000-0005-0000-0000-00005E200000}"/>
    <cellStyle name="Comma 2 13 3 6 2" xfId="8064" xr:uid="{00000000-0005-0000-0000-00005F200000}"/>
    <cellStyle name="Comma 2 13 3 6 2 2" xfId="8065" xr:uid="{00000000-0005-0000-0000-000060200000}"/>
    <cellStyle name="Comma 2 13 3 6 2 3" xfId="8066" xr:uid="{00000000-0005-0000-0000-000061200000}"/>
    <cellStyle name="Comma 2 13 3 6 3" xfId="8067" xr:uid="{00000000-0005-0000-0000-000062200000}"/>
    <cellStyle name="Comma 2 13 3 6 4" xfId="8068" xr:uid="{00000000-0005-0000-0000-000063200000}"/>
    <cellStyle name="Comma 2 13 3 7" xfId="8069" xr:uid="{00000000-0005-0000-0000-000064200000}"/>
    <cellStyle name="Comma 2 13 3 7 2" xfId="8070" xr:uid="{00000000-0005-0000-0000-000065200000}"/>
    <cellStyle name="Comma 2 13 3 7 3" xfId="8071" xr:uid="{00000000-0005-0000-0000-000066200000}"/>
    <cellStyle name="Comma 2 13 3 8" xfId="8072" xr:uid="{00000000-0005-0000-0000-000067200000}"/>
    <cellStyle name="Comma 2 13 3 8 2" xfId="8073" xr:uid="{00000000-0005-0000-0000-000068200000}"/>
    <cellStyle name="Comma 2 13 3 9" xfId="8074" xr:uid="{00000000-0005-0000-0000-000069200000}"/>
    <cellStyle name="Comma 2 13 4" xfId="8075" xr:uid="{00000000-0005-0000-0000-00006A200000}"/>
    <cellStyle name="Comma 2 13 4 2" xfId="8076" xr:uid="{00000000-0005-0000-0000-00006B200000}"/>
    <cellStyle name="Comma 2 13 4 2 2" xfId="8077" xr:uid="{00000000-0005-0000-0000-00006C200000}"/>
    <cellStyle name="Comma 2 13 4 2 2 2" xfId="8078" xr:uid="{00000000-0005-0000-0000-00006D200000}"/>
    <cellStyle name="Comma 2 13 4 2 2 2 2" xfId="8079" xr:uid="{00000000-0005-0000-0000-00006E200000}"/>
    <cellStyle name="Comma 2 13 4 2 2 2 3" xfId="8080" xr:uid="{00000000-0005-0000-0000-00006F200000}"/>
    <cellStyle name="Comma 2 13 4 2 2 3" xfId="8081" xr:uid="{00000000-0005-0000-0000-000070200000}"/>
    <cellStyle name="Comma 2 13 4 2 2 3 2" xfId="8082" xr:uid="{00000000-0005-0000-0000-000071200000}"/>
    <cellStyle name="Comma 2 13 4 2 2 3 3" xfId="8083" xr:uid="{00000000-0005-0000-0000-000072200000}"/>
    <cellStyle name="Comma 2 13 4 2 2 4" xfId="8084" xr:uid="{00000000-0005-0000-0000-000073200000}"/>
    <cellStyle name="Comma 2 13 4 2 2 4 2" xfId="8085" xr:uid="{00000000-0005-0000-0000-000074200000}"/>
    <cellStyle name="Comma 2 13 4 2 2 4 3" xfId="8086" xr:uid="{00000000-0005-0000-0000-000075200000}"/>
    <cellStyle name="Comma 2 13 4 2 2 5" xfId="8087" xr:uid="{00000000-0005-0000-0000-000076200000}"/>
    <cellStyle name="Comma 2 13 4 2 2 5 2" xfId="8088" xr:uid="{00000000-0005-0000-0000-000077200000}"/>
    <cellStyle name="Comma 2 13 4 2 2 6" xfId="8089" xr:uid="{00000000-0005-0000-0000-000078200000}"/>
    <cellStyle name="Comma 2 13 4 2 3" xfId="8090" xr:uid="{00000000-0005-0000-0000-000079200000}"/>
    <cellStyle name="Comma 2 13 4 2 3 2" xfId="8091" xr:uid="{00000000-0005-0000-0000-00007A200000}"/>
    <cellStyle name="Comma 2 13 4 2 3 2 2" xfId="8092" xr:uid="{00000000-0005-0000-0000-00007B200000}"/>
    <cellStyle name="Comma 2 13 4 2 3 2 3" xfId="8093" xr:uid="{00000000-0005-0000-0000-00007C200000}"/>
    <cellStyle name="Comma 2 13 4 2 3 3" xfId="8094" xr:uid="{00000000-0005-0000-0000-00007D200000}"/>
    <cellStyle name="Comma 2 13 4 2 3 4" xfId="8095" xr:uid="{00000000-0005-0000-0000-00007E200000}"/>
    <cellStyle name="Comma 2 13 4 2 4" xfId="8096" xr:uid="{00000000-0005-0000-0000-00007F200000}"/>
    <cellStyle name="Comma 2 13 4 2 4 2" xfId="8097" xr:uid="{00000000-0005-0000-0000-000080200000}"/>
    <cellStyle name="Comma 2 13 4 2 4 2 2" xfId="8098" xr:uid="{00000000-0005-0000-0000-000081200000}"/>
    <cellStyle name="Comma 2 13 4 2 4 2 3" xfId="8099" xr:uid="{00000000-0005-0000-0000-000082200000}"/>
    <cellStyle name="Comma 2 13 4 2 4 3" xfId="8100" xr:uid="{00000000-0005-0000-0000-000083200000}"/>
    <cellStyle name="Comma 2 13 4 2 4 4" xfId="8101" xr:uid="{00000000-0005-0000-0000-000084200000}"/>
    <cellStyle name="Comma 2 13 4 2 5" xfId="8102" xr:uid="{00000000-0005-0000-0000-000085200000}"/>
    <cellStyle name="Comma 2 13 4 2 5 2" xfId="8103" xr:uid="{00000000-0005-0000-0000-000086200000}"/>
    <cellStyle name="Comma 2 13 4 2 5 3" xfId="8104" xr:uid="{00000000-0005-0000-0000-000087200000}"/>
    <cellStyle name="Comma 2 13 4 2 6" xfId="8105" xr:uid="{00000000-0005-0000-0000-000088200000}"/>
    <cellStyle name="Comma 2 13 4 2 6 2" xfId="8106" xr:uid="{00000000-0005-0000-0000-000089200000}"/>
    <cellStyle name="Comma 2 13 4 2 7" xfId="8107" xr:uid="{00000000-0005-0000-0000-00008A200000}"/>
    <cellStyle name="Comma 2 13 4 3" xfId="8108" xr:uid="{00000000-0005-0000-0000-00008B200000}"/>
    <cellStyle name="Comma 2 13 4 3 2" xfId="8109" xr:uid="{00000000-0005-0000-0000-00008C200000}"/>
    <cellStyle name="Comma 2 13 4 3 2 2" xfId="8110" xr:uid="{00000000-0005-0000-0000-00008D200000}"/>
    <cellStyle name="Comma 2 13 4 3 2 3" xfId="8111" xr:uid="{00000000-0005-0000-0000-00008E200000}"/>
    <cellStyle name="Comma 2 13 4 3 3" xfId="8112" xr:uid="{00000000-0005-0000-0000-00008F200000}"/>
    <cellStyle name="Comma 2 13 4 3 3 2" xfId="8113" xr:uid="{00000000-0005-0000-0000-000090200000}"/>
    <cellStyle name="Comma 2 13 4 3 3 3" xfId="8114" xr:uid="{00000000-0005-0000-0000-000091200000}"/>
    <cellStyle name="Comma 2 13 4 3 4" xfId="8115" xr:uid="{00000000-0005-0000-0000-000092200000}"/>
    <cellStyle name="Comma 2 13 4 3 4 2" xfId="8116" xr:uid="{00000000-0005-0000-0000-000093200000}"/>
    <cellStyle name="Comma 2 13 4 3 4 3" xfId="8117" xr:uid="{00000000-0005-0000-0000-000094200000}"/>
    <cellStyle name="Comma 2 13 4 3 5" xfId="8118" xr:uid="{00000000-0005-0000-0000-000095200000}"/>
    <cellStyle name="Comma 2 13 4 3 5 2" xfId="8119" xr:uid="{00000000-0005-0000-0000-000096200000}"/>
    <cellStyle name="Comma 2 13 4 3 6" xfId="8120" xr:uid="{00000000-0005-0000-0000-000097200000}"/>
    <cellStyle name="Comma 2 13 4 4" xfId="8121" xr:uid="{00000000-0005-0000-0000-000098200000}"/>
    <cellStyle name="Comma 2 13 4 4 2" xfId="8122" xr:uid="{00000000-0005-0000-0000-000099200000}"/>
    <cellStyle name="Comma 2 13 4 4 2 2" xfId="8123" xr:uid="{00000000-0005-0000-0000-00009A200000}"/>
    <cellStyle name="Comma 2 13 4 4 2 3" xfId="8124" xr:uid="{00000000-0005-0000-0000-00009B200000}"/>
    <cellStyle name="Comma 2 13 4 4 3" xfId="8125" xr:uid="{00000000-0005-0000-0000-00009C200000}"/>
    <cellStyle name="Comma 2 13 4 4 4" xfId="8126" xr:uid="{00000000-0005-0000-0000-00009D200000}"/>
    <cellStyle name="Comma 2 13 4 5" xfId="8127" xr:uid="{00000000-0005-0000-0000-00009E200000}"/>
    <cellStyle name="Comma 2 13 4 5 2" xfId="8128" xr:uid="{00000000-0005-0000-0000-00009F200000}"/>
    <cellStyle name="Comma 2 13 4 5 2 2" xfId="8129" xr:uid="{00000000-0005-0000-0000-0000A0200000}"/>
    <cellStyle name="Comma 2 13 4 5 2 3" xfId="8130" xr:uid="{00000000-0005-0000-0000-0000A1200000}"/>
    <cellStyle name="Comma 2 13 4 5 3" xfId="8131" xr:uid="{00000000-0005-0000-0000-0000A2200000}"/>
    <cellStyle name="Comma 2 13 4 5 4" xfId="8132" xr:uid="{00000000-0005-0000-0000-0000A3200000}"/>
    <cellStyle name="Comma 2 13 4 6" xfId="8133" xr:uid="{00000000-0005-0000-0000-0000A4200000}"/>
    <cellStyle name="Comma 2 13 4 6 2" xfId="8134" xr:uid="{00000000-0005-0000-0000-0000A5200000}"/>
    <cellStyle name="Comma 2 13 4 6 3" xfId="8135" xr:uid="{00000000-0005-0000-0000-0000A6200000}"/>
    <cellStyle name="Comma 2 13 4 7" xfId="8136" xr:uid="{00000000-0005-0000-0000-0000A7200000}"/>
    <cellStyle name="Comma 2 13 4 7 2" xfId="8137" xr:uid="{00000000-0005-0000-0000-0000A8200000}"/>
    <cellStyle name="Comma 2 13 4 8" xfId="8138" xr:uid="{00000000-0005-0000-0000-0000A9200000}"/>
    <cellStyle name="Comma 2 13 5" xfId="8139" xr:uid="{00000000-0005-0000-0000-0000AA200000}"/>
    <cellStyle name="Comma 2 13 5 2" xfId="8140" xr:uid="{00000000-0005-0000-0000-0000AB200000}"/>
    <cellStyle name="Comma 2 13 5 2 2" xfId="8141" xr:uid="{00000000-0005-0000-0000-0000AC200000}"/>
    <cellStyle name="Comma 2 13 5 2 2 2" xfId="8142" xr:uid="{00000000-0005-0000-0000-0000AD200000}"/>
    <cellStyle name="Comma 2 13 5 2 2 3" xfId="8143" xr:uid="{00000000-0005-0000-0000-0000AE200000}"/>
    <cellStyle name="Comma 2 13 5 2 3" xfId="8144" xr:uid="{00000000-0005-0000-0000-0000AF200000}"/>
    <cellStyle name="Comma 2 13 5 2 3 2" xfId="8145" xr:uid="{00000000-0005-0000-0000-0000B0200000}"/>
    <cellStyle name="Comma 2 13 5 2 3 3" xfId="8146" xr:uid="{00000000-0005-0000-0000-0000B1200000}"/>
    <cellStyle name="Comma 2 13 5 2 4" xfId="8147" xr:uid="{00000000-0005-0000-0000-0000B2200000}"/>
    <cellStyle name="Comma 2 13 5 2 4 2" xfId="8148" xr:uid="{00000000-0005-0000-0000-0000B3200000}"/>
    <cellStyle name="Comma 2 13 5 2 4 3" xfId="8149" xr:uid="{00000000-0005-0000-0000-0000B4200000}"/>
    <cellStyle name="Comma 2 13 5 2 5" xfId="8150" xr:uid="{00000000-0005-0000-0000-0000B5200000}"/>
    <cellStyle name="Comma 2 13 5 2 5 2" xfId="8151" xr:uid="{00000000-0005-0000-0000-0000B6200000}"/>
    <cellStyle name="Comma 2 13 5 2 6" xfId="8152" xr:uid="{00000000-0005-0000-0000-0000B7200000}"/>
    <cellStyle name="Comma 2 13 5 3" xfId="8153" xr:uid="{00000000-0005-0000-0000-0000B8200000}"/>
    <cellStyle name="Comma 2 13 5 3 2" xfId="8154" xr:uid="{00000000-0005-0000-0000-0000B9200000}"/>
    <cellStyle name="Comma 2 13 5 3 2 2" xfId="8155" xr:uid="{00000000-0005-0000-0000-0000BA200000}"/>
    <cellStyle name="Comma 2 13 5 3 2 3" xfId="8156" xr:uid="{00000000-0005-0000-0000-0000BB200000}"/>
    <cellStyle name="Comma 2 13 5 3 3" xfId="8157" xr:uid="{00000000-0005-0000-0000-0000BC200000}"/>
    <cellStyle name="Comma 2 13 5 3 4" xfId="8158" xr:uid="{00000000-0005-0000-0000-0000BD200000}"/>
    <cellStyle name="Comma 2 13 5 4" xfId="8159" xr:uid="{00000000-0005-0000-0000-0000BE200000}"/>
    <cellStyle name="Comma 2 13 5 4 2" xfId="8160" xr:uid="{00000000-0005-0000-0000-0000BF200000}"/>
    <cellStyle name="Comma 2 13 5 4 2 2" xfId="8161" xr:uid="{00000000-0005-0000-0000-0000C0200000}"/>
    <cellStyle name="Comma 2 13 5 4 2 3" xfId="8162" xr:uid="{00000000-0005-0000-0000-0000C1200000}"/>
    <cellStyle name="Comma 2 13 5 4 3" xfId="8163" xr:uid="{00000000-0005-0000-0000-0000C2200000}"/>
    <cellStyle name="Comma 2 13 5 4 4" xfId="8164" xr:uid="{00000000-0005-0000-0000-0000C3200000}"/>
    <cellStyle name="Comma 2 13 5 5" xfId="8165" xr:uid="{00000000-0005-0000-0000-0000C4200000}"/>
    <cellStyle name="Comma 2 13 5 5 2" xfId="8166" xr:uid="{00000000-0005-0000-0000-0000C5200000}"/>
    <cellStyle name="Comma 2 13 5 5 3" xfId="8167" xr:uid="{00000000-0005-0000-0000-0000C6200000}"/>
    <cellStyle name="Comma 2 13 5 6" xfId="8168" xr:uid="{00000000-0005-0000-0000-0000C7200000}"/>
    <cellStyle name="Comma 2 13 5 6 2" xfId="8169" xr:uid="{00000000-0005-0000-0000-0000C8200000}"/>
    <cellStyle name="Comma 2 13 5 7" xfId="8170" xr:uid="{00000000-0005-0000-0000-0000C9200000}"/>
    <cellStyle name="Comma 2 13 6" xfId="8171" xr:uid="{00000000-0005-0000-0000-0000CA200000}"/>
    <cellStyle name="Comma 2 13 6 2" xfId="8172" xr:uid="{00000000-0005-0000-0000-0000CB200000}"/>
    <cellStyle name="Comma 2 13 6 2 2" xfId="8173" xr:uid="{00000000-0005-0000-0000-0000CC200000}"/>
    <cellStyle name="Comma 2 13 6 2 3" xfId="8174" xr:uid="{00000000-0005-0000-0000-0000CD200000}"/>
    <cellStyle name="Comma 2 13 6 3" xfId="8175" xr:uid="{00000000-0005-0000-0000-0000CE200000}"/>
    <cellStyle name="Comma 2 13 6 3 2" xfId="8176" xr:uid="{00000000-0005-0000-0000-0000CF200000}"/>
    <cellStyle name="Comma 2 13 6 3 3" xfId="8177" xr:uid="{00000000-0005-0000-0000-0000D0200000}"/>
    <cellStyle name="Comma 2 13 6 4" xfId="8178" xr:uid="{00000000-0005-0000-0000-0000D1200000}"/>
    <cellStyle name="Comma 2 13 6 4 2" xfId="8179" xr:uid="{00000000-0005-0000-0000-0000D2200000}"/>
    <cellStyle name="Comma 2 13 6 4 3" xfId="8180" xr:uid="{00000000-0005-0000-0000-0000D3200000}"/>
    <cellStyle name="Comma 2 13 6 5" xfId="8181" xr:uid="{00000000-0005-0000-0000-0000D4200000}"/>
    <cellStyle name="Comma 2 13 6 5 2" xfId="8182" xr:uid="{00000000-0005-0000-0000-0000D5200000}"/>
    <cellStyle name="Comma 2 13 6 6" xfId="8183" xr:uid="{00000000-0005-0000-0000-0000D6200000}"/>
    <cellStyle name="Comma 2 13 7" xfId="8184" xr:uid="{00000000-0005-0000-0000-0000D7200000}"/>
    <cellStyle name="Comma 2 13 7 2" xfId="8185" xr:uid="{00000000-0005-0000-0000-0000D8200000}"/>
    <cellStyle name="Comma 2 13 7 2 2" xfId="8186" xr:uid="{00000000-0005-0000-0000-0000D9200000}"/>
    <cellStyle name="Comma 2 13 7 2 3" xfId="8187" xr:uid="{00000000-0005-0000-0000-0000DA200000}"/>
    <cellStyle name="Comma 2 13 7 3" xfId="8188" xr:uid="{00000000-0005-0000-0000-0000DB200000}"/>
    <cellStyle name="Comma 2 13 7 4" xfId="8189" xr:uid="{00000000-0005-0000-0000-0000DC200000}"/>
    <cellStyle name="Comma 2 13 8" xfId="8190" xr:uid="{00000000-0005-0000-0000-0000DD200000}"/>
    <cellStyle name="Comma 2 13 8 2" xfId="8191" xr:uid="{00000000-0005-0000-0000-0000DE200000}"/>
    <cellStyle name="Comma 2 13 8 2 2" xfId="8192" xr:uid="{00000000-0005-0000-0000-0000DF200000}"/>
    <cellStyle name="Comma 2 13 8 2 3" xfId="8193" xr:uid="{00000000-0005-0000-0000-0000E0200000}"/>
    <cellStyle name="Comma 2 13 8 3" xfId="8194" xr:uid="{00000000-0005-0000-0000-0000E1200000}"/>
    <cellStyle name="Comma 2 13 8 4" xfId="8195" xr:uid="{00000000-0005-0000-0000-0000E2200000}"/>
    <cellStyle name="Comma 2 13 9" xfId="8196" xr:uid="{00000000-0005-0000-0000-0000E3200000}"/>
    <cellStyle name="Comma 2 13 9 2" xfId="8197" xr:uid="{00000000-0005-0000-0000-0000E4200000}"/>
    <cellStyle name="Comma 2 13 9 3" xfId="8198" xr:uid="{00000000-0005-0000-0000-0000E5200000}"/>
    <cellStyle name="Comma 2 14" xfId="8199" xr:uid="{00000000-0005-0000-0000-0000E6200000}"/>
    <cellStyle name="Comma 2 14 10" xfId="8200" xr:uid="{00000000-0005-0000-0000-0000E7200000}"/>
    <cellStyle name="Comma 2 14 10 2" xfId="8201" xr:uid="{00000000-0005-0000-0000-0000E8200000}"/>
    <cellStyle name="Comma 2 14 11" xfId="8202" xr:uid="{00000000-0005-0000-0000-0000E9200000}"/>
    <cellStyle name="Comma 2 14 12" xfId="8203" xr:uid="{00000000-0005-0000-0000-0000EA200000}"/>
    <cellStyle name="Comma 2 14 2" xfId="8204" xr:uid="{00000000-0005-0000-0000-0000EB200000}"/>
    <cellStyle name="Comma 2 14 2 10" xfId="8205" xr:uid="{00000000-0005-0000-0000-0000EC200000}"/>
    <cellStyle name="Comma 2 14 2 2" xfId="8206" xr:uid="{00000000-0005-0000-0000-0000ED200000}"/>
    <cellStyle name="Comma 2 14 2 2 2" xfId="8207" xr:uid="{00000000-0005-0000-0000-0000EE200000}"/>
    <cellStyle name="Comma 2 14 2 2 2 2" xfId="8208" xr:uid="{00000000-0005-0000-0000-0000EF200000}"/>
    <cellStyle name="Comma 2 14 2 2 2 2 2" xfId="8209" xr:uid="{00000000-0005-0000-0000-0000F0200000}"/>
    <cellStyle name="Comma 2 14 2 2 2 2 2 2" xfId="8210" xr:uid="{00000000-0005-0000-0000-0000F1200000}"/>
    <cellStyle name="Comma 2 14 2 2 2 2 2 3" xfId="8211" xr:uid="{00000000-0005-0000-0000-0000F2200000}"/>
    <cellStyle name="Comma 2 14 2 2 2 2 3" xfId="8212" xr:uid="{00000000-0005-0000-0000-0000F3200000}"/>
    <cellStyle name="Comma 2 14 2 2 2 2 3 2" xfId="8213" xr:uid="{00000000-0005-0000-0000-0000F4200000}"/>
    <cellStyle name="Comma 2 14 2 2 2 2 3 3" xfId="8214" xr:uid="{00000000-0005-0000-0000-0000F5200000}"/>
    <cellStyle name="Comma 2 14 2 2 2 2 4" xfId="8215" xr:uid="{00000000-0005-0000-0000-0000F6200000}"/>
    <cellStyle name="Comma 2 14 2 2 2 2 4 2" xfId="8216" xr:uid="{00000000-0005-0000-0000-0000F7200000}"/>
    <cellStyle name="Comma 2 14 2 2 2 2 4 3" xfId="8217" xr:uid="{00000000-0005-0000-0000-0000F8200000}"/>
    <cellStyle name="Comma 2 14 2 2 2 2 5" xfId="8218" xr:uid="{00000000-0005-0000-0000-0000F9200000}"/>
    <cellStyle name="Comma 2 14 2 2 2 2 5 2" xfId="8219" xr:uid="{00000000-0005-0000-0000-0000FA200000}"/>
    <cellStyle name="Comma 2 14 2 2 2 2 6" xfId="8220" xr:uid="{00000000-0005-0000-0000-0000FB200000}"/>
    <cellStyle name="Comma 2 14 2 2 2 3" xfId="8221" xr:uid="{00000000-0005-0000-0000-0000FC200000}"/>
    <cellStyle name="Comma 2 14 2 2 2 3 2" xfId="8222" xr:uid="{00000000-0005-0000-0000-0000FD200000}"/>
    <cellStyle name="Comma 2 14 2 2 2 3 2 2" xfId="8223" xr:uid="{00000000-0005-0000-0000-0000FE200000}"/>
    <cellStyle name="Comma 2 14 2 2 2 3 2 3" xfId="8224" xr:uid="{00000000-0005-0000-0000-0000FF200000}"/>
    <cellStyle name="Comma 2 14 2 2 2 3 3" xfId="8225" xr:uid="{00000000-0005-0000-0000-000000210000}"/>
    <cellStyle name="Comma 2 14 2 2 2 3 4" xfId="8226" xr:uid="{00000000-0005-0000-0000-000001210000}"/>
    <cellStyle name="Comma 2 14 2 2 2 4" xfId="8227" xr:uid="{00000000-0005-0000-0000-000002210000}"/>
    <cellStyle name="Comma 2 14 2 2 2 4 2" xfId="8228" xr:uid="{00000000-0005-0000-0000-000003210000}"/>
    <cellStyle name="Comma 2 14 2 2 2 4 2 2" xfId="8229" xr:uid="{00000000-0005-0000-0000-000004210000}"/>
    <cellStyle name="Comma 2 14 2 2 2 4 2 3" xfId="8230" xr:uid="{00000000-0005-0000-0000-000005210000}"/>
    <cellStyle name="Comma 2 14 2 2 2 4 3" xfId="8231" xr:uid="{00000000-0005-0000-0000-000006210000}"/>
    <cellStyle name="Comma 2 14 2 2 2 4 4" xfId="8232" xr:uid="{00000000-0005-0000-0000-000007210000}"/>
    <cellStyle name="Comma 2 14 2 2 2 5" xfId="8233" xr:uid="{00000000-0005-0000-0000-000008210000}"/>
    <cellStyle name="Comma 2 14 2 2 2 5 2" xfId="8234" xr:uid="{00000000-0005-0000-0000-000009210000}"/>
    <cellStyle name="Comma 2 14 2 2 2 5 3" xfId="8235" xr:uid="{00000000-0005-0000-0000-00000A210000}"/>
    <cellStyle name="Comma 2 14 2 2 2 6" xfId="8236" xr:uid="{00000000-0005-0000-0000-00000B210000}"/>
    <cellStyle name="Comma 2 14 2 2 2 6 2" xfId="8237" xr:uid="{00000000-0005-0000-0000-00000C210000}"/>
    <cellStyle name="Comma 2 14 2 2 2 7" xfId="8238" xr:uid="{00000000-0005-0000-0000-00000D210000}"/>
    <cellStyle name="Comma 2 14 2 2 3" xfId="8239" xr:uid="{00000000-0005-0000-0000-00000E210000}"/>
    <cellStyle name="Comma 2 14 2 2 3 2" xfId="8240" xr:uid="{00000000-0005-0000-0000-00000F210000}"/>
    <cellStyle name="Comma 2 14 2 2 3 2 2" xfId="8241" xr:uid="{00000000-0005-0000-0000-000010210000}"/>
    <cellStyle name="Comma 2 14 2 2 3 2 3" xfId="8242" xr:uid="{00000000-0005-0000-0000-000011210000}"/>
    <cellStyle name="Comma 2 14 2 2 3 3" xfId="8243" xr:uid="{00000000-0005-0000-0000-000012210000}"/>
    <cellStyle name="Comma 2 14 2 2 3 3 2" xfId="8244" xr:uid="{00000000-0005-0000-0000-000013210000}"/>
    <cellStyle name="Comma 2 14 2 2 3 3 3" xfId="8245" xr:uid="{00000000-0005-0000-0000-000014210000}"/>
    <cellStyle name="Comma 2 14 2 2 3 4" xfId="8246" xr:uid="{00000000-0005-0000-0000-000015210000}"/>
    <cellStyle name="Comma 2 14 2 2 3 4 2" xfId="8247" xr:uid="{00000000-0005-0000-0000-000016210000}"/>
    <cellStyle name="Comma 2 14 2 2 3 4 3" xfId="8248" xr:uid="{00000000-0005-0000-0000-000017210000}"/>
    <cellStyle name="Comma 2 14 2 2 3 5" xfId="8249" xr:uid="{00000000-0005-0000-0000-000018210000}"/>
    <cellStyle name="Comma 2 14 2 2 3 5 2" xfId="8250" xr:uid="{00000000-0005-0000-0000-000019210000}"/>
    <cellStyle name="Comma 2 14 2 2 3 6" xfId="8251" xr:uid="{00000000-0005-0000-0000-00001A210000}"/>
    <cellStyle name="Comma 2 14 2 2 4" xfId="8252" xr:uid="{00000000-0005-0000-0000-00001B210000}"/>
    <cellStyle name="Comma 2 14 2 2 4 2" xfId="8253" xr:uid="{00000000-0005-0000-0000-00001C210000}"/>
    <cellStyle name="Comma 2 14 2 2 4 2 2" xfId="8254" xr:uid="{00000000-0005-0000-0000-00001D210000}"/>
    <cellStyle name="Comma 2 14 2 2 4 2 3" xfId="8255" xr:uid="{00000000-0005-0000-0000-00001E210000}"/>
    <cellStyle name="Comma 2 14 2 2 4 3" xfId="8256" xr:uid="{00000000-0005-0000-0000-00001F210000}"/>
    <cellStyle name="Comma 2 14 2 2 4 4" xfId="8257" xr:uid="{00000000-0005-0000-0000-000020210000}"/>
    <cellStyle name="Comma 2 14 2 2 5" xfId="8258" xr:uid="{00000000-0005-0000-0000-000021210000}"/>
    <cellStyle name="Comma 2 14 2 2 5 2" xfId="8259" xr:uid="{00000000-0005-0000-0000-000022210000}"/>
    <cellStyle name="Comma 2 14 2 2 5 2 2" xfId="8260" xr:uid="{00000000-0005-0000-0000-000023210000}"/>
    <cellStyle name="Comma 2 14 2 2 5 2 3" xfId="8261" xr:uid="{00000000-0005-0000-0000-000024210000}"/>
    <cellStyle name="Comma 2 14 2 2 5 3" xfId="8262" xr:uid="{00000000-0005-0000-0000-000025210000}"/>
    <cellStyle name="Comma 2 14 2 2 5 4" xfId="8263" xr:uid="{00000000-0005-0000-0000-000026210000}"/>
    <cellStyle name="Comma 2 14 2 2 6" xfId="8264" xr:uid="{00000000-0005-0000-0000-000027210000}"/>
    <cellStyle name="Comma 2 14 2 2 6 2" xfId="8265" xr:uid="{00000000-0005-0000-0000-000028210000}"/>
    <cellStyle name="Comma 2 14 2 2 6 3" xfId="8266" xr:uid="{00000000-0005-0000-0000-000029210000}"/>
    <cellStyle name="Comma 2 14 2 2 7" xfId="8267" xr:uid="{00000000-0005-0000-0000-00002A210000}"/>
    <cellStyle name="Comma 2 14 2 2 7 2" xfId="8268" xr:uid="{00000000-0005-0000-0000-00002B210000}"/>
    <cellStyle name="Comma 2 14 2 2 8" xfId="8269" xr:uid="{00000000-0005-0000-0000-00002C210000}"/>
    <cellStyle name="Comma 2 14 2 3" xfId="8270" xr:uid="{00000000-0005-0000-0000-00002D210000}"/>
    <cellStyle name="Comma 2 14 2 3 2" xfId="8271" xr:uid="{00000000-0005-0000-0000-00002E210000}"/>
    <cellStyle name="Comma 2 14 2 3 2 2" xfId="8272" xr:uid="{00000000-0005-0000-0000-00002F210000}"/>
    <cellStyle name="Comma 2 14 2 3 2 2 2" xfId="8273" xr:uid="{00000000-0005-0000-0000-000030210000}"/>
    <cellStyle name="Comma 2 14 2 3 2 2 3" xfId="8274" xr:uid="{00000000-0005-0000-0000-000031210000}"/>
    <cellStyle name="Comma 2 14 2 3 2 3" xfId="8275" xr:uid="{00000000-0005-0000-0000-000032210000}"/>
    <cellStyle name="Comma 2 14 2 3 2 3 2" xfId="8276" xr:uid="{00000000-0005-0000-0000-000033210000}"/>
    <cellStyle name="Comma 2 14 2 3 2 3 3" xfId="8277" xr:uid="{00000000-0005-0000-0000-000034210000}"/>
    <cellStyle name="Comma 2 14 2 3 2 4" xfId="8278" xr:uid="{00000000-0005-0000-0000-000035210000}"/>
    <cellStyle name="Comma 2 14 2 3 2 4 2" xfId="8279" xr:uid="{00000000-0005-0000-0000-000036210000}"/>
    <cellStyle name="Comma 2 14 2 3 2 4 3" xfId="8280" xr:uid="{00000000-0005-0000-0000-000037210000}"/>
    <cellStyle name="Comma 2 14 2 3 2 5" xfId="8281" xr:uid="{00000000-0005-0000-0000-000038210000}"/>
    <cellStyle name="Comma 2 14 2 3 2 5 2" xfId="8282" xr:uid="{00000000-0005-0000-0000-000039210000}"/>
    <cellStyle name="Comma 2 14 2 3 2 6" xfId="8283" xr:uid="{00000000-0005-0000-0000-00003A210000}"/>
    <cellStyle name="Comma 2 14 2 3 3" xfId="8284" xr:uid="{00000000-0005-0000-0000-00003B210000}"/>
    <cellStyle name="Comma 2 14 2 3 3 2" xfId="8285" xr:uid="{00000000-0005-0000-0000-00003C210000}"/>
    <cellStyle name="Comma 2 14 2 3 3 2 2" xfId="8286" xr:uid="{00000000-0005-0000-0000-00003D210000}"/>
    <cellStyle name="Comma 2 14 2 3 3 2 3" xfId="8287" xr:uid="{00000000-0005-0000-0000-00003E210000}"/>
    <cellStyle name="Comma 2 14 2 3 3 3" xfId="8288" xr:uid="{00000000-0005-0000-0000-00003F210000}"/>
    <cellStyle name="Comma 2 14 2 3 3 4" xfId="8289" xr:uid="{00000000-0005-0000-0000-000040210000}"/>
    <cellStyle name="Comma 2 14 2 3 4" xfId="8290" xr:uid="{00000000-0005-0000-0000-000041210000}"/>
    <cellStyle name="Comma 2 14 2 3 4 2" xfId="8291" xr:uid="{00000000-0005-0000-0000-000042210000}"/>
    <cellStyle name="Comma 2 14 2 3 4 2 2" xfId="8292" xr:uid="{00000000-0005-0000-0000-000043210000}"/>
    <cellStyle name="Comma 2 14 2 3 4 2 3" xfId="8293" xr:uid="{00000000-0005-0000-0000-000044210000}"/>
    <cellStyle name="Comma 2 14 2 3 4 3" xfId="8294" xr:uid="{00000000-0005-0000-0000-000045210000}"/>
    <cellStyle name="Comma 2 14 2 3 4 4" xfId="8295" xr:uid="{00000000-0005-0000-0000-000046210000}"/>
    <cellStyle name="Comma 2 14 2 3 5" xfId="8296" xr:uid="{00000000-0005-0000-0000-000047210000}"/>
    <cellStyle name="Comma 2 14 2 3 5 2" xfId="8297" xr:uid="{00000000-0005-0000-0000-000048210000}"/>
    <cellStyle name="Comma 2 14 2 3 5 3" xfId="8298" xr:uid="{00000000-0005-0000-0000-000049210000}"/>
    <cellStyle name="Comma 2 14 2 3 6" xfId="8299" xr:uid="{00000000-0005-0000-0000-00004A210000}"/>
    <cellStyle name="Comma 2 14 2 3 6 2" xfId="8300" xr:uid="{00000000-0005-0000-0000-00004B210000}"/>
    <cellStyle name="Comma 2 14 2 3 7" xfId="8301" xr:uid="{00000000-0005-0000-0000-00004C210000}"/>
    <cellStyle name="Comma 2 14 2 4" xfId="8302" xr:uid="{00000000-0005-0000-0000-00004D210000}"/>
    <cellStyle name="Comma 2 14 2 4 2" xfId="8303" xr:uid="{00000000-0005-0000-0000-00004E210000}"/>
    <cellStyle name="Comma 2 14 2 4 2 2" xfId="8304" xr:uid="{00000000-0005-0000-0000-00004F210000}"/>
    <cellStyle name="Comma 2 14 2 4 2 3" xfId="8305" xr:uid="{00000000-0005-0000-0000-000050210000}"/>
    <cellStyle name="Comma 2 14 2 4 3" xfId="8306" xr:uid="{00000000-0005-0000-0000-000051210000}"/>
    <cellStyle name="Comma 2 14 2 4 3 2" xfId="8307" xr:uid="{00000000-0005-0000-0000-000052210000}"/>
    <cellStyle name="Comma 2 14 2 4 3 3" xfId="8308" xr:uid="{00000000-0005-0000-0000-000053210000}"/>
    <cellStyle name="Comma 2 14 2 4 4" xfId="8309" xr:uid="{00000000-0005-0000-0000-000054210000}"/>
    <cellStyle name="Comma 2 14 2 4 4 2" xfId="8310" xr:uid="{00000000-0005-0000-0000-000055210000}"/>
    <cellStyle name="Comma 2 14 2 4 4 3" xfId="8311" xr:uid="{00000000-0005-0000-0000-000056210000}"/>
    <cellStyle name="Comma 2 14 2 4 5" xfId="8312" xr:uid="{00000000-0005-0000-0000-000057210000}"/>
    <cellStyle name="Comma 2 14 2 4 5 2" xfId="8313" xr:uid="{00000000-0005-0000-0000-000058210000}"/>
    <cellStyle name="Comma 2 14 2 4 6" xfId="8314" xr:uid="{00000000-0005-0000-0000-000059210000}"/>
    <cellStyle name="Comma 2 14 2 5" xfId="8315" xr:uid="{00000000-0005-0000-0000-00005A210000}"/>
    <cellStyle name="Comma 2 14 2 5 2" xfId="8316" xr:uid="{00000000-0005-0000-0000-00005B210000}"/>
    <cellStyle name="Comma 2 14 2 5 2 2" xfId="8317" xr:uid="{00000000-0005-0000-0000-00005C210000}"/>
    <cellStyle name="Comma 2 14 2 5 2 3" xfId="8318" xr:uid="{00000000-0005-0000-0000-00005D210000}"/>
    <cellStyle name="Comma 2 14 2 5 3" xfId="8319" xr:uid="{00000000-0005-0000-0000-00005E210000}"/>
    <cellStyle name="Comma 2 14 2 5 4" xfId="8320" xr:uid="{00000000-0005-0000-0000-00005F210000}"/>
    <cellStyle name="Comma 2 14 2 6" xfId="8321" xr:uid="{00000000-0005-0000-0000-000060210000}"/>
    <cellStyle name="Comma 2 14 2 6 2" xfId="8322" xr:uid="{00000000-0005-0000-0000-000061210000}"/>
    <cellStyle name="Comma 2 14 2 6 2 2" xfId="8323" xr:uid="{00000000-0005-0000-0000-000062210000}"/>
    <cellStyle name="Comma 2 14 2 6 2 3" xfId="8324" xr:uid="{00000000-0005-0000-0000-000063210000}"/>
    <cellStyle name="Comma 2 14 2 6 3" xfId="8325" xr:uid="{00000000-0005-0000-0000-000064210000}"/>
    <cellStyle name="Comma 2 14 2 6 4" xfId="8326" xr:uid="{00000000-0005-0000-0000-000065210000}"/>
    <cellStyle name="Comma 2 14 2 7" xfId="8327" xr:uid="{00000000-0005-0000-0000-000066210000}"/>
    <cellStyle name="Comma 2 14 2 7 2" xfId="8328" xr:uid="{00000000-0005-0000-0000-000067210000}"/>
    <cellStyle name="Comma 2 14 2 7 3" xfId="8329" xr:uid="{00000000-0005-0000-0000-000068210000}"/>
    <cellStyle name="Comma 2 14 2 8" xfId="8330" xr:uid="{00000000-0005-0000-0000-000069210000}"/>
    <cellStyle name="Comma 2 14 2 8 2" xfId="8331" xr:uid="{00000000-0005-0000-0000-00006A210000}"/>
    <cellStyle name="Comma 2 14 2 9" xfId="8332" xr:uid="{00000000-0005-0000-0000-00006B210000}"/>
    <cellStyle name="Comma 2 14 3" xfId="8333" xr:uid="{00000000-0005-0000-0000-00006C210000}"/>
    <cellStyle name="Comma 2 14 3 2" xfId="8334" xr:uid="{00000000-0005-0000-0000-00006D210000}"/>
    <cellStyle name="Comma 2 14 3 2 2" xfId="8335" xr:uid="{00000000-0005-0000-0000-00006E210000}"/>
    <cellStyle name="Comma 2 14 3 2 2 2" xfId="8336" xr:uid="{00000000-0005-0000-0000-00006F210000}"/>
    <cellStyle name="Comma 2 14 3 2 2 2 2" xfId="8337" xr:uid="{00000000-0005-0000-0000-000070210000}"/>
    <cellStyle name="Comma 2 14 3 2 2 2 2 2" xfId="8338" xr:uid="{00000000-0005-0000-0000-000071210000}"/>
    <cellStyle name="Comma 2 14 3 2 2 2 2 3" xfId="8339" xr:uid="{00000000-0005-0000-0000-000072210000}"/>
    <cellStyle name="Comma 2 14 3 2 2 2 3" xfId="8340" xr:uid="{00000000-0005-0000-0000-000073210000}"/>
    <cellStyle name="Comma 2 14 3 2 2 2 3 2" xfId="8341" xr:uid="{00000000-0005-0000-0000-000074210000}"/>
    <cellStyle name="Comma 2 14 3 2 2 2 3 3" xfId="8342" xr:uid="{00000000-0005-0000-0000-000075210000}"/>
    <cellStyle name="Comma 2 14 3 2 2 2 4" xfId="8343" xr:uid="{00000000-0005-0000-0000-000076210000}"/>
    <cellStyle name="Comma 2 14 3 2 2 2 4 2" xfId="8344" xr:uid="{00000000-0005-0000-0000-000077210000}"/>
    <cellStyle name="Comma 2 14 3 2 2 2 4 3" xfId="8345" xr:uid="{00000000-0005-0000-0000-000078210000}"/>
    <cellStyle name="Comma 2 14 3 2 2 2 5" xfId="8346" xr:uid="{00000000-0005-0000-0000-000079210000}"/>
    <cellStyle name="Comma 2 14 3 2 2 2 5 2" xfId="8347" xr:uid="{00000000-0005-0000-0000-00007A210000}"/>
    <cellStyle name="Comma 2 14 3 2 2 2 6" xfId="8348" xr:uid="{00000000-0005-0000-0000-00007B210000}"/>
    <cellStyle name="Comma 2 14 3 2 2 3" xfId="8349" xr:uid="{00000000-0005-0000-0000-00007C210000}"/>
    <cellStyle name="Comma 2 14 3 2 2 3 2" xfId="8350" xr:uid="{00000000-0005-0000-0000-00007D210000}"/>
    <cellStyle name="Comma 2 14 3 2 2 3 2 2" xfId="8351" xr:uid="{00000000-0005-0000-0000-00007E210000}"/>
    <cellStyle name="Comma 2 14 3 2 2 3 2 3" xfId="8352" xr:uid="{00000000-0005-0000-0000-00007F210000}"/>
    <cellStyle name="Comma 2 14 3 2 2 3 3" xfId="8353" xr:uid="{00000000-0005-0000-0000-000080210000}"/>
    <cellStyle name="Comma 2 14 3 2 2 3 4" xfId="8354" xr:uid="{00000000-0005-0000-0000-000081210000}"/>
    <cellStyle name="Comma 2 14 3 2 2 4" xfId="8355" xr:uid="{00000000-0005-0000-0000-000082210000}"/>
    <cellStyle name="Comma 2 14 3 2 2 4 2" xfId="8356" xr:uid="{00000000-0005-0000-0000-000083210000}"/>
    <cellStyle name="Comma 2 14 3 2 2 4 2 2" xfId="8357" xr:uid="{00000000-0005-0000-0000-000084210000}"/>
    <cellStyle name="Comma 2 14 3 2 2 4 2 3" xfId="8358" xr:uid="{00000000-0005-0000-0000-000085210000}"/>
    <cellStyle name="Comma 2 14 3 2 2 4 3" xfId="8359" xr:uid="{00000000-0005-0000-0000-000086210000}"/>
    <cellStyle name="Comma 2 14 3 2 2 4 4" xfId="8360" xr:uid="{00000000-0005-0000-0000-000087210000}"/>
    <cellStyle name="Comma 2 14 3 2 2 5" xfId="8361" xr:uid="{00000000-0005-0000-0000-000088210000}"/>
    <cellStyle name="Comma 2 14 3 2 2 5 2" xfId="8362" xr:uid="{00000000-0005-0000-0000-000089210000}"/>
    <cellStyle name="Comma 2 14 3 2 2 5 3" xfId="8363" xr:uid="{00000000-0005-0000-0000-00008A210000}"/>
    <cellStyle name="Comma 2 14 3 2 2 6" xfId="8364" xr:uid="{00000000-0005-0000-0000-00008B210000}"/>
    <cellStyle name="Comma 2 14 3 2 2 6 2" xfId="8365" xr:uid="{00000000-0005-0000-0000-00008C210000}"/>
    <cellStyle name="Comma 2 14 3 2 2 7" xfId="8366" xr:uid="{00000000-0005-0000-0000-00008D210000}"/>
    <cellStyle name="Comma 2 14 3 2 3" xfId="8367" xr:uid="{00000000-0005-0000-0000-00008E210000}"/>
    <cellStyle name="Comma 2 14 3 2 3 2" xfId="8368" xr:uid="{00000000-0005-0000-0000-00008F210000}"/>
    <cellStyle name="Comma 2 14 3 2 3 2 2" xfId="8369" xr:uid="{00000000-0005-0000-0000-000090210000}"/>
    <cellStyle name="Comma 2 14 3 2 3 2 3" xfId="8370" xr:uid="{00000000-0005-0000-0000-000091210000}"/>
    <cellStyle name="Comma 2 14 3 2 3 3" xfId="8371" xr:uid="{00000000-0005-0000-0000-000092210000}"/>
    <cellStyle name="Comma 2 14 3 2 3 3 2" xfId="8372" xr:uid="{00000000-0005-0000-0000-000093210000}"/>
    <cellStyle name="Comma 2 14 3 2 3 3 3" xfId="8373" xr:uid="{00000000-0005-0000-0000-000094210000}"/>
    <cellStyle name="Comma 2 14 3 2 3 4" xfId="8374" xr:uid="{00000000-0005-0000-0000-000095210000}"/>
    <cellStyle name="Comma 2 14 3 2 3 4 2" xfId="8375" xr:uid="{00000000-0005-0000-0000-000096210000}"/>
    <cellStyle name="Comma 2 14 3 2 3 4 3" xfId="8376" xr:uid="{00000000-0005-0000-0000-000097210000}"/>
    <cellStyle name="Comma 2 14 3 2 3 5" xfId="8377" xr:uid="{00000000-0005-0000-0000-000098210000}"/>
    <cellStyle name="Comma 2 14 3 2 3 5 2" xfId="8378" xr:uid="{00000000-0005-0000-0000-000099210000}"/>
    <cellStyle name="Comma 2 14 3 2 3 6" xfId="8379" xr:uid="{00000000-0005-0000-0000-00009A210000}"/>
    <cellStyle name="Comma 2 14 3 2 4" xfId="8380" xr:uid="{00000000-0005-0000-0000-00009B210000}"/>
    <cellStyle name="Comma 2 14 3 2 4 2" xfId="8381" xr:uid="{00000000-0005-0000-0000-00009C210000}"/>
    <cellStyle name="Comma 2 14 3 2 4 2 2" xfId="8382" xr:uid="{00000000-0005-0000-0000-00009D210000}"/>
    <cellStyle name="Comma 2 14 3 2 4 2 3" xfId="8383" xr:uid="{00000000-0005-0000-0000-00009E210000}"/>
    <cellStyle name="Comma 2 14 3 2 4 3" xfId="8384" xr:uid="{00000000-0005-0000-0000-00009F210000}"/>
    <cellStyle name="Comma 2 14 3 2 4 4" xfId="8385" xr:uid="{00000000-0005-0000-0000-0000A0210000}"/>
    <cellStyle name="Comma 2 14 3 2 5" xfId="8386" xr:uid="{00000000-0005-0000-0000-0000A1210000}"/>
    <cellStyle name="Comma 2 14 3 2 5 2" xfId="8387" xr:uid="{00000000-0005-0000-0000-0000A2210000}"/>
    <cellStyle name="Comma 2 14 3 2 5 2 2" xfId="8388" xr:uid="{00000000-0005-0000-0000-0000A3210000}"/>
    <cellStyle name="Comma 2 14 3 2 5 2 3" xfId="8389" xr:uid="{00000000-0005-0000-0000-0000A4210000}"/>
    <cellStyle name="Comma 2 14 3 2 5 3" xfId="8390" xr:uid="{00000000-0005-0000-0000-0000A5210000}"/>
    <cellStyle name="Comma 2 14 3 2 5 4" xfId="8391" xr:uid="{00000000-0005-0000-0000-0000A6210000}"/>
    <cellStyle name="Comma 2 14 3 2 6" xfId="8392" xr:uid="{00000000-0005-0000-0000-0000A7210000}"/>
    <cellStyle name="Comma 2 14 3 2 6 2" xfId="8393" xr:uid="{00000000-0005-0000-0000-0000A8210000}"/>
    <cellStyle name="Comma 2 14 3 2 6 3" xfId="8394" xr:uid="{00000000-0005-0000-0000-0000A9210000}"/>
    <cellStyle name="Comma 2 14 3 2 7" xfId="8395" xr:uid="{00000000-0005-0000-0000-0000AA210000}"/>
    <cellStyle name="Comma 2 14 3 2 7 2" xfId="8396" xr:uid="{00000000-0005-0000-0000-0000AB210000}"/>
    <cellStyle name="Comma 2 14 3 2 8" xfId="8397" xr:uid="{00000000-0005-0000-0000-0000AC210000}"/>
    <cellStyle name="Comma 2 14 3 3" xfId="8398" xr:uid="{00000000-0005-0000-0000-0000AD210000}"/>
    <cellStyle name="Comma 2 14 3 3 2" xfId="8399" xr:uid="{00000000-0005-0000-0000-0000AE210000}"/>
    <cellStyle name="Comma 2 14 3 3 2 2" xfId="8400" xr:uid="{00000000-0005-0000-0000-0000AF210000}"/>
    <cellStyle name="Comma 2 14 3 3 2 2 2" xfId="8401" xr:uid="{00000000-0005-0000-0000-0000B0210000}"/>
    <cellStyle name="Comma 2 14 3 3 2 2 3" xfId="8402" xr:uid="{00000000-0005-0000-0000-0000B1210000}"/>
    <cellStyle name="Comma 2 14 3 3 2 3" xfId="8403" xr:uid="{00000000-0005-0000-0000-0000B2210000}"/>
    <cellStyle name="Comma 2 14 3 3 2 3 2" xfId="8404" xr:uid="{00000000-0005-0000-0000-0000B3210000}"/>
    <cellStyle name="Comma 2 14 3 3 2 3 3" xfId="8405" xr:uid="{00000000-0005-0000-0000-0000B4210000}"/>
    <cellStyle name="Comma 2 14 3 3 2 4" xfId="8406" xr:uid="{00000000-0005-0000-0000-0000B5210000}"/>
    <cellStyle name="Comma 2 14 3 3 2 4 2" xfId="8407" xr:uid="{00000000-0005-0000-0000-0000B6210000}"/>
    <cellStyle name="Comma 2 14 3 3 2 4 3" xfId="8408" xr:uid="{00000000-0005-0000-0000-0000B7210000}"/>
    <cellStyle name="Comma 2 14 3 3 2 5" xfId="8409" xr:uid="{00000000-0005-0000-0000-0000B8210000}"/>
    <cellStyle name="Comma 2 14 3 3 2 5 2" xfId="8410" xr:uid="{00000000-0005-0000-0000-0000B9210000}"/>
    <cellStyle name="Comma 2 14 3 3 2 6" xfId="8411" xr:uid="{00000000-0005-0000-0000-0000BA210000}"/>
    <cellStyle name="Comma 2 14 3 3 3" xfId="8412" xr:uid="{00000000-0005-0000-0000-0000BB210000}"/>
    <cellStyle name="Comma 2 14 3 3 3 2" xfId="8413" xr:uid="{00000000-0005-0000-0000-0000BC210000}"/>
    <cellStyle name="Comma 2 14 3 3 3 2 2" xfId="8414" xr:uid="{00000000-0005-0000-0000-0000BD210000}"/>
    <cellStyle name="Comma 2 14 3 3 3 2 3" xfId="8415" xr:uid="{00000000-0005-0000-0000-0000BE210000}"/>
    <cellStyle name="Comma 2 14 3 3 3 3" xfId="8416" xr:uid="{00000000-0005-0000-0000-0000BF210000}"/>
    <cellStyle name="Comma 2 14 3 3 3 4" xfId="8417" xr:uid="{00000000-0005-0000-0000-0000C0210000}"/>
    <cellStyle name="Comma 2 14 3 3 4" xfId="8418" xr:uid="{00000000-0005-0000-0000-0000C1210000}"/>
    <cellStyle name="Comma 2 14 3 3 4 2" xfId="8419" xr:uid="{00000000-0005-0000-0000-0000C2210000}"/>
    <cellStyle name="Comma 2 14 3 3 4 2 2" xfId="8420" xr:uid="{00000000-0005-0000-0000-0000C3210000}"/>
    <cellStyle name="Comma 2 14 3 3 4 2 3" xfId="8421" xr:uid="{00000000-0005-0000-0000-0000C4210000}"/>
    <cellStyle name="Comma 2 14 3 3 4 3" xfId="8422" xr:uid="{00000000-0005-0000-0000-0000C5210000}"/>
    <cellStyle name="Comma 2 14 3 3 4 4" xfId="8423" xr:uid="{00000000-0005-0000-0000-0000C6210000}"/>
    <cellStyle name="Comma 2 14 3 3 5" xfId="8424" xr:uid="{00000000-0005-0000-0000-0000C7210000}"/>
    <cellStyle name="Comma 2 14 3 3 5 2" xfId="8425" xr:uid="{00000000-0005-0000-0000-0000C8210000}"/>
    <cellStyle name="Comma 2 14 3 3 5 3" xfId="8426" xr:uid="{00000000-0005-0000-0000-0000C9210000}"/>
    <cellStyle name="Comma 2 14 3 3 6" xfId="8427" xr:uid="{00000000-0005-0000-0000-0000CA210000}"/>
    <cellStyle name="Comma 2 14 3 3 6 2" xfId="8428" xr:uid="{00000000-0005-0000-0000-0000CB210000}"/>
    <cellStyle name="Comma 2 14 3 3 7" xfId="8429" xr:uid="{00000000-0005-0000-0000-0000CC210000}"/>
    <cellStyle name="Comma 2 14 3 4" xfId="8430" xr:uid="{00000000-0005-0000-0000-0000CD210000}"/>
    <cellStyle name="Comma 2 14 3 4 2" xfId="8431" xr:uid="{00000000-0005-0000-0000-0000CE210000}"/>
    <cellStyle name="Comma 2 14 3 4 2 2" xfId="8432" xr:uid="{00000000-0005-0000-0000-0000CF210000}"/>
    <cellStyle name="Comma 2 14 3 4 2 3" xfId="8433" xr:uid="{00000000-0005-0000-0000-0000D0210000}"/>
    <cellStyle name="Comma 2 14 3 4 3" xfId="8434" xr:uid="{00000000-0005-0000-0000-0000D1210000}"/>
    <cellStyle name="Comma 2 14 3 4 3 2" xfId="8435" xr:uid="{00000000-0005-0000-0000-0000D2210000}"/>
    <cellStyle name="Comma 2 14 3 4 3 3" xfId="8436" xr:uid="{00000000-0005-0000-0000-0000D3210000}"/>
    <cellStyle name="Comma 2 14 3 4 4" xfId="8437" xr:uid="{00000000-0005-0000-0000-0000D4210000}"/>
    <cellStyle name="Comma 2 14 3 4 4 2" xfId="8438" xr:uid="{00000000-0005-0000-0000-0000D5210000}"/>
    <cellStyle name="Comma 2 14 3 4 4 3" xfId="8439" xr:uid="{00000000-0005-0000-0000-0000D6210000}"/>
    <cellStyle name="Comma 2 14 3 4 5" xfId="8440" xr:uid="{00000000-0005-0000-0000-0000D7210000}"/>
    <cellStyle name="Comma 2 14 3 4 5 2" xfId="8441" xr:uid="{00000000-0005-0000-0000-0000D8210000}"/>
    <cellStyle name="Comma 2 14 3 4 6" xfId="8442" xr:uid="{00000000-0005-0000-0000-0000D9210000}"/>
    <cellStyle name="Comma 2 14 3 5" xfId="8443" xr:uid="{00000000-0005-0000-0000-0000DA210000}"/>
    <cellStyle name="Comma 2 14 3 5 2" xfId="8444" xr:uid="{00000000-0005-0000-0000-0000DB210000}"/>
    <cellStyle name="Comma 2 14 3 5 2 2" xfId="8445" xr:uid="{00000000-0005-0000-0000-0000DC210000}"/>
    <cellStyle name="Comma 2 14 3 5 2 3" xfId="8446" xr:uid="{00000000-0005-0000-0000-0000DD210000}"/>
    <cellStyle name="Comma 2 14 3 5 3" xfId="8447" xr:uid="{00000000-0005-0000-0000-0000DE210000}"/>
    <cellStyle name="Comma 2 14 3 5 4" xfId="8448" xr:uid="{00000000-0005-0000-0000-0000DF210000}"/>
    <cellStyle name="Comma 2 14 3 6" xfId="8449" xr:uid="{00000000-0005-0000-0000-0000E0210000}"/>
    <cellStyle name="Comma 2 14 3 6 2" xfId="8450" xr:uid="{00000000-0005-0000-0000-0000E1210000}"/>
    <cellStyle name="Comma 2 14 3 6 2 2" xfId="8451" xr:uid="{00000000-0005-0000-0000-0000E2210000}"/>
    <cellStyle name="Comma 2 14 3 6 2 3" xfId="8452" xr:uid="{00000000-0005-0000-0000-0000E3210000}"/>
    <cellStyle name="Comma 2 14 3 6 3" xfId="8453" xr:uid="{00000000-0005-0000-0000-0000E4210000}"/>
    <cellStyle name="Comma 2 14 3 6 4" xfId="8454" xr:uid="{00000000-0005-0000-0000-0000E5210000}"/>
    <cellStyle name="Comma 2 14 3 7" xfId="8455" xr:uid="{00000000-0005-0000-0000-0000E6210000}"/>
    <cellStyle name="Comma 2 14 3 7 2" xfId="8456" xr:uid="{00000000-0005-0000-0000-0000E7210000}"/>
    <cellStyle name="Comma 2 14 3 7 3" xfId="8457" xr:uid="{00000000-0005-0000-0000-0000E8210000}"/>
    <cellStyle name="Comma 2 14 3 8" xfId="8458" xr:uid="{00000000-0005-0000-0000-0000E9210000}"/>
    <cellStyle name="Comma 2 14 3 8 2" xfId="8459" xr:uid="{00000000-0005-0000-0000-0000EA210000}"/>
    <cellStyle name="Comma 2 14 3 9" xfId="8460" xr:uid="{00000000-0005-0000-0000-0000EB210000}"/>
    <cellStyle name="Comma 2 14 4" xfId="8461" xr:uid="{00000000-0005-0000-0000-0000EC210000}"/>
    <cellStyle name="Comma 2 14 4 2" xfId="8462" xr:uid="{00000000-0005-0000-0000-0000ED210000}"/>
    <cellStyle name="Comma 2 14 4 2 2" xfId="8463" xr:uid="{00000000-0005-0000-0000-0000EE210000}"/>
    <cellStyle name="Comma 2 14 4 2 2 2" xfId="8464" xr:uid="{00000000-0005-0000-0000-0000EF210000}"/>
    <cellStyle name="Comma 2 14 4 2 2 2 2" xfId="8465" xr:uid="{00000000-0005-0000-0000-0000F0210000}"/>
    <cellStyle name="Comma 2 14 4 2 2 2 3" xfId="8466" xr:uid="{00000000-0005-0000-0000-0000F1210000}"/>
    <cellStyle name="Comma 2 14 4 2 2 3" xfId="8467" xr:uid="{00000000-0005-0000-0000-0000F2210000}"/>
    <cellStyle name="Comma 2 14 4 2 2 3 2" xfId="8468" xr:uid="{00000000-0005-0000-0000-0000F3210000}"/>
    <cellStyle name="Comma 2 14 4 2 2 3 3" xfId="8469" xr:uid="{00000000-0005-0000-0000-0000F4210000}"/>
    <cellStyle name="Comma 2 14 4 2 2 4" xfId="8470" xr:uid="{00000000-0005-0000-0000-0000F5210000}"/>
    <cellStyle name="Comma 2 14 4 2 2 4 2" xfId="8471" xr:uid="{00000000-0005-0000-0000-0000F6210000}"/>
    <cellStyle name="Comma 2 14 4 2 2 4 3" xfId="8472" xr:uid="{00000000-0005-0000-0000-0000F7210000}"/>
    <cellStyle name="Comma 2 14 4 2 2 5" xfId="8473" xr:uid="{00000000-0005-0000-0000-0000F8210000}"/>
    <cellStyle name="Comma 2 14 4 2 2 5 2" xfId="8474" xr:uid="{00000000-0005-0000-0000-0000F9210000}"/>
    <cellStyle name="Comma 2 14 4 2 2 6" xfId="8475" xr:uid="{00000000-0005-0000-0000-0000FA210000}"/>
    <cellStyle name="Comma 2 14 4 2 3" xfId="8476" xr:uid="{00000000-0005-0000-0000-0000FB210000}"/>
    <cellStyle name="Comma 2 14 4 2 3 2" xfId="8477" xr:uid="{00000000-0005-0000-0000-0000FC210000}"/>
    <cellStyle name="Comma 2 14 4 2 3 2 2" xfId="8478" xr:uid="{00000000-0005-0000-0000-0000FD210000}"/>
    <cellStyle name="Comma 2 14 4 2 3 2 3" xfId="8479" xr:uid="{00000000-0005-0000-0000-0000FE210000}"/>
    <cellStyle name="Comma 2 14 4 2 3 3" xfId="8480" xr:uid="{00000000-0005-0000-0000-0000FF210000}"/>
    <cellStyle name="Comma 2 14 4 2 3 4" xfId="8481" xr:uid="{00000000-0005-0000-0000-000000220000}"/>
    <cellStyle name="Comma 2 14 4 2 4" xfId="8482" xr:uid="{00000000-0005-0000-0000-000001220000}"/>
    <cellStyle name="Comma 2 14 4 2 4 2" xfId="8483" xr:uid="{00000000-0005-0000-0000-000002220000}"/>
    <cellStyle name="Comma 2 14 4 2 4 2 2" xfId="8484" xr:uid="{00000000-0005-0000-0000-000003220000}"/>
    <cellStyle name="Comma 2 14 4 2 4 2 3" xfId="8485" xr:uid="{00000000-0005-0000-0000-000004220000}"/>
    <cellStyle name="Comma 2 14 4 2 4 3" xfId="8486" xr:uid="{00000000-0005-0000-0000-000005220000}"/>
    <cellStyle name="Comma 2 14 4 2 4 4" xfId="8487" xr:uid="{00000000-0005-0000-0000-000006220000}"/>
    <cellStyle name="Comma 2 14 4 2 5" xfId="8488" xr:uid="{00000000-0005-0000-0000-000007220000}"/>
    <cellStyle name="Comma 2 14 4 2 5 2" xfId="8489" xr:uid="{00000000-0005-0000-0000-000008220000}"/>
    <cellStyle name="Comma 2 14 4 2 5 3" xfId="8490" xr:uid="{00000000-0005-0000-0000-000009220000}"/>
    <cellStyle name="Comma 2 14 4 2 6" xfId="8491" xr:uid="{00000000-0005-0000-0000-00000A220000}"/>
    <cellStyle name="Comma 2 14 4 2 6 2" xfId="8492" xr:uid="{00000000-0005-0000-0000-00000B220000}"/>
    <cellStyle name="Comma 2 14 4 2 7" xfId="8493" xr:uid="{00000000-0005-0000-0000-00000C220000}"/>
    <cellStyle name="Comma 2 14 4 3" xfId="8494" xr:uid="{00000000-0005-0000-0000-00000D220000}"/>
    <cellStyle name="Comma 2 14 4 3 2" xfId="8495" xr:uid="{00000000-0005-0000-0000-00000E220000}"/>
    <cellStyle name="Comma 2 14 4 3 2 2" xfId="8496" xr:uid="{00000000-0005-0000-0000-00000F220000}"/>
    <cellStyle name="Comma 2 14 4 3 2 3" xfId="8497" xr:uid="{00000000-0005-0000-0000-000010220000}"/>
    <cellStyle name="Comma 2 14 4 3 3" xfId="8498" xr:uid="{00000000-0005-0000-0000-000011220000}"/>
    <cellStyle name="Comma 2 14 4 3 3 2" xfId="8499" xr:uid="{00000000-0005-0000-0000-000012220000}"/>
    <cellStyle name="Comma 2 14 4 3 3 3" xfId="8500" xr:uid="{00000000-0005-0000-0000-000013220000}"/>
    <cellStyle name="Comma 2 14 4 3 4" xfId="8501" xr:uid="{00000000-0005-0000-0000-000014220000}"/>
    <cellStyle name="Comma 2 14 4 3 4 2" xfId="8502" xr:uid="{00000000-0005-0000-0000-000015220000}"/>
    <cellStyle name="Comma 2 14 4 3 4 3" xfId="8503" xr:uid="{00000000-0005-0000-0000-000016220000}"/>
    <cellStyle name="Comma 2 14 4 3 5" xfId="8504" xr:uid="{00000000-0005-0000-0000-000017220000}"/>
    <cellStyle name="Comma 2 14 4 3 5 2" xfId="8505" xr:uid="{00000000-0005-0000-0000-000018220000}"/>
    <cellStyle name="Comma 2 14 4 3 6" xfId="8506" xr:uid="{00000000-0005-0000-0000-000019220000}"/>
    <cellStyle name="Comma 2 14 4 4" xfId="8507" xr:uid="{00000000-0005-0000-0000-00001A220000}"/>
    <cellStyle name="Comma 2 14 4 4 2" xfId="8508" xr:uid="{00000000-0005-0000-0000-00001B220000}"/>
    <cellStyle name="Comma 2 14 4 4 2 2" xfId="8509" xr:uid="{00000000-0005-0000-0000-00001C220000}"/>
    <cellStyle name="Comma 2 14 4 4 2 3" xfId="8510" xr:uid="{00000000-0005-0000-0000-00001D220000}"/>
    <cellStyle name="Comma 2 14 4 4 3" xfId="8511" xr:uid="{00000000-0005-0000-0000-00001E220000}"/>
    <cellStyle name="Comma 2 14 4 4 4" xfId="8512" xr:uid="{00000000-0005-0000-0000-00001F220000}"/>
    <cellStyle name="Comma 2 14 4 5" xfId="8513" xr:uid="{00000000-0005-0000-0000-000020220000}"/>
    <cellStyle name="Comma 2 14 4 5 2" xfId="8514" xr:uid="{00000000-0005-0000-0000-000021220000}"/>
    <cellStyle name="Comma 2 14 4 5 2 2" xfId="8515" xr:uid="{00000000-0005-0000-0000-000022220000}"/>
    <cellStyle name="Comma 2 14 4 5 2 3" xfId="8516" xr:uid="{00000000-0005-0000-0000-000023220000}"/>
    <cellStyle name="Comma 2 14 4 5 3" xfId="8517" xr:uid="{00000000-0005-0000-0000-000024220000}"/>
    <cellStyle name="Comma 2 14 4 5 4" xfId="8518" xr:uid="{00000000-0005-0000-0000-000025220000}"/>
    <cellStyle name="Comma 2 14 4 6" xfId="8519" xr:uid="{00000000-0005-0000-0000-000026220000}"/>
    <cellStyle name="Comma 2 14 4 6 2" xfId="8520" xr:uid="{00000000-0005-0000-0000-000027220000}"/>
    <cellStyle name="Comma 2 14 4 6 3" xfId="8521" xr:uid="{00000000-0005-0000-0000-000028220000}"/>
    <cellStyle name="Comma 2 14 4 7" xfId="8522" xr:uid="{00000000-0005-0000-0000-000029220000}"/>
    <cellStyle name="Comma 2 14 4 7 2" xfId="8523" xr:uid="{00000000-0005-0000-0000-00002A220000}"/>
    <cellStyle name="Comma 2 14 4 8" xfId="8524" xr:uid="{00000000-0005-0000-0000-00002B220000}"/>
    <cellStyle name="Comma 2 14 5" xfId="8525" xr:uid="{00000000-0005-0000-0000-00002C220000}"/>
    <cellStyle name="Comma 2 14 5 2" xfId="8526" xr:uid="{00000000-0005-0000-0000-00002D220000}"/>
    <cellStyle name="Comma 2 14 5 2 2" xfId="8527" xr:uid="{00000000-0005-0000-0000-00002E220000}"/>
    <cellStyle name="Comma 2 14 5 2 2 2" xfId="8528" xr:uid="{00000000-0005-0000-0000-00002F220000}"/>
    <cellStyle name="Comma 2 14 5 2 2 3" xfId="8529" xr:uid="{00000000-0005-0000-0000-000030220000}"/>
    <cellStyle name="Comma 2 14 5 2 3" xfId="8530" xr:uid="{00000000-0005-0000-0000-000031220000}"/>
    <cellStyle name="Comma 2 14 5 2 3 2" xfId="8531" xr:uid="{00000000-0005-0000-0000-000032220000}"/>
    <cellStyle name="Comma 2 14 5 2 3 3" xfId="8532" xr:uid="{00000000-0005-0000-0000-000033220000}"/>
    <cellStyle name="Comma 2 14 5 2 4" xfId="8533" xr:uid="{00000000-0005-0000-0000-000034220000}"/>
    <cellStyle name="Comma 2 14 5 2 4 2" xfId="8534" xr:uid="{00000000-0005-0000-0000-000035220000}"/>
    <cellStyle name="Comma 2 14 5 2 4 3" xfId="8535" xr:uid="{00000000-0005-0000-0000-000036220000}"/>
    <cellStyle name="Comma 2 14 5 2 5" xfId="8536" xr:uid="{00000000-0005-0000-0000-000037220000}"/>
    <cellStyle name="Comma 2 14 5 2 5 2" xfId="8537" xr:uid="{00000000-0005-0000-0000-000038220000}"/>
    <cellStyle name="Comma 2 14 5 2 6" xfId="8538" xr:uid="{00000000-0005-0000-0000-000039220000}"/>
    <cellStyle name="Comma 2 14 5 3" xfId="8539" xr:uid="{00000000-0005-0000-0000-00003A220000}"/>
    <cellStyle name="Comma 2 14 5 3 2" xfId="8540" xr:uid="{00000000-0005-0000-0000-00003B220000}"/>
    <cellStyle name="Comma 2 14 5 3 2 2" xfId="8541" xr:uid="{00000000-0005-0000-0000-00003C220000}"/>
    <cellStyle name="Comma 2 14 5 3 2 3" xfId="8542" xr:uid="{00000000-0005-0000-0000-00003D220000}"/>
    <cellStyle name="Comma 2 14 5 3 3" xfId="8543" xr:uid="{00000000-0005-0000-0000-00003E220000}"/>
    <cellStyle name="Comma 2 14 5 3 4" xfId="8544" xr:uid="{00000000-0005-0000-0000-00003F220000}"/>
    <cellStyle name="Comma 2 14 5 4" xfId="8545" xr:uid="{00000000-0005-0000-0000-000040220000}"/>
    <cellStyle name="Comma 2 14 5 4 2" xfId="8546" xr:uid="{00000000-0005-0000-0000-000041220000}"/>
    <cellStyle name="Comma 2 14 5 4 2 2" xfId="8547" xr:uid="{00000000-0005-0000-0000-000042220000}"/>
    <cellStyle name="Comma 2 14 5 4 2 3" xfId="8548" xr:uid="{00000000-0005-0000-0000-000043220000}"/>
    <cellStyle name="Comma 2 14 5 4 3" xfId="8549" xr:uid="{00000000-0005-0000-0000-000044220000}"/>
    <cellStyle name="Comma 2 14 5 4 4" xfId="8550" xr:uid="{00000000-0005-0000-0000-000045220000}"/>
    <cellStyle name="Comma 2 14 5 5" xfId="8551" xr:uid="{00000000-0005-0000-0000-000046220000}"/>
    <cellStyle name="Comma 2 14 5 5 2" xfId="8552" xr:uid="{00000000-0005-0000-0000-000047220000}"/>
    <cellStyle name="Comma 2 14 5 5 3" xfId="8553" xr:uid="{00000000-0005-0000-0000-000048220000}"/>
    <cellStyle name="Comma 2 14 5 6" xfId="8554" xr:uid="{00000000-0005-0000-0000-000049220000}"/>
    <cellStyle name="Comma 2 14 5 6 2" xfId="8555" xr:uid="{00000000-0005-0000-0000-00004A220000}"/>
    <cellStyle name="Comma 2 14 5 7" xfId="8556" xr:uid="{00000000-0005-0000-0000-00004B220000}"/>
    <cellStyle name="Comma 2 14 6" xfId="8557" xr:uid="{00000000-0005-0000-0000-00004C220000}"/>
    <cellStyle name="Comma 2 14 6 2" xfId="8558" xr:uid="{00000000-0005-0000-0000-00004D220000}"/>
    <cellStyle name="Comma 2 14 6 2 2" xfId="8559" xr:uid="{00000000-0005-0000-0000-00004E220000}"/>
    <cellStyle name="Comma 2 14 6 2 3" xfId="8560" xr:uid="{00000000-0005-0000-0000-00004F220000}"/>
    <cellStyle name="Comma 2 14 6 3" xfId="8561" xr:uid="{00000000-0005-0000-0000-000050220000}"/>
    <cellStyle name="Comma 2 14 6 3 2" xfId="8562" xr:uid="{00000000-0005-0000-0000-000051220000}"/>
    <cellStyle name="Comma 2 14 6 3 3" xfId="8563" xr:uid="{00000000-0005-0000-0000-000052220000}"/>
    <cellStyle name="Comma 2 14 6 4" xfId="8564" xr:uid="{00000000-0005-0000-0000-000053220000}"/>
    <cellStyle name="Comma 2 14 6 4 2" xfId="8565" xr:uid="{00000000-0005-0000-0000-000054220000}"/>
    <cellStyle name="Comma 2 14 6 4 3" xfId="8566" xr:uid="{00000000-0005-0000-0000-000055220000}"/>
    <cellStyle name="Comma 2 14 6 5" xfId="8567" xr:uid="{00000000-0005-0000-0000-000056220000}"/>
    <cellStyle name="Comma 2 14 6 5 2" xfId="8568" xr:uid="{00000000-0005-0000-0000-000057220000}"/>
    <cellStyle name="Comma 2 14 6 6" xfId="8569" xr:uid="{00000000-0005-0000-0000-000058220000}"/>
    <cellStyle name="Comma 2 14 7" xfId="8570" xr:uid="{00000000-0005-0000-0000-000059220000}"/>
    <cellStyle name="Comma 2 14 7 2" xfId="8571" xr:uid="{00000000-0005-0000-0000-00005A220000}"/>
    <cellStyle name="Comma 2 14 7 2 2" xfId="8572" xr:uid="{00000000-0005-0000-0000-00005B220000}"/>
    <cellStyle name="Comma 2 14 7 2 3" xfId="8573" xr:uid="{00000000-0005-0000-0000-00005C220000}"/>
    <cellStyle name="Comma 2 14 7 3" xfId="8574" xr:uid="{00000000-0005-0000-0000-00005D220000}"/>
    <cellStyle name="Comma 2 14 7 4" xfId="8575" xr:uid="{00000000-0005-0000-0000-00005E220000}"/>
    <cellStyle name="Comma 2 14 8" xfId="8576" xr:uid="{00000000-0005-0000-0000-00005F220000}"/>
    <cellStyle name="Comma 2 14 8 2" xfId="8577" xr:uid="{00000000-0005-0000-0000-000060220000}"/>
    <cellStyle name="Comma 2 14 8 2 2" xfId="8578" xr:uid="{00000000-0005-0000-0000-000061220000}"/>
    <cellStyle name="Comma 2 14 8 2 3" xfId="8579" xr:uid="{00000000-0005-0000-0000-000062220000}"/>
    <cellStyle name="Comma 2 14 8 3" xfId="8580" xr:uid="{00000000-0005-0000-0000-000063220000}"/>
    <cellStyle name="Comma 2 14 8 4" xfId="8581" xr:uid="{00000000-0005-0000-0000-000064220000}"/>
    <cellStyle name="Comma 2 14 9" xfId="8582" xr:uid="{00000000-0005-0000-0000-000065220000}"/>
    <cellStyle name="Comma 2 14 9 2" xfId="8583" xr:uid="{00000000-0005-0000-0000-000066220000}"/>
    <cellStyle name="Comma 2 14 9 3" xfId="8584" xr:uid="{00000000-0005-0000-0000-000067220000}"/>
    <cellStyle name="Comma 2 15" xfId="8585" xr:uid="{00000000-0005-0000-0000-000068220000}"/>
    <cellStyle name="Comma 2 15 2" xfId="8586" xr:uid="{00000000-0005-0000-0000-000069220000}"/>
    <cellStyle name="Comma 2 16" xfId="8587" xr:uid="{00000000-0005-0000-0000-00006A220000}"/>
    <cellStyle name="Comma 2 16 2" xfId="8588" xr:uid="{00000000-0005-0000-0000-00006B220000}"/>
    <cellStyle name="Comma 2 16 2 2" xfId="8589" xr:uid="{00000000-0005-0000-0000-00006C220000}"/>
    <cellStyle name="Comma 2 16 3" xfId="8590" xr:uid="{00000000-0005-0000-0000-00006D220000}"/>
    <cellStyle name="Comma 2 17" xfId="8591" xr:uid="{00000000-0005-0000-0000-00006E220000}"/>
    <cellStyle name="Comma 2 18" xfId="8592" xr:uid="{00000000-0005-0000-0000-00006F220000}"/>
    <cellStyle name="Comma 2 19" xfId="8593" xr:uid="{00000000-0005-0000-0000-000070220000}"/>
    <cellStyle name="Comma 2 2" xfId="65" xr:uid="{00000000-0005-0000-0000-000071220000}"/>
    <cellStyle name="Comma 2 2 10" xfId="8595" xr:uid="{00000000-0005-0000-0000-000072220000}"/>
    <cellStyle name="Comma 2 2 10 2" xfId="8596" xr:uid="{00000000-0005-0000-0000-000073220000}"/>
    <cellStyle name="Comma 2 2 11" xfId="8597" xr:uid="{00000000-0005-0000-0000-000074220000}"/>
    <cellStyle name="Comma 2 2 12" xfId="8598" xr:uid="{00000000-0005-0000-0000-000075220000}"/>
    <cellStyle name="Comma 2 2 13" xfId="8599" xr:uid="{00000000-0005-0000-0000-000076220000}"/>
    <cellStyle name="Comma 2 2 14" xfId="8594" xr:uid="{00000000-0005-0000-0000-000077220000}"/>
    <cellStyle name="Comma 2 2 2" xfId="8600" xr:uid="{00000000-0005-0000-0000-000078220000}"/>
    <cellStyle name="Comma 2 2 2 2" xfId="8601" xr:uid="{00000000-0005-0000-0000-000079220000}"/>
    <cellStyle name="Comma 2 2 2 2 2" xfId="8602" xr:uid="{00000000-0005-0000-0000-00007A220000}"/>
    <cellStyle name="Comma 2 2 2 3" xfId="8603" xr:uid="{00000000-0005-0000-0000-00007B220000}"/>
    <cellStyle name="Comma 2 2 2 4" xfId="8604" xr:uid="{00000000-0005-0000-0000-00007C220000}"/>
    <cellStyle name="Comma 2 2 3" xfId="8605" xr:uid="{00000000-0005-0000-0000-00007D220000}"/>
    <cellStyle name="Comma 2 2 3 2" xfId="8606" xr:uid="{00000000-0005-0000-0000-00007E220000}"/>
    <cellStyle name="Comma 2 2 3 2 2" xfId="8607" xr:uid="{00000000-0005-0000-0000-00007F220000}"/>
    <cellStyle name="Comma 2 2 3 2 3" xfId="8608" xr:uid="{00000000-0005-0000-0000-000080220000}"/>
    <cellStyle name="Comma 2 2 3 3" xfId="8609" xr:uid="{00000000-0005-0000-0000-000081220000}"/>
    <cellStyle name="Comma 2 2 3 3 2" xfId="8610" xr:uid="{00000000-0005-0000-0000-000082220000}"/>
    <cellStyle name="Comma 2 2 3 4" xfId="8611" xr:uid="{00000000-0005-0000-0000-000083220000}"/>
    <cellStyle name="Comma 2 2 4" xfId="8612" xr:uid="{00000000-0005-0000-0000-000084220000}"/>
    <cellStyle name="Comma 2 2 4 2" xfId="8613" xr:uid="{00000000-0005-0000-0000-000085220000}"/>
    <cellStyle name="Comma 2 2 5" xfId="8614" xr:uid="{00000000-0005-0000-0000-000086220000}"/>
    <cellStyle name="Comma 2 2 5 2" xfId="8615" xr:uid="{00000000-0005-0000-0000-000087220000}"/>
    <cellStyle name="Comma 2 2 5 3" xfId="8616" xr:uid="{00000000-0005-0000-0000-000088220000}"/>
    <cellStyle name="Comma 2 2 6" xfId="8617" xr:uid="{00000000-0005-0000-0000-000089220000}"/>
    <cellStyle name="Comma 2 2 6 2" xfId="8618" xr:uid="{00000000-0005-0000-0000-00008A220000}"/>
    <cellStyle name="Comma 2 2 7" xfId="8619" xr:uid="{00000000-0005-0000-0000-00008B220000}"/>
    <cellStyle name="Comma 2 2 7 2" xfId="8620" xr:uid="{00000000-0005-0000-0000-00008C220000}"/>
    <cellStyle name="Comma 2 2 8" xfId="8621" xr:uid="{00000000-0005-0000-0000-00008D220000}"/>
    <cellStyle name="Comma 2 2 8 2" xfId="8622" xr:uid="{00000000-0005-0000-0000-00008E220000}"/>
    <cellStyle name="Comma 2 2 9" xfId="8623" xr:uid="{00000000-0005-0000-0000-00008F220000}"/>
    <cellStyle name="Comma 2 2 9 2" xfId="8624" xr:uid="{00000000-0005-0000-0000-000090220000}"/>
    <cellStyle name="Comma 2 20" xfId="8625" xr:uid="{00000000-0005-0000-0000-000091220000}"/>
    <cellStyle name="Comma 2 21" xfId="43364" xr:uid="{00000000-0005-0000-0000-000092220000}"/>
    <cellStyle name="Comma 2 22" xfId="6635" xr:uid="{00000000-0005-0000-0000-000093220000}"/>
    <cellStyle name="Comma 2 3" xfId="8626" xr:uid="{00000000-0005-0000-0000-000094220000}"/>
    <cellStyle name="Comma 2 3 2" xfId="8627" xr:uid="{00000000-0005-0000-0000-000095220000}"/>
    <cellStyle name="Comma 2 3 3" xfId="8628" xr:uid="{00000000-0005-0000-0000-000096220000}"/>
    <cellStyle name="Comma 2 4" xfId="8629" xr:uid="{00000000-0005-0000-0000-000097220000}"/>
    <cellStyle name="Comma 2 4 2" xfId="8630" xr:uid="{00000000-0005-0000-0000-000098220000}"/>
    <cellStyle name="Comma 2 4 3" xfId="8631" xr:uid="{00000000-0005-0000-0000-000099220000}"/>
    <cellStyle name="Comma 2 5" xfId="8632" xr:uid="{00000000-0005-0000-0000-00009A220000}"/>
    <cellStyle name="Comma 2 5 2" xfId="8633" xr:uid="{00000000-0005-0000-0000-00009B220000}"/>
    <cellStyle name="Comma 2 5 2 2" xfId="8634" xr:uid="{00000000-0005-0000-0000-00009C220000}"/>
    <cellStyle name="Comma 2 5 3" xfId="8635" xr:uid="{00000000-0005-0000-0000-00009D220000}"/>
    <cellStyle name="Comma 2 6" xfId="8636" xr:uid="{00000000-0005-0000-0000-00009E220000}"/>
    <cellStyle name="Comma 2 6 2" xfId="8637" xr:uid="{00000000-0005-0000-0000-00009F220000}"/>
    <cellStyle name="Comma 2 6 2 2" xfId="8638" xr:uid="{00000000-0005-0000-0000-0000A0220000}"/>
    <cellStyle name="Comma 2 6 3" xfId="8639" xr:uid="{00000000-0005-0000-0000-0000A1220000}"/>
    <cellStyle name="Comma 2 7" xfId="8640" xr:uid="{00000000-0005-0000-0000-0000A2220000}"/>
    <cellStyle name="Comma 2 7 10" xfId="8641" xr:uid="{00000000-0005-0000-0000-0000A3220000}"/>
    <cellStyle name="Comma 2 7 10 2" xfId="8642" xr:uid="{00000000-0005-0000-0000-0000A4220000}"/>
    <cellStyle name="Comma 2 7 11" xfId="8643" xr:uid="{00000000-0005-0000-0000-0000A5220000}"/>
    <cellStyle name="Comma 2 7 12" xfId="8644" xr:uid="{00000000-0005-0000-0000-0000A6220000}"/>
    <cellStyle name="Comma 2 7 2" xfId="8645" xr:uid="{00000000-0005-0000-0000-0000A7220000}"/>
    <cellStyle name="Comma 2 7 2 10" xfId="8646" xr:uid="{00000000-0005-0000-0000-0000A8220000}"/>
    <cellStyle name="Comma 2 7 2 2" xfId="8647" xr:uid="{00000000-0005-0000-0000-0000A9220000}"/>
    <cellStyle name="Comma 2 7 2 2 2" xfId="8648" xr:uid="{00000000-0005-0000-0000-0000AA220000}"/>
    <cellStyle name="Comma 2 7 2 2 2 2" xfId="8649" xr:uid="{00000000-0005-0000-0000-0000AB220000}"/>
    <cellStyle name="Comma 2 7 2 2 2 2 2" xfId="8650" xr:uid="{00000000-0005-0000-0000-0000AC220000}"/>
    <cellStyle name="Comma 2 7 2 2 2 2 2 2" xfId="8651" xr:uid="{00000000-0005-0000-0000-0000AD220000}"/>
    <cellStyle name="Comma 2 7 2 2 2 2 2 3" xfId="8652" xr:uid="{00000000-0005-0000-0000-0000AE220000}"/>
    <cellStyle name="Comma 2 7 2 2 2 2 3" xfId="8653" xr:uid="{00000000-0005-0000-0000-0000AF220000}"/>
    <cellStyle name="Comma 2 7 2 2 2 2 3 2" xfId="8654" xr:uid="{00000000-0005-0000-0000-0000B0220000}"/>
    <cellStyle name="Comma 2 7 2 2 2 2 3 3" xfId="8655" xr:uid="{00000000-0005-0000-0000-0000B1220000}"/>
    <cellStyle name="Comma 2 7 2 2 2 2 4" xfId="8656" xr:uid="{00000000-0005-0000-0000-0000B2220000}"/>
    <cellStyle name="Comma 2 7 2 2 2 2 4 2" xfId="8657" xr:uid="{00000000-0005-0000-0000-0000B3220000}"/>
    <cellStyle name="Comma 2 7 2 2 2 2 4 3" xfId="8658" xr:uid="{00000000-0005-0000-0000-0000B4220000}"/>
    <cellStyle name="Comma 2 7 2 2 2 2 5" xfId="8659" xr:uid="{00000000-0005-0000-0000-0000B5220000}"/>
    <cellStyle name="Comma 2 7 2 2 2 2 5 2" xfId="8660" xr:uid="{00000000-0005-0000-0000-0000B6220000}"/>
    <cellStyle name="Comma 2 7 2 2 2 2 6" xfId="8661" xr:uid="{00000000-0005-0000-0000-0000B7220000}"/>
    <cellStyle name="Comma 2 7 2 2 2 3" xfId="8662" xr:uid="{00000000-0005-0000-0000-0000B8220000}"/>
    <cellStyle name="Comma 2 7 2 2 2 3 2" xfId="8663" xr:uid="{00000000-0005-0000-0000-0000B9220000}"/>
    <cellStyle name="Comma 2 7 2 2 2 3 2 2" xfId="8664" xr:uid="{00000000-0005-0000-0000-0000BA220000}"/>
    <cellStyle name="Comma 2 7 2 2 2 3 2 3" xfId="8665" xr:uid="{00000000-0005-0000-0000-0000BB220000}"/>
    <cellStyle name="Comma 2 7 2 2 2 3 3" xfId="8666" xr:uid="{00000000-0005-0000-0000-0000BC220000}"/>
    <cellStyle name="Comma 2 7 2 2 2 3 4" xfId="8667" xr:uid="{00000000-0005-0000-0000-0000BD220000}"/>
    <cellStyle name="Comma 2 7 2 2 2 4" xfId="8668" xr:uid="{00000000-0005-0000-0000-0000BE220000}"/>
    <cellStyle name="Comma 2 7 2 2 2 4 2" xfId="8669" xr:uid="{00000000-0005-0000-0000-0000BF220000}"/>
    <cellStyle name="Comma 2 7 2 2 2 4 2 2" xfId="8670" xr:uid="{00000000-0005-0000-0000-0000C0220000}"/>
    <cellStyle name="Comma 2 7 2 2 2 4 2 3" xfId="8671" xr:uid="{00000000-0005-0000-0000-0000C1220000}"/>
    <cellStyle name="Comma 2 7 2 2 2 4 3" xfId="8672" xr:uid="{00000000-0005-0000-0000-0000C2220000}"/>
    <cellStyle name="Comma 2 7 2 2 2 4 4" xfId="8673" xr:uid="{00000000-0005-0000-0000-0000C3220000}"/>
    <cellStyle name="Comma 2 7 2 2 2 5" xfId="8674" xr:uid="{00000000-0005-0000-0000-0000C4220000}"/>
    <cellStyle name="Comma 2 7 2 2 2 5 2" xfId="8675" xr:uid="{00000000-0005-0000-0000-0000C5220000}"/>
    <cellStyle name="Comma 2 7 2 2 2 5 3" xfId="8676" xr:uid="{00000000-0005-0000-0000-0000C6220000}"/>
    <cellStyle name="Comma 2 7 2 2 2 6" xfId="8677" xr:uid="{00000000-0005-0000-0000-0000C7220000}"/>
    <cellStyle name="Comma 2 7 2 2 2 6 2" xfId="8678" xr:uid="{00000000-0005-0000-0000-0000C8220000}"/>
    <cellStyle name="Comma 2 7 2 2 2 7" xfId="8679" xr:uid="{00000000-0005-0000-0000-0000C9220000}"/>
    <cellStyle name="Comma 2 7 2 2 3" xfId="8680" xr:uid="{00000000-0005-0000-0000-0000CA220000}"/>
    <cellStyle name="Comma 2 7 2 2 3 2" xfId="8681" xr:uid="{00000000-0005-0000-0000-0000CB220000}"/>
    <cellStyle name="Comma 2 7 2 2 3 2 2" xfId="8682" xr:uid="{00000000-0005-0000-0000-0000CC220000}"/>
    <cellStyle name="Comma 2 7 2 2 3 2 3" xfId="8683" xr:uid="{00000000-0005-0000-0000-0000CD220000}"/>
    <cellStyle name="Comma 2 7 2 2 3 3" xfId="8684" xr:uid="{00000000-0005-0000-0000-0000CE220000}"/>
    <cellStyle name="Comma 2 7 2 2 3 3 2" xfId="8685" xr:uid="{00000000-0005-0000-0000-0000CF220000}"/>
    <cellStyle name="Comma 2 7 2 2 3 3 3" xfId="8686" xr:uid="{00000000-0005-0000-0000-0000D0220000}"/>
    <cellStyle name="Comma 2 7 2 2 3 4" xfId="8687" xr:uid="{00000000-0005-0000-0000-0000D1220000}"/>
    <cellStyle name="Comma 2 7 2 2 3 4 2" xfId="8688" xr:uid="{00000000-0005-0000-0000-0000D2220000}"/>
    <cellStyle name="Comma 2 7 2 2 3 4 3" xfId="8689" xr:uid="{00000000-0005-0000-0000-0000D3220000}"/>
    <cellStyle name="Comma 2 7 2 2 3 5" xfId="8690" xr:uid="{00000000-0005-0000-0000-0000D4220000}"/>
    <cellStyle name="Comma 2 7 2 2 3 5 2" xfId="8691" xr:uid="{00000000-0005-0000-0000-0000D5220000}"/>
    <cellStyle name="Comma 2 7 2 2 3 6" xfId="8692" xr:uid="{00000000-0005-0000-0000-0000D6220000}"/>
    <cellStyle name="Comma 2 7 2 2 4" xfId="8693" xr:uid="{00000000-0005-0000-0000-0000D7220000}"/>
    <cellStyle name="Comma 2 7 2 2 4 2" xfId="8694" xr:uid="{00000000-0005-0000-0000-0000D8220000}"/>
    <cellStyle name="Comma 2 7 2 2 4 2 2" xfId="8695" xr:uid="{00000000-0005-0000-0000-0000D9220000}"/>
    <cellStyle name="Comma 2 7 2 2 4 2 3" xfId="8696" xr:uid="{00000000-0005-0000-0000-0000DA220000}"/>
    <cellStyle name="Comma 2 7 2 2 4 3" xfId="8697" xr:uid="{00000000-0005-0000-0000-0000DB220000}"/>
    <cellStyle name="Comma 2 7 2 2 4 4" xfId="8698" xr:uid="{00000000-0005-0000-0000-0000DC220000}"/>
    <cellStyle name="Comma 2 7 2 2 5" xfId="8699" xr:uid="{00000000-0005-0000-0000-0000DD220000}"/>
    <cellStyle name="Comma 2 7 2 2 5 2" xfId="8700" xr:uid="{00000000-0005-0000-0000-0000DE220000}"/>
    <cellStyle name="Comma 2 7 2 2 5 2 2" xfId="8701" xr:uid="{00000000-0005-0000-0000-0000DF220000}"/>
    <cellStyle name="Comma 2 7 2 2 5 2 3" xfId="8702" xr:uid="{00000000-0005-0000-0000-0000E0220000}"/>
    <cellStyle name="Comma 2 7 2 2 5 3" xfId="8703" xr:uid="{00000000-0005-0000-0000-0000E1220000}"/>
    <cellStyle name="Comma 2 7 2 2 5 4" xfId="8704" xr:uid="{00000000-0005-0000-0000-0000E2220000}"/>
    <cellStyle name="Comma 2 7 2 2 6" xfId="8705" xr:uid="{00000000-0005-0000-0000-0000E3220000}"/>
    <cellStyle name="Comma 2 7 2 2 6 2" xfId="8706" xr:uid="{00000000-0005-0000-0000-0000E4220000}"/>
    <cellStyle name="Comma 2 7 2 2 6 3" xfId="8707" xr:uid="{00000000-0005-0000-0000-0000E5220000}"/>
    <cellStyle name="Comma 2 7 2 2 7" xfId="8708" xr:uid="{00000000-0005-0000-0000-0000E6220000}"/>
    <cellStyle name="Comma 2 7 2 2 7 2" xfId="8709" xr:uid="{00000000-0005-0000-0000-0000E7220000}"/>
    <cellStyle name="Comma 2 7 2 2 8" xfId="8710" xr:uid="{00000000-0005-0000-0000-0000E8220000}"/>
    <cellStyle name="Comma 2 7 2 3" xfId="8711" xr:uid="{00000000-0005-0000-0000-0000E9220000}"/>
    <cellStyle name="Comma 2 7 2 3 2" xfId="8712" xr:uid="{00000000-0005-0000-0000-0000EA220000}"/>
    <cellStyle name="Comma 2 7 2 3 2 2" xfId="8713" xr:uid="{00000000-0005-0000-0000-0000EB220000}"/>
    <cellStyle name="Comma 2 7 2 3 2 2 2" xfId="8714" xr:uid="{00000000-0005-0000-0000-0000EC220000}"/>
    <cellStyle name="Comma 2 7 2 3 2 2 3" xfId="8715" xr:uid="{00000000-0005-0000-0000-0000ED220000}"/>
    <cellStyle name="Comma 2 7 2 3 2 3" xfId="8716" xr:uid="{00000000-0005-0000-0000-0000EE220000}"/>
    <cellStyle name="Comma 2 7 2 3 2 3 2" xfId="8717" xr:uid="{00000000-0005-0000-0000-0000EF220000}"/>
    <cellStyle name="Comma 2 7 2 3 2 3 3" xfId="8718" xr:uid="{00000000-0005-0000-0000-0000F0220000}"/>
    <cellStyle name="Comma 2 7 2 3 2 4" xfId="8719" xr:uid="{00000000-0005-0000-0000-0000F1220000}"/>
    <cellStyle name="Comma 2 7 2 3 2 4 2" xfId="8720" xr:uid="{00000000-0005-0000-0000-0000F2220000}"/>
    <cellStyle name="Comma 2 7 2 3 2 4 3" xfId="8721" xr:uid="{00000000-0005-0000-0000-0000F3220000}"/>
    <cellStyle name="Comma 2 7 2 3 2 5" xfId="8722" xr:uid="{00000000-0005-0000-0000-0000F4220000}"/>
    <cellStyle name="Comma 2 7 2 3 2 5 2" xfId="8723" xr:uid="{00000000-0005-0000-0000-0000F5220000}"/>
    <cellStyle name="Comma 2 7 2 3 2 6" xfId="8724" xr:uid="{00000000-0005-0000-0000-0000F6220000}"/>
    <cellStyle name="Comma 2 7 2 3 3" xfId="8725" xr:uid="{00000000-0005-0000-0000-0000F7220000}"/>
    <cellStyle name="Comma 2 7 2 3 3 2" xfId="8726" xr:uid="{00000000-0005-0000-0000-0000F8220000}"/>
    <cellStyle name="Comma 2 7 2 3 3 2 2" xfId="8727" xr:uid="{00000000-0005-0000-0000-0000F9220000}"/>
    <cellStyle name="Comma 2 7 2 3 3 2 3" xfId="8728" xr:uid="{00000000-0005-0000-0000-0000FA220000}"/>
    <cellStyle name="Comma 2 7 2 3 3 3" xfId="8729" xr:uid="{00000000-0005-0000-0000-0000FB220000}"/>
    <cellStyle name="Comma 2 7 2 3 3 4" xfId="8730" xr:uid="{00000000-0005-0000-0000-0000FC220000}"/>
    <cellStyle name="Comma 2 7 2 3 4" xfId="8731" xr:uid="{00000000-0005-0000-0000-0000FD220000}"/>
    <cellStyle name="Comma 2 7 2 3 4 2" xfId="8732" xr:uid="{00000000-0005-0000-0000-0000FE220000}"/>
    <cellStyle name="Comma 2 7 2 3 4 2 2" xfId="8733" xr:uid="{00000000-0005-0000-0000-0000FF220000}"/>
    <cellStyle name="Comma 2 7 2 3 4 2 3" xfId="8734" xr:uid="{00000000-0005-0000-0000-000000230000}"/>
    <cellStyle name="Comma 2 7 2 3 4 3" xfId="8735" xr:uid="{00000000-0005-0000-0000-000001230000}"/>
    <cellStyle name="Comma 2 7 2 3 4 4" xfId="8736" xr:uid="{00000000-0005-0000-0000-000002230000}"/>
    <cellStyle name="Comma 2 7 2 3 5" xfId="8737" xr:uid="{00000000-0005-0000-0000-000003230000}"/>
    <cellStyle name="Comma 2 7 2 3 5 2" xfId="8738" xr:uid="{00000000-0005-0000-0000-000004230000}"/>
    <cellStyle name="Comma 2 7 2 3 5 3" xfId="8739" xr:uid="{00000000-0005-0000-0000-000005230000}"/>
    <cellStyle name="Comma 2 7 2 3 6" xfId="8740" xr:uid="{00000000-0005-0000-0000-000006230000}"/>
    <cellStyle name="Comma 2 7 2 3 6 2" xfId="8741" xr:uid="{00000000-0005-0000-0000-000007230000}"/>
    <cellStyle name="Comma 2 7 2 3 7" xfId="8742" xr:uid="{00000000-0005-0000-0000-000008230000}"/>
    <cellStyle name="Comma 2 7 2 4" xfId="8743" xr:uid="{00000000-0005-0000-0000-000009230000}"/>
    <cellStyle name="Comma 2 7 2 4 2" xfId="8744" xr:uid="{00000000-0005-0000-0000-00000A230000}"/>
    <cellStyle name="Comma 2 7 2 4 2 2" xfId="8745" xr:uid="{00000000-0005-0000-0000-00000B230000}"/>
    <cellStyle name="Comma 2 7 2 4 2 3" xfId="8746" xr:uid="{00000000-0005-0000-0000-00000C230000}"/>
    <cellStyle name="Comma 2 7 2 4 3" xfId="8747" xr:uid="{00000000-0005-0000-0000-00000D230000}"/>
    <cellStyle name="Comma 2 7 2 4 3 2" xfId="8748" xr:uid="{00000000-0005-0000-0000-00000E230000}"/>
    <cellStyle name="Comma 2 7 2 4 3 3" xfId="8749" xr:uid="{00000000-0005-0000-0000-00000F230000}"/>
    <cellStyle name="Comma 2 7 2 4 4" xfId="8750" xr:uid="{00000000-0005-0000-0000-000010230000}"/>
    <cellStyle name="Comma 2 7 2 4 4 2" xfId="8751" xr:uid="{00000000-0005-0000-0000-000011230000}"/>
    <cellStyle name="Comma 2 7 2 4 4 3" xfId="8752" xr:uid="{00000000-0005-0000-0000-000012230000}"/>
    <cellStyle name="Comma 2 7 2 4 5" xfId="8753" xr:uid="{00000000-0005-0000-0000-000013230000}"/>
    <cellStyle name="Comma 2 7 2 4 5 2" xfId="8754" xr:uid="{00000000-0005-0000-0000-000014230000}"/>
    <cellStyle name="Comma 2 7 2 4 6" xfId="8755" xr:uid="{00000000-0005-0000-0000-000015230000}"/>
    <cellStyle name="Comma 2 7 2 5" xfId="8756" xr:uid="{00000000-0005-0000-0000-000016230000}"/>
    <cellStyle name="Comma 2 7 2 5 2" xfId="8757" xr:uid="{00000000-0005-0000-0000-000017230000}"/>
    <cellStyle name="Comma 2 7 2 5 2 2" xfId="8758" xr:uid="{00000000-0005-0000-0000-000018230000}"/>
    <cellStyle name="Comma 2 7 2 5 2 3" xfId="8759" xr:uid="{00000000-0005-0000-0000-000019230000}"/>
    <cellStyle name="Comma 2 7 2 5 3" xfId="8760" xr:uid="{00000000-0005-0000-0000-00001A230000}"/>
    <cellStyle name="Comma 2 7 2 5 4" xfId="8761" xr:uid="{00000000-0005-0000-0000-00001B230000}"/>
    <cellStyle name="Comma 2 7 2 6" xfId="8762" xr:uid="{00000000-0005-0000-0000-00001C230000}"/>
    <cellStyle name="Comma 2 7 2 6 2" xfId="8763" xr:uid="{00000000-0005-0000-0000-00001D230000}"/>
    <cellStyle name="Comma 2 7 2 6 2 2" xfId="8764" xr:uid="{00000000-0005-0000-0000-00001E230000}"/>
    <cellStyle name="Comma 2 7 2 6 2 3" xfId="8765" xr:uid="{00000000-0005-0000-0000-00001F230000}"/>
    <cellStyle name="Comma 2 7 2 6 3" xfId="8766" xr:uid="{00000000-0005-0000-0000-000020230000}"/>
    <cellStyle name="Comma 2 7 2 6 4" xfId="8767" xr:uid="{00000000-0005-0000-0000-000021230000}"/>
    <cellStyle name="Comma 2 7 2 7" xfId="8768" xr:uid="{00000000-0005-0000-0000-000022230000}"/>
    <cellStyle name="Comma 2 7 2 7 2" xfId="8769" xr:uid="{00000000-0005-0000-0000-000023230000}"/>
    <cellStyle name="Comma 2 7 2 7 3" xfId="8770" xr:uid="{00000000-0005-0000-0000-000024230000}"/>
    <cellStyle name="Comma 2 7 2 8" xfId="8771" xr:uid="{00000000-0005-0000-0000-000025230000}"/>
    <cellStyle name="Comma 2 7 2 8 2" xfId="8772" xr:uid="{00000000-0005-0000-0000-000026230000}"/>
    <cellStyle name="Comma 2 7 2 9" xfId="8773" xr:uid="{00000000-0005-0000-0000-000027230000}"/>
    <cellStyle name="Comma 2 7 3" xfId="8774" xr:uid="{00000000-0005-0000-0000-000028230000}"/>
    <cellStyle name="Comma 2 7 3 2" xfId="8775" xr:uid="{00000000-0005-0000-0000-000029230000}"/>
    <cellStyle name="Comma 2 7 3 2 2" xfId="8776" xr:uid="{00000000-0005-0000-0000-00002A230000}"/>
    <cellStyle name="Comma 2 7 3 2 2 2" xfId="8777" xr:uid="{00000000-0005-0000-0000-00002B230000}"/>
    <cellStyle name="Comma 2 7 3 2 2 2 2" xfId="8778" xr:uid="{00000000-0005-0000-0000-00002C230000}"/>
    <cellStyle name="Comma 2 7 3 2 2 2 2 2" xfId="8779" xr:uid="{00000000-0005-0000-0000-00002D230000}"/>
    <cellStyle name="Comma 2 7 3 2 2 2 2 3" xfId="8780" xr:uid="{00000000-0005-0000-0000-00002E230000}"/>
    <cellStyle name="Comma 2 7 3 2 2 2 3" xfId="8781" xr:uid="{00000000-0005-0000-0000-00002F230000}"/>
    <cellStyle name="Comma 2 7 3 2 2 2 3 2" xfId="8782" xr:uid="{00000000-0005-0000-0000-000030230000}"/>
    <cellStyle name="Comma 2 7 3 2 2 2 3 3" xfId="8783" xr:uid="{00000000-0005-0000-0000-000031230000}"/>
    <cellStyle name="Comma 2 7 3 2 2 2 4" xfId="8784" xr:uid="{00000000-0005-0000-0000-000032230000}"/>
    <cellStyle name="Comma 2 7 3 2 2 2 4 2" xfId="8785" xr:uid="{00000000-0005-0000-0000-000033230000}"/>
    <cellStyle name="Comma 2 7 3 2 2 2 4 3" xfId="8786" xr:uid="{00000000-0005-0000-0000-000034230000}"/>
    <cellStyle name="Comma 2 7 3 2 2 2 5" xfId="8787" xr:uid="{00000000-0005-0000-0000-000035230000}"/>
    <cellStyle name="Comma 2 7 3 2 2 2 5 2" xfId="8788" xr:uid="{00000000-0005-0000-0000-000036230000}"/>
    <cellStyle name="Comma 2 7 3 2 2 2 6" xfId="8789" xr:uid="{00000000-0005-0000-0000-000037230000}"/>
    <cellStyle name="Comma 2 7 3 2 2 3" xfId="8790" xr:uid="{00000000-0005-0000-0000-000038230000}"/>
    <cellStyle name="Comma 2 7 3 2 2 3 2" xfId="8791" xr:uid="{00000000-0005-0000-0000-000039230000}"/>
    <cellStyle name="Comma 2 7 3 2 2 3 2 2" xfId="8792" xr:uid="{00000000-0005-0000-0000-00003A230000}"/>
    <cellStyle name="Comma 2 7 3 2 2 3 2 3" xfId="8793" xr:uid="{00000000-0005-0000-0000-00003B230000}"/>
    <cellStyle name="Comma 2 7 3 2 2 3 3" xfId="8794" xr:uid="{00000000-0005-0000-0000-00003C230000}"/>
    <cellStyle name="Comma 2 7 3 2 2 3 4" xfId="8795" xr:uid="{00000000-0005-0000-0000-00003D230000}"/>
    <cellStyle name="Comma 2 7 3 2 2 4" xfId="8796" xr:uid="{00000000-0005-0000-0000-00003E230000}"/>
    <cellStyle name="Comma 2 7 3 2 2 4 2" xfId="8797" xr:uid="{00000000-0005-0000-0000-00003F230000}"/>
    <cellStyle name="Comma 2 7 3 2 2 4 2 2" xfId="8798" xr:uid="{00000000-0005-0000-0000-000040230000}"/>
    <cellStyle name="Comma 2 7 3 2 2 4 2 3" xfId="8799" xr:uid="{00000000-0005-0000-0000-000041230000}"/>
    <cellStyle name="Comma 2 7 3 2 2 4 3" xfId="8800" xr:uid="{00000000-0005-0000-0000-000042230000}"/>
    <cellStyle name="Comma 2 7 3 2 2 4 4" xfId="8801" xr:uid="{00000000-0005-0000-0000-000043230000}"/>
    <cellStyle name="Comma 2 7 3 2 2 5" xfId="8802" xr:uid="{00000000-0005-0000-0000-000044230000}"/>
    <cellStyle name="Comma 2 7 3 2 2 5 2" xfId="8803" xr:uid="{00000000-0005-0000-0000-000045230000}"/>
    <cellStyle name="Comma 2 7 3 2 2 5 3" xfId="8804" xr:uid="{00000000-0005-0000-0000-000046230000}"/>
    <cellStyle name="Comma 2 7 3 2 2 6" xfId="8805" xr:uid="{00000000-0005-0000-0000-000047230000}"/>
    <cellStyle name="Comma 2 7 3 2 2 6 2" xfId="8806" xr:uid="{00000000-0005-0000-0000-000048230000}"/>
    <cellStyle name="Comma 2 7 3 2 2 7" xfId="8807" xr:uid="{00000000-0005-0000-0000-000049230000}"/>
    <cellStyle name="Comma 2 7 3 2 3" xfId="8808" xr:uid="{00000000-0005-0000-0000-00004A230000}"/>
    <cellStyle name="Comma 2 7 3 2 3 2" xfId="8809" xr:uid="{00000000-0005-0000-0000-00004B230000}"/>
    <cellStyle name="Comma 2 7 3 2 3 2 2" xfId="8810" xr:uid="{00000000-0005-0000-0000-00004C230000}"/>
    <cellStyle name="Comma 2 7 3 2 3 2 3" xfId="8811" xr:uid="{00000000-0005-0000-0000-00004D230000}"/>
    <cellStyle name="Comma 2 7 3 2 3 3" xfId="8812" xr:uid="{00000000-0005-0000-0000-00004E230000}"/>
    <cellStyle name="Comma 2 7 3 2 3 3 2" xfId="8813" xr:uid="{00000000-0005-0000-0000-00004F230000}"/>
    <cellStyle name="Comma 2 7 3 2 3 3 3" xfId="8814" xr:uid="{00000000-0005-0000-0000-000050230000}"/>
    <cellStyle name="Comma 2 7 3 2 3 4" xfId="8815" xr:uid="{00000000-0005-0000-0000-000051230000}"/>
    <cellStyle name="Comma 2 7 3 2 3 4 2" xfId="8816" xr:uid="{00000000-0005-0000-0000-000052230000}"/>
    <cellStyle name="Comma 2 7 3 2 3 4 3" xfId="8817" xr:uid="{00000000-0005-0000-0000-000053230000}"/>
    <cellStyle name="Comma 2 7 3 2 3 5" xfId="8818" xr:uid="{00000000-0005-0000-0000-000054230000}"/>
    <cellStyle name="Comma 2 7 3 2 3 5 2" xfId="8819" xr:uid="{00000000-0005-0000-0000-000055230000}"/>
    <cellStyle name="Comma 2 7 3 2 3 6" xfId="8820" xr:uid="{00000000-0005-0000-0000-000056230000}"/>
    <cellStyle name="Comma 2 7 3 2 4" xfId="8821" xr:uid="{00000000-0005-0000-0000-000057230000}"/>
    <cellStyle name="Comma 2 7 3 2 4 2" xfId="8822" xr:uid="{00000000-0005-0000-0000-000058230000}"/>
    <cellStyle name="Comma 2 7 3 2 4 2 2" xfId="8823" xr:uid="{00000000-0005-0000-0000-000059230000}"/>
    <cellStyle name="Comma 2 7 3 2 4 2 3" xfId="8824" xr:uid="{00000000-0005-0000-0000-00005A230000}"/>
    <cellStyle name="Comma 2 7 3 2 4 3" xfId="8825" xr:uid="{00000000-0005-0000-0000-00005B230000}"/>
    <cellStyle name="Comma 2 7 3 2 4 4" xfId="8826" xr:uid="{00000000-0005-0000-0000-00005C230000}"/>
    <cellStyle name="Comma 2 7 3 2 5" xfId="8827" xr:uid="{00000000-0005-0000-0000-00005D230000}"/>
    <cellStyle name="Comma 2 7 3 2 5 2" xfId="8828" xr:uid="{00000000-0005-0000-0000-00005E230000}"/>
    <cellStyle name="Comma 2 7 3 2 5 2 2" xfId="8829" xr:uid="{00000000-0005-0000-0000-00005F230000}"/>
    <cellStyle name="Comma 2 7 3 2 5 2 3" xfId="8830" xr:uid="{00000000-0005-0000-0000-000060230000}"/>
    <cellStyle name="Comma 2 7 3 2 5 3" xfId="8831" xr:uid="{00000000-0005-0000-0000-000061230000}"/>
    <cellStyle name="Comma 2 7 3 2 5 4" xfId="8832" xr:uid="{00000000-0005-0000-0000-000062230000}"/>
    <cellStyle name="Comma 2 7 3 2 6" xfId="8833" xr:uid="{00000000-0005-0000-0000-000063230000}"/>
    <cellStyle name="Comma 2 7 3 2 6 2" xfId="8834" xr:uid="{00000000-0005-0000-0000-000064230000}"/>
    <cellStyle name="Comma 2 7 3 2 6 3" xfId="8835" xr:uid="{00000000-0005-0000-0000-000065230000}"/>
    <cellStyle name="Comma 2 7 3 2 7" xfId="8836" xr:uid="{00000000-0005-0000-0000-000066230000}"/>
    <cellStyle name="Comma 2 7 3 2 7 2" xfId="8837" xr:uid="{00000000-0005-0000-0000-000067230000}"/>
    <cellStyle name="Comma 2 7 3 2 8" xfId="8838" xr:uid="{00000000-0005-0000-0000-000068230000}"/>
    <cellStyle name="Comma 2 7 3 3" xfId="8839" xr:uid="{00000000-0005-0000-0000-000069230000}"/>
    <cellStyle name="Comma 2 7 3 3 2" xfId="8840" xr:uid="{00000000-0005-0000-0000-00006A230000}"/>
    <cellStyle name="Comma 2 7 3 3 2 2" xfId="8841" xr:uid="{00000000-0005-0000-0000-00006B230000}"/>
    <cellStyle name="Comma 2 7 3 3 2 2 2" xfId="8842" xr:uid="{00000000-0005-0000-0000-00006C230000}"/>
    <cellStyle name="Comma 2 7 3 3 2 2 3" xfId="8843" xr:uid="{00000000-0005-0000-0000-00006D230000}"/>
    <cellStyle name="Comma 2 7 3 3 2 3" xfId="8844" xr:uid="{00000000-0005-0000-0000-00006E230000}"/>
    <cellStyle name="Comma 2 7 3 3 2 3 2" xfId="8845" xr:uid="{00000000-0005-0000-0000-00006F230000}"/>
    <cellStyle name="Comma 2 7 3 3 2 3 3" xfId="8846" xr:uid="{00000000-0005-0000-0000-000070230000}"/>
    <cellStyle name="Comma 2 7 3 3 2 4" xfId="8847" xr:uid="{00000000-0005-0000-0000-000071230000}"/>
    <cellStyle name="Comma 2 7 3 3 2 4 2" xfId="8848" xr:uid="{00000000-0005-0000-0000-000072230000}"/>
    <cellStyle name="Comma 2 7 3 3 2 4 3" xfId="8849" xr:uid="{00000000-0005-0000-0000-000073230000}"/>
    <cellStyle name="Comma 2 7 3 3 2 5" xfId="8850" xr:uid="{00000000-0005-0000-0000-000074230000}"/>
    <cellStyle name="Comma 2 7 3 3 2 5 2" xfId="8851" xr:uid="{00000000-0005-0000-0000-000075230000}"/>
    <cellStyle name="Comma 2 7 3 3 2 6" xfId="8852" xr:uid="{00000000-0005-0000-0000-000076230000}"/>
    <cellStyle name="Comma 2 7 3 3 3" xfId="8853" xr:uid="{00000000-0005-0000-0000-000077230000}"/>
    <cellStyle name="Comma 2 7 3 3 3 2" xfId="8854" xr:uid="{00000000-0005-0000-0000-000078230000}"/>
    <cellStyle name="Comma 2 7 3 3 3 2 2" xfId="8855" xr:uid="{00000000-0005-0000-0000-000079230000}"/>
    <cellStyle name="Comma 2 7 3 3 3 2 3" xfId="8856" xr:uid="{00000000-0005-0000-0000-00007A230000}"/>
    <cellStyle name="Comma 2 7 3 3 3 3" xfId="8857" xr:uid="{00000000-0005-0000-0000-00007B230000}"/>
    <cellStyle name="Comma 2 7 3 3 3 4" xfId="8858" xr:uid="{00000000-0005-0000-0000-00007C230000}"/>
    <cellStyle name="Comma 2 7 3 3 4" xfId="8859" xr:uid="{00000000-0005-0000-0000-00007D230000}"/>
    <cellStyle name="Comma 2 7 3 3 4 2" xfId="8860" xr:uid="{00000000-0005-0000-0000-00007E230000}"/>
    <cellStyle name="Comma 2 7 3 3 4 2 2" xfId="8861" xr:uid="{00000000-0005-0000-0000-00007F230000}"/>
    <cellStyle name="Comma 2 7 3 3 4 2 3" xfId="8862" xr:uid="{00000000-0005-0000-0000-000080230000}"/>
    <cellStyle name="Comma 2 7 3 3 4 3" xfId="8863" xr:uid="{00000000-0005-0000-0000-000081230000}"/>
    <cellStyle name="Comma 2 7 3 3 4 4" xfId="8864" xr:uid="{00000000-0005-0000-0000-000082230000}"/>
    <cellStyle name="Comma 2 7 3 3 5" xfId="8865" xr:uid="{00000000-0005-0000-0000-000083230000}"/>
    <cellStyle name="Comma 2 7 3 3 5 2" xfId="8866" xr:uid="{00000000-0005-0000-0000-000084230000}"/>
    <cellStyle name="Comma 2 7 3 3 5 3" xfId="8867" xr:uid="{00000000-0005-0000-0000-000085230000}"/>
    <cellStyle name="Comma 2 7 3 3 6" xfId="8868" xr:uid="{00000000-0005-0000-0000-000086230000}"/>
    <cellStyle name="Comma 2 7 3 3 6 2" xfId="8869" xr:uid="{00000000-0005-0000-0000-000087230000}"/>
    <cellStyle name="Comma 2 7 3 3 7" xfId="8870" xr:uid="{00000000-0005-0000-0000-000088230000}"/>
    <cellStyle name="Comma 2 7 3 4" xfId="8871" xr:uid="{00000000-0005-0000-0000-000089230000}"/>
    <cellStyle name="Comma 2 7 3 4 2" xfId="8872" xr:uid="{00000000-0005-0000-0000-00008A230000}"/>
    <cellStyle name="Comma 2 7 3 4 2 2" xfId="8873" xr:uid="{00000000-0005-0000-0000-00008B230000}"/>
    <cellStyle name="Comma 2 7 3 4 2 3" xfId="8874" xr:uid="{00000000-0005-0000-0000-00008C230000}"/>
    <cellStyle name="Comma 2 7 3 4 3" xfId="8875" xr:uid="{00000000-0005-0000-0000-00008D230000}"/>
    <cellStyle name="Comma 2 7 3 4 3 2" xfId="8876" xr:uid="{00000000-0005-0000-0000-00008E230000}"/>
    <cellStyle name="Comma 2 7 3 4 3 3" xfId="8877" xr:uid="{00000000-0005-0000-0000-00008F230000}"/>
    <cellStyle name="Comma 2 7 3 4 4" xfId="8878" xr:uid="{00000000-0005-0000-0000-000090230000}"/>
    <cellStyle name="Comma 2 7 3 4 4 2" xfId="8879" xr:uid="{00000000-0005-0000-0000-000091230000}"/>
    <cellStyle name="Comma 2 7 3 4 4 3" xfId="8880" xr:uid="{00000000-0005-0000-0000-000092230000}"/>
    <cellStyle name="Comma 2 7 3 4 5" xfId="8881" xr:uid="{00000000-0005-0000-0000-000093230000}"/>
    <cellStyle name="Comma 2 7 3 4 5 2" xfId="8882" xr:uid="{00000000-0005-0000-0000-000094230000}"/>
    <cellStyle name="Comma 2 7 3 4 6" xfId="8883" xr:uid="{00000000-0005-0000-0000-000095230000}"/>
    <cellStyle name="Comma 2 7 3 5" xfId="8884" xr:uid="{00000000-0005-0000-0000-000096230000}"/>
    <cellStyle name="Comma 2 7 3 5 2" xfId="8885" xr:uid="{00000000-0005-0000-0000-000097230000}"/>
    <cellStyle name="Comma 2 7 3 5 2 2" xfId="8886" xr:uid="{00000000-0005-0000-0000-000098230000}"/>
    <cellStyle name="Comma 2 7 3 5 2 3" xfId="8887" xr:uid="{00000000-0005-0000-0000-000099230000}"/>
    <cellStyle name="Comma 2 7 3 5 3" xfId="8888" xr:uid="{00000000-0005-0000-0000-00009A230000}"/>
    <cellStyle name="Comma 2 7 3 5 4" xfId="8889" xr:uid="{00000000-0005-0000-0000-00009B230000}"/>
    <cellStyle name="Comma 2 7 3 6" xfId="8890" xr:uid="{00000000-0005-0000-0000-00009C230000}"/>
    <cellStyle name="Comma 2 7 3 6 2" xfId="8891" xr:uid="{00000000-0005-0000-0000-00009D230000}"/>
    <cellStyle name="Comma 2 7 3 6 2 2" xfId="8892" xr:uid="{00000000-0005-0000-0000-00009E230000}"/>
    <cellStyle name="Comma 2 7 3 6 2 3" xfId="8893" xr:uid="{00000000-0005-0000-0000-00009F230000}"/>
    <cellStyle name="Comma 2 7 3 6 3" xfId="8894" xr:uid="{00000000-0005-0000-0000-0000A0230000}"/>
    <cellStyle name="Comma 2 7 3 6 4" xfId="8895" xr:uid="{00000000-0005-0000-0000-0000A1230000}"/>
    <cellStyle name="Comma 2 7 3 7" xfId="8896" xr:uid="{00000000-0005-0000-0000-0000A2230000}"/>
    <cellStyle name="Comma 2 7 3 7 2" xfId="8897" xr:uid="{00000000-0005-0000-0000-0000A3230000}"/>
    <cellStyle name="Comma 2 7 3 7 3" xfId="8898" xr:uid="{00000000-0005-0000-0000-0000A4230000}"/>
    <cellStyle name="Comma 2 7 3 8" xfId="8899" xr:uid="{00000000-0005-0000-0000-0000A5230000}"/>
    <cellStyle name="Comma 2 7 3 8 2" xfId="8900" xr:uid="{00000000-0005-0000-0000-0000A6230000}"/>
    <cellStyle name="Comma 2 7 3 9" xfId="8901" xr:uid="{00000000-0005-0000-0000-0000A7230000}"/>
    <cellStyle name="Comma 2 7 4" xfId="8902" xr:uid="{00000000-0005-0000-0000-0000A8230000}"/>
    <cellStyle name="Comma 2 7 4 2" xfId="8903" xr:uid="{00000000-0005-0000-0000-0000A9230000}"/>
    <cellStyle name="Comma 2 7 4 2 2" xfId="8904" xr:uid="{00000000-0005-0000-0000-0000AA230000}"/>
    <cellStyle name="Comma 2 7 4 2 2 2" xfId="8905" xr:uid="{00000000-0005-0000-0000-0000AB230000}"/>
    <cellStyle name="Comma 2 7 4 2 2 2 2" xfId="8906" xr:uid="{00000000-0005-0000-0000-0000AC230000}"/>
    <cellStyle name="Comma 2 7 4 2 2 2 3" xfId="8907" xr:uid="{00000000-0005-0000-0000-0000AD230000}"/>
    <cellStyle name="Comma 2 7 4 2 2 3" xfId="8908" xr:uid="{00000000-0005-0000-0000-0000AE230000}"/>
    <cellStyle name="Comma 2 7 4 2 2 3 2" xfId="8909" xr:uid="{00000000-0005-0000-0000-0000AF230000}"/>
    <cellStyle name="Comma 2 7 4 2 2 3 3" xfId="8910" xr:uid="{00000000-0005-0000-0000-0000B0230000}"/>
    <cellStyle name="Comma 2 7 4 2 2 4" xfId="8911" xr:uid="{00000000-0005-0000-0000-0000B1230000}"/>
    <cellStyle name="Comma 2 7 4 2 2 4 2" xfId="8912" xr:uid="{00000000-0005-0000-0000-0000B2230000}"/>
    <cellStyle name="Comma 2 7 4 2 2 4 3" xfId="8913" xr:uid="{00000000-0005-0000-0000-0000B3230000}"/>
    <cellStyle name="Comma 2 7 4 2 2 5" xfId="8914" xr:uid="{00000000-0005-0000-0000-0000B4230000}"/>
    <cellStyle name="Comma 2 7 4 2 2 5 2" xfId="8915" xr:uid="{00000000-0005-0000-0000-0000B5230000}"/>
    <cellStyle name="Comma 2 7 4 2 2 6" xfId="8916" xr:uid="{00000000-0005-0000-0000-0000B6230000}"/>
    <cellStyle name="Comma 2 7 4 2 3" xfId="8917" xr:uid="{00000000-0005-0000-0000-0000B7230000}"/>
    <cellStyle name="Comma 2 7 4 2 3 2" xfId="8918" xr:uid="{00000000-0005-0000-0000-0000B8230000}"/>
    <cellStyle name="Comma 2 7 4 2 3 2 2" xfId="8919" xr:uid="{00000000-0005-0000-0000-0000B9230000}"/>
    <cellStyle name="Comma 2 7 4 2 3 2 3" xfId="8920" xr:uid="{00000000-0005-0000-0000-0000BA230000}"/>
    <cellStyle name="Comma 2 7 4 2 3 3" xfId="8921" xr:uid="{00000000-0005-0000-0000-0000BB230000}"/>
    <cellStyle name="Comma 2 7 4 2 3 4" xfId="8922" xr:uid="{00000000-0005-0000-0000-0000BC230000}"/>
    <cellStyle name="Comma 2 7 4 2 4" xfId="8923" xr:uid="{00000000-0005-0000-0000-0000BD230000}"/>
    <cellStyle name="Comma 2 7 4 2 4 2" xfId="8924" xr:uid="{00000000-0005-0000-0000-0000BE230000}"/>
    <cellStyle name="Comma 2 7 4 2 4 2 2" xfId="8925" xr:uid="{00000000-0005-0000-0000-0000BF230000}"/>
    <cellStyle name="Comma 2 7 4 2 4 2 3" xfId="8926" xr:uid="{00000000-0005-0000-0000-0000C0230000}"/>
    <cellStyle name="Comma 2 7 4 2 4 3" xfId="8927" xr:uid="{00000000-0005-0000-0000-0000C1230000}"/>
    <cellStyle name="Comma 2 7 4 2 4 4" xfId="8928" xr:uid="{00000000-0005-0000-0000-0000C2230000}"/>
    <cellStyle name="Comma 2 7 4 2 5" xfId="8929" xr:uid="{00000000-0005-0000-0000-0000C3230000}"/>
    <cellStyle name="Comma 2 7 4 2 5 2" xfId="8930" xr:uid="{00000000-0005-0000-0000-0000C4230000}"/>
    <cellStyle name="Comma 2 7 4 2 5 3" xfId="8931" xr:uid="{00000000-0005-0000-0000-0000C5230000}"/>
    <cellStyle name="Comma 2 7 4 2 6" xfId="8932" xr:uid="{00000000-0005-0000-0000-0000C6230000}"/>
    <cellStyle name="Comma 2 7 4 2 6 2" xfId="8933" xr:uid="{00000000-0005-0000-0000-0000C7230000}"/>
    <cellStyle name="Comma 2 7 4 2 7" xfId="8934" xr:uid="{00000000-0005-0000-0000-0000C8230000}"/>
    <cellStyle name="Comma 2 7 4 3" xfId="8935" xr:uid="{00000000-0005-0000-0000-0000C9230000}"/>
    <cellStyle name="Comma 2 7 4 3 2" xfId="8936" xr:uid="{00000000-0005-0000-0000-0000CA230000}"/>
    <cellStyle name="Comma 2 7 4 3 2 2" xfId="8937" xr:uid="{00000000-0005-0000-0000-0000CB230000}"/>
    <cellStyle name="Comma 2 7 4 3 2 3" xfId="8938" xr:uid="{00000000-0005-0000-0000-0000CC230000}"/>
    <cellStyle name="Comma 2 7 4 3 3" xfId="8939" xr:uid="{00000000-0005-0000-0000-0000CD230000}"/>
    <cellStyle name="Comma 2 7 4 3 3 2" xfId="8940" xr:uid="{00000000-0005-0000-0000-0000CE230000}"/>
    <cellStyle name="Comma 2 7 4 3 3 3" xfId="8941" xr:uid="{00000000-0005-0000-0000-0000CF230000}"/>
    <cellStyle name="Comma 2 7 4 3 4" xfId="8942" xr:uid="{00000000-0005-0000-0000-0000D0230000}"/>
    <cellStyle name="Comma 2 7 4 3 4 2" xfId="8943" xr:uid="{00000000-0005-0000-0000-0000D1230000}"/>
    <cellStyle name="Comma 2 7 4 3 4 3" xfId="8944" xr:uid="{00000000-0005-0000-0000-0000D2230000}"/>
    <cellStyle name="Comma 2 7 4 3 5" xfId="8945" xr:uid="{00000000-0005-0000-0000-0000D3230000}"/>
    <cellStyle name="Comma 2 7 4 3 5 2" xfId="8946" xr:uid="{00000000-0005-0000-0000-0000D4230000}"/>
    <cellStyle name="Comma 2 7 4 3 6" xfId="8947" xr:uid="{00000000-0005-0000-0000-0000D5230000}"/>
    <cellStyle name="Comma 2 7 4 4" xfId="8948" xr:uid="{00000000-0005-0000-0000-0000D6230000}"/>
    <cellStyle name="Comma 2 7 4 4 2" xfId="8949" xr:uid="{00000000-0005-0000-0000-0000D7230000}"/>
    <cellStyle name="Comma 2 7 4 4 2 2" xfId="8950" xr:uid="{00000000-0005-0000-0000-0000D8230000}"/>
    <cellStyle name="Comma 2 7 4 4 2 3" xfId="8951" xr:uid="{00000000-0005-0000-0000-0000D9230000}"/>
    <cellStyle name="Comma 2 7 4 4 3" xfId="8952" xr:uid="{00000000-0005-0000-0000-0000DA230000}"/>
    <cellStyle name="Comma 2 7 4 4 4" xfId="8953" xr:uid="{00000000-0005-0000-0000-0000DB230000}"/>
    <cellStyle name="Comma 2 7 4 5" xfId="8954" xr:uid="{00000000-0005-0000-0000-0000DC230000}"/>
    <cellStyle name="Comma 2 7 4 5 2" xfId="8955" xr:uid="{00000000-0005-0000-0000-0000DD230000}"/>
    <cellStyle name="Comma 2 7 4 5 2 2" xfId="8956" xr:uid="{00000000-0005-0000-0000-0000DE230000}"/>
    <cellStyle name="Comma 2 7 4 5 2 3" xfId="8957" xr:uid="{00000000-0005-0000-0000-0000DF230000}"/>
    <cellStyle name="Comma 2 7 4 5 3" xfId="8958" xr:uid="{00000000-0005-0000-0000-0000E0230000}"/>
    <cellStyle name="Comma 2 7 4 5 4" xfId="8959" xr:uid="{00000000-0005-0000-0000-0000E1230000}"/>
    <cellStyle name="Comma 2 7 4 6" xfId="8960" xr:uid="{00000000-0005-0000-0000-0000E2230000}"/>
    <cellStyle name="Comma 2 7 4 6 2" xfId="8961" xr:uid="{00000000-0005-0000-0000-0000E3230000}"/>
    <cellStyle name="Comma 2 7 4 6 3" xfId="8962" xr:uid="{00000000-0005-0000-0000-0000E4230000}"/>
    <cellStyle name="Comma 2 7 4 7" xfId="8963" xr:uid="{00000000-0005-0000-0000-0000E5230000}"/>
    <cellStyle name="Comma 2 7 4 7 2" xfId="8964" xr:uid="{00000000-0005-0000-0000-0000E6230000}"/>
    <cellStyle name="Comma 2 7 4 8" xfId="8965" xr:uid="{00000000-0005-0000-0000-0000E7230000}"/>
    <cellStyle name="Comma 2 7 5" xfId="8966" xr:uid="{00000000-0005-0000-0000-0000E8230000}"/>
    <cellStyle name="Comma 2 7 5 2" xfId="8967" xr:uid="{00000000-0005-0000-0000-0000E9230000}"/>
    <cellStyle name="Comma 2 7 5 2 2" xfId="8968" xr:uid="{00000000-0005-0000-0000-0000EA230000}"/>
    <cellStyle name="Comma 2 7 5 2 2 2" xfId="8969" xr:uid="{00000000-0005-0000-0000-0000EB230000}"/>
    <cellStyle name="Comma 2 7 5 2 2 3" xfId="8970" xr:uid="{00000000-0005-0000-0000-0000EC230000}"/>
    <cellStyle name="Comma 2 7 5 2 3" xfId="8971" xr:uid="{00000000-0005-0000-0000-0000ED230000}"/>
    <cellStyle name="Comma 2 7 5 2 3 2" xfId="8972" xr:uid="{00000000-0005-0000-0000-0000EE230000}"/>
    <cellStyle name="Comma 2 7 5 2 3 3" xfId="8973" xr:uid="{00000000-0005-0000-0000-0000EF230000}"/>
    <cellStyle name="Comma 2 7 5 2 4" xfId="8974" xr:uid="{00000000-0005-0000-0000-0000F0230000}"/>
    <cellStyle name="Comma 2 7 5 2 4 2" xfId="8975" xr:uid="{00000000-0005-0000-0000-0000F1230000}"/>
    <cellStyle name="Comma 2 7 5 2 4 3" xfId="8976" xr:uid="{00000000-0005-0000-0000-0000F2230000}"/>
    <cellStyle name="Comma 2 7 5 2 5" xfId="8977" xr:uid="{00000000-0005-0000-0000-0000F3230000}"/>
    <cellStyle name="Comma 2 7 5 2 5 2" xfId="8978" xr:uid="{00000000-0005-0000-0000-0000F4230000}"/>
    <cellStyle name="Comma 2 7 5 2 6" xfId="8979" xr:uid="{00000000-0005-0000-0000-0000F5230000}"/>
    <cellStyle name="Comma 2 7 5 3" xfId="8980" xr:uid="{00000000-0005-0000-0000-0000F6230000}"/>
    <cellStyle name="Comma 2 7 5 3 2" xfId="8981" xr:uid="{00000000-0005-0000-0000-0000F7230000}"/>
    <cellStyle name="Comma 2 7 5 3 2 2" xfId="8982" xr:uid="{00000000-0005-0000-0000-0000F8230000}"/>
    <cellStyle name="Comma 2 7 5 3 2 3" xfId="8983" xr:uid="{00000000-0005-0000-0000-0000F9230000}"/>
    <cellStyle name="Comma 2 7 5 3 3" xfId="8984" xr:uid="{00000000-0005-0000-0000-0000FA230000}"/>
    <cellStyle name="Comma 2 7 5 3 4" xfId="8985" xr:uid="{00000000-0005-0000-0000-0000FB230000}"/>
    <cellStyle name="Comma 2 7 5 4" xfId="8986" xr:uid="{00000000-0005-0000-0000-0000FC230000}"/>
    <cellStyle name="Comma 2 7 5 4 2" xfId="8987" xr:uid="{00000000-0005-0000-0000-0000FD230000}"/>
    <cellStyle name="Comma 2 7 5 4 2 2" xfId="8988" xr:uid="{00000000-0005-0000-0000-0000FE230000}"/>
    <cellStyle name="Comma 2 7 5 4 2 3" xfId="8989" xr:uid="{00000000-0005-0000-0000-0000FF230000}"/>
    <cellStyle name="Comma 2 7 5 4 3" xfId="8990" xr:uid="{00000000-0005-0000-0000-000000240000}"/>
    <cellStyle name="Comma 2 7 5 4 4" xfId="8991" xr:uid="{00000000-0005-0000-0000-000001240000}"/>
    <cellStyle name="Comma 2 7 5 5" xfId="8992" xr:uid="{00000000-0005-0000-0000-000002240000}"/>
    <cellStyle name="Comma 2 7 5 5 2" xfId="8993" xr:uid="{00000000-0005-0000-0000-000003240000}"/>
    <cellStyle name="Comma 2 7 5 5 3" xfId="8994" xr:uid="{00000000-0005-0000-0000-000004240000}"/>
    <cellStyle name="Comma 2 7 5 6" xfId="8995" xr:uid="{00000000-0005-0000-0000-000005240000}"/>
    <cellStyle name="Comma 2 7 5 6 2" xfId="8996" xr:uid="{00000000-0005-0000-0000-000006240000}"/>
    <cellStyle name="Comma 2 7 5 7" xfId="8997" xr:uid="{00000000-0005-0000-0000-000007240000}"/>
    <cellStyle name="Comma 2 7 6" xfId="8998" xr:uid="{00000000-0005-0000-0000-000008240000}"/>
    <cellStyle name="Comma 2 7 6 2" xfId="8999" xr:uid="{00000000-0005-0000-0000-000009240000}"/>
    <cellStyle name="Comma 2 7 6 2 2" xfId="9000" xr:uid="{00000000-0005-0000-0000-00000A240000}"/>
    <cellStyle name="Comma 2 7 6 2 3" xfId="9001" xr:uid="{00000000-0005-0000-0000-00000B240000}"/>
    <cellStyle name="Comma 2 7 6 3" xfId="9002" xr:uid="{00000000-0005-0000-0000-00000C240000}"/>
    <cellStyle name="Comma 2 7 6 3 2" xfId="9003" xr:uid="{00000000-0005-0000-0000-00000D240000}"/>
    <cellStyle name="Comma 2 7 6 3 3" xfId="9004" xr:uid="{00000000-0005-0000-0000-00000E240000}"/>
    <cellStyle name="Comma 2 7 6 4" xfId="9005" xr:uid="{00000000-0005-0000-0000-00000F240000}"/>
    <cellStyle name="Comma 2 7 6 4 2" xfId="9006" xr:uid="{00000000-0005-0000-0000-000010240000}"/>
    <cellStyle name="Comma 2 7 6 4 3" xfId="9007" xr:uid="{00000000-0005-0000-0000-000011240000}"/>
    <cellStyle name="Comma 2 7 6 5" xfId="9008" xr:uid="{00000000-0005-0000-0000-000012240000}"/>
    <cellStyle name="Comma 2 7 6 5 2" xfId="9009" xr:uid="{00000000-0005-0000-0000-000013240000}"/>
    <cellStyle name="Comma 2 7 6 6" xfId="9010" xr:uid="{00000000-0005-0000-0000-000014240000}"/>
    <cellStyle name="Comma 2 7 7" xfId="9011" xr:uid="{00000000-0005-0000-0000-000015240000}"/>
    <cellStyle name="Comma 2 7 7 2" xfId="9012" xr:uid="{00000000-0005-0000-0000-000016240000}"/>
    <cellStyle name="Comma 2 7 7 2 2" xfId="9013" xr:uid="{00000000-0005-0000-0000-000017240000}"/>
    <cellStyle name="Comma 2 7 7 2 3" xfId="9014" xr:uid="{00000000-0005-0000-0000-000018240000}"/>
    <cellStyle name="Comma 2 7 7 3" xfId="9015" xr:uid="{00000000-0005-0000-0000-000019240000}"/>
    <cellStyle name="Comma 2 7 7 4" xfId="9016" xr:uid="{00000000-0005-0000-0000-00001A240000}"/>
    <cellStyle name="Comma 2 7 8" xfId="9017" xr:uid="{00000000-0005-0000-0000-00001B240000}"/>
    <cellStyle name="Comma 2 7 8 2" xfId="9018" xr:uid="{00000000-0005-0000-0000-00001C240000}"/>
    <cellStyle name="Comma 2 7 8 2 2" xfId="9019" xr:uid="{00000000-0005-0000-0000-00001D240000}"/>
    <cellStyle name="Comma 2 7 8 2 3" xfId="9020" xr:uid="{00000000-0005-0000-0000-00001E240000}"/>
    <cellStyle name="Comma 2 7 8 3" xfId="9021" xr:uid="{00000000-0005-0000-0000-00001F240000}"/>
    <cellStyle name="Comma 2 7 8 4" xfId="9022" xr:uid="{00000000-0005-0000-0000-000020240000}"/>
    <cellStyle name="Comma 2 7 9" xfId="9023" xr:uid="{00000000-0005-0000-0000-000021240000}"/>
    <cellStyle name="Comma 2 7 9 2" xfId="9024" xr:uid="{00000000-0005-0000-0000-000022240000}"/>
    <cellStyle name="Comma 2 7 9 3" xfId="9025" xr:uid="{00000000-0005-0000-0000-000023240000}"/>
    <cellStyle name="Comma 2 8" xfId="9026" xr:uid="{00000000-0005-0000-0000-000024240000}"/>
    <cellStyle name="Comma 2 8 10" xfId="9027" xr:uid="{00000000-0005-0000-0000-000025240000}"/>
    <cellStyle name="Comma 2 8 10 2" xfId="9028" xr:uid="{00000000-0005-0000-0000-000026240000}"/>
    <cellStyle name="Comma 2 8 11" xfId="9029" xr:uid="{00000000-0005-0000-0000-000027240000}"/>
    <cellStyle name="Comma 2 8 12" xfId="9030" xr:uid="{00000000-0005-0000-0000-000028240000}"/>
    <cellStyle name="Comma 2 8 2" xfId="9031" xr:uid="{00000000-0005-0000-0000-000029240000}"/>
    <cellStyle name="Comma 2 8 2 10" xfId="9032" xr:uid="{00000000-0005-0000-0000-00002A240000}"/>
    <cellStyle name="Comma 2 8 2 2" xfId="9033" xr:uid="{00000000-0005-0000-0000-00002B240000}"/>
    <cellStyle name="Comma 2 8 2 2 2" xfId="9034" xr:uid="{00000000-0005-0000-0000-00002C240000}"/>
    <cellStyle name="Comma 2 8 2 2 2 2" xfId="9035" xr:uid="{00000000-0005-0000-0000-00002D240000}"/>
    <cellStyle name="Comma 2 8 2 2 2 2 2" xfId="9036" xr:uid="{00000000-0005-0000-0000-00002E240000}"/>
    <cellStyle name="Comma 2 8 2 2 2 2 2 2" xfId="9037" xr:uid="{00000000-0005-0000-0000-00002F240000}"/>
    <cellStyle name="Comma 2 8 2 2 2 2 2 3" xfId="9038" xr:uid="{00000000-0005-0000-0000-000030240000}"/>
    <cellStyle name="Comma 2 8 2 2 2 2 3" xfId="9039" xr:uid="{00000000-0005-0000-0000-000031240000}"/>
    <cellStyle name="Comma 2 8 2 2 2 2 3 2" xfId="9040" xr:uid="{00000000-0005-0000-0000-000032240000}"/>
    <cellStyle name="Comma 2 8 2 2 2 2 3 3" xfId="9041" xr:uid="{00000000-0005-0000-0000-000033240000}"/>
    <cellStyle name="Comma 2 8 2 2 2 2 4" xfId="9042" xr:uid="{00000000-0005-0000-0000-000034240000}"/>
    <cellStyle name="Comma 2 8 2 2 2 2 4 2" xfId="9043" xr:uid="{00000000-0005-0000-0000-000035240000}"/>
    <cellStyle name="Comma 2 8 2 2 2 2 4 3" xfId="9044" xr:uid="{00000000-0005-0000-0000-000036240000}"/>
    <cellStyle name="Comma 2 8 2 2 2 2 5" xfId="9045" xr:uid="{00000000-0005-0000-0000-000037240000}"/>
    <cellStyle name="Comma 2 8 2 2 2 2 5 2" xfId="9046" xr:uid="{00000000-0005-0000-0000-000038240000}"/>
    <cellStyle name="Comma 2 8 2 2 2 2 6" xfId="9047" xr:uid="{00000000-0005-0000-0000-000039240000}"/>
    <cellStyle name="Comma 2 8 2 2 2 3" xfId="9048" xr:uid="{00000000-0005-0000-0000-00003A240000}"/>
    <cellStyle name="Comma 2 8 2 2 2 3 2" xfId="9049" xr:uid="{00000000-0005-0000-0000-00003B240000}"/>
    <cellStyle name="Comma 2 8 2 2 2 3 2 2" xfId="9050" xr:uid="{00000000-0005-0000-0000-00003C240000}"/>
    <cellStyle name="Comma 2 8 2 2 2 3 2 3" xfId="9051" xr:uid="{00000000-0005-0000-0000-00003D240000}"/>
    <cellStyle name="Comma 2 8 2 2 2 3 3" xfId="9052" xr:uid="{00000000-0005-0000-0000-00003E240000}"/>
    <cellStyle name="Comma 2 8 2 2 2 3 4" xfId="9053" xr:uid="{00000000-0005-0000-0000-00003F240000}"/>
    <cellStyle name="Comma 2 8 2 2 2 4" xfId="9054" xr:uid="{00000000-0005-0000-0000-000040240000}"/>
    <cellStyle name="Comma 2 8 2 2 2 4 2" xfId="9055" xr:uid="{00000000-0005-0000-0000-000041240000}"/>
    <cellStyle name="Comma 2 8 2 2 2 4 2 2" xfId="9056" xr:uid="{00000000-0005-0000-0000-000042240000}"/>
    <cellStyle name="Comma 2 8 2 2 2 4 2 3" xfId="9057" xr:uid="{00000000-0005-0000-0000-000043240000}"/>
    <cellStyle name="Comma 2 8 2 2 2 4 3" xfId="9058" xr:uid="{00000000-0005-0000-0000-000044240000}"/>
    <cellStyle name="Comma 2 8 2 2 2 4 4" xfId="9059" xr:uid="{00000000-0005-0000-0000-000045240000}"/>
    <cellStyle name="Comma 2 8 2 2 2 5" xfId="9060" xr:uid="{00000000-0005-0000-0000-000046240000}"/>
    <cellStyle name="Comma 2 8 2 2 2 5 2" xfId="9061" xr:uid="{00000000-0005-0000-0000-000047240000}"/>
    <cellStyle name="Comma 2 8 2 2 2 5 3" xfId="9062" xr:uid="{00000000-0005-0000-0000-000048240000}"/>
    <cellStyle name="Comma 2 8 2 2 2 6" xfId="9063" xr:uid="{00000000-0005-0000-0000-000049240000}"/>
    <cellStyle name="Comma 2 8 2 2 2 6 2" xfId="9064" xr:uid="{00000000-0005-0000-0000-00004A240000}"/>
    <cellStyle name="Comma 2 8 2 2 2 7" xfId="9065" xr:uid="{00000000-0005-0000-0000-00004B240000}"/>
    <cellStyle name="Comma 2 8 2 2 3" xfId="9066" xr:uid="{00000000-0005-0000-0000-00004C240000}"/>
    <cellStyle name="Comma 2 8 2 2 3 2" xfId="9067" xr:uid="{00000000-0005-0000-0000-00004D240000}"/>
    <cellStyle name="Comma 2 8 2 2 3 2 2" xfId="9068" xr:uid="{00000000-0005-0000-0000-00004E240000}"/>
    <cellStyle name="Comma 2 8 2 2 3 2 3" xfId="9069" xr:uid="{00000000-0005-0000-0000-00004F240000}"/>
    <cellStyle name="Comma 2 8 2 2 3 3" xfId="9070" xr:uid="{00000000-0005-0000-0000-000050240000}"/>
    <cellStyle name="Comma 2 8 2 2 3 3 2" xfId="9071" xr:uid="{00000000-0005-0000-0000-000051240000}"/>
    <cellStyle name="Comma 2 8 2 2 3 3 3" xfId="9072" xr:uid="{00000000-0005-0000-0000-000052240000}"/>
    <cellStyle name="Comma 2 8 2 2 3 4" xfId="9073" xr:uid="{00000000-0005-0000-0000-000053240000}"/>
    <cellStyle name="Comma 2 8 2 2 3 4 2" xfId="9074" xr:uid="{00000000-0005-0000-0000-000054240000}"/>
    <cellStyle name="Comma 2 8 2 2 3 4 3" xfId="9075" xr:uid="{00000000-0005-0000-0000-000055240000}"/>
    <cellStyle name="Comma 2 8 2 2 3 5" xfId="9076" xr:uid="{00000000-0005-0000-0000-000056240000}"/>
    <cellStyle name="Comma 2 8 2 2 3 5 2" xfId="9077" xr:uid="{00000000-0005-0000-0000-000057240000}"/>
    <cellStyle name="Comma 2 8 2 2 3 6" xfId="9078" xr:uid="{00000000-0005-0000-0000-000058240000}"/>
    <cellStyle name="Comma 2 8 2 2 4" xfId="9079" xr:uid="{00000000-0005-0000-0000-000059240000}"/>
    <cellStyle name="Comma 2 8 2 2 4 2" xfId="9080" xr:uid="{00000000-0005-0000-0000-00005A240000}"/>
    <cellStyle name="Comma 2 8 2 2 4 2 2" xfId="9081" xr:uid="{00000000-0005-0000-0000-00005B240000}"/>
    <cellStyle name="Comma 2 8 2 2 4 2 3" xfId="9082" xr:uid="{00000000-0005-0000-0000-00005C240000}"/>
    <cellStyle name="Comma 2 8 2 2 4 3" xfId="9083" xr:uid="{00000000-0005-0000-0000-00005D240000}"/>
    <cellStyle name="Comma 2 8 2 2 4 4" xfId="9084" xr:uid="{00000000-0005-0000-0000-00005E240000}"/>
    <cellStyle name="Comma 2 8 2 2 5" xfId="9085" xr:uid="{00000000-0005-0000-0000-00005F240000}"/>
    <cellStyle name="Comma 2 8 2 2 5 2" xfId="9086" xr:uid="{00000000-0005-0000-0000-000060240000}"/>
    <cellStyle name="Comma 2 8 2 2 5 2 2" xfId="9087" xr:uid="{00000000-0005-0000-0000-000061240000}"/>
    <cellStyle name="Comma 2 8 2 2 5 2 3" xfId="9088" xr:uid="{00000000-0005-0000-0000-000062240000}"/>
    <cellStyle name="Comma 2 8 2 2 5 3" xfId="9089" xr:uid="{00000000-0005-0000-0000-000063240000}"/>
    <cellStyle name="Comma 2 8 2 2 5 4" xfId="9090" xr:uid="{00000000-0005-0000-0000-000064240000}"/>
    <cellStyle name="Comma 2 8 2 2 6" xfId="9091" xr:uid="{00000000-0005-0000-0000-000065240000}"/>
    <cellStyle name="Comma 2 8 2 2 6 2" xfId="9092" xr:uid="{00000000-0005-0000-0000-000066240000}"/>
    <cellStyle name="Comma 2 8 2 2 6 3" xfId="9093" xr:uid="{00000000-0005-0000-0000-000067240000}"/>
    <cellStyle name="Comma 2 8 2 2 7" xfId="9094" xr:uid="{00000000-0005-0000-0000-000068240000}"/>
    <cellStyle name="Comma 2 8 2 2 7 2" xfId="9095" xr:uid="{00000000-0005-0000-0000-000069240000}"/>
    <cellStyle name="Comma 2 8 2 2 8" xfId="9096" xr:uid="{00000000-0005-0000-0000-00006A240000}"/>
    <cellStyle name="Comma 2 8 2 3" xfId="9097" xr:uid="{00000000-0005-0000-0000-00006B240000}"/>
    <cellStyle name="Comma 2 8 2 3 2" xfId="9098" xr:uid="{00000000-0005-0000-0000-00006C240000}"/>
    <cellStyle name="Comma 2 8 2 3 2 2" xfId="9099" xr:uid="{00000000-0005-0000-0000-00006D240000}"/>
    <cellStyle name="Comma 2 8 2 3 2 2 2" xfId="9100" xr:uid="{00000000-0005-0000-0000-00006E240000}"/>
    <cellStyle name="Comma 2 8 2 3 2 2 3" xfId="9101" xr:uid="{00000000-0005-0000-0000-00006F240000}"/>
    <cellStyle name="Comma 2 8 2 3 2 3" xfId="9102" xr:uid="{00000000-0005-0000-0000-000070240000}"/>
    <cellStyle name="Comma 2 8 2 3 2 3 2" xfId="9103" xr:uid="{00000000-0005-0000-0000-000071240000}"/>
    <cellStyle name="Comma 2 8 2 3 2 3 3" xfId="9104" xr:uid="{00000000-0005-0000-0000-000072240000}"/>
    <cellStyle name="Comma 2 8 2 3 2 4" xfId="9105" xr:uid="{00000000-0005-0000-0000-000073240000}"/>
    <cellStyle name="Comma 2 8 2 3 2 4 2" xfId="9106" xr:uid="{00000000-0005-0000-0000-000074240000}"/>
    <cellStyle name="Comma 2 8 2 3 2 4 3" xfId="9107" xr:uid="{00000000-0005-0000-0000-000075240000}"/>
    <cellStyle name="Comma 2 8 2 3 2 5" xfId="9108" xr:uid="{00000000-0005-0000-0000-000076240000}"/>
    <cellStyle name="Comma 2 8 2 3 2 5 2" xfId="9109" xr:uid="{00000000-0005-0000-0000-000077240000}"/>
    <cellStyle name="Comma 2 8 2 3 2 6" xfId="9110" xr:uid="{00000000-0005-0000-0000-000078240000}"/>
    <cellStyle name="Comma 2 8 2 3 3" xfId="9111" xr:uid="{00000000-0005-0000-0000-000079240000}"/>
    <cellStyle name="Comma 2 8 2 3 3 2" xfId="9112" xr:uid="{00000000-0005-0000-0000-00007A240000}"/>
    <cellStyle name="Comma 2 8 2 3 3 2 2" xfId="9113" xr:uid="{00000000-0005-0000-0000-00007B240000}"/>
    <cellStyle name="Comma 2 8 2 3 3 2 3" xfId="9114" xr:uid="{00000000-0005-0000-0000-00007C240000}"/>
    <cellStyle name="Comma 2 8 2 3 3 3" xfId="9115" xr:uid="{00000000-0005-0000-0000-00007D240000}"/>
    <cellStyle name="Comma 2 8 2 3 3 4" xfId="9116" xr:uid="{00000000-0005-0000-0000-00007E240000}"/>
    <cellStyle name="Comma 2 8 2 3 4" xfId="9117" xr:uid="{00000000-0005-0000-0000-00007F240000}"/>
    <cellStyle name="Comma 2 8 2 3 4 2" xfId="9118" xr:uid="{00000000-0005-0000-0000-000080240000}"/>
    <cellStyle name="Comma 2 8 2 3 4 2 2" xfId="9119" xr:uid="{00000000-0005-0000-0000-000081240000}"/>
    <cellStyle name="Comma 2 8 2 3 4 2 3" xfId="9120" xr:uid="{00000000-0005-0000-0000-000082240000}"/>
    <cellStyle name="Comma 2 8 2 3 4 3" xfId="9121" xr:uid="{00000000-0005-0000-0000-000083240000}"/>
    <cellStyle name="Comma 2 8 2 3 4 4" xfId="9122" xr:uid="{00000000-0005-0000-0000-000084240000}"/>
    <cellStyle name="Comma 2 8 2 3 5" xfId="9123" xr:uid="{00000000-0005-0000-0000-000085240000}"/>
    <cellStyle name="Comma 2 8 2 3 5 2" xfId="9124" xr:uid="{00000000-0005-0000-0000-000086240000}"/>
    <cellStyle name="Comma 2 8 2 3 5 3" xfId="9125" xr:uid="{00000000-0005-0000-0000-000087240000}"/>
    <cellStyle name="Comma 2 8 2 3 6" xfId="9126" xr:uid="{00000000-0005-0000-0000-000088240000}"/>
    <cellStyle name="Comma 2 8 2 3 6 2" xfId="9127" xr:uid="{00000000-0005-0000-0000-000089240000}"/>
    <cellStyle name="Comma 2 8 2 3 7" xfId="9128" xr:uid="{00000000-0005-0000-0000-00008A240000}"/>
    <cellStyle name="Comma 2 8 2 4" xfId="9129" xr:uid="{00000000-0005-0000-0000-00008B240000}"/>
    <cellStyle name="Comma 2 8 2 4 2" xfId="9130" xr:uid="{00000000-0005-0000-0000-00008C240000}"/>
    <cellStyle name="Comma 2 8 2 4 2 2" xfId="9131" xr:uid="{00000000-0005-0000-0000-00008D240000}"/>
    <cellStyle name="Comma 2 8 2 4 2 3" xfId="9132" xr:uid="{00000000-0005-0000-0000-00008E240000}"/>
    <cellStyle name="Comma 2 8 2 4 3" xfId="9133" xr:uid="{00000000-0005-0000-0000-00008F240000}"/>
    <cellStyle name="Comma 2 8 2 4 3 2" xfId="9134" xr:uid="{00000000-0005-0000-0000-000090240000}"/>
    <cellStyle name="Comma 2 8 2 4 3 3" xfId="9135" xr:uid="{00000000-0005-0000-0000-000091240000}"/>
    <cellStyle name="Comma 2 8 2 4 4" xfId="9136" xr:uid="{00000000-0005-0000-0000-000092240000}"/>
    <cellStyle name="Comma 2 8 2 4 4 2" xfId="9137" xr:uid="{00000000-0005-0000-0000-000093240000}"/>
    <cellStyle name="Comma 2 8 2 4 4 3" xfId="9138" xr:uid="{00000000-0005-0000-0000-000094240000}"/>
    <cellStyle name="Comma 2 8 2 4 5" xfId="9139" xr:uid="{00000000-0005-0000-0000-000095240000}"/>
    <cellStyle name="Comma 2 8 2 4 5 2" xfId="9140" xr:uid="{00000000-0005-0000-0000-000096240000}"/>
    <cellStyle name="Comma 2 8 2 4 6" xfId="9141" xr:uid="{00000000-0005-0000-0000-000097240000}"/>
    <cellStyle name="Comma 2 8 2 5" xfId="9142" xr:uid="{00000000-0005-0000-0000-000098240000}"/>
    <cellStyle name="Comma 2 8 2 5 2" xfId="9143" xr:uid="{00000000-0005-0000-0000-000099240000}"/>
    <cellStyle name="Comma 2 8 2 5 2 2" xfId="9144" xr:uid="{00000000-0005-0000-0000-00009A240000}"/>
    <cellStyle name="Comma 2 8 2 5 2 3" xfId="9145" xr:uid="{00000000-0005-0000-0000-00009B240000}"/>
    <cellStyle name="Comma 2 8 2 5 3" xfId="9146" xr:uid="{00000000-0005-0000-0000-00009C240000}"/>
    <cellStyle name="Comma 2 8 2 5 4" xfId="9147" xr:uid="{00000000-0005-0000-0000-00009D240000}"/>
    <cellStyle name="Comma 2 8 2 6" xfId="9148" xr:uid="{00000000-0005-0000-0000-00009E240000}"/>
    <cellStyle name="Comma 2 8 2 6 2" xfId="9149" xr:uid="{00000000-0005-0000-0000-00009F240000}"/>
    <cellStyle name="Comma 2 8 2 6 2 2" xfId="9150" xr:uid="{00000000-0005-0000-0000-0000A0240000}"/>
    <cellStyle name="Comma 2 8 2 6 2 3" xfId="9151" xr:uid="{00000000-0005-0000-0000-0000A1240000}"/>
    <cellStyle name="Comma 2 8 2 6 3" xfId="9152" xr:uid="{00000000-0005-0000-0000-0000A2240000}"/>
    <cellStyle name="Comma 2 8 2 6 4" xfId="9153" xr:uid="{00000000-0005-0000-0000-0000A3240000}"/>
    <cellStyle name="Comma 2 8 2 7" xfId="9154" xr:uid="{00000000-0005-0000-0000-0000A4240000}"/>
    <cellStyle name="Comma 2 8 2 7 2" xfId="9155" xr:uid="{00000000-0005-0000-0000-0000A5240000}"/>
    <cellStyle name="Comma 2 8 2 7 3" xfId="9156" xr:uid="{00000000-0005-0000-0000-0000A6240000}"/>
    <cellStyle name="Comma 2 8 2 8" xfId="9157" xr:uid="{00000000-0005-0000-0000-0000A7240000}"/>
    <cellStyle name="Comma 2 8 2 8 2" xfId="9158" xr:uid="{00000000-0005-0000-0000-0000A8240000}"/>
    <cellStyle name="Comma 2 8 2 9" xfId="9159" xr:uid="{00000000-0005-0000-0000-0000A9240000}"/>
    <cellStyle name="Comma 2 8 3" xfId="9160" xr:uid="{00000000-0005-0000-0000-0000AA240000}"/>
    <cellStyle name="Comma 2 8 3 2" xfId="9161" xr:uid="{00000000-0005-0000-0000-0000AB240000}"/>
    <cellStyle name="Comma 2 8 3 2 2" xfId="9162" xr:uid="{00000000-0005-0000-0000-0000AC240000}"/>
    <cellStyle name="Comma 2 8 3 2 2 2" xfId="9163" xr:uid="{00000000-0005-0000-0000-0000AD240000}"/>
    <cellStyle name="Comma 2 8 3 2 2 2 2" xfId="9164" xr:uid="{00000000-0005-0000-0000-0000AE240000}"/>
    <cellStyle name="Comma 2 8 3 2 2 2 2 2" xfId="9165" xr:uid="{00000000-0005-0000-0000-0000AF240000}"/>
    <cellStyle name="Comma 2 8 3 2 2 2 2 3" xfId="9166" xr:uid="{00000000-0005-0000-0000-0000B0240000}"/>
    <cellStyle name="Comma 2 8 3 2 2 2 3" xfId="9167" xr:uid="{00000000-0005-0000-0000-0000B1240000}"/>
    <cellStyle name="Comma 2 8 3 2 2 2 3 2" xfId="9168" xr:uid="{00000000-0005-0000-0000-0000B2240000}"/>
    <cellStyle name="Comma 2 8 3 2 2 2 3 3" xfId="9169" xr:uid="{00000000-0005-0000-0000-0000B3240000}"/>
    <cellStyle name="Comma 2 8 3 2 2 2 4" xfId="9170" xr:uid="{00000000-0005-0000-0000-0000B4240000}"/>
    <cellStyle name="Comma 2 8 3 2 2 2 4 2" xfId="9171" xr:uid="{00000000-0005-0000-0000-0000B5240000}"/>
    <cellStyle name="Comma 2 8 3 2 2 2 4 3" xfId="9172" xr:uid="{00000000-0005-0000-0000-0000B6240000}"/>
    <cellStyle name="Comma 2 8 3 2 2 2 5" xfId="9173" xr:uid="{00000000-0005-0000-0000-0000B7240000}"/>
    <cellStyle name="Comma 2 8 3 2 2 2 5 2" xfId="9174" xr:uid="{00000000-0005-0000-0000-0000B8240000}"/>
    <cellStyle name="Comma 2 8 3 2 2 2 6" xfId="9175" xr:uid="{00000000-0005-0000-0000-0000B9240000}"/>
    <cellStyle name="Comma 2 8 3 2 2 3" xfId="9176" xr:uid="{00000000-0005-0000-0000-0000BA240000}"/>
    <cellStyle name="Comma 2 8 3 2 2 3 2" xfId="9177" xr:uid="{00000000-0005-0000-0000-0000BB240000}"/>
    <cellStyle name="Comma 2 8 3 2 2 3 2 2" xfId="9178" xr:uid="{00000000-0005-0000-0000-0000BC240000}"/>
    <cellStyle name="Comma 2 8 3 2 2 3 2 3" xfId="9179" xr:uid="{00000000-0005-0000-0000-0000BD240000}"/>
    <cellStyle name="Comma 2 8 3 2 2 3 3" xfId="9180" xr:uid="{00000000-0005-0000-0000-0000BE240000}"/>
    <cellStyle name="Comma 2 8 3 2 2 3 4" xfId="9181" xr:uid="{00000000-0005-0000-0000-0000BF240000}"/>
    <cellStyle name="Comma 2 8 3 2 2 4" xfId="9182" xr:uid="{00000000-0005-0000-0000-0000C0240000}"/>
    <cellStyle name="Comma 2 8 3 2 2 4 2" xfId="9183" xr:uid="{00000000-0005-0000-0000-0000C1240000}"/>
    <cellStyle name="Comma 2 8 3 2 2 4 2 2" xfId="9184" xr:uid="{00000000-0005-0000-0000-0000C2240000}"/>
    <cellStyle name="Comma 2 8 3 2 2 4 2 3" xfId="9185" xr:uid="{00000000-0005-0000-0000-0000C3240000}"/>
    <cellStyle name="Comma 2 8 3 2 2 4 3" xfId="9186" xr:uid="{00000000-0005-0000-0000-0000C4240000}"/>
    <cellStyle name="Comma 2 8 3 2 2 4 4" xfId="9187" xr:uid="{00000000-0005-0000-0000-0000C5240000}"/>
    <cellStyle name="Comma 2 8 3 2 2 5" xfId="9188" xr:uid="{00000000-0005-0000-0000-0000C6240000}"/>
    <cellStyle name="Comma 2 8 3 2 2 5 2" xfId="9189" xr:uid="{00000000-0005-0000-0000-0000C7240000}"/>
    <cellStyle name="Comma 2 8 3 2 2 5 3" xfId="9190" xr:uid="{00000000-0005-0000-0000-0000C8240000}"/>
    <cellStyle name="Comma 2 8 3 2 2 6" xfId="9191" xr:uid="{00000000-0005-0000-0000-0000C9240000}"/>
    <cellStyle name="Comma 2 8 3 2 2 6 2" xfId="9192" xr:uid="{00000000-0005-0000-0000-0000CA240000}"/>
    <cellStyle name="Comma 2 8 3 2 2 7" xfId="9193" xr:uid="{00000000-0005-0000-0000-0000CB240000}"/>
    <cellStyle name="Comma 2 8 3 2 3" xfId="9194" xr:uid="{00000000-0005-0000-0000-0000CC240000}"/>
    <cellStyle name="Comma 2 8 3 2 3 2" xfId="9195" xr:uid="{00000000-0005-0000-0000-0000CD240000}"/>
    <cellStyle name="Comma 2 8 3 2 3 2 2" xfId="9196" xr:uid="{00000000-0005-0000-0000-0000CE240000}"/>
    <cellStyle name="Comma 2 8 3 2 3 2 3" xfId="9197" xr:uid="{00000000-0005-0000-0000-0000CF240000}"/>
    <cellStyle name="Comma 2 8 3 2 3 3" xfId="9198" xr:uid="{00000000-0005-0000-0000-0000D0240000}"/>
    <cellStyle name="Comma 2 8 3 2 3 3 2" xfId="9199" xr:uid="{00000000-0005-0000-0000-0000D1240000}"/>
    <cellStyle name="Comma 2 8 3 2 3 3 3" xfId="9200" xr:uid="{00000000-0005-0000-0000-0000D2240000}"/>
    <cellStyle name="Comma 2 8 3 2 3 4" xfId="9201" xr:uid="{00000000-0005-0000-0000-0000D3240000}"/>
    <cellStyle name="Comma 2 8 3 2 3 4 2" xfId="9202" xr:uid="{00000000-0005-0000-0000-0000D4240000}"/>
    <cellStyle name="Comma 2 8 3 2 3 4 3" xfId="9203" xr:uid="{00000000-0005-0000-0000-0000D5240000}"/>
    <cellStyle name="Comma 2 8 3 2 3 5" xfId="9204" xr:uid="{00000000-0005-0000-0000-0000D6240000}"/>
    <cellStyle name="Comma 2 8 3 2 3 5 2" xfId="9205" xr:uid="{00000000-0005-0000-0000-0000D7240000}"/>
    <cellStyle name="Comma 2 8 3 2 3 6" xfId="9206" xr:uid="{00000000-0005-0000-0000-0000D8240000}"/>
    <cellStyle name="Comma 2 8 3 2 4" xfId="9207" xr:uid="{00000000-0005-0000-0000-0000D9240000}"/>
    <cellStyle name="Comma 2 8 3 2 4 2" xfId="9208" xr:uid="{00000000-0005-0000-0000-0000DA240000}"/>
    <cellStyle name="Comma 2 8 3 2 4 2 2" xfId="9209" xr:uid="{00000000-0005-0000-0000-0000DB240000}"/>
    <cellStyle name="Comma 2 8 3 2 4 2 3" xfId="9210" xr:uid="{00000000-0005-0000-0000-0000DC240000}"/>
    <cellStyle name="Comma 2 8 3 2 4 3" xfId="9211" xr:uid="{00000000-0005-0000-0000-0000DD240000}"/>
    <cellStyle name="Comma 2 8 3 2 4 4" xfId="9212" xr:uid="{00000000-0005-0000-0000-0000DE240000}"/>
    <cellStyle name="Comma 2 8 3 2 5" xfId="9213" xr:uid="{00000000-0005-0000-0000-0000DF240000}"/>
    <cellStyle name="Comma 2 8 3 2 5 2" xfId="9214" xr:uid="{00000000-0005-0000-0000-0000E0240000}"/>
    <cellStyle name="Comma 2 8 3 2 5 2 2" xfId="9215" xr:uid="{00000000-0005-0000-0000-0000E1240000}"/>
    <cellStyle name="Comma 2 8 3 2 5 2 3" xfId="9216" xr:uid="{00000000-0005-0000-0000-0000E2240000}"/>
    <cellStyle name="Comma 2 8 3 2 5 3" xfId="9217" xr:uid="{00000000-0005-0000-0000-0000E3240000}"/>
    <cellStyle name="Comma 2 8 3 2 5 4" xfId="9218" xr:uid="{00000000-0005-0000-0000-0000E4240000}"/>
    <cellStyle name="Comma 2 8 3 2 6" xfId="9219" xr:uid="{00000000-0005-0000-0000-0000E5240000}"/>
    <cellStyle name="Comma 2 8 3 2 6 2" xfId="9220" xr:uid="{00000000-0005-0000-0000-0000E6240000}"/>
    <cellStyle name="Comma 2 8 3 2 6 3" xfId="9221" xr:uid="{00000000-0005-0000-0000-0000E7240000}"/>
    <cellStyle name="Comma 2 8 3 2 7" xfId="9222" xr:uid="{00000000-0005-0000-0000-0000E8240000}"/>
    <cellStyle name="Comma 2 8 3 2 7 2" xfId="9223" xr:uid="{00000000-0005-0000-0000-0000E9240000}"/>
    <cellStyle name="Comma 2 8 3 2 8" xfId="9224" xr:uid="{00000000-0005-0000-0000-0000EA240000}"/>
    <cellStyle name="Comma 2 8 3 3" xfId="9225" xr:uid="{00000000-0005-0000-0000-0000EB240000}"/>
    <cellStyle name="Comma 2 8 3 3 2" xfId="9226" xr:uid="{00000000-0005-0000-0000-0000EC240000}"/>
    <cellStyle name="Comma 2 8 3 3 2 2" xfId="9227" xr:uid="{00000000-0005-0000-0000-0000ED240000}"/>
    <cellStyle name="Comma 2 8 3 3 2 2 2" xfId="9228" xr:uid="{00000000-0005-0000-0000-0000EE240000}"/>
    <cellStyle name="Comma 2 8 3 3 2 2 3" xfId="9229" xr:uid="{00000000-0005-0000-0000-0000EF240000}"/>
    <cellStyle name="Comma 2 8 3 3 2 3" xfId="9230" xr:uid="{00000000-0005-0000-0000-0000F0240000}"/>
    <cellStyle name="Comma 2 8 3 3 2 3 2" xfId="9231" xr:uid="{00000000-0005-0000-0000-0000F1240000}"/>
    <cellStyle name="Comma 2 8 3 3 2 3 3" xfId="9232" xr:uid="{00000000-0005-0000-0000-0000F2240000}"/>
    <cellStyle name="Comma 2 8 3 3 2 4" xfId="9233" xr:uid="{00000000-0005-0000-0000-0000F3240000}"/>
    <cellStyle name="Comma 2 8 3 3 2 4 2" xfId="9234" xr:uid="{00000000-0005-0000-0000-0000F4240000}"/>
    <cellStyle name="Comma 2 8 3 3 2 4 3" xfId="9235" xr:uid="{00000000-0005-0000-0000-0000F5240000}"/>
    <cellStyle name="Comma 2 8 3 3 2 5" xfId="9236" xr:uid="{00000000-0005-0000-0000-0000F6240000}"/>
    <cellStyle name="Comma 2 8 3 3 2 5 2" xfId="9237" xr:uid="{00000000-0005-0000-0000-0000F7240000}"/>
    <cellStyle name="Comma 2 8 3 3 2 6" xfId="9238" xr:uid="{00000000-0005-0000-0000-0000F8240000}"/>
    <cellStyle name="Comma 2 8 3 3 3" xfId="9239" xr:uid="{00000000-0005-0000-0000-0000F9240000}"/>
    <cellStyle name="Comma 2 8 3 3 3 2" xfId="9240" xr:uid="{00000000-0005-0000-0000-0000FA240000}"/>
    <cellStyle name="Comma 2 8 3 3 3 2 2" xfId="9241" xr:uid="{00000000-0005-0000-0000-0000FB240000}"/>
    <cellStyle name="Comma 2 8 3 3 3 2 3" xfId="9242" xr:uid="{00000000-0005-0000-0000-0000FC240000}"/>
    <cellStyle name="Comma 2 8 3 3 3 3" xfId="9243" xr:uid="{00000000-0005-0000-0000-0000FD240000}"/>
    <cellStyle name="Comma 2 8 3 3 3 4" xfId="9244" xr:uid="{00000000-0005-0000-0000-0000FE240000}"/>
    <cellStyle name="Comma 2 8 3 3 4" xfId="9245" xr:uid="{00000000-0005-0000-0000-0000FF240000}"/>
    <cellStyle name="Comma 2 8 3 3 4 2" xfId="9246" xr:uid="{00000000-0005-0000-0000-000000250000}"/>
    <cellStyle name="Comma 2 8 3 3 4 2 2" xfId="9247" xr:uid="{00000000-0005-0000-0000-000001250000}"/>
    <cellStyle name="Comma 2 8 3 3 4 2 3" xfId="9248" xr:uid="{00000000-0005-0000-0000-000002250000}"/>
    <cellStyle name="Comma 2 8 3 3 4 3" xfId="9249" xr:uid="{00000000-0005-0000-0000-000003250000}"/>
    <cellStyle name="Comma 2 8 3 3 4 4" xfId="9250" xr:uid="{00000000-0005-0000-0000-000004250000}"/>
    <cellStyle name="Comma 2 8 3 3 5" xfId="9251" xr:uid="{00000000-0005-0000-0000-000005250000}"/>
    <cellStyle name="Comma 2 8 3 3 5 2" xfId="9252" xr:uid="{00000000-0005-0000-0000-000006250000}"/>
    <cellStyle name="Comma 2 8 3 3 5 3" xfId="9253" xr:uid="{00000000-0005-0000-0000-000007250000}"/>
    <cellStyle name="Comma 2 8 3 3 6" xfId="9254" xr:uid="{00000000-0005-0000-0000-000008250000}"/>
    <cellStyle name="Comma 2 8 3 3 6 2" xfId="9255" xr:uid="{00000000-0005-0000-0000-000009250000}"/>
    <cellStyle name="Comma 2 8 3 3 7" xfId="9256" xr:uid="{00000000-0005-0000-0000-00000A250000}"/>
    <cellStyle name="Comma 2 8 3 4" xfId="9257" xr:uid="{00000000-0005-0000-0000-00000B250000}"/>
    <cellStyle name="Comma 2 8 3 4 2" xfId="9258" xr:uid="{00000000-0005-0000-0000-00000C250000}"/>
    <cellStyle name="Comma 2 8 3 4 2 2" xfId="9259" xr:uid="{00000000-0005-0000-0000-00000D250000}"/>
    <cellStyle name="Comma 2 8 3 4 2 3" xfId="9260" xr:uid="{00000000-0005-0000-0000-00000E250000}"/>
    <cellStyle name="Comma 2 8 3 4 3" xfId="9261" xr:uid="{00000000-0005-0000-0000-00000F250000}"/>
    <cellStyle name="Comma 2 8 3 4 3 2" xfId="9262" xr:uid="{00000000-0005-0000-0000-000010250000}"/>
    <cellStyle name="Comma 2 8 3 4 3 3" xfId="9263" xr:uid="{00000000-0005-0000-0000-000011250000}"/>
    <cellStyle name="Comma 2 8 3 4 4" xfId="9264" xr:uid="{00000000-0005-0000-0000-000012250000}"/>
    <cellStyle name="Comma 2 8 3 4 4 2" xfId="9265" xr:uid="{00000000-0005-0000-0000-000013250000}"/>
    <cellStyle name="Comma 2 8 3 4 4 3" xfId="9266" xr:uid="{00000000-0005-0000-0000-000014250000}"/>
    <cellStyle name="Comma 2 8 3 4 5" xfId="9267" xr:uid="{00000000-0005-0000-0000-000015250000}"/>
    <cellStyle name="Comma 2 8 3 4 5 2" xfId="9268" xr:uid="{00000000-0005-0000-0000-000016250000}"/>
    <cellStyle name="Comma 2 8 3 4 6" xfId="9269" xr:uid="{00000000-0005-0000-0000-000017250000}"/>
    <cellStyle name="Comma 2 8 3 5" xfId="9270" xr:uid="{00000000-0005-0000-0000-000018250000}"/>
    <cellStyle name="Comma 2 8 3 5 2" xfId="9271" xr:uid="{00000000-0005-0000-0000-000019250000}"/>
    <cellStyle name="Comma 2 8 3 5 2 2" xfId="9272" xr:uid="{00000000-0005-0000-0000-00001A250000}"/>
    <cellStyle name="Comma 2 8 3 5 2 3" xfId="9273" xr:uid="{00000000-0005-0000-0000-00001B250000}"/>
    <cellStyle name="Comma 2 8 3 5 3" xfId="9274" xr:uid="{00000000-0005-0000-0000-00001C250000}"/>
    <cellStyle name="Comma 2 8 3 5 4" xfId="9275" xr:uid="{00000000-0005-0000-0000-00001D250000}"/>
    <cellStyle name="Comma 2 8 3 6" xfId="9276" xr:uid="{00000000-0005-0000-0000-00001E250000}"/>
    <cellStyle name="Comma 2 8 3 6 2" xfId="9277" xr:uid="{00000000-0005-0000-0000-00001F250000}"/>
    <cellStyle name="Comma 2 8 3 6 2 2" xfId="9278" xr:uid="{00000000-0005-0000-0000-000020250000}"/>
    <cellStyle name="Comma 2 8 3 6 2 3" xfId="9279" xr:uid="{00000000-0005-0000-0000-000021250000}"/>
    <cellStyle name="Comma 2 8 3 6 3" xfId="9280" xr:uid="{00000000-0005-0000-0000-000022250000}"/>
    <cellStyle name="Comma 2 8 3 6 4" xfId="9281" xr:uid="{00000000-0005-0000-0000-000023250000}"/>
    <cellStyle name="Comma 2 8 3 7" xfId="9282" xr:uid="{00000000-0005-0000-0000-000024250000}"/>
    <cellStyle name="Comma 2 8 3 7 2" xfId="9283" xr:uid="{00000000-0005-0000-0000-000025250000}"/>
    <cellStyle name="Comma 2 8 3 7 3" xfId="9284" xr:uid="{00000000-0005-0000-0000-000026250000}"/>
    <cellStyle name="Comma 2 8 3 8" xfId="9285" xr:uid="{00000000-0005-0000-0000-000027250000}"/>
    <cellStyle name="Comma 2 8 3 8 2" xfId="9286" xr:uid="{00000000-0005-0000-0000-000028250000}"/>
    <cellStyle name="Comma 2 8 3 9" xfId="9287" xr:uid="{00000000-0005-0000-0000-000029250000}"/>
    <cellStyle name="Comma 2 8 4" xfId="9288" xr:uid="{00000000-0005-0000-0000-00002A250000}"/>
    <cellStyle name="Comma 2 8 4 2" xfId="9289" xr:uid="{00000000-0005-0000-0000-00002B250000}"/>
    <cellStyle name="Comma 2 8 4 2 2" xfId="9290" xr:uid="{00000000-0005-0000-0000-00002C250000}"/>
    <cellStyle name="Comma 2 8 4 2 2 2" xfId="9291" xr:uid="{00000000-0005-0000-0000-00002D250000}"/>
    <cellStyle name="Comma 2 8 4 2 2 2 2" xfId="9292" xr:uid="{00000000-0005-0000-0000-00002E250000}"/>
    <cellStyle name="Comma 2 8 4 2 2 2 3" xfId="9293" xr:uid="{00000000-0005-0000-0000-00002F250000}"/>
    <cellStyle name="Comma 2 8 4 2 2 3" xfId="9294" xr:uid="{00000000-0005-0000-0000-000030250000}"/>
    <cellStyle name="Comma 2 8 4 2 2 3 2" xfId="9295" xr:uid="{00000000-0005-0000-0000-000031250000}"/>
    <cellStyle name="Comma 2 8 4 2 2 3 3" xfId="9296" xr:uid="{00000000-0005-0000-0000-000032250000}"/>
    <cellStyle name="Comma 2 8 4 2 2 4" xfId="9297" xr:uid="{00000000-0005-0000-0000-000033250000}"/>
    <cellStyle name="Comma 2 8 4 2 2 4 2" xfId="9298" xr:uid="{00000000-0005-0000-0000-000034250000}"/>
    <cellStyle name="Comma 2 8 4 2 2 4 3" xfId="9299" xr:uid="{00000000-0005-0000-0000-000035250000}"/>
    <cellStyle name="Comma 2 8 4 2 2 5" xfId="9300" xr:uid="{00000000-0005-0000-0000-000036250000}"/>
    <cellStyle name="Comma 2 8 4 2 2 5 2" xfId="9301" xr:uid="{00000000-0005-0000-0000-000037250000}"/>
    <cellStyle name="Comma 2 8 4 2 2 6" xfId="9302" xr:uid="{00000000-0005-0000-0000-000038250000}"/>
    <cellStyle name="Comma 2 8 4 2 3" xfId="9303" xr:uid="{00000000-0005-0000-0000-000039250000}"/>
    <cellStyle name="Comma 2 8 4 2 3 2" xfId="9304" xr:uid="{00000000-0005-0000-0000-00003A250000}"/>
    <cellStyle name="Comma 2 8 4 2 3 2 2" xfId="9305" xr:uid="{00000000-0005-0000-0000-00003B250000}"/>
    <cellStyle name="Comma 2 8 4 2 3 2 3" xfId="9306" xr:uid="{00000000-0005-0000-0000-00003C250000}"/>
    <cellStyle name="Comma 2 8 4 2 3 3" xfId="9307" xr:uid="{00000000-0005-0000-0000-00003D250000}"/>
    <cellStyle name="Comma 2 8 4 2 3 4" xfId="9308" xr:uid="{00000000-0005-0000-0000-00003E250000}"/>
    <cellStyle name="Comma 2 8 4 2 4" xfId="9309" xr:uid="{00000000-0005-0000-0000-00003F250000}"/>
    <cellStyle name="Comma 2 8 4 2 4 2" xfId="9310" xr:uid="{00000000-0005-0000-0000-000040250000}"/>
    <cellStyle name="Comma 2 8 4 2 4 2 2" xfId="9311" xr:uid="{00000000-0005-0000-0000-000041250000}"/>
    <cellStyle name="Comma 2 8 4 2 4 2 3" xfId="9312" xr:uid="{00000000-0005-0000-0000-000042250000}"/>
    <cellStyle name="Comma 2 8 4 2 4 3" xfId="9313" xr:uid="{00000000-0005-0000-0000-000043250000}"/>
    <cellStyle name="Comma 2 8 4 2 4 4" xfId="9314" xr:uid="{00000000-0005-0000-0000-000044250000}"/>
    <cellStyle name="Comma 2 8 4 2 5" xfId="9315" xr:uid="{00000000-0005-0000-0000-000045250000}"/>
    <cellStyle name="Comma 2 8 4 2 5 2" xfId="9316" xr:uid="{00000000-0005-0000-0000-000046250000}"/>
    <cellStyle name="Comma 2 8 4 2 5 3" xfId="9317" xr:uid="{00000000-0005-0000-0000-000047250000}"/>
    <cellStyle name="Comma 2 8 4 2 6" xfId="9318" xr:uid="{00000000-0005-0000-0000-000048250000}"/>
    <cellStyle name="Comma 2 8 4 2 6 2" xfId="9319" xr:uid="{00000000-0005-0000-0000-000049250000}"/>
    <cellStyle name="Comma 2 8 4 2 7" xfId="9320" xr:uid="{00000000-0005-0000-0000-00004A250000}"/>
    <cellStyle name="Comma 2 8 4 3" xfId="9321" xr:uid="{00000000-0005-0000-0000-00004B250000}"/>
    <cellStyle name="Comma 2 8 4 3 2" xfId="9322" xr:uid="{00000000-0005-0000-0000-00004C250000}"/>
    <cellStyle name="Comma 2 8 4 3 2 2" xfId="9323" xr:uid="{00000000-0005-0000-0000-00004D250000}"/>
    <cellStyle name="Comma 2 8 4 3 2 3" xfId="9324" xr:uid="{00000000-0005-0000-0000-00004E250000}"/>
    <cellStyle name="Comma 2 8 4 3 3" xfId="9325" xr:uid="{00000000-0005-0000-0000-00004F250000}"/>
    <cellStyle name="Comma 2 8 4 3 3 2" xfId="9326" xr:uid="{00000000-0005-0000-0000-000050250000}"/>
    <cellStyle name="Comma 2 8 4 3 3 3" xfId="9327" xr:uid="{00000000-0005-0000-0000-000051250000}"/>
    <cellStyle name="Comma 2 8 4 3 4" xfId="9328" xr:uid="{00000000-0005-0000-0000-000052250000}"/>
    <cellStyle name="Comma 2 8 4 3 4 2" xfId="9329" xr:uid="{00000000-0005-0000-0000-000053250000}"/>
    <cellStyle name="Comma 2 8 4 3 4 3" xfId="9330" xr:uid="{00000000-0005-0000-0000-000054250000}"/>
    <cellStyle name="Comma 2 8 4 3 5" xfId="9331" xr:uid="{00000000-0005-0000-0000-000055250000}"/>
    <cellStyle name="Comma 2 8 4 3 5 2" xfId="9332" xr:uid="{00000000-0005-0000-0000-000056250000}"/>
    <cellStyle name="Comma 2 8 4 3 6" xfId="9333" xr:uid="{00000000-0005-0000-0000-000057250000}"/>
    <cellStyle name="Comma 2 8 4 4" xfId="9334" xr:uid="{00000000-0005-0000-0000-000058250000}"/>
    <cellStyle name="Comma 2 8 4 4 2" xfId="9335" xr:uid="{00000000-0005-0000-0000-000059250000}"/>
    <cellStyle name="Comma 2 8 4 4 2 2" xfId="9336" xr:uid="{00000000-0005-0000-0000-00005A250000}"/>
    <cellStyle name="Comma 2 8 4 4 2 3" xfId="9337" xr:uid="{00000000-0005-0000-0000-00005B250000}"/>
    <cellStyle name="Comma 2 8 4 4 3" xfId="9338" xr:uid="{00000000-0005-0000-0000-00005C250000}"/>
    <cellStyle name="Comma 2 8 4 4 4" xfId="9339" xr:uid="{00000000-0005-0000-0000-00005D250000}"/>
    <cellStyle name="Comma 2 8 4 5" xfId="9340" xr:uid="{00000000-0005-0000-0000-00005E250000}"/>
    <cellStyle name="Comma 2 8 4 5 2" xfId="9341" xr:uid="{00000000-0005-0000-0000-00005F250000}"/>
    <cellStyle name="Comma 2 8 4 5 2 2" xfId="9342" xr:uid="{00000000-0005-0000-0000-000060250000}"/>
    <cellStyle name="Comma 2 8 4 5 2 3" xfId="9343" xr:uid="{00000000-0005-0000-0000-000061250000}"/>
    <cellStyle name="Comma 2 8 4 5 3" xfId="9344" xr:uid="{00000000-0005-0000-0000-000062250000}"/>
    <cellStyle name="Comma 2 8 4 5 4" xfId="9345" xr:uid="{00000000-0005-0000-0000-000063250000}"/>
    <cellStyle name="Comma 2 8 4 6" xfId="9346" xr:uid="{00000000-0005-0000-0000-000064250000}"/>
    <cellStyle name="Comma 2 8 4 6 2" xfId="9347" xr:uid="{00000000-0005-0000-0000-000065250000}"/>
    <cellStyle name="Comma 2 8 4 6 3" xfId="9348" xr:uid="{00000000-0005-0000-0000-000066250000}"/>
    <cellStyle name="Comma 2 8 4 7" xfId="9349" xr:uid="{00000000-0005-0000-0000-000067250000}"/>
    <cellStyle name="Comma 2 8 4 7 2" xfId="9350" xr:uid="{00000000-0005-0000-0000-000068250000}"/>
    <cellStyle name="Comma 2 8 4 8" xfId="9351" xr:uid="{00000000-0005-0000-0000-000069250000}"/>
    <cellStyle name="Comma 2 8 5" xfId="9352" xr:uid="{00000000-0005-0000-0000-00006A250000}"/>
    <cellStyle name="Comma 2 8 5 2" xfId="9353" xr:uid="{00000000-0005-0000-0000-00006B250000}"/>
    <cellStyle name="Comma 2 8 5 2 2" xfId="9354" xr:uid="{00000000-0005-0000-0000-00006C250000}"/>
    <cellStyle name="Comma 2 8 5 2 2 2" xfId="9355" xr:uid="{00000000-0005-0000-0000-00006D250000}"/>
    <cellStyle name="Comma 2 8 5 2 2 3" xfId="9356" xr:uid="{00000000-0005-0000-0000-00006E250000}"/>
    <cellStyle name="Comma 2 8 5 2 3" xfId="9357" xr:uid="{00000000-0005-0000-0000-00006F250000}"/>
    <cellStyle name="Comma 2 8 5 2 3 2" xfId="9358" xr:uid="{00000000-0005-0000-0000-000070250000}"/>
    <cellStyle name="Comma 2 8 5 2 3 3" xfId="9359" xr:uid="{00000000-0005-0000-0000-000071250000}"/>
    <cellStyle name="Comma 2 8 5 2 4" xfId="9360" xr:uid="{00000000-0005-0000-0000-000072250000}"/>
    <cellStyle name="Comma 2 8 5 2 4 2" xfId="9361" xr:uid="{00000000-0005-0000-0000-000073250000}"/>
    <cellStyle name="Comma 2 8 5 2 4 3" xfId="9362" xr:uid="{00000000-0005-0000-0000-000074250000}"/>
    <cellStyle name="Comma 2 8 5 2 5" xfId="9363" xr:uid="{00000000-0005-0000-0000-000075250000}"/>
    <cellStyle name="Comma 2 8 5 2 5 2" xfId="9364" xr:uid="{00000000-0005-0000-0000-000076250000}"/>
    <cellStyle name="Comma 2 8 5 2 6" xfId="9365" xr:uid="{00000000-0005-0000-0000-000077250000}"/>
    <cellStyle name="Comma 2 8 5 3" xfId="9366" xr:uid="{00000000-0005-0000-0000-000078250000}"/>
    <cellStyle name="Comma 2 8 5 3 2" xfId="9367" xr:uid="{00000000-0005-0000-0000-000079250000}"/>
    <cellStyle name="Comma 2 8 5 3 2 2" xfId="9368" xr:uid="{00000000-0005-0000-0000-00007A250000}"/>
    <cellStyle name="Comma 2 8 5 3 2 3" xfId="9369" xr:uid="{00000000-0005-0000-0000-00007B250000}"/>
    <cellStyle name="Comma 2 8 5 3 3" xfId="9370" xr:uid="{00000000-0005-0000-0000-00007C250000}"/>
    <cellStyle name="Comma 2 8 5 3 4" xfId="9371" xr:uid="{00000000-0005-0000-0000-00007D250000}"/>
    <cellStyle name="Comma 2 8 5 4" xfId="9372" xr:uid="{00000000-0005-0000-0000-00007E250000}"/>
    <cellStyle name="Comma 2 8 5 4 2" xfId="9373" xr:uid="{00000000-0005-0000-0000-00007F250000}"/>
    <cellStyle name="Comma 2 8 5 4 2 2" xfId="9374" xr:uid="{00000000-0005-0000-0000-000080250000}"/>
    <cellStyle name="Comma 2 8 5 4 2 3" xfId="9375" xr:uid="{00000000-0005-0000-0000-000081250000}"/>
    <cellStyle name="Comma 2 8 5 4 3" xfId="9376" xr:uid="{00000000-0005-0000-0000-000082250000}"/>
    <cellStyle name="Comma 2 8 5 4 4" xfId="9377" xr:uid="{00000000-0005-0000-0000-000083250000}"/>
    <cellStyle name="Comma 2 8 5 5" xfId="9378" xr:uid="{00000000-0005-0000-0000-000084250000}"/>
    <cellStyle name="Comma 2 8 5 5 2" xfId="9379" xr:uid="{00000000-0005-0000-0000-000085250000}"/>
    <cellStyle name="Comma 2 8 5 5 3" xfId="9380" xr:uid="{00000000-0005-0000-0000-000086250000}"/>
    <cellStyle name="Comma 2 8 5 6" xfId="9381" xr:uid="{00000000-0005-0000-0000-000087250000}"/>
    <cellStyle name="Comma 2 8 5 6 2" xfId="9382" xr:uid="{00000000-0005-0000-0000-000088250000}"/>
    <cellStyle name="Comma 2 8 5 7" xfId="9383" xr:uid="{00000000-0005-0000-0000-000089250000}"/>
    <cellStyle name="Comma 2 8 6" xfId="9384" xr:uid="{00000000-0005-0000-0000-00008A250000}"/>
    <cellStyle name="Comma 2 8 6 2" xfId="9385" xr:uid="{00000000-0005-0000-0000-00008B250000}"/>
    <cellStyle name="Comma 2 8 6 2 2" xfId="9386" xr:uid="{00000000-0005-0000-0000-00008C250000}"/>
    <cellStyle name="Comma 2 8 6 2 3" xfId="9387" xr:uid="{00000000-0005-0000-0000-00008D250000}"/>
    <cellStyle name="Comma 2 8 6 3" xfId="9388" xr:uid="{00000000-0005-0000-0000-00008E250000}"/>
    <cellStyle name="Comma 2 8 6 3 2" xfId="9389" xr:uid="{00000000-0005-0000-0000-00008F250000}"/>
    <cellStyle name="Comma 2 8 6 3 3" xfId="9390" xr:uid="{00000000-0005-0000-0000-000090250000}"/>
    <cellStyle name="Comma 2 8 6 4" xfId="9391" xr:uid="{00000000-0005-0000-0000-000091250000}"/>
    <cellStyle name="Comma 2 8 6 4 2" xfId="9392" xr:uid="{00000000-0005-0000-0000-000092250000}"/>
    <cellStyle name="Comma 2 8 6 4 3" xfId="9393" xr:uid="{00000000-0005-0000-0000-000093250000}"/>
    <cellStyle name="Comma 2 8 6 5" xfId="9394" xr:uid="{00000000-0005-0000-0000-000094250000}"/>
    <cellStyle name="Comma 2 8 6 5 2" xfId="9395" xr:uid="{00000000-0005-0000-0000-000095250000}"/>
    <cellStyle name="Comma 2 8 6 6" xfId="9396" xr:uid="{00000000-0005-0000-0000-000096250000}"/>
    <cellStyle name="Comma 2 8 7" xfId="9397" xr:uid="{00000000-0005-0000-0000-000097250000}"/>
    <cellStyle name="Comma 2 8 7 2" xfId="9398" xr:uid="{00000000-0005-0000-0000-000098250000}"/>
    <cellStyle name="Comma 2 8 7 2 2" xfId="9399" xr:uid="{00000000-0005-0000-0000-000099250000}"/>
    <cellStyle name="Comma 2 8 7 2 3" xfId="9400" xr:uid="{00000000-0005-0000-0000-00009A250000}"/>
    <cellStyle name="Comma 2 8 7 3" xfId="9401" xr:uid="{00000000-0005-0000-0000-00009B250000}"/>
    <cellStyle name="Comma 2 8 7 4" xfId="9402" xr:uid="{00000000-0005-0000-0000-00009C250000}"/>
    <cellStyle name="Comma 2 8 8" xfId="9403" xr:uid="{00000000-0005-0000-0000-00009D250000}"/>
    <cellStyle name="Comma 2 8 8 2" xfId="9404" xr:uid="{00000000-0005-0000-0000-00009E250000}"/>
    <cellStyle name="Comma 2 8 8 2 2" xfId="9405" xr:uid="{00000000-0005-0000-0000-00009F250000}"/>
    <cellStyle name="Comma 2 8 8 2 3" xfId="9406" xr:uid="{00000000-0005-0000-0000-0000A0250000}"/>
    <cellStyle name="Comma 2 8 8 3" xfId="9407" xr:uid="{00000000-0005-0000-0000-0000A1250000}"/>
    <cellStyle name="Comma 2 8 8 4" xfId="9408" xr:uid="{00000000-0005-0000-0000-0000A2250000}"/>
    <cellStyle name="Comma 2 8 9" xfId="9409" xr:uid="{00000000-0005-0000-0000-0000A3250000}"/>
    <cellStyle name="Comma 2 8 9 2" xfId="9410" xr:uid="{00000000-0005-0000-0000-0000A4250000}"/>
    <cellStyle name="Comma 2 8 9 3" xfId="9411" xr:uid="{00000000-0005-0000-0000-0000A5250000}"/>
    <cellStyle name="Comma 2 9" xfId="9412" xr:uid="{00000000-0005-0000-0000-0000A6250000}"/>
    <cellStyle name="Comma 2 9 10" xfId="9413" xr:uid="{00000000-0005-0000-0000-0000A7250000}"/>
    <cellStyle name="Comma 2 9 10 2" xfId="9414" xr:uid="{00000000-0005-0000-0000-0000A8250000}"/>
    <cellStyle name="Comma 2 9 11" xfId="9415" xr:uid="{00000000-0005-0000-0000-0000A9250000}"/>
    <cellStyle name="Comma 2 9 12" xfId="9416" xr:uid="{00000000-0005-0000-0000-0000AA250000}"/>
    <cellStyle name="Comma 2 9 2" xfId="9417" xr:uid="{00000000-0005-0000-0000-0000AB250000}"/>
    <cellStyle name="Comma 2 9 2 10" xfId="9418" xr:uid="{00000000-0005-0000-0000-0000AC250000}"/>
    <cellStyle name="Comma 2 9 2 2" xfId="9419" xr:uid="{00000000-0005-0000-0000-0000AD250000}"/>
    <cellStyle name="Comma 2 9 2 2 2" xfId="9420" xr:uid="{00000000-0005-0000-0000-0000AE250000}"/>
    <cellStyle name="Comma 2 9 2 2 2 2" xfId="9421" xr:uid="{00000000-0005-0000-0000-0000AF250000}"/>
    <cellStyle name="Comma 2 9 2 2 2 2 2" xfId="9422" xr:uid="{00000000-0005-0000-0000-0000B0250000}"/>
    <cellStyle name="Comma 2 9 2 2 2 2 2 2" xfId="9423" xr:uid="{00000000-0005-0000-0000-0000B1250000}"/>
    <cellStyle name="Comma 2 9 2 2 2 2 2 3" xfId="9424" xr:uid="{00000000-0005-0000-0000-0000B2250000}"/>
    <cellStyle name="Comma 2 9 2 2 2 2 3" xfId="9425" xr:uid="{00000000-0005-0000-0000-0000B3250000}"/>
    <cellStyle name="Comma 2 9 2 2 2 2 3 2" xfId="9426" xr:uid="{00000000-0005-0000-0000-0000B4250000}"/>
    <cellStyle name="Comma 2 9 2 2 2 2 3 3" xfId="9427" xr:uid="{00000000-0005-0000-0000-0000B5250000}"/>
    <cellStyle name="Comma 2 9 2 2 2 2 4" xfId="9428" xr:uid="{00000000-0005-0000-0000-0000B6250000}"/>
    <cellStyle name="Comma 2 9 2 2 2 2 4 2" xfId="9429" xr:uid="{00000000-0005-0000-0000-0000B7250000}"/>
    <cellStyle name="Comma 2 9 2 2 2 2 4 3" xfId="9430" xr:uid="{00000000-0005-0000-0000-0000B8250000}"/>
    <cellStyle name="Comma 2 9 2 2 2 2 5" xfId="9431" xr:uid="{00000000-0005-0000-0000-0000B9250000}"/>
    <cellStyle name="Comma 2 9 2 2 2 2 5 2" xfId="9432" xr:uid="{00000000-0005-0000-0000-0000BA250000}"/>
    <cellStyle name="Comma 2 9 2 2 2 2 6" xfId="9433" xr:uid="{00000000-0005-0000-0000-0000BB250000}"/>
    <cellStyle name="Comma 2 9 2 2 2 3" xfId="9434" xr:uid="{00000000-0005-0000-0000-0000BC250000}"/>
    <cellStyle name="Comma 2 9 2 2 2 3 2" xfId="9435" xr:uid="{00000000-0005-0000-0000-0000BD250000}"/>
    <cellStyle name="Comma 2 9 2 2 2 3 2 2" xfId="9436" xr:uid="{00000000-0005-0000-0000-0000BE250000}"/>
    <cellStyle name="Comma 2 9 2 2 2 3 2 3" xfId="9437" xr:uid="{00000000-0005-0000-0000-0000BF250000}"/>
    <cellStyle name="Comma 2 9 2 2 2 3 3" xfId="9438" xr:uid="{00000000-0005-0000-0000-0000C0250000}"/>
    <cellStyle name="Comma 2 9 2 2 2 3 4" xfId="9439" xr:uid="{00000000-0005-0000-0000-0000C1250000}"/>
    <cellStyle name="Comma 2 9 2 2 2 4" xfId="9440" xr:uid="{00000000-0005-0000-0000-0000C2250000}"/>
    <cellStyle name="Comma 2 9 2 2 2 4 2" xfId="9441" xr:uid="{00000000-0005-0000-0000-0000C3250000}"/>
    <cellStyle name="Comma 2 9 2 2 2 4 2 2" xfId="9442" xr:uid="{00000000-0005-0000-0000-0000C4250000}"/>
    <cellStyle name="Comma 2 9 2 2 2 4 2 3" xfId="9443" xr:uid="{00000000-0005-0000-0000-0000C5250000}"/>
    <cellStyle name="Comma 2 9 2 2 2 4 3" xfId="9444" xr:uid="{00000000-0005-0000-0000-0000C6250000}"/>
    <cellStyle name="Comma 2 9 2 2 2 4 4" xfId="9445" xr:uid="{00000000-0005-0000-0000-0000C7250000}"/>
    <cellStyle name="Comma 2 9 2 2 2 5" xfId="9446" xr:uid="{00000000-0005-0000-0000-0000C8250000}"/>
    <cellStyle name="Comma 2 9 2 2 2 5 2" xfId="9447" xr:uid="{00000000-0005-0000-0000-0000C9250000}"/>
    <cellStyle name="Comma 2 9 2 2 2 5 3" xfId="9448" xr:uid="{00000000-0005-0000-0000-0000CA250000}"/>
    <cellStyle name="Comma 2 9 2 2 2 6" xfId="9449" xr:uid="{00000000-0005-0000-0000-0000CB250000}"/>
    <cellStyle name="Comma 2 9 2 2 2 6 2" xfId="9450" xr:uid="{00000000-0005-0000-0000-0000CC250000}"/>
    <cellStyle name="Comma 2 9 2 2 2 7" xfId="9451" xr:uid="{00000000-0005-0000-0000-0000CD250000}"/>
    <cellStyle name="Comma 2 9 2 2 3" xfId="9452" xr:uid="{00000000-0005-0000-0000-0000CE250000}"/>
    <cellStyle name="Comma 2 9 2 2 3 2" xfId="9453" xr:uid="{00000000-0005-0000-0000-0000CF250000}"/>
    <cellStyle name="Comma 2 9 2 2 3 2 2" xfId="9454" xr:uid="{00000000-0005-0000-0000-0000D0250000}"/>
    <cellStyle name="Comma 2 9 2 2 3 2 3" xfId="9455" xr:uid="{00000000-0005-0000-0000-0000D1250000}"/>
    <cellStyle name="Comma 2 9 2 2 3 3" xfId="9456" xr:uid="{00000000-0005-0000-0000-0000D2250000}"/>
    <cellStyle name="Comma 2 9 2 2 3 3 2" xfId="9457" xr:uid="{00000000-0005-0000-0000-0000D3250000}"/>
    <cellStyle name="Comma 2 9 2 2 3 3 3" xfId="9458" xr:uid="{00000000-0005-0000-0000-0000D4250000}"/>
    <cellStyle name="Comma 2 9 2 2 3 4" xfId="9459" xr:uid="{00000000-0005-0000-0000-0000D5250000}"/>
    <cellStyle name="Comma 2 9 2 2 3 4 2" xfId="9460" xr:uid="{00000000-0005-0000-0000-0000D6250000}"/>
    <cellStyle name="Comma 2 9 2 2 3 4 3" xfId="9461" xr:uid="{00000000-0005-0000-0000-0000D7250000}"/>
    <cellStyle name="Comma 2 9 2 2 3 5" xfId="9462" xr:uid="{00000000-0005-0000-0000-0000D8250000}"/>
    <cellStyle name="Comma 2 9 2 2 3 5 2" xfId="9463" xr:uid="{00000000-0005-0000-0000-0000D9250000}"/>
    <cellStyle name="Comma 2 9 2 2 3 6" xfId="9464" xr:uid="{00000000-0005-0000-0000-0000DA250000}"/>
    <cellStyle name="Comma 2 9 2 2 4" xfId="9465" xr:uid="{00000000-0005-0000-0000-0000DB250000}"/>
    <cellStyle name="Comma 2 9 2 2 4 2" xfId="9466" xr:uid="{00000000-0005-0000-0000-0000DC250000}"/>
    <cellStyle name="Comma 2 9 2 2 4 2 2" xfId="9467" xr:uid="{00000000-0005-0000-0000-0000DD250000}"/>
    <cellStyle name="Comma 2 9 2 2 4 2 3" xfId="9468" xr:uid="{00000000-0005-0000-0000-0000DE250000}"/>
    <cellStyle name="Comma 2 9 2 2 4 3" xfId="9469" xr:uid="{00000000-0005-0000-0000-0000DF250000}"/>
    <cellStyle name="Comma 2 9 2 2 4 4" xfId="9470" xr:uid="{00000000-0005-0000-0000-0000E0250000}"/>
    <cellStyle name="Comma 2 9 2 2 5" xfId="9471" xr:uid="{00000000-0005-0000-0000-0000E1250000}"/>
    <cellStyle name="Comma 2 9 2 2 5 2" xfId="9472" xr:uid="{00000000-0005-0000-0000-0000E2250000}"/>
    <cellStyle name="Comma 2 9 2 2 5 2 2" xfId="9473" xr:uid="{00000000-0005-0000-0000-0000E3250000}"/>
    <cellStyle name="Comma 2 9 2 2 5 2 3" xfId="9474" xr:uid="{00000000-0005-0000-0000-0000E4250000}"/>
    <cellStyle name="Comma 2 9 2 2 5 3" xfId="9475" xr:uid="{00000000-0005-0000-0000-0000E5250000}"/>
    <cellStyle name="Comma 2 9 2 2 5 4" xfId="9476" xr:uid="{00000000-0005-0000-0000-0000E6250000}"/>
    <cellStyle name="Comma 2 9 2 2 6" xfId="9477" xr:uid="{00000000-0005-0000-0000-0000E7250000}"/>
    <cellStyle name="Comma 2 9 2 2 6 2" xfId="9478" xr:uid="{00000000-0005-0000-0000-0000E8250000}"/>
    <cellStyle name="Comma 2 9 2 2 6 3" xfId="9479" xr:uid="{00000000-0005-0000-0000-0000E9250000}"/>
    <cellStyle name="Comma 2 9 2 2 7" xfId="9480" xr:uid="{00000000-0005-0000-0000-0000EA250000}"/>
    <cellStyle name="Comma 2 9 2 2 7 2" xfId="9481" xr:uid="{00000000-0005-0000-0000-0000EB250000}"/>
    <cellStyle name="Comma 2 9 2 2 8" xfId="9482" xr:uid="{00000000-0005-0000-0000-0000EC250000}"/>
    <cellStyle name="Comma 2 9 2 3" xfId="9483" xr:uid="{00000000-0005-0000-0000-0000ED250000}"/>
    <cellStyle name="Comma 2 9 2 3 2" xfId="9484" xr:uid="{00000000-0005-0000-0000-0000EE250000}"/>
    <cellStyle name="Comma 2 9 2 3 2 2" xfId="9485" xr:uid="{00000000-0005-0000-0000-0000EF250000}"/>
    <cellStyle name="Comma 2 9 2 3 2 2 2" xfId="9486" xr:uid="{00000000-0005-0000-0000-0000F0250000}"/>
    <cellStyle name="Comma 2 9 2 3 2 2 3" xfId="9487" xr:uid="{00000000-0005-0000-0000-0000F1250000}"/>
    <cellStyle name="Comma 2 9 2 3 2 3" xfId="9488" xr:uid="{00000000-0005-0000-0000-0000F2250000}"/>
    <cellStyle name="Comma 2 9 2 3 2 3 2" xfId="9489" xr:uid="{00000000-0005-0000-0000-0000F3250000}"/>
    <cellStyle name="Comma 2 9 2 3 2 3 3" xfId="9490" xr:uid="{00000000-0005-0000-0000-0000F4250000}"/>
    <cellStyle name="Comma 2 9 2 3 2 4" xfId="9491" xr:uid="{00000000-0005-0000-0000-0000F5250000}"/>
    <cellStyle name="Comma 2 9 2 3 2 4 2" xfId="9492" xr:uid="{00000000-0005-0000-0000-0000F6250000}"/>
    <cellStyle name="Comma 2 9 2 3 2 4 3" xfId="9493" xr:uid="{00000000-0005-0000-0000-0000F7250000}"/>
    <cellStyle name="Comma 2 9 2 3 2 5" xfId="9494" xr:uid="{00000000-0005-0000-0000-0000F8250000}"/>
    <cellStyle name="Comma 2 9 2 3 2 5 2" xfId="9495" xr:uid="{00000000-0005-0000-0000-0000F9250000}"/>
    <cellStyle name="Comma 2 9 2 3 2 6" xfId="9496" xr:uid="{00000000-0005-0000-0000-0000FA250000}"/>
    <cellStyle name="Comma 2 9 2 3 3" xfId="9497" xr:uid="{00000000-0005-0000-0000-0000FB250000}"/>
    <cellStyle name="Comma 2 9 2 3 3 2" xfId="9498" xr:uid="{00000000-0005-0000-0000-0000FC250000}"/>
    <cellStyle name="Comma 2 9 2 3 3 2 2" xfId="9499" xr:uid="{00000000-0005-0000-0000-0000FD250000}"/>
    <cellStyle name="Comma 2 9 2 3 3 2 3" xfId="9500" xr:uid="{00000000-0005-0000-0000-0000FE250000}"/>
    <cellStyle name="Comma 2 9 2 3 3 3" xfId="9501" xr:uid="{00000000-0005-0000-0000-0000FF250000}"/>
    <cellStyle name="Comma 2 9 2 3 3 4" xfId="9502" xr:uid="{00000000-0005-0000-0000-000000260000}"/>
    <cellStyle name="Comma 2 9 2 3 4" xfId="9503" xr:uid="{00000000-0005-0000-0000-000001260000}"/>
    <cellStyle name="Comma 2 9 2 3 4 2" xfId="9504" xr:uid="{00000000-0005-0000-0000-000002260000}"/>
    <cellStyle name="Comma 2 9 2 3 4 2 2" xfId="9505" xr:uid="{00000000-0005-0000-0000-000003260000}"/>
    <cellStyle name="Comma 2 9 2 3 4 2 3" xfId="9506" xr:uid="{00000000-0005-0000-0000-000004260000}"/>
    <cellStyle name="Comma 2 9 2 3 4 3" xfId="9507" xr:uid="{00000000-0005-0000-0000-000005260000}"/>
    <cellStyle name="Comma 2 9 2 3 4 4" xfId="9508" xr:uid="{00000000-0005-0000-0000-000006260000}"/>
    <cellStyle name="Comma 2 9 2 3 5" xfId="9509" xr:uid="{00000000-0005-0000-0000-000007260000}"/>
    <cellStyle name="Comma 2 9 2 3 5 2" xfId="9510" xr:uid="{00000000-0005-0000-0000-000008260000}"/>
    <cellStyle name="Comma 2 9 2 3 5 3" xfId="9511" xr:uid="{00000000-0005-0000-0000-000009260000}"/>
    <cellStyle name="Comma 2 9 2 3 6" xfId="9512" xr:uid="{00000000-0005-0000-0000-00000A260000}"/>
    <cellStyle name="Comma 2 9 2 3 6 2" xfId="9513" xr:uid="{00000000-0005-0000-0000-00000B260000}"/>
    <cellStyle name="Comma 2 9 2 3 7" xfId="9514" xr:uid="{00000000-0005-0000-0000-00000C260000}"/>
    <cellStyle name="Comma 2 9 2 4" xfId="9515" xr:uid="{00000000-0005-0000-0000-00000D260000}"/>
    <cellStyle name="Comma 2 9 2 4 2" xfId="9516" xr:uid="{00000000-0005-0000-0000-00000E260000}"/>
    <cellStyle name="Comma 2 9 2 4 2 2" xfId="9517" xr:uid="{00000000-0005-0000-0000-00000F260000}"/>
    <cellStyle name="Comma 2 9 2 4 2 3" xfId="9518" xr:uid="{00000000-0005-0000-0000-000010260000}"/>
    <cellStyle name="Comma 2 9 2 4 3" xfId="9519" xr:uid="{00000000-0005-0000-0000-000011260000}"/>
    <cellStyle name="Comma 2 9 2 4 3 2" xfId="9520" xr:uid="{00000000-0005-0000-0000-000012260000}"/>
    <cellStyle name="Comma 2 9 2 4 3 3" xfId="9521" xr:uid="{00000000-0005-0000-0000-000013260000}"/>
    <cellStyle name="Comma 2 9 2 4 4" xfId="9522" xr:uid="{00000000-0005-0000-0000-000014260000}"/>
    <cellStyle name="Comma 2 9 2 4 4 2" xfId="9523" xr:uid="{00000000-0005-0000-0000-000015260000}"/>
    <cellStyle name="Comma 2 9 2 4 4 3" xfId="9524" xr:uid="{00000000-0005-0000-0000-000016260000}"/>
    <cellStyle name="Comma 2 9 2 4 5" xfId="9525" xr:uid="{00000000-0005-0000-0000-000017260000}"/>
    <cellStyle name="Comma 2 9 2 4 5 2" xfId="9526" xr:uid="{00000000-0005-0000-0000-000018260000}"/>
    <cellStyle name="Comma 2 9 2 4 6" xfId="9527" xr:uid="{00000000-0005-0000-0000-000019260000}"/>
    <cellStyle name="Comma 2 9 2 5" xfId="9528" xr:uid="{00000000-0005-0000-0000-00001A260000}"/>
    <cellStyle name="Comma 2 9 2 5 2" xfId="9529" xr:uid="{00000000-0005-0000-0000-00001B260000}"/>
    <cellStyle name="Comma 2 9 2 5 2 2" xfId="9530" xr:uid="{00000000-0005-0000-0000-00001C260000}"/>
    <cellStyle name="Comma 2 9 2 5 2 3" xfId="9531" xr:uid="{00000000-0005-0000-0000-00001D260000}"/>
    <cellStyle name="Comma 2 9 2 5 3" xfId="9532" xr:uid="{00000000-0005-0000-0000-00001E260000}"/>
    <cellStyle name="Comma 2 9 2 5 4" xfId="9533" xr:uid="{00000000-0005-0000-0000-00001F260000}"/>
    <cellStyle name="Comma 2 9 2 6" xfId="9534" xr:uid="{00000000-0005-0000-0000-000020260000}"/>
    <cellStyle name="Comma 2 9 2 6 2" xfId="9535" xr:uid="{00000000-0005-0000-0000-000021260000}"/>
    <cellStyle name="Comma 2 9 2 6 2 2" xfId="9536" xr:uid="{00000000-0005-0000-0000-000022260000}"/>
    <cellStyle name="Comma 2 9 2 6 2 3" xfId="9537" xr:uid="{00000000-0005-0000-0000-000023260000}"/>
    <cellStyle name="Comma 2 9 2 6 3" xfId="9538" xr:uid="{00000000-0005-0000-0000-000024260000}"/>
    <cellStyle name="Comma 2 9 2 6 4" xfId="9539" xr:uid="{00000000-0005-0000-0000-000025260000}"/>
    <cellStyle name="Comma 2 9 2 7" xfId="9540" xr:uid="{00000000-0005-0000-0000-000026260000}"/>
    <cellStyle name="Comma 2 9 2 7 2" xfId="9541" xr:uid="{00000000-0005-0000-0000-000027260000}"/>
    <cellStyle name="Comma 2 9 2 7 3" xfId="9542" xr:uid="{00000000-0005-0000-0000-000028260000}"/>
    <cellStyle name="Comma 2 9 2 8" xfId="9543" xr:uid="{00000000-0005-0000-0000-000029260000}"/>
    <cellStyle name="Comma 2 9 2 8 2" xfId="9544" xr:uid="{00000000-0005-0000-0000-00002A260000}"/>
    <cellStyle name="Comma 2 9 2 9" xfId="9545" xr:uid="{00000000-0005-0000-0000-00002B260000}"/>
    <cellStyle name="Comma 2 9 3" xfId="9546" xr:uid="{00000000-0005-0000-0000-00002C260000}"/>
    <cellStyle name="Comma 2 9 3 2" xfId="9547" xr:uid="{00000000-0005-0000-0000-00002D260000}"/>
    <cellStyle name="Comma 2 9 3 2 2" xfId="9548" xr:uid="{00000000-0005-0000-0000-00002E260000}"/>
    <cellStyle name="Comma 2 9 3 2 2 2" xfId="9549" xr:uid="{00000000-0005-0000-0000-00002F260000}"/>
    <cellStyle name="Comma 2 9 3 2 2 2 2" xfId="9550" xr:uid="{00000000-0005-0000-0000-000030260000}"/>
    <cellStyle name="Comma 2 9 3 2 2 2 2 2" xfId="9551" xr:uid="{00000000-0005-0000-0000-000031260000}"/>
    <cellStyle name="Comma 2 9 3 2 2 2 2 3" xfId="9552" xr:uid="{00000000-0005-0000-0000-000032260000}"/>
    <cellStyle name="Comma 2 9 3 2 2 2 3" xfId="9553" xr:uid="{00000000-0005-0000-0000-000033260000}"/>
    <cellStyle name="Comma 2 9 3 2 2 2 3 2" xfId="9554" xr:uid="{00000000-0005-0000-0000-000034260000}"/>
    <cellStyle name="Comma 2 9 3 2 2 2 3 3" xfId="9555" xr:uid="{00000000-0005-0000-0000-000035260000}"/>
    <cellStyle name="Comma 2 9 3 2 2 2 4" xfId="9556" xr:uid="{00000000-0005-0000-0000-000036260000}"/>
    <cellStyle name="Comma 2 9 3 2 2 2 4 2" xfId="9557" xr:uid="{00000000-0005-0000-0000-000037260000}"/>
    <cellStyle name="Comma 2 9 3 2 2 2 4 3" xfId="9558" xr:uid="{00000000-0005-0000-0000-000038260000}"/>
    <cellStyle name="Comma 2 9 3 2 2 2 5" xfId="9559" xr:uid="{00000000-0005-0000-0000-000039260000}"/>
    <cellStyle name="Comma 2 9 3 2 2 2 5 2" xfId="9560" xr:uid="{00000000-0005-0000-0000-00003A260000}"/>
    <cellStyle name="Comma 2 9 3 2 2 2 6" xfId="9561" xr:uid="{00000000-0005-0000-0000-00003B260000}"/>
    <cellStyle name="Comma 2 9 3 2 2 3" xfId="9562" xr:uid="{00000000-0005-0000-0000-00003C260000}"/>
    <cellStyle name="Comma 2 9 3 2 2 3 2" xfId="9563" xr:uid="{00000000-0005-0000-0000-00003D260000}"/>
    <cellStyle name="Comma 2 9 3 2 2 3 2 2" xfId="9564" xr:uid="{00000000-0005-0000-0000-00003E260000}"/>
    <cellStyle name="Comma 2 9 3 2 2 3 2 3" xfId="9565" xr:uid="{00000000-0005-0000-0000-00003F260000}"/>
    <cellStyle name="Comma 2 9 3 2 2 3 3" xfId="9566" xr:uid="{00000000-0005-0000-0000-000040260000}"/>
    <cellStyle name="Comma 2 9 3 2 2 3 4" xfId="9567" xr:uid="{00000000-0005-0000-0000-000041260000}"/>
    <cellStyle name="Comma 2 9 3 2 2 4" xfId="9568" xr:uid="{00000000-0005-0000-0000-000042260000}"/>
    <cellStyle name="Comma 2 9 3 2 2 4 2" xfId="9569" xr:uid="{00000000-0005-0000-0000-000043260000}"/>
    <cellStyle name="Comma 2 9 3 2 2 4 2 2" xfId="9570" xr:uid="{00000000-0005-0000-0000-000044260000}"/>
    <cellStyle name="Comma 2 9 3 2 2 4 2 3" xfId="9571" xr:uid="{00000000-0005-0000-0000-000045260000}"/>
    <cellStyle name="Comma 2 9 3 2 2 4 3" xfId="9572" xr:uid="{00000000-0005-0000-0000-000046260000}"/>
    <cellStyle name="Comma 2 9 3 2 2 4 4" xfId="9573" xr:uid="{00000000-0005-0000-0000-000047260000}"/>
    <cellStyle name="Comma 2 9 3 2 2 5" xfId="9574" xr:uid="{00000000-0005-0000-0000-000048260000}"/>
    <cellStyle name="Comma 2 9 3 2 2 5 2" xfId="9575" xr:uid="{00000000-0005-0000-0000-000049260000}"/>
    <cellStyle name="Comma 2 9 3 2 2 5 3" xfId="9576" xr:uid="{00000000-0005-0000-0000-00004A260000}"/>
    <cellStyle name="Comma 2 9 3 2 2 6" xfId="9577" xr:uid="{00000000-0005-0000-0000-00004B260000}"/>
    <cellStyle name="Comma 2 9 3 2 2 6 2" xfId="9578" xr:uid="{00000000-0005-0000-0000-00004C260000}"/>
    <cellStyle name="Comma 2 9 3 2 2 7" xfId="9579" xr:uid="{00000000-0005-0000-0000-00004D260000}"/>
    <cellStyle name="Comma 2 9 3 2 3" xfId="9580" xr:uid="{00000000-0005-0000-0000-00004E260000}"/>
    <cellStyle name="Comma 2 9 3 2 3 2" xfId="9581" xr:uid="{00000000-0005-0000-0000-00004F260000}"/>
    <cellStyle name="Comma 2 9 3 2 3 2 2" xfId="9582" xr:uid="{00000000-0005-0000-0000-000050260000}"/>
    <cellStyle name="Comma 2 9 3 2 3 2 3" xfId="9583" xr:uid="{00000000-0005-0000-0000-000051260000}"/>
    <cellStyle name="Comma 2 9 3 2 3 3" xfId="9584" xr:uid="{00000000-0005-0000-0000-000052260000}"/>
    <cellStyle name="Comma 2 9 3 2 3 3 2" xfId="9585" xr:uid="{00000000-0005-0000-0000-000053260000}"/>
    <cellStyle name="Comma 2 9 3 2 3 3 3" xfId="9586" xr:uid="{00000000-0005-0000-0000-000054260000}"/>
    <cellStyle name="Comma 2 9 3 2 3 4" xfId="9587" xr:uid="{00000000-0005-0000-0000-000055260000}"/>
    <cellStyle name="Comma 2 9 3 2 3 4 2" xfId="9588" xr:uid="{00000000-0005-0000-0000-000056260000}"/>
    <cellStyle name="Comma 2 9 3 2 3 4 3" xfId="9589" xr:uid="{00000000-0005-0000-0000-000057260000}"/>
    <cellStyle name="Comma 2 9 3 2 3 5" xfId="9590" xr:uid="{00000000-0005-0000-0000-000058260000}"/>
    <cellStyle name="Comma 2 9 3 2 3 5 2" xfId="9591" xr:uid="{00000000-0005-0000-0000-000059260000}"/>
    <cellStyle name="Comma 2 9 3 2 3 6" xfId="9592" xr:uid="{00000000-0005-0000-0000-00005A260000}"/>
    <cellStyle name="Comma 2 9 3 2 4" xfId="9593" xr:uid="{00000000-0005-0000-0000-00005B260000}"/>
    <cellStyle name="Comma 2 9 3 2 4 2" xfId="9594" xr:uid="{00000000-0005-0000-0000-00005C260000}"/>
    <cellStyle name="Comma 2 9 3 2 4 2 2" xfId="9595" xr:uid="{00000000-0005-0000-0000-00005D260000}"/>
    <cellStyle name="Comma 2 9 3 2 4 2 3" xfId="9596" xr:uid="{00000000-0005-0000-0000-00005E260000}"/>
    <cellStyle name="Comma 2 9 3 2 4 3" xfId="9597" xr:uid="{00000000-0005-0000-0000-00005F260000}"/>
    <cellStyle name="Comma 2 9 3 2 4 4" xfId="9598" xr:uid="{00000000-0005-0000-0000-000060260000}"/>
    <cellStyle name="Comma 2 9 3 2 5" xfId="9599" xr:uid="{00000000-0005-0000-0000-000061260000}"/>
    <cellStyle name="Comma 2 9 3 2 5 2" xfId="9600" xr:uid="{00000000-0005-0000-0000-000062260000}"/>
    <cellStyle name="Comma 2 9 3 2 5 2 2" xfId="9601" xr:uid="{00000000-0005-0000-0000-000063260000}"/>
    <cellStyle name="Comma 2 9 3 2 5 2 3" xfId="9602" xr:uid="{00000000-0005-0000-0000-000064260000}"/>
    <cellStyle name="Comma 2 9 3 2 5 3" xfId="9603" xr:uid="{00000000-0005-0000-0000-000065260000}"/>
    <cellStyle name="Comma 2 9 3 2 5 4" xfId="9604" xr:uid="{00000000-0005-0000-0000-000066260000}"/>
    <cellStyle name="Comma 2 9 3 2 6" xfId="9605" xr:uid="{00000000-0005-0000-0000-000067260000}"/>
    <cellStyle name="Comma 2 9 3 2 6 2" xfId="9606" xr:uid="{00000000-0005-0000-0000-000068260000}"/>
    <cellStyle name="Comma 2 9 3 2 6 3" xfId="9607" xr:uid="{00000000-0005-0000-0000-000069260000}"/>
    <cellStyle name="Comma 2 9 3 2 7" xfId="9608" xr:uid="{00000000-0005-0000-0000-00006A260000}"/>
    <cellStyle name="Comma 2 9 3 2 7 2" xfId="9609" xr:uid="{00000000-0005-0000-0000-00006B260000}"/>
    <cellStyle name="Comma 2 9 3 2 8" xfId="9610" xr:uid="{00000000-0005-0000-0000-00006C260000}"/>
    <cellStyle name="Comma 2 9 3 3" xfId="9611" xr:uid="{00000000-0005-0000-0000-00006D260000}"/>
    <cellStyle name="Comma 2 9 3 3 2" xfId="9612" xr:uid="{00000000-0005-0000-0000-00006E260000}"/>
    <cellStyle name="Comma 2 9 3 3 2 2" xfId="9613" xr:uid="{00000000-0005-0000-0000-00006F260000}"/>
    <cellStyle name="Comma 2 9 3 3 2 2 2" xfId="9614" xr:uid="{00000000-0005-0000-0000-000070260000}"/>
    <cellStyle name="Comma 2 9 3 3 2 2 3" xfId="9615" xr:uid="{00000000-0005-0000-0000-000071260000}"/>
    <cellStyle name="Comma 2 9 3 3 2 3" xfId="9616" xr:uid="{00000000-0005-0000-0000-000072260000}"/>
    <cellStyle name="Comma 2 9 3 3 2 3 2" xfId="9617" xr:uid="{00000000-0005-0000-0000-000073260000}"/>
    <cellStyle name="Comma 2 9 3 3 2 3 3" xfId="9618" xr:uid="{00000000-0005-0000-0000-000074260000}"/>
    <cellStyle name="Comma 2 9 3 3 2 4" xfId="9619" xr:uid="{00000000-0005-0000-0000-000075260000}"/>
    <cellStyle name="Comma 2 9 3 3 2 4 2" xfId="9620" xr:uid="{00000000-0005-0000-0000-000076260000}"/>
    <cellStyle name="Comma 2 9 3 3 2 4 3" xfId="9621" xr:uid="{00000000-0005-0000-0000-000077260000}"/>
    <cellStyle name="Comma 2 9 3 3 2 5" xfId="9622" xr:uid="{00000000-0005-0000-0000-000078260000}"/>
    <cellStyle name="Comma 2 9 3 3 2 5 2" xfId="9623" xr:uid="{00000000-0005-0000-0000-000079260000}"/>
    <cellStyle name="Comma 2 9 3 3 2 6" xfId="9624" xr:uid="{00000000-0005-0000-0000-00007A260000}"/>
    <cellStyle name="Comma 2 9 3 3 3" xfId="9625" xr:uid="{00000000-0005-0000-0000-00007B260000}"/>
    <cellStyle name="Comma 2 9 3 3 3 2" xfId="9626" xr:uid="{00000000-0005-0000-0000-00007C260000}"/>
    <cellStyle name="Comma 2 9 3 3 3 2 2" xfId="9627" xr:uid="{00000000-0005-0000-0000-00007D260000}"/>
    <cellStyle name="Comma 2 9 3 3 3 2 3" xfId="9628" xr:uid="{00000000-0005-0000-0000-00007E260000}"/>
    <cellStyle name="Comma 2 9 3 3 3 3" xfId="9629" xr:uid="{00000000-0005-0000-0000-00007F260000}"/>
    <cellStyle name="Comma 2 9 3 3 3 4" xfId="9630" xr:uid="{00000000-0005-0000-0000-000080260000}"/>
    <cellStyle name="Comma 2 9 3 3 4" xfId="9631" xr:uid="{00000000-0005-0000-0000-000081260000}"/>
    <cellStyle name="Comma 2 9 3 3 4 2" xfId="9632" xr:uid="{00000000-0005-0000-0000-000082260000}"/>
    <cellStyle name="Comma 2 9 3 3 4 2 2" xfId="9633" xr:uid="{00000000-0005-0000-0000-000083260000}"/>
    <cellStyle name="Comma 2 9 3 3 4 2 3" xfId="9634" xr:uid="{00000000-0005-0000-0000-000084260000}"/>
    <cellStyle name="Comma 2 9 3 3 4 3" xfId="9635" xr:uid="{00000000-0005-0000-0000-000085260000}"/>
    <cellStyle name="Comma 2 9 3 3 4 4" xfId="9636" xr:uid="{00000000-0005-0000-0000-000086260000}"/>
    <cellStyle name="Comma 2 9 3 3 5" xfId="9637" xr:uid="{00000000-0005-0000-0000-000087260000}"/>
    <cellStyle name="Comma 2 9 3 3 5 2" xfId="9638" xr:uid="{00000000-0005-0000-0000-000088260000}"/>
    <cellStyle name="Comma 2 9 3 3 5 3" xfId="9639" xr:uid="{00000000-0005-0000-0000-000089260000}"/>
    <cellStyle name="Comma 2 9 3 3 6" xfId="9640" xr:uid="{00000000-0005-0000-0000-00008A260000}"/>
    <cellStyle name="Comma 2 9 3 3 6 2" xfId="9641" xr:uid="{00000000-0005-0000-0000-00008B260000}"/>
    <cellStyle name="Comma 2 9 3 3 7" xfId="9642" xr:uid="{00000000-0005-0000-0000-00008C260000}"/>
    <cellStyle name="Comma 2 9 3 4" xfId="9643" xr:uid="{00000000-0005-0000-0000-00008D260000}"/>
    <cellStyle name="Comma 2 9 3 4 2" xfId="9644" xr:uid="{00000000-0005-0000-0000-00008E260000}"/>
    <cellStyle name="Comma 2 9 3 4 2 2" xfId="9645" xr:uid="{00000000-0005-0000-0000-00008F260000}"/>
    <cellStyle name="Comma 2 9 3 4 2 3" xfId="9646" xr:uid="{00000000-0005-0000-0000-000090260000}"/>
    <cellStyle name="Comma 2 9 3 4 3" xfId="9647" xr:uid="{00000000-0005-0000-0000-000091260000}"/>
    <cellStyle name="Comma 2 9 3 4 3 2" xfId="9648" xr:uid="{00000000-0005-0000-0000-000092260000}"/>
    <cellStyle name="Comma 2 9 3 4 3 3" xfId="9649" xr:uid="{00000000-0005-0000-0000-000093260000}"/>
    <cellStyle name="Comma 2 9 3 4 4" xfId="9650" xr:uid="{00000000-0005-0000-0000-000094260000}"/>
    <cellStyle name="Comma 2 9 3 4 4 2" xfId="9651" xr:uid="{00000000-0005-0000-0000-000095260000}"/>
    <cellStyle name="Comma 2 9 3 4 4 3" xfId="9652" xr:uid="{00000000-0005-0000-0000-000096260000}"/>
    <cellStyle name="Comma 2 9 3 4 5" xfId="9653" xr:uid="{00000000-0005-0000-0000-000097260000}"/>
    <cellStyle name="Comma 2 9 3 4 5 2" xfId="9654" xr:uid="{00000000-0005-0000-0000-000098260000}"/>
    <cellStyle name="Comma 2 9 3 4 6" xfId="9655" xr:uid="{00000000-0005-0000-0000-000099260000}"/>
    <cellStyle name="Comma 2 9 3 5" xfId="9656" xr:uid="{00000000-0005-0000-0000-00009A260000}"/>
    <cellStyle name="Comma 2 9 3 5 2" xfId="9657" xr:uid="{00000000-0005-0000-0000-00009B260000}"/>
    <cellStyle name="Comma 2 9 3 5 2 2" xfId="9658" xr:uid="{00000000-0005-0000-0000-00009C260000}"/>
    <cellStyle name="Comma 2 9 3 5 2 3" xfId="9659" xr:uid="{00000000-0005-0000-0000-00009D260000}"/>
    <cellStyle name="Comma 2 9 3 5 3" xfId="9660" xr:uid="{00000000-0005-0000-0000-00009E260000}"/>
    <cellStyle name="Comma 2 9 3 5 4" xfId="9661" xr:uid="{00000000-0005-0000-0000-00009F260000}"/>
    <cellStyle name="Comma 2 9 3 6" xfId="9662" xr:uid="{00000000-0005-0000-0000-0000A0260000}"/>
    <cellStyle name="Comma 2 9 3 6 2" xfId="9663" xr:uid="{00000000-0005-0000-0000-0000A1260000}"/>
    <cellStyle name="Comma 2 9 3 6 2 2" xfId="9664" xr:uid="{00000000-0005-0000-0000-0000A2260000}"/>
    <cellStyle name="Comma 2 9 3 6 2 3" xfId="9665" xr:uid="{00000000-0005-0000-0000-0000A3260000}"/>
    <cellStyle name="Comma 2 9 3 6 3" xfId="9666" xr:uid="{00000000-0005-0000-0000-0000A4260000}"/>
    <cellStyle name="Comma 2 9 3 6 4" xfId="9667" xr:uid="{00000000-0005-0000-0000-0000A5260000}"/>
    <cellStyle name="Comma 2 9 3 7" xfId="9668" xr:uid="{00000000-0005-0000-0000-0000A6260000}"/>
    <cellStyle name="Comma 2 9 3 7 2" xfId="9669" xr:uid="{00000000-0005-0000-0000-0000A7260000}"/>
    <cellStyle name="Comma 2 9 3 7 3" xfId="9670" xr:uid="{00000000-0005-0000-0000-0000A8260000}"/>
    <cellStyle name="Comma 2 9 3 8" xfId="9671" xr:uid="{00000000-0005-0000-0000-0000A9260000}"/>
    <cellStyle name="Comma 2 9 3 8 2" xfId="9672" xr:uid="{00000000-0005-0000-0000-0000AA260000}"/>
    <cellStyle name="Comma 2 9 3 9" xfId="9673" xr:uid="{00000000-0005-0000-0000-0000AB260000}"/>
    <cellStyle name="Comma 2 9 4" xfId="9674" xr:uid="{00000000-0005-0000-0000-0000AC260000}"/>
    <cellStyle name="Comma 2 9 4 2" xfId="9675" xr:uid="{00000000-0005-0000-0000-0000AD260000}"/>
    <cellStyle name="Comma 2 9 4 2 2" xfId="9676" xr:uid="{00000000-0005-0000-0000-0000AE260000}"/>
    <cellStyle name="Comma 2 9 4 2 2 2" xfId="9677" xr:uid="{00000000-0005-0000-0000-0000AF260000}"/>
    <cellStyle name="Comma 2 9 4 2 2 2 2" xfId="9678" xr:uid="{00000000-0005-0000-0000-0000B0260000}"/>
    <cellStyle name="Comma 2 9 4 2 2 2 3" xfId="9679" xr:uid="{00000000-0005-0000-0000-0000B1260000}"/>
    <cellStyle name="Comma 2 9 4 2 2 3" xfId="9680" xr:uid="{00000000-0005-0000-0000-0000B2260000}"/>
    <cellStyle name="Comma 2 9 4 2 2 3 2" xfId="9681" xr:uid="{00000000-0005-0000-0000-0000B3260000}"/>
    <cellStyle name="Comma 2 9 4 2 2 3 3" xfId="9682" xr:uid="{00000000-0005-0000-0000-0000B4260000}"/>
    <cellStyle name="Comma 2 9 4 2 2 4" xfId="9683" xr:uid="{00000000-0005-0000-0000-0000B5260000}"/>
    <cellStyle name="Comma 2 9 4 2 2 4 2" xfId="9684" xr:uid="{00000000-0005-0000-0000-0000B6260000}"/>
    <cellStyle name="Comma 2 9 4 2 2 4 3" xfId="9685" xr:uid="{00000000-0005-0000-0000-0000B7260000}"/>
    <cellStyle name="Comma 2 9 4 2 2 5" xfId="9686" xr:uid="{00000000-0005-0000-0000-0000B8260000}"/>
    <cellStyle name="Comma 2 9 4 2 2 5 2" xfId="9687" xr:uid="{00000000-0005-0000-0000-0000B9260000}"/>
    <cellStyle name="Comma 2 9 4 2 2 6" xfId="9688" xr:uid="{00000000-0005-0000-0000-0000BA260000}"/>
    <cellStyle name="Comma 2 9 4 2 3" xfId="9689" xr:uid="{00000000-0005-0000-0000-0000BB260000}"/>
    <cellStyle name="Comma 2 9 4 2 3 2" xfId="9690" xr:uid="{00000000-0005-0000-0000-0000BC260000}"/>
    <cellStyle name="Comma 2 9 4 2 3 2 2" xfId="9691" xr:uid="{00000000-0005-0000-0000-0000BD260000}"/>
    <cellStyle name="Comma 2 9 4 2 3 2 3" xfId="9692" xr:uid="{00000000-0005-0000-0000-0000BE260000}"/>
    <cellStyle name="Comma 2 9 4 2 3 3" xfId="9693" xr:uid="{00000000-0005-0000-0000-0000BF260000}"/>
    <cellStyle name="Comma 2 9 4 2 3 4" xfId="9694" xr:uid="{00000000-0005-0000-0000-0000C0260000}"/>
    <cellStyle name="Comma 2 9 4 2 4" xfId="9695" xr:uid="{00000000-0005-0000-0000-0000C1260000}"/>
    <cellStyle name="Comma 2 9 4 2 4 2" xfId="9696" xr:uid="{00000000-0005-0000-0000-0000C2260000}"/>
    <cellStyle name="Comma 2 9 4 2 4 2 2" xfId="9697" xr:uid="{00000000-0005-0000-0000-0000C3260000}"/>
    <cellStyle name="Comma 2 9 4 2 4 2 3" xfId="9698" xr:uid="{00000000-0005-0000-0000-0000C4260000}"/>
    <cellStyle name="Comma 2 9 4 2 4 3" xfId="9699" xr:uid="{00000000-0005-0000-0000-0000C5260000}"/>
    <cellStyle name="Comma 2 9 4 2 4 4" xfId="9700" xr:uid="{00000000-0005-0000-0000-0000C6260000}"/>
    <cellStyle name="Comma 2 9 4 2 5" xfId="9701" xr:uid="{00000000-0005-0000-0000-0000C7260000}"/>
    <cellStyle name="Comma 2 9 4 2 5 2" xfId="9702" xr:uid="{00000000-0005-0000-0000-0000C8260000}"/>
    <cellStyle name="Comma 2 9 4 2 5 3" xfId="9703" xr:uid="{00000000-0005-0000-0000-0000C9260000}"/>
    <cellStyle name="Comma 2 9 4 2 6" xfId="9704" xr:uid="{00000000-0005-0000-0000-0000CA260000}"/>
    <cellStyle name="Comma 2 9 4 2 6 2" xfId="9705" xr:uid="{00000000-0005-0000-0000-0000CB260000}"/>
    <cellStyle name="Comma 2 9 4 2 7" xfId="9706" xr:uid="{00000000-0005-0000-0000-0000CC260000}"/>
    <cellStyle name="Comma 2 9 4 3" xfId="9707" xr:uid="{00000000-0005-0000-0000-0000CD260000}"/>
    <cellStyle name="Comma 2 9 4 3 2" xfId="9708" xr:uid="{00000000-0005-0000-0000-0000CE260000}"/>
    <cellStyle name="Comma 2 9 4 3 2 2" xfId="9709" xr:uid="{00000000-0005-0000-0000-0000CF260000}"/>
    <cellStyle name="Comma 2 9 4 3 2 3" xfId="9710" xr:uid="{00000000-0005-0000-0000-0000D0260000}"/>
    <cellStyle name="Comma 2 9 4 3 3" xfId="9711" xr:uid="{00000000-0005-0000-0000-0000D1260000}"/>
    <cellStyle name="Comma 2 9 4 3 3 2" xfId="9712" xr:uid="{00000000-0005-0000-0000-0000D2260000}"/>
    <cellStyle name="Comma 2 9 4 3 3 3" xfId="9713" xr:uid="{00000000-0005-0000-0000-0000D3260000}"/>
    <cellStyle name="Comma 2 9 4 3 4" xfId="9714" xr:uid="{00000000-0005-0000-0000-0000D4260000}"/>
    <cellStyle name="Comma 2 9 4 3 4 2" xfId="9715" xr:uid="{00000000-0005-0000-0000-0000D5260000}"/>
    <cellStyle name="Comma 2 9 4 3 4 3" xfId="9716" xr:uid="{00000000-0005-0000-0000-0000D6260000}"/>
    <cellStyle name="Comma 2 9 4 3 5" xfId="9717" xr:uid="{00000000-0005-0000-0000-0000D7260000}"/>
    <cellStyle name="Comma 2 9 4 3 5 2" xfId="9718" xr:uid="{00000000-0005-0000-0000-0000D8260000}"/>
    <cellStyle name="Comma 2 9 4 3 6" xfId="9719" xr:uid="{00000000-0005-0000-0000-0000D9260000}"/>
    <cellStyle name="Comma 2 9 4 4" xfId="9720" xr:uid="{00000000-0005-0000-0000-0000DA260000}"/>
    <cellStyle name="Comma 2 9 4 4 2" xfId="9721" xr:uid="{00000000-0005-0000-0000-0000DB260000}"/>
    <cellStyle name="Comma 2 9 4 4 2 2" xfId="9722" xr:uid="{00000000-0005-0000-0000-0000DC260000}"/>
    <cellStyle name="Comma 2 9 4 4 2 3" xfId="9723" xr:uid="{00000000-0005-0000-0000-0000DD260000}"/>
    <cellStyle name="Comma 2 9 4 4 3" xfId="9724" xr:uid="{00000000-0005-0000-0000-0000DE260000}"/>
    <cellStyle name="Comma 2 9 4 4 4" xfId="9725" xr:uid="{00000000-0005-0000-0000-0000DF260000}"/>
    <cellStyle name="Comma 2 9 4 5" xfId="9726" xr:uid="{00000000-0005-0000-0000-0000E0260000}"/>
    <cellStyle name="Comma 2 9 4 5 2" xfId="9727" xr:uid="{00000000-0005-0000-0000-0000E1260000}"/>
    <cellStyle name="Comma 2 9 4 5 2 2" xfId="9728" xr:uid="{00000000-0005-0000-0000-0000E2260000}"/>
    <cellStyle name="Comma 2 9 4 5 2 3" xfId="9729" xr:uid="{00000000-0005-0000-0000-0000E3260000}"/>
    <cellStyle name="Comma 2 9 4 5 3" xfId="9730" xr:uid="{00000000-0005-0000-0000-0000E4260000}"/>
    <cellStyle name="Comma 2 9 4 5 4" xfId="9731" xr:uid="{00000000-0005-0000-0000-0000E5260000}"/>
    <cellStyle name="Comma 2 9 4 6" xfId="9732" xr:uid="{00000000-0005-0000-0000-0000E6260000}"/>
    <cellStyle name="Comma 2 9 4 6 2" xfId="9733" xr:uid="{00000000-0005-0000-0000-0000E7260000}"/>
    <cellStyle name="Comma 2 9 4 6 3" xfId="9734" xr:uid="{00000000-0005-0000-0000-0000E8260000}"/>
    <cellStyle name="Comma 2 9 4 7" xfId="9735" xr:uid="{00000000-0005-0000-0000-0000E9260000}"/>
    <cellStyle name="Comma 2 9 4 7 2" xfId="9736" xr:uid="{00000000-0005-0000-0000-0000EA260000}"/>
    <cellStyle name="Comma 2 9 4 8" xfId="9737" xr:uid="{00000000-0005-0000-0000-0000EB260000}"/>
    <cellStyle name="Comma 2 9 5" xfId="9738" xr:uid="{00000000-0005-0000-0000-0000EC260000}"/>
    <cellStyle name="Comma 2 9 5 2" xfId="9739" xr:uid="{00000000-0005-0000-0000-0000ED260000}"/>
    <cellStyle name="Comma 2 9 5 2 2" xfId="9740" xr:uid="{00000000-0005-0000-0000-0000EE260000}"/>
    <cellStyle name="Comma 2 9 5 2 2 2" xfId="9741" xr:uid="{00000000-0005-0000-0000-0000EF260000}"/>
    <cellStyle name="Comma 2 9 5 2 2 3" xfId="9742" xr:uid="{00000000-0005-0000-0000-0000F0260000}"/>
    <cellStyle name="Comma 2 9 5 2 3" xfId="9743" xr:uid="{00000000-0005-0000-0000-0000F1260000}"/>
    <cellStyle name="Comma 2 9 5 2 3 2" xfId="9744" xr:uid="{00000000-0005-0000-0000-0000F2260000}"/>
    <cellStyle name="Comma 2 9 5 2 3 3" xfId="9745" xr:uid="{00000000-0005-0000-0000-0000F3260000}"/>
    <cellStyle name="Comma 2 9 5 2 4" xfId="9746" xr:uid="{00000000-0005-0000-0000-0000F4260000}"/>
    <cellStyle name="Comma 2 9 5 2 4 2" xfId="9747" xr:uid="{00000000-0005-0000-0000-0000F5260000}"/>
    <cellStyle name="Comma 2 9 5 2 4 3" xfId="9748" xr:uid="{00000000-0005-0000-0000-0000F6260000}"/>
    <cellStyle name="Comma 2 9 5 2 5" xfId="9749" xr:uid="{00000000-0005-0000-0000-0000F7260000}"/>
    <cellStyle name="Comma 2 9 5 2 5 2" xfId="9750" xr:uid="{00000000-0005-0000-0000-0000F8260000}"/>
    <cellStyle name="Comma 2 9 5 2 6" xfId="9751" xr:uid="{00000000-0005-0000-0000-0000F9260000}"/>
    <cellStyle name="Comma 2 9 5 3" xfId="9752" xr:uid="{00000000-0005-0000-0000-0000FA260000}"/>
    <cellStyle name="Comma 2 9 5 3 2" xfId="9753" xr:uid="{00000000-0005-0000-0000-0000FB260000}"/>
    <cellStyle name="Comma 2 9 5 3 2 2" xfId="9754" xr:uid="{00000000-0005-0000-0000-0000FC260000}"/>
    <cellStyle name="Comma 2 9 5 3 2 3" xfId="9755" xr:uid="{00000000-0005-0000-0000-0000FD260000}"/>
    <cellStyle name="Comma 2 9 5 3 3" xfId="9756" xr:uid="{00000000-0005-0000-0000-0000FE260000}"/>
    <cellStyle name="Comma 2 9 5 3 4" xfId="9757" xr:uid="{00000000-0005-0000-0000-0000FF260000}"/>
    <cellStyle name="Comma 2 9 5 4" xfId="9758" xr:uid="{00000000-0005-0000-0000-000000270000}"/>
    <cellStyle name="Comma 2 9 5 4 2" xfId="9759" xr:uid="{00000000-0005-0000-0000-000001270000}"/>
    <cellStyle name="Comma 2 9 5 4 2 2" xfId="9760" xr:uid="{00000000-0005-0000-0000-000002270000}"/>
    <cellStyle name="Comma 2 9 5 4 2 3" xfId="9761" xr:uid="{00000000-0005-0000-0000-000003270000}"/>
    <cellStyle name="Comma 2 9 5 4 3" xfId="9762" xr:uid="{00000000-0005-0000-0000-000004270000}"/>
    <cellStyle name="Comma 2 9 5 4 4" xfId="9763" xr:uid="{00000000-0005-0000-0000-000005270000}"/>
    <cellStyle name="Comma 2 9 5 5" xfId="9764" xr:uid="{00000000-0005-0000-0000-000006270000}"/>
    <cellStyle name="Comma 2 9 5 5 2" xfId="9765" xr:uid="{00000000-0005-0000-0000-000007270000}"/>
    <cellStyle name="Comma 2 9 5 5 3" xfId="9766" xr:uid="{00000000-0005-0000-0000-000008270000}"/>
    <cellStyle name="Comma 2 9 5 6" xfId="9767" xr:uid="{00000000-0005-0000-0000-000009270000}"/>
    <cellStyle name="Comma 2 9 5 6 2" xfId="9768" xr:uid="{00000000-0005-0000-0000-00000A270000}"/>
    <cellStyle name="Comma 2 9 5 7" xfId="9769" xr:uid="{00000000-0005-0000-0000-00000B270000}"/>
    <cellStyle name="Comma 2 9 6" xfId="9770" xr:uid="{00000000-0005-0000-0000-00000C270000}"/>
    <cellStyle name="Comma 2 9 6 2" xfId="9771" xr:uid="{00000000-0005-0000-0000-00000D270000}"/>
    <cellStyle name="Comma 2 9 6 2 2" xfId="9772" xr:uid="{00000000-0005-0000-0000-00000E270000}"/>
    <cellStyle name="Comma 2 9 6 2 3" xfId="9773" xr:uid="{00000000-0005-0000-0000-00000F270000}"/>
    <cellStyle name="Comma 2 9 6 3" xfId="9774" xr:uid="{00000000-0005-0000-0000-000010270000}"/>
    <cellStyle name="Comma 2 9 6 3 2" xfId="9775" xr:uid="{00000000-0005-0000-0000-000011270000}"/>
    <cellStyle name="Comma 2 9 6 3 3" xfId="9776" xr:uid="{00000000-0005-0000-0000-000012270000}"/>
    <cellStyle name="Comma 2 9 6 4" xfId="9777" xr:uid="{00000000-0005-0000-0000-000013270000}"/>
    <cellStyle name="Comma 2 9 6 4 2" xfId="9778" xr:uid="{00000000-0005-0000-0000-000014270000}"/>
    <cellStyle name="Comma 2 9 6 4 3" xfId="9779" xr:uid="{00000000-0005-0000-0000-000015270000}"/>
    <cellStyle name="Comma 2 9 6 5" xfId="9780" xr:uid="{00000000-0005-0000-0000-000016270000}"/>
    <cellStyle name="Comma 2 9 6 5 2" xfId="9781" xr:uid="{00000000-0005-0000-0000-000017270000}"/>
    <cellStyle name="Comma 2 9 6 6" xfId="9782" xr:uid="{00000000-0005-0000-0000-000018270000}"/>
    <cellStyle name="Comma 2 9 7" xfId="9783" xr:uid="{00000000-0005-0000-0000-000019270000}"/>
    <cellStyle name="Comma 2 9 7 2" xfId="9784" xr:uid="{00000000-0005-0000-0000-00001A270000}"/>
    <cellStyle name="Comma 2 9 7 2 2" xfId="9785" xr:uid="{00000000-0005-0000-0000-00001B270000}"/>
    <cellStyle name="Comma 2 9 7 2 3" xfId="9786" xr:uid="{00000000-0005-0000-0000-00001C270000}"/>
    <cellStyle name="Comma 2 9 7 3" xfId="9787" xr:uid="{00000000-0005-0000-0000-00001D270000}"/>
    <cellStyle name="Comma 2 9 7 4" xfId="9788" xr:uid="{00000000-0005-0000-0000-00001E270000}"/>
    <cellStyle name="Comma 2 9 8" xfId="9789" xr:uid="{00000000-0005-0000-0000-00001F270000}"/>
    <cellStyle name="Comma 2 9 8 2" xfId="9790" xr:uid="{00000000-0005-0000-0000-000020270000}"/>
    <cellStyle name="Comma 2 9 8 2 2" xfId="9791" xr:uid="{00000000-0005-0000-0000-000021270000}"/>
    <cellStyle name="Comma 2 9 8 2 3" xfId="9792" xr:uid="{00000000-0005-0000-0000-000022270000}"/>
    <cellStyle name="Comma 2 9 8 3" xfId="9793" xr:uid="{00000000-0005-0000-0000-000023270000}"/>
    <cellStyle name="Comma 2 9 8 4" xfId="9794" xr:uid="{00000000-0005-0000-0000-000024270000}"/>
    <cellStyle name="Comma 2 9 9" xfId="9795" xr:uid="{00000000-0005-0000-0000-000025270000}"/>
    <cellStyle name="Comma 2 9 9 2" xfId="9796" xr:uid="{00000000-0005-0000-0000-000026270000}"/>
    <cellStyle name="Comma 2 9 9 3" xfId="9797" xr:uid="{00000000-0005-0000-0000-000027270000}"/>
    <cellStyle name="Comma 20" xfId="9798" xr:uid="{00000000-0005-0000-0000-000028270000}"/>
    <cellStyle name="Comma 20 2" xfId="9799" xr:uid="{00000000-0005-0000-0000-000029270000}"/>
    <cellStyle name="Comma 20 2 2" xfId="9800" xr:uid="{00000000-0005-0000-0000-00002A270000}"/>
    <cellStyle name="Comma 20 2 3" xfId="9801" xr:uid="{00000000-0005-0000-0000-00002B270000}"/>
    <cellStyle name="Comma 20 3" xfId="9802" xr:uid="{00000000-0005-0000-0000-00002C270000}"/>
    <cellStyle name="Comma 20 3 2" xfId="9803" xr:uid="{00000000-0005-0000-0000-00002D270000}"/>
    <cellStyle name="Comma 20 3 3" xfId="9804" xr:uid="{00000000-0005-0000-0000-00002E270000}"/>
    <cellStyle name="Comma 20 4" xfId="9805" xr:uid="{00000000-0005-0000-0000-00002F270000}"/>
    <cellStyle name="Comma 20 4 2" xfId="9806" xr:uid="{00000000-0005-0000-0000-000030270000}"/>
    <cellStyle name="Comma 20 5" xfId="9807" xr:uid="{00000000-0005-0000-0000-000031270000}"/>
    <cellStyle name="Comma 20 6" xfId="9808" xr:uid="{00000000-0005-0000-0000-000032270000}"/>
    <cellStyle name="Comma 3" xfId="9809" xr:uid="{00000000-0005-0000-0000-000033270000}"/>
    <cellStyle name="Comma 3 10" xfId="9810" xr:uid="{00000000-0005-0000-0000-000034270000}"/>
    <cellStyle name="Comma 3 10 2" xfId="9811" xr:uid="{00000000-0005-0000-0000-000035270000}"/>
    <cellStyle name="Comma 3 11" xfId="9812" xr:uid="{00000000-0005-0000-0000-000036270000}"/>
    <cellStyle name="Comma 3 11 2" xfId="9813" xr:uid="{00000000-0005-0000-0000-000037270000}"/>
    <cellStyle name="Comma 3 11 2 2" xfId="9814" xr:uid="{00000000-0005-0000-0000-000038270000}"/>
    <cellStyle name="Comma 3 11 2 2 2" xfId="9815" xr:uid="{00000000-0005-0000-0000-000039270000}"/>
    <cellStyle name="Comma 3 11 2 2 3" xfId="9816" xr:uid="{00000000-0005-0000-0000-00003A270000}"/>
    <cellStyle name="Comma 3 11 2 3" xfId="9817" xr:uid="{00000000-0005-0000-0000-00003B270000}"/>
    <cellStyle name="Comma 3 11 2 3 2" xfId="9818" xr:uid="{00000000-0005-0000-0000-00003C270000}"/>
    <cellStyle name="Comma 3 11 2 3 3" xfId="9819" xr:uid="{00000000-0005-0000-0000-00003D270000}"/>
    <cellStyle name="Comma 3 11 2 4" xfId="9820" xr:uid="{00000000-0005-0000-0000-00003E270000}"/>
    <cellStyle name="Comma 3 11 2 4 2" xfId="9821" xr:uid="{00000000-0005-0000-0000-00003F270000}"/>
    <cellStyle name="Comma 3 11 2 5" xfId="9822" xr:uid="{00000000-0005-0000-0000-000040270000}"/>
    <cellStyle name="Comma 3 11 2 6" xfId="9823" xr:uid="{00000000-0005-0000-0000-000041270000}"/>
    <cellStyle name="Comma 3 11 3" xfId="9824" xr:uid="{00000000-0005-0000-0000-000042270000}"/>
    <cellStyle name="Comma 3 11 3 2" xfId="9825" xr:uid="{00000000-0005-0000-0000-000043270000}"/>
    <cellStyle name="Comma 3 11 3 3" xfId="9826" xr:uid="{00000000-0005-0000-0000-000044270000}"/>
    <cellStyle name="Comma 3 11 4" xfId="9827" xr:uid="{00000000-0005-0000-0000-000045270000}"/>
    <cellStyle name="Comma 3 11 4 2" xfId="9828" xr:uid="{00000000-0005-0000-0000-000046270000}"/>
    <cellStyle name="Comma 3 11 4 3" xfId="9829" xr:uid="{00000000-0005-0000-0000-000047270000}"/>
    <cellStyle name="Comma 3 11 5" xfId="9830" xr:uid="{00000000-0005-0000-0000-000048270000}"/>
    <cellStyle name="Comma 3 11 5 2" xfId="9831" xr:uid="{00000000-0005-0000-0000-000049270000}"/>
    <cellStyle name="Comma 3 11 6" xfId="9832" xr:uid="{00000000-0005-0000-0000-00004A270000}"/>
    <cellStyle name="Comma 3 11 7" xfId="9833" xr:uid="{00000000-0005-0000-0000-00004B270000}"/>
    <cellStyle name="Comma 3 12" xfId="9834" xr:uid="{00000000-0005-0000-0000-00004C270000}"/>
    <cellStyle name="Comma 3 13" xfId="9835" xr:uid="{00000000-0005-0000-0000-00004D270000}"/>
    <cellStyle name="Comma 3 14" xfId="9836" xr:uid="{00000000-0005-0000-0000-00004E270000}"/>
    <cellStyle name="Comma 3 15" xfId="43365" xr:uid="{00000000-0005-0000-0000-00004F270000}"/>
    <cellStyle name="Comma 3 2" xfId="9837" xr:uid="{00000000-0005-0000-0000-000050270000}"/>
    <cellStyle name="Comma 3 2 2" xfId="9838" xr:uid="{00000000-0005-0000-0000-000051270000}"/>
    <cellStyle name="Comma 3 2 2 2" xfId="9839" xr:uid="{00000000-0005-0000-0000-000052270000}"/>
    <cellStyle name="Comma 3 2 3" xfId="9840" xr:uid="{00000000-0005-0000-0000-000053270000}"/>
    <cellStyle name="Comma 3 2 3 2" xfId="9841" xr:uid="{00000000-0005-0000-0000-000054270000}"/>
    <cellStyle name="Comma 3 2 4" xfId="9842" xr:uid="{00000000-0005-0000-0000-000055270000}"/>
    <cellStyle name="Comma 3 2 4 2" xfId="9843" xr:uid="{00000000-0005-0000-0000-000056270000}"/>
    <cellStyle name="Comma 3 2 5" xfId="9844" xr:uid="{00000000-0005-0000-0000-000057270000}"/>
    <cellStyle name="Comma 3 3" xfId="9845" xr:uid="{00000000-0005-0000-0000-000058270000}"/>
    <cellStyle name="Comma 3 3 2" xfId="9846" xr:uid="{00000000-0005-0000-0000-000059270000}"/>
    <cellStyle name="Comma 3 4" xfId="9847" xr:uid="{00000000-0005-0000-0000-00005A270000}"/>
    <cellStyle name="Comma 3 4 2" xfId="9848" xr:uid="{00000000-0005-0000-0000-00005B270000}"/>
    <cellStyle name="Comma 3 5" xfId="9849" xr:uid="{00000000-0005-0000-0000-00005C270000}"/>
    <cellStyle name="Comma 3 5 2" xfId="9850" xr:uid="{00000000-0005-0000-0000-00005D270000}"/>
    <cellStyle name="Comma 3 6" xfId="9851" xr:uid="{00000000-0005-0000-0000-00005E270000}"/>
    <cellStyle name="Comma 3 6 2" xfId="9852" xr:uid="{00000000-0005-0000-0000-00005F270000}"/>
    <cellStyle name="Comma 3 7" xfId="9853" xr:uid="{00000000-0005-0000-0000-000060270000}"/>
    <cellStyle name="Comma 3 7 2" xfId="9854" xr:uid="{00000000-0005-0000-0000-000061270000}"/>
    <cellStyle name="Comma 3 8" xfId="9855" xr:uid="{00000000-0005-0000-0000-000062270000}"/>
    <cellStyle name="Comma 3 8 2" xfId="9856" xr:uid="{00000000-0005-0000-0000-000063270000}"/>
    <cellStyle name="Comma 3 9" xfId="9857" xr:uid="{00000000-0005-0000-0000-000064270000}"/>
    <cellStyle name="Comma 3 9 2" xfId="9858" xr:uid="{00000000-0005-0000-0000-000065270000}"/>
    <cellStyle name="Comma 4" xfId="9859" xr:uid="{00000000-0005-0000-0000-000066270000}"/>
    <cellStyle name="Comma 4 2" xfId="9860" xr:uid="{00000000-0005-0000-0000-000067270000}"/>
    <cellStyle name="Comma 4 2 2" xfId="9861" xr:uid="{00000000-0005-0000-0000-000068270000}"/>
    <cellStyle name="Comma 4 2 2 2" xfId="9862" xr:uid="{00000000-0005-0000-0000-000069270000}"/>
    <cellStyle name="Comma 4 2 3" xfId="9863" xr:uid="{00000000-0005-0000-0000-00006A270000}"/>
    <cellStyle name="Comma 4 2 4" xfId="9864" xr:uid="{00000000-0005-0000-0000-00006B270000}"/>
    <cellStyle name="Comma 4 3" xfId="9865" xr:uid="{00000000-0005-0000-0000-00006C270000}"/>
    <cellStyle name="Comma 4 3 2" xfId="9866" xr:uid="{00000000-0005-0000-0000-00006D270000}"/>
    <cellStyle name="Comma 4 4" xfId="9867" xr:uid="{00000000-0005-0000-0000-00006E270000}"/>
    <cellStyle name="Comma 4 5" xfId="9868" xr:uid="{00000000-0005-0000-0000-00006F270000}"/>
    <cellStyle name="Comma 4 6" xfId="9869" xr:uid="{00000000-0005-0000-0000-000070270000}"/>
    <cellStyle name="Comma 4 7" xfId="9870" xr:uid="{00000000-0005-0000-0000-000071270000}"/>
    <cellStyle name="Comma 4 8" xfId="43366" xr:uid="{00000000-0005-0000-0000-000072270000}"/>
    <cellStyle name="Comma 5" xfId="9871" xr:uid="{00000000-0005-0000-0000-000073270000}"/>
    <cellStyle name="Comma 5 2" xfId="9872" xr:uid="{00000000-0005-0000-0000-000074270000}"/>
    <cellStyle name="Comma 5 2 2" xfId="9873" xr:uid="{00000000-0005-0000-0000-000075270000}"/>
    <cellStyle name="Comma 5 2 2 2" xfId="9874" xr:uid="{00000000-0005-0000-0000-000076270000}"/>
    <cellStyle name="Comma 5 2 3" xfId="9875" xr:uid="{00000000-0005-0000-0000-000077270000}"/>
    <cellStyle name="Comma 5 2 4" xfId="9876" xr:uid="{00000000-0005-0000-0000-000078270000}"/>
    <cellStyle name="Comma 5 3" xfId="9877" xr:uid="{00000000-0005-0000-0000-000079270000}"/>
    <cellStyle name="Comma 5 3 2" xfId="9878" xr:uid="{00000000-0005-0000-0000-00007A270000}"/>
    <cellStyle name="Comma 5 4" xfId="9879" xr:uid="{00000000-0005-0000-0000-00007B270000}"/>
    <cellStyle name="Comma 5 5" xfId="9880" xr:uid="{00000000-0005-0000-0000-00007C270000}"/>
    <cellStyle name="Comma 6" xfId="9881" xr:uid="{00000000-0005-0000-0000-00007D270000}"/>
    <cellStyle name="Comma 7" xfId="9882" xr:uid="{00000000-0005-0000-0000-00007E270000}"/>
    <cellStyle name="Comma 8" xfId="9883" xr:uid="{00000000-0005-0000-0000-00007F270000}"/>
    <cellStyle name="Comma 8 2" xfId="9884" xr:uid="{00000000-0005-0000-0000-000080270000}"/>
    <cellStyle name="Comma 8 2 10" xfId="9885" xr:uid="{00000000-0005-0000-0000-000081270000}"/>
    <cellStyle name="Comma 8 2 10 2" xfId="9886" xr:uid="{00000000-0005-0000-0000-000082270000}"/>
    <cellStyle name="Comma 8 2 11" xfId="9887" xr:uid="{00000000-0005-0000-0000-000083270000}"/>
    <cellStyle name="Comma 8 2 2" xfId="9888" xr:uid="{00000000-0005-0000-0000-000084270000}"/>
    <cellStyle name="Comma 8 2 2 2" xfId="9889" xr:uid="{00000000-0005-0000-0000-000085270000}"/>
    <cellStyle name="Comma 8 2 2 2 2" xfId="9890" xr:uid="{00000000-0005-0000-0000-000086270000}"/>
    <cellStyle name="Comma 8 2 2 2 2 2" xfId="9891" xr:uid="{00000000-0005-0000-0000-000087270000}"/>
    <cellStyle name="Comma 8 2 2 2 2 2 2" xfId="9892" xr:uid="{00000000-0005-0000-0000-000088270000}"/>
    <cellStyle name="Comma 8 2 2 2 2 2 2 2" xfId="9893" xr:uid="{00000000-0005-0000-0000-000089270000}"/>
    <cellStyle name="Comma 8 2 2 2 2 2 2 3" xfId="9894" xr:uid="{00000000-0005-0000-0000-00008A270000}"/>
    <cellStyle name="Comma 8 2 2 2 2 2 3" xfId="9895" xr:uid="{00000000-0005-0000-0000-00008B270000}"/>
    <cellStyle name="Comma 8 2 2 2 2 2 3 2" xfId="9896" xr:uid="{00000000-0005-0000-0000-00008C270000}"/>
    <cellStyle name="Comma 8 2 2 2 2 2 3 3" xfId="9897" xr:uid="{00000000-0005-0000-0000-00008D270000}"/>
    <cellStyle name="Comma 8 2 2 2 2 2 4" xfId="9898" xr:uid="{00000000-0005-0000-0000-00008E270000}"/>
    <cellStyle name="Comma 8 2 2 2 2 2 4 2" xfId="9899" xr:uid="{00000000-0005-0000-0000-00008F270000}"/>
    <cellStyle name="Comma 8 2 2 2 2 2 4 3" xfId="9900" xr:uid="{00000000-0005-0000-0000-000090270000}"/>
    <cellStyle name="Comma 8 2 2 2 2 2 5" xfId="9901" xr:uid="{00000000-0005-0000-0000-000091270000}"/>
    <cellStyle name="Comma 8 2 2 2 2 2 5 2" xfId="9902" xr:uid="{00000000-0005-0000-0000-000092270000}"/>
    <cellStyle name="Comma 8 2 2 2 2 2 6" xfId="9903" xr:uid="{00000000-0005-0000-0000-000093270000}"/>
    <cellStyle name="Comma 8 2 2 2 2 3" xfId="9904" xr:uid="{00000000-0005-0000-0000-000094270000}"/>
    <cellStyle name="Comma 8 2 2 2 2 3 2" xfId="9905" xr:uid="{00000000-0005-0000-0000-000095270000}"/>
    <cellStyle name="Comma 8 2 2 2 2 3 2 2" xfId="9906" xr:uid="{00000000-0005-0000-0000-000096270000}"/>
    <cellStyle name="Comma 8 2 2 2 2 3 2 3" xfId="9907" xr:uid="{00000000-0005-0000-0000-000097270000}"/>
    <cellStyle name="Comma 8 2 2 2 2 3 3" xfId="9908" xr:uid="{00000000-0005-0000-0000-000098270000}"/>
    <cellStyle name="Comma 8 2 2 2 2 3 4" xfId="9909" xr:uid="{00000000-0005-0000-0000-000099270000}"/>
    <cellStyle name="Comma 8 2 2 2 2 4" xfId="9910" xr:uid="{00000000-0005-0000-0000-00009A270000}"/>
    <cellStyle name="Comma 8 2 2 2 2 4 2" xfId="9911" xr:uid="{00000000-0005-0000-0000-00009B270000}"/>
    <cellStyle name="Comma 8 2 2 2 2 4 2 2" xfId="9912" xr:uid="{00000000-0005-0000-0000-00009C270000}"/>
    <cellStyle name="Comma 8 2 2 2 2 4 2 3" xfId="9913" xr:uid="{00000000-0005-0000-0000-00009D270000}"/>
    <cellStyle name="Comma 8 2 2 2 2 4 3" xfId="9914" xr:uid="{00000000-0005-0000-0000-00009E270000}"/>
    <cellStyle name="Comma 8 2 2 2 2 4 4" xfId="9915" xr:uid="{00000000-0005-0000-0000-00009F270000}"/>
    <cellStyle name="Comma 8 2 2 2 2 5" xfId="9916" xr:uid="{00000000-0005-0000-0000-0000A0270000}"/>
    <cellStyle name="Comma 8 2 2 2 2 5 2" xfId="9917" xr:uid="{00000000-0005-0000-0000-0000A1270000}"/>
    <cellStyle name="Comma 8 2 2 2 2 5 3" xfId="9918" xr:uid="{00000000-0005-0000-0000-0000A2270000}"/>
    <cellStyle name="Comma 8 2 2 2 2 6" xfId="9919" xr:uid="{00000000-0005-0000-0000-0000A3270000}"/>
    <cellStyle name="Comma 8 2 2 2 2 6 2" xfId="9920" xr:uid="{00000000-0005-0000-0000-0000A4270000}"/>
    <cellStyle name="Comma 8 2 2 2 2 7" xfId="9921" xr:uid="{00000000-0005-0000-0000-0000A5270000}"/>
    <cellStyle name="Comma 8 2 2 2 3" xfId="9922" xr:uid="{00000000-0005-0000-0000-0000A6270000}"/>
    <cellStyle name="Comma 8 2 2 2 3 2" xfId="9923" xr:uid="{00000000-0005-0000-0000-0000A7270000}"/>
    <cellStyle name="Comma 8 2 2 2 3 2 2" xfId="9924" xr:uid="{00000000-0005-0000-0000-0000A8270000}"/>
    <cellStyle name="Comma 8 2 2 2 3 2 3" xfId="9925" xr:uid="{00000000-0005-0000-0000-0000A9270000}"/>
    <cellStyle name="Comma 8 2 2 2 3 3" xfId="9926" xr:uid="{00000000-0005-0000-0000-0000AA270000}"/>
    <cellStyle name="Comma 8 2 2 2 3 3 2" xfId="9927" xr:uid="{00000000-0005-0000-0000-0000AB270000}"/>
    <cellStyle name="Comma 8 2 2 2 3 3 3" xfId="9928" xr:uid="{00000000-0005-0000-0000-0000AC270000}"/>
    <cellStyle name="Comma 8 2 2 2 3 4" xfId="9929" xr:uid="{00000000-0005-0000-0000-0000AD270000}"/>
    <cellStyle name="Comma 8 2 2 2 3 4 2" xfId="9930" xr:uid="{00000000-0005-0000-0000-0000AE270000}"/>
    <cellStyle name="Comma 8 2 2 2 3 4 3" xfId="9931" xr:uid="{00000000-0005-0000-0000-0000AF270000}"/>
    <cellStyle name="Comma 8 2 2 2 3 5" xfId="9932" xr:uid="{00000000-0005-0000-0000-0000B0270000}"/>
    <cellStyle name="Comma 8 2 2 2 3 5 2" xfId="9933" xr:uid="{00000000-0005-0000-0000-0000B1270000}"/>
    <cellStyle name="Comma 8 2 2 2 3 6" xfId="9934" xr:uid="{00000000-0005-0000-0000-0000B2270000}"/>
    <cellStyle name="Comma 8 2 2 2 4" xfId="9935" xr:uid="{00000000-0005-0000-0000-0000B3270000}"/>
    <cellStyle name="Comma 8 2 2 2 4 2" xfId="9936" xr:uid="{00000000-0005-0000-0000-0000B4270000}"/>
    <cellStyle name="Comma 8 2 2 2 4 2 2" xfId="9937" xr:uid="{00000000-0005-0000-0000-0000B5270000}"/>
    <cellStyle name="Comma 8 2 2 2 4 2 3" xfId="9938" xr:uid="{00000000-0005-0000-0000-0000B6270000}"/>
    <cellStyle name="Comma 8 2 2 2 4 3" xfId="9939" xr:uid="{00000000-0005-0000-0000-0000B7270000}"/>
    <cellStyle name="Comma 8 2 2 2 4 4" xfId="9940" xr:uid="{00000000-0005-0000-0000-0000B8270000}"/>
    <cellStyle name="Comma 8 2 2 2 5" xfId="9941" xr:uid="{00000000-0005-0000-0000-0000B9270000}"/>
    <cellStyle name="Comma 8 2 2 2 5 2" xfId="9942" xr:uid="{00000000-0005-0000-0000-0000BA270000}"/>
    <cellStyle name="Comma 8 2 2 2 5 2 2" xfId="9943" xr:uid="{00000000-0005-0000-0000-0000BB270000}"/>
    <cellStyle name="Comma 8 2 2 2 5 2 3" xfId="9944" xr:uid="{00000000-0005-0000-0000-0000BC270000}"/>
    <cellStyle name="Comma 8 2 2 2 5 3" xfId="9945" xr:uid="{00000000-0005-0000-0000-0000BD270000}"/>
    <cellStyle name="Comma 8 2 2 2 5 4" xfId="9946" xr:uid="{00000000-0005-0000-0000-0000BE270000}"/>
    <cellStyle name="Comma 8 2 2 2 6" xfId="9947" xr:uid="{00000000-0005-0000-0000-0000BF270000}"/>
    <cellStyle name="Comma 8 2 2 2 6 2" xfId="9948" xr:uid="{00000000-0005-0000-0000-0000C0270000}"/>
    <cellStyle name="Comma 8 2 2 2 6 3" xfId="9949" xr:uid="{00000000-0005-0000-0000-0000C1270000}"/>
    <cellStyle name="Comma 8 2 2 2 7" xfId="9950" xr:uid="{00000000-0005-0000-0000-0000C2270000}"/>
    <cellStyle name="Comma 8 2 2 2 7 2" xfId="9951" xr:uid="{00000000-0005-0000-0000-0000C3270000}"/>
    <cellStyle name="Comma 8 2 2 2 8" xfId="9952" xr:uid="{00000000-0005-0000-0000-0000C4270000}"/>
    <cellStyle name="Comma 8 2 2 3" xfId="9953" xr:uid="{00000000-0005-0000-0000-0000C5270000}"/>
    <cellStyle name="Comma 8 2 2 3 2" xfId="9954" xr:uid="{00000000-0005-0000-0000-0000C6270000}"/>
    <cellStyle name="Comma 8 2 2 3 2 2" xfId="9955" xr:uid="{00000000-0005-0000-0000-0000C7270000}"/>
    <cellStyle name="Comma 8 2 2 3 2 2 2" xfId="9956" xr:uid="{00000000-0005-0000-0000-0000C8270000}"/>
    <cellStyle name="Comma 8 2 2 3 2 2 3" xfId="9957" xr:uid="{00000000-0005-0000-0000-0000C9270000}"/>
    <cellStyle name="Comma 8 2 2 3 2 3" xfId="9958" xr:uid="{00000000-0005-0000-0000-0000CA270000}"/>
    <cellStyle name="Comma 8 2 2 3 2 3 2" xfId="9959" xr:uid="{00000000-0005-0000-0000-0000CB270000}"/>
    <cellStyle name="Comma 8 2 2 3 2 3 3" xfId="9960" xr:uid="{00000000-0005-0000-0000-0000CC270000}"/>
    <cellStyle name="Comma 8 2 2 3 2 4" xfId="9961" xr:uid="{00000000-0005-0000-0000-0000CD270000}"/>
    <cellStyle name="Comma 8 2 2 3 2 4 2" xfId="9962" xr:uid="{00000000-0005-0000-0000-0000CE270000}"/>
    <cellStyle name="Comma 8 2 2 3 2 4 3" xfId="9963" xr:uid="{00000000-0005-0000-0000-0000CF270000}"/>
    <cellStyle name="Comma 8 2 2 3 2 5" xfId="9964" xr:uid="{00000000-0005-0000-0000-0000D0270000}"/>
    <cellStyle name="Comma 8 2 2 3 2 5 2" xfId="9965" xr:uid="{00000000-0005-0000-0000-0000D1270000}"/>
    <cellStyle name="Comma 8 2 2 3 2 6" xfId="9966" xr:uid="{00000000-0005-0000-0000-0000D2270000}"/>
    <cellStyle name="Comma 8 2 2 3 3" xfId="9967" xr:uid="{00000000-0005-0000-0000-0000D3270000}"/>
    <cellStyle name="Comma 8 2 2 3 3 2" xfId="9968" xr:uid="{00000000-0005-0000-0000-0000D4270000}"/>
    <cellStyle name="Comma 8 2 2 3 3 2 2" xfId="9969" xr:uid="{00000000-0005-0000-0000-0000D5270000}"/>
    <cellStyle name="Comma 8 2 2 3 3 2 3" xfId="9970" xr:uid="{00000000-0005-0000-0000-0000D6270000}"/>
    <cellStyle name="Comma 8 2 2 3 3 3" xfId="9971" xr:uid="{00000000-0005-0000-0000-0000D7270000}"/>
    <cellStyle name="Comma 8 2 2 3 3 4" xfId="9972" xr:uid="{00000000-0005-0000-0000-0000D8270000}"/>
    <cellStyle name="Comma 8 2 2 3 4" xfId="9973" xr:uid="{00000000-0005-0000-0000-0000D9270000}"/>
    <cellStyle name="Comma 8 2 2 3 4 2" xfId="9974" xr:uid="{00000000-0005-0000-0000-0000DA270000}"/>
    <cellStyle name="Comma 8 2 2 3 4 2 2" xfId="9975" xr:uid="{00000000-0005-0000-0000-0000DB270000}"/>
    <cellStyle name="Comma 8 2 2 3 4 2 3" xfId="9976" xr:uid="{00000000-0005-0000-0000-0000DC270000}"/>
    <cellStyle name="Comma 8 2 2 3 4 3" xfId="9977" xr:uid="{00000000-0005-0000-0000-0000DD270000}"/>
    <cellStyle name="Comma 8 2 2 3 4 4" xfId="9978" xr:uid="{00000000-0005-0000-0000-0000DE270000}"/>
    <cellStyle name="Comma 8 2 2 3 5" xfId="9979" xr:uid="{00000000-0005-0000-0000-0000DF270000}"/>
    <cellStyle name="Comma 8 2 2 3 5 2" xfId="9980" xr:uid="{00000000-0005-0000-0000-0000E0270000}"/>
    <cellStyle name="Comma 8 2 2 3 5 3" xfId="9981" xr:uid="{00000000-0005-0000-0000-0000E1270000}"/>
    <cellStyle name="Comma 8 2 2 3 6" xfId="9982" xr:uid="{00000000-0005-0000-0000-0000E2270000}"/>
    <cellStyle name="Comma 8 2 2 3 6 2" xfId="9983" xr:uid="{00000000-0005-0000-0000-0000E3270000}"/>
    <cellStyle name="Comma 8 2 2 3 7" xfId="9984" xr:uid="{00000000-0005-0000-0000-0000E4270000}"/>
    <cellStyle name="Comma 8 2 2 4" xfId="9985" xr:uid="{00000000-0005-0000-0000-0000E5270000}"/>
    <cellStyle name="Comma 8 2 2 4 2" xfId="9986" xr:uid="{00000000-0005-0000-0000-0000E6270000}"/>
    <cellStyle name="Comma 8 2 2 4 2 2" xfId="9987" xr:uid="{00000000-0005-0000-0000-0000E7270000}"/>
    <cellStyle name="Comma 8 2 2 4 2 3" xfId="9988" xr:uid="{00000000-0005-0000-0000-0000E8270000}"/>
    <cellStyle name="Comma 8 2 2 4 3" xfId="9989" xr:uid="{00000000-0005-0000-0000-0000E9270000}"/>
    <cellStyle name="Comma 8 2 2 4 3 2" xfId="9990" xr:uid="{00000000-0005-0000-0000-0000EA270000}"/>
    <cellStyle name="Comma 8 2 2 4 3 3" xfId="9991" xr:uid="{00000000-0005-0000-0000-0000EB270000}"/>
    <cellStyle name="Comma 8 2 2 4 4" xfId="9992" xr:uid="{00000000-0005-0000-0000-0000EC270000}"/>
    <cellStyle name="Comma 8 2 2 4 4 2" xfId="9993" xr:uid="{00000000-0005-0000-0000-0000ED270000}"/>
    <cellStyle name="Comma 8 2 2 4 4 3" xfId="9994" xr:uid="{00000000-0005-0000-0000-0000EE270000}"/>
    <cellStyle name="Comma 8 2 2 4 5" xfId="9995" xr:uid="{00000000-0005-0000-0000-0000EF270000}"/>
    <cellStyle name="Comma 8 2 2 4 5 2" xfId="9996" xr:uid="{00000000-0005-0000-0000-0000F0270000}"/>
    <cellStyle name="Comma 8 2 2 4 6" xfId="9997" xr:uid="{00000000-0005-0000-0000-0000F1270000}"/>
    <cellStyle name="Comma 8 2 2 5" xfId="9998" xr:uid="{00000000-0005-0000-0000-0000F2270000}"/>
    <cellStyle name="Comma 8 2 2 5 2" xfId="9999" xr:uid="{00000000-0005-0000-0000-0000F3270000}"/>
    <cellStyle name="Comma 8 2 2 5 2 2" xfId="10000" xr:uid="{00000000-0005-0000-0000-0000F4270000}"/>
    <cellStyle name="Comma 8 2 2 5 2 3" xfId="10001" xr:uid="{00000000-0005-0000-0000-0000F5270000}"/>
    <cellStyle name="Comma 8 2 2 5 3" xfId="10002" xr:uid="{00000000-0005-0000-0000-0000F6270000}"/>
    <cellStyle name="Comma 8 2 2 5 4" xfId="10003" xr:uid="{00000000-0005-0000-0000-0000F7270000}"/>
    <cellStyle name="Comma 8 2 2 6" xfId="10004" xr:uid="{00000000-0005-0000-0000-0000F8270000}"/>
    <cellStyle name="Comma 8 2 2 6 2" xfId="10005" xr:uid="{00000000-0005-0000-0000-0000F9270000}"/>
    <cellStyle name="Comma 8 2 2 6 2 2" xfId="10006" xr:uid="{00000000-0005-0000-0000-0000FA270000}"/>
    <cellStyle name="Comma 8 2 2 6 2 3" xfId="10007" xr:uid="{00000000-0005-0000-0000-0000FB270000}"/>
    <cellStyle name="Comma 8 2 2 6 3" xfId="10008" xr:uid="{00000000-0005-0000-0000-0000FC270000}"/>
    <cellStyle name="Comma 8 2 2 6 4" xfId="10009" xr:uid="{00000000-0005-0000-0000-0000FD270000}"/>
    <cellStyle name="Comma 8 2 2 7" xfId="10010" xr:uid="{00000000-0005-0000-0000-0000FE270000}"/>
    <cellStyle name="Comma 8 2 2 7 2" xfId="10011" xr:uid="{00000000-0005-0000-0000-0000FF270000}"/>
    <cellStyle name="Comma 8 2 2 7 3" xfId="10012" xr:uid="{00000000-0005-0000-0000-000000280000}"/>
    <cellStyle name="Comma 8 2 2 8" xfId="10013" xr:uid="{00000000-0005-0000-0000-000001280000}"/>
    <cellStyle name="Comma 8 2 2 8 2" xfId="10014" xr:uid="{00000000-0005-0000-0000-000002280000}"/>
    <cellStyle name="Comma 8 2 2 9" xfId="10015" xr:uid="{00000000-0005-0000-0000-000003280000}"/>
    <cellStyle name="Comma 8 2 3" xfId="10016" xr:uid="{00000000-0005-0000-0000-000004280000}"/>
    <cellStyle name="Comma 8 2 3 2" xfId="10017" xr:uid="{00000000-0005-0000-0000-000005280000}"/>
    <cellStyle name="Comma 8 2 3 2 2" xfId="10018" xr:uid="{00000000-0005-0000-0000-000006280000}"/>
    <cellStyle name="Comma 8 2 3 2 2 2" xfId="10019" xr:uid="{00000000-0005-0000-0000-000007280000}"/>
    <cellStyle name="Comma 8 2 3 2 2 2 2" xfId="10020" xr:uid="{00000000-0005-0000-0000-000008280000}"/>
    <cellStyle name="Comma 8 2 3 2 2 2 2 2" xfId="10021" xr:uid="{00000000-0005-0000-0000-000009280000}"/>
    <cellStyle name="Comma 8 2 3 2 2 2 2 3" xfId="10022" xr:uid="{00000000-0005-0000-0000-00000A280000}"/>
    <cellStyle name="Comma 8 2 3 2 2 2 3" xfId="10023" xr:uid="{00000000-0005-0000-0000-00000B280000}"/>
    <cellStyle name="Comma 8 2 3 2 2 2 3 2" xfId="10024" xr:uid="{00000000-0005-0000-0000-00000C280000}"/>
    <cellStyle name="Comma 8 2 3 2 2 2 3 3" xfId="10025" xr:uid="{00000000-0005-0000-0000-00000D280000}"/>
    <cellStyle name="Comma 8 2 3 2 2 2 4" xfId="10026" xr:uid="{00000000-0005-0000-0000-00000E280000}"/>
    <cellStyle name="Comma 8 2 3 2 2 2 4 2" xfId="10027" xr:uid="{00000000-0005-0000-0000-00000F280000}"/>
    <cellStyle name="Comma 8 2 3 2 2 2 4 3" xfId="10028" xr:uid="{00000000-0005-0000-0000-000010280000}"/>
    <cellStyle name="Comma 8 2 3 2 2 2 5" xfId="10029" xr:uid="{00000000-0005-0000-0000-000011280000}"/>
    <cellStyle name="Comma 8 2 3 2 2 2 5 2" xfId="10030" xr:uid="{00000000-0005-0000-0000-000012280000}"/>
    <cellStyle name="Comma 8 2 3 2 2 2 6" xfId="10031" xr:uid="{00000000-0005-0000-0000-000013280000}"/>
    <cellStyle name="Comma 8 2 3 2 2 3" xfId="10032" xr:uid="{00000000-0005-0000-0000-000014280000}"/>
    <cellStyle name="Comma 8 2 3 2 2 3 2" xfId="10033" xr:uid="{00000000-0005-0000-0000-000015280000}"/>
    <cellStyle name="Comma 8 2 3 2 2 3 2 2" xfId="10034" xr:uid="{00000000-0005-0000-0000-000016280000}"/>
    <cellStyle name="Comma 8 2 3 2 2 3 2 3" xfId="10035" xr:uid="{00000000-0005-0000-0000-000017280000}"/>
    <cellStyle name="Comma 8 2 3 2 2 3 3" xfId="10036" xr:uid="{00000000-0005-0000-0000-000018280000}"/>
    <cellStyle name="Comma 8 2 3 2 2 3 4" xfId="10037" xr:uid="{00000000-0005-0000-0000-000019280000}"/>
    <cellStyle name="Comma 8 2 3 2 2 4" xfId="10038" xr:uid="{00000000-0005-0000-0000-00001A280000}"/>
    <cellStyle name="Comma 8 2 3 2 2 4 2" xfId="10039" xr:uid="{00000000-0005-0000-0000-00001B280000}"/>
    <cellStyle name="Comma 8 2 3 2 2 4 2 2" xfId="10040" xr:uid="{00000000-0005-0000-0000-00001C280000}"/>
    <cellStyle name="Comma 8 2 3 2 2 4 2 3" xfId="10041" xr:uid="{00000000-0005-0000-0000-00001D280000}"/>
    <cellStyle name="Comma 8 2 3 2 2 4 3" xfId="10042" xr:uid="{00000000-0005-0000-0000-00001E280000}"/>
    <cellStyle name="Comma 8 2 3 2 2 4 4" xfId="10043" xr:uid="{00000000-0005-0000-0000-00001F280000}"/>
    <cellStyle name="Comma 8 2 3 2 2 5" xfId="10044" xr:uid="{00000000-0005-0000-0000-000020280000}"/>
    <cellStyle name="Comma 8 2 3 2 2 5 2" xfId="10045" xr:uid="{00000000-0005-0000-0000-000021280000}"/>
    <cellStyle name="Comma 8 2 3 2 2 5 3" xfId="10046" xr:uid="{00000000-0005-0000-0000-000022280000}"/>
    <cellStyle name="Comma 8 2 3 2 2 6" xfId="10047" xr:uid="{00000000-0005-0000-0000-000023280000}"/>
    <cellStyle name="Comma 8 2 3 2 2 6 2" xfId="10048" xr:uid="{00000000-0005-0000-0000-000024280000}"/>
    <cellStyle name="Comma 8 2 3 2 2 7" xfId="10049" xr:uid="{00000000-0005-0000-0000-000025280000}"/>
    <cellStyle name="Comma 8 2 3 2 3" xfId="10050" xr:uid="{00000000-0005-0000-0000-000026280000}"/>
    <cellStyle name="Comma 8 2 3 2 3 2" xfId="10051" xr:uid="{00000000-0005-0000-0000-000027280000}"/>
    <cellStyle name="Comma 8 2 3 2 3 2 2" xfId="10052" xr:uid="{00000000-0005-0000-0000-000028280000}"/>
    <cellStyle name="Comma 8 2 3 2 3 2 3" xfId="10053" xr:uid="{00000000-0005-0000-0000-000029280000}"/>
    <cellStyle name="Comma 8 2 3 2 3 3" xfId="10054" xr:uid="{00000000-0005-0000-0000-00002A280000}"/>
    <cellStyle name="Comma 8 2 3 2 3 3 2" xfId="10055" xr:uid="{00000000-0005-0000-0000-00002B280000}"/>
    <cellStyle name="Comma 8 2 3 2 3 3 3" xfId="10056" xr:uid="{00000000-0005-0000-0000-00002C280000}"/>
    <cellStyle name="Comma 8 2 3 2 3 4" xfId="10057" xr:uid="{00000000-0005-0000-0000-00002D280000}"/>
    <cellStyle name="Comma 8 2 3 2 3 4 2" xfId="10058" xr:uid="{00000000-0005-0000-0000-00002E280000}"/>
    <cellStyle name="Comma 8 2 3 2 3 4 3" xfId="10059" xr:uid="{00000000-0005-0000-0000-00002F280000}"/>
    <cellStyle name="Comma 8 2 3 2 3 5" xfId="10060" xr:uid="{00000000-0005-0000-0000-000030280000}"/>
    <cellStyle name="Comma 8 2 3 2 3 5 2" xfId="10061" xr:uid="{00000000-0005-0000-0000-000031280000}"/>
    <cellStyle name="Comma 8 2 3 2 3 6" xfId="10062" xr:uid="{00000000-0005-0000-0000-000032280000}"/>
    <cellStyle name="Comma 8 2 3 2 4" xfId="10063" xr:uid="{00000000-0005-0000-0000-000033280000}"/>
    <cellStyle name="Comma 8 2 3 2 4 2" xfId="10064" xr:uid="{00000000-0005-0000-0000-000034280000}"/>
    <cellStyle name="Comma 8 2 3 2 4 2 2" xfId="10065" xr:uid="{00000000-0005-0000-0000-000035280000}"/>
    <cellStyle name="Comma 8 2 3 2 4 2 3" xfId="10066" xr:uid="{00000000-0005-0000-0000-000036280000}"/>
    <cellStyle name="Comma 8 2 3 2 4 3" xfId="10067" xr:uid="{00000000-0005-0000-0000-000037280000}"/>
    <cellStyle name="Comma 8 2 3 2 4 4" xfId="10068" xr:uid="{00000000-0005-0000-0000-000038280000}"/>
    <cellStyle name="Comma 8 2 3 2 5" xfId="10069" xr:uid="{00000000-0005-0000-0000-000039280000}"/>
    <cellStyle name="Comma 8 2 3 2 5 2" xfId="10070" xr:uid="{00000000-0005-0000-0000-00003A280000}"/>
    <cellStyle name="Comma 8 2 3 2 5 2 2" xfId="10071" xr:uid="{00000000-0005-0000-0000-00003B280000}"/>
    <cellStyle name="Comma 8 2 3 2 5 2 3" xfId="10072" xr:uid="{00000000-0005-0000-0000-00003C280000}"/>
    <cellStyle name="Comma 8 2 3 2 5 3" xfId="10073" xr:uid="{00000000-0005-0000-0000-00003D280000}"/>
    <cellStyle name="Comma 8 2 3 2 5 4" xfId="10074" xr:uid="{00000000-0005-0000-0000-00003E280000}"/>
    <cellStyle name="Comma 8 2 3 2 6" xfId="10075" xr:uid="{00000000-0005-0000-0000-00003F280000}"/>
    <cellStyle name="Comma 8 2 3 2 6 2" xfId="10076" xr:uid="{00000000-0005-0000-0000-000040280000}"/>
    <cellStyle name="Comma 8 2 3 2 6 3" xfId="10077" xr:uid="{00000000-0005-0000-0000-000041280000}"/>
    <cellStyle name="Comma 8 2 3 2 7" xfId="10078" xr:uid="{00000000-0005-0000-0000-000042280000}"/>
    <cellStyle name="Comma 8 2 3 2 7 2" xfId="10079" xr:uid="{00000000-0005-0000-0000-000043280000}"/>
    <cellStyle name="Comma 8 2 3 2 8" xfId="10080" xr:uid="{00000000-0005-0000-0000-000044280000}"/>
    <cellStyle name="Comma 8 2 3 3" xfId="10081" xr:uid="{00000000-0005-0000-0000-000045280000}"/>
    <cellStyle name="Comma 8 2 3 3 2" xfId="10082" xr:uid="{00000000-0005-0000-0000-000046280000}"/>
    <cellStyle name="Comma 8 2 3 3 2 2" xfId="10083" xr:uid="{00000000-0005-0000-0000-000047280000}"/>
    <cellStyle name="Comma 8 2 3 3 2 2 2" xfId="10084" xr:uid="{00000000-0005-0000-0000-000048280000}"/>
    <cellStyle name="Comma 8 2 3 3 2 2 3" xfId="10085" xr:uid="{00000000-0005-0000-0000-000049280000}"/>
    <cellStyle name="Comma 8 2 3 3 2 3" xfId="10086" xr:uid="{00000000-0005-0000-0000-00004A280000}"/>
    <cellStyle name="Comma 8 2 3 3 2 3 2" xfId="10087" xr:uid="{00000000-0005-0000-0000-00004B280000}"/>
    <cellStyle name="Comma 8 2 3 3 2 3 3" xfId="10088" xr:uid="{00000000-0005-0000-0000-00004C280000}"/>
    <cellStyle name="Comma 8 2 3 3 2 4" xfId="10089" xr:uid="{00000000-0005-0000-0000-00004D280000}"/>
    <cellStyle name="Comma 8 2 3 3 2 4 2" xfId="10090" xr:uid="{00000000-0005-0000-0000-00004E280000}"/>
    <cellStyle name="Comma 8 2 3 3 2 4 3" xfId="10091" xr:uid="{00000000-0005-0000-0000-00004F280000}"/>
    <cellStyle name="Comma 8 2 3 3 2 5" xfId="10092" xr:uid="{00000000-0005-0000-0000-000050280000}"/>
    <cellStyle name="Comma 8 2 3 3 2 5 2" xfId="10093" xr:uid="{00000000-0005-0000-0000-000051280000}"/>
    <cellStyle name="Comma 8 2 3 3 2 6" xfId="10094" xr:uid="{00000000-0005-0000-0000-000052280000}"/>
    <cellStyle name="Comma 8 2 3 3 3" xfId="10095" xr:uid="{00000000-0005-0000-0000-000053280000}"/>
    <cellStyle name="Comma 8 2 3 3 3 2" xfId="10096" xr:uid="{00000000-0005-0000-0000-000054280000}"/>
    <cellStyle name="Comma 8 2 3 3 3 2 2" xfId="10097" xr:uid="{00000000-0005-0000-0000-000055280000}"/>
    <cellStyle name="Comma 8 2 3 3 3 2 3" xfId="10098" xr:uid="{00000000-0005-0000-0000-000056280000}"/>
    <cellStyle name="Comma 8 2 3 3 3 3" xfId="10099" xr:uid="{00000000-0005-0000-0000-000057280000}"/>
    <cellStyle name="Comma 8 2 3 3 3 4" xfId="10100" xr:uid="{00000000-0005-0000-0000-000058280000}"/>
    <cellStyle name="Comma 8 2 3 3 4" xfId="10101" xr:uid="{00000000-0005-0000-0000-000059280000}"/>
    <cellStyle name="Comma 8 2 3 3 4 2" xfId="10102" xr:uid="{00000000-0005-0000-0000-00005A280000}"/>
    <cellStyle name="Comma 8 2 3 3 4 2 2" xfId="10103" xr:uid="{00000000-0005-0000-0000-00005B280000}"/>
    <cellStyle name="Comma 8 2 3 3 4 2 3" xfId="10104" xr:uid="{00000000-0005-0000-0000-00005C280000}"/>
    <cellStyle name="Comma 8 2 3 3 4 3" xfId="10105" xr:uid="{00000000-0005-0000-0000-00005D280000}"/>
    <cellStyle name="Comma 8 2 3 3 4 4" xfId="10106" xr:uid="{00000000-0005-0000-0000-00005E280000}"/>
    <cellStyle name="Comma 8 2 3 3 5" xfId="10107" xr:uid="{00000000-0005-0000-0000-00005F280000}"/>
    <cellStyle name="Comma 8 2 3 3 5 2" xfId="10108" xr:uid="{00000000-0005-0000-0000-000060280000}"/>
    <cellStyle name="Comma 8 2 3 3 5 3" xfId="10109" xr:uid="{00000000-0005-0000-0000-000061280000}"/>
    <cellStyle name="Comma 8 2 3 3 6" xfId="10110" xr:uid="{00000000-0005-0000-0000-000062280000}"/>
    <cellStyle name="Comma 8 2 3 3 6 2" xfId="10111" xr:uid="{00000000-0005-0000-0000-000063280000}"/>
    <cellStyle name="Comma 8 2 3 3 7" xfId="10112" xr:uid="{00000000-0005-0000-0000-000064280000}"/>
    <cellStyle name="Comma 8 2 3 4" xfId="10113" xr:uid="{00000000-0005-0000-0000-000065280000}"/>
    <cellStyle name="Comma 8 2 3 4 2" xfId="10114" xr:uid="{00000000-0005-0000-0000-000066280000}"/>
    <cellStyle name="Comma 8 2 3 4 2 2" xfId="10115" xr:uid="{00000000-0005-0000-0000-000067280000}"/>
    <cellStyle name="Comma 8 2 3 4 2 3" xfId="10116" xr:uid="{00000000-0005-0000-0000-000068280000}"/>
    <cellStyle name="Comma 8 2 3 4 3" xfId="10117" xr:uid="{00000000-0005-0000-0000-000069280000}"/>
    <cellStyle name="Comma 8 2 3 4 3 2" xfId="10118" xr:uid="{00000000-0005-0000-0000-00006A280000}"/>
    <cellStyle name="Comma 8 2 3 4 3 3" xfId="10119" xr:uid="{00000000-0005-0000-0000-00006B280000}"/>
    <cellStyle name="Comma 8 2 3 4 4" xfId="10120" xr:uid="{00000000-0005-0000-0000-00006C280000}"/>
    <cellStyle name="Comma 8 2 3 4 4 2" xfId="10121" xr:uid="{00000000-0005-0000-0000-00006D280000}"/>
    <cellStyle name="Comma 8 2 3 4 4 3" xfId="10122" xr:uid="{00000000-0005-0000-0000-00006E280000}"/>
    <cellStyle name="Comma 8 2 3 4 5" xfId="10123" xr:uid="{00000000-0005-0000-0000-00006F280000}"/>
    <cellStyle name="Comma 8 2 3 4 5 2" xfId="10124" xr:uid="{00000000-0005-0000-0000-000070280000}"/>
    <cellStyle name="Comma 8 2 3 4 6" xfId="10125" xr:uid="{00000000-0005-0000-0000-000071280000}"/>
    <cellStyle name="Comma 8 2 3 5" xfId="10126" xr:uid="{00000000-0005-0000-0000-000072280000}"/>
    <cellStyle name="Comma 8 2 3 5 2" xfId="10127" xr:uid="{00000000-0005-0000-0000-000073280000}"/>
    <cellStyle name="Comma 8 2 3 5 2 2" xfId="10128" xr:uid="{00000000-0005-0000-0000-000074280000}"/>
    <cellStyle name="Comma 8 2 3 5 2 3" xfId="10129" xr:uid="{00000000-0005-0000-0000-000075280000}"/>
    <cellStyle name="Comma 8 2 3 5 3" xfId="10130" xr:uid="{00000000-0005-0000-0000-000076280000}"/>
    <cellStyle name="Comma 8 2 3 5 4" xfId="10131" xr:uid="{00000000-0005-0000-0000-000077280000}"/>
    <cellStyle name="Comma 8 2 3 6" xfId="10132" xr:uid="{00000000-0005-0000-0000-000078280000}"/>
    <cellStyle name="Comma 8 2 3 6 2" xfId="10133" xr:uid="{00000000-0005-0000-0000-000079280000}"/>
    <cellStyle name="Comma 8 2 3 6 2 2" xfId="10134" xr:uid="{00000000-0005-0000-0000-00007A280000}"/>
    <cellStyle name="Comma 8 2 3 6 2 3" xfId="10135" xr:uid="{00000000-0005-0000-0000-00007B280000}"/>
    <cellStyle name="Comma 8 2 3 6 3" xfId="10136" xr:uid="{00000000-0005-0000-0000-00007C280000}"/>
    <cellStyle name="Comma 8 2 3 6 4" xfId="10137" xr:uid="{00000000-0005-0000-0000-00007D280000}"/>
    <cellStyle name="Comma 8 2 3 7" xfId="10138" xr:uid="{00000000-0005-0000-0000-00007E280000}"/>
    <cellStyle name="Comma 8 2 3 7 2" xfId="10139" xr:uid="{00000000-0005-0000-0000-00007F280000}"/>
    <cellStyle name="Comma 8 2 3 7 3" xfId="10140" xr:uid="{00000000-0005-0000-0000-000080280000}"/>
    <cellStyle name="Comma 8 2 3 8" xfId="10141" xr:uid="{00000000-0005-0000-0000-000081280000}"/>
    <cellStyle name="Comma 8 2 3 8 2" xfId="10142" xr:uid="{00000000-0005-0000-0000-000082280000}"/>
    <cellStyle name="Comma 8 2 3 9" xfId="10143" xr:uid="{00000000-0005-0000-0000-000083280000}"/>
    <cellStyle name="Comma 8 2 4" xfId="10144" xr:uid="{00000000-0005-0000-0000-000084280000}"/>
    <cellStyle name="Comma 8 2 4 2" xfId="10145" xr:uid="{00000000-0005-0000-0000-000085280000}"/>
    <cellStyle name="Comma 8 2 4 2 2" xfId="10146" xr:uid="{00000000-0005-0000-0000-000086280000}"/>
    <cellStyle name="Comma 8 2 4 2 2 2" xfId="10147" xr:uid="{00000000-0005-0000-0000-000087280000}"/>
    <cellStyle name="Comma 8 2 4 2 2 2 2" xfId="10148" xr:uid="{00000000-0005-0000-0000-000088280000}"/>
    <cellStyle name="Comma 8 2 4 2 2 2 3" xfId="10149" xr:uid="{00000000-0005-0000-0000-000089280000}"/>
    <cellStyle name="Comma 8 2 4 2 2 3" xfId="10150" xr:uid="{00000000-0005-0000-0000-00008A280000}"/>
    <cellStyle name="Comma 8 2 4 2 2 3 2" xfId="10151" xr:uid="{00000000-0005-0000-0000-00008B280000}"/>
    <cellStyle name="Comma 8 2 4 2 2 3 3" xfId="10152" xr:uid="{00000000-0005-0000-0000-00008C280000}"/>
    <cellStyle name="Comma 8 2 4 2 2 4" xfId="10153" xr:uid="{00000000-0005-0000-0000-00008D280000}"/>
    <cellStyle name="Comma 8 2 4 2 2 4 2" xfId="10154" xr:uid="{00000000-0005-0000-0000-00008E280000}"/>
    <cellStyle name="Comma 8 2 4 2 2 4 3" xfId="10155" xr:uid="{00000000-0005-0000-0000-00008F280000}"/>
    <cellStyle name="Comma 8 2 4 2 2 5" xfId="10156" xr:uid="{00000000-0005-0000-0000-000090280000}"/>
    <cellStyle name="Comma 8 2 4 2 2 5 2" xfId="10157" xr:uid="{00000000-0005-0000-0000-000091280000}"/>
    <cellStyle name="Comma 8 2 4 2 2 6" xfId="10158" xr:uid="{00000000-0005-0000-0000-000092280000}"/>
    <cellStyle name="Comma 8 2 4 2 3" xfId="10159" xr:uid="{00000000-0005-0000-0000-000093280000}"/>
    <cellStyle name="Comma 8 2 4 2 3 2" xfId="10160" xr:uid="{00000000-0005-0000-0000-000094280000}"/>
    <cellStyle name="Comma 8 2 4 2 3 2 2" xfId="10161" xr:uid="{00000000-0005-0000-0000-000095280000}"/>
    <cellStyle name="Comma 8 2 4 2 3 2 3" xfId="10162" xr:uid="{00000000-0005-0000-0000-000096280000}"/>
    <cellStyle name="Comma 8 2 4 2 3 3" xfId="10163" xr:uid="{00000000-0005-0000-0000-000097280000}"/>
    <cellStyle name="Comma 8 2 4 2 3 4" xfId="10164" xr:uid="{00000000-0005-0000-0000-000098280000}"/>
    <cellStyle name="Comma 8 2 4 2 4" xfId="10165" xr:uid="{00000000-0005-0000-0000-000099280000}"/>
    <cellStyle name="Comma 8 2 4 2 4 2" xfId="10166" xr:uid="{00000000-0005-0000-0000-00009A280000}"/>
    <cellStyle name="Comma 8 2 4 2 4 2 2" xfId="10167" xr:uid="{00000000-0005-0000-0000-00009B280000}"/>
    <cellStyle name="Comma 8 2 4 2 4 2 3" xfId="10168" xr:uid="{00000000-0005-0000-0000-00009C280000}"/>
    <cellStyle name="Comma 8 2 4 2 4 3" xfId="10169" xr:uid="{00000000-0005-0000-0000-00009D280000}"/>
    <cellStyle name="Comma 8 2 4 2 4 4" xfId="10170" xr:uid="{00000000-0005-0000-0000-00009E280000}"/>
    <cellStyle name="Comma 8 2 4 2 5" xfId="10171" xr:uid="{00000000-0005-0000-0000-00009F280000}"/>
    <cellStyle name="Comma 8 2 4 2 5 2" xfId="10172" xr:uid="{00000000-0005-0000-0000-0000A0280000}"/>
    <cellStyle name="Comma 8 2 4 2 5 3" xfId="10173" xr:uid="{00000000-0005-0000-0000-0000A1280000}"/>
    <cellStyle name="Comma 8 2 4 2 6" xfId="10174" xr:uid="{00000000-0005-0000-0000-0000A2280000}"/>
    <cellStyle name="Comma 8 2 4 2 6 2" xfId="10175" xr:uid="{00000000-0005-0000-0000-0000A3280000}"/>
    <cellStyle name="Comma 8 2 4 2 7" xfId="10176" xr:uid="{00000000-0005-0000-0000-0000A4280000}"/>
    <cellStyle name="Comma 8 2 4 3" xfId="10177" xr:uid="{00000000-0005-0000-0000-0000A5280000}"/>
    <cellStyle name="Comma 8 2 4 3 2" xfId="10178" xr:uid="{00000000-0005-0000-0000-0000A6280000}"/>
    <cellStyle name="Comma 8 2 4 3 2 2" xfId="10179" xr:uid="{00000000-0005-0000-0000-0000A7280000}"/>
    <cellStyle name="Comma 8 2 4 3 2 3" xfId="10180" xr:uid="{00000000-0005-0000-0000-0000A8280000}"/>
    <cellStyle name="Comma 8 2 4 3 3" xfId="10181" xr:uid="{00000000-0005-0000-0000-0000A9280000}"/>
    <cellStyle name="Comma 8 2 4 3 3 2" xfId="10182" xr:uid="{00000000-0005-0000-0000-0000AA280000}"/>
    <cellStyle name="Comma 8 2 4 3 3 3" xfId="10183" xr:uid="{00000000-0005-0000-0000-0000AB280000}"/>
    <cellStyle name="Comma 8 2 4 3 4" xfId="10184" xr:uid="{00000000-0005-0000-0000-0000AC280000}"/>
    <cellStyle name="Comma 8 2 4 3 4 2" xfId="10185" xr:uid="{00000000-0005-0000-0000-0000AD280000}"/>
    <cellStyle name="Comma 8 2 4 3 4 3" xfId="10186" xr:uid="{00000000-0005-0000-0000-0000AE280000}"/>
    <cellStyle name="Comma 8 2 4 3 5" xfId="10187" xr:uid="{00000000-0005-0000-0000-0000AF280000}"/>
    <cellStyle name="Comma 8 2 4 3 5 2" xfId="10188" xr:uid="{00000000-0005-0000-0000-0000B0280000}"/>
    <cellStyle name="Comma 8 2 4 3 6" xfId="10189" xr:uid="{00000000-0005-0000-0000-0000B1280000}"/>
    <cellStyle name="Comma 8 2 4 4" xfId="10190" xr:uid="{00000000-0005-0000-0000-0000B2280000}"/>
    <cellStyle name="Comma 8 2 4 4 2" xfId="10191" xr:uid="{00000000-0005-0000-0000-0000B3280000}"/>
    <cellStyle name="Comma 8 2 4 4 2 2" xfId="10192" xr:uid="{00000000-0005-0000-0000-0000B4280000}"/>
    <cellStyle name="Comma 8 2 4 4 2 3" xfId="10193" xr:uid="{00000000-0005-0000-0000-0000B5280000}"/>
    <cellStyle name="Comma 8 2 4 4 3" xfId="10194" xr:uid="{00000000-0005-0000-0000-0000B6280000}"/>
    <cellStyle name="Comma 8 2 4 4 4" xfId="10195" xr:uid="{00000000-0005-0000-0000-0000B7280000}"/>
    <cellStyle name="Comma 8 2 4 5" xfId="10196" xr:uid="{00000000-0005-0000-0000-0000B8280000}"/>
    <cellStyle name="Comma 8 2 4 5 2" xfId="10197" xr:uid="{00000000-0005-0000-0000-0000B9280000}"/>
    <cellStyle name="Comma 8 2 4 5 2 2" xfId="10198" xr:uid="{00000000-0005-0000-0000-0000BA280000}"/>
    <cellStyle name="Comma 8 2 4 5 2 3" xfId="10199" xr:uid="{00000000-0005-0000-0000-0000BB280000}"/>
    <cellStyle name="Comma 8 2 4 5 3" xfId="10200" xr:uid="{00000000-0005-0000-0000-0000BC280000}"/>
    <cellStyle name="Comma 8 2 4 5 4" xfId="10201" xr:uid="{00000000-0005-0000-0000-0000BD280000}"/>
    <cellStyle name="Comma 8 2 4 6" xfId="10202" xr:uid="{00000000-0005-0000-0000-0000BE280000}"/>
    <cellStyle name="Comma 8 2 4 6 2" xfId="10203" xr:uid="{00000000-0005-0000-0000-0000BF280000}"/>
    <cellStyle name="Comma 8 2 4 6 3" xfId="10204" xr:uid="{00000000-0005-0000-0000-0000C0280000}"/>
    <cellStyle name="Comma 8 2 4 7" xfId="10205" xr:uid="{00000000-0005-0000-0000-0000C1280000}"/>
    <cellStyle name="Comma 8 2 4 7 2" xfId="10206" xr:uid="{00000000-0005-0000-0000-0000C2280000}"/>
    <cellStyle name="Comma 8 2 4 8" xfId="10207" xr:uid="{00000000-0005-0000-0000-0000C3280000}"/>
    <cellStyle name="Comma 8 2 5" xfId="10208" xr:uid="{00000000-0005-0000-0000-0000C4280000}"/>
    <cellStyle name="Comma 8 2 5 2" xfId="10209" xr:uid="{00000000-0005-0000-0000-0000C5280000}"/>
    <cellStyle name="Comma 8 2 5 2 2" xfId="10210" xr:uid="{00000000-0005-0000-0000-0000C6280000}"/>
    <cellStyle name="Comma 8 2 5 2 2 2" xfId="10211" xr:uid="{00000000-0005-0000-0000-0000C7280000}"/>
    <cellStyle name="Comma 8 2 5 2 2 3" xfId="10212" xr:uid="{00000000-0005-0000-0000-0000C8280000}"/>
    <cellStyle name="Comma 8 2 5 2 3" xfId="10213" xr:uid="{00000000-0005-0000-0000-0000C9280000}"/>
    <cellStyle name="Comma 8 2 5 2 3 2" xfId="10214" xr:uid="{00000000-0005-0000-0000-0000CA280000}"/>
    <cellStyle name="Comma 8 2 5 2 3 3" xfId="10215" xr:uid="{00000000-0005-0000-0000-0000CB280000}"/>
    <cellStyle name="Comma 8 2 5 2 4" xfId="10216" xr:uid="{00000000-0005-0000-0000-0000CC280000}"/>
    <cellStyle name="Comma 8 2 5 2 4 2" xfId="10217" xr:uid="{00000000-0005-0000-0000-0000CD280000}"/>
    <cellStyle name="Comma 8 2 5 2 4 3" xfId="10218" xr:uid="{00000000-0005-0000-0000-0000CE280000}"/>
    <cellStyle name="Comma 8 2 5 2 5" xfId="10219" xr:uid="{00000000-0005-0000-0000-0000CF280000}"/>
    <cellStyle name="Comma 8 2 5 2 5 2" xfId="10220" xr:uid="{00000000-0005-0000-0000-0000D0280000}"/>
    <cellStyle name="Comma 8 2 5 2 6" xfId="10221" xr:uid="{00000000-0005-0000-0000-0000D1280000}"/>
    <cellStyle name="Comma 8 2 5 3" xfId="10222" xr:uid="{00000000-0005-0000-0000-0000D2280000}"/>
    <cellStyle name="Comma 8 2 5 3 2" xfId="10223" xr:uid="{00000000-0005-0000-0000-0000D3280000}"/>
    <cellStyle name="Comma 8 2 5 3 2 2" xfId="10224" xr:uid="{00000000-0005-0000-0000-0000D4280000}"/>
    <cellStyle name="Comma 8 2 5 3 2 3" xfId="10225" xr:uid="{00000000-0005-0000-0000-0000D5280000}"/>
    <cellStyle name="Comma 8 2 5 3 3" xfId="10226" xr:uid="{00000000-0005-0000-0000-0000D6280000}"/>
    <cellStyle name="Comma 8 2 5 3 4" xfId="10227" xr:uid="{00000000-0005-0000-0000-0000D7280000}"/>
    <cellStyle name="Comma 8 2 5 4" xfId="10228" xr:uid="{00000000-0005-0000-0000-0000D8280000}"/>
    <cellStyle name="Comma 8 2 5 4 2" xfId="10229" xr:uid="{00000000-0005-0000-0000-0000D9280000}"/>
    <cellStyle name="Comma 8 2 5 4 2 2" xfId="10230" xr:uid="{00000000-0005-0000-0000-0000DA280000}"/>
    <cellStyle name="Comma 8 2 5 4 2 3" xfId="10231" xr:uid="{00000000-0005-0000-0000-0000DB280000}"/>
    <cellStyle name="Comma 8 2 5 4 3" xfId="10232" xr:uid="{00000000-0005-0000-0000-0000DC280000}"/>
    <cellStyle name="Comma 8 2 5 4 4" xfId="10233" xr:uid="{00000000-0005-0000-0000-0000DD280000}"/>
    <cellStyle name="Comma 8 2 5 5" xfId="10234" xr:uid="{00000000-0005-0000-0000-0000DE280000}"/>
    <cellStyle name="Comma 8 2 5 5 2" xfId="10235" xr:uid="{00000000-0005-0000-0000-0000DF280000}"/>
    <cellStyle name="Comma 8 2 5 5 3" xfId="10236" xr:uid="{00000000-0005-0000-0000-0000E0280000}"/>
    <cellStyle name="Comma 8 2 5 6" xfId="10237" xr:uid="{00000000-0005-0000-0000-0000E1280000}"/>
    <cellStyle name="Comma 8 2 5 6 2" xfId="10238" xr:uid="{00000000-0005-0000-0000-0000E2280000}"/>
    <cellStyle name="Comma 8 2 5 7" xfId="10239" xr:uid="{00000000-0005-0000-0000-0000E3280000}"/>
    <cellStyle name="Comma 8 2 6" xfId="10240" xr:uid="{00000000-0005-0000-0000-0000E4280000}"/>
    <cellStyle name="Comma 8 2 6 2" xfId="10241" xr:uid="{00000000-0005-0000-0000-0000E5280000}"/>
    <cellStyle name="Comma 8 2 6 2 2" xfId="10242" xr:uid="{00000000-0005-0000-0000-0000E6280000}"/>
    <cellStyle name="Comma 8 2 6 2 3" xfId="10243" xr:uid="{00000000-0005-0000-0000-0000E7280000}"/>
    <cellStyle name="Comma 8 2 6 3" xfId="10244" xr:uid="{00000000-0005-0000-0000-0000E8280000}"/>
    <cellStyle name="Comma 8 2 6 3 2" xfId="10245" xr:uid="{00000000-0005-0000-0000-0000E9280000}"/>
    <cellStyle name="Comma 8 2 6 3 3" xfId="10246" xr:uid="{00000000-0005-0000-0000-0000EA280000}"/>
    <cellStyle name="Comma 8 2 6 4" xfId="10247" xr:uid="{00000000-0005-0000-0000-0000EB280000}"/>
    <cellStyle name="Comma 8 2 6 4 2" xfId="10248" xr:uid="{00000000-0005-0000-0000-0000EC280000}"/>
    <cellStyle name="Comma 8 2 6 4 3" xfId="10249" xr:uid="{00000000-0005-0000-0000-0000ED280000}"/>
    <cellStyle name="Comma 8 2 6 5" xfId="10250" xr:uid="{00000000-0005-0000-0000-0000EE280000}"/>
    <cellStyle name="Comma 8 2 6 5 2" xfId="10251" xr:uid="{00000000-0005-0000-0000-0000EF280000}"/>
    <cellStyle name="Comma 8 2 6 6" xfId="10252" xr:uid="{00000000-0005-0000-0000-0000F0280000}"/>
    <cellStyle name="Comma 8 2 7" xfId="10253" xr:uid="{00000000-0005-0000-0000-0000F1280000}"/>
    <cellStyle name="Comma 8 2 7 2" xfId="10254" xr:uid="{00000000-0005-0000-0000-0000F2280000}"/>
    <cellStyle name="Comma 8 2 7 2 2" xfId="10255" xr:uid="{00000000-0005-0000-0000-0000F3280000}"/>
    <cellStyle name="Comma 8 2 7 2 3" xfId="10256" xr:uid="{00000000-0005-0000-0000-0000F4280000}"/>
    <cellStyle name="Comma 8 2 7 3" xfId="10257" xr:uid="{00000000-0005-0000-0000-0000F5280000}"/>
    <cellStyle name="Comma 8 2 7 4" xfId="10258" xr:uid="{00000000-0005-0000-0000-0000F6280000}"/>
    <cellStyle name="Comma 8 2 8" xfId="10259" xr:uid="{00000000-0005-0000-0000-0000F7280000}"/>
    <cellStyle name="Comma 8 2 8 2" xfId="10260" xr:uid="{00000000-0005-0000-0000-0000F8280000}"/>
    <cellStyle name="Comma 8 2 8 2 2" xfId="10261" xr:uid="{00000000-0005-0000-0000-0000F9280000}"/>
    <cellStyle name="Comma 8 2 8 2 3" xfId="10262" xr:uid="{00000000-0005-0000-0000-0000FA280000}"/>
    <cellStyle name="Comma 8 2 8 3" xfId="10263" xr:uid="{00000000-0005-0000-0000-0000FB280000}"/>
    <cellStyle name="Comma 8 2 8 4" xfId="10264" xr:uid="{00000000-0005-0000-0000-0000FC280000}"/>
    <cellStyle name="Comma 8 2 9" xfId="10265" xr:uid="{00000000-0005-0000-0000-0000FD280000}"/>
    <cellStyle name="Comma 8 2 9 2" xfId="10266" xr:uid="{00000000-0005-0000-0000-0000FE280000}"/>
    <cellStyle name="Comma 8 2 9 3" xfId="10267" xr:uid="{00000000-0005-0000-0000-0000FF280000}"/>
    <cellStyle name="Comma 8 3" xfId="10268" xr:uid="{00000000-0005-0000-0000-000000290000}"/>
    <cellStyle name="Comma 8 3 2" xfId="10269" xr:uid="{00000000-0005-0000-0000-000001290000}"/>
    <cellStyle name="Comma 8 4" xfId="10270" xr:uid="{00000000-0005-0000-0000-000002290000}"/>
    <cellStyle name="Comma 8 4 2" xfId="10271" xr:uid="{00000000-0005-0000-0000-000003290000}"/>
    <cellStyle name="Comma 8 5" xfId="10272" xr:uid="{00000000-0005-0000-0000-000004290000}"/>
    <cellStyle name="Comma 9" xfId="10273" xr:uid="{00000000-0005-0000-0000-000005290000}"/>
    <cellStyle name="Comma 9 2" xfId="10274" xr:uid="{00000000-0005-0000-0000-000006290000}"/>
    <cellStyle name="COMMA, 0" xfId="66" xr:uid="{00000000-0005-0000-0000-000007290000}"/>
    <cellStyle name="Comma0" xfId="67" xr:uid="{00000000-0005-0000-0000-000008290000}"/>
    <cellStyle name="Comma0 - Estilo1" xfId="68" xr:uid="{00000000-0005-0000-0000-000009290000}"/>
    <cellStyle name="Comma0 - Modelo1" xfId="69" xr:uid="{00000000-0005-0000-0000-00000A290000}"/>
    <cellStyle name="Comma0 - Style1" xfId="70" xr:uid="{00000000-0005-0000-0000-00000B290000}"/>
    <cellStyle name="Comma0_01.NA" xfId="71" xr:uid="{00000000-0005-0000-0000-00000C290000}"/>
    <cellStyle name="Comma1 - Modelo2" xfId="72" xr:uid="{00000000-0005-0000-0000-00000D290000}"/>
    <cellStyle name="Comma1 - Style2" xfId="73" xr:uid="{00000000-0005-0000-0000-00000E290000}"/>
    <cellStyle name="Copied" xfId="74" xr:uid="{00000000-0005-0000-0000-00000F290000}"/>
    <cellStyle name="Cor1" xfId="10275" xr:uid="{00000000-0005-0000-0000-000010290000}"/>
    <cellStyle name="Cor2" xfId="10276" xr:uid="{00000000-0005-0000-0000-000011290000}"/>
    <cellStyle name="Cor3" xfId="10277" xr:uid="{00000000-0005-0000-0000-000012290000}"/>
    <cellStyle name="Cor4" xfId="10278" xr:uid="{00000000-0005-0000-0000-000013290000}"/>
    <cellStyle name="Cor5" xfId="10279" xr:uid="{00000000-0005-0000-0000-000014290000}"/>
    <cellStyle name="Cor6" xfId="10280" xr:uid="{00000000-0005-0000-0000-000015290000}"/>
    <cellStyle name="Corpo" xfId="75" xr:uid="{00000000-0005-0000-0000-000016290000}"/>
    <cellStyle name="Corpo 2" xfId="76" xr:uid="{00000000-0005-0000-0000-000017290000}"/>
    <cellStyle name="Corpo_ajustes dre" xfId="77" xr:uid="{00000000-0005-0000-0000-000018290000}"/>
    <cellStyle name="Correcto" xfId="10281" xr:uid="{00000000-0005-0000-0000-000019290000}"/>
    <cellStyle name="Curren - Estilo2" xfId="78" xr:uid="{00000000-0005-0000-0000-00001A290000}"/>
    <cellStyle name="Currency [00]" xfId="79" xr:uid="{00000000-0005-0000-0000-00001B290000}"/>
    <cellStyle name="Currency 0" xfId="80" xr:uid="{00000000-0005-0000-0000-00001C290000}"/>
    <cellStyle name="Currency 2" xfId="81" xr:uid="{00000000-0005-0000-0000-00001D290000}"/>
    <cellStyle name="Currency 2 2" xfId="10283" xr:uid="{00000000-0005-0000-0000-00001E290000}"/>
    <cellStyle name="Currency 2 2 2" xfId="10284" xr:uid="{00000000-0005-0000-0000-00001F290000}"/>
    <cellStyle name="Currency 2 3" xfId="10285" xr:uid="{00000000-0005-0000-0000-000020290000}"/>
    <cellStyle name="Currency 2 3 2" xfId="10286" xr:uid="{00000000-0005-0000-0000-000021290000}"/>
    <cellStyle name="Currency 2 4" xfId="10287" xr:uid="{00000000-0005-0000-0000-000022290000}"/>
    <cellStyle name="Currency 2 5" xfId="10282" xr:uid="{00000000-0005-0000-0000-000023290000}"/>
    <cellStyle name="Currency0" xfId="82" xr:uid="{00000000-0005-0000-0000-000024290000}"/>
    <cellStyle name="Dash" xfId="83" xr:uid="{00000000-0005-0000-0000-000025290000}"/>
    <cellStyle name="Data" xfId="10288" xr:uid="{00000000-0005-0000-0000-000026290000}"/>
    <cellStyle name="Data 2" xfId="10289" xr:uid="{00000000-0005-0000-0000-000027290000}"/>
    <cellStyle name="Data 2 2" xfId="10290" xr:uid="{00000000-0005-0000-0000-000028290000}"/>
    <cellStyle name="Data 3" xfId="10291" xr:uid="{00000000-0005-0000-0000-000029290000}"/>
    <cellStyle name="Data_Nota 22" xfId="10292" xr:uid="{00000000-0005-0000-0000-00002A290000}"/>
    <cellStyle name="Data1" xfId="10293" xr:uid="{00000000-0005-0000-0000-00002B290000}"/>
    <cellStyle name="Data2" xfId="10294" xr:uid="{00000000-0005-0000-0000-00002C290000}"/>
    <cellStyle name="Data4" xfId="10295" xr:uid="{00000000-0005-0000-0000-00002D290000}"/>
    <cellStyle name="Data5" xfId="10296" xr:uid="{00000000-0005-0000-0000-00002E290000}"/>
    <cellStyle name="Data5 2" xfId="10297" xr:uid="{00000000-0005-0000-0000-00002F290000}"/>
    <cellStyle name="Date" xfId="84" xr:uid="{00000000-0005-0000-0000-000030290000}"/>
    <cellStyle name="Date - Estilo3" xfId="85" xr:uid="{00000000-0005-0000-0000-000031290000}"/>
    <cellStyle name="Date Aligned" xfId="86" xr:uid="{00000000-0005-0000-0000-000032290000}"/>
    <cellStyle name="Date Short" xfId="87" xr:uid="{00000000-0005-0000-0000-000033290000}"/>
    <cellStyle name="Date, mmm-yy" xfId="88" xr:uid="{00000000-0005-0000-0000-000034290000}"/>
    <cellStyle name="Date_Brazil Plan v.3" xfId="89" xr:uid="{00000000-0005-0000-0000-000035290000}"/>
    <cellStyle name="DC_DESCRICAO" xfId="10298" xr:uid="{00000000-0005-0000-0000-000036290000}"/>
    <cellStyle name="dd/mm" xfId="10299" xr:uid="{00000000-0005-0000-0000-000037290000}"/>
    <cellStyle name="dd/mm/aa" xfId="10300" xr:uid="{00000000-0005-0000-0000-000038290000}"/>
    <cellStyle name="dd/mm_Base_UBT_Agosto" xfId="10301" xr:uid="{00000000-0005-0000-0000-000039290000}"/>
    <cellStyle name="dd/mmm/aa" xfId="10302" xr:uid="{00000000-0005-0000-0000-00003A290000}"/>
    <cellStyle name="Dezimal [0]_44" xfId="90" xr:uid="{00000000-0005-0000-0000-00003B290000}"/>
    <cellStyle name="Dezimal__Utopia Index Index und Guidance (Deutsch)" xfId="91" xr:uid="{00000000-0005-0000-0000-00003C290000}"/>
    <cellStyle name="Dia" xfId="92" xr:uid="{00000000-0005-0000-0000-00003D290000}"/>
    <cellStyle name="Dotted Line" xfId="93" xr:uid="{00000000-0005-0000-0000-00003E290000}"/>
    <cellStyle name="EmptyField" xfId="10303" xr:uid="{00000000-0005-0000-0000-00003F290000}"/>
    <cellStyle name="EmptyField 2" xfId="10304" xr:uid="{00000000-0005-0000-0000-000040290000}"/>
    <cellStyle name="Encabez1" xfId="94" xr:uid="{00000000-0005-0000-0000-000041290000}"/>
    <cellStyle name="Encabez2" xfId="95" xr:uid="{00000000-0005-0000-0000-000042290000}"/>
    <cellStyle name="Ênfase1 10" xfId="35857" xr:uid="{00000000-0005-0000-0000-000043290000}"/>
    <cellStyle name="Ênfase1 11" xfId="35858" xr:uid="{00000000-0005-0000-0000-000044290000}"/>
    <cellStyle name="Ênfase1 12" xfId="35859" xr:uid="{00000000-0005-0000-0000-000045290000}"/>
    <cellStyle name="Ênfase1 13" xfId="35860" xr:uid="{00000000-0005-0000-0000-000046290000}"/>
    <cellStyle name="Ênfase1 14" xfId="35861" xr:uid="{00000000-0005-0000-0000-000047290000}"/>
    <cellStyle name="Ênfase1 15" xfId="35862" xr:uid="{00000000-0005-0000-0000-000048290000}"/>
    <cellStyle name="Ênfase1 16" xfId="35863" xr:uid="{00000000-0005-0000-0000-000049290000}"/>
    <cellStyle name="Ênfase1 17" xfId="35864" xr:uid="{00000000-0005-0000-0000-00004A290000}"/>
    <cellStyle name="Ênfase1 18" xfId="35865" xr:uid="{00000000-0005-0000-0000-00004B290000}"/>
    <cellStyle name="Ênfase1 19" xfId="35866" xr:uid="{00000000-0005-0000-0000-00004C290000}"/>
    <cellStyle name="Ênfase1 2" xfId="10305" xr:uid="{00000000-0005-0000-0000-00004D290000}"/>
    <cellStyle name="Ênfase1 2 10" xfId="10306" xr:uid="{00000000-0005-0000-0000-00004E290000}"/>
    <cellStyle name="Ênfase1 2 11" xfId="10307" xr:uid="{00000000-0005-0000-0000-00004F290000}"/>
    <cellStyle name="Ênfase1 2 12" xfId="10308" xr:uid="{00000000-0005-0000-0000-000050290000}"/>
    <cellStyle name="Ênfase1 2 13" xfId="10309" xr:uid="{00000000-0005-0000-0000-000051290000}"/>
    <cellStyle name="Ênfase1 2 14" xfId="10310" xr:uid="{00000000-0005-0000-0000-000052290000}"/>
    <cellStyle name="Ênfase1 2 15" xfId="10311" xr:uid="{00000000-0005-0000-0000-000053290000}"/>
    <cellStyle name="Ênfase1 2 16" xfId="10312" xr:uid="{00000000-0005-0000-0000-000054290000}"/>
    <cellStyle name="Ênfase1 2 17" xfId="10313" xr:uid="{00000000-0005-0000-0000-000055290000}"/>
    <cellStyle name="Ênfase1 2 18" xfId="10314" xr:uid="{00000000-0005-0000-0000-000056290000}"/>
    <cellStyle name="Ênfase1 2 2" xfId="10315" xr:uid="{00000000-0005-0000-0000-000057290000}"/>
    <cellStyle name="Ênfase1 2 2 2" xfId="10316" xr:uid="{00000000-0005-0000-0000-000058290000}"/>
    <cellStyle name="Ênfase1 2 2 2 2" xfId="10317" xr:uid="{00000000-0005-0000-0000-000059290000}"/>
    <cellStyle name="Ênfase1 2 2 2 3" xfId="10318" xr:uid="{00000000-0005-0000-0000-00005A290000}"/>
    <cellStyle name="Ênfase1 2 2 2 4" xfId="10319" xr:uid="{00000000-0005-0000-0000-00005B290000}"/>
    <cellStyle name="Ênfase1 2 2 2 4 2" xfId="10320" xr:uid="{00000000-0005-0000-0000-00005C290000}"/>
    <cellStyle name="Ênfase1 2 2 3" xfId="10321" xr:uid="{00000000-0005-0000-0000-00005D290000}"/>
    <cellStyle name="Ênfase1 2 2 3 2" xfId="10322" xr:uid="{00000000-0005-0000-0000-00005E290000}"/>
    <cellStyle name="Ênfase1 2 2 4" xfId="10323" xr:uid="{00000000-0005-0000-0000-00005F290000}"/>
    <cellStyle name="Ênfase1 2 2 5" xfId="10324" xr:uid="{00000000-0005-0000-0000-000060290000}"/>
    <cellStyle name="Ênfase1 2 3" xfId="10325" xr:uid="{00000000-0005-0000-0000-000061290000}"/>
    <cellStyle name="Ênfase1 2 4" xfId="10326" xr:uid="{00000000-0005-0000-0000-000062290000}"/>
    <cellStyle name="Ênfase1 2 5" xfId="10327" xr:uid="{00000000-0005-0000-0000-000063290000}"/>
    <cellStyle name="Ênfase1 2 6" xfId="10328" xr:uid="{00000000-0005-0000-0000-000064290000}"/>
    <cellStyle name="Ênfase1 2 6 2" xfId="10329" xr:uid="{00000000-0005-0000-0000-000065290000}"/>
    <cellStyle name="Ênfase1 2 7" xfId="10330" xr:uid="{00000000-0005-0000-0000-000066290000}"/>
    <cellStyle name="Ênfase1 2 8" xfId="10331" xr:uid="{00000000-0005-0000-0000-000067290000}"/>
    <cellStyle name="Ênfase1 2 9" xfId="10332" xr:uid="{00000000-0005-0000-0000-000068290000}"/>
    <cellStyle name="Ênfase1 2_Nota 22" xfId="10333" xr:uid="{00000000-0005-0000-0000-000069290000}"/>
    <cellStyle name="Ênfase1 20" xfId="35867" xr:uid="{00000000-0005-0000-0000-00006A290000}"/>
    <cellStyle name="Ênfase1 21" xfId="35868" xr:uid="{00000000-0005-0000-0000-00006B290000}"/>
    <cellStyle name="Ênfase1 22" xfId="36266" xr:uid="{00000000-0005-0000-0000-00006C290000}"/>
    <cellStyle name="Ênfase1 3" xfId="10334" xr:uid="{00000000-0005-0000-0000-00006D290000}"/>
    <cellStyle name="Ênfase1 3 10" xfId="10335" xr:uid="{00000000-0005-0000-0000-00006E290000}"/>
    <cellStyle name="Ênfase1 3 11" xfId="10336" xr:uid="{00000000-0005-0000-0000-00006F290000}"/>
    <cellStyle name="Ênfase1 3 12" xfId="10337" xr:uid="{00000000-0005-0000-0000-000070290000}"/>
    <cellStyle name="Ênfase1 3 13" xfId="10338" xr:uid="{00000000-0005-0000-0000-000071290000}"/>
    <cellStyle name="Ênfase1 3 14" xfId="10339" xr:uid="{00000000-0005-0000-0000-000072290000}"/>
    <cellStyle name="Ênfase1 3 15" xfId="10340" xr:uid="{00000000-0005-0000-0000-000073290000}"/>
    <cellStyle name="Ênfase1 3 16" xfId="10341" xr:uid="{00000000-0005-0000-0000-000074290000}"/>
    <cellStyle name="Ênfase1 3 17" xfId="10342" xr:uid="{00000000-0005-0000-0000-000075290000}"/>
    <cellStyle name="Ênfase1 3 2" xfId="10343" xr:uid="{00000000-0005-0000-0000-000076290000}"/>
    <cellStyle name="Ênfase1 3 2 2" xfId="10344" xr:uid="{00000000-0005-0000-0000-000077290000}"/>
    <cellStyle name="Ênfase1 3 3" xfId="10345" xr:uid="{00000000-0005-0000-0000-000078290000}"/>
    <cellStyle name="Ênfase1 3 4" xfId="10346" xr:uid="{00000000-0005-0000-0000-000079290000}"/>
    <cellStyle name="Ênfase1 3 5" xfId="10347" xr:uid="{00000000-0005-0000-0000-00007A290000}"/>
    <cellStyle name="Ênfase1 3 6" xfId="10348" xr:uid="{00000000-0005-0000-0000-00007B290000}"/>
    <cellStyle name="Ênfase1 3 7" xfId="10349" xr:uid="{00000000-0005-0000-0000-00007C290000}"/>
    <cellStyle name="Ênfase1 3 8" xfId="10350" xr:uid="{00000000-0005-0000-0000-00007D290000}"/>
    <cellStyle name="Ênfase1 3 9" xfId="10351" xr:uid="{00000000-0005-0000-0000-00007E290000}"/>
    <cellStyle name="Ênfase1 4" xfId="10352" xr:uid="{00000000-0005-0000-0000-00007F290000}"/>
    <cellStyle name="Ênfase1 4 10" xfId="10353" xr:uid="{00000000-0005-0000-0000-000080290000}"/>
    <cellStyle name="Ênfase1 4 11" xfId="10354" xr:uid="{00000000-0005-0000-0000-000081290000}"/>
    <cellStyle name="Ênfase1 4 12" xfId="10355" xr:uid="{00000000-0005-0000-0000-000082290000}"/>
    <cellStyle name="Ênfase1 4 2" xfId="10356" xr:uid="{00000000-0005-0000-0000-000083290000}"/>
    <cellStyle name="Ênfase1 4 3" xfId="10357" xr:uid="{00000000-0005-0000-0000-000084290000}"/>
    <cellStyle name="Ênfase1 4 4" xfId="10358" xr:uid="{00000000-0005-0000-0000-000085290000}"/>
    <cellStyle name="Ênfase1 4 5" xfId="10359" xr:uid="{00000000-0005-0000-0000-000086290000}"/>
    <cellStyle name="Ênfase1 4 6" xfId="10360" xr:uid="{00000000-0005-0000-0000-000087290000}"/>
    <cellStyle name="Ênfase1 4 7" xfId="10361" xr:uid="{00000000-0005-0000-0000-000088290000}"/>
    <cellStyle name="Ênfase1 4 8" xfId="10362" xr:uid="{00000000-0005-0000-0000-000089290000}"/>
    <cellStyle name="Ênfase1 4 9" xfId="10363" xr:uid="{00000000-0005-0000-0000-00008A290000}"/>
    <cellStyle name="Ênfase1 5" xfId="10364" xr:uid="{00000000-0005-0000-0000-00008B290000}"/>
    <cellStyle name="Ênfase1 5 2" xfId="10365" xr:uid="{00000000-0005-0000-0000-00008C290000}"/>
    <cellStyle name="Ênfase1 6" xfId="35869" xr:uid="{00000000-0005-0000-0000-00008D290000}"/>
    <cellStyle name="Ênfase1 7" xfId="35870" xr:uid="{00000000-0005-0000-0000-00008E290000}"/>
    <cellStyle name="Ênfase1 8" xfId="35871" xr:uid="{00000000-0005-0000-0000-00008F290000}"/>
    <cellStyle name="Ênfase1 9" xfId="35872" xr:uid="{00000000-0005-0000-0000-000090290000}"/>
    <cellStyle name="Ênfase2 10" xfId="35873" xr:uid="{00000000-0005-0000-0000-000091290000}"/>
    <cellStyle name="Ênfase2 11" xfId="35874" xr:uid="{00000000-0005-0000-0000-000092290000}"/>
    <cellStyle name="Ênfase2 12" xfId="35875" xr:uid="{00000000-0005-0000-0000-000093290000}"/>
    <cellStyle name="Ênfase2 13" xfId="35876" xr:uid="{00000000-0005-0000-0000-000094290000}"/>
    <cellStyle name="Ênfase2 14" xfId="35877" xr:uid="{00000000-0005-0000-0000-000095290000}"/>
    <cellStyle name="Ênfase2 15" xfId="35878" xr:uid="{00000000-0005-0000-0000-000096290000}"/>
    <cellStyle name="Ênfase2 16" xfId="35879" xr:uid="{00000000-0005-0000-0000-000097290000}"/>
    <cellStyle name="Ênfase2 17" xfId="35880" xr:uid="{00000000-0005-0000-0000-000098290000}"/>
    <cellStyle name="Ênfase2 18" xfId="35881" xr:uid="{00000000-0005-0000-0000-000099290000}"/>
    <cellStyle name="Ênfase2 19" xfId="35882" xr:uid="{00000000-0005-0000-0000-00009A290000}"/>
    <cellStyle name="Ênfase2 2" xfId="10366" xr:uid="{00000000-0005-0000-0000-00009B290000}"/>
    <cellStyle name="Ênfase2 2 10" xfId="10367" xr:uid="{00000000-0005-0000-0000-00009C290000}"/>
    <cellStyle name="Ênfase2 2 11" xfId="10368" xr:uid="{00000000-0005-0000-0000-00009D290000}"/>
    <cellStyle name="Ênfase2 2 12" xfId="10369" xr:uid="{00000000-0005-0000-0000-00009E290000}"/>
    <cellStyle name="Ênfase2 2 13" xfId="10370" xr:uid="{00000000-0005-0000-0000-00009F290000}"/>
    <cellStyle name="Ênfase2 2 14" xfId="10371" xr:uid="{00000000-0005-0000-0000-0000A0290000}"/>
    <cellStyle name="Ênfase2 2 15" xfId="10372" xr:uid="{00000000-0005-0000-0000-0000A1290000}"/>
    <cellStyle name="Ênfase2 2 16" xfId="10373" xr:uid="{00000000-0005-0000-0000-0000A2290000}"/>
    <cellStyle name="Ênfase2 2 17" xfId="10374" xr:uid="{00000000-0005-0000-0000-0000A3290000}"/>
    <cellStyle name="Ênfase2 2 18" xfId="10375" xr:uid="{00000000-0005-0000-0000-0000A4290000}"/>
    <cellStyle name="Ênfase2 2 2" xfId="10376" xr:uid="{00000000-0005-0000-0000-0000A5290000}"/>
    <cellStyle name="Ênfase2 2 2 2" xfId="10377" xr:uid="{00000000-0005-0000-0000-0000A6290000}"/>
    <cellStyle name="Ênfase2 2 2 2 2" xfId="10378" xr:uid="{00000000-0005-0000-0000-0000A7290000}"/>
    <cellStyle name="Ênfase2 2 2 2 3" xfId="10379" xr:uid="{00000000-0005-0000-0000-0000A8290000}"/>
    <cellStyle name="Ênfase2 2 2 2 4" xfId="10380" xr:uid="{00000000-0005-0000-0000-0000A9290000}"/>
    <cellStyle name="Ênfase2 2 2 2 4 2" xfId="10381" xr:uid="{00000000-0005-0000-0000-0000AA290000}"/>
    <cellStyle name="Ênfase2 2 2 3" xfId="10382" xr:uid="{00000000-0005-0000-0000-0000AB290000}"/>
    <cellStyle name="Ênfase2 2 2 4" xfId="10383" xr:uid="{00000000-0005-0000-0000-0000AC290000}"/>
    <cellStyle name="Ênfase2 2 2 5" xfId="10384" xr:uid="{00000000-0005-0000-0000-0000AD290000}"/>
    <cellStyle name="Ênfase2 2 3" xfId="10385" xr:uid="{00000000-0005-0000-0000-0000AE290000}"/>
    <cellStyle name="Ênfase2 2 4" xfId="10386" xr:uid="{00000000-0005-0000-0000-0000AF290000}"/>
    <cellStyle name="Ênfase2 2 5" xfId="10387" xr:uid="{00000000-0005-0000-0000-0000B0290000}"/>
    <cellStyle name="Ênfase2 2 6" xfId="10388" xr:uid="{00000000-0005-0000-0000-0000B1290000}"/>
    <cellStyle name="Ênfase2 2 7" xfId="10389" xr:uid="{00000000-0005-0000-0000-0000B2290000}"/>
    <cellStyle name="Ênfase2 2 8" xfId="10390" xr:uid="{00000000-0005-0000-0000-0000B3290000}"/>
    <cellStyle name="Ênfase2 2 9" xfId="10391" xr:uid="{00000000-0005-0000-0000-0000B4290000}"/>
    <cellStyle name="Ênfase2 20" xfId="35883" xr:uid="{00000000-0005-0000-0000-0000B5290000}"/>
    <cellStyle name="Ênfase2 21" xfId="35884" xr:uid="{00000000-0005-0000-0000-0000B6290000}"/>
    <cellStyle name="Ênfase2 22" xfId="36267" xr:uid="{00000000-0005-0000-0000-0000B7290000}"/>
    <cellStyle name="Ênfase2 3" xfId="10392" xr:uid="{00000000-0005-0000-0000-0000B8290000}"/>
    <cellStyle name="Ênfase2 3 10" xfId="10393" xr:uid="{00000000-0005-0000-0000-0000B9290000}"/>
    <cellStyle name="Ênfase2 3 11" xfId="10394" xr:uid="{00000000-0005-0000-0000-0000BA290000}"/>
    <cellStyle name="Ênfase2 3 12" xfId="10395" xr:uid="{00000000-0005-0000-0000-0000BB290000}"/>
    <cellStyle name="Ênfase2 3 13" xfId="10396" xr:uid="{00000000-0005-0000-0000-0000BC290000}"/>
    <cellStyle name="Ênfase2 3 14" xfId="10397" xr:uid="{00000000-0005-0000-0000-0000BD290000}"/>
    <cellStyle name="Ênfase2 3 15" xfId="10398" xr:uid="{00000000-0005-0000-0000-0000BE290000}"/>
    <cellStyle name="Ênfase2 3 16" xfId="10399" xr:uid="{00000000-0005-0000-0000-0000BF290000}"/>
    <cellStyle name="Ênfase2 3 17" xfId="10400" xr:uid="{00000000-0005-0000-0000-0000C0290000}"/>
    <cellStyle name="Ênfase2 3 2" xfId="10401" xr:uid="{00000000-0005-0000-0000-0000C1290000}"/>
    <cellStyle name="Ênfase2 3 3" xfId="10402" xr:uid="{00000000-0005-0000-0000-0000C2290000}"/>
    <cellStyle name="Ênfase2 3 4" xfId="10403" xr:uid="{00000000-0005-0000-0000-0000C3290000}"/>
    <cellStyle name="Ênfase2 3 5" xfId="10404" xr:uid="{00000000-0005-0000-0000-0000C4290000}"/>
    <cellStyle name="Ênfase2 3 6" xfId="10405" xr:uid="{00000000-0005-0000-0000-0000C5290000}"/>
    <cellStyle name="Ênfase2 3 7" xfId="10406" xr:uid="{00000000-0005-0000-0000-0000C6290000}"/>
    <cellStyle name="Ênfase2 3 8" xfId="10407" xr:uid="{00000000-0005-0000-0000-0000C7290000}"/>
    <cellStyle name="Ênfase2 3 9" xfId="10408" xr:uid="{00000000-0005-0000-0000-0000C8290000}"/>
    <cellStyle name="Ênfase2 4" xfId="10409" xr:uid="{00000000-0005-0000-0000-0000C9290000}"/>
    <cellStyle name="Ênfase2 4 10" xfId="10410" xr:uid="{00000000-0005-0000-0000-0000CA290000}"/>
    <cellStyle name="Ênfase2 4 11" xfId="10411" xr:uid="{00000000-0005-0000-0000-0000CB290000}"/>
    <cellStyle name="Ênfase2 4 2" xfId="10412" xr:uid="{00000000-0005-0000-0000-0000CC290000}"/>
    <cellStyle name="Ênfase2 4 3" xfId="10413" xr:uid="{00000000-0005-0000-0000-0000CD290000}"/>
    <cellStyle name="Ênfase2 4 4" xfId="10414" xr:uid="{00000000-0005-0000-0000-0000CE290000}"/>
    <cellStyle name="Ênfase2 4 5" xfId="10415" xr:uid="{00000000-0005-0000-0000-0000CF290000}"/>
    <cellStyle name="Ênfase2 4 6" xfId="10416" xr:uid="{00000000-0005-0000-0000-0000D0290000}"/>
    <cellStyle name="Ênfase2 4 7" xfId="10417" xr:uid="{00000000-0005-0000-0000-0000D1290000}"/>
    <cellStyle name="Ênfase2 4 8" xfId="10418" xr:uid="{00000000-0005-0000-0000-0000D2290000}"/>
    <cellStyle name="Ênfase2 4 9" xfId="10419" xr:uid="{00000000-0005-0000-0000-0000D3290000}"/>
    <cellStyle name="Ênfase2 5" xfId="10420" xr:uid="{00000000-0005-0000-0000-0000D4290000}"/>
    <cellStyle name="Ênfase2 6" xfId="35885" xr:uid="{00000000-0005-0000-0000-0000D5290000}"/>
    <cellStyle name="Ênfase2 7" xfId="35886" xr:uid="{00000000-0005-0000-0000-0000D6290000}"/>
    <cellStyle name="Ênfase2 8" xfId="35887" xr:uid="{00000000-0005-0000-0000-0000D7290000}"/>
    <cellStyle name="Ênfase2 9" xfId="35888" xr:uid="{00000000-0005-0000-0000-0000D8290000}"/>
    <cellStyle name="Ênfase3 10" xfId="35889" xr:uid="{00000000-0005-0000-0000-0000D9290000}"/>
    <cellStyle name="Ênfase3 11" xfId="35890" xr:uid="{00000000-0005-0000-0000-0000DA290000}"/>
    <cellStyle name="Ênfase3 12" xfId="35891" xr:uid="{00000000-0005-0000-0000-0000DB290000}"/>
    <cellStyle name="Ênfase3 13" xfId="35892" xr:uid="{00000000-0005-0000-0000-0000DC290000}"/>
    <cellStyle name="Ênfase3 14" xfId="35893" xr:uid="{00000000-0005-0000-0000-0000DD290000}"/>
    <cellStyle name="Ênfase3 15" xfId="35894" xr:uid="{00000000-0005-0000-0000-0000DE290000}"/>
    <cellStyle name="Ênfase3 16" xfId="35895" xr:uid="{00000000-0005-0000-0000-0000DF290000}"/>
    <cellStyle name="Ênfase3 17" xfId="35896" xr:uid="{00000000-0005-0000-0000-0000E0290000}"/>
    <cellStyle name="Ênfase3 18" xfId="35897" xr:uid="{00000000-0005-0000-0000-0000E1290000}"/>
    <cellStyle name="Ênfase3 19" xfId="35898" xr:uid="{00000000-0005-0000-0000-0000E2290000}"/>
    <cellStyle name="Ênfase3 2" xfId="10421" xr:uid="{00000000-0005-0000-0000-0000E3290000}"/>
    <cellStyle name="Ênfase3 2 10" xfId="10422" xr:uid="{00000000-0005-0000-0000-0000E4290000}"/>
    <cellStyle name="Ênfase3 2 11" xfId="10423" xr:uid="{00000000-0005-0000-0000-0000E5290000}"/>
    <cellStyle name="Ênfase3 2 12" xfId="10424" xr:uid="{00000000-0005-0000-0000-0000E6290000}"/>
    <cellStyle name="Ênfase3 2 13" xfId="10425" xr:uid="{00000000-0005-0000-0000-0000E7290000}"/>
    <cellStyle name="Ênfase3 2 14" xfId="10426" xr:uid="{00000000-0005-0000-0000-0000E8290000}"/>
    <cellStyle name="Ênfase3 2 15" xfId="10427" xr:uid="{00000000-0005-0000-0000-0000E9290000}"/>
    <cellStyle name="Ênfase3 2 16" xfId="10428" xr:uid="{00000000-0005-0000-0000-0000EA290000}"/>
    <cellStyle name="Ênfase3 2 17" xfId="10429" xr:uid="{00000000-0005-0000-0000-0000EB290000}"/>
    <cellStyle name="Ênfase3 2 18" xfId="10430" xr:uid="{00000000-0005-0000-0000-0000EC290000}"/>
    <cellStyle name="Ênfase3 2 2" xfId="10431" xr:uid="{00000000-0005-0000-0000-0000ED290000}"/>
    <cellStyle name="Ênfase3 2 2 2" xfId="10432" xr:uid="{00000000-0005-0000-0000-0000EE290000}"/>
    <cellStyle name="Ênfase3 2 2 2 2" xfId="10433" xr:uid="{00000000-0005-0000-0000-0000EF290000}"/>
    <cellStyle name="Ênfase3 2 2 2 3" xfId="10434" xr:uid="{00000000-0005-0000-0000-0000F0290000}"/>
    <cellStyle name="Ênfase3 2 2 2 4" xfId="10435" xr:uid="{00000000-0005-0000-0000-0000F1290000}"/>
    <cellStyle name="Ênfase3 2 2 2 4 2" xfId="10436" xr:uid="{00000000-0005-0000-0000-0000F2290000}"/>
    <cellStyle name="Ênfase3 2 2 3" xfId="10437" xr:uid="{00000000-0005-0000-0000-0000F3290000}"/>
    <cellStyle name="Ênfase3 2 2 3 2" xfId="10438" xr:uid="{00000000-0005-0000-0000-0000F4290000}"/>
    <cellStyle name="Ênfase3 2 2 4" xfId="10439" xr:uid="{00000000-0005-0000-0000-0000F5290000}"/>
    <cellStyle name="Ênfase3 2 2 5" xfId="10440" xr:uid="{00000000-0005-0000-0000-0000F6290000}"/>
    <cellStyle name="Ênfase3 2 3" xfId="10441" xr:uid="{00000000-0005-0000-0000-0000F7290000}"/>
    <cellStyle name="Ênfase3 2 4" xfId="10442" xr:uid="{00000000-0005-0000-0000-0000F8290000}"/>
    <cellStyle name="Ênfase3 2 5" xfId="10443" xr:uid="{00000000-0005-0000-0000-0000F9290000}"/>
    <cellStyle name="Ênfase3 2 6" xfId="10444" xr:uid="{00000000-0005-0000-0000-0000FA290000}"/>
    <cellStyle name="Ênfase3 2 6 2" xfId="10445" xr:uid="{00000000-0005-0000-0000-0000FB290000}"/>
    <cellStyle name="Ênfase3 2 7" xfId="10446" xr:uid="{00000000-0005-0000-0000-0000FC290000}"/>
    <cellStyle name="Ênfase3 2 8" xfId="10447" xr:uid="{00000000-0005-0000-0000-0000FD290000}"/>
    <cellStyle name="Ênfase3 2 9" xfId="10448" xr:uid="{00000000-0005-0000-0000-0000FE290000}"/>
    <cellStyle name="Ênfase3 2_Nota 22" xfId="10449" xr:uid="{00000000-0005-0000-0000-0000FF290000}"/>
    <cellStyle name="Ênfase3 20" xfId="35899" xr:uid="{00000000-0005-0000-0000-0000002A0000}"/>
    <cellStyle name="Ênfase3 21" xfId="35900" xr:uid="{00000000-0005-0000-0000-0000012A0000}"/>
    <cellStyle name="Ênfase3 22" xfId="36268" xr:uid="{00000000-0005-0000-0000-0000022A0000}"/>
    <cellStyle name="Ênfase3 3" xfId="10450" xr:uid="{00000000-0005-0000-0000-0000032A0000}"/>
    <cellStyle name="Ênfase3 3 10" xfId="10451" xr:uid="{00000000-0005-0000-0000-0000042A0000}"/>
    <cellStyle name="Ênfase3 3 11" xfId="10452" xr:uid="{00000000-0005-0000-0000-0000052A0000}"/>
    <cellStyle name="Ênfase3 3 12" xfId="10453" xr:uid="{00000000-0005-0000-0000-0000062A0000}"/>
    <cellStyle name="Ênfase3 3 13" xfId="10454" xr:uid="{00000000-0005-0000-0000-0000072A0000}"/>
    <cellStyle name="Ênfase3 3 14" xfId="10455" xr:uid="{00000000-0005-0000-0000-0000082A0000}"/>
    <cellStyle name="Ênfase3 3 15" xfId="10456" xr:uid="{00000000-0005-0000-0000-0000092A0000}"/>
    <cellStyle name="Ênfase3 3 16" xfId="10457" xr:uid="{00000000-0005-0000-0000-00000A2A0000}"/>
    <cellStyle name="Ênfase3 3 17" xfId="10458" xr:uid="{00000000-0005-0000-0000-00000B2A0000}"/>
    <cellStyle name="Ênfase3 3 2" xfId="10459" xr:uid="{00000000-0005-0000-0000-00000C2A0000}"/>
    <cellStyle name="Ênfase3 3 2 2" xfId="10460" xr:uid="{00000000-0005-0000-0000-00000D2A0000}"/>
    <cellStyle name="Ênfase3 3 3" xfId="10461" xr:uid="{00000000-0005-0000-0000-00000E2A0000}"/>
    <cellStyle name="Ênfase3 3 4" xfId="10462" xr:uid="{00000000-0005-0000-0000-00000F2A0000}"/>
    <cellStyle name="Ênfase3 3 5" xfId="10463" xr:uid="{00000000-0005-0000-0000-0000102A0000}"/>
    <cellStyle name="Ênfase3 3 6" xfId="10464" xr:uid="{00000000-0005-0000-0000-0000112A0000}"/>
    <cellStyle name="Ênfase3 3 7" xfId="10465" xr:uid="{00000000-0005-0000-0000-0000122A0000}"/>
    <cellStyle name="Ênfase3 3 8" xfId="10466" xr:uid="{00000000-0005-0000-0000-0000132A0000}"/>
    <cellStyle name="Ênfase3 3 9" xfId="10467" xr:uid="{00000000-0005-0000-0000-0000142A0000}"/>
    <cellStyle name="Ênfase3 4" xfId="10468" xr:uid="{00000000-0005-0000-0000-0000152A0000}"/>
    <cellStyle name="Ênfase3 4 10" xfId="10469" xr:uid="{00000000-0005-0000-0000-0000162A0000}"/>
    <cellStyle name="Ênfase3 4 11" xfId="10470" xr:uid="{00000000-0005-0000-0000-0000172A0000}"/>
    <cellStyle name="Ênfase3 4 12" xfId="10471" xr:uid="{00000000-0005-0000-0000-0000182A0000}"/>
    <cellStyle name="Ênfase3 4 2" xfId="10472" xr:uid="{00000000-0005-0000-0000-0000192A0000}"/>
    <cellStyle name="Ênfase3 4 3" xfId="10473" xr:uid="{00000000-0005-0000-0000-00001A2A0000}"/>
    <cellStyle name="Ênfase3 4 4" xfId="10474" xr:uid="{00000000-0005-0000-0000-00001B2A0000}"/>
    <cellStyle name="Ênfase3 4 5" xfId="10475" xr:uid="{00000000-0005-0000-0000-00001C2A0000}"/>
    <cellStyle name="Ênfase3 4 6" xfId="10476" xr:uid="{00000000-0005-0000-0000-00001D2A0000}"/>
    <cellStyle name="Ênfase3 4 7" xfId="10477" xr:uid="{00000000-0005-0000-0000-00001E2A0000}"/>
    <cellStyle name="Ênfase3 4 8" xfId="10478" xr:uid="{00000000-0005-0000-0000-00001F2A0000}"/>
    <cellStyle name="Ênfase3 4 9" xfId="10479" xr:uid="{00000000-0005-0000-0000-0000202A0000}"/>
    <cellStyle name="Ênfase3 5" xfId="10480" xr:uid="{00000000-0005-0000-0000-0000212A0000}"/>
    <cellStyle name="Ênfase3 5 2" xfId="10481" xr:uid="{00000000-0005-0000-0000-0000222A0000}"/>
    <cellStyle name="Ênfase3 6" xfId="35901" xr:uid="{00000000-0005-0000-0000-0000232A0000}"/>
    <cellStyle name="Ênfase3 7" xfId="35902" xr:uid="{00000000-0005-0000-0000-0000242A0000}"/>
    <cellStyle name="Ênfase3 8" xfId="35903" xr:uid="{00000000-0005-0000-0000-0000252A0000}"/>
    <cellStyle name="Ênfase3 9" xfId="35904" xr:uid="{00000000-0005-0000-0000-0000262A0000}"/>
    <cellStyle name="Ênfase4 10" xfId="35905" xr:uid="{00000000-0005-0000-0000-0000272A0000}"/>
    <cellStyle name="Ênfase4 11" xfId="35906" xr:uid="{00000000-0005-0000-0000-0000282A0000}"/>
    <cellStyle name="Ênfase4 12" xfId="35907" xr:uid="{00000000-0005-0000-0000-0000292A0000}"/>
    <cellStyle name="Ênfase4 13" xfId="35908" xr:uid="{00000000-0005-0000-0000-00002A2A0000}"/>
    <cellStyle name="Ênfase4 14" xfId="35909" xr:uid="{00000000-0005-0000-0000-00002B2A0000}"/>
    <cellStyle name="Ênfase4 15" xfId="35910" xr:uid="{00000000-0005-0000-0000-00002C2A0000}"/>
    <cellStyle name="Ênfase4 16" xfId="35911" xr:uid="{00000000-0005-0000-0000-00002D2A0000}"/>
    <cellStyle name="Ênfase4 17" xfId="35912" xr:uid="{00000000-0005-0000-0000-00002E2A0000}"/>
    <cellStyle name="Ênfase4 18" xfId="35913" xr:uid="{00000000-0005-0000-0000-00002F2A0000}"/>
    <cellStyle name="Ênfase4 19" xfId="35914" xr:uid="{00000000-0005-0000-0000-0000302A0000}"/>
    <cellStyle name="Ênfase4 2" xfId="10482" xr:uid="{00000000-0005-0000-0000-0000312A0000}"/>
    <cellStyle name="Ênfase4 2 10" xfId="10483" xr:uid="{00000000-0005-0000-0000-0000322A0000}"/>
    <cellStyle name="Ênfase4 2 11" xfId="10484" xr:uid="{00000000-0005-0000-0000-0000332A0000}"/>
    <cellStyle name="Ênfase4 2 12" xfId="10485" xr:uid="{00000000-0005-0000-0000-0000342A0000}"/>
    <cellStyle name="Ênfase4 2 13" xfId="10486" xr:uid="{00000000-0005-0000-0000-0000352A0000}"/>
    <cellStyle name="Ênfase4 2 14" xfId="10487" xr:uid="{00000000-0005-0000-0000-0000362A0000}"/>
    <cellStyle name="Ênfase4 2 15" xfId="10488" xr:uid="{00000000-0005-0000-0000-0000372A0000}"/>
    <cellStyle name="Ênfase4 2 16" xfId="10489" xr:uid="{00000000-0005-0000-0000-0000382A0000}"/>
    <cellStyle name="Ênfase4 2 17" xfId="10490" xr:uid="{00000000-0005-0000-0000-0000392A0000}"/>
    <cellStyle name="Ênfase4 2 18" xfId="10491" xr:uid="{00000000-0005-0000-0000-00003A2A0000}"/>
    <cellStyle name="Ênfase4 2 2" xfId="10492" xr:uid="{00000000-0005-0000-0000-00003B2A0000}"/>
    <cellStyle name="Ênfase4 2 2 2" xfId="10493" xr:uid="{00000000-0005-0000-0000-00003C2A0000}"/>
    <cellStyle name="Ênfase4 2 2 2 2" xfId="10494" xr:uid="{00000000-0005-0000-0000-00003D2A0000}"/>
    <cellStyle name="Ênfase4 2 2 2 3" xfId="10495" xr:uid="{00000000-0005-0000-0000-00003E2A0000}"/>
    <cellStyle name="Ênfase4 2 2 2 4" xfId="10496" xr:uid="{00000000-0005-0000-0000-00003F2A0000}"/>
    <cellStyle name="Ênfase4 2 2 2 4 2" xfId="10497" xr:uid="{00000000-0005-0000-0000-0000402A0000}"/>
    <cellStyle name="Ênfase4 2 2 3" xfId="10498" xr:uid="{00000000-0005-0000-0000-0000412A0000}"/>
    <cellStyle name="Ênfase4 2 2 3 2" xfId="10499" xr:uid="{00000000-0005-0000-0000-0000422A0000}"/>
    <cellStyle name="Ênfase4 2 2 4" xfId="10500" xr:uid="{00000000-0005-0000-0000-0000432A0000}"/>
    <cellStyle name="Ênfase4 2 2 5" xfId="10501" xr:uid="{00000000-0005-0000-0000-0000442A0000}"/>
    <cellStyle name="Ênfase4 2 3" xfId="10502" xr:uid="{00000000-0005-0000-0000-0000452A0000}"/>
    <cellStyle name="Ênfase4 2 4" xfId="10503" xr:uid="{00000000-0005-0000-0000-0000462A0000}"/>
    <cellStyle name="Ênfase4 2 5" xfId="10504" xr:uid="{00000000-0005-0000-0000-0000472A0000}"/>
    <cellStyle name="Ênfase4 2 6" xfId="10505" xr:uid="{00000000-0005-0000-0000-0000482A0000}"/>
    <cellStyle name="Ênfase4 2 6 2" xfId="10506" xr:uid="{00000000-0005-0000-0000-0000492A0000}"/>
    <cellStyle name="Ênfase4 2 7" xfId="10507" xr:uid="{00000000-0005-0000-0000-00004A2A0000}"/>
    <cellStyle name="Ênfase4 2 8" xfId="10508" xr:uid="{00000000-0005-0000-0000-00004B2A0000}"/>
    <cellStyle name="Ênfase4 2 9" xfId="10509" xr:uid="{00000000-0005-0000-0000-00004C2A0000}"/>
    <cellStyle name="Ênfase4 2_Nota 22" xfId="10510" xr:uid="{00000000-0005-0000-0000-00004D2A0000}"/>
    <cellStyle name="Ênfase4 20" xfId="35915" xr:uid="{00000000-0005-0000-0000-00004E2A0000}"/>
    <cellStyle name="Ênfase4 21" xfId="35916" xr:uid="{00000000-0005-0000-0000-00004F2A0000}"/>
    <cellStyle name="Ênfase4 22" xfId="36269" xr:uid="{00000000-0005-0000-0000-0000502A0000}"/>
    <cellStyle name="Ênfase4 3" xfId="10511" xr:uid="{00000000-0005-0000-0000-0000512A0000}"/>
    <cellStyle name="Ênfase4 3 10" xfId="10512" xr:uid="{00000000-0005-0000-0000-0000522A0000}"/>
    <cellStyle name="Ênfase4 3 11" xfId="10513" xr:uid="{00000000-0005-0000-0000-0000532A0000}"/>
    <cellStyle name="Ênfase4 3 12" xfId="10514" xr:uid="{00000000-0005-0000-0000-0000542A0000}"/>
    <cellStyle name="Ênfase4 3 13" xfId="10515" xr:uid="{00000000-0005-0000-0000-0000552A0000}"/>
    <cellStyle name="Ênfase4 3 14" xfId="10516" xr:uid="{00000000-0005-0000-0000-0000562A0000}"/>
    <cellStyle name="Ênfase4 3 15" xfId="10517" xr:uid="{00000000-0005-0000-0000-0000572A0000}"/>
    <cellStyle name="Ênfase4 3 16" xfId="10518" xr:uid="{00000000-0005-0000-0000-0000582A0000}"/>
    <cellStyle name="Ênfase4 3 17" xfId="10519" xr:uid="{00000000-0005-0000-0000-0000592A0000}"/>
    <cellStyle name="Ênfase4 3 2" xfId="10520" xr:uid="{00000000-0005-0000-0000-00005A2A0000}"/>
    <cellStyle name="Ênfase4 3 2 2" xfId="10521" xr:uid="{00000000-0005-0000-0000-00005B2A0000}"/>
    <cellStyle name="Ênfase4 3 3" xfId="10522" xr:uid="{00000000-0005-0000-0000-00005C2A0000}"/>
    <cellStyle name="Ênfase4 3 4" xfId="10523" xr:uid="{00000000-0005-0000-0000-00005D2A0000}"/>
    <cellStyle name="Ênfase4 3 5" xfId="10524" xr:uid="{00000000-0005-0000-0000-00005E2A0000}"/>
    <cellStyle name="Ênfase4 3 6" xfId="10525" xr:uid="{00000000-0005-0000-0000-00005F2A0000}"/>
    <cellStyle name="Ênfase4 3 7" xfId="10526" xr:uid="{00000000-0005-0000-0000-0000602A0000}"/>
    <cellStyle name="Ênfase4 3 8" xfId="10527" xr:uid="{00000000-0005-0000-0000-0000612A0000}"/>
    <cellStyle name="Ênfase4 3 9" xfId="10528" xr:uid="{00000000-0005-0000-0000-0000622A0000}"/>
    <cellStyle name="Ênfase4 4" xfId="10529" xr:uid="{00000000-0005-0000-0000-0000632A0000}"/>
    <cellStyle name="Ênfase4 4 10" xfId="10530" xr:uid="{00000000-0005-0000-0000-0000642A0000}"/>
    <cellStyle name="Ênfase4 4 11" xfId="10531" xr:uid="{00000000-0005-0000-0000-0000652A0000}"/>
    <cellStyle name="Ênfase4 4 12" xfId="10532" xr:uid="{00000000-0005-0000-0000-0000662A0000}"/>
    <cellStyle name="Ênfase4 4 2" xfId="10533" xr:uid="{00000000-0005-0000-0000-0000672A0000}"/>
    <cellStyle name="Ênfase4 4 3" xfId="10534" xr:uid="{00000000-0005-0000-0000-0000682A0000}"/>
    <cellStyle name="Ênfase4 4 4" xfId="10535" xr:uid="{00000000-0005-0000-0000-0000692A0000}"/>
    <cellStyle name="Ênfase4 4 5" xfId="10536" xr:uid="{00000000-0005-0000-0000-00006A2A0000}"/>
    <cellStyle name="Ênfase4 4 6" xfId="10537" xr:uid="{00000000-0005-0000-0000-00006B2A0000}"/>
    <cellStyle name="Ênfase4 4 7" xfId="10538" xr:uid="{00000000-0005-0000-0000-00006C2A0000}"/>
    <cellStyle name="Ênfase4 4 8" xfId="10539" xr:uid="{00000000-0005-0000-0000-00006D2A0000}"/>
    <cellStyle name="Ênfase4 4 9" xfId="10540" xr:uid="{00000000-0005-0000-0000-00006E2A0000}"/>
    <cellStyle name="Ênfase4 5" xfId="10541" xr:uid="{00000000-0005-0000-0000-00006F2A0000}"/>
    <cellStyle name="Ênfase4 5 2" xfId="10542" xr:uid="{00000000-0005-0000-0000-0000702A0000}"/>
    <cellStyle name="Ênfase4 6" xfId="35917" xr:uid="{00000000-0005-0000-0000-0000712A0000}"/>
    <cellStyle name="Ênfase4 7" xfId="35918" xr:uid="{00000000-0005-0000-0000-0000722A0000}"/>
    <cellStyle name="Ênfase4 8" xfId="35919" xr:uid="{00000000-0005-0000-0000-0000732A0000}"/>
    <cellStyle name="Ênfase4 9" xfId="35920" xr:uid="{00000000-0005-0000-0000-0000742A0000}"/>
    <cellStyle name="Ênfase5 10" xfId="35921" xr:uid="{00000000-0005-0000-0000-0000752A0000}"/>
    <cellStyle name="Ênfase5 11" xfId="35922" xr:uid="{00000000-0005-0000-0000-0000762A0000}"/>
    <cellStyle name="Ênfase5 12" xfId="35923" xr:uid="{00000000-0005-0000-0000-0000772A0000}"/>
    <cellStyle name="Ênfase5 13" xfId="35924" xr:uid="{00000000-0005-0000-0000-0000782A0000}"/>
    <cellStyle name="Ênfase5 14" xfId="35925" xr:uid="{00000000-0005-0000-0000-0000792A0000}"/>
    <cellStyle name="Ênfase5 15" xfId="35926" xr:uid="{00000000-0005-0000-0000-00007A2A0000}"/>
    <cellStyle name="Ênfase5 16" xfId="35927" xr:uid="{00000000-0005-0000-0000-00007B2A0000}"/>
    <cellStyle name="Ênfase5 17" xfId="35928" xr:uid="{00000000-0005-0000-0000-00007C2A0000}"/>
    <cellStyle name="Ênfase5 18" xfId="35929" xr:uid="{00000000-0005-0000-0000-00007D2A0000}"/>
    <cellStyle name="Ênfase5 19" xfId="35930" xr:uid="{00000000-0005-0000-0000-00007E2A0000}"/>
    <cellStyle name="Ênfase5 2" xfId="10543" xr:uid="{00000000-0005-0000-0000-00007F2A0000}"/>
    <cellStyle name="Ênfase5 2 10" xfId="10544" xr:uid="{00000000-0005-0000-0000-0000802A0000}"/>
    <cellStyle name="Ênfase5 2 11" xfId="10545" xr:uid="{00000000-0005-0000-0000-0000812A0000}"/>
    <cellStyle name="Ênfase5 2 12" xfId="10546" xr:uid="{00000000-0005-0000-0000-0000822A0000}"/>
    <cellStyle name="Ênfase5 2 13" xfId="10547" xr:uid="{00000000-0005-0000-0000-0000832A0000}"/>
    <cellStyle name="Ênfase5 2 14" xfId="10548" xr:uid="{00000000-0005-0000-0000-0000842A0000}"/>
    <cellStyle name="Ênfase5 2 15" xfId="10549" xr:uid="{00000000-0005-0000-0000-0000852A0000}"/>
    <cellStyle name="Ênfase5 2 16" xfId="10550" xr:uid="{00000000-0005-0000-0000-0000862A0000}"/>
    <cellStyle name="Ênfase5 2 17" xfId="10551" xr:uid="{00000000-0005-0000-0000-0000872A0000}"/>
    <cellStyle name="Ênfase5 2 18" xfId="10552" xr:uid="{00000000-0005-0000-0000-0000882A0000}"/>
    <cellStyle name="Ênfase5 2 2" xfId="10553" xr:uid="{00000000-0005-0000-0000-0000892A0000}"/>
    <cellStyle name="Ênfase5 2 2 2" xfId="10554" xr:uid="{00000000-0005-0000-0000-00008A2A0000}"/>
    <cellStyle name="Ênfase5 2 2 2 2" xfId="10555" xr:uid="{00000000-0005-0000-0000-00008B2A0000}"/>
    <cellStyle name="Ênfase5 2 2 2 3" xfId="10556" xr:uid="{00000000-0005-0000-0000-00008C2A0000}"/>
    <cellStyle name="Ênfase5 2 2 2 4" xfId="10557" xr:uid="{00000000-0005-0000-0000-00008D2A0000}"/>
    <cellStyle name="Ênfase5 2 2 2 4 2" xfId="10558" xr:uid="{00000000-0005-0000-0000-00008E2A0000}"/>
    <cellStyle name="Ênfase5 2 2 3" xfId="10559" xr:uid="{00000000-0005-0000-0000-00008F2A0000}"/>
    <cellStyle name="Ênfase5 2 2 3 2" xfId="10560" xr:uid="{00000000-0005-0000-0000-0000902A0000}"/>
    <cellStyle name="Ênfase5 2 2 4" xfId="10561" xr:uid="{00000000-0005-0000-0000-0000912A0000}"/>
    <cellStyle name="Ênfase5 2 2 5" xfId="10562" xr:uid="{00000000-0005-0000-0000-0000922A0000}"/>
    <cellStyle name="Ênfase5 2 3" xfId="10563" xr:uid="{00000000-0005-0000-0000-0000932A0000}"/>
    <cellStyle name="Ênfase5 2 4" xfId="10564" xr:uid="{00000000-0005-0000-0000-0000942A0000}"/>
    <cellStyle name="Ênfase5 2 5" xfId="10565" xr:uid="{00000000-0005-0000-0000-0000952A0000}"/>
    <cellStyle name="Ênfase5 2 6" xfId="10566" xr:uid="{00000000-0005-0000-0000-0000962A0000}"/>
    <cellStyle name="Ênfase5 2 6 2" xfId="10567" xr:uid="{00000000-0005-0000-0000-0000972A0000}"/>
    <cellStyle name="Ênfase5 2 7" xfId="10568" xr:uid="{00000000-0005-0000-0000-0000982A0000}"/>
    <cellStyle name="Ênfase5 2 8" xfId="10569" xr:uid="{00000000-0005-0000-0000-0000992A0000}"/>
    <cellStyle name="Ênfase5 2 9" xfId="10570" xr:uid="{00000000-0005-0000-0000-00009A2A0000}"/>
    <cellStyle name="Ênfase5 2_Nota 22" xfId="10571" xr:uid="{00000000-0005-0000-0000-00009B2A0000}"/>
    <cellStyle name="Ênfase5 20" xfId="35931" xr:uid="{00000000-0005-0000-0000-00009C2A0000}"/>
    <cellStyle name="Ênfase5 21" xfId="35932" xr:uid="{00000000-0005-0000-0000-00009D2A0000}"/>
    <cellStyle name="Ênfase5 22" xfId="36270" xr:uid="{00000000-0005-0000-0000-00009E2A0000}"/>
    <cellStyle name="Ênfase5 3" xfId="10572" xr:uid="{00000000-0005-0000-0000-00009F2A0000}"/>
    <cellStyle name="Ênfase5 3 10" xfId="10573" xr:uid="{00000000-0005-0000-0000-0000A02A0000}"/>
    <cellStyle name="Ênfase5 3 11" xfId="10574" xr:uid="{00000000-0005-0000-0000-0000A12A0000}"/>
    <cellStyle name="Ênfase5 3 12" xfId="10575" xr:uid="{00000000-0005-0000-0000-0000A22A0000}"/>
    <cellStyle name="Ênfase5 3 13" xfId="10576" xr:uid="{00000000-0005-0000-0000-0000A32A0000}"/>
    <cellStyle name="Ênfase5 3 14" xfId="10577" xr:uid="{00000000-0005-0000-0000-0000A42A0000}"/>
    <cellStyle name="Ênfase5 3 15" xfId="10578" xr:uid="{00000000-0005-0000-0000-0000A52A0000}"/>
    <cellStyle name="Ênfase5 3 16" xfId="10579" xr:uid="{00000000-0005-0000-0000-0000A62A0000}"/>
    <cellStyle name="Ênfase5 3 17" xfId="10580" xr:uid="{00000000-0005-0000-0000-0000A72A0000}"/>
    <cellStyle name="Ênfase5 3 2" xfId="10581" xr:uid="{00000000-0005-0000-0000-0000A82A0000}"/>
    <cellStyle name="Ênfase5 3 2 2" xfId="10582" xr:uid="{00000000-0005-0000-0000-0000A92A0000}"/>
    <cellStyle name="Ênfase5 3 3" xfId="10583" xr:uid="{00000000-0005-0000-0000-0000AA2A0000}"/>
    <cellStyle name="Ênfase5 3 4" xfId="10584" xr:uid="{00000000-0005-0000-0000-0000AB2A0000}"/>
    <cellStyle name="Ênfase5 3 5" xfId="10585" xr:uid="{00000000-0005-0000-0000-0000AC2A0000}"/>
    <cellStyle name="Ênfase5 3 6" xfId="10586" xr:uid="{00000000-0005-0000-0000-0000AD2A0000}"/>
    <cellStyle name="Ênfase5 3 7" xfId="10587" xr:uid="{00000000-0005-0000-0000-0000AE2A0000}"/>
    <cellStyle name="Ênfase5 3 8" xfId="10588" xr:uid="{00000000-0005-0000-0000-0000AF2A0000}"/>
    <cellStyle name="Ênfase5 3 9" xfId="10589" xr:uid="{00000000-0005-0000-0000-0000B02A0000}"/>
    <cellStyle name="Ênfase5 4" xfId="10590" xr:uid="{00000000-0005-0000-0000-0000B12A0000}"/>
    <cellStyle name="Ênfase5 4 10" xfId="10591" xr:uid="{00000000-0005-0000-0000-0000B22A0000}"/>
    <cellStyle name="Ênfase5 4 11" xfId="10592" xr:uid="{00000000-0005-0000-0000-0000B32A0000}"/>
    <cellStyle name="Ênfase5 4 12" xfId="10593" xr:uid="{00000000-0005-0000-0000-0000B42A0000}"/>
    <cellStyle name="Ênfase5 4 2" xfId="10594" xr:uid="{00000000-0005-0000-0000-0000B52A0000}"/>
    <cellStyle name="Ênfase5 4 3" xfId="10595" xr:uid="{00000000-0005-0000-0000-0000B62A0000}"/>
    <cellStyle name="Ênfase5 4 4" xfId="10596" xr:uid="{00000000-0005-0000-0000-0000B72A0000}"/>
    <cellStyle name="Ênfase5 4 5" xfId="10597" xr:uid="{00000000-0005-0000-0000-0000B82A0000}"/>
    <cellStyle name="Ênfase5 4 6" xfId="10598" xr:uid="{00000000-0005-0000-0000-0000B92A0000}"/>
    <cellStyle name="Ênfase5 4 7" xfId="10599" xr:uid="{00000000-0005-0000-0000-0000BA2A0000}"/>
    <cellStyle name="Ênfase5 4 8" xfId="10600" xr:uid="{00000000-0005-0000-0000-0000BB2A0000}"/>
    <cellStyle name="Ênfase5 4 9" xfId="10601" xr:uid="{00000000-0005-0000-0000-0000BC2A0000}"/>
    <cellStyle name="Ênfase5 5" xfId="10602" xr:uid="{00000000-0005-0000-0000-0000BD2A0000}"/>
    <cellStyle name="Ênfase5 5 2" xfId="10603" xr:uid="{00000000-0005-0000-0000-0000BE2A0000}"/>
    <cellStyle name="Ênfase5 6" xfId="35933" xr:uid="{00000000-0005-0000-0000-0000BF2A0000}"/>
    <cellStyle name="Ênfase5 7" xfId="35934" xr:uid="{00000000-0005-0000-0000-0000C02A0000}"/>
    <cellStyle name="Ênfase5 8" xfId="35935" xr:uid="{00000000-0005-0000-0000-0000C12A0000}"/>
    <cellStyle name="Ênfase5 9" xfId="35936" xr:uid="{00000000-0005-0000-0000-0000C22A0000}"/>
    <cellStyle name="Ênfase6 10" xfId="35937" xr:uid="{00000000-0005-0000-0000-0000C32A0000}"/>
    <cellStyle name="Ênfase6 11" xfId="35938" xr:uid="{00000000-0005-0000-0000-0000C42A0000}"/>
    <cellStyle name="Ênfase6 12" xfId="35939" xr:uid="{00000000-0005-0000-0000-0000C52A0000}"/>
    <cellStyle name="Ênfase6 13" xfId="35940" xr:uid="{00000000-0005-0000-0000-0000C62A0000}"/>
    <cellStyle name="Ênfase6 14" xfId="35941" xr:uid="{00000000-0005-0000-0000-0000C72A0000}"/>
    <cellStyle name="Ênfase6 15" xfId="35942" xr:uid="{00000000-0005-0000-0000-0000C82A0000}"/>
    <cellStyle name="Ênfase6 16" xfId="35943" xr:uid="{00000000-0005-0000-0000-0000C92A0000}"/>
    <cellStyle name="Ênfase6 17" xfId="35944" xr:uid="{00000000-0005-0000-0000-0000CA2A0000}"/>
    <cellStyle name="Ênfase6 18" xfId="35945" xr:uid="{00000000-0005-0000-0000-0000CB2A0000}"/>
    <cellStyle name="Ênfase6 19" xfId="35946" xr:uid="{00000000-0005-0000-0000-0000CC2A0000}"/>
    <cellStyle name="Ênfase6 2" xfId="10604" xr:uid="{00000000-0005-0000-0000-0000CD2A0000}"/>
    <cellStyle name="Ênfase6 2 10" xfId="10605" xr:uid="{00000000-0005-0000-0000-0000CE2A0000}"/>
    <cellStyle name="Ênfase6 2 11" xfId="10606" xr:uid="{00000000-0005-0000-0000-0000CF2A0000}"/>
    <cellStyle name="Ênfase6 2 12" xfId="10607" xr:uid="{00000000-0005-0000-0000-0000D02A0000}"/>
    <cellStyle name="Ênfase6 2 13" xfId="10608" xr:uid="{00000000-0005-0000-0000-0000D12A0000}"/>
    <cellStyle name="Ênfase6 2 14" xfId="10609" xr:uid="{00000000-0005-0000-0000-0000D22A0000}"/>
    <cellStyle name="Ênfase6 2 15" xfId="10610" xr:uid="{00000000-0005-0000-0000-0000D32A0000}"/>
    <cellStyle name="Ênfase6 2 16" xfId="10611" xr:uid="{00000000-0005-0000-0000-0000D42A0000}"/>
    <cellStyle name="Ênfase6 2 17" xfId="10612" xr:uid="{00000000-0005-0000-0000-0000D52A0000}"/>
    <cellStyle name="Ênfase6 2 18" xfId="10613" xr:uid="{00000000-0005-0000-0000-0000D62A0000}"/>
    <cellStyle name="Ênfase6 2 2" xfId="10614" xr:uid="{00000000-0005-0000-0000-0000D72A0000}"/>
    <cellStyle name="Ênfase6 2 2 2" xfId="10615" xr:uid="{00000000-0005-0000-0000-0000D82A0000}"/>
    <cellStyle name="Ênfase6 2 2 2 2" xfId="10616" xr:uid="{00000000-0005-0000-0000-0000D92A0000}"/>
    <cellStyle name="Ênfase6 2 2 2 3" xfId="10617" xr:uid="{00000000-0005-0000-0000-0000DA2A0000}"/>
    <cellStyle name="Ênfase6 2 2 2 4" xfId="10618" xr:uid="{00000000-0005-0000-0000-0000DB2A0000}"/>
    <cellStyle name="Ênfase6 2 2 2 4 2" xfId="10619" xr:uid="{00000000-0005-0000-0000-0000DC2A0000}"/>
    <cellStyle name="Ênfase6 2 2 3" xfId="10620" xr:uid="{00000000-0005-0000-0000-0000DD2A0000}"/>
    <cellStyle name="Ênfase6 2 2 3 2" xfId="10621" xr:uid="{00000000-0005-0000-0000-0000DE2A0000}"/>
    <cellStyle name="Ênfase6 2 2 4" xfId="10622" xr:uid="{00000000-0005-0000-0000-0000DF2A0000}"/>
    <cellStyle name="Ênfase6 2 2 5" xfId="10623" xr:uid="{00000000-0005-0000-0000-0000E02A0000}"/>
    <cellStyle name="Ênfase6 2 3" xfId="10624" xr:uid="{00000000-0005-0000-0000-0000E12A0000}"/>
    <cellStyle name="Ênfase6 2 4" xfId="10625" xr:uid="{00000000-0005-0000-0000-0000E22A0000}"/>
    <cellStyle name="Ênfase6 2 5" xfId="10626" xr:uid="{00000000-0005-0000-0000-0000E32A0000}"/>
    <cellStyle name="Ênfase6 2 6" xfId="10627" xr:uid="{00000000-0005-0000-0000-0000E42A0000}"/>
    <cellStyle name="Ênfase6 2 6 2" xfId="10628" xr:uid="{00000000-0005-0000-0000-0000E52A0000}"/>
    <cellStyle name="Ênfase6 2 7" xfId="10629" xr:uid="{00000000-0005-0000-0000-0000E62A0000}"/>
    <cellStyle name="Ênfase6 2 8" xfId="10630" xr:uid="{00000000-0005-0000-0000-0000E72A0000}"/>
    <cellStyle name="Ênfase6 2 9" xfId="10631" xr:uid="{00000000-0005-0000-0000-0000E82A0000}"/>
    <cellStyle name="Ênfase6 2_Nota 22" xfId="10632" xr:uid="{00000000-0005-0000-0000-0000E92A0000}"/>
    <cellStyle name="Ênfase6 20" xfId="35947" xr:uid="{00000000-0005-0000-0000-0000EA2A0000}"/>
    <cellStyle name="Ênfase6 21" xfId="35948" xr:uid="{00000000-0005-0000-0000-0000EB2A0000}"/>
    <cellStyle name="Ênfase6 22" xfId="36271" xr:uid="{00000000-0005-0000-0000-0000EC2A0000}"/>
    <cellStyle name="Ênfase6 3" xfId="10633" xr:uid="{00000000-0005-0000-0000-0000ED2A0000}"/>
    <cellStyle name="Ênfase6 3 10" xfId="10634" xr:uid="{00000000-0005-0000-0000-0000EE2A0000}"/>
    <cellStyle name="Ênfase6 3 11" xfId="10635" xr:uid="{00000000-0005-0000-0000-0000EF2A0000}"/>
    <cellStyle name="Ênfase6 3 12" xfId="10636" xr:uid="{00000000-0005-0000-0000-0000F02A0000}"/>
    <cellStyle name="Ênfase6 3 13" xfId="10637" xr:uid="{00000000-0005-0000-0000-0000F12A0000}"/>
    <cellStyle name="Ênfase6 3 14" xfId="10638" xr:uid="{00000000-0005-0000-0000-0000F22A0000}"/>
    <cellStyle name="Ênfase6 3 15" xfId="10639" xr:uid="{00000000-0005-0000-0000-0000F32A0000}"/>
    <cellStyle name="Ênfase6 3 16" xfId="10640" xr:uid="{00000000-0005-0000-0000-0000F42A0000}"/>
    <cellStyle name="Ênfase6 3 17" xfId="10641" xr:uid="{00000000-0005-0000-0000-0000F52A0000}"/>
    <cellStyle name="Ênfase6 3 2" xfId="10642" xr:uid="{00000000-0005-0000-0000-0000F62A0000}"/>
    <cellStyle name="Ênfase6 3 2 2" xfId="10643" xr:uid="{00000000-0005-0000-0000-0000F72A0000}"/>
    <cellStyle name="Ênfase6 3 3" xfId="10644" xr:uid="{00000000-0005-0000-0000-0000F82A0000}"/>
    <cellStyle name="Ênfase6 3 4" xfId="10645" xr:uid="{00000000-0005-0000-0000-0000F92A0000}"/>
    <cellStyle name="Ênfase6 3 5" xfId="10646" xr:uid="{00000000-0005-0000-0000-0000FA2A0000}"/>
    <cellStyle name="Ênfase6 3 6" xfId="10647" xr:uid="{00000000-0005-0000-0000-0000FB2A0000}"/>
    <cellStyle name="Ênfase6 3 7" xfId="10648" xr:uid="{00000000-0005-0000-0000-0000FC2A0000}"/>
    <cellStyle name="Ênfase6 3 8" xfId="10649" xr:uid="{00000000-0005-0000-0000-0000FD2A0000}"/>
    <cellStyle name="Ênfase6 3 9" xfId="10650" xr:uid="{00000000-0005-0000-0000-0000FE2A0000}"/>
    <cellStyle name="Ênfase6 4" xfId="10651" xr:uid="{00000000-0005-0000-0000-0000FF2A0000}"/>
    <cellStyle name="Ênfase6 4 10" xfId="10652" xr:uid="{00000000-0005-0000-0000-0000002B0000}"/>
    <cellStyle name="Ênfase6 4 11" xfId="10653" xr:uid="{00000000-0005-0000-0000-0000012B0000}"/>
    <cellStyle name="Ênfase6 4 12" xfId="10654" xr:uid="{00000000-0005-0000-0000-0000022B0000}"/>
    <cellStyle name="Ênfase6 4 2" xfId="10655" xr:uid="{00000000-0005-0000-0000-0000032B0000}"/>
    <cellStyle name="Ênfase6 4 3" xfId="10656" xr:uid="{00000000-0005-0000-0000-0000042B0000}"/>
    <cellStyle name="Ênfase6 4 4" xfId="10657" xr:uid="{00000000-0005-0000-0000-0000052B0000}"/>
    <cellStyle name="Ênfase6 4 5" xfId="10658" xr:uid="{00000000-0005-0000-0000-0000062B0000}"/>
    <cellStyle name="Ênfase6 4 6" xfId="10659" xr:uid="{00000000-0005-0000-0000-0000072B0000}"/>
    <cellStyle name="Ênfase6 4 7" xfId="10660" xr:uid="{00000000-0005-0000-0000-0000082B0000}"/>
    <cellStyle name="Ênfase6 4 8" xfId="10661" xr:uid="{00000000-0005-0000-0000-0000092B0000}"/>
    <cellStyle name="Ênfase6 4 9" xfId="10662" xr:uid="{00000000-0005-0000-0000-00000A2B0000}"/>
    <cellStyle name="Ênfase6 5" xfId="10663" xr:uid="{00000000-0005-0000-0000-00000B2B0000}"/>
    <cellStyle name="Ênfase6 5 2" xfId="10664" xr:uid="{00000000-0005-0000-0000-00000C2B0000}"/>
    <cellStyle name="Ênfase6 6" xfId="35949" xr:uid="{00000000-0005-0000-0000-00000D2B0000}"/>
    <cellStyle name="Ênfase6 7" xfId="35950" xr:uid="{00000000-0005-0000-0000-00000E2B0000}"/>
    <cellStyle name="Ênfase6 8" xfId="35951" xr:uid="{00000000-0005-0000-0000-00000F2B0000}"/>
    <cellStyle name="Ênfase6 9" xfId="35952" xr:uid="{00000000-0005-0000-0000-0000102B0000}"/>
    <cellStyle name="Enter Currency (0)" xfId="96" xr:uid="{00000000-0005-0000-0000-0000112B0000}"/>
    <cellStyle name="Enter Currency (2)" xfId="97" xr:uid="{00000000-0005-0000-0000-0000122B0000}"/>
    <cellStyle name="Enter Units (0)" xfId="98" xr:uid="{00000000-0005-0000-0000-0000132B0000}"/>
    <cellStyle name="Enter Units (1)" xfId="99" xr:uid="{00000000-0005-0000-0000-0000142B0000}"/>
    <cellStyle name="Enter Units (2)" xfId="100" xr:uid="{00000000-0005-0000-0000-0000152B0000}"/>
    <cellStyle name="Entered" xfId="101" xr:uid="{00000000-0005-0000-0000-0000162B0000}"/>
    <cellStyle name="Entrada 10" xfId="35953" xr:uid="{00000000-0005-0000-0000-0000172B0000}"/>
    <cellStyle name="Entrada 11" xfId="35954" xr:uid="{00000000-0005-0000-0000-0000182B0000}"/>
    <cellStyle name="Entrada 12" xfId="35955" xr:uid="{00000000-0005-0000-0000-0000192B0000}"/>
    <cellStyle name="Entrada 13" xfId="35956" xr:uid="{00000000-0005-0000-0000-00001A2B0000}"/>
    <cellStyle name="Entrada 14" xfId="35957" xr:uid="{00000000-0005-0000-0000-00001B2B0000}"/>
    <cellStyle name="Entrada 15" xfId="35958" xr:uid="{00000000-0005-0000-0000-00001C2B0000}"/>
    <cellStyle name="Entrada 16" xfId="35959" xr:uid="{00000000-0005-0000-0000-00001D2B0000}"/>
    <cellStyle name="Entrada 17" xfId="35960" xr:uid="{00000000-0005-0000-0000-00001E2B0000}"/>
    <cellStyle name="Entrada 18" xfId="35961" xr:uid="{00000000-0005-0000-0000-00001F2B0000}"/>
    <cellStyle name="Entrada 19" xfId="35962" xr:uid="{00000000-0005-0000-0000-0000202B0000}"/>
    <cellStyle name="Entrada 2" xfId="10665" xr:uid="{00000000-0005-0000-0000-0000212B0000}"/>
    <cellStyle name="Entrada 2 10" xfId="10666" xr:uid="{00000000-0005-0000-0000-0000222B0000}"/>
    <cellStyle name="Entrada 2 11" xfId="10667" xr:uid="{00000000-0005-0000-0000-0000232B0000}"/>
    <cellStyle name="Entrada 2 12" xfId="10668" xr:uid="{00000000-0005-0000-0000-0000242B0000}"/>
    <cellStyle name="Entrada 2 13" xfId="10669" xr:uid="{00000000-0005-0000-0000-0000252B0000}"/>
    <cellStyle name="Entrada 2 14" xfId="10670" xr:uid="{00000000-0005-0000-0000-0000262B0000}"/>
    <cellStyle name="Entrada 2 15" xfId="10671" xr:uid="{00000000-0005-0000-0000-0000272B0000}"/>
    <cellStyle name="Entrada 2 16" xfId="10672" xr:uid="{00000000-0005-0000-0000-0000282B0000}"/>
    <cellStyle name="Entrada 2 17" xfId="10673" xr:uid="{00000000-0005-0000-0000-0000292B0000}"/>
    <cellStyle name="Entrada 2 18" xfId="10674" xr:uid="{00000000-0005-0000-0000-00002A2B0000}"/>
    <cellStyle name="Entrada 2 2" xfId="10675" xr:uid="{00000000-0005-0000-0000-00002B2B0000}"/>
    <cellStyle name="Entrada 2 2 2" xfId="10676" xr:uid="{00000000-0005-0000-0000-00002C2B0000}"/>
    <cellStyle name="Entrada 2 2 2 2" xfId="10677" xr:uid="{00000000-0005-0000-0000-00002D2B0000}"/>
    <cellStyle name="Entrada 2 2 2 3" xfId="10678" xr:uid="{00000000-0005-0000-0000-00002E2B0000}"/>
    <cellStyle name="Entrada 2 2 2 4" xfId="10679" xr:uid="{00000000-0005-0000-0000-00002F2B0000}"/>
    <cellStyle name="Entrada 2 2 2 4 2" xfId="10680" xr:uid="{00000000-0005-0000-0000-0000302B0000}"/>
    <cellStyle name="Entrada 2 2 3" xfId="10681" xr:uid="{00000000-0005-0000-0000-0000312B0000}"/>
    <cellStyle name="Entrada 2 2 3 2" xfId="10682" xr:uid="{00000000-0005-0000-0000-0000322B0000}"/>
    <cellStyle name="Entrada 2 2 4" xfId="10683" xr:uid="{00000000-0005-0000-0000-0000332B0000}"/>
    <cellStyle name="Entrada 2 2 5" xfId="10684" xr:uid="{00000000-0005-0000-0000-0000342B0000}"/>
    <cellStyle name="Entrada 2 3" xfId="10685" xr:uid="{00000000-0005-0000-0000-0000352B0000}"/>
    <cellStyle name="Entrada 2 4" xfId="10686" xr:uid="{00000000-0005-0000-0000-0000362B0000}"/>
    <cellStyle name="Entrada 2 5" xfId="10687" xr:uid="{00000000-0005-0000-0000-0000372B0000}"/>
    <cellStyle name="Entrada 2 6" xfId="10688" xr:uid="{00000000-0005-0000-0000-0000382B0000}"/>
    <cellStyle name="Entrada 2 6 2" xfId="10689" xr:uid="{00000000-0005-0000-0000-0000392B0000}"/>
    <cellStyle name="Entrada 2 7" xfId="10690" xr:uid="{00000000-0005-0000-0000-00003A2B0000}"/>
    <cellStyle name="Entrada 2 8" xfId="10691" xr:uid="{00000000-0005-0000-0000-00003B2B0000}"/>
    <cellStyle name="Entrada 2 9" xfId="10692" xr:uid="{00000000-0005-0000-0000-00003C2B0000}"/>
    <cellStyle name="Entrada 2_Nota 10_F" xfId="10693" xr:uid="{00000000-0005-0000-0000-00003D2B0000}"/>
    <cellStyle name="Entrada 20" xfId="35963" xr:uid="{00000000-0005-0000-0000-00003E2B0000}"/>
    <cellStyle name="Entrada 21" xfId="35964" xr:uid="{00000000-0005-0000-0000-00003F2B0000}"/>
    <cellStyle name="Entrada 22" xfId="36272" xr:uid="{00000000-0005-0000-0000-0000402B0000}"/>
    <cellStyle name="Entrada 3" xfId="10694" xr:uid="{00000000-0005-0000-0000-0000412B0000}"/>
    <cellStyle name="Entrada 3 10" xfId="10695" xr:uid="{00000000-0005-0000-0000-0000422B0000}"/>
    <cellStyle name="Entrada 3 11" xfId="10696" xr:uid="{00000000-0005-0000-0000-0000432B0000}"/>
    <cellStyle name="Entrada 3 12" xfId="10697" xr:uid="{00000000-0005-0000-0000-0000442B0000}"/>
    <cellStyle name="Entrada 3 13" xfId="10698" xr:uid="{00000000-0005-0000-0000-0000452B0000}"/>
    <cellStyle name="Entrada 3 14" xfId="10699" xr:uid="{00000000-0005-0000-0000-0000462B0000}"/>
    <cellStyle name="Entrada 3 15" xfId="10700" xr:uid="{00000000-0005-0000-0000-0000472B0000}"/>
    <cellStyle name="Entrada 3 16" xfId="10701" xr:uid="{00000000-0005-0000-0000-0000482B0000}"/>
    <cellStyle name="Entrada 3 17" xfId="10702" xr:uid="{00000000-0005-0000-0000-0000492B0000}"/>
    <cellStyle name="Entrada 3 2" xfId="10703" xr:uid="{00000000-0005-0000-0000-00004A2B0000}"/>
    <cellStyle name="Entrada 3 2 2" xfId="10704" xr:uid="{00000000-0005-0000-0000-00004B2B0000}"/>
    <cellStyle name="Entrada 3 3" xfId="10705" xr:uid="{00000000-0005-0000-0000-00004C2B0000}"/>
    <cellStyle name="Entrada 3 4" xfId="10706" xr:uid="{00000000-0005-0000-0000-00004D2B0000}"/>
    <cellStyle name="Entrada 3 5" xfId="10707" xr:uid="{00000000-0005-0000-0000-00004E2B0000}"/>
    <cellStyle name="Entrada 3 6" xfId="10708" xr:uid="{00000000-0005-0000-0000-00004F2B0000}"/>
    <cellStyle name="Entrada 3 7" xfId="10709" xr:uid="{00000000-0005-0000-0000-0000502B0000}"/>
    <cellStyle name="Entrada 3 8" xfId="10710" xr:uid="{00000000-0005-0000-0000-0000512B0000}"/>
    <cellStyle name="Entrada 3 9" xfId="10711" xr:uid="{00000000-0005-0000-0000-0000522B0000}"/>
    <cellStyle name="Entrada 4" xfId="10712" xr:uid="{00000000-0005-0000-0000-0000532B0000}"/>
    <cellStyle name="Entrada 4 10" xfId="10713" xr:uid="{00000000-0005-0000-0000-0000542B0000}"/>
    <cellStyle name="Entrada 4 11" xfId="10714" xr:uid="{00000000-0005-0000-0000-0000552B0000}"/>
    <cellStyle name="Entrada 4 12" xfId="10715" xr:uid="{00000000-0005-0000-0000-0000562B0000}"/>
    <cellStyle name="Entrada 4 2" xfId="10716" xr:uid="{00000000-0005-0000-0000-0000572B0000}"/>
    <cellStyle name="Entrada 4 3" xfId="10717" xr:uid="{00000000-0005-0000-0000-0000582B0000}"/>
    <cellStyle name="Entrada 4 4" xfId="10718" xr:uid="{00000000-0005-0000-0000-0000592B0000}"/>
    <cellStyle name="Entrada 4 5" xfId="10719" xr:uid="{00000000-0005-0000-0000-00005A2B0000}"/>
    <cellStyle name="Entrada 4 6" xfId="10720" xr:uid="{00000000-0005-0000-0000-00005B2B0000}"/>
    <cellStyle name="Entrada 4 7" xfId="10721" xr:uid="{00000000-0005-0000-0000-00005C2B0000}"/>
    <cellStyle name="Entrada 4 8" xfId="10722" xr:uid="{00000000-0005-0000-0000-00005D2B0000}"/>
    <cellStyle name="Entrada 4 9" xfId="10723" xr:uid="{00000000-0005-0000-0000-00005E2B0000}"/>
    <cellStyle name="Entrada 5" xfId="10724" xr:uid="{00000000-0005-0000-0000-00005F2B0000}"/>
    <cellStyle name="Entrada 5 2" xfId="10725" xr:uid="{00000000-0005-0000-0000-0000602B0000}"/>
    <cellStyle name="Entrada 6" xfId="35965" xr:uid="{00000000-0005-0000-0000-0000612B0000}"/>
    <cellStyle name="Entrada 7" xfId="35966" xr:uid="{00000000-0005-0000-0000-0000622B0000}"/>
    <cellStyle name="Entrada 8" xfId="35967" xr:uid="{00000000-0005-0000-0000-0000632B0000}"/>
    <cellStyle name="Entrada 9" xfId="35968" xr:uid="{00000000-0005-0000-0000-0000642B0000}"/>
    <cellStyle name="Estilo 1" xfId="102" xr:uid="{00000000-0005-0000-0000-0000652B0000}"/>
    <cellStyle name="Estilo 1 10" xfId="10727" xr:uid="{00000000-0005-0000-0000-0000662B0000}"/>
    <cellStyle name="Estilo 1 10 2" xfId="10728" xr:uid="{00000000-0005-0000-0000-0000672B0000}"/>
    <cellStyle name="Estilo 1 11" xfId="10729" xr:uid="{00000000-0005-0000-0000-0000682B0000}"/>
    <cellStyle name="Estilo 1 11 2" xfId="10730" xr:uid="{00000000-0005-0000-0000-0000692B0000}"/>
    <cellStyle name="Estilo 1 12" xfId="10731" xr:uid="{00000000-0005-0000-0000-00006A2B0000}"/>
    <cellStyle name="Estilo 1 12 2" xfId="10732" xr:uid="{00000000-0005-0000-0000-00006B2B0000}"/>
    <cellStyle name="Estilo 1 13" xfId="10733" xr:uid="{00000000-0005-0000-0000-00006C2B0000}"/>
    <cellStyle name="Estilo 1 13 2" xfId="10734" xr:uid="{00000000-0005-0000-0000-00006D2B0000}"/>
    <cellStyle name="Estilo 1 14" xfId="10735" xr:uid="{00000000-0005-0000-0000-00006E2B0000}"/>
    <cellStyle name="Estilo 1 14 2" xfId="10736" xr:uid="{00000000-0005-0000-0000-00006F2B0000}"/>
    <cellStyle name="Estilo 1 14 3" xfId="10737" xr:uid="{00000000-0005-0000-0000-0000702B0000}"/>
    <cellStyle name="Estilo 1 15" xfId="10738" xr:uid="{00000000-0005-0000-0000-0000712B0000}"/>
    <cellStyle name="Estilo 1 15 2" xfId="10739" xr:uid="{00000000-0005-0000-0000-0000722B0000}"/>
    <cellStyle name="Estilo 1 16" xfId="10740" xr:uid="{00000000-0005-0000-0000-0000732B0000}"/>
    <cellStyle name="Estilo 1 16 2" xfId="10741" xr:uid="{00000000-0005-0000-0000-0000742B0000}"/>
    <cellStyle name="Estilo 1 17" xfId="10742" xr:uid="{00000000-0005-0000-0000-0000752B0000}"/>
    <cellStyle name="Estilo 1 17 2" xfId="10743" xr:uid="{00000000-0005-0000-0000-0000762B0000}"/>
    <cellStyle name="Estilo 1 18" xfId="10744" xr:uid="{00000000-0005-0000-0000-0000772B0000}"/>
    <cellStyle name="Estilo 1 18 2" xfId="10745" xr:uid="{00000000-0005-0000-0000-0000782B0000}"/>
    <cellStyle name="Estilo 1 19" xfId="10746" xr:uid="{00000000-0005-0000-0000-0000792B0000}"/>
    <cellStyle name="Estilo 1 19 2" xfId="10747" xr:uid="{00000000-0005-0000-0000-00007A2B0000}"/>
    <cellStyle name="Estilo 1 2" xfId="244" xr:uid="{00000000-0005-0000-0000-00007B2B0000}"/>
    <cellStyle name="Estilo 1 2 10" xfId="10749" xr:uid="{00000000-0005-0000-0000-00007C2B0000}"/>
    <cellStyle name="Estilo 1 2 10 2" xfId="10750" xr:uid="{00000000-0005-0000-0000-00007D2B0000}"/>
    <cellStyle name="Estilo 1 2 11" xfId="10751" xr:uid="{00000000-0005-0000-0000-00007E2B0000}"/>
    <cellStyle name="Estilo 1 2 11 2" xfId="10752" xr:uid="{00000000-0005-0000-0000-00007F2B0000}"/>
    <cellStyle name="Estilo 1 2 12" xfId="10753" xr:uid="{00000000-0005-0000-0000-0000802B0000}"/>
    <cellStyle name="Estilo 1 2 13" xfId="10754" xr:uid="{00000000-0005-0000-0000-0000812B0000}"/>
    <cellStyle name="Estilo 1 2 14" xfId="10755" xr:uid="{00000000-0005-0000-0000-0000822B0000}"/>
    <cellStyle name="Estilo 1 2 15" xfId="10756" xr:uid="{00000000-0005-0000-0000-0000832B0000}"/>
    <cellStyle name="Estilo 1 2 16" xfId="10748" xr:uid="{00000000-0005-0000-0000-0000842B0000}"/>
    <cellStyle name="Estilo 1 2 2" xfId="10757" xr:uid="{00000000-0005-0000-0000-0000852B0000}"/>
    <cellStyle name="Estilo 1 2 2 2" xfId="10758" xr:uid="{00000000-0005-0000-0000-0000862B0000}"/>
    <cellStyle name="Estilo 1 2 2 3" xfId="10759" xr:uid="{00000000-0005-0000-0000-0000872B0000}"/>
    <cellStyle name="Estilo 1 2 3" xfId="10760" xr:uid="{00000000-0005-0000-0000-0000882B0000}"/>
    <cellStyle name="Estilo 1 2 3 2" xfId="10761" xr:uid="{00000000-0005-0000-0000-0000892B0000}"/>
    <cellStyle name="Estilo 1 2 3 3" xfId="10762" xr:uid="{00000000-0005-0000-0000-00008A2B0000}"/>
    <cellStyle name="Estilo 1 2 4" xfId="10763" xr:uid="{00000000-0005-0000-0000-00008B2B0000}"/>
    <cellStyle name="Estilo 1 2 4 2" xfId="10764" xr:uid="{00000000-0005-0000-0000-00008C2B0000}"/>
    <cellStyle name="Estilo 1 2 5" xfId="10765" xr:uid="{00000000-0005-0000-0000-00008D2B0000}"/>
    <cellStyle name="Estilo 1 2 5 2" xfId="10766" xr:uid="{00000000-0005-0000-0000-00008E2B0000}"/>
    <cellStyle name="Estilo 1 2 6" xfId="10767" xr:uid="{00000000-0005-0000-0000-00008F2B0000}"/>
    <cellStyle name="Estilo 1 2 6 2" xfId="10768" xr:uid="{00000000-0005-0000-0000-0000902B0000}"/>
    <cellStyle name="Estilo 1 2 7" xfId="10769" xr:uid="{00000000-0005-0000-0000-0000912B0000}"/>
    <cellStyle name="Estilo 1 2 7 2" xfId="10770" xr:uid="{00000000-0005-0000-0000-0000922B0000}"/>
    <cellStyle name="Estilo 1 2 8" xfId="10771" xr:uid="{00000000-0005-0000-0000-0000932B0000}"/>
    <cellStyle name="Estilo 1 2 8 2" xfId="10772" xr:uid="{00000000-0005-0000-0000-0000942B0000}"/>
    <cellStyle name="Estilo 1 2 9" xfId="10773" xr:uid="{00000000-0005-0000-0000-0000952B0000}"/>
    <cellStyle name="Estilo 1 2 9 2" xfId="10774" xr:uid="{00000000-0005-0000-0000-0000962B0000}"/>
    <cellStyle name="Estilo 1 2_ABR2009_PORTE_NP90 com DEZ08" xfId="10775" xr:uid="{00000000-0005-0000-0000-0000972B0000}"/>
    <cellStyle name="Estilo 1 20" xfId="10776" xr:uid="{00000000-0005-0000-0000-0000982B0000}"/>
    <cellStyle name="Estilo 1 20 2" xfId="10777" xr:uid="{00000000-0005-0000-0000-0000992B0000}"/>
    <cellStyle name="Estilo 1 21" xfId="10778" xr:uid="{00000000-0005-0000-0000-00009A2B0000}"/>
    <cellStyle name="Estilo 1 21 2" xfId="10779" xr:uid="{00000000-0005-0000-0000-00009B2B0000}"/>
    <cellStyle name="Estilo 1 22" xfId="10780" xr:uid="{00000000-0005-0000-0000-00009C2B0000}"/>
    <cellStyle name="Estilo 1 22 2" xfId="10781" xr:uid="{00000000-0005-0000-0000-00009D2B0000}"/>
    <cellStyle name="Estilo 1 23" xfId="10782" xr:uid="{00000000-0005-0000-0000-00009E2B0000}"/>
    <cellStyle name="Estilo 1 24" xfId="10783" xr:uid="{00000000-0005-0000-0000-00009F2B0000}"/>
    <cellStyle name="Estilo 1 25" xfId="10784" xr:uid="{00000000-0005-0000-0000-0000A02B0000}"/>
    <cellStyle name="Estilo 1 26" xfId="10726" xr:uid="{00000000-0005-0000-0000-0000A12B0000}"/>
    <cellStyle name="Estilo 1 3" xfId="10785" xr:uid="{00000000-0005-0000-0000-0000A22B0000}"/>
    <cellStyle name="Estilo 1 3 10" xfId="10786" xr:uid="{00000000-0005-0000-0000-0000A32B0000}"/>
    <cellStyle name="Estilo 1 3 11" xfId="10787" xr:uid="{00000000-0005-0000-0000-0000A42B0000}"/>
    <cellStyle name="Estilo 1 3 2" xfId="10788" xr:uid="{00000000-0005-0000-0000-0000A52B0000}"/>
    <cellStyle name="Estilo 1 3 2 2" xfId="10789" xr:uid="{00000000-0005-0000-0000-0000A62B0000}"/>
    <cellStyle name="Estilo 1 3 2 3" xfId="10790" xr:uid="{00000000-0005-0000-0000-0000A72B0000}"/>
    <cellStyle name="Estilo 1 3 2 4" xfId="10791" xr:uid="{00000000-0005-0000-0000-0000A82B0000}"/>
    <cellStyle name="Estilo 1 3 3" xfId="10792" xr:uid="{00000000-0005-0000-0000-0000A92B0000}"/>
    <cellStyle name="Estilo 1 3 3 2" xfId="10793" xr:uid="{00000000-0005-0000-0000-0000AA2B0000}"/>
    <cellStyle name="Estilo 1 3 3 3" xfId="10794" xr:uid="{00000000-0005-0000-0000-0000AB2B0000}"/>
    <cellStyle name="Estilo 1 3 4" xfId="10795" xr:uid="{00000000-0005-0000-0000-0000AC2B0000}"/>
    <cellStyle name="Estilo 1 3 4 2" xfId="10796" xr:uid="{00000000-0005-0000-0000-0000AD2B0000}"/>
    <cellStyle name="Estilo 1 3 4 3" xfId="10797" xr:uid="{00000000-0005-0000-0000-0000AE2B0000}"/>
    <cellStyle name="Estilo 1 3 5" xfId="10798" xr:uid="{00000000-0005-0000-0000-0000AF2B0000}"/>
    <cellStyle name="Estilo 1 3 5 2" xfId="10799" xr:uid="{00000000-0005-0000-0000-0000B02B0000}"/>
    <cellStyle name="Estilo 1 3 5 3" xfId="10800" xr:uid="{00000000-0005-0000-0000-0000B12B0000}"/>
    <cellStyle name="Estilo 1 3 6" xfId="10801" xr:uid="{00000000-0005-0000-0000-0000B22B0000}"/>
    <cellStyle name="Estilo 1 3 6 2" xfId="10802" xr:uid="{00000000-0005-0000-0000-0000B32B0000}"/>
    <cellStyle name="Estilo 1 3 6 3" xfId="10803" xr:uid="{00000000-0005-0000-0000-0000B42B0000}"/>
    <cellStyle name="Estilo 1 3 7" xfId="10804" xr:uid="{00000000-0005-0000-0000-0000B52B0000}"/>
    <cellStyle name="Estilo 1 3 7 2" xfId="10805" xr:uid="{00000000-0005-0000-0000-0000B62B0000}"/>
    <cellStyle name="Estilo 1 3 8" xfId="10806" xr:uid="{00000000-0005-0000-0000-0000B72B0000}"/>
    <cellStyle name="Estilo 1 3 9" xfId="10807" xr:uid="{00000000-0005-0000-0000-0000B82B0000}"/>
    <cellStyle name="Estilo 1 3 9 2" xfId="10808" xr:uid="{00000000-0005-0000-0000-0000B92B0000}"/>
    <cellStyle name="Estilo 1 3_ABR2009_PORTE_NP90 com DEZ08" xfId="10809" xr:uid="{00000000-0005-0000-0000-0000BA2B0000}"/>
    <cellStyle name="Estilo 1 4" xfId="10810" xr:uid="{00000000-0005-0000-0000-0000BB2B0000}"/>
    <cellStyle name="Estilo 1 4 10" xfId="10811" xr:uid="{00000000-0005-0000-0000-0000BC2B0000}"/>
    <cellStyle name="Estilo 1 4 10 2" xfId="10812" xr:uid="{00000000-0005-0000-0000-0000BD2B0000}"/>
    <cellStyle name="Estilo 1 4 11" xfId="10813" xr:uid="{00000000-0005-0000-0000-0000BE2B0000}"/>
    <cellStyle name="Estilo 1 4 11 2" xfId="10814" xr:uid="{00000000-0005-0000-0000-0000BF2B0000}"/>
    <cellStyle name="Estilo 1 4 12" xfId="10815" xr:uid="{00000000-0005-0000-0000-0000C02B0000}"/>
    <cellStyle name="Estilo 1 4 12 2" xfId="10816" xr:uid="{00000000-0005-0000-0000-0000C12B0000}"/>
    <cellStyle name="Estilo 1 4 13" xfId="10817" xr:uid="{00000000-0005-0000-0000-0000C22B0000}"/>
    <cellStyle name="Estilo 1 4 13 2" xfId="10818" xr:uid="{00000000-0005-0000-0000-0000C32B0000}"/>
    <cellStyle name="Estilo 1 4 14" xfId="10819" xr:uid="{00000000-0005-0000-0000-0000C42B0000}"/>
    <cellStyle name="Estilo 1 4 14 2" xfId="10820" xr:uid="{00000000-0005-0000-0000-0000C52B0000}"/>
    <cellStyle name="Estilo 1 4 15" xfId="10821" xr:uid="{00000000-0005-0000-0000-0000C62B0000}"/>
    <cellStyle name="Estilo 1 4 16" xfId="10822" xr:uid="{00000000-0005-0000-0000-0000C72B0000}"/>
    <cellStyle name="Estilo 1 4 17" xfId="10823" xr:uid="{00000000-0005-0000-0000-0000C82B0000}"/>
    <cellStyle name="Estilo 1 4 2" xfId="10824" xr:uid="{00000000-0005-0000-0000-0000C92B0000}"/>
    <cellStyle name="Estilo 1 4 2 2" xfId="10825" xr:uid="{00000000-0005-0000-0000-0000CA2B0000}"/>
    <cellStyle name="Estilo 1 4 2 3" xfId="10826" xr:uid="{00000000-0005-0000-0000-0000CB2B0000}"/>
    <cellStyle name="Estilo 1 4 2 4" xfId="10827" xr:uid="{00000000-0005-0000-0000-0000CC2B0000}"/>
    <cellStyle name="Estilo 1 4 3" xfId="10828" xr:uid="{00000000-0005-0000-0000-0000CD2B0000}"/>
    <cellStyle name="Estilo 1 4 3 2" xfId="10829" xr:uid="{00000000-0005-0000-0000-0000CE2B0000}"/>
    <cellStyle name="Estilo 1 4 3 3" xfId="10830" xr:uid="{00000000-0005-0000-0000-0000CF2B0000}"/>
    <cellStyle name="Estilo 1 4 4" xfId="10831" xr:uid="{00000000-0005-0000-0000-0000D02B0000}"/>
    <cellStyle name="Estilo 1 4 4 2" xfId="10832" xr:uid="{00000000-0005-0000-0000-0000D12B0000}"/>
    <cellStyle name="Estilo 1 4 4 3" xfId="10833" xr:uid="{00000000-0005-0000-0000-0000D22B0000}"/>
    <cellStyle name="Estilo 1 4 5" xfId="10834" xr:uid="{00000000-0005-0000-0000-0000D32B0000}"/>
    <cellStyle name="Estilo 1 4 5 2" xfId="10835" xr:uid="{00000000-0005-0000-0000-0000D42B0000}"/>
    <cellStyle name="Estilo 1 4 6" xfId="10836" xr:uid="{00000000-0005-0000-0000-0000D52B0000}"/>
    <cellStyle name="Estilo 1 4 6 2" xfId="10837" xr:uid="{00000000-0005-0000-0000-0000D62B0000}"/>
    <cellStyle name="Estilo 1 4 7" xfId="10838" xr:uid="{00000000-0005-0000-0000-0000D72B0000}"/>
    <cellStyle name="Estilo 1 4 7 2" xfId="10839" xr:uid="{00000000-0005-0000-0000-0000D82B0000}"/>
    <cellStyle name="Estilo 1 4 8" xfId="10840" xr:uid="{00000000-0005-0000-0000-0000D92B0000}"/>
    <cellStyle name="Estilo 1 4 8 2" xfId="10841" xr:uid="{00000000-0005-0000-0000-0000DA2B0000}"/>
    <cellStyle name="Estilo 1 4 9" xfId="10842" xr:uid="{00000000-0005-0000-0000-0000DB2B0000}"/>
    <cellStyle name="Estilo 1 4 9 2" xfId="10843" xr:uid="{00000000-0005-0000-0000-0000DC2B0000}"/>
    <cellStyle name="Estilo 1 4_ABR2009_PORTE_NP90 com DEZ08" xfId="10844" xr:uid="{00000000-0005-0000-0000-0000DD2B0000}"/>
    <cellStyle name="Estilo 1 5" xfId="10845" xr:uid="{00000000-0005-0000-0000-0000DE2B0000}"/>
    <cellStyle name="Estilo 1 5 2" xfId="10846" xr:uid="{00000000-0005-0000-0000-0000DF2B0000}"/>
    <cellStyle name="Estilo 1 5 2 2" xfId="10847" xr:uid="{00000000-0005-0000-0000-0000E02B0000}"/>
    <cellStyle name="Estilo 1 5 2 3" xfId="10848" xr:uid="{00000000-0005-0000-0000-0000E12B0000}"/>
    <cellStyle name="Estilo 1 5 2 4" xfId="10849" xr:uid="{00000000-0005-0000-0000-0000E22B0000}"/>
    <cellStyle name="Estilo 1 5 3" xfId="10850" xr:uid="{00000000-0005-0000-0000-0000E32B0000}"/>
    <cellStyle name="Estilo 1 5 3 2" xfId="10851" xr:uid="{00000000-0005-0000-0000-0000E42B0000}"/>
    <cellStyle name="Estilo 1 5 3 3" xfId="10852" xr:uid="{00000000-0005-0000-0000-0000E52B0000}"/>
    <cellStyle name="Estilo 1 5 4" xfId="10853" xr:uid="{00000000-0005-0000-0000-0000E62B0000}"/>
    <cellStyle name="Estilo 1 5 4 2" xfId="10854" xr:uid="{00000000-0005-0000-0000-0000E72B0000}"/>
    <cellStyle name="Estilo 1 5 4 3" xfId="10855" xr:uid="{00000000-0005-0000-0000-0000E82B0000}"/>
    <cellStyle name="Estilo 1 5 5" xfId="10856" xr:uid="{00000000-0005-0000-0000-0000E92B0000}"/>
    <cellStyle name="Estilo 1 5 5 2" xfId="10857" xr:uid="{00000000-0005-0000-0000-0000EA2B0000}"/>
    <cellStyle name="Estilo 1 5 6" xfId="10858" xr:uid="{00000000-0005-0000-0000-0000EB2B0000}"/>
    <cellStyle name="Estilo 1 5 7" xfId="10859" xr:uid="{00000000-0005-0000-0000-0000EC2B0000}"/>
    <cellStyle name="Estilo 1 5_ABR2009_PORTE_NP90 com DEZ08" xfId="10860" xr:uid="{00000000-0005-0000-0000-0000ED2B0000}"/>
    <cellStyle name="Estilo 1 6" xfId="10861" xr:uid="{00000000-0005-0000-0000-0000EE2B0000}"/>
    <cellStyle name="Estilo 1 6 2" xfId="10862" xr:uid="{00000000-0005-0000-0000-0000EF2B0000}"/>
    <cellStyle name="Estilo 1 6 3" xfId="10863" xr:uid="{00000000-0005-0000-0000-0000F02B0000}"/>
    <cellStyle name="Estilo 1 7" xfId="10864" xr:uid="{00000000-0005-0000-0000-0000F12B0000}"/>
    <cellStyle name="Estilo 1 7 2" xfId="10865" xr:uid="{00000000-0005-0000-0000-0000F22B0000}"/>
    <cellStyle name="Estilo 1 7 3" xfId="10866" xr:uid="{00000000-0005-0000-0000-0000F32B0000}"/>
    <cellStyle name="Estilo 1 8" xfId="10867" xr:uid="{00000000-0005-0000-0000-0000F42B0000}"/>
    <cellStyle name="Estilo 1 8 2" xfId="10868" xr:uid="{00000000-0005-0000-0000-0000F52B0000}"/>
    <cellStyle name="Estilo 1 8 3" xfId="10869" xr:uid="{00000000-0005-0000-0000-0000F62B0000}"/>
    <cellStyle name="Estilo 1 8 4" xfId="37175" xr:uid="{00000000-0005-0000-0000-0000F72B0000}"/>
    <cellStyle name="Estilo 1 9" xfId="10870" xr:uid="{00000000-0005-0000-0000-0000F82B0000}"/>
    <cellStyle name="Estilo 1 9 2" xfId="10871" xr:uid="{00000000-0005-0000-0000-0000F92B0000}"/>
    <cellStyle name="Estilo 1 9 3" xfId="37295" xr:uid="{00000000-0005-0000-0000-0000FA2B0000}"/>
    <cellStyle name="Estilo 1_12. ENTRADA DADOS " xfId="10872" xr:uid="{00000000-0005-0000-0000-0000FB2B0000}"/>
    <cellStyle name="Euro" xfId="103" xr:uid="{00000000-0005-0000-0000-0000FC2B0000}"/>
    <cellStyle name="Euro 10" xfId="10874" xr:uid="{00000000-0005-0000-0000-0000FD2B0000}"/>
    <cellStyle name="Euro 11" xfId="10875" xr:uid="{00000000-0005-0000-0000-0000FE2B0000}"/>
    <cellStyle name="Euro 12" xfId="43774" xr:uid="{00000000-0005-0000-0000-0000FF2B0000}"/>
    <cellStyle name="Euro 13" xfId="10873" xr:uid="{00000000-0005-0000-0000-0000002C0000}"/>
    <cellStyle name="Euro 2" xfId="10876" xr:uid="{00000000-0005-0000-0000-0000012C0000}"/>
    <cellStyle name="Euro 2 10" xfId="10877" xr:uid="{00000000-0005-0000-0000-0000022C0000}"/>
    <cellStyle name="Euro 2 10 2" xfId="10878" xr:uid="{00000000-0005-0000-0000-0000032C0000}"/>
    <cellStyle name="Euro 2 11" xfId="10879" xr:uid="{00000000-0005-0000-0000-0000042C0000}"/>
    <cellStyle name="Euro 2 12" xfId="10880" xr:uid="{00000000-0005-0000-0000-0000052C0000}"/>
    <cellStyle name="Euro 2 13" xfId="10881" xr:uid="{00000000-0005-0000-0000-0000062C0000}"/>
    <cellStyle name="Euro 2 14" xfId="44181" xr:uid="{00000000-0005-0000-0000-0000072C0000}"/>
    <cellStyle name="Euro 2 2" xfId="10882" xr:uid="{00000000-0005-0000-0000-0000082C0000}"/>
    <cellStyle name="Euro 2 2 2" xfId="10883" xr:uid="{00000000-0005-0000-0000-0000092C0000}"/>
    <cellStyle name="Euro 2 2 3" xfId="10884" xr:uid="{00000000-0005-0000-0000-00000A2C0000}"/>
    <cellStyle name="Euro 2 2 4" xfId="37625" xr:uid="{00000000-0005-0000-0000-00000B2C0000}"/>
    <cellStyle name="Euro 2 3" xfId="10885" xr:uid="{00000000-0005-0000-0000-00000C2C0000}"/>
    <cellStyle name="Euro 2 3 2" xfId="10886" xr:uid="{00000000-0005-0000-0000-00000D2C0000}"/>
    <cellStyle name="Euro 2 3 3" xfId="10887" xr:uid="{00000000-0005-0000-0000-00000E2C0000}"/>
    <cellStyle name="Euro 2 3 4" xfId="37626" xr:uid="{00000000-0005-0000-0000-00000F2C0000}"/>
    <cellStyle name="Euro 2 4" xfId="10888" xr:uid="{00000000-0005-0000-0000-0000102C0000}"/>
    <cellStyle name="Euro 2 4 2" xfId="10889" xr:uid="{00000000-0005-0000-0000-0000112C0000}"/>
    <cellStyle name="Euro 2 4 3" xfId="10890" xr:uid="{00000000-0005-0000-0000-0000122C0000}"/>
    <cellStyle name="Euro 2 5" xfId="10891" xr:uid="{00000000-0005-0000-0000-0000132C0000}"/>
    <cellStyle name="Euro 2 5 2" xfId="10892" xr:uid="{00000000-0005-0000-0000-0000142C0000}"/>
    <cellStyle name="Euro 2 6" xfId="10893" xr:uid="{00000000-0005-0000-0000-0000152C0000}"/>
    <cellStyle name="Euro 2 6 2" xfId="10894" xr:uid="{00000000-0005-0000-0000-0000162C0000}"/>
    <cellStyle name="Euro 2 7" xfId="10895" xr:uid="{00000000-0005-0000-0000-0000172C0000}"/>
    <cellStyle name="Euro 2 7 2" xfId="10896" xr:uid="{00000000-0005-0000-0000-0000182C0000}"/>
    <cellStyle name="Euro 2 8" xfId="10897" xr:uid="{00000000-0005-0000-0000-0000192C0000}"/>
    <cellStyle name="Euro 2 8 2" xfId="10898" xr:uid="{00000000-0005-0000-0000-00001A2C0000}"/>
    <cellStyle name="Euro 2 9" xfId="10899" xr:uid="{00000000-0005-0000-0000-00001B2C0000}"/>
    <cellStyle name="Euro 2 9 2" xfId="10900" xr:uid="{00000000-0005-0000-0000-00001C2C0000}"/>
    <cellStyle name="Euro 2_12. DRE TRIM SAÍDA- PB_(A)" xfId="10901" xr:uid="{00000000-0005-0000-0000-00001D2C0000}"/>
    <cellStyle name="Euro 3" xfId="10902" xr:uid="{00000000-0005-0000-0000-00001E2C0000}"/>
    <cellStyle name="Euro 3 10" xfId="10903" xr:uid="{00000000-0005-0000-0000-00001F2C0000}"/>
    <cellStyle name="Euro 3 10 2" xfId="10904" xr:uid="{00000000-0005-0000-0000-0000202C0000}"/>
    <cellStyle name="Euro 3 11" xfId="10905" xr:uid="{00000000-0005-0000-0000-0000212C0000}"/>
    <cellStyle name="Euro 3 12" xfId="10906" xr:uid="{00000000-0005-0000-0000-0000222C0000}"/>
    <cellStyle name="Euro 3 13" xfId="10907" xr:uid="{00000000-0005-0000-0000-0000232C0000}"/>
    <cellStyle name="Euro 3 14" xfId="44190" xr:uid="{00000000-0005-0000-0000-0000242C0000}"/>
    <cellStyle name="Euro 3 2" xfId="10908" xr:uid="{00000000-0005-0000-0000-0000252C0000}"/>
    <cellStyle name="Euro 3 2 2" xfId="10909" xr:uid="{00000000-0005-0000-0000-0000262C0000}"/>
    <cellStyle name="Euro 3 2 3" xfId="10910" xr:uid="{00000000-0005-0000-0000-0000272C0000}"/>
    <cellStyle name="Euro 3 2 4" xfId="37627" xr:uid="{00000000-0005-0000-0000-0000282C0000}"/>
    <cellStyle name="Euro 3 2 5" xfId="44264" xr:uid="{00000000-0005-0000-0000-0000292C0000}"/>
    <cellStyle name="Euro 3 3" xfId="10911" xr:uid="{00000000-0005-0000-0000-00002A2C0000}"/>
    <cellStyle name="Euro 3 3 2" xfId="10912" xr:uid="{00000000-0005-0000-0000-00002B2C0000}"/>
    <cellStyle name="Euro 3 3 3" xfId="10913" xr:uid="{00000000-0005-0000-0000-00002C2C0000}"/>
    <cellStyle name="Euro 3 4" xfId="10914" xr:uid="{00000000-0005-0000-0000-00002D2C0000}"/>
    <cellStyle name="Euro 3 4 2" xfId="10915" xr:uid="{00000000-0005-0000-0000-00002E2C0000}"/>
    <cellStyle name="Euro 3 5" xfId="10916" xr:uid="{00000000-0005-0000-0000-00002F2C0000}"/>
    <cellStyle name="Euro 3 5 2" xfId="10917" xr:uid="{00000000-0005-0000-0000-0000302C0000}"/>
    <cellStyle name="Euro 3 6" xfId="10918" xr:uid="{00000000-0005-0000-0000-0000312C0000}"/>
    <cellStyle name="Euro 3 6 2" xfId="10919" xr:uid="{00000000-0005-0000-0000-0000322C0000}"/>
    <cellStyle name="Euro 3 7" xfId="10920" xr:uid="{00000000-0005-0000-0000-0000332C0000}"/>
    <cellStyle name="Euro 3 7 2" xfId="10921" xr:uid="{00000000-0005-0000-0000-0000342C0000}"/>
    <cellStyle name="Euro 3 8" xfId="10922" xr:uid="{00000000-0005-0000-0000-0000352C0000}"/>
    <cellStyle name="Euro 3 8 2" xfId="10923" xr:uid="{00000000-0005-0000-0000-0000362C0000}"/>
    <cellStyle name="Euro 3 9" xfId="10924" xr:uid="{00000000-0005-0000-0000-0000372C0000}"/>
    <cellStyle name="Euro 3 9 2" xfId="10925" xr:uid="{00000000-0005-0000-0000-0000382C0000}"/>
    <cellStyle name="Euro 3_12. DRE TRIM SAÍDA- PB_(A)" xfId="10926" xr:uid="{00000000-0005-0000-0000-0000392C0000}"/>
    <cellStyle name="Euro 4" xfId="10927" xr:uid="{00000000-0005-0000-0000-00003A2C0000}"/>
    <cellStyle name="Euro 4 2" xfId="10928" xr:uid="{00000000-0005-0000-0000-00003B2C0000}"/>
    <cellStyle name="Euro 4 2 2" xfId="10929" xr:uid="{00000000-0005-0000-0000-00003C2C0000}"/>
    <cellStyle name="Euro 4 2 3" xfId="37192" xr:uid="{00000000-0005-0000-0000-00003D2C0000}"/>
    <cellStyle name="Euro 4 2 4" xfId="37629" xr:uid="{00000000-0005-0000-0000-00003E2C0000}"/>
    <cellStyle name="Euro 4 3" xfId="10930" xr:uid="{00000000-0005-0000-0000-00003F2C0000}"/>
    <cellStyle name="Euro 4 3 2" xfId="10931" xr:uid="{00000000-0005-0000-0000-0000402C0000}"/>
    <cellStyle name="Euro 4 4" xfId="10932" xr:uid="{00000000-0005-0000-0000-0000412C0000}"/>
    <cellStyle name="Euro 4 5" xfId="37628" xr:uid="{00000000-0005-0000-0000-0000422C0000}"/>
    <cellStyle name="Euro 4 6" xfId="44228" xr:uid="{00000000-0005-0000-0000-0000432C0000}"/>
    <cellStyle name="Euro 4_12. DRE TRIM SAÍDA- PB_(A)" xfId="10933" xr:uid="{00000000-0005-0000-0000-0000442C0000}"/>
    <cellStyle name="Euro 5" xfId="10934" xr:uid="{00000000-0005-0000-0000-0000452C0000}"/>
    <cellStyle name="Euro 5 2" xfId="10935" xr:uid="{00000000-0005-0000-0000-0000462C0000}"/>
    <cellStyle name="Euro 5 2 2" xfId="10936" xr:uid="{00000000-0005-0000-0000-0000472C0000}"/>
    <cellStyle name="Euro 5 2 3" xfId="37187" xr:uid="{00000000-0005-0000-0000-0000482C0000}"/>
    <cellStyle name="Euro 5 2 4" xfId="37631" xr:uid="{00000000-0005-0000-0000-0000492C0000}"/>
    <cellStyle name="Euro 5 3" xfId="10937" xr:uid="{00000000-0005-0000-0000-00004A2C0000}"/>
    <cellStyle name="Euro 5 3 2" xfId="10938" xr:uid="{00000000-0005-0000-0000-00004B2C0000}"/>
    <cellStyle name="Euro 5 4" xfId="10939" xr:uid="{00000000-0005-0000-0000-00004C2C0000}"/>
    <cellStyle name="Euro 5 5" xfId="37630" xr:uid="{00000000-0005-0000-0000-00004D2C0000}"/>
    <cellStyle name="Euro 5_12. DRE TRIM SAÍDA- PB_(A)" xfId="10940" xr:uid="{00000000-0005-0000-0000-00004E2C0000}"/>
    <cellStyle name="Euro 6" xfId="10941" xr:uid="{00000000-0005-0000-0000-00004F2C0000}"/>
    <cellStyle name="Euro 6 2" xfId="10942" xr:uid="{00000000-0005-0000-0000-0000502C0000}"/>
    <cellStyle name="Euro 6 2 2" xfId="37189" xr:uid="{00000000-0005-0000-0000-0000512C0000}"/>
    <cellStyle name="Euro 6 2 3" xfId="37186" xr:uid="{00000000-0005-0000-0000-0000522C0000}"/>
    <cellStyle name="Euro 6 2 4" xfId="37633" xr:uid="{00000000-0005-0000-0000-0000532C0000}"/>
    <cellStyle name="Euro 6 3" xfId="10943" xr:uid="{00000000-0005-0000-0000-0000542C0000}"/>
    <cellStyle name="Euro 6 3 2" xfId="37188" xr:uid="{00000000-0005-0000-0000-0000552C0000}"/>
    <cellStyle name="Euro 6 4" xfId="10944" xr:uid="{00000000-0005-0000-0000-0000562C0000}"/>
    <cellStyle name="Euro 6 5" xfId="37632" xr:uid="{00000000-0005-0000-0000-0000572C0000}"/>
    <cellStyle name="Euro 6_12. DRE TRIM SAÍDA- PB_(A)" xfId="10945" xr:uid="{00000000-0005-0000-0000-0000582C0000}"/>
    <cellStyle name="Euro 7" xfId="10946" xr:uid="{00000000-0005-0000-0000-0000592C0000}"/>
    <cellStyle name="Euro 7 2" xfId="10947" xr:uid="{00000000-0005-0000-0000-00005A2C0000}"/>
    <cellStyle name="Euro 7 2 2" xfId="37190" xr:uid="{00000000-0005-0000-0000-00005B2C0000}"/>
    <cellStyle name="Euro 7 2 3" xfId="37184" xr:uid="{00000000-0005-0000-0000-00005C2C0000}"/>
    <cellStyle name="Euro 7 2 4" xfId="37635" xr:uid="{00000000-0005-0000-0000-00005D2C0000}"/>
    <cellStyle name="Euro 7 3" xfId="10948" xr:uid="{00000000-0005-0000-0000-00005E2C0000}"/>
    <cellStyle name="Euro 7 4" xfId="37185" xr:uid="{00000000-0005-0000-0000-00005F2C0000}"/>
    <cellStyle name="Euro 7 5" xfId="37634" xr:uid="{00000000-0005-0000-0000-0000602C0000}"/>
    <cellStyle name="Euro 7_12. DRE TRIM SAÍDA- PB_(A)" xfId="10949" xr:uid="{00000000-0005-0000-0000-0000612C0000}"/>
    <cellStyle name="Euro 8" xfId="10950" xr:uid="{00000000-0005-0000-0000-0000622C0000}"/>
    <cellStyle name="Euro 8 2" xfId="37191" xr:uid="{00000000-0005-0000-0000-0000632C0000}"/>
    <cellStyle name="Euro 8 3" xfId="37183" xr:uid="{00000000-0005-0000-0000-0000642C0000}"/>
    <cellStyle name="Euro 8 4" xfId="37636" xr:uid="{00000000-0005-0000-0000-0000652C0000}"/>
    <cellStyle name="Euro 9" xfId="10951" xr:uid="{00000000-0005-0000-0000-0000662C0000}"/>
    <cellStyle name="Euro 9 2" xfId="37176" xr:uid="{00000000-0005-0000-0000-0000672C0000}"/>
    <cellStyle name="Euro_12. DRE TRIM SAÍDA- PB_(A)" xfId="10952" xr:uid="{00000000-0005-0000-0000-0000682C0000}"/>
    <cellStyle name="Excel Built-in Normal" xfId="104" xr:uid="{00000000-0005-0000-0000-0000692C0000}"/>
    <cellStyle name="Explanatory Text" xfId="10953" xr:uid="{00000000-0005-0000-0000-00006A2C0000}"/>
    <cellStyle name="Explanatory Text 2" xfId="10954" xr:uid="{00000000-0005-0000-0000-00006B2C0000}"/>
    <cellStyle name="Explanatory Text 3" xfId="10955" xr:uid="{00000000-0005-0000-0000-00006C2C0000}"/>
    <cellStyle name="Explanatory Text 4" xfId="10956" xr:uid="{00000000-0005-0000-0000-00006D2C0000}"/>
    <cellStyle name="Explanatory Text 5" xfId="10957" xr:uid="{00000000-0005-0000-0000-00006E2C0000}"/>
    <cellStyle name="Explanatory Text 6" xfId="10958" xr:uid="{00000000-0005-0000-0000-00006F2C0000}"/>
    <cellStyle name="Explanatory Text 7" xfId="10959" xr:uid="{00000000-0005-0000-0000-0000702C0000}"/>
    <cellStyle name="Explanatory Text 8" xfId="10960" xr:uid="{00000000-0005-0000-0000-0000712C0000}"/>
    <cellStyle name="Explanatory Text 9" xfId="10961" xr:uid="{00000000-0005-0000-0000-0000722C0000}"/>
    <cellStyle name="F2" xfId="105" xr:uid="{00000000-0005-0000-0000-0000732C0000}"/>
    <cellStyle name="F3" xfId="106" xr:uid="{00000000-0005-0000-0000-0000742C0000}"/>
    <cellStyle name="F4" xfId="107" xr:uid="{00000000-0005-0000-0000-0000752C0000}"/>
    <cellStyle name="F5" xfId="108" xr:uid="{00000000-0005-0000-0000-0000762C0000}"/>
    <cellStyle name="F6" xfId="109" xr:uid="{00000000-0005-0000-0000-0000772C0000}"/>
    <cellStyle name="F7" xfId="110" xr:uid="{00000000-0005-0000-0000-0000782C0000}"/>
    <cellStyle name="F8" xfId="111" xr:uid="{00000000-0005-0000-0000-0000792C0000}"/>
    <cellStyle name="Fijo" xfId="112" xr:uid="{00000000-0005-0000-0000-00007A2C0000}"/>
    <cellStyle name="Financiero" xfId="113" xr:uid="{00000000-0005-0000-0000-00007B2C0000}"/>
    <cellStyle name="Fixed" xfId="114" xr:uid="{00000000-0005-0000-0000-00007C2C0000}"/>
    <cellStyle name="Fixo" xfId="10962" xr:uid="{00000000-0005-0000-0000-00007D2C0000}"/>
    <cellStyle name="Followed Hyperlink" xfId="10963" xr:uid="{00000000-0005-0000-0000-00007E2C0000}"/>
    <cellStyle name="Footnote" xfId="115" xr:uid="{00000000-0005-0000-0000-00007F2C0000}"/>
    <cellStyle name="Fraction Change" xfId="116" xr:uid="{00000000-0005-0000-0000-0000802C0000}"/>
    <cellStyle name="Fractions" xfId="117" xr:uid="{00000000-0005-0000-0000-0000812C0000}"/>
    <cellStyle name="Good" xfId="10964" xr:uid="{00000000-0005-0000-0000-0000822C0000}"/>
    <cellStyle name="Good 2" xfId="10965" xr:uid="{00000000-0005-0000-0000-0000832C0000}"/>
    <cellStyle name="Good 3" xfId="10966" xr:uid="{00000000-0005-0000-0000-0000842C0000}"/>
    <cellStyle name="Good 4" xfId="10967" xr:uid="{00000000-0005-0000-0000-0000852C0000}"/>
    <cellStyle name="Good 5" xfId="10968" xr:uid="{00000000-0005-0000-0000-0000862C0000}"/>
    <cellStyle name="Good 6" xfId="10969" xr:uid="{00000000-0005-0000-0000-0000872C0000}"/>
    <cellStyle name="Good 7" xfId="10970" xr:uid="{00000000-0005-0000-0000-0000882C0000}"/>
    <cellStyle name="Good 8" xfId="10971" xr:uid="{00000000-0005-0000-0000-0000892C0000}"/>
    <cellStyle name="Good 9" xfId="10972" xr:uid="{00000000-0005-0000-0000-00008A2C0000}"/>
    <cellStyle name="Grey" xfId="118" xr:uid="{00000000-0005-0000-0000-00008B2C0000}"/>
    <cellStyle name="Growth Rates/Margins" xfId="119" xr:uid="{00000000-0005-0000-0000-00008C2C0000}"/>
    <cellStyle name="Hard Percent" xfId="120" xr:uid="{00000000-0005-0000-0000-00008D2C0000}"/>
    <cellStyle name="HEADER" xfId="121" xr:uid="{00000000-0005-0000-0000-00008E2C0000}"/>
    <cellStyle name="Header1" xfId="122" xr:uid="{00000000-0005-0000-0000-00008F2C0000}"/>
    <cellStyle name="Header2" xfId="123" xr:uid="{00000000-0005-0000-0000-0000902C0000}"/>
    <cellStyle name="Heading 1" xfId="10973" xr:uid="{00000000-0005-0000-0000-0000912C0000}"/>
    <cellStyle name="Heading 1 2" xfId="10974" xr:uid="{00000000-0005-0000-0000-0000922C0000}"/>
    <cellStyle name="Heading 1 3" xfId="10975" xr:uid="{00000000-0005-0000-0000-0000932C0000}"/>
    <cellStyle name="Heading 1 4" xfId="10976" xr:uid="{00000000-0005-0000-0000-0000942C0000}"/>
    <cellStyle name="Heading 1 5" xfId="10977" xr:uid="{00000000-0005-0000-0000-0000952C0000}"/>
    <cellStyle name="Heading 1 6" xfId="10978" xr:uid="{00000000-0005-0000-0000-0000962C0000}"/>
    <cellStyle name="Heading 1 7" xfId="10979" xr:uid="{00000000-0005-0000-0000-0000972C0000}"/>
    <cellStyle name="Heading 1 8" xfId="10980" xr:uid="{00000000-0005-0000-0000-0000982C0000}"/>
    <cellStyle name="Heading 1 9" xfId="10981" xr:uid="{00000000-0005-0000-0000-0000992C0000}"/>
    <cellStyle name="Heading 2" xfId="10982" xr:uid="{00000000-0005-0000-0000-00009A2C0000}"/>
    <cellStyle name="Heading 2 2" xfId="10983" xr:uid="{00000000-0005-0000-0000-00009B2C0000}"/>
    <cellStyle name="Heading 2 3" xfId="10984" xr:uid="{00000000-0005-0000-0000-00009C2C0000}"/>
    <cellStyle name="Heading 2 4" xfId="10985" xr:uid="{00000000-0005-0000-0000-00009D2C0000}"/>
    <cellStyle name="Heading 2 5" xfId="10986" xr:uid="{00000000-0005-0000-0000-00009E2C0000}"/>
    <cellStyle name="Heading 2 6" xfId="10987" xr:uid="{00000000-0005-0000-0000-00009F2C0000}"/>
    <cellStyle name="Heading 2 7" xfId="10988" xr:uid="{00000000-0005-0000-0000-0000A02C0000}"/>
    <cellStyle name="Heading 2 8" xfId="10989" xr:uid="{00000000-0005-0000-0000-0000A12C0000}"/>
    <cellStyle name="Heading 2 9" xfId="10990" xr:uid="{00000000-0005-0000-0000-0000A22C0000}"/>
    <cellStyle name="Heading 3" xfId="10991" xr:uid="{00000000-0005-0000-0000-0000A32C0000}"/>
    <cellStyle name="Heading 3 2" xfId="10992" xr:uid="{00000000-0005-0000-0000-0000A42C0000}"/>
    <cellStyle name="Heading 3 3" xfId="10993" xr:uid="{00000000-0005-0000-0000-0000A52C0000}"/>
    <cellStyle name="Heading 3 4" xfId="10994" xr:uid="{00000000-0005-0000-0000-0000A62C0000}"/>
    <cellStyle name="Heading 3 5" xfId="10995" xr:uid="{00000000-0005-0000-0000-0000A72C0000}"/>
    <cellStyle name="Heading 3 6" xfId="10996" xr:uid="{00000000-0005-0000-0000-0000A82C0000}"/>
    <cellStyle name="Heading 3 7" xfId="10997" xr:uid="{00000000-0005-0000-0000-0000A92C0000}"/>
    <cellStyle name="Heading 3 8" xfId="10998" xr:uid="{00000000-0005-0000-0000-0000AA2C0000}"/>
    <cellStyle name="Heading 3 9" xfId="10999" xr:uid="{00000000-0005-0000-0000-0000AB2C0000}"/>
    <cellStyle name="Heading 4" xfId="11000" xr:uid="{00000000-0005-0000-0000-0000AC2C0000}"/>
    <cellStyle name="Heading 4 2" xfId="11001" xr:uid="{00000000-0005-0000-0000-0000AD2C0000}"/>
    <cellStyle name="Heading 4 3" xfId="11002" xr:uid="{00000000-0005-0000-0000-0000AE2C0000}"/>
    <cellStyle name="Heading 4 4" xfId="11003" xr:uid="{00000000-0005-0000-0000-0000AF2C0000}"/>
    <cellStyle name="Heading 4 5" xfId="11004" xr:uid="{00000000-0005-0000-0000-0000B02C0000}"/>
    <cellStyle name="Heading 4 6" xfId="11005" xr:uid="{00000000-0005-0000-0000-0000B12C0000}"/>
    <cellStyle name="Heading 4 7" xfId="11006" xr:uid="{00000000-0005-0000-0000-0000B22C0000}"/>
    <cellStyle name="Heading 4 8" xfId="11007" xr:uid="{00000000-0005-0000-0000-0000B32C0000}"/>
    <cellStyle name="Heading 4 9" xfId="11008" xr:uid="{00000000-0005-0000-0000-0000B42C0000}"/>
    <cellStyle name="Heading1" xfId="124" xr:uid="{00000000-0005-0000-0000-0000B52C0000}"/>
    <cellStyle name="Heading2" xfId="125" xr:uid="{00000000-0005-0000-0000-0000B62C0000}"/>
    <cellStyle name="HeadlineStyle" xfId="11009" xr:uid="{00000000-0005-0000-0000-0000B72C0000}"/>
    <cellStyle name="HeadlineStyle 2" xfId="11010" xr:uid="{00000000-0005-0000-0000-0000B82C0000}"/>
    <cellStyle name="HeadlineStyle 2 2" xfId="11011" xr:uid="{00000000-0005-0000-0000-0000B92C0000}"/>
    <cellStyle name="HeadlineStyle 3" xfId="11012" xr:uid="{00000000-0005-0000-0000-0000BA2C0000}"/>
    <cellStyle name="HeadlineStyle 3 2" xfId="11013" xr:uid="{00000000-0005-0000-0000-0000BB2C0000}"/>
    <cellStyle name="HeadlineStyle 4" xfId="11014" xr:uid="{00000000-0005-0000-0000-0000BC2C0000}"/>
    <cellStyle name="HeadlineStyleJustified" xfId="11015" xr:uid="{00000000-0005-0000-0000-0000BD2C0000}"/>
    <cellStyle name="HeadlineStyleJustified 2" xfId="11016" xr:uid="{00000000-0005-0000-0000-0000BE2C0000}"/>
    <cellStyle name="HeadlineStyleJustified 2 2" xfId="11017" xr:uid="{00000000-0005-0000-0000-0000BF2C0000}"/>
    <cellStyle name="HeadlineStyleJustified 3" xfId="11018" xr:uid="{00000000-0005-0000-0000-0000C02C0000}"/>
    <cellStyle name="HeadlineStyleJustified 3 2" xfId="11019" xr:uid="{00000000-0005-0000-0000-0000C12C0000}"/>
    <cellStyle name="HeadlineStyleJustified 4" xfId="11020" xr:uid="{00000000-0005-0000-0000-0000C22C0000}"/>
    <cellStyle name="HIGHLIGHT" xfId="126" xr:uid="{00000000-0005-0000-0000-0000C32C0000}"/>
    <cellStyle name="Hiperlink" xfId="232" builtinId="8"/>
    <cellStyle name="Hiperlink 2" xfId="245" xr:uid="{00000000-0005-0000-0000-0000C42C0000}"/>
    <cellStyle name="Hiperlink 3" xfId="44272" xr:uid="{00000000-0005-0000-0000-0000C52C0000}"/>
    <cellStyle name="Hipervínculo_Custos 0720033" xfId="127" xr:uid="{00000000-0005-0000-0000-0000C62C0000}"/>
    <cellStyle name="Historicals" xfId="11021" xr:uid="{00000000-0005-0000-0000-0000C72C0000}"/>
    <cellStyle name="Hyperlink 2" xfId="11022" xr:uid="{00000000-0005-0000-0000-0000C92C0000}"/>
    <cellStyle name="Hyperlink 2 10" xfId="36193" xr:uid="{00000000-0005-0000-0000-0000CA2C0000}"/>
    <cellStyle name="Hyperlink 2 10 10" xfId="37508" xr:uid="{00000000-0005-0000-0000-0000CB2C0000}"/>
    <cellStyle name="Hyperlink 2 10 11" xfId="37491" xr:uid="{00000000-0005-0000-0000-0000CC2C0000}"/>
    <cellStyle name="Hyperlink 2 10 2" xfId="36311" xr:uid="{00000000-0005-0000-0000-0000CD2C0000}"/>
    <cellStyle name="Hyperlink 2 10 2 2" xfId="36383" xr:uid="{00000000-0005-0000-0000-0000CE2C0000}"/>
    <cellStyle name="Hyperlink 2 10 3" xfId="36346" xr:uid="{00000000-0005-0000-0000-0000CF2C0000}"/>
    <cellStyle name="Hyperlink 2 10 3 2" xfId="36384" xr:uid="{00000000-0005-0000-0000-0000D02C0000}"/>
    <cellStyle name="Hyperlink 2 10 4" xfId="36646" xr:uid="{00000000-0005-0000-0000-0000D12C0000}"/>
    <cellStyle name="Hyperlink 2 10 5" xfId="36382" xr:uid="{00000000-0005-0000-0000-0000D22C0000}"/>
    <cellStyle name="Hyperlink 2 10 6" xfId="37252" xr:uid="{00000000-0005-0000-0000-0000D32C0000}"/>
    <cellStyle name="Hyperlink 2 10 7" xfId="37232" xr:uid="{00000000-0005-0000-0000-0000D42C0000}"/>
    <cellStyle name="Hyperlink 2 10 8" xfId="37346" xr:uid="{00000000-0005-0000-0000-0000D52C0000}"/>
    <cellStyle name="Hyperlink 2 10 9" xfId="37345" xr:uid="{00000000-0005-0000-0000-0000D62C0000}"/>
    <cellStyle name="Hyperlink 2 11" xfId="36192" xr:uid="{00000000-0005-0000-0000-0000D72C0000}"/>
    <cellStyle name="Hyperlink 2 11 10" xfId="37509" xr:uid="{00000000-0005-0000-0000-0000D82C0000}"/>
    <cellStyle name="Hyperlink 2 11 11" xfId="37573" xr:uid="{00000000-0005-0000-0000-0000D92C0000}"/>
    <cellStyle name="Hyperlink 2 11 2" xfId="36312" xr:uid="{00000000-0005-0000-0000-0000DA2C0000}"/>
    <cellStyle name="Hyperlink 2 11 2 2" xfId="36386" xr:uid="{00000000-0005-0000-0000-0000DB2C0000}"/>
    <cellStyle name="Hyperlink 2 11 3" xfId="36347" xr:uid="{00000000-0005-0000-0000-0000DC2C0000}"/>
    <cellStyle name="Hyperlink 2 11 3 2" xfId="36387" xr:uid="{00000000-0005-0000-0000-0000DD2C0000}"/>
    <cellStyle name="Hyperlink 2 11 4" xfId="36647" xr:uid="{00000000-0005-0000-0000-0000DE2C0000}"/>
    <cellStyle name="Hyperlink 2 11 5" xfId="36385" xr:uid="{00000000-0005-0000-0000-0000DF2C0000}"/>
    <cellStyle name="Hyperlink 2 11 6" xfId="37253" xr:uid="{00000000-0005-0000-0000-0000E02C0000}"/>
    <cellStyle name="Hyperlink 2 11 7" xfId="37231" xr:uid="{00000000-0005-0000-0000-0000E12C0000}"/>
    <cellStyle name="Hyperlink 2 11 8" xfId="37347" xr:uid="{00000000-0005-0000-0000-0000E22C0000}"/>
    <cellStyle name="Hyperlink 2 11 9" xfId="37407" xr:uid="{00000000-0005-0000-0000-0000E32C0000}"/>
    <cellStyle name="Hyperlink 2 12" xfId="36214" xr:uid="{00000000-0005-0000-0000-0000E42C0000}"/>
    <cellStyle name="Hyperlink 2 12 10" xfId="37510" xr:uid="{00000000-0005-0000-0000-0000E52C0000}"/>
    <cellStyle name="Hyperlink 2 12 11" xfId="37490" xr:uid="{00000000-0005-0000-0000-0000E62C0000}"/>
    <cellStyle name="Hyperlink 2 12 2" xfId="36313" xr:uid="{00000000-0005-0000-0000-0000E72C0000}"/>
    <cellStyle name="Hyperlink 2 12 2 2" xfId="36389" xr:uid="{00000000-0005-0000-0000-0000E82C0000}"/>
    <cellStyle name="Hyperlink 2 12 3" xfId="36348" xr:uid="{00000000-0005-0000-0000-0000E92C0000}"/>
    <cellStyle name="Hyperlink 2 12 3 2" xfId="36390" xr:uid="{00000000-0005-0000-0000-0000EA2C0000}"/>
    <cellStyle name="Hyperlink 2 12 4" xfId="36648" xr:uid="{00000000-0005-0000-0000-0000EB2C0000}"/>
    <cellStyle name="Hyperlink 2 12 5" xfId="36388" xr:uid="{00000000-0005-0000-0000-0000EC2C0000}"/>
    <cellStyle name="Hyperlink 2 12 6" xfId="37254" xr:uid="{00000000-0005-0000-0000-0000ED2C0000}"/>
    <cellStyle name="Hyperlink 2 12 7" xfId="37230" xr:uid="{00000000-0005-0000-0000-0000EE2C0000}"/>
    <cellStyle name="Hyperlink 2 12 8" xfId="37348" xr:uid="{00000000-0005-0000-0000-0000EF2C0000}"/>
    <cellStyle name="Hyperlink 2 12 9" xfId="37343" xr:uid="{00000000-0005-0000-0000-0000F02C0000}"/>
    <cellStyle name="Hyperlink 2 13" xfId="36308" xr:uid="{00000000-0005-0000-0000-0000F12C0000}"/>
    <cellStyle name="Hyperlink 2 13 2" xfId="36391" xr:uid="{00000000-0005-0000-0000-0000F22C0000}"/>
    <cellStyle name="Hyperlink 2 14" xfId="36343" xr:uid="{00000000-0005-0000-0000-0000F32C0000}"/>
    <cellStyle name="Hyperlink 2 14 2" xfId="36392" xr:uid="{00000000-0005-0000-0000-0000F42C0000}"/>
    <cellStyle name="Hyperlink 2 15" xfId="36643" xr:uid="{00000000-0005-0000-0000-0000F52C0000}"/>
    <cellStyle name="Hyperlink 2 15 2" xfId="36813" xr:uid="{00000000-0005-0000-0000-0000F62C0000}"/>
    <cellStyle name="Hyperlink 2 16" xfId="36381" xr:uid="{00000000-0005-0000-0000-0000F72C0000}"/>
    <cellStyle name="Hyperlink 2 16 2" xfId="36794" xr:uid="{00000000-0005-0000-0000-0000F82C0000}"/>
    <cellStyle name="Hyperlink 2 17" xfId="36725" xr:uid="{00000000-0005-0000-0000-0000F92C0000}"/>
    <cellStyle name="Hyperlink 2 17 2" xfId="36806" xr:uid="{00000000-0005-0000-0000-0000FA2C0000}"/>
    <cellStyle name="Hyperlink 2 18" xfId="36718" xr:uid="{00000000-0005-0000-0000-0000FB2C0000}"/>
    <cellStyle name="Hyperlink 2 18 2" xfId="36799" xr:uid="{00000000-0005-0000-0000-0000FC2C0000}"/>
    <cellStyle name="Hyperlink 2 19" xfId="36738" xr:uid="{00000000-0005-0000-0000-0000FD2C0000}"/>
    <cellStyle name="Hyperlink 2 19 2" xfId="36824" xr:uid="{00000000-0005-0000-0000-0000FE2C0000}"/>
    <cellStyle name="Hyperlink 2 2" xfId="11023" xr:uid="{00000000-0005-0000-0000-0000FF2C0000}"/>
    <cellStyle name="Hyperlink 2 2 10" xfId="37506" xr:uid="{00000000-0005-0000-0000-0000002D0000}"/>
    <cellStyle name="Hyperlink 2 2 11" xfId="37575" xr:uid="{00000000-0005-0000-0000-0000012D0000}"/>
    <cellStyle name="Hyperlink 2 2 12" xfId="36178" xr:uid="{00000000-0005-0000-0000-0000022D0000}"/>
    <cellStyle name="Hyperlink 2 2 2" xfId="36309" xr:uid="{00000000-0005-0000-0000-0000032D0000}"/>
    <cellStyle name="Hyperlink 2 2 2 2" xfId="36394" xr:uid="{00000000-0005-0000-0000-0000042D0000}"/>
    <cellStyle name="Hyperlink 2 2 3" xfId="36344" xr:uid="{00000000-0005-0000-0000-0000052D0000}"/>
    <cellStyle name="Hyperlink 2 2 3 2" xfId="36395" xr:uid="{00000000-0005-0000-0000-0000062D0000}"/>
    <cellStyle name="Hyperlink 2 2 4" xfId="36644" xr:uid="{00000000-0005-0000-0000-0000072D0000}"/>
    <cellStyle name="Hyperlink 2 2 5" xfId="36393" xr:uid="{00000000-0005-0000-0000-0000082D0000}"/>
    <cellStyle name="Hyperlink 2 2 6" xfId="37250" xr:uid="{00000000-0005-0000-0000-0000092D0000}"/>
    <cellStyle name="Hyperlink 2 2 7" xfId="37234" xr:uid="{00000000-0005-0000-0000-00000A2D0000}"/>
    <cellStyle name="Hyperlink 2 2 8" xfId="37342" xr:uid="{00000000-0005-0000-0000-00000B2D0000}"/>
    <cellStyle name="Hyperlink 2 2 9" xfId="37409" xr:uid="{00000000-0005-0000-0000-00000C2D0000}"/>
    <cellStyle name="Hyperlink 2 20" xfId="36706" xr:uid="{00000000-0005-0000-0000-00000D2D0000}"/>
    <cellStyle name="Hyperlink 2 20 2" xfId="36784" xr:uid="{00000000-0005-0000-0000-00000E2D0000}"/>
    <cellStyle name="Hyperlink 2 21" xfId="36734" xr:uid="{00000000-0005-0000-0000-00000F2D0000}"/>
    <cellStyle name="Hyperlink 2 21 2" xfId="36817" xr:uid="{00000000-0005-0000-0000-0000102D0000}"/>
    <cellStyle name="Hyperlink 2 22" xfId="36711" xr:uid="{00000000-0005-0000-0000-0000112D0000}"/>
    <cellStyle name="Hyperlink 2 22 2" xfId="36790" xr:uid="{00000000-0005-0000-0000-0000122D0000}"/>
    <cellStyle name="Hyperlink 2 23" xfId="36728" xr:uid="{00000000-0005-0000-0000-0000132D0000}"/>
    <cellStyle name="Hyperlink 2 23 2" xfId="36810" xr:uid="{00000000-0005-0000-0000-0000142D0000}"/>
    <cellStyle name="Hyperlink 2 24" xfId="36773" xr:uid="{00000000-0005-0000-0000-0000152D0000}"/>
    <cellStyle name="Hyperlink 2 24 2" xfId="36866" xr:uid="{00000000-0005-0000-0000-0000162D0000}"/>
    <cellStyle name="Hyperlink 2 25" xfId="36746" xr:uid="{00000000-0005-0000-0000-0000172D0000}"/>
    <cellStyle name="Hyperlink 2 25 2" xfId="36839" xr:uid="{00000000-0005-0000-0000-0000182D0000}"/>
    <cellStyle name="Hyperlink 2 26" xfId="36764" xr:uid="{00000000-0005-0000-0000-0000192D0000}"/>
    <cellStyle name="Hyperlink 2 26 2" xfId="36857" xr:uid="{00000000-0005-0000-0000-00001A2D0000}"/>
    <cellStyle name="Hyperlink 2 27" xfId="36751" xr:uid="{00000000-0005-0000-0000-00001B2D0000}"/>
    <cellStyle name="Hyperlink 2 27 2" xfId="36844" xr:uid="{00000000-0005-0000-0000-00001C2D0000}"/>
    <cellStyle name="Hyperlink 2 28" xfId="36759" xr:uid="{00000000-0005-0000-0000-00001D2D0000}"/>
    <cellStyle name="Hyperlink 2 28 2" xfId="36852" xr:uid="{00000000-0005-0000-0000-00001E2D0000}"/>
    <cellStyle name="Hyperlink 2 29" xfId="36756" xr:uid="{00000000-0005-0000-0000-00001F2D0000}"/>
    <cellStyle name="Hyperlink 2 29 2" xfId="36849" xr:uid="{00000000-0005-0000-0000-0000202D0000}"/>
    <cellStyle name="Hyperlink 2 3" xfId="36180" xr:uid="{00000000-0005-0000-0000-0000212D0000}"/>
    <cellStyle name="Hyperlink 2 3 10" xfId="37507" xr:uid="{00000000-0005-0000-0000-0000222D0000}"/>
    <cellStyle name="Hyperlink 2 3 11" xfId="37574" xr:uid="{00000000-0005-0000-0000-0000232D0000}"/>
    <cellStyle name="Hyperlink 2 3 2" xfId="36310" xr:uid="{00000000-0005-0000-0000-0000242D0000}"/>
    <cellStyle name="Hyperlink 2 3 2 2" xfId="36397" xr:uid="{00000000-0005-0000-0000-0000252D0000}"/>
    <cellStyle name="Hyperlink 2 3 3" xfId="36345" xr:uid="{00000000-0005-0000-0000-0000262D0000}"/>
    <cellStyle name="Hyperlink 2 3 3 2" xfId="36398" xr:uid="{00000000-0005-0000-0000-0000272D0000}"/>
    <cellStyle name="Hyperlink 2 3 4" xfId="36645" xr:uid="{00000000-0005-0000-0000-0000282D0000}"/>
    <cellStyle name="Hyperlink 2 3 5" xfId="36396" xr:uid="{00000000-0005-0000-0000-0000292D0000}"/>
    <cellStyle name="Hyperlink 2 3 6" xfId="37251" xr:uid="{00000000-0005-0000-0000-00002A2D0000}"/>
    <cellStyle name="Hyperlink 2 3 7" xfId="37233" xr:uid="{00000000-0005-0000-0000-00002B2D0000}"/>
    <cellStyle name="Hyperlink 2 3 8" xfId="37344" xr:uid="{00000000-0005-0000-0000-00002C2D0000}"/>
    <cellStyle name="Hyperlink 2 3 9" xfId="37408" xr:uid="{00000000-0005-0000-0000-00002D2D0000}"/>
    <cellStyle name="Hyperlink 2 30" xfId="36780" xr:uid="{00000000-0005-0000-0000-00002E2D0000}"/>
    <cellStyle name="Hyperlink 2 30 2" xfId="36874" xr:uid="{00000000-0005-0000-0000-00002F2D0000}"/>
    <cellStyle name="Hyperlink 2 31" xfId="36781" xr:uid="{00000000-0005-0000-0000-0000302D0000}"/>
    <cellStyle name="Hyperlink 2 31 2" xfId="36876" xr:uid="{00000000-0005-0000-0000-0000312D0000}"/>
    <cellStyle name="Hyperlink 2 32" xfId="36770" xr:uid="{00000000-0005-0000-0000-0000322D0000}"/>
    <cellStyle name="Hyperlink 2 32 2" xfId="36863" xr:uid="{00000000-0005-0000-0000-0000332D0000}"/>
    <cellStyle name="Hyperlink 2 33" xfId="36173" xr:uid="{00000000-0005-0000-0000-0000342D0000}"/>
    <cellStyle name="Hyperlink 2 4" xfId="36199" xr:uid="{00000000-0005-0000-0000-0000352D0000}"/>
    <cellStyle name="Hyperlink 2 4 10" xfId="37511" xr:uid="{00000000-0005-0000-0000-0000362D0000}"/>
    <cellStyle name="Hyperlink 2 4 11" xfId="37572" xr:uid="{00000000-0005-0000-0000-0000372D0000}"/>
    <cellStyle name="Hyperlink 2 4 2" xfId="36314" xr:uid="{00000000-0005-0000-0000-0000382D0000}"/>
    <cellStyle name="Hyperlink 2 4 2 2" xfId="36400" xr:uid="{00000000-0005-0000-0000-0000392D0000}"/>
    <cellStyle name="Hyperlink 2 4 3" xfId="36349" xr:uid="{00000000-0005-0000-0000-00003A2D0000}"/>
    <cellStyle name="Hyperlink 2 4 3 2" xfId="36401" xr:uid="{00000000-0005-0000-0000-00003B2D0000}"/>
    <cellStyle name="Hyperlink 2 4 4" xfId="36649" xr:uid="{00000000-0005-0000-0000-00003C2D0000}"/>
    <cellStyle name="Hyperlink 2 4 5" xfId="36399" xr:uid="{00000000-0005-0000-0000-00003D2D0000}"/>
    <cellStyle name="Hyperlink 2 4 6" xfId="37255" xr:uid="{00000000-0005-0000-0000-00003E2D0000}"/>
    <cellStyle name="Hyperlink 2 4 7" xfId="37229" xr:uid="{00000000-0005-0000-0000-00003F2D0000}"/>
    <cellStyle name="Hyperlink 2 4 8" xfId="37349" xr:uid="{00000000-0005-0000-0000-0000402D0000}"/>
    <cellStyle name="Hyperlink 2 4 9" xfId="37403" xr:uid="{00000000-0005-0000-0000-0000412D0000}"/>
    <cellStyle name="Hyperlink 2 5" xfId="36202" xr:uid="{00000000-0005-0000-0000-0000422D0000}"/>
    <cellStyle name="Hyperlink 2 5 10" xfId="37512" xr:uid="{00000000-0005-0000-0000-0000432D0000}"/>
    <cellStyle name="Hyperlink 2 5 11" xfId="37489" xr:uid="{00000000-0005-0000-0000-0000442D0000}"/>
    <cellStyle name="Hyperlink 2 5 2" xfId="36315" xr:uid="{00000000-0005-0000-0000-0000452D0000}"/>
    <cellStyle name="Hyperlink 2 5 2 2" xfId="36403" xr:uid="{00000000-0005-0000-0000-0000462D0000}"/>
    <cellStyle name="Hyperlink 2 5 3" xfId="36350" xr:uid="{00000000-0005-0000-0000-0000472D0000}"/>
    <cellStyle name="Hyperlink 2 5 3 2" xfId="36404" xr:uid="{00000000-0005-0000-0000-0000482D0000}"/>
    <cellStyle name="Hyperlink 2 5 4" xfId="36650" xr:uid="{00000000-0005-0000-0000-0000492D0000}"/>
    <cellStyle name="Hyperlink 2 5 5" xfId="36402" xr:uid="{00000000-0005-0000-0000-00004A2D0000}"/>
    <cellStyle name="Hyperlink 2 5 6" xfId="37256" xr:uid="{00000000-0005-0000-0000-00004B2D0000}"/>
    <cellStyle name="Hyperlink 2 5 7" xfId="37228" xr:uid="{00000000-0005-0000-0000-00004C2D0000}"/>
    <cellStyle name="Hyperlink 2 5 8" xfId="37350" xr:uid="{00000000-0005-0000-0000-00004D2D0000}"/>
    <cellStyle name="Hyperlink 2 5 9" xfId="37406" xr:uid="{00000000-0005-0000-0000-00004E2D0000}"/>
    <cellStyle name="Hyperlink 2 6" xfId="36197" xr:uid="{00000000-0005-0000-0000-00004F2D0000}"/>
    <cellStyle name="Hyperlink 2 6 10" xfId="37513" xr:uid="{00000000-0005-0000-0000-0000502D0000}"/>
    <cellStyle name="Hyperlink 2 6 11" xfId="37571" xr:uid="{00000000-0005-0000-0000-0000512D0000}"/>
    <cellStyle name="Hyperlink 2 6 2" xfId="36316" xr:uid="{00000000-0005-0000-0000-0000522D0000}"/>
    <cellStyle name="Hyperlink 2 6 2 2" xfId="36406" xr:uid="{00000000-0005-0000-0000-0000532D0000}"/>
    <cellStyle name="Hyperlink 2 6 3" xfId="36351" xr:uid="{00000000-0005-0000-0000-0000542D0000}"/>
    <cellStyle name="Hyperlink 2 6 3 2" xfId="36407" xr:uid="{00000000-0005-0000-0000-0000552D0000}"/>
    <cellStyle name="Hyperlink 2 6 4" xfId="36651" xr:uid="{00000000-0005-0000-0000-0000562D0000}"/>
    <cellStyle name="Hyperlink 2 6 5" xfId="36405" xr:uid="{00000000-0005-0000-0000-0000572D0000}"/>
    <cellStyle name="Hyperlink 2 6 6" xfId="37257" xr:uid="{00000000-0005-0000-0000-0000582D0000}"/>
    <cellStyle name="Hyperlink 2 6 7" xfId="37227" xr:uid="{00000000-0005-0000-0000-0000592D0000}"/>
    <cellStyle name="Hyperlink 2 6 8" xfId="37351" xr:uid="{00000000-0005-0000-0000-00005A2D0000}"/>
    <cellStyle name="Hyperlink 2 6 9" xfId="37356" xr:uid="{00000000-0005-0000-0000-00005B2D0000}"/>
    <cellStyle name="Hyperlink 2 7" xfId="36188" xr:uid="{00000000-0005-0000-0000-00005C2D0000}"/>
    <cellStyle name="Hyperlink 2 7 10" xfId="37514" xr:uid="{00000000-0005-0000-0000-00005D2D0000}"/>
    <cellStyle name="Hyperlink 2 7 11" xfId="37488" xr:uid="{00000000-0005-0000-0000-00005E2D0000}"/>
    <cellStyle name="Hyperlink 2 7 2" xfId="36317" xr:uid="{00000000-0005-0000-0000-00005F2D0000}"/>
    <cellStyle name="Hyperlink 2 7 2 2" xfId="36409" xr:uid="{00000000-0005-0000-0000-0000602D0000}"/>
    <cellStyle name="Hyperlink 2 7 3" xfId="36352" xr:uid="{00000000-0005-0000-0000-0000612D0000}"/>
    <cellStyle name="Hyperlink 2 7 3 2" xfId="36410" xr:uid="{00000000-0005-0000-0000-0000622D0000}"/>
    <cellStyle name="Hyperlink 2 7 4" xfId="36652" xr:uid="{00000000-0005-0000-0000-0000632D0000}"/>
    <cellStyle name="Hyperlink 2 7 5" xfId="36408" xr:uid="{00000000-0005-0000-0000-0000642D0000}"/>
    <cellStyle name="Hyperlink 2 7 6" xfId="37258" xr:uid="{00000000-0005-0000-0000-0000652D0000}"/>
    <cellStyle name="Hyperlink 2 7 7" xfId="37226" xr:uid="{00000000-0005-0000-0000-0000662D0000}"/>
    <cellStyle name="Hyperlink 2 7 8" xfId="37352" xr:uid="{00000000-0005-0000-0000-0000672D0000}"/>
    <cellStyle name="Hyperlink 2 7 9" xfId="37405" xr:uid="{00000000-0005-0000-0000-0000682D0000}"/>
    <cellStyle name="Hyperlink 2 8" xfId="36195" xr:uid="{00000000-0005-0000-0000-0000692D0000}"/>
    <cellStyle name="Hyperlink 2 8 10" xfId="37515" xr:uid="{00000000-0005-0000-0000-00006A2D0000}"/>
    <cellStyle name="Hyperlink 2 8 11" xfId="37570" xr:uid="{00000000-0005-0000-0000-00006B2D0000}"/>
    <cellStyle name="Hyperlink 2 8 2" xfId="36318" xr:uid="{00000000-0005-0000-0000-00006C2D0000}"/>
    <cellStyle name="Hyperlink 2 8 2 2" xfId="36412" xr:uid="{00000000-0005-0000-0000-00006D2D0000}"/>
    <cellStyle name="Hyperlink 2 8 3" xfId="36353" xr:uid="{00000000-0005-0000-0000-00006E2D0000}"/>
    <cellStyle name="Hyperlink 2 8 3 2" xfId="36413" xr:uid="{00000000-0005-0000-0000-00006F2D0000}"/>
    <cellStyle name="Hyperlink 2 8 4" xfId="36653" xr:uid="{00000000-0005-0000-0000-0000702D0000}"/>
    <cellStyle name="Hyperlink 2 8 5" xfId="36411" xr:uid="{00000000-0005-0000-0000-0000712D0000}"/>
    <cellStyle name="Hyperlink 2 8 6" xfId="37259" xr:uid="{00000000-0005-0000-0000-0000722D0000}"/>
    <cellStyle name="Hyperlink 2 8 7" xfId="37225" xr:uid="{00000000-0005-0000-0000-0000732D0000}"/>
    <cellStyle name="Hyperlink 2 8 8" xfId="37353" xr:uid="{00000000-0005-0000-0000-0000742D0000}"/>
    <cellStyle name="Hyperlink 2 8 9" xfId="37355" xr:uid="{00000000-0005-0000-0000-0000752D0000}"/>
    <cellStyle name="Hyperlink 2 9" xfId="36190" xr:uid="{00000000-0005-0000-0000-0000762D0000}"/>
    <cellStyle name="Hyperlink 2 9 10" xfId="37516" xr:uid="{00000000-0005-0000-0000-0000772D0000}"/>
    <cellStyle name="Hyperlink 2 9 11" xfId="37487" xr:uid="{00000000-0005-0000-0000-0000782D0000}"/>
    <cellStyle name="Hyperlink 2 9 2" xfId="36319" xr:uid="{00000000-0005-0000-0000-0000792D0000}"/>
    <cellStyle name="Hyperlink 2 9 2 2" xfId="36415" xr:uid="{00000000-0005-0000-0000-00007A2D0000}"/>
    <cellStyle name="Hyperlink 2 9 3" xfId="36354" xr:uid="{00000000-0005-0000-0000-00007B2D0000}"/>
    <cellStyle name="Hyperlink 2 9 3 2" xfId="36416" xr:uid="{00000000-0005-0000-0000-00007C2D0000}"/>
    <cellStyle name="Hyperlink 2 9 4" xfId="36654" xr:uid="{00000000-0005-0000-0000-00007D2D0000}"/>
    <cellStyle name="Hyperlink 2 9 5" xfId="36414" xr:uid="{00000000-0005-0000-0000-00007E2D0000}"/>
    <cellStyle name="Hyperlink 2 9 6" xfId="37260" xr:uid="{00000000-0005-0000-0000-00007F2D0000}"/>
    <cellStyle name="Hyperlink 2 9 7" xfId="37224" xr:uid="{00000000-0005-0000-0000-0000802D0000}"/>
    <cellStyle name="Hyperlink 2 9 8" xfId="37354" xr:uid="{00000000-0005-0000-0000-0000812D0000}"/>
    <cellStyle name="Hyperlink 2 9 9" xfId="37404" xr:uid="{00000000-0005-0000-0000-0000822D0000}"/>
    <cellStyle name="Hyperlink 3" xfId="36241" xr:uid="{00000000-0005-0000-0000-0000832D0000}"/>
    <cellStyle name="Hyperlink 3 10" xfId="37535" xr:uid="{00000000-0005-0000-0000-0000842D0000}"/>
    <cellStyle name="Hyperlink 3 11" xfId="37486" xr:uid="{00000000-0005-0000-0000-0000852D0000}"/>
    <cellStyle name="Hyperlink 3 2" xfId="36332" xr:uid="{00000000-0005-0000-0000-0000862D0000}"/>
    <cellStyle name="Hyperlink 3 2 2" xfId="36418" xr:uid="{00000000-0005-0000-0000-0000872D0000}"/>
    <cellStyle name="Hyperlink 3 3" xfId="36365" xr:uid="{00000000-0005-0000-0000-0000882D0000}"/>
    <cellStyle name="Hyperlink 3 3 2" xfId="36419" xr:uid="{00000000-0005-0000-0000-0000892D0000}"/>
    <cellStyle name="Hyperlink 3 4" xfId="36668" xr:uid="{00000000-0005-0000-0000-00008A2D0000}"/>
    <cellStyle name="Hyperlink 3 5" xfId="36417" xr:uid="{00000000-0005-0000-0000-00008B2D0000}"/>
    <cellStyle name="Hyperlink 3 6" xfId="37274" xr:uid="{00000000-0005-0000-0000-00008C2D0000}"/>
    <cellStyle name="Hyperlink 3 7" xfId="37212" xr:uid="{00000000-0005-0000-0000-00008D2D0000}"/>
    <cellStyle name="Hyperlink 3 8" xfId="37373" xr:uid="{00000000-0005-0000-0000-00008E2D0000}"/>
    <cellStyle name="Hyperlink 3 9" xfId="37416" xr:uid="{00000000-0005-0000-0000-00008F2D0000}"/>
    <cellStyle name="Hyperlink 4" xfId="35503" xr:uid="{00000000-0005-0000-0000-0000902D0000}"/>
    <cellStyle name="Incorrecto" xfId="11024" xr:uid="{00000000-0005-0000-0000-0000912D0000}"/>
    <cellStyle name="Incorreto 10" xfId="35969" xr:uid="{00000000-0005-0000-0000-0000922D0000}"/>
    <cellStyle name="Incorreto 11" xfId="35970" xr:uid="{00000000-0005-0000-0000-0000932D0000}"/>
    <cellStyle name="Incorreto 12" xfId="35971" xr:uid="{00000000-0005-0000-0000-0000942D0000}"/>
    <cellStyle name="Incorreto 13" xfId="35972" xr:uid="{00000000-0005-0000-0000-0000952D0000}"/>
    <cellStyle name="Incorreto 14" xfId="35973" xr:uid="{00000000-0005-0000-0000-0000962D0000}"/>
    <cellStyle name="Incorreto 15" xfId="35974" xr:uid="{00000000-0005-0000-0000-0000972D0000}"/>
    <cellStyle name="Incorreto 16" xfId="35975" xr:uid="{00000000-0005-0000-0000-0000982D0000}"/>
    <cellStyle name="Incorreto 17" xfId="35976" xr:uid="{00000000-0005-0000-0000-0000992D0000}"/>
    <cellStyle name="Incorreto 18" xfId="35977" xr:uid="{00000000-0005-0000-0000-00009A2D0000}"/>
    <cellStyle name="Incorreto 19" xfId="35978" xr:uid="{00000000-0005-0000-0000-00009B2D0000}"/>
    <cellStyle name="Incorreto 2" xfId="11025" xr:uid="{00000000-0005-0000-0000-00009C2D0000}"/>
    <cellStyle name="Incorreto 2 10" xfId="11026" xr:uid="{00000000-0005-0000-0000-00009D2D0000}"/>
    <cellStyle name="Incorreto 2 11" xfId="11027" xr:uid="{00000000-0005-0000-0000-00009E2D0000}"/>
    <cellStyle name="Incorreto 2 12" xfId="11028" xr:uid="{00000000-0005-0000-0000-00009F2D0000}"/>
    <cellStyle name="Incorreto 2 13" xfId="11029" xr:uid="{00000000-0005-0000-0000-0000A02D0000}"/>
    <cellStyle name="Incorreto 2 14" xfId="11030" xr:uid="{00000000-0005-0000-0000-0000A12D0000}"/>
    <cellStyle name="Incorreto 2 15" xfId="11031" xr:uid="{00000000-0005-0000-0000-0000A22D0000}"/>
    <cellStyle name="Incorreto 2 16" xfId="11032" xr:uid="{00000000-0005-0000-0000-0000A32D0000}"/>
    <cellStyle name="Incorreto 2 17" xfId="11033" xr:uid="{00000000-0005-0000-0000-0000A42D0000}"/>
    <cellStyle name="Incorreto 2 18" xfId="11034" xr:uid="{00000000-0005-0000-0000-0000A52D0000}"/>
    <cellStyle name="Incorreto 2 2" xfId="11035" xr:uid="{00000000-0005-0000-0000-0000A62D0000}"/>
    <cellStyle name="Incorreto 2 2 2" xfId="11036" xr:uid="{00000000-0005-0000-0000-0000A72D0000}"/>
    <cellStyle name="Incorreto 2 2 2 2" xfId="11037" xr:uid="{00000000-0005-0000-0000-0000A82D0000}"/>
    <cellStyle name="Incorreto 2 2 2 3" xfId="11038" xr:uid="{00000000-0005-0000-0000-0000A92D0000}"/>
    <cellStyle name="Incorreto 2 2 2 4" xfId="11039" xr:uid="{00000000-0005-0000-0000-0000AA2D0000}"/>
    <cellStyle name="Incorreto 2 2 2 4 2" xfId="11040" xr:uid="{00000000-0005-0000-0000-0000AB2D0000}"/>
    <cellStyle name="Incorreto 2 2 3" xfId="11041" xr:uid="{00000000-0005-0000-0000-0000AC2D0000}"/>
    <cellStyle name="Incorreto 2 2 4" xfId="11042" xr:uid="{00000000-0005-0000-0000-0000AD2D0000}"/>
    <cellStyle name="Incorreto 2 2 5" xfId="11043" xr:uid="{00000000-0005-0000-0000-0000AE2D0000}"/>
    <cellStyle name="Incorreto 2 3" xfId="11044" xr:uid="{00000000-0005-0000-0000-0000AF2D0000}"/>
    <cellStyle name="Incorreto 2 4" xfId="11045" xr:uid="{00000000-0005-0000-0000-0000B02D0000}"/>
    <cellStyle name="Incorreto 2 5" xfId="11046" xr:uid="{00000000-0005-0000-0000-0000B12D0000}"/>
    <cellStyle name="Incorreto 2 6" xfId="11047" xr:uid="{00000000-0005-0000-0000-0000B22D0000}"/>
    <cellStyle name="Incorreto 2 7" xfId="11048" xr:uid="{00000000-0005-0000-0000-0000B32D0000}"/>
    <cellStyle name="Incorreto 2 8" xfId="11049" xr:uid="{00000000-0005-0000-0000-0000B42D0000}"/>
    <cellStyle name="Incorreto 2 9" xfId="11050" xr:uid="{00000000-0005-0000-0000-0000B52D0000}"/>
    <cellStyle name="Incorreto 20" xfId="35979" xr:uid="{00000000-0005-0000-0000-0000B62D0000}"/>
    <cellStyle name="Incorreto 21" xfId="35980" xr:uid="{00000000-0005-0000-0000-0000B72D0000}"/>
    <cellStyle name="Incorreto 22" xfId="36273" xr:uid="{00000000-0005-0000-0000-0000B82D0000}"/>
    <cellStyle name="Incorreto 3" xfId="11051" xr:uid="{00000000-0005-0000-0000-0000B92D0000}"/>
    <cellStyle name="Incorreto 3 10" xfId="11052" xr:uid="{00000000-0005-0000-0000-0000BA2D0000}"/>
    <cellStyle name="Incorreto 3 11" xfId="11053" xr:uid="{00000000-0005-0000-0000-0000BB2D0000}"/>
    <cellStyle name="Incorreto 3 12" xfId="11054" xr:uid="{00000000-0005-0000-0000-0000BC2D0000}"/>
    <cellStyle name="Incorreto 3 13" xfId="11055" xr:uid="{00000000-0005-0000-0000-0000BD2D0000}"/>
    <cellStyle name="Incorreto 3 14" xfId="11056" xr:uid="{00000000-0005-0000-0000-0000BE2D0000}"/>
    <cellStyle name="Incorreto 3 15" xfId="11057" xr:uid="{00000000-0005-0000-0000-0000BF2D0000}"/>
    <cellStyle name="Incorreto 3 16" xfId="11058" xr:uid="{00000000-0005-0000-0000-0000C02D0000}"/>
    <cellStyle name="Incorreto 3 17" xfId="11059" xr:uid="{00000000-0005-0000-0000-0000C12D0000}"/>
    <cellStyle name="Incorreto 3 2" xfId="11060" xr:uid="{00000000-0005-0000-0000-0000C22D0000}"/>
    <cellStyle name="Incorreto 3 3" xfId="11061" xr:uid="{00000000-0005-0000-0000-0000C32D0000}"/>
    <cellStyle name="Incorreto 3 4" xfId="11062" xr:uid="{00000000-0005-0000-0000-0000C42D0000}"/>
    <cellStyle name="Incorreto 3 5" xfId="11063" xr:uid="{00000000-0005-0000-0000-0000C52D0000}"/>
    <cellStyle name="Incorreto 3 6" xfId="11064" xr:uid="{00000000-0005-0000-0000-0000C62D0000}"/>
    <cellStyle name="Incorreto 3 7" xfId="11065" xr:uid="{00000000-0005-0000-0000-0000C72D0000}"/>
    <cellStyle name="Incorreto 3 8" xfId="11066" xr:uid="{00000000-0005-0000-0000-0000C82D0000}"/>
    <cellStyle name="Incorreto 3 9" xfId="11067" xr:uid="{00000000-0005-0000-0000-0000C92D0000}"/>
    <cellStyle name="Incorreto 4" xfId="11068" xr:uid="{00000000-0005-0000-0000-0000CA2D0000}"/>
    <cellStyle name="Incorreto 4 10" xfId="11069" xr:uid="{00000000-0005-0000-0000-0000CB2D0000}"/>
    <cellStyle name="Incorreto 4 11" xfId="11070" xr:uid="{00000000-0005-0000-0000-0000CC2D0000}"/>
    <cellStyle name="Incorreto 4 2" xfId="11071" xr:uid="{00000000-0005-0000-0000-0000CD2D0000}"/>
    <cellStyle name="Incorreto 4 3" xfId="11072" xr:uid="{00000000-0005-0000-0000-0000CE2D0000}"/>
    <cellStyle name="Incorreto 4 4" xfId="11073" xr:uid="{00000000-0005-0000-0000-0000CF2D0000}"/>
    <cellStyle name="Incorreto 4 5" xfId="11074" xr:uid="{00000000-0005-0000-0000-0000D02D0000}"/>
    <cellStyle name="Incorreto 4 6" xfId="11075" xr:uid="{00000000-0005-0000-0000-0000D12D0000}"/>
    <cellStyle name="Incorreto 4 7" xfId="11076" xr:uid="{00000000-0005-0000-0000-0000D22D0000}"/>
    <cellStyle name="Incorreto 4 8" xfId="11077" xr:uid="{00000000-0005-0000-0000-0000D32D0000}"/>
    <cellStyle name="Incorreto 4 9" xfId="11078" xr:uid="{00000000-0005-0000-0000-0000D42D0000}"/>
    <cellStyle name="Incorreto 5" xfId="11079" xr:uid="{00000000-0005-0000-0000-0000D52D0000}"/>
    <cellStyle name="Incorreto 6" xfId="35981" xr:uid="{00000000-0005-0000-0000-0000D62D0000}"/>
    <cellStyle name="Incorreto 7" xfId="35982" xr:uid="{00000000-0005-0000-0000-0000D72D0000}"/>
    <cellStyle name="Incorreto 8" xfId="35983" xr:uid="{00000000-0005-0000-0000-0000D82D0000}"/>
    <cellStyle name="Incorreto 9" xfId="35984" xr:uid="{00000000-0005-0000-0000-0000D92D0000}"/>
    <cellStyle name="Indefinido" xfId="128" xr:uid="{00000000-0005-0000-0000-0000DA2D0000}"/>
    <cellStyle name="Indefinido 2" xfId="11080" xr:uid="{00000000-0005-0000-0000-0000DB2D0000}"/>
    <cellStyle name="Indefinido 2 10" xfId="11081" xr:uid="{00000000-0005-0000-0000-0000DC2D0000}"/>
    <cellStyle name="Indefinido 2 10 2" xfId="11082" xr:uid="{00000000-0005-0000-0000-0000DD2D0000}"/>
    <cellStyle name="Indefinido 2 11" xfId="11083" xr:uid="{00000000-0005-0000-0000-0000DE2D0000}"/>
    <cellStyle name="Indefinido 2 12" xfId="11084" xr:uid="{00000000-0005-0000-0000-0000DF2D0000}"/>
    <cellStyle name="Indefinido 2 13" xfId="11085" xr:uid="{00000000-0005-0000-0000-0000E02D0000}"/>
    <cellStyle name="Indefinido 2 2" xfId="11086" xr:uid="{00000000-0005-0000-0000-0000E12D0000}"/>
    <cellStyle name="Indefinido 2 2 2" xfId="11087" xr:uid="{00000000-0005-0000-0000-0000E22D0000}"/>
    <cellStyle name="Indefinido 2 2 3" xfId="11088" xr:uid="{00000000-0005-0000-0000-0000E32D0000}"/>
    <cellStyle name="Indefinido 2 3" xfId="11089" xr:uid="{00000000-0005-0000-0000-0000E42D0000}"/>
    <cellStyle name="Indefinido 2 3 2" xfId="11090" xr:uid="{00000000-0005-0000-0000-0000E52D0000}"/>
    <cellStyle name="Indefinido 2 3 3" xfId="11091" xr:uid="{00000000-0005-0000-0000-0000E62D0000}"/>
    <cellStyle name="Indefinido 2 4" xfId="11092" xr:uid="{00000000-0005-0000-0000-0000E72D0000}"/>
    <cellStyle name="Indefinido 2 4 2" xfId="11093" xr:uid="{00000000-0005-0000-0000-0000E82D0000}"/>
    <cellStyle name="Indefinido 2 5" xfId="11094" xr:uid="{00000000-0005-0000-0000-0000E92D0000}"/>
    <cellStyle name="Indefinido 2 5 2" xfId="11095" xr:uid="{00000000-0005-0000-0000-0000EA2D0000}"/>
    <cellStyle name="Indefinido 2 6" xfId="11096" xr:uid="{00000000-0005-0000-0000-0000EB2D0000}"/>
    <cellStyle name="Indefinido 2 6 2" xfId="11097" xr:uid="{00000000-0005-0000-0000-0000EC2D0000}"/>
    <cellStyle name="Indefinido 2 7" xfId="11098" xr:uid="{00000000-0005-0000-0000-0000ED2D0000}"/>
    <cellStyle name="Indefinido 2 7 2" xfId="11099" xr:uid="{00000000-0005-0000-0000-0000EE2D0000}"/>
    <cellStyle name="Indefinido 2 8" xfId="11100" xr:uid="{00000000-0005-0000-0000-0000EF2D0000}"/>
    <cellStyle name="Indefinido 2 8 2" xfId="11101" xr:uid="{00000000-0005-0000-0000-0000F02D0000}"/>
    <cellStyle name="Indefinido 2 9" xfId="11102" xr:uid="{00000000-0005-0000-0000-0000F12D0000}"/>
    <cellStyle name="Indefinido 2 9 2" xfId="11103" xr:uid="{00000000-0005-0000-0000-0000F22D0000}"/>
    <cellStyle name="Indefinido 2_ABR2009_PORTE_NP90 com DEZ08" xfId="11104" xr:uid="{00000000-0005-0000-0000-0000F32D0000}"/>
    <cellStyle name="Indefinido 3" xfId="11105" xr:uid="{00000000-0005-0000-0000-0000F42D0000}"/>
    <cellStyle name="Indefinido 3 2" xfId="11106" xr:uid="{00000000-0005-0000-0000-0000F52D0000}"/>
    <cellStyle name="Indefinido 3 2 2" xfId="11107" xr:uid="{00000000-0005-0000-0000-0000F62D0000}"/>
    <cellStyle name="Indefinido 3 3" xfId="11108" xr:uid="{00000000-0005-0000-0000-0000F72D0000}"/>
    <cellStyle name="Indefinido 3 4" xfId="11109" xr:uid="{00000000-0005-0000-0000-0000F82D0000}"/>
    <cellStyle name="Indefinido 3_ABR2009_PORTE_NP90 com DEZ08" xfId="11110" xr:uid="{00000000-0005-0000-0000-0000F92D0000}"/>
    <cellStyle name="Indefinido 4" xfId="11111" xr:uid="{00000000-0005-0000-0000-0000FA2D0000}"/>
    <cellStyle name="Indefinido 4 2" xfId="11112" xr:uid="{00000000-0005-0000-0000-0000FB2D0000}"/>
    <cellStyle name="Indefinido 4 2 2" xfId="11113" xr:uid="{00000000-0005-0000-0000-0000FC2D0000}"/>
    <cellStyle name="Indefinido 4 3" xfId="11114" xr:uid="{00000000-0005-0000-0000-0000FD2D0000}"/>
    <cellStyle name="Indefinido 4 4" xfId="11115" xr:uid="{00000000-0005-0000-0000-0000FE2D0000}"/>
    <cellStyle name="Indefinido 4_ABR2009_PORTE_NP90 com DEZ08" xfId="11116" xr:uid="{00000000-0005-0000-0000-0000FF2D0000}"/>
    <cellStyle name="Indefinido 5" xfId="11117" xr:uid="{00000000-0005-0000-0000-0000002E0000}"/>
    <cellStyle name="Indefinido 5 2" xfId="11118" xr:uid="{00000000-0005-0000-0000-0000012E0000}"/>
    <cellStyle name="Indefinido 5 3" xfId="11119" xr:uid="{00000000-0005-0000-0000-0000022E0000}"/>
    <cellStyle name="Indefinido 5_ABR2009_PORTE_NP90 com DEZ08" xfId="11120" xr:uid="{00000000-0005-0000-0000-0000032E0000}"/>
    <cellStyle name="Indefinido 6" xfId="11121" xr:uid="{00000000-0005-0000-0000-0000042E0000}"/>
    <cellStyle name="Indefinido 6 2" xfId="11122" xr:uid="{00000000-0005-0000-0000-0000052E0000}"/>
    <cellStyle name="Indefinido 7" xfId="11123" xr:uid="{00000000-0005-0000-0000-0000062E0000}"/>
    <cellStyle name="Indefinido 8" xfId="11124" xr:uid="{00000000-0005-0000-0000-0000072E0000}"/>
    <cellStyle name="Indefinido 9" xfId="11125" xr:uid="{00000000-0005-0000-0000-0000082E0000}"/>
    <cellStyle name="Indefinido_12. ENTRADA DADOS " xfId="11126" xr:uid="{00000000-0005-0000-0000-0000092E0000}"/>
    <cellStyle name="Input" xfId="11127" xr:uid="{00000000-0005-0000-0000-00000A2E0000}"/>
    <cellStyle name="Input [yellow]" xfId="129" xr:uid="{00000000-0005-0000-0000-00000B2E0000}"/>
    <cellStyle name="Input 2" xfId="11128" xr:uid="{00000000-0005-0000-0000-00000C2E0000}"/>
    <cellStyle name="Input 2 2" xfId="11129" xr:uid="{00000000-0005-0000-0000-00000D2E0000}"/>
    <cellStyle name="Input 3" xfId="11130" xr:uid="{00000000-0005-0000-0000-00000E2E0000}"/>
    <cellStyle name="Input 3 2" xfId="11131" xr:uid="{00000000-0005-0000-0000-00000F2E0000}"/>
    <cellStyle name="Input 4" xfId="11132" xr:uid="{00000000-0005-0000-0000-0000102E0000}"/>
    <cellStyle name="Input 4 2" xfId="11133" xr:uid="{00000000-0005-0000-0000-0000112E0000}"/>
    <cellStyle name="Input 5" xfId="11134" xr:uid="{00000000-0005-0000-0000-0000122E0000}"/>
    <cellStyle name="Input 5 2" xfId="11135" xr:uid="{00000000-0005-0000-0000-0000132E0000}"/>
    <cellStyle name="Input 6" xfId="11136" xr:uid="{00000000-0005-0000-0000-0000142E0000}"/>
    <cellStyle name="Input 6 2" xfId="11137" xr:uid="{00000000-0005-0000-0000-0000152E0000}"/>
    <cellStyle name="Input 7" xfId="11138" xr:uid="{00000000-0005-0000-0000-0000162E0000}"/>
    <cellStyle name="Input 7 2" xfId="11139" xr:uid="{00000000-0005-0000-0000-0000172E0000}"/>
    <cellStyle name="Input 8" xfId="11140" xr:uid="{00000000-0005-0000-0000-0000182E0000}"/>
    <cellStyle name="Input 8 2" xfId="11141" xr:uid="{00000000-0005-0000-0000-0000192E0000}"/>
    <cellStyle name="Input 9" xfId="11142" xr:uid="{00000000-0005-0000-0000-00001A2E0000}"/>
    <cellStyle name="Input 9 2" xfId="11143" xr:uid="{00000000-0005-0000-0000-00001B2E0000}"/>
    <cellStyle name="Input Box" xfId="130" xr:uid="{00000000-0005-0000-0000-00001C2E0000}"/>
    <cellStyle name="jpm standard" xfId="11144" xr:uid="{00000000-0005-0000-0000-00001D2E0000}"/>
    <cellStyle name="LinePos" xfId="11145" xr:uid="{00000000-0005-0000-0000-00001E2E0000}"/>
    <cellStyle name="LinePos 2" xfId="11146" xr:uid="{00000000-0005-0000-0000-00001F2E0000}"/>
    <cellStyle name="Linha" xfId="131" xr:uid="{00000000-0005-0000-0000-0000202E0000}"/>
    <cellStyle name="Link Currency (0)" xfId="132" xr:uid="{00000000-0005-0000-0000-0000212E0000}"/>
    <cellStyle name="Link Currency (2)" xfId="133" xr:uid="{00000000-0005-0000-0000-0000222E0000}"/>
    <cellStyle name="Link Units (0)" xfId="134" xr:uid="{00000000-0005-0000-0000-0000232E0000}"/>
    <cellStyle name="Link Units (1)" xfId="135" xr:uid="{00000000-0005-0000-0000-0000242E0000}"/>
    <cellStyle name="Link Units (2)" xfId="136" xr:uid="{00000000-0005-0000-0000-0000252E0000}"/>
    <cellStyle name="Linked Cell" xfId="11147" xr:uid="{00000000-0005-0000-0000-0000262E0000}"/>
    <cellStyle name="Linked Cell 2" xfId="11148" xr:uid="{00000000-0005-0000-0000-0000272E0000}"/>
    <cellStyle name="Linked Cell 3" xfId="11149" xr:uid="{00000000-0005-0000-0000-0000282E0000}"/>
    <cellStyle name="Linked Cell 4" xfId="11150" xr:uid="{00000000-0005-0000-0000-0000292E0000}"/>
    <cellStyle name="Linked Cell 5" xfId="11151" xr:uid="{00000000-0005-0000-0000-00002A2E0000}"/>
    <cellStyle name="Linked Cell 6" xfId="11152" xr:uid="{00000000-0005-0000-0000-00002B2E0000}"/>
    <cellStyle name="Linked Cell 7" xfId="11153" xr:uid="{00000000-0005-0000-0000-00002C2E0000}"/>
    <cellStyle name="Linked Cell 8" xfId="11154" xr:uid="{00000000-0005-0000-0000-00002D2E0000}"/>
    <cellStyle name="Linked Cell 9" xfId="11155" xr:uid="{00000000-0005-0000-0000-00002E2E0000}"/>
    <cellStyle name="Millares [0]_10 AVERIAS MASIVAS + ANT" xfId="137" xr:uid="{00000000-0005-0000-0000-00002F2E0000}"/>
    <cellStyle name="Millares_092000" xfId="138" xr:uid="{00000000-0005-0000-0000-0000302E0000}"/>
    <cellStyle name="mmm/aa" xfId="11156" xr:uid="{00000000-0005-0000-0000-0000312E0000}"/>
    <cellStyle name="Moeda 2" xfId="246" xr:uid="{00000000-0005-0000-0000-0000322E0000}"/>
    <cellStyle name="Moeda 2 10" xfId="11158" xr:uid="{00000000-0005-0000-0000-0000332E0000}"/>
    <cellStyle name="Moeda 2 10 2" xfId="11159" xr:uid="{00000000-0005-0000-0000-0000342E0000}"/>
    <cellStyle name="Moeda 2 10 2 2" xfId="36421" xr:uid="{00000000-0005-0000-0000-0000352E0000}"/>
    <cellStyle name="Moeda 2 10 3" xfId="36194" xr:uid="{00000000-0005-0000-0000-0000362E0000}"/>
    <cellStyle name="Moeda 2 11" xfId="11160" xr:uid="{00000000-0005-0000-0000-0000372E0000}"/>
    <cellStyle name="Moeda 2 11 2" xfId="36422" xr:uid="{00000000-0005-0000-0000-0000382E0000}"/>
    <cellStyle name="Moeda 2 11 3" xfId="36191" xr:uid="{00000000-0005-0000-0000-0000392E0000}"/>
    <cellStyle name="Moeda 2 12" xfId="11161" xr:uid="{00000000-0005-0000-0000-00003A2E0000}"/>
    <cellStyle name="Moeda 2 12 2" xfId="36423" xr:uid="{00000000-0005-0000-0000-00003B2E0000}"/>
    <cellStyle name="Moeda 2 12 3" xfId="36215" xr:uid="{00000000-0005-0000-0000-00003C2E0000}"/>
    <cellStyle name="Moeda 2 13" xfId="36420" xr:uid="{00000000-0005-0000-0000-00003D2E0000}"/>
    <cellStyle name="Moeda 2 13 2" xfId="36820" xr:uid="{00000000-0005-0000-0000-00003E2E0000}"/>
    <cellStyle name="Moeda 2 14" xfId="36709" xr:uid="{00000000-0005-0000-0000-00003F2E0000}"/>
    <cellStyle name="Moeda 2 14 2" xfId="36787" xr:uid="{00000000-0005-0000-0000-0000402E0000}"/>
    <cellStyle name="Moeda 2 15" xfId="36731" xr:uid="{00000000-0005-0000-0000-0000412E0000}"/>
    <cellStyle name="Moeda 2 15 2" xfId="36814" xr:uid="{00000000-0005-0000-0000-0000422E0000}"/>
    <cellStyle name="Moeda 2 16" xfId="36713" xr:uid="{00000000-0005-0000-0000-0000432E0000}"/>
    <cellStyle name="Moeda 2 16 2" xfId="36793" xr:uid="{00000000-0005-0000-0000-0000442E0000}"/>
    <cellStyle name="Moeda 2 17" xfId="36726" xr:uid="{00000000-0005-0000-0000-0000452E0000}"/>
    <cellStyle name="Moeda 2 17 2" xfId="36807" xr:uid="{00000000-0005-0000-0000-0000462E0000}"/>
    <cellStyle name="Moeda 2 18" xfId="36717" xr:uid="{00000000-0005-0000-0000-0000472E0000}"/>
    <cellStyle name="Moeda 2 18 2" xfId="36798" xr:uid="{00000000-0005-0000-0000-0000482E0000}"/>
    <cellStyle name="Moeda 2 19" xfId="36739" xr:uid="{00000000-0005-0000-0000-0000492E0000}"/>
    <cellStyle name="Moeda 2 19 2" xfId="36825" xr:uid="{00000000-0005-0000-0000-00004A2E0000}"/>
    <cellStyle name="Moeda 2 2" xfId="11162" xr:uid="{00000000-0005-0000-0000-00004B2E0000}"/>
    <cellStyle name="Moeda 2 2 2" xfId="11163" xr:uid="{00000000-0005-0000-0000-00004C2E0000}"/>
    <cellStyle name="Moeda 2 2 2 2" xfId="36424" xr:uid="{00000000-0005-0000-0000-00004D2E0000}"/>
    <cellStyle name="Moeda 2 2 3" xfId="36179" xr:uid="{00000000-0005-0000-0000-00004E2E0000}"/>
    <cellStyle name="Moeda 2 20" xfId="36740" xr:uid="{00000000-0005-0000-0000-00004F2E0000}"/>
    <cellStyle name="Moeda 2 20 2" xfId="36827" xr:uid="{00000000-0005-0000-0000-0000502E0000}"/>
    <cellStyle name="Moeda 2 21" xfId="36735" xr:uid="{00000000-0005-0000-0000-0000512E0000}"/>
    <cellStyle name="Moeda 2 21 2" xfId="36818" xr:uid="{00000000-0005-0000-0000-0000522E0000}"/>
    <cellStyle name="Moeda 2 22" xfId="36710" xr:uid="{00000000-0005-0000-0000-0000532E0000}"/>
    <cellStyle name="Moeda 2 22 2" xfId="36789" xr:uid="{00000000-0005-0000-0000-0000542E0000}"/>
    <cellStyle name="Moeda 2 23" xfId="36729" xr:uid="{00000000-0005-0000-0000-0000552E0000}"/>
    <cellStyle name="Moeda 2 23 2" xfId="36811" xr:uid="{00000000-0005-0000-0000-0000562E0000}"/>
    <cellStyle name="Moeda 2 24" xfId="36774" xr:uid="{00000000-0005-0000-0000-0000572E0000}"/>
    <cellStyle name="Moeda 2 24 2" xfId="36867" xr:uid="{00000000-0005-0000-0000-0000582E0000}"/>
    <cellStyle name="Moeda 2 25" xfId="36745" xr:uid="{00000000-0005-0000-0000-0000592E0000}"/>
    <cellStyle name="Moeda 2 25 2" xfId="36838" xr:uid="{00000000-0005-0000-0000-00005A2E0000}"/>
    <cellStyle name="Moeda 2 26" xfId="36765" xr:uid="{00000000-0005-0000-0000-00005B2E0000}"/>
    <cellStyle name="Moeda 2 26 2" xfId="36858" xr:uid="{00000000-0005-0000-0000-00005C2E0000}"/>
    <cellStyle name="Moeda 2 27" xfId="36750" xr:uid="{00000000-0005-0000-0000-00005D2E0000}"/>
    <cellStyle name="Moeda 2 27 2" xfId="36843" xr:uid="{00000000-0005-0000-0000-00005E2E0000}"/>
    <cellStyle name="Moeda 2 28" xfId="36760" xr:uid="{00000000-0005-0000-0000-00005F2E0000}"/>
    <cellStyle name="Moeda 2 28 2" xfId="36853" xr:uid="{00000000-0005-0000-0000-0000602E0000}"/>
    <cellStyle name="Moeda 2 29" xfId="36755" xr:uid="{00000000-0005-0000-0000-0000612E0000}"/>
    <cellStyle name="Moeda 2 29 2" xfId="36848" xr:uid="{00000000-0005-0000-0000-0000622E0000}"/>
    <cellStyle name="Moeda 2 3" xfId="11164" xr:uid="{00000000-0005-0000-0000-0000632E0000}"/>
    <cellStyle name="Moeda 2 3 2" xfId="11165" xr:uid="{00000000-0005-0000-0000-0000642E0000}"/>
    <cellStyle name="Moeda 2 3 2 2" xfId="36425" xr:uid="{00000000-0005-0000-0000-0000652E0000}"/>
    <cellStyle name="Moeda 2 3 3" xfId="36181" xr:uid="{00000000-0005-0000-0000-0000662E0000}"/>
    <cellStyle name="Moeda 2 30" xfId="36776" xr:uid="{00000000-0005-0000-0000-0000672E0000}"/>
    <cellStyle name="Moeda 2 30 2" xfId="36870" xr:uid="{00000000-0005-0000-0000-0000682E0000}"/>
    <cellStyle name="Moeda 2 31" xfId="36782" xr:uid="{00000000-0005-0000-0000-0000692E0000}"/>
    <cellStyle name="Moeda 2 31 2" xfId="36877" xr:uid="{00000000-0005-0000-0000-00006A2E0000}"/>
    <cellStyle name="Moeda 2 32" xfId="36771" xr:uid="{00000000-0005-0000-0000-00006B2E0000}"/>
    <cellStyle name="Moeda 2 32 2" xfId="36864" xr:uid="{00000000-0005-0000-0000-00006C2E0000}"/>
    <cellStyle name="Moeda 2 33" xfId="36174" xr:uid="{00000000-0005-0000-0000-00006D2E0000}"/>
    <cellStyle name="Moeda 2 34" xfId="41739" xr:uid="{00000000-0005-0000-0000-00006E2E0000}"/>
    <cellStyle name="Moeda 2 35" xfId="11157" xr:uid="{00000000-0005-0000-0000-00006F2E0000}"/>
    <cellStyle name="Moeda 2 4" xfId="11166" xr:uid="{00000000-0005-0000-0000-0000702E0000}"/>
    <cellStyle name="Moeda 2 4 2" xfId="11167" xr:uid="{00000000-0005-0000-0000-0000712E0000}"/>
    <cellStyle name="Moeda 2 4 2 2" xfId="36426" xr:uid="{00000000-0005-0000-0000-0000722E0000}"/>
    <cellStyle name="Moeda 2 4 3" xfId="36200" xr:uid="{00000000-0005-0000-0000-0000732E0000}"/>
    <cellStyle name="Moeda 2 5" xfId="11168" xr:uid="{00000000-0005-0000-0000-0000742E0000}"/>
    <cellStyle name="Moeda 2 5 2" xfId="11169" xr:uid="{00000000-0005-0000-0000-0000752E0000}"/>
    <cellStyle name="Moeda 2 5 2 2" xfId="36427" xr:uid="{00000000-0005-0000-0000-0000762E0000}"/>
    <cellStyle name="Moeda 2 5 3" xfId="36203" xr:uid="{00000000-0005-0000-0000-0000772E0000}"/>
    <cellStyle name="Moeda 2 6" xfId="11170" xr:uid="{00000000-0005-0000-0000-0000782E0000}"/>
    <cellStyle name="Moeda 2 6 2" xfId="11171" xr:uid="{00000000-0005-0000-0000-0000792E0000}"/>
    <cellStyle name="Moeda 2 6 2 2" xfId="36428" xr:uid="{00000000-0005-0000-0000-00007A2E0000}"/>
    <cellStyle name="Moeda 2 6 3" xfId="36198" xr:uid="{00000000-0005-0000-0000-00007B2E0000}"/>
    <cellStyle name="Moeda 2 7" xfId="11172" xr:uid="{00000000-0005-0000-0000-00007C2E0000}"/>
    <cellStyle name="Moeda 2 7 2" xfId="11173" xr:uid="{00000000-0005-0000-0000-00007D2E0000}"/>
    <cellStyle name="Moeda 2 7 2 2" xfId="36429" xr:uid="{00000000-0005-0000-0000-00007E2E0000}"/>
    <cellStyle name="Moeda 2 7 3" xfId="36187" xr:uid="{00000000-0005-0000-0000-00007F2E0000}"/>
    <cellStyle name="Moeda 2 8" xfId="11174" xr:uid="{00000000-0005-0000-0000-0000802E0000}"/>
    <cellStyle name="Moeda 2 8 2" xfId="11175" xr:uid="{00000000-0005-0000-0000-0000812E0000}"/>
    <cellStyle name="Moeda 2 8 2 2" xfId="36430" xr:uid="{00000000-0005-0000-0000-0000822E0000}"/>
    <cellStyle name="Moeda 2 8 3" xfId="36196" xr:uid="{00000000-0005-0000-0000-0000832E0000}"/>
    <cellStyle name="Moeda 2 9" xfId="11176" xr:uid="{00000000-0005-0000-0000-0000842E0000}"/>
    <cellStyle name="Moeda 2 9 2" xfId="11177" xr:uid="{00000000-0005-0000-0000-0000852E0000}"/>
    <cellStyle name="Moeda 2 9 2 2" xfId="36431" xr:uid="{00000000-0005-0000-0000-0000862E0000}"/>
    <cellStyle name="Moeda 2 9 3" xfId="36189" xr:uid="{00000000-0005-0000-0000-0000872E0000}"/>
    <cellStyle name="Moeda 3" xfId="36242" xr:uid="{00000000-0005-0000-0000-0000882E0000}"/>
    <cellStyle name="Moeda 3 2" xfId="36432" xr:uid="{00000000-0005-0000-0000-0000892E0000}"/>
    <cellStyle name="Moeda 4" xfId="36685" xr:uid="{00000000-0005-0000-0000-00008A2E0000}"/>
    <cellStyle name="Moeda 4 2" xfId="36696" xr:uid="{00000000-0005-0000-0000-00008B2E0000}"/>
    <cellStyle name="Moeda 4 3" xfId="37299" xr:uid="{00000000-0005-0000-0000-00008C2E0000}"/>
    <cellStyle name="Moeda 4 4" xfId="37309" xr:uid="{00000000-0005-0000-0000-00008D2E0000}"/>
    <cellStyle name="Moeda 4 5" xfId="37421" xr:uid="{00000000-0005-0000-0000-00008E2E0000}"/>
    <cellStyle name="Moeda 4 6" xfId="37329" xr:uid="{00000000-0005-0000-0000-00008F2E0000}"/>
    <cellStyle name="Moeda 4 7" xfId="37585" xr:uid="{00000000-0005-0000-0000-0000902E0000}"/>
    <cellStyle name="Moeda 4 8" xfId="37484" xr:uid="{00000000-0005-0000-0000-0000912E0000}"/>
    <cellStyle name="Moeda 5" xfId="35504" xr:uid="{00000000-0005-0000-0000-0000922E0000}"/>
    <cellStyle name="Moneda [0]_10 AVERIAS MASIVAS + ANT" xfId="139" xr:uid="{00000000-0005-0000-0000-0000932E0000}"/>
    <cellStyle name="Moneda_10 AVERIAS MASIVAS + ANT" xfId="140" xr:uid="{00000000-0005-0000-0000-0000942E0000}"/>
    <cellStyle name="Monetario" xfId="141" xr:uid="{00000000-0005-0000-0000-0000952E0000}"/>
    <cellStyle name="morgan % form" xfId="11178" xr:uid="{00000000-0005-0000-0000-0000962E0000}"/>
    <cellStyle name="Morgan assump" xfId="11179" xr:uid="{00000000-0005-0000-0000-0000972E0000}"/>
    <cellStyle name="Morgan assumptions" xfId="11180" xr:uid="{00000000-0005-0000-0000-0000982E0000}"/>
    <cellStyle name="Morgan formula" xfId="11181" xr:uid="{00000000-0005-0000-0000-0000992E0000}"/>
    <cellStyle name="morgan formulas" xfId="11182" xr:uid="{00000000-0005-0000-0000-00009A2E0000}"/>
    <cellStyle name="Morgan pct assump" xfId="11183" xr:uid="{00000000-0005-0000-0000-00009B2E0000}"/>
    <cellStyle name="Morgan percent formula" xfId="11184" xr:uid="{00000000-0005-0000-0000-00009C2E0000}"/>
    <cellStyle name="Multiple" xfId="142" xr:uid="{00000000-0005-0000-0000-00009D2E0000}"/>
    <cellStyle name="Neutra 10" xfId="35985" xr:uid="{00000000-0005-0000-0000-00009E2E0000}"/>
    <cellStyle name="Neutra 11" xfId="35986" xr:uid="{00000000-0005-0000-0000-00009F2E0000}"/>
    <cellStyle name="Neutra 12" xfId="35987" xr:uid="{00000000-0005-0000-0000-0000A02E0000}"/>
    <cellStyle name="Neutra 13" xfId="35988" xr:uid="{00000000-0005-0000-0000-0000A12E0000}"/>
    <cellStyle name="Neutra 14" xfId="35989" xr:uid="{00000000-0005-0000-0000-0000A22E0000}"/>
    <cellStyle name="Neutra 15" xfId="35990" xr:uid="{00000000-0005-0000-0000-0000A32E0000}"/>
    <cellStyle name="Neutra 16" xfId="35991" xr:uid="{00000000-0005-0000-0000-0000A42E0000}"/>
    <cellStyle name="Neutra 17" xfId="35992" xr:uid="{00000000-0005-0000-0000-0000A52E0000}"/>
    <cellStyle name="Neutra 18" xfId="35993" xr:uid="{00000000-0005-0000-0000-0000A62E0000}"/>
    <cellStyle name="Neutra 19" xfId="35994" xr:uid="{00000000-0005-0000-0000-0000A72E0000}"/>
    <cellStyle name="Neutra 2" xfId="11185" xr:uid="{00000000-0005-0000-0000-0000A82E0000}"/>
    <cellStyle name="Neutra 2 10" xfId="11186" xr:uid="{00000000-0005-0000-0000-0000A92E0000}"/>
    <cellStyle name="Neutra 2 11" xfId="11187" xr:uid="{00000000-0005-0000-0000-0000AA2E0000}"/>
    <cellStyle name="Neutra 2 12" xfId="11188" xr:uid="{00000000-0005-0000-0000-0000AB2E0000}"/>
    <cellStyle name="Neutra 2 13" xfId="11189" xr:uid="{00000000-0005-0000-0000-0000AC2E0000}"/>
    <cellStyle name="Neutra 2 14" xfId="11190" xr:uid="{00000000-0005-0000-0000-0000AD2E0000}"/>
    <cellStyle name="Neutra 2 15" xfId="11191" xr:uid="{00000000-0005-0000-0000-0000AE2E0000}"/>
    <cellStyle name="Neutra 2 16" xfId="11192" xr:uid="{00000000-0005-0000-0000-0000AF2E0000}"/>
    <cellStyle name="Neutra 2 17" xfId="11193" xr:uid="{00000000-0005-0000-0000-0000B02E0000}"/>
    <cellStyle name="Neutra 2 18" xfId="11194" xr:uid="{00000000-0005-0000-0000-0000B12E0000}"/>
    <cellStyle name="Neutra 2 2" xfId="11195" xr:uid="{00000000-0005-0000-0000-0000B22E0000}"/>
    <cellStyle name="Neutra 2 2 2" xfId="11196" xr:uid="{00000000-0005-0000-0000-0000B32E0000}"/>
    <cellStyle name="Neutra 2 2 2 2" xfId="11197" xr:uid="{00000000-0005-0000-0000-0000B42E0000}"/>
    <cellStyle name="Neutra 2 2 2 3" xfId="11198" xr:uid="{00000000-0005-0000-0000-0000B52E0000}"/>
    <cellStyle name="Neutra 2 2 2 4" xfId="11199" xr:uid="{00000000-0005-0000-0000-0000B62E0000}"/>
    <cellStyle name="Neutra 2 2 2 4 2" xfId="11200" xr:uid="{00000000-0005-0000-0000-0000B72E0000}"/>
    <cellStyle name="Neutra 2 2 3" xfId="11201" xr:uid="{00000000-0005-0000-0000-0000B82E0000}"/>
    <cellStyle name="Neutra 2 2 3 2" xfId="11202" xr:uid="{00000000-0005-0000-0000-0000B92E0000}"/>
    <cellStyle name="Neutra 2 2 4" xfId="11203" xr:uid="{00000000-0005-0000-0000-0000BA2E0000}"/>
    <cellStyle name="Neutra 2 2 5" xfId="11204" xr:uid="{00000000-0005-0000-0000-0000BB2E0000}"/>
    <cellStyle name="Neutra 2 3" xfId="11205" xr:uid="{00000000-0005-0000-0000-0000BC2E0000}"/>
    <cellStyle name="Neutra 2 4" xfId="11206" xr:uid="{00000000-0005-0000-0000-0000BD2E0000}"/>
    <cellStyle name="Neutra 2 5" xfId="11207" xr:uid="{00000000-0005-0000-0000-0000BE2E0000}"/>
    <cellStyle name="Neutra 2 6" xfId="11208" xr:uid="{00000000-0005-0000-0000-0000BF2E0000}"/>
    <cellStyle name="Neutra 2 6 2" xfId="11209" xr:uid="{00000000-0005-0000-0000-0000C02E0000}"/>
    <cellStyle name="Neutra 2 7" xfId="11210" xr:uid="{00000000-0005-0000-0000-0000C12E0000}"/>
    <cellStyle name="Neutra 2 8" xfId="11211" xr:uid="{00000000-0005-0000-0000-0000C22E0000}"/>
    <cellStyle name="Neutra 2 9" xfId="11212" xr:uid="{00000000-0005-0000-0000-0000C32E0000}"/>
    <cellStyle name="Neutra 2_Nota 22" xfId="11213" xr:uid="{00000000-0005-0000-0000-0000C42E0000}"/>
    <cellStyle name="Neutra 20" xfId="35995" xr:uid="{00000000-0005-0000-0000-0000C52E0000}"/>
    <cellStyle name="Neutra 21" xfId="35996" xr:uid="{00000000-0005-0000-0000-0000C62E0000}"/>
    <cellStyle name="Neutra 22" xfId="36274" xr:uid="{00000000-0005-0000-0000-0000C72E0000}"/>
    <cellStyle name="Neutra 3" xfId="11214" xr:uid="{00000000-0005-0000-0000-0000C82E0000}"/>
    <cellStyle name="Neutra 3 10" xfId="11215" xr:uid="{00000000-0005-0000-0000-0000C92E0000}"/>
    <cellStyle name="Neutra 3 11" xfId="11216" xr:uid="{00000000-0005-0000-0000-0000CA2E0000}"/>
    <cellStyle name="Neutra 3 12" xfId="11217" xr:uid="{00000000-0005-0000-0000-0000CB2E0000}"/>
    <cellStyle name="Neutra 3 13" xfId="11218" xr:uid="{00000000-0005-0000-0000-0000CC2E0000}"/>
    <cellStyle name="Neutra 3 14" xfId="11219" xr:uid="{00000000-0005-0000-0000-0000CD2E0000}"/>
    <cellStyle name="Neutra 3 15" xfId="11220" xr:uid="{00000000-0005-0000-0000-0000CE2E0000}"/>
    <cellStyle name="Neutra 3 16" xfId="11221" xr:uid="{00000000-0005-0000-0000-0000CF2E0000}"/>
    <cellStyle name="Neutra 3 17" xfId="11222" xr:uid="{00000000-0005-0000-0000-0000D02E0000}"/>
    <cellStyle name="Neutra 3 2" xfId="11223" xr:uid="{00000000-0005-0000-0000-0000D12E0000}"/>
    <cellStyle name="Neutra 3 2 2" xfId="11224" xr:uid="{00000000-0005-0000-0000-0000D22E0000}"/>
    <cellStyle name="Neutra 3 3" xfId="11225" xr:uid="{00000000-0005-0000-0000-0000D32E0000}"/>
    <cellStyle name="Neutra 3 4" xfId="11226" xr:uid="{00000000-0005-0000-0000-0000D42E0000}"/>
    <cellStyle name="Neutra 3 5" xfId="11227" xr:uid="{00000000-0005-0000-0000-0000D52E0000}"/>
    <cellStyle name="Neutra 3 6" xfId="11228" xr:uid="{00000000-0005-0000-0000-0000D62E0000}"/>
    <cellStyle name="Neutra 3 7" xfId="11229" xr:uid="{00000000-0005-0000-0000-0000D72E0000}"/>
    <cellStyle name="Neutra 3 8" xfId="11230" xr:uid="{00000000-0005-0000-0000-0000D82E0000}"/>
    <cellStyle name="Neutra 3 9" xfId="11231" xr:uid="{00000000-0005-0000-0000-0000D92E0000}"/>
    <cellStyle name="Neutra 4" xfId="11232" xr:uid="{00000000-0005-0000-0000-0000DA2E0000}"/>
    <cellStyle name="Neutra 4 10" xfId="11233" xr:uid="{00000000-0005-0000-0000-0000DB2E0000}"/>
    <cellStyle name="Neutra 4 11" xfId="11234" xr:uid="{00000000-0005-0000-0000-0000DC2E0000}"/>
    <cellStyle name="Neutra 4 12" xfId="11235" xr:uid="{00000000-0005-0000-0000-0000DD2E0000}"/>
    <cellStyle name="Neutra 4 2" xfId="11236" xr:uid="{00000000-0005-0000-0000-0000DE2E0000}"/>
    <cellStyle name="Neutra 4 3" xfId="11237" xr:uid="{00000000-0005-0000-0000-0000DF2E0000}"/>
    <cellStyle name="Neutra 4 4" xfId="11238" xr:uid="{00000000-0005-0000-0000-0000E02E0000}"/>
    <cellStyle name="Neutra 4 5" xfId="11239" xr:uid="{00000000-0005-0000-0000-0000E12E0000}"/>
    <cellStyle name="Neutra 4 6" xfId="11240" xr:uid="{00000000-0005-0000-0000-0000E22E0000}"/>
    <cellStyle name="Neutra 4 7" xfId="11241" xr:uid="{00000000-0005-0000-0000-0000E32E0000}"/>
    <cellStyle name="Neutra 4 8" xfId="11242" xr:uid="{00000000-0005-0000-0000-0000E42E0000}"/>
    <cellStyle name="Neutra 4 9" xfId="11243" xr:uid="{00000000-0005-0000-0000-0000E52E0000}"/>
    <cellStyle name="Neutra 5" xfId="11244" xr:uid="{00000000-0005-0000-0000-0000E62E0000}"/>
    <cellStyle name="Neutra 5 2" xfId="11245" xr:uid="{00000000-0005-0000-0000-0000E72E0000}"/>
    <cellStyle name="Neutra 6" xfId="35997" xr:uid="{00000000-0005-0000-0000-0000E82E0000}"/>
    <cellStyle name="Neutra 7" xfId="35998" xr:uid="{00000000-0005-0000-0000-0000E92E0000}"/>
    <cellStyle name="Neutra 8" xfId="35999" xr:uid="{00000000-0005-0000-0000-0000EA2E0000}"/>
    <cellStyle name="Neutra 9" xfId="36000" xr:uid="{00000000-0005-0000-0000-0000EB2E0000}"/>
    <cellStyle name="Neutral" xfId="11246" xr:uid="{00000000-0005-0000-0000-0000EC2E0000}"/>
    <cellStyle name="Neutral 2" xfId="11247" xr:uid="{00000000-0005-0000-0000-0000ED2E0000}"/>
    <cellStyle name="Neutral 3" xfId="11248" xr:uid="{00000000-0005-0000-0000-0000EE2E0000}"/>
    <cellStyle name="Neutral 4" xfId="11249" xr:uid="{00000000-0005-0000-0000-0000EF2E0000}"/>
    <cellStyle name="Neutral 5" xfId="11250" xr:uid="{00000000-0005-0000-0000-0000F02E0000}"/>
    <cellStyle name="Neutral 6" xfId="11251" xr:uid="{00000000-0005-0000-0000-0000F12E0000}"/>
    <cellStyle name="Neutral 7" xfId="11252" xr:uid="{00000000-0005-0000-0000-0000F22E0000}"/>
    <cellStyle name="Neutral 8" xfId="11253" xr:uid="{00000000-0005-0000-0000-0000F32E0000}"/>
    <cellStyle name="Neutral 9" xfId="11254" xr:uid="{00000000-0005-0000-0000-0000F42E0000}"/>
    <cellStyle name="Neutro 2" xfId="11255" xr:uid="{00000000-0005-0000-0000-0000F52E0000}"/>
    <cellStyle name="no dec" xfId="143" xr:uid="{00000000-0005-0000-0000-0000F62E0000}"/>
    <cellStyle name="Normal" xfId="0" builtinId="0"/>
    <cellStyle name="Normal - Style1" xfId="144" xr:uid="{00000000-0005-0000-0000-0000F82E0000}"/>
    <cellStyle name="Normal 10" xfId="145" xr:uid="{00000000-0005-0000-0000-0000F92E0000}"/>
    <cellStyle name="Normal 10 10" xfId="146" xr:uid="{00000000-0005-0000-0000-0000FA2E0000}"/>
    <cellStyle name="Normal 10 10 2" xfId="11257" xr:uid="{00000000-0005-0000-0000-0000FB2E0000}"/>
    <cellStyle name="Normal 10 10 3" xfId="43995" xr:uid="{00000000-0005-0000-0000-0000FC2E0000}"/>
    <cellStyle name="Normal 10 10 4" xfId="11256" xr:uid="{00000000-0005-0000-0000-0000FD2E0000}"/>
    <cellStyle name="Normal 10 11" xfId="11258" xr:uid="{00000000-0005-0000-0000-0000FE2E0000}"/>
    <cellStyle name="Normal 10 11 2" xfId="11259" xr:uid="{00000000-0005-0000-0000-0000FF2E0000}"/>
    <cellStyle name="Normal 10 12" xfId="11260" xr:uid="{00000000-0005-0000-0000-0000002F0000}"/>
    <cellStyle name="Normal 10 12 2" xfId="11261" xr:uid="{00000000-0005-0000-0000-0000012F0000}"/>
    <cellStyle name="Normal 10 13" xfId="11262" xr:uid="{00000000-0005-0000-0000-0000022F0000}"/>
    <cellStyle name="Normal 10 13 2" xfId="11263" xr:uid="{00000000-0005-0000-0000-0000032F0000}"/>
    <cellStyle name="Normal 10 14" xfId="11264" xr:uid="{00000000-0005-0000-0000-0000042F0000}"/>
    <cellStyle name="Normal 10 14 2" xfId="11265" xr:uid="{00000000-0005-0000-0000-0000052F0000}"/>
    <cellStyle name="Normal 10 15" xfId="11266" xr:uid="{00000000-0005-0000-0000-0000062F0000}"/>
    <cellStyle name="Normal 10 15 2" xfId="11267" xr:uid="{00000000-0005-0000-0000-0000072F0000}"/>
    <cellStyle name="Normal 10 16" xfId="11268" xr:uid="{00000000-0005-0000-0000-0000082F0000}"/>
    <cellStyle name="Normal 10 16 2" xfId="11269" xr:uid="{00000000-0005-0000-0000-0000092F0000}"/>
    <cellStyle name="Normal 10 17" xfId="11270" xr:uid="{00000000-0005-0000-0000-00000A2F0000}"/>
    <cellStyle name="Normal 10 17 2" xfId="11271" xr:uid="{00000000-0005-0000-0000-00000B2F0000}"/>
    <cellStyle name="Normal 10 18" xfId="11272" xr:uid="{00000000-0005-0000-0000-00000C2F0000}"/>
    <cellStyle name="Normal 10 19" xfId="11273" xr:uid="{00000000-0005-0000-0000-00000D2F0000}"/>
    <cellStyle name="Normal 10 2" xfId="11274" xr:uid="{00000000-0005-0000-0000-00000E2F0000}"/>
    <cellStyle name="Normal 10 2 10" xfId="11275" xr:uid="{00000000-0005-0000-0000-00000F2F0000}"/>
    <cellStyle name="Normal 10 2 10 2" xfId="11276" xr:uid="{00000000-0005-0000-0000-0000102F0000}"/>
    <cellStyle name="Normal 10 2 11" xfId="11277" xr:uid="{00000000-0005-0000-0000-0000112F0000}"/>
    <cellStyle name="Normal 10 2 12" xfId="11278" xr:uid="{00000000-0005-0000-0000-0000122F0000}"/>
    <cellStyle name="Normal 10 2 13" xfId="11279" xr:uid="{00000000-0005-0000-0000-0000132F0000}"/>
    <cellStyle name="Normal 10 2 14" xfId="36705" xr:uid="{00000000-0005-0000-0000-0000142F0000}"/>
    <cellStyle name="Normal 10 2 15" xfId="43880" xr:uid="{00000000-0005-0000-0000-0000152F0000}"/>
    <cellStyle name="Normal 10 2 2" xfId="11280" xr:uid="{00000000-0005-0000-0000-0000162F0000}"/>
    <cellStyle name="Normal 10 2 2 2" xfId="11281" xr:uid="{00000000-0005-0000-0000-0000172F0000}"/>
    <cellStyle name="Normal 10 2 2 3" xfId="44080" xr:uid="{00000000-0005-0000-0000-0000182F0000}"/>
    <cellStyle name="Normal 10 2 3" xfId="11282" xr:uid="{00000000-0005-0000-0000-0000192F0000}"/>
    <cellStyle name="Normal 10 2 3 2" xfId="11283" xr:uid="{00000000-0005-0000-0000-00001A2F0000}"/>
    <cellStyle name="Normal 10 2 3 3" xfId="44098" xr:uid="{00000000-0005-0000-0000-00001B2F0000}"/>
    <cellStyle name="Normal 10 2 4" xfId="11284" xr:uid="{00000000-0005-0000-0000-00001C2F0000}"/>
    <cellStyle name="Normal 10 2 4 2" xfId="11285" xr:uid="{00000000-0005-0000-0000-00001D2F0000}"/>
    <cellStyle name="Normal 10 2 5" xfId="11286" xr:uid="{00000000-0005-0000-0000-00001E2F0000}"/>
    <cellStyle name="Normal 10 2 5 2" xfId="11287" xr:uid="{00000000-0005-0000-0000-00001F2F0000}"/>
    <cellStyle name="Normal 10 2 6" xfId="11288" xr:uid="{00000000-0005-0000-0000-0000202F0000}"/>
    <cellStyle name="Normal 10 2 6 2" xfId="11289" xr:uid="{00000000-0005-0000-0000-0000212F0000}"/>
    <cellStyle name="Normal 10 2 7" xfId="11290" xr:uid="{00000000-0005-0000-0000-0000222F0000}"/>
    <cellStyle name="Normal 10 2 7 2" xfId="11291" xr:uid="{00000000-0005-0000-0000-0000232F0000}"/>
    <cellStyle name="Normal 10 2 8" xfId="11292" xr:uid="{00000000-0005-0000-0000-0000242F0000}"/>
    <cellStyle name="Normal 10 2 8 2" xfId="11293" xr:uid="{00000000-0005-0000-0000-0000252F0000}"/>
    <cellStyle name="Normal 10 2 9" xfId="11294" xr:uid="{00000000-0005-0000-0000-0000262F0000}"/>
    <cellStyle name="Normal 10 2 9 2" xfId="11295" xr:uid="{00000000-0005-0000-0000-0000272F0000}"/>
    <cellStyle name="Normal 10 20" xfId="11296" xr:uid="{00000000-0005-0000-0000-0000282F0000}"/>
    <cellStyle name="Normal 10 21" xfId="11297" xr:uid="{00000000-0005-0000-0000-0000292F0000}"/>
    <cellStyle name="Normal 10 22" xfId="36707" xr:uid="{00000000-0005-0000-0000-00002A2F0000}"/>
    <cellStyle name="Normal 10 23" xfId="43070" xr:uid="{00000000-0005-0000-0000-00002B2F0000}"/>
    <cellStyle name="Normal 10 24" xfId="43742" xr:uid="{00000000-0005-0000-0000-00002C2F0000}"/>
    <cellStyle name="Normal 10 3" xfId="11298" xr:uid="{00000000-0005-0000-0000-00002D2F0000}"/>
    <cellStyle name="Normal 10 3 10" xfId="11299" xr:uid="{00000000-0005-0000-0000-00002E2F0000}"/>
    <cellStyle name="Normal 10 3 10 2" xfId="11300" xr:uid="{00000000-0005-0000-0000-00002F2F0000}"/>
    <cellStyle name="Normal 10 3 11" xfId="11301" xr:uid="{00000000-0005-0000-0000-0000302F0000}"/>
    <cellStyle name="Normal 10 3 12" xfId="11302" xr:uid="{00000000-0005-0000-0000-0000312F0000}"/>
    <cellStyle name="Normal 10 3 13" xfId="39065" xr:uid="{00000000-0005-0000-0000-0000322F0000}"/>
    <cellStyle name="Normal 10 3 14" xfId="43895" xr:uid="{00000000-0005-0000-0000-0000332F0000}"/>
    <cellStyle name="Normal 10 3 2" xfId="11303" xr:uid="{00000000-0005-0000-0000-0000342F0000}"/>
    <cellStyle name="Normal 10 3 2 2" xfId="11304" xr:uid="{00000000-0005-0000-0000-0000352F0000}"/>
    <cellStyle name="Normal 10 3 2 3" xfId="44088" xr:uid="{00000000-0005-0000-0000-0000362F0000}"/>
    <cellStyle name="Normal 10 3 3" xfId="11305" xr:uid="{00000000-0005-0000-0000-0000372F0000}"/>
    <cellStyle name="Normal 10 3 3 2" xfId="11306" xr:uid="{00000000-0005-0000-0000-0000382F0000}"/>
    <cellStyle name="Normal 10 3 3 3" xfId="44007" xr:uid="{00000000-0005-0000-0000-0000392F0000}"/>
    <cellStyle name="Normal 10 3 4" xfId="11307" xr:uid="{00000000-0005-0000-0000-00003A2F0000}"/>
    <cellStyle name="Normal 10 3 4 2" xfId="11308" xr:uid="{00000000-0005-0000-0000-00003B2F0000}"/>
    <cellStyle name="Normal 10 3 5" xfId="11309" xr:uid="{00000000-0005-0000-0000-00003C2F0000}"/>
    <cellStyle name="Normal 10 3 5 2" xfId="11310" xr:uid="{00000000-0005-0000-0000-00003D2F0000}"/>
    <cellStyle name="Normal 10 3 6" xfId="11311" xr:uid="{00000000-0005-0000-0000-00003E2F0000}"/>
    <cellStyle name="Normal 10 3 6 2" xfId="11312" xr:uid="{00000000-0005-0000-0000-00003F2F0000}"/>
    <cellStyle name="Normal 10 3 7" xfId="11313" xr:uid="{00000000-0005-0000-0000-0000402F0000}"/>
    <cellStyle name="Normal 10 3 7 2" xfId="11314" xr:uid="{00000000-0005-0000-0000-0000412F0000}"/>
    <cellStyle name="Normal 10 3 8" xfId="11315" xr:uid="{00000000-0005-0000-0000-0000422F0000}"/>
    <cellStyle name="Normal 10 3 8 2" xfId="11316" xr:uid="{00000000-0005-0000-0000-0000432F0000}"/>
    <cellStyle name="Normal 10 3 9" xfId="11317" xr:uid="{00000000-0005-0000-0000-0000442F0000}"/>
    <cellStyle name="Normal 10 3 9 2" xfId="11318" xr:uid="{00000000-0005-0000-0000-0000452F0000}"/>
    <cellStyle name="Normal 10 4" xfId="11319" xr:uid="{00000000-0005-0000-0000-0000462F0000}"/>
    <cellStyle name="Normal 10 4 10" xfId="11320" xr:uid="{00000000-0005-0000-0000-0000472F0000}"/>
    <cellStyle name="Normal 10 4 10 2" xfId="11321" xr:uid="{00000000-0005-0000-0000-0000482F0000}"/>
    <cellStyle name="Normal 10 4 11" xfId="11322" xr:uid="{00000000-0005-0000-0000-0000492F0000}"/>
    <cellStyle name="Normal 10 4 12" xfId="11323" xr:uid="{00000000-0005-0000-0000-00004A2F0000}"/>
    <cellStyle name="Normal 10 4 13" xfId="43910" xr:uid="{00000000-0005-0000-0000-00004B2F0000}"/>
    <cellStyle name="Normal 10 4 2" xfId="11324" xr:uid="{00000000-0005-0000-0000-00004C2F0000}"/>
    <cellStyle name="Normal 10 4 2 2" xfId="11325" xr:uid="{00000000-0005-0000-0000-00004D2F0000}"/>
    <cellStyle name="Normal 10 4 2 3" xfId="44099" xr:uid="{00000000-0005-0000-0000-00004E2F0000}"/>
    <cellStyle name="Normal 10 4 3" xfId="11326" xr:uid="{00000000-0005-0000-0000-00004F2F0000}"/>
    <cellStyle name="Normal 10 4 3 2" xfId="11327" xr:uid="{00000000-0005-0000-0000-0000502F0000}"/>
    <cellStyle name="Normal 10 4 3 3" xfId="44144" xr:uid="{00000000-0005-0000-0000-0000512F0000}"/>
    <cellStyle name="Normal 10 4 4" xfId="11328" xr:uid="{00000000-0005-0000-0000-0000522F0000}"/>
    <cellStyle name="Normal 10 4 4 2" xfId="11329" xr:uid="{00000000-0005-0000-0000-0000532F0000}"/>
    <cellStyle name="Normal 10 4 5" xfId="11330" xr:uid="{00000000-0005-0000-0000-0000542F0000}"/>
    <cellStyle name="Normal 10 4 5 2" xfId="11331" xr:uid="{00000000-0005-0000-0000-0000552F0000}"/>
    <cellStyle name="Normal 10 4 6" xfId="11332" xr:uid="{00000000-0005-0000-0000-0000562F0000}"/>
    <cellStyle name="Normal 10 4 6 2" xfId="11333" xr:uid="{00000000-0005-0000-0000-0000572F0000}"/>
    <cellStyle name="Normal 10 4 7" xfId="11334" xr:uid="{00000000-0005-0000-0000-0000582F0000}"/>
    <cellStyle name="Normal 10 4 7 2" xfId="11335" xr:uid="{00000000-0005-0000-0000-0000592F0000}"/>
    <cellStyle name="Normal 10 4 8" xfId="11336" xr:uid="{00000000-0005-0000-0000-00005A2F0000}"/>
    <cellStyle name="Normal 10 4 8 2" xfId="11337" xr:uid="{00000000-0005-0000-0000-00005B2F0000}"/>
    <cellStyle name="Normal 10 4 9" xfId="11338" xr:uid="{00000000-0005-0000-0000-00005C2F0000}"/>
    <cellStyle name="Normal 10 4 9 2" xfId="11339" xr:uid="{00000000-0005-0000-0000-00005D2F0000}"/>
    <cellStyle name="Normal 10 5" xfId="11340" xr:uid="{00000000-0005-0000-0000-00005E2F0000}"/>
    <cellStyle name="Normal 10 5 2" xfId="11341" xr:uid="{00000000-0005-0000-0000-00005F2F0000}"/>
    <cellStyle name="Normal 10 5 2 2" xfId="44107" xr:uid="{00000000-0005-0000-0000-0000602F0000}"/>
    <cellStyle name="Normal 10 5 3" xfId="44149" xr:uid="{00000000-0005-0000-0000-0000612F0000}"/>
    <cellStyle name="Normal 10 5 4" xfId="43921" xr:uid="{00000000-0005-0000-0000-0000622F0000}"/>
    <cellStyle name="Normal 10 6" xfId="11342" xr:uid="{00000000-0005-0000-0000-0000632F0000}"/>
    <cellStyle name="Normal 10 6 2" xfId="11343" xr:uid="{00000000-0005-0000-0000-0000642F0000}"/>
    <cellStyle name="Normal 10 6 2 2" xfId="44119" xr:uid="{00000000-0005-0000-0000-0000652F0000}"/>
    <cellStyle name="Normal 10 6 3" xfId="44156" xr:uid="{00000000-0005-0000-0000-0000662F0000}"/>
    <cellStyle name="Normal 10 6 4" xfId="43938" xr:uid="{00000000-0005-0000-0000-0000672F0000}"/>
    <cellStyle name="Normal 10 7" xfId="11344" xr:uid="{00000000-0005-0000-0000-0000682F0000}"/>
    <cellStyle name="Normal 10 7 2" xfId="11345" xr:uid="{00000000-0005-0000-0000-0000692F0000}"/>
    <cellStyle name="Normal 10 7 2 2" xfId="44128" xr:uid="{00000000-0005-0000-0000-00006A2F0000}"/>
    <cellStyle name="Normal 10 7 3" xfId="44161" xr:uid="{00000000-0005-0000-0000-00006B2F0000}"/>
    <cellStyle name="Normal 10 7 4" xfId="43952" xr:uid="{00000000-0005-0000-0000-00006C2F0000}"/>
    <cellStyle name="Normal 10 8" xfId="11346" xr:uid="{00000000-0005-0000-0000-00006D2F0000}"/>
    <cellStyle name="Normal 10 8 2" xfId="11347" xr:uid="{00000000-0005-0000-0000-00006E2F0000}"/>
    <cellStyle name="Normal 10 8 3" xfId="43966" xr:uid="{00000000-0005-0000-0000-00006F2F0000}"/>
    <cellStyle name="Normal 10 9" xfId="11348" xr:uid="{00000000-0005-0000-0000-0000702F0000}"/>
    <cellStyle name="Normal 10 9 2" xfId="11349" xr:uid="{00000000-0005-0000-0000-0000712F0000}"/>
    <cellStyle name="Normal 10 9 3" xfId="43980" xr:uid="{00000000-0005-0000-0000-0000722F0000}"/>
    <cellStyle name="Normal 100" xfId="44462" xr:uid="{00000000-0005-0000-0000-0000732F0000}"/>
    <cellStyle name="Normal 101" xfId="44524" xr:uid="{7DD3A870-6E64-4836-97D6-6CB0955C5674}"/>
    <cellStyle name="Normal 102" xfId="44527" xr:uid="{677CCE49-249E-4147-8165-F62F403AF3EF}"/>
    <cellStyle name="Normal 103" xfId="44529" xr:uid="{962D9EA4-DC30-4375-AE9A-0BA6F1F32EC0}"/>
    <cellStyle name="Normal 104" xfId="44530" xr:uid="{A909DA47-9754-4D87-956F-90EA8EFF312A}"/>
    <cellStyle name="Normal 11" xfId="238" xr:uid="{00000000-0005-0000-0000-0000742F0000}"/>
    <cellStyle name="Normal 11 10" xfId="11351" xr:uid="{00000000-0005-0000-0000-0000752F0000}"/>
    <cellStyle name="Normal 11 10 2" xfId="11352" xr:uid="{00000000-0005-0000-0000-0000762F0000}"/>
    <cellStyle name="Normal 11 10 2 2" xfId="11353" xr:uid="{00000000-0005-0000-0000-0000772F0000}"/>
    <cellStyle name="Normal 11 10 3" xfId="11354" xr:uid="{00000000-0005-0000-0000-0000782F0000}"/>
    <cellStyle name="Normal 11 10 4" xfId="43951" xr:uid="{00000000-0005-0000-0000-0000792F0000}"/>
    <cellStyle name="Normal 11 11" xfId="11355" xr:uid="{00000000-0005-0000-0000-00007A2F0000}"/>
    <cellStyle name="Normal 11 11 2" xfId="11356" xr:uid="{00000000-0005-0000-0000-00007B2F0000}"/>
    <cellStyle name="Normal 11 11 3" xfId="11357" xr:uid="{00000000-0005-0000-0000-00007C2F0000}"/>
    <cellStyle name="Normal 11 11 4" xfId="43965" xr:uid="{00000000-0005-0000-0000-00007D2F0000}"/>
    <cellStyle name="Normal 11 12" xfId="11358" xr:uid="{00000000-0005-0000-0000-00007E2F0000}"/>
    <cellStyle name="Normal 11 12 2" xfId="11359" xr:uid="{00000000-0005-0000-0000-00007F2F0000}"/>
    <cellStyle name="Normal 11 12 3" xfId="43979" xr:uid="{00000000-0005-0000-0000-0000802F0000}"/>
    <cellStyle name="Normal 11 13" xfId="11360" xr:uid="{00000000-0005-0000-0000-0000812F0000}"/>
    <cellStyle name="Normal 11 13 2" xfId="11361" xr:uid="{00000000-0005-0000-0000-0000822F0000}"/>
    <cellStyle name="Normal 11 13 3" xfId="43994" xr:uid="{00000000-0005-0000-0000-0000832F0000}"/>
    <cellStyle name="Normal 11 14" xfId="11362" xr:uid="{00000000-0005-0000-0000-0000842F0000}"/>
    <cellStyle name="Normal 11 14 2" xfId="11363" xr:uid="{00000000-0005-0000-0000-0000852F0000}"/>
    <cellStyle name="Normal 11 15" xfId="11364" xr:uid="{00000000-0005-0000-0000-0000862F0000}"/>
    <cellStyle name="Normal 11 15 2" xfId="11365" xr:uid="{00000000-0005-0000-0000-0000872F0000}"/>
    <cellStyle name="Normal 11 16" xfId="11366" xr:uid="{00000000-0005-0000-0000-0000882F0000}"/>
    <cellStyle name="Normal 11 16 2" xfId="11367" xr:uid="{00000000-0005-0000-0000-0000892F0000}"/>
    <cellStyle name="Normal 11 17" xfId="11368" xr:uid="{00000000-0005-0000-0000-00008A2F0000}"/>
    <cellStyle name="Normal 11 17 2" xfId="11369" xr:uid="{00000000-0005-0000-0000-00008B2F0000}"/>
    <cellStyle name="Normal 11 18" xfId="11370" xr:uid="{00000000-0005-0000-0000-00008C2F0000}"/>
    <cellStyle name="Normal 11 19" xfId="11371" xr:uid="{00000000-0005-0000-0000-00008D2F0000}"/>
    <cellStyle name="Normal 11 2" xfId="11372" xr:uid="{00000000-0005-0000-0000-00008E2F0000}"/>
    <cellStyle name="Normal 11 2 10" xfId="11373" xr:uid="{00000000-0005-0000-0000-00008F2F0000}"/>
    <cellStyle name="Normal 11 2 10 2" xfId="11374" xr:uid="{00000000-0005-0000-0000-0000902F0000}"/>
    <cellStyle name="Normal 11 2 11" xfId="11375" xr:uid="{00000000-0005-0000-0000-0000912F0000}"/>
    <cellStyle name="Normal 11 2 12" xfId="11376" xr:uid="{00000000-0005-0000-0000-0000922F0000}"/>
    <cellStyle name="Normal 11 2 13" xfId="11377" xr:uid="{00000000-0005-0000-0000-0000932F0000}"/>
    <cellStyle name="Normal 11 2 14" xfId="36865" xr:uid="{00000000-0005-0000-0000-0000942F0000}"/>
    <cellStyle name="Normal 11 2 15" xfId="43841" xr:uid="{00000000-0005-0000-0000-0000952F0000}"/>
    <cellStyle name="Normal 11 2 2" xfId="11378" xr:uid="{00000000-0005-0000-0000-0000962F0000}"/>
    <cellStyle name="Normal 11 2 2 2" xfId="11379" xr:uid="{00000000-0005-0000-0000-0000972F0000}"/>
    <cellStyle name="Normal 11 2 2 2 2" xfId="11380" xr:uid="{00000000-0005-0000-0000-0000982F0000}"/>
    <cellStyle name="Normal 11 2 2 2 2 2" xfId="11381" xr:uid="{00000000-0005-0000-0000-0000992F0000}"/>
    <cellStyle name="Normal 11 2 2 2 2 2 2" xfId="11382" xr:uid="{00000000-0005-0000-0000-00009A2F0000}"/>
    <cellStyle name="Normal 11 2 2 2 2 2 3" xfId="11383" xr:uid="{00000000-0005-0000-0000-00009B2F0000}"/>
    <cellStyle name="Normal 11 2 2 2 2 3" xfId="11384" xr:uid="{00000000-0005-0000-0000-00009C2F0000}"/>
    <cellStyle name="Normal 11 2 2 2 2 3 2" xfId="11385" xr:uid="{00000000-0005-0000-0000-00009D2F0000}"/>
    <cellStyle name="Normal 11 2 2 2 2 3 3" xfId="11386" xr:uid="{00000000-0005-0000-0000-00009E2F0000}"/>
    <cellStyle name="Normal 11 2 2 2 2 4" xfId="11387" xr:uid="{00000000-0005-0000-0000-00009F2F0000}"/>
    <cellStyle name="Normal 11 2 2 2 2 4 2" xfId="11388" xr:uid="{00000000-0005-0000-0000-0000A02F0000}"/>
    <cellStyle name="Normal 11 2 2 2 2 4 3" xfId="11389" xr:uid="{00000000-0005-0000-0000-0000A12F0000}"/>
    <cellStyle name="Normal 11 2 2 2 2 5" xfId="11390" xr:uid="{00000000-0005-0000-0000-0000A22F0000}"/>
    <cellStyle name="Normal 11 2 2 2 2 5 2" xfId="11391" xr:uid="{00000000-0005-0000-0000-0000A32F0000}"/>
    <cellStyle name="Normal 11 2 2 2 2 6" xfId="11392" xr:uid="{00000000-0005-0000-0000-0000A42F0000}"/>
    <cellStyle name="Normal 11 2 2 2 3" xfId="11393" xr:uid="{00000000-0005-0000-0000-0000A52F0000}"/>
    <cellStyle name="Normal 11 2 2 2 3 2" xfId="11394" xr:uid="{00000000-0005-0000-0000-0000A62F0000}"/>
    <cellStyle name="Normal 11 2 2 2 3 2 2" xfId="11395" xr:uid="{00000000-0005-0000-0000-0000A72F0000}"/>
    <cellStyle name="Normal 11 2 2 2 3 2 3" xfId="11396" xr:uid="{00000000-0005-0000-0000-0000A82F0000}"/>
    <cellStyle name="Normal 11 2 2 2 3 3" xfId="11397" xr:uid="{00000000-0005-0000-0000-0000A92F0000}"/>
    <cellStyle name="Normal 11 2 2 2 3 4" xfId="11398" xr:uid="{00000000-0005-0000-0000-0000AA2F0000}"/>
    <cellStyle name="Normal 11 2 2 2 4" xfId="11399" xr:uid="{00000000-0005-0000-0000-0000AB2F0000}"/>
    <cellStyle name="Normal 11 2 2 2 4 2" xfId="11400" xr:uid="{00000000-0005-0000-0000-0000AC2F0000}"/>
    <cellStyle name="Normal 11 2 2 2 4 2 2" xfId="11401" xr:uid="{00000000-0005-0000-0000-0000AD2F0000}"/>
    <cellStyle name="Normal 11 2 2 2 4 2 3" xfId="11402" xr:uid="{00000000-0005-0000-0000-0000AE2F0000}"/>
    <cellStyle name="Normal 11 2 2 2 4 3" xfId="11403" xr:uid="{00000000-0005-0000-0000-0000AF2F0000}"/>
    <cellStyle name="Normal 11 2 2 2 4 4" xfId="11404" xr:uid="{00000000-0005-0000-0000-0000B02F0000}"/>
    <cellStyle name="Normal 11 2 2 2 5" xfId="11405" xr:uid="{00000000-0005-0000-0000-0000B12F0000}"/>
    <cellStyle name="Normal 11 2 2 2 5 2" xfId="11406" xr:uid="{00000000-0005-0000-0000-0000B22F0000}"/>
    <cellStyle name="Normal 11 2 2 2 5 3" xfId="11407" xr:uid="{00000000-0005-0000-0000-0000B32F0000}"/>
    <cellStyle name="Normal 11 2 2 2 6" xfId="11408" xr:uid="{00000000-0005-0000-0000-0000B42F0000}"/>
    <cellStyle name="Normal 11 2 2 2 6 2" xfId="11409" xr:uid="{00000000-0005-0000-0000-0000B52F0000}"/>
    <cellStyle name="Normal 11 2 2 2 7" xfId="11410" xr:uid="{00000000-0005-0000-0000-0000B62F0000}"/>
    <cellStyle name="Normal 11 2 2 2 8" xfId="11411" xr:uid="{00000000-0005-0000-0000-0000B72F0000}"/>
    <cellStyle name="Normal 11 2 2 3" xfId="11412" xr:uid="{00000000-0005-0000-0000-0000B82F0000}"/>
    <cellStyle name="Normal 11 2 2 3 2" xfId="11413" xr:uid="{00000000-0005-0000-0000-0000B92F0000}"/>
    <cellStyle name="Normal 11 2 2 3 2 2" xfId="11414" xr:uid="{00000000-0005-0000-0000-0000BA2F0000}"/>
    <cellStyle name="Normal 11 2 2 3 2 3" xfId="11415" xr:uid="{00000000-0005-0000-0000-0000BB2F0000}"/>
    <cellStyle name="Normal 11 2 2 3 3" xfId="11416" xr:uid="{00000000-0005-0000-0000-0000BC2F0000}"/>
    <cellStyle name="Normal 11 2 2 3 3 2" xfId="11417" xr:uid="{00000000-0005-0000-0000-0000BD2F0000}"/>
    <cellStyle name="Normal 11 2 2 3 3 3" xfId="11418" xr:uid="{00000000-0005-0000-0000-0000BE2F0000}"/>
    <cellStyle name="Normal 11 2 2 3 4" xfId="11419" xr:uid="{00000000-0005-0000-0000-0000BF2F0000}"/>
    <cellStyle name="Normal 11 2 2 3 4 2" xfId="11420" xr:uid="{00000000-0005-0000-0000-0000C02F0000}"/>
    <cellStyle name="Normal 11 2 2 3 4 3" xfId="11421" xr:uid="{00000000-0005-0000-0000-0000C12F0000}"/>
    <cellStyle name="Normal 11 2 2 3 5" xfId="11422" xr:uid="{00000000-0005-0000-0000-0000C22F0000}"/>
    <cellStyle name="Normal 11 2 2 3 5 2" xfId="11423" xr:uid="{00000000-0005-0000-0000-0000C32F0000}"/>
    <cellStyle name="Normal 11 2 2 3 6" xfId="11424" xr:uid="{00000000-0005-0000-0000-0000C42F0000}"/>
    <cellStyle name="Normal 11 2 2 4" xfId="11425" xr:uid="{00000000-0005-0000-0000-0000C52F0000}"/>
    <cellStyle name="Normal 11 2 2 4 2" xfId="11426" xr:uid="{00000000-0005-0000-0000-0000C62F0000}"/>
    <cellStyle name="Normal 11 2 2 4 2 2" xfId="11427" xr:uid="{00000000-0005-0000-0000-0000C72F0000}"/>
    <cellStyle name="Normal 11 2 2 4 2 3" xfId="11428" xr:uid="{00000000-0005-0000-0000-0000C82F0000}"/>
    <cellStyle name="Normal 11 2 2 4 3" xfId="11429" xr:uid="{00000000-0005-0000-0000-0000C92F0000}"/>
    <cellStyle name="Normal 11 2 2 4 4" xfId="11430" xr:uid="{00000000-0005-0000-0000-0000CA2F0000}"/>
    <cellStyle name="Normal 11 2 2 5" xfId="11431" xr:uid="{00000000-0005-0000-0000-0000CB2F0000}"/>
    <cellStyle name="Normal 11 2 2 5 2" xfId="11432" xr:uid="{00000000-0005-0000-0000-0000CC2F0000}"/>
    <cellStyle name="Normal 11 2 2 5 2 2" xfId="11433" xr:uid="{00000000-0005-0000-0000-0000CD2F0000}"/>
    <cellStyle name="Normal 11 2 2 5 2 3" xfId="11434" xr:uid="{00000000-0005-0000-0000-0000CE2F0000}"/>
    <cellStyle name="Normal 11 2 2 5 3" xfId="11435" xr:uid="{00000000-0005-0000-0000-0000CF2F0000}"/>
    <cellStyle name="Normal 11 2 2 5 4" xfId="11436" xr:uid="{00000000-0005-0000-0000-0000D02F0000}"/>
    <cellStyle name="Normal 11 2 2 6" xfId="11437" xr:uid="{00000000-0005-0000-0000-0000D12F0000}"/>
    <cellStyle name="Normal 11 2 2 6 2" xfId="11438" xr:uid="{00000000-0005-0000-0000-0000D22F0000}"/>
    <cellStyle name="Normal 11 2 2 6 3" xfId="11439" xr:uid="{00000000-0005-0000-0000-0000D32F0000}"/>
    <cellStyle name="Normal 11 2 2 7" xfId="11440" xr:uid="{00000000-0005-0000-0000-0000D42F0000}"/>
    <cellStyle name="Normal 11 2 2 7 2" xfId="11441" xr:uid="{00000000-0005-0000-0000-0000D52F0000}"/>
    <cellStyle name="Normal 11 2 2 8" xfId="11442" xr:uid="{00000000-0005-0000-0000-0000D62F0000}"/>
    <cellStyle name="Normal 11 2 2 9" xfId="11443" xr:uid="{00000000-0005-0000-0000-0000D72F0000}"/>
    <cellStyle name="Normal 11 2 3" xfId="11444" xr:uid="{00000000-0005-0000-0000-0000D82F0000}"/>
    <cellStyle name="Normal 11 2 3 2" xfId="11445" xr:uid="{00000000-0005-0000-0000-0000D92F0000}"/>
    <cellStyle name="Normal 11 2 3 2 2" xfId="11446" xr:uid="{00000000-0005-0000-0000-0000DA2F0000}"/>
    <cellStyle name="Normal 11 2 3 2 2 2" xfId="11447" xr:uid="{00000000-0005-0000-0000-0000DB2F0000}"/>
    <cellStyle name="Normal 11 2 3 2 2 3" xfId="11448" xr:uid="{00000000-0005-0000-0000-0000DC2F0000}"/>
    <cellStyle name="Normal 11 2 3 2 3" xfId="11449" xr:uid="{00000000-0005-0000-0000-0000DD2F0000}"/>
    <cellStyle name="Normal 11 2 3 2 3 2" xfId="11450" xr:uid="{00000000-0005-0000-0000-0000DE2F0000}"/>
    <cellStyle name="Normal 11 2 3 2 3 3" xfId="11451" xr:uid="{00000000-0005-0000-0000-0000DF2F0000}"/>
    <cellStyle name="Normal 11 2 3 2 4" xfId="11452" xr:uid="{00000000-0005-0000-0000-0000E02F0000}"/>
    <cellStyle name="Normal 11 2 3 2 4 2" xfId="11453" xr:uid="{00000000-0005-0000-0000-0000E12F0000}"/>
    <cellStyle name="Normal 11 2 3 2 4 3" xfId="11454" xr:uid="{00000000-0005-0000-0000-0000E22F0000}"/>
    <cellStyle name="Normal 11 2 3 2 5" xfId="11455" xr:uid="{00000000-0005-0000-0000-0000E32F0000}"/>
    <cellStyle name="Normal 11 2 3 2 5 2" xfId="11456" xr:uid="{00000000-0005-0000-0000-0000E42F0000}"/>
    <cellStyle name="Normal 11 2 3 2 6" xfId="11457" xr:uid="{00000000-0005-0000-0000-0000E52F0000}"/>
    <cellStyle name="Normal 11 2 3 2 7" xfId="11458" xr:uid="{00000000-0005-0000-0000-0000E62F0000}"/>
    <cellStyle name="Normal 11 2 3 3" xfId="11459" xr:uid="{00000000-0005-0000-0000-0000E72F0000}"/>
    <cellStyle name="Normal 11 2 3 3 2" xfId="11460" xr:uid="{00000000-0005-0000-0000-0000E82F0000}"/>
    <cellStyle name="Normal 11 2 3 3 2 2" xfId="11461" xr:uid="{00000000-0005-0000-0000-0000E92F0000}"/>
    <cellStyle name="Normal 11 2 3 3 2 3" xfId="11462" xr:uid="{00000000-0005-0000-0000-0000EA2F0000}"/>
    <cellStyle name="Normal 11 2 3 3 3" xfId="11463" xr:uid="{00000000-0005-0000-0000-0000EB2F0000}"/>
    <cellStyle name="Normal 11 2 3 3 4" xfId="11464" xr:uid="{00000000-0005-0000-0000-0000EC2F0000}"/>
    <cellStyle name="Normal 11 2 3 4" xfId="11465" xr:uid="{00000000-0005-0000-0000-0000ED2F0000}"/>
    <cellStyle name="Normal 11 2 3 4 2" xfId="11466" xr:uid="{00000000-0005-0000-0000-0000EE2F0000}"/>
    <cellStyle name="Normal 11 2 3 4 2 2" xfId="11467" xr:uid="{00000000-0005-0000-0000-0000EF2F0000}"/>
    <cellStyle name="Normal 11 2 3 4 2 3" xfId="11468" xr:uid="{00000000-0005-0000-0000-0000F02F0000}"/>
    <cellStyle name="Normal 11 2 3 4 3" xfId="11469" xr:uid="{00000000-0005-0000-0000-0000F12F0000}"/>
    <cellStyle name="Normal 11 2 3 4 4" xfId="11470" xr:uid="{00000000-0005-0000-0000-0000F22F0000}"/>
    <cellStyle name="Normal 11 2 3 5" xfId="11471" xr:uid="{00000000-0005-0000-0000-0000F32F0000}"/>
    <cellStyle name="Normal 11 2 3 5 2" xfId="11472" xr:uid="{00000000-0005-0000-0000-0000F42F0000}"/>
    <cellStyle name="Normal 11 2 3 5 3" xfId="11473" xr:uid="{00000000-0005-0000-0000-0000F52F0000}"/>
    <cellStyle name="Normal 11 2 3 6" xfId="11474" xr:uid="{00000000-0005-0000-0000-0000F62F0000}"/>
    <cellStyle name="Normal 11 2 3 6 2" xfId="11475" xr:uid="{00000000-0005-0000-0000-0000F72F0000}"/>
    <cellStyle name="Normal 11 2 3 7" xfId="11476" xr:uid="{00000000-0005-0000-0000-0000F82F0000}"/>
    <cellStyle name="Normal 11 2 3 8" xfId="11477" xr:uid="{00000000-0005-0000-0000-0000F92F0000}"/>
    <cellStyle name="Normal 11 2 4" xfId="11478" xr:uid="{00000000-0005-0000-0000-0000FA2F0000}"/>
    <cellStyle name="Normal 11 2 4 2" xfId="11479" xr:uid="{00000000-0005-0000-0000-0000FB2F0000}"/>
    <cellStyle name="Normal 11 2 4 2 2" xfId="11480" xr:uid="{00000000-0005-0000-0000-0000FC2F0000}"/>
    <cellStyle name="Normal 11 2 4 2 3" xfId="11481" xr:uid="{00000000-0005-0000-0000-0000FD2F0000}"/>
    <cellStyle name="Normal 11 2 4 2 4" xfId="11482" xr:uid="{00000000-0005-0000-0000-0000FE2F0000}"/>
    <cellStyle name="Normal 11 2 4 3" xfId="11483" xr:uid="{00000000-0005-0000-0000-0000FF2F0000}"/>
    <cellStyle name="Normal 11 2 4 3 2" xfId="11484" xr:uid="{00000000-0005-0000-0000-000000300000}"/>
    <cellStyle name="Normal 11 2 4 3 3" xfId="11485" xr:uid="{00000000-0005-0000-0000-000001300000}"/>
    <cellStyle name="Normal 11 2 4 4" xfId="11486" xr:uid="{00000000-0005-0000-0000-000002300000}"/>
    <cellStyle name="Normal 11 2 4 4 2" xfId="11487" xr:uid="{00000000-0005-0000-0000-000003300000}"/>
    <cellStyle name="Normal 11 2 4 4 3" xfId="11488" xr:uid="{00000000-0005-0000-0000-000004300000}"/>
    <cellStyle name="Normal 11 2 4 5" xfId="11489" xr:uid="{00000000-0005-0000-0000-000005300000}"/>
    <cellStyle name="Normal 11 2 4 5 2" xfId="11490" xr:uid="{00000000-0005-0000-0000-000006300000}"/>
    <cellStyle name="Normal 11 2 4 6" xfId="11491" xr:uid="{00000000-0005-0000-0000-000007300000}"/>
    <cellStyle name="Normal 11 2 4 7" xfId="11492" xr:uid="{00000000-0005-0000-0000-000008300000}"/>
    <cellStyle name="Normal 11 2 5" xfId="11493" xr:uid="{00000000-0005-0000-0000-000009300000}"/>
    <cellStyle name="Normal 11 2 5 2" xfId="11494" xr:uid="{00000000-0005-0000-0000-00000A300000}"/>
    <cellStyle name="Normal 11 2 5 2 2" xfId="11495" xr:uid="{00000000-0005-0000-0000-00000B300000}"/>
    <cellStyle name="Normal 11 2 5 2 3" xfId="11496" xr:uid="{00000000-0005-0000-0000-00000C300000}"/>
    <cellStyle name="Normal 11 2 5 2 4" xfId="11497" xr:uid="{00000000-0005-0000-0000-00000D300000}"/>
    <cellStyle name="Normal 11 2 5 3" xfId="11498" xr:uid="{00000000-0005-0000-0000-00000E300000}"/>
    <cellStyle name="Normal 11 2 5 4" xfId="11499" xr:uid="{00000000-0005-0000-0000-00000F300000}"/>
    <cellStyle name="Normal 11 2 5 5" xfId="11500" xr:uid="{00000000-0005-0000-0000-000010300000}"/>
    <cellStyle name="Normal 11 2 6" xfId="11501" xr:uid="{00000000-0005-0000-0000-000011300000}"/>
    <cellStyle name="Normal 11 2 6 2" xfId="11502" xr:uid="{00000000-0005-0000-0000-000012300000}"/>
    <cellStyle name="Normal 11 2 6 2 2" xfId="11503" xr:uid="{00000000-0005-0000-0000-000013300000}"/>
    <cellStyle name="Normal 11 2 6 2 3" xfId="11504" xr:uid="{00000000-0005-0000-0000-000014300000}"/>
    <cellStyle name="Normal 11 2 6 2 4" xfId="11505" xr:uid="{00000000-0005-0000-0000-000015300000}"/>
    <cellStyle name="Normal 11 2 6 3" xfId="11506" xr:uid="{00000000-0005-0000-0000-000016300000}"/>
    <cellStyle name="Normal 11 2 6 4" xfId="11507" xr:uid="{00000000-0005-0000-0000-000017300000}"/>
    <cellStyle name="Normal 11 2 6 5" xfId="11508" xr:uid="{00000000-0005-0000-0000-000018300000}"/>
    <cellStyle name="Normal 11 2 7" xfId="11509" xr:uid="{00000000-0005-0000-0000-000019300000}"/>
    <cellStyle name="Normal 11 2 7 2" xfId="11510" xr:uid="{00000000-0005-0000-0000-00001A300000}"/>
    <cellStyle name="Normal 11 2 7 2 2" xfId="11511" xr:uid="{00000000-0005-0000-0000-00001B300000}"/>
    <cellStyle name="Normal 11 2 7 3" xfId="11512" xr:uid="{00000000-0005-0000-0000-00001C300000}"/>
    <cellStyle name="Normal 11 2 7 4" xfId="11513" xr:uid="{00000000-0005-0000-0000-00001D300000}"/>
    <cellStyle name="Normal 11 2 8" xfId="11514" xr:uid="{00000000-0005-0000-0000-00001E300000}"/>
    <cellStyle name="Normal 11 2 8 2" xfId="11515" xr:uid="{00000000-0005-0000-0000-00001F300000}"/>
    <cellStyle name="Normal 11 2 8 2 2" xfId="11516" xr:uid="{00000000-0005-0000-0000-000020300000}"/>
    <cellStyle name="Normal 11 2 8 3" xfId="11517" xr:uid="{00000000-0005-0000-0000-000021300000}"/>
    <cellStyle name="Normal 11 2 9" xfId="11518" xr:uid="{00000000-0005-0000-0000-000022300000}"/>
    <cellStyle name="Normal 11 2 9 2" xfId="11519" xr:uid="{00000000-0005-0000-0000-000023300000}"/>
    <cellStyle name="Normal 11 2 9 3" xfId="11520" xr:uid="{00000000-0005-0000-0000-000024300000}"/>
    <cellStyle name="Normal 11 20" xfId="11521" xr:uid="{00000000-0005-0000-0000-000025300000}"/>
    <cellStyle name="Normal 11 21" xfId="11522" xr:uid="{00000000-0005-0000-0000-000026300000}"/>
    <cellStyle name="Normal 11 22" xfId="36772" xr:uid="{00000000-0005-0000-0000-000027300000}"/>
    <cellStyle name="Normal 11 23" xfId="42599" xr:uid="{00000000-0005-0000-0000-000028300000}"/>
    <cellStyle name="Normal 11 24" xfId="43744" xr:uid="{00000000-0005-0000-0000-000029300000}"/>
    <cellStyle name="Normal 11 25" xfId="11350" xr:uid="{00000000-0005-0000-0000-00002A300000}"/>
    <cellStyle name="Normal 11 26" xfId="44525" xr:uid="{28B3E2AA-E531-47E6-8DEA-EAEF915677CC}"/>
    <cellStyle name="Normal 11 3" xfId="11523" xr:uid="{00000000-0005-0000-0000-00002B300000}"/>
    <cellStyle name="Normal 11 3 10" xfId="11524" xr:uid="{00000000-0005-0000-0000-00002C300000}"/>
    <cellStyle name="Normal 11 3 10 2" xfId="11525" xr:uid="{00000000-0005-0000-0000-00002D300000}"/>
    <cellStyle name="Normal 11 3 11" xfId="11526" xr:uid="{00000000-0005-0000-0000-00002E300000}"/>
    <cellStyle name="Normal 11 3 12" xfId="11527" xr:uid="{00000000-0005-0000-0000-00002F300000}"/>
    <cellStyle name="Normal 11 3 13" xfId="11528" xr:uid="{00000000-0005-0000-0000-000030300000}"/>
    <cellStyle name="Normal 11 3 14" xfId="39068" xr:uid="{00000000-0005-0000-0000-000031300000}"/>
    <cellStyle name="Normal 11 3 15" xfId="43854" xr:uid="{00000000-0005-0000-0000-000032300000}"/>
    <cellStyle name="Normal 11 3 2" xfId="11529" xr:uid="{00000000-0005-0000-0000-000033300000}"/>
    <cellStyle name="Normal 11 3 2 2" xfId="11530" xr:uid="{00000000-0005-0000-0000-000034300000}"/>
    <cellStyle name="Normal 11 3 2 2 2" xfId="11531" xr:uid="{00000000-0005-0000-0000-000035300000}"/>
    <cellStyle name="Normal 11 3 2 2 2 2" xfId="11532" xr:uid="{00000000-0005-0000-0000-000036300000}"/>
    <cellStyle name="Normal 11 3 2 2 2 2 2" xfId="11533" xr:uid="{00000000-0005-0000-0000-000037300000}"/>
    <cellStyle name="Normal 11 3 2 2 2 2 3" xfId="11534" xr:uid="{00000000-0005-0000-0000-000038300000}"/>
    <cellStyle name="Normal 11 3 2 2 2 3" xfId="11535" xr:uid="{00000000-0005-0000-0000-000039300000}"/>
    <cellStyle name="Normal 11 3 2 2 2 3 2" xfId="11536" xr:uid="{00000000-0005-0000-0000-00003A300000}"/>
    <cellStyle name="Normal 11 3 2 2 2 3 3" xfId="11537" xr:uid="{00000000-0005-0000-0000-00003B300000}"/>
    <cellStyle name="Normal 11 3 2 2 2 4" xfId="11538" xr:uid="{00000000-0005-0000-0000-00003C300000}"/>
    <cellStyle name="Normal 11 3 2 2 2 4 2" xfId="11539" xr:uid="{00000000-0005-0000-0000-00003D300000}"/>
    <cellStyle name="Normal 11 3 2 2 2 4 3" xfId="11540" xr:uid="{00000000-0005-0000-0000-00003E300000}"/>
    <cellStyle name="Normal 11 3 2 2 2 5" xfId="11541" xr:uid="{00000000-0005-0000-0000-00003F300000}"/>
    <cellStyle name="Normal 11 3 2 2 2 5 2" xfId="11542" xr:uid="{00000000-0005-0000-0000-000040300000}"/>
    <cellStyle name="Normal 11 3 2 2 2 6" xfId="11543" xr:uid="{00000000-0005-0000-0000-000041300000}"/>
    <cellStyle name="Normal 11 3 2 2 3" xfId="11544" xr:uid="{00000000-0005-0000-0000-000042300000}"/>
    <cellStyle name="Normal 11 3 2 2 3 2" xfId="11545" xr:uid="{00000000-0005-0000-0000-000043300000}"/>
    <cellStyle name="Normal 11 3 2 2 3 2 2" xfId="11546" xr:uid="{00000000-0005-0000-0000-000044300000}"/>
    <cellStyle name="Normal 11 3 2 2 3 2 3" xfId="11547" xr:uid="{00000000-0005-0000-0000-000045300000}"/>
    <cellStyle name="Normal 11 3 2 2 3 3" xfId="11548" xr:uid="{00000000-0005-0000-0000-000046300000}"/>
    <cellStyle name="Normal 11 3 2 2 3 4" xfId="11549" xr:uid="{00000000-0005-0000-0000-000047300000}"/>
    <cellStyle name="Normal 11 3 2 2 4" xfId="11550" xr:uid="{00000000-0005-0000-0000-000048300000}"/>
    <cellStyle name="Normal 11 3 2 2 4 2" xfId="11551" xr:uid="{00000000-0005-0000-0000-000049300000}"/>
    <cellStyle name="Normal 11 3 2 2 4 2 2" xfId="11552" xr:uid="{00000000-0005-0000-0000-00004A300000}"/>
    <cellStyle name="Normal 11 3 2 2 4 2 3" xfId="11553" xr:uid="{00000000-0005-0000-0000-00004B300000}"/>
    <cellStyle name="Normal 11 3 2 2 4 3" xfId="11554" xr:uid="{00000000-0005-0000-0000-00004C300000}"/>
    <cellStyle name="Normal 11 3 2 2 4 4" xfId="11555" xr:uid="{00000000-0005-0000-0000-00004D300000}"/>
    <cellStyle name="Normal 11 3 2 2 5" xfId="11556" xr:uid="{00000000-0005-0000-0000-00004E300000}"/>
    <cellStyle name="Normal 11 3 2 2 5 2" xfId="11557" xr:uid="{00000000-0005-0000-0000-00004F300000}"/>
    <cellStyle name="Normal 11 3 2 2 5 3" xfId="11558" xr:uid="{00000000-0005-0000-0000-000050300000}"/>
    <cellStyle name="Normal 11 3 2 2 6" xfId="11559" xr:uid="{00000000-0005-0000-0000-000051300000}"/>
    <cellStyle name="Normal 11 3 2 2 6 2" xfId="11560" xr:uid="{00000000-0005-0000-0000-000052300000}"/>
    <cellStyle name="Normal 11 3 2 2 7" xfId="11561" xr:uid="{00000000-0005-0000-0000-000053300000}"/>
    <cellStyle name="Normal 11 3 2 2 8" xfId="11562" xr:uid="{00000000-0005-0000-0000-000054300000}"/>
    <cellStyle name="Normal 11 3 2 3" xfId="11563" xr:uid="{00000000-0005-0000-0000-000055300000}"/>
    <cellStyle name="Normal 11 3 2 3 2" xfId="11564" xr:uid="{00000000-0005-0000-0000-000056300000}"/>
    <cellStyle name="Normal 11 3 2 3 2 2" xfId="11565" xr:uid="{00000000-0005-0000-0000-000057300000}"/>
    <cellStyle name="Normal 11 3 2 3 2 3" xfId="11566" xr:uid="{00000000-0005-0000-0000-000058300000}"/>
    <cellStyle name="Normal 11 3 2 3 3" xfId="11567" xr:uid="{00000000-0005-0000-0000-000059300000}"/>
    <cellStyle name="Normal 11 3 2 3 3 2" xfId="11568" xr:uid="{00000000-0005-0000-0000-00005A300000}"/>
    <cellStyle name="Normal 11 3 2 3 3 3" xfId="11569" xr:uid="{00000000-0005-0000-0000-00005B300000}"/>
    <cellStyle name="Normal 11 3 2 3 4" xfId="11570" xr:uid="{00000000-0005-0000-0000-00005C300000}"/>
    <cellStyle name="Normal 11 3 2 3 4 2" xfId="11571" xr:uid="{00000000-0005-0000-0000-00005D300000}"/>
    <cellStyle name="Normal 11 3 2 3 4 3" xfId="11572" xr:uid="{00000000-0005-0000-0000-00005E300000}"/>
    <cellStyle name="Normal 11 3 2 3 5" xfId="11573" xr:uid="{00000000-0005-0000-0000-00005F300000}"/>
    <cellStyle name="Normal 11 3 2 3 5 2" xfId="11574" xr:uid="{00000000-0005-0000-0000-000060300000}"/>
    <cellStyle name="Normal 11 3 2 3 6" xfId="11575" xr:uid="{00000000-0005-0000-0000-000061300000}"/>
    <cellStyle name="Normal 11 3 2 4" xfId="11576" xr:uid="{00000000-0005-0000-0000-000062300000}"/>
    <cellStyle name="Normal 11 3 2 4 2" xfId="11577" xr:uid="{00000000-0005-0000-0000-000063300000}"/>
    <cellStyle name="Normal 11 3 2 4 2 2" xfId="11578" xr:uid="{00000000-0005-0000-0000-000064300000}"/>
    <cellStyle name="Normal 11 3 2 4 2 3" xfId="11579" xr:uid="{00000000-0005-0000-0000-000065300000}"/>
    <cellStyle name="Normal 11 3 2 4 3" xfId="11580" xr:uid="{00000000-0005-0000-0000-000066300000}"/>
    <cellStyle name="Normal 11 3 2 4 4" xfId="11581" xr:uid="{00000000-0005-0000-0000-000067300000}"/>
    <cellStyle name="Normal 11 3 2 5" xfId="11582" xr:uid="{00000000-0005-0000-0000-000068300000}"/>
    <cellStyle name="Normal 11 3 2 5 2" xfId="11583" xr:uid="{00000000-0005-0000-0000-000069300000}"/>
    <cellStyle name="Normal 11 3 2 5 2 2" xfId="11584" xr:uid="{00000000-0005-0000-0000-00006A300000}"/>
    <cellStyle name="Normal 11 3 2 5 2 3" xfId="11585" xr:uid="{00000000-0005-0000-0000-00006B300000}"/>
    <cellStyle name="Normal 11 3 2 5 3" xfId="11586" xr:uid="{00000000-0005-0000-0000-00006C300000}"/>
    <cellStyle name="Normal 11 3 2 5 4" xfId="11587" xr:uid="{00000000-0005-0000-0000-00006D300000}"/>
    <cellStyle name="Normal 11 3 2 6" xfId="11588" xr:uid="{00000000-0005-0000-0000-00006E300000}"/>
    <cellStyle name="Normal 11 3 2 6 2" xfId="11589" xr:uid="{00000000-0005-0000-0000-00006F300000}"/>
    <cellStyle name="Normal 11 3 2 6 3" xfId="11590" xr:uid="{00000000-0005-0000-0000-000070300000}"/>
    <cellStyle name="Normal 11 3 2 7" xfId="11591" xr:uid="{00000000-0005-0000-0000-000071300000}"/>
    <cellStyle name="Normal 11 3 2 7 2" xfId="11592" xr:uid="{00000000-0005-0000-0000-000072300000}"/>
    <cellStyle name="Normal 11 3 2 8" xfId="11593" xr:uid="{00000000-0005-0000-0000-000073300000}"/>
    <cellStyle name="Normal 11 3 2 9" xfId="11594" xr:uid="{00000000-0005-0000-0000-000074300000}"/>
    <cellStyle name="Normal 11 3 3" xfId="11595" xr:uid="{00000000-0005-0000-0000-000075300000}"/>
    <cellStyle name="Normal 11 3 3 2" xfId="11596" xr:uid="{00000000-0005-0000-0000-000076300000}"/>
    <cellStyle name="Normal 11 3 3 2 2" xfId="11597" xr:uid="{00000000-0005-0000-0000-000077300000}"/>
    <cellStyle name="Normal 11 3 3 2 2 2" xfId="11598" xr:uid="{00000000-0005-0000-0000-000078300000}"/>
    <cellStyle name="Normal 11 3 3 2 2 3" xfId="11599" xr:uid="{00000000-0005-0000-0000-000079300000}"/>
    <cellStyle name="Normal 11 3 3 2 3" xfId="11600" xr:uid="{00000000-0005-0000-0000-00007A300000}"/>
    <cellStyle name="Normal 11 3 3 2 3 2" xfId="11601" xr:uid="{00000000-0005-0000-0000-00007B300000}"/>
    <cellStyle name="Normal 11 3 3 2 3 3" xfId="11602" xr:uid="{00000000-0005-0000-0000-00007C300000}"/>
    <cellStyle name="Normal 11 3 3 2 4" xfId="11603" xr:uid="{00000000-0005-0000-0000-00007D300000}"/>
    <cellStyle name="Normal 11 3 3 2 4 2" xfId="11604" xr:uid="{00000000-0005-0000-0000-00007E300000}"/>
    <cellStyle name="Normal 11 3 3 2 4 3" xfId="11605" xr:uid="{00000000-0005-0000-0000-00007F300000}"/>
    <cellStyle name="Normal 11 3 3 2 5" xfId="11606" xr:uid="{00000000-0005-0000-0000-000080300000}"/>
    <cellStyle name="Normal 11 3 3 2 5 2" xfId="11607" xr:uid="{00000000-0005-0000-0000-000081300000}"/>
    <cellStyle name="Normal 11 3 3 2 6" xfId="11608" xr:uid="{00000000-0005-0000-0000-000082300000}"/>
    <cellStyle name="Normal 11 3 3 2 7" xfId="11609" xr:uid="{00000000-0005-0000-0000-000083300000}"/>
    <cellStyle name="Normal 11 3 3 3" xfId="11610" xr:uid="{00000000-0005-0000-0000-000084300000}"/>
    <cellStyle name="Normal 11 3 3 3 2" xfId="11611" xr:uid="{00000000-0005-0000-0000-000085300000}"/>
    <cellStyle name="Normal 11 3 3 3 2 2" xfId="11612" xr:uid="{00000000-0005-0000-0000-000086300000}"/>
    <cellStyle name="Normal 11 3 3 3 2 3" xfId="11613" xr:uid="{00000000-0005-0000-0000-000087300000}"/>
    <cellStyle name="Normal 11 3 3 3 3" xfId="11614" xr:uid="{00000000-0005-0000-0000-000088300000}"/>
    <cellStyle name="Normal 11 3 3 3 4" xfId="11615" xr:uid="{00000000-0005-0000-0000-000089300000}"/>
    <cellStyle name="Normal 11 3 3 4" xfId="11616" xr:uid="{00000000-0005-0000-0000-00008A300000}"/>
    <cellStyle name="Normal 11 3 3 4 2" xfId="11617" xr:uid="{00000000-0005-0000-0000-00008B300000}"/>
    <cellStyle name="Normal 11 3 3 4 2 2" xfId="11618" xr:uid="{00000000-0005-0000-0000-00008C300000}"/>
    <cellStyle name="Normal 11 3 3 4 2 3" xfId="11619" xr:uid="{00000000-0005-0000-0000-00008D300000}"/>
    <cellStyle name="Normal 11 3 3 4 3" xfId="11620" xr:uid="{00000000-0005-0000-0000-00008E300000}"/>
    <cellStyle name="Normal 11 3 3 4 4" xfId="11621" xr:uid="{00000000-0005-0000-0000-00008F300000}"/>
    <cellStyle name="Normal 11 3 3 5" xfId="11622" xr:uid="{00000000-0005-0000-0000-000090300000}"/>
    <cellStyle name="Normal 11 3 3 5 2" xfId="11623" xr:uid="{00000000-0005-0000-0000-000091300000}"/>
    <cellStyle name="Normal 11 3 3 5 3" xfId="11624" xr:uid="{00000000-0005-0000-0000-000092300000}"/>
    <cellStyle name="Normal 11 3 3 6" xfId="11625" xr:uid="{00000000-0005-0000-0000-000093300000}"/>
    <cellStyle name="Normal 11 3 3 6 2" xfId="11626" xr:uid="{00000000-0005-0000-0000-000094300000}"/>
    <cellStyle name="Normal 11 3 3 7" xfId="11627" xr:uid="{00000000-0005-0000-0000-000095300000}"/>
    <cellStyle name="Normal 11 3 3 8" xfId="11628" xr:uid="{00000000-0005-0000-0000-000096300000}"/>
    <cellStyle name="Normal 11 3 4" xfId="11629" xr:uid="{00000000-0005-0000-0000-000097300000}"/>
    <cellStyle name="Normal 11 3 4 2" xfId="11630" xr:uid="{00000000-0005-0000-0000-000098300000}"/>
    <cellStyle name="Normal 11 3 4 2 2" xfId="11631" xr:uid="{00000000-0005-0000-0000-000099300000}"/>
    <cellStyle name="Normal 11 3 4 2 3" xfId="11632" xr:uid="{00000000-0005-0000-0000-00009A300000}"/>
    <cellStyle name="Normal 11 3 4 2 4" xfId="11633" xr:uid="{00000000-0005-0000-0000-00009B300000}"/>
    <cellStyle name="Normal 11 3 4 3" xfId="11634" xr:uid="{00000000-0005-0000-0000-00009C300000}"/>
    <cellStyle name="Normal 11 3 4 3 2" xfId="11635" xr:uid="{00000000-0005-0000-0000-00009D300000}"/>
    <cellStyle name="Normal 11 3 4 3 3" xfId="11636" xr:uid="{00000000-0005-0000-0000-00009E300000}"/>
    <cellStyle name="Normal 11 3 4 4" xfId="11637" xr:uid="{00000000-0005-0000-0000-00009F300000}"/>
    <cellStyle name="Normal 11 3 4 4 2" xfId="11638" xr:uid="{00000000-0005-0000-0000-0000A0300000}"/>
    <cellStyle name="Normal 11 3 4 4 3" xfId="11639" xr:uid="{00000000-0005-0000-0000-0000A1300000}"/>
    <cellStyle name="Normal 11 3 4 5" xfId="11640" xr:uid="{00000000-0005-0000-0000-0000A2300000}"/>
    <cellStyle name="Normal 11 3 4 5 2" xfId="11641" xr:uid="{00000000-0005-0000-0000-0000A3300000}"/>
    <cellStyle name="Normal 11 3 4 6" xfId="11642" xr:uid="{00000000-0005-0000-0000-0000A4300000}"/>
    <cellStyle name="Normal 11 3 4 7" xfId="11643" xr:uid="{00000000-0005-0000-0000-0000A5300000}"/>
    <cellStyle name="Normal 11 3 5" xfId="11644" xr:uid="{00000000-0005-0000-0000-0000A6300000}"/>
    <cellStyle name="Normal 11 3 5 2" xfId="11645" xr:uid="{00000000-0005-0000-0000-0000A7300000}"/>
    <cellStyle name="Normal 11 3 5 2 2" xfId="11646" xr:uid="{00000000-0005-0000-0000-0000A8300000}"/>
    <cellStyle name="Normal 11 3 5 2 3" xfId="11647" xr:uid="{00000000-0005-0000-0000-0000A9300000}"/>
    <cellStyle name="Normal 11 3 5 2 4" xfId="11648" xr:uid="{00000000-0005-0000-0000-0000AA300000}"/>
    <cellStyle name="Normal 11 3 5 3" xfId="11649" xr:uid="{00000000-0005-0000-0000-0000AB300000}"/>
    <cellStyle name="Normal 11 3 5 4" xfId="11650" xr:uid="{00000000-0005-0000-0000-0000AC300000}"/>
    <cellStyle name="Normal 11 3 5 5" xfId="11651" xr:uid="{00000000-0005-0000-0000-0000AD300000}"/>
    <cellStyle name="Normal 11 3 6" xfId="11652" xr:uid="{00000000-0005-0000-0000-0000AE300000}"/>
    <cellStyle name="Normal 11 3 6 2" xfId="11653" xr:uid="{00000000-0005-0000-0000-0000AF300000}"/>
    <cellStyle name="Normal 11 3 6 2 2" xfId="11654" xr:uid="{00000000-0005-0000-0000-0000B0300000}"/>
    <cellStyle name="Normal 11 3 6 2 3" xfId="11655" xr:uid="{00000000-0005-0000-0000-0000B1300000}"/>
    <cellStyle name="Normal 11 3 6 2 4" xfId="11656" xr:uid="{00000000-0005-0000-0000-0000B2300000}"/>
    <cellStyle name="Normal 11 3 6 3" xfId="11657" xr:uid="{00000000-0005-0000-0000-0000B3300000}"/>
    <cellStyle name="Normal 11 3 6 4" xfId="11658" xr:uid="{00000000-0005-0000-0000-0000B4300000}"/>
    <cellStyle name="Normal 11 3 6 5" xfId="11659" xr:uid="{00000000-0005-0000-0000-0000B5300000}"/>
    <cellStyle name="Normal 11 3 7" xfId="11660" xr:uid="{00000000-0005-0000-0000-0000B6300000}"/>
    <cellStyle name="Normal 11 3 7 2" xfId="11661" xr:uid="{00000000-0005-0000-0000-0000B7300000}"/>
    <cellStyle name="Normal 11 3 7 2 2" xfId="11662" xr:uid="{00000000-0005-0000-0000-0000B8300000}"/>
    <cellStyle name="Normal 11 3 7 3" xfId="11663" xr:uid="{00000000-0005-0000-0000-0000B9300000}"/>
    <cellStyle name="Normal 11 3 7 4" xfId="11664" xr:uid="{00000000-0005-0000-0000-0000BA300000}"/>
    <cellStyle name="Normal 11 3 8" xfId="11665" xr:uid="{00000000-0005-0000-0000-0000BB300000}"/>
    <cellStyle name="Normal 11 3 8 2" xfId="11666" xr:uid="{00000000-0005-0000-0000-0000BC300000}"/>
    <cellStyle name="Normal 11 3 8 2 2" xfId="11667" xr:uid="{00000000-0005-0000-0000-0000BD300000}"/>
    <cellStyle name="Normal 11 3 8 3" xfId="11668" xr:uid="{00000000-0005-0000-0000-0000BE300000}"/>
    <cellStyle name="Normal 11 3 9" xfId="11669" xr:uid="{00000000-0005-0000-0000-0000BF300000}"/>
    <cellStyle name="Normal 11 3 9 2" xfId="11670" xr:uid="{00000000-0005-0000-0000-0000C0300000}"/>
    <cellStyle name="Normal 11 3 9 3" xfId="11671" xr:uid="{00000000-0005-0000-0000-0000C1300000}"/>
    <cellStyle name="Normal 11 4" xfId="11672" xr:uid="{00000000-0005-0000-0000-0000C2300000}"/>
    <cellStyle name="Normal 11 4 10" xfId="11673" xr:uid="{00000000-0005-0000-0000-0000C3300000}"/>
    <cellStyle name="Normal 11 4 10 2" xfId="11674" xr:uid="{00000000-0005-0000-0000-0000C4300000}"/>
    <cellStyle name="Normal 11 4 11" xfId="11675" xr:uid="{00000000-0005-0000-0000-0000C5300000}"/>
    <cellStyle name="Normal 11 4 12" xfId="11676" xr:uid="{00000000-0005-0000-0000-0000C6300000}"/>
    <cellStyle name="Normal 11 4 13" xfId="11677" xr:uid="{00000000-0005-0000-0000-0000C7300000}"/>
    <cellStyle name="Normal 11 4 14" xfId="43866" xr:uid="{00000000-0005-0000-0000-0000C8300000}"/>
    <cellStyle name="Normal 11 4 2" xfId="11678" xr:uid="{00000000-0005-0000-0000-0000C9300000}"/>
    <cellStyle name="Normal 11 4 2 2" xfId="11679" xr:uid="{00000000-0005-0000-0000-0000CA300000}"/>
    <cellStyle name="Normal 11 4 2 2 2" xfId="11680" xr:uid="{00000000-0005-0000-0000-0000CB300000}"/>
    <cellStyle name="Normal 11 4 2 2 2 2" xfId="11681" xr:uid="{00000000-0005-0000-0000-0000CC300000}"/>
    <cellStyle name="Normal 11 4 2 2 2 3" xfId="11682" xr:uid="{00000000-0005-0000-0000-0000CD300000}"/>
    <cellStyle name="Normal 11 4 2 2 3" xfId="11683" xr:uid="{00000000-0005-0000-0000-0000CE300000}"/>
    <cellStyle name="Normal 11 4 2 2 3 2" xfId="11684" xr:uid="{00000000-0005-0000-0000-0000CF300000}"/>
    <cellStyle name="Normal 11 4 2 2 3 3" xfId="11685" xr:uid="{00000000-0005-0000-0000-0000D0300000}"/>
    <cellStyle name="Normal 11 4 2 2 4" xfId="11686" xr:uid="{00000000-0005-0000-0000-0000D1300000}"/>
    <cellStyle name="Normal 11 4 2 2 4 2" xfId="11687" xr:uid="{00000000-0005-0000-0000-0000D2300000}"/>
    <cellStyle name="Normal 11 4 2 2 4 3" xfId="11688" xr:uid="{00000000-0005-0000-0000-0000D3300000}"/>
    <cellStyle name="Normal 11 4 2 2 5" xfId="11689" xr:uid="{00000000-0005-0000-0000-0000D4300000}"/>
    <cellStyle name="Normal 11 4 2 2 5 2" xfId="11690" xr:uid="{00000000-0005-0000-0000-0000D5300000}"/>
    <cellStyle name="Normal 11 4 2 2 6" xfId="11691" xr:uid="{00000000-0005-0000-0000-0000D6300000}"/>
    <cellStyle name="Normal 11 4 2 2 7" xfId="11692" xr:uid="{00000000-0005-0000-0000-0000D7300000}"/>
    <cellStyle name="Normal 11 4 2 3" xfId="11693" xr:uid="{00000000-0005-0000-0000-0000D8300000}"/>
    <cellStyle name="Normal 11 4 2 3 2" xfId="11694" xr:uid="{00000000-0005-0000-0000-0000D9300000}"/>
    <cellStyle name="Normal 11 4 2 3 2 2" xfId="11695" xr:uid="{00000000-0005-0000-0000-0000DA300000}"/>
    <cellStyle name="Normal 11 4 2 3 2 3" xfId="11696" xr:uid="{00000000-0005-0000-0000-0000DB300000}"/>
    <cellStyle name="Normal 11 4 2 3 3" xfId="11697" xr:uid="{00000000-0005-0000-0000-0000DC300000}"/>
    <cellStyle name="Normal 11 4 2 3 4" xfId="11698" xr:uid="{00000000-0005-0000-0000-0000DD300000}"/>
    <cellStyle name="Normal 11 4 2 4" xfId="11699" xr:uid="{00000000-0005-0000-0000-0000DE300000}"/>
    <cellStyle name="Normal 11 4 2 4 2" xfId="11700" xr:uid="{00000000-0005-0000-0000-0000DF300000}"/>
    <cellStyle name="Normal 11 4 2 4 2 2" xfId="11701" xr:uid="{00000000-0005-0000-0000-0000E0300000}"/>
    <cellStyle name="Normal 11 4 2 4 2 3" xfId="11702" xr:uid="{00000000-0005-0000-0000-0000E1300000}"/>
    <cellStyle name="Normal 11 4 2 4 3" xfId="11703" xr:uid="{00000000-0005-0000-0000-0000E2300000}"/>
    <cellStyle name="Normal 11 4 2 4 4" xfId="11704" xr:uid="{00000000-0005-0000-0000-0000E3300000}"/>
    <cellStyle name="Normal 11 4 2 5" xfId="11705" xr:uid="{00000000-0005-0000-0000-0000E4300000}"/>
    <cellStyle name="Normal 11 4 2 5 2" xfId="11706" xr:uid="{00000000-0005-0000-0000-0000E5300000}"/>
    <cellStyle name="Normal 11 4 2 5 3" xfId="11707" xr:uid="{00000000-0005-0000-0000-0000E6300000}"/>
    <cellStyle name="Normal 11 4 2 6" xfId="11708" xr:uid="{00000000-0005-0000-0000-0000E7300000}"/>
    <cellStyle name="Normal 11 4 2 6 2" xfId="11709" xr:uid="{00000000-0005-0000-0000-0000E8300000}"/>
    <cellStyle name="Normal 11 4 2 7" xfId="11710" xr:uid="{00000000-0005-0000-0000-0000E9300000}"/>
    <cellStyle name="Normal 11 4 2 8" xfId="11711" xr:uid="{00000000-0005-0000-0000-0000EA300000}"/>
    <cellStyle name="Normal 11 4 3" xfId="11712" xr:uid="{00000000-0005-0000-0000-0000EB300000}"/>
    <cellStyle name="Normal 11 4 3 2" xfId="11713" xr:uid="{00000000-0005-0000-0000-0000EC300000}"/>
    <cellStyle name="Normal 11 4 3 2 2" xfId="11714" xr:uid="{00000000-0005-0000-0000-0000ED300000}"/>
    <cellStyle name="Normal 11 4 3 2 3" xfId="11715" xr:uid="{00000000-0005-0000-0000-0000EE300000}"/>
    <cellStyle name="Normal 11 4 3 2 4" xfId="11716" xr:uid="{00000000-0005-0000-0000-0000EF300000}"/>
    <cellStyle name="Normal 11 4 3 3" xfId="11717" xr:uid="{00000000-0005-0000-0000-0000F0300000}"/>
    <cellStyle name="Normal 11 4 3 3 2" xfId="11718" xr:uid="{00000000-0005-0000-0000-0000F1300000}"/>
    <cellStyle name="Normal 11 4 3 3 3" xfId="11719" xr:uid="{00000000-0005-0000-0000-0000F2300000}"/>
    <cellStyle name="Normal 11 4 3 4" xfId="11720" xr:uid="{00000000-0005-0000-0000-0000F3300000}"/>
    <cellStyle name="Normal 11 4 3 4 2" xfId="11721" xr:uid="{00000000-0005-0000-0000-0000F4300000}"/>
    <cellStyle name="Normal 11 4 3 4 3" xfId="11722" xr:uid="{00000000-0005-0000-0000-0000F5300000}"/>
    <cellStyle name="Normal 11 4 3 5" xfId="11723" xr:uid="{00000000-0005-0000-0000-0000F6300000}"/>
    <cellStyle name="Normal 11 4 3 5 2" xfId="11724" xr:uid="{00000000-0005-0000-0000-0000F7300000}"/>
    <cellStyle name="Normal 11 4 3 6" xfId="11725" xr:uid="{00000000-0005-0000-0000-0000F8300000}"/>
    <cellStyle name="Normal 11 4 3 7" xfId="11726" xr:uid="{00000000-0005-0000-0000-0000F9300000}"/>
    <cellStyle name="Normal 11 4 4" xfId="11727" xr:uid="{00000000-0005-0000-0000-0000FA300000}"/>
    <cellStyle name="Normal 11 4 4 2" xfId="11728" xr:uid="{00000000-0005-0000-0000-0000FB300000}"/>
    <cellStyle name="Normal 11 4 4 2 2" xfId="11729" xr:uid="{00000000-0005-0000-0000-0000FC300000}"/>
    <cellStyle name="Normal 11 4 4 2 3" xfId="11730" xr:uid="{00000000-0005-0000-0000-0000FD300000}"/>
    <cellStyle name="Normal 11 4 4 2 4" xfId="11731" xr:uid="{00000000-0005-0000-0000-0000FE300000}"/>
    <cellStyle name="Normal 11 4 4 3" xfId="11732" xr:uid="{00000000-0005-0000-0000-0000FF300000}"/>
    <cellStyle name="Normal 11 4 4 4" xfId="11733" xr:uid="{00000000-0005-0000-0000-000000310000}"/>
    <cellStyle name="Normal 11 4 4 5" xfId="11734" xr:uid="{00000000-0005-0000-0000-000001310000}"/>
    <cellStyle name="Normal 11 4 5" xfId="11735" xr:uid="{00000000-0005-0000-0000-000002310000}"/>
    <cellStyle name="Normal 11 4 5 2" xfId="11736" xr:uid="{00000000-0005-0000-0000-000003310000}"/>
    <cellStyle name="Normal 11 4 5 2 2" xfId="11737" xr:uid="{00000000-0005-0000-0000-000004310000}"/>
    <cellStyle name="Normal 11 4 5 2 3" xfId="11738" xr:uid="{00000000-0005-0000-0000-000005310000}"/>
    <cellStyle name="Normal 11 4 5 2 4" xfId="11739" xr:uid="{00000000-0005-0000-0000-000006310000}"/>
    <cellStyle name="Normal 11 4 5 3" xfId="11740" xr:uid="{00000000-0005-0000-0000-000007310000}"/>
    <cellStyle name="Normal 11 4 5 4" xfId="11741" xr:uid="{00000000-0005-0000-0000-000008310000}"/>
    <cellStyle name="Normal 11 4 5 5" xfId="11742" xr:uid="{00000000-0005-0000-0000-000009310000}"/>
    <cellStyle name="Normal 11 4 6" xfId="11743" xr:uid="{00000000-0005-0000-0000-00000A310000}"/>
    <cellStyle name="Normal 11 4 6 2" xfId="11744" xr:uid="{00000000-0005-0000-0000-00000B310000}"/>
    <cellStyle name="Normal 11 4 6 2 2" xfId="11745" xr:uid="{00000000-0005-0000-0000-00000C310000}"/>
    <cellStyle name="Normal 11 4 6 3" xfId="11746" xr:uid="{00000000-0005-0000-0000-00000D310000}"/>
    <cellStyle name="Normal 11 4 6 4" xfId="11747" xr:uid="{00000000-0005-0000-0000-00000E310000}"/>
    <cellStyle name="Normal 11 4 7" xfId="11748" xr:uid="{00000000-0005-0000-0000-00000F310000}"/>
    <cellStyle name="Normal 11 4 7 2" xfId="11749" xr:uid="{00000000-0005-0000-0000-000010310000}"/>
    <cellStyle name="Normal 11 4 7 2 2" xfId="11750" xr:uid="{00000000-0005-0000-0000-000011310000}"/>
    <cellStyle name="Normal 11 4 7 3" xfId="11751" xr:uid="{00000000-0005-0000-0000-000012310000}"/>
    <cellStyle name="Normal 11 4 8" xfId="11752" xr:uid="{00000000-0005-0000-0000-000013310000}"/>
    <cellStyle name="Normal 11 4 8 2" xfId="11753" xr:uid="{00000000-0005-0000-0000-000014310000}"/>
    <cellStyle name="Normal 11 4 8 3" xfId="11754" xr:uid="{00000000-0005-0000-0000-000015310000}"/>
    <cellStyle name="Normal 11 4 9" xfId="11755" xr:uid="{00000000-0005-0000-0000-000016310000}"/>
    <cellStyle name="Normal 11 4 9 2" xfId="11756" xr:uid="{00000000-0005-0000-0000-000017310000}"/>
    <cellStyle name="Normal 11 5" xfId="11757" xr:uid="{00000000-0005-0000-0000-000018310000}"/>
    <cellStyle name="Normal 11 5 2" xfId="11758" xr:uid="{00000000-0005-0000-0000-000019310000}"/>
    <cellStyle name="Normal 11 5 2 2" xfId="11759" xr:uid="{00000000-0005-0000-0000-00001A310000}"/>
    <cellStyle name="Normal 11 5 2 2 2" xfId="11760" xr:uid="{00000000-0005-0000-0000-00001B310000}"/>
    <cellStyle name="Normal 11 5 2 2 3" xfId="11761" xr:uid="{00000000-0005-0000-0000-00001C310000}"/>
    <cellStyle name="Normal 11 5 2 3" xfId="11762" xr:uid="{00000000-0005-0000-0000-00001D310000}"/>
    <cellStyle name="Normal 11 5 2 3 2" xfId="11763" xr:uid="{00000000-0005-0000-0000-00001E310000}"/>
    <cellStyle name="Normal 11 5 2 3 3" xfId="11764" xr:uid="{00000000-0005-0000-0000-00001F310000}"/>
    <cellStyle name="Normal 11 5 2 4" xfId="11765" xr:uid="{00000000-0005-0000-0000-000020310000}"/>
    <cellStyle name="Normal 11 5 2 4 2" xfId="11766" xr:uid="{00000000-0005-0000-0000-000021310000}"/>
    <cellStyle name="Normal 11 5 2 4 3" xfId="11767" xr:uid="{00000000-0005-0000-0000-000022310000}"/>
    <cellStyle name="Normal 11 5 2 5" xfId="11768" xr:uid="{00000000-0005-0000-0000-000023310000}"/>
    <cellStyle name="Normal 11 5 2 5 2" xfId="11769" xr:uid="{00000000-0005-0000-0000-000024310000}"/>
    <cellStyle name="Normal 11 5 2 6" xfId="11770" xr:uid="{00000000-0005-0000-0000-000025310000}"/>
    <cellStyle name="Normal 11 5 2 7" xfId="11771" xr:uid="{00000000-0005-0000-0000-000026310000}"/>
    <cellStyle name="Normal 11 5 3" xfId="11772" xr:uid="{00000000-0005-0000-0000-000027310000}"/>
    <cellStyle name="Normal 11 5 3 2" xfId="11773" xr:uid="{00000000-0005-0000-0000-000028310000}"/>
    <cellStyle name="Normal 11 5 3 2 2" xfId="11774" xr:uid="{00000000-0005-0000-0000-000029310000}"/>
    <cellStyle name="Normal 11 5 3 2 3" xfId="11775" xr:uid="{00000000-0005-0000-0000-00002A310000}"/>
    <cellStyle name="Normal 11 5 3 3" xfId="11776" xr:uid="{00000000-0005-0000-0000-00002B310000}"/>
    <cellStyle name="Normal 11 5 3 4" xfId="11777" xr:uid="{00000000-0005-0000-0000-00002C310000}"/>
    <cellStyle name="Normal 11 5 4" xfId="11778" xr:uid="{00000000-0005-0000-0000-00002D310000}"/>
    <cellStyle name="Normal 11 5 4 2" xfId="11779" xr:uid="{00000000-0005-0000-0000-00002E310000}"/>
    <cellStyle name="Normal 11 5 4 2 2" xfId="11780" xr:uid="{00000000-0005-0000-0000-00002F310000}"/>
    <cellStyle name="Normal 11 5 4 2 3" xfId="11781" xr:uid="{00000000-0005-0000-0000-000030310000}"/>
    <cellStyle name="Normal 11 5 4 3" xfId="11782" xr:uid="{00000000-0005-0000-0000-000031310000}"/>
    <cellStyle name="Normal 11 5 4 4" xfId="11783" xr:uid="{00000000-0005-0000-0000-000032310000}"/>
    <cellStyle name="Normal 11 5 5" xfId="11784" xr:uid="{00000000-0005-0000-0000-000033310000}"/>
    <cellStyle name="Normal 11 5 5 2" xfId="11785" xr:uid="{00000000-0005-0000-0000-000034310000}"/>
    <cellStyle name="Normal 11 5 5 3" xfId="11786" xr:uid="{00000000-0005-0000-0000-000035310000}"/>
    <cellStyle name="Normal 11 5 6" xfId="11787" xr:uid="{00000000-0005-0000-0000-000036310000}"/>
    <cellStyle name="Normal 11 5 6 2" xfId="11788" xr:uid="{00000000-0005-0000-0000-000037310000}"/>
    <cellStyle name="Normal 11 5 7" xfId="11789" xr:uid="{00000000-0005-0000-0000-000038310000}"/>
    <cellStyle name="Normal 11 5 8" xfId="11790" xr:uid="{00000000-0005-0000-0000-000039310000}"/>
    <cellStyle name="Normal 11 5 9" xfId="43879" xr:uid="{00000000-0005-0000-0000-00003A310000}"/>
    <cellStyle name="Normal 11 6" xfId="11791" xr:uid="{00000000-0005-0000-0000-00003B310000}"/>
    <cellStyle name="Normal 11 6 2" xfId="11792" xr:uid="{00000000-0005-0000-0000-00003C310000}"/>
    <cellStyle name="Normal 11 6 2 2" xfId="11793" xr:uid="{00000000-0005-0000-0000-00003D310000}"/>
    <cellStyle name="Normal 11 6 2 3" xfId="11794" xr:uid="{00000000-0005-0000-0000-00003E310000}"/>
    <cellStyle name="Normal 11 6 2 4" xfId="11795" xr:uid="{00000000-0005-0000-0000-00003F310000}"/>
    <cellStyle name="Normal 11 6 3" xfId="11796" xr:uid="{00000000-0005-0000-0000-000040310000}"/>
    <cellStyle name="Normal 11 6 3 2" xfId="11797" xr:uid="{00000000-0005-0000-0000-000041310000}"/>
    <cellStyle name="Normal 11 6 3 3" xfId="11798" xr:uid="{00000000-0005-0000-0000-000042310000}"/>
    <cellStyle name="Normal 11 6 4" xfId="11799" xr:uid="{00000000-0005-0000-0000-000043310000}"/>
    <cellStyle name="Normal 11 6 4 2" xfId="11800" xr:uid="{00000000-0005-0000-0000-000044310000}"/>
    <cellStyle name="Normal 11 6 4 3" xfId="11801" xr:uid="{00000000-0005-0000-0000-000045310000}"/>
    <cellStyle name="Normal 11 6 5" xfId="11802" xr:uid="{00000000-0005-0000-0000-000046310000}"/>
    <cellStyle name="Normal 11 6 5 2" xfId="11803" xr:uid="{00000000-0005-0000-0000-000047310000}"/>
    <cellStyle name="Normal 11 6 6" xfId="11804" xr:uid="{00000000-0005-0000-0000-000048310000}"/>
    <cellStyle name="Normal 11 6 7" xfId="11805" xr:uid="{00000000-0005-0000-0000-000049310000}"/>
    <cellStyle name="Normal 11 6 8" xfId="43894" xr:uid="{00000000-0005-0000-0000-00004A310000}"/>
    <cellStyle name="Normal 11 7" xfId="11806" xr:uid="{00000000-0005-0000-0000-00004B310000}"/>
    <cellStyle name="Normal 11 7 2" xfId="11807" xr:uid="{00000000-0005-0000-0000-00004C310000}"/>
    <cellStyle name="Normal 11 7 2 2" xfId="11808" xr:uid="{00000000-0005-0000-0000-00004D310000}"/>
    <cellStyle name="Normal 11 7 2 3" xfId="11809" xr:uid="{00000000-0005-0000-0000-00004E310000}"/>
    <cellStyle name="Normal 11 7 2 4" xfId="11810" xr:uid="{00000000-0005-0000-0000-00004F310000}"/>
    <cellStyle name="Normal 11 7 3" xfId="11811" xr:uid="{00000000-0005-0000-0000-000050310000}"/>
    <cellStyle name="Normal 11 7 4" xfId="11812" xr:uid="{00000000-0005-0000-0000-000051310000}"/>
    <cellStyle name="Normal 11 7 5" xfId="11813" xr:uid="{00000000-0005-0000-0000-000052310000}"/>
    <cellStyle name="Normal 11 7 6" xfId="43909" xr:uid="{00000000-0005-0000-0000-000053310000}"/>
    <cellStyle name="Normal 11 8" xfId="11814" xr:uid="{00000000-0005-0000-0000-000054310000}"/>
    <cellStyle name="Normal 11 8 2" xfId="11815" xr:uid="{00000000-0005-0000-0000-000055310000}"/>
    <cellStyle name="Normal 11 8 2 2" xfId="11816" xr:uid="{00000000-0005-0000-0000-000056310000}"/>
    <cellStyle name="Normal 11 8 2 3" xfId="11817" xr:uid="{00000000-0005-0000-0000-000057310000}"/>
    <cellStyle name="Normal 11 8 2 4" xfId="11818" xr:uid="{00000000-0005-0000-0000-000058310000}"/>
    <cellStyle name="Normal 11 8 3" xfId="11819" xr:uid="{00000000-0005-0000-0000-000059310000}"/>
    <cellStyle name="Normal 11 8 4" xfId="11820" xr:uid="{00000000-0005-0000-0000-00005A310000}"/>
    <cellStyle name="Normal 11 8 5" xfId="11821" xr:uid="{00000000-0005-0000-0000-00005B310000}"/>
    <cellStyle name="Normal 11 8 6" xfId="43920" xr:uid="{00000000-0005-0000-0000-00005C310000}"/>
    <cellStyle name="Normal 11 9" xfId="11822" xr:uid="{00000000-0005-0000-0000-00005D310000}"/>
    <cellStyle name="Normal 11 9 2" xfId="11823" xr:uid="{00000000-0005-0000-0000-00005E310000}"/>
    <cellStyle name="Normal 11 9 2 2" xfId="11824" xr:uid="{00000000-0005-0000-0000-00005F310000}"/>
    <cellStyle name="Normal 11 9 3" xfId="11825" xr:uid="{00000000-0005-0000-0000-000060310000}"/>
    <cellStyle name="Normal 11 9 4" xfId="11826" xr:uid="{00000000-0005-0000-0000-000061310000}"/>
    <cellStyle name="Normal 11 9 5" xfId="43937" xr:uid="{00000000-0005-0000-0000-000062310000}"/>
    <cellStyle name="Normal 11_Nota 10_D" xfId="11827" xr:uid="{00000000-0005-0000-0000-000063310000}"/>
    <cellStyle name="Normal 110" xfId="147" xr:uid="{00000000-0005-0000-0000-000064310000}"/>
    <cellStyle name="Normal 119" xfId="148" xr:uid="{00000000-0005-0000-0000-000065310000}"/>
    <cellStyle name="Normal 12" xfId="149" xr:uid="{00000000-0005-0000-0000-000066310000}"/>
    <cellStyle name="Normal 12 10" xfId="11829" xr:uid="{00000000-0005-0000-0000-000067310000}"/>
    <cellStyle name="Normal 12 10 2" xfId="11830" xr:uid="{00000000-0005-0000-0000-000068310000}"/>
    <cellStyle name="Normal 12 11" xfId="11831" xr:uid="{00000000-0005-0000-0000-000069310000}"/>
    <cellStyle name="Normal 12 12" xfId="11832" xr:uid="{00000000-0005-0000-0000-00006A310000}"/>
    <cellStyle name="Normal 12 13" xfId="11833" xr:uid="{00000000-0005-0000-0000-00006B310000}"/>
    <cellStyle name="Normal 12 14" xfId="36747" xr:uid="{00000000-0005-0000-0000-00006C310000}"/>
    <cellStyle name="Normal 12 15" xfId="11828" xr:uid="{00000000-0005-0000-0000-00006D310000}"/>
    <cellStyle name="Normal 12 16" xfId="44526" xr:uid="{0A5B6BE6-DD57-4541-A767-3AD6C55D70BD}"/>
    <cellStyle name="Normal 12 2" xfId="11834" xr:uid="{00000000-0005-0000-0000-00006E310000}"/>
    <cellStyle name="Normal 12 2 10" xfId="11835" xr:uid="{00000000-0005-0000-0000-00006F310000}"/>
    <cellStyle name="Normal 12 2 11" xfId="36840" xr:uid="{00000000-0005-0000-0000-000070310000}"/>
    <cellStyle name="Normal 12 2 12" xfId="43922" xr:uid="{00000000-0005-0000-0000-000071310000}"/>
    <cellStyle name="Normal 12 2 2" xfId="11836" xr:uid="{00000000-0005-0000-0000-000072310000}"/>
    <cellStyle name="Normal 12 2 2 2" xfId="11837" xr:uid="{00000000-0005-0000-0000-000073310000}"/>
    <cellStyle name="Normal 12 2 2 2 2" xfId="11838" xr:uid="{00000000-0005-0000-0000-000074310000}"/>
    <cellStyle name="Normal 12 2 2 2 2 2" xfId="11839" xr:uid="{00000000-0005-0000-0000-000075310000}"/>
    <cellStyle name="Normal 12 2 2 2 2 2 2" xfId="11840" xr:uid="{00000000-0005-0000-0000-000076310000}"/>
    <cellStyle name="Normal 12 2 2 2 2 2 3" xfId="11841" xr:uid="{00000000-0005-0000-0000-000077310000}"/>
    <cellStyle name="Normal 12 2 2 2 2 3" xfId="11842" xr:uid="{00000000-0005-0000-0000-000078310000}"/>
    <cellStyle name="Normal 12 2 2 2 2 3 2" xfId="11843" xr:uid="{00000000-0005-0000-0000-000079310000}"/>
    <cellStyle name="Normal 12 2 2 2 2 3 3" xfId="11844" xr:uid="{00000000-0005-0000-0000-00007A310000}"/>
    <cellStyle name="Normal 12 2 2 2 2 4" xfId="11845" xr:uid="{00000000-0005-0000-0000-00007B310000}"/>
    <cellStyle name="Normal 12 2 2 2 2 4 2" xfId="11846" xr:uid="{00000000-0005-0000-0000-00007C310000}"/>
    <cellStyle name="Normal 12 2 2 2 2 4 3" xfId="11847" xr:uid="{00000000-0005-0000-0000-00007D310000}"/>
    <cellStyle name="Normal 12 2 2 2 2 5" xfId="11848" xr:uid="{00000000-0005-0000-0000-00007E310000}"/>
    <cellStyle name="Normal 12 2 2 2 2 5 2" xfId="11849" xr:uid="{00000000-0005-0000-0000-00007F310000}"/>
    <cellStyle name="Normal 12 2 2 2 2 6" xfId="11850" xr:uid="{00000000-0005-0000-0000-000080310000}"/>
    <cellStyle name="Normal 12 2 2 2 3" xfId="11851" xr:uid="{00000000-0005-0000-0000-000081310000}"/>
    <cellStyle name="Normal 12 2 2 2 3 2" xfId="11852" xr:uid="{00000000-0005-0000-0000-000082310000}"/>
    <cellStyle name="Normal 12 2 2 2 3 2 2" xfId="11853" xr:uid="{00000000-0005-0000-0000-000083310000}"/>
    <cellStyle name="Normal 12 2 2 2 3 2 3" xfId="11854" xr:uid="{00000000-0005-0000-0000-000084310000}"/>
    <cellStyle name="Normal 12 2 2 2 3 3" xfId="11855" xr:uid="{00000000-0005-0000-0000-000085310000}"/>
    <cellStyle name="Normal 12 2 2 2 3 4" xfId="11856" xr:uid="{00000000-0005-0000-0000-000086310000}"/>
    <cellStyle name="Normal 12 2 2 2 4" xfId="11857" xr:uid="{00000000-0005-0000-0000-000087310000}"/>
    <cellStyle name="Normal 12 2 2 2 4 2" xfId="11858" xr:uid="{00000000-0005-0000-0000-000088310000}"/>
    <cellStyle name="Normal 12 2 2 2 4 2 2" xfId="11859" xr:uid="{00000000-0005-0000-0000-000089310000}"/>
    <cellStyle name="Normal 12 2 2 2 4 2 3" xfId="11860" xr:uid="{00000000-0005-0000-0000-00008A310000}"/>
    <cellStyle name="Normal 12 2 2 2 4 3" xfId="11861" xr:uid="{00000000-0005-0000-0000-00008B310000}"/>
    <cellStyle name="Normal 12 2 2 2 4 4" xfId="11862" xr:uid="{00000000-0005-0000-0000-00008C310000}"/>
    <cellStyle name="Normal 12 2 2 2 5" xfId="11863" xr:uid="{00000000-0005-0000-0000-00008D310000}"/>
    <cellStyle name="Normal 12 2 2 2 5 2" xfId="11864" xr:uid="{00000000-0005-0000-0000-00008E310000}"/>
    <cellStyle name="Normal 12 2 2 2 5 3" xfId="11865" xr:uid="{00000000-0005-0000-0000-00008F310000}"/>
    <cellStyle name="Normal 12 2 2 2 6" xfId="11866" xr:uid="{00000000-0005-0000-0000-000090310000}"/>
    <cellStyle name="Normal 12 2 2 2 6 2" xfId="11867" xr:uid="{00000000-0005-0000-0000-000091310000}"/>
    <cellStyle name="Normal 12 2 2 2 7" xfId="11868" xr:uid="{00000000-0005-0000-0000-000092310000}"/>
    <cellStyle name="Normal 12 2 2 3" xfId="11869" xr:uid="{00000000-0005-0000-0000-000093310000}"/>
    <cellStyle name="Normal 12 2 2 3 2" xfId="11870" xr:uid="{00000000-0005-0000-0000-000094310000}"/>
    <cellStyle name="Normal 12 2 2 3 2 2" xfId="11871" xr:uid="{00000000-0005-0000-0000-000095310000}"/>
    <cellStyle name="Normal 12 2 2 3 2 3" xfId="11872" xr:uid="{00000000-0005-0000-0000-000096310000}"/>
    <cellStyle name="Normal 12 2 2 3 3" xfId="11873" xr:uid="{00000000-0005-0000-0000-000097310000}"/>
    <cellStyle name="Normal 12 2 2 3 3 2" xfId="11874" xr:uid="{00000000-0005-0000-0000-000098310000}"/>
    <cellStyle name="Normal 12 2 2 3 3 3" xfId="11875" xr:uid="{00000000-0005-0000-0000-000099310000}"/>
    <cellStyle name="Normal 12 2 2 3 4" xfId="11876" xr:uid="{00000000-0005-0000-0000-00009A310000}"/>
    <cellStyle name="Normal 12 2 2 3 4 2" xfId="11877" xr:uid="{00000000-0005-0000-0000-00009B310000}"/>
    <cellStyle name="Normal 12 2 2 3 4 3" xfId="11878" xr:uid="{00000000-0005-0000-0000-00009C310000}"/>
    <cellStyle name="Normal 12 2 2 3 5" xfId="11879" xr:uid="{00000000-0005-0000-0000-00009D310000}"/>
    <cellStyle name="Normal 12 2 2 3 5 2" xfId="11880" xr:uid="{00000000-0005-0000-0000-00009E310000}"/>
    <cellStyle name="Normal 12 2 2 3 6" xfId="11881" xr:uid="{00000000-0005-0000-0000-00009F310000}"/>
    <cellStyle name="Normal 12 2 2 4" xfId="11882" xr:uid="{00000000-0005-0000-0000-0000A0310000}"/>
    <cellStyle name="Normal 12 2 2 4 2" xfId="11883" xr:uid="{00000000-0005-0000-0000-0000A1310000}"/>
    <cellStyle name="Normal 12 2 2 4 2 2" xfId="11884" xr:uid="{00000000-0005-0000-0000-0000A2310000}"/>
    <cellStyle name="Normal 12 2 2 4 2 3" xfId="11885" xr:uid="{00000000-0005-0000-0000-0000A3310000}"/>
    <cellStyle name="Normal 12 2 2 4 3" xfId="11886" xr:uid="{00000000-0005-0000-0000-0000A4310000}"/>
    <cellStyle name="Normal 12 2 2 4 4" xfId="11887" xr:uid="{00000000-0005-0000-0000-0000A5310000}"/>
    <cellStyle name="Normal 12 2 2 5" xfId="11888" xr:uid="{00000000-0005-0000-0000-0000A6310000}"/>
    <cellStyle name="Normal 12 2 2 5 2" xfId="11889" xr:uid="{00000000-0005-0000-0000-0000A7310000}"/>
    <cellStyle name="Normal 12 2 2 5 2 2" xfId="11890" xr:uid="{00000000-0005-0000-0000-0000A8310000}"/>
    <cellStyle name="Normal 12 2 2 5 2 3" xfId="11891" xr:uid="{00000000-0005-0000-0000-0000A9310000}"/>
    <cellStyle name="Normal 12 2 2 5 3" xfId="11892" xr:uid="{00000000-0005-0000-0000-0000AA310000}"/>
    <cellStyle name="Normal 12 2 2 5 4" xfId="11893" xr:uid="{00000000-0005-0000-0000-0000AB310000}"/>
    <cellStyle name="Normal 12 2 2 6" xfId="11894" xr:uid="{00000000-0005-0000-0000-0000AC310000}"/>
    <cellStyle name="Normal 12 2 2 6 2" xfId="11895" xr:uid="{00000000-0005-0000-0000-0000AD310000}"/>
    <cellStyle name="Normal 12 2 2 6 3" xfId="11896" xr:uid="{00000000-0005-0000-0000-0000AE310000}"/>
    <cellStyle name="Normal 12 2 2 7" xfId="11897" xr:uid="{00000000-0005-0000-0000-0000AF310000}"/>
    <cellStyle name="Normal 12 2 2 7 2" xfId="11898" xr:uid="{00000000-0005-0000-0000-0000B0310000}"/>
    <cellStyle name="Normal 12 2 2 8" xfId="11899" xr:uid="{00000000-0005-0000-0000-0000B1310000}"/>
    <cellStyle name="Normal 12 2 2 9" xfId="11900" xr:uid="{00000000-0005-0000-0000-0000B2310000}"/>
    <cellStyle name="Normal 12 2 3" xfId="11901" xr:uid="{00000000-0005-0000-0000-0000B3310000}"/>
    <cellStyle name="Normal 12 2 3 2" xfId="11902" xr:uid="{00000000-0005-0000-0000-0000B4310000}"/>
    <cellStyle name="Normal 12 2 3 2 2" xfId="11903" xr:uid="{00000000-0005-0000-0000-0000B5310000}"/>
    <cellStyle name="Normal 12 2 3 2 2 2" xfId="11904" xr:uid="{00000000-0005-0000-0000-0000B6310000}"/>
    <cellStyle name="Normal 12 2 3 2 2 3" xfId="11905" xr:uid="{00000000-0005-0000-0000-0000B7310000}"/>
    <cellStyle name="Normal 12 2 3 2 3" xfId="11906" xr:uid="{00000000-0005-0000-0000-0000B8310000}"/>
    <cellStyle name="Normal 12 2 3 2 3 2" xfId="11907" xr:uid="{00000000-0005-0000-0000-0000B9310000}"/>
    <cellStyle name="Normal 12 2 3 2 3 3" xfId="11908" xr:uid="{00000000-0005-0000-0000-0000BA310000}"/>
    <cellStyle name="Normal 12 2 3 2 4" xfId="11909" xr:uid="{00000000-0005-0000-0000-0000BB310000}"/>
    <cellStyle name="Normal 12 2 3 2 4 2" xfId="11910" xr:uid="{00000000-0005-0000-0000-0000BC310000}"/>
    <cellStyle name="Normal 12 2 3 2 4 3" xfId="11911" xr:uid="{00000000-0005-0000-0000-0000BD310000}"/>
    <cellStyle name="Normal 12 2 3 2 5" xfId="11912" xr:uid="{00000000-0005-0000-0000-0000BE310000}"/>
    <cellStyle name="Normal 12 2 3 2 5 2" xfId="11913" xr:uid="{00000000-0005-0000-0000-0000BF310000}"/>
    <cellStyle name="Normal 12 2 3 2 6" xfId="11914" xr:uid="{00000000-0005-0000-0000-0000C0310000}"/>
    <cellStyle name="Normal 12 2 3 3" xfId="11915" xr:uid="{00000000-0005-0000-0000-0000C1310000}"/>
    <cellStyle name="Normal 12 2 3 3 2" xfId="11916" xr:uid="{00000000-0005-0000-0000-0000C2310000}"/>
    <cellStyle name="Normal 12 2 3 3 2 2" xfId="11917" xr:uid="{00000000-0005-0000-0000-0000C3310000}"/>
    <cellStyle name="Normal 12 2 3 3 2 3" xfId="11918" xr:uid="{00000000-0005-0000-0000-0000C4310000}"/>
    <cellStyle name="Normal 12 2 3 3 3" xfId="11919" xr:uid="{00000000-0005-0000-0000-0000C5310000}"/>
    <cellStyle name="Normal 12 2 3 3 4" xfId="11920" xr:uid="{00000000-0005-0000-0000-0000C6310000}"/>
    <cellStyle name="Normal 12 2 3 4" xfId="11921" xr:uid="{00000000-0005-0000-0000-0000C7310000}"/>
    <cellStyle name="Normal 12 2 3 4 2" xfId="11922" xr:uid="{00000000-0005-0000-0000-0000C8310000}"/>
    <cellStyle name="Normal 12 2 3 4 2 2" xfId="11923" xr:uid="{00000000-0005-0000-0000-0000C9310000}"/>
    <cellStyle name="Normal 12 2 3 4 2 3" xfId="11924" xr:uid="{00000000-0005-0000-0000-0000CA310000}"/>
    <cellStyle name="Normal 12 2 3 4 3" xfId="11925" xr:uid="{00000000-0005-0000-0000-0000CB310000}"/>
    <cellStyle name="Normal 12 2 3 4 4" xfId="11926" xr:uid="{00000000-0005-0000-0000-0000CC310000}"/>
    <cellStyle name="Normal 12 2 3 5" xfId="11927" xr:uid="{00000000-0005-0000-0000-0000CD310000}"/>
    <cellStyle name="Normal 12 2 3 5 2" xfId="11928" xr:uid="{00000000-0005-0000-0000-0000CE310000}"/>
    <cellStyle name="Normal 12 2 3 5 3" xfId="11929" xr:uid="{00000000-0005-0000-0000-0000CF310000}"/>
    <cellStyle name="Normal 12 2 3 6" xfId="11930" xr:uid="{00000000-0005-0000-0000-0000D0310000}"/>
    <cellStyle name="Normal 12 2 3 6 2" xfId="11931" xr:uid="{00000000-0005-0000-0000-0000D1310000}"/>
    <cellStyle name="Normal 12 2 3 7" xfId="11932" xr:uid="{00000000-0005-0000-0000-0000D2310000}"/>
    <cellStyle name="Normal 12 2 3 8" xfId="11933" xr:uid="{00000000-0005-0000-0000-0000D3310000}"/>
    <cellStyle name="Normal 12 2 4" xfId="11934" xr:uid="{00000000-0005-0000-0000-0000D4310000}"/>
    <cellStyle name="Normal 12 2 4 2" xfId="11935" xr:uid="{00000000-0005-0000-0000-0000D5310000}"/>
    <cellStyle name="Normal 12 2 4 2 2" xfId="11936" xr:uid="{00000000-0005-0000-0000-0000D6310000}"/>
    <cellStyle name="Normal 12 2 4 2 3" xfId="11937" xr:uid="{00000000-0005-0000-0000-0000D7310000}"/>
    <cellStyle name="Normal 12 2 4 3" xfId="11938" xr:uid="{00000000-0005-0000-0000-0000D8310000}"/>
    <cellStyle name="Normal 12 2 4 3 2" xfId="11939" xr:uid="{00000000-0005-0000-0000-0000D9310000}"/>
    <cellStyle name="Normal 12 2 4 3 3" xfId="11940" xr:uid="{00000000-0005-0000-0000-0000DA310000}"/>
    <cellStyle name="Normal 12 2 4 4" xfId="11941" xr:uid="{00000000-0005-0000-0000-0000DB310000}"/>
    <cellStyle name="Normal 12 2 4 4 2" xfId="11942" xr:uid="{00000000-0005-0000-0000-0000DC310000}"/>
    <cellStyle name="Normal 12 2 4 4 3" xfId="11943" xr:uid="{00000000-0005-0000-0000-0000DD310000}"/>
    <cellStyle name="Normal 12 2 4 5" xfId="11944" xr:uid="{00000000-0005-0000-0000-0000DE310000}"/>
    <cellStyle name="Normal 12 2 4 5 2" xfId="11945" xr:uid="{00000000-0005-0000-0000-0000DF310000}"/>
    <cellStyle name="Normal 12 2 4 6" xfId="11946" xr:uid="{00000000-0005-0000-0000-0000E0310000}"/>
    <cellStyle name="Normal 12 2 5" xfId="11947" xr:uid="{00000000-0005-0000-0000-0000E1310000}"/>
    <cellStyle name="Normal 12 2 5 2" xfId="11948" xr:uid="{00000000-0005-0000-0000-0000E2310000}"/>
    <cellStyle name="Normal 12 2 5 2 2" xfId="11949" xr:uid="{00000000-0005-0000-0000-0000E3310000}"/>
    <cellStyle name="Normal 12 2 5 2 3" xfId="11950" xr:uid="{00000000-0005-0000-0000-0000E4310000}"/>
    <cellStyle name="Normal 12 2 5 3" xfId="11951" xr:uid="{00000000-0005-0000-0000-0000E5310000}"/>
    <cellStyle name="Normal 12 2 5 4" xfId="11952" xr:uid="{00000000-0005-0000-0000-0000E6310000}"/>
    <cellStyle name="Normal 12 2 6" xfId="11953" xr:uid="{00000000-0005-0000-0000-0000E7310000}"/>
    <cellStyle name="Normal 12 2 6 2" xfId="11954" xr:uid="{00000000-0005-0000-0000-0000E8310000}"/>
    <cellStyle name="Normal 12 2 6 2 2" xfId="11955" xr:uid="{00000000-0005-0000-0000-0000E9310000}"/>
    <cellStyle name="Normal 12 2 6 2 3" xfId="11956" xr:uid="{00000000-0005-0000-0000-0000EA310000}"/>
    <cellStyle name="Normal 12 2 6 3" xfId="11957" xr:uid="{00000000-0005-0000-0000-0000EB310000}"/>
    <cellStyle name="Normal 12 2 6 4" xfId="11958" xr:uid="{00000000-0005-0000-0000-0000EC310000}"/>
    <cellStyle name="Normal 12 2 7" xfId="11959" xr:uid="{00000000-0005-0000-0000-0000ED310000}"/>
    <cellStyle name="Normal 12 2 7 2" xfId="11960" xr:uid="{00000000-0005-0000-0000-0000EE310000}"/>
    <cellStyle name="Normal 12 2 7 3" xfId="11961" xr:uid="{00000000-0005-0000-0000-0000EF310000}"/>
    <cellStyle name="Normal 12 2 8" xfId="11962" xr:uid="{00000000-0005-0000-0000-0000F0310000}"/>
    <cellStyle name="Normal 12 2 8 2" xfId="11963" xr:uid="{00000000-0005-0000-0000-0000F1310000}"/>
    <cellStyle name="Normal 12 2 9" xfId="11964" xr:uid="{00000000-0005-0000-0000-0000F2310000}"/>
    <cellStyle name="Normal 12 3" xfId="11965" xr:uid="{00000000-0005-0000-0000-0000F3310000}"/>
    <cellStyle name="Normal 12 3 10" xfId="11966" xr:uid="{00000000-0005-0000-0000-0000F4310000}"/>
    <cellStyle name="Normal 12 3 11" xfId="39066" xr:uid="{00000000-0005-0000-0000-0000F5310000}"/>
    <cellStyle name="Normal 12 3 12" xfId="43939" xr:uid="{00000000-0005-0000-0000-0000F6310000}"/>
    <cellStyle name="Normal 12 3 2" xfId="11967" xr:uid="{00000000-0005-0000-0000-0000F7310000}"/>
    <cellStyle name="Normal 12 3 2 2" xfId="11968" xr:uid="{00000000-0005-0000-0000-0000F8310000}"/>
    <cellStyle name="Normal 12 3 2 2 2" xfId="11969" xr:uid="{00000000-0005-0000-0000-0000F9310000}"/>
    <cellStyle name="Normal 12 3 2 2 2 2" xfId="11970" xr:uid="{00000000-0005-0000-0000-0000FA310000}"/>
    <cellStyle name="Normal 12 3 2 2 2 2 2" xfId="11971" xr:uid="{00000000-0005-0000-0000-0000FB310000}"/>
    <cellStyle name="Normal 12 3 2 2 2 2 3" xfId="11972" xr:uid="{00000000-0005-0000-0000-0000FC310000}"/>
    <cellStyle name="Normal 12 3 2 2 2 3" xfId="11973" xr:uid="{00000000-0005-0000-0000-0000FD310000}"/>
    <cellStyle name="Normal 12 3 2 2 2 3 2" xfId="11974" xr:uid="{00000000-0005-0000-0000-0000FE310000}"/>
    <cellStyle name="Normal 12 3 2 2 2 3 3" xfId="11975" xr:uid="{00000000-0005-0000-0000-0000FF310000}"/>
    <cellStyle name="Normal 12 3 2 2 2 4" xfId="11976" xr:uid="{00000000-0005-0000-0000-000000320000}"/>
    <cellStyle name="Normal 12 3 2 2 2 4 2" xfId="11977" xr:uid="{00000000-0005-0000-0000-000001320000}"/>
    <cellStyle name="Normal 12 3 2 2 2 4 3" xfId="11978" xr:uid="{00000000-0005-0000-0000-000002320000}"/>
    <cellStyle name="Normal 12 3 2 2 2 5" xfId="11979" xr:uid="{00000000-0005-0000-0000-000003320000}"/>
    <cellStyle name="Normal 12 3 2 2 2 5 2" xfId="11980" xr:uid="{00000000-0005-0000-0000-000004320000}"/>
    <cellStyle name="Normal 12 3 2 2 2 6" xfId="11981" xr:uid="{00000000-0005-0000-0000-000005320000}"/>
    <cellStyle name="Normal 12 3 2 2 3" xfId="11982" xr:uid="{00000000-0005-0000-0000-000006320000}"/>
    <cellStyle name="Normal 12 3 2 2 3 2" xfId="11983" xr:uid="{00000000-0005-0000-0000-000007320000}"/>
    <cellStyle name="Normal 12 3 2 2 3 2 2" xfId="11984" xr:uid="{00000000-0005-0000-0000-000008320000}"/>
    <cellStyle name="Normal 12 3 2 2 3 2 3" xfId="11985" xr:uid="{00000000-0005-0000-0000-000009320000}"/>
    <cellStyle name="Normal 12 3 2 2 3 3" xfId="11986" xr:uid="{00000000-0005-0000-0000-00000A320000}"/>
    <cellStyle name="Normal 12 3 2 2 3 4" xfId="11987" xr:uid="{00000000-0005-0000-0000-00000B320000}"/>
    <cellStyle name="Normal 12 3 2 2 4" xfId="11988" xr:uid="{00000000-0005-0000-0000-00000C320000}"/>
    <cellStyle name="Normal 12 3 2 2 4 2" xfId="11989" xr:uid="{00000000-0005-0000-0000-00000D320000}"/>
    <cellStyle name="Normal 12 3 2 2 4 2 2" xfId="11990" xr:uid="{00000000-0005-0000-0000-00000E320000}"/>
    <cellStyle name="Normal 12 3 2 2 4 2 3" xfId="11991" xr:uid="{00000000-0005-0000-0000-00000F320000}"/>
    <cellStyle name="Normal 12 3 2 2 4 3" xfId="11992" xr:uid="{00000000-0005-0000-0000-000010320000}"/>
    <cellStyle name="Normal 12 3 2 2 4 4" xfId="11993" xr:uid="{00000000-0005-0000-0000-000011320000}"/>
    <cellStyle name="Normal 12 3 2 2 5" xfId="11994" xr:uid="{00000000-0005-0000-0000-000012320000}"/>
    <cellStyle name="Normal 12 3 2 2 5 2" xfId="11995" xr:uid="{00000000-0005-0000-0000-000013320000}"/>
    <cellStyle name="Normal 12 3 2 2 5 3" xfId="11996" xr:uid="{00000000-0005-0000-0000-000014320000}"/>
    <cellStyle name="Normal 12 3 2 2 6" xfId="11997" xr:uid="{00000000-0005-0000-0000-000015320000}"/>
    <cellStyle name="Normal 12 3 2 2 6 2" xfId="11998" xr:uid="{00000000-0005-0000-0000-000016320000}"/>
    <cellStyle name="Normal 12 3 2 2 7" xfId="11999" xr:uid="{00000000-0005-0000-0000-000017320000}"/>
    <cellStyle name="Normal 12 3 2 3" xfId="12000" xr:uid="{00000000-0005-0000-0000-000018320000}"/>
    <cellStyle name="Normal 12 3 2 3 2" xfId="12001" xr:uid="{00000000-0005-0000-0000-000019320000}"/>
    <cellStyle name="Normal 12 3 2 3 2 2" xfId="12002" xr:uid="{00000000-0005-0000-0000-00001A320000}"/>
    <cellStyle name="Normal 12 3 2 3 2 3" xfId="12003" xr:uid="{00000000-0005-0000-0000-00001B320000}"/>
    <cellStyle name="Normal 12 3 2 3 3" xfId="12004" xr:uid="{00000000-0005-0000-0000-00001C320000}"/>
    <cellStyle name="Normal 12 3 2 3 3 2" xfId="12005" xr:uid="{00000000-0005-0000-0000-00001D320000}"/>
    <cellStyle name="Normal 12 3 2 3 3 3" xfId="12006" xr:uid="{00000000-0005-0000-0000-00001E320000}"/>
    <cellStyle name="Normal 12 3 2 3 4" xfId="12007" xr:uid="{00000000-0005-0000-0000-00001F320000}"/>
    <cellStyle name="Normal 12 3 2 3 4 2" xfId="12008" xr:uid="{00000000-0005-0000-0000-000020320000}"/>
    <cellStyle name="Normal 12 3 2 3 4 3" xfId="12009" xr:uid="{00000000-0005-0000-0000-000021320000}"/>
    <cellStyle name="Normal 12 3 2 3 5" xfId="12010" xr:uid="{00000000-0005-0000-0000-000022320000}"/>
    <cellStyle name="Normal 12 3 2 3 5 2" xfId="12011" xr:uid="{00000000-0005-0000-0000-000023320000}"/>
    <cellStyle name="Normal 12 3 2 3 6" xfId="12012" xr:uid="{00000000-0005-0000-0000-000024320000}"/>
    <cellStyle name="Normal 12 3 2 4" xfId="12013" xr:uid="{00000000-0005-0000-0000-000025320000}"/>
    <cellStyle name="Normal 12 3 2 4 2" xfId="12014" xr:uid="{00000000-0005-0000-0000-000026320000}"/>
    <cellStyle name="Normal 12 3 2 4 2 2" xfId="12015" xr:uid="{00000000-0005-0000-0000-000027320000}"/>
    <cellStyle name="Normal 12 3 2 4 2 3" xfId="12016" xr:uid="{00000000-0005-0000-0000-000028320000}"/>
    <cellStyle name="Normal 12 3 2 4 3" xfId="12017" xr:uid="{00000000-0005-0000-0000-000029320000}"/>
    <cellStyle name="Normal 12 3 2 4 4" xfId="12018" xr:uid="{00000000-0005-0000-0000-00002A320000}"/>
    <cellStyle name="Normal 12 3 2 5" xfId="12019" xr:uid="{00000000-0005-0000-0000-00002B320000}"/>
    <cellStyle name="Normal 12 3 2 5 2" xfId="12020" xr:uid="{00000000-0005-0000-0000-00002C320000}"/>
    <cellStyle name="Normal 12 3 2 5 2 2" xfId="12021" xr:uid="{00000000-0005-0000-0000-00002D320000}"/>
    <cellStyle name="Normal 12 3 2 5 2 3" xfId="12022" xr:uid="{00000000-0005-0000-0000-00002E320000}"/>
    <cellStyle name="Normal 12 3 2 5 3" xfId="12023" xr:uid="{00000000-0005-0000-0000-00002F320000}"/>
    <cellStyle name="Normal 12 3 2 5 4" xfId="12024" xr:uid="{00000000-0005-0000-0000-000030320000}"/>
    <cellStyle name="Normal 12 3 2 6" xfId="12025" xr:uid="{00000000-0005-0000-0000-000031320000}"/>
    <cellStyle name="Normal 12 3 2 6 2" xfId="12026" xr:uid="{00000000-0005-0000-0000-000032320000}"/>
    <cellStyle name="Normal 12 3 2 6 3" xfId="12027" xr:uid="{00000000-0005-0000-0000-000033320000}"/>
    <cellStyle name="Normal 12 3 2 7" xfId="12028" xr:uid="{00000000-0005-0000-0000-000034320000}"/>
    <cellStyle name="Normal 12 3 2 7 2" xfId="12029" xr:uid="{00000000-0005-0000-0000-000035320000}"/>
    <cellStyle name="Normal 12 3 2 8" xfId="12030" xr:uid="{00000000-0005-0000-0000-000036320000}"/>
    <cellStyle name="Normal 12 3 2 9" xfId="12031" xr:uid="{00000000-0005-0000-0000-000037320000}"/>
    <cellStyle name="Normal 12 3 3" xfId="12032" xr:uid="{00000000-0005-0000-0000-000038320000}"/>
    <cellStyle name="Normal 12 3 3 2" xfId="12033" xr:uid="{00000000-0005-0000-0000-000039320000}"/>
    <cellStyle name="Normal 12 3 3 2 2" xfId="12034" xr:uid="{00000000-0005-0000-0000-00003A320000}"/>
    <cellStyle name="Normal 12 3 3 2 2 2" xfId="12035" xr:uid="{00000000-0005-0000-0000-00003B320000}"/>
    <cellStyle name="Normal 12 3 3 2 2 3" xfId="12036" xr:uid="{00000000-0005-0000-0000-00003C320000}"/>
    <cellStyle name="Normal 12 3 3 2 3" xfId="12037" xr:uid="{00000000-0005-0000-0000-00003D320000}"/>
    <cellStyle name="Normal 12 3 3 2 3 2" xfId="12038" xr:uid="{00000000-0005-0000-0000-00003E320000}"/>
    <cellStyle name="Normal 12 3 3 2 3 3" xfId="12039" xr:uid="{00000000-0005-0000-0000-00003F320000}"/>
    <cellStyle name="Normal 12 3 3 2 4" xfId="12040" xr:uid="{00000000-0005-0000-0000-000040320000}"/>
    <cellStyle name="Normal 12 3 3 2 4 2" xfId="12041" xr:uid="{00000000-0005-0000-0000-000041320000}"/>
    <cellStyle name="Normal 12 3 3 2 4 3" xfId="12042" xr:uid="{00000000-0005-0000-0000-000042320000}"/>
    <cellStyle name="Normal 12 3 3 2 5" xfId="12043" xr:uid="{00000000-0005-0000-0000-000043320000}"/>
    <cellStyle name="Normal 12 3 3 2 5 2" xfId="12044" xr:uid="{00000000-0005-0000-0000-000044320000}"/>
    <cellStyle name="Normal 12 3 3 2 6" xfId="12045" xr:uid="{00000000-0005-0000-0000-000045320000}"/>
    <cellStyle name="Normal 12 3 3 3" xfId="12046" xr:uid="{00000000-0005-0000-0000-000046320000}"/>
    <cellStyle name="Normal 12 3 3 3 2" xfId="12047" xr:uid="{00000000-0005-0000-0000-000047320000}"/>
    <cellStyle name="Normal 12 3 3 3 2 2" xfId="12048" xr:uid="{00000000-0005-0000-0000-000048320000}"/>
    <cellStyle name="Normal 12 3 3 3 2 3" xfId="12049" xr:uid="{00000000-0005-0000-0000-000049320000}"/>
    <cellStyle name="Normal 12 3 3 3 3" xfId="12050" xr:uid="{00000000-0005-0000-0000-00004A320000}"/>
    <cellStyle name="Normal 12 3 3 3 4" xfId="12051" xr:uid="{00000000-0005-0000-0000-00004B320000}"/>
    <cellStyle name="Normal 12 3 3 4" xfId="12052" xr:uid="{00000000-0005-0000-0000-00004C320000}"/>
    <cellStyle name="Normal 12 3 3 4 2" xfId="12053" xr:uid="{00000000-0005-0000-0000-00004D320000}"/>
    <cellStyle name="Normal 12 3 3 4 2 2" xfId="12054" xr:uid="{00000000-0005-0000-0000-00004E320000}"/>
    <cellStyle name="Normal 12 3 3 4 2 3" xfId="12055" xr:uid="{00000000-0005-0000-0000-00004F320000}"/>
    <cellStyle name="Normal 12 3 3 4 3" xfId="12056" xr:uid="{00000000-0005-0000-0000-000050320000}"/>
    <cellStyle name="Normal 12 3 3 4 4" xfId="12057" xr:uid="{00000000-0005-0000-0000-000051320000}"/>
    <cellStyle name="Normal 12 3 3 5" xfId="12058" xr:uid="{00000000-0005-0000-0000-000052320000}"/>
    <cellStyle name="Normal 12 3 3 5 2" xfId="12059" xr:uid="{00000000-0005-0000-0000-000053320000}"/>
    <cellStyle name="Normal 12 3 3 5 3" xfId="12060" xr:uid="{00000000-0005-0000-0000-000054320000}"/>
    <cellStyle name="Normal 12 3 3 6" xfId="12061" xr:uid="{00000000-0005-0000-0000-000055320000}"/>
    <cellStyle name="Normal 12 3 3 6 2" xfId="12062" xr:uid="{00000000-0005-0000-0000-000056320000}"/>
    <cellStyle name="Normal 12 3 3 7" xfId="12063" xr:uid="{00000000-0005-0000-0000-000057320000}"/>
    <cellStyle name="Normal 12 3 3 8" xfId="12064" xr:uid="{00000000-0005-0000-0000-000058320000}"/>
    <cellStyle name="Normal 12 3 4" xfId="12065" xr:uid="{00000000-0005-0000-0000-000059320000}"/>
    <cellStyle name="Normal 12 3 4 2" xfId="12066" xr:uid="{00000000-0005-0000-0000-00005A320000}"/>
    <cellStyle name="Normal 12 3 4 2 2" xfId="12067" xr:uid="{00000000-0005-0000-0000-00005B320000}"/>
    <cellStyle name="Normal 12 3 4 2 3" xfId="12068" xr:uid="{00000000-0005-0000-0000-00005C320000}"/>
    <cellStyle name="Normal 12 3 4 3" xfId="12069" xr:uid="{00000000-0005-0000-0000-00005D320000}"/>
    <cellStyle name="Normal 12 3 4 3 2" xfId="12070" xr:uid="{00000000-0005-0000-0000-00005E320000}"/>
    <cellStyle name="Normal 12 3 4 3 3" xfId="12071" xr:uid="{00000000-0005-0000-0000-00005F320000}"/>
    <cellStyle name="Normal 12 3 4 4" xfId="12072" xr:uid="{00000000-0005-0000-0000-000060320000}"/>
    <cellStyle name="Normal 12 3 4 4 2" xfId="12073" xr:uid="{00000000-0005-0000-0000-000061320000}"/>
    <cellStyle name="Normal 12 3 4 4 3" xfId="12074" xr:uid="{00000000-0005-0000-0000-000062320000}"/>
    <cellStyle name="Normal 12 3 4 5" xfId="12075" xr:uid="{00000000-0005-0000-0000-000063320000}"/>
    <cellStyle name="Normal 12 3 4 5 2" xfId="12076" xr:uid="{00000000-0005-0000-0000-000064320000}"/>
    <cellStyle name="Normal 12 3 4 6" xfId="12077" xr:uid="{00000000-0005-0000-0000-000065320000}"/>
    <cellStyle name="Normal 12 3 5" xfId="12078" xr:uid="{00000000-0005-0000-0000-000066320000}"/>
    <cellStyle name="Normal 12 3 5 2" xfId="12079" xr:uid="{00000000-0005-0000-0000-000067320000}"/>
    <cellStyle name="Normal 12 3 5 2 2" xfId="12080" xr:uid="{00000000-0005-0000-0000-000068320000}"/>
    <cellStyle name="Normal 12 3 5 2 3" xfId="12081" xr:uid="{00000000-0005-0000-0000-000069320000}"/>
    <cellStyle name="Normal 12 3 5 3" xfId="12082" xr:uid="{00000000-0005-0000-0000-00006A320000}"/>
    <cellStyle name="Normal 12 3 5 4" xfId="12083" xr:uid="{00000000-0005-0000-0000-00006B320000}"/>
    <cellStyle name="Normal 12 3 6" xfId="12084" xr:uid="{00000000-0005-0000-0000-00006C320000}"/>
    <cellStyle name="Normal 12 3 6 2" xfId="12085" xr:uid="{00000000-0005-0000-0000-00006D320000}"/>
    <cellStyle name="Normal 12 3 6 2 2" xfId="12086" xr:uid="{00000000-0005-0000-0000-00006E320000}"/>
    <cellStyle name="Normal 12 3 6 2 3" xfId="12087" xr:uid="{00000000-0005-0000-0000-00006F320000}"/>
    <cellStyle name="Normal 12 3 6 3" xfId="12088" xr:uid="{00000000-0005-0000-0000-000070320000}"/>
    <cellStyle name="Normal 12 3 6 4" xfId="12089" xr:uid="{00000000-0005-0000-0000-000071320000}"/>
    <cellStyle name="Normal 12 3 7" xfId="12090" xr:uid="{00000000-0005-0000-0000-000072320000}"/>
    <cellStyle name="Normal 12 3 7 2" xfId="12091" xr:uid="{00000000-0005-0000-0000-000073320000}"/>
    <cellStyle name="Normal 12 3 7 3" xfId="12092" xr:uid="{00000000-0005-0000-0000-000074320000}"/>
    <cellStyle name="Normal 12 3 8" xfId="12093" xr:uid="{00000000-0005-0000-0000-000075320000}"/>
    <cellStyle name="Normal 12 3 8 2" xfId="12094" xr:uid="{00000000-0005-0000-0000-000076320000}"/>
    <cellStyle name="Normal 12 3 9" xfId="12095" xr:uid="{00000000-0005-0000-0000-000077320000}"/>
    <cellStyle name="Normal 12 4" xfId="12096" xr:uid="{00000000-0005-0000-0000-000078320000}"/>
    <cellStyle name="Normal 12 4 10" xfId="43953" xr:uid="{00000000-0005-0000-0000-000079320000}"/>
    <cellStyle name="Normal 12 4 2" xfId="12097" xr:uid="{00000000-0005-0000-0000-00007A320000}"/>
    <cellStyle name="Normal 12 4 2 2" xfId="12098" xr:uid="{00000000-0005-0000-0000-00007B320000}"/>
    <cellStyle name="Normal 12 4 2 2 2" xfId="12099" xr:uid="{00000000-0005-0000-0000-00007C320000}"/>
    <cellStyle name="Normal 12 4 2 2 2 2" xfId="12100" xr:uid="{00000000-0005-0000-0000-00007D320000}"/>
    <cellStyle name="Normal 12 4 2 2 2 3" xfId="12101" xr:uid="{00000000-0005-0000-0000-00007E320000}"/>
    <cellStyle name="Normal 12 4 2 2 3" xfId="12102" xr:uid="{00000000-0005-0000-0000-00007F320000}"/>
    <cellStyle name="Normal 12 4 2 2 3 2" xfId="12103" xr:uid="{00000000-0005-0000-0000-000080320000}"/>
    <cellStyle name="Normal 12 4 2 2 3 3" xfId="12104" xr:uid="{00000000-0005-0000-0000-000081320000}"/>
    <cellStyle name="Normal 12 4 2 2 4" xfId="12105" xr:uid="{00000000-0005-0000-0000-000082320000}"/>
    <cellStyle name="Normal 12 4 2 2 4 2" xfId="12106" xr:uid="{00000000-0005-0000-0000-000083320000}"/>
    <cellStyle name="Normal 12 4 2 2 4 3" xfId="12107" xr:uid="{00000000-0005-0000-0000-000084320000}"/>
    <cellStyle name="Normal 12 4 2 2 5" xfId="12108" xr:uid="{00000000-0005-0000-0000-000085320000}"/>
    <cellStyle name="Normal 12 4 2 2 5 2" xfId="12109" xr:uid="{00000000-0005-0000-0000-000086320000}"/>
    <cellStyle name="Normal 12 4 2 2 6" xfId="12110" xr:uid="{00000000-0005-0000-0000-000087320000}"/>
    <cellStyle name="Normal 12 4 2 3" xfId="12111" xr:uid="{00000000-0005-0000-0000-000088320000}"/>
    <cellStyle name="Normal 12 4 2 3 2" xfId="12112" xr:uid="{00000000-0005-0000-0000-000089320000}"/>
    <cellStyle name="Normal 12 4 2 3 2 2" xfId="12113" xr:uid="{00000000-0005-0000-0000-00008A320000}"/>
    <cellStyle name="Normal 12 4 2 3 2 3" xfId="12114" xr:uid="{00000000-0005-0000-0000-00008B320000}"/>
    <cellStyle name="Normal 12 4 2 3 3" xfId="12115" xr:uid="{00000000-0005-0000-0000-00008C320000}"/>
    <cellStyle name="Normal 12 4 2 3 4" xfId="12116" xr:uid="{00000000-0005-0000-0000-00008D320000}"/>
    <cellStyle name="Normal 12 4 2 4" xfId="12117" xr:uid="{00000000-0005-0000-0000-00008E320000}"/>
    <cellStyle name="Normal 12 4 2 4 2" xfId="12118" xr:uid="{00000000-0005-0000-0000-00008F320000}"/>
    <cellStyle name="Normal 12 4 2 4 2 2" xfId="12119" xr:uid="{00000000-0005-0000-0000-000090320000}"/>
    <cellStyle name="Normal 12 4 2 4 2 3" xfId="12120" xr:uid="{00000000-0005-0000-0000-000091320000}"/>
    <cellStyle name="Normal 12 4 2 4 3" xfId="12121" xr:uid="{00000000-0005-0000-0000-000092320000}"/>
    <cellStyle name="Normal 12 4 2 4 4" xfId="12122" xr:uid="{00000000-0005-0000-0000-000093320000}"/>
    <cellStyle name="Normal 12 4 2 5" xfId="12123" xr:uid="{00000000-0005-0000-0000-000094320000}"/>
    <cellStyle name="Normal 12 4 2 5 2" xfId="12124" xr:uid="{00000000-0005-0000-0000-000095320000}"/>
    <cellStyle name="Normal 12 4 2 5 3" xfId="12125" xr:uid="{00000000-0005-0000-0000-000096320000}"/>
    <cellStyle name="Normal 12 4 2 6" xfId="12126" xr:uid="{00000000-0005-0000-0000-000097320000}"/>
    <cellStyle name="Normal 12 4 2 6 2" xfId="12127" xr:uid="{00000000-0005-0000-0000-000098320000}"/>
    <cellStyle name="Normal 12 4 2 7" xfId="12128" xr:uid="{00000000-0005-0000-0000-000099320000}"/>
    <cellStyle name="Normal 12 4 3" xfId="12129" xr:uid="{00000000-0005-0000-0000-00009A320000}"/>
    <cellStyle name="Normal 12 4 3 2" xfId="12130" xr:uid="{00000000-0005-0000-0000-00009B320000}"/>
    <cellStyle name="Normal 12 4 3 2 2" xfId="12131" xr:uid="{00000000-0005-0000-0000-00009C320000}"/>
    <cellStyle name="Normal 12 4 3 2 3" xfId="12132" xr:uid="{00000000-0005-0000-0000-00009D320000}"/>
    <cellStyle name="Normal 12 4 3 3" xfId="12133" xr:uid="{00000000-0005-0000-0000-00009E320000}"/>
    <cellStyle name="Normal 12 4 3 3 2" xfId="12134" xr:uid="{00000000-0005-0000-0000-00009F320000}"/>
    <cellStyle name="Normal 12 4 3 3 3" xfId="12135" xr:uid="{00000000-0005-0000-0000-0000A0320000}"/>
    <cellStyle name="Normal 12 4 3 4" xfId="12136" xr:uid="{00000000-0005-0000-0000-0000A1320000}"/>
    <cellStyle name="Normal 12 4 3 4 2" xfId="12137" xr:uid="{00000000-0005-0000-0000-0000A2320000}"/>
    <cellStyle name="Normal 12 4 3 4 3" xfId="12138" xr:uid="{00000000-0005-0000-0000-0000A3320000}"/>
    <cellStyle name="Normal 12 4 3 5" xfId="12139" xr:uid="{00000000-0005-0000-0000-0000A4320000}"/>
    <cellStyle name="Normal 12 4 3 5 2" xfId="12140" xr:uid="{00000000-0005-0000-0000-0000A5320000}"/>
    <cellStyle name="Normal 12 4 3 6" xfId="12141" xr:uid="{00000000-0005-0000-0000-0000A6320000}"/>
    <cellStyle name="Normal 12 4 4" xfId="12142" xr:uid="{00000000-0005-0000-0000-0000A7320000}"/>
    <cellStyle name="Normal 12 4 4 2" xfId="12143" xr:uid="{00000000-0005-0000-0000-0000A8320000}"/>
    <cellStyle name="Normal 12 4 4 2 2" xfId="12144" xr:uid="{00000000-0005-0000-0000-0000A9320000}"/>
    <cellStyle name="Normal 12 4 4 2 3" xfId="12145" xr:uid="{00000000-0005-0000-0000-0000AA320000}"/>
    <cellStyle name="Normal 12 4 4 3" xfId="12146" xr:uid="{00000000-0005-0000-0000-0000AB320000}"/>
    <cellStyle name="Normal 12 4 4 4" xfId="12147" xr:uid="{00000000-0005-0000-0000-0000AC320000}"/>
    <cellStyle name="Normal 12 4 5" xfId="12148" xr:uid="{00000000-0005-0000-0000-0000AD320000}"/>
    <cellStyle name="Normal 12 4 5 2" xfId="12149" xr:uid="{00000000-0005-0000-0000-0000AE320000}"/>
    <cellStyle name="Normal 12 4 5 2 2" xfId="12150" xr:uid="{00000000-0005-0000-0000-0000AF320000}"/>
    <cellStyle name="Normal 12 4 5 2 3" xfId="12151" xr:uid="{00000000-0005-0000-0000-0000B0320000}"/>
    <cellStyle name="Normal 12 4 5 3" xfId="12152" xr:uid="{00000000-0005-0000-0000-0000B1320000}"/>
    <cellStyle name="Normal 12 4 5 4" xfId="12153" xr:uid="{00000000-0005-0000-0000-0000B2320000}"/>
    <cellStyle name="Normal 12 4 6" xfId="12154" xr:uid="{00000000-0005-0000-0000-0000B3320000}"/>
    <cellStyle name="Normal 12 4 6 2" xfId="12155" xr:uid="{00000000-0005-0000-0000-0000B4320000}"/>
    <cellStyle name="Normal 12 4 6 3" xfId="12156" xr:uid="{00000000-0005-0000-0000-0000B5320000}"/>
    <cellStyle name="Normal 12 4 7" xfId="12157" xr:uid="{00000000-0005-0000-0000-0000B6320000}"/>
    <cellStyle name="Normal 12 4 7 2" xfId="12158" xr:uid="{00000000-0005-0000-0000-0000B7320000}"/>
    <cellStyle name="Normal 12 4 8" xfId="12159" xr:uid="{00000000-0005-0000-0000-0000B8320000}"/>
    <cellStyle name="Normal 12 4 9" xfId="12160" xr:uid="{00000000-0005-0000-0000-0000B9320000}"/>
    <cellStyle name="Normal 12 5" xfId="12161" xr:uid="{00000000-0005-0000-0000-0000BA320000}"/>
    <cellStyle name="Normal 12 5 2" xfId="12162" xr:uid="{00000000-0005-0000-0000-0000BB320000}"/>
    <cellStyle name="Normal 12 5 2 2" xfId="12163" xr:uid="{00000000-0005-0000-0000-0000BC320000}"/>
    <cellStyle name="Normal 12 5 2 2 2" xfId="12164" xr:uid="{00000000-0005-0000-0000-0000BD320000}"/>
    <cellStyle name="Normal 12 5 2 2 3" xfId="12165" xr:uid="{00000000-0005-0000-0000-0000BE320000}"/>
    <cellStyle name="Normal 12 5 2 3" xfId="12166" xr:uid="{00000000-0005-0000-0000-0000BF320000}"/>
    <cellStyle name="Normal 12 5 2 3 2" xfId="12167" xr:uid="{00000000-0005-0000-0000-0000C0320000}"/>
    <cellStyle name="Normal 12 5 2 3 3" xfId="12168" xr:uid="{00000000-0005-0000-0000-0000C1320000}"/>
    <cellStyle name="Normal 12 5 2 4" xfId="12169" xr:uid="{00000000-0005-0000-0000-0000C2320000}"/>
    <cellStyle name="Normal 12 5 2 4 2" xfId="12170" xr:uid="{00000000-0005-0000-0000-0000C3320000}"/>
    <cellStyle name="Normal 12 5 2 4 3" xfId="12171" xr:uid="{00000000-0005-0000-0000-0000C4320000}"/>
    <cellStyle name="Normal 12 5 2 5" xfId="12172" xr:uid="{00000000-0005-0000-0000-0000C5320000}"/>
    <cellStyle name="Normal 12 5 2 5 2" xfId="12173" xr:uid="{00000000-0005-0000-0000-0000C6320000}"/>
    <cellStyle name="Normal 12 5 2 6" xfId="12174" xr:uid="{00000000-0005-0000-0000-0000C7320000}"/>
    <cellStyle name="Normal 12 5 2 7" xfId="12175" xr:uid="{00000000-0005-0000-0000-0000C8320000}"/>
    <cellStyle name="Normal 12 5 3" xfId="12176" xr:uid="{00000000-0005-0000-0000-0000C9320000}"/>
    <cellStyle name="Normal 12 5 3 2" xfId="12177" xr:uid="{00000000-0005-0000-0000-0000CA320000}"/>
    <cellStyle name="Normal 12 5 3 2 2" xfId="12178" xr:uid="{00000000-0005-0000-0000-0000CB320000}"/>
    <cellStyle name="Normal 12 5 3 2 3" xfId="12179" xr:uid="{00000000-0005-0000-0000-0000CC320000}"/>
    <cellStyle name="Normal 12 5 3 3" xfId="12180" xr:uid="{00000000-0005-0000-0000-0000CD320000}"/>
    <cellStyle name="Normal 12 5 3 4" xfId="12181" xr:uid="{00000000-0005-0000-0000-0000CE320000}"/>
    <cellStyle name="Normal 12 5 4" xfId="12182" xr:uid="{00000000-0005-0000-0000-0000CF320000}"/>
    <cellStyle name="Normal 12 5 4 2" xfId="12183" xr:uid="{00000000-0005-0000-0000-0000D0320000}"/>
    <cellStyle name="Normal 12 5 4 2 2" xfId="12184" xr:uid="{00000000-0005-0000-0000-0000D1320000}"/>
    <cellStyle name="Normal 12 5 4 2 3" xfId="12185" xr:uid="{00000000-0005-0000-0000-0000D2320000}"/>
    <cellStyle name="Normal 12 5 4 3" xfId="12186" xr:uid="{00000000-0005-0000-0000-0000D3320000}"/>
    <cellStyle name="Normal 12 5 4 4" xfId="12187" xr:uid="{00000000-0005-0000-0000-0000D4320000}"/>
    <cellStyle name="Normal 12 5 5" xfId="12188" xr:uid="{00000000-0005-0000-0000-0000D5320000}"/>
    <cellStyle name="Normal 12 5 5 2" xfId="12189" xr:uid="{00000000-0005-0000-0000-0000D6320000}"/>
    <cellStyle name="Normal 12 5 5 3" xfId="12190" xr:uid="{00000000-0005-0000-0000-0000D7320000}"/>
    <cellStyle name="Normal 12 5 6" xfId="12191" xr:uid="{00000000-0005-0000-0000-0000D8320000}"/>
    <cellStyle name="Normal 12 5 6 2" xfId="12192" xr:uid="{00000000-0005-0000-0000-0000D9320000}"/>
    <cellStyle name="Normal 12 5 7" xfId="12193" xr:uid="{00000000-0005-0000-0000-0000DA320000}"/>
    <cellStyle name="Normal 12 5 8" xfId="12194" xr:uid="{00000000-0005-0000-0000-0000DB320000}"/>
    <cellStyle name="Normal 12 5 9" xfId="43967" xr:uid="{00000000-0005-0000-0000-0000DC320000}"/>
    <cellStyle name="Normal 12 6" xfId="12195" xr:uid="{00000000-0005-0000-0000-0000DD320000}"/>
    <cellStyle name="Normal 12 6 2" xfId="12196" xr:uid="{00000000-0005-0000-0000-0000DE320000}"/>
    <cellStyle name="Normal 12 6 2 2" xfId="12197" xr:uid="{00000000-0005-0000-0000-0000DF320000}"/>
    <cellStyle name="Normal 12 6 2 3" xfId="12198" xr:uid="{00000000-0005-0000-0000-0000E0320000}"/>
    <cellStyle name="Normal 12 6 3" xfId="12199" xr:uid="{00000000-0005-0000-0000-0000E1320000}"/>
    <cellStyle name="Normal 12 6 3 2" xfId="12200" xr:uid="{00000000-0005-0000-0000-0000E2320000}"/>
    <cellStyle name="Normal 12 6 3 3" xfId="12201" xr:uid="{00000000-0005-0000-0000-0000E3320000}"/>
    <cellStyle name="Normal 12 6 4" xfId="12202" xr:uid="{00000000-0005-0000-0000-0000E4320000}"/>
    <cellStyle name="Normal 12 6 4 2" xfId="12203" xr:uid="{00000000-0005-0000-0000-0000E5320000}"/>
    <cellStyle name="Normal 12 6 4 3" xfId="12204" xr:uid="{00000000-0005-0000-0000-0000E6320000}"/>
    <cellStyle name="Normal 12 6 5" xfId="12205" xr:uid="{00000000-0005-0000-0000-0000E7320000}"/>
    <cellStyle name="Normal 12 6 5 2" xfId="12206" xr:uid="{00000000-0005-0000-0000-0000E8320000}"/>
    <cellStyle name="Normal 12 6 6" xfId="12207" xr:uid="{00000000-0005-0000-0000-0000E9320000}"/>
    <cellStyle name="Normal 12 6 7" xfId="43981" xr:uid="{00000000-0005-0000-0000-0000EA320000}"/>
    <cellStyle name="Normal 12 7" xfId="12208" xr:uid="{00000000-0005-0000-0000-0000EB320000}"/>
    <cellStyle name="Normal 12 7 2" xfId="12209" xr:uid="{00000000-0005-0000-0000-0000EC320000}"/>
    <cellStyle name="Normal 12 7 2 2" xfId="12210" xr:uid="{00000000-0005-0000-0000-0000ED320000}"/>
    <cellStyle name="Normal 12 7 2 3" xfId="12211" xr:uid="{00000000-0005-0000-0000-0000EE320000}"/>
    <cellStyle name="Normal 12 7 3" xfId="12212" xr:uid="{00000000-0005-0000-0000-0000EF320000}"/>
    <cellStyle name="Normal 12 7 4" xfId="12213" xr:uid="{00000000-0005-0000-0000-0000F0320000}"/>
    <cellStyle name="Normal 12 7 5" xfId="43996" xr:uid="{00000000-0005-0000-0000-0000F1320000}"/>
    <cellStyle name="Normal 12 8" xfId="12214" xr:uid="{00000000-0005-0000-0000-0000F2320000}"/>
    <cellStyle name="Normal 12 8 2" xfId="12215" xr:uid="{00000000-0005-0000-0000-0000F3320000}"/>
    <cellStyle name="Normal 12 8 2 2" xfId="12216" xr:uid="{00000000-0005-0000-0000-0000F4320000}"/>
    <cellStyle name="Normal 12 8 2 3" xfId="12217" xr:uid="{00000000-0005-0000-0000-0000F5320000}"/>
    <cellStyle name="Normal 12 8 3" xfId="12218" xr:uid="{00000000-0005-0000-0000-0000F6320000}"/>
    <cellStyle name="Normal 12 8 4" xfId="12219" xr:uid="{00000000-0005-0000-0000-0000F7320000}"/>
    <cellStyle name="Normal 12 8 5" xfId="43803" xr:uid="{00000000-0005-0000-0000-0000F8320000}"/>
    <cellStyle name="Normal 12 9" xfId="12220" xr:uid="{00000000-0005-0000-0000-0000F9320000}"/>
    <cellStyle name="Normal 12 9 2" xfId="12221" xr:uid="{00000000-0005-0000-0000-0000FA320000}"/>
    <cellStyle name="Normal 12 9 3" xfId="12222" xr:uid="{00000000-0005-0000-0000-0000FB320000}"/>
    <cellStyle name="Normal 127" xfId="150" xr:uid="{00000000-0005-0000-0000-0000FC320000}"/>
    <cellStyle name="Normal 13" xfId="12223" xr:uid="{00000000-0005-0000-0000-0000FD320000}"/>
    <cellStyle name="Normal 13 10" xfId="12224" xr:uid="{00000000-0005-0000-0000-0000FE320000}"/>
    <cellStyle name="Normal 13 10 2" xfId="12225" xr:uid="{00000000-0005-0000-0000-0000FF320000}"/>
    <cellStyle name="Normal 13 10 2 2" xfId="12226" xr:uid="{00000000-0005-0000-0000-000000330000}"/>
    <cellStyle name="Normal 13 10 3" xfId="12227" xr:uid="{00000000-0005-0000-0000-000001330000}"/>
    <cellStyle name="Normal 13 10 4" xfId="12228" xr:uid="{00000000-0005-0000-0000-000002330000}"/>
    <cellStyle name="Normal 13 11" xfId="12229" xr:uid="{00000000-0005-0000-0000-000003330000}"/>
    <cellStyle name="Normal 13 11 2" xfId="12230" xr:uid="{00000000-0005-0000-0000-000004330000}"/>
    <cellStyle name="Normal 13 11 2 2" xfId="12231" xr:uid="{00000000-0005-0000-0000-000005330000}"/>
    <cellStyle name="Normal 13 11 3" xfId="12232" xr:uid="{00000000-0005-0000-0000-000006330000}"/>
    <cellStyle name="Normal 13 12" xfId="12233" xr:uid="{00000000-0005-0000-0000-000007330000}"/>
    <cellStyle name="Normal 13 12 2" xfId="12234" xr:uid="{00000000-0005-0000-0000-000008330000}"/>
    <cellStyle name="Normal 13 12 3" xfId="12235" xr:uid="{00000000-0005-0000-0000-000009330000}"/>
    <cellStyle name="Normal 13 13" xfId="12236" xr:uid="{00000000-0005-0000-0000-00000A330000}"/>
    <cellStyle name="Normal 13 13 2" xfId="12237" xr:uid="{00000000-0005-0000-0000-00000B330000}"/>
    <cellStyle name="Normal 13 14" xfId="12238" xr:uid="{00000000-0005-0000-0000-00000C330000}"/>
    <cellStyle name="Normal 13 14 2" xfId="12239" xr:uid="{00000000-0005-0000-0000-00000D330000}"/>
    <cellStyle name="Normal 13 15" xfId="12240" xr:uid="{00000000-0005-0000-0000-00000E330000}"/>
    <cellStyle name="Normal 13 15 2" xfId="12241" xr:uid="{00000000-0005-0000-0000-00000F330000}"/>
    <cellStyle name="Normal 13 16" xfId="12242" xr:uid="{00000000-0005-0000-0000-000010330000}"/>
    <cellStyle name="Normal 13 16 2" xfId="12243" xr:uid="{00000000-0005-0000-0000-000011330000}"/>
    <cellStyle name="Normal 13 17" xfId="12244" xr:uid="{00000000-0005-0000-0000-000012330000}"/>
    <cellStyle name="Normal 13 17 2" xfId="12245" xr:uid="{00000000-0005-0000-0000-000013330000}"/>
    <cellStyle name="Normal 13 18" xfId="12246" xr:uid="{00000000-0005-0000-0000-000014330000}"/>
    <cellStyle name="Normal 13 19" xfId="12247" xr:uid="{00000000-0005-0000-0000-000015330000}"/>
    <cellStyle name="Normal 13 2" xfId="12248" xr:uid="{00000000-0005-0000-0000-000016330000}"/>
    <cellStyle name="Normal 13 2 10" xfId="12249" xr:uid="{00000000-0005-0000-0000-000017330000}"/>
    <cellStyle name="Normal 13 2 10 2" xfId="12250" xr:uid="{00000000-0005-0000-0000-000018330000}"/>
    <cellStyle name="Normal 13 2 10 2 2" xfId="12251" xr:uid="{00000000-0005-0000-0000-000019330000}"/>
    <cellStyle name="Normal 13 2 10 3" xfId="12252" xr:uid="{00000000-0005-0000-0000-00001A330000}"/>
    <cellStyle name="Normal 13 2 11" xfId="12253" xr:uid="{00000000-0005-0000-0000-00001B330000}"/>
    <cellStyle name="Normal 13 2 11 2" xfId="12254" xr:uid="{00000000-0005-0000-0000-00001C330000}"/>
    <cellStyle name="Normal 13 2 12" xfId="12255" xr:uid="{00000000-0005-0000-0000-00001D330000}"/>
    <cellStyle name="Normal 13 2 13" xfId="12256" xr:uid="{00000000-0005-0000-0000-00001E330000}"/>
    <cellStyle name="Normal 13 2 14" xfId="36856" xr:uid="{00000000-0005-0000-0000-00001F330000}"/>
    <cellStyle name="Normal 13 2 15" xfId="43968" xr:uid="{00000000-0005-0000-0000-000020330000}"/>
    <cellStyle name="Normal 13 2 2" xfId="12257" xr:uid="{00000000-0005-0000-0000-000021330000}"/>
    <cellStyle name="Normal 13 2 2 10" xfId="12258" xr:uid="{00000000-0005-0000-0000-000022330000}"/>
    <cellStyle name="Normal 13 2 2 2" xfId="12259" xr:uid="{00000000-0005-0000-0000-000023330000}"/>
    <cellStyle name="Normal 13 2 2 2 2" xfId="12260" xr:uid="{00000000-0005-0000-0000-000024330000}"/>
    <cellStyle name="Normal 13 2 2 2 2 2" xfId="12261" xr:uid="{00000000-0005-0000-0000-000025330000}"/>
    <cellStyle name="Normal 13 2 2 2 2 2 2" xfId="12262" xr:uid="{00000000-0005-0000-0000-000026330000}"/>
    <cellStyle name="Normal 13 2 2 2 2 2 2 2" xfId="12263" xr:uid="{00000000-0005-0000-0000-000027330000}"/>
    <cellStyle name="Normal 13 2 2 2 2 2 2 3" xfId="12264" xr:uid="{00000000-0005-0000-0000-000028330000}"/>
    <cellStyle name="Normal 13 2 2 2 2 2 3" xfId="12265" xr:uid="{00000000-0005-0000-0000-000029330000}"/>
    <cellStyle name="Normal 13 2 2 2 2 2 3 2" xfId="12266" xr:uid="{00000000-0005-0000-0000-00002A330000}"/>
    <cellStyle name="Normal 13 2 2 2 2 2 3 3" xfId="12267" xr:uid="{00000000-0005-0000-0000-00002B330000}"/>
    <cellStyle name="Normal 13 2 2 2 2 2 4" xfId="12268" xr:uid="{00000000-0005-0000-0000-00002C330000}"/>
    <cellStyle name="Normal 13 2 2 2 2 2 4 2" xfId="12269" xr:uid="{00000000-0005-0000-0000-00002D330000}"/>
    <cellStyle name="Normal 13 2 2 2 2 2 4 3" xfId="12270" xr:uid="{00000000-0005-0000-0000-00002E330000}"/>
    <cellStyle name="Normal 13 2 2 2 2 2 5" xfId="12271" xr:uid="{00000000-0005-0000-0000-00002F330000}"/>
    <cellStyle name="Normal 13 2 2 2 2 2 5 2" xfId="12272" xr:uid="{00000000-0005-0000-0000-000030330000}"/>
    <cellStyle name="Normal 13 2 2 2 2 2 6" xfId="12273" xr:uid="{00000000-0005-0000-0000-000031330000}"/>
    <cellStyle name="Normal 13 2 2 2 2 3" xfId="12274" xr:uid="{00000000-0005-0000-0000-000032330000}"/>
    <cellStyle name="Normal 13 2 2 2 2 3 2" xfId="12275" xr:uid="{00000000-0005-0000-0000-000033330000}"/>
    <cellStyle name="Normal 13 2 2 2 2 3 2 2" xfId="12276" xr:uid="{00000000-0005-0000-0000-000034330000}"/>
    <cellStyle name="Normal 13 2 2 2 2 3 2 3" xfId="12277" xr:uid="{00000000-0005-0000-0000-000035330000}"/>
    <cellStyle name="Normal 13 2 2 2 2 3 3" xfId="12278" xr:uid="{00000000-0005-0000-0000-000036330000}"/>
    <cellStyle name="Normal 13 2 2 2 2 3 4" xfId="12279" xr:uid="{00000000-0005-0000-0000-000037330000}"/>
    <cellStyle name="Normal 13 2 2 2 2 4" xfId="12280" xr:uid="{00000000-0005-0000-0000-000038330000}"/>
    <cellStyle name="Normal 13 2 2 2 2 4 2" xfId="12281" xr:uid="{00000000-0005-0000-0000-000039330000}"/>
    <cellStyle name="Normal 13 2 2 2 2 4 2 2" xfId="12282" xr:uid="{00000000-0005-0000-0000-00003A330000}"/>
    <cellStyle name="Normal 13 2 2 2 2 4 2 3" xfId="12283" xr:uid="{00000000-0005-0000-0000-00003B330000}"/>
    <cellStyle name="Normal 13 2 2 2 2 4 3" xfId="12284" xr:uid="{00000000-0005-0000-0000-00003C330000}"/>
    <cellStyle name="Normal 13 2 2 2 2 4 4" xfId="12285" xr:uid="{00000000-0005-0000-0000-00003D330000}"/>
    <cellStyle name="Normal 13 2 2 2 2 5" xfId="12286" xr:uid="{00000000-0005-0000-0000-00003E330000}"/>
    <cellStyle name="Normal 13 2 2 2 2 5 2" xfId="12287" xr:uid="{00000000-0005-0000-0000-00003F330000}"/>
    <cellStyle name="Normal 13 2 2 2 2 5 3" xfId="12288" xr:uid="{00000000-0005-0000-0000-000040330000}"/>
    <cellStyle name="Normal 13 2 2 2 2 6" xfId="12289" xr:uid="{00000000-0005-0000-0000-000041330000}"/>
    <cellStyle name="Normal 13 2 2 2 2 6 2" xfId="12290" xr:uid="{00000000-0005-0000-0000-000042330000}"/>
    <cellStyle name="Normal 13 2 2 2 2 7" xfId="12291" xr:uid="{00000000-0005-0000-0000-000043330000}"/>
    <cellStyle name="Normal 13 2 2 2 3" xfId="12292" xr:uid="{00000000-0005-0000-0000-000044330000}"/>
    <cellStyle name="Normal 13 2 2 2 3 2" xfId="12293" xr:uid="{00000000-0005-0000-0000-000045330000}"/>
    <cellStyle name="Normal 13 2 2 2 3 2 2" xfId="12294" xr:uid="{00000000-0005-0000-0000-000046330000}"/>
    <cellStyle name="Normal 13 2 2 2 3 2 3" xfId="12295" xr:uid="{00000000-0005-0000-0000-000047330000}"/>
    <cellStyle name="Normal 13 2 2 2 3 3" xfId="12296" xr:uid="{00000000-0005-0000-0000-000048330000}"/>
    <cellStyle name="Normal 13 2 2 2 3 3 2" xfId="12297" xr:uid="{00000000-0005-0000-0000-000049330000}"/>
    <cellStyle name="Normal 13 2 2 2 3 3 3" xfId="12298" xr:uid="{00000000-0005-0000-0000-00004A330000}"/>
    <cellStyle name="Normal 13 2 2 2 3 4" xfId="12299" xr:uid="{00000000-0005-0000-0000-00004B330000}"/>
    <cellStyle name="Normal 13 2 2 2 3 4 2" xfId="12300" xr:uid="{00000000-0005-0000-0000-00004C330000}"/>
    <cellStyle name="Normal 13 2 2 2 3 4 3" xfId="12301" xr:uid="{00000000-0005-0000-0000-00004D330000}"/>
    <cellStyle name="Normal 13 2 2 2 3 5" xfId="12302" xr:uid="{00000000-0005-0000-0000-00004E330000}"/>
    <cellStyle name="Normal 13 2 2 2 3 5 2" xfId="12303" xr:uid="{00000000-0005-0000-0000-00004F330000}"/>
    <cellStyle name="Normal 13 2 2 2 3 6" xfId="12304" xr:uid="{00000000-0005-0000-0000-000050330000}"/>
    <cellStyle name="Normal 13 2 2 2 4" xfId="12305" xr:uid="{00000000-0005-0000-0000-000051330000}"/>
    <cellStyle name="Normal 13 2 2 2 4 2" xfId="12306" xr:uid="{00000000-0005-0000-0000-000052330000}"/>
    <cellStyle name="Normal 13 2 2 2 4 2 2" xfId="12307" xr:uid="{00000000-0005-0000-0000-000053330000}"/>
    <cellStyle name="Normal 13 2 2 2 4 2 3" xfId="12308" xr:uid="{00000000-0005-0000-0000-000054330000}"/>
    <cellStyle name="Normal 13 2 2 2 4 3" xfId="12309" xr:uid="{00000000-0005-0000-0000-000055330000}"/>
    <cellStyle name="Normal 13 2 2 2 4 4" xfId="12310" xr:uid="{00000000-0005-0000-0000-000056330000}"/>
    <cellStyle name="Normal 13 2 2 2 5" xfId="12311" xr:uid="{00000000-0005-0000-0000-000057330000}"/>
    <cellStyle name="Normal 13 2 2 2 5 2" xfId="12312" xr:uid="{00000000-0005-0000-0000-000058330000}"/>
    <cellStyle name="Normal 13 2 2 2 5 2 2" xfId="12313" xr:uid="{00000000-0005-0000-0000-000059330000}"/>
    <cellStyle name="Normal 13 2 2 2 5 2 3" xfId="12314" xr:uid="{00000000-0005-0000-0000-00005A330000}"/>
    <cellStyle name="Normal 13 2 2 2 5 3" xfId="12315" xr:uid="{00000000-0005-0000-0000-00005B330000}"/>
    <cellStyle name="Normal 13 2 2 2 5 4" xfId="12316" xr:uid="{00000000-0005-0000-0000-00005C330000}"/>
    <cellStyle name="Normal 13 2 2 2 6" xfId="12317" xr:uid="{00000000-0005-0000-0000-00005D330000}"/>
    <cellStyle name="Normal 13 2 2 2 6 2" xfId="12318" xr:uid="{00000000-0005-0000-0000-00005E330000}"/>
    <cellStyle name="Normal 13 2 2 2 6 3" xfId="12319" xr:uid="{00000000-0005-0000-0000-00005F330000}"/>
    <cellStyle name="Normal 13 2 2 2 7" xfId="12320" xr:uid="{00000000-0005-0000-0000-000060330000}"/>
    <cellStyle name="Normal 13 2 2 2 7 2" xfId="12321" xr:uid="{00000000-0005-0000-0000-000061330000}"/>
    <cellStyle name="Normal 13 2 2 2 8" xfId="12322" xr:uid="{00000000-0005-0000-0000-000062330000}"/>
    <cellStyle name="Normal 13 2 2 2 9" xfId="12323" xr:uid="{00000000-0005-0000-0000-000063330000}"/>
    <cellStyle name="Normal 13 2 2 3" xfId="12324" xr:uid="{00000000-0005-0000-0000-000064330000}"/>
    <cellStyle name="Normal 13 2 2 3 2" xfId="12325" xr:uid="{00000000-0005-0000-0000-000065330000}"/>
    <cellStyle name="Normal 13 2 2 3 2 2" xfId="12326" xr:uid="{00000000-0005-0000-0000-000066330000}"/>
    <cellStyle name="Normal 13 2 2 3 2 2 2" xfId="12327" xr:uid="{00000000-0005-0000-0000-000067330000}"/>
    <cellStyle name="Normal 13 2 2 3 2 2 3" xfId="12328" xr:uid="{00000000-0005-0000-0000-000068330000}"/>
    <cellStyle name="Normal 13 2 2 3 2 3" xfId="12329" xr:uid="{00000000-0005-0000-0000-000069330000}"/>
    <cellStyle name="Normal 13 2 2 3 2 3 2" xfId="12330" xr:uid="{00000000-0005-0000-0000-00006A330000}"/>
    <cellStyle name="Normal 13 2 2 3 2 3 3" xfId="12331" xr:uid="{00000000-0005-0000-0000-00006B330000}"/>
    <cellStyle name="Normal 13 2 2 3 2 4" xfId="12332" xr:uid="{00000000-0005-0000-0000-00006C330000}"/>
    <cellStyle name="Normal 13 2 2 3 2 4 2" xfId="12333" xr:uid="{00000000-0005-0000-0000-00006D330000}"/>
    <cellStyle name="Normal 13 2 2 3 2 4 3" xfId="12334" xr:uid="{00000000-0005-0000-0000-00006E330000}"/>
    <cellStyle name="Normal 13 2 2 3 2 5" xfId="12335" xr:uid="{00000000-0005-0000-0000-00006F330000}"/>
    <cellStyle name="Normal 13 2 2 3 2 5 2" xfId="12336" xr:uid="{00000000-0005-0000-0000-000070330000}"/>
    <cellStyle name="Normal 13 2 2 3 2 6" xfId="12337" xr:uid="{00000000-0005-0000-0000-000071330000}"/>
    <cellStyle name="Normal 13 2 2 3 3" xfId="12338" xr:uid="{00000000-0005-0000-0000-000072330000}"/>
    <cellStyle name="Normal 13 2 2 3 3 2" xfId="12339" xr:uid="{00000000-0005-0000-0000-000073330000}"/>
    <cellStyle name="Normal 13 2 2 3 3 2 2" xfId="12340" xr:uid="{00000000-0005-0000-0000-000074330000}"/>
    <cellStyle name="Normal 13 2 2 3 3 2 3" xfId="12341" xr:uid="{00000000-0005-0000-0000-000075330000}"/>
    <cellStyle name="Normal 13 2 2 3 3 3" xfId="12342" xr:uid="{00000000-0005-0000-0000-000076330000}"/>
    <cellStyle name="Normal 13 2 2 3 3 4" xfId="12343" xr:uid="{00000000-0005-0000-0000-000077330000}"/>
    <cellStyle name="Normal 13 2 2 3 4" xfId="12344" xr:uid="{00000000-0005-0000-0000-000078330000}"/>
    <cellStyle name="Normal 13 2 2 3 4 2" xfId="12345" xr:uid="{00000000-0005-0000-0000-000079330000}"/>
    <cellStyle name="Normal 13 2 2 3 4 2 2" xfId="12346" xr:uid="{00000000-0005-0000-0000-00007A330000}"/>
    <cellStyle name="Normal 13 2 2 3 4 2 3" xfId="12347" xr:uid="{00000000-0005-0000-0000-00007B330000}"/>
    <cellStyle name="Normal 13 2 2 3 4 3" xfId="12348" xr:uid="{00000000-0005-0000-0000-00007C330000}"/>
    <cellStyle name="Normal 13 2 2 3 4 4" xfId="12349" xr:uid="{00000000-0005-0000-0000-00007D330000}"/>
    <cellStyle name="Normal 13 2 2 3 5" xfId="12350" xr:uid="{00000000-0005-0000-0000-00007E330000}"/>
    <cellStyle name="Normal 13 2 2 3 5 2" xfId="12351" xr:uid="{00000000-0005-0000-0000-00007F330000}"/>
    <cellStyle name="Normal 13 2 2 3 5 3" xfId="12352" xr:uid="{00000000-0005-0000-0000-000080330000}"/>
    <cellStyle name="Normal 13 2 2 3 6" xfId="12353" xr:uid="{00000000-0005-0000-0000-000081330000}"/>
    <cellStyle name="Normal 13 2 2 3 6 2" xfId="12354" xr:uid="{00000000-0005-0000-0000-000082330000}"/>
    <cellStyle name="Normal 13 2 2 3 7" xfId="12355" xr:uid="{00000000-0005-0000-0000-000083330000}"/>
    <cellStyle name="Normal 13 2 2 4" xfId="12356" xr:uid="{00000000-0005-0000-0000-000084330000}"/>
    <cellStyle name="Normal 13 2 2 4 2" xfId="12357" xr:uid="{00000000-0005-0000-0000-000085330000}"/>
    <cellStyle name="Normal 13 2 2 4 2 2" xfId="12358" xr:uid="{00000000-0005-0000-0000-000086330000}"/>
    <cellStyle name="Normal 13 2 2 4 2 3" xfId="12359" xr:uid="{00000000-0005-0000-0000-000087330000}"/>
    <cellStyle name="Normal 13 2 2 4 3" xfId="12360" xr:uid="{00000000-0005-0000-0000-000088330000}"/>
    <cellStyle name="Normal 13 2 2 4 3 2" xfId="12361" xr:uid="{00000000-0005-0000-0000-000089330000}"/>
    <cellStyle name="Normal 13 2 2 4 3 3" xfId="12362" xr:uid="{00000000-0005-0000-0000-00008A330000}"/>
    <cellStyle name="Normal 13 2 2 4 4" xfId="12363" xr:uid="{00000000-0005-0000-0000-00008B330000}"/>
    <cellStyle name="Normal 13 2 2 4 4 2" xfId="12364" xr:uid="{00000000-0005-0000-0000-00008C330000}"/>
    <cellStyle name="Normal 13 2 2 4 4 3" xfId="12365" xr:uid="{00000000-0005-0000-0000-00008D330000}"/>
    <cellStyle name="Normal 13 2 2 4 5" xfId="12366" xr:uid="{00000000-0005-0000-0000-00008E330000}"/>
    <cellStyle name="Normal 13 2 2 4 5 2" xfId="12367" xr:uid="{00000000-0005-0000-0000-00008F330000}"/>
    <cellStyle name="Normal 13 2 2 4 6" xfId="12368" xr:uid="{00000000-0005-0000-0000-000090330000}"/>
    <cellStyle name="Normal 13 2 2 5" xfId="12369" xr:uid="{00000000-0005-0000-0000-000091330000}"/>
    <cellStyle name="Normal 13 2 2 5 2" xfId="12370" xr:uid="{00000000-0005-0000-0000-000092330000}"/>
    <cellStyle name="Normal 13 2 2 5 2 2" xfId="12371" xr:uid="{00000000-0005-0000-0000-000093330000}"/>
    <cellStyle name="Normal 13 2 2 5 2 3" xfId="12372" xr:uid="{00000000-0005-0000-0000-000094330000}"/>
    <cellStyle name="Normal 13 2 2 5 3" xfId="12373" xr:uid="{00000000-0005-0000-0000-000095330000}"/>
    <cellStyle name="Normal 13 2 2 5 4" xfId="12374" xr:uid="{00000000-0005-0000-0000-000096330000}"/>
    <cellStyle name="Normal 13 2 2 6" xfId="12375" xr:uid="{00000000-0005-0000-0000-000097330000}"/>
    <cellStyle name="Normal 13 2 2 6 2" xfId="12376" xr:uid="{00000000-0005-0000-0000-000098330000}"/>
    <cellStyle name="Normal 13 2 2 6 2 2" xfId="12377" xr:uid="{00000000-0005-0000-0000-000099330000}"/>
    <cellStyle name="Normal 13 2 2 6 2 3" xfId="12378" xr:uid="{00000000-0005-0000-0000-00009A330000}"/>
    <cellStyle name="Normal 13 2 2 6 3" xfId="12379" xr:uid="{00000000-0005-0000-0000-00009B330000}"/>
    <cellStyle name="Normal 13 2 2 6 4" xfId="12380" xr:uid="{00000000-0005-0000-0000-00009C330000}"/>
    <cellStyle name="Normal 13 2 2 7" xfId="12381" xr:uid="{00000000-0005-0000-0000-00009D330000}"/>
    <cellStyle name="Normal 13 2 2 7 2" xfId="12382" xr:uid="{00000000-0005-0000-0000-00009E330000}"/>
    <cellStyle name="Normal 13 2 2 7 3" xfId="12383" xr:uid="{00000000-0005-0000-0000-00009F330000}"/>
    <cellStyle name="Normal 13 2 2 8" xfId="12384" xr:uid="{00000000-0005-0000-0000-0000A0330000}"/>
    <cellStyle name="Normal 13 2 2 8 2" xfId="12385" xr:uid="{00000000-0005-0000-0000-0000A1330000}"/>
    <cellStyle name="Normal 13 2 2 9" xfId="12386" xr:uid="{00000000-0005-0000-0000-0000A2330000}"/>
    <cellStyle name="Normal 13 2 3" xfId="12387" xr:uid="{00000000-0005-0000-0000-0000A3330000}"/>
    <cellStyle name="Normal 13 2 3 10" xfId="12388" xr:uid="{00000000-0005-0000-0000-0000A4330000}"/>
    <cellStyle name="Normal 13 2 3 2" xfId="12389" xr:uid="{00000000-0005-0000-0000-0000A5330000}"/>
    <cellStyle name="Normal 13 2 3 2 2" xfId="12390" xr:uid="{00000000-0005-0000-0000-0000A6330000}"/>
    <cellStyle name="Normal 13 2 3 2 2 2" xfId="12391" xr:uid="{00000000-0005-0000-0000-0000A7330000}"/>
    <cellStyle name="Normal 13 2 3 2 2 2 2" xfId="12392" xr:uid="{00000000-0005-0000-0000-0000A8330000}"/>
    <cellStyle name="Normal 13 2 3 2 2 2 2 2" xfId="12393" xr:uid="{00000000-0005-0000-0000-0000A9330000}"/>
    <cellStyle name="Normal 13 2 3 2 2 2 2 3" xfId="12394" xr:uid="{00000000-0005-0000-0000-0000AA330000}"/>
    <cellStyle name="Normal 13 2 3 2 2 2 3" xfId="12395" xr:uid="{00000000-0005-0000-0000-0000AB330000}"/>
    <cellStyle name="Normal 13 2 3 2 2 2 3 2" xfId="12396" xr:uid="{00000000-0005-0000-0000-0000AC330000}"/>
    <cellStyle name="Normal 13 2 3 2 2 2 3 3" xfId="12397" xr:uid="{00000000-0005-0000-0000-0000AD330000}"/>
    <cellStyle name="Normal 13 2 3 2 2 2 4" xfId="12398" xr:uid="{00000000-0005-0000-0000-0000AE330000}"/>
    <cellStyle name="Normal 13 2 3 2 2 2 4 2" xfId="12399" xr:uid="{00000000-0005-0000-0000-0000AF330000}"/>
    <cellStyle name="Normal 13 2 3 2 2 2 4 3" xfId="12400" xr:uid="{00000000-0005-0000-0000-0000B0330000}"/>
    <cellStyle name="Normal 13 2 3 2 2 2 5" xfId="12401" xr:uid="{00000000-0005-0000-0000-0000B1330000}"/>
    <cellStyle name="Normal 13 2 3 2 2 2 5 2" xfId="12402" xr:uid="{00000000-0005-0000-0000-0000B2330000}"/>
    <cellStyle name="Normal 13 2 3 2 2 2 6" xfId="12403" xr:uid="{00000000-0005-0000-0000-0000B3330000}"/>
    <cellStyle name="Normal 13 2 3 2 2 3" xfId="12404" xr:uid="{00000000-0005-0000-0000-0000B4330000}"/>
    <cellStyle name="Normal 13 2 3 2 2 3 2" xfId="12405" xr:uid="{00000000-0005-0000-0000-0000B5330000}"/>
    <cellStyle name="Normal 13 2 3 2 2 3 2 2" xfId="12406" xr:uid="{00000000-0005-0000-0000-0000B6330000}"/>
    <cellStyle name="Normal 13 2 3 2 2 3 2 3" xfId="12407" xr:uid="{00000000-0005-0000-0000-0000B7330000}"/>
    <cellStyle name="Normal 13 2 3 2 2 3 3" xfId="12408" xr:uid="{00000000-0005-0000-0000-0000B8330000}"/>
    <cellStyle name="Normal 13 2 3 2 2 3 4" xfId="12409" xr:uid="{00000000-0005-0000-0000-0000B9330000}"/>
    <cellStyle name="Normal 13 2 3 2 2 4" xfId="12410" xr:uid="{00000000-0005-0000-0000-0000BA330000}"/>
    <cellStyle name="Normal 13 2 3 2 2 4 2" xfId="12411" xr:uid="{00000000-0005-0000-0000-0000BB330000}"/>
    <cellStyle name="Normal 13 2 3 2 2 4 2 2" xfId="12412" xr:uid="{00000000-0005-0000-0000-0000BC330000}"/>
    <cellStyle name="Normal 13 2 3 2 2 4 2 3" xfId="12413" xr:uid="{00000000-0005-0000-0000-0000BD330000}"/>
    <cellStyle name="Normal 13 2 3 2 2 4 3" xfId="12414" xr:uid="{00000000-0005-0000-0000-0000BE330000}"/>
    <cellStyle name="Normal 13 2 3 2 2 4 4" xfId="12415" xr:uid="{00000000-0005-0000-0000-0000BF330000}"/>
    <cellStyle name="Normal 13 2 3 2 2 5" xfId="12416" xr:uid="{00000000-0005-0000-0000-0000C0330000}"/>
    <cellStyle name="Normal 13 2 3 2 2 5 2" xfId="12417" xr:uid="{00000000-0005-0000-0000-0000C1330000}"/>
    <cellStyle name="Normal 13 2 3 2 2 5 3" xfId="12418" xr:uid="{00000000-0005-0000-0000-0000C2330000}"/>
    <cellStyle name="Normal 13 2 3 2 2 6" xfId="12419" xr:uid="{00000000-0005-0000-0000-0000C3330000}"/>
    <cellStyle name="Normal 13 2 3 2 2 6 2" xfId="12420" xr:uid="{00000000-0005-0000-0000-0000C4330000}"/>
    <cellStyle name="Normal 13 2 3 2 2 7" xfId="12421" xr:uid="{00000000-0005-0000-0000-0000C5330000}"/>
    <cellStyle name="Normal 13 2 3 2 3" xfId="12422" xr:uid="{00000000-0005-0000-0000-0000C6330000}"/>
    <cellStyle name="Normal 13 2 3 2 3 2" xfId="12423" xr:uid="{00000000-0005-0000-0000-0000C7330000}"/>
    <cellStyle name="Normal 13 2 3 2 3 2 2" xfId="12424" xr:uid="{00000000-0005-0000-0000-0000C8330000}"/>
    <cellStyle name="Normal 13 2 3 2 3 2 3" xfId="12425" xr:uid="{00000000-0005-0000-0000-0000C9330000}"/>
    <cellStyle name="Normal 13 2 3 2 3 3" xfId="12426" xr:uid="{00000000-0005-0000-0000-0000CA330000}"/>
    <cellStyle name="Normal 13 2 3 2 3 3 2" xfId="12427" xr:uid="{00000000-0005-0000-0000-0000CB330000}"/>
    <cellStyle name="Normal 13 2 3 2 3 3 3" xfId="12428" xr:uid="{00000000-0005-0000-0000-0000CC330000}"/>
    <cellStyle name="Normal 13 2 3 2 3 4" xfId="12429" xr:uid="{00000000-0005-0000-0000-0000CD330000}"/>
    <cellStyle name="Normal 13 2 3 2 3 4 2" xfId="12430" xr:uid="{00000000-0005-0000-0000-0000CE330000}"/>
    <cellStyle name="Normal 13 2 3 2 3 4 3" xfId="12431" xr:uid="{00000000-0005-0000-0000-0000CF330000}"/>
    <cellStyle name="Normal 13 2 3 2 3 5" xfId="12432" xr:uid="{00000000-0005-0000-0000-0000D0330000}"/>
    <cellStyle name="Normal 13 2 3 2 3 5 2" xfId="12433" xr:uid="{00000000-0005-0000-0000-0000D1330000}"/>
    <cellStyle name="Normal 13 2 3 2 3 6" xfId="12434" xr:uid="{00000000-0005-0000-0000-0000D2330000}"/>
    <cellStyle name="Normal 13 2 3 2 4" xfId="12435" xr:uid="{00000000-0005-0000-0000-0000D3330000}"/>
    <cellStyle name="Normal 13 2 3 2 4 2" xfId="12436" xr:uid="{00000000-0005-0000-0000-0000D4330000}"/>
    <cellStyle name="Normal 13 2 3 2 4 2 2" xfId="12437" xr:uid="{00000000-0005-0000-0000-0000D5330000}"/>
    <cellStyle name="Normal 13 2 3 2 4 2 3" xfId="12438" xr:uid="{00000000-0005-0000-0000-0000D6330000}"/>
    <cellStyle name="Normal 13 2 3 2 4 3" xfId="12439" xr:uid="{00000000-0005-0000-0000-0000D7330000}"/>
    <cellStyle name="Normal 13 2 3 2 4 4" xfId="12440" xr:uid="{00000000-0005-0000-0000-0000D8330000}"/>
    <cellStyle name="Normal 13 2 3 2 5" xfId="12441" xr:uid="{00000000-0005-0000-0000-0000D9330000}"/>
    <cellStyle name="Normal 13 2 3 2 5 2" xfId="12442" xr:uid="{00000000-0005-0000-0000-0000DA330000}"/>
    <cellStyle name="Normal 13 2 3 2 5 2 2" xfId="12443" xr:uid="{00000000-0005-0000-0000-0000DB330000}"/>
    <cellStyle name="Normal 13 2 3 2 5 2 3" xfId="12444" xr:uid="{00000000-0005-0000-0000-0000DC330000}"/>
    <cellStyle name="Normal 13 2 3 2 5 3" xfId="12445" xr:uid="{00000000-0005-0000-0000-0000DD330000}"/>
    <cellStyle name="Normal 13 2 3 2 5 4" xfId="12446" xr:uid="{00000000-0005-0000-0000-0000DE330000}"/>
    <cellStyle name="Normal 13 2 3 2 6" xfId="12447" xr:uid="{00000000-0005-0000-0000-0000DF330000}"/>
    <cellStyle name="Normal 13 2 3 2 6 2" xfId="12448" xr:uid="{00000000-0005-0000-0000-0000E0330000}"/>
    <cellStyle name="Normal 13 2 3 2 6 3" xfId="12449" xr:uid="{00000000-0005-0000-0000-0000E1330000}"/>
    <cellStyle name="Normal 13 2 3 2 7" xfId="12450" xr:uid="{00000000-0005-0000-0000-0000E2330000}"/>
    <cellStyle name="Normal 13 2 3 2 7 2" xfId="12451" xr:uid="{00000000-0005-0000-0000-0000E3330000}"/>
    <cellStyle name="Normal 13 2 3 2 8" xfId="12452" xr:uid="{00000000-0005-0000-0000-0000E4330000}"/>
    <cellStyle name="Normal 13 2 3 2 9" xfId="12453" xr:uid="{00000000-0005-0000-0000-0000E5330000}"/>
    <cellStyle name="Normal 13 2 3 3" xfId="12454" xr:uid="{00000000-0005-0000-0000-0000E6330000}"/>
    <cellStyle name="Normal 13 2 3 3 2" xfId="12455" xr:uid="{00000000-0005-0000-0000-0000E7330000}"/>
    <cellStyle name="Normal 13 2 3 3 2 2" xfId="12456" xr:uid="{00000000-0005-0000-0000-0000E8330000}"/>
    <cellStyle name="Normal 13 2 3 3 2 2 2" xfId="12457" xr:uid="{00000000-0005-0000-0000-0000E9330000}"/>
    <cellStyle name="Normal 13 2 3 3 2 2 3" xfId="12458" xr:uid="{00000000-0005-0000-0000-0000EA330000}"/>
    <cellStyle name="Normal 13 2 3 3 2 3" xfId="12459" xr:uid="{00000000-0005-0000-0000-0000EB330000}"/>
    <cellStyle name="Normal 13 2 3 3 2 3 2" xfId="12460" xr:uid="{00000000-0005-0000-0000-0000EC330000}"/>
    <cellStyle name="Normal 13 2 3 3 2 3 3" xfId="12461" xr:uid="{00000000-0005-0000-0000-0000ED330000}"/>
    <cellStyle name="Normal 13 2 3 3 2 4" xfId="12462" xr:uid="{00000000-0005-0000-0000-0000EE330000}"/>
    <cellStyle name="Normal 13 2 3 3 2 4 2" xfId="12463" xr:uid="{00000000-0005-0000-0000-0000EF330000}"/>
    <cellStyle name="Normal 13 2 3 3 2 4 3" xfId="12464" xr:uid="{00000000-0005-0000-0000-0000F0330000}"/>
    <cellStyle name="Normal 13 2 3 3 2 5" xfId="12465" xr:uid="{00000000-0005-0000-0000-0000F1330000}"/>
    <cellStyle name="Normal 13 2 3 3 2 5 2" xfId="12466" xr:uid="{00000000-0005-0000-0000-0000F2330000}"/>
    <cellStyle name="Normal 13 2 3 3 2 6" xfId="12467" xr:uid="{00000000-0005-0000-0000-0000F3330000}"/>
    <cellStyle name="Normal 13 2 3 3 3" xfId="12468" xr:uid="{00000000-0005-0000-0000-0000F4330000}"/>
    <cellStyle name="Normal 13 2 3 3 3 2" xfId="12469" xr:uid="{00000000-0005-0000-0000-0000F5330000}"/>
    <cellStyle name="Normal 13 2 3 3 3 2 2" xfId="12470" xr:uid="{00000000-0005-0000-0000-0000F6330000}"/>
    <cellStyle name="Normal 13 2 3 3 3 2 3" xfId="12471" xr:uid="{00000000-0005-0000-0000-0000F7330000}"/>
    <cellStyle name="Normal 13 2 3 3 3 3" xfId="12472" xr:uid="{00000000-0005-0000-0000-0000F8330000}"/>
    <cellStyle name="Normal 13 2 3 3 3 4" xfId="12473" xr:uid="{00000000-0005-0000-0000-0000F9330000}"/>
    <cellStyle name="Normal 13 2 3 3 4" xfId="12474" xr:uid="{00000000-0005-0000-0000-0000FA330000}"/>
    <cellStyle name="Normal 13 2 3 3 4 2" xfId="12475" xr:uid="{00000000-0005-0000-0000-0000FB330000}"/>
    <cellStyle name="Normal 13 2 3 3 4 2 2" xfId="12476" xr:uid="{00000000-0005-0000-0000-0000FC330000}"/>
    <cellStyle name="Normal 13 2 3 3 4 2 3" xfId="12477" xr:uid="{00000000-0005-0000-0000-0000FD330000}"/>
    <cellStyle name="Normal 13 2 3 3 4 3" xfId="12478" xr:uid="{00000000-0005-0000-0000-0000FE330000}"/>
    <cellStyle name="Normal 13 2 3 3 4 4" xfId="12479" xr:uid="{00000000-0005-0000-0000-0000FF330000}"/>
    <cellStyle name="Normal 13 2 3 3 5" xfId="12480" xr:uid="{00000000-0005-0000-0000-000000340000}"/>
    <cellStyle name="Normal 13 2 3 3 5 2" xfId="12481" xr:uid="{00000000-0005-0000-0000-000001340000}"/>
    <cellStyle name="Normal 13 2 3 3 5 3" xfId="12482" xr:uid="{00000000-0005-0000-0000-000002340000}"/>
    <cellStyle name="Normal 13 2 3 3 6" xfId="12483" xr:uid="{00000000-0005-0000-0000-000003340000}"/>
    <cellStyle name="Normal 13 2 3 3 6 2" xfId="12484" xr:uid="{00000000-0005-0000-0000-000004340000}"/>
    <cellStyle name="Normal 13 2 3 3 7" xfId="12485" xr:uid="{00000000-0005-0000-0000-000005340000}"/>
    <cellStyle name="Normal 13 2 3 4" xfId="12486" xr:uid="{00000000-0005-0000-0000-000006340000}"/>
    <cellStyle name="Normal 13 2 3 4 2" xfId="12487" xr:uid="{00000000-0005-0000-0000-000007340000}"/>
    <cellStyle name="Normal 13 2 3 4 2 2" xfId="12488" xr:uid="{00000000-0005-0000-0000-000008340000}"/>
    <cellStyle name="Normal 13 2 3 4 2 3" xfId="12489" xr:uid="{00000000-0005-0000-0000-000009340000}"/>
    <cellStyle name="Normal 13 2 3 4 3" xfId="12490" xr:uid="{00000000-0005-0000-0000-00000A340000}"/>
    <cellStyle name="Normal 13 2 3 4 3 2" xfId="12491" xr:uid="{00000000-0005-0000-0000-00000B340000}"/>
    <cellStyle name="Normal 13 2 3 4 3 3" xfId="12492" xr:uid="{00000000-0005-0000-0000-00000C340000}"/>
    <cellStyle name="Normal 13 2 3 4 4" xfId="12493" xr:uid="{00000000-0005-0000-0000-00000D340000}"/>
    <cellStyle name="Normal 13 2 3 4 4 2" xfId="12494" xr:uid="{00000000-0005-0000-0000-00000E340000}"/>
    <cellStyle name="Normal 13 2 3 4 4 3" xfId="12495" xr:uid="{00000000-0005-0000-0000-00000F340000}"/>
    <cellStyle name="Normal 13 2 3 4 5" xfId="12496" xr:uid="{00000000-0005-0000-0000-000010340000}"/>
    <cellStyle name="Normal 13 2 3 4 5 2" xfId="12497" xr:uid="{00000000-0005-0000-0000-000011340000}"/>
    <cellStyle name="Normal 13 2 3 4 6" xfId="12498" xr:uid="{00000000-0005-0000-0000-000012340000}"/>
    <cellStyle name="Normal 13 2 3 5" xfId="12499" xr:uid="{00000000-0005-0000-0000-000013340000}"/>
    <cellStyle name="Normal 13 2 3 5 2" xfId="12500" xr:uid="{00000000-0005-0000-0000-000014340000}"/>
    <cellStyle name="Normal 13 2 3 5 2 2" xfId="12501" xr:uid="{00000000-0005-0000-0000-000015340000}"/>
    <cellStyle name="Normal 13 2 3 5 2 3" xfId="12502" xr:uid="{00000000-0005-0000-0000-000016340000}"/>
    <cellStyle name="Normal 13 2 3 5 3" xfId="12503" xr:uid="{00000000-0005-0000-0000-000017340000}"/>
    <cellStyle name="Normal 13 2 3 5 4" xfId="12504" xr:uid="{00000000-0005-0000-0000-000018340000}"/>
    <cellStyle name="Normal 13 2 3 6" xfId="12505" xr:uid="{00000000-0005-0000-0000-000019340000}"/>
    <cellStyle name="Normal 13 2 3 6 2" xfId="12506" xr:uid="{00000000-0005-0000-0000-00001A340000}"/>
    <cellStyle name="Normal 13 2 3 6 2 2" xfId="12507" xr:uid="{00000000-0005-0000-0000-00001B340000}"/>
    <cellStyle name="Normal 13 2 3 6 2 3" xfId="12508" xr:uid="{00000000-0005-0000-0000-00001C340000}"/>
    <cellStyle name="Normal 13 2 3 6 3" xfId="12509" xr:uid="{00000000-0005-0000-0000-00001D340000}"/>
    <cellStyle name="Normal 13 2 3 6 4" xfId="12510" xr:uid="{00000000-0005-0000-0000-00001E340000}"/>
    <cellStyle name="Normal 13 2 3 7" xfId="12511" xr:uid="{00000000-0005-0000-0000-00001F340000}"/>
    <cellStyle name="Normal 13 2 3 7 2" xfId="12512" xr:uid="{00000000-0005-0000-0000-000020340000}"/>
    <cellStyle name="Normal 13 2 3 7 3" xfId="12513" xr:uid="{00000000-0005-0000-0000-000021340000}"/>
    <cellStyle name="Normal 13 2 3 8" xfId="12514" xr:uid="{00000000-0005-0000-0000-000022340000}"/>
    <cellStyle name="Normal 13 2 3 8 2" xfId="12515" xr:uid="{00000000-0005-0000-0000-000023340000}"/>
    <cellStyle name="Normal 13 2 3 9" xfId="12516" xr:uid="{00000000-0005-0000-0000-000024340000}"/>
    <cellStyle name="Normal 13 2 4" xfId="12517" xr:uid="{00000000-0005-0000-0000-000025340000}"/>
    <cellStyle name="Normal 13 2 4 2" xfId="12518" xr:uid="{00000000-0005-0000-0000-000026340000}"/>
    <cellStyle name="Normal 13 2 4 2 2" xfId="12519" xr:uid="{00000000-0005-0000-0000-000027340000}"/>
    <cellStyle name="Normal 13 2 4 2 2 2" xfId="12520" xr:uid="{00000000-0005-0000-0000-000028340000}"/>
    <cellStyle name="Normal 13 2 4 2 2 2 2" xfId="12521" xr:uid="{00000000-0005-0000-0000-000029340000}"/>
    <cellStyle name="Normal 13 2 4 2 2 2 3" xfId="12522" xr:uid="{00000000-0005-0000-0000-00002A340000}"/>
    <cellStyle name="Normal 13 2 4 2 2 3" xfId="12523" xr:uid="{00000000-0005-0000-0000-00002B340000}"/>
    <cellStyle name="Normal 13 2 4 2 2 3 2" xfId="12524" xr:uid="{00000000-0005-0000-0000-00002C340000}"/>
    <cellStyle name="Normal 13 2 4 2 2 3 3" xfId="12525" xr:uid="{00000000-0005-0000-0000-00002D340000}"/>
    <cellStyle name="Normal 13 2 4 2 2 4" xfId="12526" xr:uid="{00000000-0005-0000-0000-00002E340000}"/>
    <cellStyle name="Normal 13 2 4 2 2 4 2" xfId="12527" xr:uid="{00000000-0005-0000-0000-00002F340000}"/>
    <cellStyle name="Normal 13 2 4 2 2 4 3" xfId="12528" xr:uid="{00000000-0005-0000-0000-000030340000}"/>
    <cellStyle name="Normal 13 2 4 2 2 5" xfId="12529" xr:uid="{00000000-0005-0000-0000-000031340000}"/>
    <cellStyle name="Normal 13 2 4 2 2 5 2" xfId="12530" xr:uid="{00000000-0005-0000-0000-000032340000}"/>
    <cellStyle name="Normal 13 2 4 2 2 6" xfId="12531" xr:uid="{00000000-0005-0000-0000-000033340000}"/>
    <cellStyle name="Normal 13 2 4 2 3" xfId="12532" xr:uid="{00000000-0005-0000-0000-000034340000}"/>
    <cellStyle name="Normal 13 2 4 2 3 2" xfId="12533" xr:uid="{00000000-0005-0000-0000-000035340000}"/>
    <cellStyle name="Normal 13 2 4 2 3 2 2" xfId="12534" xr:uid="{00000000-0005-0000-0000-000036340000}"/>
    <cellStyle name="Normal 13 2 4 2 3 2 3" xfId="12535" xr:uid="{00000000-0005-0000-0000-000037340000}"/>
    <cellStyle name="Normal 13 2 4 2 3 3" xfId="12536" xr:uid="{00000000-0005-0000-0000-000038340000}"/>
    <cellStyle name="Normal 13 2 4 2 3 4" xfId="12537" xr:uid="{00000000-0005-0000-0000-000039340000}"/>
    <cellStyle name="Normal 13 2 4 2 4" xfId="12538" xr:uid="{00000000-0005-0000-0000-00003A340000}"/>
    <cellStyle name="Normal 13 2 4 2 4 2" xfId="12539" xr:uid="{00000000-0005-0000-0000-00003B340000}"/>
    <cellStyle name="Normal 13 2 4 2 4 2 2" xfId="12540" xr:uid="{00000000-0005-0000-0000-00003C340000}"/>
    <cellStyle name="Normal 13 2 4 2 4 2 3" xfId="12541" xr:uid="{00000000-0005-0000-0000-00003D340000}"/>
    <cellStyle name="Normal 13 2 4 2 4 3" xfId="12542" xr:uid="{00000000-0005-0000-0000-00003E340000}"/>
    <cellStyle name="Normal 13 2 4 2 4 4" xfId="12543" xr:uid="{00000000-0005-0000-0000-00003F340000}"/>
    <cellStyle name="Normal 13 2 4 2 5" xfId="12544" xr:uid="{00000000-0005-0000-0000-000040340000}"/>
    <cellStyle name="Normal 13 2 4 2 5 2" xfId="12545" xr:uid="{00000000-0005-0000-0000-000041340000}"/>
    <cellStyle name="Normal 13 2 4 2 5 3" xfId="12546" xr:uid="{00000000-0005-0000-0000-000042340000}"/>
    <cellStyle name="Normal 13 2 4 2 6" xfId="12547" xr:uid="{00000000-0005-0000-0000-000043340000}"/>
    <cellStyle name="Normal 13 2 4 2 6 2" xfId="12548" xr:uid="{00000000-0005-0000-0000-000044340000}"/>
    <cellStyle name="Normal 13 2 4 2 7" xfId="12549" xr:uid="{00000000-0005-0000-0000-000045340000}"/>
    <cellStyle name="Normal 13 2 4 2 8" xfId="12550" xr:uid="{00000000-0005-0000-0000-000046340000}"/>
    <cellStyle name="Normal 13 2 4 3" xfId="12551" xr:uid="{00000000-0005-0000-0000-000047340000}"/>
    <cellStyle name="Normal 13 2 4 3 2" xfId="12552" xr:uid="{00000000-0005-0000-0000-000048340000}"/>
    <cellStyle name="Normal 13 2 4 3 2 2" xfId="12553" xr:uid="{00000000-0005-0000-0000-000049340000}"/>
    <cellStyle name="Normal 13 2 4 3 2 3" xfId="12554" xr:uid="{00000000-0005-0000-0000-00004A340000}"/>
    <cellStyle name="Normal 13 2 4 3 3" xfId="12555" xr:uid="{00000000-0005-0000-0000-00004B340000}"/>
    <cellStyle name="Normal 13 2 4 3 3 2" xfId="12556" xr:uid="{00000000-0005-0000-0000-00004C340000}"/>
    <cellStyle name="Normal 13 2 4 3 3 3" xfId="12557" xr:uid="{00000000-0005-0000-0000-00004D340000}"/>
    <cellStyle name="Normal 13 2 4 3 4" xfId="12558" xr:uid="{00000000-0005-0000-0000-00004E340000}"/>
    <cellStyle name="Normal 13 2 4 3 4 2" xfId="12559" xr:uid="{00000000-0005-0000-0000-00004F340000}"/>
    <cellStyle name="Normal 13 2 4 3 4 3" xfId="12560" xr:uid="{00000000-0005-0000-0000-000050340000}"/>
    <cellStyle name="Normal 13 2 4 3 5" xfId="12561" xr:uid="{00000000-0005-0000-0000-000051340000}"/>
    <cellStyle name="Normal 13 2 4 3 5 2" xfId="12562" xr:uid="{00000000-0005-0000-0000-000052340000}"/>
    <cellStyle name="Normal 13 2 4 3 6" xfId="12563" xr:uid="{00000000-0005-0000-0000-000053340000}"/>
    <cellStyle name="Normal 13 2 4 4" xfId="12564" xr:uid="{00000000-0005-0000-0000-000054340000}"/>
    <cellStyle name="Normal 13 2 4 4 2" xfId="12565" xr:uid="{00000000-0005-0000-0000-000055340000}"/>
    <cellStyle name="Normal 13 2 4 4 2 2" xfId="12566" xr:uid="{00000000-0005-0000-0000-000056340000}"/>
    <cellStyle name="Normal 13 2 4 4 2 3" xfId="12567" xr:uid="{00000000-0005-0000-0000-000057340000}"/>
    <cellStyle name="Normal 13 2 4 4 3" xfId="12568" xr:uid="{00000000-0005-0000-0000-000058340000}"/>
    <cellStyle name="Normal 13 2 4 4 4" xfId="12569" xr:uid="{00000000-0005-0000-0000-000059340000}"/>
    <cellStyle name="Normal 13 2 4 5" xfId="12570" xr:uid="{00000000-0005-0000-0000-00005A340000}"/>
    <cellStyle name="Normal 13 2 4 5 2" xfId="12571" xr:uid="{00000000-0005-0000-0000-00005B340000}"/>
    <cellStyle name="Normal 13 2 4 5 2 2" xfId="12572" xr:uid="{00000000-0005-0000-0000-00005C340000}"/>
    <cellStyle name="Normal 13 2 4 5 2 3" xfId="12573" xr:uid="{00000000-0005-0000-0000-00005D340000}"/>
    <cellStyle name="Normal 13 2 4 5 3" xfId="12574" xr:uid="{00000000-0005-0000-0000-00005E340000}"/>
    <cellStyle name="Normal 13 2 4 5 4" xfId="12575" xr:uid="{00000000-0005-0000-0000-00005F340000}"/>
    <cellStyle name="Normal 13 2 4 6" xfId="12576" xr:uid="{00000000-0005-0000-0000-000060340000}"/>
    <cellStyle name="Normal 13 2 4 6 2" xfId="12577" xr:uid="{00000000-0005-0000-0000-000061340000}"/>
    <cellStyle name="Normal 13 2 4 6 3" xfId="12578" xr:uid="{00000000-0005-0000-0000-000062340000}"/>
    <cellStyle name="Normal 13 2 4 7" xfId="12579" xr:uid="{00000000-0005-0000-0000-000063340000}"/>
    <cellStyle name="Normal 13 2 4 7 2" xfId="12580" xr:uid="{00000000-0005-0000-0000-000064340000}"/>
    <cellStyle name="Normal 13 2 4 8" xfId="12581" xr:uid="{00000000-0005-0000-0000-000065340000}"/>
    <cellStyle name="Normal 13 2 4 9" xfId="12582" xr:uid="{00000000-0005-0000-0000-000066340000}"/>
    <cellStyle name="Normal 13 2 5" xfId="12583" xr:uid="{00000000-0005-0000-0000-000067340000}"/>
    <cellStyle name="Normal 13 2 5 2" xfId="12584" xr:uid="{00000000-0005-0000-0000-000068340000}"/>
    <cellStyle name="Normal 13 2 5 2 2" xfId="12585" xr:uid="{00000000-0005-0000-0000-000069340000}"/>
    <cellStyle name="Normal 13 2 5 2 2 2" xfId="12586" xr:uid="{00000000-0005-0000-0000-00006A340000}"/>
    <cellStyle name="Normal 13 2 5 2 2 3" xfId="12587" xr:uid="{00000000-0005-0000-0000-00006B340000}"/>
    <cellStyle name="Normal 13 2 5 2 3" xfId="12588" xr:uid="{00000000-0005-0000-0000-00006C340000}"/>
    <cellStyle name="Normal 13 2 5 2 3 2" xfId="12589" xr:uid="{00000000-0005-0000-0000-00006D340000}"/>
    <cellStyle name="Normal 13 2 5 2 3 3" xfId="12590" xr:uid="{00000000-0005-0000-0000-00006E340000}"/>
    <cellStyle name="Normal 13 2 5 2 4" xfId="12591" xr:uid="{00000000-0005-0000-0000-00006F340000}"/>
    <cellStyle name="Normal 13 2 5 2 4 2" xfId="12592" xr:uid="{00000000-0005-0000-0000-000070340000}"/>
    <cellStyle name="Normal 13 2 5 2 4 3" xfId="12593" xr:uid="{00000000-0005-0000-0000-000071340000}"/>
    <cellStyle name="Normal 13 2 5 2 5" xfId="12594" xr:uid="{00000000-0005-0000-0000-000072340000}"/>
    <cellStyle name="Normal 13 2 5 2 5 2" xfId="12595" xr:uid="{00000000-0005-0000-0000-000073340000}"/>
    <cellStyle name="Normal 13 2 5 2 6" xfId="12596" xr:uid="{00000000-0005-0000-0000-000074340000}"/>
    <cellStyle name="Normal 13 2 5 2 7" xfId="12597" xr:uid="{00000000-0005-0000-0000-000075340000}"/>
    <cellStyle name="Normal 13 2 5 3" xfId="12598" xr:uid="{00000000-0005-0000-0000-000076340000}"/>
    <cellStyle name="Normal 13 2 5 3 2" xfId="12599" xr:uid="{00000000-0005-0000-0000-000077340000}"/>
    <cellStyle name="Normal 13 2 5 3 2 2" xfId="12600" xr:uid="{00000000-0005-0000-0000-000078340000}"/>
    <cellStyle name="Normal 13 2 5 3 2 3" xfId="12601" xr:uid="{00000000-0005-0000-0000-000079340000}"/>
    <cellStyle name="Normal 13 2 5 3 3" xfId="12602" xr:uid="{00000000-0005-0000-0000-00007A340000}"/>
    <cellStyle name="Normal 13 2 5 3 4" xfId="12603" xr:uid="{00000000-0005-0000-0000-00007B340000}"/>
    <cellStyle name="Normal 13 2 5 4" xfId="12604" xr:uid="{00000000-0005-0000-0000-00007C340000}"/>
    <cellStyle name="Normal 13 2 5 4 2" xfId="12605" xr:uid="{00000000-0005-0000-0000-00007D340000}"/>
    <cellStyle name="Normal 13 2 5 4 2 2" xfId="12606" xr:uid="{00000000-0005-0000-0000-00007E340000}"/>
    <cellStyle name="Normal 13 2 5 4 2 3" xfId="12607" xr:uid="{00000000-0005-0000-0000-00007F340000}"/>
    <cellStyle name="Normal 13 2 5 4 3" xfId="12608" xr:uid="{00000000-0005-0000-0000-000080340000}"/>
    <cellStyle name="Normal 13 2 5 4 4" xfId="12609" xr:uid="{00000000-0005-0000-0000-000081340000}"/>
    <cellStyle name="Normal 13 2 5 5" xfId="12610" xr:uid="{00000000-0005-0000-0000-000082340000}"/>
    <cellStyle name="Normal 13 2 5 5 2" xfId="12611" xr:uid="{00000000-0005-0000-0000-000083340000}"/>
    <cellStyle name="Normal 13 2 5 5 3" xfId="12612" xr:uid="{00000000-0005-0000-0000-000084340000}"/>
    <cellStyle name="Normal 13 2 5 6" xfId="12613" xr:uid="{00000000-0005-0000-0000-000085340000}"/>
    <cellStyle name="Normal 13 2 5 6 2" xfId="12614" xr:uid="{00000000-0005-0000-0000-000086340000}"/>
    <cellStyle name="Normal 13 2 5 7" xfId="12615" xr:uid="{00000000-0005-0000-0000-000087340000}"/>
    <cellStyle name="Normal 13 2 5 8" xfId="12616" xr:uid="{00000000-0005-0000-0000-000088340000}"/>
    <cellStyle name="Normal 13 2 6" xfId="12617" xr:uid="{00000000-0005-0000-0000-000089340000}"/>
    <cellStyle name="Normal 13 2 6 2" xfId="12618" xr:uid="{00000000-0005-0000-0000-00008A340000}"/>
    <cellStyle name="Normal 13 2 6 2 2" xfId="12619" xr:uid="{00000000-0005-0000-0000-00008B340000}"/>
    <cellStyle name="Normal 13 2 6 2 3" xfId="12620" xr:uid="{00000000-0005-0000-0000-00008C340000}"/>
    <cellStyle name="Normal 13 2 6 2 4" xfId="12621" xr:uid="{00000000-0005-0000-0000-00008D340000}"/>
    <cellStyle name="Normal 13 2 6 3" xfId="12622" xr:uid="{00000000-0005-0000-0000-00008E340000}"/>
    <cellStyle name="Normal 13 2 6 3 2" xfId="12623" xr:uid="{00000000-0005-0000-0000-00008F340000}"/>
    <cellStyle name="Normal 13 2 6 3 3" xfId="12624" xr:uid="{00000000-0005-0000-0000-000090340000}"/>
    <cellStyle name="Normal 13 2 6 4" xfId="12625" xr:uid="{00000000-0005-0000-0000-000091340000}"/>
    <cellStyle name="Normal 13 2 6 4 2" xfId="12626" xr:uid="{00000000-0005-0000-0000-000092340000}"/>
    <cellStyle name="Normal 13 2 6 4 3" xfId="12627" xr:uid="{00000000-0005-0000-0000-000093340000}"/>
    <cellStyle name="Normal 13 2 6 5" xfId="12628" xr:uid="{00000000-0005-0000-0000-000094340000}"/>
    <cellStyle name="Normal 13 2 6 5 2" xfId="12629" xr:uid="{00000000-0005-0000-0000-000095340000}"/>
    <cellStyle name="Normal 13 2 6 6" xfId="12630" xr:uid="{00000000-0005-0000-0000-000096340000}"/>
    <cellStyle name="Normal 13 2 6 7" xfId="12631" xr:uid="{00000000-0005-0000-0000-000097340000}"/>
    <cellStyle name="Normal 13 2 7" xfId="12632" xr:uid="{00000000-0005-0000-0000-000098340000}"/>
    <cellStyle name="Normal 13 2 7 2" xfId="12633" xr:uid="{00000000-0005-0000-0000-000099340000}"/>
    <cellStyle name="Normal 13 2 7 2 2" xfId="12634" xr:uid="{00000000-0005-0000-0000-00009A340000}"/>
    <cellStyle name="Normal 13 2 7 2 3" xfId="12635" xr:uid="{00000000-0005-0000-0000-00009B340000}"/>
    <cellStyle name="Normal 13 2 7 2 4" xfId="12636" xr:uid="{00000000-0005-0000-0000-00009C340000}"/>
    <cellStyle name="Normal 13 2 7 3" xfId="12637" xr:uid="{00000000-0005-0000-0000-00009D340000}"/>
    <cellStyle name="Normal 13 2 7 4" xfId="12638" xr:uid="{00000000-0005-0000-0000-00009E340000}"/>
    <cellStyle name="Normal 13 2 7 5" xfId="12639" xr:uid="{00000000-0005-0000-0000-00009F340000}"/>
    <cellStyle name="Normal 13 2 8" xfId="12640" xr:uid="{00000000-0005-0000-0000-0000A0340000}"/>
    <cellStyle name="Normal 13 2 8 2" xfId="12641" xr:uid="{00000000-0005-0000-0000-0000A1340000}"/>
    <cellStyle name="Normal 13 2 8 2 2" xfId="12642" xr:uid="{00000000-0005-0000-0000-0000A2340000}"/>
    <cellStyle name="Normal 13 2 8 2 3" xfId="12643" xr:uid="{00000000-0005-0000-0000-0000A3340000}"/>
    <cellStyle name="Normal 13 2 8 2 4" xfId="12644" xr:uid="{00000000-0005-0000-0000-0000A4340000}"/>
    <cellStyle name="Normal 13 2 8 3" xfId="12645" xr:uid="{00000000-0005-0000-0000-0000A5340000}"/>
    <cellStyle name="Normal 13 2 8 4" xfId="12646" xr:uid="{00000000-0005-0000-0000-0000A6340000}"/>
    <cellStyle name="Normal 13 2 8 5" xfId="12647" xr:uid="{00000000-0005-0000-0000-0000A7340000}"/>
    <cellStyle name="Normal 13 2 9" xfId="12648" xr:uid="{00000000-0005-0000-0000-0000A8340000}"/>
    <cellStyle name="Normal 13 2 9 2" xfId="12649" xr:uid="{00000000-0005-0000-0000-0000A9340000}"/>
    <cellStyle name="Normal 13 2 9 2 2" xfId="12650" xr:uid="{00000000-0005-0000-0000-0000AA340000}"/>
    <cellStyle name="Normal 13 2 9 3" xfId="12651" xr:uid="{00000000-0005-0000-0000-0000AB340000}"/>
    <cellStyle name="Normal 13 2 9 4" xfId="12652" xr:uid="{00000000-0005-0000-0000-0000AC340000}"/>
    <cellStyle name="Normal 13 20" xfId="12653" xr:uid="{00000000-0005-0000-0000-0000AD340000}"/>
    <cellStyle name="Normal 13 21" xfId="36763" xr:uid="{00000000-0005-0000-0000-0000AE340000}"/>
    <cellStyle name="Normal 13 22" xfId="43745" xr:uid="{00000000-0005-0000-0000-0000AF340000}"/>
    <cellStyle name="Normal 13 3" xfId="12654" xr:uid="{00000000-0005-0000-0000-0000B0340000}"/>
    <cellStyle name="Normal 13 3 10" xfId="12655" xr:uid="{00000000-0005-0000-0000-0000B1340000}"/>
    <cellStyle name="Normal 13 3 10 2" xfId="12656" xr:uid="{00000000-0005-0000-0000-0000B2340000}"/>
    <cellStyle name="Normal 13 3 11" xfId="12657" xr:uid="{00000000-0005-0000-0000-0000B3340000}"/>
    <cellStyle name="Normal 13 3 12" xfId="12658" xr:uid="{00000000-0005-0000-0000-0000B4340000}"/>
    <cellStyle name="Normal 13 3 13" xfId="12659" xr:uid="{00000000-0005-0000-0000-0000B5340000}"/>
    <cellStyle name="Normal 13 3 14" xfId="39067" xr:uid="{00000000-0005-0000-0000-0000B6340000}"/>
    <cellStyle name="Normal 13 3 15" xfId="43982" xr:uid="{00000000-0005-0000-0000-0000B7340000}"/>
    <cellStyle name="Normal 13 3 2" xfId="12660" xr:uid="{00000000-0005-0000-0000-0000B8340000}"/>
    <cellStyle name="Normal 13 3 2 2" xfId="12661" xr:uid="{00000000-0005-0000-0000-0000B9340000}"/>
    <cellStyle name="Normal 13 3 2 2 2" xfId="12662" xr:uid="{00000000-0005-0000-0000-0000BA340000}"/>
    <cellStyle name="Normal 13 3 2 2 2 2" xfId="12663" xr:uid="{00000000-0005-0000-0000-0000BB340000}"/>
    <cellStyle name="Normal 13 3 2 2 2 2 2" xfId="12664" xr:uid="{00000000-0005-0000-0000-0000BC340000}"/>
    <cellStyle name="Normal 13 3 2 2 2 2 3" xfId="12665" xr:uid="{00000000-0005-0000-0000-0000BD340000}"/>
    <cellStyle name="Normal 13 3 2 2 2 3" xfId="12666" xr:uid="{00000000-0005-0000-0000-0000BE340000}"/>
    <cellStyle name="Normal 13 3 2 2 2 3 2" xfId="12667" xr:uid="{00000000-0005-0000-0000-0000BF340000}"/>
    <cellStyle name="Normal 13 3 2 2 2 3 3" xfId="12668" xr:uid="{00000000-0005-0000-0000-0000C0340000}"/>
    <cellStyle name="Normal 13 3 2 2 2 4" xfId="12669" xr:uid="{00000000-0005-0000-0000-0000C1340000}"/>
    <cellStyle name="Normal 13 3 2 2 2 4 2" xfId="12670" xr:uid="{00000000-0005-0000-0000-0000C2340000}"/>
    <cellStyle name="Normal 13 3 2 2 2 4 3" xfId="12671" xr:uid="{00000000-0005-0000-0000-0000C3340000}"/>
    <cellStyle name="Normal 13 3 2 2 2 5" xfId="12672" xr:uid="{00000000-0005-0000-0000-0000C4340000}"/>
    <cellStyle name="Normal 13 3 2 2 2 5 2" xfId="12673" xr:uid="{00000000-0005-0000-0000-0000C5340000}"/>
    <cellStyle name="Normal 13 3 2 2 2 6" xfId="12674" xr:uid="{00000000-0005-0000-0000-0000C6340000}"/>
    <cellStyle name="Normal 13 3 2 2 3" xfId="12675" xr:uid="{00000000-0005-0000-0000-0000C7340000}"/>
    <cellStyle name="Normal 13 3 2 2 3 2" xfId="12676" xr:uid="{00000000-0005-0000-0000-0000C8340000}"/>
    <cellStyle name="Normal 13 3 2 2 3 2 2" xfId="12677" xr:uid="{00000000-0005-0000-0000-0000C9340000}"/>
    <cellStyle name="Normal 13 3 2 2 3 2 3" xfId="12678" xr:uid="{00000000-0005-0000-0000-0000CA340000}"/>
    <cellStyle name="Normal 13 3 2 2 3 3" xfId="12679" xr:uid="{00000000-0005-0000-0000-0000CB340000}"/>
    <cellStyle name="Normal 13 3 2 2 3 4" xfId="12680" xr:uid="{00000000-0005-0000-0000-0000CC340000}"/>
    <cellStyle name="Normal 13 3 2 2 4" xfId="12681" xr:uid="{00000000-0005-0000-0000-0000CD340000}"/>
    <cellStyle name="Normal 13 3 2 2 4 2" xfId="12682" xr:uid="{00000000-0005-0000-0000-0000CE340000}"/>
    <cellStyle name="Normal 13 3 2 2 4 2 2" xfId="12683" xr:uid="{00000000-0005-0000-0000-0000CF340000}"/>
    <cellStyle name="Normal 13 3 2 2 4 2 3" xfId="12684" xr:uid="{00000000-0005-0000-0000-0000D0340000}"/>
    <cellStyle name="Normal 13 3 2 2 4 3" xfId="12685" xr:uid="{00000000-0005-0000-0000-0000D1340000}"/>
    <cellStyle name="Normal 13 3 2 2 4 4" xfId="12686" xr:uid="{00000000-0005-0000-0000-0000D2340000}"/>
    <cellStyle name="Normal 13 3 2 2 5" xfId="12687" xr:uid="{00000000-0005-0000-0000-0000D3340000}"/>
    <cellStyle name="Normal 13 3 2 2 5 2" xfId="12688" xr:uid="{00000000-0005-0000-0000-0000D4340000}"/>
    <cellStyle name="Normal 13 3 2 2 5 3" xfId="12689" xr:uid="{00000000-0005-0000-0000-0000D5340000}"/>
    <cellStyle name="Normal 13 3 2 2 6" xfId="12690" xr:uid="{00000000-0005-0000-0000-0000D6340000}"/>
    <cellStyle name="Normal 13 3 2 2 6 2" xfId="12691" xr:uid="{00000000-0005-0000-0000-0000D7340000}"/>
    <cellStyle name="Normal 13 3 2 2 7" xfId="12692" xr:uid="{00000000-0005-0000-0000-0000D8340000}"/>
    <cellStyle name="Normal 13 3 2 2 8" xfId="12693" xr:uid="{00000000-0005-0000-0000-0000D9340000}"/>
    <cellStyle name="Normal 13 3 2 3" xfId="12694" xr:uid="{00000000-0005-0000-0000-0000DA340000}"/>
    <cellStyle name="Normal 13 3 2 3 2" xfId="12695" xr:uid="{00000000-0005-0000-0000-0000DB340000}"/>
    <cellStyle name="Normal 13 3 2 3 2 2" xfId="12696" xr:uid="{00000000-0005-0000-0000-0000DC340000}"/>
    <cellStyle name="Normal 13 3 2 3 2 3" xfId="12697" xr:uid="{00000000-0005-0000-0000-0000DD340000}"/>
    <cellStyle name="Normal 13 3 2 3 3" xfId="12698" xr:uid="{00000000-0005-0000-0000-0000DE340000}"/>
    <cellStyle name="Normal 13 3 2 3 3 2" xfId="12699" xr:uid="{00000000-0005-0000-0000-0000DF340000}"/>
    <cellStyle name="Normal 13 3 2 3 3 3" xfId="12700" xr:uid="{00000000-0005-0000-0000-0000E0340000}"/>
    <cellStyle name="Normal 13 3 2 3 4" xfId="12701" xr:uid="{00000000-0005-0000-0000-0000E1340000}"/>
    <cellStyle name="Normal 13 3 2 3 4 2" xfId="12702" xr:uid="{00000000-0005-0000-0000-0000E2340000}"/>
    <cellStyle name="Normal 13 3 2 3 4 3" xfId="12703" xr:uid="{00000000-0005-0000-0000-0000E3340000}"/>
    <cellStyle name="Normal 13 3 2 3 5" xfId="12704" xr:uid="{00000000-0005-0000-0000-0000E4340000}"/>
    <cellStyle name="Normal 13 3 2 3 5 2" xfId="12705" xr:uid="{00000000-0005-0000-0000-0000E5340000}"/>
    <cellStyle name="Normal 13 3 2 3 6" xfId="12706" xr:uid="{00000000-0005-0000-0000-0000E6340000}"/>
    <cellStyle name="Normal 13 3 2 4" xfId="12707" xr:uid="{00000000-0005-0000-0000-0000E7340000}"/>
    <cellStyle name="Normal 13 3 2 4 2" xfId="12708" xr:uid="{00000000-0005-0000-0000-0000E8340000}"/>
    <cellStyle name="Normal 13 3 2 4 2 2" xfId="12709" xr:uid="{00000000-0005-0000-0000-0000E9340000}"/>
    <cellStyle name="Normal 13 3 2 4 2 3" xfId="12710" xr:uid="{00000000-0005-0000-0000-0000EA340000}"/>
    <cellStyle name="Normal 13 3 2 4 3" xfId="12711" xr:uid="{00000000-0005-0000-0000-0000EB340000}"/>
    <cellStyle name="Normal 13 3 2 4 4" xfId="12712" xr:uid="{00000000-0005-0000-0000-0000EC340000}"/>
    <cellStyle name="Normal 13 3 2 5" xfId="12713" xr:uid="{00000000-0005-0000-0000-0000ED340000}"/>
    <cellStyle name="Normal 13 3 2 5 2" xfId="12714" xr:uid="{00000000-0005-0000-0000-0000EE340000}"/>
    <cellStyle name="Normal 13 3 2 5 2 2" xfId="12715" xr:uid="{00000000-0005-0000-0000-0000EF340000}"/>
    <cellStyle name="Normal 13 3 2 5 2 3" xfId="12716" xr:uid="{00000000-0005-0000-0000-0000F0340000}"/>
    <cellStyle name="Normal 13 3 2 5 3" xfId="12717" xr:uid="{00000000-0005-0000-0000-0000F1340000}"/>
    <cellStyle name="Normal 13 3 2 5 4" xfId="12718" xr:uid="{00000000-0005-0000-0000-0000F2340000}"/>
    <cellStyle name="Normal 13 3 2 6" xfId="12719" xr:uid="{00000000-0005-0000-0000-0000F3340000}"/>
    <cellStyle name="Normal 13 3 2 6 2" xfId="12720" xr:uid="{00000000-0005-0000-0000-0000F4340000}"/>
    <cellStyle name="Normal 13 3 2 6 3" xfId="12721" xr:uid="{00000000-0005-0000-0000-0000F5340000}"/>
    <cellStyle name="Normal 13 3 2 7" xfId="12722" xr:uid="{00000000-0005-0000-0000-0000F6340000}"/>
    <cellStyle name="Normal 13 3 2 7 2" xfId="12723" xr:uid="{00000000-0005-0000-0000-0000F7340000}"/>
    <cellStyle name="Normal 13 3 2 8" xfId="12724" xr:uid="{00000000-0005-0000-0000-0000F8340000}"/>
    <cellStyle name="Normal 13 3 2 9" xfId="12725" xr:uid="{00000000-0005-0000-0000-0000F9340000}"/>
    <cellStyle name="Normal 13 3 3" xfId="12726" xr:uid="{00000000-0005-0000-0000-0000FA340000}"/>
    <cellStyle name="Normal 13 3 3 2" xfId="12727" xr:uid="{00000000-0005-0000-0000-0000FB340000}"/>
    <cellStyle name="Normal 13 3 3 2 2" xfId="12728" xr:uid="{00000000-0005-0000-0000-0000FC340000}"/>
    <cellStyle name="Normal 13 3 3 2 2 2" xfId="12729" xr:uid="{00000000-0005-0000-0000-0000FD340000}"/>
    <cellStyle name="Normal 13 3 3 2 2 3" xfId="12730" xr:uid="{00000000-0005-0000-0000-0000FE340000}"/>
    <cellStyle name="Normal 13 3 3 2 3" xfId="12731" xr:uid="{00000000-0005-0000-0000-0000FF340000}"/>
    <cellStyle name="Normal 13 3 3 2 3 2" xfId="12732" xr:uid="{00000000-0005-0000-0000-000000350000}"/>
    <cellStyle name="Normal 13 3 3 2 3 3" xfId="12733" xr:uid="{00000000-0005-0000-0000-000001350000}"/>
    <cellStyle name="Normal 13 3 3 2 4" xfId="12734" xr:uid="{00000000-0005-0000-0000-000002350000}"/>
    <cellStyle name="Normal 13 3 3 2 4 2" xfId="12735" xr:uid="{00000000-0005-0000-0000-000003350000}"/>
    <cellStyle name="Normal 13 3 3 2 4 3" xfId="12736" xr:uid="{00000000-0005-0000-0000-000004350000}"/>
    <cellStyle name="Normal 13 3 3 2 5" xfId="12737" xr:uid="{00000000-0005-0000-0000-000005350000}"/>
    <cellStyle name="Normal 13 3 3 2 5 2" xfId="12738" xr:uid="{00000000-0005-0000-0000-000006350000}"/>
    <cellStyle name="Normal 13 3 3 2 6" xfId="12739" xr:uid="{00000000-0005-0000-0000-000007350000}"/>
    <cellStyle name="Normal 13 3 3 2 7" xfId="12740" xr:uid="{00000000-0005-0000-0000-000008350000}"/>
    <cellStyle name="Normal 13 3 3 3" xfId="12741" xr:uid="{00000000-0005-0000-0000-000009350000}"/>
    <cellStyle name="Normal 13 3 3 3 2" xfId="12742" xr:uid="{00000000-0005-0000-0000-00000A350000}"/>
    <cellStyle name="Normal 13 3 3 3 2 2" xfId="12743" xr:uid="{00000000-0005-0000-0000-00000B350000}"/>
    <cellStyle name="Normal 13 3 3 3 2 3" xfId="12744" xr:uid="{00000000-0005-0000-0000-00000C350000}"/>
    <cellStyle name="Normal 13 3 3 3 3" xfId="12745" xr:uid="{00000000-0005-0000-0000-00000D350000}"/>
    <cellStyle name="Normal 13 3 3 3 4" xfId="12746" xr:uid="{00000000-0005-0000-0000-00000E350000}"/>
    <cellStyle name="Normal 13 3 3 4" xfId="12747" xr:uid="{00000000-0005-0000-0000-00000F350000}"/>
    <cellStyle name="Normal 13 3 3 4 2" xfId="12748" xr:uid="{00000000-0005-0000-0000-000010350000}"/>
    <cellStyle name="Normal 13 3 3 4 2 2" xfId="12749" xr:uid="{00000000-0005-0000-0000-000011350000}"/>
    <cellStyle name="Normal 13 3 3 4 2 3" xfId="12750" xr:uid="{00000000-0005-0000-0000-000012350000}"/>
    <cellStyle name="Normal 13 3 3 4 3" xfId="12751" xr:uid="{00000000-0005-0000-0000-000013350000}"/>
    <cellStyle name="Normal 13 3 3 4 4" xfId="12752" xr:uid="{00000000-0005-0000-0000-000014350000}"/>
    <cellStyle name="Normal 13 3 3 5" xfId="12753" xr:uid="{00000000-0005-0000-0000-000015350000}"/>
    <cellStyle name="Normal 13 3 3 5 2" xfId="12754" xr:uid="{00000000-0005-0000-0000-000016350000}"/>
    <cellStyle name="Normal 13 3 3 5 3" xfId="12755" xr:uid="{00000000-0005-0000-0000-000017350000}"/>
    <cellStyle name="Normal 13 3 3 6" xfId="12756" xr:uid="{00000000-0005-0000-0000-000018350000}"/>
    <cellStyle name="Normal 13 3 3 6 2" xfId="12757" xr:uid="{00000000-0005-0000-0000-000019350000}"/>
    <cellStyle name="Normal 13 3 3 7" xfId="12758" xr:uid="{00000000-0005-0000-0000-00001A350000}"/>
    <cellStyle name="Normal 13 3 3 8" xfId="12759" xr:uid="{00000000-0005-0000-0000-00001B350000}"/>
    <cellStyle name="Normal 13 3 4" xfId="12760" xr:uid="{00000000-0005-0000-0000-00001C350000}"/>
    <cellStyle name="Normal 13 3 4 2" xfId="12761" xr:uid="{00000000-0005-0000-0000-00001D350000}"/>
    <cellStyle name="Normal 13 3 4 2 2" xfId="12762" xr:uid="{00000000-0005-0000-0000-00001E350000}"/>
    <cellStyle name="Normal 13 3 4 2 3" xfId="12763" xr:uid="{00000000-0005-0000-0000-00001F350000}"/>
    <cellStyle name="Normal 13 3 4 2 4" xfId="12764" xr:uid="{00000000-0005-0000-0000-000020350000}"/>
    <cellStyle name="Normal 13 3 4 3" xfId="12765" xr:uid="{00000000-0005-0000-0000-000021350000}"/>
    <cellStyle name="Normal 13 3 4 3 2" xfId="12766" xr:uid="{00000000-0005-0000-0000-000022350000}"/>
    <cellStyle name="Normal 13 3 4 3 3" xfId="12767" xr:uid="{00000000-0005-0000-0000-000023350000}"/>
    <cellStyle name="Normal 13 3 4 4" xfId="12768" xr:uid="{00000000-0005-0000-0000-000024350000}"/>
    <cellStyle name="Normal 13 3 4 4 2" xfId="12769" xr:uid="{00000000-0005-0000-0000-000025350000}"/>
    <cellStyle name="Normal 13 3 4 4 3" xfId="12770" xr:uid="{00000000-0005-0000-0000-000026350000}"/>
    <cellStyle name="Normal 13 3 4 5" xfId="12771" xr:uid="{00000000-0005-0000-0000-000027350000}"/>
    <cellStyle name="Normal 13 3 4 5 2" xfId="12772" xr:uid="{00000000-0005-0000-0000-000028350000}"/>
    <cellStyle name="Normal 13 3 4 6" xfId="12773" xr:uid="{00000000-0005-0000-0000-000029350000}"/>
    <cellStyle name="Normal 13 3 4 7" xfId="12774" xr:uid="{00000000-0005-0000-0000-00002A350000}"/>
    <cellStyle name="Normal 13 3 5" xfId="12775" xr:uid="{00000000-0005-0000-0000-00002B350000}"/>
    <cellStyle name="Normal 13 3 5 2" xfId="12776" xr:uid="{00000000-0005-0000-0000-00002C350000}"/>
    <cellStyle name="Normal 13 3 5 2 2" xfId="12777" xr:uid="{00000000-0005-0000-0000-00002D350000}"/>
    <cellStyle name="Normal 13 3 5 2 3" xfId="12778" xr:uid="{00000000-0005-0000-0000-00002E350000}"/>
    <cellStyle name="Normal 13 3 5 2 4" xfId="12779" xr:uid="{00000000-0005-0000-0000-00002F350000}"/>
    <cellStyle name="Normal 13 3 5 3" xfId="12780" xr:uid="{00000000-0005-0000-0000-000030350000}"/>
    <cellStyle name="Normal 13 3 5 4" xfId="12781" xr:uid="{00000000-0005-0000-0000-000031350000}"/>
    <cellStyle name="Normal 13 3 5 5" xfId="12782" xr:uid="{00000000-0005-0000-0000-000032350000}"/>
    <cellStyle name="Normal 13 3 6" xfId="12783" xr:uid="{00000000-0005-0000-0000-000033350000}"/>
    <cellStyle name="Normal 13 3 6 2" xfId="12784" xr:uid="{00000000-0005-0000-0000-000034350000}"/>
    <cellStyle name="Normal 13 3 6 2 2" xfId="12785" xr:uid="{00000000-0005-0000-0000-000035350000}"/>
    <cellStyle name="Normal 13 3 6 2 3" xfId="12786" xr:uid="{00000000-0005-0000-0000-000036350000}"/>
    <cellStyle name="Normal 13 3 6 2 4" xfId="12787" xr:uid="{00000000-0005-0000-0000-000037350000}"/>
    <cellStyle name="Normal 13 3 6 3" xfId="12788" xr:uid="{00000000-0005-0000-0000-000038350000}"/>
    <cellStyle name="Normal 13 3 6 4" xfId="12789" xr:uid="{00000000-0005-0000-0000-000039350000}"/>
    <cellStyle name="Normal 13 3 6 5" xfId="12790" xr:uid="{00000000-0005-0000-0000-00003A350000}"/>
    <cellStyle name="Normal 13 3 7" xfId="12791" xr:uid="{00000000-0005-0000-0000-00003B350000}"/>
    <cellStyle name="Normal 13 3 7 2" xfId="12792" xr:uid="{00000000-0005-0000-0000-00003C350000}"/>
    <cellStyle name="Normal 13 3 7 2 2" xfId="12793" xr:uid="{00000000-0005-0000-0000-00003D350000}"/>
    <cellStyle name="Normal 13 3 7 3" xfId="12794" xr:uid="{00000000-0005-0000-0000-00003E350000}"/>
    <cellStyle name="Normal 13 3 7 4" xfId="12795" xr:uid="{00000000-0005-0000-0000-00003F350000}"/>
    <cellStyle name="Normal 13 3 8" xfId="12796" xr:uid="{00000000-0005-0000-0000-000040350000}"/>
    <cellStyle name="Normal 13 3 8 2" xfId="12797" xr:uid="{00000000-0005-0000-0000-000041350000}"/>
    <cellStyle name="Normal 13 3 8 2 2" xfId="12798" xr:uid="{00000000-0005-0000-0000-000042350000}"/>
    <cellStyle name="Normal 13 3 8 3" xfId="12799" xr:uid="{00000000-0005-0000-0000-000043350000}"/>
    <cellStyle name="Normal 13 3 9" xfId="12800" xr:uid="{00000000-0005-0000-0000-000044350000}"/>
    <cellStyle name="Normal 13 3 9 2" xfId="12801" xr:uid="{00000000-0005-0000-0000-000045350000}"/>
    <cellStyle name="Normal 13 3 9 3" xfId="12802" xr:uid="{00000000-0005-0000-0000-000046350000}"/>
    <cellStyle name="Normal 13 4" xfId="12803" xr:uid="{00000000-0005-0000-0000-000047350000}"/>
    <cellStyle name="Normal 13 4 10" xfId="12804" xr:uid="{00000000-0005-0000-0000-000048350000}"/>
    <cellStyle name="Normal 13 4 10 2" xfId="12805" xr:uid="{00000000-0005-0000-0000-000049350000}"/>
    <cellStyle name="Normal 13 4 11" xfId="12806" xr:uid="{00000000-0005-0000-0000-00004A350000}"/>
    <cellStyle name="Normal 13 4 12" xfId="12807" xr:uid="{00000000-0005-0000-0000-00004B350000}"/>
    <cellStyle name="Normal 13 4 13" xfId="12808" xr:uid="{00000000-0005-0000-0000-00004C350000}"/>
    <cellStyle name="Normal 13 4 14" xfId="43997" xr:uid="{00000000-0005-0000-0000-00004D350000}"/>
    <cellStyle name="Normal 13 4 2" xfId="12809" xr:uid="{00000000-0005-0000-0000-00004E350000}"/>
    <cellStyle name="Normal 13 4 2 2" xfId="12810" xr:uid="{00000000-0005-0000-0000-00004F350000}"/>
    <cellStyle name="Normal 13 4 2 2 2" xfId="12811" xr:uid="{00000000-0005-0000-0000-000050350000}"/>
    <cellStyle name="Normal 13 4 2 2 2 2" xfId="12812" xr:uid="{00000000-0005-0000-0000-000051350000}"/>
    <cellStyle name="Normal 13 4 2 2 2 2 2" xfId="12813" xr:uid="{00000000-0005-0000-0000-000052350000}"/>
    <cellStyle name="Normal 13 4 2 2 2 2 3" xfId="12814" xr:uid="{00000000-0005-0000-0000-000053350000}"/>
    <cellStyle name="Normal 13 4 2 2 2 3" xfId="12815" xr:uid="{00000000-0005-0000-0000-000054350000}"/>
    <cellStyle name="Normal 13 4 2 2 2 3 2" xfId="12816" xr:uid="{00000000-0005-0000-0000-000055350000}"/>
    <cellStyle name="Normal 13 4 2 2 2 3 3" xfId="12817" xr:uid="{00000000-0005-0000-0000-000056350000}"/>
    <cellStyle name="Normal 13 4 2 2 2 4" xfId="12818" xr:uid="{00000000-0005-0000-0000-000057350000}"/>
    <cellStyle name="Normal 13 4 2 2 2 4 2" xfId="12819" xr:uid="{00000000-0005-0000-0000-000058350000}"/>
    <cellStyle name="Normal 13 4 2 2 2 4 3" xfId="12820" xr:uid="{00000000-0005-0000-0000-000059350000}"/>
    <cellStyle name="Normal 13 4 2 2 2 5" xfId="12821" xr:uid="{00000000-0005-0000-0000-00005A350000}"/>
    <cellStyle name="Normal 13 4 2 2 2 5 2" xfId="12822" xr:uid="{00000000-0005-0000-0000-00005B350000}"/>
    <cellStyle name="Normal 13 4 2 2 2 6" xfId="12823" xr:uid="{00000000-0005-0000-0000-00005C350000}"/>
    <cellStyle name="Normal 13 4 2 2 3" xfId="12824" xr:uid="{00000000-0005-0000-0000-00005D350000}"/>
    <cellStyle name="Normal 13 4 2 2 3 2" xfId="12825" xr:uid="{00000000-0005-0000-0000-00005E350000}"/>
    <cellStyle name="Normal 13 4 2 2 3 2 2" xfId="12826" xr:uid="{00000000-0005-0000-0000-00005F350000}"/>
    <cellStyle name="Normal 13 4 2 2 3 2 3" xfId="12827" xr:uid="{00000000-0005-0000-0000-000060350000}"/>
    <cellStyle name="Normal 13 4 2 2 3 3" xfId="12828" xr:uid="{00000000-0005-0000-0000-000061350000}"/>
    <cellStyle name="Normal 13 4 2 2 3 4" xfId="12829" xr:uid="{00000000-0005-0000-0000-000062350000}"/>
    <cellStyle name="Normal 13 4 2 2 4" xfId="12830" xr:uid="{00000000-0005-0000-0000-000063350000}"/>
    <cellStyle name="Normal 13 4 2 2 4 2" xfId="12831" xr:uid="{00000000-0005-0000-0000-000064350000}"/>
    <cellStyle name="Normal 13 4 2 2 4 2 2" xfId="12832" xr:uid="{00000000-0005-0000-0000-000065350000}"/>
    <cellStyle name="Normal 13 4 2 2 4 2 3" xfId="12833" xr:uid="{00000000-0005-0000-0000-000066350000}"/>
    <cellStyle name="Normal 13 4 2 2 4 3" xfId="12834" xr:uid="{00000000-0005-0000-0000-000067350000}"/>
    <cellStyle name="Normal 13 4 2 2 4 4" xfId="12835" xr:uid="{00000000-0005-0000-0000-000068350000}"/>
    <cellStyle name="Normal 13 4 2 2 5" xfId="12836" xr:uid="{00000000-0005-0000-0000-000069350000}"/>
    <cellStyle name="Normal 13 4 2 2 5 2" xfId="12837" xr:uid="{00000000-0005-0000-0000-00006A350000}"/>
    <cellStyle name="Normal 13 4 2 2 5 3" xfId="12838" xr:uid="{00000000-0005-0000-0000-00006B350000}"/>
    <cellStyle name="Normal 13 4 2 2 6" xfId="12839" xr:uid="{00000000-0005-0000-0000-00006C350000}"/>
    <cellStyle name="Normal 13 4 2 2 6 2" xfId="12840" xr:uid="{00000000-0005-0000-0000-00006D350000}"/>
    <cellStyle name="Normal 13 4 2 2 7" xfId="12841" xr:uid="{00000000-0005-0000-0000-00006E350000}"/>
    <cellStyle name="Normal 13 4 2 2 8" xfId="12842" xr:uid="{00000000-0005-0000-0000-00006F350000}"/>
    <cellStyle name="Normal 13 4 2 3" xfId="12843" xr:uid="{00000000-0005-0000-0000-000070350000}"/>
    <cellStyle name="Normal 13 4 2 3 2" xfId="12844" xr:uid="{00000000-0005-0000-0000-000071350000}"/>
    <cellStyle name="Normal 13 4 2 3 2 2" xfId="12845" xr:uid="{00000000-0005-0000-0000-000072350000}"/>
    <cellStyle name="Normal 13 4 2 3 2 3" xfId="12846" xr:uid="{00000000-0005-0000-0000-000073350000}"/>
    <cellStyle name="Normal 13 4 2 3 3" xfId="12847" xr:uid="{00000000-0005-0000-0000-000074350000}"/>
    <cellStyle name="Normal 13 4 2 3 3 2" xfId="12848" xr:uid="{00000000-0005-0000-0000-000075350000}"/>
    <cellStyle name="Normal 13 4 2 3 3 3" xfId="12849" xr:uid="{00000000-0005-0000-0000-000076350000}"/>
    <cellStyle name="Normal 13 4 2 3 4" xfId="12850" xr:uid="{00000000-0005-0000-0000-000077350000}"/>
    <cellStyle name="Normal 13 4 2 3 4 2" xfId="12851" xr:uid="{00000000-0005-0000-0000-000078350000}"/>
    <cellStyle name="Normal 13 4 2 3 4 3" xfId="12852" xr:uid="{00000000-0005-0000-0000-000079350000}"/>
    <cellStyle name="Normal 13 4 2 3 5" xfId="12853" xr:uid="{00000000-0005-0000-0000-00007A350000}"/>
    <cellStyle name="Normal 13 4 2 3 5 2" xfId="12854" xr:uid="{00000000-0005-0000-0000-00007B350000}"/>
    <cellStyle name="Normal 13 4 2 3 6" xfId="12855" xr:uid="{00000000-0005-0000-0000-00007C350000}"/>
    <cellStyle name="Normal 13 4 2 4" xfId="12856" xr:uid="{00000000-0005-0000-0000-00007D350000}"/>
    <cellStyle name="Normal 13 4 2 4 2" xfId="12857" xr:uid="{00000000-0005-0000-0000-00007E350000}"/>
    <cellStyle name="Normal 13 4 2 4 2 2" xfId="12858" xr:uid="{00000000-0005-0000-0000-00007F350000}"/>
    <cellStyle name="Normal 13 4 2 4 2 3" xfId="12859" xr:uid="{00000000-0005-0000-0000-000080350000}"/>
    <cellStyle name="Normal 13 4 2 4 3" xfId="12860" xr:uid="{00000000-0005-0000-0000-000081350000}"/>
    <cellStyle name="Normal 13 4 2 4 4" xfId="12861" xr:uid="{00000000-0005-0000-0000-000082350000}"/>
    <cellStyle name="Normal 13 4 2 5" xfId="12862" xr:uid="{00000000-0005-0000-0000-000083350000}"/>
    <cellStyle name="Normal 13 4 2 5 2" xfId="12863" xr:uid="{00000000-0005-0000-0000-000084350000}"/>
    <cellStyle name="Normal 13 4 2 5 2 2" xfId="12864" xr:uid="{00000000-0005-0000-0000-000085350000}"/>
    <cellStyle name="Normal 13 4 2 5 2 3" xfId="12865" xr:uid="{00000000-0005-0000-0000-000086350000}"/>
    <cellStyle name="Normal 13 4 2 5 3" xfId="12866" xr:uid="{00000000-0005-0000-0000-000087350000}"/>
    <cellStyle name="Normal 13 4 2 5 4" xfId="12867" xr:uid="{00000000-0005-0000-0000-000088350000}"/>
    <cellStyle name="Normal 13 4 2 6" xfId="12868" xr:uid="{00000000-0005-0000-0000-000089350000}"/>
    <cellStyle name="Normal 13 4 2 6 2" xfId="12869" xr:uid="{00000000-0005-0000-0000-00008A350000}"/>
    <cellStyle name="Normal 13 4 2 6 3" xfId="12870" xr:uid="{00000000-0005-0000-0000-00008B350000}"/>
    <cellStyle name="Normal 13 4 2 7" xfId="12871" xr:uid="{00000000-0005-0000-0000-00008C350000}"/>
    <cellStyle name="Normal 13 4 2 7 2" xfId="12872" xr:uid="{00000000-0005-0000-0000-00008D350000}"/>
    <cellStyle name="Normal 13 4 2 8" xfId="12873" xr:uid="{00000000-0005-0000-0000-00008E350000}"/>
    <cellStyle name="Normal 13 4 2 9" xfId="12874" xr:uid="{00000000-0005-0000-0000-00008F350000}"/>
    <cellStyle name="Normal 13 4 3" xfId="12875" xr:uid="{00000000-0005-0000-0000-000090350000}"/>
    <cellStyle name="Normal 13 4 3 2" xfId="12876" xr:uid="{00000000-0005-0000-0000-000091350000}"/>
    <cellStyle name="Normal 13 4 3 2 2" xfId="12877" xr:uid="{00000000-0005-0000-0000-000092350000}"/>
    <cellStyle name="Normal 13 4 3 2 2 2" xfId="12878" xr:uid="{00000000-0005-0000-0000-000093350000}"/>
    <cellStyle name="Normal 13 4 3 2 2 3" xfId="12879" xr:uid="{00000000-0005-0000-0000-000094350000}"/>
    <cellStyle name="Normal 13 4 3 2 3" xfId="12880" xr:uid="{00000000-0005-0000-0000-000095350000}"/>
    <cellStyle name="Normal 13 4 3 2 3 2" xfId="12881" xr:uid="{00000000-0005-0000-0000-000096350000}"/>
    <cellStyle name="Normal 13 4 3 2 3 3" xfId="12882" xr:uid="{00000000-0005-0000-0000-000097350000}"/>
    <cellStyle name="Normal 13 4 3 2 4" xfId="12883" xr:uid="{00000000-0005-0000-0000-000098350000}"/>
    <cellStyle name="Normal 13 4 3 2 4 2" xfId="12884" xr:uid="{00000000-0005-0000-0000-000099350000}"/>
    <cellStyle name="Normal 13 4 3 2 4 3" xfId="12885" xr:uid="{00000000-0005-0000-0000-00009A350000}"/>
    <cellStyle name="Normal 13 4 3 2 5" xfId="12886" xr:uid="{00000000-0005-0000-0000-00009B350000}"/>
    <cellStyle name="Normal 13 4 3 2 5 2" xfId="12887" xr:uid="{00000000-0005-0000-0000-00009C350000}"/>
    <cellStyle name="Normal 13 4 3 2 6" xfId="12888" xr:uid="{00000000-0005-0000-0000-00009D350000}"/>
    <cellStyle name="Normal 13 4 3 2 7" xfId="12889" xr:uid="{00000000-0005-0000-0000-00009E350000}"/>
    <cellStyle name="Normal 13 4 3 3" xfId="12890" xr:uid="{00000000-0005-0000-0000-00009F350000}"/>
    <cellStyle name="Normal 13 4 3 3 2" xfId="12891" xr:uid="{00000000-0005-0000-0000-0000A0350000}"/>
    <cellStyle name="Normal 13 4 3 3 2 2" xfId="12892" xr:uid="{00000000-0005-0000-0000-0000A1350000}"/>
    <cellStyle name="Normal 13 4 3 3 2 3" xfId="12893" xr:uid="{00000000-0005-0000-0000-0000A2350000}"/>
    <cellStyle name="Normal 13 4 3 3 3" xfId="12894" xr:uid="{00000000-0005-0000-0000-0000A3350000}"/>
    <cellStyle name="Normal 13 4 3 3 4" xfId="12895" xr:uid="{00000000-0005-0000-0000-0000A4350000}"/>
    <cellStyle name="Normal 13 4 3 4" xfId="12896" xr:uid="{00000000-0005-0000-0000-0000A5350000}"/>
    <cellStyle name="Normal 13 4 3 4 2" xfId="12897" xr:uid="{00000000-0005-0000-0000-0000A6350000}"/>
    <cellStyle name="Normal 13 4 3 4 2 2" xfId="12898" xr:uid="{00000000-0005-0000-0000-0000A7350000}"/>
    <cellStyle name="Normal 13 4 3 4 2 3" xfId="12899" xr:uid="{00000000-0005-0000-0000-0000A8350000}"/>
    <cellStyle name="Normal 13 4 3 4 3" xfId="12900" xr:uid="{00000000-0005-0000-0000-0000A9350000}"/>
    <cellStyle name="Normal 13 4 3 4 4" xfId="12901" xr:uid="{00000000-0005-0000-0000-0000AA350000}"/>
    <cellStyle name="Normal 13 4 3 5" xfId="12902" xr:uid="{00000000-0005-0000-0000-0000AB350000}"/>
    <cellStyle name="Normal 13 4 3 5 2" xfId="12903" xr:uid="{00000000-0005-0000-0000-0000AC350000}"/>
    <cellStyle name="Normal 13 4 3 5 3" xfId="12904" xr:uid="{00000000-0005-0000-0000-0000AD350000}"/>
    <cellStyle name="Normal 13 4 3 6" xfId="12905" xr:uid="{00000000-0005-0000-0000-0000AE350000}"/>
    <cellStyle name="Normal 13 4 3 6 2" xfId="12906" xr:uid="{00000000-0005-0000-0000-0000AF350000}"/>
    <cellStyle name="Normal 13 4 3 7" xfId="12907" xr:uid="{00000000-0005-0000-0000-0000B0350000}"/>
    <cellStyle name="Normal 13 4 3 8" xfId="12908" xr:uid="{00000000-0005-0000-0000-0000B1350000}"/>
    <cellStyle name="Normal 13 4 4" xfId="12909" xr:uid="{00000000-0005-0000-0000-0000B2350000}"/>
    <cellStyle name="Normal 13 4 4 2" xfId="12910" xr:uid="{00000000-0005-0000-0000-0000B3350000}"/>
    <cellStyle name="Normal 13 4 4 2 2" xfId="12911" xr:uid="{00000000-0005-0000-0000-0000B4350000}"/>
    <cellStyle name="Normal 13 4 4 2 3" xfId="12912" xr:uid="{00000000-0005-0000-0000-0000B5350000}"/>
    <cellStyle name="Normal 13 4 4 2 4" xfId="12913" xr:uid="{00000000-0005-0000-0000-0000B6350000}"/>
    <cellStyle name="Normal 13 4 4 3" xfId="12914" xr:uid="{00000000-0005-0000-0000-0000B7350000}"/>
    <cellStyle name="Normal 13 4 4 3 2" xfId="12915" xr:uid="{00000000-0005-0000-0000-0000B8350000}"/>
    <cellStyle name="Normal 13 4 4 3 3" xfId="12916" xr:uid="{00000000-0005-0000-0000-0000B9350000}"/>
    <cellStyle name="Normal 13 4 4 4" xfId="12917" xr:uid="{00000000-0005-0000-0000-0000BA350000}"/>
    <cellStyle name="Normal 13 4 4 4 2" xfId="12918" xr:uid="{00000000-0005-0000-0000-0000BB350000}"/>
    <cellStyle name="Normal 13 4 4 4 3" xfId="12919" xr:uid="{00000000-0005-0000-0000-0000BC350000}"/>
    <cellStyle name="Normal 13 4 4 5" xfId="12920" xr:uid="{00000000-0005-0000-0000-0000BD350000}"/>
    <cellStyle name="Normal 13 4 4 5 2" xfId="12921" xr:uid="{00000000-0005-0000-0000-0000BE350000}"/>
    <cellStyle name="Normal 13 4 4 6" xfId="12922" xr:uid="{00000000-0005-0000-0000-0000BF350000}"/>
    <cellStyle name="Normal 13 4 4 7" xfId="12923" xr:uid="{00000000-0005-0000-0000-0000C0350000}"/>
    <cellStyle name="Normal 13 4 5" xfId="12924" xr:uid="{00000000-0005-0000-0000-0000C1350000}"/>
    <cellStyle name="Normal 13 4 5 2" xfId="12925" xr:uid="{00000000-0005-0000-0000-0000C2350000}"/>
    <cellStyle name="Normal 13 4 5 2 2" xfId="12926" xr:uid="{00000000-0005-0000-0000-0000C3350000}"/>
    <cellStyle name="Normal 13 4 5 2 3" xfId="12927" xr:uid="{00000000-0005-0000-0000-0000C4350000}"/>
    <cellStyle name="Normal 13 4 5 2 4" xfId="12928" xr:uid="{00000000-0005-0000-0000-0000C5350000}"/>
    <cellStyle name="Normal 13 4 5 3" xfId="12929" xr:uid="{00000000-0005-0000-0000-0000C6350000}"/>
    <cellStyle name="Normal 13 4 5 4" xfId="12930" xr:uid="{00000000-0005-0000-0000-0000C7350000}"/>
    <cellStyle name="Normal 13 4 5 5" xfId="12931" xr:uid="{00000000-0005-0000-0000-0000C8350000}"/>
    <cellStyle name="Normal 13 4 6" xfId="12932" xr:uid="{00000000-0005-0000-0000-0000C9350000}"/>
    <cellStyle name="Normal 13 4 6 2" xfId="12933" xr:uid="{00000000-0005-0000-0000-0000CA350000}"/>
    <cellStyle name="Normal 13 4 6 2 2" xfId="12934" xr:uid="{00000000-0005-0000-0000-0000CB350000}"/>
    <cellStyle name="Normal 13 4 6 2 3" xfId="12935" xr:uid="{00000000-0005-0000-0000-0000CC350000}"/>
    <cellStyle name="Normal 13 4 6 2 4" xfId="12936" xr:uid="{00000000-0005-0000-0000-0000CD350000}"/>
    <cellStyle name="Normal 13 4 6 3" xfId="12937" xr:uid="{00000000-0005-0000-0000-0000CE350000}"/>
    <cellStyle name="Normal 13 4 6 4" xfId="12938" xr:uid="{00000000-0005-0000-0000-0000CF350000}"/>
    <cellStyle name="Normal 13 4 6 5" xfId="12939" xr:uid="{00000000-0005-0000-0000-0000D0350000}"/>
    <cellStyle name="Normal 13 4 7" xfId="12940" xr:uid="{00000000-0005-0000-0000-0000D1350000}"/>
    <cellStyle name="Normal 13 4 7 2" xfId="12941" xr:uid="{00000000-0005-0000-0000-0000D2350000}"/>
    <cellStyle name="Normal 13 4 7 2 2" xfId="12942" xr:uid="{00000000-0005-0000-0000-0000D3350000}"/>
    <cellStyle name="Normal 13 4 7 3" xfId="12943" xr:uid="{00000000-0005-0000-0000-0000D4350000}"/>
    <cellStyle name="Normal 13 4 7 4" xfId="12944" xr:uid="{00000000-0005-0000-0000-0000D5350000}"/>
    <cellStyle name="Normal 13 4 8" xfId="12945" xr:uid="{00000000-0005-0000-0000-0000D6350000}"/>
    <cellStyle name="Normal 13 4 8 2" xfId="12946" xr:uid="{00000000-0005-0000-0000-0000D7350000}"/>
    <cellStyle name="Normal 13 4 8 2 2" xfId="12947" xr:uid="{00000000-0005-0000-0000-0000D8350000}"/>
    <cellStyle name="Normal 13 4 8 3" xfId="12948" xr:uid="{00000000-0005-0000-0000-0000D9350000}"/>
    <cellStyle name="Normal 13 4 9" xfId="12949" xr:uid="{00000000-0005-0000-0000-0000DA350000}"/>
    <cellStyle name="Normal 13 4 9 2" xfId="12950" xr:uid="{00000000-0005-0000-0000-0000DB350000}"/>
    <cellStyle name="Normal 13 4 9 3" xfId="12951" xr:uid="{00000000-0005-0000-0000-0000DC350000}"/>
    <cellStyle name="Normal 13 5" xfId="12952" xr:uid="{00000000-0005-0000-0000-0000DD350000}"/>
    <cellStyle name="Normal 13 5 2" xfId="12953" xr:uid="{00000000-0005-0000-0000-0000DE350000}"/>
    <cellStyle name="Normal 13 5 2 2" xfId="12954" xr:uid="{00000000-0005-0000-0000-0000DF350000}"/>
    <cellStyle name="Normal 13 5 2 2 2" xfId="12955" xr:uid="{00000000-0005-0000-0000-0000E0350000}"/>
    <cellStyle name="Normal 13 5 2 2 2 2" xfId="12956" xr:uid="{00000000-0005-0000-0000-0000E1350000}"/>
    <cellStyle name="Normal 13 5 2 2 2 3" xfId="12957" xr:uid="{00000000-0005-0000-0000-0000E2350000}"/>
    <cellStyle name="Normal 13 5 2 2 3" xfId="12958" xr:uid="{00000000-0005-0000-0000-0000E3350000}"/>
    <cellStyle name="Normal 13 5 2 2 3 2" xfId="12959" xr:uid="{00000000-0005-0000-0000-0000E4350000}"/>
    <cellStyle name="Normal 13 5 2 2 3 3" xfId="12960" xr:uid="{00000000-0005-0000-0000-0000E5350000}"/>
    <cellStyle name="Normal 13 5 2 2 4" xfId="12961" xr:uid="{00000000-0005-0000-0000-0000E6350000}"/>
    <cellStyle name="Normal 13 5 2 2 4 2" xfId="12962" xr:uid="{00000000-0005-0000-0000-0000E7350000}"/>
    <cellStyle name="Normal 13 5 2 2 4 3" xfId="12963" xr:uid="{00000000-0005-0000-0000-0000E8350000}"/>
    <cellStyle name="Normal 13 5 2 2 5" xfId="12964" xr:uid="{00000000-0005-0000-0000-0000E9350000}"/>
    <cellStyle name="Normal 13 5 2 2 5 2" xfId="12965" xr:uid="{00000000-0005-0000-0000-0000EA350000}"/>
    <cellStyle name="Normal 13 5 2 2 6" xfId="12966" xr:uid="{00000000-0005-0000-0000-0000EB350000}"/>
    <cellStyle name="Normal 13 5 2 3" xfId="12967" xr:uid="{00000000-0005-0000-0000-0000EC350000}"/>
    <cellStyle name="Normal 13 5 2 3 2" xfId="12968" xr:uid="{00000000-0005-0000-0000-0000ED350000}"/>
    <cellStyle name="Normal 13 5 2 3 2 2" xfId="12969" xr:uid="{00000000-0005-0000-0000-0000EE350000}"/>
    <cellStyle name="Normal 13 5 2 3 2 3" xfId="12970" xr:uid="{00000000-0005-0000-0000-0000EF350000}"/>
    <cellStyle name="Normal 13 5 2 3 3" xfId="12971" xr:uid="{00000000-0005-0000-0000-0000F0350000}"/>
    <cellStyle name="Normal 13 5 2 3 4" xfId="12972" xr:uid="{00000000-0005-0000-0000-0000F1350000}"/>
    <cellStyle name="Normal 13 5 2 4" xfId="12973" xr:uid="{00000000-0005-0000-0000-0000F2350000}"/>
    <cellStyle name="Normal 13 5 2 4 2" xfId="12974" xr:uid="{00000000-0005-0000-0000-0000F3350000}"/>
    <cellStyle name="Normal 13 5 2 4 2 2" xfId="12975" xr:uid="{00000000-0005-0000-0000-0000F4350000}"/>
    <cellStyle name="Normal 13 5 2 4 2 3" xfId="12976" xr:uid="{00000000-0005-0000-0000-0000F5350000}"/>
    <cellStyle name="Normal 13 5 2 4 3" xfId="12977" xr:uid="{00000000-0005-0000-0000-0000F6350000}"/>
    <cellStyle name="Normal 13 5 2 4 4" xfId="12978" xr:uid="{00000000-0005-0000-0000-0000F7350000}"/>
    <cellStyle name="Normal 13 5 2 5" xfId="12979" xr:uid="{00000000-0005-0000-0000-0000F8350000}"/>
    <cellStyle name="Normal 13 5 2 5 2" xfId="12980" xr:uid="{00000000-0005-0000-0000-0000F9350000}"/>
    <cellStyle name="Normal 13 5 2 5 3" xfId="12981" xr:uid="{00000000-0005-0000-0000-0000FA350000}"/>
    <cellStyle name="Normal 13 5 2 6" xfId="12982" xr:uid="{00000000-0005-0000-0000-0000FB350000}"/>
    <cellStyle name="Normal 13 5 2 6 2" xfId="12983" xr:uid="{00000000-0005-0000-0000-0000FC350000}"/>
    <cellStyle name="Normal 13 5 2 7" xfId="12984" xr:uid="{00000000-0005-0000-0000-0000FD350000}"/>
    <cellStyle name="Normal 13 5 2 8" xfId="12985" xr:uid="{00000000-0005-0000-0000-0000FE350000}"/>
    <cellStyle name="Normal 13 5 3" xfId="12986" xr:uid="{00000000-0005-0000-0000-0000FF350000}"/>
    <cellStyle name="Normal 13 5 3 2" xfId="12987" xr:uid="{00000000-0005-0000-0000-000000360000}"/>
    <cellStyle name="Normal 13 5 3 2 2" xfId="12988" xr:uid="{00000000-0005-0000-0000-000001360000}"/>
    <cellStyle name="Normal 13 5 3 2 3" xfId="12989" xr:uid="{00000000-0005-0000-0000-000002360000}"/>
    <cellStyle name="Normal 13 5 3 3" xfId="12990" xr:uid="{00000000-0005-0000-0000-000003360000}"/>
    <cellStyle name="Normal 13 5 3 3 2" xfId="12991" xr:uid="{00000000-0005-0000-0000-000004360000}"/>
    <cellStyle name="Normal 13 5 3 3 3" xfId="12992" xr:uid="{00000000-0005-0000-0000-000005360000}"/>
    <cellStyle name="Normal 13 5 3 4" xfId="12993" xr:uid="{00000000-0005-0000-0000-000006360000}"/>
    <cellStyle name="Normal 13 5 3 4 2" xfId="12994" xr:uid="{00000000-0005-0000-0000-000007360000}"/>
    <cellStyle name="Normal 13 5 3 4 3" xfId="12995" xr:uid="{00000000-0005-0000-0000-000008360000}"/>
    <cellStyle name="Normal 13 5 3 5" xfId="12996" xr:uid="{00000000-0005-0000-0000-000009360000}"/>
    <cellStyle name="Normal 13 5 3 5 2" xfId="12997" xr:uid="{00000000-0005-0000-0000-00000A360000}"/>
    <cellStyle name="Normal 13 5 3 6" xfId="12998" xr:uid="{00000000-0005-0000-0000-00000B360000}"/>
    <cellStyle name="Normal 13 5 4" xfId="12999" xr:uid="{00000000-0005-0000-0000-00000C360000}"/>
    <cellStyle name="Normal 13 5 4 2" xfId="13000" xr:uid="{00000000-0005-0000-0000-00000D360000}"/>
    <cellStyle name="Normal 13 5 4 2 2" xfId="13001" xr:uid="{00000000-0005-0000-0000-00000E360000}"/>
    <cellStyle name="Normal 13 5 4 2 3" xfId="13002" xr:uid="{00000000-0005-0000-0000-00000F360000}"/>
    <cellStyle name="Normal 13 5 4 3" xfId="13003" xr:uid="{00000000-0005-0000-0000-000010360000}"/>
    <cellStyle name="Normal 13 5 4 4" xfId="13004" xr:uid="{00000000-0005-0000-0000-000011360000}"/>
    <cellStyle name="Normal 13 5 5" xfId="13005" xr:uid="{00000000-0005-0000-0000-000012360000}"/>
    <cellStyle name="Normal 13 5 5 2" xfId="13006" xr:uid="{00000000-0005-0000-0000-000013360000}"/>
    <cellStyle name="Normal 13 5 5 2 2" xfId="13007" xr:uid="{00000000-0005-0000-0000-000014360000}"/>
    <cellStyle name="Normal 13 5 5 2 3" xfId="13008" xr:uid="{00000000-0005-0000-0000-000015360000}"/>
    <cellStyle name="Normal 13 5 5 3" xfId="13009" xr:uid="{00000000-0005-0000-0000-000016360000}"/>
    <cellStyle name="Normal 13 5 5 4" xfId="13010" xr:uid="{00000000-0005-0000-0000-000017360000}"/>
    <cellStyle name="Normal 13 5 6" xfId="13011" xr:uid="{00000000-0005-0000-0000-000018360000}"/>
    <cellStyle name="Normal 13 5 6 2" xfId="13012" xr:uid="{00000000-0005-0000-0000-000019360000}"/>
    <cellStyle name="Normal 13 5 6 3" xfId="13013" xr:uid="{00000000-0005-0000-0000-00001A360000}"/>
    <cellStyle name="Normal 13 5 7" xfId="13014" xr:uid="{00000000-0005-0000-0000-00001B360000}"/>
    <cellStyle name="Normal 13 5 7 2" xfId="13015" xr:uid="{00000000-0005-0000-0000-00001C360000}"/>
    <cellStyle name="Normal 13 5 8" xfId="13016" xr:uid="{00000000-0005-0000-0000-00001D360000}"/>
    <cellStyle name="Normal 13 5 9" xfId="13017" xr:uid="{00000000-0005-0000-0000-00001E360000}"/>
    <cellStyle name="Normal 13 6" xfId="13018" xr:uid="{00000000-0005-0000-0000-00001F360000}"/>
    <cellStyle name="Normal 13 6 2" xfId="13019" xr:uid="{00000000-0005-0000-0000-000020360000}"/>
    <cellStyle name="Normal 13 6 2 2" xfId="13020" xr:uid="{00000000-0005-0000-0000-000021360000}"/>
    <cellStyle name="Normal 13 6 2 2 2" xfId="13021" xr:uid="{00000000-0005-0000-0000-000022360000}"/>
    <cellStyle name="Normal 13 6 2 2 3" xfId="13022" xr:uid="{00000000-0005-0000-0000-000023360000}"/>
    <cellStyle name="Normal 13 6 2 3" xfId="13023" xr:uid="{00000000-0005-0000-0000-000024360000}"/>
    <cellStyle name="Normal 13 6 2 3 2" xfId="13024" xr:uid="{00000000-0005-0000-0000-000025360000}"/>
    <cellStyle name="Normal 13 6 2 3 3" xfId="13025" xr:uid="{00000000-0005-0000-0000-000026360000}"/>
    <cellStyle name="Normal 13 6 2 4" xfId="13026" xr:uid="{00000000-0005-0000-0000-000027360000}"/>
    <cellStyle name="Normal 13 6 2 4 2" xfId="13027" xr:uid="{00000000-0005-0000-0000-000028360000}"/>
    <cellStyle name="Normal 13 6 2 4 3" xfId="13028" xr:uid="{00000000-0005-0000-0000-000029360000}"/>
    <cellStyle name="Normal 13 6 2 5" xfId="13029" xr:uid="{00000000-0005-0000-0000-00002A360000}"/>
    <cellStyle name="Normal 13 6 2 5 2" xfId="13030" xr:uid="{00000000-0005-0000-0000-00002B360000}"/>
    <cellStyle name="Normal 13 6 2 6" xfId="13031" xr:uid="{00000000-0005-0000-0000-00002C360000}"/>
    <cellStyle name="Normal 13 6 2 7" xfId="13032" xr:uid="{00000000-0005-0000-0000-00002D360000}"/>
    <cellStyle name="Normal 13 6 3" xfId="13033" xr:uid="{00000000-0005-0000-0000-00002E360000}"/>
    <cellStyle name="Normal 13 6 3 2" xfId="13034" xr:uid="{00000000-0005-0000-0000-00002F360000}"/>
    <cellStyle name="Normal 13 6 3 2 2" xfId="13035" xr:uid="{00000000-0005-0000-0000-000030360000}"/>
    <cellStyle name="Normal 13 6 3 2 3" xfId="13036" xr:uid="{00000000-0005-0000-0000-000031360000}"/>
    <cellStyle name="Normal 13 6 3 3" xfId="13037" xr:uid="{00000000-0005-0000-0000-000032360000}"/>
    <cellStyle name="Normal 13 6 3 4" xfId="13038" xr:uid="{00000000-0005-0000-0000-000033360000}"/>
    <cellStyle name="Normal 13 6 4" xfId="13039" xr:uid="{00000000-0005-0000-0000-000034360000}"/>
    <cellStyle name="Normal 13 6 4 2" xfId="13040" xr:uid="{00000000-0005-0000-0000-000035360000}"/>
    <cellStyle name="Normal 13 6 4 2 2" xfId="13041" xr:uid="{00000000-0005-0000-0000-000036360000}"/>
    <cellStyle name="Normal 13 6 4 2 3" xfId="13042" xr:uid="{00000000-0005-0000-0000-000037360000}"/>
    <cellStyle name="Normal 13 6 4 3" xfId="13043" xr:uid="{00000000-0005-0000-0000-000038360000}"/>
    <cellStyle name="Normal 13 6 4 4" xfId="13044" xr:uid="{00000000-0005-0000-0000-000039360000}"/>
    <cellStyle name="Normal 13 6 5" xfId="13045" xr:uid="{00000000-0005-0000-0000-00003A360000}"/>
    <cellStyle name="Normal 13 6 5 2" xfId="13046" xr:uid="{00000000-0005-0000-0000-00003B360000}"/>
    <cellStyle name="Normal 13 6 5 3" xfId="13047" xr:uid="{00000000-0005-0000-0000-00003C360000}"/>
    <cellStyle name="Normal 13 6 6" xfId="13048" xr:uid="{00000000-0005-0000-0000-00003D360000}"/>
    <cellStyle name="Normal 13 6 6 2" xfId="13049" xr:uid="{00000000-0005-0000-0000-00003E360000}"/>
    <cellStyle name="Normal 13 6 7" xfId="13050" xr:uid="{00000000-0005-0000-0000-00003F360000}"/>
    <cellStyle name="Normal 13 6 8" xfId="13051" xr:uid="{00000000-0005-0000-0000-000040360000}"/>
    <cellStyle name="Normal 13 7" xfId="13052" xr:uid="{00000000-0005-0000-0000-000041360000}"/>
    <cellStyle name="Normal 13 7 2" xfId="13053" xr:uid="{00000000-0005-0000-0000-000042360000}"/>
    <cellStyle name="Normal 13 7 2 2" xfId="13054" xr:uid="{00000000-0005-0000-0000-000043360000}"/>
    <cellStyle name="Normal 13 7 2 3" xfId="13055" xr:uid="{00000000-0005-0000-0000-000044360000}"/>
    <cellStyle name="Normal 13 7 2 4" xfId="13056" xr:uid="{00000000-0005-0000-0000-000045360000}"/>
    <cellStyle name="Normal 13 7 3" xfId="13057" xr:uid="{00000000-0005-0000-0000-000046360000}"/>
    <cellStyle name="Normal 13 7 3 2" xfId="13058" xr:uid="{00000000-0005-0000-0000-000047360000}"/>
    <cellStyle name="Normal 13 7 3 3" xfId="13059" xr:uid="{00000000-0005-0000-0000-000048360000}"/>
    <cellStyle name="Normal 13 7 4" xfId="13060" xr:uid="{00000000-0005-0000-0000-000049360000}"/>
    <cellStyle name="Normal 13 7 4 2" xfId="13061" xr:uid="{00000000-0005-0000-0000-00004A360000}"/>
    <cellStyle name="Normal 13 7 4 3" xfId="13062" xr:uid="{00000000-0005-0000-0000-00004B360000}"/>
    <cellStyle name="Normal 13 7 5" xfId="13063" xr:uid="{00000000-0005-0000-0000-00004C360000}"/>
    <cellStyle name="Normal 13 7 5 2" xfId="13064" xr:uid="{00000000-0005-0000-0000-00004D360000}"/>
    <cellStyle name="Normal 13 7 6" xfId="13065" xr:uid="{00000000-0005-0000-0000-00004E360000}"/>
    <cellStyle name="Normal 13 7 7" xfId="13066" xr:uid="{00000000-0005-0000-0000-00004F360000}"/>
    <cellStyle name="Normal 13 8" xfId="13067" xr:uid="{00000000-0005-0000-0000-000050360000}"/>
    <cellStyle name="Normal 13 8 2" xfId="13068" xr:uid="{00000000-0005-0000-0000-000051360000}"/>
    <cellStyle name="Normal 13 8 2 2" xfId="13069" xr:uid="{00000000-0005-0000-0000-000052360000}"/>
    <cellStyle name="Normal 13 8 2 3" xfId="13070" xr:uid="{00000000-0005-0000-0000-000053360000}"/>
    <cellStyle name="Normal 13 8 2 4" xfId="13071" xr:uid="{00000000-0005-0000-0000-000054360000}"/>
    <cellStyle name="Normal 13 8 3" xfId="13072" xr:uid="{00000000-0005-0000-0000-000055360000}"/>
    <cellStyle name="Normal 13 8 4" xfId="13073" xr:uid="{00000000-0005-0000-0000-000056360000}"/>
    <cellStyle name="Normal 13 8 5" xfId="13074" xr:uid="{00000000-0005-0000-0000-000057360000}"/>
    <cellStyle name="Normal 13 9" xfId="13075" xr:uid="{00000000-0005-0000-0000-000058360000}"/>
    <cellStyle name="Normal 13 9 2" xfId="13076" xr:uid="{00000000-0005-0000-0000-000059360000}"/>
    <cellStyle name="Normal 13 9 2 2" xfId="13077" xr:uid="{00000000-0005-0000-0000-00005A360000}"/>
    <cellStyle name="Normal 13 9 2 3" xfId="13078" xr:uid="{00000000-0005-0000-0000-00005B360000}"/>
    <cellStyle name="Normal 13 9 2 4" xfId="13079" xr:uid="{00000000-0005-0000-0000-00005C360000}"/>
    <cellStyle name="Normal 13 9 3" xfId="13080" xr:uid="{00000000-0005-0000-0000-00005D360000}"/>
    <cellStyle name="Normal 13 9 4" xfId="13081" xr:uid="{00000000-0005-0000-0000-00005E360000}"/>
    <cellStyle name="Normal 13 9 5" xfId="13082" xr:uid="{00000000-0005-0000-0000-00005F360000}"/>
    <cellStyle name="Normal 13_Nota 22" xfId="13083" xr:uid="{00000000-0005-0000-0000-000060360000}"/>
    <cellStyle name="Normal 136" xfId="231" xr:uid="{00000000-0005-0000-0000-000061360000}"/>
    <cellStyle name="Normal 14" xfId="13084" xr:uid="{00000000-0005-0000-0000-000062360000}"/>
    <cellStyle name="Normal 14 10" xfId="13085" xr:uid="{00000000-0005-0000-0000-000063360000}"/>
    <cellStyle name="Normal 14 10 2" xfId="13086" xr:uid="{00000000-0005-0000-0000-000064360000}"/>
    <cellStyle name="Normal 14 11" xfId="13087" xr:uid="{00000000-0005-0000-0000-000065360000}"/>
    <cellStyle name="Normal 14 11 2" xfId="13088" xr:uid="{00000000-0005-0000-0000-000066360000}"/>
    <cellStyle name="Normal 14 12" xfId="13089" xr:uid="{00000000-0005-0000-0000-000067360000}"/>
    <cellStyle name="Normal 14 12 2" xfId="13090" xr:uid="{00000000-0005-0000-0000-000068360000}"/>
    <cellStyle name="Normal 14 13" xfId="13091" xr:uid="{00000000-0005-0000-0000-000069360000}"/>
    <cellStyle name="Normal 14 13 2" xfId="13092" xr:uid="{00000000-0005-0000-0000-00006A360000}"/>
    <cellStyle name="Normal 14 14" xfId="13093" xr:uid="{00000000-0005-0000-0000-00006B360000}"/>
    <cellStyle name="Normal 14 14 2" xfId="13094" xr:uid="{00000000-0005-0000-0000-00006C360000}"/>
    <cellStyle name="Normal 14 15" xfId="13095" xr:uid="{00000000-0005-0000-0000-00006D360000}"/>
    <cellStyle name="Normal 14 15 2" xfId="13096" xr:uid="{00000000-0005-0000-0000-00006E360000}"/>
    <cellStyle name="Normal 14 16" xfId="13097" xr:uid="{00000000-0005-0000-0000-00006F360000}"/>
    <cellStyle name="Normal 14 16 2" xfId="13098" xr:uid="{00000000-0005-0000-0000-000070360000}"/>
    <cellStyle name="Normal 14 17" xfId="13099" xr:uid="{00000000-0005-0000-0000-000071360000}"/>
    <cellStyle name="Normal 14 17 2" xfId="13100" xr:uid="{00000000-0005-0000-0000-000072360000}"/>
    <cellStyle name="Normal 14 18" xfId="13101" xr:uid="{00000000-0005-0000-0000-000073360000}"/>
    <cellStyle name="Normal 14 19" xfId="13102" xr:uid="{00000000-0005-0000-0000-000074360000}"/>
    <cellStyle name="Normal 14 2" xfId="13103" xr:uid="{00000000-0005-0000-0000-000075360000}"/>
    <cellStyle name="Normal 14 2 10" xfId="13104" xr:uid="{00000000-0005-0000-0000-000076360000}"/>
    <cellStyle name="Normal 14 2 10 2" xfId="13105" xr:uid="{00000000-0005-0000-0000-000077360000}"/>
    <cellStyle name="Normal 14 2 10 2 2" xfId="13106" xr:uid="{00000000-0005-0000-0000-000078360000}"/>
    <cellStyle name="Normal 14 2 10 3" xfId="13107" xr:uid="{00000000-0005-0000-0000-000079360000}"/>
    <cellStyle name="Normal 14 2 11" xfId="13108" xr:uid="{00000000-0005-0000-0000-00007A360000}"/>
    <cellStyle name="Normal 14 2 11 2" xfId="13109" xr:uid="{00000000-0005-0000-0000-00007B360000}"/>
    <cellStyle name="Normal 14 2 12" xfId="13110" xr:uid="{00000000-0005-0000-0000-00007C360000}"/>
    <cellStyle name="Normal 14 2 13" xfId="13111" xr:uid="{00000000-0005-0000-0000-00007D360000}"/>
    <cellStyle name="Normal 14 2 14" xfId="36845" xr:uid="{00000000-0005-0000-0000-00007E360000}"/>
    <cellStyle name="Normal 14 2 2" xfId="13112" xr:uid="{00000000-0005-0000-0000-00007F360000}"/>
    <cellStyle name="Normal 14 2 2 10" xfId="13113" xr:uid="{00000000-0005-0000-0000-000080360000}"/>
    <cellStyle name="Normal 14 2 2 2" xfId="13114" xr:uid="{00000000-0005-0000-0000-000081360000}"/>
    <cellStyle name="Normal 14 2 2 2 2" xfId="13115" xr:uid="{00000000-0005-0000-0000-000082360000}"/>
    <cellStyle name="Normal 14 2 2 2 2 2" xfId="13116" xr:uid="{00000000-0005-0000-0000-000083360000}"/>
    <cellStyle name="Normal 14 2 2 2 2 2 2" xfId="13117" xr:uid="{00000000-0005-0000-0000-000084360000}"/>
    <cellStyle name="Normal 14 2 2 2 2 2 2 2" xfId="13118" xr:uid="{00000000-0005-0000-0000-000085360000}"/>
    <cellStyle name="Normal 14 2 2 2 2 2 2 3" xfId="13119" xr:uid="{00000000-0005-0000-0000-000086360000}"/>
    <cellStyle name="Normal 14 2 2 2 2 2 3" xfId="13120" xr:uid="{00000000-0005-0000-0000-000087360000}"/>
    <cellStyle name="Normal 14 2 2 2 2 2 3 2" xfId="13121" xr:uid="{00000000-0005-0000-0000-000088360000}"/>
    <cellStyle name="Normal 14 2 2 2 2 2 3 3" xfId="13122" xr:uid="{00000000-0005-0000-0000-000089360000}"/>
    <cellStyle name="Normal 14 2 2 2 2 2 4" xfId="13123" xr:uid="{00000000-0005-0000-0000-00008A360000}"/>
    <cellStyle name="Normal 14 2 2 2 2 2 4 2" xfId="13124" xr:uid="{00000000-0005-0000-0000-00008B360000}"/>
    <cellStyle name="Normal 14 2 2 2 2 2 4 3" xfId="13125" xr:uid="{00000000-0005-0000-0000-00008C360000}"/>
    <cellStyle name="Normal 14 2 2 2 2 2 5" xfId="13126" xr:uid="{00000000-0005-0000-0000-00008D360000}"/>
    <cellStyle name="Normal 14 2 2 2 2 2 5 2" xfId="13127" xr:uid="{00000000-0005-0000-0000-00008E360000}"/>
    <cellStyle name="Normal 14 2 2 2 2 2 6" xfId="13128" xr:uid="{00000000-0005-0000-0000-00008F360000}"/>
    <cellStyle name="Normal 14 2 2 2 2 3" xfId="13129" xr:uid="{00000000-0005-0000-0000-000090360000}"/>
    <cellStyle name="Normal 14 2 2 2 2 3 2" xfId="13130" xr:uid="{00000000-0005-0000-0000-000091360000}"/>
    <cellStyle name="Normal 14 2 2 2 2 3 2 2" xfId="13131" xr:uid="{00000000-0005-0000-0000-000092360000}"/>
    <cellStyle name="Normal 14 2 2 2 2 3 2 3" xfId="13132" xr:uid="{00000000-0005-0000-0000-000093360000}"/>
    <cellStyle name="Normal 14 2 2 2 2 3 3" xfId="13133" xr:uid="{00000000-0005-0000-0000-000094360000}"/>
    <cellStyle name="Normal 14 2 2 2 2 3 4" xfId="13134" xr:uid="{00000000-0005-0000-0000-000095360000}"/>
    <cellStyle name="Normal 14 2 2 2 2 4" xfId="13135" xr:uid="{00000000-0005-0000-0000-000096360000}"/>
    <cellStyle name="Normal 14 2 2 2 2 4 2" xfId="13136" xr:uid="{00000000-0005-0000-0000-000097360000}"/>
    <cellStyle name="Normal 14 2 2 2 2 4 2 2" xfId="13137" xr:uid="{00000000-0005-0000-0000-000098360000}"/>
    <cellStyle name="Normal 14 2 2 2 2 4 2 3" xfId="13138" xr:uid="{00000000-0005-0000-0000-000099360000}"/>
    <cellStyle name="Normal 14 2 2 2 2 4 3" xfId="13139" xr:uid="{00000000-0005-0000-0000-00009A360000}"/>
    <cellStyle name="Normal 14 2 2 2 2 4 4" xfId="13140" xr:uid="{00000000-0005-0000-0000-00009B360000}"/>
    <cellStyle name="Normal 14 2 2 2 2 5" xfId="13141" xr:uid="{00000000-0005-0000-0000-00009C360000}"/>
    <cellStyle name="Normal 14 2 2 2 2 5 2" xfId="13142" xr:uid="{00000000-0005-0000-0000-00009D360000}"/>
    <cellStyle name="Normal 14 2 2 2 2 5 3" xfId="13143" xr:uid="{00000000-0005-0000-0000-00009E360000}"/>
    <cellStyle name="Normal 14 2 2 2 2 6" xfId="13144" xr:uid="{00000000-0005-0000-0000-00009F360000}"/>
    <cellStyle name="Normal 14 2 2 2 2 6 2" xfId="13145" xr:uid="{00000000-0005-0000-0000-0000A0360000}"/>
    <cellStyle name="Normal 14 2 2 2 2 7" xfId="13146" xr:uid="{00000000-0005-0000-0000-0000A1360000}"/>
    <cellStyle name="Normal 14 2 2 2 3" xfId="13147" xr:uid="{00000000-0005-0000-0000-0000A2360000}"/>
    <cellStyle name="Normal 14 2 2 2 3 2" xfId="13148" xr:uid="{00000000-0005-0000-0000-0000A3360000}"/>
    <cellStyle name="Normal 14 2 2 2 3 2 2" xfId="13149" xr:uid="{00000000-0005-0000-0000-0000A4360000}"/>
    <cellStyle name="Normal 14 2 2 2 3 2 3" xfId="13150" xr:uid="{00000000-0005-0000-0000-0000A5360000}"/>
    <cellStyle name="Normal 14 2 2 2 3 3" xfId="13151" xr:uid="{00000000-0005-0000-0000-0000A6360000}"/>
    <cellStyle name="Normal 14 2 2 2 3 3 2" xfId="13152" xr:uid="{00000000-0005-0000-0000-0000A7360000}"/>
    <cellStyle name="Normal 14 2 2 2 3 3 3" xfId="13153" xr:uid="{00000000-0005-0000-0000-0000A8360000}"/>
    <cellStyle name="Normal 14 2 2 2 3 4" xfId="13154" xr:uid="{00000000-0005-0000-0000-0000A9360000}"/>
    <cellStyle name="Normal 14 2 2 2 3 4 2" xfId="13155" xr:uid="{00000000-0005-0000-0000-0000AA360000}"/>
    <cellStyle name="Normal 14 2 2 2 3 4 3" xfId="13156" xr:uid="{00000000-0005-0000-0000-0000AB360000}"/>
    <cellStyle name="Normal 14 2 2 2 3 5" xfId="13157" xr:uid="{00000000-0005-0000-0000-0000AC360000}"/>
    <cellStyle name="Normal 14 2 2 2 3 5 2" xfId="13158" xr:uid="{00000000-0005-0000-0000-0000AD360000}"/>
    <cellStyle name="Normal 14 2 2 2 3 6" xfId="13159" xr:uid="{00000000-0005-0000-0000-0000AE360000}"/>
    <cellStyle name="Normal 14 2 2 2 4" xfId="13160" xr:uid="{00000000-0005-0000-0000-0000AF360000}"/>
    <cellStyle name="Normal 14 2 2 2 4 2" xfId="13161" xr:uid="{00000000-0005-0000-0000-0000B0360000}"/>
    <cellStyle name="Normal 14 2 2 2 4 2 2" xfId="13162" xr:uid="{00000000-0005-0000-0000-0000B1360000}"/>
    <cellStyle name="Normal 14 2 2 2 4 2 3" xfId="13163" xr:uid="{00000000-0005-0000-0000-0000B2360000}"/>
    <cellStyle name="Normal 14 2 2 2 4 3" xfId="13164" xr:uid="{00000000-0005-0000-0000-0000B3360000}"/>
    <cellStyle name="Normal 14 2 2 2 4 4" xfId="13165" xr:uid="{00000000-0005-0000-0000-0000B4360000}"/>
    <cellStyle name="Normal 14 2 2 2 5" xfId="13166" xr:uid="{00000000-0005-0000-0000-0000B5360000}"/>
    <cellStyle name="Normal 14 2 2 2 5 2" xfId="13167" xr:uid="{00000000-0005-0000-0000-0000B6360000}"/>
    <cellStyle name="Normal 14 2 2 2 5 2 2" xfId="13168" xr:uid="{00000000-0005-0000-0000-0000B7360000}"/>
    <cellStyle name="Normal 14 2 2 2 5 2 3" xfId="13169" xr:uid="{00000000-0005-0000-0000-0000B8360000}"/>
    <cellStyle name="Normal 14 2 2 2 5 3" xfId="13170" xr:uid="{00000000-0005-0000-0000-0000B9360000}"/>
    <cellStyle name="Normal 14 2 2 2 5 4" xfId="13171" xr:uid="{00000000-0005-0000-0000-0000BA360000}"/>
    <cellStyle name="Normal 14 2 2 2 6" xfId="13172" xr:uid="{00000000-0005-0000-0000-0000BB360000}"/>
    <cellStyle name="Normal 14 2 2 2 6 2" xfId="13173" xr:uid="{00000000-0005-0000-0000-0000BC360000}"/>
    <cellStyle name="Normal 14 2 2 2 6 3" xfId="13174" xr:uid="{00000000-0005-0000-0000-0000BD360000}"/>
    <cellStyle name="Normal 14 2 2 2 7" xfId="13175" xr:uid="{00000000-0005-0000-0000-0000BE360000}"/>
    <cellStyle name="Normal 14 2 2 2 7 2" xfId="13176" xr:uid="{00000000-0005-0000-0000-0000BF360000}"/>
    <cellStyle name="Normal 14 2 2 2 8" xfId="13177" xr:uid="{00000000-0005-0000-0000-0000C0360000}"/>
    <cellStyle name="Normal 14 2 2 2 9" xfId="13178" xr:uid="{00000000-0005-0000-0000-0000C1360000}"/>
    <cellStyle name="Normal 14 2 2 3" xfId="13179" xr:uid="{00000000-0005-0000-0000-0000C2360000}"/>
    <cellStyle name="Normal 14 2 2 3 2" xfId="13180" xr:uid="{00000000-0005-0000-0000-0000C3360000}"/>
    <cellStyle name="Normal 14 2 2 3 2 2" xfId="13181" xr:uid="{00000000-0005-0000-0000-0000C4360000}"/>
    <cellStyle name="Normal 14 2 2 3 2 2 2" xfId="13182" xr:uid="{00000000-0005-0000-0000-0000C5360000}"/>
    <cellStyle name="Normal 14 2 2 3 2 2 3" xfId="13183" xr:uid="{00000000-0005-0000-0000-0000C6360000}"/>
    <cellStyle name="Normal 14 2 2 3 2 3" xfId="13184" xr:uid="{00000000-0005-0000-0000-0000C7360000}"/>
    <cellStyle name="Normal 14 2 2 3 2 3 2" xfId="13185" xr:uid="{00000000-0005-0000-0000-0000C8360000}"/>
    <cellStyle name="Normal 14 2 2 3 2 3 3" xfId="13186" xr:uid="{00000000-0005-0000-0000-0000C9360000}"/>
    <cellStyle name="Normal 14 2 2 3 2 4" xfId="13187" xr:uid="{00000000-0005-0000-0000-0000CA360000}"/>
    <cellStyle name="Normal 14 2 2 3 2 4 2" xfId="13188" xr:uid="{00000000-0005-0000-0000-0000CB360000}"/>
    <cellStyle name="Normal 14 2 2 3 2 4 3" xfId="13189" xr:uid="{00000000-0005-0000-0000-0000CC360000}"/>
    <cellStyle name="Normal 14 2 2 3 2 5" xfId="13190" xr:uid="{00000000-0005-0000-0000-0000CD360000}"/>
    <cellStyle name="Normal 14 2 2 3 2 5 2" xfId="13191" xr:uid="{00000000-0005-0000-0000-0000CE360000}"/>
    <cellStyle name="Normal 14 2 2 3 2 6" xfId="13192" xr:uid="{00000000-0005-0000-0000-0000CF360000}"/>
    <cellStyle name="Normal 14 2 2 3 3" xfId="13193" xr:uid="{00000000-0005-0000-0000-0000D0360000}"/>
    <cellStyle name="Normal 14 2 2 3 3 2" xfId="13194" xr:uid="{00000000-0005-0000-0000-0000D1360000}"/>
    <cellStyle name="Normal 14 2 2 3 3 2 2" xfId="13195" xr:uid="{00000000-0005-0000-0000-0000D2360000}"/>
    <cellStyle name="Normal 14 2 2 3 3 2 3" xfId="13196" xr:uid="{00000000-0005-0000-0000-0000D3360000}"/>
    <cellStyle name="Normal 14 2 2 3 3 3" xfId="13197" xr:uid="{00000000-0005-0000-0000-0000D4360000}"/>
    <cellStyle name="Normal 14 2 2 3 3 4" xfId="13198" xr:uid="{00000000-0005-0000-0000-0000D5360000}"/>
    <cellStyle name="Normal 14 2 2 3 4" xfId="13199" xr:uid="{00000000-0005-0000-0000-0000D6360000}"/>
    <cellStyle name="Normal 14 2 2 3 4 2" xfId="13200" xr:uid="{00000000-0005-0000-0000-0000D7360000}"/>
    <cellStyle name="Normal 14 2 2 3 4 2 2" xfId="13201" xr:uid="{00000000-0005-0000-0000-0000D8360000}"/>
    <cellStyle name="Normal 14 2 2 3 4 2 3" xfId="13202" xr:uid="{00000000-0005-0000-0000-0000D9360000}"/>
    <cellStyle name="Normal 14 2 2 3 4 3" xfId="13203" xr:uid="{00000000-0005-0000-0000-0000DA360000}"/>
    <cellStyle name="Normal 14 2 2 3 4 4" xfId="13204" xr:uid="{00000000-0005-0000-0000-0000DB360000}"/>
    <cellStyle name="Normal 14 2 2 3 5" xfId="13205" xr:uid="{00000000-0005-0000-0000-0000DC360000}"/>
    <cellStyle name="Normal 14 2 2 3 5 2" xfId="13206" xr:uid="{00000000-0005-0000-0000-0000DD360000}"/>
    <cellStyle name="Normal 14 2 2 3 5 3" xfId="13207" xr:uid="{00000000-0005-0000-0000-0000DE360000}"/>
    <cellStyle name="Normal 14 2 2 3 6" xfId="13208" xr:uid="{00000000-0005-0000-0000-0000DF360000}"/>
    <cellStyle name="Normal 14 2 2 3 6 2" xfId="13209" xr:uid="{00000000-0005-0000-0000-0000E0360000}"/>
    <cellStyle name="Normal 14 2 2 3 7" xfId="13210" xr:uid="{00000000-0005-0000-0000-0000E1360000}"/>
    <cellStyle name="Normal 14 2 2 4" xfId="13211" xr:uid="{00000000-0005-0000-0000-0000E2360000}"/>
    <cellStyle name="Normal 14 2 2 4 2" xfId="13212" xr:uid="{00000000-0005-0000-0000-0000E3360000}"/>
    <cellStyle name="Normal 14 2 2 4 2 2" xfId="13213" xr:uid="{00000000-0005-0000-0000-0000E4360000}"/>
    <cellStyle name="Normal 14 2 2 4 2 3" xfId="13214" xr:uid="{00000000-0005-0000-0000-0000E5360000}"/>
    <cellStyle name="Normal 14 2 2 4 3" xfId="13215" xr:uid="{00000000-0005-0000-0000-0000E6360000}"/>
    <cellStyle name="Normal 14 2 2 4 3 2" xfId="13216" xr:uid="{00000000-0005-0000-0000-0000E7360000}"/>
    <cellStyle name="Normal 14 2 2 4 3 3" xfId="13217" xr:uid="{00000000-0005-0000-0000-0000E8360000}"/>
    <cellStyle name="Normal 14 2 2 4 4" xfId="13218" xr:uid="{00000000-0005-0000-0000-0000E9360000}"/>
    <cellStyle name="Normal 14 2 2 4 4 2" xfId="13219" xr:uid="{00000000-0005-0000-0000-0000EA360000}"/>
    <cellStyle name="Normal 14 2 2 4 4 3" xfId="13220" xr:uid="{00000000-0005-0000-0000-0000EB360000}"/>
    <cellStyle name="Normal 14 2 2 4 5" xfId="13221" xr:uid="{00000000-0005-0000-0000-0000EC360000}"/>
    <cellStyle name="Normal 14 2 2 4 5 2" xfId="13222" xr:uid="{00000000-0005-0000-0000-0000ED360000}"/>
    <cellStyle name="Normal 14 2 2 4 6" xfId="13223" xr:uid="{00000000-0005-0000-0000-0000EE360000}"/>
    <cellStyle name="Normal 14 2 2 5" xfId="13224" xr:uid="{00000000-0005-0000-0000-0000EF360000}"/>
    <cellStyle name="Normal 14 2 2 5 2" xfId="13225" xr:uid="{00000000-0005-0000-0000-0000F0360000}"/>
    <cellStyle name="Normal 14 2 2 5 2 2" xfId="13226" xr:uid="{00000000-0005-0000-0000-0000F1360000}"/>
    <cellStyle name="Normal 14 2 2 5 2 3" xfId="13227" xr:uid="{00000000-0005-0000-0000-0000F2360000}"/>
    <cellStyle name="Normal 14 2 2 5 3" xfId="13228" xr:uid="{00000000-0005-0000-0000-0000F3360000}"/>
    <cellStyle name="Normal 14 2 2 5 4" xfId="13229" xr:uid="{00000000-0005-0000-0000-0000F4360000}"/>
    <cellStyle name="Normal 14 2 2 6" xfId="13230" xr:uid="{00000000-0005-0000-0000-0000F5360000}"/>
    <cellStyle name="Normal 14 2 2 6 2" xfId="13231" xr:uid="{00000000-0005-0000-0000-0000F6360000}"/>
    <cellStyle name="Normal 14 2 2 6 2 2" xfId="13232" xr:uid="{00000000-0005-0000-0000-0000F7360000}"/>
    <cellStyle name="Normal 14 2 2 6 2 3" xfId="13233" xr:uid="{00000000-0005-0000-0000-0000F8360000}"/>
    <cellStyle name="Normal 14 2 2 6 3" xfId="13234" xr:uid="{00000000-0005-0000-0000-0000F9360000}"/>
    <cellStyle name="Normal 14 2 2 6 4" xfId="13235" xr:uid="{00000000-0005-0000-0000-0000FA360000}"/>
    <cellStyle name="Normal 14 2 2 7" xfId="13236" xr:uid="{00000000-0005-0000-0000-0000FB360000}"/>
    <cellStyle name="Normal 14 2 2 7 2" xfId="13237" xr:uid="{00000000-0005-0000-0000-0000FC360000}"/>
    <cellStyle name="Normal 14 2 2 7 3" xfId="13238" xr:uid="{00000000-0005-0000-0000-0000FD360000}"/>
    <cellStyle name="Normal 14 2 2 8" xfId="13239" xr:uid="{00000000-0005-0000-0000-0000FE360000}"/>
    <cellStyle name="Normal 14 2 2 8 2" xfId="13240" xr:uid="{00000000-0005-0000-0000-0000FF360000}"/>
    <cellStyle name="Normal 14 2 2 9" xfId="13241" xr:uid="{00000000-0005-0000-0000-000000370000}"/>
    <cellStyle name="Normal 14 2 3" xfId="13242" xr:uid="{00000000-0005-0000-0000-000001370000}"/>
    <cellStyle name="Normal 14 2 3 10" xfId="13243" xr:uid="{00000000-0005-0000-0000-000002370000}"/>
    <cellStyle name="Normal 14 2 3 2" xfId="13244" xr:uid="{00000000-0005-0000-0000-000003370000}"/>
    <cellStyle name="Normal 14 2 3 2 2" xfId="13245" xr:uid="{00000000-0005-0000-0000-000004370000}"/>
    <cellStyle name="Normal 14 2 3 2 2 2" xfId="13246" xr:uid="{00000000-0005-0000-0000-000005370000}"/>
    <cellStyle name="Normal 14 2 3 2 2 2 2" xfId="13247" xr:uid="{00000000-0005-0000-0000-000006370000}"/>
    <cellStyle name="Normal 14 2 3 2 2 2 2 2" xfId="13248" xr:uid="{00000000-0005-0000-0000-000007370000}"/>
    <cellStyle name="Normal 14 2 3 2 2 2 2 3" xfId="13249" xr:uid="{00000000-0005-0000-0000-000008370000}"/>
    <cellStyle name="Normal 14 2 3 2 2 2 3" xfId="13250" xr:uid="{00000000-0005-0000-0000-000009370000}"/>
    <cellStyle name="Normal 14 2 3 2 2 2 3 2" xfId="13251" xr:uid="{00000000-0005-0000-0000-00000A370000}"/>
    <cellStyle name="Normal 14 2 3 2 2 2 3 3" xfId="13252" xr:uid="{00000000-0005-0000-0000-00000B370000}"/>
    <cellStyle name="Normal 14 2 3 2 2 2 4" xfId="13253" xr:uid="{00000000-0005-0000-0000-00000C370000}"/>
    <cellStyle name="Normal 14 2 3 2 2 2 4 2" xfId="13254" xr:uid="{00000000-0005-0000-0000-00000D370000}"/>
    <cellStyle name="Normal 14 2 3 2 2 2 4 3" xfId="13255" xr:uid="{00000000-0005-0000-0000-00000E370000}"/>
    <cellStyle name="Normal 14 2 3 2 2 2 5" xfId="13256" xr:uid="{00000000-0005-0000-0000-00000F370000}"/>
    <cellStyle name="Normal 14 2 3 2 2 2 5 2" xfId="13257" xr:uid="{00000000-0005-0000-0000-000010370000}"/>
    <cellStyle name="Normal 14 2 3 2 2 2 6" xfId="13258" xr:uid="{00000000-0005-0000-0000-000011370000}"/>
    <cellStyle name="Normal 14 2 3 2 2 3" xfId="13259" xr:uid="{00000000-0005-0000-0000-000012370000}"/>
    <cellStyle name="Normal 14 2 3 2 2 3 2" xfId="13260" xr:uid="{00000000-0005-0000-0000-000013370000}"/>
    <cellStyle name="Normal 14 2 3 2 2 3 2 2" xfId="13261" xr:uid="{00000000-0005-0000-0000-000014370000}"/>
    <cellStyle name="Normal 14 2 3 2 2 3 2 3" xfId="13262" xr:uid="{00000000-0005-0000-0000-000015370000}"/>
    <cellStyle name="Normal 14 2 3 2 2 3 3" xfId="13263" xr:uid="{00000000-0005-0000-0000-000016370000}"/>
    <cellStyle name="Normal 14 2 3 2 2 3 4" xfId="13264" xr:uid="{00000000-0005-0000-0000-000017370000}"/>
    <cellStyle name="Normal 14 2 3 2 2 4" xfId="13265" xr:uid="{00000000-0005-0000-0000-000018370000}"/>
    <cellStyle name="Normal 14 2 3 2 2 4 2" xfId="13266" xr:uid="{00000000-0005-0000-0000-000019370000}"/>
    <cellStyle name="Normal 14 2 3 2 2 4 2 2" xfId="13267" xr:uid="{00000000-0005-0000-0000-00001A370000}"/>
    <cellStyle name="Normal 14 2 3 2 2 4 2 3" xfId="13268" xr:uid="{00000000-0005-0000-0000-00001B370000}"/>
    <cellStyle name="Normal 14 2 3 2 2 4 3" xfId="13269" xr:uid="{00000000-0005-0000-0000-00001C370000}"/>
    <cellStyle name="Normal 14 2 3 2 2 4 4" xfId="13270" xr:uid="{00000000-0005-0000-0000-00001D370000}"/>
    <cellStyle name="Normal 14 2 3 2 2 5" xfId="13271" xr:uid="{00000000-0005-0000-0000-00001E370000}"/>
    <cellStyle name="Normal 14 2 3 2 2 5 2" xfId="13272" xr:uid="{00000000-0005-0000-0000-00001F370000}"/>
    <cellStyle name="Normal 14 2 3 2 2 5 3" xfId="13273" xr:uid="{00000000-0005-0000-0000-000020370000}"/>
    <cellStyle name="Normal 14 2 3 2 2 6" xfId="13274" xr:uid="{00000000-0005-0000-0000-000021370000}"/>
    <cellStyle name="Normal 14 2 3 2 2 6 2" xfId="13275" xr:uid="{00000000-0005-0000-0000-000022370000}"/>
    <cellStyle name="Normal 14 2 3 2 2 7" xfId="13276" xr:uid="{00000000-0005-0000-0000-000023370000}"/>
    <cellStyle name="Normal 14 2 3 2 3" xfId="13277" xr:uid="{00000000-0005-0000-0000-000024370000}"/>
    <cellStyle name="Normal 14 2 3 2 3 2" xfId="13278" xr:uid="{00000000-0005-0000-0000-000025370000}"/>
    <cellStyle name="Normal 14 2 3 2 3 2 2" xfId="13279" xr:uid="{00000000-0005-0000-0000-000026370000}"/>
    <cellStyle name="Normal 14 2 3 2 3 2 3" xfId="13280" xr:uid="{00000000-0005-0000-0000-000027370000}"/>
    <cellStyle name="Normal 14 2 3 2 3 3" xfId="13281" xr:uid="{00000000-0005-0000-0000-000028370000}"/>
    <cellStyle name="Normal 14 2 3 2 3 3 2" xfId="13282" xr:uid="{00000000-0005-0000-0000-000029370000}"/>
    <cellStyle name="Normal 14 2 3 2 3 3 3" xfId="13283" xr:uid="{00000000-0005-0000-0000-00002A370000}"/>
    <cellStyle name="Normal 14 2 3 2 3 4" xfId="13284" xr:uid="{00000000-0005-0000-0000-00002B370000}"/>
    <cellStyle name="Normal 14 2 3 2 3 4 2" xfId="13285" xr:uid="{00000000-0005-0000-0000-00002C370000}"/>
    <cellStyle name="Normal 14 2 3 2 3 4 3" xfId="13286" xr:uid="{00000000-0005-0000-0000-00002D370000}"/>
    <cellStyle name="Normal 14 2 3 2 3 5" xfId="13287" xr:uid="{00000000-0005-0000-0000-00002E370000}"/>
    <cellStyle name="Normal 14 2 3 2 3 5 2" xfId="13288" xr:uid="{00000000-0005-0000-0000-00002F370000}"/>
    <cellStyle name="Normal 14 2 3 2 3 6" xfId="13289" xr:uid="{00000000-0005-0000-0000-000030370000}"/>
    <cellStyle name="Normal 14 2 3 2 4" xfId="13290" xr:uid="{00000000-0005-0000-0000-000031370000}"/>
    <cellStyle name="Normal 14 2 3 2 4 2" xfId="13291" xr:uid="{00000000-0005-0000-0000-000032370000}"/>
    <cellStyle name="Normal 14 2 3 2 4 2 2" xfId="13292" xr:uid="{00000000-0005-0000-0000-000033370000}"/>
    <cellStyle name="Normal 14 2 3 2 4 2 3" xfId="13293" xr:uid="{00000000-0005-0000-0000-000034370000}"/>
    <cellStyle name="Normal 14 2 3 2 4 3" xfId="13294" xr:uid="{00000000-0005-0000-0000-000035370000}"/>
    <cellStyle name="Normal 14 2 3 2 4 4" xfId="13295" xr:uid="{00000000-0005-0000-0000-000036370000}"/>
    <cellStyle name="Normal 14 2 3 2 5" xfId="13296" xr:uid="{00000000-0005-0000-0000-000037370000}"/>
    <cellStyle name="Normal 14 2 3 2 5 2" xfId="13297" xr:uid="{00000000-0005-0000-0000-000038370000}"/>
    <cellStyle name="Normal 14 2 3 2 5 2 2" xfId="13298" xr:uid="{00000000-0005-0000-0000-000039370000}"/>
    <cellStyle name="Normal 14 2 3 2 5 2 3" xfId="13299" xr:uid="{00000000-0005-0000-0000-00003A370000}"/>
    <cellStyle name="Normal 14 2 3 2 5 3" xfId="13300" xr:uid="{00000000-0005-0000-0000-00003B370000}"/>
    <cellStyle name="Normal 14 2 3 2 5 4" xfId="13301" xr:uid="{00000000-0005-0000-0000-00003C370000}"/>
    <cellStyle name="Normal 14 2 3 2 6" xfId="13302" xr:uid="{00000000-0005-0000-0000-00003D370000}"/>
    <cellStyle name="Normal 14 2 3 2 6 2" xfId="13303" xr:uid="{00000000-0005-0000-0000-00003E370000}"/>
    <cellStyle name="Normal 14 2 3 2 6 3" xfId="13304" xr:uid="{00000000-0005-0000-0000-00003F370000}"/>
    <cellStyle name="Normal 14 2 3 2 7" xfId="13305" xr:uid="{00000000-0005-0000-0000-000040370000}"/>
    <cellStyle name="Normal 14 2 3 2 7 2" xfId="13306" xr:uid="{00000000-0005-0000-0000-000041370000}"/>
    <cellStyle name="Normal 14 2 3 2 8" xfId="13307" xr:uid="{00000000-0005-0000-0000-000042370000}"/>
    <cellStyle name="Normal 14 2 3 2 9" xfId="13308" xr:uid="{00000000-0005-0000-0000-000043370000}"/>
    <cellStyle name="Normal 14 2 3 3" xfId="13309" xr:uid="{00000000-0005-0000-0000-000044370000}"/>
    <cellStyle name="Normal 14 2 3 3 2" xfId="13310" xr:uid="{00000000-0005-0000-0000-000045370000}"/>
    <cellStyle name="Normal 14 2 3 3 2 2" xfId="13311" xr:uid="{00000000-0005-0000-0000-000046370000}"/>
    <cellStyle name="Normal 14 2 3 3 2 2 2" xfId="13312" xr:uid="{00000000-0005-0000-0000-000047370000}"/>
    <cellStyle name="Normal 14 2 3 3 2 2 3" xfId="13313" xr:uid="{00000000-0005-0000-0000-000048370000}"/>
    <cellStyle name="Normal 14 2 3 3 2 3" xfId="13314" xr:uid="{00000000-0005-0000-0000-000049370000}"/>
    <cellStyle name="Normal 14 2 3 3 2 3 2" xfId="13315" xr:uid="{00000000-0005-0000-0000-00004A370000}"/>
    <cellStyle name="Normal 14 2 3 3 2 3 3" xfId="13316" xr:uid="{00000000-0005-0000-0000-00004B370000}"/>
    <cellStyle name="Normal 14 2 3 3 2 4" xfId="13317" xr:uid="{00000000-0005-0000-0000-00004C370000}"/>
    <cellStyle name="Normal 14 2 3 3 2 4 2" xfId="13318" xr:uid="{00000000-0005-0000-0000-00004D370000}"/>
    <cellStyle name="Normal 14 2 3 3 2 4 3" xfId="13319" xr:uid="{00000000-0005-0000-0000-00004E370000}"/>
    <cellStyle name="Normal 14 2 3 3 2 5" xfId="13320" xr:uid="{00000000-0005-0000-0000-00004F370000}"/>
    <cellStyle name="Normal 14 2 3 3 2 5 2" xfId="13321" xr:uid="{00000000-0005-0000-0000-000050370000}"/>
    <cellStyle name="Normal 14 2 3 3 2 6" xfId="13322" xr:uid="{00000000-0005-0000-0000-000051370000}"/>
    <cellStyle name="Normal 14 2 3 3 3" xfId="13323" xr:uid="{00000000-0005-0000-0000-000052370000}"/>
    <cellStyle name="Normal 14 2 3 3 3 2" xfId="13324" xr:uid="{00000000-0005-0000-0000-000053370000}"/>
    <cellStyle name="Normal 14 2 3 3 3 2 2" xfId="13325" xr:uid="{00000000-0005-0000-0000-000054370000}"/>
    <cellStyle name="Normal 14 2 3 3 3 2 3" xfId="13326" xr:uid="{00000000-0005-0000-0000-000055370000}"/>
    <cellStyle name="Normal 14 2 3 3 3 3" xfId="13327" xr:uid="{00000000-0005-0000-0000-000056370000}"/>
    <cellStyle name="Normal 14 2 3 3 3 4" xfId="13328" xr:uid="{00000000-0005-0000-0000-000057370000}"/>
    <cellStyle name="Normal 14 2 3 3 4" xfId="13329" xr:uid="{00000000-0005-0000-0000-000058370000}"/>
    <cellStyle name="Normal 14 2 3 3 4 2" xfId="13330" xr:uid="{00000000-0005-0000-0000-000059370000}"/>
    <cellStyle name="Normal 14 2 3 3 4 2 2" xfId="13331" xr:uid="{00000000-0005-0000-0000-00005A370000}"/>
    <cellStyle name="Normal 14 2 3 3 4 2 3" xfId="13332" xr:uid="{00000000-0005-0000-0000-00005B370000}"/>
    <cellStyle name="Normal 14 2 3 3 4 3" xfId="13333" xr:uid="{00000000-0005-0000-0000-00005C370000}"/>
    <cellStyle name="Normal 14 2 3 3 4 4" xfId="13334" xr:uid="{00000000-0005-0000-0000-00005D370000}"/>
    <cellStyle name="Normal 14 2 3 3 5" xfId="13335" xr:uid="{00000000-0005-0000-0000-00005E370000}"/>
    <cellStyle name="Normal 14 2 3 3 5 2" xfId="13336" xr:uid="{00000000-0005-0000-0000-00005F370000}"/>
    <cellStyle name="Normal 14 2 3 3 5 3" xfId="13337" xr:uid="{00000000-0005-0000-0000-000060370000}"/>
    <cellStyle name="Normal 14 2 3 3 6" xfId="13338" xr:uid="{00000000-0005-0000-0000-000061370000}"/>
    <cellStyle name="Normal 14 2 3 3 6 2" xfId="13339" xr:uid="{00000000-0005-0000-0000-000062370000}"/>
    <cellStyle name="Normal 14 2 3 3 7" xfId="13340" xr:uid="{00000000-0005-0000-0000-000063370000}"/>
    <cellStyle name="Normal 14 2 3 4" xfId="13341" xr:uid="{00000000-0005-0000-0000-000064370000}"/>
    <cellStyle name="Normal 14 2 3 4 2" xfId="13342" xr:uid="{00000000-0005-0000-0000-000065370000}"/>
    <cellStyle name="Normal 14 2 3 4 2 2" xfId="13343" xr:uid="{00000000-0005-0000-0000-000066370000}"/>
    <cellStyle name="Normal 14 2 3 4 2 3" xfId="13344" xr:uid="{00000000-0005-0000-0000-000067370000}"/>
    <cellStyle name="Normal 14 2 3 4 3" xfId="13345" xr:uid="{00000000-0005-0000-0000-000068370000}"/>
    <cellStyle name="Normal 14 2 3 4 3 2" xfId="13346" xr:uid="{00000000-0005-0000-0000-000069370000}"/>
    <cellStyle name="Normal 14 2 3 4 3 3" xfId="13347" xr:uid="{00000000-0005-0000-0000-00006A370000}"/>
    <cellStyle name="Normal 14 2 3 4 4" xfId="13348" xr:uid="{00000000-0005-0000-0000-00006B370000}"/>
    <cellStyle name="Normal 14 2 3 4 4 2" xfId="13349" xr:uid="{00000000-0005-0000-0000-00006C370000}"/>
    <cellStyle name="Normal 14 2 3 4 4 3" xfId="13350" xr:uid="{00000000-0005-0000-0000-00006D370000}"/>
    <cellStyle name="Normal 14 2 3 4 5" xfId="13351" xr:uid="{00000000-0005-0000-0000-00006E370000}"/>
    <cellStyle name="Normal 14 2 3 4 5 2" xfId="13352" xr:uid="{00000000-0005-0000-0000-00006F370000}"/>
    <cellStyle name="Normal 14 2 3 4 6" xfId="13353" xr:uid="{00000000-0005-0000-0000-000070370000}"/>
    <cellStyle name="Normal 14 2 3 5" xfId="13354" xr:uid="{00000000-0005-0000-0000-000071370000}"/>
    <cellStyle name="Normal 14 2 3 5 2" xfId="13355" xr:uid="{00000000-0005-0000-0000-000072370000}"/>
    <cellStyle name="Normal 14 2 3 5 2 2" xfId="13356" xr:uid="{00000000-0005-0000-0000-000073370000}"/>
    <cellStyle name="Normal 14 2 3 5 2 3" xfId="13357" xr:uid="{00000000-0005-0000-0000-000074370000}"/>
    <cellStyle name="Normal 14 2 3 5 3" xfId="13358" xr:uid="{00000000-0005-0000-0000-000075370000}"/>
    <cellStyle name="Normal 14 2 3 5 4" xfId="13359" xr:uid="{00000000-0005-0000-0000-000076370000}"/>
    <cellStyle name="Normal 14 2 3 6" xfId="13360" xr:uid="{00000000-0005-0000-0000-000077370000}"/>
    <cellStyle name="Normal 14 2 3 6 2" xfId="13361" xr:uid="{00000000-0005-0000-0000-000078370000}"/>
    <cellStyle name="Normal 14 2 3 6 2 2" xfId="13362" xr:uid="{00000000-0005-0000-0000-000079370000}"/>
    <cellStyle name="Normal 14 2 3 6 2 3" xfId="13363" xr:uid="{00000000-0005-0000-0000-00007A370000}"/>
    <cellStyle name="Normal 14 2 3 6 3" xfId="13364" xr:uid="{00000000-0005-0000-0000-00007B370000}"/>
    <cellStyle name="Normal 14 2 3 6 4" xfId="13365" xr:uid="{00000000-0005-0000-0000-00007C370000}"/>
    <cellStyle name="Normal 14 2 3 7" xfId="13366" xr:uid="{00000000-0005-0000-0000-00007D370000}"/>
    <cellStyle name="Normal 14 2 3 7 2" xfId="13367" xr:uid="{00000000-0005-0000-0000-00007E370000}"/>
    <cellStyle name="Normal 14 2 3 7 3" xfId="13368" xr:uid="{00000000-0005-0000-0000-00007F370000}"/>
    <cellStyle name="Normal 14 2 3 8" xfId="13369" xr:uid="{00000000-0005-0000-0000-000080370000}"/>
    <cellStyle name="Normal 14 2 3 8 2" xfId="13370" xr:uid="{00000000-0005-0000-0000-000081370000}"/>
    <cellStyle name="Normal 14 2 3 9" xfId="13371" xr:uid="{00000000-0005-0000-0000-000082370000}"/>
    <cellStyle name="Normal 14 2 4" xfId="13372" xr:uid="{00000000-0005-0000-0000-000083370000}"/>
    <cellStyle name="Normal 14 2 4 2" xfId="13373" xr:uid="{00000000-0005-0000-0000-000084370000}"/>
    <cellStyle name="Normal 14 2 4 2 2" xfId="13374" xr:uid="{00000000-0005-0000-0000-000085370000}"/>
    <cellStyle name="Normal 14 2 4 2 2 2" xfId="13375" xr:uid="{00000000-0005-0000-0000-000086370000}"/>
    <cellStyle name="Normal 14 2 4 2 2 2 2" xfId="13376" xr:uid="{00000000-0005-0000-0000-000087370000}"/>
    <cellStyle name="Normal 14 2 4 2 2 2 3" xfId="13377" xr:uid="{00000000-0005-0000-0000-000088370000}"/>
    <cellStyle name="Normal 14 2 4 2 2 3" xfId="13378" xr:uid="{00000000-0005-0000-0000-000089370000}"/>
    <cellStyle name="Normal 14 2 4 2 2 3 2" xfId="13379" xr:uid="{00000000-0005-0000-0000-00008A370000}"/>
    <cellStyle name="Normal 14 2 4 2 2 3 3" xfId="13380" xr:uid="{00000000-0005-0000-0000-00008B370000}"/>
    <cellStyle name="Normal 14 2 4 2 2 4" xfId="13381" xr:uid="{00000000-0005-0000-0000-00008C370000}"/>
    <cellStyle name="Normal 14 2 4 2 2 4 2" xfId="13382" xr:uid="{00000000-0005-0000-0000-00008D370000}"/>
    <cellStyle name="Normal 14 2 4 2 2 4 3" xfId="13383" xr:uid="{00000000-0005-0000-0000-00008E370000}"/>
    <cellStyle name="Normal 14 2 4 2 2 5" xfId="13384" xr:uid="{00000000-0005-0000-0000-00008F370000}"/>
    <cellStyle name="Normal 14 2 4 2 2 5 2" xfId="13385" xr:uid="{00000000-0005-0000-0000-000090370000}"/>
    <cellStyle name="Normal 14 2 4 2 2 6" xfId="13386" xr:uid="{00000000-0005-0000-0000-000091370000}"/>
    <cellStyle name="Normal 14 2 4 2 3" xfId="13387" xr:uid="{00000000-0005-0000-0000-000092370000}"/>
    <cellStyle name="Normal 14 2 4 2 3 2" xfId="13388" xr:uid="{00000000-0005-0000-0000-000093370000}"/>
    <cellStyle name="Normal 14 2 4 2 3 2 2" xfId="13389" xr:uid="{00000000-0005-0000-0000-000094370000}"/>
    <cellStyle name="Normal 14 2 4 2 3 2 3" xfId="13390" xr:uid="{00000000-0005-0000-0000-000095370000}"/>
    <cellStyle name="Normal 14 2 4 2 3 3" xfId="13391" xr:uid="{00000000-0005-0000-0000-000096370000}"/>
    <cellStyle name="Normal 14 2 4 2 3 4" xfId="13392" xr:uid="{00000000-0005-0000-0000-000097370000}"/>
    <cellStyle name="Normal 14 2 4 2 4" xfId="13393" xr:uid="{00000000-0005-0000-0000-000098370000}"/>
    <cellStyle name="Normal 14 2 4 2 4 2" xfId="13394" xr:uid="{00000000-0005-0000-0000-000099370000}"/>
    <cellStyle name="Normal 14 2 4 2 4 2 2" xfId="13395" xr:uid="{00000000-0005-0000-0000-00009A370000}"/>
    <cellStyle name="Normal 14 2 4 2 4 2 3" xfId="13396" xr:uid="{00000000-0005-0000-0000-00009B370000}"/>
    <cellStyle name="Normal 14 2 4 2 4 3" xfId="13397" xr:uid="{00000000-0005-0000-0000-00009C370000}"/>
    <cellStyle name="Normal 14 2 4 2 4 4" xfId="13398" xr:uid="{00000000-0005-0000-0000-00009D370000}"/>
    <cellStyle name="Normal 14 2 4 2 5" xfId="13399" xr:uid="{00000000-0005-0000-0000-00009E370000}"/>
    <cellStyle name="Normal 14 2 4 2 5 2" xfId="13400" xr:uid="{00000000-0005-0000-0000-00009F370000}"/>
    <cellStyle name="Normal 14 2 4 2 5 3" xfId="13401" xr:uid="{00000000-0005-0000-0000-0000A0370000}"/>
    <cellStyle name="Normal 14 2 4 2 6" xfId="13402" xr:uid="{00000000-0005-0000-0000-0000A1370000}"/>
    <cellStyle name="Normal 14 2 4 2 6 2" xfId="13403" xr:uid="{00000000-0005-0000-0000-0000A2370000}"/>
    <cellStyle name="Normal 14 2 4 2 7" xfId="13404" xr:uid="{00000000-0005-0000-0000-0000A3370000}"/>
    <cellStyle name="Normal 14 2 4 2 8" xfId="13405" xr:uid="{00000000-0005-0000-0000-0000A4370000}"/>
    <cellStyle name="Normal 14 2 4 3" xfId="13406" xr:uid="{00000000-0005-0000-0000-0000A5370000}"/>
    <cellStyle name="Normal 14 2 4 3 2" xfId="13407" xr:uid="{00000000-0005-0000-0000-0000A6370000}"/>
    <cellStyle name="Normal 14 2 4 3 2 2" xfId="13408" xr:uid="{00000000-0005-0000-0000-0000A7370000}"/>
    <cellStyle name="Normal 14 2 4 3 2 3" xfId="13409" xr:uid="{00000000-0005-0000-0000-0000A8370000}"/>
    <cellStyle name="Normal 14 2 4 3 3" xfId="13410" xr:uid="{00000000-0005-0000-0000-0000A9370000}"/>
    <cellStyle name="Normal 14 2 4 3 3 2" xfId="13411" xr:uid="{00000000-0005-0000-0000-0000AA370000}"/>
    <cellStyle name="Normal 14 2 4 3 3 3" xfId="13412" xr:uid="{00000000-0005-0000-0000-0000AB370000}"/>
    <cellStyle name="Normal 14 2 4 3 4" xfId="13413" xr:uid="{00000000-0005-0000-0000-0000AC370000}"/>
    <cellStyle name="Normal 14 2 4 3 4 2" xfId="13414" xr:uid="{00000000-0005-0000-0000-0000AD370000}"/>
    <cellStyle name="Normal 14 2 4 3 4 3" xfId="13415" xr:uid="{00000000-0005-0000-0000-0000AE370000}"/>
    <cellStyle name="Normal 14 2 4 3 5" xfId="13416" xr:uid="{00000000-0005-0000-0000-0000AF370000}"/>
    <cellStyle name="Normal 14 2 4 3 5 2" xfId="13417" xr:uid="{00000000-0005-0000-0000-0000B0370000}"/>
    <cellStyle name="Normal 14 2 4 3 6" xfId="13418" xr:uid="{00000000-0005-0000-0000-0000B1370000}"/>
    <cellStyle name="Normal 14 2 4 4" xfId="13419" xr:uid="{00000000-0005-0000-0000-0000B2370000}"/>
    <cellStyle name="Normal 14 2 4 4 2" xfId="13420" xr:uid="{00000000-0005-0000-0000-0000B3370000}"/>
    <cellStyle name="Normal 14 2 4 4 2 2" xfId="13421" xr:uid="{00000000-0005-0000-0000-0000B4370000}"/>
    <cellStyle name="Normal 14 2 4 4 2 3" xfId="13422" xr:uid="{00000000-0005-0000-0000-0000B5370000}"/>
    <cellStyle name="Normal 14 2 4 4 3" xfId="13423" xr:uid="{00000000-0005-0000-0000-0000B6370000}"/>
    <cellStyle name="Normal 14 2 4 4 4" xfId="13424" xr:uid="{00000000-0005-0000-0000-0000B7370000}"/>
    <cellStyle name="Normal 14 2 4 5" xfId="13425" xr:uid="{00000000-0005-0000-0000-0000B8370000}"/>
    <cellStyle name="Normal 14 2 4 5 2" xfId="13426" xr:uid="{00000000-0005-0000-0000-0000B9370000}"/>
    <cellStyle name="Normal 14 2 4 5 2 2" xfId="13427" xr:uid="{00000000-0005-0000-0000-0000BA370000}"/>
    <cellStyle name="Normal 14 2 4 5 2 3" xfId="13428" xr:uid="{00000000-0005-0000-0000-0000BB370000}"/>
    <cellStyle name="Normal 14 2 4 5 3" xfId="13429" xr:uid="{00000000-0005-0000-0000-0000BC370000}"/>
    <cellStyle name="Normal 14 2 4 5 4" xfId="13430" xr:uid="{00000000-0005-0000-0000-0000BD370000}"/>
    <cellStyle name="Normal 14 2 4 6" xfId="13431" xr:uid="{00000000-0005-0000-0000-0000BE370000}"/>
    <cellStyle name="Normal 14 2 4 6 2" xfId="13432" xr:uid="{00000000-0005-0000-0000-0000BF370000}"/>
    <cellStyle name="Normal 14 2 4 6 3" xfId="13433" xr:uid="{00000000-0005-0000-0000-0000C0370000}"/>
    <cellStyle name="Normal 14 2 4 7" xfId="13434" xr:uid="{00000000-0005-0000-0000-0000C1370000}"/>
    <cellStyle name="Normal 14 2 4 7 2" xfId="13435" xr:uid="{00000000-0005-0000-0000-0000C2370000}"/>
    <cellStyle name="Normal 14 2 4 8" xfId="13436" xr:uid="{00000000-0005-0000-0000-0000C3370000}"/>
    <cellStyle name="Normal 14 2 4 9" xfId="13437" xr:uid="{00000000-0005-0000-0000-0000C4370000}"/>
    <cellStyle name="Normal 14 2 5" xfId="13438" xr:uid="{00000000-0005-0000-0000-0000C5370000}"/>
    <cellStyle name="Normal 14 2 5 2" xfId="13439" xr:uid="{00000000-0005-0000-0000-0000C6370000}"/>
    <cellStyle name="Normal 14 2 5 2 2" xfId="13440" xr:uid="{00000000-0005-0000-0000-0000C7370000}"/>
    <cellStyle name="Normal 14 2 5 2 2 2" xfId="13441" xr:uid="{00000000-0005-0000-0000-0000C8370000}"/>
    <cellStyle name="Normal 14 2 5 2 2 3" xfId="13442" xr:uid="{00000000-0005-0000-0000-0000C9370000}"/>
    <cellStyle name="Normal 14 2 5 2 3" xfId="13443" xr:uid="{00000000-0005-0000-0000-0000CA370000}"/>
    <cellStyle name="Normal 14 2 5 2 3 2" xfId="13444" xr:uid="{00000000-0005-0000-0000-0000CB370000}"/>
    <cellStyle name="Normal 14 2 5 2 3 3" xfId="13445" xr:uid="{00000000-0005-0000-0000-0000CC370000}"/>
    <cellStyle name="Normal 14 2 5 2 4" xfId="13446" xr:uid="{00000000-0005-0000-0000-0000CD370000}"/>
    <cellStyle name="Normal 14 2 5 2 4 2" xfId="13447" xr:uid="{00000000-0005-0000-0000-0000CE370000}"/>
    <cellStyle name="Normal 14 2 5 2 4 3" xfId="13448" xr:uid="{00000000-0005-0000-0000-0000CF370000}"/>
    <cellStyle name="Normal 14 2 5 2 5" xfId="13449" xr:uid="{00000000-0005-0000-0000-0000D0370000}"/>
    <cellStyle name="Normal 14 2 5 2 5 2" xfId="13450" xr:uid="{00000000-0005-0000-0000-0000D1370000}"/>
    <cellStyle name="Normal 14 2 5 2 6" xfId="13451" xr:uid="{00000000-0005-0000-0000-0000D2370000}"/>
    <cellStyle name="Normal 14 2 5 2 7" xfId="13452" xr:uid="{00000000-0005-0000-0000-0000D3370000}"/>
    <cellStyle name="Normal 14 2 5 3" xfId="13453" xr:uid="{00000000-0005-0000-0000-0000D4370000}"/>
    <cellStyle name="Normal 14 2 5 3 2" xfId="13454" xr:uid="{00000000-0005-0000-0000-0000D5370000}"/>
    <cellStyle name="Normal 14 2 5 3 2 2" xfId="13455" xr:uid="{00000000-0005-0000-0000-0000D6370000}"/>
    <cellStyle name="Normal 14 2 5 3 2 3" xfId="13456" xr:uid="{00000000-0005-0000-0000-0000D7370000}"/>
    <cellStyle name="Normal 14 2 5 3 3" xfId="13457" xr:uid="{00000000-0005-0000-0000-0000D8370000}"/>
    <cellStyle name="Normal 14 2 5 3 4" xfId="13458" xr:uid="{00000000-0005-0000-0000-0000D9370000}"/>
    <cellStyle name="Normal 14 2 5 4" xfId="13459" xr:uid="{00000000-0005-0000-0000-0000DA370000}"/>
    <cellStyle name="Normal 14 2 5 4 2" xfId="13460" xr:uid="{00000000-0005-0000-0000-0000DB370000}"/>
    <cellStyle name="Normal 14 2 5 4 2 2" xfId="13461" xr:uid="{00000000-0005-0000-0000-0000DC370000}"/>
    <cellStyle name="Normal 14 2 5 4 2 3" xfId="13462" xr:uid="{00000000-0005-0000-0000-0000DD370000}"/>
    <cellStyle name="Normal 14 2 5 4 3" xfId="13463" xr:uid="{00000000-0005-0000-0000-0000DE370000}"/>
    <cellStyle name="Normal 14 2 5 4 4" xfId="13464" xr:uid="{00000000-0005-0000-0000-0000DF370000}"/>
    <cellStyle name="Normal 14 2 5 5" xfId="13465" xr:uid="{00000000-0005-0000-0000-0000E0370000}"/>
    <cellStyle name="Normal 14 2 5 5 2" xfId="13466" xr:uid="{00000000-0005-0000-0000-0000E1370000}"/>
    <cellStyle name="Normal 14 2 5 5 3" xfId="13467" xr:uid="{00000000-0005-0000-0000-0000E2370000}"/>
    <cellStyle name="Normal 14 2 5 6" xfId="13468" xr:uid="{00000000-0005-0000-0000-0000E3370000}"/>
    <cellStyle name="Normal 14 2 5 6 2" xfId="13469" xr:uid="{00000000-0005-0000-0000-0000E4370000}"/>
    <cellStyle name="Normal 14 2 5 7" xfId="13470" xr:uid="{00000000-0005-0000-0000-0000E5370000}"/>
    <cellStyle name="Normal 14 2 5 8" xfId="13471" xr:uid="{00000000-0005-0000-0000-0000E6370000}"/>
    <cellStyle name="Normal 14 2 6" xfId="13472" xr:uid="{00000000-0005-0000-0000-0000E7370000}"/>
    <cellStyle name="Normal 14 2 6 2" xfId="13473" xr:uid="{00000000-0005-0000-0000-0000E8370000}"/>
    <cellStyle name="Normal 14 2 6 2 2" xfId="13474" xr:uid="{00000000-0005-0000-0000-0000E9370000}"/>
    <cellStyle name="Normal 14 2 6 2 3" xfId="13475" xr:uid="{00000000-0005-0000-0000-0000EA370000}"/>
    <cellStyle name="Normal 14 2 6 2 4" xfId="13476" xr:uid="{00000000-0005-0000-0000-0000EB370000}"/>
    <cellStyle name="Normal 14 2 6 3" xfId="13477" xr:uid="{00000000-0005-0000-0000-0000EC370000}"/>
    <cellStyle name="Normal 14 2 6 3 2" xfId="13478" xr:uid="{00000000-0005-0000-0000-0000ED370000}"/>
    <cellStyle name="Normal 14 2 6 3 3" xfId="13479" xr:uid="{00000000-0005-0000-0000-0000EE370000}"/>
    <cellStyle name="Normal 14 2 6 4" xfId="13480" xr:uid="{00000000-0005-0000-0000-0000EF370000}"/>
    <cellStyle name="Normal 14 2 6 4 2" xfId="13481" xr:uid="{00000000-0005-0000-0000-0000F0370000}"/>
    <cellStyle name="Normal 14 2 6 4 3" xfId="13482" xr:uid="{00000000-0005-0000-0000-0000F1370000}"/>
    <cellStyle name="Normal 14 2 6 5" xfId="13483" xr:uid="{00000000-0005-0000-0000-0000F2370000}"/>
    <cellStyle name="Normal 14 2 6 5 2" xfId="13484" xr:uid="{00000000-0005-0000-0000-0000F3370000}"/>
    <cellStyle name="Normal 14 2 6 6" xfId="13485" xr:uid="{00000000-0005-0000-0000-0000F4370000}"/>
    <cellStyle name="Normal 14 2 6 7" xfId="13486" xr:uid="{00000000-0005-0000-0000-0000F5370000}"/>
    <cellStyle name="Normal 14 2 7" xfId="13487" xr:uid="{00000000-0005-0000-0000-0000F6370000}"/>
    <cellStyle name="Normal 14 2 7 2" xfId="13488" xr:uid="{00000000-0005-0000-0000-0000F7370000}"/>
    <cellStyle name="Normal 14 2 7 2 2" xfId="13489" xr:uid="{00000000-0005-0000-0000-0000F8370000}"/>
    <cellStyle name="Normal 14 2 7 2 3" xfId="13490" xr:uid="{00000000-0005-0000-0000-0000F9370000}"/>
    <cellStyle name="Normal 14 2 7 2 4" xfId="13491" xr:uid="{00000000-0005-0000-0000-0000FA370000}"/>
    <cellStyle name="Normal 14 2 7 3" xfId="13492" xr:uid="{00000000-0005-0000-0000-0000FB370000}"/>
    <cellStyle name="Normal 14 2 7 4" xfId="13493" xr:uid="{00000000-0005-0000-0000-0000FC370000}"/>
    <cellStyle name="Normal 14 2 7 5" xfId="13494" xr:uid="{00000000-0005-0000-0000-0000FD370000}"/>
    <cellStyle name="Normal 14 2 8" xfId="13495" xr:uid="{00000000-0005-0000-0000-0000FE370000}"/>
    <cellStyle name="Normal 14 2 8 2" xfId="13496" xr:uid="{00000000-0005-0000-0000-0000FF370000}"/>
    <cellStyle name="Normal 14 2 8 2 2" xfId="13497" xr:uid="{00000000-0005-0000-0000-000000380000}"/>
    <cellStyle name="Normal 14 2 8 2 3" xfId="13498" xr:uid="{00000000-0005-0000-0000-000001380000}"/>
    <cellStyle name="Normal 14 2 8 2 4" xfId="13499" xr:uid="{00000000-0005-0000-0000-000002380000}"/>
    <cellStyle name="Normal 14 2 8 3" xfId="13500" xr:uid="{00000000-0005-0000-0000-000003380000}"/>
    <cellStyle name="Normal 14 2 8 4" xfId="13501" xr:uid="{00000000-0005-0000-0000-000004380000}"/>
    <cellStyle name="Normal 14 2 8 5" xfId="13502" xr:uid="{00000000-0005-0000-0000-000005380000}"/>
    <cellStyle name="Normal 14 2 9" xfId="13503" xr:uid="{00000000-0005-0000-0000-000006380000}"/>
    <cellStyle name="Normal 14 2 9 2" xfId="13504" xr:uid="{00000000-0005-0000-0000-000007380000}"/>
    <cellStyle name="Normal 14 2 9 2 2" xfId="13505" xr:uid="{00000000-0005-0000-0000-000008380000}"/>
    <cellStyle name="Normal 14 2 9 3" xfId="13506" xr:uid="{00000000-0005-0000-0000-000009380000}"/>
    <cellStyle name="Normal 14 2 9 4" xfId="13507" xr:uid="{00000000-0005-0000-0000-00000A380000}"/>
    <cellStyle name="Normal 14 20" xfId="13508" xr:uid="{00000000-0005-0000-0000-00000B380000}"/>
    <cellStyle name="Normal 14 21" xfId="36752" xr:uid="{00000000-0005-0000-0000-00000C380000}"/>
    <cellStyle name="Normal 14 22" xfId="43748" xr:uid="{00000000-0005-0000-0000-00000D380000}"/>
    <cellStyle name="Normal 14 3" xfId="13509" xr:uid="{00000000-0005-0000-0000-00000E380000}"/>
    <cellStyle name="Normal 14 3 10" xfId="13510" xr:uid="{00000000-0005-0000-0000-00000F380000}"/>
    <cellStyle name="Normal 14 3 10 2" xfId="13511" xr:uid="{00000000-0005-0000-0000-000010380000}"/>
    <cellStyle name="Normal 14 3 11" xfId="13512" xr:uid="{00000000-0005-0000-0000-000011380000}"/>
    <cellStyle name="Normal 14 3 12" xfId="13513" xr:uid="{00000000-0005-0000-0000-000012380000}"/>
    <cellStyle name="Normal 14 3 13" xfId="13514" xr:uid="{00000000-0005-0000-0000-000013380000}"/>
    <cellStyle name="Normal 14 3 2" xfId="13515" xr:uid="{00000000-0005-0000-0000-000014380000}"/>
    <cellStyle name="Normal 14 3 2 2" xfId="13516" xr:uid="{00000000-0005-0000-0000-000015380000}"/>
    <cellStyle name="Normal 14 3 3" xfId="13517" xr:uid="{00000000-0005-0000-0000-000016380000}"/>
    <cellStyle name="Normal 14 3 3 2" xfId="13518" xr:uid="{00000000-0005-0000-0000-000017380000}"/>
    <cellStyle name="Normal 14 3 4" xfId="13519" xr:uid="{00000000-0005-0000-0000-000018380000}"/>
    <cellStyle name="Normal 14 3 4 2" xfId="13520" xr:uid="{00000000-0005-0000-0000-000019380000}"/>
    <cellStyle name="Normal 14 3 5" xfId="13521" xr:uid="{00000000-0005-0000-0000-00001A380000}"/>
    <cellStyle name="Normal 14 3 5 2" xfId="13522" xr:uid="{00000000-0005-0000-0000-00001B380000}"/>
    <cellStyle name="Normal 14 3 6" xfId="13523" xr:uid="{00000000-0005-0000-0000-00001C380000}"/>
    <cellStyle name="Normal 14 3 6 2" xfId="13524" xr:uid="{00000000-0005-0000-0000-00001D380000}"/>
    <cellStyle name="Normal 14 3 7" xfId="13525" xr:uid="{00000000-0005-0000-0000-00001E380000}"/>
    <cellStyle name="Normal 14 3 7 2" xfId="13526" xr:uid="{00000000-0005-0000-0000-00001F380000}"/>
    <cellStyle name="Normal 14 3 8" xfId="13527" xr:uid="{00000000-0005-0000-0000-000020380000}"/>
    <cellStyle name="Normal 14 3 8 2" xfId="13528" xr:uid="{00000000-0005-0000-0000-000021380000}"/>
    <cellStyle name="Normal 14 3 9" xfId="13529" xr:uid="{00000000-0005-0000-0000-000022380000}"/>
    <cellStyle name="Normal 14 3 9 2" xfId="13530" xr:uid="{00000000-0005-0000-0000-000023380000}"/>
    <cellStyle name="Normal 14 4" xfId="13531" xr:uid="{00000000-0005-0000-0000-000024380000}"/>
    <cellStyle name="Normal 14 4 10" xfId="13532" xr:uid="{00000000-0005-0000-0000-000025380000}"/>
    <cellStyle name="Normal 14 4 10 2" xfId="13533" xr:uid="{00000000-0005-0000-0000-000026380000}"/>
    <cellStyle name="Normal 14 4 11" xfId="13534" xr:uid="{00000000-0005-0000-0000-000027380000}"/>
    <cellStyle name="Normal 14 4 12" xfId="13535" xr:uid="{00000000-0005-0000-0000-000028380000}"/>
    <cellStyle name="Normal 14 4 2" xfId="13536" xr:uid="{00000000-0005-0000-0000-000029380000}"/>
    <cellStyle name="Normal 14 4 2 2" xfId="13537" xr:uid="{00000000-0005-0000-0000-00002A380000}"/>
    <cellStyle name="Normal 14 4 3" xfId="13538" xr:uid="{00000000-0005-0000-0000-00002B380000}"/>
    <cellStyle name="Normal 14 4 3 2" xfId="13539" xr:uid="{00000000-0005-0000-0000-00002C380000}"/>
    <cellStyle name="Normal 14 4 4" xfId="13540" xr:uid="{00000000-0005-0000-0000-00002D380000}"/>
    <cellStyle name="Normal 14 4 4 2" xfId="13541" xr:uid="{00000000-0005-0000-0000-00002E380000}"/>
    <cellStyle name="Normal 14 4 5" xfId="13542" xr:uid="{00000000-0005-0000-0000-00002F380000}"/>
    <cellStyle name="Normal 14 4 5 2" xfId="13543" xr:uid="{00000000-0005-0000-0000-000030380000}"/>
    <cellStyle name="Normal 14 4 6" xfId="13544" xr:uid="{00000000-0005-0000-0000-000031380000}"/>
    <cellStyle name="Normal 14 4 6 2" xfId="13545" xr:uid="{00000000-0005-0000-0000-000032380000}"/>
    <cellStyle name="Normal 14 4 7" xfId="13546" xr:uid="{00000000-0005-0000-0000-000033380000}"/>
    <cellStyle name="Normal 14 4 7 2" xfId="13547" xr:uid="{00000000-0005-0000-0000-000034380000}"/>
    <cellStyle name="Normal 14 4 8" xfId="13548" xr:uid="{00000000-0005-0000-0000-000035380000}"/>
    <cellStyle name="Normal 14 4 8 2" xfId="13549" xr:uid="{00000000-0005-0000-0000-000036380000}"/>
    <cellStyle name="Normal 14 4 9" xfId="13550" xr:uid="{00000000-0005-0000-0000-000037380000}"/>
    <cellStyle name="Normal 14 4 9 2" xfId="13551" xr:uid="{00000000-0005-0000-0000-000038380000}"/>
    <cellStyle name="Normal 14 5" xfId="13552" xr:uid="{00000000-0005-0000-0000-000039380000}"/>
    <cellStyle name="Normal 14 5 2" xfId="13553" xr:uid="{00000000-0005-0000-0000-00003A380000}"/>
    <cellStyle name="Normal 14 6" xfId="13554" xr:uid="{00000000-0005-0000-0000-00003B380000}"/>
    <cellStyle name="Normal 14 6 2" xfId="13555" xr:uid="{00000000-0005-0000-0000-00003C380000}"/>
    <cellStyle name="Normal 14 7" xfId="13556" xr:uid="{00000000-0005-0000-0000-00003D380000}"/>
    <cellStyle name="Normal 14 7 2" xfId="13557" xr:uid="{00000000-0005-0000-0000-00003E380000}"/>
    <cellStyle name="Normal 14 8" xfId="13558" xr:uid="{00000000-0005-0000-0000-00003F380000}"/>
    <cellStyle name="Normal 14 8 2" xfId="13559" xr:uid="{00000000-0005-0000-0000-000040380000}"/>
    <cellStyle name="Normal 14 9" xfId="13560" xr:uid="{00000000-0005-0000-0000-000041380000}"/>
    <cellStyle name="Normal 14 9 2" xfId="13561" xr:uid="{00000000-0005-0000-0000-000042380000}"/>
    <cellStyle name="Normal 14_Nota 22" xfId="13562" xr:uid="{00000000-0005-0000-0000-000043380000}"/>
    <cellStyle name="Normal 15" xfId="13563" xr:uid="{00000000-0005-0000-0000-000044380000}"/>
    <cellStyle name="Normal 15 10" xfId="13564" xr:uid="{00000000-0005-0000-0000-000045380000}"/>
    <cellStyle name="Normal 15 10 2" xfId="13565" xr:uid="{00000000-0005-0000-0000-000046380000}"/>
    <cellStyle name="Normal 15 11" xfId="13566" xr:uid="{00000000-0005-0000-0000-000047380000}"/>
    <cellStyle name="Normal 15 11 2" xfId="13567" xr:uid="{00000000-0005-0000-0000-000048380000}"/>
    <cellStyle name="Normal 15 12" xfId="13568" xr:uid="{00000000-0005-0000-0000-000049380000}"/>
    <cellStyle name="Normal 15 12 2" xfId="13569" xr:uid="{00000000-0005-0000-0000-00004A380000}"/>
    <cellStyle name="Normal 15 13" xfId="13570" xr:uid="{00000000-0005-0000-0000-00004B380000}"/>
    <cellStyle name="Normal 15 13 2" xfId="13571" xr:uid="{00000000-0005-0000-0000-00004C380000}"/>
    <cellStyle name="Normal 15 14" xfId="13572" xr:uid="{00000000-0005-0000-0000-00004D380000}"/>
    <cellStyle name="Normal 15 14 2" xfId="13573" xr:uid="{00000000-0005-0000-0000-00004E380000}"/>
    <cellStyle name="Normal 15 15" xfId="13574" xr:uid="{00000000-0005-0000-0000-00004F380000}"/>
    <cellStyle name="Normal 15 15 2" xfId="13575" xr:uid="{00000000-0005-0000-0000-000050380000}"/>
    <cellStyle name="Normal 15 16" xfId="13576" xr:uid="{00000000-0005-0000-0000-000051380000}"/>
    <cellStyle name="Normal 15 16 2" xfId="13577" xr:uid="{00000000-0005-0000-0000-000052380000}"/>
    <cellStyle name="Normal 15 17" xfId="13578" xr:uid="{00000000-0005-0000-0000-000053380000}"/>
    <cellStyle name="Normal 15 17 2" xfId="13579" xr:uid="{00000000-0005-0000-0000-000054380000}"/>
    <cellStyle name="Normal 15 18" xfId="13580" xr:uid="{00000000-0005-0000-0000-000055380000}"/>
    <cellStyle name="Normal 15 19" xfId="13581" xr:uid="{00000000-0005-0000-0000-000056380000}"/>
    <cellStyle name="Normal 15 2" xfId="13582" xr:uid="{00000000-0005-0000-0000-000057380000}"/>
    <cellStyle name="Normal 15 2 10" xfId="13583" xr:uid="{00000000-0005-0000-0000-000058380000}"/>
    <cellStyle name="Normal 15 2 10 2" xfId="13584" xr:uid="{00000000-0005-0000-0000-000059380000}"/>
    <cellStyle name="Normal 15 2 11" xfId="13585" xr:uid="{00000000-0005-0000-0000-00005A380000}"/>
    <cellStyle name="Normal 15 2 12" xfId="13586" xr:uid="{00000000-0005-0000-0000-00005B380000}"/>
    <cellStyle name="Normal 15 2 13" xfId="13587" xr:uid="{00000000-0005-0000-0000-00005C380000}"/>
    <cellStyle name="Normal 15 2 14" xfId="36851" xr:uid="{00000000-0005-0000-0000-00005D380000}"/>
    <cellStyle name="Normal 15 2 15" xfId="43832" xr:uid="{00000000-0005-0000-0000-00005E380000}"/>
    <cellStyle name="Normal 15 2 2" xfId="13588" xr:uid="{00000000-0005-0000-0000-00005F380000}"/>
    <cellStyle name="Normal 15 2 2 2" xfId="13589" xr:uid="{00000000-0005-0000-0000-000060380000}"/>
    <cellStyle name="Normal 15 2 3" xfId="13590" xr:uid="{00000000-0005-0000-0000-000061380000}"/>
    <cellStyle name="Normal 15 2 3 2" xfId="13591" xr:uid="{00000000-0005-0000-0000-000062380000}"/>
    <cellStyle name="Normal 15 2 4" xfId="13592" xr:uid="{00000000-0005-0000-0000-000063380000}"/>
    <cellStyle name="Normal 15 2 4 2" xfId="13593" xr:uid="{00000000-0005-0000-0000-000064380000}"/>
    <cellStyle name="Normal 15 2 5" xfId="13594" xr:uid="{00000000-0005-0000-0000-000065380000}"/>
    <cellStyle name="Normal 15 2 5 2" xfId="13595" xr:uid="{00000000-0005-0000-0000-000066380000}"/>
    <cellStyle name="Normal 15 2 6" xfId="13596" xr:uid="{00000000-0005-0000-0000-000067380000}"/>
    <cellStyle name="Normal 15 2 6 2" xfId="13597" xr:uid="{00000000-0005-0000-0000-000068380000}"/>
    <cellStyle name="Normal 15 2 7" xfId="13598" xr:uid="{00000000-0005-0000-0000-000069380000}"/>
    <cellStyle name="Normal 15 2 7 2" xfId="13599" xr:uid="{00000000-0005-0000-0000-00006A380000}"/>
    <cellStyle name="Normal 15 2 8" xfId="13600" xr:uid="{00000000-0005-0000-0000-00006B380000}"/>
    <cellStyle name="Normal 15 2 8 2" xfId="13601" xr:uid="{00000000-0005-0000-0000-00006C380000}"/>
    <cellStyle name="Normal 15 2 9" xfId="13602" xr:uid="{00000000-0005-0000-0000-00006D380000}"/>
    <cellStyle name="Normal 15 2 9 2" xfId="13603" xr:uid="{00000000-0005-0000-0000-00006E380000}"/>
    <cellStyle name="Normal 15 20" xfId="36758" xr:uid="{00000000-0005-0000-0000-00006F380000}"/>
    <cellStyle name="Normal 15 21" xfId="43746" xr:uid="{00000000-0005-0000-0000-000070380000}"/>
    <cellStyle name="Normal 15 3" xfId="13604" xr:uid="{00000000-0005-0000-0000-000071380000}"/>
    <cellStyle name="Normal 15 3 10" xfId="13605" xr:uid="{00000000-0005-0000-0000-000072380000}"/>
    <cellStyle name="Normal 15 3 10 2" xfId="13606" xr:uid="{00000000-0005-0000-0000-000073380000}"/>
    <cellStyle name="Normal 15 3 11" xfId="13607" xr:uid="{00000000-0005-0000-0000-000074380000}"/>
    <cellStyle name="Normal 15 3 12" xfId="13608" xr:uid="{00000000-0005-0000-0000-000075380000}"/>
    <cellStyle name="Normal 15 3 2" xfId="13609" xr:uid="{00000000-0005-0000-0000-000076380000}"/>
    <cellStyle name="Normal 15 3 2 2" xfId="13610" xr:uid="{00000000-0005-0000-0000-000077380000}"/>
    <cellStyle name="Normal 15 3 3" xfId="13611" xr:uid="{00000000-0005-0000-0000-000078380000}"/>
    <cellStyle name="Normal 15 3 3 2" xfId="13612" xr:uid="{00000000-0005-0000-0000-000079380000}"/>
    <cellStyle name="Normal 15 3 4" xfId="13613" xr:uid="{00000000-0005-0000-0000-00007A380000}"/>
    <cellStyle name="Normal 15 3 4 2" xfId="13614" xr:uid="{00000000-0005-0000-0000-00007B380000}"/>
    <cellStyle name="Normal 15 3 5" xfId="13615" xr:uid="{00000000-0005-0000-0000-00007C380000}"/>
    <cellStyle name="Normal 15 3 5 2" xfId="13616" xr:uid="{00000000-0005-0000-0000-00007D380000}"/>
    <cellStyle name="Normal 15 3 6" xfId="13617" xr:uid="{00000000-0005-0000-0000-00007E380000}"/>
    <cellStyle name="Normal 15 3 6 2" xfId="13618" xr:uid="{00000000-0005-0000-0000-00007F380000}"/>
    <cellStyle name="Normal 15 3 7" xfId="13619" xr:uid="{00000000-0005-0000-0000-000080380000}"/>
    <cellStyle name="Normal 15 3 7 2" xfId="13620" xr:uid="{00000000-0005-0000-0000-000081380000}"/>
    <cellStyle name="Normal 15 3 8" xfId="13621" xr:uid="{00000000-0005-0000-0000-000082380000}"/>
    <cellStyle name="Normal 15 3 8 2" xfId="13622" xr:uid="{00000000-0005-0000-0000-000083380000}"/>
    <cellStyle name="Normal 15 3 9" xfId="13623" xr:uid="{00000000-0005-0000-0000-000084380000}"/>
    <cellStyle name="Normal 15 3 9 2" xfId="13624" xr:uid="{00000000-0005-0000-0000-000085380000}"/>
    <cellStyle name="Normal 15 4" xfId="13625" xr:uid="{00000000-0005-0000-0000-000086380000}"/>
    <cellStyle name="Normal 15 4 10" xfId="13626" xr:uid="{00000000-0005-0000-0000-000087380000}"/>
    <cellStyle name="Normal 15 4 10 2" xfId="13627" xr:uid="{00000000-0005-0000-0000-000088380000}"/>
    <cellStyle name="Normal 15 4 11" xfId="13628" xr:uid="{00000000-0005-0000-0000-000089380000}"/>
    <cellStyle name="Normal 15 4 12" xfId="13629" xr:uid="{00000000-0005-0000-0000-00008A380000}"/>
    <cellStyle name="Normal 15 4 13" xfId="13630" xr:uid="{00000000-0005-0000-0000-00008B380000}"/>
    <cellStyle name="Normal 15 4 2" xfId="13631" xr:uid="{00000000-0005-0000-0000-00008C380000}"/>
    <cellStyle name="Normal 15 4 2 2" xfId="13632" xr:uid="{00000000-0005-0000-0000-00008D380000}"/>
    <cellStyle name="Normal 15 4 3" xfId="13633" xr:uid="{00000000-0005-0000-0000-00008E380000}"/>
    <cellStyle name="Normal 15 4 3 2" xfId="13634" xr:uid="{00000000-0005-0000-0000-00008F380000}"/>
    <cellStyle name="Normal 15 4 4" xfId="13635" xr:uid="{00000000-0005-0000-0000-000090380000}"/>
    <cellStyle name="Normal 15 4 4 2" xfId="13636" xr:uid="{00000000-0005-0000-0000-000091380000}"/>
    <cellStyle name="Normal 15 4 5" xfId="13637" xr:uid="{00000000-0005-0000-0000-000092380000}"/>
    <cellStyle name="Normal 15 4 5 2" xfId="13638" xr:uid="{00000000-0005-0000-0000-000093380000}"/>
    <cellStyle name="Normal 15 4 6" xfId="13639" xr:uid="{00000000-0005-0000-0000-000094380000}"/>
    <cellStyle name="Normal 15 4 6 2" xfId="13640" xr:uid="{00000000-0005-0000-0000-000095380000}"/>
    <cellStyle name="Normal 15 4 7" xfId="13641" xr:uid="{00000000-0005-0000-0000-000096380000}"/>
    <cellStyle name="Normal 15 4 7 2" xfId="13642" xr:uid="{00000000-0005-0000-0000-000097380000}"/>
    <cellStyle name="Normal 15 4 8" xfId="13643" xr:uid="{00000000-0005-0000-0000-000098380000}"/>
    <cellStyle name="Normal 15 4 8 2" xfId="13644" xr:uid="{00000000-0005-0000-0000-000099380000}"/>
    <cellStyle name="Normal 15 4 9" xfId="13645" xr:uid="{00000000-0005-0000-0000-00009A380000}"/>
    <cellStyle name="Normal 15 4 9 2" xfId="13646" xr:uid="{00000000-0005-0000-0000-00009B380000}"/>
    <cellStyle name="Normal 15 5" xfId="13647" xr:uid="{00000000-0005-0000-0000-00009C380000}"/>
    <cellStyle name="Normal 15 5 2" xfId="13648" xr:uid="{00000000-0005-0000-0000-00009D380000}"/>
    <cellStyle name="Normal 15 6" xfId="13649" xr:uid="{00000000-0005-0000-0000-00009E380000}"/>
    <cellStyle name="Normal 15 6 2" xfId="13650" xr:uid="{00000000-0005-0000-0000-00009F380000}"/>
    <cellStyle name="Normal 15 7" xfId="13651" xr:uid="{00000000-0005-0000-0000-0000A0380000}"/>
    <cellStyle name="Normal 15 7 2" xfId="13652" xr:uid="{00000000-0005-0000-0000-0000A1380000}"/>
    <cellStyle name="Normal 15 8" xfId="13653" xr:uid="{00000000-0005-0000-0000-0000A2380000}"/>
    <cellStyle name="Normal 15 8 2" xfId="13654" xr:uid="{00000000-0005-0000-0000-0000A3380000}"/>
    <cellStyle name="Normal 15 9" xfId="13655" xr:uid="{00000000-0005-0000-0000-0000A4380000}"/>
    <cellStyle name="Normal 15 9 2" xfId="13656" xr:uid="{00000000-0005-0000-0000-0000A5380000}"/>
    <cellStyle name="Normal 16" xfId="13657" xr:uid="{00000000-0005-0000-0000-0000A6380000}"/>
    <cellStyle name="Normal 16 10" xfId="13658" xr:uid="{00000000-0005-0000-0000-0000A7380000}"/>
    <cellStyle name="Normal 16 10 2" xfId="13659" xr:uid="{00000000-0005-0000-0000-0000A8380000}"/>
    <cellStyle name="Normal 16 11" xfId="13660" xr:uid="{00000000-0005-0000-0000-0000A9380000}"/>
    <cellStyle name="Normal 16 11 2" xfId="13661" xr:uid="{00000000-0005-0000-0000-0000AA380000}"/>
    <cellStyle name="Normal 16 12" xfId="13662" xr:uid="{00000000-0005-0000-0000-0000AB380000}"/>
    <cellStyle name="Normal 16 12 2" xfId="13663" xr:uid="{00000000-0005-0000-0000-0000AC380000}"/>
    <cellStyle name="Normal 16 13" xfId="13664" xr:uid="{00000000-0005-0000-0000-0000AD380000}"/>
    <cellStyle name="Normal 16 13 2" xfId="13665" xr:uid="{00000000-0005-0000-0000-0000AE380000}"/>
    <cellStyle name="Normal 16 14" xfId="13666" xr:uid="{00000000-0005-0000-0000-0000AF380000}"/>
    <cellStyle name="Normal 16 14 2" xfId="13667" xr:uid="{00000000-0005-0000-0000-0000B0380000}"/>
    <cellStyle name="Normal 16 15" xfId="13668" xr:uid="{00000000-0005-0000-0000-0000B1380000}"/>
    <cellStyle name="Normal 16 15 2" xfId="13669" xr:uid="{00000000-0005-0000-0000-0000B2380000}"/>
    <cellStyle name="Normal 16 16" xfId="13670" xr:uid="{00000000-0005-0000-0000-0000B3380000}"/>
    <cellStyle name="Normal 16 16 2" xfId="13671" xr:uid="{00000000-0005-0000-0000-0000B4380000}"/>
    <cellStyle name="Normal 16 17" xfId="13672" xr:uid="{00000000-0005-0000-0000-0000B5380000}"/>
    <cellStyle name="Normal 16 17 2" xfId="13673" xr:uid="{00000000-0005-0000-0000-0000B6380000}"/>
    <cellStyle name="Normal 16 18" xfId="13674" xr:uid="{00000000-0005-0000-0000-0000B7380000}"/>
    <cellStyle name="Normal 16 19" xfId="13675" xr:uid="{00000000-0005-0000-0000-0000B8380000}"/>
    <cellStyle name="Normal 16 2" xfId="13676" xr:uid="{00000000-0005-0000-0000-0000B9380000}"/>
    <cellStyle name="Normal 16 2 10" xfId="13677" xr:uid="{00000000-0005-0000-0000-0000BA380000}"/>
    <cellStyle name="Normal 16 2 10 2" xfId="13678" xr:uid="{00000000-0005-0000-0000-0000BB380000}"/>
    <cellStyle name="Normal 16 2 11" xfId="13679" xr:uid="{00000000-0005-0000-0000-0000BC380000}"/>
    <cellStyle name="Normal 16 2 12" xfId="13680" xr:uid="{00000000-0005-0000-0000-0000BD380000}"/>
    <cellStyle name="Normal 16 2 13" xfId="13681" xr:uid="{00000000-0005-0000-0000-0000BE380000}"/>
    <cellStyle name="Normal 16 2 14" xfId="36850" xr:uid="{00000000-0005-0000-0000-0000BF380000}"/>
    <cellStyle name="Normal 16 2 15" xfId="43831" xr:uid="{00000000-0005-0000-0000-0000C0380000}"/>
    <cellStyle name="Normal 16 2 2" xfId="13682" xr:uid="{00000000-0005-0000-0000-0000C1380000}"/>
    <cellStyle name="Normal 16 2 2 2" xfId="13683" xr:uid="{00000000-0005-0000-0000-0000C2380000}"/>
    <cellStyle name="Normal 16 2 3" xfId="13684" xr:uid="{00000000-0005-0000-0000-0000C3380000}"/>
    <cellStyle name="Normal 16 2 3 2" xfId="13685" xr:uid="{00000000-0005-0000-0000-0000C4380000}"/>
    <cellStyle name="Normal 16 2 4" xfId="13686" xr:uid="{00000000-0005-0000-0000-0000C5380000}"/>
    <cellStyle name="Normal 16 2 4 2" xfId="13687" xr:uid="{00000000-0005-0000-0000-0000C6380000}"/>
    <cellStyle name="Normal 16 2 5" xfId="13688" xr:uid="{00000000-0005-0000-0000-0000C7380000}"/>
    <cellStyle name="Normal 16 2 5 2" xfId="13689" xr:uid="{00000000-0005-0000-0000-0000C8380000}"/>
    <cellStyle name="Normal 16 2 6" xfId="13690" xr:uid="{00000000-0005-0000-0000-0000C9380000}"/>
    <cellStyle name="Normal 16 2 6 2" xfId="13691" xr:uid="{00000000-0005-0000-0000-0000CA380000}"/>
    <cellStyle name="Normal 16 2 7" xfId="13692" xr:uid="{00000000-0005-0000-0000-0000CB380000}"/>
    <cellStyle name="Normal 16 2 7 2" xfId="13693" xr:uid="{00000000-0005-0000-0000-0000CC380000}"/>
    <cellStyle name="Normal 16 2 8" xfId="13694" xr:uid="{00000000-0005-0000-0000-0000CD380000}"/>
    <cellStyle name="Normal 16 2 8 2" xfId="13695" xr:uid="{00000000-0005-0000-0000-0000CE380000}"/>
    <cellStyle name="Normal 16 2 9" xfId="13696" xr:uid="{00000000-0005-0000-0000-0000CF380000}"/>
    <cellStyle name="Normal 16 2 9 2" xfId="13697" xr:uid="{00000000-0005-0000-0000-0000D0380000}"/>
    <cellStyle name="Normal 16 20" xfId="13698" xr:uid="{00000000-0005-0000-0000-0000D1380000}"/>
    <cellStyle name="Normal 16 21" xfId="36757" xr:uid="{00000000-0005-0000-0000-0000D2380000}"/>
    <cellStyle name="Normal 16 22" xfId="43735" xr:uid="{00000000-0005-0000-0000-0000D3380000}"/>
    <cellStyle name="Normal 16 3" xfId="13699" xr:uid="{00000000-0005-0000-0000-0000D4380000}"/>
    <cellStyle name="Normal 16 3 10" xfId="13700" xr:uid="{00000000-0005-0000-0000-0000D5380000}"/>
    <cellStyle name="Normal 16 3 10 2" xfId="13701" xr:uid="{00000000-0005-0000-0000-0000D6380000}"/>
    <cellStyle name="Normal 16 3 11" xfId="13702" xr:uid="{00000000-0005-0000-0000-0000D7380000}"/>
    <cellStyle name="Normal 16 3 12" xfId="13703" xr:uid="{00000000-0005-0000-0000-0000D8380000}"/>
    <cellStyle name="Normal 16 3 2" xfId="13704" xr:uid="{00000000-0005-0000-0000-0000D9380000}"/>
    <cellStyle name="Normal 16 3 2 2" xfId="13705" xr:uid="{00000000-0005-0000-0000-0000DA380000}"/>
    <cellStyle name="Normal 16 3 3" xfId="13706" xr:uid="{00000000-0005-0000-0000-0000DB380000}"/>
    <cellStyle name="Normal 16 3 3 2" xfId="13707" xr:uid="{00000000-0005-0000-0000-0000DC380000}"/>
    <cellStyle name="Normal 16 3 4" xfId="13708" xr:uid="{00000000-0005-0000-0000-0000DD380000}"/>
    <cellStyle name="Normal 16 3 4 2" xfId="13709" xr:uid="{00000000-0005-0000-0000-0000DE380000}"/>
    <cellStyle name="Normal 16 3 5" xfId="13710" xr:uid="{00000000-0005-0000-0000-0000DF380000}"/>
    <cellStyle name="Normal 16 3 5 2" xfId="13711" xr:uid="{00000000-0005-0000-0000-0000E0380000}"/>
    <cellStyle name="Normal 16 3 6" xfId="13712" xr:uid="{00000000-0005-0000-0000-0000E1380000}"/>
    <cellStyle name="Normal 16 3 6 2" xfId="13713" xr:uid="{00000000-0005-0000-0000-0000E2380000}"/>
    <cellStyle name="Normal 16 3 7" xfId="13714" xr:uid="{00000000-0005-0000-0000-0000E3380000}"/>
    <cellStyle name="Normal 16 3 7 2" xfId="13715" xr:uid="{00000000-0005-0000-0000-0000E4380000}"/>
    <cellStyle name="Normal 16 3 8" xfId="13716" xr:uid="{00000000-0005-0000-0000-0000E5380000}"/>
    <cellStyle name="Normal 16 3 8 2" xfId="13717" xr:uid="{00000000-0005-0000-0000-0000E6380000}"/>
    <cellStyle name="Normal 16 3 9" xfId="13718" xr:uid="{00000000-0005-0000-0000-0000E7380000}"/>
    <cellStyle name="Normal 16 3 9 2" xfId="13719" xr:uid="{00000000-0005-0000-0000-0000E8380000}"/>
    <cellStyle name="Normal 16 4" xfId="13720" xr:uid="{00000000-0005-0000-0000-0000E9380000}"/>
    <cellStyle name="Normal 16 4 10" xfId="13721" xr:uid="{00000000-0005-0000-0000-0000EA380000}"/>
    <cellStyle name="Normal 16 4 10 2" xfId="13722" xr:uid="{00000000-0005-0000-0000-0000EB380000}"/>
    <cellStyle name="Normal 16 4 11" xfId="13723" xr:uid="{00000000-0005-0000-0000-0000EC380000}"/>
    <cellStyle name="Normal 16 4 12" xfId="13724" xr:uid="{00000000-0005-0000-0000-0000ED380000}"/>
    <cellStyle name="Normal 16 4 2" xfId="13725" xr:uid="{00000000-0005-0000-0000-0000EE380000}"/>
    <cellStyle name="Normal 16 4 2 2" xfId="13726" xr:uid="{00000000-0005-0000-0000-0000EF380000}"/>
    <cellStyle name="Normal 16 4 3" xfId="13727" xr:uid="{00000000-0005-0000-0000-0000F0380000}"/>
    <cellStyle name="Normal 16 4 3 2" xfId="13728" xr:uid="{00000000-0005-0000-0000-0000F1380000}"/>
    <cellStyle name="Normal 16 4 4" xfId="13729" xr:uid="{00000000-0005-0000-0000-0000F2380000}"/>
    <cellStyle name="Normal 16 4 4 2" xfId="13730" xr:uid="{00000000-0005-0000-0000-0000F3380000}"/>
    <cellStyle name="Normal 16 4 5" xfId="13731" xr:uid="{00000000-0005-0000-0000-0000F4380000}"/>
    <cellStyle name="Normal 16 4 5 2" xfId="13732" xr:uid="{00000000-0005-0000-0000-0000F5380000}"/>
    <cellStyle name="Normal 16 4 6" xfId="13733" xr:uid="{00000000-0005-0000-0000-0000F6380000}"/>
    <cellStyle name="Normal 16 4 6 2" xfId="13734" xr:uid="{00000000-0005-0000-0000-0000F7380000}"/>
    <cellStyle name="Normal 16 4 7" xfId="13735" xr:uid="{00000000-0005-0000-0000-0000F8380000}"/>
    <cellStyle name="Normal 16 4 7 2" xfId="13736" xr:uid="{00000000-0005-0000-0000-0000F9380000}"/>
    <cellStyle name="Normal 16 4 8" xfId="13737" xr:uid="{00000000-0005-0000-0000-0000FA380000}"/>
    <cellStyle name="Normal 16 4 8 2" xfId="13738" xr:uid="{00000000-0005-0000-0000-0000FB380000}"/>
    <cellStyle name="Normal 16 4 9" xfId="13739" xr:uid="{00000000-0005-0000-0000-0000FC380000}"/>
    <cellStyle name="Normal 16 4 9 2" xfId="13740" xr:uid="{00000000-0005-0000-0000-0000FD380000}"/>
    <cellStyle name="Normal 16 5" xfId="13741" xr:uid="{00000000-0005-0000-0000-0000FE380000}"/>
    <cellStyle name="Normal 16 5 2" xfId="13742" xr:uid="{00000000-0005-0000-0000-0000FF380000}"/>
    <cellStyle name="Normal 16 6" xfId="13743" xr:uid="{00000000-0005-0000-0000-000000390000}"/>
    <cellStyle name="Normal 16 6 2" xfId="13744" xr:uid="{00000000-0005-0000-0000-000001390000}"/>
    <cellStyle name="Normal 16 7" xfId="13745" xr:uid="{00000000-0005-0000-0000-000002390000}"/>
    <cellStyle name="Normal 16 7 2" xfId="13746" xr:uid="{00000000-0005-0000-0000-000003390000}"/>
    <cellStyle name="Normal 16 8" xfId="13747" xr:uid="{00000000-0005-0000-0000-000004390000}"/>
    <cellStyle name="Normal 16 8 2" xfId="13748" xr:uid="{00000000-0005-0000-0000-000005390000}"/>
    <cellStyle name="Normal 16 9" xfId="13749" xr:uid="{00000000-0005-0000-0000-000006390000}"/>
    <cellStyle name="Normal 16 9 2" xfId="13750" xr:uid="{00000000-0005-0000-0000-000007390000}"/>
    <cellStyle name="Normal 17" xfId="13751" xr:uid="{00000000-0005-0000-0000-000008390000}"/>
    <cellStyle name="Normal 17 10" xfId="13752" xr:uid="{00000000-0005-0000-0000-000009390000}"/>
    <cellStyle name="Normal 17 10 2" xfId="13753" xr:uid="{00000000-0005-0000-0000-00000A390000}"/>
    <cellStyle name="Normal 17 11" xfId="13754" xr:uid="{00000000-0005-0000-0000-00000B390000}"/>
    <cellStyle name="Normal 17 11 2" xfId="13755" xr:uid="{00000000-0005-0000-0000-00000C390000}"/>
    <cellStyle name="Normal 17 12" xfId="13756" xr:uid="{00000000-0005-0000-0000-00000D390000}"/>
    <cellStyle name="Normal 17 12 2" xfId="13757" xr:uid="{00000000-0005-0000-0000-00000E390000}"/>
    <cellStyle name="Normal 17 13" xfId="13758" xr:uid="{00000000-0005-0000-0000-00000F390000}"/>
    <cellStyle name="Normal 17 13 2" xfId="13759" xr:uid="{00000000-0005-0000-0000-000010390000}"/>
    <cellStyle name="Normal 17 14" xfId="13760" xr:uid="{00000000-0005-0000-0000-000011390000}"/>
    <cellStyle name="Normal 17 14 2" xfId="13761" xr:uid="{00000000-0005-0000-0000-000012390000}"/>
    <cellStyle name="Normal 17 15" xfId="13762" xr:uid="{00000000-0005-0000-0000-000013390000}"/>
    <cellStyle name="Normal 17 15 2" xfId="13763" xr:uid="{00000000-0005-0000-0000-000014390000}"/>
    <cellStyle name="Normal 17 16" xfId="13764" xr:uid="{00000000-0005-0000-0000-000015390000}"/>
    <cellStyle name="Normal 17 16 2" xfId="13765" xr:uid="{00000000-0005-0000-0000-000016390000}"/>
    <cellStyle name="Normal 17 17" xfId="13766" xr:uid="{00000000-0005-0000-0000-000017390000}"/>
    <cellStyle name="Normal 17 17 2" xfId="13767" xr:uid="{00000000-0005-0000-0000-000018390000}"/>
    <cellStyle name="Normal 17 18" xfId="13768" xr:uid="{00000000-0005-0000-0000-000019390000}"/>
    <cellStyle name="Normal 17 19" xfId="13769" xr:uid="{00000000-0005-0000-0000-00001A390000}"/>
    <cellStyle name="Normal 17 2" xfId="13770" xr:uid="{00000000-0005-0000-0000-00001B390000}"/>
    <cellStyle name="Normal 17 2 10" xfId="13771" xr:uid="{00000000-0005-0000-0000-00001C390000}"/>
    <cellStyle name="Normal 17 2 10 2" xfId="13772" xr:uid="{00000000-0005-0000-0000-00001D390000}"/>
    <cellStyle name="Normal 17 2 11" xfId="13773" xr:uid="{00000000-0005-0000-0000-00001E390000}"/>
    <cellStyle name="Normal 17 2 12" xfId="13774" xr:uid="{00000000-0005-0000-0000-00001F390000}"/>
    <cellStyle name="Normal 17 2 13" xfId="13775" xr:uid="{00000000-0005-0000-0000-000020390000}"/>
    <cellStyle name="Normal 17 2 14" xfId="36871" xr:uid="{00000000-0005-0000-0000-000021390000}"/>
    <cellStyle name="Normal 17 2 15" xfId="43842" xr:uid="{00000000-0005-0000-0000-000022390000}"/>
    <cellStyle name="Normal 17 2 2" xfId="13776" xr:uid="{00000000-0005-0000-0000-000023390000}"/>
    <cellStyle name="Normal 17 2 2 2" xfId="13777" xr:uid="{00000000-0005-0000-0000-000024390000}"/>
    <cellStyle name="Normal 17 2 3" xfId="13778" xr:uid="{00000000-0005-0000-0000-000025390000}"/>
    <cellStyle name="Normal 17 2 3 2" xfId="13779" xr:uid="{00000000-0005-0000-0000-000026390000}"/>
    <cellStyle name="Normal 17 2 4" xfId="13780" xr:uid="{00000000-0005-0000-0000-000027390000}"/>
    <cellStyle name="Normal 17 2 4 2" xfId="13781" xr:uid="{00000000-0005-0000-0000-000028390000}"/>
    <cellStyle name="Normal 17 2 5" xfId="13782" xr:uid="{00000000-0005-0000-0000-000029390000}"/>
    <cellStyle name="Normal 17 2 5 2" xfId="13783" xr:uid="{00000000-0005-0000-0000-00002A390000}"/>
    <cellStyle name="Normal 17 2 6" xfId="13784" xr:uid="{00000000-0005-0000-0000-00002B390000}"/>
    <cellStyle name="Normal 17 2 6 2" xfId="13785" xr:uid="{00000000-0005-0000-0000-00002C390000}"/>
    <cellStyle name="Normal 17 2 7" xfId="13786" xr:uid="{00000000-0005-0000-0000-00002D390000}"/>
    <cellStyle name="Normal 17 2 7 2" xfId="13787" xr:uid="{00000000-0005-0000-0000-00002E390000}"/>
    <cellStyle name="Normal 17 2 8" xfId="13788" xr:uid="{00000000-0005-0000-0000-00002F390000}"/>
    <cellStyle name="Normal 17 2 8 2" xfId="13789" xr:uid="{00000000-0005-0000-0000-000030390000}"/>
    <cellStyle name="Normal 17 2 9" xfId="13790" xr:uid="{00000000-0005-0000-0000-000031390000}"/>
    <cellStyle name="Normal 17 2 9 2" xfId="13791" xr:uid="{00000000-0005-0000-0000-000032390000}"/>
    <cellStyle name="Normal 17 20" xfId="13792" xr:uid="{00000000-0005-0000-0000-000033390000}"/>
    <cellStyle name="Normal 17 21" xfId="36777" xr:uid="{00000000-0005-0000-0000-000034390000}"/>
    <cellStyle name="Normal 17 22" xfId="43762" xr:uid="{00000000-0005-0000-0000-000035390000}"/>
    <cellStyle name="Normal 17 3" xfId="13793" xr:uid="{00000000-0005-0000-0000-000036390000}"/>
    <cellStyle name="Normal 17 3 10" xfId="13794" xr:uid="{00000000-0005-0000-0000-000037390000}"/>
    <cellStyle name="Normal 17 3 10 2" xfId="13795" xr:uid="{00000000-0005-0000-0000-000038390000}"/>
    <cellStyle name="Normal 17 3 11" xfId="13796" xr:uid="{00000000-0005-0000-0000-000039390000}"/>
    <cellStyle name="Normal 17 3 12" xfId="13797" xr:uid="{00000000-0005-0000-0000-00003A390000}"/>
    <cellStyle name="Normal 17 3 2" xfId="13798" xr:uid="{00000000-0005-0000-0000-00003B390000}"/>
    <cellStyle name="Normal 17 3 2 2" xfId="13799" xr:uid="{00000000-0005-0000-0000-00003C390000}"/>
    <cellStyle name="Normal 17 3 3" xfId="13800" xr:uid="{00000000-0005-0000-0000-00003D390000}"/>
    <cellStyle name="Normal 17 3 3 2" xfId="13801" xr:uid="{00000000-0005-0000-0000-00003E390000}"/>
    <cellStyle name="Normal 17 3 4" xfId="13802" xr:uid="{00000000-0005-0000-0000-00003F390000}"/>
    <cellStyle name="Normal 17 3 4 2" xfId="13803" xr:uid="{00000000-0005-0000-0000-000040390000}"/>
    <cellStyle name="Normal 17 3 5" xfId="13804" xr:uid="{00000000-0005-0000-0000-000041390000}"/>
    <cellStyle name="Normal 17 3 5 2" xfId="13805" xr:uid="{00000000-0005-0000-0000-000042390000}"/>
    <cellStyle name="Normal 17 3 6" xfId="13806" xr:uid="{00000000-0005-0000-0000-000043390000}"/>
    <cellStyle name="Normal 17 3 6 2" xfId="13807" xr:uid="{00000000-0005-0000-0000-000044390000}"/>
    <cellStyle name="Normal 17 3 7" xfId="13808" xr:uid="{00000000-0005-0000-0000-000045390000}"/>
    <cellStyle name="Normal 17 3 7 2" xfId="13809" xr:uid="{00000000-0005-0000-0000-000046390000}"/>
    <cellStyle name="Normal 17 3 8" xfId="13810" xr:uid="{00000000-0005-0000-0000-000047390000}"/>
    <cellStyle name="Normal 17 3 8 2" xfId="13811" xr:uid="{00000000-0005-0000-0000-000048390000}"/>
    <cellStyle name="Normal 17 3 9" xfId="13812" xr:uid="{00000000-0005-0000-0000-000049390000}"/>
    <cellStyle name="Normal 17 3 9 2" xfId="13813" xr:uid="{00000000-0005-0000-0000-00004A390000}"/>
    <cellStyle name="Normal 17 4" xfId="13814" xr:uid="{00000000-0005-0000-0000-00004B390000}"/>
    <cellStyle name="Normal 17 4 10" xfId="13815" xr:uid="{00000000-0005-0000-0000-00004C390000}"/>
    <cellStyle name="Normal 17 4 10 2" xfId="13816" xr:uid="{00000000-0005-0000-0000-00004D390000}"/>
    <cellStyle name="Normal 17 4 11" xfId="13817" xr:uid="{00000000-0005-0000-0000-00004E390000}"/>
    <cellStyle name="Normal 17 4 12" xfId="13818" xr:uid="{00000000-0005-0000-0000-00004F390000}"/>
    <cellStyle name="Normal 17 4 2" xfId="13819" xr:uid="{00000000-0005-0000-0000-000050390000}"/>
    <cellStyle name="Normal 17 4 2 2" xfId="13820" xr:uid="{00000000-0005-0000-0000-000051390000}"/>
    <cellStyle name="Normal 17 4 3" xfId="13821" xr:uid="{00000000-0005-0000-0000-000052390000}"/>
    <cellStyle name="Normal 17 4 3 2" xfId="13822" xr:uid="{00000000-0005-0000-0000-000053390000}"/>
    <cellStyle name="Normal 17 4 4" xfId="13823" xr:uid="{00000000-0005-0000-0000-000054390000}"/>
    <cellStyle name="Normal 17 4 4 2" xfId="13824" xr:uid="{00000000-0005-0000-0000-000055390000}"/>
    <cellStyle name="Normal 17 4 5" xfId="13825" xr:uid="{00000000-0005-0000-0000-000056390000}"/>
    <cellStyle name="Normal 17 4 5 2" xfId="13826" xr:uid="{00000000-0005-0000-0000-000057390000}"/>
    <cellStyle name="Normal 17 4 6" xfId="13827" xr:uid="{00000000-0005-0000-0000-000058390000}"/>
    <cellStyle name="Normal 17 4 6 2" xfId="13828" xr:uid="{00000000-0005-0000-0000-000059390000}"/>
    <cellStyle name="Normal 17 4 7" xfId="13829" xr:uid="{00000000-0005-0000-0000-00005A390000}"/>
    <cellStyle name="Normal 17 4 7 2" xfId="13830" xr:uid="{00000000-0005-0000-0000-00005B390000}"/>
    <cellStyle name="Normal 17 4 8" xfId="13831" xr:uid="{00000000-0005-0000-0000-00005C390000}"/>
    <cellStyle name="Normal 17 4 8 2" xfId="13832" xr:uid="{00000000-0005-0000-0000-00005D390000}"/>
    <cellStyle name="Normal 17 4 9" xfId="13833" xr:uid="{00000000-0005-0000-0000-00005E390000}"/>
    <cellStyle name="Normal 17 4 9 2" xfId="13834" xr:uid="{00000000-0005-0000-0000-00005F390000}"/>
    <cellStyle name="Normal 17 5" xfId="13835" xr:uid="{00000000-0005-0000-0000-000060390000}"/>
    <cellStyle name="Normal 17 5 2" xfId="13836" xr:uid="{00000000-0005-0000-0000-000061390000}"/>
    <cellStyle name="Normal 17 6" xfId="13837" xr:uid="{00000000-0005-0000-0000-000062390000}"/>
    <cellStyle name="Normal 17 6 2" xfId="13838" xr:uid="{00000000-0005-0000-0000-000063390000}"/>
    <cellStyle name="Normal 17 7" xfId="13839" xr:uid="{00000000-0005-0000-0000-000064390000}"/>
    <cellStyle name="Normal 17 7 2" xfId="13840" xr:uid="{00000000-0005-0000-0000-000065390000}"/>
    <cellStyle name="Normal 17 8" xfId="13841" xr:uid="{00000000-0005-0000-0000-000066390000}"/>
    <cellStyle name="Normal 17 8 2" xfId="13842" xr:uid="{00000000-0005-0000-0000-000067390000}"/>
    <cellStyle name="Normal 17 9" xfId="13843" xr:uid="{00000000-0005-0000-0000-000068390000}"/>
    <cellStyle name="Normal 17 9 2" xfId="13844" xr:uid="{00000000-0005-0000-0000-000069390000}"/>
    <cellStyle name="Normal 18" xfId="13845" xr:uid="{00000000-0005-0000-0000-00006A390000}"/>
    <cellStyle name="Normal 18 10" xfId="13846" xr:uid="{00000000-0005-0000-0000-00006B390000}"/>
    <cellStyle name="Normal 18 11" xfId="13847" xr:uid="{00000000-0005-0000-0000-00006C390000}"/>
    <cellStyle name="Normal 18 12" xfId="36783" xr:uid="{00000000-0005-0000-0000-00006D390000}"/>
    <cellStyle name="Normal 18 13" xfId="43855" xr:uid="{00000000-0005-0000-0000-00006E390000}"/>
    <cellStyle name="Normal 18 2" xfId="13848" xr:uid="{00000000-0005-0000-0000-00006F390000}"/>
    <cellStyle name="Normal 18 2 2" xfId="13849" xr:uid="{00000000-0005-0000-0000-000070390000}"/>
    <cellStyle name="Normal 18 2 2 2" xfId="13850" xr:uid="{00000000-0005-0000-0000-000071390000}"/>
    <cellStyle name="Normal 18 2 2 2 2" xfId="13851" xr:uid="{00000000-0005-0000-0000-000072390000}"/>
    <cellStyle name="Normal 18 2 2 3" xfId="13852" xr:uid="{00000000-0005-0000-0000-000073390000}"/>
    <cellStyle name="Normal 18 2 3" xfId="13853" xr:uid="{00000000-0005-0000-0000-000074390000}"/>
    <cellStyle name="Normal 18 2 3 2" xfId="13854" xr:uid="{00000000-0005-0000-0000-000075390000}"/>
    <cellStyle name="Normal 18 2 4" xfId="13855" xr:uid="{00000000-0005-0000-0000-000076390000}"/>
    <cellStyle name="Normal 18 2 5" xfId="13856" xr:uid="{00000000-0005-0000-0000-000077390000}"/>
    <cellStyle name="Normal 18 2 6" xfId="13857" xr:uid="{00000000-0005-0000-0000-000078390000}"/>
    <cellStyle name="Normal 18 3" xfId="13858" xr:uid="{00000000-0005-0000-0000-000079390000}"/>
    <cellStyle name="Normal 18 3 2" xfId="13859" xr:uid="{00000000-0005-0000-0000-00007A390000}"/>
    <cellStyle name="Normal 18 3 2 2" xfId="13860" xr:uid="{00000000-0005-0000-0000-00007B390000}"/>
    <cellStyle name="Normal 18 3 3" xfId="13861" xr:uid="{00000000-0005-0000-0000-00007C390000}"/>
    <cellStyle name="Normal 18 4" xfId="13862" xr:uid="{00000000-0005-0000-0000-00007D390000}"/>
    <cellStyle name="Normal 18 4 2" xfId="13863" xr:uid="{00000000-0005-0000-0000-00007E390000}"/>
    <cellStyle name="Normal 18 4 2 2" xfId="13864" xr:uid="{00000000-0005-0000-0000-00007F390000}"/>
    <cellStyle name="Normal 18 4 3" xfId="13865" xr:uid="{00000000-0005-0000-0000-000080390000}"/>
    <cellStyle name="Normal 18 5" xfId="13866" xr:uid="{00000000-0005-0000-0000-000081390000}"/>
    <cellStyle name="Normal 18 5 2" xfId="13867" xr:uid="{00000000-0005-0000-0000-000082390000}"/>
    <cellStyle name="Normal 18 5 2 2" xfId="13868" xr:uid="{00000000-0005-0000-0000-000083390000}"/>
    <cellStyle name="Normal 18 5 3" xfId="13869" xr:uid="{00000000-0005-0000-0000-000084390000}"/>
    <cellStyle name="Normal 18 6" xfId="13870" xr:uid="{00000000-0005-0000-0000-000085390000}"/>
    <cellStyle name="Normal 18 6 2" xfId="13871" xr:uid="{00000000-0005-0000-0000-000086390000}"/>
    <cellStyle name="Normal 18 6 2 2" xfId="13872" xr:uid="{00000000-0005-0000-0000-000087390000}"/>
    <cellStyle name="Normal 18 6 3" xfId="13873" xr:uid="{00000000-0005-0000-0000-000088390000}"/>
    <cellStyle name="Normal 18 7" xfId="13874" xr:uid="{00000000-0005-0000-0000-000089390000}"/>
    <cellStyle name="Normal 18 7 2" xfId="13875" xr:uid="{00000000-0005-0000-0000-00008A390000}"/>
    <cellStyle name="Normal 18 8" xfId="13876" xr:uid="{00000000-0005-0000-0000-00008B390000}"/>
    <cellStyle name="Normal 18 9" xfId="13877" xr:uid="{00000000-0005-0000-0000-00008C390000}"/>
    <cellStyle name="Normal 19" xfId="236" xr:uid="{00000000-0005-0000-0000-00008D390000}"/>
    <cellStyle name="Normal 19 10" xfId="13878" xr:uid="{00000000-0005-0000-0000-00008E390000}"/>
    <cellStyle name="Normal 19 2" xfId="13879" xr:uid="{00000000-0005-0000-0000-00008F390000}"/>
    <cellStyle name="Normal 19 2 2" xfId="13880" xr:uid="{00000000-0005-0000-0000-000090390000}"/>
    <cellStyle name="Normal 19 2 2 2" xfId="36921" xr:uid="{00000000-0005-0000-0000-000091390000}"/>
    <cellStyle name="Normal 19 2 2 2 2" xfId="37000" xr:uid="{00000000-0005-0000-0000-000092390000}"/>
    <cellStyle name="Normal 19 2 2 2 2 2" xfId="37148" xr:uid="{00000000-0005-0000-0000-000093390000}"/>
    <cellStyle name="Normal 19 2 2 2 2 2 2" xfId="38046" xr:uid="{00000000-0005-0000-0000-000094390000}"/>
    <cellStyle name="Normal 19 2 2 2 2 3" xfId="37898" xr:uid="{00000000-0005-0000-0000-000095390000}"/>
    <cellStyle name="Normal 19 2 2 2 3" xfId="37068" xr:uid="{00000000-0005-0000-0000-000096390000}"/>
    <cellStyle name="Normal 19 2 2 2 3 2" xfId="37966" xr:uid="{00000000-0005-0000-0000-000097390000}"/>
    <cellStyle name="Normal 19 2 2 2 4" xfId="37818" xr:uid="{00000000-0005-0000-0000-000098390000}"/>
    <cellStyle name="Normal 19 2 2 3" xfId="36948" xr:uid="{00000000-0005-0000-0000-000099390000}"/>
    <cellStyle name="Normal 19 2 2 3 2" xfId="37096" xr:uid="{00000000-0005-0000-0000-00009A390000}"/>
    <cellStyle name="Normal 19 2 2 3 2 2" xfId="37994" xr:uid="{00000000-0005-0000-0000-00009B390000}"/>
    <cellStyle name="Normal 19 2 2 3 3" xfId="37846" xr:uid="{00000000-0005-0000-0000-00009C390000}"/>
    <cellStyle name="Normal 19 2 2 4" xfId="36974" xr:uid="{00000000-0005-0000-0000-00009D390000}"/>
    <cellStyle name="Normal 19 2 2 4 2" xfId="37122" xr:uid="{00000000-0005-0000-0000-00009E390000}"/>
    <cellStyle name="Normal 19 2 2 4 2 2" xfId="38020" xr:uid="{00000000-0005-0000-0000-00009F390000}"/>
    <cellStyle name="Normal 19 2 2 4 3" xfId="37872" xr:uid="{00000000-0005-0000-0000-0000A0390000}"/>
    <cellStyle name="Normal 19 2 2 5" xfId="37042" xr:uid="{00000000-0005-0000-0000-0000A1390000}"/>
    <cellStyle name="Normal 19 2 2 5 2" xfId="37940" xr:uid="{00000000-0005-0000-0000-0000A2390000}"/>
    <cellStyle name="Normal 19 2 2 6" xfId="37792" xr:uid="{00000000-0005-0000-0000-0000A3390000}"/>
    <cellStyle name="Normal 19 2 2 7" xfId="36896" xr:uid="{00000000-0005-0000-0000-0000A4390000}"/>
    <cellStyle name="Normal 19 2 3" xfId="36909" xr:uid="{00000000-0005-0000-0000-0000A5390000}"/>
    <cellStyle name="Normal 19 2 3 2" xfId="36988" xr:uid="{00000000-0005-0000-0000-0000A6390000}"/>
    <cellStyle name="Normal 19 2 3 2 2" xfId="37136" xr:uid="{00000000-0005-0000-0000-0000A7390000}"/>
    <cellStyle name="Normal 19 2 3 2 2 2" xfId="38034" xr:uid="{00000000-0005-0000-0000-0000A8390000}"/>
    <cellStyle name="Normal 19 2 3 2 3" xfId="37886" xr:uid="{00000000-0005-0000-0000-0000A9390000}"/>
    <cellStyle name="Normal 19 2 3 3" xfId="37056" xr:uid="{00000000-0005-0000-0000-0000AA390000}"/>
    <cellStyle name="Normal 19 2 3 3 2" xfId="37954" xr:uid="{00000000-0005-0000-0000-0000AB390000}"/>
    <cellStyle name="Normal 19 2 3 4" xfId="37806" xr:uid="{00000000-0005-0000-0000-0000AC390000}"/>
    <cellStyle name="Normal 19 2 4" xfId="36936" xr:uid="{00000000-0005-0000-0000-0000AD390000}"/>
    <cellStyle name="Normal 19 2 4 2" xfId="37084" xr:uid="{00000000-0005-0000-0000-0000AE390000}"/>
    <cellStyle name="Normal 19 2 4 2 2" xfId="37982" xr:uid="{00000000-0005-0000-0000-0000AF390000}"/>
    <cellStyle name="Normal 19 2 4 3" xfId="37834" xr:uid="{00000000-0005-0000-0000-0000B0390000}"/>
    <cellStyle name="Normal 19 2 5" xfId="36962" xr:uid="{00000000-0005-0000-0000-0000B1390000}"/>
    <cellStyle name="Normal 19 2 5 2" xfId="37110" xr:uid="{00000000-0005-0000-0000-0000B2390000}"/>
    <cellStyle name="Normal 19 2 5 2 2" xfId="38008" xr:uid="{00000000-0005-0000-0000-0000B3390000}"/>
    <cellStyle name="Normal 19 2 5 3" xfId="37860" xr:uid="{00000000-0005-0000-0000-0000B4390000}"/>
    <cellStyle name="Normal 19 2 6" xfId="37030" xr:uid="{00000000-0005-0000-0000-0000B5390000}"/>
    <cellStyle name="Normal 19 2 6 2" xfId="37928" xr:uid="{00000000-0005-0000-0000-0000B6390000}"/>
    <cellStyle name="Normal 19 2 7" xfId="37780" xr:uid="{00000000-0005-0000-0000-0000B7390000}"/>
    <cellStyle name="Normal 19 2 8" xfId="36884" xr:uid="{00000000-0005-0000-0000-0000B8390000}"/>
    <cellStyle name="Normal 19 3" xfId="13881" xr:uid="{00000000-0005-0000-0000-0000B9390000}"/>
    <cellStyle name="Normal 19 3 2" xfId="36916" xr:uid="{00000000-0005-0000-0000-0000BA390000}"/>
    <cellStyle name="Normal 19 3 2 2" xfId="36995" xr:uid="{00000000-0005-0000-0000-0000BB390000}"/>
    <cellStyle name="Normal 19 3 2 2 2" xfId="37143" xr:uid="{00000000-0005-0000-0000-0000BC390000}"/>
    <cellStyle name="Normal 19 3 2 2 2 2" xfId="38041" xr:uid="{00000000-0005-0000-0000-0000BD390000}"/>
    <cellStyle name="Normal 19 3 2 2 3" xfId="37893" xr:uid="{00000000-0005-0000-0000-0000BE390000}"/>
    <cellStyle name="Normal 19 3 2 3" xfId="37063" xr:uid="{00000000-0005-0000-0000-0000BF390000}"/>
    <cellStyle name="Normal 19 3 2 3 2" xfId="37961" xr:uid="{00000000-0005-0000-0000-0000C0390000}"/>
    <cellStyle name="Normal 19 3 2 4" xfId="37813" xr:uid="{00000000-0005-0000-0000-0000C1390000}"/>
    <cellStyle name="Normal 19 3 3" xfId="36943" xr:uid="{00000000-0005-0000-0000-0000C2390000}"/>
    <cellStyle name="Normal 19 3 3 2" xfId="37091" xr:uid="{00000000-0005-0000-0000-0000C3390000}"/>
    <cellStyle name="Normal 19 3 3 2 2" xfId="37989" xr:uid="{00000000-0005-0000-0000-0000C4390000}"/>
    <cellStyle name="Normal 19 3 3 3" xfId="37841" xr:uid="{00000000-0005-0000-0000-0000C5390000}"/>
    <cellStyle name="Normal 19 3 4" xfId="36969" xr:uid="{00000000-0005-0000-0000-0000C6390000}"/>
    <cellStyle name="Normal 19 3 4 2" xfId="37117" xr:uid="{00000000-0005-0000-0000-0000C7390000}"/>
    <cellStyle name="Normal 19 3 4 2 2" xfId="38015" xr:uid="{00000000-0005-0000-0000-0000C8390000}"/>
    <cellStyle name="Normal 19 3 4 3" xfId="37867" xr:uid="{00000000-0005-0000-0000-0000C9390000}"/>
    <cellStyle name="Normal 19 3 5" xfId="37037" xr:uid="{00000000-0005-0000-0000-0000CA390000}"/>
    <cellStyle name="Normal 19 3 5 2" xfId="37935" xr:uid="{00000000-0005-0000-0000-0000CB390000}"/>
    <cellStyle name="Normal 19 3 6" xfId="37787" xr:uid="{00000000-0005-0000-0000-0000CC390000}"/>
    <cellStyle name="Normal 19 3 7" xfId="36891" xr:uid="{00000000-0005-0000-0000-0000CD390000}"/>
    <cellStyle name="Normal 19 4" xfId="13882" xr:uid="{00000000-0005-0000-0000-0000CE390000}"/>
    <cellStyle name="Normal 19 4 2" xfId="36983" xr:uid="{00000000-0005-0000-0000-0000CF390000}"/>
    <cellStyle name="Normal 19 4 2 2" xfId="37131" xr:uid="{00000000-0005-0000-0000-0000D0390000}"/>
    <cellStyle name="Normal 19 4 2 2 2" xfId="38029" xr:uid="{00000000-0005-0000-0000-0000D1390000}"/>
    <cellStyle name="Normal 19 4 2 3" xfId="37881" xr:uid="{00000000-0005-0000-0000-0000D2390000}"/>
    <cellStyle name="Normal 19 4 3" xfId="37051" xr:uid="{00000000-0005-0000-0000-0000D3390000}"/>
    <cellStyle name="Normal 19 4 3 2" xfId="37949" xr:uid="{00000000-0005-0000-0000-0000D4390000}"/>
    <cellStyle name="Normal 19 4 4" xfId="37801" xr:uid="{00000000-0005-0000-0000-0000D5390000}"/>
    <cellStyle name="Normal 19 4 5" xfId="36904" xr:uid="{00000000-0005-0000-0000-0000D6390000}"/>
    <cellStyle name="Normal 19 5" xfId="13883" xr:uid="{00000000-0005-0000-0000-0000D7390000}"/>
    <cellStyle name="Normal 19 5 2" xfId="37079" xr:uid="{00000000-0005-0000-0000-0000D8390000}"/>
    <cellStyle name="Normal 19 5 2 2" xfId="37977" xr:uid="{00000000-0005-0000-0000-0000D9390000}"/>
    <cellStyle name="Normal 19 5 3" xfId="37829" xr:uid="{00000000-0005-0000-0000-0000DA390000}"/>
    <cellStyle name="Normal 19 6" xfId="13884" xr:uid="{00000000-0005-0000-0000-0000DB390000}"/>
    <cellStyle name="Normal 19 6 2" xfId="37105" xr:uid="{00000000-0005-0000-0000-0000DC390000}"/>
    <cellStyle name="Normal 19 6 2 2" xfId="38003" xr:uid="{00000000-0005-0000-0000-0000DD390000}"/>
    <cellStyle name="Normal 19 6 3" xfId="37855" xr:uid="{00000000-0005-0000-0000-0000DE390000}"/>
    <cellStyle name="Normal 19 6 4" xfId="36957" xr:uid="{00000000-0005-0000-0000-0000DF390000}"/>
    <cellStyle name="Normal 19 7" xfId="37025" xr:uid="{00000000-0005-0000-0000-0000E0390000}"/>
    <cellStyle name="Normal 19 7 2" xfId="37923" xr:uid="{00000000-0005-0000-0000-0000E1390000}"/>
    <cellStyle name="Normal 19 8" xfId="37775" xr:uid="{00000000-0005-0000-0000-0000E2390000}"/>
    <cellStyle name="Normal 19 9" xfId="43856" xr:uid="{00000000-0005-0000-0000-0000E3390000}"/>
    <cellStyle name="Normal 2" xfId="151" xr:uid="{00000000-0005-0000-0000-0000E4390000}"/>
    <cellStyle name="Normal 2 10" xfId="13886" xr:uid="{00000000-0005-0000-0000-0000E5390000}"/>
    <cellStyle name="Normal 2 10 10" xfId="13887" xr:uid="{00000000-0005-0000-0000-0000E6390000}"/>
    <cellStyle name="Normal 2 10 10 2" xfId="13888" xr:uid="{00000000-0005-0000-0000-0000E7390000}"/>
    <cellStyle name="Normal 2 10 10 2 2" xfId="251" xr:uid="{00000000-0005-0000-0000-0000E8390000}"/>
    <cellStyle name="Normal 2 10 10 3" xfId="13889" xr:uid="{00000000-0005-0000-0000-0000E9390000}"/>
    <cellStyle name="Normal 2 10 11" xfId="13890" xr:uid="{00000000-0005-0000-0000-0000EA390000}"/>
    <cellStyle name="Normal 2 10 11 2" xfId="13891" xr:uid="{00000000-0005-0000-0000-0000EB390000}"/>
    <cellStyle name="Normal 2 10 11 3" xfId="13892" xr:uid="{00000000-0005-0000-0000-0000EC390000}"/>
    <cellStyle name="Normal 2 10 12" xfId="13893" xr:uid="{00000000-0005-0000-0000-0000ED390000}"/>
    <cellStyle name="Normal 2 10 12 2" xfId="13894" xr:uid="{00000000-0005-0000-0000-0000EE390000}"/>
    <cellStyle name="Normal 2 10 13" xfId="13895" xr:uid="{00000000-0005-0000-0000-0000EF390000}"/>
    <cellStyle name="Normal 2 10 13 2" xfId="13896" xr:uid="{00000000-0005-0000-0000-0000F0390000}"/>
    <cellStyle name="Normal 2 10 14" xfId="13897" xr:uid="{00000000-0005-0000-0000-0000F1390000}"/>
    <cellStyle name="Normal 2 10 14 2" xfId="13898" xr:uid="{00000000-0005-0000-0000-0000F2390000}"/>
    <cellStyle name="Normal 2 10 15" xfId="13899" xr:uid="{00000000-0005-0000-0000-0000F3390000}"/>
    <cellStyle name="Normal 2 10 16" xfId="13900" xr:uid="{00000000-0005-0000-0000-0000F4390000}"/>
    <cellStyle name="Normal 2 10 17" xfId="13901" xr:uid="{00000000-0005-0000-0000-0000F5390000}"/>
    <cellStyle name="Normal 2 10 18" xfId="13902" xr:uid="{00000000-0005-0000-0000-0000F6390000}"/>
    <cellStyle name="Normal 2 10 19" xfId="36212" xr:uid="{00000000-0005-0000-0000-0000F7390000}"/>
    <cellStyle name="Normal 2 10 2" xfId="13903" xr:uid="{00000000-0005-0000-0000-0000F8390000}"/>
    <cellStyle name="Normal 2 10 2 10" xfId="13904" xr:uid="{00000000-0005-0000-0000-0000F9390000}"/>
    <cellStyle name="Normal 2 10 2 11" xfId="36434" xr:uid="{00000000-0005-0000-0000-0000FA390000}"/>
    <cellStyle name="Normal 2 10 2 2" xfId="13905" xr:uid="{00000000-0005-0000-0000-0000FB390000}"/>
    <cellStyle name="Normal 2 10 2 2 2" xfId="13906" xr:uid="{00000000-0005-0000-0000-0000FC390000}"/>
    <cellStyle name="Normal 2 10 2 2 2 2" xfId="13907" xr:uid="{00000000-0005-0000-0000-0000FD390000}"/>
    <cellStyle name="Normal 2 10 2 2 2 2 2" xfId="13908" xr:uid="{00000000-0005-0000-0000-0000FE390000}"/>
    <cellStyle name="Normal 2 10 2 2 2 2 2 2" xfId="13909" xr:uid="{00000000-0005-0000-0000-0000FF390000}"/>
    <cellStyle name="Normal 2 10 2 2 2 2 2 3" xfId="13910" xr:uid="{00000000-0005-0000-0000-0000003A0000}"/>
    <cellStyle name="Normal 2 10 2 2 2 2 3" xfId="13911" xr:uid="{00000000-0005-0000-0000-0000013A0000}"/>
    <cellStyle name="Normal 2 10 2 2 2 2 3 2" xfId="13912" xr:uid="{00000000-0005-0000-0000-0000023A0000}"/>
    <cellStyle name="Normal 2 10 2 2 2 2 3 3" xfId="13913" xr:uid="{00000000-0005-0000-0000-0000033A0000}"/>
    <cellStyle name="Normal 2 10 2 2 2 2 4" xfId="13914" xr:uid="{00000000-0005-0000-0000-0000043A0000}"/>
    <cellStyle name="Normal 2 10 2 2 2 2 4 2" xfId="13915" xr:uid="{00000000-0005-0000-0000-0000053A0000}"/>
    <cellStyle name="Normal 2 10 2 2 2 2 4 3" xfId="13916" xr:uid="{00000000-0005-0000-0000-0000063A0000}"/>
    <cellStyle name="Normal 2 10 2 2 2 2 5" xfId="13917" xr:uid="{00000000-0005-0000-0000-0000073A0000}"/>
    <cellStyle name="Normal 2 10 2 2 2 2 5 2" xfId="13918" xr:uid="{00000000-0005-0000-0000-0000083A0000}"/>
    <cellStyle name="Normal 2 10 2 2 2 2 6" xfId="13919" xr:uid="{00000000-0005-0000-0000-0000093A0000}"/>
    <cellStyle name="Normal 2 10 2 2 2 3" xfId="13920" xr:uid="{00000000-0005-0000-0000-00000A3A0000}"/>
    <cellStyle name="Normal 2 10 2 2 2 3 2" xfId="13921" xr:uid="{00000000-0005-0000-0000-00000B3A0000}"/>
    <cellStyle name="Normal 2 10 2 2 2 3 2 2" xfId="13922" xr:uid="{00000000-0005-0000-0000-00000C3A0000}"/>
    <cellStyle name="Normal 2 10 2 2 2 3 2 3" xfId="13923" xr:uid="{00000000-0005-0000-0000-00000D3A0000}"/>
    <cellStyle name="Normal 2 10 2 2 2 3 3" xfId="13924" xr:uid="{00000000-0005-0000-0000-00000E3A0000}"/>
    <cellStyle name="Normal 2 10 2 2 2 3 4" xfId="13925" xr:uid="{00000000-0005-0000-0000-00000F3A0000}"/>
    <cellStyle name="Normal 2 10 2 2 2 4" xfId="13926" xr:uid="{00000000-0005-0000-0000-0000103A0000}"/>
    <cellStyle name="Normal 2 10 2 2 2 4 2" xfId="13927" xr:uid="{00000000-0005-0000-0000-0000113A0000}"/>
    <cellStyle name="Normal 2 10 2 2 2 4 2 2" xfId="13928" xr:uid="{00000000-0005-0000-0000-0000123A0000}"/>
    <cellStyle name="Normal 2 10 2 2 2 4 2 3" xfId="13929" xr:uid="{00000000-0005-0000-0000-0000133A0000}"/>
    <cellStyle name="Normal 2 10 2 2 2 4 3" xfId="13930" xr:uid="{00000000-0005-0000-0000-0000143A0000}"/>
    <cellStyle name="Normal 2 10 2 2 2 4 4" xfId="13931" xr:uid="{00000000-0005-0000-0000-0000153A0000}"/>
    <cellStyle name="Normal 2 10 2 2 2 5" xfId="13932" xr:uid="{00000000-0005-0000-0000-0000163A0000}"/>
    <cellStyle name="Normal 2 10 2 2 2 5 2" xfId="13933" xr:uid="{00000000-0005-0000-0000-0000173A0000}"/>
    <cellStyle name="Normal 2 10 2 2 2 5 3" xfId="13934" xr:uid="{00000000-0005-0000-0000-0000183A0000}"/>
    <cellStyle name="Normal 2 10 2 2 2 6" xfId="13935" xr:uid="{00000000-0005-0000-0000-0000193A0000}"/>
    <cellStyle name="Normal 2 10 2 2 2 6 2" xfId="13936" xr:uid="{00000000-0005-0000-0000-00001A3A0000}"/>
    <cellStyle name="Normal 2 10 2 2 2 7" xfId="13937" xr:uid="{00000000-0005-0000-0000-00001B3A0000}"/>
    <cellStyle name="Normal 2 10 2 2 3" xfId="13938" xr:uid="{00000000-0005-0000-0000-00001C3A0000}"/>
    <cellStyle name="Normal 2 10 2 2 3 2" xfId="13939" xr:uid="{00000000-0005-0000-0000-00001D3A0000}"/>
    <cellStyle name="Normal 2 10 2 2 3 2 2" xfId="13940" xr:uid="{00000000-0005-0000-0000-00001E3A0000}"/>
    <cellStyle name="Normal 2 10 2 2 3 2 3" xfId="13941" xr:uid="{00000000-0005-0000-0000-00001F3A0000}"/>
    <cellStyle name="Normal 2 10 2 2 3 3" xfId="13942" xr:uid="{00000000-0005-0000-0000-0000203A0000}"/>
    <cellStyle name="Normal 2 10 2 2 3 3 2" xfId="13943" xr:uid="{00000000-0005-0000-0000-0000213A0000}"/>
    <cellStyle name="Normal 2 10 2 2 3 3 3" xfId="13944" xr:uid="{00000000-0005-0000-0000-0000223A0000}"/>
    <cellStyle name="Normal 2 10 2 2 3 4" xfId="13945" xr:uid="{00000000-0005-0000-0000-0000233A0000}"/>
    <cellStyle name="Normal 2 10 2 2 3 4 2" xfId="13946" xr:uid="{00000000-0005-0000-0000-0000243A0000}"/>
    <cellStyle name="Normal 2 10 2 2 3 4 3" xfId="13947" xr:uid="{00000000-0005-0000-0000-0000253A0000}"/>
    <cellStyle name="Normal 2 10 2 2 3 5" xfId="13948" xr:uid="{00000000-0005-0000-0000-0000263A0000}"/>
    <cellStyle name="Normal 2 10 2 2 3 5 2" xfId="13949" xr:uid="{00000000-0005-0000-0000-0000273A0000}"/>
    <cellStyle name="Normal 2 10 2 2 3 6" xfId="13950" xr:uid="{00000000-0005-0000-0000-0000283A0000}"/>
    <cellStyle name="Normal 2 10 2 2 4" xfId="13951" xr:uid="{00000000-0005-0000-0000-0000293A0000}"/>
    <cellStyle name="Normal 2 10 2 2 4 2" xfId="13952" xr:uid="{00000000-0005-0000-0000-00002A3A0000}"/>
    <cellStyle name="Normal 2 10 2 2 4 2 2" xfId="13953" xr:uid="{00000000-0005-0000-0000-00002B3A0000}"/>
    <cellStyle name="Normal 2 10 2 2 4 2 3" xfId="13954" xr:uid="{00000000-0005-0000-0000-00002C3A0000}"/>
    <cellStyle name="Normal 2 10 2 2 4 3" xfId="13955" xr:uid="{00000000-0005-0000-0000-00002D3A0000}"/>
    <cellStyle name="Normal 2 10 2 2 4 4" xfId="13956" xr:uid="{00000000-0005-0000-0000-00002E3A0000}"/>
    <cellStyle name="Normal 2 10 2 2 5" xfId="13957" xr:uid="{00000000-0005-0000-0000-00002F3A0000}"/>
    <cellStyle name="Normal 2 10 2 2 5 2" xfId="13958" xr:uid="{00000000-0005-0000-0000-0000303A0000}"/>
    <cellStyle name="Normal 2 10 2 2 5 2 2" xfId="13959" xr:uid="{00000000-0005-0000-0000-0000313A0000}"/>
    <cellStyle name="Normal 2 10 2 2 5 2 3" xfId="13960" xr:uid="{00000000-0005-0000-0000-0000323A0000}"/>
    <cellStyle name="Normal 2 10 2 2 5 3" xfId="13961" xr:uid="{00000000-0005-0000-0000-0000333A0000}"/>
    <cellStyle name="Normal 2 10 2 2 5 4" xfId="13962" xr:uid="{00000000-0005-0000-0000-0000343A0000}"/>
    <cellStyle name="Normal 2 10 2 2 6" xfId="13963" xr:uid="{00000000-0005-0000-0000-0000353A0000}"/>
    <cellStyle name="Normal 2 10 2 2 6 2" xfId="13964" xr:uid="{00000000-0005-0000-0000-0000363A0000}"/>
    <cellStyle name="Normal 2 10 2 2 6 3" xfId="13965" xr:uid="{00000000-0005-0000-0000-0000373A0000}"/>
    <cellStyle name="Normal 2 10 2 2 7" xfId="13966" xr:uid="{00000000-0005-0000-0000-0000383A0000}"/>
    <cellStyle name="Normal 2 10 2 2 7 2" xfId="13967" xr:uid="{00000000-0005-0000-0000-0000393A0000}"/>
    <cellStyle name="Normal 2 10 2 2 8" xfId="13968" xr:uid="{00000000-0005-0000-0000-00003A3A0000}"/>
    <cellStyle name="Normal 2 10 2 2 9" xfId="13969" xr:uid="{00000000-0005-0000-0000-00003B3A0000}"/>
    <cellStyle name="Normal 2 10 2 3" xfId="13970" xr:uid="{00000000-0005-0000-0000-00003C3A0000}"/>
    <cellStyle name="Normal 2 10 2 3 2" xfId="13971" xr:uid="{00000000-0005-0000-0000-00003D3A0000}"/>
    <cellStyle name="Normal 2 10 2 3 2 2" xfId="13972" xr:uid="{00000000-0005-0000-0000-00003E3A0000}"/>
    <cellStyle name="Normal 2 10 2 3 2 2 2" xfId="13973" xr:uid="{00000000-0005-0000-0000-00003F3A0000}"/>
    <cellStyle name="Normal 2 10 2 3 2 2 3" xfId="13974" xr:uid="{00000000-0005-0000-0000-0000403A0000}"/>
    <cellStyle name="Normal 2 10 2 3 2 3" xfId="13975" xr:uid="{00000000-0005-0000-0000-0000413A0000}"/>
    <cellStyle name="Normal 2 10 2 3 2 3 2" xfId="13976" xr:uid="{00000000-0005-0000-0000-0000423A0000}"/>
    <cellStyle name="Normal 2 10 2 3 2 3 3" xfId="13977" xr:uid="{00000000-0005-0000-0000-0000433A0000}"/>
    <cellStyle name="Normal 2 10 2 3 2 4" xfId="13978" xr:uid="{00000000-0005-0000-0000-0000443A0000}"/>
    <cellStyle name="Normal 2 10 2 3 2 4 2" xfId="13979" xr:uid="{00000000-0005-0000-0000-0000453A0000}"/>
    <cellStyle name="Normal 2 10 2 3 2 4 3" xfId="13980" xr:uid="{00000000-0005-0000-0000-0000463A0000}"/>
    <cellStyle name="Normal 2 10 2 3 2 5" xfId="13981" xr:uid="{00000000-0005-0000-0000-0000473A0000}"/>
    <cellStyle name="Normal 2 10 2 3 2 5 2" xfId="13982" xr:uid="{00000000-0005-0000-0000-0000483A0000}"/>
    <cellStyle name="Normal 2 10 2 3 2 6" xfId="13983" xr:uid="{00000000-0005-0000-0000-0000493A0000}"/>
    <cellStyle name="Normal 2 10 2 3 3" xfId="13984" xr:uid="{00000000-0005-0000-0000-00004A3A0000}"/>
    <cellStyle name="Normal 2 10 2 3 3 2" xfId="13985" xr:uid="{00000000-0005-0000-0000-00004B3A0000}"/>
    <cellStyle name="Normal 2 10 2 3 3 2 2" xfId="13986" xr:uid="{00000000-0005-0000-0000-00004C3A0000}"/>
    <cellStyle name="Normal 2 10 2 3 3 2 3" xfId="13987" xr:uid="{00000000-0005-0000-0000-00004D3A0000}"/>
    <cellStyle name="Normal 2 10 2 3 3 3" xfId="13988" xr:uid="{00000000-0005-0000-0000-00004E3A0000}"/>
    <cellStyle name="Normal 2 10 2 3 3 4" xfId="13989" xr:uid="{00000000-0005-0000-0000-00004F3A0000}"/>
    <cellStyle name="Normal 2 10 2 3 4" xfId="13990" xr:uid="{00000000-0005-0000-0000-0000503A0000}"/>
    <cellStyle name="Normal 2 10 2 3 4 2" xfId="13991" xr:uid="{00000000-0005-0000-0000-0000513A0000}"/>
    <cellStyle name="Normal 2 10 2 3 4 2 2" xfId="13992" xr:uid="{00000000-0005-0000-0000-0000523A0000}"/>
    <cellStyle name="Normal 2 10 2 3 4 2 3" xfId="13993" xr:uid="{00000000-0005-0000-0000-0000533A0000}"/>
    <cellStyle name="Normal 2 10 2 3 4 3" xfId="13994" xr:uid="{00000000-0005-0000-0000-0000543A0000}"/>
    <cellStyle name="Normal 2 10 2 3 4 4" xfId="13995" xr:uid="{00000000-0005-0000-0000-0000553A0000}"/>
    <cellStyle name="Normal 2 10 2 3 5" xfId="13996" xr:uid="{00000000-0005-0000-0000-0000563A0000}"/>
    <cellStyle name="Normal 2 10 2 3 5 2" xfId="13997" xr:uid="{00000000-0005-0000-0000-0000573A0000}"/>
    <cellStyle name="Normal 2 10 2 3 5 3" xfId="13998" xr:uid="{00000000-0005-0000-0000-0000583A0000}"/>
    <cellStyle name="Normal 2 10 2 3 6" xfId="13999" xr:uid="{00000000-0005-0000-0000-0000593A0000}"/>
    <cellStyle name="Normal 2 10 2 3 6 2" xfId="14000" xr:uid="{00000000-0005-0000-0000-00005A3A0000}"/>
    <cellStyle name="Normal 2 10 2 3 7" xfId="14001" xr:uid="{00000000-0005-0000-0000-00005B3A0000}"/>
    <cellStyle name="Normal 2 10 2 3 8" xfId="14002" xr:uid="{00000000-0005-0000-0000-00005C3A0000}"/>
    <cellStyle name="Normal 2 10 2 4" xfId="14003" xr:uid="{00000000-0005-0000-0000-00005D3A0000}"/>
    <cellStyle name="Normal 2 10 2 4 2" xfId="14004" xr:uid="{00000000-0005-0000-0000-00005E3A0000}"/>
    <cellStyle name="Normal 2 10 2 4 2 2" xfId="14005" xr:uid="{00000000-0005-0000-0000-00005F3A0000}"/>
    <cellStyle name="Normal 2 10 2 4 2 3" xfId="14006" xr:uid="{00000000-0005-0000-0000-0000603A0000}"/>
    <cellStyle name="Normal 2 10 2 4 3" xfId="14007" xr:uid="{00000000-0005-0000-0000-0000613A0000}"/>
    <cellStyle name="Normal 2 10 2 4 3 2" xfId="14008" xr:uid="{00000000-0005-0000-0000-0000623A0000}"/>
    <cellStyle name="Normal 2 10 2 4 3 3" xfId="14009" xr:uid="{00000000-0005-0000-0000-0000633A0000}"/>
    <cellStyle name="Normal 2 10 2 4 4" xfId="14010" xr:uid="{00000000-0005-0000-0000-0000643A0000}"/>
    <cellStyle name="Normal 2 10 2 4 4 2" xfId="14011" xr:uid="{00000000-0005-0000-0000-0000653A0000}"/>
    <cellStyle name="Normal 2 10 2 4 4 3" xfId="14012" xr:uid="{00000000-0005-0000-0000-0000663A0000}"/>
    <cellStyle name="Normal 2 10 2 4 5" xfId="14013" xr:uid="{00000000-0005-0000-0000-0000673A0000}"/>
    <cellStyle name="Normal 2 10 2 4 5 2" xfId="14014" xr:uid="{00000000-0005-0000-0000-0000683A0000}"/>
    <cellStyle name="Normal 2 10 2 4 6" xfId="14015" xr:uid="{00000000-0005-0000-0000-0000693A0000}"/>
    <cellStyle name="Normal 2 10 2 5" xfId="14016" xr:uid="{00000000-0005-0000-0000-00006A3A0000}"/>
    <cellStyle name="Normal 2 10 2 5 2" xfId="14017" xr:uid="{00000000-0005-0000-0000-00006B3A0000}"/>
    <cellStyle name="Normal 2 10 2 5 2 2" xfId="14018" xr:uid="{00000000-0005-0000-0000-00006C3A0000}"/>
    <cellStyle name="Normal 2 10 2 5 2 3" xfId="14019" xr:uid="{00000000-0005-0000-0000-00006D3A0000}"/>
    <cellStyle name="Normal 2 10 2 5 3" xfId="14020" xr:uid="{00000000-0005-0000-0000-00006E3A0000}"/>
    <cellStyle name="Normal 2 10 2 5 4" xfId="14021" xr:uid="{00000000-0005-0000-0000-00006F3A0000}"/>
    <cellStyle name="Normal 2 10 2 6" xfId="14022" xr:uid="{00000000-0005-0000-0000-0000703A0000}"/>
    <cellStyle name="Normal 2 10 2 6 2" xfId="14023" xr:uid="{00000000-0005-0000-0000-0000713A0000}"/>
    <cellStyle name="Normal 2 10 2 6 2 2" xfId="14024" xr:uid="{00000000-0005-0000-0000-0000723A0000}"/>
    <cellStyle name="Normal 2 10 2 6 2 3" xfId="14025" xr:uid="{00000000-0005-0000-0000-0000733A0000}"/>
    <cellStyle name="Normal 2 10 2 6 3" xfId="14026" xr:uid="{00000000-0005-0000-0000-0000743A0000}"/>
    <cellStyle name="Normal 2 10 2 6 4" xfId="14027" xr:uid="{00000000-0005-0000-0000-0000753A0000}"/>
    <cellStyle name="Normal 2 10 2 7" xfId="14028" xr:uid="{00000000-0005-0000-0000-0000763A0000}"/>
    <cellStyle name="Normal 2 10 2 7 2" xfId="14029" xr:uid="{00000000-0005-0000-0000-0000773A0000}"/>
    <cellStyle name="Normal 2 10 2 7 3" xfId="14030" xr:uid="{00000000-0005-0000-0000-0000783A0000}"/>
    <cellStyle name="Normal 2 10 2 8" xfId="14031" xr:uid="{00000000-0005-0000-0000-0000793A0000}"/>
    <cellStyle name="Normal 2 10 2 8 2" xfId="14032" xr:uid="{00000000-0005-0000-0000-00007A3A0000}"/>
    <cellStyle name="Normal 2 10 2 9" xfId="14033" xr:uid="{00000000-0005-0000-0000-00007B3A0000}"/>
    <cellStyle name="Normal 2 10 20" xfId="43806" xr:uid="{00000000-0005-0000-0000-00007C3A0000}"/>
    <cellStyle name="Normal 2 10 3" xfId="14034" xr:uid="{00000000-0005-0000-0000-00007D3A0000}"/>
    <cellStyle name="Normal 2 10 3 10" xfId="14035" xr:uid="{00000000-0005-0000-0000-00007E3A0000}"/>
    <cellStyle name="Normal 2 10 3 2" xfId="14036" xr:uid="{00000000-0005-0000-0000-00007F3A0000}"/>
    <cellStyle name="Normal 2 10 3 2 2" xfId="14037" xr:uid="{00000000-0005-0000-0000-0000803A0000}"/>
    <cellStyle name="Normal 2 10 3 2 2 2" xfId="14038" xr:uid="{00000000-0005-0000-0000-0000813A0000}"/>
    <cellStyle name="Normal 2 10 3 2 2 2 2" xfId="14039" xr:uid="{00000000-0005-0000-0000-0000823A0000}"/>
    <cellStyle name="Normal 2 10 3 2 2 2 2 2" xfId="14040" xr:uid="{00000000-0005-0000-0000-0000833A0000}"/>
    <cellStyle name="Normal 2 10 3 2 2 2 2 3" xfId="14041" xr:uid="{00000000-0005-0000-0000-0000843A0000}"/>
    <cellStyle name="Normal 2 10 3 2 2 2 3" xfId="14042" xr:uid="{00000000-0005-0000-0000-0000853A0000}"/>
    <cellStyle name="Normal 2 10 3 2 2 2 3 2" xfId="14043" xr:uid="{00000000-0005-0000-0000-0000863A0000}"/>
    <cellStyle name="Normal 2 10 3 2 2 2 3 3" xfId="14044" xr:uid="{00000000-0005-0000-0000-0000873A0000}"/>
    <cellStyle name="Normal 2 10 3 2 2 2 4" xfId="14045" xr:uid="{00000000-0005-0000-0000-0000883A0000}"/>
    <cellStyle name="Normal 2 10 3 2 2 2 4 2" xfId="14046" xr:uid="{00000000-0005-0000-0000-0000893A0000}"/>
    <cellStyle name="Normal 2 10 3 2 2 2 4 3" xfId="14047" xr:uid="{00000000-0005-0000-0000-00008A3A0000}"/>
    <cellStyle name="Normal 2 10 3 2 2 2 5" xfId="14048" xr:uid="{00000000-0005-0000-0000-00008B3A0000}"/>
    <cellStyle name="Normal 2 10 3 2 2 2 5 2" xfId="14049" xr:uid="{00000000-0005-0000-0000-00008C3A0000}"/>
    <cellStyle name="Normal 2 10 3 2 2 2 6" xfId="14050" xr:uid="{00000000-0005-0000-0000-00008D3A0000}"/>
    <cellStyle name="Normal 2 10 3 2 2 3" xfId="14051" xr:uid="{00000000-0005-0000-0000-00008E3A0000}"/>
    <cellStyle name="Normal 2 10 3 2 2 3 2" xfId="14052" xr:uid="{00000000-0005-0000-0000-00008F3A0000}"/>
    <cellStyle name="Normal 2 10 3 2 2 3 2 2" xfId="14053" xr:uid="{00000000-0005-0000-0000-0000903A0000}"/>
    <cellStyle name="Normal 2 10 3 2 2 3 2 3" xfId="14054" xr:uid="{00000000-0005-0000-0000-0000913A0000}"/>
    <cellStyle name="Normal 2 10 3 2 2 3 3" xfId="14055" xr:uid="{00000000-0005-0000-0000-0000923A0000}"/>
    <cellStyle name="Normal 2 10 3 2 2 3 4" xfId="14056" xr:uid="{00000000-0005-0000-0000-0000933A0000}"/>
    <cellStyle name="Normal 2 10 3 2 2 4" xfId="14057" xr:uid="{00000000-0005-0000-0000-0000943A0000}"/>
    <cellStyle name="Normal 2 10 3 2 2 4 2" xfId="14058" xr:uid="{00000000-0005-0000-0000-0000953A0000}"/>
    <cellStyle name="Normal 2 10 3 2 2 4 2 2" xfId="14059" xr:uid="{00000000-0005-0000-0000-0000963A0000}"/>
    <cellStyle name="Normal 2 10 3 2 2 4 2 3" xfId="14060" xr:uid="{00000000-0005-0000-0000-0000973A0000}"/>
    <cellStyle name="Normal 2 10 3 2 2 4 3" xfId="14061" xr:uid="{00000000-0005-0000-0000-0000983A0000}"/>
    <cellStyle name="Normal 2 10 3 2 2 4 4" xfId="14062" xr:uid="{00000000-0005-0000-0000-0000993A0000}"/>
    <cellStyle name="Normal 2 10 3 2 2 5" xfId="14063" xr:uid="{00000000-0005-0000-0000-00009A3A0000}"/>
    <cellStyle name="Normal 2 10 3 2 2 5 2" xfId="14064" xr:uid="{00000000-0005-0000-0000-00009B3A0000}"/>
    <cellStyle name="Normal 2 10 3 2 2 5 3" xfId="14065" xr:uid="{00000000-0005-0000-0000-00009C3A0000}"/>
    <cellStyle name="Normal 2 10 3 2 2 6" xfId="14066" xr:uid="{00000000-0005-0000-0000-00009D3A0000}"/>
    <cellStyle name="Normal 2 10 3 2 2 6 2" xfId="14067" xr:uid="{00000000-0005-0000-0000-00009E3A0000}"/>
    <cellStyle name="Normal 2 10 3 2 2 7" xfId="14068" xr:uid="{00000000-0005-0000-0000-00009F3A0000}"/>
    <cellStyle name="Normal 2 10 3 2 3" xfId="14069" xr:uid="{00000000-0005-0000-0000-0000A03A0000}"/>
    <cellStyle name="Normal 2 10 3 2 3 2" xfId="14070" xr:uid="{00000000-0005-0000-0000-0000A13A0000}"/>
    <cellStyle name="Normal 2 10 3 2 3 2 2" xfId="14071" xr:uid="{00000000-0005-0000-0000-0000A23A0000}"/>
    <cellStyle name="Normal 2 10 3 2 3 2 3" xfId="14072" xr:uid="{00000000-0005-0000-0000-0000A33A0000}"/>
    <cellStyle name="Normal 2 10 3 2 3 3" xfId="14073" xr:uid="{00000000-0005-0000-0000-0000A43A0000}"/>
    <cellStyle name="Normal 2 10 3 2 3 3 2" xfId="14074" xr:uid="{00000000-0005-0000-0000-0000A53A0000}"/>
    <cellStyle name="Normal 2 10 3 2 3 3 3" xfId="14075" xr:uid="{00000000-0005-0000-0000-0000A63A0000}"/>
    <cellStyle name="Normal 2 10 3 2 3 4" xfId="14076" xr:uid="{00000000-0005-0000-0000-0000A73A0000}"/>
    <cellStyle name="Normal 2 10 3 2 3 4 2" xfId="14077" xr:uid="{00000000-0005-0000-0000-0000A83A0000}"/>
    <cellStyle name="Normal 2 10 3 2 3 4 3" xfId="14078" xr:uid="{00000000-0005-0000-0000-0000A93A0000}"/>
    <cellStyle name="Normal 2 10 3 2 3 5" xfId="14079" xr:uid="{00000000-0005-0000-0000-0000AA3A0000}"/>
    <cellStyle name="Normal 2 10 3 2 3 5 2" xfId="14080" xr:uid="{00000000-0005-0000-0000-0000AB3A0000}"/>
    <cellStyle name="Normal 2 10 3 2 3 6" xfId="14081" xr:uid="{00000000-0005-0000-0000-0000AC3A0000}"/>
    <cellStyle name="Normal 2 10 3 2 4" xfId="14082" xr:uid="{00000000-0005-0000-0000-0000AD3A0000}"/>
    <cellStyle name="Normal 2 10 3 2 4 2" xfId="14083" xr:uid="{00000000-0005-0000-0000-0000AE3A0000}"/>
    <cellStyle name="Normal 2 10 3 2 4 2 2" xfId="14084" xr:uid="{00000000-0005-0000-0000-0000AF3A0000}"/>
    <cellStyle name="Normal 2 10 3 2 4 2 3" xfId="14085" xr:uid="{00000000-0005-0000-0000-0000B03A0000}"/>
    <cellStyle name="Normal 2 10 3 2 4 3" xfId="14086" xr:uid="{00000000-0005-0000-0000-0000B13A0000}"/>
    <cellStyle name="Normal 2 10 3 2 4 4" xfId="14087" xr:uid="{00000000-0005-0000-0000-0000B23A0000}"/>
    <cellStyle name="Normal 2 10 3 2 5" xfId="14088" xr:uid="{00000000-0005-0000-0000-0000B33A0000}"/>
    <cellStyle name="Normal 2 10 3 2 5 2" xfId="14089" xr:uid="{00000000-0005-0000-0000-0000B43A0000}"/>
    <cellStyle name="Normal 2 10 3 2 5 2 2" xfId="14090" xr:uid="{00000000-0005-0000-0000-0000B53A0000}"/>
    <cellStyle name="Normal 2 10 3 2 5 2 3" xfId="14091" xr:uid="{00000000-0005-0000-0000-0000B63A0000}"/>
    <cellStyle name="Normal 2 10 3 2 5 3" xfId="14092" xr:uid="{00000000-0005-0000-0000-0000B73A0000}"/>
    <cellStyle name="Normal 2 10 3 2 5 4" xfId="14093" xr:uid="{00000000-0005-0000-0000-0000B83A0000}"/>
    <cellStyle name="Normal 2 10 3 2 6" xfId="14094" xr:uid="{00000000-0005-0000-0000-0000B93A0000}"/>
    <cellStyle name="Normal 2 10 3 2 6 2" xfId="14095" xr:uid="{00000000-0005-0000-0000-0000BA3A0000}"/>
    <cellStyle name="Normal 2 10 3 2 6 3" xfId="14096" xr:uid="{00000000-0005-0000-0000-0000BB3A0000}"/>
    <cellStyle name="Normal 2 10 3 2 7" xfId="14097" xr:uid="{00000000-0005-0000-0000-0000BC3A0000}"/>
    <cellStyle name="Normal 2 10 3 2 7 2" xfId="14098" xr:uid="{00000000-0005-0000-0000-0000BD3A0000}"/>
    <cellStyle name="Normal 2 10 3 2 8" xfId="14099" xr:uid="{00000000-0005-0000-0000-0000BE3A0000}"/>
    <cellStyle name="Normal 2 10 3 2 9" xfId="14100" xr:uid="{00000000-0005-0000-0000-0000BF3A0000}"/>
    <cellStyle name="Normal 2 10 3 3" xfId="14101" xr:uid="{00000000-0005-0000-0000-0000C03A0000}"/>
    <cellStyle name="Normal 2 10 3 3 2" xfId="14102" xr:uid="{00000000-0005-0000-0000-0000C13A0000}"/>
    <cellStyle name="Normal 2 10 3 3 2 2" xfId="14103" xr:uid="{00000000-0005-0000-0000-0000C23A0000}"/>
    <cellStyle name="Normal 2 10 3 3 2 2 2" xfId="14104" xr:uid="{00000000-0005-0000-0000-0000C33A0000}"/>
    <cellStyle name="Normal 2 10 3 3 2 2 3" xfId="14105" xr:uid="{00000000-0005-0000-0000-0000C43A0000}"/>
    <cellStyle name="Normal 2 10 3 3 2 3" xfId="14106" xr:uid="{00000000-0005-0000-0000-0000C53A0000}"/>
    <cellStyle name="Normal 2 10 3 3 2 3 2" xfId="14107" xr:uid="{00000000-0005-0000-0000-0000C63A0000}"/>
    <cellStyle name="Normal 2 10 3 3 2 3 3" xfId="14108" xr:uid="{00000000-0005-0000-0000-0000C73A0000}"/>
    <cellStyle name="Normal 2 10 3 3 2 4" xfId="14109" xr:uid="{00000000-0005-0000-0000-0000C83A0000}"/>
    <cellStyle name="Normal 2 10 3 3 2 4 2" xfId="14110" xr:uid="{00000000-0005-0000-0000-0000C93A0000}"/>
    <cellStyle name="Normal 2 10 3 3 2 4 3" xfId="14111" xr:uid="{00000000-0005-0000-0000-0000CA3A0000}"/>
    <cellStyle name="Normal 2 10 3 3 2 5" xfId="14112" xr:uid="{00000000-0005-0000-0000-0000CB3A0000}"/>
    <cellStyle name="Normal 2 10 3 3 2 5 2" xfId="14113" xr:uid="{00000000-0005-0000-0000-0000CC3A0000}"/>
    <cellStyle name="Normal 2 10 3 3 2 6" xfId="14114" xr:uid="{00000000-0005-0000-0000-0000CD3A0000}"/>
    <cellStyle name="Normal 2 10 3 3 3" xfId="14115" xr:uid="{00000000-0005-0000-0000-0000CE3A0000}"/>
    <cellStyle name="Normal 2 10 3 3 3 2" xfId="14116" xr:uid="{00000000-0005-0000-0000-0000CF3A0000}"/>
    <cellStyle name="Normal 2 10 3 3 3 2 2" xfId="14117" xr:uid="{00000000-0005-0000-0000-0000D03A0000}"/>
    <cellStyle name="Normal 2 10 3 3 3 2 3" xfId="14118" xr:uid="{00000000-0005-0000-0000-0000D13A0000}"/>
    <cellStyle name="Normal 2 10 3 3 3 3" xfId="14119" xr:uid="{00000000-0005-0000-0000-0000D23A0000}"/>
    <cellStyle name="Normal 2 10 3 3 3 4" xfId="14120" xr:uid="{00000000-0005-0000-0000-0000D33A0000}"/>
    <cellStyle name="Normal 2 10 3 3 4" xfId="14121" xr:uid="{00000000-0005-0000-0000-0000D43A0000}"/>
    <cellStyle name="Normal 2 10 3 3 4 2" xfId="14122" xr:uid="{00000000-0005-0000-0000-0000D53A0000}"/>
    <cellStyle name="Normal 2 10 3 3 4 2 2" xfId="14123" xr:uid="{00000000-0005-0000-0000-0000D63A0000}"/>
    <cellStyle name="Normal 2 10 3 3 4 2 3" xfId="14124" xr:uid="{00000000-0005-0000-0000-0000D73A0000}"/>
    <cellStyle name="Normal 2 10 3 3 4 3" xfId="14125" xr:uid="{00000000-0005-0000-0000-0000D83A0000}"/>
    <cellStyle name="Normal 2 10 3 3 4 4" xfId="14126" xr:uid="{00000000-0005-0000-0000-0000D93A0000}"/>
    <cellStyle name="Normal 2 10 3 3 5" xfId="14127" xr:uid="{00000000-0005-0000-0000-0000DA3A0000}"/>
    <cellStyle name="Normal 2 10 3 3 5 2" xfId="14128" xr:uid="{00000000-0005-0000-0000-0000DB3A0000}"/>
    <cellStyle name="Normal 2 10 3 3 5 3" xfId="14129" xr:uid="{00000000-0005-0000-0000-0000DC3A0000}"/>
    <cellStyle name="Normal 2 10 3 3 6" xfId="14130" xr:uid="{00000000-0005-0000-0000-0000DD3A0000}"/>
    <cellStyle name="Normal 2 10 3 3 6 2" xfId="14131" xr:uid="{00000000-0005-0000-0000-0000DE3A0000}"/>
    <cellStyle name="Normal 2 10 3 3 7" xfId="14132" xr:uid="{00000000-0005-0000-0000-0000DF3A0000}"/>
    <cellStyle name="Normal 2 10 3 3 8" xfId="14133" xr:uid="{00000000-0005-0000-0000-0000E03A0000}"/>
    <cellStyle name="Normal 2 10 3 4" xfId="14134" xr:uid="{00000000-0005-0000-0000-0000E13A0000}"/>
    <cellStyle name="Normal 2 10 3 4 2" xfId="14135" xr:uid="{00000000-0005-0000-0000-0000E23A0000}"/>
    <cellStyle name="Normal 2 10 3 4 2 2" xfId="14136" xr:uid="{00000000-0005-0000-0000-0000E33A0000}"/>
    <cellStyle name="Normal 2 10 3 4 2 3" xfId="14137" xr:uid="{00000000-0005-0000-0000-0000E43A0000}"/>
    <cellStyle name="Normal 2 10 3 4 3" xfId="14138" xr:uid="{00000000-0005-0000-0000-0000E53A0000}"/>
    <cellStyle name="Normal 2 10 3 4 3 2" xfId="14139" xr:uid="{00000000-0005-0000-0000-0000E63A0000}"/>
    <cellStyle name="Normal 2 10 3 4 3 3" xfId="14140" xr:uid="{00000000-0005-0000-0000-0000E73A0000}"/>
    <cellStyle name="Normal 2 10 3 4 4" xfId="14141" xr:uid="{00000000-0005-0000-0000-0000E83A0000}"/>
    <cellStyle name="Normal 2 10 3 4 4 2" xfId="14142" xr:uid="{00000000-0005-0000-0000-0000E93A0000}"/>
    <cellStyle name="Normal 2 10 3 4 4 3" xfId="14143" xr:uid="{00000000-0005-0000-0000-0000EA3A0000}"/>
    <cellStyle name="Normal 2 10 3 4 5" xfId="14144" xr:uid="{00000000-0005-0000-0000-0000EB3A0000}"/>
    <cellStyle name="Normal 2 10 3 4 5 2" xfId="14145" xr:uid="{00000000-0005-0000-0000-0000EC3A0000}"/>
    <cellStyle name="Normal 2 10 3 4 6" xfId="14146" xr:uid="{00000000-0005-0000-0000-0000ED3A0000}"/>
    <cellStyle name="Normal 2 10 3 5" xfId="14147" xr:uid="{00000000-0005-0000-0000-0000EE3A0000}"/>
    <cellStyle name="Normal 2 10 3 5 2" xfId="14148" xr:uid="{00000000-0005-0000-0000-0000EF3A0000}"/>
    <cellStyle name="Normal 2 10 3 5 2 2" xfId="14149" xr:uid="{00000000-0005-0000-0000-0000F03A0000}"/>
    <cellStyle name="Normal 2 10 3 5 2 3" xfId="14150" xr:uid="{00000000-0005-0000-0000-0000F13A0000}"/>
    <cellStyle name="Normal 2 10 3 5 3" xfId="14151" xr:uid="{00000000-0005-0000-0000-0000F23A0000}"/>
    <cellStyle name="Normal 2 10 3 5 4" xfId="14152" xr:uid="{00000000-0005-0000-0000-0000F33A0000}"/>
    <cellStyle name="Normal 2 10 3 6" xfId="14153" xr:uid="{00000000-0005-0000-0000-0000F43A0000}"/>
    <cellStyle name="Normal 2 10 3 6 2" xfId="14154" xr:uid="{00000000-0005-0000-0000-0000F53A0000}"/>
    <cellStyle name="Normal 2 10 3 6 2 2" xfId="14155" xr:uid="{00000000-0005-0000-0000-0000F63A0000}"/>
    <cellStyle name="Normal 2 10 3 6 2 3" xfId="14156" xr:uid="{00000000-0005-0000-0000-0000F73A0000}"/>
    <cellStyle name="Normal 2 10 3 6 3" xfId="14157" xr:uid="{00000000-0005-0000-0000-0000F83A0000}"/>
    <cellStyle name="Normal 2 10 3 6 4" xfId="14158" xr:uid="{00000000-0005-0000-0000-0000F93A0000}"/>
    <cellStyle name="Normal 2 10 3 7" xfId="14159" xr:uid="{00000000-0005-0000-0000-0000FA3A0000}"/>
    <cellStyle name="Normal 2 10 3 7 2" xfId="14160" xr:uid="{00000000-0005-0000-0000-0000FB3A0000}"/>
    <cellStyle name="Normal 2 10 3 7 3" xfId="14161" xr:uid="{00000000-0005-0000-0000-0000FC3A0000}"/>
    <cellStyle name="Normal 2 10 3 8" xfId="14162" xr:uid="{00000000-0005-0000-0000-0000FD3A0000}"/>
    <cellStyle name="Normal 2 10 3 8 2" xfId="14163" xr:uid="{00000000-0005-0000-0000-0000FE3A0000}"/>
    <cellStyle name="Normal 2 10 3 9" xfId="14164" xr:uid="{00000000-0005-0000-0000-0000FF3A0000}"/>
    <cellStyle name="Normal 2 10 4" xfId="14165" xr:uid="{00000000-0005-0000-0000-0000003B0000}"/>
    <cellStyle name="Normal 2 10 4 2" xfId="14166" xr:uid="{00000000-0005-0000-0000-0000013B0000}"/>
    <cellStyle name="Normal 2 10 4 2 2" xfId="14167" xr:uid="{00000000-0005-0000-0000-0000023B0000}"/>
    <cellStyle name="Normal 2 10 4 2 2 2" xfId="14168" xr:uid="{00000000-0005-0000-0000-0000033B0000}"/>
    <cellStyle name="Normal 2 10 4 2 2 2 2" xfId="14169" xr:uid="{00000000-0005-0000-0000-0000043B0000}"/>
    <cellStyle name="Normal 2 10 4 2 2 2 3" xfId="14170" xr:uid="{00000000-0005-0000-0000-0000053B0000}"/>
    <cellStyle name="Normal 2 10 4 2 2 3" xfId="14171" xr:uid="{00000000-0005-0000-0000-0000063B0000}"/>
    <cellStyle name="Normal 2 10 4 2 2 3 2" xfId="14172" xr:uid="{00000000-0005-0000-0000-0000073B0000}"/>
    <cellStyle name="Normal 2 10 4 2 2 3 3" xfId="14173" xr:uid="{00000000-0005-0000-0000-0000083B0000}"/>
    <cellStyle name="Normal 2 10 4 2 2 4" xfId="14174" xr:uid="{00000000-0005-0000-0000-0000093B0000}"/>
    <cellStyle name="Normal 2 10 4 2 2 4 2" xfId="14175" xr:uid="{00000000-0005-0000-0000-00000A3B0000}"/>
    <cellStyle name="Normal 2 10 4 2 2 4 3" xfId="14176" xr:uid="{00000000-0005-0000-0000-00000B3B0000}"/>
    <cellStyle name="Normal 2 10 4 2 2 5" xfId="14177" xr:uid="{00000000-0005-0000-0000-00000C3B0000}"/>
    <cellStyle name="Normal 2 10 4 2 2 5 2" xfId="14178" xr:uid="{00000000-0005-0000-0000-00000D3B0000}"/>
    <cellStyle name="Normal 2 10 4 2 2 6" xfId="14179" xr:uid="{00000000-0005-0000-0000-00000E3B0000}"/>
    <cellStyle name="Normal 2 10 4 2 3" xfId="14180" xr:uid="{00000000-0005-0000-0000-00000F3B0000}"/>
    <cellStyle name="Normal 2 10 4 2 3 2" xfId="14181" xr:uid="{00000000-0005-0000-0000-0000103B0000}"/>
    <cellStyle name="Normal 2 10 4 2 3 2 2" xfId="14182" xr:uid="{00000000-0005-0000-0000-0000113B0000}"/>
    <cellStyle name="Normal 2 10 4 2 3 2 3" xfId="14183" xr:uid="{00000000-0005-0000-0000-0000123B0000}"/>
    <cellStyle name="Normal 2 10 4 2 3 3" xfId="14184" xr:uid="{00000000-0005-0000-0000-0000133B0000}"/>
    <cellStyle name="Normal 2 10 4 2 3 4" xfId="14185" xr:uid="{00000000-0005-0000-0000-0000143B0000}"/>
    <cellStyle name="Normal 2 10 4 2 4" xfId="14186" xr:uid="{00000000-0005-0000-0000-0000153B0000}"/>
    <cellStyle name="Normal 2 10 4 2 4 2" xfId="14187" xr:uid="{00000000-0005-0000-0000-0000163B0000}"/>
    <cellStyle name="Normal 2 10 4 2 4 2 2" xfId="14188" xr:uid="{00000000-0005-0000-0000-0000173B0000}"/>
    <cellStyle name="Normal 2 10 4 2 4 2 3" xfId="14189" xr:uid="{00000000-0005-0000-0000-0000183B0000}"/>
    <cellStyle name="Normal 2 10 4 2 4 3" xfId="14190" xr:uid="{00000000-0005-0000-0000-0000193B0000}"/>
    <cellStyle name="Normal 2 10 4 2 4 4" xfId="14191" xr:uid="{00000000-0005-0000-0000-00001A3B0000}"/>
    <cellStyle name="Normal 2 10 4 2 5" xfId="14192" xr:uid="{00000000-0005-0000-0000-00001B3B0000}"/>
    <cellStyle name="Normal 2 10 4 2 5 2" xfId="14193" xr:uid="{00000000-0005-0000-0000-00001C3B0000}"/>
    <cellStyle name="Normal 2 10 4 2 5 3" xfId="14194" xr:uid="{00000000-0005-0000-0000-00001D3B0000}"/>
    <cellStyle name="Normal 2 10 4 2 6" xfId="14195" xr:uid="{00000000-0005-0000-0000-00001E3B0000}"/>
    <cellStyle name="Normal 2 10 4 2 6 2" xfId="14196" xr:uid="{00000000-0005-0000-0000-00001F3B0000}"/>
    <cellStyle name="Normal 2 10 4 2 7" xfId="14197" xr:uid="{00000000-0005-0000-0000-0000203B0000}"/>
    <cellStyle name="Normal 2 10 4 2 8" xfId="14198" xr:uid="{00000000-0005-0000-0000-0000213B0000}"/>
    <cellStyle name="Normal 2 10 4 3" xfId="14199" xr:uid="{00000000-0005-0000-0000-0000223B0000}"/>
    <cellStyle name="Normal 2 10 4 3 2" xfId="14200" xr:uid="{00000000-0005-0000-0000-0000233B0000}"/>
    <cellStyle name="Normal 2 10 4 3 2 2" xfId="14201" xr:uid="{00000000-0005-0000-0000-0000243B0000}"/>
    <cellStyle name="Normal 2 10 4 3 2 3" xfId="14202" xr:uid="{00000000-0005-0000-0000-0000253B0000}"/>
    <cellStyle name="Normal 2 10 4 3 3" xfId="14203" xr:uid="{00000000-0005-0000-0000-0000263B0000}"/>
    <cellStyle name="Normal 2 10 4 3 3 2" xfId="14204" xr:uid="{00000000-0005-0000-0000-0000273B0000}"/>
    <cellStyle name="Normal 2 10 4 3 3 3" xfId="14205" xr:uid="{00000000-0005-0000-0000-0000283B0000}"/>
    <cellStyle name="Normal 2 10 4 3 4" xfId="14206" xr:uid="{00000000-0005-0000-0000-0000293B0000}"/>
    <cellStyle name="Normal 2 10 4 3 4 2" xfId="14207" xr:uid="{00000000-0005-0000-0000-00002A3B0000}"/>
    <cellStyle name="Normal 2 10 4 3 4 3" xfId="14208" xr:uid="{00000000-0005-0000-0000-00002B3B0000}"/>
    <cellStyle name="Normal 2 10 4 3 5" xfId="14209" xr:uid="{00000000-0005-0000-0000-00002C3B0000}"/>
    <cellStyle name="Normal 2 10 4 3 5 2" xfId="14210" xr:uid="{00000000-0005-0000-0000-00002D3B0000}"/>
    <cellStyle name="Normal 2 10 4 3 6" xfId="14211" xr:uid="{00000000-0005-0000-0000-00002E3B0000}"/>
    <cellStyle name="Normal 2 10 4 3 7" xfId="14212" xr:uid="{00000000-0005-0000-0000-00002F3B0000}"/>
    <cellStyle name="Normal 2 10 4 4" xfId="14213" xr:uid="{00000000-0005-0000-0000-0000303B0000}"/>
    <cellStyle name="Normal 2 10 4 4 2" xfId="14214" xr:uid="{00000000-0005-0000-0000-0000313B0000}"/>
    <cellStyle name="Normal 2 10 4 4 2 2" xfId="14215" xr:uid="{00000000-0005-0000-0000-0000323B0000}"/>
    <cellStyle name="Normal 2 10 4 4 2 3" xfId="14216" xr:uid="{00000000-0005-0000-0000-0000333B0000}"/>
    <cellStyle name="Normal 2 10 4 4 3" xfId="14217" xr:uid="{00000000-0005-0000-0000-0000343B0000}"/>
    <cellStyle name="Normal 2 10 4 4 4" xfId="14218" xr:uid="{00000000-0005-0000-0000-0000353B0000}"/>
    <cellStyle name="Normal 2 10 4 5" xfId="14219" xr:uid="{00000000-0005-0000-0000-0000363B0000}"/>
    <cellStyle name="Normal 2 10 4 5 2" xfId="14220" xr:uid="{00000000-0005-0000-0000-0000373B0000}"/>
    <cellStyle name="Normal 2 10 4 5 2 2" xfId="14221" xr:uid="{00000000-0005-0000-0000-0000383B0000}"/>
    <cellStyle name="Normal 2 10 4 5 2 3" xfId="14222" xr:uid="{00000000-0005-0000-0000-0000393B0000}"/>
    <cellStyle name="Normal 2 10 4 5 3" xfId="14223" xr:uid="{00000000-0005-0000-0000-00003A3B0000}"/>
    <cellStyle name="Normal 2 10 4 5 4" xfId="14224" xr:uid="{00000000-0005-0000-0000-00003B3B0000}"/>
    <cellStyle name="Normal 2 10 4 6" xfId="14225" xr:uid="{00000000-0005-0000-0000-00003C3B0000}"/>
    <cellStyle name="Normal 2 10 4 6 2" xfId="14226" xr:uid="{00000000-0005-0000-0000-00003D3B0000}"/>
    <cellStyle name="Normal 2 10 4 6 3" xfId="14227" xr:uid="{00000000-0005-0000-0000-00003E3B0000}"/>
    <cellStyle name="Normal 2 10 4 7" xfId="14228" xr:uid="{00000000-0005-0000-0000-00003F3B0000}"/>
    <cellStyle name="Normal 2 10 4 7 2" xfId="14229" xr:uid="{00000000-0005-0000-0000-0000403B0000}"/>
    <cellStyle name="Normal 2 10 4 8" xfId="14230" xr:uid="{00000000-0005-0000-0000-0000413B0000}"/>
    <cellStyle name="Normal 2 10 4 9" xfId="14231" xr:uid="{00000000-0005-0000-0000-0000423B0000}"/>
    <cellStyle name="Normal 2 10 5" xfId="14232" xr:uid="{00000000-0005-0000-0000-0000433B0000}"/>
    <cellStyle name="Normal 2 10 5 2" xfId="14233" xr:uid="{00000000-0005-0000-0000-0000443B0000}"/>
    <cellStyle name="Normal 2 10 5 2 2" xfId="14234" xr:uid="{00000000-0005-0000-0000-0000453B0000}"/>
    <cellStyle name="Normal 2 10 5 2 2 2" xfId="14235" xr:uid="{00000000-0005-0000-0000-0000463B0000}"/>
    <cellStyle name="Normal 2 10 5 2 2 3" xfId="14236" xr:uid="{00000000-0005-0000-0000-0000473B0000}"/>
    <cellStyle name="Normal 2 10 5 2 3" xfId="14237" xr:uid="{00000000-0005-0000-0000-0000483B0000}"/>
    <cellStyle name="Normal 2 10 5 2 3 2" xfId="14238" xr:uid="{00000000-0005-0000-0000-0000493B0000}"/>
    <cellStyle name="Normal 2 10 5 2 3 3" xfId="14239" xr:uid="{00000000-0005-0000-0000-00004A3B0000}"/>
    <cellStyle name="Normal 2 10 5 2 4" xfId="14240" xr:uid="{00000000-0005-0000-0000-00004B3B0000}"/>
    <cellStyle name="Normal 2 10 5 2 4 2" xfId="14241" xr:uid="{00000000-0005-0000-0000-00004C3B0000}"/>
    <cellStyle name="Normal 2 10 5 2 4 3" xfId="14242" xr:uid="{00000000-0005-0000-0000-00004D3B0000}"/>
    <cellStyle name="Normal 2 10 5 2 5" xfId="14243" xr:uid="{00000000-0005-0000-0000-00004E3B0000}"/>
    <cellStyle name="Normal 2 10 5 2 5 2" xfId="14244" xr:uid="{00000000-0005-0000-0000-00004F3B0000}"/>
    <cellStyle name="Normal 2 10 5 2 6" xfId="14245" xr:uid="{00000000-0005-0000-0000-0000503B0000}"/>
    <cellStyle name="Normal 2 10 5 2 7" xfId="14246" xr:uid="{00000000-0005-0000-0000-0000513B0000}"/>
    <cellStyle name="Normal 2 10 5 3" xfId="14247" xr:uid="{00000000-0005-0000-0000-0000523B0000}"/>
    <cellStyle name="Normal 2 10 5 3 2" xfId="14248" xr:uid="{00000000-0005-0000-0000-0000533B0000}"/>
    <cellStyle name="Normal 2 10 5 3 2 2" xfId="14249" xr:uid="{00000000-0005-0000-0000-0000543B0000}"/>
    <cellStyle name="Normal 2 10 5 3 2 3" xfId="14250" xr:uid="{00000000-0005-0000-0000-0000553B0000}"/>
    <cellStyle name="Normal 2 10 5 3 3" xfId="14251" xr:uid="{00000000-0005-0000-0000-0000563B0000}"/>
    <cellStyle name="Normal 2 10 5 3 4" xfId="14252" xr:uid="{00000000-0005-0000-0000-0000573B0000}"/>
    <cellStyle name="Normal 2 10 5 4" xfId="14253" xr:uid="{00000000-0005-0000-0000-0000583B0000}"/>
    <cellStyle name="Normal 2 10 5 4 2" xfId="14254" xr:uid="{00000000-0005-0000-0000-0000593B0000}"/>
    <cellStyle name="Normal 2 10 5 4 2 2" xfId="14255" xr:uid="{00000000-0005-0000-0000-00005A3B0000}"/>
    <cellStyle name="Normal 2 10 5 4 2 3" xfId="14256" xr:uid="{00000000-0005-0000-0000-00005B3B0000}"/>
    <cellStyle name="Normal 2 10 5 4 3" xfId="14257" xr:uid="{00000000-0005-0000-0000-00005C3B0000}"/>
    <cellStyle name="Normal 2 10 5 4 4" xfId="14258" xr:uid="{00000000-0005-0000-0000-00005D3B0000}"/>
    <cellStyle name="Normal 2 10 5 5" xfId="14259" xr:uid="{00000000-0005-0000-0000-00005E3B0000}"/>
    <cellStyle name="Normal 2 10 5 5 2" xfId="14260" xr:uid="{00000000-0005-0000-0000-00005F3B0000}"/>
    <cellStyle name="Normal 2 10 5 5 3" xfId="14261" xr:uid="{00000000-0005-0000-0000-0000603B0000}"/>
    <cellStyle name="Normal 2 10 5 6" xfId="14262" xr:uid="{00000000-0005-0000-0000-0000613B0000}"/>
    <cellStyle name="Normal 2 10 5 6 2" xfId="14263" xr:uid="{00000000-0005-0000-0000-0000623B0000}"/>
    <cellStyle name="Normal 2 10 5 7" xfId="14264" xr:uid="{00000000-0005-0000-0000-0000633B0000}"/>
    <cellStyle name="Normal 2 10 5 8" xfId="14265" xr:uid="{00000000-0005-0000-0000-0000643B0000}"/>
    <cellStyle name="Normal 2 10 6" xfId="14266" xr:uid="{00000000-0005-0000-0000-0000653B0000}"/>
    <cellStyle name="Normal 2 10 6 2" xfId="14267" xr:uid="{00000000-0005-0000-0000-0000663B0000}"/>
    <cellStyle name="Normal 2 10 6 2 2" xfId="14268" xr:uid="{00000000-0005-0000-0000-0000673B0000}"/>
    <cellStyle name="Normal 2 10 6 2 3" xfId="14269" xr:uid="{00000000-0005-0000-0000-0000683B0000}"/>
    <cellStyle name="Normal 2 10 6 2 4" xfId="14270" xr:uid="{00000000-0005-0000-0000-0000693B0000}"/>
    <cellStyle name="Normal 2 10 6 3" xfId="14271" xr:uid="{00000000-0005-0000-0000-00006A3B0000}"/>
    <cellStyle name="Normal 2 10 6 3 2" xfId="14272" xr:uid="{00000000-0005-0000-0000-00006B3B0000}"/>
    <cellStyle name="Normal 2 10 6 3 3" xfId="14273" xr:uid="{00000000-0005-0000-0000-00006C3B0000}"/>
    <cellStyle name="Normal 2 10 6 4" xfId="14274" xr:uid="{00000000-0005-0000-0000-00006D3B0000}"/>
    <cellStyle name="Normal 2 10 6 4 2" xfId="14275" xr:uid="{00000000-0005-0000-0000-00006E3B0000}"/>
    <cellStyle name="Normal 2 10 6 4 3" xfId="14276" xr:uid="{00000000-0005-0000-0000-00006F3B0000}"/>
    <cellStyle name="Normal 2 10 6 5" xfId="14277" xr:uid="{00000000-0005-0000-0000-0000703B0000}"/>
    <cellStyle name="Normal 2 10 6 5 2" xfId="14278" xr:uid="{00000000-0005-0000-0000-0000713B0000}"/>
    <cellStyle name="Normal 2 10 6 6" xfId="14279" xr:uid="{00000000-0005-0000-0000-0000723B0000}"/>
    <cellStyle name="Normal 2 10 6 7" xfId="14280" xr:uid="{00000000-0005-0000-0000-0000733B0000}"/>
    <cellStyle name="Normal 2 10 7" xfId="14281" xr:uid="{00000000-0005-0000-0000-0000743B0000}"/>
    <cellStyle name="Normal 2 10 7 2" xfId="14282" xr:uid="{00000000-0005-0000-0000-0000753B0000}"/>
    <cellStyle name="Normal 2 10 7 2 2" xfId="14283" xr:uid="{00000000-0005-0000-0000-0000763B0000}"/>
    <cellStyle name="Normal 2 10 7 2 3" xfId="14284" xr:uid="{00000000-0005-0000-0000-0000773B0000}"/>
    <cellStyle name="Normal 2 10 7 2 4" xfId="14285" xr:uid="{00000000-0005-0000-0000-0000783B0000}"/>
    <cellStyle name="Normal 2 10 7 3" xfId="14286" xr:uid="{00000000-0005-0000-0000-0000793B0000}"/>
    <cellStyle name="Normal 2 10 7 4" xfId="14287" xr:uid="{00000000-0005-0000-0000-00007A3B0000}"/>
    <cellStyle name="Normal 2 10 7 5" xfId="14288" xr:uid="{00000000-0005-0000-0000-00007B3B0000}"/>
    <cellStyle name="Normal 2 10 8" xfId="14289" xr:uid="{00000000-0005-0000-0000-00007C3B0000}"/>
    <cellStyle name="Normal 2 10 8 2" xfId="14290" xr:uid="{00000000-0005-0000-0000-00007D3B0000}"/>
    <cellStyle name="Normal 2 10 8 2 2" xfId="14291" xr:uid="{00000000-0005-0000-0000-00007E3B0000}"/>
    <cellStyle name="Normal 2 10 8 2 3" xfId="14292" xr:uid="{00000000-0005-0000-0000-00007F3B0000}"/>
    <cellStyle name="Normal 2 10 8 2 4" xfId="14293" xr:uid="{00000000-0005-0000-0000-0000803B0000}"/>
    <cellStyle name="Normal 2 10 8 3" xfId="14294" xr:uid="{00000000-0005-0000-0000-0000813B0000}"/>
    <cellStyle name="Normal 2 10 8 4" xfId="14295" xr:uid="{00000000-0005-0000-0000-0000823B0000}"/>
    <cellStyle name="Normal 2 10 8 5" xfId="14296" xr:uid="{00000000-0005-0000-0000-0000833B0000}"/>
    <cellStyle name="Normal 2 10 9" xfId="14297" xr:uid="{00000000-0005-0000-0000-0000843B0000}"/>
    <cellStyle name="Normal 2 10 9 2" xfId="14298" xr:uid="{00000000-0005-0000-0000-0000853B0000}"/>
    <cellStyle name="Normal 2 10 9 2 2" xfId="14299" xr:uid="{00000000-0005-0000-0000-0000863B0000}"/>
    <cellStyle name="Normal 2 10 9 3" xfId="14300" xr:uid="{00000000-0005-0000-0000-0000873B0000}"/>
    <cellStyle name="Normal 2 10 9 3 2" xfId="14301" xr:uid="{00000000-0005-0000-0000-0000883B0000}"/>
    <cellStyle name="Normal 2 10 9 4" xfId="14302" xr:uid="{00000000-0005-0000-0000-0000893B0000}"/>
    <cellStyle name="Normal 2 10_Nota 10_D" xfId="14303" xr:uid="{00000000-0005-0000-0000-00008A3B0000}"/>
    <cellStyle name="Normal 2 11" xfId="14304" xr:uid="{00000000-0005-0000-0000-00008B3B0000}"/>
    <cellStyle name="Normal 2 11 10" xfId="14305" xr:uid="{00000000-0005-0000-0000-00008C3B0000}"/>
    <cellStyle name="Normal 2 11 10 2" xfId="14306" xr:uid="{00000000-0005-0000-0000-00008D3B0000}"/>
    <cellStyle name="Normal 2 11 11" xfId="14307" xr:uid="{00000000-0005-0000-0000-00008E3B0000}"/>
    <cellStyle name="Normal 2 11 12" xfId="14308" xr:uid="{00000000-0005-0000-0000-00008F3B0000}"/>
    <cellStyle name="Normal 2 11 13" xfId="14309" xr:uid="{00000000-0005-0000-0000-0000903B0000}"/>
    <cellStyle name="Normal 2 11 14" xfId="36213" xr:uid="{00000000-0005-0000-0000-0000913B0000}"/>
    <cellStyle name="Normal 2 11 15" xfId="43813" xr:uid="{00000000-0005-0000-0000-0000923B0000}"/>
    <cellStyle name="Normal 2 11 2" xfId="14310" xr:uid="{00000000-0005-0000-0000-0000933B0000}"/>
    <cellStyle name="Normal 2 11 2 10" xfId="14311" xr:uid="{00000000-0005-0000-0000-0000943B0000}"/>
    <cellStyle name="Normal 2 11 2 11" xfId="36435" xr:uid="{00000000-0005-0000-0000-0000953B0000}"/>
    <cellStyle name="Normal 2 11 2 2" xfId="14312" xr:uid="{00000000-0005-0000-0000-0000963B0000}"/>
    <cellStyle name="Normal 2 11 2 2 2" xfId="14313" xr:uid="{00000000-0005-0000-0000-0000973B0000}"/>
    <cellStyle name="Normal 2 11 2 2 2 2" xfId="14314" xr:uid="{00000000-0005-0000-0000-0000983B0000}"/>
    <cellStyle name="Normal 2 11 2 2 2 2 2" xfId="14315" xr:uid="{00000000-0005-0000-0000-0000993B0000}"/>
    <cellStyle name="Normal 2 11 2 2 2 2 2 2" xfId="14316" xr:uid="{00000000-0005-0000-0000-00009A3B0000}"/>
    <cellStyle name="Normal 2 11 2 2 2 2 2 3" xfId="14317" xr:uid="{00000000-0005-0000-0000-00009B3B0000}"/>
    <cellStyle name="Normal 2 11 2 2 2 2 3" xfId="14318" xr:uid="{00000000-0005-0000-0000-00009C3B0000}"/>
    <cellStyle name="Normal 2 11 2 2 2 2 3 2" xfId="14319" xr:uid="{00000000-0005-0000-0000-00009D3B0000}"/>
    <cellStyle name="Normal 2 11 2 2 2 2 3 3" xfId="14320" xr:uid="{00000000-0005-0000-0000-00009E3B0000}"/>
    <cellStyle name="Normal 2 11 2 2 2 2 4" xfId="14321" xr:uid="{00000000-0005-0000-0000-00009F3B0000}"/>
    <cellStyle name="Normal 2 11 2 2 2 2 4 2" xfId="14322" xr:uid="{00000000-0005-0000-0000-0000A03B0000}"/>
    <cellStyle name="Normal 2 11 2 2 2 2 4 3" xfId="14323" xr:uid="{00000000-0005-0000-0000-0000A13B0000}"/>
    <cellStyle name="Normal 2 11 2 2 2 2 5" xfId="14324" xr:uid="{00000000-0005-0000-0000-0000A23B0000}"/>
    <cellStyle name="Normal 2 11 2 2 2 2 5 2" xfId="14325" xr:uid="{00000000-0005-0000-0000-0000A33B0000}"/>
    <cellStyle name="Normal 2 11 2 2 2 2 6" xfId="14326" xr:uid="{00000000-0005-0000-0000-0000A43B0000}"/>
    <cellStyle name="Normal 2 11 2 2 2 3" xfId="14327" xr:uid="{00000000-0005-0000-0000-0000A53B0000}"/>
    <cellStyle name="Normal 2 11 2 2 2 3 2" xfId="14328" xr:uid="{00000000-0005-0000-0000-0000A63B0000}"/>
    <cellStyle name="Normal 2 11 2 2 2 3 2 2" xfId="14329" xr:uid="{00000000-0005-0000-0000-0000A73B0000}"/>
    <cellStyle name="Normal 2 11 2 2 2 3 2 3" xfId="14330" xr:uid="{00000000-0005-0000-0000-0000A83B0000}"/>
    <cellStyle name="Normal 2 11 2 2 2 3 3" xfId="14331" xr:uid="{00000000-0005-0000-0000-0000A93B0000}"/>
    <cellStyle name="Normal 2 11 2 2 2 3 4" xfId="14332" xr:uid="{00000000-0005-0000-0000-0000AA3B0000}"/>
    <cellStyle name="Normal 2 11 2 2 2 4" xfId="14333" xr:uid="{00000000-0005-0000-0000-0000AB3B0000}"/>
    <cellStyle name="Normal 2 11 2 2 2 4 2" xfId="14334" xr:uid="{00000000-0005-0000-0000-0000AC3B0000}"/>
    <cellStyle name="Normal 2 11 2 2 2 4 2 2" xfId="14335" xr:uid="{00000000-0005-0000-0000-0000AD3B0000}"/>
    <cellStyle name="Normal 2 11 2 2 2 4 2 3" xfId="14336" xr:uid="{00000000-0005-0000-0000-0000AE3B0000}"/>
    <cellStyle name="Normal 2 11 2 2 2 4 3" xfId="14337" xr:uid="{00000000-0005-0000-0000-0000AF3B0000}"/>
    <cellStyle name="Normal 2 11 2 2 2 4 4" xfId="14338" xr:uid="{00000000-0005-0000-0000-0000B03B0000}"/>
    <cellStyle name="Normal 2 11 2 2 2 5" xfId="14339" xr:uid="{00000000-0005-0000-0000-0000B13B0000}"/>
    <cellStyle name="Normal 2 11 2 2 2 5 2" xfId="14340" xr:uid="{00000000-0005-0000-0000-0000B23B0000}"/>
    <cellStyle name="Normal 2 11 2 2 2 5 3" xfId="14341" xr:uid="{00000000-0005-0000-0000-0000B33B0000}"/>
    <cellStyle name="Normal 2 11 2 2 2 6" xfId="14342" xr:uid="{00000000-0005-0000-0000-0000B43B0000}"/>
    <cellStyle name="Normal 2 11 2 2 2 6 2" xfId="14343" xr:uid="{00000000-0005-0000-0000-0000B53B0000}"/>
    <cellStyle name="Normal 2 11 2 2 2 7" xfId="14344" xr:uid="{00000000-0005-0000-0000-0000B63B0000}"/>
    <cellStyle name="Normal 2 11 2 2 3" xfId="14345" xr:uid="{00000000-0005-0000-0000-0000B73B0000}"/>
    <cellStyle name="Normal 2 11 2 2 3 2" xfId="14346" xr:uid="{00000000-0005-0000-0000-0000B83B0000}"/>
    <cellStyle name="Normal 2 11 2 2 3 2 2" xfId="14347" xr:uid="{00000000-0005-0000-0000-0000B93B0000}"/>
    <cellStyle name="Normal 2 11 2 2 3 2 3" xfId="14348" xr:uid="{00000000-0005-0000-0000-0000BA3B0000}"/>
    <cellStyle name="Normal 2 11 2 2 3 3" xfId="14349" xr:uid="{00000000-0005-0000-0000-0000BB3B0000}"/>
    <cellStyle name="Normal 2 11 2 2 3 3 2" xfId="14350" xr:uid="{00000000-0005-0000-0000-0000BC3B0000}"/>
    <cellStyle name="Normal 2 11 2 2 3 3 3" xfId="14351" xr:uid="{00000000-0005-0000-0000-0000BD3B0000}"/>
    <cellStyle name="Normal 2 11 2 2 3 4" xfId="14352" xr:uid="{00000000-0005-0000-0000-0000BE3B0000}"/>
    <cellStyle name="Normal 2 11 2 2 3 4 2" xfId="14353" xr:uid="{00000000-0005-0000-0000-0000BF3B0000}"/>
    <cellStyle name="Normal 2 11 2 2 3 4 3" xfId="14354" xr:uid="{00000000-0005-0000-0000-0000C03B0000}"/>
    <cellStyle name="Normal 2 11 2 2 3 5" xfId="14355" xr:uid="{00000000-0005-0000-0000-0000C13B0000}"/>
    <cellStyle name="Normal 2 11 2 2 3 5 2" xfId="14356" xr:uid="{00000000-0005-0000-0000-0000C23B0000}"/>
    <cellStyle name="Normal 2 11 2 2 3 6" xfId="14357" xr:uid="{00000000-0005-0000-0000-0000C33B0000}"/>
    <cellStyle name="Normal 2 11 2 2 4" xfId="14358" xr:uid="{00000000-0005-0000-0000-0000C43B0000}"/>
    <cellStyle name="Normal 2 11 2 2 4 2" xfId="14359" xr:uid="{00000000-0005-0000-0000-0000C53B0000}"/>
    <cellStyle name="Normal 2 11 2 2 4 2 2" xfId="14360" xr:uid="{00000000-0005-0000-0000-0000C63B0000}"/>
    <cellStyle name="Normal 2 11 2 2 4 2 3" xfId="14361" xr:uid="{00000000-0005-0000-0000-0000C73B0000}"/>
    <cellStyle name="Normal 2 11 2 2 4 3" xfId="14362" xr:uid="{00000000-0005-0000-0000-0000C83B0000}"/>
    <cellStyle name="Normal 2 11 2 2 4 4" xfId="14363" xr:uid="{00000000-0005-0000-0000-0000C93B0000}"/>
    <cellStyle name="Normal 2 11 2 2 5" xfId="14364" xr:uid="{00000000-0005-0000-0000-0000CA3B0000}"/>
    <cellStyle name="Normal 2 11 2 2 5 2" xfId="14365" xr:uid="{00000000-0005-0000-0000-0000CB3B0000}"/>
    <cellStyle name="Normal 2 11 2 2 5 2 2" xfId="14366" xr:uid="{00000000-0005-0000-0000-0000CC3B0000}"/>
    <cellStyle name="Normal 2 11 2 2 5 2 3" xfId="14367" xr:uid="{00000000-0005-0000-0000-0000CD3B0000}"/>
    <cellStyle name="Normal 2 11 2 2 5 3" xfId="14368" xr:uid="{00000000-0005-0000-0000-0000CE3B0000}"/>
    <cellStyle name="Normal 2 11 2 2 5 4" xfId="14369" xr:uid="{00000000-0005-0000-0000-0000CF3B0000}"/>
    <cellStyle name="Normal 2 11 2 2 6" xfId="14370" xr:uid="{00000000-0005-0000-0000-0000D03B0000}"/>
    <cellStyle name="Normal 2 11 2 2 6 2" xfId="14371" xr:uid="{00000000-0005-0000-0000-0000D13B0000}"/>
    <cellStyle name="Normal 2 11 2 2 6 3" xfId="14372" xr:uid="{00000000-0005-0000-0000-0000D23B0000}"/>
    <cellStyle name="Normal 2 11 2 2 7" xfId="14373" xr:uid="{00000000-0005-0000-0000-0000D33B0000}"/>
    <cellStyle name="Normal 2 11 2 2 7 2" xfId="14374" xr:uid="{00000000-0005-0000-0000-0000D43B0000}"/>
    <cellStyle name="Normal 2 11 2 2 8" xfId="14375" xr:uid="{00000000-0005-0000-0000-0000D53B0000}"/>
    <cellStyle name="Normal 2 11 2 2 9" xfId="14376" xr:uid="{00000000-0005-0000-0000-0000D63B0000}"/>
    <cellStyle name="Normal 2 11 2 3" xfId="14377" xr:uid="{00000000-0005-0000-0000-0000D73B0000}"/>
    <cellStyle name="Normal 2 11 2 3 2" xfId="14378" xr:uid="{00000000-0005-0000-0000-0000D83B0000}"/>
    <cellStyle name="Normal 2 11 2 3 2 2" xfId="14379" xr:uid="{00000000-0005-0000-0000-0000D93B0000}"/>
    <cellStyle name="Normal 2 11 2 3 2 2 2" xfId="14380" xr:uid="{00000000-0005-0000-0000-0000DA3B0000}"/>
    <cellStyle name="Normal 2 11 2 3 2 2 3" xfId="14381" xr:uid="{00000000-0005-0000-0000-0000DB3B0000}"/>
    <cellStyle name="Normal 2 11 2 3 2 3" xfId="14382" xr:uid="{00000000-0005-0000-0000-0000DC3B0000}"/>
    <cellStyle name="Normal 2 11 2 3 2 3 2" xfId="14383" xr:uid="{00000000-0005-0000-0000-0000DD3B0000}"/>
    <cellStyle name="Normal 2 11 2 3 2 3 3" xfId="14384" xr:uid="{00000000-0005-0000-0000-0000DE3B0000}"/>
    <cellStyle name="Normal 2 11 2 3 2 4" xfId="14385" xr:uid="{00000000-0005-0000-0000-0000DF3B0000}"/>
    <cellStyle name="Normal 2 11 2 3 2 4 2" xfId="14386" xr:uid="{00000000-0005-0000-0000-0000E03B0000}"/>
    <cellStyle name="Normal 2 11 2 3 2 4 3" xfId="14387" xr:uid="{00000000-0005-0000-0000-0000E13B0000}"/>
    <cellStyle name="Normal 2 11 2 3 2 5" xfId="14388" xr:uid="{00000000-0005-0000-0000-0000E23B0000}"/>
    <cellStyle name="Normal 2 11 2 3 2 5 2" xfId="14389" xr:uid="{00000000-0005-0000-0000-0000E33B0000}"/>
    <cellStyle name="Normal 2 11 2 3 2 6" xfId="14390" xr:uid="{00000000-0005-0000-0000-0000E43B0000}"/>
    <cellStyle name="Normal 2 11 2 3 3" xfId="14391" xr:uid="{00000000-0005-0000-0000-0000E53B0000}"/>
    <cellStyle name="Normal 2 11 2 3 3 2" xfId="14392" xr:uid="{00000000-0005-0000-0000-0000E63B0000}"/>
    <cellStyle name="Normal 2 11 2 3 3 2 2" xfId="14393" xr:uid="{00000000-0005-0000-0000-0000E73B0000}"/>
    <cellStyle name="Normal 2 11 2 3 3 2 3" xfId="14394" xr:uid="{00000000-0005-0000-0000-0000E83B0000}"/>
    <cellStyle name="Normal 2 11 2 3 3 3" xfId="14395" xr:uid="{00000000-0005-0000-0000-0000E93B0000}"/>
    <cellStyle name="Normal 2 11 2 3 3 4" xfId="14396" xr:uid="{00000000-0005-0000-0000-0000EA3B0000}"/>
    <cellStyle name="Normal 2 11 2 3 4" xfId="14397" xr:uid="{00000000-0005-0000-0000-0000EB3B0000}"/>
    <cellStyle name="Normal 2 11 2 3 4 2" xfId="14398" xr:uid="{00000000-0005-0000-0000-0000EC3B0000}"/>
    <cellStyle name="Normal 2 11 2 3 4 2 2" xfId="14399" xr:uid="{00000000-0005-0000-0000-0000ED3B0000}"/>
    <cellStyle name="Normal 2 11 2 3 4 2 3" xfId="14400" xr:uid="{00000000-0005-0000-0000-0000EE3B0000}"/>
    <cellStyle name="Normal 2 11 2 3 4 3" xfId="14401" xr:uid="{00000000-0005-0000-0000-0000EF3B0000}"/>
    <cellStyle name="Normal 2 11 2 3 4 4" xfId="14402" xr:uid="{00000000-0005-0000-0000-0000F03B0000}"/>
    <cellStyle name="Normal 2 11 2 3 5" xfId="14403" xr:uid="{00000000-0005-0000-0000-0000F13B0000}"/>
    <cellStyle name="Normal 2 11 2 3 5 2" xfId="14404" xr:uid="{00000000-0005-0000-0000-0000F23B0000}"/>
    <cellStyle name="Normal 2 11 2 3 5 3" xfId="14405" xr:uid="{00000000-0005-0000-0000-0000F33B0000}"/>
    <cellStyle name="Normal 2 11 2 3 6" xfId="14406" xr:uid="{00000000-0005-0000-0000-0000F43B0000}"/>
    <cellStyle name="Normal 2 11 2 3 6 2" xfId="14407" xr:uid="{00000000-0005-0000-0000-0000F53B0000}"/>
    <cellStyle name="Normal 2 11 2 3 7" xfId="14408" xr:uid="{00000000-0005-0000-0000-0000F63B0000}"/>
    <cellStyle name="Normal 2 11 2 4" xfId="14409" xr:uid="{00000000-0005-0000-0000-0000F73B0000}"/>
    <cellStyle name="Normal 2 11 2 4 2" xfId="14410" xr:uid="{00000000-0005-0000-0000-0000F83B0000}"/>
    <cellStyle name="Normal 2 11 2 4 2 2" xfId="14411" xr:uid="{00000000-0005-0000-0000-0000F93B0000}"/>
    <cellStyle name="Normal 2 11 2 4 2 3" xfId="14412" xr:uid="{00000000-0005-0000-0000-0000FA3B0000}"/>
    <cellStyle name="Normal 2 11 2 4 3" xfId="14413" xr:uid="{00000000-0005-0000-0000-0000FB3B0000}"/>
    <cellStyle name="Normal 2 11 2 4 3 2" xfId="14414" xr:uid="{00000000-0005-0000-0000-0000FC3B0000}"/>
    <cellStyle name="Normal 2 11 2 4 3 3" xfId="14415" xr:uid="{00000000-0005-0000-0000-0000FD3B0000}"/>
    <cellStyle name="Normal 2 11 2 4 4" xfId="14416" xr:uid="{00000000-0005-0000-0000-0000FE3B0000}"/>
    <cellStyle name="Normal 2 11 2 4 4 2" xfId="14417" xr:uid="{00000000-0005-0000-0000-0000FF3B0000}"/>
    <cellStyle name="Normal 2 11 2 4 4 3" xfId="14418" xr:uid="{00000000-0005-0000-0000-0000003C0000}"/>
    <cellStyle name="Normal 2 11 2 4 5" xfId="14419" xr:uid="{00000000-0005-0000-0000-0000013C0000}"/>
    <cellStyle name="Normal 2 11 2 4 5 2" xfId="14420" xr:uid="{00000000-0005-0000-0000-0000023C0000}"/>
    <cellStyle name="Normal 2 11 2 4 6" xfId="14421" xr:uid="{00000000-0005-0000-0000-0000033C0000}"/>
    <cellStyle name="Normal 2 11 2 5" xfId="14422" xr:uid="{00000000-0005-0000-0000-0000043C0000}"/>
    <cellStyle name="Normal 2 11 2 5 2" xfId="14423" xr:uid="{00000000-0005-0000-0000-0000053C0000}"/>
    <cellStyle name="Normal 2 11 2 5 2 2" xfId="14424" xr:uid="{00000000-0005-0000-0000-0000063C0000}"/>
    <cellStyle name="Normal 2 11 2 5 2 3" xfId="14425" xr:uid="{00000000-0005-0000-0000-0000073C0000}"/>
    <cellStyle name="Normal 2 11 2 5 3" xfId="14426" xr:uid="{00000000-0005-0000-0000-0000083C0000}"/>
    <cellStyle name="Normal 2 11 2 5 4" xfId="14427" xr:uid="{00000000-0005-0000-0000-0000093C0000}"/>
    <cellStyle name="Normal 2 11 2 6" xfId="14428" xr:uid="{00000000-0005-0000-0000-00000A3C0000}"/>
    <cellStyle name="Normal 2 11 2 6 2" xfId="14429" xr:uid="{00000000-0005-0000-0000-00000B3C0000}"/>
    <cellStyle name="Normal 2 11 2 6 2 2" xfId="14430" xr:uid="{00000000-0005-0000-0000-00000C3C0000}"/>
    <cellStyle name="Normal 2 11 2 6 2 3" xfId="14431" xr:uid="{00000000-0005-0000-0000-00000D3C0000}"/>
    <cellStyle name="Normal 2 11 2 6 3" xfId="14432" xr:uid="{00000000-0005-0000-0000-00000E3C0000}"/>
    <cellStyle name="Normal 2 11 2 6 4" xfId="14433" xr:uid="{00000000-0005-0000-0000-00000F3C0000}"/>
    <cellStyle name="Normal 2 11 2 7" xfId="14434" xr:uid="{00000000-0005-0000-0000-0000103C0000}"/>
    <cellStyle name="Normal 2 11 2 7 2" xfId="14435" xr:uid="{00000000-0005-0000-0000-0000113C0000}"/>
    <cellStyle name="Normal 2 11 2 7 3" xfId="14436" xr:uid="{00000000-0005-0000-0000-0000123C0000}"/>
    <cellStyle name="Normal 2 11 2 8" xfId="14437" xr:uid="{00000000-0005-0000-0000-0000133C0000}"/>
    <cellStyle name="Normal 2 11 2 8 2" xfId="14438" xr:uid="{00000000-0005-0000-0000-0000143C0000}"/>
    <cellStyle name="Normal 2 11 2 9" xfId="14439" xr:uid="{00000000-0005-0000-0000-0000153C0000}"/>
    <cellStyle name="Normal 2 11 3" xfId="14440" xr:uid="{00000000-0005-0000-0000-0000163C0000}"/>
    <cellStyle name="Normal 2 11 3 10" xfId="14441" xr:uid="{00000000-0005-0000-0000-0000173C0000}"/>
    <cellStyle name="Normal 2 11 3 2" xfId="14442" xr:uid="{00000000-0005-0000-0000-0000183C0000}"/>
    <cellStyle name="Normal 2 11 3 2 2" xfId="14443" xr:uid="{00000000-0005-0000-0000-0000193C0000}"/>
    <cellStyle name="Normal 2 11 3 2 2 2" xfId="14444" xr:uid="{00000000-0005-0000-0000-00001A3C0000}"/>
    <cellStyle name="Normal 2 11 3 2 2 2 2" xfId="14445" xr:uid="{00000000-0005-0000-0000-00001B3C0000}"/>
    <cellStyle name="Normal 2 11 3 2 2 2 2 2" xfId="14446" xr:uid="{00000000-0005-0000-0000-00001C3C0000}"/>
    <cellStyle name="Normal 2 11 3 2 2 2 2 3" xfId="14447" xr:uid="{00000000-0005-0000-0000-00001D3C0000}"/>
    <cellStyle name="Normal 2 11 3 2 2 2 3" xfId="14448" xr:uid="{00000000-0005-0000-0000-00001E3C0000}"/>
    <cellStyle name="Normal 2 11 3 2 2 2 3 2" xfId="14449" xr:uid="{00000000-0005-0000-0000-00001F3C0000}"/>
    <cellStyle name="Normal 2 11 3 2 2 2 3 3" xfId="14450" xr:uid="{00000000-0005-0000-0000-0000203C0000}"/>
    <cellStyle name="Normal 2 11 3 2 2 2 4" xfId="14451" xr:uid="{00000000-0005-0000-0000-0000213C0000}"/>
    <cellStyle name="Normal 2 11 3 2 2 2 4 2" xfId="14452" xr:uid="{00000000-0005-0000-0000-0000223C0000}"/>
    <cellStyle name="Normal 2 11 3 2 2 2 4 3" xfId="14453" xr:uid="{00000000-0005-0000-0000-0000233C0000}"/>
    <cellStyle name="Normal 2 11 3 2 2 2 5" xfId="14454" xr:uid="{00000000-0005-0000-0000-0000243C0000}"/>
    <cellStyle name="Normal 2 11 3 2 2 2 5 2" xfId="14455" xr:uid="{00000000-0005-0000-0000-0000253C0000}"/>
    <cellStyle name="Normal 2 11 3 2 2 2 6" xfId="14456" xr:uid="{00000000-0005-0000-0000-0000263C0000}"/>
    <cellStyle name="Normal 2 11 3 2 2 3" xfId="14457" xr:uid="{00000000-0005-0000-0000-0000273C0000}"/>
    <cellStyle name="Normal 2 11 3 2 2 3 2" xfId="14458" xr:uid="{00000000-0005-0000-0000-0000283C0000}"/>
    <cellStyle name="Normal 2 11 3 2 2 3 2 2" xfId="14459" xr:uid="{00000000-0005-0000-0000-0000293C0000}"/>
    <cellStyle name="Normal 2 11 3 2 2 3 2 3" xfId="14460" xr:uid="{00000000-0005-0000-0000-00002A3C0000}"/>
    <cellStyle name="Normal 2 11 3 2 2 3 3" xfId="14461" xr:uid="{00000000-0005-0000-0000-00002B3C0000}"/>
    <cellStyle name="Normal 2 11 3 2 2 3 4" xfId="14462" xr:uid="{00000000-0005-0000-0000-00002C3C0000}"/>
    <cellStyle name="Normal 2 11 3 2 2 4" xfId="14463" xr:uid="{00000000-0005-0000-0000-00002D3C0000}"/>
    <cellStyle name="Normal 2 11 3 2 2 4 2" xfId="14464" xr:uid="{00000000-0005-0000-0000-00002E3C0000}"/>
    <cellStyle name="Normal 2 11 3 2 2 4 2 2" xfId="14465" xr:uid="{00000000-0005-0000-0000-00002F3C0000}"/>
    <cellStyle name="Normal 2 11 3 2 2 4 2 3" xfId="14466" xr:uid="{00000000-0005-0000-0000-0000303C0000}"/>
    <cellStyle name="Normal 2 11 3 2 2 4 3" xfId="14467" xr:uid="{00000000-0005-0000-0000-0000313C0000}"/>
    <cellStyle name="Normal 2 11 3 2 2 4 4" xfId="14468" xr:uid="{00000000-0005-0000-0000-0000323C0000}"/>
    <cellStyle name="Normal 2 11 3 2 2 5" xfId="14469" xr:uid="{00000000-0005-0000-0000-0000333C0000}"/>
    <cellStyle name="Normal 2 11 3 2 2 5 2" xfId="14470" xr:uid="{00000000-0005-0000-0000-0000343C0000}"/>
    <cellStyle name="Normal 2 11 3 2 2 5 3" xfId="14471" xr:uid="{00000000-0005-0000-0000-0000353C0000}"/>
    <cellStyle name="Normal 2 11 3 2 2 6" xfId="14472" xr:uid="{00000000-0005-0000-0000-0000363C0000}"/>
    <cellStyle name="Normal 2 11 3 2 2 6 2" xfId="14473" xr:uid="{00000000-0005-0000-0000-0000373C0000}"/>
    <cellStyle name="Normal 2 11 3 2 2 7" xfId="14474" xr:uid="{00000000-0005-0000-0000-0000383C0000}"/>
    <cellStyle name="Normal 2 11 3 2 3" xfId="14475" xr:uid="{00000000-0005-0000-0000-0000393C0000}"/>
    <cellStyle name="Normal 2 11 3 2 3 2" xfId="14476" xr:uid="{00000000-0005-0000-0000-00003A3C0000}"/>
    <cellStyle name="Normal 2 11 3 2 3 2 2" xfId="14477" xr:uid="{00000000-0005-0000-0000-00003B3C0000}"/>
    <cellStyle name="Normal 2 11 3 2 3 2 3" xfId="14478" xr:uid="{00000000-0005-0000-0000-00003C3C0000}"/>
    <cellStyle name="Normal 2 11 3 2 3 3" xfId="14479" xr:uid="{00000000-0005-0000-0000-00003D3C0000}"/>
    <cellStyle name="Normal 2 11 3 2 3 3 2" xfId="14480" xr:uid="{00000000-0005-0000-0000-00003E3C0000}"/>
    <cellStyle name="Normal 2 11 3 2 3 3 3" xfId="14481" xr:uid="{00000000-0005-0000-0000-00003F3C0000}"/>
    <cellStyle name="Normal 2 11 3 2 3 4" xfId="14482" xr:uid="{00000000-0005-0000-0000-0000403C0000}"/>
    <cellStyle name="Normal 2 11 3 2 3 4 2" xfId="14483" xr:uid="{00000000-0005-0000-0000-0000413C0000}"/>
    <cellStyle name="Normal 2 11 3 2 3 4 3" xfId="14484" xr:uid="{00000000-0005-0000-0000-0000423C0000}"/>
    <cellStyle name="Normal 2 11 3 2 3 5" xfId="14485" xr:uid="{00000000-0005-0000-0000-0000433C0000}"/>
    <cellStyle name="Normal 2 11 3 2 3 5 2" xfId="14486" xr:uid="{00000000-0005-0000-0000-0000443C0000}"/>
    <cellStyle name="Normal 2 11 3 2 3 6" xfId="14487" xr:uid="{00000000-0005-0000-0000-0000453C0000}"/>
    <cellStyle name="Normal 2 11 3 2 4" xfId="14488" xr:uid="{00000000-0005-0000-0000-0000463C0000}"/>
    <cellStyle name="Normal 2 11 3 2 4 2" xfId="14489" xr:uid="{00000000-0005-0000-0000-0000473C0000}"/>
    <cellStyle name="Normal 2 11 3 2 4 2 2" xfId="14490" xr:uid="{00000000-0005-0000-0000-0000483C0000}"/>
    <cellStyle name="Normal 2 11 3 2 4 2 3" xfId="14491" xr:uid="{00000000-0005-0000-0000-0000493C0000}"/>
    <cellStyle name="Normal 2 11 3 2 4 3" xfId="14492" xr:uid="{00000000-0005-0000-0000-00004A3C0000}"/>
    <cellStyle name="Normal 2 11 3 2 4 4" xfId="14493" xr:uid="{00000000-0005-0000-0000-00004B3C0000}"/>
    <cellStyle name="Normal 2 11 3 2 5" xfId="14494" xr:uid="{00000000-0005-0000-0000-00004C3C0000}"/>
    <cellStyle name="Normal 2 11 3 2 5 2" xfId="14495" xr:uid="{00000000-0005-0000-0000-00004D3C0000}"/>
    <cellStyle name="Normal 2 11 3 2 5 2 2" xfId="14496" xr:uid="{00000000-0005-0000-0000-00004E3C0000}"/>
    <cellStyle name="Normal 2 11 3 2 5 2 3" xfId="14497" xr:uid="{00000000-0005-0000-0000-00004F3C0000}"/>
    <cellStyle name="Normal 2 11 3 2 5 3" xfId="14498" xr:uid="{00000000-0005-0000-0000-0000503C0000}"/>
    <cellStyle name="Normal 2 11 3 2 5 4" xfId="14499" xr:uid="{00000000-0005-0000-0000-0000513C0000}"/>
    <cellStyle name="Normal 2 11 3 2 6" xfId="14500" xr:uid="{00000000-0005-0000-0000-0000523C0000}"/>
    <cellStyle name="Normal 2 11 3 2 6 2" xfId="14501" xr:uid="{00000000-0005-0000-0000-0000533C0000}"/>
    <cellStyle name="Normal 2 11 3 2 6 3" xfId="14502" xr:uid="{00000000-0005-0000-0000-0000543C0000}"/>
    <cellStyle name="Normal 2 11 3 2 7" xfId="14503" xr:uid="{00000000-0005-0000-0000-0000553C0000}"/>
    <cellStyle name="Normal 2 11 3 2 7 2" xfId="14504" xr:uid="{00000000-0005-0000-0000-0000563C0000}"/>
    <cellStyle name="Normal 2 11 3 2 8" xfId="14505" xr:uid="{00000000-0005-0000-0000-0000573C0000}"/>
    <cellStyle name="Normal 2 11 3 2 9" xfId="14506" xr:uid="{00000000-0005-0000-0000-0000583C0000}"/>
    <cellStyle name="Normal 2 11 3 3" xfId="14507" xr:uid="{00000000-0005-0000-0000-0000593C0000}"/>
    <cellStyle name="Normal 2 11 3 3 2" xfId="14508" xr:uid="{00000000-0005-0000-0000-00005A3C0000}"/>
    <cellStyle name="Normal 2 11 3 3 2 2" xfId="14509" xr:uid="{00000000-0005-0000-0000-00005B3C0000}"/>
    <cellStyle name="Normal 2 11 3 3 2 2 2" xfId="14510" xr:uid="{00000000-0005-0000-0000-00005C3C0000}"/>
    <cellStyle name="Normal 2 11 3 3 2 2 3" xfId="14511" xr:uid="{00000000-0005-0000-0000-00005D3C0000}"/>
    <cellStyle name="Normal 2 11 3 3 2 3" xfId="14512" xr:uid="{00000000-0005-0000-0000-00005E3C0000}"/>
    <cellStyle name="Normal 2 11 3 3 2 3 2" xfId="14513" xr:uid="{00000000-0005-0000-0000-00005F3C0000}"/>
    <cellStyle name="Normal 2 11 3 3 2 3 3" xfId="14514" xr:uid="{00000000-0005-0000-0000-0000603C0000}"/>
    <cellStyle name="Normal 2 11 3 3 2 4" xfId="14515" xr:uid="{00000000-0005-0000-0000-0000613C0000}"/>
    <cellStyle name="Normal 2 11 3 3 2 4 2" xfId="14516" xr:uid="{00000000-0005-0000-0000-0000623C0000}"/>
    <cellStyle name="Normal 2 11 3 3 2 4 3" xfId="14517" xr:uid="{00000000-0005-0000-0000-0000633C0000}"/>
    <cellStyle name="Normal 2 11 3 3 2 5" xfId="14518" xr:uid="{00000000-0005-0000-0000-0000643C0000}"/>
    <cellStyle name="Normal 2 11 3 3 2 5 2" xfId="14519" xr:uid="{00000000-0005-0000-0000-0000653C0000}"/>
    <cellStyle name="Normal 2 11 3 3 2 6" xfId="14520" xr:uid="{00000000-0005-0000-0000-0000663C0000}"/>
    <cellStyle name="Normal 2 11 3 3 3" xfId="14521" xr:uid="{00000000-0005-0000-0000-0000673C0000}"/>
    <cellStyle name="Normal 2 11 3 3 3 2" xfId="14522" xr:uid="{00000000-0005-0000-0000-0000683C0000}"/>
    <cellStyle name="Normal 2 11 3 3 3 2 2" xfId="14523" xr:uid="{00000000-0005-0000-0000-0000693C0000}"/>
    <cellStyle name="Normal 2 11 3 3 3 2 3" xfId="14524" xr:uid="{00000000-0005-0000-0000-00006A3C0000}"/>
    <cellStyle name="Normal 2 11 3 3 3 3" xfId="14525" xr:uid="{00000000-0005-0000-0000-00006B3C0000}"/>
    <cellStyle name="Normal 2 11 3 3 3 4" xfId="14526" xr:uid="{00000000-0005-0000-0000-00006C3C0000}"/>
    <cellStyle name="Normal 2 11 3 3 4" xfId="14527" xr:uid="{00000000-0005-0000-0000-00006D3C0000}"/>
    <cellStyle name="Normal 2 11 3 3 4 2" xfId="14528" xr:uid="{00000000-0005-0000-0000-00006E3C0000}"/>
    <cellStyle name="Normal 2 11 3 3 4 2 2" xfId="14529" xr:uid="{00000000-0005-0000-0000-00006F3C0000}"/>
    <cellStyle name="Normal 2 11 3 3 4 2 3" xfId="14530" xr:uid="{00000000-0005-0000-0000-0000703C0000}"/>
    <cellStyle name="Normal 2 11 3 3 4 3" xfId="14531" xr:uid="{00000000-0005-0000-0000-0000713C0000}"/>
    <cellStyle name="Normal 2 11 3 3 4 4" xfId="14532" xr:uid="{00000000-0005-0000-0000-0000723C0000}"/>
    <cellStyle name="Normal 2 11 3 3 5" xfId="14533" xr:uid="{00000000-0005-0000-0000-0000733C0000}"/>
    <cellStyle name="Normal 2 11 3 3 5 2" xfId="14534" xr:uid="{00000000-0005-0000-0000-0000743C0000}"/>
    <cellStyle name="Normal 2 11 3 3 5 3" xfId="14535" xr:uid="{00000000-0005-0000-0000-0000753C0000}"/>
    <cellStyle name="Normal 2 11 3 3 6" xfId="14536" xr:uid="{00000000-0005-0000-0000-0000763C0000}"/>
    <cellStyle name="Normal 2 11 3 3 6 2" xfId="14537" xr:uid="{00000000-0005-0000-0000-0000773C0000}"/>
    <cellStyle name="Normal 2 11 3 3 7" xfId="14538" xr:uid="{00000000-0005-0000-0000-0000783C0000}"/>
    <cellStyle name="Normal 2 11 3 4" xfId="14539" xr:uid="{00000000-0005-0000-0000-0000793C0000}"/>
    <cellStyle name="Normal 2 11 3 4 2" xfId="14540" xr:uid="{00000000-0005-0000-0000-00007A3C0000}"/>
    <cellStyle name="Normal 2 11 3 4 2 2" xfId="14541" xr:uid="{00000000-0005-0000-0000-00007B3C0000}"/>
    <cellStyle name="Normal 2 11 3 4 2 3" xfId="14542" xr:uid="{00000000-0005-0000-0000-00007C3C0000}"/>
    <cellStyle name="Normal 2 11 3 4 3" xfId="14543" xr:uid="{00000000-0005-0000-0000-00007D3C0000}"/>
    <cellStyle name="Normal 2 11 3 4 3 2" xfId="14544" xr:uid="{00000000-0005-0000-0000-00007E3C0000}"/>
    <cellStyle name="Normal 2 11 3 4 3 3" xfId="14545" xr:uid="{00000000-0005-0000-0000-00007F3C0000}"/>
    <cellStyle name="Normal 2 11 3 4 4" xfId="14546" xr:uid="{00000000-0005-0000-0000-0000803C0000}"/>
    <cellStyle name="Normal 2 11 3 4 4 2" xfId="14547" xr:uid="{00000000-0005-0000-0000-0000813C0000}"/>
    <cellStyle name="Normal 2 11 3 4 4 3" xfId="14548" xr:uid="{00000000-0005-0000-0000-0000823C0000}"/>
    <cellStyle name="Normal 2 11 3 4 5" xfId="14549" xr:uid="{00000000-0005-0000-0000-0000833C0000}"/>
    <cellStyle name="Normal 2 11 3 4 5 2" xfId="14550" xr:uid="{00000000-0005-0000-0000-0000843C0000}"/>
    <cellStyle name="Normal 2 11 3 4 6" xfId="14551" xr:uid="{00000000-0005-0000-0000-0000853C0000}"/>
    <cellStyle name="Normal 2 11 3 5" xfId="14552" xr:uid="{00000000-0005-0000-0000-0000863C0000}"/>
    <cellStyle name="Normal 2 11 3 5 2" xfId="14553" xr:uid="{00000000-0005-0000-0000-0000873C0000}"/>
    <cellStyle name="Normal 2 11 3 5 2 2" xfId="14554" xr:uid="{00000000-0005-0000-0000-0000883C0000}"/>
    <cellStyle name="Normal 2 11 3 5 2 3" xfId="14555" xr:uid="{00000000-0005-0000-0000-0000893C0000}"/>
    <cellStyle name="Normal 2 11 3 5 3" xfId="14556" xr:uid="{00000000-0005-0000-0000-00008A3C0000}"/>
    <cellStyle name="Normal 2 11 3 5 4" xfId="14557" xr:uid="{00000000-0005-0000-0000-00008B3C0000}"/>
    <cellStyle name="Normal 2 11 3 6" xfId="14558" xr:uid="{00000000-0005-0000-0000-00008C3C0000}"/>
    <cellStyle name="Normal 2 11 3 6 2" xfId="14559" xr:uid="{00000000-0005-0000-0000-00008D3C0000}"/>
    <cellStyle name="Normal 2 11 3 6 2 2" xfId="14560" xr:uid="{00000000-0005-0000-0000-00008E3C0000}"/>
    <cellStyle name="Normal 2 11 3 6 2 3" xfId="14561" xr:uid="{00000000-0005-0000-0000-00008F3C0000}"/>
    <cellStyle name="Normal 2 11 3 6 3" xfId="14562" xr:uid="{00000000-0005-0000-0000-0000903C0000}"/>
    <cellStyle name="Normal 2 11 3 6 4" xfId="14563" xr:uid="{00000000-0005-0000-0000-0000913C0000}"/>
    <cellStyle name="Normal 2 11 3 7" xfId="14564" xr:uid="{00000000-0005-0000-0000-0000923C0000}"/>
    <cellStyle name="Normal 2 11 3 7 2" xfId="14565" xr:uid="{00000000-0005-0000-0000-0000933C0000}"/>
    <cellStyle name="Normal 2 11 3 7 3" xfId="14566" xr:uid="{00000000-0005-0000-0000-0000943C0000}"/>
    <cellStyle name="Normal 2 11 3 8" xfId="14567" xr:uid="{00000000-0005-0000-0000-0000953C0000}"/>
    <cellStyle name="Normal 2 11 3 8 2" xfId="14568" xr:uid="{00000000-0005-0000-0000-0000963C0000}"/>
    <cellStyle name="Normal 2 11 3 9" xfId="14569" xr:uid="{00000000-0005-0000-0000-0000973C0000}"/>
    <cellStyle name="Normal 2 11 4" xfId="14570" xr:uid="{00000000-0005-0000-0000-0000983C0000}"/>
    <cellStyle name="Normal 2 11 4 2" xfId="14571" xr:uid="{00000000-0005-0000-0000-0000993C0000}"/>
    <cellStyle name="Normal 2 11 4 2 2" xfId="14572" xr:uid="{00000000-0005-0000-0000-00009A3C0000}"/>
    <cellStyle name="Normal 2 11 4 2 2 2" xfId="14573" xr:uid="{00000000-0005-0000-0000-00009B3C0000}"/>
    <cellStyle name="Normal 2 11 4 2 2 2 2" xfId="14574" xr:uid="{00000000-0005-0000-0000-00009C3C0000}"/>
    <cellStyle name="Normal 2 11 4 2 2 2 3" xfId="14575" xr:uid="{00000000-0005-0000-0000-00009D3C0000}"/>
    <cellStyle name="Normal 2 11 4 2 2 3" xfId="14576" xr:uid="{00000000-0005-0000-0000-00009E3C0000}"/>
    <cellStyle name="Normal 2 11 4 2 2 3 2" xfId="14577" xr:uid="{00000000-0005-0000-0000-00009F3C0000}"/>
    <cellStyle name="Normal 2 11 4 2 2 3 3" xfId="14578" xr:uid="{00000000-0005-0000-0000-0000A03C0000}"/>
    <cellStyle name="Normal 2 11 4 2 2 4" xfId="14579" xr:uid="{00000000-0005-0000-0000-0000A13C0000}"/>
    <cellStyle name="Normal 2 11 4 2 2 4 2" xfId="14580" xr:uid="{00000000-0005-0000-0000-0000A23C0000}"/>
    <cellStyle name="Normal 2 11 4 2 2 4 3" xfId="14581" xr:uid="{00000000-0005-0000-0000-0000A33C0000}"/>
    <cellStyle name="Normal 2 11 4 2 2 5" xfId="14582" xr:uid="{00000000-0005-0000-0000-0000A43C0000}"/>
    <cellStyle name="Normal 2 11 4 2 2 5 2" xfId="14583" xr:uid="{00000000-0005-0000-0000-0000A53C0000}"/>
    <cellStyle name="Normal 2 11 4 2 2 6" xfId="14584" xr:uid="{00000000-0005-0000-0000-0000A63C0000}"/>
    <cellStyle name="Normal 2 11 4 2 3" xfId="14585" xr:uid="{00000000-0005-0000-0000-0000A73C0000}"/>
    <cellStyle name="Normal 2 11 4 2 3 2" xfId="14586" xr:uid="{00000000-0005-0000-0000-0000A83C0000}"/>
    <cellStyle name="Normal 2 11 4 2 3 2 2" xfId="14587" xr:uid="{00000000-0005-0000-0000-0000A93C0000}"/>
    <cellStyle name="Normal 2 11 4 2 3 2 3" xfId="14588" xr:uid="{00000000-0005-0000-0000-0000AA3C0000}"/>
    <cellStyle name="Normal 2 11 4 2 3 3" xfId="14589" xr:uid="{00000000-0005-0000-0000-0000AB3C0000}"/>
    <cellStyle name="Normal 2 11 4 2 3 4" xfId="14590" xr:uid="{00000000-0005-0000-0000-0000AC3C0000}"/>
    <cellStyle name="Normal 2 11 4 2 4" xfId="14591" xr:uid="{00000000-0005-0000-0000-0000AD3C0000}"/>
    <cellStyle name="Normal 2 11 4 2 4 2" xfId="14592" xr:uid="{00000000-0005-0000-0000-0000AE3C0000}"/>
    <cellStyle name="Normal 2 11 4 2 4 2 2" xfId="14593" xr:uid="{00000000-0005-0000-0000-0000AF3C0000}"/>
    <cellStyle name="Normal 2 11 4 2 4 2 3" xfId="14594" xr:uid="{00000000-0005-0000-0000-0000B03C0000}"/>
    <cellStyle name="Normal 2 11 4 2 4 3" xfId="14595" xr:uid="{00000000-0005-0000-0000-0000B13C0000}"/>
    <cellStyle name="Normal 2 11 4 2 4 4" xfId="14596" xr:uid="{00000000-0005-0000-0000-0000B23C0000}"/>
    <cellStyle name="Normal 2 11 4 2 5" xfId="14597" xr:uid="{00000000-0005-0000-0000-0000B33C0000}"/>
    <cellStyle name="Normal 2 11 4 2 5 2" xfId="14598" xr:uid="{00000000-0005-0000-0000-0000B43C0000}"/>
    <cellStyle name="Normal 2 11 4 2 5 3" xfId="14599" xr:uid="{00000000-0005-0000-0000-0000B53C0000}"/>
    <cellStyle name="Normal 2 11 4 2 6" xfId="14600" xr:uid="{00000000-0005-0000-0000-0000B63C0000}"/>
    <cellStyle name="Normal 2 11 4 2 6 2" xfId="14601" xr:uid="{00000000-0005-0000-0000-0000B73C0000}"/>
    <cellStyle name="Normal 2 11 4 2 7" xfId="14602" xr:uid="{00000000-0005-0000-0000-0000B83C0000}"/>
    <cellStyle name="Normal 2 11 4 2 8" xfId="14603" xr:uid="{00000000-0005-0000-0000-0000B93C0000}"/>
    <cellStyle name="Normal 2 11 4 3" xfId="14604" xr:uid="{00000000-0005-0000-0000-0000BA3C0000}"/>
    <cellStyle name="Normal 2 11 4 3 2" xfId="14605" xr:uid="{00000000-0005-0000-0000-0000BB3C0000}"/>
    <cellStyle name="Normal 2 11 4 3 2 2" xfId="14606" xr:uid="{00000000-0005-0000-0000-0000BC3C0000}"/>
    <cellStyle name="Normal 2 11 4 3 2 3" xfId="14607" xr:uid="{00000000-0005-0000-0000-0000BD3C0000}"/>
    <cellStyle name="Normal 2 11 4 3 3" xfId="14608" xr:uid="{00000000-0005-0000-0000-0000BE3C0000}"/>
    <cellStyle name="Normal 2 11 4 3 3 2" xfId="14609" xr:uid="{00000000-0005-0000-0000-0000BF3C0000}"/>
    <cellStyle name="Normal 2 11 4 3 3 3" xfId="14610" xr:uid="{00000000-0005-0000-0000-0000C03C0000}"/>
    <cellStyle name="Normal 2 11 4 3 4" xfId="14611" xr:uid="{00000000-0005-0000-0000-0000C13C0000}"/>
    <cellStyle name="Normal 2 11 4 3 4 2" xfId="14612" xr:uid="{00000000-0005-0000-0000-0000C23C0000}"/>
    <cellStyle name="Normal 2 11 4 3 4 3" xfId="14613" xr:uid="{00000000-0005-0000-0000-0000C33C0000}"/>
    <cellStyle name="Normal 2 11 4 3 5" xfId="14614" xr:uid="{00000000-0005-0000-0000-0000C43C0000}"/>
    <cellStyle name="Normal 2 11 4 3 5 2" xfId="14615" xr:uid="{00000000-0005-0000-0000-0000C53C0000}"/>
    <cellStyle name="Normal 2 11 4 3 6" xfId="14616" xr:uid="{00000000-0005-0000-0000-0000C63C0000}"/>
    <cellStyle name="Normal 2 11 4 3 7" xfId="14617" xr:uid="{00000000-0005-0000-0000-0000C73C0000}"/>
    <cellStyle name="Normal 2 11 4 4" xfId="14618" xr:uid="{00000000-0005-0000-0000-0000C83C0000}"/>
    <cellStyle name="Normal 2 11 4 4 2" xfId="14619" xr:uid="{00000000-0005-0000-0000-0000C93C0000}"/>
    <cellStyle name="Normal 2 11 4 4 2 2" xfId="14620" xr:uid="{00000000-0005-0000-0000-0000CA3C0000}"/>
    <cellStyle name="Normal 2 11 4 4 2 3" xfId="14621" xr:uid="{00000000-0005-0000-0000-0000CB3C0000}"/>
    <cellStyle name="Normal 2 11 4 4 3" xfId="14622" xr:uid="{00000000-0005-0000-0000-0000CC3C0000}"/>
    <cellStyle name="Normal 2 11 4 4 4" xfId="14623" xr:uid="{00000000-0005-0000-0000-0000CD3C0000}"/>
    <cellStyle name="Normal 2 11 4 5" xfId="14624" xr:uid="{00000000-0005-0000-0000-0000CE3C0000}"/>
    <cellStyle name="Normal 2 11 4 5 2" xfId="14625" xr:uid="{00000000-0005-0000-0000-0000CF3C0000}"/>
    <cellStyle name="Normal 2 11 4 5 2 2" xfId="14626" xr:uid="{00000000-0005-0000-0000-0000D03C0000}"/>
    <cellStyle name="Normal 2 11 4 5 2 3" xfId="14627" xr:uid="{00000000-0005-0000-0000-0000D13C0000}"/>
    <cellStyle name="Normal 2 11 4 5 3" xfId="14628" xr:uid="{00000000-0005-0000-0000-0000D23C0000}"/>
    <cellStyle name="Normal 2 11 4 5 4" xfId="14629" xr:uid="{00000000-0005-0000-0000-0000D33C0000}"/>
    <cellStyle name="Normal 2 11 4 6" xfId="14630" xr:uid="{00000000-0005-0000-0000-0000D43C0000}"/>
    <cellStyle name="Normal 2 11 4 6 2" xfId="14631" xr:uid="{00000000-0005-0000-0000-0000D53C0000}"/>
    <cellStyle name="Normal 2 11 4 6 3" xfId="14632" xr:uid="{00000000-0005-0000-0000-0000D63C0000}"/>
    <cellStyle name="Normal 2 11 4 7" xfId="14633" xr:uid="{00000000-0005-0000-0000-0000D73C0000}"/>
    <cellStyle name="Normal 2 11 4 7 2" xfId="14634" xr:uid="{00000000-0005-0000-0000-0000D83C0000}"/>
    <cellStyle name="Normal 2 11 4 8" xfId="14635" xr:uid="{00000000-0005-0000-0000-0000D93C0000}"/>
    <cellStyle name="Normal 2 11 4 9" xfId="14636" xr:uid="{00000000-0005-0000-0000-0000DA3C0000}"/>
    <cellStyle name="Normal 2 11 5" xfId="14637" xr:uid="{00000000-0005-0000-0000-0000DB3C0000}"/>
    <cellStyle name="Normal 2 11 5 2" xfId="14638" xr:uid="{00000000-0005-0000-0000-0000DC3C0000}"/>
    <cellStyle name="Normal 2 11 5 2 2" xfId="14639" xr:uid="{00000000-0005-0000-0000-0000DD3C0000}"/>
    <cellStyle name="Normal 2 11 5 2 2 2" xfId="14640" xr:uid="{00000000-0005-0000-0000-0000DE3C0000}"/>
    <cellStyle name="Normal 2 11 5 2 2 3" xfId="14641" xr:uid="{00000000-0005-0000-0000-0000DF3C0000}"/>
    <cellStyle name="Normal 2 11 5 2 3" xfId="14642" xr:uid="{00000000-0005-0000-0000-0000E03C0000}"/>
    <cellStyle name="Normal 2 11 5 2 3 2" xfId="14643" xr:uid="{00000000-0005-0000-0000-0000E13C0000}"/>
    <cellStyle name="Normal 2 11 5 2 3 3" xfId="14644" xr:uid="{00000000-0005-0000-0000-0000E23C0000}"/>
    <cellStyle name="Normal 2 11 5 2 4" xfId="14645" xr:uid="{00000000-0005-0000-0000-0000E33C0000}"/>
    <cellStyle name="Normal 2 11 5 2 4 2" xfId="14646" xr:uid="{00000000-0005-0000-0000-0000E43C0000}"/>
    <cellStyle name="Normal 2 11 5 2 4 3" xfId="14647" xr:uid="{00000000-0005-0000-0000-0000E53C0000}"/>
    <cellStyle name="Normal 2 11 5 2 5" xfId="14648" xr:uid="{00000000-0005-0000-0000-0000E63C0000}"/>
    <cellStyle name="Normal 2 11 5 2 5 2" xfId="14649" xr:uid="{00000000-0005-0000-0000-0000E73C0000}"/>
    <cellStyle name="Normal 2 11 5 2 6" xfId="14650" xr:uid="{00000000-0005-0000-0000-0000E83C0000}"/>
    <cellStyle name="Normal 2 11 5 3" xfId="14651" xr:uid="{00000000-0005-0000-0000-0000E93C0000}"/>
    <cellStyle name="Normal 2 11 5 3 2" xfId="14652" xr:uid="{00000000-0005-0000-0000-0000EA3C0000}"/>
    <cellStyle name="Normal 2 11 5 3 2 2" xfId="14653" xr:uid="{00000000-0005-0000-0000-0000EB3C0000}"/>
    <cellStyle name="Normal 2 11 5 3 2 3" xfId="14654" xr:uid="{00000000-0005-0000-0000-0000EC3C0000}"/>
    <cellStyle name="Normal 2 11 5 3 3" xfId="14655" xr:uid="{00000000-0005-0000-0000-0000ED3C0000}"/>
    <cellStyle name="Normal 2 11 5 3 4" xfId="14656" xr:uid="{00000000-0005-0000-0000-0000EE3C0000}"/>
    <cellStyle name="Normal 2 11 5 4" xfId="14657" xr:uid="{00000000-0005-0000-0000-0000EF3C0000}"/>
    <cellStyle name="Normal 2 11 5 4 2" xfId="14658" xr:uid="{00000000-0005-0000-0000-0000F03C0000}"/>
    <cellStyle name="Normal 2 11 5 4 2 2" xfId="14659" xr:uid="{00000000-0005-0000-0000-0000F13C0000}"/>
    <cellStyle name="Normal 2 11 5 4 2 3" xfId="14660" xr:uid="{00000000-0005-0000-0000-0000F23C0000}"/>
    <cellStyle name="Normal 2 11 5 4 3" xfId="14661" xr:uid="{00000000-0005-0000-0000-0000F33C0000}"/>
    <cellStyle name="Normal 2 11 5 4 4" xfId="14662" xr:uid="{00000000-0005-0000-0000-0000F43C0000}"/>
    <cellStyle name="Normal 2 11 5 5" xfId="14663" xr:uid="{00000000-0005-0000-0000-0000F53C0000}"/>
    <cellStyle name="Normal 2 11 5 5 2" xfId="14664" xr:uid="{00000000-0005-0000-0000-0000F63C0000}"/>
    <cellStyle name="Normal 2 11 5 5 3" xfId="14665" xr:uid="{00000000-0005-0000-0000-0000F73C0000}"/>
    <cellStyle name="Normal 2 11 5 6" xfId="14666" xr:uid="{00000000-0005-0000-0000-0000F83C0000}"/>
    <cellStyle name="Normal 2 11 5 6 2" xfId="14667" xr:uid="{00000000-0005-0000-0000-0000F93C0000}"/>
    <cellStyle name="Normal 2 11 5 7" xfId="14668" xr:uid="{00000000-0005-0000-0000-0000FA3C0000}"/>
    <cellStyle name="Normal 2 11 5 8" xfId="14669" xr:uid="{00000000-0005-0000-0000-0000FB3C0000}"/>
    <cellStyle name="Normal 2 11 6" xfId="14670" xr:uid="{00000000-0005-0000-0000-0000FC3C0000}"/>
    <cellStyle name="Normal 2 11 6 2" xfId="14671" xr:uid="{00000000-0005-0000-0000-0000FD3C0000}"/>
    <cellStyle name="Normal 2 11 6 2 2" xfId="14672" xr:uid="{00000000-0005-0000-0000-0000FE3C0000}"/>
    <cellStyle name="Normal 2 11 6 2 3" xfId="14673" xr:uid="{00000000-0005-0000-0000-0000FF3C0000}"/>
    <cellStyle name="Normal 2 11 6 3" xfId="14674" xr:uid="{00000000-0005-0000-0000-0000003D0000}"/>
    <cellStyle name="Normal 2 11 6 3 2" xfId="14675" xr:uid="{00000000-0005-0000-0000-0000013D0000}"/>
    <cellStyle name="Normal 2 11 6 3 3" xfId="14676" xr:uid="{00000000-0005-0000-0000-0000023D0000}"/>
    <cellStyle name="Normal 2 11 6 4" xfId="14677" xr:uid="{00000000-0005-0000-0000-0000033D0000}"/>
    <cellStyle name="Normal 2 11 6 4 2" xfId="14678" xr:uid="{00000000-0005-0000-0000-0000043D0000}"/>
    <cellStyle name="Normal 2 11 6 4 3" xfId="14679" xr:uid="{00000000-0005-0000-0000-0000053D0000}"/>
    <cellStyle name="Normal 2 11 6 5" xfId="14680" xr:uid="{00000000-0005-0000-0000-0000063D0000}"/>
    <cellStyle name="Normal 2 11 6 5 2" xfId="14681" xr:uid="{00000000-0005-0000-0000-0000073D0000}"/>
    <cellStyle name="Normal 2 11 6 6" xfId="14682" xr:uid="{00000000-0005-0000-0000-0000083D0000}"/>
    <cellStyle name="Normal 2 11 7" xfId="14683" xr:uid="{00000000-0005-0000-0000-0000093D0000}"/>
    <cellStyle name="Normal 2 11 7 2" xfId="14684" xr:uid="{00000000-0005-0000-0000-00000A3D0000}"/>
    <cellStyle name="Normal 2 11 7 2 2" xfId="14685" xr:uid="{00000000-0005-0000-0000-00000B3D0000}"/>
    <cellStyle name="Normal 2 11 7 2 3" xfId="14686" xr:uid="{00000000-0005-0000-0000-00000C3D0000}"/>
    <cellStyle name="Normal 2 11 7 3" xfId="14687" xr:uid="{00000000-0005-0000-0000-00000D3D0000}"/>
    <cellStyle name="Normal 2 11 7 4" xfId="14688" xr:uid="{00000000-0005-0000-0000-00000E3D0000}"/>
    <cellStyle name="Normal 2 11 8" xfId="14689" xr:uid="{00000000-0005-0000-0000-00000F3D0000}"/>
    <cellStyle name="Normal 2 11 8 2" xfId="14690" xr:uid="{00000000-0005-0000-0000-0000103D0000}"/>
    <cellStyle name="Normal 2 11 8 2 2" xfId="14691" xr:uid="{00000000-0005-0000-0000-0000113D0000}"/>
    <cellStyle name="Normal 2 11 8 2 3" xfId="14692" xr:uid="{00000000-0005-0000-0000-0000123D0000}"/>
    <cellStyle name="Normal 2 11 8 3" xfId="14693" xr:uid="{00000000-0005-0000-0000-0000133D0000}"/>
    <cellStyle name="Normal 2 11 8 4" xfId="14694" xr:uid="{00000000-0005-0000-0000-0000143D0000}"/>
    <cellStyle name="Normal 2 11 9" xfId="14695" xr:uid="{00000000-0005-0000-0000-0000153D0000}"/>
    <cellStyle name="Normal 2 11 9 2" xfId="14696" xr:uid="{00000000-0005-0000-0000-0000163D0000}"/>
    <cellStyle name="Normal 2 11 9 3" xfId="14697" xr:uid="{00000000-0005-0000-0000-0000173D0000}"/>
    <cellStyle name="Normal 2 12" xfId="14698" xr:uid="{00000000-0005-0000-0000-0000183D0000}"/>
    <cellStyle name="Normal 2 12 10" xfId="14699" xr:uid="{00000000-0005-0000-0000-0000193D0000}"/>
    <cellStyle name="Normal 2 12 10 2" xfId="14700" xr:uid="{00000000-0005-0000-0000-00001A3D0000}"/>
    <cellStyle name="Normal 2 12 11" xfId="14701" xr:uid="{00000000-0005-0000-0000-00001B3D0000}"/>
    <cellStyle name="Normal 2 12 12" xfId="14702" xr:uid="{00000000-0005-0000-0000-00001C3D0000}"/>
    <cellStyle name="Normal 2 12 13" xfId="36216" xr:uid="{00000000-0005-0000-0000-00001D3D0000}"/>
    <cellStyle name="Normal 2 12 14" xfId="43815" xr:uid="{00000000-0005-0000-0000-00001E3D0000}"/>
    <cellStyle name="Normal 2 12 2" xfId="14703" xr:uid="{00000000-0005-0000-0000-00001F3D0000}"/>
    <cellStyle name="Normal 2 12 2 10" xfId="14704" xr:uid="{00000000-0005-0000-0000-0000203D0000}"/>
    <cellStyle name="Normal 2 12 2 11" xfId="36436" xr:uid="{00000000-0005-0000-0000-0000213D0000}"/>
    <cellStyle name="Normal 2 12 2 2" xfId="14705" xr:uid="{00000000-0005-0000-0000-0000223D0000}"/>
    <cellStyle name="Normal 2 12 2 2 2" xfId="14706" xr:uid="{00000000-0005-0000-0000-0000233D0000}"/>
    <cellStyle name="Normal 2 12 2 2 2 2" xfId="14707" xr:uid="{00000000-0005-0000-0000-0000243D0000}"/>
    <cellStyle name="Normal 2 12 2 2 2 2 2" xfId="14708" xr:uid="{00000000-0005-0000-0000-0000253D0000}"/>
    <cellStyle name="Normal 2 12 2 2 2 2 2 2" xfId="14709" xr:uid="{00000000-0005-0000-0000-0000263D0000}"/>
    <cellStyle name="Normal 2 12 2 2 2 2 2 3" xfId="14710" xr:uid="{00000000-0005-0000-0000-0000273D0000}"/>
    <cellStyle name="Normal 2 12 2 2 2 2 3" xfId="14711" xr:uid="{00000000-0005-0000-0000-0000283D0000}"/>
    <cellStyle name="Normal 2 12 2 2 2 2 3 2" xfId="14712" xr:uid="{00000000-0005-0000-0000-0000293D0000}"/>
    <cellStyle name="Normal 2 12 2 2 2 2 3 3" xfId="14713" xr:uid="{00000000-0005-0000-0000-00002A3D0000}"/>
    <cellStyle name="Normal 2 12 2 2 2 2 4" xfId="14714" xr:uid="{00000000-0005-0000-0000-00002B3D0000}"/>
    <cellStyle name="Normal 2 12 2 2 2 2 4 2" xfId="14715" xr:uid="{00000000-0005-0000-0000-00002C3D0000}"/>
    <cellStyle name="Normal 2 12 2 2 2 2 4 3" xfId="14716" xr:uid="{00000000-0005-0000-0000-00002D3D0000}"/>
    <cellStyle name="Normal 2 12 2 2 2 2 5" xfId="14717" xr:uid="{00000000-0005-0000-0000-00002E3D0000}"/>
    <cellStyle name="Normal 2 12 2 2 2 2 5 2" xfId="14718" xr:uid="{00000000-0005-0000-0000-00002F3D0000}"/>
    <cellStyle name="Normal 2 12 2 2 2 2 6" xfId="14719" xr:uid="{00000000-0005-0000-0000-0000303D0000}"/>
    <cellStyle name="Normal 2 12 2 2 2 3" xfId="14720" xr:uid="{00000000-0005-0000-0000-0000313D0000}"/>
    <cellStyle name="Normal 2 12 2 2 2 3 2" xfId="14721" xr:uid="{00000000-0005-0000-0000-0000323D0000}"/>
    <cellStyle name="Normal 2 12 2 2 2 3 2 2" xfId="14722" xr:uid="{00000000-0005-0000-0000-0000333D0000}"/>
    <cellStyle name="Normal 2 12 2 2 2 3 2 3" xfId="14723" xr:uid="{00000000-0005-0000-0000-0000343D0000}"/>
    <cellStyle name="Normal 2 12 2 2 2 3 3" xfId="14724" xr:uid="{00000000-0005-0000-0000-0000353D0000}"/>
    <cellStyle name="Normal 2 12 2 2 2 3 4" xfId="14725" xr:uid="{00000000-0005-0000-0000-0000363D0000}"/>
    <cellStyle name="Normal 2 12 2 2 2 4" xfId="14726" xr:uid="{00000000-0005-0000-0000-0000373D0000}"/>
    <cellStyle name="Normal 2 12 2 2 2 4 2" xfId="14727" xr:uid="{00000000-0005-0000-0000-0000383D0000}"/>
    <cellStyle name="Normal 2 12 2 2 2 4 2 2" xfId="14728" xr:uid="{00000000-0005-0000-0000-0000393D0000}"/>
    <cellStyle name="Normal 2 12 2 2 2 4 2 3" xfId="14729" xr:uid="{00000000-0005-0000-0000-00003A3D0000}"/>
    <cellStyle name="Normal 2 12 2 2 2 4 3" xfId="14730" xr:uid="{00000000-0005-0000-0000-00003B3D0000}"/>
    <cellStyle name="Normal 2 12 2 2 2 4 4" xfId="14731" xr:uid="{00000000-0005-0000-0000-00003C3D0000}"/>
    <cellStyle name="Normal 2 12 2 2 2 5" xfId="14732" xr:uid="{00000000-0005-0000-0000-00003D3D0000}"/>
    <cellStyle name="Normal 2 12 2 2 2 5 2" xfId="14733" xr:uid="{00000000-0005-0000-0000-00003E3D0000}"/>
    <cellStyle name="Normal 2 12 2 2 2 5 3" xfId="14734" xr:uid="{00000000-0005-0000-0000-00003F3D0000}"/>
    <cellStyle name="Normal 2 12 2 2 2 6" xfId="14735" xr:uid="{00000000-0005-0000-0000-0000403D0000}"/>
    <cellStyle name="Normal 2 12 2 2 2 6 2" xfId="14736" xr:uid="{00000000-0005-0000-0000-0000413D0000}"/>
    <cellStyle name="Normal 2 12 2 2 2 7" xfId="14737" xr:uid="{00000000-0005-0000-0000-0000423D0000}"/>
    <cellStyle name="Normal 2 12 2 2 3" xfId="14738" xr:uid="{00000000-0005-0000-0000-0000433D0000}"/>
    <cellStyle name="Normal 2 12 2 2 3 2" xfId="14739" xr:uid="{00000000-0005-0000-0000-0000443D0000}"/>
    <cellStyle name="Normal 2 12 2 2 3 2 2" xfId="14740" xr:uid="{00000000-0005-0000-0000-0000453D0000}"/>
    <cellStyle name="Normal 2 12 2 2 3 2 3" xfId="14741" xr:uid="{00000000-0005-0000-0000-0000463D0000}"/>
    <cellStyle name="Normal 2 12 2 2 3 3" xfId="14742" xr:uid="{00000000-0005-0000-0000-0000473D0000}"/>
    <cellStyle name="Normal 2 12 2 2 3 3 2" xfId="14743" xr:uid="{00000000-0005-0000-0000-0000483D0000}"/>
    <cellStyle name="Normal 2 12 2 2 3 3 3" xfId="14744" xr:uid="{00000000-0005-0000-0000-0000493D0000}"/>
    <cellStyle name="Normal 2 12 2 2 3 4" xfId="14745" xr:uid="{00000000-0005-0000-0000-00004A3D0000}"/>
    <cellStyle name="Normal 2 12 2 2 3 4 2" xfId="14746" xr:uid="{00000000-0005-0000-0000-00004B3D0000}"/>
    <cellStyle name="Normal 2 12 2 2 3 4 3" xfId="14747" xr:uid="{00000000-0005-0000-0000-00004C3D0000}"/>
    <cellStyle name="Normal 2 12 2 2 3 5" xfId="14748" xr:uid="{00000000-0005-0000-0000-00004D3D0000}"/>
    <cellStyle name="Normal 2 12 2 2 3 5 2" xfId="14749" xr:uid="{00000000-0005-0000-0000-00004E3D0000}"/>
    <cellStyle name="Normal 2 12 2 2 3 6" xfId="14750" xr:uid="{00000000-0005-0000-0000-00004F3D0000}"/>
    <cellStyle name="Normal 2 12 2 2 4" xfId="14751" xr:uid="{00000000-0005-0000-0000-0000503D0000}"/>
    <cellStyle name="Normal 2 12 2 2 4 2" xfId="14752" xr:uid="{00000000-0005-0000-0000-0000513D0000}"/>
    <cellStyle name="Normal 2 12 2 2 4 2 2" xfId="14753" xr:uid="{00000000-0005-0000-0000-0000523D0000}"/>
    <cellStyle name="Normal 2 12 2 2 4 2 3" xfId="14754" xr:uid="{00000000-0005-0000-0000-0000533D0000}"/>
    <cellStyle name="Normal 2 12 2 2 4 3" xfId="14755" xr:uid="{00000000-0005-0000-0000-0000543D0000}"/>
    <cellStyle name="Normal 2 12 2 2 4 4" xfId="14756" xr:uid="{00000000-0005-0000-0000-0000553D0000}"/>
    <cellStyle name="Normal 2 12 2 2 5" xfId="14757" xr:uid="{00000000-0005-0000-0000-0000563D0000}"/>
    <cellStyle name="Normal 2 12 2 2 5 2" xfId="14758" xr:uid="{00000000-0005-0000-0000-0000573D0000}"/>
    <cellStyle name="Normal 2 12 2 2 5 2 2" xfId="14759" xr:uid="{00000000-0005-0000-0000-0000583D0000}"/>
    <cellStyle name="Normal 2 12 2 2 5 2 3" xfId="14760" xr:uid="{00000000-0005-0000-0000-0000593D0000}"/>
    <cellStyle name="Normal 2 12 2 2 5 3" xfId="14761" xr:uid="{00000000-0005-0000-0000-00005A3D0000}"/>
    <cellStyle name="Normal 2 12 2 2 5 4" xfId="14762" xr:uid="{00000000-0005-0000-0000-00005B3D0000}"/>
    <cellStyle name="Normal 2 12 2 2 6" xfId="14763" xr:uid="{00000000-0005-0000-0000-00005C3D0000}"/>
    <cellStyle name="Normal 2 12 2 2 6 2" xfId="14764" xr:uid="{00000000-0005-0000-0000-00005D3D0000}"/>
    <cellStyle name="Normal 2 12 2 2 6 3" xfId="14765" xr:uid="{00000000-0005-0000-0000-00005E3D0000}"/>
    <cellStyle name="Normal 2 12 2 2 7" xfId="14766" xr:uid="{00000000-0005-0000-0000-00005F3D0000}"/>
    <cellStyle name="Normal 2 12 2 2 7 2" xfId="14767" xr:uid="{00000000-0005-0000-0000-0000603D0000}"/>
    <cellStyle name="Normal 2 12 2 2 8" xfId="14768" xr:uid="{00000000-0005-0000-0000-0000613D0000}"/>
    <cellStyle name="Normal 2 12 2 2 9" xfId="14769" xr:uid="{00000000-0005-0000-0000-0000623D0000}"/>
    <cellStyle name="Normal 2 12 2 3" xfId="14770" xr:uid="{00000000-0005-0000-0000-0000633D0000}"/>
    <cellStyle name="Normal 2 12 2 3 2" xfId="14771" xr:uid="{00000000-0005-0000-0000-0000643D0000}"/>
    <cellStyle name="Normal 2 12 2 3 2 2" xfId="14772" xr:uid="{00000000-0005-0000-0000-0000653D0000}"/>
    <cellStyle name="Normal 2 12 2 3 2 2 2" xfId="14773" xr:uid="{00000000-0005-0000-0000-0000663D0000}"/>
    <cellStyle name="Normal 2 12 2 3 2 2 3" xfId="14774" xr:uid="{00000000-0005-0000-0000-0000673D0000}"/>
    <cellStyle name="Normal 2 12 2 3 2 3" xfId="14775" xr:uid="{00000000-0005-0000-0000-0000683D0000}"/>
    <cellStyle name="Normal 2 12 2 3 2 3 2" xfId="14776" xr:uid="{00000000-0005-0000-0000-0000693D0000}"/>
    <cellStyle name="Normal 2 12 2 3 2 3 3" xfId="14777" xr:uid="{00000000-0005-0000-0000-00006A3D0000}"/>
    <cellStyle name="Normal 2 12 2 3 2 4" xfId="14778" xr:uid="{00000000-0005-0000-0000-00006B3D0000}"/>
    <cellStyle name="Normal 2 12 2 3 2 4 2" xfId="14779" xr:uid="{00000000-0005-0000-0000-00006C3D0000}"/>
    <cellStyle name="Normal 2 12 2 3 2 4 3" xfId="14780" xr:uid="{00000000-0005-0000-0000-00006D3D0000}"/>
    <cellStyle name="Normal 2 12 2 3 2 5" xfId="14781" xr:uid="{00000000-0005-0000-0000-00006E3D0000}"/>
    <cellStyle name="Normal 2 12 2 3 2 5 2" xfId="14782" xr:uid="{00000000-0005-0000-0000-00006F3D0000}"/>
    <cellStyle name="Normal 2 12 2 3 2 6" xfId="14783" xr:uid="{00000000-0005-0000-0000-0000703D0000}"/>
    <cellStyle name="Normal 2 12 2 3 3" xfId="14784" xr:uid="{00000000-0005-0000-0000-0000713D0000}"/>
    <cellStyle name="Normal 2 12 2 3 3 2" xfId="14785" xr:uid="{00000000-0005-0000-0000-0000723D0000}"/>
    <cellStyle name="Normal 2 12 2 3 3 2 2" xfId="14786" xr:uid="{00000000-0005-0000-0000-0000733D0000}"/>
    <cellStyle name="Normal 2 12 2 3 3 2 3" xfId="14787" xr:uid="{00000000-0005-0000-0000-0000743D0000}"/>
    <cellStyle name="Normal 2 12 2 3 3 3" xfId="14788" xr:uid="{00000000-0005-0000-0000-0000753D0000}"/>
    <cellStyle name="Normal 2 12 2 3 3 4" xfId="14789" xr:uid="{00000000-0005-0000-0000-0000763D0000}"/>
    <cellStyle name="Normal 2 12 2 3 4" xfId="14790" xr:uid="{00000000-0005-0000-0000-0000773D0000}"/>
    <cellStyle name="Normal 2 12 2 3 4 2" xfId="14791" xr:uid="{00000000-0005-0000-0000-0000783D0000}"/>
    <cellStyle name="Normal 2 12 2 3 4 2 2" xfId="14792" xr:uid="{00000000-0005-0000-0000-0000793D0000}"/>
    <cellStyle name="Normal 2 12 2 3 4 2 3" xfId="14793" xr:uid="{00000000-0005-0000-0000-00007A3D0000}"/>
    <cellStyle name="Normal 2 12 2 3 4 3" xfId="14794" xr:uid="{00000000-0005-0000-0000-00007B3D0000}"/>
    <cellStyle name="Normal 2 12 2 3 4 4" xfId="14795" xr:uid="{00000000-0005-0000-0000-00007C3D0000}"/>
    <cellStyle name="Normal 2 12 2 3 5" xfId="14796" xr:uid="{00000000-0005-0000-0000-00007D3D0000}"/>
    <cellStyle name="Normal 2 12 2 3 5 2" xfId="14797" xr:uid="{00000000-0005-0000-0000-00007E3D0000}"/>
    <cellStyle name="Normal 2 12 2 3 5 3" xfId="14798" xr:uid="{00000000-0005-0000-0000-00007F3D0000}"/>
    <cellStyle name="Normal 2 12 2 3 6" xfId="14799" xr:uid="{00000000-0005-0000-0000-0000803D0000}"/>
    <cellStyle name="Normal 2 12 2 3 6 2" xfId="14800" xr:uid="{00000000-0005-0000-0000-0000813D0000}"/>
    <cellStyle name="Normal 2 12 2 3 7" xfId="14801" xr:uid="{00000000-0005-0000-0000-0000823D0000}"/>
    <cellStyle name="Normal 2 12 2 3 8" xfId="14802" xr:uid="{00000000-0005-0000-0000-0000833D0000}"/>
    <cellStyle name="Normal 2 12 2 4" xfId="14803" xr:uid="{00000000-0005-0000-0000-0000843D0000}"/>
    <cellStyle name="Normal 2 12 2 4 2" xfId="14804" xr:uid="{00000000-0005-0000-0000-0000853D0000}"/>
    <cellStyle name="Normal 2 12 2 4 2 2" xfId="14805" xr:uid="{00000000-0005-0000-0000-0000863D0000}"/>
    <cellStyle name="Normal 2 12 2 4 2 3" xfId="14806" xr:uid="{00000000-0005-0000-0000-0000873D0000}"/>
    <cellStyle name="Normal 2 12 2 4 3" xfId="14807" xr:uid="{00000000-0005-0000-0000-0000883D0000}"/>
    <cellStyle name="Normal 2 12 2 4 3 2" xfId="14808" xr:uid="{00000000-0005-0000-0000-0000893D0000}"/>
    <cellStyle name="Normal 2 12 2 4 3 3" xfId="14809" xr:uid="{00000000-0005-0000-0000-00008A3D0000}"/>
    <cellStyle name="Normal 2 12 2 4 4" xfId="14810" xr:uid="{00000000-0005-0000-0000-00008B3D0000}"/>
    <cellStyle name="Normal 2 12 2 4 4 2" xfId="14811" xr:uid="{00000000-0005-0000-0000-00008C3D0000}"/>
    <cellStyle name="Normal 2 12 2 4 4 3" xfId="14812" xr:uid="{00000000-0005-0000-0000-00008D3D0000}"/>
    <cellStyle name="Normal 2 12 2 4 5" xfId="14813" xr:uid="{00000000-0005-0000-0000-00008E3D0000}"/>
    <cellStyle name="Normal 2 12 2 4 5 2" xfId="14814" xr:uid="{00000000-0005-0000-0000-00008F3D0000}"/>
    <cellStyle name="Normal 2 12 2 4 6" xfId="14815" xr:uid="{00000000-0005-0000-0000-0000903D0000}"/>
    <cellStyle name="Normal 2 12 2 5" xfId="14816" xr:uid="{00000000-0005-0000-0000-0000913D0000}"/>
    <cellStyle name="Normal 2 12 2 5 2" xfId="14817" xr:uid="{00000000-0005-0000-0000-0000923D0000}"/>
    <cellStyle name="Normal 2 12 2 5 2 2" xfId="14818" xr:uid="{00000000-0005-0000-0000-0000933D0000}"/>
    <cellStyle name="Normal 2 12 2 5 2 3" xfId="14819" xr:uid="{00000000-0005-0000-0000-0000943D0000}"/>
    <cellStyle name="Normal 2 12 2 5 3" xfId="14820" xr:uid="{00000000-0005-0000-0000-0000953D0000}"/>
    <cellStyle name="Normal 2 12 2 5 4" xfId="14821" xr:uid="{00000000-0005-0000-0000-0000963D0000}"/>
    <cellStyle name="Normal 2 12 2 6" xfId="14822" xr:uid="{00000000-0005-0000-0000-0000973D0000}"/>
    <cellStyle name="Normal 2 12 2 6 2" xfId="14823" xr:uid="{00000000-0005-0000-0000-0000983D0000}"/>
    <cellStyle name="Normal 2 12 2 6 2 2" xfId="14824" xr:uid="{00000000-0005-0000-0000-0000993D0000}"/>
    <cellStyle name="Normal 2 12 2 6 2 3" xfId="14825" xr:uid="{00000000-0005-0000-0000-00009A3D0000}"/>
    <cellStyle name="Normal 2 12 2 6 3" xfId="14826" xr:uid="{00000000-0005-0000-0000-00009B3D0000}"/>
    <cellStyle name="Normal 2 12 2 6 4" xfId="14827" xr:uid="{00000000-0005-0000-0000-00009C3D0000}"/>
    <cellStyle name="Normal 2 12 2 7" xfId="14828" xr:uid="{00000000-0005-0000-0000-00009D3D0000}"/>
    <cellStyle name="Normal 2 12 2 7 2" xfId="14829" xr:uid="{00000000-0005-0000-0000-00009E3D0000}"/>
    <cellStyle name="Normal 2 12 2 7 3" xfId="14830" xr:uid="{00000000-0005-0000-0000-00009F3D0000}"/>
    <cellStyle name="Normal 2 12 2 8" xfId="14831" xr:uid="{00000000-0005-0000-0000-0000A03D0000}"/>
    <cellStyle name="Normal 2 12 2 8 2" xfId="14832" xr:uid="{00000000-0005-0000-0000-0000A13D0000}"/>
    <cellStyle name="Normal 2 12 2 9" xfId="14833" xr:uid="{00000000-0005-0000-0000-0000A23D0000}"/>
    <cellStyle name="Normal 2 12 3" xfId="14834" xr:uid="{00000000-0005-0000-0000-0000A33D0000}"/>
    <cellStyle name="Normal 2 12 3 10" xfId="14835" xr:uid="{00000000-0005-0000-0000-0000A43D0000}"/>
    <cellStyle name="Normal 2 12 3 2" xfId="14836" xr:uid="{00000000-0005-0000-0000-0000A53D0000}"/>
    <cellStyle name="Normal 2 12 3 2 2" xfId="14837" xr:uid="{00000000-0005-0000-0000-0000A63D0000}"/>
    <cellStyle name="Normal 2 12 3 2 2 2" xfId="14838" xr:uid="{00000000-0005-0000-0000-0000A73D0000}"/>
    <cellStyle name="Normal 2 12 3 2 2 2 2" xfId="14839" xr:uid="{00000000-0005-0000-0000-0000A83D0000}"/>
    <cellStyle name="Normal 2 12 3 2 2 2 2 2" xfId="14840" xr:uid="{00000000-0005-0000-0000-0000A93D0000}"/>
    <cellStyle name="Normal 2 12 3 2 2 2 2 3" xfId="14841" xr:uid="{00000000-0005-0000-0000-0000AA3D0000}"/>
    <cellStyle name="Normal 2 12 3 2 2 2 3" xfId="14842" xr:uid="{00000000-0005-0000-0000-0000AB3D0000}"/>
    <cellStyle name="Normal 2 12 3 2 2 2 3 2" xfId="14843" xr:uid="{00000000-0005-0000-0000-0000AC3D0000}"/>
    <cellStyle name="Normal 2 12 3 2 2 2 3 3" xfId="14844" xr:uid="{00000000-0005-0000-0000-0000AD3D0000}"/>
    <cellStyle name="Normal 2 12 3 2 2 2 4" xfId="14845" xr:uid="{00000000-0005-0000-0000-0000AE3D0000}"/>
    <cellStyle name="Normal 2 12 3 2 2 2 4 2" xfId="14846" xr:uid="{00000000-0005-0000-0000-0000AF3D0000}"/>
    <cellStyle name="Normal 2 12 3 2 2 2 4 3" xfId="14847" xr:uid="{00000000-0005-0000-0000-0000B03D0000}"/>
    <cellStyle name="Normal 2 12 3 2 2 2 5" xfId="14848" xr:uid="{00000000-0005-0000-0000-0000B13D0000}"/>
    <cellStyle name="Normal 2 12 3 2 2 2 5 2" xfId="14849" xr:uid="{00000000-0005-0000-0000-0000B23D0000}"/>
    <cellStyle name="Normal 2 12 3 2 2 2 6" xfId="14850" xr:uid="{00000000-0005-0000-0000-0000B33D0000}"/>
    <cellStyle name="Normal 2 12 3 2 2 3" xfId="14851" xr:uid="{00000000-0005-0000-0000-0000B43D0000}"/>
    <cellStyle name="Normal 2 12 3 2 2 3 2" xfId="14852" xr:uid="{00000000-0005-0000-0000-0000B53D0000}"/>
    <cellStyle name="Normal 2 12 3 2 2 3 2 2" xfId="14853" xr:uid="{00000000-0005-0000-0000-0000B63D0000}"/>
    <cellStyle name="Normal 2 12 3 2 2 3 2 3" xfId="14854" xr:uid="{00000000-0005-0000-0000-0000B73D0000}"/>
    <cellStyle name="Normal 2 12 3 2 2 3 3" xfId="14855" xr:uid="{00000000-0005-0000-0000-0000B83D0000}"/>
    <cellStyle name="Normal 2 12 3 2 2 3 4" xfId="14856" xr:uid="{00000000-0005-0000-0000-0000B93D0000}"/>
    <cellStyle name="Normal 2 12 3 2 2 4" xfId="14857" xr:uid="{00000000-0005-0000-0000-0000BA3D0000}"/>
    <cellStyle name="Normal 2 12 3 2 2 4 2" xfId="14858" xr:uid="{00000000-0005-0000-0000-0000BB3D0000}"/>
    <cellStyle name="Normal 2 12 3 2 2 4 2 2" xfId="14859" xr:uid="{00000000-0005-0000-0000-0000BC3D0000}"/>
    <cellStyle name="Normal 2 12 3 2 2 4 2 3" xfId="14860" xr:uid="{00000000-0005-0000-0000-0000BD3D0000}"/>
    <cellStyle name="Normal 2 12 3 2 2 4 3" xfId="14861" xr:uid="{00000000-0005-0000-0000-0000BE3D0000}"/>
    <cellStyle name="Normal 2 12 3 2 2 4 4" xfId="14862" xr:uid="{00000000-0005-0000-0000-0000BF3D0000}"/>
    <cellStyle name="Normal 2 12 3 2 2 5" xfId="14863" xr:uid="{00000000-0005-0000-0000-0000C03D0000}"/>
    <cellStyle name="Normal 2 12 3 2 2 5 2" xfId="14864" xr:uid="{00000000-0005-0000-0000-0000C13D0000}"/>
    <cellStyle name="Normal 2 12 3 2 2 5 3" xfId="14865" xr:uid="{00000000-0005-0000-0000-0000C23D0000}"/>
    <cellStyle name="Normal 2 12 3 2 2 6" xfId="14866" xr:uid="{00000000-0005-0000-0000-0000C33D0000}"/>
    <cellStyle name="Normal 2 12 3 2 2 6 2" xfId="14867" xr:uid="{00000000-0005-0000-0000-0000C43D0000}"/>
    <cellStyle name="Normal 2 12 3 2 2 7" xfId="14868" xr:uid="{00000000-0005-0000-0000-0000C53D0000}"/>
    <cellStyle name="Normal 2 12 3 2 3" xfId="14869" xr:uid="{00000000-0005-0000-0000-0000C63D0000}"/>
    <cellStyle name="Normal 2 12 3 2 3 2" xfId="14870" xr:uid="{00000000-0005-0000-0000-0000C73D0000}"/>
    <cellStyle name="Normal 2 12 3 2 3 2 2" xfId="14871" xr:uid="{00000000-0005-0000-0000-0000C83D0000}"/>
    <cellStyle name="Normal 2 12 3 2 3 2 3" xfId="14872" xr:uid="{00000000-0005-0000-0000-0000C93D0000}"/>
    <cellStyle name="Normal 2 12 3 2 3 3" xfId="14873" xr:uid="{00000000-0005-0000-0000-0000CA3D0000}"/>
    <cellStyle name="Normal 2 12 3 2 3 3 2" xfId="14874" xr:uid="{00000000-0005-0000-0000-0000CB3D0000}"/>
    <cellStyle name="Normal 2 12 3 2 3 3 3" xfId="14875" xr:uid="{00000000-0005-0000-0000-0000CC3D0000}"/>
    <cellStyle name="Normal 2 12 3 2 3 4" xfId="14876" xr:uid="{00000000-0005-0000-0000-0000CD3D0000}"/>
    <cellStyle name="Normal 2 12 3 2 3 4 2" xfId="14877" xr:uid="{00000000-0005-0000-0000-0000CE3D0000}"/>
    <cellStyle name="Normal 2 12 3 2 3 4 3" xfId="14878" xr:uid="{00000000-0005-0000-0000-0000CF3D0000}"/>
    <cellStyle name="Normal 2 12 3 2 3 5" xfId="14879" xr:uid="{00000000-0005-0000-0000-0000D03D0000}"/>
    <cellStyle name="Normal 2 12 3 2 3 5 2" xfId="14880" xr:uid="{00000000-0005-0000-0000-0000D13D0000}"/>
    <cellStyle name="Normal 2 12 3 2 3 6" xfId="14881" xr:uid="{00000000-0005-0000-0000-0000D23D0000}"/>
    <cellStyle name="Normal 2 12 3 2 4" xfId="14882" xr:uid="{00000000-0005-0000-0000-0000D33D0000}"/>
    <cellStyle name="Normal 2 12 3 2 4 2" xfId="14883" xr:uid="{00000000-0005-0000-0000-0000D43D0000}"/>
    <cellStyle name="Normal 2 12 3 2 4 2 2" xfId="14884" xr:uid="{00000000-0005-0000-0000-0000D53D0000}"/>
    <cellStyle name="Normal 2 12 3 2 4 2 3" xfId="14885" xr:uid="{00000000-0005-0000-0000-0000D63D0000}"/>
    <cellStyle name="Normal 2 12 3 2 4 3" xfId="14886" xr:uid="{00000000-0005-0000-0000-0000D73D0000}"/>
    <cellStyle name="Normal 2 12 3 2 4 4" xfId="14887" xr:uid="{00000000-0005-0000-0000-0000D83D0000}"/>
    <cellStyle name="Normal 2 12 3 2 5" xfId="14888" xr:uid="{00000000-0005-0000-0000-0000D93D0000}"/>
    <cellStyle name="Normal 2 12 3 2 5 2" xfId="14889" xr:uid="{00000000-0005-0000-0000-0000DA3D0000}"/>
    <cellStyle name="Normal 2 12 3 2 5 2 2" xfId="14890" xr:uid="{00000000-0005-0000-0000-0000DB3D0000}"/>
    <cellStyle name="Normal 2 12 3 2 5 2 3" xfId="14891" xr:uid="{00000000-0005-0000-0000-0000DC3D0000}"/>
    <cellStyle name="Normal 2 12 3 2 5 3" xfId="14892" xr:uid="{00000000-0005-0000-0000-0000DD3D0000}"/>
    <cellStyle name="Normal 2 12 3 2 5 4" xfId="14893" xr:uid="{00000000-0005-0000-0000-0000DE3D0000}"/>
    <cellStyle name="Normal 2 12 3 2 6" xfId="14894" xr:uid="{00000000-0005-0000-0000-0000DF3D0000}"/>
    <cellStyle name="Normal 2 12 3 2 6 2" xfId="14895" xr:uid="{00000000-0005-0000-0000-0000E03D0000}"/>
    <cellStyle name="Normal 2 12 3 2 6 3" xfId="14896" xr:uid="{00000000-0005-0000-0000-0000E13D0000}"/>
    <cellStyle name="Normal 2 12 3 2 7" xfId="14897" xr:uid="{00000000-0005-0000-0000-0000E23D0000}"/>
    <cellStyle name="Normal 2 12 3 2 7 2" xfId="14898" xr:uid="{00000000-0005-0000-0000-0000E33D0000}"/>
    <cellStyle name="Normal 2 12 3 2 8" xfId="14899" xr:uid="{00000000-0005-0000-0000-0000E43D0000}"/>
    <cellStyle name="Normal 2 12 3 2 9" xfId="14900" xr:uid="{00000000-0005-0000-0000-0000E53D0000}"/>
    <cellStyle name="Normal 2 12 3 3" xfId="14901" xr:uid="{00000000-0005-0000-0000-0000E63D0000}"/>
    <cellStyle name="Normal 2 12 3 3 2" xfId="14902" xr:uid="{00000000-0005-0000-0000-0000E73D0000}"/>
    <cellStyle name="Normal 2 12 3 3 2 2" xfId="14903" xr:uid="{00000000-0005-0000-0000-0000E83D0000}"/>
    <cellStyle name="Normal 2 12 3 3 2 2 2" xfId="14904" xr:uid="{00000000-0005-0000-0000-0000E93D0000}"/>
    <cellStyle name="Normal 2 12 3 3 2 2 3" xfId="14905" xr:uid="{00000000-0005-0000-0000-0000EA3D0000}"/>
    <cellStyle name="Normal 2 12 3 3 2 3" xfId="14906" xr:uid="{00000000-0005-0000-0000-0000EB3D0000}"/>
    <cellStyle name="Normal 2 12 3 3 2 3 2" xfId="14907" xr:uid="{00000000-0005-0000-0000-0000EC3D0000}"/>
    <cellStyle name="Normal 2 12 3 3 2 3 3" xfId="14908" xr:uid="{00000000-0005-0000-0000-0000ED3D0000}"/>
    <cellStyle name="Normal 2 12 3 3 2 4" xfId="14909" xr:uid="{00000000-0005-0000-0000-0000EE3D0000}"/>
    <cellStyle name="Normal 2 12 3 3 2 4 2" xfId="14910" xr:uid="{00000000-0005-0000-0000-0000EF3D0000}"/>
    <cellStyle name="Normal 2 12 3 3 2 4 3" xfId="14911" xr:uid="{00000000-0005-0000-0000-0000F03D0000}"/>
    <cellStyle name="Normal 2 12 3 3 2 5" xfId="14912" xr:uid="{00000000-0005-0000-0000-0000F13D0000}"/>
    <cellStyle name="Normal 2 12 3 3 2 5 2" xfId="14913" xr:uid="{00000000-0005-0000-0000-0000F23D0000}"/>
    <cellStyle name="Normal 2 12 3 3 2 6" xfId="14914" xr:uid="{00000000-0005-0000-0000-0000F33D0000}"/>
    <cellStyle name="Normal 2 12 3 3 3" xfId="14915" xr:uid="{00000000-0005-0000-0000-0000F43D0000}"/>
    <cellStyle name="Normal 2 12 3 3 3 2" xfId="14916" xr:uid="{00000000-0005-0000-0000-0000F53D0000}"/>
    <cellStyle name="Normal 2 12 3 3 3 2 2" xfId="14917" xr:uid="{00000000-0005-0000-0000-0000F63D0000}"/>
    <cellStyle name="Normal 2 12 3 3 3 2 3" xfId="14918" xr:uid="{00000000-0005-0000-0000-0000F73D0000}"/>
    <cellStyle name="Normal 2 12 3 3 3 3" xfId="14919" xr:uid="{00000000-0005-0000-0000-0000F83D0000}"/>
    <cellStyle name="Normal 2 12 3 3 3 4" xfId="14920" xr:uid="{00000000-0005-0000-0000-0000F93D0000}"/>
    <cellStyle name="Normal 2 12 3 3 4" xfId="14921" xr:uid="{00000000-0005-0000-0000-0000FA3D0000}"/>
    <cellStyle name="Normal 2 12 3 3 4 2" xfId="14922" xr:uid="{00000000-0005-0000-0000-0000FB3D0000}"/>
    <cellStyle name="Normal 2 12 3 3 4 2 2" xfId="14923" xr:uid="{00000000-0005-0000-0000-0000FC3D0000}"/>
    <cellStyle name="Normal 2 12 3 3 4 2 3" xfId="14924" xr:uid="{00000000-0005-0000-0000-0000FD3D0000}"/>
    <cellStyle name="Normal 2 12 3 3 4 3" xfId="14925" xr:uid="{00000000-0005-0000-0000-0000FE3D0000}"/>
    <cellStyle name="Normal 2 12 3 3 4 4" xfId="14926" xr:uid="{00000000-0005-0000-0000-0000FF3D0000}"/>
    <cellStyle name="Normal 2 12 3 3 5" xfId="14927" xr:uid="{00000000-0005-0000-0000-0000003E0000}"/>
    <cellStyle name="Normal 2 12 3 3 5 2" xfId="14928" xr:uid="{00000000-0005-0000-0000-0000013E0000}"/>
    <cellStyle name="Normal 2 12 3 3 5 3" xfId="14929" xr:uid="{00000000-0005-0000-0000-0000023E0000}"/>
    <cellStyle name="Normal 2 12 3 3 6" xfId="14930" xr:uid="{00000000-0005-0000-0000-0000033E0000}"/>
    <cellStyle name="Normal 2 12 3 3 6 2" xfId="14931" xr:uid="{00000000-0005-0000-0000-0000043E0000}"/>
    <cellStyle name="Normal 2 12 3 3 7" xfId="14932" xr:uid="{00000000-0005-0000-0000-0000053E0000}"/>
    <cellStyle name="Normal 2 12 3 3 8" xfId="14933" xr:uid="{00000000-0005-0000-0000-0000063E0000}"/>
    <cellStyle name="Normal 2 12 3 4" xfId="14934" xr:uid="{00000000-0005-0000-0000-0000073E0000}"/>
    <cellStyle name="Normal 2 12 3 4 2" xfId="14935" xr:uid="{00000000-0005-0000-0000-0000083E0000}"/>
    <cellStyle name="Normal 2 12 3 4 2 2" xfId="14936" xr:uid="{00000000-0005-0000-0000-0000093E0000}"/>
    <cellStyle name="Normal 2 12 3 4 2 3" xfId="14937" xr:uid="{00000000-0005-0000-0000-00000A3E0000}"/>
    <cellStyle name="Normal 2 12 3 4 3" xfId="14938" xr:uid="{00000000-0005-0000-0000-00000B3E0000}"/>
    <cellStyle name="Normal 2 12 3 4 3 2" xfId="14939" xr:uid="{00000000-0005-0000-0000-00000C3E0000}"/>
    <cellStyle name="Normal 2 12 3 4 3 3" xfId="14940" xr:uid="{00000000-0005-0000-0000-00000D3E0000}"/>
    <cellStyle name="Normal 2 12 3 4 4" xfId="14941" xr:uid="{00000000-0005-0000-0000-00000E3E0000}"/>
    <cellStyle name="Normal 2 12 3 4 4 2" xfId="14942" xr:uid="{00000000-0005-0000-0000-00000F3E0000}"/>
    <cellStyle name="Normal 2 12 3 4 4 3" xfId="14943" xr:uid="{00000000-0005-0000-0000-0000103E0000}"/>
    <cellStyle name="Normal 2 12 3 4 5" xfId="14944" xr:uid="{00000000-0005-0000-0000-0000113E0000}"/>
    <cellStyle name="Normal 2 12 3 4 5 2" xfId="14945" xr:uid="{00000000-0005-0000-0000-0000123E0000}"/>
    <cellStyle name="Normal 2 12 3 4 6" xfId="14946" xr:uid="{00000000-0005-0000-0000-0000133E0000}"/>
    <cellStyle name="Normal 2 12 3 5" xfId="14947" xr:uid="{00000000-0005-0000-0000-0000143E0000}"/>
    <cellStyle name="Normal 2 12 3 5 2" xfId="14948" xr:uid="{00000000-0005-0000-0000-0000153E0000}"/>
    <cellStyle name="Normal 2 12 3 5 2 2" xfId="14949" xr:uid="{00000000-0005-0000-0000-0000163E0000}"/>
    <cellStyle name="Normal 2 12 3 5 2 3" xfId="14950" xr:uid="{00000000-0005-0000-0000-0000173E0000}"/>
    <cellStyle name="Normal 2 12 3 5 3" xfId="14951" xr:uid="{00000000-0005-0000-0000-0000183E0000}"/>
    <cellStyle name="Normal 2 12 3 5 4" xfId="14952" xr:uid="{00000000-0005-0000-0000-0000193E0000}"/>
    <cellStyle name="Normal 2 12 3 6" xfId="14953" xr:uid="{00000000-0005-0000-0000-00001A3E0000}"/>
    <cellStyle name="Normal 2 12 3 6 2" xfId="14954" xr:uid="{00000000-0005-0000-0000-00001B3E0000}"/>
    <cellStyle name="Normal 2 12 3 6 2 2" xfId="14955" xr:uid="{00000000-0005-0000-0000-00001C3E0000}"/>
    <cellStyle name="Normal 2 12 3 6 2 3" xfId="14956" xr:uid="{00000000-0005-0000-0000-00001D3E0000}"/>
    <cellStyle name="Normal 2 12 3 6 3" xfId="14957" xr:uid="{00000000-0005-0000-0000-00001E3E0000}"/>
    <cellStyle name="Normal 2 12 3 6 4" xfId="14958" xr:uid="{00000000-0005-0000-0000-00001F3E0000}"/>
    <cellStyle name="Normal 2 12 3 7" xfId="14959" xr:uid="{00000000-0005-0000-0000-0000203E0000}"/>
    <cellStyle name="Normal 2 12 3 7 2" xfId="14960" xr:uid="{00000000-0005-0000-0000-0000213E0000}"/>
    <cellStyle name="Normal 2 12 3 7 3" xfId="14961" xr:uid="{00000000-0005-0000-0000-0000223E0000}"/>
    <cellStyle name="Normal 2 12 3 8" xfId="14962" xr:uid="{00000000-0005-0000-0000-0000233E0000}"/>
    <cellStyle name="Normal 2 12 3 8 2" xfId="14963" xr:uid="{00000000-0005-0000-0000-0000243E0000}"/>
    <cellStyle name="Normal 2 12 3 9" xfId="14964" xr:uid="{00000000-0005-0000-0000-0000253E0000}"/>
    <cellStyle name="Normal 2 12 4" xfId="14965" xr:uid="{00000000-0005-0000-0000-0000263E0000}"/>
    <cellStyle name="Normal 2 12 4 2" xfId="14966" xr:uid="{00000000-0005-0000-0000-0000273E0000}"/>
    <cellStyle name="Normal 2 12 4 2 2" xfId="14967" xr:uid="{00000000-0005-0000-0000-0000283E0000}"/>
    <cellStyle name="Normal 2 12 4 2 2 2" xfId="14968" xr:uid="{00000000-0005-0000-0000-0000293E0000}"/>
    <cellStyle name="Normal 2 12 4 2 2 2 2" xfId="14969" xr:uid="{00000000-0005-0000-0000-00002A3E0000}"/>
    <cellStyle name="Normal 2 12 4 2 2 2 3" xfId="14970" xr:uid="{00000000-0005-0000-0000-00002B3E0000}"/>
    <cellStyle name="Normal 2 12 4 2 2 3" xfId="14971" xr:uid="{00000000-0005-0000-0000-00002C3E0000}"/>
    <cellStyle name="Normal 2 12 4 2 2 3 2" xfId="14972" xr:uid="{00000000-0005-0000-0000-00002D3E0000}"/>
    <cellStyle name="Normal 2 12 4 2 2 3 3" xfId="14973" xr:uid="{00000000-0005-0000-0000-00002E3E0000}"/>
    <cellStyle name="Normal 2 12 4 2 2 4" xfId="14974" xr:uid="{00000000-0005-0000-0000-00002F3E0000}"/>
    <cellStyle name="Normal 2 12 4 2 2 4 2" xfId="14975" xr:uid="{00000000-0005-0000-0000-0000303E0000}"/>
    <cellStyle name="Normal 2 12 4 2 2 4 3" xfId="14976" xr:uid="{00000000-0005-0000-0000-0000313E0000}"/>
    <cellStyle name="Normal 2 12 4 2 2 5" xfId="14977" xr:uid="{00000000-0005-0000-0000-0000323E0000}"/>
    <cellStyle name="Normal 2 12 4 2 2 5 2" xfId="14978" xr:uid="{00000000-0005-0000-0000-0000333E0000}"/>
    <cellStyle name="Normal 2 12 4 2 2 6" xfId="14979" xr:uid="{00000000-0005-0000-0000-0000343E0000}"/>
    <cellStyle name="Normal 2 12 4 2 3" xfId="14980" xr:uid="{00000000-0005-0000-0000-0000353E0000}"/>
    <cellStyle name="Normal 2 12 4 2 3 2" xfId="14981" xr:uid="{00000000-0005-0000-0000-0000363E0000}"/>
    <cellStyle name="Normal 2 12 4 2 3 2 2" xfId="14982" xr:uid="{00000000-0005-0000-0000-0000373E0000}"/>
    <cellStyle name="Normal 2 12 4 2 3 2 3" xfId="14983" xr:uid="{00000000-0005-0000-0000-0000383E0000}"/>
    <cellStyle name="Normal 2 12 4 2 3 3" xfId="14984" xr:uid="{00000000-0005-0000-0000-0000393E0000}"/>
    <cellStyle name="Normal 2 12 4 2 3 4" xfId="14985" xr:uid="{00000000-0005-0000-0000-00003A3E0000}"/>
    <cellStyle name="Normal 2 12 4 2 4" xfId="14986" xr:uid="{00000000-0005-0000-0000-00003B3E0000}"/>
    <cellStyle name="Normal 2 12 4 2 4 2" xfId="14987" xr:uid="{00000000-0005-0000-0000-00003C3E0000}"/>
    <cellStyle name="Normal 2 12 4 2 4 2 2" xfId="14988" xr:uid="{00000000-0005-0000-0000-00003D3E0000}"/>
    <cellStyle name="Normal 2 12 4 2 4 2 3" xfId="14989" xr:uid="{00000000-0005-0000-0000-00003E3E0000}"/>
    <cellStyle name="Normal 2 12 4 2 4 3" xfId="14990" xr:uid="{00000000-0005-0000-0000-00003F3E0000}"/>
    <cellStyle name="Normal 2 12 4 2 4 4" xfId="14991" xr:uid="{00000000-0005-0000-0000-0000403E0000}"/>
    <cellStyle name="Normal 2 12 4 2 5" xfId="14992" xr:uid="{00000000-0005-0000-0000-0000413E0000}"/>
    <cellStyle name="Normal 2 12 4 2 5 2" xfId="14993" xr:uid="{00000000-0005-0000-0000-0000423E0000}"/>
    <cellStyle name="Normal 2 12 4 2 5 3" xfId="14994" xr:uid="{00000000-0005-0000-0000-0000433E0000}"/>
    <cellStyle name="Normal 2 12 4 2 6" xfId="14995" xr:uid="{00000000-0005-0000-0000-0000443E0000}"/>
    <cellStyle name="Normal 2 12 4 2 6 2" xfId="14996" xr:uid="{00000000-0005-0000-0000-0000453E0000}"/>
    <cellStyle name="Normal 2 12 4 2 7" xfId="14997" xr:uid="{00000000-0005-0000-0000-0000463E0000}"/>
    <cellStyle name="Normal 2 12 4 2 8" xfId="14998" xr:uid="{00000000-0005-0000-0000-0000473E0000}"/>
    <cellStyle name="Normal 2 12 4 3" xfId="14999" xr:uid="{00000000-0005-0000-0000-0000483E0000}"/>
    <cellStyle name="Normal 2 12 4 3 2" xfId="15000" xr:uid="{00000000-0005-0000-0000-0000493E0000}"/>
    <cellStyle name="Normal 2 12 4 3 2 2" xfId="15001" xr:uid="{00000000-0005-0000-0000-00004A3E0000}"/>
    <cellStyle name="Normal 2 12 4 3 2 3" xfId="15002" xr:uid="{00000000-0005-0000-0000-00004B3E0000}"/>
    <cellStyle name="Normal 2 12 4 3 3" xfId="15003" xr:uid="{00000000-0005-0000-0000-00004C3E0000}"/>
    <cellStyle name="Normal 2 12 4 3 3 2" xfId="15004" xr:uid="{00000000-0005-0000-0000-00004D3E0000}"/>
    <cellStyle name="Normal 2 12 4 3 3 3" xfId="15005" xr:uid="{00000000-0005-0000-0000-00004E3E0000}"/>
    <cellStyle name="Normal 2 12 4 3 4" xfId="15006" xr:uid="{00000000-0005-0000-0000-00004F3E0000}"/>
    <cellStyle name="Normal 2 12 4 3 4 2" xfId="15007" xr:uid="{00000000-0005-0000-0000-0000503E0000}"/>
    <cellStyle name="Normal 2 12 4 3 4 3" xfId="15008" xr:uid="{00000000-0005-0000-0000-0000513E0000}"/>
    <cellStyle name="Normal 2 12 4 3 5" xfId="15009" xr:uid="{00000000-0005-0000-0000-0000523E0000}"/>
    <cellStyle name="Normal 2 12 4 3 5 2" xfId="15010" xr:uid="{00000000-0005-0000-0000-0000533E0000}"/>
    <cellStyle name="Normal 2 12 4 3 6" xfId="15011" xr:uid="{00000000-0005-0000-0000-0000543E0000}"/>
    <cellStyle name="Normal 2 12 4 3 7" xfId="15012" xr:uid="{00000000-0005-0000-0000-0000553E0000}"/>
    <cellStyle name="Normal 2 12 4 4" xfId="15013" xr:uid="{00000000-0005-0000-0000-0000563E0000}"/>
    <cellStyle name="Normal 2 12 4 4 2" xfId="15014" xr:uid="{00000000-0005-0000-0000-0000573E0000}"/>
    <cellStyle name="Normal 2 12 4 4 2 2" xfId="15015" xr:uid="{00000000-0005-0000-0000-0000583E0000}"/>
    <cellStyle name="Normal 2 12 4 4 2 3" xfId="15016" xr:uid="{00000000-0005-0000-0000-0000593E0000}"/>
    <cellStyle name="Normal 2 12 4 4 3" xfId="15017" xr:uid="{00000000-0005-0000-0000-00005A3E0000}"/>
    <cellStyle name="Normal 2 12 4 4 4" xfId="15018" xr:uid="{00000000-0005-0000-0000-00005B3E0000}"/>
    <cellStyle name="Normal 2 12 4 5" xfId="15019" xr:uid="{00000000-0005-0000-0000-00005C3E0000}"/>
    <cellStyle name="Normal 2 12 4 5 2" xfId="15020" xr:uid="{00000000-0005-0000-0000-00005D3E0000}"/>
    <cellStyle name="Normal 2 12 4 5 2 2" xfId="15021" xr:uid="{00000000-0005-0000-0000-00005E3E0000}"/>
    <cellStyle name="Normal 2 12 4 5 2 3" xfId="15022" xr:uid="{00000000-0005-0000-0000-00005F3E0000}"/>
    <cellStyle name="Normal 2 12 4 5 3" xfId="15023" xr:uid="{00000000-0005-0000-0000-0000603E0000}"/>
    <cellStyle name="Normal 2 12 4 5 4" xfId="15024" xr:uid="{00000000-0005-0000-0000-0000613E0000}"/>
    <cellStyle name="Normal 2 12 4 6" xfId="15025" xr:uid="{00000000-0005-0000-0000-0000623E0000}"/>
    <cellStyle name="Normal 2 12 4 6 2" xfId="15026" xr:uid="{00000000-0005-0000-0000-0000633E0000}"/>
    <cellStyle name="Normal 2 12 4 6 3" xfId="15027" xr:uid="{00000000-0005-0000-0000-0000643E0000}"/>
    <cellStyle name="Normal 2 12 4 7" xfId="15028" xr:uid="{00000000-0005-0000-0000-0000653E0000}"/>
    <cellStyle name="Normal 2 12 4 7 2" xfId="15029" xr:uid="{00000000-0005-0000-0000-0000663E0000}"/>
    <cellStyle name="Normal 2 12 4 8" xfId="15030" xr:uid="{00000000-0005-0000-0000-0000673E0000}"/>
    <cellStyle name="Normal 2 12 4 9" xfId="15031" xr:uid="{00000000-0005-0000-0000-0000683E0000}"/>
    <cellStyle name="Normal 2 12 5" xfId="15032" xr:uid="{00000000-0005-0000-0000-0000693E0000}"/>
    <cellStyle name="Normal 2 12 5 2" xfId="15033" xr:uid="{00000000-0005-0000-0000-00006A3E0000}"/>
    <cellStyle name="Normal 2 12 5 2 2" xfId="15034" xr:uid="{00000000-0005-0000-0000-00006B3E0000}"/>
    <cellStyle name="Normal 2 12 5 2 2 2" xfId="15035" xr:uid="{00000000-0005-0000-0000-00006C3E0000}"/>
    <cellStyle name="Normal 2 12 5 2 2 3" xfId="15036" xr:uid="{00000000-0005-0000-0000-00006D3E0000}"/>
    <cellStyle name="Normal 2 12 5 2 3" xfId="15037" xr:uid="{00000000-0005-0000-0000-00006E3E0000}"/>
    <cellStyle name="Normal 2 12 5 2 3 2" xfId="15038" xr:uid="{00000000-0005-0000-0000-00006F3E0000}"/>
    <cellStyle name="Normal 2 12 5 2 3 3" xfId="15039" xr:uid="{00000000-0005-0000-0000-0000703E0000}"/>
    <cellStyle name="Normal 2 12 5 2 4" xfId="15040" xr:uid="{00000000-0005-0000-0000-0000713E0000}"/>
    <cellStyle name="Normal 2 12 5 2 4 2" xfId="15041" xr:uid="{00000000-0005-0000-0000-0000723E0000}"/>
    <cellStyle name="Normal 2 12 5 2 4 3" xfId="15042" xr:uid="{00000000-0005-0000-0000-0000733E0000}"/>
    <cellStyle name="Normal 2 12 5 2 5" xfId="15043" xr:uid="{00000000-0005-0000-0000-0000743E0000}"/>
    <cellStyle name="Normal 2 12 5 2 5 2" xfId="15044" xr:uid="{00000000-0005-0000-0000-0000753E0000}"/>
    <cellStyle name="Normal 2 12 5 2 6" xfId="15045" xr:uid="{00000000-0005-0000-0000-0000763E0000}"/>
    <cellStyle name="Normal 2 12 5 3" xfId="15046" xr:uid="{00000000-0005-0000-0000-0000773E0000}"/>
    <cellStyle name="Normal 2 12 5 3 2" xfId="15047" xr:uid="{00000000-0005-0000-0000-0000783E0000}"/>
    <cellStyle name="Normal 2 12 5 3 2 2" xfId="15048" xr:uid="{00000000-0005-0000-0000-0000793E0000}"/>
    <cellStyle name="Normal 2 12 5 3 2 3" xfId="15049" xr:uid="{00000000-0005-0000-0000-00007A3E0000}"/>
    <cellStyle name="Normal 2 12 5 3 3" xfId="15050" xr:uid="{00000000-0005-0000-0000-00007B3E0000}"/>
    <cellStyle name="Normal 2 12 5 3 4" xfId="15051" xr:uid="{00000000-0005-0000-0000-00007C3E0000}"/>
    <cellStyle name="Normal 2 12 5 4" xfId="15052" xr:uid="{00000000-0005-0000-0000-00007D3E0000}"/>
    <cellStyle name="Normal 2 12 5 4 2" xfId="15053" xr:uid="{00000000-0005-0000-0000-00007E3E0000}"/>
    <cellStyle name="Normal 2 12 5 4 2 2" xfId="15054" xr:uid="{00000000-0005-0000-0000-00007F3E0000}"/>
    <cellStyle name="Normal 2 12 5 4 2 3" xfId="15055" xr:uid="{00000000-0005-0000-0000-0000803E0000}"/>
    <cellStyle name="Normal 2 12 5 4 3" xfId="15056" xr:uid="{00000000-0005-0000-0000-0000813E0000}"/>
    <cellStyle name="Normal 2 12 5 4 4" xfId="15057" xr:uid="{00000000-0005-0000-0000-0000823E0000}"/>
    <cellStyle name="Normal 2 12 5 5" xfId="15058" xr:uid="{00000000-0005-0000-0000-0000833E0000}"/>
    <cellStyle name="Normal 2 12 5 5 2" xfId="15059" xr:uid="{00000000-0005-0000-0000-0000843E0000}"/>
    <cellStyle name="Normal 2 12 5 5 3" xfId="15060" xr:uid="{00000000-0005-0000-0000-0000853E0000}"/>
    <cellStyle name="Normal 2 12 5 6" xfId="15061" xr:uid="{00000000-0005-0000-0000-0000863E0000}"/>
    <cellStyle name="Normal 2 12 5 6 2" xfId="15062" xr:uid="{00000000-0005-0000-0000-0000873E0000}"/>
    <cellStyle name="Normal 2 12 5 7" xfId="15063" xr:uid="{00000000-0005-0000-0000-0000883E0000}"/>
    <cellStyle name="Normal 2 12 5 8" xfId="15064" xr:uid="{00000000-0005-0000-0000-0000893E0000}"/>
    <cellStyle name="Normal 2 12 6" xfId="15065" xr:uid="{00000000-0005-0000-0000-00008A3E0000}"/>
    <cellStyle name="Normal 2 12 6 2" xfId="15066" xr:uid="{00000000-0005-0000-0000-00008B3E0000}"/>
    <cellStyle name="Normal 2 12 6 2 2" xfId="15067" xr:uid="{00000000-0005-0000-0000-00008C3E0000}"/>
    <cellStyle name="Normal 2 12 6 2 3" xfId="15068" xr:uid="{00000000-0005-0000-0000-00008D3E0000}"/>
    <cellStyle name="Normal 2 12 6 2 4" xfId="15069" xr:uid="{00000000-0005-0000-0000-00008E3E0000}"/>
    <cellStyle name="Normal 2 12 6 3" xfId="15070" xr:uid="{00000000-0005-0000-0000-00008F3E0000}"/>
    <cellStyle name="Normal 2 12 6 3 2" xfId="15071" xr:uid="{00000000-0005-0000-0000-0000903E0000}"/>
    <cellStyle name="Normal 2 12 6 3 3" xfId="15072" xr:uid="{00000000-0005-0000-0000-0000913E0000}"/>
    <cellStyle name="Normal 2 12 6 3 4" xfId="15073" xr:uid="{00000000-0005-0000-0000-0000923E0000}"/>
    <cellStyle name="Normal 2 12 6 4" xfId="15074" xr:uid="{00000000-0005-0000-0000-0000933E0000}"/>
    <cellStyle name="Normal 2 12 6 4 2" xfId="15075" xr:uid="{00000000-0005-0000-0000-0000943E0000}"/>
    <cellStyle name="Normal 2 12 6 4 3" xfId="15076" xr:uid="{00000000-0005-0000-0000-0000953E0000}"/>
    <cellStyle name="Normal 2 12 6 5" xfId="15077" xr:uid="{00000000-0005-0000-0000-0000963E0000}"/>
    <cellStyle name="Normal 2 12 6 5 2" xfId="15078" xr:uid="{00000000-0005-0000-0000-0000973E0000}"/>
    <cellStyle name="Normal 2 12 6 6" xfId="15079" xr:uid="{00000000-0005-0000-0000-0000983E0000}"/>
    <cellStyle name="Normal 2 12 6 7" xfId="15080" xr:uid="{00000000-0005-0000-0000-0000993E0000}"/>
    <cellStyle name="Normal 2 12 7" xfId="15081" xr:uid="{00000000-0005-0000-0000-00009A3E0000}"/>
    <cellStyle name="Normal 2 12 7 2" xfId="15082" xr:uid="{00000000-0005-0000-0000-00009B3E0000}"/>
    <cellStyle name="Normal 2 12 7 2 2" xfId="15083" xr:uid="{00000000-0005-0000-0000-00009C3E0000}"/>
    <cellStyle name="Normal 2 12 7 2 3" xfId="15084" xr:uid="{00000000-0005-0000-0000-00009D3E0000}"/>
    <cellStyle name="Normal 2 12 7 3" xfId="15085" xr:uid="{00000000-0005-0000-0000-00009E3E0000}"/>
    <cellStyle name="Normal 2 12 7 4" xfId="15086" xr:uid="{00000000-0005-0000-0000-00009F3E0000}"/>
    <cellStyle name="Normal 2 12 7 5" xfId="15087" xr:uid="{00000000-0005-0000-0000-0000A03E0000}"/>
    <cellStyle name="Normal 2 12 8" xfId="15088" xr:uid="{00000000-0005-0000-0000-0000A13E0000}"/>
    <cellStyle name="Normal 2 12 8 2" xfId="15089" xr:uid="{00000000-0005-0000-0000-0000A23E0000}"/>
    <cellStyle name="Normal 2 12 8 2 2" xfId="15090" xr:uid="{00000000-0005-0000-0000-0000A33E0000}"/>
    <cellStyle name="Normal 2 12 8 2 3" xfId="15091" xr:uid="{00000000-0005-0000-0000-0000A43E0000}"/>
    <cellStyle name="Normal 2 12 8 2 4" xfId="15092" xr:uid="{00000000-0005-0000-0000-0000A53E0000}"/>
    <cellStyle name="Normal 2 12 8 3" xfId="15093" xr:uid="{00000000-0005-0000-0000-0000A63E0000}"/>
    <cellStyle name="Normal 2 12 8 4" xfId="15094" xr:uid="{00000000-0005-0000-0000-0000A73E0000}"/>
    <cellStyle name="Normal 2 12 8 5" xfId="15095" xr:uid="{00000000-0005-0000-0000-0000A83E0000}"/>
    <cellStyle name="Normal 2 12 9" xfId="15096" xr:uid="{00000000-0005-0000-0000-0000A93E0000}"/>
    <cellStyle name="Normal 2 12 9 2" xfId="15097" xr:uid="{00000000-0005-0000-0000-0000AA3E0000}"/>
    <cellStyle name="Normal 2 12 9 3" xfId="15098" xr:uid="{00000000-0005-0000-0000-0000AB3E0000}"/>
    <cellStyle name="Normal 2 12 9 4" xfId="15099" xr:uid="{00000000-0005-0000-0000-0000AC3E0000}"/>
    <cellStyle name="Normal 2 13" xfId="15100" xr:uid="{00000000-0005-0000-0000-0000AD3E0000}"/>
    <cellStyle name="Normal 2 13 10" xfId="15101" xr:uid="{00000000-0005-0000-0000-0000AE3E0000}"/>
    <cellStyle name="Normal 2 13 10 2" xfId="15102" xr:uid="{00000000-0005-0000-0000-0000AF3E0000}"/>
    <cellStyle name="Normal 2 13 11" xfId="15103" xr:uid="{00000000-0005-0000-0000-0000B03E0000}"/>
    <cellStyle name="Normal 2 13 12" xfId="15104" xr:uid="{00000000-0005-0000-0000-0000B13E0000}"/>
    <cellStyle name="Normal 2 13 13" xfId="36433" xr:uid="{00000000-0005-0000-0000-0000B23E0000}"/>
    <cellStyle name="Normal 2 13 14" xfId="43823" xr:uid="{00000000-0005-0000-0000-0000B33E0000}"/>
    <cellStyle name="Normal 2 13 2" xfId="15105" xr:uid="{00000000-0005-0000-0000-0000B43E0000}"/>
    <cellStyle name="Normal 2 13 2 10" xfId="15106" xr:uid="{00000000-0005-0000-0000-0000B53E0000}"/>
    <cellStyle name="Normal 2 13 2 11" xfId="36822" xr:uid="{00000000-0005-0000-0000-0000B63E0000}"/>
    <cellStyle name="Normal 2 13 2 2" xfId="15107" xr:uid="{00000000-0005-0000-0000-0000B73E0000}"/>
    <cellStyle name="Normal 2 13 2 2 2" xfId="15108" xr:uid="{00000000-0005-0000-0000-0000B83E0000}"/>
    <cellStyle name="Normal 2 13 2 2 2 2" xfId="15109" xr:uid="{00000000-0005-0000-0000-0000B93E0000}"/>
    <cellStyle name="Normal 2 13 2 2 2 2 2" xfId="15110" xr:uid="{00000000-0005-0000-0000-0000BA3E0000}"/>
    <cellStyle name="Normal 2 13 2 2 2 2 2 2" xfId="15111" xr:uid="{00000000-0005-0000-0000-0000BB3E0000}"/>
    <cellStyle name="Normal 2 13 2 2 2 2 2 3" xfId="15112" xr:uid="{00000000-0005-0000-0000-0000BC3E0000}"/>
    <cellStyle name="Normal 2 13 2 2 2 2 3" xfId="15113" xr:uid="{00000000-0005-0000-0000-0000BD3E0000}"/>
    <cellStyle name="Normal 2 13 2 2 2 2 3 2" xfId="15114" xr:uid="{00000000-0005-0000-0000-0000BE3E0000}"/>
    <cellStyle name="Normal 2 13 2 2 2 2 3 3" xfId="15115" xr:uid="{00000000-0005-0000-0000-0000BF3E0000}"/>
    <cellStyle name="Normal 2 13 2 2 2 2 4" xfId="15116" xr:uid="{00000000-0005-0000-0000-0000C03E0000}"/>
    <cellStyle name="Normal 2 13 2 2 2 2 4 2" xfId="15117" xr:uid="{00000000-0005-0000-0000-0000C13E0000}"/>
    <cellStyle name="Normal 2 13 2 2 2 2 4 3" xfId="15118" xr:uid="{00000000-0005-0000-0000-0000C23E0000}"/>
    <cellStyle name="Normal 2 13 2 2 2 2 5" xfId="15119" xr:uid="{00000000-0005-0000-0000-0000C33E0000}"/>
    <cellStyle name="Normal 2 13 2 2 2 2 5 2" xfId="15120" xr:uid="{00000000-0005-0000-0000-0000C43E0000}"/>
    <cellStyle name="Normal 2 13 2 2 2 2 6" xfId="15121" xr:uid="{00000000-0005-0000-0000-0000C53E0000}"/>
    <cellStyle name="Normal 2 13 2 2 2 3" xfId="15122" xr:uid="{00000000-0005-0000-0000-0000C63E0000}"/>
    <cellStyle name="Normal 2 13 2 2 2 3 2" xfId="15123" xr:uid="{00000000-0005-0000-0000-0000C73E0000}"/>
    <cellStyle name="Normal 2 13 2 2 2 3 2 2" xfId="15124" xr:uid="{00000000-0005-0000-0000-0000C83E0000}"/>
    <cellStyle name="Normal 2 13 2 2 2 3 2 3" xfId="15125" xr:uid="{00000000-0005-0000-0000-0000C93E0000}"/>
    <cellStyle name="Normal 2 13 2 2 2 3 3" xfId="15126" xr:uid="{00000000-0005-0000-0000-0000CA3E0000}"/>
    <cellStyle name="Normal 2 13 2 2 2 3 4" xfId="15127" xr:uid="{00000000-0005-0000-0000-0000CB3E0000}"/>
    <cellStyle name="Normal 2 13 2 2 2 4" xfId="15128" xr:uid="{00000000-0005-0000-0000-0000CC3E0000}"/>
    <cellStyle name="Normal 2 13 2 2 2 4 2" xfId="15129" xr:uid="{00000000-0005-0000-0000-0000CD3E0000}"/>
    <cellStyle name="Normal 2 13 2 2 2 4 2 2" xfId="15130" xr:uid="{00000000-0005-0000-0000-0000CE3E0000}"/>
    <cellStyle name="Normal 2 13 2 2 2 4 2 3" xfId="15131" xr:uid="{00000000-0005-0000-0000-0000CF3E0000}"/>
    <cellStyle name="Normal 2 13 2 2 2 4 3" xfId="15132" xr:uid="{00000000-0005-0000-0000-0000D03E0000}"/>
    <cellStyle name="Normal 2 13 2 2 2 4 4" xfId="15133" xr:uid="{00000000-0005-0000-0000-0000D13E0000}"/>
    <cellStyle name="Normal 2 13 2 2 2 5" xfId="15134" xr:uid="{00000000-0005-0000-0000-0000D23E0000}"/>
    <cellStyle name="Normal 2 13 2 2 2 5 2" xfId="15135" xr:uid="{00000000-0005-0000-0000-0000D33E0000}"/>
    <cellStyle name="Normal 2 13 2 2 2 5 3" xfId="15136" xr:uid="{00000000-0005-0000-0000-0000D43E0000}"/>
    <cellStyle name="Normal 2 13 2 2 2 6" xfId="15137" xr:uid="{00000000-0005-0000-0000-0000D53E0000}"/>
    <cellStyle name="Normal 2 13 2 2 2 6 2" xfId="15138" xr:uid="{00000000-0005-0000-0000-0000D63E0000}"/>
    <cellStyle name="Normal 2 13 2 2 2 7" xfId="15139" xr:uid="{00000000-0005-0000-0000-0000D73E0000}"/>
    <cellStyle name="Normal 2 13 2 2 3" xfId="15140" xr:uid="{00000000-0005-0000-0000-0000D83E0000}"/>
    <cellStyle name="Normal 2 13 2 2 3 2" xfId="15141" xr:uid="{00000000-0005-0000-0000-0000D93E0000}"/>
    <cellStyle name="Normal 2 13 2 2 3 2 2" xfId="15142" xr:uid="{00000000-0005-0000-0000-0000DA3E0000}"/>
    <cellStyle name="Normal 2 13 2 2 3 2 3" xfId="15143" xr:uid="{00000000-0005-0000-0000-0000DB3E0000}"/>
    <cellStyle name="Normal 2 13 2 2 3 3" xfId="15144" xr:uid="{00000000-0005-0000-0000-0000DC3E0000}"/>
    <cellStyle name="Normal 2 13 2 2 3 3 2" xfId="15145" xr:uid="{00000000-0005-0000-0000-0000DD3E0000}"/>
    <cellStyle name="Normal 2 13 2 2 3 3 3" xfId="15146" xr:uid="{00000000-0005-0000-0000-0000DE3E0000}"/>
    <cellStyle name="Normal 2 13 2 2 3 4" xfId="15147" xr:uid="{00000000-0005-0000-0000-0000DF3E0000}"/>
    <cellStyle name="Normal 2 13 2 2 3 4 2" xfId="15148" xr:uid="{00000000-0005-0000-0000-0000E03E0000}"/>
    <cellStyle name="Normal 2 13 2 2 3 4 3" xfId="15149" xr:uid="{00000000-0005-0000-0000-0000E13E0000}"/>
    <cellStyle name="Normal 2 13 2 2 3 5" xfId="15150" xr:uid="{00000000-0005-0000-0000-0000E23E0000}"/>
    <cellStyle name="Normal 2 13 2 2 3 5 2" xfId="15151" xr:uid="{00000000-0005-0000-0000-0000E33E0000}"/>
    <cellStyle name="Normal 2 13 2 2 3 6" xfId="15152" xr:uid="{00000000-0005-0000-0000-0000E43E0000}"/>
    <cellStyle name="Normal 2 13 2 2 4" xfId="15153" xr:uid="{00000000-0005-0000-0000-0000E53E0000}"/>
    <cellStyle name="Normal 2 13 2 2 4 2" xfId="15154" xr:uid="{00000000-0005-0000-0000-0000E63E0000}"/>
    <cellStyle name="Normal 2 13 2 2 4 2 2" xfId="15155" xr:uid="{00000000-0005-0000-0000-0000E73E0000}"/>
    <cellStyle name="Normal 2 13 2 2 4 2 3" xfId="15156" xr:uid="{00000000-0005-0000-0000-0000E83E0000}"/>
    <cellStyle name="Normal 2 13 2 2 4 3" xfId="15157" xr:uid="{00000000-0005-0000-0000-0000E93E0000}"/>
    <cellStyle name="Normal 2 13 2 2 4 4" xfId="15158" xr:uid="{00000000-0005-0000-0000-0000EA3E0000}"/>
    <cellStyle name="Normal 2 13 2 2 5" xfId="15159" xr:uid="{00000000-0005-0000-0000-0000EB3E0000}"/>
    <cellStyle name="Normal 2 13 2 2 5 2" xfId="15160" xr:uid="{00000000-0005-0000-0000-0000EC3E0000}"/>
    <cellStyle name="Normal 2 13 2 2 5 2 2" xfId="15161" xr:uid="{00000000-0005-0000-0000-0000ED3E0000}"/>
    <cellStyle name="Normal 2 13 2 2 5 2 3" xfId="15162" xr:uid="{00000000-0005-0000-0000-0000EE3E0000}"/>
    <cellStyle name="Normal 2 13 2 2 5 3" xfId="15163" xr:uid="{00000000-0005-0000-0000-0000EF3E0000}"/>
    <cellStyle name="Normal 2 13 2 2 5 4" xfId="15164" xr:uid="{00000000-0005-0000-0000-0000F03E0000}"/>
    <cellStyle name="Normal 2 13 2 2 6" xfId="15165" xr:uid="{00000000-0005-0000-0000-0000F13E0000}"/>
    <cellStyle name="Normal 2 13 2 2 6 2" xfId="15166" xr:uid="{00000000-0005-0000-0000-0000F23E0000}"/>
    <cellStyle name="Normal 2 13 2 2 6 3" xfId="15167" xr:uid="{00000000-0005-0000-0000-0000F33E0000}"/>
    <cellStyle name="Normal 2 13 2 2 7" xfId="15168" xr:uid="{00000000-0005-0000-0000-0000F43E0000}"/>
    <cellStyle name="Normal 2 13 2 2 7 2" xfId="15169" xr:uid="{00000000-0005-0000-0000-0000F53E0000}"/>
    <cellStyle name="Normal 2 13 2 2 8" xfId="15170" xr:uid="{00000000-0005-0000-0000-0000F63E0000}"/>
    <cellStyle name="Normal 2 13 2 2 9" xfId="15171" xr:uid="{00000000-0005-0000-0000-0000F73E0000}"/>
    <cellStyle name="Normal 2 13 2 3" xfId="15172" xr:uid="{00000000-0005-0000-0000-0000F83E0000}"/>
    <cellStyle name="Normal 2 13 2 3 2" xfId="15173" xr:uid="{00000000-0005-0000-0000-0000F93E0000}"/>
    <cellStyle name="Normal 2 13 2 3 2 2" xfId="15174" xr:uid="{00000000-0005-0000-0000-0000FA3E0000}"/>
    <cellStyle name="Normal 2 13 2 3 2 2 2" xfId="15175" xr:uid="{00000000-0005-0000-0000-0000FB3E0000}"/>
    <cellStyle name="Normal 2 13 2 3 2 2 3" xfId="15176" xr:uid="{00000000-0005-0000-0000-0000FC3E0000}"/>
    <cellStyle name="Normal 2 13 2 3 2 3" xfId="15177" xr:uid="{00000000-0005-0000-0000-0000FD3E0000}"/>
    <cellStyle name="Normal 2 13 2 3 2 3 2" xfId="15178" xr:uid="{00000000-0005-0000-0000-0000FE3E0000}"/>
    <cellStyle name="Normal 2 13 2 3 2 3 3" xfId="15179" xr:uid="{00000000-0005-0000-0000-0000FF3E0000}"/>
    <cellStyle name="Normal 2 13 2 3 2 4" xfId="15180" xr:uid="{00000000-0005-0000-0000-0000003F0000}"/>
    <cellStyle name="Normal 2 13 2 3 2 4 2" xfId="15181" xr:uid="{00000000-0005-0000-0000-0000013F0000}"/>
    <cellStyle name="Normal 2 13 2 3 2 4 3" xfId="15182" xr:uid="{00000000-0005-0000-0000-0000023F0000}"/>
    <cellStyle name="Normal 2 13 2 3 2 5" xfId="15183" xr:uid="{00000000-0005-0000-0000-0000033F0000}"/>
    <cellStyle name="Normal 2 13 2 3 2 5 2" xfId="15184" xr:uid="{00000000-0005-0000-0000-0000043F0000}"/>
    <cellStyle name="Normal 2 13 2 3 2 6" xfId="15185" xr:uid="{00000000-0005-0000-0000-0000053F0000}"/>
    <cellStyle name="Normal 2 13 2 3 3" xfId="15186" xr:uid="{00000000-0005-0000-0000-0000063F0000}"/>
    <cellStyle name="Normal 2 13 2 3 3 2" xfId="15187" xr:uid="{00000000-0005-0000-0000-0000073F0000}"/>
    <cellStyle name="Normal 2 13 2 3 3 2 2" xfId="15188" xr:uid="{00000000-0005-0000-0000-0000083F0000}"/>
    <cellStyle name="Normal 2 13 2 3 3 2 3" xfId="15189" xr:uid="{00000000-0005-0000-0000-0000093F0000}"/>
    <cellStyle name="Normal 2 13 2 3 3 3" xfId="15190" xr:uid="{00000000-0005-0000-0000-00000A3F0000}"/>
    <cellStyle name="Normal 2 13 2 3 3 4" xfId="15191" xr:uid="{00000000-0005-0000-0000-00000B3F0000}"/>
    <cellStyle name="Normal 2 13 2 3 4" xfId="15192" xr:uid="{00000000-0005-0000-0000-00000C3F0000}"/>
    <cellStyle name="Normal 2 13 2 3 4 2" xfId="15193" xr:uid="{00000000-0005-0000-0000-00000D3F0000}"/>
    <cellStyle name="Normal 2 13 2 3 4 2 2" xfId="15194" xr:uid="{00000000-0005-0000-0000-00000E3F0000}"/>
    <cellStyle name="Normal 2 13 2 3 4 2 3" xfId="15195" xr:uid="{00000000-0005-0000-0000-00000F3F0000}"/>
    <cellStyle name="Normal 2 13 2 3 4 3" xfId="15196" xr:uid="{00000000-0005-0000-0000-0000103F0000}"/>
    <cellStyle name="Normal 2 13 2 3 4 4" xfId="15197" xr:uid="{00000000-0005-0000-0000-0000113F0000}"/>
    <cellStyle name="Normal 2 13 2 3 5" xfId="15198" xr:uid="{00000000-0005-0000-0000-0000123F0000}"/>
    <cellStyle name="Normal 2 13 2 3 5 2" xfId="15199" xr:uid="{00000000-0005-0000-0000-0000133F0000}"/>
    <cellStyle name="Normal 2 13 2 3 5 3" xfId="15200" xr:uid="{00000000-0005-0000-0000-0000143F0000}"/>
    <cellStyle name="Normal 2 13 2 3 6" xfId="15201" xr:uid="{00000000-0005-0000-0000-0000153F0000}"/>
    <cellStyle name="Normal 2 13 2 3 6 2" xfId="15202" xr:uid="{00000000-0005-0000-0000-0000163F0000}"/>
    <cellStyle name="Normal 2 13 2 3 7" xfId="15203" xr:uid="{00000000-0005-0000-0000-0000173F0000}"/>
    <cellStyle name="Normal 2 13 2 3 8" xfId="15204" xr:uid="{00000000-0005-0000-0000-0000183F0000}"/>
    <cellStyle name="Normal 2 13 2 4" xfId="15205" xr:uid="{00000000-0005-0000-0000-0000193F0000}"/>
    <cellStyle name="Normal 2 13 2 4 2" xfId="15206" xr:uid="{00000000-0005-0000-0000-00001A3F0000}"/>
    <cellStyle name="Normal 2 13 2 4 2 2" xfId="15207" xr:uid="{00000000-0005-0000-0000-00001B3F0000}"/>
    <cellStyle name="Normal 2 13 2 4 2 3" xfId="15208" xr:uid="{00000000-0005-0000-0000-00001C3F0000}"/>
    <cellStyle name="Normal 2 13 2 4 3" xfId="15209" xr:uid="{00000000-0005-0000-0000-00001D3F0000}"/>
    <cellStyle name="Normal 2 13 2 4 3 2" xfId="15210" xr:uid="{00000000-0005-0000-0000-00001E3F0000}"/>
    <cellStyle name="Normal 2 13 2 4 3 3" xfId="15211" xr:uid="{00000000-0005-0000-0000-00001F3F0000}"/>
    <cellStyle name="Normal 2 13 2 4 4" xfId="15212" xr:uid="{00000000-0005-0000-0000-0000203F0000}"/>
    <cellStyle name="Normal 2 13 2 4 4 2" xfId="15213" xr:uid="{00000000-0005-0000-0000-0000213F0000}"/>
    <cellStyle name="Normal 2 13 2 4 4 3" xfId="15214" xr:uid="{00000000-0005-0000-0000-0000223F0000}"/>
    <cellStyle name="Normal 2 13 2 4 5" xfId="15215" xr:uid="{00000000-0005-0000-0000-0000233F0000}"/>
    <cellStyle name="Normal 2 13 2 4 5 2" xfId="15216" xr:uid="{00000000-0005-0000-0000-0000243F0000}"/>
    <cellStyle name="Normal 2 13 2 4 6" xfId="15217" xr:uid="{00000000-0005-0000-0000-0000253F0000}"/>
    <cellStyle name="Normal 2 13 2 5" xfId="15218" xr:uid="{00000000-0005-0000-0000-0000263F0000}"/>
    <cellStyle name="Normal 2 13 2 5 2" xfId="15219" xr:uid="{00000000-0005-0000-0000-0000273F0000}"/>
    <cellStyle name="Normal 2 13 2 5 2 2" xfId="15220" xr:uid="{00000000-0005-0000-0000-0000283F0000}"/>
    <cellStyle name="Normal 2 13 2 5 2 3" xfId="15221" xr:uid="{00000000-0005-0000-0000-0000293F0000}"/>
    <cellStyle name="Normal 2 13 2 5 3" xfId="15222" xr:uid="{00000000-0005-0000-0000-00002A3F0000}"/>
    <cellStyle name="Normal 2 13 2 5 4" xfId="15223" xr:uid="{00000000-0005-0000-0000-00002B3F0000}"/>
    <cellStyle name="Normal 2 13 2 6" xfId="15224" xr:uid="{00000000-0005-0000-0000-00002C3F0000}"/>
    <cellStyle name="Normal 2 13 2 6 2" xfId="15225" xr:uid="{00000000-0005-0000-0000-00002D3F0000}"/>
    <cellStyle name="Normal 2 13 2 6 2 2" xfId="15226" xr:uid="{00000000-0005-0000-0000-00002E3F0000}"/>
    <cellStyle name="Normal 2 13 2 6 2 3" xfId="15227" xr:uid="{00000000-0005-0000-0000-00002F3F0000}"/>
    <cellStyle name="Normal 2 13 2 6 3" xfId="15228" xr:uid="{00000000-0005-0000-0000-0000303F0000}"/>
    <cellStyle name="Normal 2 13 2 6 4" xfId="15229" xr:uid="{00000000-0005-0000-0000-0000313F0000}"/>
    <cellStyle name="Normal 2 13 2 7" xfId="15230" xr:uid="{00000000-0005-0000-0000-0000323F0000}"/>
    <cellStyle name="Normal 2 13 2 7 2" xfId="15231" xr:uid="{00000000-0005-0000-0000-0000333F0000}"/>
    <cellStyle name="Normal 2 13 2 7 3" xfId="15232" xr:uid="{00000000-0005-0000-0000-0000343F0000}"/>
    <cellStyle name="Normal 2 13 2 8" xfId="15233" xr:uid="{00000000-0005-0000-0000-0000353F0000}"/>
    <cellStyle name="Normal 2 13 2 8 2" xfId="15234" xr:uid="{00000000-0005-0000-0000-0000363F0000}"/>
    <cellStyle name="Normal 2 13 2 9" xfId="15235" xr:uid="{00000000-0005-0000-0000-0000373F0000}"/>
    <cellStyle name="Normal 2 13 3" xfId="15236" xr:uid="{00000000-0005-0000-0000-0000383F0000}"/>
    <cellStyle name="Normal 2 13 3 10" xfId="15237" xr:uid="{00000000-0005-0000-0000-0000393F0000}"/>
    <cellStyle name="Normal 2 13 3 2" xfId="15238" xr:uid="{00000000-0005-0000-0000-00003A3F0000}"/>
    <cellStyle name="Normal 2 13 3 2 2" xfId="15239" xr:uid="{00000000-0005-0000-0000-00003B3F0000}"/>
    <cellStyle name="Normal 2 13 3 2 2 2" xfId="15240" xr:uid="{00000000-0005-0000-0000-00003C3F0000}"/>
    <cellStyle name="Normal 2 13 3 2 2 2 2" xfId="15241" xr:uid="{00000000-0005-0000-0000-00003D3F0000}"/>
    <cellStyle name="Normal 2 13 3 2 2 2 2 2" xfId="15242" xr:uid="{00000000-0005-0000-0000-00003E3F0000}"/>
    <cellStyle name="Normal 2 13 3 2 2 2 2 3" xfId="15243" xr:uid="{00000000-0005-0000-0000-00003F3F0000}"/>
    <cellStyle name="Normal 2 13 3 2 2 2 3" xfId="15244" xr:uid="{00000000-0005-0000-0000-0000403F0000}"/>
    <cellStyle name="Normal 2 13 3 2 2 2 3 2" xfId="15245" xr:uid="{00000000-0005-0000-0000-0000413F0000}"/>
    <cellStyle name="Normal 2 13 3 2 2 2 3 3" xfId="15246" xr:uid="{00000000-0005-0000-0000-0000423F0000}"/>
    <cellStyle name="Normal 2 13 3 2 2 2 4" xfId="15247" xr:uid="{00000000-0005-0000-0000-0000433F0000}"/>
    <cellStyle name="Normal 2 13 3 2 2 2 4 2" xfId="15248" xr:uid="{00000000-0005-0000-0000-0000443F0000}"/>
    <cellStyle name="Normal 2 13 3 2 2 2 4 3" xfId="15249" xr:uid="{00000000-0005-0000-0000-0000453F0000}"/>
    <cellStyle name="Normal 2 13 3 2 2 2 5" xfId="15250" xr:uid="{00000000-0005-0000-0000-0000463F0000}"/>
    <cellStyle name="Normal 2 13 3 2 2 2 5 2" xfId="15251" xr:uid="{00000000-0005-0000-0000-0000473F0000}"/>
    <cellStyle name="Normal 2 13 3 2 2 2 6" xfId="15252" xr:uid="{00000000-0005-0000-0000-0000483F0000}"/>
    <cellStyle name="Normal 2 13 3 2 2 3" xfId="15253" xr:uid="{00000000-0005-0000-0000-0000493F0000}"/>
    <cellStyle name="Normal 2 13 3 2 2 3 2" xfId="15254" xr:uid="{00000000-0005-0000-0000-00004A3F0000}"/>
    <cellStyle name="Normal 2 13 3 2 2 3 2 2" xfId="15255" xr:uid="{00000000-0005-0000-0000-00004B3F0000}"/>
    <cellStyle name="Normal 2 13 3 2 2 3 2 3" xfId="15256" xr:uid="{00000000-0005-0000-0000-00004C3F0000}"/>
    <cellStyle name="Normal 2 13 3 2 2 3 3" xfId="15257" xr:uid="{00000000-0005-0000-0000-00004D3F0000}"/>
    <cellStyle name="Normal 2 13 3 2 2 3 4" xfId="15258" xr:uid="{00000000-0005-0000-0000-00004E3F0000}"/>
    <cellStyle name="Normal 2 13 3 2 2 4" xfId="15259" xr:uid="{00000000-0005-0000-0000-00004F3F0000}"/>
    <cellStyle name="Normal 2 13 3 2 2 4 2" xfId="15260" xr:uid="{00000000-0005-0000-0000-0000503F0000}"/>
    <cellStyle name="Normal 2 13 3 2 2 4 2 2" xfId="15261" xr:uid="{00000000-0005-0000-0000-0000513F0000}"/>
    <cellStyle name="Normal 2 13 3 2 2 4 2 3" xfId="15262" xr:uid="{00000000-0005-0000-0000-0000523F0000}"/>
    <cellStyle name="Normal 2 13 3 2 2 4 3" xfId="15263" xr:uid="{00000000-0005-0000-0000-0000533F0000}"/>
    <cellStyle name="Normal 2 13 3 2 2 4 4" xfId="15264" xr:uid="{00000000-0005-0000-0000-0000543F0000}"/>
    <cellStyle name="Normal 2 13 3 2 2 5" xfId="15265" xr:uid="{00000000-0005-0000-0000-0000553F0000}"/>
    <cellStyle name="Normal 2 13 3 2 2 5 2" xfId="15266" xr:uid="{00000000-0005-0000-0000-0000563F0000}"/>
    <cellStyle name="Normal 2 13 3 2 2 5 3" xfId="15267" xr:uid="{00000000-0005-0000-0000-0000573F0000}"/>
    <cellStyle name="Normal 2 13 3 2 2 6" xfId="15268" xr:uid="{00000000-0005-0000-0000-0000583F0000}"/>
    <cellStyle name="Normal 2 13 3 2 2 6 2" xfId="15269" xr:uid="{00000000-0005-0000-0000-0000593F0000}"/>
    <cellStyle name="Normal 2 13 3 2 2 7" xfId="15270" xr:uid="{00000000-0005-0000-0000-00005A3F0000}"/>
    <cellStyle name="Normal 2 13 3 2 3" xfId="15271" xr:uid="{00000000-0005-0000-0000-00005B3F0000}"/>
    <cellStyle name="Normal 2 13 3 2 3 2" xfId="15272" xr:uid="{00000000-0005-0000-0000-00005C3F0000}"/>
    <cellStyle name="Normal 2 13 3 2 3 2 2" xfId="15273" xr:uid="{00000000-0005-0000-0000-00005D3F0000}"/>
    <cellStyle name="Normal 2 13 3 2 3 2 3" xfId="15274" xr:uid="{00000000-0005-0000-0000-00005E3F0000}"/>
    <cellStyle name="Normal 2 13 3 2 3 3" xfId="15275" xr:uid="{00000000-0005-0000-0000-00005F3F0000}"/>
    <cellStyle name="Normal 2 13 3 2 3 3 2" xfId="15276" xr:uid="{00000000-0005-0000-0000-0000603F0000}"/>
    <cellStyle name="Normal 2 13 3 2 3 3 3" xfId="15277" xr:uid="{00000000-0005-0000-0000-0000613F0000}"/>
    <cellStyle name="Normal 2 13 3 2 3 4" xfId="15278" xr:uid="{00000000-0005-0000-0000-0000623F0000}"/>
    <cellStyle name="Normal 2 13 3 2 3 4 2" xfId="15279" xr:uid="{00000000-0005-0000-0000-0000633F0000}"/>
    <cellStyle name="Normal 2 13 3 2 3 4 3" xfId="15280" xr:uid="{00000000-0005-0000-0000-0000643F0000}"/>
    <cellStyle name="Normal 2 13 3 2 3 5" xfId="15281" xr:uid="{00000000-0005-0000-0000-0000653F0000}"/>
    <cellStyle name="Normal 2 13 3 2 3 5 2" xfId="15282" xr:uid="{00000000-0005-0000-0000-0000663F0000}"/>
    <cellStyle name="Normal 2 13 3 2 3 6" xfId="15283" xr:uid="{00000000-0005-0000-0000-0000673F0000}"/>
    <cellStyle name="Normal 2 13 3 2 4" xfId="15284" xr:uid="{00000000-0005-0000-0000-0000683F0000}"/>
    <cellStyle name="Normal 2 13 3 2 4 2" xfId="15285" xr:uid="{00000000-0005-0000-0000-0000693F0000}"/>
    <cellStyle name="Normal 2 13 3 2 4 2 2" xfId="15286" xr:uid="{00000000-0005-0000-0000-00006A3F0000}"/>
    <cellStyle name="Normal 2 13 3 2 4 2 3" xfId="15287" xr:uid="{00000000-0005-0000-0000-00006B3F0000}"/>
    <cellStyle name="Normal 2 13 3 2 4 3" xfId="15288" xr:uid="{00000000-0005-0000-0000-00006C3F0000}"/>
    <cellStyle name="Normal 2 13 3 2 4 4" xfId="15289" xr:uid="{00000000-0005-0000-0000-00006D3F0000}"/>
    <cellStyle name="Normal 2 13 3 2 5" xfId="15290" xr:uid="{00000000-0005-0000-0000-00006E3F0000}"/>
    <cellStyle name="Normal 2 13 3 2 5 2" xfId="15291" xr:uid="{00000000-0005-0000-0000-00006F3F0000}"/>
    <cellStyle name="Normal 2 13 3 2 5 2 2" xfId="15292" xr:uid="{00000000-0005-0000-0000-0000703F0000}"/>
    <cellStyle name="Normal 2 13 3 2 5 2 3" xfId="15293" xr:uid="{00000000-0005-0000-0000-0000713F0000}"/>
    <cellStyle name="Normal 2 13 3 2 5 3" xfId="15294" xr:uid="{00000000-0005-0000-0000-0000723F0000}"/>
    <cellStyle name="Normal 2 13 3 2 5 4" xfId="15295" xr:uid="{00000000-0005-0000-0000-0000733F0000}"/>
    <cellStyle name="Normal 2 13 3 2 6" xfId="15296" xr:uid="{00000000-0005-0000-0000-0000743F0000}"/>
    <cellStyle name="Normal 2 13 3 2 6 2" xfId="15297" xr:uid="{00000000-0005-0000-0000-0000753F0000}"/>
    <cellStyle name="Normal 2 13 3 2 6 3" xfId="15298" xr:uid="{00000000-0005-0000-0000-0000763F0000}"/>
    <cellStyle name="Normal 2 13 3 2 7" xfId="15299" xr:uid="{00000000-0005-0000-0000-0000773F0000}"/>
    <cellStyle name="Normal 2 13 3 2 7 2" xfId="15300" xr:uid="{00000000-0005-0000-0000-0000783F0000}"/>
    <cellStyle name="Normal 2 13 3 2 8" xfId="15301" xr:uid="{00000000-0005-0000-0000-0000793F0000}"/>
    <cellStyle name="Normal 2 13 3 2 9" xfId="15302" xr:uid="{00000000-0005-0000-0000-00007A3F0000}"/>
    <cellStyle name="Normal 2 13 3 3" xfId="15303" xr:uid="{00000000-0005-0000-0000-00007B3F0000}"/>
    <cellStyle name="Normal 2 13 3 3 2" xfId="15304" xr:uid="{00000000-0005-0000-0000-00007C3F0000}"/>
    <cellStyle name="Normal 2 13 3 3 2 2" xfId="15305" xr:uid="{00000000-0005-0000-0000-00007D3F0000}"/>
    <cellStyle name="Normal 2 13 3 3 2 2 2" xfId="15306" xr:uid="{00000000-0005-0000-0000-00007E3F0000}"/>
    <cellStyle name="Normal 2 13 3 3 2 2 3" xfId="15307" xr:uid="{00000000-0005-0000-0000-00007F3F0000}"/>
    <cellStyle name="Normal 2 13 3 3 2 3" xfId="15308" xr:uid="{00000000-0005-0000-0000-0000803F0000}"/>
    <cellStyle name="Normal 2 13 3 3 2 3 2" xfId="15309" xr:uid="{00000000-0005-0000-0000-0000813F0000}"/>
    <cellStyle name="Normal 2 13 3 3 2 3 3" xfId="15310" xr:uid="{00000000-0005-0000-0000-0000823F0000}"/>
    <cellStyle name="Normal 2 13 3 3 2 4" xfId="15311" xr:uid="{00000000-0005-0000-0000-0000833F0000}"/>
    <cellStyle name="Normal 2 13 3 3 2 4 2" xfId="15312" xr:uid="{00000000-0005-0000-0000-0000843F0000}"/>
    <cellStyle name="Normal 2 13 3 3 2 4 3" xfId="15313" xr:uid="{00000000-0005-0000-0000-0000853F0000}"/>
    <cellStyle name="Normal 2 13 3 3 2 5" xfId="15314" xr:uid="{00000000-0005-0000-0000-0000863F0000}"/>
    <cellStyle name="Normal 2 13 3 3 2 5 2" xfId="15315" xr:uid="{00000000-0005-0000-0000-0000873F0000}"/>
    <cellStyle name="Normal 2 13 3 3 2 6" xfId="15316" xr:uid="{00000000-0005-0000-0000-0000883F0000}"/>
    <cellStyle name="Normal 2 13 3 3 3" xfId="15317" xr:uid="{00000000-0005-0000-0000-0000893F0000}"/>
    <cellStyle name="Normal 2 13 3 3 3 2" xfId="15318" xr:uid="{00000000-0005-0000-0000-00008A3F0000}"/>
    <cellStyle name="Normal 2 13 3 3 3 2 2" xfId="15319" xr:uid="{00000000-0005-0000-0000-00008B3F0000}"/>
    <cellStyle name="Normal 2 13 3 3 3 2 3" xfId="15320" xr:uid="{00000000-0005-0000-0000-00008C3F0000}"/>
    <cellStyle name="Normal 2 13 3 3 3 3" xfId="15321" xr:uid="{00000000-0005-0000-0000-00008D3F0000}"/>
    <cellStyle name="Normal 2 13 3 3 3 4" xfId="15322" xr:uid="{00000000-0005-0000-0000-00008E3F0000}"/>
    <cellStyle name="Normal 2 13 3 3 4" xfId="15323" xr:uid="{00000000-0005-0000-0000-00008F3F0000}"/>
    <cellStyle name="Normal 2 13 3 3 4 2" xfId="15324" xr:uid="{00000000-0005-0000-0000-0000903F0000}"/>
    <cellStyle name="Normal 2 13 3 3 4 2 2" xfId="15325" xr:uid="{00000000-0005-0000-0000-0000913F0000}"/>
    <cellStyle name="Normal 2 13 3 3 4 2 3" xfId="15326" xr:uid="{00000000-0005-0000-0000-0000923F0000}"/>
    <cellStyle name="Normal 2 13 3 3 4 3" xfId="15327" xr:uid="{00000000-0005-0000-0000-0000933F0000}"/>
    <cellStyle name="Normal 2 13 3 3 4 4" xfId="15328" xr:uid="{00000000-0005-0000-0000-0000943F0000}"/>
    <cellStyle name="Normal 2 13 3 3 5" xfId="15329" xr:uid="{00000000-0005-0000-0000-0000953F0000}"/>
    <cellStyle name="Normal 2 13 3 3 5 2" xfId="15330" xr:uid="{00000000-0005-0000-0000-0000963F0000}"/>
    <cellStyle name="Normal 2 13 3 3 5 3" xfId="15331" xr:uid="{00000000-0005-0000-0000-0000973F0000}"/>
    <cellStyle name="Normal 2 13 3 3 6" xfId="15332" xr:uid="{00000000-0005-0000-0000-0000983F0000}"/>
    <cellStyle name="Normal 2 13 3 3 6 2" xfId="15333" xr:uid="{00000000-0005-0000-0000-0000993F0000}"/>
    <cellStyle name="Normal 2 13 3 3 7" xfId="15334" xr:uid="{00000000-0005-0000-0000-00009A3F0000}"/>
    <cellStyle name="Normal 2 13 3 3 8" xfId="15335" xr:uid="{00000000-0005-0000-0000-00009B3F0000}"/>
    <cellStyle name="Normal 2 13 3 4" xfId="15336" xr:uid="{00000000-0005-0000-0000-00009C3F0000}"/>
    <cellStyle name="Normal 2 13 3 4 2" xfId="15337" xr:uid="{00000000-0005-0000-0000-00009D3F0000}"/>
    <cellStyle name="Normal 2 13 3 4 2 2" xfId="15338" xr:uid="{00000000-0005-0000-0000-00009E3F0000}"/>
    <cellStyle name="Normal 2 13 3 4 2 3" xfId="15339" xr:uid="{00000000-0005-0000-0000-00009F3F0000}"/>
    <cellStyle name="Normal 2 13 3 4 3" xfId="15340" xr:uid="{00000000-0005-0000-0000-0000A03F0000}"/>
    <cellStyle name="Normal 2 13 3 4 3 2" xfId="15341" xr:uid="{00000000-0005-0000-0000-0000A13F0000}"/>
    <cellStyle name="Normal 2 13 3 4 3 3" xfId="15342" xr:uid="{00000000-0005-0000-0000-0000A23F0000}"/>
    <cellStyle name="Normal 2 13 3 4 4" xfId="15343" xr:uid="{00000000-0005-0000-0000-0000A33F0000}"/>
    <cellStyle name="Normal 2 13 3 4 4 2" xfId="15344" xr:uid="{00000000-0005-0000-0000-0000A43F0000}"/>
    <cellStyle name="Normal 2 13 3 4 4 3" xfId="15345" xr:uid="{00000000-0005-0000-0000-0000A53F0000}"/>
    <cellStyle name="Normal 2 13 3 4 5" xfId="15346" xr:uid="{00000000-0005-0000-0000-0000A63F0000}"/>
    <cellStyle name="Normal 2 13 3 4 5 2" xfId="15347" xr:uid="{00000000-0005-0000-0000-0000A73F0000}"/>
    <cellStyle name="Normal 2 13 3 4 6" xfId="15348" xr:uid="{00000000-0005-0000-0000-0000A83F0000}"/>
    <cellStyle name="Normal 2 13 3 5" xfId="15349" xr:uid="{00000000-0005-0000-0000-0000A93F0000}"/>
    <cellStyle name="Normal 2 13 3 5 2" xfId="15350" xr:uid="{00000000-0005-0000-0000-0000AA3F0000}"/>
    <cellStyle name="Normal 2 13 3 5 2 2" xfId="15351" xr:uid="{00000000-0005-0000-0000-0000AB3F0000}"/>
    <cellStyle name="Normal 2 13 3 5 2 3" xfId="15352" xr:uid="{00000000-0005-0000-0000-0000AC3F0000}"/>
    <cellStyle name="Normal 2 13 3 5 3" xfId="15353" xr:uid="{00000000-0005-0000-0000-0000AD3F0000}"/>
    <cellStyle name="Normal 2 13 3 5 4" xfId="15354" xr:uid="{00000000-0005-0000-0000-0000AE3F0000}"/>
    <cellStyle name="Normal 2 13 3 6" xfId="15355" xr:uid="{00000000-0005-0000-0000-0000AF3F0000}"/>
    <cellStyle name="Normal 2 13 3 6 2" xfId="15356" xr:uid="{00000000-0005-0000-0000-0000B03F0000}"/>
    <cellStyle name="Normal 2 13 3 6 2 2" xfId="15357" xr:uid="{00000000-0005-0000-0000-0000B13F0000}"/>
    <cellStyle name="Normal 2 13 3 6 2 3" xfId="15358" xr:uid="{00000000-0005-0000-0000-0000B23F0000}"/>
    <cellStyle name="Normal 2 13 3 6 3" xfId="15359" xr:uid="{00000000-0005-0000-0000-0000B33F0000}"/>
    <cellStyle name="Normal 2 13 3 6 4" xfId="15360" xr:uid="{00000000-0005-0000-0000-0000B43F0000}"/>
    <cellStyle name="Normal 2 13 3 7" xfId="15361" xr:uid="{00000000-0005-0000-0000-0000B53F0000}"/>
    <cellStyle name="Normal 2 13 3 7 2" xfId="15362" xr:uid="{00000000-0005-0000-0000-0000B63F0000}"/>
    <cellStyle name="Normal 2 13 3 7 3" xfId="15363" xr:uid="{00000000-0005-0000-0000-0000B73F0000}"/>
    <cellStyle name="Normal 2 13 3 8" xfId="15364" xr:uid="{00000000-0005-0000-0000-0000B83F0000}"/>
    <cellStyle name="Normal 2 13 3 8 2" xfId="15365" xr:uid="{00000000-0005-0000-0000-0000B93F0000}"/>
    <cellStyle name="Normal 2 13 3 9" xfId="15366" xr:uid="{00000000-0005-0000-0000-0000BA3F0000}"/>
    <cellStyle name="Normal 2 13 4" xfId="15367" xr:uid="{00000000-0005-0000-0000-0000BB3F0000}"/>
    <cellStyle name="Normal 2 13 4 2" xfId="15368" xr:uid="{00000000-0005-0000-0000-0000BC3F0000}"/>
    <cellStyle name="Normal 2 13 4 2 2" xfId="15369" xr:uid="{00000000-0005-0000-0000-0000BD3F0000}"/>
    <cellStyle name="Normal 2 13 4 2 2 2" xfId="15370" xr:uid="{00000000-0005-0000-0000-0000BE3F0000}"/>
    <cellStyle name="Normal 2 13 4 2 2 2 2" xfId="15371" xr:uid="{00000000-0005-0000-0000-0000BF3F0000}"/>
    <cellStyle name="Normal 2 13 4 2 2 2 3" xfId="15372" xr:uid="{00000000-0005-0000-0000-0000C03F0000}"/>
    <cellStyle name="Normal 2 13 4 2 2 3" xfId="15373" xr:uid="{00000000-0005-0000-0000-0000C13F0000}"/>
    <cellStyle name="Normal 2 13 4 2 2 3 2" xfId="15374" xr:uid="{00000000-0005-0000-0000-0000C23F0000}"/>
    <cellStyle name="Normal 2 13 4 2 2 3 3" xfId="15375" xr:uid="{00000000-0005-0000-0000-0000C33F0000}"/>
    <cellStyle name="Normal 2 13 4 2 2 4" xfId="15376" xr:uid="{00000000-0005-0000-0000-0000C43F0000}"/>
    <cellStyle name="Normal 2 13 4 2 2 4 2" xfId="15377" xr:uid="{00000000-0005-0000-0000-0000C53F0000}"/>
    <cellStyle name="Normal 2 13 4 2 2 4 3" xfId="15378" xr:uid="{00000000-0005-0000-0000-0000C63F0000}"/>
    <cellStyle name="Normal 2 13 4 2 2 5" xfId="15379" xr:uid="{00000000-0005-0000-0000-0000C73F0000}"/>
    <cellStyle name="Normal 2 13 4 2 2 5 2" xfId="15380" xr:uid="{00000000-0005-0000-0000-0000C83F0000}"/>
    <cellStyle name="Normal 2 13 4 2 2 6" xfId="15381" xr:uid="{00000000-0005-0000-0000-0000C93F0000}"/>
    <cellStyle name="Normal 2 13 4 2 3" xfId="15382" xr:uid="{00000000-0005-0000-0000-0000CA3F0000}"/>
    <cellStyle name="Normal 2 13 4 2 3 2" xfId="15383" xr:uid="{00000000-0005-0000-0000-0000CB3F0000}"/>
    <cellStyle name="Normal 2 13 4 2 3 2 2" xfId="15384" xr:uid="{00000000-0005-0000-0000-0000CC3F0000}"/>
    <cellStyle name="Normal 2 13 4 2 3 2 3" xfId="15385" xr:uid="{00000000-0005-0000-0000-0000CD3F0000}"/>
    <cellStyle name="Normal 2 13 4 2 3 3" xfId="15386" xr:uid="{00000000-0005-0000-0000-0000CE3F0000}"/>
    <cellStyle name="Normal 2 13 4 2 3 4" xfId="15387" xr:uid="{00000000-0005-0000-0000-0000CF3F0000}"/>
    <cellStyle name="Normal 2 13 4 2 4" xfId="15388" xr:uid="{00000000-0005-0000-0000-0000D03F0000}"/>
    <cellStyle name="Normal 2 13 4 2 4 2" xfId="15389" xr:uid="{00000000-0005-0000-0000-0000D13F0000}"/>
    <cellStyle name="Normal 2 13 4 2 4 2 2" xfId="15390" xr:uid="{00000000-0005-0000-0000-0000D23F0000}"/>
    <cellStyle name="Normal 2 13 4 2 4 2 3" xfId="15391" xr:uid="{00000000-0005-0000-0000-0000D33F0000}"/>
    <cellStyle name="Normal 2 13 4 2 4 3" xfId="15392" xr:uid="{00000000-0005-0000-0000-0000D43F0000}"/>
    <cellStyle name="Normal 2 13 4 2 4 4" xfId="15393" xr:uid="{00000000-0005-0000-0000-0000D53F0000}"/>
    <cellStyle name="Normal 2 13 4 2 5" xfId="15394" xr:uid="{00000000-0005-0000-0000-0000D63F0000}"/>
    <cellStyle name="Normal 2 13 4 2 5 2" xfId="15395" xr:uid="{00000000-0005-0000-0000-0000D73F0000}"/>
    <cellStyle name="Normal 2 13 4 2 5 3" xfId="15396" xr:uid="{00000000-0005-0000-0000-0000D83F0000}"/>
    <cellStyle name="Normal 2 13 4 2 6" xfId="15397" xr:uid="{00000000-0005-0000-0000-0000D93F0000}"/>
    <cellStyle name="Normal 2 13 4 2 6 2" xfId="15398" xr:uid="{00000000-0005-0000-0000-0000DA3F0000}"/>
    <cellStyle name="Normal 2 13 4 2 7" xfId="15399" xr:uid="{00000000-0005-0000-0000-0000DB3F0000}"/>
    <cellStyle name="Normal 2 13 4 2 8" xfId="15400" xr:uid="{00000000-0005-0000-0000-0000DC3F0000}"/>
    <cellStyle name="Normal 2 13 4 3" xfId="15401" xr:uid="{00000000-0005-0000-0000-0000DD3F0000}"/>
    <cellStyle name="Normal 2 13 4 3 2" xfId="15402" xr:uid="{00000000-0005-0000-0000-0000DE3F0000}"/>
    <cellStyle name="Normal 2 13 4 3 2 2" xfId="15403" xr:uid="{00000000-0005-0000-0000-0000DF3F0000}"/>
    <cellStyle name="Normal 2 13 4 3 2 3" xfId="15404" xr:uid="{00000000-0005-0000-0000-0000E03F0000}"/>
    <cellStyle name="Normal 2 13 4 3 3" xfId="15405" xr:uid="{00000000-0005-0000-0000-0000E13F0000}"/>
    <cellStyle name="Normal 2 13 4 3 3 2" xfId="15406" xr:uid="{00000000-0005-0000-0000-0000E23F0000}"/>
    <cellStyle name="Normal 2 13 4 3 3 3" xfId="15407" xr:uid="{00000000-0005-0000-0000-0000E33F0000}"/>
    <cellStyle name="Normal 2 13 4 3 4" xfId="15408" xr:uid="{00000000-0005-0000-0000-0000E43F0000}"/>
    <cellStyle name="Normal 2 13 4 3 4 2" xfId="15409" xr:uid="{00000000-0005-0000-0000-0000E53F0000}"/>
    <cellStyle name="Normal 2 13 4 3 4 3" xfId="15410" xr:uid="{00000000-0005-0000-0000-0000E63F0000}"/>
    <cellStyle name="Normal 2 13 4 3 5" xfId="15411" xr:uid="{00000000-0005-0000-0000-0000E73F0000}"/>
    <cellStyle name="Normal 2 13 4 3 5 2" xfId="15412" xr:uid="{00000000-0005-0000-0000-0000E83F0000}"/>
    <cellStyle name="Normal 2 13 4 3 6" xfId="15413" xr:uid="{00000000-0005-0000-0000-0000E93F0000}"/>
    <cellStyle name="Normal 2 13 4 3 7" xfId="15414" xr:uid="{00000000-0005-0000-0000-0000EA3F0000}"/>
    <cellStyle name="Normal 2 13 4 4" xfId="15415" xr:uid="{00000000-0005-0000-0000-0000EB3F0000}"/>
    <cellStyle name="Normal 2 13 4 4 2" xfId="15416" xr:uid="{00000000-0005-0000-0000-0000EC3F0000}"/>
    <cellStyle name="Normal 2 13 4 4 2 2" xfId="15417" xr:uid="{00000000-0005-0000-0000-0000ED3F0000}"/>
    <cellStyle name="Normal 2 13 4 4 2 3" xfId="15418" xr:uid="{00000000-0005-0000-0000-0000EE3F0000}"/>
    <cellStyle name="Normal 2 13 4 4 3" xfId="15419" xr:uid="{00000000-0005-0000-0000-0000EF3F0000}"/>
    <cellStyle name="Normal 2 13 4 4 4" xfId="15420" xr:uid="{00000000-0005-0000-0000-0000F03F0000}"/>
    <cellStyle name="Normal 2 13 4 5" xfId="15421" xr:uid="{00000000-0005-0000-0000-0000F13F0000}"/>
    <cellStyle name="Normal 2 13 4 5 2" xfId="15422" xr:uid="{00000000-0005-0000-0000-0000F23F0000}"/>
    <cellStyle name="Normal 2 13 4 5 2 2" xfId="15423" xr:uid="{00000000-0005-0000-0000-0000F33F0000}"/>
    <cellStyle name="Normal 2 13 4 5 2 3" xfId="15424" xr:uid="{00000000-0005-0000-0000-0000F43F0000}"/>
    <cellStyle name="Normal 2 13 4 5 3" xfId="15425" xr:uid="{00000000-0005-0000-0000-0000F53F0000}"/>
    <cellStyle name="Normal 2 13 4 5 4" xfId="15426" xr:uid="{00000000-0005-0000-0000-0000F63F0000}"/>
    <cellStyle name="Normal 2 13 4 6" xfId="15427" xr:uid="{00000000-0005-0000-0000-0000F73F0000}"/>
    <cellStyle name="Normal 2 13 4 6 2" xfId="15428" xr:uid="{00000000-0005-0000-0000-0000F83F0000}"/>
    <cellStyle name="Normal 2 13 4 6 3" xfId="15429" xr:uid="{00000000-0005-0000-0000-0000F93F0000}"/>
    <cellStyle name="Normal 2 13 4 7" xfId="15430" xr:uid="{00000000-0005-0000-0000-0000FA3F0000}"/>
    <cellStyle name="Normal 2 13 4 7 2" xfId="15431" xr:uid="{00000000-0005-0000-0000-0000FB3F0000}"/>
    <cellStyle name="Normal 2 13 4 8" xfId="15432" xr:uid="{00000000-0005-0000-0000-0000FC3F0000}"/>
    <cellStyle name="Normal 2 13 4 9" xfId="15433" xr:uid="{00000000-0005-0000-0000-0000FD3F0000}"/>
    <cellStyle name="Normal 2 13 5" xfId="15434" xr:uid="{00000000-0005-0000-0000-0000FE3F0000}"/>
    <cellStyle name="Normal 2 13 5 2" xfId="15435" xr:uid="{00000000-0005-0000-0000-0000FF3F0000}"/>
    <cellStyle name="Normal 2 13 5 2 2" xfId="15436" xr:uid="{00000000-0005-0000-0000-000000400000}"/>
    <cellStyle name="Normal 2 13 5 2 2 2" xfId="15437" xr:uid="{00000000-0005-0000-0000-000001400000}"/>
    <cellStyle name="Normal 2 13 5 2 2 3" xfId="15438" xr:uid="{00000000-0005-0000-0000-000002400000}"/>
    <cellStyle name="Normal 2 13 5 2 3" xfId="15439" xr:uid="{00000000-0005-0000-0000-000003400000}"/>
    <cellStyle name="Normal 2 13 5 2 3 2" xfId="15440" xr:uid="{00000000-0005-0000-0000-000004400000}"/>
    <cellStyle name="Normal 2 13 5 2 3 3" xfId="15441" xr:uid="{00000000-0005-0000-0000-000005400000}"/>
    <cellStyle name="Normal 2 13 5 2 4" xfId="15442" xr:uid="{00000000-0005-0000-0000-000006400000}"/>
    <cellStyle name="Normal 2 13 5 2 4 2" xfId="15443" xr:uid="{00000000-0005-0000-0000-000007400000}"/>
    <cellStyle name="Normal 2 13 5 2 4 3" xfId="15444" xr:uid="{00000000-0005-0000-0000-000008400000}"/>
    <cellStyle name="Normal 2 13 5 2 5" xfId="15445" xr:uid="{00000000-0005-0000-0000-000009400000}"/>
    <cellStyle name="Normal 2 13 5 2 5 2" xfId="15446" xr:uid="{00000000-0005-0000-0000-00000A400000}"/>
    <cellStyle name="Normal 2 13 5 2 6" xfId="15447" xr:uid="{00000000-0005-0000-0000-00000B400000}"/>
    <cellStyle name="Normal 2 13 5 2 7" xfId="15448" xr:uid="{00000000-0005-0000-0000-00000C400000}"/>
    <cellStyle name="Normal 2 13 5 3" xfId="15449" xr:uid="{00000000-0005-0000-0000-00000D400000}"/>
    <cellStyle name="Normal 2 13 5 3 2" xfId="15450" xr:uid="{00000000-0005-0000-0000-00000E400000}"/>
    <cellStyle name="Normal 2 13 5 3 2 2" xfId="15451" xr:uid="{00000000-0005-0000-0000-00000F400000}"/>
    <cellStyle name="Normal 2 13 5 3 2 3" xfId="15452" xr:uid="{00000000-0005-0000-0000-000010400000}"/>
    <cellStyle name="Normal 2 13 5 3 3" xfId="15453" xr:uid="{00000000-0005-0000-0000-000011400000}"/>
    <cellStyle name="Normal 2 13 5 3 4" xfId="15454" xr:uid="{00000000-0005-0000-0000-000012400000}"/>
    <cellStyle name="Normal 2 13 5 4" xfId="15455" xr:uid="{00000000-0005-0000-0000-000013400000}"/>
    <cellStyle name="Normal 2 13 5 4 2" xfId="15456" xr:uid="{00000000-0005-0000-0000-000014400000}"/>
    <cellStyle name="Normal 2 13 5 4 2 2" xfId="15457" xr:uid="{00000000-0005-0000-0000-000015400000}"/>
    <cellStyle name="Normal 2 13 5 4 2 3" xfId="15458" xr:uid="{00000000-0005-0000-0000-000016400000}"/>
    <cellStyle name="Normal 2 13 5 4 3" xfId="15459" xr:uid="{00000000-0005-0000-0000-000017400000}"/>
    <cellStyle name="Normal 2 13 5 4 4" xfId="15460" xr:uid="{00000000-0005-0000-0000-000018400000}"/>
    <cellStyle name="Normal 2 13 5 5" xfId="15461" xr:uid="{00000000-0005-0000-0000-000019400000}"/>
    <cellStyle name="Normal 2 13 5 5 2" xfId="15462" xr:uid="{00000000-0005-0000-0000-00001A400000}"/>
    <cellStyle name="Normal 2 13 5 5 3" xfId="15463" xr:uid="{00000000-0005-0000-0000-00001B400000}"/>
    <cellStyle name="Normal 2 13 5 6" xfId="15464" xr:uid="{00000000-0005-0000-0000-00001C400000}"/>
    <cellStyle name="Normal 2 13 5 6 2" xfId="15465" xr:uid="{00000000-0005-0000-0000-00001D400000}"/>
    <cellStyle name="Normal 2 13 5 7" xfId="15466" xr:uid="{00000000-0005-0000-0000-00001E400000}"/>
    <cellStyle name="Normal 2 13 5 8" xfId="15467" xr:uid="{00000000-0005-0000-0000-00001F400000}"/>
    <cellStyle name="Normal 2 13 6" xfId="15468" xr:uid="{00000000-0005-0000-0000-000020400000}"/>
    <cellStyle name="Normal 2 13 6 2" xfId="15469" xr:uid="{00000000-0005-0000-0000-000021400000}"/>
    <cellStyle name="Normal 2 13 6 2 2" xfId="15470" xr:uid="{00000000-0005-0000-0000-000022400000}"/>
    <cellStyle name="Normal 2 13 6 2 3" xfId="15471" xr:uid="{00000000-0005-0000-0000-000023400000}"/>
    <cellStyle name="Normal 2 13 6 2 4" xfId="15472" xr:uid="{00000000-0005-0000-0000-000024400000}"/>
    <cellStyle name="Normal 2 13 6 3" xfId="15473" xr:uid="{00000000-0005-0000-0000-000025400000}"/>
    <cellStyle name="Normal 2 13 6 3 2" xfId="15474" xr:uid="{00000000-0005-0000-0000-000026400000}"/>
    <cellStyle name="Normal 2 13 6 3 3" xfId="15475" xr:uid="{00000000-0005-0000-0000-000027400000}"/>
    <cellStyle name="Normal 2 13 6 3 4" xfId="15476" xr:uid="{00000000-0005-0000-0000-000028400000}"/>
    <cellStyle name="Normal 2 13 6 4" xfId="15477" xr:uid="{00000000-0005-0000-0000-000029400000}"/>
    <cellStyle name="Normal 2 13 6 4 2" xfId="15478" xr:uid="{00000000-0005-0000-0000-00002A400000}"/>
    <cellStyle name="Normal 2 13 6 4 3" xfId="15479" xr:uid="{00000000-0005-0000-0000-00002B400000}"/>
    <cellStyle name="Normal 2 13 6 5" xfId="15480" xr:uid="{00000000-0005-0000-0000-00002C400000}"/>
    <cellStyle name="Normal 2 13 6 5 2" xfId="15481" xr:uid="{00000000-0005-0000-0000-00002D400000}"/>
    <cellStyle name="Normal 2 13 6 6" xfId="15482" xr:uid="{00000000-0005-0000-0000-00002E400000}"/>
    <cellStyle name="Normal 2 13 6 7" xfId="15483" xr:uid="{00000000-0005-0000-0000-00002F400000}"/>
    <cellStyle name="Normal 2 13 7" xfId="15484" xr:uid="{00000000-0005-0000-0000-000030400000}"/>
    <cellStyle name="Normal 2 13 7 2" xfId="15485" xr:uid="{00000000-0005-0000-0000-000031400000}"/>
    <cellStyle name="Normal 2 13 7 2 2" xfId="15486" xr:uid="{00000000-0005-0000-0000-000032400000}"/>
    <cellStyle name="Normal 2 13 7 2 3" xfId="15487" xr:uid="{00000000-0005-0000-0000-000033400000}"/>
    <cellStyle name="Normal 2 13 7 2 4" xfId="15488" xr:uid="{00000000-0005-0000-0000-000034400000}"/>
    <cellStyle name="Normal 2 13 7 3" xfId="15489" xr:uid="{00000000-0005-0000-0000-000035400000}"/>
    <cellStyle name="Normal 2 13 7 4" xfId="15490" xr:uid="{00000000-0005-0000-0000-000036400000}"/>
    <cellStyle name="Normal 2 13 7 5" xfId="15491" xr:uid="{00000000-0005-0000-0000-000037400000}"/>
    <cellStyle name="Normal 2 13 8" xfId="15492" xr:uid="{00000000-0005-0000-0000-000038400000}"/>
    <cellStyle name="Normal 2 13 8 2" xfId="15493" xr:uid="{00000000-0005-0000-0000-000039400000}"/>
    <cellStyle name="Normal 2 13 8 2 2" xfId="15494" xr:uid="{00000000-0005-0000-0000-00003A400000}"/>
    <cellStyle name="Normal 2 13 8 2 3" xfId="15495" xr:uid="{00000000-0005-0000-0000-00003B400000}"/>
    <cellStyle name="Normal 2 13 8 2 4" xfId="15496" xr:uid="{00000000-0005-0000-0000-00003C400000}"/>
    <cellStyle name="Normal 2 13 8 3" xfId="15497" xr:uid="{00000000-0005-0000-0000-00003D400000}"/>
    <cellStyle name="Normal 2 13 8 4" xfId="15498" xr:uid="{00000000-0005-0000-0000-00003E400000}"/>
    <cellStyle name="Normal 2 13 8 5" xfId="15499" xr:uid="{00000000-0005-0000-0000-00003F400000}"/>
    <cellStyle name="Normal 2 13 9" xfId="15500" xr:uid="{00000000-0005-0000-0000-000040400000}"/>
    <cellStyle name="Normal 2 13 9 2" xfId="15501" xr:uid="{00000000-0005-0000-0000-000041400000}"/>
    <cellStyle name="Normal 2 13 9 3" xfId="15502" xr:uid="{00000000-0005-0000-0000-000042400000}"/>
    <cellStyle name="Normal 2 13 9 4" xfId="15503" xr:uid="{00000000-0005-0000-0000-000043400000}"/>
    <cellStyle name="Normal 2 14" xfId="15504" xr:uid="{00000000-0005-0000-0000-000044400000}"/>
    <cellStyle name="Normal 2 14 10" xfId="15505" xr:uid="{00000000-0005-0000-0000-000045400000}"/>
    <cellStyle name="Normal 2 14 10 2" xfId="15506" xr:uid="{00000000-0005-0000-0000-000046400000}"/>
    <cellStyle name="Normal 2 14 11" xfId="15507" xr:uid="{00000000-0005-0000-0000-000047400000}"/>
    <cellStyle name="Normal 2 14 12" xfId="15508" xr:uid="{00000000-0005-0000-0000-000048400000}"/>
    <cellStyle name="Normal 2 14 13" xfId="43833" xr:uid="{00000000-0005-0000-0000-000049400000}"/>
    <cellStyle name="Normal 2 14 2" xfId="15509" xr:uid="{00000000-0005-0000-0000-00004A400000}"/>
    <cellStyle name="Normal 2 14 2 10" xfId="15510" xr:uid="{00000000-0005-0000-0000-00004B400000}"/>
    <cellStyle name="Normal 2 14 2 11" xfId="36785" xr:uid="{00000000-0005-0000-0000-00004C400000}"/>
    <cellStyle name="Normal 2 14 2 2" xfId="15511" xr:uid="{00000000-0005-0000-0000-00004D400000}"/>
    <cellStyle name="Normal 2 14 2 2 2" xfId="15512" xr:uid="{00000000-0005-0000-0000-00004E400000}"/>
    <cellStyle name="Normal 2 14 2 2 2 2" xfId="15513" xr:uid="{00000000-0005-0000-0000-00004F400000}"/>
    <cellStyle name="Normal 2 14 2 2 2 2 2" xfId="15514" xr:uid="{00000000-0005-0000-0000-000050400000}"/>
    <cellStyle name="Normal 2 14 2 2 2 2 2 2" xfId="15515" xr:uid="{00000000-0005-0000-0000-000051400000}"/>
    <cellStyle name="Normal 2 14 2 2 2 2 2 3" xfId="15516" xr:uid="{00000000-0005-0000-0000-000052400000}"/>
    <cellStyle name="Normal 2 14 2 2 2 2 3" xfId="15517" xr:uid="{00000000-0005-0000-0000-000053400000}"/>
    <cellStyle name="Normal 2 14 2 2 2 2 3 2" xfId="15518" xr:uid="{00000000-0005-0000-0000-000054400000}"/>
    <cellStyle name="Normal 2 14 2 2 2 2 3 3" xfId="15519" xr:uid="{00000000-0005-0000-0000-000055400000}"/>
    <cellStyle name="Normal 2 14 2 2 2 2 4" xfId="15520" xr:uid="{00000000-0005-0000-0000-000056400000}"/>
    <cellStyle name="Normal 2 14 2 2 2 2 4 2" xfId="15521" xr:uid="{00000000-0005-0000-0000-000057400000}"/>
    <cellStyle name="Normal 2 14 2 2 2 2 4 3" xfId="15522" xr:uid="{00000000-0005-0000-0000-000058400000}"/>
    <cellStyle name="Normal 2 14 2 2 2 2 5" xfId="15523" xr:uid="{00000000-0005-0000-0000-000059400000}"/>
    <cellStyle name="Normal 2 14 2 2 2 2 5 2" xfId="15524" xr:uid="{00000000-0005-0000-0000-00005A400000}"/>
    <cellStyle name="Normal 2 14 2 2 2 2 6" xfId="15525" xr:uid="{00000000-0005-0000-0000-00005B400000}"/>
    <cellStyle name="Normal 2 14 2 2 2 3" xfId="15526" xr:uid="{00000000-0005-0000-0000-00005C400000}"/>
    <cellStyle name="Normal 2 14 2 2 2 3 2" xfId="15527" xr:uid="{00000000-0005-0000-0000-00005D400000}"/>
    <cellStyle name="Normal 2 14 2 2 2 3 2 2" xfId="15528" xr:uid="{00000000-0005-0000-0000-00005E400000}"/>
    <cellStyle name="Normal 2 14 2 2 2 3 2 3" xfId="15529" xr:uid="{00000000-0005-0000-0000-00005F400000}"/>
    <cellStyle name="Normal 2 14 2 2 2 3 3" xfId="15530" xr:uid="{00000000-0005-0000-0000-000060400000}"/>
    <cellStyle name="Normal 2 14 2 2 2 3 4" xfId="15531" xr:uid="{00000000-0005-0000-0000-000061400000}"/>
    <cellStyle name="Normal 2 14 2 2 2 4" xfId="15532" xr:uid="{00000000-0005-0000-0000-000062400000}"/>
    <cellStyle name="Normal 2 14 2 2 2 4 2" xfId="15533" xr:uid="{00000000-0005-0000-0000-000063400000}"/>
    <cellStyle name="Normal 2 14 2 2 2 4 2 2" xfId="15534" xr:uid="{00000000-0005-0000-0000-000064400000}"/>
    <cellStyle name="Normal 2 14 2 2 2 4 2 3" xfId="15535" xr:uid="{00000000-0005-0000-0000-000065400000}"/>
    <cellStyle name="Normal 2 14 2 2 2 4 3" xfId="15536" xr:uid="{00000000-0005-0000-0000-000066400000}"/>
    <cellStyle name="Normal 2 14 2 2 2 4 4" xfId="15537" xr:uid="{00000000-0005-0000-0000-000067400000}"/>
    <cellStyle name="Normal 2 14 2 2 2 5" xfId="15538" xr:uid="{00000000-0005-0000-0000-000068400000}"/>
    <cellStyle name="Normal 2 14 2 2 2 5 2" xfId="15539" xr:uid="{00000000-0005-0000-0000-000069400000}"/>
    <cellStyle name="Normal 2 14 2 2 2 5 3" xfId="15540" xr:uid="{00000000-0005-0000-0000-00006A400000}"/>
    <cellStyle name="Normal 2 14 2 2 2 6" xfId="15541" xr:uid="{00000000-0005-0000-0000-00006B400000}"/>
    <cellStyle name="Normal 2 14 2 2 2 6 2" xfId="15542" xr:uid="{00000000-0005-0000-0000-00006C400000}"/>
    <cellStyle name="Normal 2 14 2 2 2 7" xfId="15543" xr:uid="{00000000-0005-0000-0000-00006D400000}"/>
    <cellStyle name="Normal 2 14 2 2 2 8" xfId="15544" xr:uid="{00000000-0005-0000-0000-00006E400000}"/>
    <cellStyle name="Normal 2 14 2 2 3" xfId="15545" xr:uid="{00000000-0005-0000-0000-00006F400000}"/>
    <cellStyle name="Normal 2 14 2 2 3 2" xfId="15546" xr:uid="{00000000-0005-0000-0000-000070400000}"/>
    <cellStyle name="Normal 2 14 2 2 3 2 2" xfId="15547" xr:uid="{00000000-0005-0000-0000-000071400000}"/>
    <cellStyle name="Normal 2 14 2 2 3 2 3" xfId="15548" xr:uid="{00000000-0005-0000-0000-000072400000}"/>
    <cellStyle name="Normal 2 14 2 2 3 3" xfId="15549" xr:uid="{00000000-0005-0000-0000-000073400000}"/>
    <cellStyle name="Normal 2 14 2 2 3 3 2" xfId="15550" xr:uid="{00000000-0005-0000-0000-000074400000}"/>
    <cellStyle name="Normal 2 14 2 2 3 3 3" xfId="15551" xr:uid="{00000000-0005-0000-0000-000075400000}"/>
    <cellStyle name="Normal 2 14 2 2 3 4" xfId="15552" xr:uid="{00000000-0005-0000-0000-000076400000}"/>
    <cellStyle name="Normal 2 14 2 2 3 4 2" xfId="15553" xr:uid="{00000000-0005-0000-0000-000077400000}"/>
    <cellStyle name="Normal 2 14 2 2 3 4 3" xfId="15554" xr:uid="{00000000-0005-0000-0000-000078400000}"/>
    <cellStyle name="Normal 2 14 2 2 3 5" xfId="15555" xr:uid="{00000000-0005-0000-0000-000079400000}"/>
    <cellStyle name="Normal 2 14 2 2 3 5 2" xfId="15556" xr:uid="{00000000-0005-0000-0000-00007A400000}"/>
    <cellStyle name="Normal 2 14 2 2 3 6" xfId="15557" xr:uid="{00000000-0005-0000-0000-00007B400000}"/>
    <cellStyle name="Normal 2 14 2 2 4" xfId="15558" xr:uid="{00000000-0005-0000-0000-00007C400000}"/>
    <cellStyle name="Normal 2 14 2 2 4 2" xfId="15559" xr:uid="{00000000-0005-0000-0000-00007D400000}"/>
    <cellStyle name="Normal 2 14 2 2 4 2 2" xfId="15560" xr:uid="{00000000-0005-0000-0000-00007E400000}"/>
    <cellStyle name="Normal 2 14 2 2 4 2 3" xfId="15561" xr:uid="{00000000-0005-0000-0000-00007F400000}"/>
    <cellStyle name="Normal 2 14 2 2 4 3" xfId="15562" xr:uid="{00000000-0005-0000-0000-000080400000}"/>
    <cellStyle name="Normal 2 14 2 2 4 4" xfId="15563" xr:uid="{00000000-0005-0000-0000-000081400000}"/>
    <cellStyle name="Normal 2 14 2 2 5" xfId="15564" xr:uid="{00000000-0005-0000-0000-000082400000}"/>
    <cellStyle name="Normal 2 14 2 2 5 2" xfId="15565" xr:uid="{00000000-0005-0000-0000-000083400000}"/>
    <cellStyle name="Normal 2 14 2 2 5 2 2" xfId="15566" xr:uid="{00000000-0005-0000-0000-000084400000}"/>
    <cellStyle name="Normal 2 14 2 2 5 2 3" xfId="15567" xr:uid="{00000000-0005-0000-0000-000085400000}"/>
    <cellStyle name="Normal 2 14 2 2 5 3" xfId="15568" xr:uid="{00000000-0005-0000-0000-000086400000}"/>
    <cellStyle name="Normal 2 14 2 2 5 4" xfId="15569" xr:uid="{00000000-0005-0000-0000-000087400000}"/>
    <cellStyle name="Normal 2 14 2 2 6" xfId="15570" xr:uid="{00000000-0005-0000-0000-000088400000}"/>
    <cellStyle name="Normal 2 14 2 2 6 2" xfId="15571" xr:uid="{00000000-0005-0000-0000-000089400000}"/>
    <cellStyle name="Normal 2 14 2 2 6 3" xfId="15572" xr:uid="{00000000-0005-0000-0000-00008A400000}"/>
    <cellStyle name="Normal 2 14 2 2 7" xfId="15573" xr:uid="{00000000-0005-0000-0000-00008B400000}"/>
    <cellStyle name="Normal 2 14 2 2 7 2" xfId="15574" xr:uid="{00000000-0005-0000-0000-00008C400000}"/>
    <cellStyle name="Normal 2 14 2 2 8" xfId="15575" xr:uid="{00000000-0005-0000-0000-00008D400000}"/>
    <cellStyle name="Normal 2 14 2 2 9" xfId="15576" xr:uid="{00000000-0005-0000-0000-00008E400000}"/>
    <cellStyle name="Normal 2 14 2 3" xfId="15577" xr:uid="{00000000-0005-0000-0000-00008F400000}"/>
    <cellStyle name="Normal 2 14 2 3 2" xfId="15578" xr:uid="{00000000-0005-0000-0000-000090400000}"/>
    <cellStyle name="Normal 2 14 2 3 2 2" xfId="15579" xr:uid="{00000000-0005-0000-0000-000091400000}"/>
    <cellStyle name="Normal 2 14 2 3 2 2 2" xfId="15580" xr:uid="{00000000-0005-0000-0000-000092400000}"/>
    <cellStyle name="Normal 2 14 2 3 2 2 3" xfId="15581" xr:uid="{00000000-0005-0000-0000-000093400000}"/>
    <cellStyle name="Normal 2 14 2 3 2 3" xfId="15582" xr:uid="{00000000-0005-0000-0000-000094400000}"/>
    <cellStyle name="Normal 2 14 2 3 2 3 2" xfId="15583" xr:uid="{00000000-0005-0000-0000-000095400000}"/>
    <cellStyle name="Normal 2 14 2 3 2 3 3" xfId="15584" xr:uid="{00000000-0005-0000-0000-000096400000}"/>
    <cellStyle name="Normal 2 14 2 3 2 4" xfId="15585" xr:uid="{00000000-0005-0000-0000-000097400000}"/>
    <cellStyle name="Normal 2 14 2 3 2 4 2" xfId="15586" xr:uid="{00000000-0005-0000-0000-000098400000}"/>
    <cellStyle name="Normal 2 14 2 3 2 4 3" xfId="15587" xr:uid="{00000000-0005-0000-0000-000099400000}"/>
    <cellStyle name="Normal 2 14 2 3 2 5" xfId="15588" xr:uid="{00000000-0005-0000-0000-00009A400000}"/>
    <cellStyle name="Normal 2 14 2 3 2 5 2" xfId="15589" xr:uid="{00000000-0005-0000-0000-00009B400000}"/>
    <cellStyle name="Normal 2 14 2 3 2 6" xfId="15590" xr:uid="{00000000-0005-0000-0000-00009C400000}"/>
    <cellStyle name="Normal 2 14 2 3 3" xfId="15591" xr:uid="{00000000-0005-0000-0000-00009D400000}"/>
    <cellStyle name="Normal 2 14 2 3 3 2" xfId="15592" xr:uid="{00000000-0005-0000-0000-00009E400000}"/>
    <cellStyle name="Normal 2 14 2 3 3 2 2" xfId="15593" xr:uid="{00000000-0005-0000-0000-00009F400000}"/>
    <cellStyle name="Normal 2 14 2 3 3 2 3" xfId="15594" xr:uid="{00000000-0005-0000-0000-0000A0400000}"/>
    <cellStyle name="Normal 2 14 2 3 3 3" xfId="15595" xr:uid="{00000000-0005-0000-0000-0000A1400000}"/>
    <cellStyle name="Normal 2 14 2 3 3 4" xfId="15596" xr:uid="{00000000-0005-0000-0000-0000A2400000}"/>
    <cellStyle name="Normal 2 14 2 3 4" xfId="15597" xr:uid="{00000000-0005-0000-0000-0000A3400000}"/>
    <cellStyle name="Normal 2 14 2 3 4 2" xfId="15598" xr:uid="{00000000-0005-0000-0000-0000A4400000}"/>
    <cellStyle name="Normal 2 14 2 3 4 2 2" xfId="15599" xr:uid="{00000000-0005-0000-0000-0000A5400000}"/>
    <cellStyle name="Normal 2 14 2 3 4 2 3" xfId="15600" xr:uid="{00000000-0005-0000-0000-0000A6400000}"/>
    <cellStyle name="Normal 2 14 2 3 4 3" xfId="15601" xr:uid="{00000000-0005-0000-0000-0000A7400000}"/>
    <cellStyle name="Normal 2 14 2 3 4 4" xfId="15602" xr:uid="{00000000-0005-0000-0000-0000A8400000}"/>
    <cellStyle name="Normal 2 14 2 3 5" xfId="15603" xr:uid="{00000000-0005-0000-0000-0000A9400000}"/>
    <cellStyle name="Normal 2 14 2 3 5 2" xfId="15604" xr:uid="{00000000-0005-0000-0000-0000AA400000}"/>
    <cellStyle name="Normal 2 14 2 3 5 3" xfId="15605" xr:uid="{00000000-0005-0000-0000-0000AB400000}"/>
    <cellStyle name="Normal 2 14 2 3 6" xfId="15606" xr:uid="{00000000-0005-0000-0000-0000AC400000}"/>
    <cellStyle name="Normal 2 14 2 3 6 2" xfId="15607" xr:uid="{00000000-0005-0000-0000-0000AD400000}"/>
    <cellStyle name="Normal 2 14 2 3 7" xfId="15608" xr:uid="{00000000-0005-0000-0000-0000AE400000}"/>
    <cellStyle name="Normal 2 14 2 3 8" xfId="15609" xr:uid="{00000000-0005-0000-0000-0000AF400000}"/>
    <cellStyle name="Normal 2 14 2 4" xfId="15610" xr:uid="{00000000-0005-0000-0000-0000B0400000}"/>
    <cellStyle name="Normal 2 14 2 4 2" xfId="15611" xr:uid="{00000000-0005-0000-0000-0000B1400000}"/>
    <cellStyle name="Normal 2 14 2 4 2 2" xfId="15612" xr:uid="{00000000-0005-0000-0000-0000B2400000}"/>
    <cellStyle name="Normal 2 14 2 4 2 3" xfId="15613" xr:uid="{00000000-0005-0000-0000-0000B3400000}"/>
    <cellStyle name="Normal 2 14 2 4 3" xfId="15614" xr:uid="{00000000-0005-0000-0000-0000B4400000}"/>
    <cellStyle name="Normal 2 14 2 4 3 2" xfId="15615" xr:uid="{00000000-0005-0000-0000-0000B5400000}"/>
    <cellStyle name="Normal 2 14 2 4 3 3" xfId="15616" xr:uid="{00000000-0005-0000-0000-0000B6400000}"/>
    <cellStyle name="Normal 2 14 2 4 4" xfId="15617" xr:uid="{00000000-0005-0000-0000-0000B7400000}"/>
    <cellStyle name="Normal 2 14 2 4 4 2" xfId="15618" xr:uid="{00000000-0005-0000-0000-0000B8400000}"/>
    <cellStyle name="Normal 2 14 2 4 4 3" xfId="15619" xr:uid="{00000000-0005-0000-0000-0000B9400000}"/>
    <cellStyle name="Normal 2 14 2 4 5" xfId="15620" xr:uid="{00000000-0005-0000-0000-0000BA400000}"/>
    <cellStyle name="Normal 2 14 2 4 5 2" xfId="15621" xr:uid="{00000000-0005-0000-0000-0000BB400000}"/>
    <cellStyle name="Normal 2 14 2 4 6" xfId="15622" xr:uid="{00000000-0005-0000-0000-0000BC400000}"/>
    <cellStyle name="Normal 2 14 2 5" xfId="15623" xr:uid="{00000000-0005-0000-0000-0000BD400000}"/>
    <cellStyle name="Normal 2 14 2 5 2" xfId="15624" xr:uid="{00000000-0005-0000-0000-0000BE400000}"/>
    <cellStyle name="Normal 2 14 2 5 2 2" xfId="15625" xr:uid="{00000000-0005-0000-0000-0000BF400000}"/>
    <cellStyle name="Normal 2 14 2 5 2 3" xfId="15626" xr:uid="{00000000-0005-0000-0000-0000C0400000}"/>
    <cellStyle name="Normal 2 14 2 5 3" xfId="15627" xr:uid="{00000000-0005-0000-0000-0000C1400000}"/>
    <cellStyle name="Normal 2 14 2 5 4" xfId="15628" xr:uid="{00000000-0005-0000-0000-0000C2400000}"/>
    <cellStyle name="Normal 2 14 2 6" xfId="15629" xr:uid="{00000000-0005-0000-0000-0000C3400000}"/>
    <cellStyle name="Normal 2 14 2 6 2" xfId="15630" xr:uid="{00000000-0005-0000-0000-0000C4400000}"/>
    <cellStyle name="Normal 2 14 2 6 2 2" xfId="15631" xr:uid="{00000000-0005-0000-0000-0000C5400000}"/>
    <cellStyle name="Normal 2 14 2 6 2 3" xfId="15632" xr:uid="{00000000-0005-0000-0000-0000C6400000}"/>
    <cellStyle name="Normal 2 14 2 6 3" xfId="15633" xr:uid="{00000000-0005-0000-0000-0000C7400000}"/>
    <cellStyle name="Normal 2 14 2 6 4" xfId="15634" xr:uid="{00000000-0005-0000-0000-0000C8400000}"/>
    <cellStyle name="Normal 2 14 2 7" xfId="15635" xr:uid="{00000000-0005-0000-0000-0000C9400000}"/>
    <cellStyle name="Normal 2 14 2 7 2" xfId="15636" xr:uid="{00000000-0005-0000-0000-0000CA400000}"/>
    <cellStyle name="Normal 2 14 2 7 3" xfId="15637" xr:uid="{00000000-0005-0000-0000-0000CB400000}"/>
    <cellStyle name="Normal 2 14 2 8" xfId="15638" xr:uid="{00000000-0005-0000-0000-0000CC400000}"/>
    <cellStyle name="Normal 2 14 2 8 2" xfId="15639" xr:uid="{00000000-0005-0000-0000-0000CD400000}"/>
    <cellStyle name="Normal 2 14 2 9" xfId="15640" xr:uid="{00000000-0005-0000-0000-0000CE400000}"/>
    <cellStyle name="Normal 2 14 3" xfId="15641" xr:uid="{00000000-0005-0000-0000-0000CF400000}"/>
    <cellStyle name="Normal 2 14 3 10" xfId="15642" xr:uid="{00000000-0005-0000-0000-0000D0400000}"/>
    <cellStyle name="Normal 2 14 3 2" xfId="15643" xr:uid="{00000000-0005-0000-0000-0000D1400000}"/>
    <cellStyle name="Normal 2 14 3 2 2" xfId="15644" xr:uid="{00000000-0005-0000-0000-0000D2400000}"/>
    <cellStyle name="Normal 2 14 3 2 2 2" xfId="15645" xr:uid="{00000000-0005-0000-0000-0000D3400000}"/>
    <cellStyle name="Normal 2 14 3 2 2 2 2" xfId="15646" xr:uid="{00000000-0005-0000-0000-0000D4400000}"/>
    <cellStyle name="Normal 2 14 3 2 2 2 2 2" xfId="15647" xr:uid="{00000000-0005-0000-0000-0000D5400000}"/>
    <cellStyle name="Normal 2 14 3 2 2 2 2 3" xfId="15648" xr:uid="{00000000-0005-0000-0000-0000D6400000}"/>
    <cellStyle name="Normal 2 14 3 2 2 2 3" xfId="15649" xr:uid="{00000000-0005-0000-0000-0000D7400000}"/>
    <cellStyle name="Normal 2 14 3 2 2 2 3 2" xfId="15650" xr:uid="{00000000-0005-0000-0000-0000D8400000}"/>
    <cellStyle name="Normal 2 14 3 2 2 2 3 3" xfId="15651" xr:uid="{00000000-0005-0000-0000-0000D9400000}"/>
    <cellStyle name="Normal 2 14 3 2 2 2 4" xfId="15652" xr:uid="{00000000-0005-0000-0000-0000DA400000}"/>
    <cellStyle name="Normal 2 14 3 2 2 2 4 2" xfId="15653" xr:uid="{00000000-0005-0000-0000-0000DB400000}"/>
    <cellStyle name="Normal 2 14 3 2 2 2 4 3" xfId="15654" xr:uid="{00000000-0005-0000-0000-0000DC400000}"/>
    <cellStyle name="Normal 2 14 3 2 2 2 5" xfId="15655" xr:uid="{00000000-0005-0000-0000-0000DD400000}"/>
    <cellStyle name="Normal 2 14 3 2 2 2 5 2" xfId="15656" xr:uid="{00000000-0005-0000-0000-0000DE400000}"/>
    <cellStyle name="Normal 2 14 3 2 2 2 6" xfId="15657" xr:uid="{00000000-0005-0000-0000-0000DF400000}"/>
    <cellStyle name="Normal 2 14 3 2 2 3" xfId="15658" xr:uid="{00000000-0005-0000-0000-0000E0400000}"/>
    <cellStyle name="Normal 2 14 3 2 2 3 2" xfId="15659" xr:uid="{00000000-0005-0000-0000-0000E1400000}"/>
    <cellStyle name="Normal 2 14 3 2 2 3 2 2" xfId="15660" xr:uid="{00000000-0005-0000-0000-0000E2400000}"/>
    <cellStyle name="Normal 2 14 3 2 2 3 2 3" xfId="15661" xr:uid="{00000000-0005-0000-0000-0000E3400000}"/>
    <cellStyle name="Normal 2 14 3 2 2 3 3" xfId="15662" xr:uid="{00000000-0005-0000-0000-0000E4400000}"/>
    <cellStyle name="Normal 2 14 3 2 2 3 4" xfId="15663" xr:uid="{00000000-0005-0000-0000-0000E5400000}"/>
    <cellStyle name="Normal 2 14 3 2 2 4" xfId="15664" xr:uid="{00000000-0005-0000-0000-0000E6400000}"/>
    <cellStyle name="Normal 2 14 3 2 2 4 2" xfId="15665" xr:uid="{00000000-0005-0000-0000-0000E7400000}"/>
    <cellStyle name="Normal 2 14 3 2 2 4 2 2" xfId="15666" xr:uid="{00000000-0005-0000-0000-0000E8400000}"/>
    <cellStyle name="Normal 2 14 3 2 2 4 2 3" xfId="15667" xr:uid="{00000000-0005-0000-0000-0000E9400000}"/>
    <cellStyle name="Normal 2 14 3 2 2 4 3" xfId="15668" xr:uid="{00000000-0005-0000-0000-0000EA400000}"/>
    <cellStyle name="Normal 2 14 3 2 2 4 4" xfId="15669" xr:uid="{00000000-0005-0000-0000-0000EB400000}"/>
    <cellStyle name="Normal 2 14 3 2 2 5" xfId="15670" xr:uid="{00000000-0005-0000-0000-0000EC400000}"/>
    <cellStyle name="Normal 2 14 3 2 2 5 2" xfId="15671" xr:uid="{00000000-0005-0000-0000-0000ED400000}"/>
    <cellStyle name="Normal 2 14 3 2 2 5 3" xfId="15672" xr:uid="{00000000-0005-0000-0000-0000EE400000}"/>
    <cellStyle name="Normal 2 14 3 2 2 6" xfId="15673" xr:uid="{00000000-0005-0000-0000-0000EF400000}"/>
    <cellStyle name="Normal 2 14 3 2 2 6 2" xfId="15674" xr:uid="{00000000-0005-0000-0000-0000F0400000}"/>
    <cellStyle name="Normal 2 14 3 2 2 7" xfId="15675" xr:uid="{00000000-0005-0000-0000-0000F1400000}"/>
    <cellStyle name="Normal 2 14 3 2 2 8" xfId="15676" xr:uid="{00000000-0005-0000-0000-0000F2400000}"/>
    <cellStyle name="Normal 2 14 3 2 3" xfId="15677" xr:uid="{00000000-0005-0000-0000-0000F3400000}"/>
    <cellStyle name="Normal 2 14 3 2 3 2" xfId="15678" xr:uid="{00000000-0005-0000-0000-0000F4400000}"/>
    <cellStyle name="Normal 2 14 3 2 3 2 2" xfId="15679" xr:uid="{00000000-0005-0000-0000-0000F5400000}"/>
    <cellStyle name="Normal 2 14 3 2 3 2 3" xfId="15680" xr:uid="{00000000-0005-0000-0000-0000F6400000}"/>
    <cellStyle name="Normal 2 14 3 2 3 3" xfId="15681" xr:uid="{00000000-0005-0000-0000-0000F7400000}"/>
    <cellStyle name="Normal 2 14 3 2 3 3 2" xfId="15682" xr:uid="{00000000-0005-0000-0000-0000F8400000}"/>
    <cellStyle name="Normal 2 14 3 2 3 3 3" xfId="15683" xr:uid="{00000000-0005-0000-0000-0000F9400000}"/>
    <cellStyle name="Normal 2 14 3 2 3 4" xfId="15684" xr:uid="{00000000-0005-0000-0000-0000FA400000}"/>
    <cellStyle name="Normal 2 14 3 2 3 4 2" xfId="15685" xr:uid="{00000000-0005-0000-0000-0000FB400000}"/>
    <cellStyle name="Normal 2 14 3 2 3 4 3" xfId="15686" xr:uid="{00000000-0005-0000-0000-0000FC400000}"/>
    <cellStyle name="Normal 2 14 3 2 3 5" xfId="15687" xr:uid="{00000000-0005-0000-0000-0000FD400000}"/>
    <cellStyle name="Normal 2 14 3 2 3 5 2" xfId="15688" xr:uid="{00000000-0005-0000-0000-0000FE400000}"/>
    <cellStyle name="Normal 2 14 3 2 3 6" xfId="15689" xr:uid="{00000000-0005-0000-0000-0000FF400000}"/>
    <cellStyle name="Normal 2 14 3 2 4" xfId="15690" xr:uid="{00000000-0005-0000-0000-000000410000}"/>
    <cellStyle name="Normal 2 14 3 2 4 2" xfId="15691" xr:uid="{00000000-0005-0000-0000-000001410000}"/>
    <cellStyle name="Normal 2 14 3 2 4 2 2" xfId="15692" xr:uid="{00000000-0005-0000-0000-000002410000}"/>
    <cellStyle name="Normal 2 14 3 2 4 2 3" xfId="15693" xr:uid="{00000000-0005-0000-0000-000003410000}"/>
    <cellStyle name="Normal 2 14 3 2 4 3" xfId="15694" xr:uid="{00000000-0005-0000-0000-000004410000}"/>
    <cellStyle name="Normal 2 14 3 2 4 4" xfId="15695" xr:uid="{00000000-0005-0000-0000-000005410000}"/>
    <cellStyle name="Normal 2 14 3 2 5" xfId="15696" xr:uid="{00000000-0005-0000-0000-000006410000}"/>
    <cellStyle name="Normal 2 14 3 2 5 2" xfId="15697" xr:uid="{00000000-0005-0000-0000-000007410000}"/>
    <cellStyle name="Normal 2 14 3 2 5 2 2" xfId="15698" xr:uid="{00000000-0005-0000-0000-000008410000}"/>
    <cellStyle name="Normal 2 14 3 2 5 2 3" xfId="15699" xr:uid="{00000000-0005-0000-0000-000009410000}"/>
    <cellStyle name="Normal 2 14 3 2 5 3" xfId="15700" xr:uid="{00000000-0005-0000-0000-00000A410000}"/>
    <cellStyle name="Normal 2 14 3 2 5 4" xfId="15701" xr:uid="{00000000-0005-0000-0000-00000B410000}"/>
    <cellStyle name="Normal 2 14 3 2 6" xfId="15702" xr:uid="{00000000-0005-0000-0000-00000C410000}"/>
    <cellStyle name="Normal 2 14 3 2 6 2" xfId="15703" xr:uid="{00000000-0005-0000-0000-00000D410000}"/>
    <cellStyle name="Normal 2 14 3 2 6 3" xfId="15704" xr:uid="{00000000-0005-0000-0000-00000E410000}"/>
    <cellStyle name="Normal 2 14 3 2 7" xfId="15705" xr:uid="{00000000-0005-0000-0000-00000F410000}"/>
    <cellStyle name="Normal 2 14 3 2 7 2" xfId="15706" xr:uid="{00000000-0005-0000-0000-000010410000}"/>
    <cellStyle name="Normal 2 14 3 2 8" xfId="15707" xr:uid="{00000000-0005-0000-0000-000011410000}"/>
    <cellStyle name="Normal 2 14 3 2 9" xfId="15708" xr:uid="{00000000-0005-0000-0000-000012410000}"/>
    <cellStyle name="Normal 2 14 3 3" xfId="15709" xr:uid="{00000000-0005-0000-0000-000013410000}"/>
    <cellStyle name="Normal 2 14 3 3 2" xfId="15710" xr:uid="{00000000-0005-0000-0000-000014410000}"/>
    <cellStyle name="Normal 2 14 3 3 2 2" xfId="15711" xr:uid="{00000000-0005-0000-0000-000015410000}"/>
    <cellStyle name="Normal 2 14 3 3 2 2 2" xfId="15712" xr:uid="{00000000-0005-0000-0000-000016410000}"/>
    <cellStyle name="Normal 2 14 3 3 2 2 3" xfId="15713" xr:uid="{00000000-0005-0000-0000-000017410000}"/>
    <cellStyle name="Normal 2 14 3 3 2 3" xfId="15714" xr:uid="{00000000-0005-0000-0000-000018410000}"/>
    <cellStyle name="Normal 2 14 3 3 2 3 2" xfId="15715" xr:uid="{00000000-0005-0000-0000-000019410000}"/>
    <cellStyle name="Normal 2 14 3 3 2 3 3" xfId="15716" xr:uid="{00000000-0005-0000-0000-00001A410000}"/>
    <cellStyle name="Normal 2 14 3 3 2 4" xfId="15717" xr:uid="{00000000-0005-0000-0000-00001B410000}"/>
    <cellStyle name="Normal 2 14 3 3 2 4 2" xfId="15718" xr:uid="{00000000-0005-0000-0000-00001C410000}"/>
    <cellStyle name="Normal 2 14 3 3 2 4 3" xfId="15719" xr:uid="{00000000-0005-0000-0000-00001D410000}"/>
    <cellStyle name="Normal 2 14 3 3 2 5" xfId="15720" xr:uid="{00000000-0005-0000-0000-00001E410000}"/>
    <cellStyle name="Normal 2 14 3 3 2 5 2" xfId="15721" xr:uid="{00000000-0005-0000-0000-00001F410000}"/>
    <cellStyle name="Normal 2 14 3 3 2 6" xfId="15722" xr:uid="{00000000-0005-0000-0000-000020410000}"/>
    <cellStyle name="Normal 2 14 3 3 2 7" xfId="15723" xr:uid="{00000000-0005-0000-0000-000021410000}"/>
    <cellStyle name="Normal 2 14 3 3 3" xfId="15724" xr:uid="{00000000-0005-0000-0000-000022410000}"/>
    <cellStyle name="Normal 2 14 3 3 3 2" xfId="15725" xr:uid="{00000000-0005-0000-0000-000023410000}"/>
    <cellStyle name="Normal 2 14 3 3 3 2 2" xfId="15726" xr:uid="{00000000-0005-0000-0000-000024410000}"/>
    <cellStyle name="Normal 2 14 3 3 3 2 3" xfId="15727" xr:uid="{00000000-0005-0000-0000-000025410000}"/>
    <cellStyle name="Normal 2 14 3 3 3 3" xfId="15728" xr:uid="{00000000-0005-0000-0000-000026410000}"/>
    <cellStyle name="Normal 2 14 3 3 3 4" xfId="15729" xr:uid="{00000000-0005-0000-0000-000027410000}"/>
    <cellStyle name="Normal 2 14 3 3 4" xfId="15730" xr:uid="{00000000-0005-0000-0000-000028410000}"/>
    <cellStyle name="Normal 2 14 3 3 4 2" xfId="15731" xr:uid="{00000000-0005-0000-0000-000029410000}"/>
    <cellStyle name="Normal 2 14 3 3 4 2 2" xfId="15732" xr:uid="{00000000-0005-0000-0000-00002A410000}"/>
    <cellStyle name="Normal 2 14 3 3 4 2 3" xfId="15733" xr:uid="{00000000-0005-0000-0000-00002B410000}"/>
    <cellStyle name="Normal 2 14 3 3 4 3" xfId="15734" xr:uid="{00000000-0005-0000-0000-00002C410000}"/>
    <cellStyle name="Normal 2 14 3 3 4 4" xfId="15735" xr:uid="{00000000-0005-0000-0000-00002D410000}"/>
    <cellStyle name="Normal 2 14 3 3 5" xfId="15736" xr:uid="{00000000-0005-0000-0000-00002E410000}"/>
    <cellStyle name="Normal 2 14 3 3 5 2" xfId="15737" xr:uid="{00000000-0005-0000-0000-00002F410000}"/>
    <cellStyle name="Normal 2 14 3 3 5 3" xfId="15738" xr:uid="{00000000-0005-0000-0000-000030410000}"/>
    <cellStyle name="Normal 2 14 3 3 6" xfId="15739" xr:uid="{00000000-0005-0000-0000-000031410000}"/>
    <cellStyle name="Normal 2 14 3 3 6 2" xfId="15740" xr:uid="{00000000-0005-0000-0000-000032410000}"/>
    <cellStyle name="Normal 2 14 3 3 7" xfId="15741" xr:uid="{00000000-0005-0000-0000-000033410000}"/>
    <cellStyle name="Normal 2 14 3 3 8" xfId="15742" xr:uid="{00000000-0005-0000-0000-000034410000}"/>
    <cellStyle name="Normal 2 14 3 4" xfId="15743" xr:uid="{00000000-0005-0000-0000-000035410000}"/>
    <cellStyle name="Normal 2 14 3 4 2" xfId="15744" xr:uid="{00000000-0005-0000-0000-000036410000}"/>
    <cellStyle name="Normal 2 14 3 4 2 2" xfId="15745" xr:uid="{00000000-0005-0000-0000-000037410000}"/>
    <cellStyle name="Normal 2 14 3 4 2 3" xfId="15746" xr:uid="{00000000-0005-0000-0000-000038410000}"/>
    <cellStyle name="Normal 2 14 3 4 2 4" xfId="15747" xr:uid="{00000000-0005-0000-0000-000039410000}"/>
    <cellStyle name="Normal 2 14 3 4 3" xfId="15748" xr:uid="{00000000-0005-0000-0000-00003A410000}"/>
    <cellStyle name="Normal 2 14 3 4 3 2" xfId="15749" xr:uid="{00000000-0005-0000-0000-00003B410000}"/>
    <cellStyle name="Normal 2 14 3 4 3 3" xfId="15750" xr:uid="{00000000-0005-0000-0000-00003C410000}"/>
    <cellStyle name="Normal 2 14 3 4 3 4" xfId="15751" xr:uid="{00000000-0005-0000-0000-00003D410000}"/>
    <cellStyle name="Normal 2 14 3 4 4" xfId="15752" xr:uid="{00000000-0005-0000-0000-00003E410000}"/>
    <cellStyle name="Normal 2 14 3 4 4 2" xfId="15753" xr:uid="{00000000-0005-0000-0000-00003F410000}"/>
    <cellStyle name="Normal 2 14 3 4 4 3" xfId="15754" xr:uid="{00000000-0005-0000-0000-000040410000}"/>
    <cellStyle name="Normal 2 14 3 4 5" xfId="15755" xr:uid="{00000000-0005-0000-0000-000041410000}"/>
    <cellStyle name="Normal 2 14 3 4 5 2" xfId="15756" xr:uid="{00000000-0005-0000-0000-000042410000}"/>
    <cellStyle name="Normal 2 14 3 4 6" xfId="15757" xr:uid="{00000000-0005-0000-0000-000043410000}"/>
    <cellStyle name="Normal 2 14 3 4 7" xfId="15758" xr:uid="{00000000-0005-0000-0000-000044410000}"/>
    <cellStyle name="Normal 2 14 3 5" xfId="15759" xr:uid="{00000000-0005-0000-0000-000045410000}"/>
    <cellStyle name="Normal 2 14 3 5 2" xfId="15760" xr:uid="{00000000-0005-0000-0000-000046410000}"/>
    <cellStyle name="Normal 2 14 3 5 2 2" xfId="15761" xr:uid="{00000000-0005-0000-0000-000047410000}"/>
    <cellStyle name="Normal 2 14 3 5 2 3" xfId="15762" xr:uid="{00000000-0005-0000-0000-000048410000}"/>
    <cellStyle name="Normal 2 14 3 5 3" xfId="15763" xr:uid="{00000000-0005-0000-0000-000049410000}"/>
    <cellStyle name="Normal 2 14 3 5 4" xfId="15764" xr:uid="{00000000-0005-0000-0000-00004A410000}"/>
    <cellStyle name="Normal 2 14 3 5 5" xfId="15765" xr:uid="{00000000-0005-0000-0000-00004B410000}"/>
    <cellStyle name="Normal 2 14 3 6" xfId="15766" xr:uid="{00000000-0005-0000-0000-00004C410000}"/>
    <cellStyle name="Normal 2 14 3 6 2" xfId="15767" xr:uid="{00000000-0005-0000-0000-00004D410000}"/>
    <cellStyle name="Normal 2 14 3 6 2 2" xfId="15768" xr:uid="{00000000-0005-0000-0000-00004E410000}"/>
    <cellStyle name="Normal 2 14 3 6 2 3" xfId="15769" xr:uid="{00000000-0005-0000-0000-00004F410000}"/>
    <cellStyle name="Normal 2 14 3 6 3" xfId="15770" xr:uid="{00000000-0005-0000-0000-000050410000}"/>
    <cellStyle name="Normal 2 14 3 6 4" xfId="15771" xr:uid="{00000000-0005-0000-0000-000051410000}"/>
    <cellStyle name="Normal 2 14 3 7" xfId="15772" xr:uid="{00000000-0005-0000-0000-000052410000}"/>
    <cellStyle name="Normal 2 14 3 7 2" xfId="15773" xr:uid="{00000000-0005-0000-0000-000053410000}"/>
    <cellStyle name="Normal 2 14 3 7 3" xfId="15774" xr:uid="{00000000-0005-0000-0000-000054410000}"/>
    <cellStyle name="Normal 2 14 3 8" xfId="15775" xr:uid="{00000000-0005-0000-0000-000055410000}"/>
    <cellStyle name="Normal 2 14 3 8 2" xfId="15776" xr:uid="{00000000-0005-0000-0000-000056410000}"/>
    <cellStyle name="Normal 2 14 3 9" xfId="15777" xr:uid="{00000000-0005-0000-0000-000057410000}"/>
    <cellStyle name="Normal 2 14 4" xfId="15778" xr:uid="{00000000-0005-0000-0000-000058410000}"/>
    <cellStyle name="Normal 2 14 4 10" xfId="36708" xr:uid="{00000000-0005-0000-0000-000059410000}"/>
    <cellStyle name="Normal 2 14 4 2" xfId="15779" xr:uid="{00000000-0005-0000-0000-00005A410000}"/>
    <cellStyle name="Normal 2 14 4 2 2" xfId="15780" xr:uid="{00000000-0005-0000-0000-00005B410000}"/>
    <cellStyle name="Normal 2 14 4 2 2 2" xfId="15781" xr:uid="{00000000-0005-0000-0000-00005C410000}"/>
    <cellStyle name="Normal 2 14 4 2 2 2 2" xfId="15782" xr:uid="{00000000-0005-0000-0000-00005D410000}"/>
    <cellStyle name="Normal 2 14 4 2 2 2 3" xfId="15783" xr:uid="{00000000-0005-0000-0000-00005E410000}"/>
    <cellStyle name="Normal 2 14 4 2 2 3" xfId="15784" xr:uid="{00000000-0005-0000-0000-00005F410000}"/>
    <cellStyle name="Normal 2 14 4 2 2 3 2" xfId="15785" xr:uid="{00000000-0005-0000-0000-000060410000}"/>
    <cellStyle name="Normal 2 14 4 2 2 3 3" xfId="15786" xr:uid="{00000000-0005-0000-0000-000061410000}"/>
    <cellStyle name="Normal 2 14 4 2 2 4" xfId="15787" xr:uid="{00000000-0005-0000-0000-000062410000}"/>
    <cellStyle name="Normal 2 14 4 2 2 4 2" xfId="15788" xr:uid="{00000000-0005-0000-0000-000063410000}"/>
    <cellStyle name="Normal 2 14 4 2 2 4 3" xfId="15789" xr:uid="{00000000-0005-0000-0000-000064410000}"/>
    <cellStyle name="Normal 2 14 4 2 2 5" xfId="15790" xr:uid="{00000000-0005-0000-0000-000065410000}"/>
    <cellStyle name="Normal 2 14 4 2 2 5 2" xfId="15791" xr:uid="{00000000-0005-0000-0000-000066410000}"/>
    <cellStyle name="Normal 2 14 4 2 2 6" xfId="15792" xr:uid="{00000000-0005-0000-0000-000067410000}"/>
    <cellStyle name="Normal 2 14 4 2 3" xfId="15793" xr:uid="{00000000-0005-0000-0000-000068410000}"/>
    <cellStyle name="Normal 2 14 4 2 3 2" xfId="15794" xr:uid="{00000000-0005-0000-0000-000069410000}"/>
    <cellStyle name="Normal 2 14 4 2 3 2 2" xfId="15795" xr:uid="{00000000-0005-0000-0000-00006A410000}"/>
    <cellStyle name="Normal 2 14 4 2 3 2 3" xfId="15796" xr:uid="{00000000-0005-0000-0000-00006B410000}"/>
    <cellStyle name="Normal 2 14 4 2 3 3" xfId="15797" xr:uid="{00000000-0005-0000-0000-00006C410000}"/>
    <cellStyle name="Normal 2 14 4 2 3 4" xfId="15798" xr:uid="{00000000-0005-0000-0000-00006D410000}"/>
    <cellStyle name="Normal 2 14 4 2 4" xfId="15799" xr:uid="{00000000-0005-0000-0000-00006E410000}"/>
    <cellStyle name="Normal 2 14 4 2 4 2" xfId="15800" xr:uid="{00000000-0005-0000-0000-00006F410000}"/>
    <cellStyle name="Normal 2 14 4 2 4 2 2" xfId="15801" xr:uid="{00000000-0005-0000-0000-000070410000}"/>
    <cellStyle name="Normal 2 14 4 2 4 2 3" xfId="15802" xr:uid="{00000000-0005-0000-0000-000071410000}"/>
    <cellStyle name="Normal 2 14 4 2 4 3" xfId="15803" xr:uid="{00000000-0005-0000-0000-000072410000}"/>
    <cellStyle name="Normal 2 14 4 2 4 4" xfId="15804" xr:uid="{00000000-0005-0000-0000-000073410000}"/>
    <cellStyle name="Normal 2 14 4 2 5" xfId="15805" xr:uid="{00000000-0005-0000-0000-000074410000}"/>
    <cellStyle name="Normal 2 14 4 2 5 2" xfId="15806" xr:uid="{00000000-0005-0000-0000-000075410000}"/>
    <cellStyle name="Normal 2 14 4 2 5 3" xfId="15807" xr:uid="{00000000-0005-0000-0000-000076410000}"/>
    <cellStyle name="Normal 2 14 4 2 6" xfId="15808" xr:uid="{00000000-0005-0000-0000-000077410000}"/>
    <cellStyle name="Normal 2 14 4 2 6 2" xfId="15809" xr:uid="{00000000-0005-0000-0000-000078410000}"/>
    <cellStyle name="Normal 2 14 4 2 7" xfId="15810" xr:uid="{00000000-0005-0000-0000-000079410000}"/>
    <cellStyle name="Normal 2 14 4 2 8" xfId="15811" xr:uid="{00000000-0005-0000-0000-00007A410000}"/>
    <cellStyle name="Normal 2 14 4 3" xfId="15812" xr:uid="{00000000-0005-0000-0000-00007B410000}"/>
    <cellStyle name="Normal 2 14 4 3 2" xfId="15813" xr:uid="{00000000-0005-0000-0000-00007C410000}"/>
    <cellStyle name="Normal 2 14 4 3 2 2" xfId="15814" xr:uid="{00000000-0005-0000-0000-00007D410000}"/>
    <cellStyle name="Normal 2 14 4 3 2 3" xfId="15815" xr:uid="{00000000-0005-0000-0000-00007E410000}"/>
    <cellStyle name="Normal 2 14 4 3 3" xfId="15816" xr:uid="{00000000-0005-0000-0000-00007F410000}"/>
    <cellStyle name="Normal 2 14 4 3 3 2" xfId="15817" xr:uid="{00000000-0005-0000-0000-000080410000}"/>
    <cellStyle name="Normal 2 14 4 3 3 3" xfId="15818" xr:uid="{00000000-0005-0000-0000-000081410000}"/>
    <cellStyle name="Normal 2 14 4 3 4" xfId="15819" xr:uid="{00000000-0005-0000-0000-000082410000}"/>
    <cellStyle name="Normal 2 14 4 3 4 2" xfId="15820" xr:uid="{00000000-0005-0000-0000-000083410000}"/>
    <cellStyle name="Normal 2 14 4 3 4 3" xfId="15821" xr:uid="{00000000-0005-0000-0000-000084410000}"/>
    <cellStyle name="Normal 2 14 4 3 5" xfId="15822" xr:uid="{00000000-0005-0000-0000-000085410000}"/>
    <cellStyle name="Normal 2 14 4 3 5 2" xfId="15823" xr:uid="{00000000-0005-0000-0000-000086410000}"/>
    <cellStyle name="Normal 2 14 4 3 6" xfId="15824" xr:uid="{00000000-0005-0000-0000-000087410000}"/>
    <cellStyle name="Normal 2 14 4 3 7" xfId="15825" xr:uid="{00000000-0005-0000-0000-000088410000}"/>
    <cellStyle name="Normal 2 14 4 4" xfId="15826" xr:uid="{00000000-0005-0000-0000-000089410000}"/>
    <cellStyle name="Normal 2 14 4 4 2" xfId="15827" xr:uid="{00000000-0005-0000-0000-00008A410000}"/>
    <cellStyle name="Normal 2 14 4 4 2 2" xfId="15828" xr:uid="{00000000-0005-0000-0000-00008B410000}"/>
    <cellStyle name="Normal 2 14 4 4 2 3" xfId="15829" xr:uid="{00000000-0005-0000-0000-00008C410000}"/>
    <cellStyle name="Normal 2 14 4 4 3" xfId="15830" xr:uid="{00000000-0005-0000-0000-00008D410000}"/>
    <cellStyle name="Normal 2 14 4 4 4" xfId="15831" xr:uid="{00000000-0005-0000-0000-00008E410000}"/>
    <cellStyle name="Normal 2 14 4 5" xfId="15832" xr:uid="{00000000-0005-0000-0000-00008F410000}"/>
    <cellStyle name="Normal 2 14 4 5 2" xfId="15833" xr:uid="{00000000-0005-0000-0000-000090410000}"/>
    <cellStyle name="Normal 2 14 4 5 2 2" xfId="15834" xr:uid="{00000000-0005-0000-0000-000091410000}"/>
    <cellStyle name="Normal 2 14 4 5 2 3" xfId="15835" xr:uid="{00000000-0005-0000-0000-000092410000}"/>
    <cellStyle name="Normal 2 14 4 5 3" xfId="15836" xr:uid="{00000000-0005-0000-0000-000093410000}"/>
    <cellStyle name="Normal 2 14 4 5 4" xfId="15837" xr:uid="{00000000-0005-0000-0000-000094410000}"/>
    <cellStyle name="Normal 2 14 4 6" xfId="15838" xr:uid="{00000000-0005-0000-0000-000095410000}"/>
    <cellStyle name="Normal 2 14 4 6 2" xfId="15839" xr:uid="{00000000-0005-0000-0000-000096410000}"/>
    <cellStyle name="Normal 2 14 4 6 3" xfId="15840" xr:uid="{00000000-0005-0000-0000-000097410000}"/>
    <cellStyle name="Normal 2 14 4 7" xfId="15841" xr:uid="{00000000-0005-0000-0000-000098410000}"/>
    <cellStyle name="Normal 2 14 4 7 2" xfId="15842" xr:uid="{00000000-0005-0000-0000-000099410000}"/>
    <cellStyle name="Normal 2 14 4 8" xfId="15843" xr:uid="{00000000-0005-0000-0000-00009A410000}"/>
    <cellStyle name="Normal 2 14 4 9" xfId="15844" xr:uid="{00000000-0005-0000-0000-00009B410000}"/>
    <cellStyle name="Normal 2 14 5" xfId="15845" xr:uid="{00000000-0005-0000-0000-00009C410000}"/>
    <cellStyle name="Normal 2 14 5 2" xfId="15846" xr:uid="{00000000-0005-0000-0000-00009D410000}"/>
    <cellStyle name="Normal 2 14 5 2 2" xfId="15847" xr:uid="{00000000-0005-0000-0000-00009E410000}"/>
    <cellStyle name="Normal 2 14 5 2 2 2" xfId="15848" xr:uid="{00000000-0005-0000-0000-00009F410000}"/>
    <cellStyle name="Normal 2 14 5 2 2 3" xfId="15849" xr:uid="{00000000-0005-0000-0000-0000A0410000}"/>
    <cellStyle name="Normal 2 14 5 2 3" xfId="15850" xr:uid="{00000000-0005-0000-0000-0000A1410000}"/>
    <cellStyle name="Normal 2 14 5 2 3 2" xfId="15851" xr:uid="{00000000-0005-0000-0000-0000A2410000}"/>
    <cellStyle name="Normal 2 14 5 2 3 3" xfId="15852" xr:uid="{00000000-0005-0000-0000-0000A3410000}"/>
    <cellStyle name="Normal 2 14 5 2 4" xfId="15853" xr:uid="{00000000-0005-0000-0000-0000A4410000}"/>
    <cellStyle name="Normal 2 14 5 2 4 2" xfId="15854" xr:uid="{00000000-0005-0000-0000-0000A5410000}"/>
    <cellStyle name="Normal 2 14 5 2 4 3" xfId="15855" xr:uid="{00000000-0005-0000-0000-0000A6410000}"/>
    <cellStyle name="Normal 2 14 5 2 5" xfId="15856" xr:uid="{00000000-0005-0000-0000-0000A7410000}"/>
    <cellStyle name="Normal 2 14 5 2 5 2" xfId="15857" xr:uid="{00000000-0005-0000-0000-0000A8410000}"/>
    <cellStyle name="Normal 2 14 5 2 6" xfId="15858" xr:uid="{00000000-0005-0000-0000-0000A9410000}"/>
    <cellStyle name="Normal 2 14 5 2 7" xfId="15859" xr:uid="{00000000-0005-0000-0000-0000AA410000}"/>
    <cellStyle name="Normal 2 14 5 3" xfId="15860" xr:uid="{00000000-0005-0000-0000-0000AB410000}"/>
    <cellStyle name="Normal 2 14 5 3 2" xfId="15861" xr:uid="{00000000-0005-0000-0000-0000AC410000}"/>
    <cellStyle name="Normal 2 14 5 3 2 2" xfId="15862" xr:uid="{00000000-0005-0000-0000-0000AD410000}"/>
    <cellStyle name="Normal 2 14 5 3 2 3" xfId="15863" xr:uid="{00000000-0005-0000-0000-0000AE410000}"/>
    <cellStyle name="Normal 2 14 5 3 3" xfId="15864" xr:uid="{00000000-0005-0000-0000-0000AF410000}"/>
    <cellStyle name="Normal 2 14 5 3 4" xfId="15865" xr:uid="{00000000-0005-0000-0000-0000B0410000}"/>
    <cellStyle name="Normal 2 14 5 3 5" xfId="15866" xr:uid="{00000000-0005-0000-0000-0000B1410000}"/>
    <cellStyle name="Normal 2 14 5 4" xfId="15867" xr:uid="{00000000-0005-0000-0000-0000B2410000}"/>
    <cellStyle name="Normal 2 14 5 4 2" xfId="15868" xr:uid="{00000000-0005-0000-0000-0000B3410000}"/>
    <cellStyle name="Normal 2 14 5 4 2 2" xfId="15869" xr:uid="{00000000-0005-0000-0000-0000B4410000}"/>
    <cellStyle name="Normal 2 14 5 4 2 3" xfId="15870" xr:uid="{00000000-0005-0000-0000-0000B5410000}"/>
    <cellStyle name="Normal 2 14 5 4 3" xfId="15871" xr:uid="{00000000-0005-0000-0000-0000B6410000}"/>
    <cellStyle name="Normal 2 14 5 4 4" xfId="15872" xr:uid="{00000000-0005-0000-0000-0000B7410000}"/>
    <cellStyle name="Normal 2 14 5 5" xfId="15873" xr:uid="{00000000-0005-0000-0000-0000B8410000}"/>
    <cellStyle name="Normal 2 14 5 5 2" xfId="15874" xr:uid="{00000000-0005-0000-0000-0000B9410000}"/>
    <cellStyle name="Normal 2 14 5 5 3" xfId="15875" xr:uid="{00000000-0005-0000-0000-0000BA410000}"/>
    <cellStyle name="Normal 2 14 5 6" xfId="15876" xr:uid="{00000000-0005-0000-0000-0000BB410000}"/>
    <cellStyle name="Normal 2 14 5 6 2" xfId="15877" xr:uid="{00000000-0005-0000-0000-0000BC410000}"/>
    <cellStyle name="Normal 2 14 5 7" xfId="15878" xr:uid="{00000000-0005-0000-0000-0000BD410000}"/>
    <cellStyle name="Normal 2 14 5 8" xfId="15879" xr:uid="{00000000-0005-0000-0000-0000BE410000}"/>
    <cellStyle name="Normal 2 14 6" xfId="15880" xr:uid="{00000000-0005-0000-0000-0000BF410000}"/>
    <cellStyle name="Normal 2 14 6 2" xfId="15881" xr:uid="{00000000-0005-0000-0000-0000C0410000}"/>
    <cellStyle name="Normal 2 14 6 2 2" xfId="15882" xr:uid="{00000000-0005-0000-0000-0000C1410000}"/>
    <cellStyle name="Normal 2 14 6 2 3" xfId="15883" xr:uid="{00000000-0005-0000-0000-0000C2410000}"/>
    <cellStyle name="Normal 2 14 6 2 4" xfId="15884" xr:uid="{00000000-0005-0000-0000-0000C3410000}"/>
    <cellStyle name="Normal 2 14 6 3" xfId="15885" xr:uid="{00000000-0005-0000-0000-0000C4410000}"/>
    <cellStyle name="Normal 2 14 6 3 2" xfId="15886" xr:uid="{00000000-0005-0000-0000-0000C5410000}"/>
    <cellStyle name="Normal 2 14 6 3 3" xfId="15887" xr:uid="{00000000-0005-0000-0000-0000C6410000}"/>
    <cellStyle name="Normal 2 14 6 3 4" xfId="15888" xr:uid="{00000000-0005-0000-0000-0000C7410000}"/>
    <cellStyle name="Normal 2 14 6 4" xfId="15889" xr:uid="{00000000-0005-0000-0000-0000C8410000}"/>
    <cellStyle name="Normal 2 14 6 4 2" xfId="15890" xr:uid="{00000000-0005-0000-0000-0000C9410000}"/>
    <cellStyle name="Normal 2 14 6 4 3" xfId="15891" xr:uid="{00000000-0005-0000-0000-0000CA410000}"/>
    <cellStyle name="Normal 2 14 6 5" xfId="15892" xr:uid="{00000000-0005-0000-0000-0000CB410000}"/>
    <cellStyle name="Normal 2 14 6 5 2" xfId="15893" xr:uid="{00000000-0005-0000-0000-0000CC410000}"/>
    <cellStyle name="Normal 2 14 6 6" xfId="15894" xr:uid="{00000000-0005-0000-0000-0000CD410000}"/>
    <cellStyle name="Normal 2 14 6 7" xfId="15895" xr:uid="{00000000-0005-0000-0000-0000CE410000}"/>
    <cellStyle name="Normal 2 14 7" xfId="15896" xr:uid="{00000000-0005-0000-0000-0000CF410000}"/>
    <cellStyle name="Normal 2 14 7 2" xfId="15897" xr:uid="{00000000-0005-0000-0000-0000D0410000}"/>
    <cellStyle name="Normal 2 14 7 2 2" xfId="15898" xr:uid="{00000000-0005-0000-0000-0000D1410000}"/>
    <cellStyle name="Normal 2 14 7 2 3" xfId="15899" xr:uid="{00000000-0005-0000-0000-0000D2410000}"/>
    <cellStyle name="Normal 2 14 7 2 4" xfId="15900" xr:uid="{00000000-0005-0000-0000-0000D3410000}"/>
    <cellStyle name="Normal 2 14 7 3" xfId="15901" xr:uid="{00000000-0005-0000-0000-0000D4410000}"/>
    <cellStyle name="Normal 2 14 7 3 2" xfId="15902" xr:uid="{00000000-0005-0000-0000-0000D5410000}"/>
    <cellStyle name="Normal 2 14 7 4" xfId="15903" xr:uid="{00000000-0005-0000-0000-0000D6410000}"/>
    <cellStyle name="Normal 2 14 7 5" xfId="15904" xr:uid="{00000000-0005-0000-0000-0000D7410000}"/>
    <cellStyle name="Normal 2 14 8" xfId="15905" xr:uid="{00000000-0005-0000-0000-0000D8410000}"/>
    <cellStyle name="Normal 2 14 8 2" xfId="15906" xr:uid="{00000000-0005-0000-0000-0000D9410000}"/>
    <cellStyle name="Normal 2 14 8 2 2" xfId="15907" xr:uid="{00000000-0005-0000-0000-0000DA410000}"/>
    <cellStyle name="Normal 2 14 8 2 3" xfId="15908" xr:uid="{00000000-0005-0000-0000-0000DB410000}"/>
    <cellStyle name="Normal 2 14 8 2 4" xfId="15909" xr:uid="{00000000-0005-0000-0000-0000DC410000}"/>
    <cellStyle name="Normal 2 14 8 3" xfId="15910" xr:uid="{00000000-0005-0000-0000-0000DD410000}"/>
    <cellStyle name="Normal 2 14 8 4" xfId="15911" xr:uid="{00000000-0005-0000-0000-0000DE410000}"/>
    <cellStyle name="Normal 2 14 8 5" xfId="15912" xr:uid="{00000000-0005-0000-0000-0000DF410000}"/>
    <cellStyle name="Normal 2 14 9" xfId="15913" xr:uid="{00000000-0005-0000-0000-0000E0410000}"/>
    <cellStyle name="Normal 2 14 9 2" xfId="15914" xr:uid="{00000000-0005-0000-0000-0000E1410000}"/>
    <cellStyle name="Normal 2 14 9 3" xfId="15915" xr:uid="{00000000-0005-0000-0000-0000E2410000}"/>
    <cellStyle name="Normal 2 14 9 4" xfId="15916" xr:uid="{00000000-0005-0000-0000-0000E3410000}"/>
    <cellStyle name="Normal 2 15" xfId="15917" xr:uid="{00000000-0005-0000-0000-0000E4410000}"/>
    <cellStyle name="Normal 2 15 2" xfId="15918" xr:uid="{00000000-0005-0000-0000-0000E5410000}"/>
    <cellStyle name="Normal 2 15 2 2" xfId="15919" xr:uid="{00000000-0005-0000-0000-0000E6410000}"/>
    <cellStyle name="Normal 2 15 2 3" xfId="15920" xr:uid="{00000000-0005-0000-0000-0000E7410000}"/>
    <cellStyle name="Normal 2 15 2 4" xfId="36816" xr:uid="{00000000-0005-0000-0000-0000E8410000}"/>
    <cellStyle name="Normal 2 15 3" xfId="15921" xr:uid="{00000000-0005-0000-0000-0000E9410000}"/>
    <cellStyle name="Normal 2 15 4" xfId="15922" xr:uid="{00000000-0005-0000-0000-0000EA410000}"/>
    <cellStyle name="Normal 2 15 5" xfId="36733" xr:uid="{00000000-0005-0000-0000-0000EB410000}"/>
    <cellStyle name="Normal 2 15 6" xfId="43835" xr:uid="{00000000-0005-0000-0000-0000EC410000}"/>
    <cellStyle name="Normal 2 16" xfId="15923" xr:uid="{00000000-0005-0000-0000-0000ED410000}"/>
    <cellStyle name="Normal 2 16 2" xfId="15924" xr:uid="{00000000-0005-0000-0000-0000EE410000}"/>
    <cellStyle name="Normal 2 16 2 2" xfId="36791" xr:uid="{00000000-0005-0000-0000-0000EF410000}"/>
    <cellStyle name="Normal 2 16 3" xfId="15925" xr:uid="{00000000-0005-0000-0000-0000F0410000}"/>
    <cellStyle name="Normal 2 16 4" xfId="15926" xr:uid="{00000000-0005-0000-0000-0000F1410000}"/>
    <cellStyle name="Normal 2 16 5" xfId="36712" xr:uid="{00000000-0005-0000-0000-0000F2410000}"/>
    <cellStyle name="Normal 2 16 6" xfId="43843" xr:uid="{00000000-0005-0000-0000-0000F3410000}"/>
    <cellStyle name="Normal 2 17" xfId="15927" xr:uid="{00000000-0005-0000-0000-0000F4410000}"/>
    <cellStyle name="Normal 2 17 2" xfId="15928" xr:uid="{00000000-0005-0000-0000-0000F5410000}"/>
    <cellStyle name="Normal 2 17 2 2" xfId="15929" xr:uid="{00000000-0005-0000-0000-0000F6410000}"/>
    <cellStyle name="Normal 2 17 2 3" xfId="15930" xr:uid="{00000000-0005-0000-0000-0000F7410000}"/>
    <cellStyle name="Normal 2 17 2 4" xfId="36809" xr:uid="{00000000-0005-0000-0000-0000F8410000}"/>
    <cellStyle name="Normal 2 17 3" xfId="15931" xr:uid="{00000000-0005-0000-0000-0000F9410000}"/>
    <cellStyle name="Normal 2 17 4" xfId="15932" xr:uid="{00000000-0005-0000-0000-0000FA410000}"/>
    <cellStyle name="Normal 2 17 5" xfId="15933" xr:uid="{00000000-0005-0000-0000-0000FB410000}"/>
    <cellStyle name="Normal 2 17 6" xfId="36727" xr:uid="{00000000-0005-0000-0000-0000FC410000}"/>
    <cellStyle name="Normal 2 17 7" xfId="43845" xr:uid="{00000000-0005-0000-0000-0000FD410000}"/>
    <cellStyle name="Normal 2 18" xfId="15934" xr:uid="{00000000-0005-0000-0000-0000FE410000}"/>
    <cellStyle name="Normal 2 18 10" xfId="36715" xr:uid="{00000000-0005-0000-0000-0000FF410000}"/>
    <cellStyle name="Normal 2 18 11" xfId="43857" xr:uid="{00000000-0005-0000-0000-000000420000}"/>
    <cellStyle name="Normal 2 18 2" xfId="15935" xr:uid="{00000000-0005-0000-0000-000001420000}"/>
    <cellStyle name="Normal 2 18 2 2" xfId="15936" xr:uid="{00000000-0005-0000-0000-000002420000}"/>
    <cellStyle name="Normal 2 18 2 2 2" xfId="15937" xr:uid="{00000000-0005-0000-0000-000003420000}"/>
    <cellStyle name="Normal 2 18 2 2 2 2" xfId="15938" xr:uid="{00000000-0005-0000-0000-000004420000}"/>
    <cellStyle name="Normal 2 18 2 2 2 3" xfId="15939" xr:uid="{00000000-0005-0000-0000-000005420000}"/>
    <cellStyle name="Normal 2 18 2 2 3" xfId="15940" xr:uid="{00000000-0005-0000-0000-000006420000}"/>
    <cellStyle name="Normal 2 18 2 2 3 2" xfId="15941" xr:uid="{00000000-0005-0000-0000-000007420000}"/>
    <cellStyle name="Normal 2 18 2 2 3 3" xfId="15942" xr:uid="{00000000-0005-0000-0000-000008420000}"/>
    <cellStyle name="Normal 2 18 2 2 4" xfId="15943" xr:uid="{00000000-0005-0000-0000-000009420000}"/>
    <cellStyle name="Normal 2 18 2 2 4 2" xfId="15944" xr:uid="{00000000-0005-0000-0000-00000A420000}"/>
    <cellStyle name="Normal 2 18 2 2 4 3" xfId="15945" xr:uid="{00000000-0005-0000-0000-00000B420000}"/>
    <cellStyle name="Normal 2 18 2 2 5" xfId="15946" xr:uid="{00000000-0005-0000-0000-00000C420000}"/>
    <cellStyle name="Normal 2 18 2 2 5 2" xfId="15947" xr:uid="{00000000-0005-0000-0000-00000D420000}"/>
    <cellStyle name="Normal 2 18 2 2 6" xfId="15948" xr:uid="{00000000-0005-0000-0000-00000E420000}"/>
    <cellStyle name="Normal 2 18 2 2 7" xfId="15949" xr:uid="{00000000-0005-0000-0000-00000F420000}"/>
    <cellStyle name="Normal 2 18 2 3" xfId="15950" xr:uid="{00000000-0005-0000-0000-000010420000}"/>
    <cellStyle name="Normal 2 18 2 3 2" xfId="15951" xr:uid="{00000000-0005-0000-0000-000011420000}"/>
    <cellStyle name="Normal 2 18 2 3 2 2" xfId="15952" xr:uid="{00000000-0005-0000-0000-000012420000}"/>
    <cellStyle name="Normal 2 18 2 3 2 3" xfId="15953" xr:uid="{00000000-0005-0000-0000-000013420000}"/>
    <cellStyle name="Normal 2 18 2 3 3" xfId="15954" xr:uid="{00000000-0005-0000-0000-000014420000}"/>
    <cellStyle name="Normal 2 18 2 3 4" xfId="15955" xr:uid="{00000000-0005-0000-0000-000015420000}"/>
    <cellStyle name="Normal 2 18 2 4" xfId="15956" xr:uid="{00000000-0005-0000-0000-000016420000}"/>
    <cellStyle name="Normal 2 18 2 4 2" xfId="15957" xr:uid="{00000000-0005-0000-0000-000017420000}"/>
    <cellStyle name="Normal 2 18 2 4 2 2" xfId="15958" xr:uid="{00000000-0005-0000-0000-000018420000}"/>
    <cellStyle name="Normal 2 18 2 4 2 3" xfId="15959" xr:uid="{00000000-0005-0000-0000-000019420000}"/>
    <cellStyle name="Normal 2 18 2 4 3" xfId="15960" xr:uid="{00000000-0005-0000-0000-00001A420000}"/>
    <cellStyle name="Normal 2 18 2 4 4" xfId="15961" xr:uid="{00000000-0005-0000-0000-00001B420000}"/>
    <cellStyle name="Normal 2 18 2 5" xfId="15962" xr:uid="{00000000-0005-0000-0000-00001C420000}"/>
    <cellStyle name="Normal 2 18 2 5 2" xfId="15963" xr:uid="{00000000-0005-0000-0000-00001D420000}"/>
    <cellStyle name="Normal 2 18 2 5 3" xfId="15964" xr:uid="{00000000-0005-0000-0000-00001E420000}"/>
    <cellStyle name="Normal 2 18 2 6" xfId="15965" xr:uid="{00000000-0005-0000-0000-00001F420000}"/>
    <cellStyle name="Normal 2 18 2 6 2" xfId="15966" xr:uid="{00000000-0005-0000-0000-000020420000}"/>
    <cellStyle name="Normal 2 18 2 7" xfId="15967" xr:uid="{00000000-0005-0000-0000-000021420000}"/>
    <cellStyle name="Normal 2 18 2 8" xfId="15968" xr:uid="{00000000-0005-0000-0000-000022420000}"/>
    <cellStyle name="Normal 2 18 2 9" xfId="36796" xr:uid="{00000000-0005-0000-0000-000023420000}"/>
    <cellStyle name="Normal 2 18 3" xfId="15969" xr:uid="{00000000-0005-0000-0000-000024420000}"/>
    <cellStyle name="Normal 2 18 3 2" xfId="15970" xr:uid="{00000000-0005-0000-0000-000025420000}"/>
    <cellStyle name="Normal 2 18 3 2 2" xfId="15971" xr:uid="{00000000-0005-0000-0000-000026420000}"/>
    <cellStyle name="Normal 2 18 3 2 3" xfId="15972" xr:uid="{00000000-0005-0000-0000-000027420000}"/>
    <cellStyle name="Normal 2 18 3 3" xfId="15973" xr:uid="{00000000-0005-0000-0000-000028420000}"/>
    <cellStyle name="Normal 2 18 3 3 2" xfId="15974" xr:uid="{00000000-0005-0000-0000-000029420000}"/>
    <cellStyle name="Normal 2 18 3 3 3" xfId="15975" xr:uid="{00000000-0005-0000-0000-00002A420000}"/>
    <cellStyle name="Normal 2 18 3 4" xfId="15976" xr:uid="{00000000-0005-0000-0000-00002B420000}"/>
    <cellStyle name="Normal 2 18 3 4 2" xfId="15977" xr:uid="{00000000-0005-0000-0000-00002C420000}"/>
    <cellStyle name="Normal 2 18 3 4 3" xfId="15978" xr:uid="{00000000-0005-0000-0000-00002D420000}"/>
    <cellStyle name="Normal 2 18 3 5" xfId="15979" xr:uid="{00000000-0005-0000-0000-00002E420000}"/>
    <cellStyle name="Normal 2 18 3 5 2" xfId="15980" xr:uid="{00000000-0005-0000-0000-00002F420000}"/>
    <cellStyle name="Normal 2 18 3 6" xfId="15981" xr:uid="{00000000-0005-0000-0000-000030420000}"/>
    <cellStyle name="Normal 2 18 3 7" xfId="15982" xr:uid="{00000000-0005-0000-0000-000031420000}"/>
    <cellStyle name="Normal 2 18 4" xfId="15983" xr:uid="{00000000-0005-0000-0000-000032420000}"/>
    <cellStyle name="Normal 2 18 4 2" xfId="15984" xr:uid="{00000000-0005-0000-0000-000033420000}"/>
    <cellStyle name="Normal 2 18 4 2 2" xfId="15985" xr:uid="{00000000-0005-0000-0000-000034420000}"/>
    <cellStyle name="Normal 2 18 4 2 3" xfId="15986" xr:uid="{00000000-0005-0000-0000-000035420000}"/>
    <cellStyle name="Normal 2 18 4 3" xfId="15987" xr:uid="{00000000-0005-0000-0000-000036420000}"/>
    <cellStyle name="Normal 2 18 4 4" xfId="15988" xr:uid="{00000000-0005-0000-0000-000037420000}"/>
    <cellStyle name="Normal 2 18 4 5" xfId="15989" xr:uid="{00000000-0005-0000-0000-000038420000}"/>
    <cellStyle name="Normal 2 18 5" xfId="15990" xr:uid="{00000000-0005-0000-0000-000039420000}"/>
    <cellStyle name="Normal 2 18 5 2" xfId="15991" xr:uid="{00000000-0005-0000-0000-00003A420000}"/>
    <cellStyle name="Normal 2 18 5 2 2" xfId="15992" xr:uid="{00000000-0005-0000-0000-00003B420000}"/>
    <cellStyle name="Normal 2 18 5 2 3" xfId="15993" xr:uid="{00000000-0005-0000-0000-00003C420000}"/>
    <cellStyle name="Normal 2 18 5 3" xfId="15994" xr:uid="{00000000-0005-0000-0000-00003D420000}"/>
    <cellStyle name="Normal 2 18 5 4" xfId="15995" xr:uid="{00000000-0005-0000-0000-00003E420000}"/>
    <cellStyle name="Normal 2 18 6" xfId="15996" xr:uid="{00000000-0005-0000-0000-00003F420000}"/>
    <cellStyle name="Normal 2 18 6 2" xfId="15997" xr:uid="{00000000-0005-0000-0000-000040420000}"/>
    <cellStyle name="Normal 2 18 6 3" xfId="15998" xr:uid="{00000000-0005-0000-0000-000041420000}"/>
    <cellStyle name="Normal 2 18 7" xfId="15999" xr:uid="{00000000-0005-0000-0000-000042420000}"/>
    <cellStyle name="Normal 2 18 7 2" xfId="16000" xr:uid="{00000000-0005-0000-0000-000043420000}"/>
    <cellStyle name="Normal 2 18 8" xfId="16001" xr:uid="{00000000-0005-0000-0000-000044420000}"/>
    <cellStyle name="Normal 2 18 9" xfId="16002" xr:uid="{00000000-0005-0000-0000-000045420000}"/>
    <cellStyle name="Normal 2 19" xfId="16003" xr:uid="{00000000-0005-0000-0000-000046420000}"/>
    <cellStyle name="Normal 2 19 2" xfId="16004" xr:uid="{00000000-0005-0000-0000-000047420000}"/>
    <cellStyle name="Normal 2 19 2 2" xfId="16005" xr:uid="{00000000-0005-0000-0000-000048420000}"/>
    <cellStyle name="Normal 2 19 2 3" xfId="16006" xr:uid="{00000000-0005-0000-0000-000049420000}"/>
    <cellStyle name="Normal 2 19 2 4" xfId="16007" xr:uid="{00000000-0005-0000-0000-00004A420000}"/>
    <cellStyle name="Normal 2 19 2 5" xfId="36804" xr:uid="{00000000-0005-0000-0000-00004B420000}"/>
    <cellStyle name="Normal 2 19 3" xfId="16008" xr:uid="{00000000-0005-0000-0000-00004C420000}"/>
    <cellStyle name="Normal 2 19 4" xfId="16009" xr:uid="{00000000-0005-0000-0000-00004D420000}"/>
    <cellStyle name="Normal 2 19 5" xfId="36723" xr:uid="{00000000-0005-0000-0000-00004E420000}"/>
    <cellStyle name="Normal 2 19 6" xfId="43867" xr:uid="{00000000-0005-0000-0000-00004F420000}"/>
    <cellStyle name="Normal 2 2" xfId="152" xr:uid="{00000000-0005-0000-0000-000050420000}"/>
    <cellStyle name="Normal 2 2 10" xfId="16011" xr:uid="{00000000-0005-0000-0000-000051420000}"/>
    <cellStyle name="Normal 2 2 10 2" xfId="16012" xr:uid="{00000000-0005-0000-0000-000052420000}"/>
    <cellStyle name="Normal 2 2 10 2 2" xfId="16013" xr:uid="{00000000-0005-0000-0000-000053420000}"/>
    <cellStyle name="Normal 2 2 10 3" xfId="16014" xr:uid="{00000000-0005-0000-0000-000054420000}"/>
    <cellStyle name="Normal 2 2 10 4" xfId="16015" xr:uid="{00000000-0005-0000-0000-000055420000}"/>
    <cellStyle name="Normal 2 2 11" xfId="16016" xr:uid="{00000000-0005-0000-0000-000056420000}"/>
    <cellStyle name="Normal 2 2 11 2" xfId="16017" xr:uid="{00000000-0005-0000-0000-000057420000}"/>
    <cellStyle name="Normal 2 2 11 2 2" xfId="16018" xr:uid="{00000000-0005-0000-0000-000058420000}"/>
    <cellStyle name="Normal 2 2 11 3" xfId="16019" xr:uid="{00000000-0005-0000-0000-000059420000}"/>
    <cellStyle name="Normal 2 2 11 4" xfId="16020" xr:uid="{00000000-0005-0000-0000-00005A420000}"/>
    <cellStyle name="Normal 2 2 12" xfId="16021" xr:uid="{00000000-0005-0000-0000-00005B420000}"/>
    <cellStyle name="Normal 2 2 12 2" xfId="16022" xr:uid="{00000000-0005-0000-0000-00005C420000}"/>
    <cellStyle name="Normal 2 2 12 2 2" xfId="16023" xr:uid="{00000000-0005-0000-0000-00005D420000}"/>
    <cellStyle name="Normal 2 2 12 3" xfId="16024" xr:uid="{00000000-0005-0000-0000-00005E420000}"/>
    <cellStyle name="Normal 2 2 12 4" xfId="16025" xr:uid="{00000000-0005-0000-0000-00005F420000}"/>
    <cellStyle name="Normal 2 2 13" xfId="16026" xr:uid="{00000000-0005-0000-0000-000060420000}"/>
    <cellStyle name="Normal 2 2 13 2" xfId="16027" xr:uid="{00000000-0005-0000-0000-000061420000}"/>
    <cellStyle name="Normal 2 2 13 2 2" xfId="16028" xr:uid="{00000000-0005-0000-0000-000062420000}"/>
    <cellStyle name="Normal 2 2 13 3" xfId="16029" xr:uid="{00000000-0005-0000-0000-000063420000}"/>
    <cellStyle name="Normal 2 2 13 4" xfId="16030" xr:uid="{00000000-0005-0000-0000-000064420000}"/>
    <cellStyle name="Normal 2 2 14" xfId="16031" xr:uid="{00000000-0005-0000-0000-000065420000}"/>
    <cellStyle name="Normal 2 2 14 2" xfId="16032" xr:uid="{00000000-0005-0000-0000-000066420000}"/>
    <cellStyle name="Normal 2 2 14 2 2" xfId="16033" xr:uid="{00000000-0005-0000-0000-000067420000}"/>
    <cellStyle name="Normal 2 2 14 3" xfId="16034" xr:uid="{00000000-0005-0000-0000-000068420000}"/>
    <cellStyle name="Normal 2 2 14 4" xfId="16035" xr:uid="{00000000-0005-0000-0000-000069420000}"/>
    <cellStyle name="Normal 2 2 15" xfId="16036" xr:uid="{00000000-0005-0000-0000-00006A420000}"/>
    <cellStyle name="Normal 2 2 15 2" xfId="16037" xr:uid="{00000000-0005-0000-0000-00006B420000}"/>
    <cellStyle name="Normal 2 2 15 2 2" xfId="16038" xr:uid="{00000000-0005-0000-0000-00006C420000}"/>
    <cellStyle name="Normal 2 2 15 3" xfId="16039" xr:uid="{00000000-0005-0000-0000-00006D420000}"/>
    <cellStyle name="Normal 2 2 16" xfId="16040" xr:uid="{00000000-0005-0000-0000-00006E420000}"/>
    <cellStyle name="Normal 2 2 16 2" xfId="16041" xr:uid="{00000000-0005-0000-0000-00006F420000}"/>
    <cellStyle name="Normal 2 2 16 2 2" xfId="16042" xr:uid="{00000000-0005-0000-0000-000070420000}"/>
    <cellStyle name="Normal 2 2 16 3" xfId="16043" xr:uid="{00000000-0005-0000-0000-000071420000}"/>
    <cellStyle name="Normal 2 2 17" xfId="16044" xr:uid="{00000000-0005-0000-0000-000072420000}"/>
    <cellStyle name="Normal 2 2 17 2" xfId="16045" xr:uid="{00000000-0005-0000-0000-000073420000}"/>
    <cellStyle name="Normal 2 2 17 2 2" xfId="16046" xr:uid="{00000000-0005-0000-0000-000074420000}"/>
    <cellStyle name="Normal 2 2 17 3" xfId="16047" xr:uid="{00000000-0005-0000-0000-000075420000}"/>
    <cellStyle name="Normal 2 2 18" xfId="16048" xr:uid="{00000000-0005-0000-0000-000076420000}"/>
    <cellStyle name="Normal 2 2 18 2" xfId="16049" xr:uid="{00000000-0005-0000-0000-000077420000}"/>
    <cellStyle name="Normal 2 2 19" xfId="16050" xr:uid="{00000000-0005-0000-0000-000078420000}"/>
    <cellStyle name="Normal 2 2 19 2" xfId="16051" xr:uid="{00000000-0005-0000-0000-000079420000}"/>
    <cellStyle name="Normal 2 2 19 2 2" xfId="16052" xr:uid="{00000000-0005-0000-0000-00007A420000}"/>
    <cellStyle name="Normal 2 2 19 3" xfId="16053" xr:uid="{00000000-0005-0000-0000-00007B420000}"/>
    <cellStyle name="Normal 2 2 2" xfId="16054" xr:uid="{00000000-0005-0000-0000-00007C420000}"/>
    <cellStyle name="Normal 2 2 2 10" xfId="16055" xr:uid="{00000000-0005-0000-0000-00007D420000}"/>
    <cellStyle name="Normal 2 2 2 10 2" xfId="16056" xr:uid="{00000000-0005-0000-0000-00007E420000}"/>
    <cellStyle name="Normal 2 2 2 11" xfId="16057" xr:uid="{00000000-0005-0000-0000-00007F420000}"/>
    <cellStyle name="Normal 2 2 2 11 2" xfId="16058" xr:uid="{00000000-0005-0000-0000-000080420000}"/>
    <cellStyle name="Normal 2 2 2 11 3" xfId="16059" xr:uid="{00000000-0005-0000-0000-000081420000}"/>
    <cellStyle name="Normal 2 2 2 12" xfId="16060" xr:uid="{00000000-0005-0000-0000-000082420000}"/>
    <cellStyle name="Normal 2 2 2 12 2" xfId="16061" xr:uid="{00000000-0005-0000-0000-000083420000}"/>
    <cellStyle name="Normal 2 2 2 13" xfId="16062" xr:uid="{00000000-0005-0000-0000-000084420000}"/>
    <cellStyle name="Normal 2 2 2 13 2" xfId="16063" xr:uid="{00000000-0005-0000-0000-000085420000}"/>
    <cellStyle name="Normal 2 2 2 14" xfId="16064" xr:uid="{00000000-0005-0000-0000-000086420000}"/>
    <cellStyle name="Normal 2 2 2 14 2" xfId="16065" xr:uid="{00000000-0005-0000-0000-000087420000}"/>
    <cellStyle name="Normal 2 2 2 15" xfId="16066" xr:uid="{00000000-0005-0000-0000-000088420000}"/>
    <cellStyle name="Normal 2 2 2 15 2" xfId="16067" xr:uid="{00000000-0005-0000-0000-000089420000}"/>
    <cellStyle name="Normal 2 2 2 16" xfId="16068" xr:uid="{00000000-0005-0000-0000-00008A420000}"/>
    <cellStyle name="Normal 2 2 2 16 2" xfId="16069" xr:uid="{00000000-0005-0000-0000-00008B420000}"/>
    <cellStyle name="Normal 2 2 2 17" xfId="16070" xr:uid="{00000000-0005-0000-0000-00008C420000}"/>
    <cellStyle name="Normal 2 2 2 18" xfId="16071" xr:uid="{00000000-0005-0000-0000-00008D420000}"/>
    <cellStyle name="Normal 2 2 2 19" xfId="16072" xr:uid="{00000000-0005-0000-0000-00008E420000}"/>
    <cellStyle name="Normal 2 2 2 2" xfId="16073" xr:uid="{00000000-0005-0000-0000-00008F420000}"/>
    <cellStyle name="Normal 2 2 2 2 10" xfId="16074" xr:uid="{00000000-0005-0000-0000-000090420000}"/>
    <cellStyle name="Normal 2 2 2 2 10 2" xfId="16075" xr:uid="{00000000-0005-0000-0000-000091420000}"/>
    <cellStyle name="Normal 2 2 2 2 11" xfId="16076" xr:uid="{00000000-0005-0000-0000-000092420000}"/>
    <cellStyle name="Normal 2 2 2 2 12" xfId="16077" xr:uid="{00000000-0005-0000-0000-000093420000}"/>
    <cellStyle name="Normal 2 2 2 2 13" xfId="16078" xr:uid="{00000000-0005-0000-0000-000094420000}"/>
    <cellStyle name="Normal 2 2 2 2 2" xfId="16079" xr:uid="{00000000-0005-0000-0000-000095420000}"/>
    <cellStyle name="Normal 2 2 2 2 2 2" xfId="16080" xr:uid="{00000000-0005-0000-0000-000096420000}"/>
    <cellStyle name="Normal 2 2 2 2 2 2 2" xfId="16081" xr:uid="{00000000-0005-0000-0000-000097420000}"/>
    <cellStyle name="Normal 2 2 2 2 2 3" xfId="16082" xr:uid="{00000000-0005-0000-0000-000098420000}"/>
    <cellStyle name="Normal 2 2 2 2 2 3 2" xfId="16083" xr:uid="{00000000-0005-0000-0000-000099420000}"/>
    <cellStyle name="Normal 2 2 2 2 2 4" xfId="16084" xr:uid="{00000000-0005-0000-0000-00009A420000}"/>
    <cellStyle name="Normal 2 2 2 2 2 5" xfId="16085" xr:uid="{00000000-0005-0000-0000-00009B420000}"/>
    <cellStyle name="Normal 2 2 2 2 3" xfId="16086" xr:uid="{00000000-0005-0000-0000-00009C420000}"/>
    <cellStyle name="Normal 2 2 2 2 3 2" xfId="16087" xr:uid="{00000000-0005-0000-0000-00009D420000}"/>
    <cellStyle name="Normal 2 2 2 2 3 2 2" xfId="16088" xr:uid="{00000000-0005-0000-0000-00009E420000}"/>
    <cellStyle name="Normal 2 2 2 2 3 3" xfId="16089" xr:uid="{00000000-0005-0000-0000-00009F420000}"/>
    <cellStyle name="Normal 2 2 2 2 4" xfId="16090" xr:uid="{00000000-0005-0000-0000-0000A0420000}"/>
    <cellStyle name="Normal 2 2 2 2 4 2" xfId="16091" xr:uid="{00000000-0005-0000-0000-0000A1420000}"/>
    <cellStyle name="Normal 2 2 2 2 4 2 2" xfId="16092" xr:uid="{00000000-0005-0000-0000-0000A2420000}"/>
    <cellStyle name="Normal 2 2 2 2 4 3" xfId="16093" xr:uid="{00000000-0005-0000-0000-0000A3420000}"/>
    <cellStyle name="Normal 2 2 2 2 5" xfId="16094" xr:uid="{00000000-0005-0000-0000-0000A4420000}"/>
    <cellStyle name="Normal 2 2 2 2 5 2" xfId="16095" xr:uid="{00000000-0005-0000-0000-0000A5420000}"/>
    <cellStyle name="Normal 2 2 2 2 5 2 2" xfId="16096" xr:uid="{00000000-0005-0000-0000-0000A6420000}"/>
    <cellStyle name="Normal 2 2 2 2 5 3" xfId="16097" xr:uid="{00000000-0005-0000-0000-0000A7420000}"/>
    <cellStyle name="Normal 2 2 2 2 6" xfId="16098" xr:uid="{00000000-0005-0000-0000-0000A8420000}"/>
    <cellStyle name="Normal 2 2 2 2 6 2" xfId="16099" xr:uid="{00000000-0005-0000-0000-0000A9420000}"/>
    <cellStyle name="Normal 2 2 2 2 6 3" xfId="16100" xr:uid="{00000000-0005-0000-0000-0000AA420000}"/>
    <cellStyle name="Normal 2 2 2 2 7" xfId="16101" xr:uid="{00000000-0005-0000-0000-0000AB420000}"/>
    <cellStyle name="Normal 2 2 2 2 7 2" xfId="16102" xr:uid="{00000000-0005-0000-0000-0000AC420000}"/>
    <cellStyle name="Normal 2 2 2 2 8" xfId="16103" xr:uid="{00000000-0005-0000-0000-0000AD420000}"/>
    <cellStyle name="Normal 2 2 2 2 8 2" xfId="16104" xr:uid="{00000000-0005-0000-0000-0000AE420000}"/>
    <cellStyle name="Normal 2 2 2 2 9" xfId="16105" xr:uid="{00000000-0005-0000-0000-0000AF420000}"/>
    <cellStyle name="Normal 2 2 2 2 9 2" xfId="16106" xr:uid="{00000000-0005-0000-0000-0000B0420000}"/>
    <cellStyle name="Normal 2 2 2 20" xfId="36437" xr:uid="{00000000-0005-0000-0000-0000B1420000}"/>
    <cellStyle name="Normal 2 2 2 3" xfId="16107" xr:uid="{00000000-0005-0000-0000-0000B2420000}"/>
    <cellStyle name="Normal 2 2 2 3 2" xfId="16108" xr:uid="{00000000-0005-0000-0000-0000B3420000}"/>
    <cellStyle name="Normal 2 2 2 3 2 2" xfId="16109" xr:uid="{00000000-0005-0000-0000-0000B4420000}"/>
    <cellStyle name="Normal 2 2 2 3 3" xfId="16110" xr:uid="{00000000-0005-0000-0000-0000B5420000}"/>
    <cellStyle name="Normal 2 2 2 4" xfId="16111" xr:uid="{00000000-0005-0000-0000-0000B6420000}"/>
    <cellStyle name="Normal 2 2 2 4 2" xfId="16112" xr:uid="{00000000-0005-0000-0000-0000B7420000}"/>
    <cellStyle name="Normal 2 2 2 4 2 2" xfId="16113" xr:uid="{00000000-0005-0000-0000-0000B8420000}"/>
    <cellStyle name="Normal 2 2 2 4 3" xfId="16114" xr:uid="{00000000-0005-0000-0000-0000B9420000}"/>
    <cellStyle name="Normal 2 2 2 4 4" xfId="16115" xr:uid="{00000000-0005-0000-0000-0000BA420000}"/>
    <cellStyle name="Normal 2 2 2 5" xfId="16116" xr:uid="{00000000-0005-0000-0000-0000BB420000}"/>
    <cellStyle name="Normal 2 2 2 5 2" xfId="16117" xr:uid="{00000000-0005-0000-0000-0000BC420000}"/>
    <cellStyle name="Normal 2 2 2 5 2 2" xfId="16118" xr:uid="{00000000-0005-0000-0000-0000BD420000}"/>
    <cellStyle name="Normal 2 2 2 5 3" xfId="16119" xr:uid="{00000000-0005-0000-0000-0000BE420000}"/>
    <cellStyle name="Normal 2 2 2 5 3 2" xfId="16120" xr:uid="{00000000-0005-0000-0000-0000BF420000}"/>
    <cellStyle name="Normal 2 2 2 5 4" xfId="16121" xr:uid="{00000000-0005-0000-0000-0000C0420000}"/>
    <cellStyle name="Normal 2 2 2 5 5" xfId="16122" xr:uid="{00000000-0005-0000-0000-0000C1420000}"/>
    <cellStyle name="Normal 2 2 2 6" xfId="16123" xr:uid="{00000000-0005-0000-0000-0000C2420000}"/>
    <cellStyle name="Normal 2 2 2 6 2" xfId="16124" xr:uid="{00000000-0005-0000-0000-0000C3420000}"/>
    <cellStyle name="Normal 2 2 2 6 2 2" xfId="16125" xr:uid="{00000000-0005-0000-0000-0000C4420000}"/>
    <cellStyle name="Normal 2 2 2 6 3" xfId="16126" xr:uid="{00000000-0005-0000-0000-0000C5420000}"/>
    <cellStyle name="Normal 2 2 2 7" xfId="16127" xr:uid="{00000000-0005-0000-0000-0000C6420000}"/>
    <cellStyle name="Normal 2 2 2 7 2" xfId="16128" xr:uid="{00000000-0005-0000-0000-0000C7420000}"/>
    <cellStyle name="Normal 2 2 2 7 2 2" xfId="16129" xr:uid="{00000000-0005-0000-0000-0000C8420000}"/>
    <cellStyle name="Normal 2 2 2 7 3" xfId="16130" xr:uid="{00000000-0005-0000-0000-0000C9420000}"/>
    <cellStyle name="Normal 2 2 2 8" xfId="16131" xr:uid="{00000000-0005-0000-0000-0000CA420000}"/>
    <cellStyle name="Normal 2 2 2 8 2" xfId="16132" xr:uid="{00000000-0005-0000-0000-0000CB420000}"/>
    <cellStyle name="Normal 2 2 2 8 3" xfId="16133" xr:uid="{00000000-0005-0000-0000-0000CC420000}"/>
    <cellStyle name="Normal 2 2 2 9" xfId="16134" xr:uid="{00000000-0005-0000-0000-0000CD420000}"/>
    <cellStyle name="Normal 2 2 2 9 2" xfId="16135" xr:uid="{00000000-0005-0000-0000-0000CE420000}"/>
    <cellStyle name="Normal 2 2 20" xfId="16136" xr:uid="{00000000-0005-0000-0000-0000CF420000}"/>
    <cellStyle name="Normal 2 2 20 2" xfId="16137" xr:uid="{00000000-0005-0000-0000-0000D0420000}"/>
    <cellStyle name="Normal 2 2 20 2 2" xfId="16138" xr:uid="{00000000-0005-0000-0000-0000D1420000}"/>
    <cellStyle name="Normal 2 2 20 3" xfId="16139" xr:uid="{00000000-0005-0000-0000-0000D2420000}"/>
    <cellStyle name="Normal 2 2 20 4" xfId="16140" xr:uid="{00000000-0005-0000-0000-0000D3420000}"/>
    <cellStyle name="Normal 2 2 21" xfId="16141" xr:uid="{00000000-0005-0000-0000-0000D4420000}"/>
    <cellStyle name="Normal 2 2 21 2" xfId="16142" xr:uid="{00000000-0005-0000-0000-0000D5420000}"/>
    <cellStyle name="Normal 2 2 22" xfId="16143" xr:uid="{00000000-0005-0000-0000-0000D6420000}"/>
    <cellStyle name="Normal 2 2 22 2" xfId="16144" xr:uid="{00000000-0005-0000-0000-0000D7420000}"/>
    <cellStyle name="Normal 2 2 23" xfId="16145" xr:uid="{00000000-0005-0000-0000-0000D8420000}"/>
    <cellStyle name="Normal 2 2 23 2" xfId="16146" xr:uid="{00000000-0005-0000-0000-0000D9420000}"/>
    <cellStyle name="Normal 2 2 24" xfId="16147" xr:uid="{00000000-0005-0000-0000-0000DA420000}"/>
    <cellStyle name="Normal 2 2 24 2" xfId="16148" xr:uid="{00000000-0005-0000-0000-0000DB420000}"/>
    <cellStyle name="Normal 2 2 25" xfId="16149" xr:uid="{00000000-0005-0000-0000-0000DC420000}"/>
    <cellStyle name="Normal 2 2 25 2" xfId="16150" xr:uid="{00000000-0005-0000-0000-0000DD420000}"/>
    <cellStyle name="Normal 2 2 26" xfId="16151" xr:uid="{00000000-0005-0000-0000-0000DE420000}"/>
    <cellStyle name="Normal 2 2 27" xfId="16152" xr:uid="{00000000-0005-0000-0000-0000DF420000}"/>
    <cellStyle name="Normal 2 2 28" xfId="16153" xr:uid="{00000000-0005-0000-0000-0000E0420000}"/>
    <cellStyle name="Normal 2 2 29" xfId="36175" xr:uid="{00000000-0005-0000-0000-0000E1420000}"/>
    <cellStyle name="Normal 2 2 3" xfId="16154" xr:uid="{00000000-0005-0000-0000-0000E2420000}"/>
    <cellStyle name="Normal 2 2 3 10" xfId="16155" xr:uid="{00000000-0005-0000-0000-0000E3420000}"/>
    <cellStyle name="Normal 2 2 3 10 2" xfId="16156" xr:uid="{00000000-0005-0000-0000-0000E4420000}"/>
    <cellStyle name="Normal 2 2 3 11" xfId="16157" xr:uid="{00000000-0005-0000-0000-0000E5420000}"/>
    <cellStyle name="Normal 2 2 3 11 2" xfId="16158" xr:uid="{00000000-0005-0000-0000-0000E6420000}"/>
    <cellStyle name="Normal 2 2 3 11 3" xfId="16159" xr:uid="{00000000-0005-0000-0000-0000E7420000}"/>
    <cellStyle name="Normal 2 2 3 12" xfId="16160" xr:uid="{00000000-0005-0000-0000-0000E8420000}"/>
    <cellStyle name="Normal 2 2 3 12 2" xfId="16161" xr:uid="{00000000-0005-0000-0000-0000E9420000}"/>
    <cellStyle name="Normal 2 2 3 13" xfId="16162" xr:uid="{00000000-0005-0000-0000-0000EA420000}"/>
    <cellStyle name="Normal 2 2 3 13 2" xfId="16163" xr:uid="{00000000-0005-0000-0000-0000EB420000}"/>
    <cellStyle name="Normal 2 2 3 14" xfId="16164" xr:uid="{00000000-0005-0000-0000-0000EC420000}"/>
    <cellStyle name="Normal 2 2 3 14 2" xfId="16165" xr:uid="{00000000-0005-0000-0000-0000ED420000}"/>
    <cellStyle name="Normal 2 2 3 15" xfId="16166" xr:uid="{00000000-0005-0000-0000-0000EE420000}"/>
    <cellStyle name="Normal 2 2 3 15 2" xfId="16167" xr:uid="{00000000-0005-0000-0000-0000EF420000}"/>
    <cellStyle name="Normal 2 2 3 16" xfId="16168" xr:uid="{00000000-0005-0000-0000-0000F0420000}"/>
    <cellStyle name="Normal 2 2 3 16 2" xfId="16169" xr:uid="{00000000-0005-0000-0000-0000F1420000}"/>
    <cellStyle name="Normal 2 2 3 17" xfId="16170" xr:uid="{00000000-0005-0000-0000-0000F2420000}"/>
    <cellStyle name="Normal 2 2 3 18" xfId="16171" xr:uid="{00000000-0005-0000-0000-0000F3420000}"/>
    <cellStyle name="Normal 2 2 3 19" xfId="16172" xr:uid="{00000000-0005-0000-0000-0000F4420000}"/>
    <cellStyle name="Normal 2 2 3 2" xfId="16173" xr:uid="{00000000-0005-0000-0000-0000F5420000}"/>
    <cellStyle name="Normal 2 2 3 2 2" xfId="16174" xr:uid="{00000000-0005-0000-0000-0000F6420000}"/>
    <cellStyle name="Normal 2 2 3 2 3" xfId="16175" xr:uid="{00000000-0005-0000-0000-0000F7420000}"/>
    <cellStyle name="Normal 2 2 3 20" xfId="43784" xr:uid="{00000000-0005-0000-0000-0000F8420000}"/>
    <cellStyle name="Normal 2 2 3 3" xfId="16176" xr:uid="{00000000-0005-0000-0000-0000F9420000}"/>
    <cellStyle name="Normal 2 2 3 3 2" xfId="16177" xr:uid="{00000000-0005-0000-0000-0000FA420000}"/>
    <cellStyle name="Normal 2 2 3 4" xfId="16178" xr:uid="{00000000-0005-0000-0000-0000FB420000}"/>
    <cellStyle name="Normal 2 2 3 4 2" xfId="16179" xr:uid="{00000000-0005-0000-0000-0000FC420000}"/>
    <cellStyle name="Normal 2 2 3 5" xfId="16180" xr:uid="{00000000-0005-0000-0000-0000FD420000}"/>
    <cellStyle name="Normal 2 2 3 5 2" xfId="16181" xr:uid="{00000000-0005-0000-0000-0000FE420000}"/>
    <cellStyle name="Normal 2 2 3 6" xfId="16182" xr:uid="{00000000-0005-0000-0000-0000FF420000}"/>
    <cellStyle name="Normal 2 2 3 6 2" xfId="16183" xr:uid="{00000000-0005-0000-0000-000000430000}"/>
    <cellStyle name="Normal 2 2 3 7" xfId="16184" xr:uid="{00000000-0005-0000-0000-000001430000}"/>
    <cellStyle name="Normal 2 2 3 7 2" xfId="16185" xr:uid="{00000000-0005-0000-0000-000002430000}"/>
    <cellStyle name="Normal 2 2 3 8" xfId="16186" xr:uid="{00000000-0005-0000-0000-000003430000}"/>
    <cellStyle name="Normal 2 2 3 8 2" xfId="16187" xr:uid="{00000000-0005-0000-0000-000004430000}"/>
    <cellStyle name="Normal 2 2 3 9" xfId="16188" xr:uid="{00000000-0005-0000-0000-000005430000}"/>
    <cellStyle name="Normal 2 2 3 9 2" xfId="16189" xr:uid="{00000000-0005-0000-0000-000006430000}"/>
    <cellStyle name="Normal 2 2 30" xfId="43737" xr:uid="{00000000-0005-0000-0000-000007430000}"/>
    <cellStyle name="Normal 2 2 31" xfId="16010" xr:uid="{00000000-0005-0000-0000-000008430000}"/>
    <cellStyle name="Normal 2 2 4" xfId="16190" xr:uid="{00000000-0005-0000-0000-000009430000}"/>
    <cellStyle name="Normal 2 2 4 10" xfId="16191" xr:uid="{00000000-0005-0000-0000-00000A430000}"/>
    <cellStyle name="Normal 2 2 4 11" xfId="16192" xr:uid="{00000000-0005-0000-0000-00000B430000}"/>
    <cellStyle name="Normal 2 2 4 12" xfId="16193" xr:uid="{00000000-0005-0000-0000-00000C430000}"/>
    <cellStyle name="Normal 2 2 4 2" xfId="16194" xr:uid="{00000000-0005-0000-0000-00000D430000}"/>
    <cellStyle name="Normal 2 2 4 2 2" xfId="16195" xr:uid="{00000000-0005-0000-0000-00000E430000}"/>
    <cellStyle name="Normal 2 2 4 2 2 2" xfId="16196" xr:uid="{00000000-0005-0000-0000-00000F430000}"/>
    <cellStyle name="Normal 2 2 4 2 2 2 2" xfId="16197" xr:uid="{00000000-0005-0000-0000-000010430000}"/>
    <cellStyle name="Normal 2 2 4 2 2 3" xfId="16198" xr:uid="{00000000-0005-0000-0000-000011430000}"/>
    <cellStyle name="Normal 2 2 4 2 2 4" xfId="16199" xr:uid="{00000000-0005-0000-0000-000012430000}"/>
    <cellStyle name="Normal 2 2 4 2 3" xfId="16200" xr:uid="{00000000-0005-0000-0000-000013430000}"/>
    <cellStyle name="Normal 2 2 4 2 3 2" xfId="16201" xr:uid="{00000000-0005-0000-0000-000014430000}"/>
    <cellStyle name="Normal 2 2 4 2 3 3" xfId="16202" xr:uid="{00000000-0005-0000-0000-000015430000}"/>
    <cellStyle name="Normal 2 2 4 2 4" xfId="16203" xr:uid="{00000000-0005-0000-0000-000016430000}"/>
    <cellStyle name="Normal 2 2 4 2 4 2" xfId="16204" xr:uid="{00000000-0005-0000-0000-000017430000}"/>
    <cellStyle name="Normal 2 2 4 2 5" xfId="16205" xr:uid="{00000000-0005-0000-0000-000018430000}"/>
    <cellStyle name="Normal 2 2 4 2 6" xfId="16206" xr:uid="{00000000-0005-0000-0000-000019430000}"/>
    <cellStyle name="Normal 2 2 4 2 7" xfId="16207" xr:uid="{00000000-0005-0000-0000-00001A430000}"/>
    <cellStyle name="Normal 2 2 4 3" xfId="16208" xr:uid="{00000000-0005-0000-0000-00001B430000}"/>
    <cellStyle name="Normal 2 2 4 3 2" xfId="16209" xr:uid="{00000000-0005-0000-0000-00001C430000}"/>
    <cellStyle name="Normal 2 2 4 3 2 2" xfId="16210" xr:uid="{00000000-0005-0000-0000-00001D430000}"/>
    <cellStyle name="Normal 2 2 4 3 2 3" xfId="16211" xr:uid="{00000000-0005-0000-0000-00001E430000}"/>
    <cellStyle name="Normal 2 2 4 3 3" xfId="16212" xr:uid="{00000000-0005-0000-0000-00001F430000}"/>
    <cellStyle name="Normal 2 2 4 3 3 2" xfId="16213" xr:uid="{00000000-0005-0000-0000-000020430000}"/>
    <cellStyle name="Normal 2 2 4 3 3 3" xfId="16214" xr:uid="{00000000-0005-0000-0000-000021430000}"/>
    <cellStyle name="Normal 2 2 4 3 4" xfId="16215" xr:uid="{00000000-0005-0000-0000-000022430000}"/>
    <cellStyle name="Normal 2 2 4 3 4 2" xfId="16216" xr:uid="{00000000-0005-0000-0000-000023430000}"/>
    <cellStyle name="Normal 2 2 4 3 5" xfId="16217" xr:uid="{00000000-0005-0000-0000-000024430000}"/>
    <cellStyle name="Normal 2 2 4 4" xfId="16218" xr:uid="{00000000-0005-0000-0000-000025430000}"/>
    <cellStyle name="Normal 2 2 4 4 2" xfId="16219" xr:uid="{00000000-0005-0000-0000-000026430000}"/>
    <cellStyle name="Normal 2 2 4 4 2 2" xfId="16220" xr:uid="{00000000-0005-0000-0000-000027430000}"/>
    <cellStyle name="Normal 2 2 4 4 2 3" xfId="16221" xr:uid="{00000000-0005-0000-0000-000028430000}"/>
    <cellStyle name="Normal 2 2 4 4 3" xfId="16222" xr:uid="{00000000-0005-0000-0000-000029430000}"/>
    <cellStyle name="Normal 2 2 4 4 3 2" xfId="16223" xr:uid="{00000000-0005-0000-0000-00002A430000}"/>
    <cellStyle name="Normal 2 2 4 4 3 3" xfId="16224" xr:uid="{00000000-0005-0000-0000-00002B430000}"/>
    <cellStyle name="Normal 2 2 4 4 4" xfId="16225" xr:uid="{00000000-0005-0000-0000-00002C430000}"/>
    <cellStyle name="Normal 2 2 4 4 4 2" xfId="16226" xr:uid="{00000000-0005-0000-0000-00002D430000}"/>
    <cellStyle name="Normal 2 2 4 4 5" xfId="16227" xr:uid="{00000000-0005-0000-0000-00002E430000}"/>
    <cellStyle name="Normal 2 2 4 5" xfId="16228" xr:uid="{00000000-0005-0000-0000-00002F430000}"/>
    <cellStyle name="Normal 2 2 4 5 2" xfId="16229" xr:uid="{00000000-0005-0000-0000-000030430000}"/>
    <cellStyle name="Normal 2 2 4 5 2 2" xfId="16230" xr:uid="{00000000-0005-0000-0000-000031430000}"/>
    <cellStyle name="Normal 2 2 4 5 2 3" xfId="16231" xr:uid="{00000000-0005-0000-0000-000032430000}"/>
    <cellStyle name="Normal 2 2 4 5 3" xfId="16232" xr:uid="{00000000-0005-0000-0000-000033430000}"/>
    <cellStyle name="Normal 2 2 4 5 3 2" xfId="16233" xr:uid="{00000000-0005-0000-0000-000034430000}"/>
    <cellStyle name="Normal 2 2 4 5 3 3" xfId="16234" xr:uid="{00000000-0005-0000-0000-000035430000}"/>
    <cellStyle name="Normal 2 2 4 5 4" xfId="16235" xr:uid="{00000000-0005-0000-0000-000036430000}"/>
    <cellStyle name="Normal 2 2 4 5 4 2" xfId="16236" xr:uid="{00000000-0005-0000-0000-000037430000}"/>
    <cellStyle name="Normal 2 2 4 5 5" xfId="16237" xr:uid="{00000000-0005-0000-0000-000038430000}"/>
    <cellStyle name="Normal 2 2 4 6" xfId="16238" xr:uid="{00000000-0005-0000-0000-000039430000}"/>
    <cellStyle name="Normal 2 2 4 6 2" xfId="16239" xr:uid="{00000000-0005-0000-0000-00003A430000}"/>
    <cellStyle name="Normal 2 2 4 6 2 2" xfId="16240" xr:uid="{00000000-0005-0000-0000-00003B430000}"/>
    <cellStyle name="Normal 2 2 4 6 2 3" xfId="16241" xr:uid="{00000000-0005-0000-0000-00003C430000}"/>
    <cellStyle name="Normal 2 2 4 6 3" xfId="16242" xr:uid="{00000000-0005-0000-0000-00003D430000}"/>
    <cellStyle name="Normal 2 2 4 6 3 2" xfId="16243" xr:uid="{00000000-0005-0000-0000-00003E430000}"/>
    <cellStyle name="Normal 2 2 4 6 3 3" xfId="16244" xr:uid="{00000000-0005-0000-0000-00003F430000}"/>
    <cellStyle name="Normal 2 2 4 6 4" xfId="16245" xr:uid="{00000000-0005-0000-0000-000040430000}"/>
    <cellStyle name="Normal 2 2 4 6 4 2" xfId="16246" xr:uid="{00000000-0005-0000-0000-000041430000}"/>
    <cellStyle name="Normal 2 2 4 6 5" xfId="16247" xr:uid="{00000000-0005-0000-0000-000042430000}"/>
    <cellStyle name="Normal 2 2 4 7" xfId="16248" xr:uid="{00000000-0005-0000-0000-000043430000}"/>
    <cellStyle name="Normal 2 2 4 7 2" xfId="16249" xr:uid="{00000000-0005-0000-0000-000044430000}"/>
    <cellStyle name="Normal 2 2 4 7 3" xfId="16250" xr:uid="{00000000-0005-0000-0000-000045430000}"/>
    <cellStyle name="Normal 2 2 4 8" xfId="16251" xr:uid="{00000000-0005-0000-0000-000046430000}"/>
    <cellStyle name="Normal 2 2 4 8 2" xfId="16252" xr:uid="{00000000-0005-0000-0000-000047430000}"/>
    <cellStyle name="Normal 2 2 4 9" xfId="16253" xr:uid="{00000000-0005-0000-0000-000048430000}"/>
    <cellStyle name="Normal 2 2 5" xfId="16254" xr:uid="{00000000-0005-0000-0000-000049430000}"/>
    <cellStyle name="Normal 2 2 5 10" xfId="16255" xr:uid="{00000000-0005-0000-0000-00004A430000}"/>
    <cellStyle name="Normal 2 2 5 2" xfId="16256" xr:uid="{00000000-0005-0000-0000-00004B430000}"/>
    <cellStyle name="Normal 2 2 5 2 2" xfId="16257" xr:uid="{00000000-0005-0000-0000-00004C430000}"/>
    <cellStyle name="Normal 2 2 5 2 2 2" xfId="16258" xr:uid="{00000000-0005-0000-0000-00004D430000}"/>
    <cellStyle name="Normal 2 2 5 2 2 2 2" xfId="16259" xr:uid="{00000000-0005-0000-0000-00004E430000}"/>
    <cellStyle name="Normal 2 2 5 2 2 3" xfId="16260" xr:uid="{00000000-0005-0000-0000-00004F430000}"/>
    <cellStyle name="Normal 2 2 5 2 3" xfId="16261" xr:uid="{00000000-0005-0000-0000-000050430000}"/>
    <cellStyle name="Normal 2 2 5 2 3 2" xfId="16262" xr:uid="{00000000-0005-0000-0000-000051430000}"/>
    <cellStyle name="Normal 2 2 5 2 4" xfId="16263" xr:uid="{00000000-0005-0000-0000-000052430000}"/>
    <cellStyle name="Normal 2 2 5 2 5" xfId="16264" xr:uid="{00000000-0005-0000-0000-000053430000}"/>
    <cellStyle name="Normal 2 2 5 3" xfId="16265" xr:uid="{00000000-0005-0000-0000-000054430000}"/>
    <cellStyle name="Normal 2 2 5 3 2" xfId="16266" xr:uid="{00000000-0005-0000-0000-000055430000}"/>
    <cellStyle name="Normal 2 2 5 3 2 2" xfId="16267" xr:uid="{00000000-0005-0000-0000-000056430000}"/>
    <cellStyle name="Normal 2 2 5 3 2 3" xfId="16268" xr:uid="{00000000-0005-0000-0000-000057430000}"/>
    <cellStyle name="Normal 2 2 5 3 3" xfId="16269" xr:uid="{00000000-0005-0000-0000-000058430000}"/>
    <cellStyle name="Normal 2 2 5 3 4" xfId="16270" xr:uid="{00000000-0005-0000-0000-000059430000}"/>
    <cellStyle name="Normal 2 2 5 4" xfId="16271" xr:uid="{00000000-0005-0000-0000-00005A430000}"/>
    <cellStyle name="Normal 2 2 5 4 2" xfId="16272" xr:uid="{00000000-0005-0000-0000-00005B430000}"/>
    <cellStyle name="Normal 2 2 5 4 2 2" xfId="16273" xr:uid="{00000000-0005-0000-0000-00005C430000}"/>
    <cellStyle name="Normal 2 2 5 4 3" xfId="16274" xr:uid="{00000000-0005-0000-0000-00005D430000}"/>
    <cellStyle name="Normal 2 2 5 4 4" xfId="16275" xr:uid="{00000000-0005-0000-0000-00005E430000}"/>
    <cellStyle name="Normal 2 2 5 5" xfId="16276" xr:uid="{00000000-0005-0000-0000-00005F430000}"/>
    <cellStyle name="Normal 2 2 5 5 2" xfId="16277" xr:uid="{00000000-0005-0000-0000-000060430000}"/>
    <cellStyle name="Normal 2 2 5 5 2 2" xfId="16278" xr:uid="{00000000-0005-0000-0000-000061430000}"/>
    <cellStyle name="Normal 2 2 5 5 3" xfId="16279" xr:uid="{00000000-0005-0000-0000-000062430000}"/>
    <cellStyle name="Normal 2 2 5 6" xfId="16280" xr:uid="{00000000-0005-0000-0000-000063430000}"/>
    <cellStyle name="Normal 2 2 5 6 2" xfId="16281" xr:uid="{00000000-0005-0000-0000-000064430000}"/>
    <cellStyle name="Normal 2 2 5 7" xfId="16282" xr:uid="{00000000-0005-0000-0000-000065430000}"/>
    <cellStyle name="Normal 2 2 5 7 2" xfId="16283" xr:uid="{00000000-0005-0000-0000-000066430000}"/>
    <cellStyle name="Normal 2 2 5 7 3" xfId="16284" xr:uid="{00000000-0005-0000-0000-000067430000}"/>
    <cellStyle name="Normal 2 2 5 8" xfId="16285" xr:uid="{00000000-0005-0000-0000-000068430000}"/>
    <cellStyle name="Normal 2 2 5 8 2" xfId="16286" xr:uid="{00000000-0005-0000-0000-000069430000}"/>
    <cellStyle name="Normal 2 2 5 9" xfId="16287" xr:uid="{00000000-0005-0000-0000-00006A430000}"/>
    <cellStyle name="Normal 2 2 6" xfId="16288" xr:uid="{00000000-0005-0000-0000-00006B430000}"/>
    <cellStyle name="Normal 2 2 6 2" xfId="16289" xr:uid="{00000000-0005-0000-0000-00006C430000}"/>
    <cellStyle name="Normal 2 2 6 2 2" xfId="16290" xr:uid="{00000000-0005-0000-0000-00006D430000}"/>
    <cellStyle name="Normal 2 2 6 2 3" xfId="16291" xr:uid="{00000000-0005-0000-0000-00006E430000}"/>
    <cellStyle name="Normal 2 2 6 2 4" xfId="16292" xr:uid="{00000000-0005-0000-0000-00006F430000}"/>
    <cellStyle name="Normal 2 2 6 3" xfId="16293" xr:uid="{00000000-0005-0000-0000-000070430000}"/>
    <cellStyle name="Normal 2 2 6 3 2" xfId="16294" xr:uid="{00000000-0005-0000-0000-000071430000}"/>
    <cellStyle name="Normal 2 2 6 3 3" xfId="16295" xr:uid="{00000000-0005-0000-0000-000072430000}"/>
    <cellStyle name="Normal 2 2 6 4" xfId="16296" xr:uid="{00000000-0005-0000-0000-000073430000}"/>
    <cellStyle name="Normal 2 2 6 4 2" xfId="16297" xr:uid="{00000000-0005-0000-0000-000074430000}"/>
    <cellStyle name="Normal 2 2 6 4 3" xfId="16298" xr:uid="{00000000-0005-0000-0000-000075430000}"/>
    <cellStyle name="Normal 2 2 6 5" xfId="16299" xr:uid="{00000000-0005-0000-0000-000076430000}"/>
    <cellStyle name="Normal 2 2 6 5 2" xfId="16300" xr:uid="{00000000-0005-0000-0000-000077430000}"/>
    <cellStyle name="Normal 2 2 6 6" xfId="16301" xr:uid="{00000000-0005-0000-0000-000078430000}"/>
    <cellStyle name="Normal 2 2 6 7" xfId="16302" xr:uid="{00000000-0005-0000-0000-000079430000}"/>
    <cellStyle name="Normal 2 2 7" xfId="16303" xr:uid="{00000000-0005-0000-0000-00007A430000}"/>
    <cellStyle name="Normal 2 2 7 2" xfId="16304" xr:uid="{00000000-0005-0000-0000-00007B430000}"/>
    <cellStyle name="Normal 2 2 7 2 2" xfId="16305" xr:uid="{00000000-0005-0000-0000-00007C430000}"/>
    <cellStyle name="Normal 2 2 7 2 3" xfId="16306" xr:uid="{00000000-0005-0000-0000-00007D430000}"/>
    <cellStyle name="Normal 2 2 7 2 4" xfId="16307" xr:uid="{00000000-0005-0000-0000-00007E430000}"/>
    <cellStyle name="Normal 2 2 7 3" xfId="16308" xr:uid="{00000000-0005-0000-0000-00007F430000}"/>
    <cellStyle name="Normal 2 2 7 3 2" xfId="16309" xr:uid="{00000000-0005-0000-0000-000080430000}"/>
    <cellStyle name="Normal 2 2 7 3 3" xfId="16310" xr:uid="{00000000-0005-0000-0000-000081430000}"/>
    <cellStyle name="Normal 2 2 7 4" xfId="16311" xr:uid="{00000000-0005-0000-0000-000082430000}"/>
    <cellStyle name="Normal 2 2 7 4 2" xfId="16312" xr:uid="{00000000-0005-0000-0000-000083430000}"/>
    <cellStyle name="Normal 2 2 7 4 3" xfId="16313" xr:uid="{00000000-0005-0000-0000-000084430000}"/>
    <cellStyle name="Normal 2 2 7 5" xfId="16314" xr:uid="{00000000-0005-0000-0000-000085430000}"/>
    <cellStyle name="Normal 2 2 7 5 2" xfId="16315" xr:uid="{00000000-0005-0000-0000-000086430000}"/>
    <cellStyle name="Normal 2 2 7 6" xfId="16316" xr:uid="{00000000-0005-0000-0000-000087430000}"/>
    <cellStyle name="Normal 2 2 8" xfId="16317" xr:uid="{00000000-0005-0000-0000-000088430000}"/>
    <cellStyle name="Normal 2 2 8 2" xfId="16318" xr:uid="{00000000-0005-0000-0000-000089430000}"/>
    <cellStyle name="Normal 2 2 8 2 2" xfId="16319" xr:uid="{00000000-0005-0000-0000-00008A430000}"/>
    <cellStyle name="Normal 2 2 8 2 3" xfId="16320" xr:uid="{00000000-0005-0000-0000-00008B430000}"/>
    <cellStyle name="Normal 2 2 8 3" xfId="16321" xr:uid="{00000000-0005-0000-0000-00008C430000}"/>
    <cellStyle name="Normal 2 2 8 3 2" xfId="16322" xr:uid="{00000000-0005-0000-0000-00008D430000}"/>
    <cellStyle name="Normal 2 2 8 3 3" xfId="16323" xr:uid="{00000000-0005-0000-0000-00008E430000}"/>
    <cellStyle name="Normal 2 2 8 4" xfId="16324" xr:uid="{00000000-0005-0000-0000-00008F430000}"/>
    <cellStyle name="Normal 2 2 8 4 2" xfId="16325" xr:uid="{00000000-0005-0000-0000-000090430000}"/>
    <cellStyle name="Normal 2 2 8 4 3" xfId="16326" xr:uid="{00000000-0005-0000-0000-000091430000}"/>
    <cellStyle name="Normal 2 2 8 5" xfId="16327" xr:uid="{00000000-0005-0000-0000-000092430000}"/>
    <cellStyle name="Normal 2 2 8 5 2" xfId="16328" xr:uid="{00000000-0005-0000-0000-000093430000}"/>
    <cellStyle name="Normal 2 2 8 6" xfId="16329" xr:uid="{00000000-0005-0000-0000-000094430000}"/>
    <cellStyle name="Normal 2 2 8 7" xfId="16330" xr:uid="{00000000-0005-0000-0000-000095430000}"/>
    <cellStyle name="Normal 2 2 9" xfId="16331" xr:uid="{00000000-0005-0000-0000-000096430000}"/>
    <cellStyle name="Normal 2 2 9 2" xfId="16332" xr:uid="{00000000-0005-0000-0000-000097430000}"/>
    <cellStyle name="Normal 2 2 9 2 2" xfId="16333" xr:uid="{00000000-0005-0000-0000-000098430000}"/>
    <cellStyle name="Normal 2 2 9 3" xfId="16334" xr:uid="{00000000-0005-0000-0000-000099430000}"/>
    <cellStyle name="Normal 2 2 9 4" xfId="16335" xr:uid="{00000000-0005-0000-0000-00009A430000}"/>
    <cellStyle name="Normal 2 2 9 5" xfId="16336" xr:uid="{00000000-0005-0000-0000-00009B430000}"/>
    <cellStyle name="Normal 2 2_Nota 10_D" xfId="16337" xr:uid="{00000000-0005-0000-0000-00009C430000}"/>
    <cellStyle name="Normal 2 20" xfId="16338" xr:uid="{00000000-0005-0000-0000-00009D430000}"/>
    <cellStyle name="Normal 2 20 2" xfId="16339" xr:uid="{00000000-0005-0000-0000-00009E430000}"/>
    <cellStyle name="Normal 2 20 2 2" xfId="16340" xr:uid="{00000000-0005-0000-0000-00009F430000}"/>
    <cellStyle name="Normal 2 20 2 3" xfId="16341" xr:uid="{00000000-0005-0000-0000-0000A0430000}"/>
    <cellStyle name="Normal 2 20 2 4" xfId="16342" xr:uid="{00000000-0005-0000-0000-0000A1430000}"/>
    <cellStyle name="Normal 2 20 2 5" xfId="36801" xr:uid="{00000000-0005-0000-0000-0000A2430000}"/>
    <cellStyle name="Normal 2 20 3" xfId="16343" xr:uid="{00000000-0005-0000-0000-0000A3430000}"/>
    <cellStyle name="Normal 2 20 3 2" xfId="16344" xr:uid="{00000000-0005-0000-0000-0000A4430000}"/>
    <cellStyle name="Normal 2 20 3 3" xfId="16345" xr:uid="{00000000-0005-0000-0000-0000A5430000}"/>
    <cellStyle name="Normal 2 20 4" xfId="16346" xr:uid="{00000000-0005-0000-0000-0000A6430000}"/>
    <cellStyle name="Normal 2 20 5" xfId="36720" xr:uid="{00000000-0005-0000-0000-0000A7430000}"/>
    <cellStyle name="Normal 2 20 6" xfId="43869" xr:uid="{00000000-0005-0000-0000-0000A8430000}"/>
    <cellStyle name="Normal 2 21" xfId="16347" xr:uid="{00000000-0005-0000-0000-0000A9430000}"/>
    <cellStyle name="Normal 2 21 2" xfId="16348" xr:uid="{00000000-0005-0000-0000-0000AA430000}"/>
    <cellStyle name="Normal 2 21 2 2" xfId="16349" xr:uid="{00000000-0005-0000-0000-0000AB430000}"/>
    <cellStyle name="Normal 2 21 2 3" xfId="16350" xr:uid="{00000000-0005-0000-0000-0000AC430000}"/>
    <cellStyle name="Normal 2 21 2 4" xfId="36803" xr:uid="{00000000-0005-0000-0000-0000AD430000}"/>
    <cellStyle name="Normal 2 21 3" xfId="16351" xr:uid="{00000000-0005-0000-0000-0000AE430000}"/>
    <cellStyle name="Normal 2 21 4" xfId="16352" xr:uid="{00000000-0005-0000-0000-0000AF430000}"/>
    <cellStyle name="Normal 2 21 5" xfId="36722" xr:uid="{00000000-0005-0000-0000-0000B0430000}"/>
    <cellStyle name="Normal 2 21 6" xfId="43882" xr:uid="{00000000-0005-0000-0000-0000B1430000}"/>
    <cellStyle name="Normal 2 22" xfId="16353" xr:uid="{00000000-0005-0000-0000-0000B2430000}"/>
    <cellStyle name="Normal 2 22 2" xfId="16354" xr:uid="{00000000-0005-0000-0000-0000B3430000}"/>
    <cellStyle name="Normal 2 22 2 2" xfId="36802" xr:uid="{00000000-0005-0000-0000-0000B4430000}"/>
    <cellStyle name="Normal 2 22 3" xfId="16355" xr:uid="{00000000-0005-0000-0000-0000B5430000}"/>
    <cellStyle name="Normal 2 22 4" xfId="16356" xr:uid="{00000000-0005-0000-0000-0000B6430000}"/>
    <cellStyle name="Normal 2 22 5" xfId="36721" xr:uid="{00000000-0005-0000-0000-0000B7430000}"/>
    <cellStyle name="Normal 2 22 6" xfId="43884" xr:uid="{00000000-0005-0000-0000-0000B8430000}"/>
    <cellStyle name="Normal 2 23" xfId="16357" xr:uid="{00000000-0005-0000-0000-0000B9430000}"/>
    <cellStyle name="Normal 2 23 2" xfId="16358" xr:uid="{00000000-0005-0000-0000-0000BA430000}"/>
    <cellStyle name="Normal 2 23 2 2" xfId="16359" xr:uid="{00000000-0005-0000-0000-0000BB430000}"/>
    <cellStyle name="Normal 2 23 2 3" xfId="16360" xr:uid="{00000000-0005-0000-0000-0000BC430000}"/>
    <cellStyle name="Normal 2 23 2 4" xfId="36832" xr:uid="{00000000-0005-0000-0000-0000BD430000}"/>
    <cellStyle name="Normal 2 23 3" xfId="16361" xr:uid="{00000000-0005-0000-0000-0000BE430000}"/>
    <cellStyle name="Normal 2 23 4" xfId="16362" xr:uid="{00000000-0005-0000-0000-0000BF430000}"/>
    <cellStyle name="Normal 2 23 5" xfId="36741" xr:uid="{00000000-0005-0000-0000-0000C0430000}"/>
    <cellStyle name="Normal 2 23 6" xfId="43897" xr:uid="{00000000-0005-0000-0000-0000C1430000}"/>
    <cellStyle name="Normal 2 24" xfId="16363" xr:uid="{00000000-0005-0000-0000-0000C2430000}"/>
    <cellStyle name="Normal 2 24 2" xfId="16364" xr:uid="{00000000-0005-0000-0000-0000C3430000}"/>
    <cellStyle name="Normal 2 24 2 2" xfId="16365" xr:uid="{00000000-0005-0000-0000-0000C4430000}"/>
    <cellStyle name="Normal 2 24 2 3" xfId="16366" xr:uid="{00000000-0005-0000-0000-0000C5430000}"/>
    <cellStyle name="Normal 2 24 2 4" xfId="36869" xr:uid="{00000000-0005-0000-0000-0000C6430000}"/>
    <cellStyle name="Normal 2 24 3" xfId="16367" xr:uid="{00000000-0005-0000-0000-0000C7430000}"/>
    <cellStyle name="Normal 2 24 4" xfId="16368" xr:uid="{00000000-0005-0000-0000-0000C8430000}"/>
    <cellStyle name="Normal 2 24 5" xfId="16369" xr:uid="{00000000-0005-0000-0000-0000C9430000}"/>
    <cellStyle name="Normal 2 24 6" xfId="36775" xr:uid="{00000000-0005-0000-0000-0000CA430000}"/>
    <cellStyle name="Normal 2 24 7" xfId="43899" xr:uid="{00000000-0005-0000-0000-0000CB430000}"/>
    <cellStyle name="Normal 2 25" xfId="16370" xr:uid="{00000000-0005-0000-0000-0000CC430000}"/>
    <cellStyle name="Normal 2 25 2" xfId="16371" xr:uid="{00000000-0005-0000-0000-0000CD430000}"/>
    <cellStyle name="Normal 2 25 2 2" xfId="36835" xr:uid="{00000000-0005-0000-0000-0000CE430000}"/>
    <cellStyle name="Normal 2 25 3" xfId="16372" xr:uid="{00000000-0005-0000-0000-0000CF430000}"/>
    <cellStyle name="Normal 2 25 4" xfId="16373" xr:uid="{00000000-0005-0000-0000-0000D0430000}"/>
    <cellStyle name="Normal 2 25 5" xfId="36743" xr:uid="{00000000-0005-0000-0000-0000D1430000}"/>
    <cellStyle name="Normal 2 26" xfId="16374" xr:uid="{00000000-0005-0000-0000-0000D2430000}"/>
    <cellStyle name="Normal 2 26 2" xfId="16375" xr:uid="{00000000-0005-0000-0000-0000D3430000}"/>
    <cellStyle name="Normal 2 26 2 2" xfId="36861" xr:uid="{00000000-0005-0000-0000-0000D4430000}"/>
    <cellStyle name="Normal 2 26 3" xfId="16376" xr:uid="{00000000-0005-0000-0000-0000D5430000}"/>
    <cellStyle name="Normal 2 26 4" xfId="36768" xr:uid="{00000000-0005-0000-0000-0000D6430000}"/>
    <cellStyle name="Normal 2 27" xfId="16377" xr:uid="{00000000-0005-0000-0000-0000D7430000}"/>
    <cellStyle name="Normal 2 27 2" xfId="16378" xr:uid="{00000000-0005-0000-0000-0000D8430000}"/>
    <cellStyle name="Normal 2 27 2 2" xfId="36841" xr:uid="{00000000-0005-0000-0000-0000D9430000}"/>
    <cellStyle name="Normal 2 27 3" xfId="36748" xr:uid="{00000000-0005-0000-0000-0000DA430000}"/>
    <cellStyle name="Normal 2 27 4" xfId="43924" xr:uid="{00000000-0005-0000-0000-0000DB430000}"/>
    <cellStyle name="Normal 2 28" xfId="16379" xr:uid="{00000000-0005-0000-0000-0000DC430000}"/>
    <cellStyle name="Normal 2 28 2" xfId="16380" xr:uid="{00000000-0005-0000-0000-0000DD430000}"/>
    <cellStyle name="Normal 2 28 2 2" xfId="36855" xr:uid="{00000000-0005-0000-0000-0000DE430000}"/>
    <cellStyle name="Normal 2 28 3" xfId="36762" xr:uid="{00000000-0005-0000-0000-0000DF430000}"/>
    <cellStyle name="Normal 2 28 4" xfId="43926" xr:uid="{00000000-0005-0000-0000-0000E0430000}"/>
    <cellStyle name="Normal 2 29" xfId="16381" xr:uid="{00000000-0005-0000-0000-0000E1430000}"/>
    <cellStyle name="Normal 2 29 2" xfId="16382" xr:uid="{00000000-0005-0000-0000-0000E2430000}"/>
    <cellStyle name="Normal 2 29 2 2" xfId="36846" xr:uid="{00000000-0005-0000-0000-0000E3430000}"/>
    <cellStyle name="Normal 2 29 3" xfId="36753" xr:uid="{00000000-0005-0000-0000-0000E4430000}"/>
    <cellStyle name="Normal 2 29 4" xfId="43940" xr:uid="{00000000-0005-0000-0000-0000E5430000}"/>
    <cellStyle name="Normal 2 3" xfId="153" xr:uid="{00000000-0005-0000-0000-0000E6430000}"/>
    <cellStyle name="Normal 2 3 10" xfId="16383" xr:uid="{00000000-0005-0000-0000-0000E7430000}"/>
    <cellStyle name="Normal 2 3 10 2" xfId="16384" xr:uid="{00000000-0005-0000-0000-0000E8430000}"/>
    <cellStyle name="Normal 2 3 10 2 2" xfId="16385" xr:uid="{00000000-0005-0000-0000-0000E9430000}"/>
    <cellStyle name="Normal 2 3 10 2 2 2" xfId="16386" xr:uid="{00000000-0005-0000-0000-0000EA430000}"/>
    <cellStyle name="Normal 2 3 10 2 3" xfId="16387" xr:uid="{00000000-0005-0000-0000-0000EB430000}"/>
    <cellStyle name="Normal 2 3 10 2 4" xfId="16388" xr:uid="{00000000-0005-0000-0000-0000EC430000}"/>
    <cellStyle name="Normal 2 3 10 3" xfId="16389" xr:uid="{00000000-0005-0000-0000-0000ED430000}"/>
    <cellStyle name="Normal 2 3 10 3 2" xfId="16390" xr:uid="{00000000-0005-0000-0000-0000EE430000}"/>
    <cellStyle name="Normal 2 3 10 4" xfId="16391" xr:uid="{00000000-0005-0000-0000-0000EF430000}"/>
    <cellStyle name="Normal 2 3 10 4 2" xfId="16392" xr:uid="{00000000-0005-0000-0000-0000F0430000}"/>
    <cellStyle name="Normal 2 3 10 5" xfId="16393" xr:uid="{00000000-0005-0000-0000-0000F1430000}"/>
    <cellStyle name="Normal 2 3 11" xfId="16394" xr:uid="{00000000-0005-0000-0000-0000F2430000}"/>
    <cellStyle name="Normal 2 3 11 2" xfId="16395" xr:uid="{00000000-0005-0000-0000-0000F3430000}"/>
    <cellStyle name="Normal 2 3 11 2 2" xfId="16396" xr:uid="{00000000-0005-0000-0000-0000F4430000}"/>
    <cellStyle name="Normal 2 3 11 2 3" xfId="16397" xr:uid="{00000000-0005-0000-0000-0000F5430000}"/>
    <cellStyle name="Normal 2 3 11 3" xfId="16398" xr:uid="{00000000-0005-0000-0000-0000F6430000}"/>
    <cellStyle name="Normal 2 3 11 3 2" xfId="16399" xr:uid="{00000000-0005-0000-0000-0000F7430000}"/>
    <cellStyle name="Normal 2 3 11 4" xfId="16400" xr:uid="{00000000-0005-0000-0000-0000F8430000}"/>
    <cellStyle name="Normal 2 3 11 5" xfId="16401" xr:uid="{00000000-0005-0000-0000-0000F9430000}"/>
    <cellStyle name="Normal 2 3 12" xfId="16402" xr:uid="{00000000-0005-0000-0000-0000FA430000}"/>
    <cellStyle name="Normal 2 3 12 2" xfId="16403" xr:uid="{00000000-0005-0000-0000-0000FB430000}"/>
    <cellStyle name="Normal 2 3 12 2 2" xfId="16404" xr:uid="{00000000-0005-0000-0000-0000FC430000}"/>
    <cellStyle name="Normal 2 3 12 2 3" xfId="16405" xr:uid="{00000000-0005-0000-0000-0000FD430000}"/>
    <cellStyle name="Normal 2 3 12 3" xfId="16406" xr:uid="{00000000-0005-0000-0000-0000FE430000}"/>
    <cellStyle name="Normal 2 3 12 3 2" xfId="16407" xr:uid="{00000000-0005-0000-0000-0000FF430000}"/>
    <cellStyle name="Normal 2 3 12 4" xfId="16408" xr:uid="{00000000-0005-0000-0000-000000440000}"/>
    <cellStyle name="Normal 2 3 13" xfId="16409" xr:uid="{00000000-0005-0000-0000-000001440000}"/>
    <cellStyle name="Normal 2 3 13 2" xfId="16410" xr:uid="{00000000-0005-0000-0000-000002440000}"/>
    <cellStyle name="Normal 2 3 13 2 2" xfId="16411" xr:uid="{00000000-0005-0000-0000-000003440000}"/>
    <cellStyle name="Normal 2 3 13 2 3" xfId="16412" xr:uid="{00000000-0005-0000-0000-000004440000}"/>
    <cellStyle name="Normal 2 3 13 3" xfId="16413" xr:uid="{00000000-0005-0000-0000-000005440000}"/>
    <cellStyle name="Normal 2 3 13 4" xfId="16414" xr:uid="{00000000-0005-0000-0000-000006440000}"/>
    <cellStyle name="Normal 2 3 14" xfId="16415" xr:uid="{00000000-0005-0000-0000-000007440000}"/>
    <cellStyle name="Normal 2 3 14 2" xfId="16416" xr:uid="{00000000-0005-0000-0000-000008440000}"/>
    <cellStyle name="Normal 2 3 14 2 2" xfId="16417" xr:uid="{00000000-0005-0000-0000-000009440000}"/>
    <cellStyle name="Normal 2 3 14 3" xfId="16418" xr:uid="{00000000-0005-0000-0000-00000A440000}"/>
    <cellStyle name="Normal 2 3 14 4" xfId="16419" xr:uid="{00000000-0005-0000-0000-00000B440000}"/>
    <cellStyle name="Normal 2 3 15" xfId="16420" xr:uid="{00000000-0005-0000-0000-00000C440000}"/>
    <cellStyle name="Normal 2 3 15 2" xfId="16421" xr:uid="{00000000-0005-0000-0000-00000D440000}"/>
    <cellStyle name="Normal 2 3 15 3" xfId="16422" xr:uid="{00000000-0005-0000-0000-00000E440000}"/>
    <cellStyle name="Normal 2 3 16" xfId="16423" xr:uid="{00000000-0005-0000-0000-00000F440000}"/>
    <cellStyle name="Normal 2 3 16 2" xfId="16424" xr:uid="{00000000-0005-0000-0000-000010440000}"/>
    <cellStyle name="Normal 2 3 16 2 2" xfId="16425" xr:uid="{00000000-0005-0000-0000-000011440000}"/>
    <cellStyle name="Normal 2 3 16 3" xfId="16426" xr:uid="{00000000-0005-0000-0000-000012440000}"/>
    <cellStyle name="Normal 2 3 17" xfId="16427" xr:uid="{00000000-0005-0000-0000-000013440000}"/>
    <cellStyle name="Normal 2 3 17 2" xfId="16428" xr:uid="{00000000-0005-0000-0000-000014440000}"/>
    <cellStyle name="Normal 2 3 17 2 2" xfId="16429" xr:uid="{00000000-0005-0000-0000-000015440000}"/>
    <cellStyle name="Normal 2 3 17 3" xfId="16430" xr:uid="{00000000-0005-0000-0000-000016440000}"/>
    <cellStyle name="Normal 2 3 17 4" xfId="16431" xr:uid="{00000000-0005-0000-0000-000017440000}"/>
    <cellStyle name="Normal 2 3 18" xfId="16432" xr:uid="{00000000-0005-0000-0000-000018440000}"/>
    <cellStyle name="Normal 2 3 18 2" xfId="16433" xr:uid="{00000000-0005-0000-0000-000019440000}"/>
    <cellStyle name="Normal 2 3 19" xfId="16434" xr:uid="{00000000-0005-0000-0000-00001A440000}"/>
    <cellStyle name="Normal 2 3 19 2" xfId="16435" xr:uid="{00000000-0005-0000-0000-00001B440000}"/>
    <cellStyle name="Normal 2 3 2" xfId="16436" xr:uid="{00000000-0005-0000-0000-00001C440000}"/>
    <cellStyle name="Normal 2 3 2 10" xfId="16437" xr:uid="{00000000-0005-0000-0000-00001D440000}"/>
    <cellStyle name="Normal 2 3 2 11" xfId="36438" xr:uid="{00000000-0005-0000-0000-00001E440000}"/>
    <cellStyle name="Normal 2 3 2 12" xfId="43785" xr:uid="{00000000-0005-0000-0000-00001F440000}"/>
    <cellStyle name="Normal 2 3 2 2" xfId="16438" xr:uid="{00000000-0005-0000-0000-000020440000}"/>
    <cellStyle name="Normal 2 3 2 2 10" xfId="16439" xr:uid="{00000000-0005-0000-0000-000021440000}"/>
    <cellStyle name="Normal 2 3 2 2 10 2" xfId="16440" xr:uid="{00000000-0005-0000-0000-000022440000}"/>
    <cellStyle name="Normal 2 3 2 2 11" xfId="16441" xr:uid="{00000000-0005-0000-0000-000023440000}"/>
    <cellStyle name="Normal 2 3 2 2 12" xfId="16442" xr:uid="{00000000-0005-0000-0000-000024440000}"/>
    <cellStyle name="Normal 2 3 2 2 13" xfId="16443" xr:uid="{00000000-0005-0000-0000-000025440000}"/>
    <cellStyle name="Normal 2 3 2 2 2" xfId="16444" xr:uid="{00000000-0005-0000-0000-000026440000}"/>
    <cellStyle name="Normal 2 3 2 2 2 2" xfId="16445" xr:uid="{00000000-0005-0000-0000-000027440000}"/>
    <cellStyle name="Normal 2 3 2 2 3" xfId="16446" xr:uid="{00000000-0005-0000-0000-000028440000}"/>
    <cellStyle name="Normal 2 3 2 2 3 2" xfId="16447" xr:uid="{00000000-0005-0000-0000-000029440000}"/>
    <cellStyle name="Normal 2 3 2 2 4" xfId="16448" xr:uid="{00000000-0005-0000-0000-00002A440000}"/>
    <cellStyle name="Normal 2 3 2 2 5" xfId="16449" xr:uid="{00000000-0005-0000-0000-00002B440000}"/>
    <cellStyle name="Normal 2 3 2 2 5 2" xfId="16450" xr:uid="{00000000-0005-0000-0000-00002C440000}"/>
    <cellStyle name="Normal 2 3 2 2 6" xfId="16451" xr:uid="{00000000-0005-0000-0000-00002D440000}"/>
    <cellStyle name="Normal 2 3 2 2 7" xfId="16452" xr:uid="{00000000-0005-0000-0000-00002E440000}"/>
    <cellStyle name="Normal 2 3 2 2 7 2" xfId="16453" xr:uid="{00000000-0005-0000-0000-00002F440000}"/>
    <cellStyle name="Normal 2 3 2 2 8" xfId="16454" xr:uid="{00000000-0005-0000-0000-000030440000}"/>
    <cellStyle name="Normal 2 3 2 2 8 2" xfId="16455" xr:uid="{00000000-0005-0000-0000-000031440000}"/>
    <cellStyle name="Normal 2 3 2 2 9" xfId="16456" xr:uid="{00000000-0005-0000-0000-000032440000}"/>
    <cellStyle name="Normal 2 3 2 2 9 2" xfId="16457" xr:uid="{00000000-0005-0000-0000-000033440000}"/>
    <cellStyle name="Normal 2 3 2 3" xfId="16458" xr:uid="{00000000-0005-0000-0000-000034440000}"/>
    <cellStyle name="Normal 2 3 2 3 2" xfId="16459" xr:uid="{00000000-0005-0000-0000-000035440000}"/>
    <cellStyle name="Normal 2 3 2 3 3" xfId="16460" xr:uid="{00000000-0005-0000-0000-000036440000}"/>
    <cellStyle name="Normal 2 3 2 4" xfId="16461" xr:uid="{00000000-0005-0000-0000-000037440000}"/>
    <cellStyle name="Normal 2 3 2 4 2" xfId="16462" xr:uid="{00000000-0005-0000-0000-000038440000}"/>
    <cellStyle name="Normal 2 3 2 4 3" xfId="16463" xr:uid="{00000000-0005-0000-0000-000039440000}"/>
    <cellStyle name="Normal 2 3 2 5" xfId="16464" xr:uid="{00000000-0005-0000-0000-00003A440000}"/>
    <cellStyle name="Normal 2 3 2 5 2" xfId="16465" xr:uid="{00000000-0005-0000-0000-00003B440000}"/>
    <cellStyle name="Normal 2 3 2 5 3" xfId="16466" xr:uid="{00000000-0005-0000-0000-00003C440000}"/>
    <cellStyle name="Normal 2 3 2 6" xfId="16467" xr:uid="{00000000-0005-0000-0000-00003D440000}"/>
    <cellStyle name="Normal 2 3 2 6 2" xfId="16468" xr:uid="{00000000-0005-0000-0000-00003E440000}"/>
    <cellStyle name="Normal 2 3 2 7" xfId="16469" xr:uid="{00000000-0005-0000-0000-00003F440000}"/>
    <cellStyle name="Normal 2 3 2 7 2" xfId="16470" xr:uid="{00000000-0005-0000-0000-000040440000}"/>
    <cellStyle name="Normal 2 3 2 8" xfId="16471" xr:uid="{00000000-0005-0000-0000-000041440000}"/>
    <cellStyle name="Normal 2 3 2 8 2" xfId="16472" xr:uid="{00000000-0005-0000-0000-000042440000}"/>
    <cellStyle name="Normal 2 3 2 9" xfId="16473" xr:uid="{00000000-0005-0000-0000-000043440000}"/>
    <cellStyle name="Normal 2 3 20" xfId="16474" xr:uid="{00000000-0005-0000-0000-000044440000}"/>
    <cellStyle name="Normal 2 3 20 2" xfId="16475" xr:uid="{00000000-0005-0000-0000-000045440000}"/>
    <cellStyle name="Normal 2 3 21" xfId="16476" xr:uid="{00000000-0005-0000-0000-000046440000}"/>
    <cellStyle name="Normal 2 3 21 2" xfId="16477" xr:uid="{00000000-0005-0000-0000-000047440000}"/>
    <cellStyle name="Normal 2 3 22" xfId="16478" xr:uid="{00000000-0005-0000-0000-000048440000}"/>
    <cellStyle name="Normal 2 3 22 2" xfId="16479" xr:uid="{00000000-0005-0000-0000-000049440000}"/>
    <cellStyle name="Normal 2 3 23" xfId="16480" xr:uid="{00000000-0005-0000-0000-00004A440000}"/>
    <cellStyle name="Normal 2 3 24" xfId="16481" xr:uid="{00000000-0005-0000-0000-00004B440000}"/>
    <cellStyle name="Normal 2 3 25" xfId="36176" xr:uid="{00000000-0005-0000-0000-00004C440000}"/>
    <cellStyle name="Normal 2 3 26" xfId="43750" xr:uid="{00000000-0005-0000-0000-00004D440000}"/>
    <cellStyle name="Normal 2 3 3" xfId="16482" xr:uid="{00000000-0005-0000-0000-00004E440000}"/>
    <cellStyle name="Normal 2 3 3 10" xfId="16483" xr:uid="{00000000-0005-0000-0000-00004F440000}"/>
    <cellStyle name="Normal 2 3 3 11" xfId="16484" xr:uid="{00000000-0005-0000-0000-000050440000}"/>
    <cellStyle name="Normal 2 3 3 12" xfId="16485" xr:uid="{00000000-0005-0000-0000-000051440000}"/>
    <cellStyle name="Normal 2 3 3 13" xfId="16486" xr:uid="{00000000-0005-0000-0000-000052440000}"/>
    <cellStyle name="Normal 2 3 3 2" xfId="16487" xr:uid="{00000000-0005-0000-0000-000053440000}"/>
    <cellStyle name="Normal 2 3 3 2 10" xfId="16488" xr:uid="{00000000-0005-0000-0000-000054440000}"/>
    <cellStyle name="Normal 2 3 3 2 11" xfId="16489" xr:uid="{00000000-0005-0000-0000-000055440000}"/>
    <cellStyle name="Normal 2 3 3 2 2" xfId="16490" xr:uid="{00000000-0005-0000-0000-000056440000}"/>
    <cellStyle name="Normal 2 3 3 2 2 2" xfId="16491" xr:uid="{00000000-0005-0000-0000-000057440000}"/>
    <cellStyle name="Normal 2 3 3 2 2 2 2" xfId="16492" xr:uid="{00000000-0005-0000-0000-000058440000}"/>
    <cellStyle name="Normal 2 3 3 2 2 2 2 2" xfId="16493" xr:uid="{00000000-0005-0000-0000-000059440000}"/>
    <cellStyle name="Normal 2 3 3 2 2 2 2 2 2" xfId="16494" xr:uid="{00000000-0005-0000-0000-00005A440000}"/>
    <cellStyle name="Normal 2 3 3 2 2 2 2 3" xfId="16495" xr:uid="{00000000-0005-0000-0000-00005B440000}"/>
    <cellStyle name="Normal 2 3 3 2 2 2 2 4" xfId="16496" xr:uid="{00000000-0005-0000-0000-00005C440000}"/>
    <cellStyle name="Normal 2 3 3 2 2 2 3" xfId="16497" xr:uid="{00000000-0005-0000-0000-00005D440000}"/>
    <cellStyle name="Normal 2 3 3 2 2 2 3 2" xfId="16498" xr:uid="{00000000-0005-0000-0000-00005E440000}"/>
    <cellStyle name="Normal 2 3 3 2 2 2 3 3" xfId="16499" xr:uid="{00000000-0005-0000-0000-00005F440000}"/>
    <cellStyle name="Normal 2 3 3 2 2 2 3 4" xfId="16500" xr:uid="{00000000-0005-0000-0000-000060440000}"/>
    <cellStyle name="Normal 2 3 3 2 2 2 4" xfId="16501" xr:uid="{00000000-0005-0000-0000-000061440000}"/>
    <cellStyle name="Normal 2 3 3 2 2 2 4 2" xfId="16502" xr:uid="{00000000-0005-0000-0000-000062440000}"/>
    <cellStyle name="Normal 2 3 3 2 2 2 4 3" xfId="16503" xr:uid="{00000000-0005-0000-0000-000063440000}"/>
    <cellStyle name="Normal 2 3 3 2 2 2 5" xfId="16504" xr:uid="{00000000-0005-0000-0000-000064440000}"/>
    <cellStyle name="Normal 2 3 3 2 2 2 5 2" xfId="16505" xr:uid="{00000000-0005-0000-0000-000065440000}"/>
    <cellStyle name="Normal 2 3 3 2 2 2 6" xfId="16506" xr:uid="{00000000-0005-0000-0000-000066440000}"/>
    <cellStyle name="Normal 2 3 3 2 2 2 7" xfId="16507" xr:uid="{00000000-0005-0000-0000-000067440000}"/>
    <cellStyle name="Normal 2 3 3 2 2 3" xfId="16508" xr:uid="{00000000-0005-0000-0000-000068440000}"/>
    <cellStyle name="Normal 2 3 3 2 2 3 2" xfId="16509" xr:uid="{00000000-0005-0000-0000-000069440000}"/>
    <cellStyle name="Normal 2 3 3 2 2 3 2 2" xfId="16510" xr:uid="{00000000-0005-0000-0000-00006A440000}"/>
    <cellStyle name="Normal 2 3 3 2 2 3 2 3" xfId="16511" xr:uid="{00000000-0005-0000-0000-00006B440000}"/>
    <cellStyle name="Normal 2 3 3 2 2 3 2 4" xfId="16512" xr:uid="{00000000-0005-0000-0000-00006C440000}"/>
    <cellStyle name="Normal 2 3 3 2 2 3 3" xfId="16513" xr:uid="{00000000-0005-0000-0000-00006D440000}"/>
    <cellStyle name="Normal 2 3 3 2 2 3 4" xfId="16514" xr:uid="{00000000-0005-0000-0000-00006E440000}"/>
    <cellStyle name="Normal 2 3 3 2 2 3 5" xfId="16515" xr:uid="{00000000-0005-0000-0000-00006F440000}"/>
    <cellStyle name="Normal 2 3 3 2 2 4" xfId="16516" xr:uid="{00000000-0005-0000-0000-000070440000}"/>
    <cellStyle name="Normal 2 3 3 2 2 4 2" xfId="16517" xr:uid="{00000000-0005-0000-0000-000071440000}"/>
    <cellStyle name="Normal 2 3 3 2 2 4 2 2" xfId="16518" xr:uid="{00000000-0005-0000-0000-000072440000}"/>
    <cellStyle name="Normal 2 3 3 2 2 4 2 3" xfId="16519" xr:uid="{00000000-0005-0000-0000-000073440000}"/>
    <cellStyle name="Normal 2 3 3 2 2 4 3" xfId="16520" xr:uid="{00000000-0005-0000-0000-000074440000}"/>
    <cellStyle name="Normal 2 3 3 2 2 4 4" xfId="16521" xr:uid="{00000000-0005-0000-0000-000075440000}"/>
    <cellStyle name="Normal 2 3 3 2 2 4 5" xfId="16522" xr:uid="{00000000-0005-0000-0000-000076440000}"/>
    <cellStyle name="Normal 2 3 3 2 2 5" xfId="16523" xr:uid="{00000000-0005-0000-0000-000077440000}"/>
    <cellStyle name="Normal 2 3 3 2 2 5 2" xfId="16524" xr:uid="{00000000-0005-0000-0000-000078440000}"/>
    <cellStyle name="Normal 2 3 3 2 2 5 3" xfId="16525" xr:uid="{00000000-0005-0000-0000-000079440000}"/>
    <cellStyle name="Normal 2 3 3 2 2 6" xfId="16526" xr:uid="{00000000-0005-0000-0000-00007A440000}"/>
    <cellStyle name="Normal 2 3 3 2 2 6 2" xfId="16527" xr:uid="{00000000-0005-0000-0000-00007B440000}"/>
    <cellStyle name="Normal 2 3 3 2 2 7" xfId="16528" xr:uid="{00000000-0005-0000-0000-00007C440000}"/>
    <cellStyle name="Normal 2 3 3 2 2 8" xfId="16529" xr:uid="{00000000-0005-0000-0000-00007D440000}"/>
    <cellStyle name="Normal 2 3 3 2 3" xfId="16530" xr:uid="{00000000-0005-0000-0000-00007E440000}"/>
    <cellStyle name="Normal 2 3 3 2 3 2" xfId="16531" xr:uid="{00000000-0005-0000-0000-00007F440000}"/>
    <cellStyle name="Normal 2 3 3 2 3 2 2" xfId="16532" xr:uid="{00000000-0005-0000-0000-000080440000}"/>
    <cellStyle name="Normal 2 3 3 2 3 2 2 2" xfId="16533" xr:uid="{00000000-0005-0000-0000-000081440000}"/>
    <cellStyle name="Normal 2 3 3 2 3 2 3" xfId="16534" xr:uid="{00000000-0005-0000-0000-000082440000}"/>
    <cellStyle name="Normal 2 3 3 2 3 2 4" xfId="16535" xr:uid="{00000000-0005-0000-0000-000083440000}"/>
    <cellStyle name="Normal 2 3 3 2 3 3" xfId="16536" xr:uid="{00000000-0005-0000-0000-000084440000}"/>
    <cellStyle name="Normal 2 3 3 2 3 3 2" xfId="16537" xr:uid="{00000000-0005-0000-0000-000085440000}"/>
    <cellStyle name="Normal 2 3 3 2 3 3 3" xfId="16538" xr:uid="{00000000-0005-0000-0000-000086440000}"/>
    <cellStyle name="Normal 2 3 3 2 3 3 4" xfId="16539" xr:uid="{00000000-0005-0000-0000-000087440000}"/>
    <cellStyle name="Normal 2 3 3 2 3 4" xfId="16540" xr:uid="{00000000-0005-0000-0000-000088440000}"/>
    <cellStyle name="Normal 2 3 3 2 3 4 2" xfId="16541" xr:uid="{00000000-0005-0000-0000-000089440000}"/>
    <cellStyle name="Normal 2 3 3 2 3 4 3" xfId="16542" xr:uid="{00000000-0005-0000-0000-00008A440000}"/>
    <cellStyle name="Normal 2 3 3 2 3 5" xfId="16543" xr:uid="{00000000-0005-0000-0000-00008B440000}"/>
    <cellStyle name="Normal 2 3 3 2 3 5 2" xfId="16544" xr:uid="{00000000-0005-0000-0000-00008C440000}"/>
    <cellStyle name="Normal 2 3 3 2 3 6" xfId="16545" xr:uid="{00000000-0005-0000-0000-00008D440000}"/>
    <cellStyle name="Normal 2 3 3 2 3 7" xfId="16546" xr:uid="{00000000-0005-0000-0000-00008E440000}"/>
    <cellStyle name="Normal 2 3 3 2 4" xfId="16547" xr:uid="{00000000-0005-0000-0000-00008F440000}"/>
    <cellStyle name="Normal 2 3 3 2 4 2" xfId="16548" xr:uid="{00000000-0005-0000-0000-000090440000}"/>
    <cellStyle name="Normal 2 3 3 2 4 2 2" xfId="16549" xr:uid="{00000000-0005-0000-0000-000091440000}"/>
    <cellStyle name="Normal 2 3 3 2 4 2 2 2" xfId="16550" xr:uid="{00000000-0005-0000-0000-000092440000}"/>
    <cellStyle name="Normal 2 3 3 2 4 2 3" xfId="16551" xr:uid="{00000000-0005-0000-0000-000093440000}"/>
    <cellStyle name="Normal 2 3 3 2 4 2 4" xfId="16552" xr:uid="{00000000-0005-0000-0000-000094440000}"/>
    <cellStyle name="Normal 2 3 3 2 4 3" xfId="16553" xr:uid="{00000000-0005-0000-0000-000095440000}"/>
    <cellStyle name="Normal 2 3 3 2 4 3 2" xfId="16554" xr:uid="{00000000-0005-0000-0000-000096440000}"/>
    <cellStyle name="Normal 2 3 3 2 4 4" xfId="16555" xr:uid="{00000000-0005-0000-0000-000097440000}"/>
    <cellStyle name="Normal 2 3 3 2 4 5" xfId="16556" xr:uid="{00000000-0005-0000-0000-000098440000}"/>
    <cellStyle name="Normal 2 3 3 2 5" xfId="16557" xr:uid="{00000000-0005-0000-0000-000099440000}"/>
    <cellStyle name="Normal 2 3 3 2 5 2" xfId="16558" xr:uid="{00000000-0005-0000-0000-00009A440000}"/>
    <cellStyle name="Normal 2 3 3 2 5 2 2" xfId="16559" xr:uid="{00000000-0005-0000-0000-00009B440000}"/>
    <cellStyle name="Normal 2 3 3 2 5 2 2 2" xfId="16560" xr:uid="{00000000-0005-0000-0000-00009C440000}"/>
    <cellStyle name="Normal 2 3 3 2 5 2 3" xfId="16561" xr:uid="{00000000-0005-0000-0000-00009D440000}"/>
    <cellStyle name="Normal 2 3 3 2 5 2 4" xfId="16562" xr:uid="{00000000-0005-0000-0000-00009E440000}"/>
    <cellStyle name="Normal 2 3 3 2 5 3" xfId="16563" xr:uid="{00000000-0005-0000-0000-00009F440000}"/>
    <cellStyle name="Normal 2 3 3 2 5 3 2" xfId="16564" xr:uid="{00000000-0005-0000-0000-0000A0440000}"/>
    <cellStyle name="Normal 2 3 3 2 5 4" xfId="16565" xr:uid="{00000000-0005-0000-0000-0000A1440000}"/>
    <cellStyle name="Normal 2 3 3 2 5 5" xfId="16566" xr:uid="{00000000-0005-0000-0000-0000A2440000}"/>
    <cellStyle name="Normal 2 3 3 2 6" xfId="16567" xr:uid="{00000000-0005-0000-0000-0000A3440000}"/>
    <cellStyle name="Normal 2 3 3 2 6 2" xfId="16568" xr:uid="{00000000-0005-0000-0000-0000A4440000}"/>
    <cellStyle name="Normal 2 3 3 2 6 2 2" xfId="16569" xr:uid="{00000000-0005-0000-0000-0000A5440000}"/>
    <cellStyle name="Normal 2 3 3 2 6 2 3" xfId="16570" xr:uid="{00000000-0005-0000-0000-0000A6440000}"/>
    <cellStyle name="Normal 2 3 3 2 6 3" xfId="16571" xr:uid="{00000000-0005-0000-0000-0000A7440000}"/>
    <cellStyle name="Normal 2 3 3 2 6 3 2" xfId="16572" xr:uid="{00000000-0005-0000-0000-0000A8440000}"/>
    <cellStyle name="Normal 2 3 3 2 6 4" xfId="16573" xr:uid="{00000000-0005-0000-0000-0000A9440000}"/>
    <cellStyle name="Normal 2 3 3 2 7" xfId="16574" xr:uid="{00000000-0005-0000-0000-0000AA440000}"/>
    <cellStyle name="Normal 2 3 3 2 7 2" xfId="16575" xr:uid="{00000000-0005-0000-0000-0000AB440000}"/>
    <cellStyle name="Normal 2 3 3 2 7 2 2" xfId="16576" xr:uid="{00000000-0005-0000-0000-0000AC440000}"/>
    <cellStyle name="Normal 2 3 3 2 7 3" xfId="16577" xr:uid="{00000000-0005-0000-0000-0000AD440000}"/>
    <cellStyle name="Normal 2 3 3 2 8" xfId="16578" xr:uid="{00000000-0005-0000-0000-0000AE440000}"/>
    <cellStyle name="Normal 2 3 3 2 8 2" xfId="16579" xr:uid="{00000000-0005-0000-0000-0000AF440000}"/>
    <cellStyle name="Normal 2 3 3 2 9" xfId="16580" xr:uid="{00000000-0005-0000-0000-0000B0440000}"/>
    <cellStyle name="Normal 2 3 3 3" xfId="16581" xr:uid="{00000000-0005-0000-0000-0000B1440000}"/>
    <cellStyle name="Normal 2 3 3 3 2" xfId="16582" xr:uid="{00000000-0005-0000-0000-0000B2440000}"/>
    <cellStyle name="Normal 2 3 3 3 2 2" xfId="16583" xr:uid="{00000000-0005-0000-0000-0000B3440000}"/>
    <cellStyle name="Normal 2 3 3 3 2 2 2" xfId="16584" xr:uid="{00000000-0005-0000-0000-0000B4440000}"/>
    <cellStyle name="Normal 2 3 3 3 2 2 2 2" xfId="16585" xr:uid="{00000000-0005-0000-0000-0000B5440000}"/>
    <cellStyle name="Normal 2 3 3 3 2 2 3" xfId="16586" xr:uid="{00000000-0005-0000-0000-0000B6440000}"/>
    <cellStyle name="Normal 2 3 3 3 2 2 4" xfId="16587" xr:uid="{00000000-0005-0000-0000-0000B7440000}"/>
    <cellStyle name="Normal 2 3 3 3 2 3" xfId="16588" xr:uid="{00000000-0005-0000-0000-0000B8440000}"/>
    <cellStyle name="Normal 2 3 3 3 2 3 2" xfId="16589" xr:uid="{00000000-0005-0000-0000-0000B9440000}"/>
    <cellStyle name="Normal 2 3 3 3 2 3 3" xfId="16590" xr:uid="{00000000-0005-0000-0000-0000BA440000}"/>
    <cellStyle name="Normal 2 3 3 3 2 3 4" xfId="16591" xr:uid="{00000000-0005-0000-0000-0000BB440000}"/>
    <cellStyle name="Normal 2 3 3 3 2 4" xfId="16592" xr:uid="{00000000-0005-0000-0000-0000BC440000}"/>
    <cellStyle name="Normal 2 3 3 3 2 4 2" xfId="16593" xr:uid="{00000000-0005-0000-0000-0000BD440000}"/>
    <cellStyle name="Normal 2 3 3 3 2 4 3" xfId="16594" xr:uid="{00000000-0005-0000-0000-0000BE440000}"/>
    <cellStyle name="Normal 2 3 3 3 2 5" xfId="16595" xr:uid="{00000000-0005-0000-0000-0000BF440000}"/>
    <cellStyle name="Normal 2 3 3 3 2 5 2" xfId="16596" xr:uid="{00000000-0005-0000-0000-0000C0440000}"/>
    <cellStyle name="Normal 2 3 3 3 2 6" xfId="16597" xr:uid="{00000000-0005-0000-0000-0000C1440000}"/>
    <cellStyle name="Normal 2 3 3 3 2 7" xfId="16598" xr:uid="{00000000-0005-0000-0000-0000C2440000}"/>
    <cellStyle name="Normal 2 3 3 3 3" xfId="16599" xr:uid="{00000000-0005-0000-0000-0000C3440000}"/>
    <cellStyle name="Normal 2 3 3 3 3 2" xfId="16600" xr:uid="{00000000-0005-0000-0000-0000C4440000}"/>
    <cellStyle name="Normal 2 3 3 3 3 2 2" xfId="16601" xr:uid="{00000000-0005-0000-0000-0000C5440000}"/>
    <cellStyle name="Normal 2 3 3 3 3 2 3" xfId="16602" xr:uid="{00000000-0005-0000-0000-0000C6440000}"/>
    <cellStyle name="Normal 2 3 3 3 3 2 4" xfId="16603" xr:uid="{00000000-0005-0000-0000-0000C7440000}"/>
    <cellStyle name="Normal 2 3 3 3 3 3" xfId="16604" xr:uid="{00000000-0005-0000-0000-0000C8440000}"/>
    <cellStyle name="Normal 2 3 3 3 3 3 2" xfId="16605" xr:uid="{00000000-0005-0000-0000-0000C9440000}"/>
    <cellStyle name="Normal 2 3 3 3 3 4" xfId="16606" xr:uid="{00000000-0005-0000-0000-0000CA440000}"/>
    <cellStyle name="Normal 2 3 3 3 3 5" xfId="16607" xr:uid="{00000000-0005-0000-0000-0000CB440000}"/>
    <cellStyle name="Normal 2 3 3 3 4" xfId="16608" xr:uid="{00000000-0005-0000-0000-0000CC440000}"/>
    <cellStyle name="Normal 2 3 3 3 4 2" xfId="16609" xr:uid="{00000000-0005-0000-0000-0000CD440000}"/>
    <cellStyle name="Normal 2 3 3 3 4 2 2" xfId="16610" xr:uid="{00000000-0005-0000-0000-0000CE440000}"/>
    <cellStyle name="Normal 2 3 3 3 4 2 3" xfId="16611" xr:uid="{00000000-0005-0000-0000-0000CF440000}"/>
    <cellStyle name="Normal 2 3 3 3 4 2 4" xfId="16612" xr:uid="{00000000-0005-0000-0000-0000D0440000}"/>
    <cellStyle name="Normal 2 3 3 3 4 3" xfId="16613" xr:uid="{00000000-0005-0000-0000-0000D1440000}"/>
    <cellStyle name="Normal 2 3 3 3 4 4" xfId="16614" xr:uid="{00000000-0005-0000-0000-0000D2440000}"/>
    <cellStyle name="Normal 2 3 3 3 4 5" xfId="16615" xr:uid="{00000000-0005-0000-0000-0000D3440000}"/>
    <cellStyle name="Normal 2 3 3 3 5" xfId="16616" xr:uid="{00000000-0005-0000-0000-0000D4440000}"/>
    <cellStyle name="Normal 2 3 3 3 5 2" xfId="16617" xr:uid="{00000000-0005-0000-0000-0000D5440000}"/>
    <cellStyle name="Normal 2 3 3 3 5 3" xfId="16618" xr:uid="{00000000-0005-0000-0000-0000D6440000}"/>
    <cellStyle name="Normal 2 3 3 3 5 4" xfId="16619" xr:uid="{00000000-0005-0000-0000-0000D7440000}"/>
    <cellStyle name="Normal 2 3 3 3 6" xfId="16620" xr:uid="{00000000-0005-0000-0000-0000D8440000}"/>
    <cellStyle name="Normal 2 3 3 3 6 2" xfId="16621" xr:uid="{00000000-0005-0000-0000-0000D9440000}"/>
    <cellStyle name="Normal 2 3 3 3 7" xfId="16622" xr:uid="{00000000-0005-0000-0000-0000DA440000}"/>
    <cellStyle name="Normal 2 3 3 3 8" xfId="16623" xr:uid="{00000000-0005-0000-0000-0000DB440000}"/>
    <cellStyle name="Normal 2 3 3 4" xfId="16624" xr:uid="{00000000-0005-0000-0000-0000DC440000}"/>
    <cellStyle name="Normal 2 3 3 4 2" xfId="16625" xr:uid="{00000000-0005-0000-0000-0000DD440000}"/>
    <cellStyle name="Normal 2 3 3 4 2 2" xfId="16626" xr:uid="{00000000-0005-0000-0000-0000DE440000}"/>
    <cellStyle name="Normal 2 3 3 4 2 2 2" xfId="16627" xr:uid="{00000000-0005-0000-0000-0000DF440000}"/>
    <cellStyle name="Normal 2 3 3 4 2 3" xfId="16628" xr:uid="{00000000-0005-0000-0000-0000E0440000}"/>
    <cellStyle name="Normal 2 3 3 4 2 3 2" xfId="16629" xr:uid="{00000000-0005-0000-0000-0000E1440000}"/>
    <cellStyle name="Normal 2 3 3 4 2 4" xfId="16630" xr:uid="{00000000-0005-0000-0000-0000E2440000}"/>
    <cellStyle name="Normal 2 3 3 4 3" xfId="16631" xr:uid="{00000000-0005-0000-0000-0000E3440000}"/>
    <cellStyle name="Normal 2 3 3 4 3 2" xfId="16632" xr:uid="{00000000-0005-0000-0000-0000E4440000}"/>
    <cellStyle name="Normal 2 3 3 4 3 2 2" xfId="16633" xr:uid="{00000000-0005-0000-0000-0000E5440000}"/>
    <cellStyle name="Normal 2 3 3 4 3 3" xfId="16634" xr:uid="{00000000-0005-0000-0000-0000E6440000}"/>
    <cellStyle name="Normal 2 3 3 4 3 3 2" xfId="16635" xr:uid="{00000000-0005-0000-0000-0000E7440000}"/>
    <cellStyle name="Normal 2 3 3 4 3 4" xfId="16636" xr:uid="{00000000-0005-0000-0000-0000E8440000}"/>
    <cellStyle name="Normal 2 3 3 4 4" xfId="16637" xr:uid="{00000000-0005-0000-0000-0000E9440000}"/>
    <cellStyle name="Normal 2 3 3 4 4 2" xfId="16638" xr:uid="{00000000-0005-0000-0000-0000EA440000}"/>
    <cellStyle name="Normal 2 3 3 4 4 2 2" xfId="16639" xr:uid="{00000000-0005-0000-0000-0000EB440000}"/>
    <cellStyle name="Normal 2 3 3 4 4 3" xfId="16640" xr:uid="{00000000-0005-0000-0000-0000EC440000}"/>
    <cellStyle name="Normal 2 3 3 4 4 4" xfId="16641" xr:uid="{00000000-0005-0000-0000-0000ED440000}"/>
    <cellStyle name="Normal 2 3 3 4 5" xfId="16642" xr:uid="{00000000-0005-0000-0000-0000EE440000}"/>
    <cellStyle name="Normal 2 3 3 4 5 2" xfId="16643" xr:uid="{00000000-0005-0000-0000-0000EF440000}"/>
    <cellStyle name="Normal 2 3 3 4 5 3" xfId="16644" xr:uid="{00000000-0005-0000-0000-0000F0440000}"/>
    <cellStyle name="Normal 2 3 3 4 6" xfId="16645" xr:uid="{00000000-0005-0000-0000-0000F1440000}"/>
    <cellStyle name="Normal 2 3 3 4 7" xfId="16646" xr:uid="{00000000-0005-0000-0000-0000F2440000}"/>
    <cellStyle name="Normal 2 3 3 5" xfId="16647" xr:uid="{00000000-0005-0000-0000-0000F3440000}"/>
    <cellStyle name="Normal 2 3 3 5 2" xfId="16648" xr:uid="{00000000-0005-0000-0000-0000F4440000}"/>
    <cellStyle name="Normal 2 3 3 5 2 2" xfId="16649" xr:uid="{00000000-0005-0000-0000-0000F5440000}"/>
    <cellStyle name="Normal 2 3 3 5 2 2 2" xfId="16650" xr:uid="{00000000-0005-0000-0000-0000F6440000}"/>
    <cellStyle name="Normal 2 3 3 5 2 3" xfId="16651" xr:uid="{00000000-0005-0000-0000-0000F7440000}"/>
    <cellStyle name="Normal 2 3 3 5 2 3 2" xfId="16652" xr:uid="{00000000-0005-0000-0000-0000F8440000}"/>
    <cellStyle name="Normal 2 3 3 5 2 4" xfId="16653" xr:uid="{00000000-0005-0000-0000-0000F9440000}"/>
    <cellStyle name="Normal 2 3 3 5 3" xfId="16654" xr:uid="{00000000-0005-0000-0000-0000FA440000}"/>
    <cellStyle name="Normal 2 3 3 5 3 2" xfId="16655" xr:uid="{00000000-0005-0000-0000-0000FB440000}"/>
    <cellStyle name="Normal 2 3 3 5 3 3" xfId="16656" xr:uid="{00000000-0005-0000-0000-0000FC440000}"/>
    <cellStyle name="Normal 2 3 3 5 3 4" xfId="16657" xr:uid="{00000000-0005-0000-0000-0000FD440000}"/>
    <cellStyle name="Normal 2 3 3 5 4" xfId="16658" xr:uid="{00000000-0005-0000-0000-0000FE440000}"/>
    <cellStyle name="Normal 2 3 3 5 4 2" xfId="16659" xr:uid="{00000000-0005-0000-0000-0000FF440000}"/>
    <cellStyle name="Normal 2 3 3 5 4 3" xfId="16660" xr:uid="{00000000-0005-0000-0000-000000450000}"/>
    <cellStyle name="Normal 2 3 3 5 5" xfId="16661" xr:uid="{00000000-0005-0000-0000-000001450000}"/>
    <cellStyle name="Normal 2 3 3 5 6" xfId="16662" xr:uid="{00000000-0005-0000-0000-000002450000}"/>
    <cellStyle name="Normal 2 3 3 6" xfId="16663" xr:uid="{00000000-0005-0000-0000-000003450000}"/>
    <cellStyle name="Normal 2 3 3 6 2" xfId="16664" xr:uid="{00000000-0005-0000-0000-000004450000}"/>
    <cellStyle name="Normal 2 3 3 6 2 2" xfId="16665" xr:uid="{00000000-0005-0000-0000-000005450000}"/>
    <cellStyle name="Normal 2 3 3 6 2 2 2" xfId="16666" xr:uid="{00000000-0005-0000-0000-000006450000}"/>
    <cellStyle name="Normal 2 3 3 6 2 3" xfId="16667" xr:uid="{00000000-0005-0000-0000-000007450000}"/>
    <cellStyle name="Normal 2 3 3 6 2 4" xfId="16668" xr:uid="{00000000-0005-0000-0000-000008450000}"/>
    <cellStyle name="Normal 2 3 3 6 3" xfId="16669" xr:uid="{00000000-0005-0000-0000-000009450000}"/>
    <cellStyle name="Normal 2 3 3 6 3 2" xfId="16670" xr:uid="{00000000-0005-0000-0000-00000A450000}"/>
    <cellStyle name="Normal 2 3 3 6 4" xfId="16671" xr:uid="{00000000-0005-0000-0000-00000B450000}"/>
    <cellStyle name="Normal 2 3 3 6 5" xfId="16672" xr:uid="{00000000-0005-0000-0000-00000C450000}"/>
    <cellStyle name="Normal 2 3 3 7" xfId="16673" xr:uid="{00000000-0005-0000-0000-00000D450000}"/>
    <cellStyle name="Normal 2 3 3 7 2" xfId="16674" xr:uid="{00000000-0005-0000-0000-00000E450000}"/>
    <cellStyle name="Normal 2 3 3 7 2 2" xfId="16675" xr:uid="{00000000-0005-0000-0000-00000F450000}"/>
    <cellStyle name="Normal 2 3 3 7 2 3" xfId="16676" xr:uid="{00000000-0005-0000-0000-000010450000}"/>
    <cellStyle name="Normal 2 3 3 7 3" xfId="16677" xr:uid="{00000000-0005-0000-0000-000011450000}"/>
    <cellStyle name="Normal 2 3 3 7 3 2" xfId="16678" xr:uid="{00000000-0005-0000-0000-000012450000}"/>
    <cellStyle name="Normal 2 3 3 7 4" xfId="16679" xr:uid="{00000000-0005-0000-0000-000013450000}"/>
    <cellStyle name="Normal 2 3 3 8" xfId="16680" xr:uid="{00000000-0005-0000-0000-000014450000}"/>
    <cellStyle name="Normal 2 3 3 8 2" xfId="16681" xr:uid="{00000000-0005-0000-0000-000015450000}"/>
    <cellStyle name="Normal 2 3 3 8 2 2" xfId="16682" xr:uid="{00000000-0005-0000-0000-000016450000}"/>
    <cellStyle name="Normal 2 3 3 8 3" xfId="16683" xr:uid="{00000000-0005-0000-0000-000017450000}"/>
    <cellStyle name="Normal 2 3 3 9" xfId="16684" xr:uid="{00000000-0005-0000-0000-000018450000}"/>
    <cellStyle name="Normal 2 3 3 9 2" xfId="16685" xr:uid="{00000000-0005-0000-0000-000019450000}"/>
    <cellStyle name="Normal 2 3 3 9 3" xfId="16686" xr:uid="{00000000-0005-0000-0000-00001A450000}"/>
    <cellStyle name="Normal 2 3 4" xfId="16687" xr:uid="{00000000-0005-0000-0000-00001B450000}"/>
    <cellStyle name="Normal 2 3 4 10" xfId="16688" xr:uid="{00000000-0005-0000-0000-00001C450000}"/>
    <cellStyle name="Normal 2 3 4 11" xfId="16689" xr:uid="{00000000-0005-0000-0000-00001D450000}"/>
    <cellStyle name="Normal 2 3 4 2" xfId="16690" xr:uid="{00000000-0005-0000-0000-00001E450000}"/>
    <cellStyle name="Normal 2 3 4 2 10" xfId="16691" xr:uid="{00000000-0005-0000-0000-00001F450000}"/>
    <cellStyle name="Normal 2 3 4 2 2" xfId="16692" xr:uid="{00000000-0005-0000-0000-000020450000}"/>
    <cellStyle name="Normal 2 3 4 2 2 2" xfId="16693" xr:uid="{00000000-0005-0000-0000-000021450000}"/>
    <cellStyle name="Normal 2 3 4 2 2 2 2" xfId="16694" xr:uid="{00000000-0005-0000-0000-000022450000}"/>
    <cellStyle name="Normal 2 3 4 2 2 2 2 2" xfId="16695" xr:uid="{00000000-0005-0000-0000-000023450000}"/>
    <cellStyle name="Normal 2 3 4 2 2 2 2 2 2" xfId="16696" xr:uid="{00000000-0005-0000-0000-000024450000}"/>
    <cellStyle name="Normal 2 3 4 2 2 2 2 3" xfId="16697" xr:uid="{00000000-0005-0000-0000-000025450000}"/>
    <cellStyle name="Normal 2 3 4 2 2 2 2 4" xfId="16698" xr:uid="{00000000-0005-0000-0000-000026450000}"/>
    <cellStyle name="Normal 2 3 4 2 2 2 3" xfId="16699" xr:uid="{00000000-0005-0000-0000-000027450000}"/>
    <cellStyle name="Normal 2 3 4 2 2 2 3 2" xfId="16700" xr:uid="{00000000-0005-0000-0000-000028450000}"/>
    <cellStyle name="Normal 2 3 4 2 2 2 3 3" xfId="16701" xr:uid="{00000000-0005-0000-0000-000029450000}"/>
    <cellStyle name="Normal 2 3 4 2 2 2 3 4" xfId="16702" xr:uid="{00000000-0005-0000-0000-00002A450000}"/>
    <cellStyle name="Normal 2 3 4 2 2 2 4" xfId="16703" xr:uid="{00000000-0005-0000-0000-00002B450000}"/>
    <cellStyle name="Normal 2 3 4 2 2 2 4 2" xfId="16704" xr:uid="{00000000-0005-0000-0000-00002C450000}"/>
    <cellStyle name="Normal 2 3 4 2 2 2 4 3" xfId="16705" xr:uid="{00000000-0005-0000-0000-00002D450000}"/>
    <cellStyle name="Normal 2 3 4 2 2 2 5" xfId="16706" xr:uid="{00000000-0005-0000-0000-00002E450000}"/>
    <cellStyle name="Normal 2 3 4 2 2 2 5 2" xfId="16707" xr:uid="{00000000-0005-0000-0000-00002F450000}"/>
    <cellStyle name="Normal 2 3 4 2 2 2 6" xfId="16708" xr:uid="{00000000-0005-0000-0000-000030450000}"/>
    <cellStyle name="Normal 2 3 4 2 2 2 7" xfId="16709" xr:uid="{00000000-0005-0000-0000-000031450000}"/>
    <cellStyle name="Normal 2 3 4 2 2 3" xfId="16710" xr:uid="{00000000-0005-0000-0000-000032450000}"/>
    <cellStyle name="Normal 2 3 4 2 2 3 2" xfId="16711" xr:uid="{00000000-0005-0000-0000-000033450000}"/>
    <cellStyle name="Normal 2 3 4 2 2 3 2 2" xfId="16712" xr:uid="{00000000-0005-0000-0000-000034450000}"/>
    <cellStyle name="Normal 2 3 4 2 2 3 2 3" xfId="16713" xr:uid="{00000000-0005-0000-0000-000035450000}"/>
    <cellStyle name="Normal 2 3 4 2 2 3 2 4" xfId="16714" xr:uid="{00000000-0005-0000-0000-000036450000}"/>
    <cellStyle name="Normal 2 3 4 2 2 3 3" xfId="16715" xr:uid="{00000000-0005-0000-0000-000037450000}"/>
    <cellStyle name="Normal 2 3 4 2 2 3 4" xfId="16716" xr:uid="{00000000-0005-0000-0000-000038450000}"/>
    <cellStyle name="Normal 2 3 4 2 2 3 5" xfId="16717" xr:uid="{00000000-0005-0000-0000-000039450000}"/>
    <cellStyle name="Normal 2 3 4 2 2 4" xfId="16718" xr:uid="{00000000-0005-0000-0000-00003A450000}"/>
    <cellStyle name="Normal 2 3 4 2 2 4 2" xfId="16719" xr:uid="{00000000-0005-0000-0000-00003B450000}"/>
    <cellStyle name="Normal 2 3 4 2 2 4 2 2" xfId="16720" xr:uid="{00000000-0005-0000-0000-00003C450000}"/>
    <cellStyle name="Normal 2 3 4 2 2 4 2 3" xfId="16721" xr:uid="{00000000-0005-0000-0000-00003D450000}"/>
    <cellStyle name="Normal 2 3 4 2 2 4 3" xfId="16722" xr:uid="{00000000-0005-0000-0000-00003E450000}"/>
    <cellStyle name="Normal 2 3 4 2 2 4 4" xfId="16723" xr:uid="{00000000-0005-0000-0000-00003F450000}"/>
    <cellStyle name="Normal 2 3 4 2 2 4 5" xfId="16724" xr:uid="{00000000-0005-0000-0000-000040450000}"/>
    <cellStyle name="Normal 2 3 4 2 2 5" xfId="16725" xr:uid="{00000000-0005-0000-0000-000041450000}"/>
    <cellStyle name="Normal 2 3 4 2 2 5 2" xfId="16726" xr:uid="{00000000-0005-0000-0000-000042450000}"/>
    <cellStyle name="Normal 2 3 4 2 2 5 3" xfId="16727" xr:uid="{00000000-0005-0000-0000-000043450000}"/>
    <cellStyle name="Normal 2 3 4 2 2 6" xfId="16728" xr:uid="{00000000-0005-0000-0000-000044450000}"/>
    <cellStyle name="Normal 2 3 4 2 2 6 2" xfId="16729" xr:uid="{00000000-0005-0000-0000-000045450000}"/>
    <cellStyle name="Normal 2 3 4 2 2 7" xfId="16730" xr:uid="{00000000-0005-0000-0000-000046450000}"/>
    <cellStyle name="Normal 2 3 4 2 2 8" xfId="16731" xr:uid="{00000000-0005-0000-0000-000047450000}"/>
    <cellStyle name="Normal 2 3 4 2 3" xfId="16732" xr:uid="{00000000-0005-0000-0000-000048450000}"/>
    <cellStyle name="Normal 2 3 4 2 3 2" xfId="16733" xr:uid="{00000000-0005-0000-0000-000049450000}"/>
    <cellStyle name="Normal 2 3 4 2 3 2 2" xfId="16734" xr:uid="{00000000-0005-0000-0000-00004A450000}"/>
    <cellStyle name="Normal 2 3 4 2 3 2 2 2" xfId="16735" xr:uid="{00000000-0005-0000-0000-00004B450000}"/>
    <cellStyle name="Normal 2 3 4 2 3 2 3" xfId="16736" xr:uid="{00000000-0005-0000-0000-00004C450000}"/>
    <cellStyle name="Normal 2 3 4 2 3 2 4" xfId="16737" xr:uid="{00000000-0005-0000-0000-00004D450000}"/>
    <cellStyle name="Normal 2 3 4 2 3 3" xfId="16738" xr:uid="{00000000-0005-0000-0000-00004E450000}"/>
    <cellStyle name="Normal 2 3 4 2 3 3 2" xfId="16739" xr:uid="{00000000-0005-0000-0000-00004F450000}"/>
    <cellStyle name="Normal 2 3 4 2 3 3 3" xfId="16740" xr:uid="{00000000-0005-0000-0000-000050450000}"/>
    <cellStyle name="Normal 2 3 4 2 3 3 4" xfId="16741" xr:uid="{00000000-0005-0000-0000-000051450000}"/>
    <cellStyle name="Normal 2 3 4 2 3 4" xfId="16742" xr:uid="{00000000-0005-0000-0000-000052450000}"/>
    <cellStyle name="Normal 2 3 4 2 3 4 2" xfId="16743" xr:uid="{00000000-0005-0000-0000-000053450000}"/>
    <cellStyle name="Normal 2 3 4 2 3 4 3" xfId="16744" xr:uid="{00000000-0005-0000-0000-000054450000}"/>
    <cellStyle name="Normal 2 3 4 2 3 5" xfId="16745" xr:uid="{00000000-0005-0000-0000-000055450000}"/>
    <cellStyle name="Normal 2 3 4 2 3 5 2" xfId="16746" xr:uid="{00000000-0005-0000-0000-000056450000}"/>
    <cellStyle name="Normal 2 3 4 2 3 6" xfId="16747" xr:uid="{00000000-0005-0000-0000-000057450000}"/>
    <cellStyle name="Normal 2 3 4 2 3 7" xfId="16748" xr:uid="{00000000-0005-0000-0000-000058450000}"/>
    <cellStyle name="Normal 2 3 4 2 4" xfId="16749" xr:uid="{00000000-0005-0000-0000-000059450000}"/>
    <cellStyle name="Normal 2 3 4 2 4 2" xfId="16750" xr:uid="{00000000-0005-0000-0000-00005A450000}"/>
    <cellStyle name="Normal 2 3 4 2 4 2 2" xfId="16751" xr:uid="{00000000-0005-0000-0000-00005B450000}"/>
    <cellStyle name="Normal 2 3 4 2 4 2 2 2" xfId="16752" xr:uid="{00000000-0005-0000-0000-00005C450000}"/>
    <cellStyle name="Normal 2 3 4 2 4 2 3" xfId="16753" xr:uid="{00000000-0005-0000-0000-00005D450000}"/>
    <cellStyle name="Normal 2 3 4 2 4 2 4" xfId="16754" xr:uid="{00000000-0005-0000-0000-00005E450000}"/>
    <cellStyle name="Normal 2 3 4 2 4 3" xfId="16755" xr:uid="{00000000-0005-0000-0000-00005F450000}"/>
    <cellStyle name="Normal 2 3 4 2 4 3 2" xfId="16756" xr:uid="{00000000-0005-0000-0000-000060450000}"/>
    <cellStyle name="Normal 2 3 4 2 4 4" xfId="16757" xr:uid="{00000000-0005-0000-0000-000061450000}"/>
    <cellStyle name="Normal 2 3 4 2 4 5" xfId="16758" xr:uid="{00000000-0005-0000-0000-000062450000}"/>
    <cellStyle name="Normal 2 3 4 2 5" xfId="16759" xr:uid="{00000000-0005-0000-0000-000063450000}"/>
    <cellStyle name="Normal 2 3 4 2 5 2" xfId="16760" xr:uid="{00000000-0005-0000-0000-000064450000}"/>
    <cellStyle name="Normal 2 3 4 2 5 2 2" xfId="16761" xr:uid="{00000000-0005-0000-0000-000065450000}"/>
    <cellStyle name="Normal 2 3 4 2 5 2 2 2" xfId="16762" xr:uid="{00000000-0005-0000-0000-000066450000}"/>
    <cellStyle name="Normal 2 3 4 2 5 2 3" xfId="16763" xr:uid="{00000000-0005-0000-0000-000067450000}"/>
    <cellStyle name="Normal 2 3 4 2 5 2 4" xfId="16764" xr:uid="{00000000-0005-0000-0000-000068450000}"/>
    <cellStyle name="Normal 2 3 4 2 5 3" xfId="16765" xr:uid="{00000000-0005-0000-0000-000069450000}"/>
    <cellStyle name="Normal 2 3 4 2 5 3 2" xfId="16766" xr:uid="{00000000-0005-0000-0000-00006A450000}"/>
    <cellStyle name="Normal 2 3 4 2 5 4" xfId="16767" xr:uid="{00000000-0005-0000-0000-00006B450000}"/>
    <cellStyle name="Normal 2 3 4 2 5 5" xfId="16768" xr:uid="{00000000-0005-0000-0000-00006C450000}"/>
    <cellStyle name="Normal 2 3 4 2 6" xfId="16769" xr:uid="{00000000-0005-0000-0000-00006D450000}"/>
    <cellStyle name="Normal 2 3 4 2 6 2" xfId="16770" xr:uid="{00000000-0005-0000-0000-00006E450000}"/>
    <cellStyle name="Normal 2 3 4 2 6 2 2" xfId="16771" xr:uid="{00000000-0005-0000-0000-00006F450000}"/>
    <cellStyle name="Normal 2 3 4 2 6 2 3" xfId="16772" xr:uid="{00000000-0005-0000-0000-000070450000}"/>
    <cellStyle name="Normal 2 3 4 2 6 3" xfId="16773" xr:uid="{00000000-0005-0000-0000-000071450000}"/>
    <cellStyle name="Normal 2 3 4 2 6 3 2" xfId="16774" xr:uid="{00000000-0005-0000-0000-000072450000}"/>
    <cellStyle name="Normal 2 3 4 2 6 4" xfId="16775" xr:uid="{00000000-0005-0000-0000-000073450000}"/>
    <cellStyle name="Normal 2 3 4 2 7" xfId="16776" xr:uid="{00000000-0005-0000-0000-000074450000}"/>
    <cellStyle name="Normal 2 3 4 2 7 2" xfId="16777" xr:uid="{00000000-0005-0000-0000-000075450000}"/>
    <cellStyle name="Normal 2 3 4 2 7 2 2" xfId="16778" xr:uid="{00000000-0005-0000-0000-000076450000}"/>
    <cellStyle name="Normal 2 3 4 2 7 3" xfId="16779" xr:uid="{00000000-0005-0000-0000-000077450000}"/>
    <cellStyle name="Normal 2 3 4 2 7 4" xfId="16780" xr:uid="{00000000-0005-0000-0000-000078450000}"/>
    <cellStyle name="Normal 2 3 4 2 8" xfId="16781" xr:uid="{00000000-0005-0000-0000-000079450000}"/>
    <cellStyle name="Normal 2 3 4 2 8 2" xfId="16782" xr:uid="{00000000-0005-0000-0000-00007A450000}"/>
    <cellStyle name="Normal 2 3 4 2 8 3" xfId="16783" xr:uid="{00000000-0005-0000-0000-00007B450000}"/>
    <cellStyle name="Normal 2 3 4 2 9" xfId="16784" xr:uid="{00000000-0005-0000-0000-00007C450000}"/>
    <cellStyle name="Normal 2 3 4 3" xfId="16785" xr:uid="{00000000-0005-0000-0000-00007D450000}"/>
    <cellStyle name="Normal 2 3 4 3 2" xfId="16786" xr:uid="{00000000-0005-0000-0000-00007E450000}"/>
    <cellStyle name="Normal 2 3 4 3 2 2" xfId="16787" xr:uid="{00000000-0005-0000-0000-00007F450000}"/>
    <cellStyle name="Normal 2 3 4 3 2 2 2" xfId="16788" xr:uid="{00000000-0005-0000-0000-000080450000}"/>
    <cellStyle name="Normal 2 3 4 3 2 2 3" xfId="16789" xr:uid="{00000000-0005-0000-0000-000081450000}"/>
    <cellStyle name="Normal 2 3 4 3 2 3" xfId="16790" xr:uid="{00000000-0005-0000-0000-000082450000}"/>
    <cellStyle name="Normal 2 3 4 3 2 3 2" xfId="16791" xr:uid="{00000000-0005-0000-0000-000083450000}"/>
    <cellStyle name="Normal 2 3 4 3 2 3 3" xfId="16792" xr:uid="{00000000-0005-0000-0000-000084450000}"/>
    <cellStyle name="Normal 2 3 4 3 2 4" xfId="16793" xr:uid="{00000000-0005-0000-0000-000085450000}"/>
    <cellStyle name="Normal 2 3 4 3 2 4 2" xfId="16794" xr:uid="{00000000-0005-0000-0000-000086450000}"/>
    <cellStyle name="Normal 2 3 4 3 2 4 3" xfId="16795" xr:uid="{00000000-0005-0000-0000-000087450000}"/>
    <cellStyle name="Normal 2 3 4 3 2 5" xfId="16796" xr:uid="{00000000-0005-0000-0000-000088450000}"/>
    <cellStyle name="Normal 2 3 4 3 2 5 2" xfId="16797" xr:uid="{00000000-0005-0000-0000-000089450000}"/>
    <cellStyle name="Normal 2 3 4 3 2 6" xfId="16798" xr:uid="{00000000-0005-0000-0000-00008A450000}"/>
    <cellStyle name="Normal 2 3 4 3 2 7" xfId="16799" xr:uid="{00000000-0005-0000-0000-00008B450000}"/>
    <cellStyle name="Normal 2 3 4 3 3" xfId="16800" xr:uid="{00000000-0005-0000-0000-00008C450000}"/>
    <cellStyle name="Normal 2 3 4 3 3 2" xfId="16801" xr:uid="{00000000-0005-0000-0000-00008D450000}"/>
    <cellStyle name="Normal 2 3 4 3 3 2 2" xfId="16802" xr:uid="{00000000-0005-0000-0000-00008E450000}"/>
    <cellStyle name="Normal 2 3 4 3 3 2 3" xfId="16803" xr:uid="{00000000-0005-0000-0000-00008F450000}"/>
    <cellStyle name="Normal 2 3 4 3 3 3" xfId="16804" xr:uid="{00000000-0005-0000-0000-000090450000}"/>
    <cellStyle name="Normal 2 3 4 3 3 4" xfId="16805" xr:uid="{00000000-0005-0000-0000-000091450000}"/>
    <cellStyle name="Normal 2 3 4 3 3 5" xfId="16806" xr:uid="{00000000-0005-0000-0000-000092450000}"/>
    <cellStyle name="Normal 2 3 4 3 4" xfId="16807" xr:uid="{00000000-0005-0000-0000-000093450000}"/>
    <cellStyle name="Normal 2 3 4 3 4 2" xfId="16808" xr:uid="{00000000-0005-0000-0000-000094450000}"/>
    <cellStyle name="Normal 2 3 4 3 4 2 2" xfId="16809" xr:uid="{00000000-0005-0000-0000-000095450000}"/>
    <cellStyle name="Normal 2 3 4 3 4 2 3" xfId="16810" xr:uid="{00000000-0005-0000-0000-000096450000}"/>
    <cellStyle name="Normal 2 3 4 3 4 3" xfId="16811" xr:uid="{00000000-0005-0000-0000-000097450000}"/>
    <cellStyle name="Normal 2 3 4 3 4 4" xfId="16812" xr:uid="{00000000-0005-0000-0000-000098450000}"/>
    <cellStyle name="Normal 2 3 4 3 5" xfId="16813" xr:uid="{00000000-0005-0000-0000-000099450000}"/>
    <cellStyle name="Normal 2 3 4 3 5 2" xfId="16814" xr:uid="{00000000-0005-0000-0000-00009A450000}"/>
    <cellStyle name="Normal 2 3 4 3 5 3" xfId="16815" xr:uid="{00000000-0005-0000-0000-00009B450000}"/>
    <cellStyle name="Normal 2 3 4 3 6" xfId="16816" xr:uid="{00000000-0005-0000-0000-00009C450000}"/>
    <cellStyle name="Normal 2 3 4 3 6 2" xfId="16817" xr:uid="{00000000-0005-0000-0000-00009D450000}"/>
    <cellStyle name="Normal 2 3 4 3 7" xfId="16818" xr:uid="{00000000-0005-0000-0000-00009E450000}"/>
    <cellStyle name="Normal 2 3 4 3 8" xfId="16819" xr:uid="{00000000-0005-0000-0000-00009F450000}"/>
    <cellStyle name="Normal 2 3 4 4" xfId="16820" xr:uid="{00000000-0005-0000-0000-0000A0450000}"/>
    <cellStyle name="Normal 2 3 4 4 2" xfId="16821" xr:uid="{00000000-0005-0000-0000-0000A1450000}"/>
    <cellStyle name="Normal 2 3 4 4 2 2" xfId="16822" xr:uid="{00000000-0005-0000-0000-0000A2450000}"/>
    <cellStyle name="Normal 2 3 4 4 2 3" xfId="16823" xr:uid="{00000000-0005-0000-0000-0000A3450000}"/>
    <cellStyle name="Normal 2 3 4 4 2 4" xfId="16824" xr:uid="{00000000-0005-0000-0000-0000A4450000}"/>
    <cellStyle name="Normal 2 3 4 4 3" xfId="16825" xr:uid="{00000000-0005-0000-0000-0000A5450000}"/>
    <cellStyle name="Normal 2 3 4 4 3 2" xfId="16826" xr:uid="{00000000-0005-0000-0000-0000A6450000}"/>
    <cellStyle name="Normal 2 3 4 4 3 3" xfId="16827" xr:uid="{00000000-0005-0000-0000-0000A7450000}"/>
    <cellStyle name="Normal 2 3 4 4 3 4" xfId="16828" xr:uid="{00000000-0005-0000-0000-0000A8450000}"/>
    <cellStyle name="Normal 2 3 4 4 4" xfId="16829" xr:uid="{00000000-0005-0000-0000-0000A9450000}"/>
    <cellStyle name="Normal 2 3 4 4 4 2" xfId="16830" xr:uid="{00000000-0005-0000-0000-0000AA450000}"/>
    <cellStyle name="Normal 2 3 4 4 4 3" xfId="16831" xr:uid="{00000000-0005-0000-0000-0000AB450000}"/>
    <cellStyle name="Normal 2 3 4 4 5" xfId="16832" xr:uid="{00000000-0005-0000-0000-0000AC450000}"/>
    <cellStyle name="Normal 2 3 4 4 5 2" xfId="16833" xr:uid="{00000000-0005-0000-0000-0000AD450000}"/>
    <cellStyle name="Normal 2 3 4 4 6" xfId="16834" xr:uid="{00000000-0005-0000-0000-0000AE450000}"/>
    <cellStyle name="Normal 2 3 4 4 7" xfId="16835" xr:uid="{00000000-0005-0000-0000-0000AF450000}"/>
    <cellStyle name="Normal 2 3 4 5" xfId="16836" xr:uid="{00000000-0005-0000-0000-0000B0450000}"/>
    <cellStyle name="Normal 2 3 4 5 2" xfId="16837" xr:uid="{00000000-0005-0000-0000-0000B1450000}"/>
    <cellStyle name="Normal 2 3 4 5 2 2" xfId="16838" xr:uid="{00000000-0005-0000-0000-0000B2450000}"/>
    <cellStyle name="Normal 2 3 4 5 2 3" xfId="16839" xr:uid="{00000000-0005-0000-0000-0000B3450000}"/>
    <cellStyle name="Normal 2 3 4 5 2 4" xfId="16840" xr:uid="{00000000-0005-0000-0000-0000B4450000}"/>
    <cellStyle name="Normal 2 3 4 5 3" xfId="16841" xr:uid="{00000000-0005-0000-0000-0000B5450000}"/>
    <cellStyle name="Normal 2 3 4 5 4" xfId="16842" xr:uid="{00000000-0005-0000-0000-0000B6450000}"/>
    <cellStyle name="Normal 2 3 4 5 5" xfId="16843" xr:uid="{00000000-0005-0000-0000-0000B7450000}"/>
    <cellStyle name="Normal 2 3 4 6" xfId="16844" xr:uid="{00000000-0005-0000-0000-0000B8450000}"/>
    <cellStyle name="Normal 2 3 4 6 2" xfId="16845" xr:uid="{00000000-0005-0000-0000-0000B9450000}"/>
    <cellStyle name="Normal 2 3 4 6 2 2" xfId="16846" xr:uid="{00000000-0005-0000-0000-0000BA450000}"/>
    <cellStyle name="Normal 2 3 4 6 2 3" xfId="16847" xr:uid="{00000000-0005-0000-0000-0000BB450000}"/>
    <cellStyle name="Normal 2 3 4 6 2 4" xfId="16848" xr:uid="{00000000-0005-0000-0000-0000BC450000}"/>
    <cellStyle name="Normal 2 3 4 6 3" xfId="16849" xr:uid="{00000000-0005-0000-0000-0000BD450000}"/>
    <cellStyle name="Normal 2 3 4 6 4" xfId="16850" xr:uid="{00000000-0005-0000-0000-0000BE450000}"/>
    <cellStyle name="Normal 2 3 4 6 5" xfId="16851" xr:uid="{00000000-0005-0000-0000-0000BF450000}"/>
    <cellStyle name="Normal 2 3 4 7" xfId="16852" xr:uid="{00000000-0005-0000-0000-0000C0450000}"/>
    <cellStyle name="Normal 2 3 4 7 2" xfId="16853" xr:uid="{00000000-0005-0000-0000-0000C1450000}"/>
    <cellStyle name="Normal 2 3 4 7 2 2" xfId="16854" xr:uid="{00000000-0005-0000-0000-0000C2450000}"/>
    <cellStyle name="Normal 2 3 4 7 3" xfId="16855" xr:uid="{00000000-0005-0000-0000-0000C3450000}"/>
    <cellStyle name="Normal 2 3 4 7 4" xfId="16856" xr:uid="{00000000-0005-0000-0000-0000C4450000}"/>
    <cellStyle name="Normal 2 3 4 8" xfId="16857" xr:uid="{00000000-0005-0000-0000-0000C5450000}"/>
    <cellStyle name="Normal 2 3 4 8 2" xfId="16858" xr:uid="{00000000-0005-0000-0000-0000C6450000}"/>
    <cellStyle name="Normal 2 3 4 8 2 2" xfId="16859" xr:uid="{00000000-0005-0000-0000-0000C7450000}"/>
    <cellStyle name="Normal 2 3 4 8 3" xfId="16860" xr:uid="{00000000-0005-0000-0000-0000C8450000}"/>
    <cellStyle name="Normal 2 3 4 8 4" xfId="16861" xr:uid="{00000000-0005-0000-0000-0000C9450000}"/>
    <cellStyle name="Normal 2 3 4 9" xfId="16862" xr:uid="{00000000-0005-0000-0000-0000CA450000}"/>
    <cellStyle name="Normal 2 3 4 9 2" xfId="16863" xr:uid="{00000000-0005-0000-0000-0000CB450000}"/>
    <cellStyle name="Normal 2 3 5" xfId="16864" xr:uid="{00000000-0005-0000-0000-0000CC450000}"/>
    <cellStyle name="Normal 2 3 5 2" xfId="16865" xr:uid="{00000000-0005-0000-0000-0000CD450000}"/>
    <cellStyle name="Normal 2 3 5 2 2" xfId="16866" xr:uid="{00000000-0005-0000-0000-0000CE450000}"/>
    <cellStyle name="Normal 2 3 5 2 2 2" xfId="16867" xr:uid="{00000000-0005-0000-0000-0000CF450000}"/>
    <cellStyle name="Normal 2 3 5 2 2 2 2" xfId="16868" xr:uid="{00000000-0005-0000-0000-0000D0450000}"/>
    <cellStyle name="Normal 2 3 5 2 2 2 3" xfId="16869" xr:uid="{00000000-0005-0000-0000-0000D1450000}"/>
    <cellStyle name="Normal 2 3 5 2 2 2 4" xfId="16870" xr:uid="{00000000-0005-0000-0000-0000D2450000}"/>
    <cellStyle name="Normal 2 3 5 2 2 3" xfId="16871" xr:uid="{00000000-0005-0000-0000-0000D3450000}"/>
    <cellStyle name="Normal 2 3 5 2 2 3 2" xfId="16872" xr:uid="{00000000-0005-0000-0000-0000D4450000}"/>
    <cellStyle name="Normal 2 3 5 2 2 3 3" xfId="16873" xr:uid="{00000000-0005-0000-0000-0000D5450000}"/>
    <cellStyle name="Normal 2 3 5 2 2 4" xfId="16874" xr:uid="{00000000-0005-0000-0000-0000D6450000}"/>
    <cellStyle name="Normal 2 3 5 2 2 4 2" xfId="16875" xr:uid="{00000000-0005-0000-0000-0000D7450000}"/>
    <cellStyle name="Normal 2 3 5 2 2 4 3" xfId="16876" xr:uid="{00000000-0005-0000-0000-0000D8450000}"/>
    <cellStyle name="Normal 2 3 5 2 2 5" xfId="16877" xr:uid="{00000000-0005-0000-0000-0000D9450000}"/>
    <cellStyle name="Normal 2 3 5 2 2 5 2" xfId="16878" xr:uid="{00000000-0005-0000-0000-0000DA450000}"/>
    <cellStyle name="Normal 2 3 5 2 2 6" xfId="16879" xr:uid="{00000000-0005-0000-0000-0000DB450000}"/>
    <cellStyle name="Normal 2 3 5 2 2 7" xfId="16880" xr:uid="{00000000-0005-0000-0000-0000DC450000}"/>
    <cellStyle name="Normal 2 3 5 2 3" xfId="16881" xr:uid="{00000000-0005-0000-0000-0000DD450000}"/>
    <cellStyle name="Normal 2 3 5 2 3 2" xfId="16882" xr:uid="{00000000-0005-0000-0000-0000DE450000}"/>
    <cellStyle name="Normal 2 3 5 2 3 2 2" xfId="16883" xr:uid="{00000000-0005-0000-0000-0000DF450000}"/>
    <cellStyle name="Normal 2 3 5 2 3 2 3" xfId="16884" xr:uid="{00000000-0005-0000-0000-0000E0450000}"/>
    <cellStyle name="Normal 2 3 5 2 3 3" xfId="16885" xr:uid="{00000000-0005-0000-0000-0000E1450000}"/>
    <cellStyle name="Normal 2 3 5 2 3 4" xfId="16886" xr:uid="{00000000-0005-0000-0000-0000E2450000}"/>
    <cellStyle name="Normal 2 3 5 2 3 5" xfId="16887" xr:uid="{00000000-0005-0000-0000-0000E3450000}"/>
    <cellStyle name="Normal 2 3 5 2 4" xfId="16888" xr:uid="{00000000-0005-0000-0000-0000E4450000}"/>
    <cellStyle name="Normal 2 3 5 2 4 2" xfId="16889" xr:uid="{00000000-0005-0000-0000-0000E5450000}"/>
    <cellStyle name="Normal 2 3 5 2 4 2 2" xfId="16890" xr:uid="{00000000-0005-0000-0000-0000E6450000}"/>
    <cellStyle name="Normal 2 3 5 2 4 2 3" xfId="16891" xr:uid="{00000000-0005-0000-0000-0000E7450000}"/>
    <cellStyle name="Normal 2 3 5 2 4 3" xfId="16892" xr:uid="{00000000-0005-0000-0000-0000E8450000}"/>
    <cellStyle name="Normal 2 3 5 2 4 4" xfId="16893" xr:uid="{00000000-0005-0000-0000-0000E9450000}"/>
    <cellStyle name="Normal 2 3 5 2 5" xfId="16894" xr:uid="{00000000-0005-0000-0000-0000EA450000}"/>
    <cellStyle name="Normal 2 3 5 2 5 2" xfId="16895" xr:uid="{00000000-0005-0000-0000-0000EB450000}"/>
    <cellStyle name="Normal 2 3 5 2 5 3" xfId="16896" xr:uid="{00000000-0005-0000-0000-0000EC450000}"/>
    <cellStyle name="Normal 2 3 5 2 6" xfId="16897" xr:uid="{00000000-0005-0000-0000-0000ED450000}"/>
    <cellStyle name="Normal 2 3 5 2 6 2" xfId="16898" xr:uid="{00000000-0005-0000-0000-0000EE450000}"/>
    <cellStyle name="Normal 2 3 5 2 7" xfId="16899" xr:uid="{00000000-0005-0000-0000-0000EF450000}"/>
    <cellStyle name="Normal 2 3 5 2 8" xfId="16900" xr:uid="{00000000-0005-0000-0000-0000F0450000}"/>
    <cellStyle name="Normal 2 3 5 3" xfId="16901" xr:uid="{00000000-0005-0000-0000-0000F1450000}"/>
    <cellStyle name="Normal 2 3 5 3 2" xfId="16902" xr:uid="{00000000-0005-0000-0000-0000F2450000}"/>
    <cellStyle name="Normal 2 3 5 3 2 2" xfId="16903" xr:uid="{00000000-0005-0000-0000-0000F3450000}"/>
    <cellStyle name="Normal 2 3 5 3 2 2 2" xfId="16904" xr:uid="{00000000-0005-0000-0000-0000F4450000}"/>
    <cellStyle name="Normal 2 3 5 3 2 3" xfId="16905" xr:uid="{00000000-0005-0000-0000-0000F5450000}"/>
    <cellStyle name="Normal 2 3 5 3 2 4" xfId="16906" xr:uid="{00000000-0005-0000-0000-0000F6450000}"/>
    <cellStyle name="Normal 2 3 5 3 3" xfId="16907" xr:uid="{00000000-0005-0000-0000-0000F7450000}"/>
    <cellStyle name="Normal 2 3 5 3 3 2" xfId="16908" xr:uid="{00000000-0005-0000-0000-0000F8450000}"/>
    <cellStyle name="Normal 2 3 5 3 3 3" xfId="16909" xr:uid="{00000000-0005-0000-0000-0000F9450000}"/>
    <cellStyle name="Normal 2 3 5 3 3 4" xfId="16910" xr:uid="{00000000-0005-0000-0000-0000FA450000}"/>
    <cellStyle name="Normal 2 3 5 3 4" xfId="16911" xr:uid="{00000000-0005-0000-0000-0000FB450000}"/>
    <cellStyle name="Normal 2 3 5 3 4 2" xfId="16912" xr:uid="{00000000-0005-0000-0000-0000FC450000}"/>
    <cellStyle name="Normal 2 3 5 3 4 3" xfId="16913" xr:uid="{00000000-0005-0000-0000-0000FD450000}"/>
    <cellStyle name="Normal 2 3 5 3 5" xfId="16914" xr:uid="{00000000-0005-0000-0000-0000FE450000}"/>
    <cellStyle name="Normal 2 3 5 3 5 2" xfId="16915" xr:uid="{00000000-0005-0000-0000-0000FF450000}"/>
    <cellStyle name="Normal 2 3 5 3 6" xfId="16916" xr:uid="{00000000-0005-0000-0000-000000460000}"/>
    <cellStyle name="Normal 2 3 5 3 7" xfId="16917" xr:uid="{00000000-0005-0000-0000-000001460000}"/>
    <cellStyle name="Normal 2 3 5 4" xfId="16918" xr:uid="{00000000-0005-0000-0000-000002460000}"/>
    <cellStyle name="Normal 2 3 5 4 2" xfId="16919" xr:uid="{00000000-0005-0000-0000-000003460000}"/>
    <cellStyle name="Normal 2 3 5 4 2 2" xfId="16920" xr:uid="{00000000-0005-0000-0000-000004460000}"/>
    <cellStyle name="Normal 2 3 5 4 2 2 2" xfId="16921" xr:uid="{00000000-0005-0000-0000-000005460000}"/>
    <cellStyle name="Normal 2 3 5 4 2 3" xfId="16922" xr:uid="{00000000-0005-0000-0000-000006460000}"/>
    <cellStyle name="Normal 2 3 5 4 2 4" xfId="16923" xr:uid="{00000000-0005-0000-0000-000007460000}"/>
    <cellStyle name="Normal 2 3 5 4 3" xfId="16924" xr:uid="{00000000-0005-0000-0000-000008460000}"/>
    <cellStyle name="Normal 2 3 5 4 3 2" xfId="16925" xr:uid="{00000000-0005-0000-0000-000009460000}"/>
    <cellStyle name="Normal 2 3 5 4 4" xfId="16926" xr:uid="{00000000-0005-0000-0000-00000A460000}"/>
    <cellStyle name="Normal 2 3 5 4 5" xfId="16927" xr:uid="{00000000-0005-0000-0000-00000B460000}"/>
    <cellStyle name="Normal 2 3 5 5" xfId="16928" xr:uid="{00000000-0005-0000-0000-00000C460000}"/>
    <cellStyle name="Normal 2 3 5 5 2" xfId="16929" xr:uid="{00000000-0005-0000-0000-00000D460000}"/>
    <cellStyle name="Normal 2 3 5 5 2 2" xfId="16930" xr:uid="{00000000-0005-0000-0000-00000E460000}"/>
    <cellStyle name="Normal 2 3 5 5 2 3" xfId="16931" xr:uid="{00000000-0005-0000-0000-00000F460000}"/>
    <cellStyle name="Normal 2 3 5 5 2 4" xfId="16932" xr:uid="{00000000-0005-0000-0000-000010460000}"/>
    <cellStyle name="Normal 2 3 5 5 3" xfId="16933" xr:uid="{00000000-0005-0000-0000-000011460000}"/>
    <cellStyle name="Normal 2 3 5 5 4" xfId="16934" xr:uid="{00000000-0005-0000-0000-000012460000}"/>
    <cellStyle name="Normal 2 3 5 5 5" xfId="16935" xr:uid="{00000000-0005-0000-0000-000013460000}"/>
    <cellStyle name="Normal 2 3 5 6" xfId="16936" xr:uid="{00000000-0005-0000-0000-000014460000}"/>
    <cellStyle name="Normal 2 3 5 6 2" xfId="16937" xr:uid="{00000000-0005-0000-0000-000015460000}"/>
    <cellStyle name="Normal 2 3 5 6 2 2" xfId="16938" xr:uid="{00000000-0005-0000-0000-000016460000}"/>
    <cellStyle name="Normal 2 3 5 6 3" xfId="16939" xr:uid="{00000000-0005-0000-0000-000017460000}"/>
    <cellStyle name="Normal 2 3 5 6 3 2" xfId="16940" xr:uid="{00000000-0005-0000-0000-000018460000}"/>
    <cellStyle name="Normal 2 3 5 6 4" xfId="16941" xr:uid="{00000000-0005-0000-0000-000019460000}"/>
    <cellStyle name="Normal 2 3 5 7" xfId="16942" xr:uid="{00000000-0005-0000-0000-00001A460000}"/>
    <cellStyle name="Normal 2 3 5 7 2" xfId="16943" xr:uid="{00000000-0005-0000-0000-00001B460000}"/>
    <cellStyle name="Normal 2 3 5 7 2 2" xfId="16944" xr:uid="{00000000-0005-0000-0000-00001C460000}"/>
    <cellStyle name="Normal 2 3 5 7 3" xfId="16945" xr:uid="{00000000-0005-0000-0000-00001D460000}"/>
    <cellStyle name="Normal 2 3 5 8" xfId="16946" xr:uid="{00000000-0005-0000-0000-00001E460000}"/>
    <cellStyle name="Normal 2 3 5 8 2" xfId="16947" xr:uid="{00000000-0005-0000-0000-00001F460000}"/>
    <cellStyle name="Normal 2 3 5 9" xfId="16948" xr:uid="{00000000-0005-0000-0000-000020460000}"/>
    <cellStyle name="Normal 2 3 6" xfId="16949" xr:uid="{00000000-0005-0000-0000-000021460000}"/>
    <cellStyle name="Normal 2 3 6 10" xfId="16950" xr:uid="{00000000-0005-0000-0000-000022460000}"/>
    <cellStyle name="Normal 2 3 6 2" xfId="16951" xr:uid="{00000000-0005-0000-0000-000023460000}"/>
    <cellStyle name="Normal 2 3 6 2 2" xfId="16952" xr:uid="{00000000-0005-0000-0000-000024460000}"/>
    <cellStyle name="Normal 2 3 6 2 2 2" xfId="16953" xr:uid="{00000000-0005-0000-0000-000025460000}"/>
    <cellStyle name="Normal 2 3 6 2 2 2 2" xfId="16954" xr:uid="{00000000-0005-0000-0000-000026460000}"/>
    <cellStyle name="Normal 2 3 6 2 2 2 3" xfId="16955" xr:uid="{00000000-0005-0000-0000-000027460000}"/>
    <cellStyle name="Normal 2 3 6 2 2 3" xfId="16956" xr:uid="{00000000-0005-0000-0000-000028460000}"/>
    <cellStyle name="Normal 2 3 6 2 2 3 2" xfId="16957" xr:uid="{00000000-0005-0000-0000-000029460000}"/>
    <cellStyle name="Normal 2 3 6 2 2 3 3" xfId="16958" xr:uid="{00000000-0005-0000-0000-00002A460000}"/>
    <cellStyle name="Normal 2 3 6 2 2 4" xfId="16959" xr:uid="{00000000-0005-0000-0000-00002B460000}"/>
    <cellStyle name="Normal 2 3 6 2 2 4 2" xfId="16960" xr:uid="{00000000-0005-0000-0000-00002C460000}"/>
    <cellStyle name="Normal 2 3 6 2 2 4 3" xfId="16961" xr:uid="{00000000-0005-0000-0000-00002D460000}"/>
    <cellStyle name="Normal 2 3 6 2 2 5" xfId="16962" xr:uid="{00000000-0005-0000-0000-00002E460000}"/>
    <cellStyle name="Normal 2 3 6 2 2 5 2" xfId="16963" xr:uid="{00000000-0005-0000-0000-00002F460000}"/>
    <cellStyle name="Normal 2 3 6 2 2 6" xfId="16964" xr:uid="{00000000-0005-0000-0000-000030460000}"/>
    <cellStyle name="Normal 2 3 6 2 2 7" xfId="16965" xr:uid="{00000000-0005-0000-0000-000031460000}"/>
    <cellStyle name="Normal 2 3 6 2 3" xfId="16966" xr:uid="{00000000-0005-0000-0000-000032460000}"/>
    <cellStyle name="Normal 2 3 6 2 3 2" xfId="16967" xr:uid="{00000000-0005-0000-0000-000033460000}"/>
    <cellStyle name="Normal 2 3 6 2 3 2 2" xfId="16968" xr:uid="{00000000-0005-0000-0000-000034460000}"/>
    <cellStyle name="Normal 2 3 6 2 3 2 3" xfId="16969" xr:uid="{00000000-0005-0000-0000-000035460000}"/>
    <cellStyle name="Normal 2 3 6 2 3 3" xfId="16970" xr:uid="{00000000-0005-0000-0000-000036460000}"/>
    <cellStyle name="Normal 2 3 6 2 3 4" xfId="16971" xr:uid="{00000000-0005-0000-0000-000037460000}"/>
    <cellStyle name="Normal 2 3 6 2 3 5" xfId="16972" xr:uid="{00000000-0005-0000-0000-000038460000}"/>
    <cellStyle name="Normal 2 3 6 2 4" xfId="16973" xr:uid="{00000000-0005-0000-0000-000039460000}"/>
    <cellStyle name="Normal 2 3 6 2 4 2" xfId="16974" xr:uid="{00000000-0005-0000-0000-00003A460000}"/>
    <cellStyle name="Normal 2 3 6 2 4 2 2" xfId="16975" xr:uid="{00000000-0005-0000-0000-00003B460000}"/>
    <cellStyle name="Normal 2 3 6 2 4 2 3" xfId="16976" xr:uid="{00000000-0005-0000-0000-00003C460000}"/>
    <cellStyle name="Normal 2 3 6 2 4 3" xfId="16977" xr:uid="{00000000-0005-0000-0000-00003D460000}"/>
    <cellStyle name="Normal 2 3 6 2 4 4" xfId="16978" xr:uid="{00000000-0005-0000-0000-00003E460000}"/>
    <cellStyle name="Normal 2 3 6 2 5" xfId="16979" xr:uid="{00000000-0005-0000-0000-00003F460000}"/>
    <cellStyle name="Normal 2 3 6 2 5 2" xfId="16980" xr:uid="{00000000-0005-0000-0000-000040460000}"/>
    <cellStyle name="Normal 2 3 6 2 5 3" xfId="16981" xr:uid="{00000000-0005-0000-0000-000041460000}"/>
    <cellStyle name="Normal 2 3 6 2 6" xfId="16982" xr:uid="{00000000-0005-0000-0000-000042460000}"/>
    <cellStyle name="Normal 2 3 6 2 6 2" xfId="16983" xr:uid="{00000000-0005-0000-0000-000043460000}"/>
    <cellStyle name="Normal 2 3 6 2 7" xfId="16984" xr:uid="{00000000-0005-0000-0000-000044460000}"/>
    <cellStyle name="Normal 2 3 6 2 8" xfId="16985" xr:uid="{00000000-0005-0000-0000-000045460000}"/>
    <cellStyle name="Normal 2 3 6 3" xfId="16986" xr:uid="{00000000-0005-0000-0000-000046460000}"/>
    <cellStyle name="Normal 2 3 6 3 2" xfId="16987" xr:uid="{00000000-0005-0000-0000-000047460000}"/>
    <cellStyle name="Normal 2 3 6 3 2 2" xfId="16988" xr:uid="{00000000-0005-0000-0000-000048460000}"/>
    <cellStyle name="Normal 2 3 6 3 2 3" xfId="16989" xr:uid="{00000000-0005-0000-0000-000049460000}"/>
    <cellStyle name="Normal 2 3 6 3 2 4" xfId="16990" xr:uid="{00000000-0005-0000-0000-00004A460000}"/>
    <cellStyle name="Normal 2 3 6 3 3" xfId="16991" xr:uid="{00000000-0005-0000-0000-00004B460000}"/>
    <cellStyle name="Normal 2 3 6 3 3 2" xfId="16992" xr:uid="{00000000-0005-0000-0000-00004C460000}"/>
    <cellStyle name="Normal 2 3 6 3 3 3" xfId="16993" xr:uid="{00000000-0005-0000-0000-00004D460000}"/>
    <cellStyle name="Normal 2 3 6 3 3 4" xfId="16994" xr:uid="{00000000-0005-0000-0000-00004E460000}"/>
    <cellStyle name="Normal 2 3 6 3 4" xfId="16995" xr:uid="{00000000-0005-0000-0000-00004F460000}"/>
    <cellStyle name="Normal 2 3 6 3 4 2" xfId="16996" xr:uid="{00000000-0005-0000-0000-000050460000}"/>
    <cellStyle name="Normal 2 3 6 3 4 3" xfId="16997" xr:uid="{00000000-0005-0000-0000-000051460000}"/>
    <cellStyle name="Normal 2 3 6 3 5" xfId="16998" xr:uid="{00000000-0005-0000-0000-000052460000}"/>
    <cellStyle name="Normal 2 3 6 3 5 2" xfId="16999" xr:uid="{00000000-0005-0000-0000-000053460000}"/>
    <cellStyle name="Normal 2 3 6 3 6" xfId="17000" xr:uid="{00000000-0005-0000-0000-000054460000}"/>
    <cellStyle name="Normal 2 3 6 3 7" xfId="17001" xr:uid="{00000000-0005-0000-0000-000055460000}"/>
    <cellStyle name="Normal 2 3 6 4" xfId="17002" xr:uid="{00000000-0005-0000-0000-000056460000}"/>
    <cellStyle name="Normal 2 3 6 4 2" xfId="17003" xr:uid="{00000000-0005-0000-0000-000057460000}"/>
    <cellStyle name="Normal 2 3 6 4 2 2" xfId="17004" xr:uid="{00000000-0005-0000-0000-000058460000}"/>
    <cellStyle name="Normal 2 3 6 4 2 3" xfId="17005" xr:uid="{00000000-0005-0000-0000-000059460000}"/>
    <cellStyle name="Normal 2 3 6 4 2 4" xfId="17006" xr:uid="{00000000-0005-0000-0000-00005A460000}"/>
    <cellStyle name="Normal 2 3 6 4 3" xfId="17007" xr:uid="{00000000-0005-0000-0000-00005B460000}"/>
    <cellStyle name="Normal 2 3 6 4 3 2" xfId="17008" xr:uid="{00000000-0005-0000-0000-00005C460000}"/>
    <cellStyle name="Normal 2 3 6 4 3 3" xfId="17009" xr:uid="{00000000-0005-0000-0000-00005D460000}"/>
    <cellStyle name="Normal 2 3 6 4 3 4" xfId="17010" xr:uid="{00000000-0005-0000-0000-00005E460000}"/>
    <cellStyle name="Normal 2 3 6 4 4" xfId="17011" xr:uid="{00000000-0005-0000-0000-00005F460000}"/>
    <cellStyle name="Normal 2 3 6 4 4 2" xfId="17012" xr:uid="{00000000-0005-0000-0000-000060460000}"/>
    <cellStyle name="Normal 2 3 6 4 4 3" xfId="17013" xr:uid="{00000000-0005-0000-0000-000061460000}"/>
    <cellStyle name="Normal 2 3 6 4 5" xfId="17014" xr:uid="{00000000-0005-0000-0000-000062460000}"/>
    <cellStyle name="Normal 2 3 6 4 6" xfId="17015" xr:uid="{00000000-0005-0000-0000-000063460000}"/>
    <cellStyle name="Normal 2 3 6 4 7" xfId="17016" xr:uid="{00000000-0005-0000-0000-000064460000}"/>
    <cellStyle name="Normal 2 3 6 5" xfId="17017" xr:uid="{00000000-0005-0000-0000-000065460000}"/>
    <cellStyle name="Normal 2 3 6 5 2" xfId="17018" xr:uid="{00000000-0005-0000-0000-000066460000}"/>
    <cellStyle name="Normal 2 3 6 5 2 2" xfId="17019" xr:uid="{00000000-0005-0000-0000-000067460000}"/>
    <cellStyle name="Normal 2 3 6 5 2 3" xfId="17020" xr:uid="{00000000-0005-0000-0000-000068460000}"/>
    <cellStyle name="Normal 2 3 6 5 2 4" xfId="17021" xr:uid="{00000000-0005-0000-0000-000069460000}"/>
    <cellStyle name="Normal 2 3 6 5 3" xfId="17022" xr:uid="{00000000-0005-0000-0000-00006A460000}"/>
    <cellStyle name="Normal 2 3 6 5 3 2" xfId="17023" xr:uid="{00000000-0005-0000-0000-00006B460000}"/>
    <cellStyle name="Normal 2 3 6 5 4" xfId="17024" xr:uid="{00000000-0005-0000-0000-00006C460000}"/>
    <cellStyle name="Normal 2 3 6 5 5" xfId="17025" xr:uid="{00000000-0005-0000-0000-00006D460000}"/>
    <cellStyle name="Normal 2 3 6 6" xfId="17026" xr:uid="{00000000-0005-0000-0000-00006E460000}"/>
    <cellStyle name="Normal 2 3 6 6 2" xfId="17027" xr:uid="{00000000-0005-0000-0000-00006F460000}"/>
    <cellStyle name="Normal 2 3 6 6 2 2" xfId="17028" xr:uid="{00000000-0005-0000-0000-000070460000}"/>
    <cellStyle name="Normal 2 3 6 6 3" xfId="17029" xr:uid="{00000000-0005-0000-0000-000071460000}"/>
    <cellStyle name="Normal 2 3 6 6 4" xfId="17030" xr:uid="{00000000-0005-0000-0000-000072460000}"/>
    <cellStyle name="Normal 2 3 6 7" xfId="17031" xr:uid="{00000000-0005-0000-0000-000073460000}"/>
    <cellStyle name="Normal 2 3 6 7 2" xfId="17032" xr:uid="{00000000-0005-0000-0000-000074460000}"/>
    <cellStyle name="Normal 2 3 6 7 2 2" xfId="17033" xr:uid="{00000000-0005-0000-0000-000075460000}"/>
    <cellStyle name="Normal 2 3 6 7 3" xfId="17034" xr:uid="{00000000-0005-0000-0000-000076460000}"/>
    <cellStyle name="Normal 2 3 6 7 3 2" xfId="17035" xr:uid="{00000000-0005-0000-0000-000077460000}"/>
    <cellStyle name="Normal 2 3 6 7 4" xfId="17036" xr:uid="{00000000-0005-0000-0000-000078460000}"/>
    <cellStyle name="Normal 2 3 6 8" xfId="17037" xr:uid="{00000000-0005-0000-0000-000079460000}"/>
    <cellStyle name="Normal 2 3 6 8 2" xfId="17038" xr:uid="{00000000-0005-0000-0000-00007A460000}"/>
    <cellStyle name="Normal 2 3 6 8 2 2" xfId="17039" xr:uid="{00000000-0005-0000-0000-00007B460000}"/>
    <cellStyle name="Normal 2 3 6 8 3" xfId="17040" xr:uid="{00000000-0005-0000-0000-00007C460000}"/>
    <cellStyle name="Normal 2 3 6 9" xfId="17041" xr:uid="{00000000-0005-0000-0000-00007D460000}"/>
    <cellStyle name="Normal 2 3 6 9 2" xfId="17042" xr:uid="{00000000-0005-0000-0000-00007E460000}"/>
    <cellStyle name="Normal 2 3 7" xfId="17043" xr:uid="{00000000-0005-0000-0000-00007F460000}"/>
    <cellStyle name="Normal 2 3 7 10" xfId="17044" xr:uid="{00000000-0005-0000-0000-000080460000}"/>
    <cellStyle name="Normal 2 3 7 2" xfId="17045" xr:uid="{00000000-0005-0000-0000-000081460000}"/>
    <cellStyle name="Normal 2 3 7 2 2" xfId="17046" xr:uid="{00000000-0005-0000-0000-000082460000}"/>
    <cellStyle name="Normal 2 3 7 2 2 2" xfId="17047" xr:uid="{00000000-0005-0000-0000-000083460000}"/>
    <cellStyle name="Normal 2 3 7 2 2 3" xfId="17048" xr:uid="{00000000-0005-0000-0000-000084460000}"/>
    <cellStyle name="Normal 2 3 7 2 2 4" xfId="17049" xr:uid="{00000000-0005-0000-0000-000085460000}"/>
    <cellStyle name="Normal 2 3 7 2 3" xfId="17050" xr:uid="{00000000-0005-0000-0000-000086460000}"/>
    <cellStyle name="Normal 2 3 7 2 3 2" xfId="17051" xr:uid="{00000000-0005-0000-0000-000087460000}"/>
    <cellStyle name="Normal 2 3 7 2 3 3" xfId="17052" xr:uid="{00000000-0005-0000-0000-000088460000}"/>
    <cellStyle name="Normal 2 3 7 2 3 4" xfId="17053" xr:uid="{00000000-0005-0000-0000-000089460000}"/>
    <cellStyle name="Normal 2 3 7 2 4" xfId="17054" xr:uid="{00000000-0005-0000-0000-00008A460000}"/>
    <cellStyle name="Normal 2 3 7 2 4 2" xfId="17055" xr:uid="{00000000-0005-0000-0000-00008B460000}"/>
    <cellStyle name="Normal 2 3 7 2 4 3" xfId="17056" xr:uid="{00000000-0005-0000-0000-00008C460000}"/>
    <cellStyle name="Normal 2 3 7 2 5" xfId="17057" xr:uid="{00000000-0005-0000-0000-00008D460000}"/>
    <cellStyle name="Normal 2 3 7 2 5 2" xfId="17058" xr:uid="{00000000-0005-0000-0000-00008E460000}"/>
    <cellStyle name="Normal 2 3 7 2 6" xfId="17059" xr:uid="{00000000-0005-0000-0000-00008F460000}"/>
    <cellStyle name="Normal 2 3 7 2 7" xfId="17060" xr:uid="{00000000-0005-0000-0000-000090460000}"/>
    <cellStyle name="Normal 2 3 7 3" xfId="17061" xr:uid="{00000000-0005-0000-0000-000091460000}"/>
    <cellStyle name="Normal 2 3 7 3 2" xfId="17062" xr:uid="{00000000-0005-0000-0000-000092460000}"/>
    <cellStyle name="Normal 2 3 7 3 2 2" xfId="17063" xr:uid="{00000000-0005-0000-0000-000093460000}"/>
    <cellStyle name="Normal 2 3 7 3 2 3" xfId="17064" xr:uid="{00000000-0005-0000-0000-000094460000}"/>
    <cellStyle name="Normal 2 3 7 3 2 4" xfId="17065" xr:uid="{00000000-0005-0000-0000-000095460000}"/>
    <cellStyle name="Normal 2 3 7 3 3" xfId="17066" xr:uid="{00000000-0005-0000-0000-000096460000}"/>
    <cellStyle name="Normal 2 3 7 3 3 2" xfId="17067" xr:uid="{00000000-0005-0000-0000-000097460000}"/>
    <cellStyle name="Normal 2 3 7 3 4" xfId="17068" xr:uid="{00000000-0005-0000-0000-000098460000}"/>
    <cellStyle name="Normal 2 3 7 3 5" xfId="17069" xr:uid="{00000000-0005-0000-0000-000099460000}"/>
    <cellStyle name="Normal 2 3 7 4" xfId="17070" xr:uid="{00000000-0005-0000-0000-00009A460000}"/>
    <cellStyle name="Normal 2 3 7 4 2" xfId="17071" xr:uid="{00000000-0005-0000-0000-00009B460000}"/>
    <cellStyle name="Normal 2 3 7 4 2 2" xfId="17072" xr:uid="{00000000-0005-0000-0000-00009C460000}"/>
    <cellStyle name="Normal 2 3 7 4 2 3" xfId="17073" xr:uid="{00000000-0005-0000-0000-00009D460000}"/>
    <cellStyle name="Normal 2 3 7 4 2 4" xfId="17074" xr:uid="{00000000-0005-0000-0000-00009E460000}"/>
    <cellStyle name="Normal 2 3 7 4 3" xfId="17075" xr:uid="{00000000-0005-0000-0000-00009F460000}"/>
    <cellStyle name="Normal 2 3 7 4 3 2" xfId="17076" xr:uid="{00000000-0005-0000-0000-0000A0460000}"/>
    <cellStyle name="Normal 2 3 7 4 4" xfId="17077" xr:uid="{00000000-0005-0000-0000-0000A1460000}"/>
    <cellStyle name="Normal 2 3 7 4 5" xfId="17078" xr:uid="{00000000-0005-0000-0000-0000A2460000}"/>
    <cellStyle name="Normal 2 3 7 5" xfId="17079" xr:uid="{00000000-0005-0000-0000-0000A3460000}"/>
    <cellStyle name="Normal 2 3 7 5 2" xfId="17080" xr:uid="{00000000-0005-0000-0000-0000A4460000}"/>
    <cellStyle name="Normal 2 3 7 5 2 2" xfId="17081" xr:uid="{00000000-0005-0000-0000-0000A5460000}"/>
    <cellStyle name="Normal 2 3 7 5 3" xfId="17082" xr:uid="{00000000-0005-0000-0000-0000A6460000}"/>
    <cellStyle name="Normal 2 3 7 5 3 2" xfId="17083" xr:uid="{00000000-0005-0000-0000-0000A7460000}"/>
    <cellStyle name="Normal 2 3 7 5 4" xfId="17084" xr:uid="{00000000-0005-0000-0000-0000A8460000}"/>
    <cellStyle name="Normal 2 3 7 6" xfId="17085" xr:uid="{00000000-0005-0000-0000-0000A9460000}"/>
    <cellStyle name="Normal 2 3 7 6 2" xfId="17086" xr:uid="{00000000-0005-0000-0000-0000AA460000}"/>
    <cellStyle name="Normal 2 3 7 6 2 2" xfId="17087" xr:uid="{00000000-0005-0000-0000-0000AB460000}"/>
    <cellStyle name="Normal 2 3 7 6 3" xfId="17088" xr:uid="{00000000-0005-0000-0000-0000AC460000}"/>
    <cellStyle name="Normal 2 3 7 7" xfId="17089" xr:uid="{00000000-0005-0000-0000-0000AD460000}"/>
    <cellStyle name="Normal 2 3 7 7 2" xfId="17090" xr:uid="{00000000-0005-0000-0000-0000AE460000}"/>
    <cellStyle name="Normal 2 3 7 7 3" xfId="17091" xr:uid="{00000000-0005-0000-0000-0000AF460000}"/>
    <cellStyle name="Normal 2 3 7 7 4" xfId="17092" xr:uid="{00000000-0005-0000-0000-0000B0460000}"/>
    <cellStyle name="Normal 2 3 7 8" xfId="17093" xr:uid="{00000000-0005-0000-0000-0000B1460000}"/>
    <cellStyle name="Normal 2 3 7 8 2" xfId="17094" xr:uid="{00000000-0005-0000-0000-0000B2460000}"/>
    <cellStyle name="Normal 2 3 7 9" xfId="17095" xr:uid="{00000000-0005-0000-0000-0000B3460000}"/>
    <cellStyle name="Normal 2 3 8" xfId="17096" xr:uid="{00000000-0005-0000-0000-0000B4460000}"/>
    <cellStyle name="Normal 2 3 8 10" xfId="17097" xr:uid="{00000000-0005-0000-0000-0000B5460000}"/>
    <cellStyle name="Normal 2 3 8 2" xfId="17098" xr:uid="{00000000-0005-0000-0000-0000B6460000}"/>
    <cellStyle name="Normal 2 3 8 2 2" xfId="17099" xr:uid="{00000000-0005-0000-0000-0000B7460000}"/>
    <cellStyle name="Normal 2 3 8 2 2 2" xfId="17100" xr:uid="{00000000-0005-0000-0000-0000B8460000}"/>
    <cellStyle name="Normal 2 3 8 2 3" xfId="17101" xr:uid="{00000000-0005-0000-0000-0000B9460000}"/>
    <cellStyle name="Normal 2 3 8 2 3 2" xfId="17102" xr:uid="{00000000-0005-0000-0000-0000BA460000}"/>
    <cellStyle name="Normal 2 3 8 2 4" xfId="17103" xr:uid="{00000000-0005-0000-0000-0000BB460000}"/>
    <cellStyle name="Normal 2 3 8 3" xfId="17104" xr:uid="{00000000-0005-0000-0000-0000BC460000}"/>
    <cellStyle name="Normal 2 3 8 3 2" xfId="17105" xr:uid="{00000000-0005-0000-0000-0000BD460000}"/>
    <cellStyle name="Normal 2 3 8 3 2 2" xfId="17106" xr:uid="{00000000-0005-0000-0000-0000BE460000}"/>
    <cellStyle name="Normal 2 3 8 3 3" xfId="17107" xr:uid="{00000000-0005-0000-0000-0000BF460000}"/>
    <cellStyle name="Normal 2 3 8 3 3 2" xfId="17108" xr:uid="{00000000-0005-0000-0000-0000C0460000}"/>
    <cellStyle name="Normal 2 3 8 3 4" xfId="17109" xr:uid="{00000000-0005-0000-0000-0000C1460000}"/>
    <cellStyle name="Normal 2 3 8 4" xfId="17110" xr:uid="{00000000-0005-0000-0000-0000C2460000}"/>
    <cellStyle name="Normal 2 3 8 4 2" xfId="17111" xr:uid="{00000000-0005-0000-0000-0000C3460000}"/>
    <cellStyle name="Normal 2 3 8 4 2 2" xfId="17112" xr:uid="{00000000-0005-0000-0000-0000C4460000}"/>
    <cellStyle name="Normal 2 3 8 4 3" xfId="17113" xr:uid="{00000000-0005-0000-0000-0000C5460000}"/>
    <cellStyle name="Normal 2 3 8 4 3 2" xfId="17114" xr:uid="{00000000-0005-0000-0000-0000C6460000}"/>
    <cellStyle name="Normal 2 3 8 4 4" xfId="17115" xr:uid="{00000000-0005-0000-0000-0000C7460000}"/>
    <cellStyle name="Normal 2 3 8 5" xfId="17116" xr:uid="{00000000-0005-0000-0000-0000C8460000}"/>
    <cellStyle name="Normal 2 3 8 5 2" xfId="17117" xr:uid="{00000000-0005-0000-0000-0000C9460000}"/>
    <cellStyle name="Normal 2 3 8 5 2 2" xfId="17118" xr:uid="{00000000-0005-0000-0000-0000CA460000}"/>
    <cellStyle name="Normal 2 3 8 5 3" xfId="17119" xr:uid="{00000000-0005-0000-0000-0000CB460000}"/>
    <cellStyle name="Normal 2 3 8 5 4" xfId="17120" xr:uid="{00000000-0005-0000-0000-0000CC460000}"/>
    <cellStyle name="Normal 2 3 8 6" xfId="17121" xr:uid="{00000000-0005-0000-0000-0000CD460000}"/>
    <cellStyle name="Normal 2 3 8 6 2" xfId="17122" xr:uid="{00000000-0005-0000-0000-0000CE460000}"/>
    <cellStyle name="Normal 2 3 8 6 3" xfId="17123" xr:uid="{00000000-0005-0000-0000-0000CF460000}"/>
    <cellStyle name="Normal 2 3 8 7" xfId="17124" xr:uid="{00000000-0005-0000-0000-0000D0460000}"/>
    <cellStyle name="Normal 2 3 8 7 2" xfId="17125" xr:uid="{00000000-0005-0000-0000-0000D1460000}"/>
    <cellStyle name="Normal 2 3 8 7 3" xfId="17126" xr:uid="{00000000-0005-0000-0000-0000D2460000}"/>
    <cellStyle name="Normal 2 3 8 8" xfId="17127" xr:uid="{00000000-0005-0000-0000-0000D3460000}"/>
    <cellStyle name="Normal 2 3 8 8 2" xfId="17128" xr:uid="{00000000-0005-0000-0000-0000D4460000}"/>
    <cellStyle name="Normal 2 3 8 9" xfId="17129" xr:uid="{00000000-0005-0000-0000-0000D5460000}"/>
    <cellStyle name="Normal 2 3 9" xfId="17130" xr:uid="{00000000-0005-0000-0000-0000D6460000}"/>
    <cellStyle name="Normal 2 3 9 2" xfId="17131" xr:uid="{00000000-0005-0000-0000-0000D7460000}"/>
    <cellStyle name="Normal 2 3 9 2 2" xfId="17132" xr:uid="{00000000-0005-0000-0000-0000D8460000}"/>
    <cellStyle name="Normal 2 3 9 2 2 2" xfId="17133" xr:uid="{00000000-0005-0000-0000-0000D9460000}"/>
    <cellStyle name="Normal 2 3 9 2 3" xfId="17134" xr:uid="{00000000-0005-0000-0000-0000DA460000}"/>
    <cellStyle name="Normal 2 3 9 2 4" xfId="17135" xr:uid="{00000000-0005-0000-0000-0000DB460000}"/>
    <cellStyle name="Normal 2 3 9 3" xfId="17136" xr:uid="{00000000-0005-0000-0000-0000DC460000}"/>
    <cellStyle name="Normal 2 3 9 3 2" xfId="17137" xr:uid="{00000000-0005-0000-0000-0000DD460000}"/>
    <cellStyle name="Normal 2 3 9 3 3" xfId="17138" xr:uid="{00000000-0005-0000-0000-0000DE460000}"/>
    <cellStyle name="Normal 2 3 9 3 4" xfId="17139" xr:uid="{00000000-0005-0000-0000-0000DF460000}"/>
    <cellStyle name="Normal 2 3 9 4" xfId="17140" xr:uid="{00000000-0005-0000-0000-0000E0460000}"/>
    <cellStyle name="Normal 2 3 9 4 2" xfId="17141" xr:uid="{00000000-0005-0000-0000-0000E1460000}"/>
    <cellStyle name="Normal 2 3 9 4 3" xfId="17142" xr:uid="{00000000-0005-0000-0000-0000E2460000}"/>
    <cellStyle name="Normal 2 3 9 4 4" xfId="17143" xr:uid="{00000000-0005-0000-0000-0000E3460000}"/>
    <cellStyle name="Normal 2 3 9 5" xfId="17144" xr:uid="{00000000-0005-0000-0000-0000E4460000}"/>
    <cellStyle name="Normal 2 3 9 6" xfId="17145" xr:uid="{00000000-0005-0000-0000-0000E5460000}"/>
    <cellStyle name="Normal 2 3 9 7" xfId="17146" xr:uid="{00000000-0005-0000-0000-0000E6460000}"/>
    <cellStyle name="Normal 2 3_Nota 22" xfId="17147" xr:uid="{00000000-0005-0000-0000-0000E7460000}"/>
    <cellStyle name="Normal 2 30" xfId="17148" xr:uid="{00000000-0005-0000-0000-0000E8460000}"/>
    <cellStyle name="Normal 2 30 2" xfId="17149" xr:uid="{00000000-0005-0000-0000-0000E9460000}"/>
    <cellStyle name="Normal 2 30 2 2" xfId="36872" xr:uid="{00000000-0005-0000-0000-0000EA460000}"/>
    <cellStyle name="Normal 2 30 3" xfId="17150" xr:uid="{00000000-0005-0000-0000-0000EB460000}"/>
    <cellStyle name="Normal 2 30 4" xfId="36778" xr:uid="{00000000-0005-0000-0000-0000EC460000}"/>
    <cellStyle name="Normal 2 30 5" xfId="43955" xr:uid="{00000000-0005-0000-0000-0000ED460000}"/>
    <cellStyle name="Normal 2 31" xfId="17151" xr:uid="{00000000-0005-0000-0000-0000EE460000}"/>
    <cellStyle name="Normal 2 31 2" xfId="17152" xr:uid="{00000000-0005-0000-0000-0000EF460000}"/>
    <cellStyle name="Normal 2 31 2 2" xfId="36834" xr:uid="{00000000-0005-0000-0000-0000F0460000}"/>
    <cellStyle name="Normal 2 31 3" xfId="36742" xr:uid="{00000000-0005-0000-0000-0000F1460000}"/>
    <cellStyle name="Normal 2 31 4" xfId="43957" xr:uid="{00000000-0005-0000-0000-0000F2460000}"/>
    <cellStyle name="Normal 2 32" xfId="17153" xr:uid="{00000000-0005-0000-0000-0000F3460000}"/>
    <cellStyle name="Normal 2 32 2" xfId="17154" xr:uid="{00000000-0005-0000-0000-0000F4460000}"/>
    <cellStyle name="Normal 2 32 2 2" xfId="36862" xr:uid="{00000000-0005-0000-0000-0000F5460000}"/>
    <cellStyle name="Normal 2 32 3" xfId="36769" xr:uid="{00000000-0005-0000-0000-0000F6460000}"/>
    <cellStyle name="Normal 2 32 4" xfId="43969" xr:uid="{00000000-0005-0000-0000-0000F7460000}"/>
    <cellStyle name="Normal 2 33" xfId="17155" xr:uid="{00000000-0005-0000-0000-0000F8460000}"/>
    <cellStyle name="Normal 2 33 2" xfId="36833" xr:uid="{00000000-0005-0000-0000-0000F9460000}"/>
    <cellStyle name="Normal 2 33 3" xfId="43970" xr:uid="{00000000-0005-0000-0000-0000FA460000}"/>
    <cellStyle name="Normal 2 34" xfId="17156" xr:uid="{00000000-0005-0000-0000-0000FB460000}"/>
    <cellStyle name="Normal 2 34 2" xfId="43983" xr:uid="{00000000-0005-0000-0000-0000FC460000}"/>
    <cellStyle name="Normal 2 35" xfId="17157" xr:uid="{00000000-0005-0000-0000-0000FD460000}"/>
    <cellStyle name="Normal 2 35 2" xfId="43985" xr:uid="{00000000-0005-0000-0000-0000FE460000}"/>
    <cellStyle name="Normal 2 36" xfId="17158" xr:uid="{00000000-0005-0000-0000-0000FF460000}"/>
    <cellStyle name="Normal 2 36 2" xfId="44008" xr:uid="{00000000-0005-0000-0000-000000470000}"/>
    <cellStyle name="Normal 2 36 3" xfId="44136" xr:uid="{00000000-0005-0000-0000-000001470000}"/>
    <cellStyle name="Normal 2 36 4" xfId="44001" xr:uid="{00000000-0005-0000-0000-000002470000}"/>
    <cellStyle name="Normal 2 36 4 2" xfId="44245" xr:uid="{00000000-0005-0000-0000-000003470000}"/>
    <cellStyle name="Normal 2 36 4_#FLUXO" xfId="44196" xr:uid="{00000000-0005-0000-0000-000004470000}"/>
    <cellStyle name="Normal 2 36 5" xfId="43776" xr:uid="{00000000-0005-0000-0000-000005470000}"/>
    <cellStyle name="Normal 2 37" xfId="17159" xr:uid="{00000000-0005-0000-0000-000006470000}"/>
    <cellStyle name="Normal 2 37 2" xfId="44249" xr:uid="{00000000-0005-0000-0000-000007470000}"/>
    <cellStyle name="Normal 2 37 3" xfId="44137" xr:uid="{00000000-0005-0000-0000-000008470000}"/>
    <cellStyle name="Normal 2 37_#FLUXO" xfId="44197" xr:uid="{00000000-0005-0000-0000-000009470000}"/>
    <cellStyle name="Normal 2 38" xfId="17160" xr:uid="{00000000-0005-0000-0000-00000A470000}"/>
    <cellStyle name="Normal 2 38 2" xfId="44226" xr:uid="{00000000-0005-0000-0000-00000B470000}"/>
    <cellStyle name="Normal 2 39" xfId="17161" xr:uid="{00000000-0005-0000-0000-00000C470000}"/>
    <cellStyle name="Normal 2 39 2" xfId="44265" xr:uid="{00000000-0005-0000-0000-00000D470000}"/>
    <cellStyle name="Normal 2 4" xfId="17162" xr:uid="{00000000-0005-0000-0000-00000E470000}"/>
    <cellStyle name="Normal 2 4 10" xfId="17163" xr:uid="{00000000-0005-0000-0000-00000F470000}"/>
    <cellStyle name="Normal 2 4 10 2" xfId="17164" xr:uid="{00000000-0005-0000-0000-000010470000}"/>
    <cellStyle name="Normal 2 4 10 2 2" xfId="17165" xr:uid="{00000000-0005-0000-0000-000011470000}"/>
    <cellStyle name="Normal 2 4 10 3" xfId="17166" xr:uid="{00000000-0005-0000-0000-000012470000}"/>
    <cellStyle name="Normal 2 4 11" xfId="17167" xr:uid="{00000000-0005-0000-0000-000013470000}"/>
    <cellStyle name="Normal 2 4 11 2" xfId="17168" xr:uid="{00000000-0005-0000-0000-000014470000}"/>
    <cellStyle name="Normal 2 4 11 3" xfId="17169" xr:uid="{00000000-0005-0000-0000-000015470000}"/>
    <cellStyle name="Normal 2 4 12" xfId="17170" xr:uid="{00000000-0005-0000-0000-000016470000}"/>
    <cellStyle name="Normal 2 4 12 2" xfId="17171" xr:uid="{00000000-0005-0000-0000-000017470000}"/>
    <cellStyle name="Normal 2 4 13" xfId="17172" xr:uid="{00000000-0005-0000-0000-000018470000}"/>
    <cellStyle name="Normal 2 4 13 2" xfId="17173" xr:uid="{00000000-0005-0000-0000-000019470000}"/>
    <cellStyle name="Normal 2 4 13 3" xfId="17174" xr:uid="{00000000-0005-0000-0000-00001A470000}"/>
    <cellStyle name="Normal 2 4 14" xfId="17175" xr:uid="{00000000-0005-0000-0000-00001B470000}"/>
    <cellStyle name="Normal 2 4 14 2" xfId="17176" xr:uid="{00000000-0005-0000-0000-00001C470000}"/>
    <cellStyle name="Normal 2 4 15" xfId="17177" xr:uid="{00000000-0005-0000-0000-00001D470000}"/>
    <cellStyle name="Normal 2 4 15 2" xfId="17178" xr:uid="{00000000-0005-0000-0000-00001E470000}"/>
    <cellStyle name="Normal 2 4 16" xfId="17179" xr:uid="{00000000-0005-0000-0000-00001F470000}"/>
    <cellStyle name="Normal 2 4 16 2" xfId="17180" xr:uid="{00000000-0005-0000-0000-000020470000}"/>
    <cellStyle name="Normal 2 4 17" xfId="17181" xr:uid="{00000000-0005-0000-0000-000021470000}"/>
    <cellStyle name="Normal 2 4 17 2" xfId="17182" xr:uid="{00000000-0005-0000-0000-000022470000}"/>
    <cellStyle name="Normal 2 4 18" xfId="17183" xr:uid="{00000000-0005-0000-0000-000023470000}"/>
    <cellStyle name="Normal 2 4 18 2" xfId="17184" xr:uid="{00000000-0005-0000-0000-000024470000}"/>
    <cellStyle name="Normal 2 4 19" xfId="17185" xr:uid="{00000000-0005-0000-0000-000025470000}"/>
    <cellStyle name="Normal 2 4 2" xfId="17186" xr:uid="{00000000-0005-0000-0000-000026470000}"/>
    <cellStyle name="Normal 2 4 2 10" xfId="17187" xr:uid="{00000000-0005-0000-0000-000027470000}"/>
    <cellStyle name="Normal 2 4 2 11" xfId="17188" xr:uid="{00000000-0005-0000-0000-000028470000}"/>
    <cellStyle name="Normal 2 4 2 12" xfId="36439" xr:uid="{00000000-0005-0000-0000-000029470000}"/>
    <cellStyle name="Normal 2 4 2 13" xfId="43753" xr:uid="{00000000-0005-0000-0000-00002A470000}"/>
    <cellStyle name="Normal 2 4 2 2" xfId="17189" xr:uid="{00000000-0005-0000-0000-00002B470000}"/>
    <cellStyle name="Normal 2 4 2 2 10" xfId="17190" xr:uid="{00000000-0005-0000-0000-00002C470000}"/>
    <cellStyle name="Normal 2 4 2 2 11" xfId="17191" xr:uid="{00000000-0005-0000-0000-00002D470000}"/>
    <cellStyle name="Normal 2 4 2 2 2" xfId="17192" xr:uid="{00000000-0005-0000-0000-00002E470000}"/>
    <cellStyle name="Normal 2 4 2 2 2 2" xfId="17193" xr:uid="{00000000-0005-0000-0000-00002F470000}"/>
    <cellStyle name="Normal 2 4 2 2 2 2 2" xfId="17194" xr:uid="{00000000-0005-0000-0000-000030470000}"/>
    <cellStyle name="Normal 2 4 2 2 2 2 2 2" xfId="17195" xr:uid="{00000000-0005-0000-0000-000031470000}"/>
    <cellStyle name="Normal 2 4 2 2 2 2 2 2 2" xfId="17196" xr:uid="{00000000-0005-0000-0000-000032470000}"/>
    <cellStyle name="Normal 2 4 2 2 2 2 2 3" xfId="17197" xr:uid="{00000000-0005-0000-0000-000033470000}"/>
    <cellStyle name="Normal 2 4 2 2 2 2 2 4" xfId="17198" xr:uid="{00000000-0005-0000-0000-000034470000}"/>
    <cellStyle name="Normal 2 4 2 2 2 2 3" xfId="17199" xr:uid="{00000000-0005-0000-0000-000035470000}"/>
    <cellStyle name="Normal 2 4 2 2 2 2 3 2" xfId="17200" xr:uid="{00000000-0005-0000-0000-000036470000}"/>
    <cellStyle name="Normal 2 4 2 2 2 2 3 3" xfId="17201" xr:uid="{00000000-0005-0000-0000-000037470000}"/>
    <cellStyle name="Normal 2 4 2 2 2 2 3 4" xfId="17202" xr:uid="{00000000-0005-0000-0000-000038470000}"/>
    <cellStyle name="Normal 2 4 2 2 2 2 4" xfId="17203" xr:uid="{00000000-0005-0000-0000-000039470000}"/>
    <cellStyle name="Normal 2 4 2 2 2 2 4 2" xfId="17204" xr:uid="{00000000-0005-0000-0000-00003A470000}"/>
    <cellStyle name="Normal 2 4 2 2 2 2 4 3" xfId="17205" xr:uid="{00000000-0005-0000-0000-00003B470000}"/>
    <cellStyle name="Normal 2 4 2 2 2 2 5" xfId="17206" xr:uid="{00000000-0005-0000-0000-00003C470000}"/>
    <cellStyle name="Normal 2 4 2 2 2 2 5 2" xfId="17207" xr:uid="{00000000-0005-0000-0000-00003D470000}"/>
    <cellStyle name="Normal 2 4 2 2 2 2 6" xfId="17208" xr:uid="{00000000-0005-0000-0000-00003E470000}"/>
    <cellStyle name="Normal 2 4 2 2 2 2 7" xfId="17209" xr:uid="{00000000-0005-0000-0000-00003F470000}"/>
    <cellStyle name="Normal 2 4 2 2 2 3" xfId="17210" xr:uid="{00000000-0005-0000-0000-000040470000}"/>
    <cellStyle name="Normal 2 4 2 2 2 3 2" xfId="17211" xr:uid="{00000000-0005-0000-0000-000041470000}"/>
    <cellStyle name="Normal 2 4 2 2 2 3 2 2" xfId="17212" xr:uid="{00000000-0005-0000-0000-000042470000}"/>
    <cellStyle name="Normal 2 4 2 2 2 3 2 3" xfId="17213" xr:uid="{00000000-0005-0000-0000-000043470000}"/>
    <cellStyle name="Normal 2 4 2 2 2 3 2 4" xfId="17214" xr:uid="{00000000-0005-0000-0000-000044470000}"/>
    <cellStyle name="Normal 2 4 2 2 2 3 3" xfId="17215" xr:uid="{00000000-0005-0000-0000-000045470000}"/>
    <cellStyle name="Normal 2 4 2 2 2 3 4" xfId="17216" xr:uid="{00000000-0005-0000-0000-000046470000}"/>
    <cellStyle name="Normal 2 4 2 2 2 3 5" xfId="17217" xr:uid="{00000000-0005-0000-0000-000047470000}"/>
    <cellStyle name="Normal 2 4 2 2 2 4" xfId="17218" xr:uid="{00000000-0005-0000-0000-000048470000}"/>
    <cellStyle name="Normal 2 4 2 2 2 4 2" xfId="17219" xr:uid="{00000000-0005-0000-0000-000049470000}"/>
    <cellStyle name="Normal 2 4 2 2 2 4 2 2" xfId="17220" xr:uid="{00000000-0005-0000-0000-00004A470000}"/>
    <cellStyle name="Normal 2 4 2 2 2 4 2 3" xfId="17221" xr:uid="{00000000-0005-0000-0000-00004B470000}"/>
    <cellStyle name="Normal 2 4 2 2 2 4 3" xfId="17222" xr:uid="{00000000-0005-0000-0000-00004C470000}"/>
    <cellStyle name="Normal 2 4 2 2 2 4 4" xfId="17223" xr:uid="{00000000-0005-0000-0000-00004D470000}"/>
    <cellStyle name="Normal 2 4 2 2 2 4 5" xfId="17224" xr:uid="{00000000-0005-0000-0000-00004E470000}"/>
    <cellStyle name="Normal 2 4 2 2 2 5" xfId="17225" xr:uid="{00000000-0005-0000-0000-00004F470000}"/>
    <cellStyle name="Normal 2 4 2 2 2 5 2" xfId="17226" xr:uid="{00000000-0005-0000-0000-000050470000}"/>
    <cellStyle name="Normal 2 4 2 2 2 5 3" xfId="17227" xr:uid="{00000000-0005-0000-0000-000051470000}"/>
    <cellStyle name="Normal 2 4 2 2 2 6" xfId="17228" xr:uid="{00000000-0005-0000-0000-000052470000}"/>
    <cellStyle name="Normal 2 4 2 2 2 6 2" xfId="17229" xr:uid="{00000000-0005-0000-0000-000053470000}"/>
    <cellStyle name="Normal 2 4 2 2 2 7" xfId="17230" xr:uid="{00000000-0005-0000-0000-000054470000}"/>
    <cellStyle name="Normal 2 4 2 2 2 8" xfId="17231" xr:uid="{00000000-0005-0000-0000-000055470000}"/>
    <cellStyle name="Normal 2 4 2 2 3" xfId="17232" xr:uid="{00000000-0005-0000-0000-000056470000}"/>
    <cellStyle name="Normal 2 4 2 2 3 2" xfId="17233" xr:uid="{00000000-0005-0000-0000-000057470000}"/>
    <cellStyle name="Normal 2 4 2 2 3 2 2" xfId="17234" xr:uid="{00000000-0005-0000-0000-000058470000}"/>
    <cellStyle name="Normal 2 4 2 2 3 2 2 2" xfId="17235" xr:uid="{00000000-0005-0000-0000-000059470000}"/>
    <cellStyle name="Normal 2 4 2 2 3 2 3" xfId="17236" xr:uid="{00000000-0005-0000-0000-00005A470000}"/>
    <cellStyle name="Normal 2 4 2 2 3 2 4" xfId="17237" xr:uid="{00000000-0005-0000-0000-00005B470000}"/>
    <cellStyle name="Normal 2 4 2 2 3 3" xfId="17238" xr:uid="{00000000-0005-0000-0000-00005C470000}"/>
    <cellStyle name="Normal 2 4 2 2 3 3 2" xfId="17239" xr:uid="{00000000-0005-0000-0000-00005D470000}"/>
    <cellStyle name="Normal 2 4 2 2 3 3 3" xfId="17240" xr:uid="{00000000-0005-0000-0000-00005E470000}"/>
    <cellStyle name="Normal 2 4 2 2 3 3 4" xfId="17241" xr:uid="{00000000-0005-0000-0000-00005F470000}"/>
    <cellStyle name="Normal 2 4 2 2 3 4" xfId="17242" xr:uid="{00000000-0005-0000-0000-000060470000}"/>
    <cellStyle name="Normal 2 4 2 2 3 4 2" xfId="17243" xr:uid="{00000000-0005-0000-0000-000061470000}"/>
    <cellStyle name="Normal 2 4 2 2 3 4 3" xfId="17244" xr:uid="{00000000-0005-0000-0000-000062470000}"/>
    <cellStyle name="Normal 2 4 2 2 3 5" xfId="17245" xr:uid="{00000000-0005-0000-0000-000063470000}"/>
    <cellStyle name="Normal 2 4 2 2 3 5 2" xfId="17246" xr:uid="{00000000-0005-0000-0000-000064470000}"/>
    <cellStyle name="Normal 2 4 2 2 3 6" xfId="17247" xr:uid="{00000000-0005-0000-0000-000065470000}"/>
    <cellStyle name="Normal 2 4 2 2 3 7" xfId="17248" xr:uid="{00000000-0005-0000-0000-000066470000}"/>
    <cellStyle name="Normal 2 4 2 2 4" xfId="17249" xr:uid="{00000000-0005-0000-0000-000067470000}"/>
    <cellStyle name="Normal 2 4 2 2 4 2" xfId="17250" xr:uid="{00000000-0005-0000-0000-000068470000}"/>
    <cellStyle name="Normal 2 4 2 2 4 2 2" xfId="17251" xr:uid="{00000000-0005-0000-0000-000069470000}"/>
    <cellStyle name="Normal 2 4 2 2 4 2 2 2" xfId="17252" xr:uid="{00000000-0005-0000-0000-00006A470000}"/>
    <cellStyle name="Normal 2 4 2 2 4 2 3" xfId="17253" xr:uid="{00000000-0005-0000-0000-00006B470000}"/>
    <cellStyle name="Normal 2 4 2 2 4 2 4" xfId="17254" xr:uid="{00000000-0005-0000-0000-00006C470000}"/>
    <cellStyle name="Normal 2 4 2 2 4 3" xfId="17255" xr:uid="{00000000-0005-0000-0000-00006D470000}"/>
    <cellStyle name="Normal 2 4 2 2 4 3 2" xfId="17256" xr:uid="{00000000-0005-0000-0000-00006E470000}"/>
    <cellStyle name="Normal 2 4 2 2 4 4" xfId="17257" xr:uid="{00000000-0005-0000-0000-00006F470000}"/>
    <cellStyle name="Normal 2 4 2 2 4 5" xfId="17258" xr:uid="{00000000-0005-0000-0000-000070470000}"/>
    <cellStyle name="Normal 2 4 2 2 5" xfId="17259" xr:uid="{00000000-0005-0000-0000-000071470000}"/>
    <cellStyle name="Normal 2 4 2 2 5 2" xfId="17260" xr:uid="{00000000-0005-0000-0000-000072470000}"/>
    <cellStyle name="Normal 2 4 2 2 5 2 2" xfId="17261" xr:uid="{00000000-0005-0000-0000-000073470000}"/>
    <cellStyle name="Normal 2 4 2 2 5 2 2 2" xfId="17262" xr:uid="{00000000-0005-0000-0000-000074470000}"/>
    <cellStyle name="Normal 2 4 2 2 5 2 3" xfId="17263" xr:uid="{00000000-0005-0000-0000-000075470000}"/>
    <cellStyle name="Normal 2 4 2 2 5 2 4" xfId="17264" xr:uid="{00000000-0005-0000-0000-000076470000}"/>
    <cellStyle name="Normal 2 4 2 2 5 3" xfId="17265" xr:uid="{00000000-0005-0000-0000-000077470000}"/>
    <cellStyle name="Normal 2 4 2 2 5 3 2" xfId="17266" xr:uid="{00000000-0005-0000-0000-000078470000}"/>
    <cellStyle name="Normal 2 4 2 2 5 4" xfId="17267" xr:uid="{00000000-0005-0000-0000-000079470000}"/>
    <cellStyle name="Normal 2 4 2 2 5 5" xfId="17268" xr:uid="{00000000-0005-0000-0000-00007A470000}"/>
    <cellStyle name="Normal 2 4 2 2 6" xfId="17269" xr:uid="{00000000-0005-0000-0000-00007B470000}"/>
    <cellStyle name="Normal 2 4 2 2 6 2" xfId="17270" xr:uid="{00000000-0005-0000-0000-00007C470000}"/>
    <cellStyle name="Normal 2 4 2 2 6 2 2" xfId="17271" xr:uid="{00000000-0005-0000-0000-00007D470000}"/>
    <cellStyle name="Normal 2 4 2 2 6 2 3" xfId="17272" xr:uid="{00000000-0005-0000-0000-00007E470000}"/>
    <cellStyle name="Normal 2 4 2 2 6 3" xfId="17273" xr:uid="{00000000-0005-0000-0000-00007F470000}"/>
    <cellStyle name="Normal 2 4 2 2 6 3 2" xfId="17274" xr:uid="{00000000-0005-0000-0000-000080470000}"/>
    <cellStyle name="Normal 2 4 2 2 6 4" xfId="17275" xr:uid="{00000000-0005-0000-0000-000081470000}"/>
    <cellStyle name="Normal 2 4 2 2 7" xfId="17276" xr:uid="{00000000-0005-0000-0000-000082470000}"/>
    <cellStyle name="Normal 2 4 2 2 7 2" xfId="17277" xr:uid="{00000000-0005-0000-0000-000083470000}"/>
    <cellStyle name="Normal 2 4 2 2 7 2 2" xfId="17278" xr:uid="{00000000-0005-0000-0000-000084470000}"/>
    <cellStyle name="Normal 2 4 2 2 7 3" xfId="17279" xr:uid="{00000000-0005-0000-0000-000085470000}"/>
    <cellStyle name="Normal 2 4 2 2 7 4" xfId="17280" xr:uid="{00000000-0005-0000-0000-000086470000}"/>
    <cellStyle name="Normal 2 4 2 2 8" xfId="17281" xr:uid="{00000000-0005-0000-0000-000087470000}"/>
    <cellStyle name="Normal 2 4 2 2 8 2" xfId="17282" xr:uid="{00000000-0005-0000-0000-000088470000}"/>
    <cellStyle name="Normal 2 4 2 2 8 3" xfId="17283" xr:uid="{00000000-0005-0000-0000-000089470000}"/>
    <cellStyle name="Normal 2 4 2 2 9" xfId="17284" xr:uid="{00000000-0005-0000-0000-00008A470000}"/>
    <cellStyle name="Normal 2 4 2 3" xfId="17285" xr:uid="{00000000-0005-0000-0000-00008B470000}"/>
    <cellStyle name="Normal 2 4 2 3 2" xfId="17286" xr:uid="{00000000-0005-0000-0000-00008C470000}"/>
    <cellStyle name="Normal 2 4 2 3 2 2" xfId="17287" xr:uid="{00000000-0005-0000-0000-00008D470000}"/>
    <cellStyle name="Normal 2 4 2 3 2 2 2" xfId="17288" xr:uid="{00000000-0005-0000-0000-00008E470000}"/>
    <cellStyle name="Normal 2 4 2 3 2 2 3" xfId="17289" xr:uid="{00000000-0005-0000-0000-00008F470000}"/>
    <cellStyle name="Normal 2 4 2 3 2 3" xfId="17290" xr:uid="{00000000-0005-0000-0000-000090470000}"/>
    <cellStyle name="Normal 2 4 2 3 2 3 2" xfId="17291" xr:uid="{00000000-0005-0000-0000-000091470000}"/>
    <cellStyle name="Normal 2 4 2 3 2 3 3" xfId="17292" xr:uid="{00000000-0005-0000-0000-000092470000}"/>
    <cellStyle name="Normal 2 4 2 3 2 4" xfId="17293" xr:uid="{00000000-0005-0000-0000-000093470000}"/>
    <cellStyle name="Normal 2 4 2 3 2 4 2" xfId="17294" xr:uid="{00000000-0005-0000-0000-000094470000}"/>
    <cellStyle name="Normal 2 4 2 3 2 4 3" xfId="17295" xr:uid="{00000000-0005-0000-0000-000095470000}"/>
    <cellStyle name="Normal 2 4 2 3 2 5" xfId="17296" xr:uid="{00000000-0005-0000-0000-000096470000}"/>
    <cellStyle name="Normal 2 4 2 3 2 5 2" xfId="17297" xr:uid="{00000000-0005-0000-0000-000097470000}"/>
    <cellStyle name="Normal 2 4 2 3 2 6" xfId="17298" xr:uid="{00000000-0005-0000-0000-000098470000}"/>
    <cellStyle name="Normal 2 4 2 3 2 7" xfId="17299" xr:uid="{00000000-0005-0000-0000-000099470000}"/>
    <cellStyle name="Normal 2 4 2 3 3" xfId="17300" xr:uid="{00000000-0005-0000-0000-00009A470000}"/>
    <cellStyle name="Normal 2 4 2 3 3 2" xfId="17301" xr:uid="{00000000-0005-0000-0000-00009B470000}"/>
    <cellStyle name="Normal 2 4 2 3 3 2 2" xfId="17302" xr:uid="{00000000-0005-0000-0000-00009C470000}"/>
    <cellStyle name="Normal 2 4 2 3 3 2 3" xfId="17303" xr:uid="{00000000-0005-0000-0000-00009D470000}"/>
    <cellStyle name="Normal 2 4 2 3 3 3" xfId="17304" xr:uid="{00000000-0005-0000-0000-00009E470000}"/>
    <cellStyle name="Normal 2 4 2 3 3 4" xfId="17305" xr:uid="{00000000-0005-0000-0000-00009F470000}"/>
    <cellStyle name="Normal 2 4 2 3 4" xfId="17306" xr:uid="{00000000-0005-0000-0000-0000A0470000}"/>
    <cellStyle name="Normal 2 4 2 3 4 2" xfId="17307" xr:uid="{00000000-0005-0000-0000-0000A1470000}"/>
    <cellStyle name="Normal 2 4 2 3 4 2 2" xfId="17308" xr:uid="{00000000-0005-0000-0000-0000A2470000}"/>
    <cellStyle name="Normal 2 4 2 3 4 2 3" xfId="17309" xr:uid="{00000000-0005-0000-0000-0000A3470000}"/>
    <cellStyle name="Normal 2 4 2 3 4 3" xfId="17310" xr:uid="{00000000-0005-0000-0000-0000A4470000}"/>
    <cellStyle name="Normal 2 4 2 3 4 4" xfId="17311" xr:uid="{00000000-0005-0000-0000-0000A5470000}"/>
    <cellStyle name="Normal 2 4 2 3 5" xfId="17312" xr:uid="{00000000-0005-0000-0000-0000A6470000}"/>
    <cellStyle name="Normal 2 4 2 3 5 2" xfId="17313" xr:uid="{00000000-0005-0000-0000-0000A7470000}"/>
    <cellStyle name="Normal 2 4 2 3 5 3" xfId="17314" xr:uid="{00000000-0005-0000-0000-0000A8470000}"/>
    <cellStyle name="Normal 2 4 2 3 6" xfId="17315" xr:uid="{00000000-0005-0000-0000-0000A9470000}"/>
    <cellStyle name="Normal 2 4 2 3 6 2" xfId="17316" xr:uid="{00000000-0005-0000-0000-0000AA470000}"/>
    <cellStyle name="Normal 2 4 2 3 7" xfId="17317" xr:uid="{00000000-0005-0000-0000-0000AB470000}"/>
    <cellStyle name="Normal 2 4 2 3 8" xfId="17318" xr:uid="{00000000-0005-0000-0000-0000AC470000}"/>
    <cellStyle name="Normal 2 4 2 4" xfId="17319" xr:uid="{00000000-0005-0000-0000-0000AD470000}"/>
    <cellStyle name="Normal 2 4 2 4 2" xfId="17320" xr:uid="{00000000-0005-0000-0000-0000AE470000}"/>
    <cellStyle name="Normal 2 4 2 4 2 2" xfId="17321" xr:uid="{00000000-0005-0000-0000-0000AF470000}"/>
    <cellStyle name="Normal 2 4 2 4 2 3" xfId="17322" xr:uid="{00000000-0005-0000-0000-0000B0470000}"/>
    <cellStyle name="Normal 2 4 2 4 2 4" xfId="17323" xr:uid="{00000000-0005-0000-0000-0000B1470000}"/>
    <cellStyle name="Normal 2 4 2 4 3" xfId="17324" xr:uid="{00000000-0005-0000-0000-0000B2470000}"/>
    <cellStyle name="Normal 2 4 2 4 3 2" xfId="17325" xr:uid="{00000000-0005-0000-0000-0000B3470000}"/>
    <cellStyle name="Normal 2 4 2 4 3 3" xfId="17326" xr:uid="{00000000-0005-0000-0000-0000B4470000}"/>
    <cellStyle name="Normal 2 4 2 4 4" xfId="17327" xr:uid="{00000000-0005-0000-0000-0000B5470000}"/>
    <cellStyle name="Normal 2 4 2 4 4 2" xfId="17328" xr:uid="{00000000-0005-0000-0000-0000B6470000}"/>
    <cellStyle name="Normal 2 4 2 4 4 3" xfId="17329" xr:uid="{00000000-0005-0000-0000-0000B7470000}"/>
    <cellStyle name="Normal 2 4 2 4 5" xfId="17330" xr:uid="{00000000-0005-0000-0000-0000B8470000}"/>
    <cellStyle name="Normal 2 4 2 4 5 2" xfId="17331" xr:uid="{00000000-0005-0000-0000-0000B9470000}"/>
    <cellStyle name="Normal 2 4 2 4 6" xfId="17332" xr:uid="{00000000-0005-0000-0000-0000BA470000}"/>
    <cellStyle name="Normal 2 4 2 4 7" xfId="17333" xr:uid="{00000000-0005-0000-0000-0000BB470000}"/>
    <cellStyle name="Normal 2 4 2 5" xfId="17334" xr:uid="{00000000-0005-0000-0000-0000BC470000}"/>
    <cellStyle name="Normal 2 4 2 5 2" xfId="17335" xr:uid="{00000000-0005-0000-0000-0000BD470000}"/>
    <cellStyle name="Normal 2 4 2 5 2 2" xfId="17336" xr:uid="{00000000-0005-0000-0000-0000BE470000}"/>
    <cellStyle name="Normal 2 4 2 5 2 3" xfId="17337" xr:uid="{00000000-0005-0000-0000-0000BF470000}"/>
    <cellStyle name="Normal 2 4 2 5 2 4" xfId="17338" xr:uid="{00000000-0005-0000-0000-0000C0470000}"/>
    <cellStyle name="Normal 2 4 2 5 3" xfId="17339" xr:uid="{00000000-0005-0000-0000-0000C1470000}"/>
    <cellStyle name="Normal 2 4 2 5 3 2" xfId="17340" xr:uid="{00000000-0005-0000-0000-0000C2470000}"/>
    <cellStyle name="Normal 2 4 2 5 4" xfId="17341" xr:uid="{00000000-0005-0000-0000-0000C3470000}"/>
    <cellStyle name="Normal 2 4 2 5 5" xfId="17342" xr:uid="{00000000-0005-0000-0000-0000C4470000}"/>
    <cellStyle name="Normal 2 4 2 6" xfId="17343" xr:uid="{00000000-0005-0000-0000-0000C5470000}"/>
    <cellStyle name="Normal 2 4 2 6 2" xfId="17344" xr:uid="{00000000-0005-0000-0000-0000C6470000}"/>
    <cellStyle name="Normal 2 4 2 6 2 2" xfId="17345" xr:uid="{00000000-0005-0000-0000-0000C7470000}"/>
    <cellStyle name="Normal 2 4 2 6 2 3" xfId="17346" xr:uid="{00000000-0005-0000-0000-0000C8470000}"/>
    <cellStyle name="Normal 2 4 2 6 3" xfId="17347" xr:uid="{00000000-0005-0000-0000-0000C9470000}"/>
    <cellStyle name="Normal 2 4 2 6 4" xfId="17348" xr:uid="{00000000-0005-0000-0000-0000CA470000}"/>
    <cellStyle name="Normal 2 4 2 6 5" xfId="17349" xr:uid="{00000000-0005-0000-0000-0000CB470000}"/>
    <cellStyle name="Normal 2 4 2 7" xfId="17350" xr:uid="{00000000-0005-0000-0000-0000CC470000}"/>
    <cellStyle name="Normal 2 4 2 7 2" xfId="17351" xr:uid="{00000000-0005-0000-0000-0000CD470000}"/>
    <cellStyle name="Normal 2 4 2 7 3" xfId="17352" xr:uid="{00000000-0005-0000-0000-0000CE470000}"/>
    <cellStyle name="Normal 2 4 2 7 4" xfId="17353" xr:uid="{00000000-0005-0000-0000-0000CF470000}"/>
    <cellStyle name="Normal 2 4 2 8" xfId="17354" xr:uid="{00000000-0005-0000-0000-0000D0470000}"/>
    <cellStyle name="Normal 2 4 2 8 2" xfId="17355" xr:uid="{00000000-0005-0000-0000-0000D1470000}"/>
    <cellStyle name="Normal 2 4 2 9" xfId="17356" xr:uid="{00000000-0005-0000-0000-0000D2470000}"/>
    <cellStyle name="Normal 2 4 20" xfId="17357" xr:uid="{00000000-0005-0000-0000-0000D3470000}"/>
    <cellStyle name="Normal 2 4 21" xfId="17358" xr:uid="{00000000-0005-0000-0000-0000D4470000}"/>
    <cellStyle name="Normal 2 4 22" xfId="36201" xr:uid="{00000000-0005-0000-0000-0000D5470000}"/>
    <cellStyle name="Normal 2 4 3" xfId="17359" xr:uid="{00000000-0005-0000-0000-0000D6470000}"/>
    <cellStyle name="Normal 2 4 3 10" xfId="17360" xr:uid="{00000000-0005-0000-0000-0000D7470000}"/>
    <cellStyle name="Normal 2 4 3 10 2" xfId="17361" xr:uid="{00000000-0005-0000-0000-0000D8470000}"/>
    <cellStyle name="Normal 2 4 3 11" xfId="17362" xr:uid="{00000000-0005-0000-0000-0000D9470000}"/>
    <cellStyle name="Normal 2 4 3 11 2" xfId="17363" xr:uid="{00000000-0005-0000-0000-0000DA470000}"/>
    <cellStyle name="Normal 2 4 3 12" xfId="17364" xr:uid="{00000000-0005-0000-0000-0000DB470000}"/>
    <cellStyle name="Normal 2 4 3 13" xfId="17365" xr:uid="{00000000-0005-0000-0000-0000DC470000}"/>
    <cellStyle name="Normal 2 4 3 14" xfId="17366" xr:uid="{00000000-0005-0000-0000-0000DD470000}"/>
    <cellStyle name="Normal 2 4 3 15" xfId="43788" xr:uid="{00000000-0005-0000-0000-0000DE470000}"/>
    <cellStyle name="Normal 2 4 3 2" xfId="17367" xr:uid="{00000000-0005-0000-0000-0000DF470000}"/>
    <cellStyle name="Normal 2 4 3 2 2" xfId="17368" xr:uid="{00000000-0005-0000-0000-0000E0470000}"/>
    <cellStyle name="Normal 2 4 3 2 2 2" xfId="17369" xr:uid="{00000000-0005-0000-0000-0000E1470000}"/>
    <cellStyle name="Normal 2 4 3 2 2 2 2" xfId="17370" xr:uid="{00000000-0005-0000-0000-0000E2470000}"/>
    <cellStyle name="Normal 2 4 3 2 2 2 2 2" xfId="17371" xr:uid="{00000000-0005-0000-0000-0000E3470000}"/>
    <cellStyle name="Normal 2 4 3 2 2 2 2 3" xfId="17372" xr:uid="{00000000-0005-0000-0000-0000E4470000}"/>
    <cellStyle name="Normal 2 4 3 2 2 2 3" xfId="17373" xr:uid="{00000000-0005-0000-0000-0000E5470000}"/>
    <cellStyle name="Normal 2 4 3 2 2 2 3 2" xfId="17374" xr:uid="{00000000-0005-0000-0000-0000E6470000}"/>
    <cellStyle name="Normal 2 4 3 2 2 2 3 3" xfId="17375" xr:uid="{00000000-0005-0000-0000-0000E7470000}"/>
    <cellStyle name="Normal 2 4 3 2 2 2 4" xfId="17376" xr:uid="{00000000-0005-0000-0000-0000E8470000}"/>
    <cellStyle name="Normal 2 4 3 2 2 2 4 2" xfId="17377" xr:uid="{00000000-0005-0000-0000-0000E9470000}"/>
    <cellStyle name="Normal 2 4 3 2 2 2 4 3" xfId="17378" xr:uid="{00000000-0005-0000-0000-0000EA470000}"/>
    <cellStyle name="Normal 2 4 3 2 2 2 5" xfId="17379" xr:uid="{00000000-0005-0000-0000-0000EB470000}"/>
    <cellStyle name="Normal 2 4 3 2 2 2 5 2" xfId="17380" xr:uid="{00000000-0005-0000-0000-0000EC470000}"/>
    <cellStyle name="Normal 2 4 3 2 2 2 6" xfId="17381" xr:uid="{00000000-0005-0000-0000-0000ED470000}"/>
    <cellStyle name="Normal 2 4 3 2 2 3" xfId="17382" xr:uid="{00000000-0005-0000-0000-0000EE470000}"/>
    <cellStyle name="Normal 2 4 3 2 2 3 2" xfId="17383" xr:uid="{00000000-0005-0000-0000-0000EF470000}"/>
    <cellStyle name="Normal 2 4 3 2 2 3 2 2" xfId="17384" xr:uid="{00000000-0005-0000-0000-0000F0470000}"/>
    <cellStyle name="Normal 2 4 3 2 2 3 2 3" xfId="17385" xr:uid="{00000000-0005-0000-0000-0000F1470000}"/>
    <cellStyle name="Normal 2 4 3 2 2 3 3" xfId="17386" xr:uid="{00000000-0005-0000-0000-0000F2470000}"/>
    <cellStyle name="Normal 2 4 3 2 2 3 4" xfId="17387" xr:uid="{00000000-0005-0000-0000-0000F3470000}"/>
    <cellStyle name="Normal 2 4 3 2 2 4" xfId="17388" xr:uid="{00000000-0005-0000-0000-0000F4470000}"/>
    <cellStyle name="Normal 2 4 3 2 2 4 2" xfId="17389" xr:uid="{00000000-0005-0000-0000-0000F5470000}"/>
    <cellStyle name="Normal 2 4 3 2 2 4 2 2" xfId="17390" xr:uid="{00000000-0005-0000-0000-0000F6470000}"/>
    <cellStyle name="Normal 2 4 3 2 2 4 2 3" xfId="17391" xr:uid="{00000000-0005-0000-0000-0000F7470000}"/>
    <cellStyle name="Normal 2 4 3 2 2 4 3" xfId="17392" xr:uid="{00000000-0005-0000-0000-0000F8470000}"/>
    <cellStyle name="Normal 2 4 3 2 2 4 4" xfId="17393" xr:uid="{00000000-0005-0000-0000-0000F9470000}"/>
    <cellStyle name="Normal 2 4 3 2 2 5" xfId="17394" xr:uid="{00000000-0005-0000-0000-0000FA470000}"/>
    <cellStyle name="Normal 2 4 3 2 2 5 2" xfId="17395" xr:uid="{00000000-0005-0000-0000-0000FB470000}"/>
    <cellStyle name="Normal 2 4 3 2 2 5 3" xfId="17396" xr:uid="{00000000-0005-0000-0000-0000FC470000}"/>
    <cellStyle name="Normal 2 4 3 2 2 6" xfId="17397" xr:uid="{00000000-0005-0000-0000-0000FD470000}"/>
    <cellStyle name="Normal 2 4 3 2 2 6 2" xfId="17398" xr:uid="{00000000-0005-0000-0000-0000FE470000}"/>
    <cellStyle name="Normal 2 4 3 2 2 7" xfId="17399" xr:uid="{00000000-0005-0000-0000-0000FF470000}"/>
    <cellStyle name="Normal 2 4 3 2 2 8" xfId="17400" xr:uid="{00000000-0005-0000-0000-000000480000}"/>
    <cellStyle name="Normal 2 4 3 2 3" xfId="17401" xr:uid="{00000000-0005-0000-0000-000001480000}"/>
    <cellStyle name="Normal 2 4 3 2 3 2" xfId="17402" xr:uid="{00000000-0005-0000-0000-000002480000}"/>
    <cellStyle name="Normal 2 4 3 2 3 2 2" xfId="17403" xr:uid="{00000000-0005-0000-0000-000003480000}"/>
    <cellStyle name="Normal 2 4 3 2 3 2 3" xfId="17404" xr:uid="{00000000-0005-0000-0000-000004480000}"/>
    <cellStyle name="Normal 2 4 3 2 3 3" xfId="17405" xr:uid="{00000000-0005-0000-0000-000005480000}"/>
    <cellStyle name="Normal 2 4 3 2 3 3 2" xfId="17406" xr:uid="{00000000-0005-0000-0000-000006480000}"/>
    <cellStyle name="Normal 2 4 3 2 3 3 3" xfId="17407" xr:uid="{00000000-0005-0000-0000-000007480000}"/>
    <cellStyle name="Normal 2 4 3 2 3 4" xfId="17408" xr:uid="{00000000-0005-0000-0000-000008480000}"/>
    <cellStyle name="Normal 2 4 3 2 3 4 2" xfId="17409" xr:uid="{00000000-0005-0000-0000-000009480000}"/>
    <cellStyle name="Normal 2 4 3 2 3 4 3" xfId="17410" xr:uid="{00000000-0005-0000-0000-00000A480000}"/>
    <cellStyle name="Normal 2 4 3 2 3 5" xfId="17411" xr:uid="{00000000-0005-0000-0000-00000B480000}"/>
    <cellStyle name="Normal 2 4 3 2 3 5 2" xfId="17412" xr:uid="{00000000-0005-0000-0000-00000C480000}"/>
    <cellStyle name="Normal 2 4 3 2 3 6" xfId="17413" xr:uid="{00000000-0005-0000-0000-00000D480000}"/>
    <cellStyle name="Normal 2 4 3 2 4" xfId="17414" xr:uid="{00000000-0005-0000-0000-00000E480000}"/>
    <cellStyle name="Normal 2 4 3 2 4 2" xfId="17415" xr:uid="{00000000-0005-0000-0000-00000F480000}"/>
    <cellStyle name="Normal 2 4 3 2 4 2 2" xfId="17416" xr:uid="{00000000-0005-0000-0000-000010480000}"/>
    <cellStyle name="Normal 2 4 3 2 4 2 3" xfId="17417" xr:uid="{00000000-0005-0000-0000-000011480000}"/>
    <cellStyle name="Normal 2 4 3 2 4 3" xfId="17418" xr:uid="{00000000-0005-0000-0000-000012480000}"/>
    <cellStyle name="Normal 2 4 3 2 4 4" xfId="17419" xr:uid="{00000000-0005-0000-0000-000013480000}"/>
    <cellStyle name="Normal 2 4 3 2 5" xfId="17420" xr:uid="{00000000-0005-0000-0000-000014480000}"/>
    <cellStyle name="Normal 2 4 3 2 5 2" xfId="17421" xr:uid="{00000000-0005-0000-0000-000015480000}"/>
    <cellStyle name="Normal 2 4 3 2 5 2 2" xfId="17422" xr:uid="{00000000-0005-0000-0000-000016480000}"/>
    <cellStyle name="Normal 2 4 3 2 5 2 3" xfId="17423" xr:uid="{00000000-0005-0000-0000-000017480000}"/>
    <cellStyle name="Normal 2 4 3 2 5 3" xfId="17424" xr:uid="{00000000-0005-0000-0000-000018480000}"/>
    <cellStyle name="Normal 2 4 3 2 5 4" xfId="17425" xr:uid="{00000000-0005-0000-0000-000019480000}"/>
    <cellStyle name="Normal 2 4 3 2 6" xfId="17426" xr:uid="{00000000-0005-0000-0000-00001A480000}"/>
    <cellStyle name="Normal 2 4 3 2 6 2" xfId="17427" xr:uid="{00000000-0005-0000-0000-00001B480000}"/>
    <cellStyle name="Normal 2 4 3 2 6 3" xfId="17428" xr:uid="{00000000-0005-0000-0000-00001C480000}"/>
    <cellStyle name="Normal 2 4 3 2 7" xfId="17429" xr:uid="{00000000-0005-0000-0000-00001D480000}"/>
    <cellStyle name="Normal 2 4 3 2 7 2" xfId="17430" xr:uid="{00000000-0005-0000-0000-00001E480000}"/>
    <cellStyle name="Normal 2 4 3 2 8" xfId="17431" xr:uid="{00000000-0005-0000-0000-00001F480000}"/>
    <cellStyle name="Normal 2 4 3 2 9" xfId="17432" xr:uid="{00000000-0005-0000-0000-000020480000}"/>
    <cellStyle name="Normal 2 4 3 3" xfId="17433" xr:uid="{00000000-0005-0000-0000-000021480000}"/>
    <cellStyle name="Normal 2 4 3 3 2" xfId="17434" xr:uid="{00000000-0005-0000-0000-000022480000}"/>
    <cellStyle name="Normal 2 4 3 3 2 2" xfId="17435" xr:uid="{00000000-0005-0000-0000-000023480000}"/>
    <cellStyle name="Normal 2 4 3 3 2 2 2" xfId="17436" xr:uid="{00000000-0005-0000-0000-000024480000}"/>
    <cellStyle name="Normal 2 4 3 3 2 2 3" xfId="17437" xr:uid="{00000000-0005-0000-0000-000025480000}"/>
    <cellStyle name="Normal 2 4 3 3 2 3" xfId="17438" xr:uid="{00000000-0005-0000-0000-000026480000}"/>
    <cellStyle name="Normal 2 4 3 3 2 3 2" xfId="17439" xr:uid="{00000000-0005-0000-0000-000027480000}"/>
    <cellStyle name="Normal 2 4 3 3 2 3 3" xfId="17440" xr:uid="{00000000-0005-0000-0000-000028480000}"/>
    <cellStyle name="Normal 2 4 3 3 2 4" xfId="17441" xr:uid="{00000000-0005-0000-0000-000029480000}"/>
    <cellStyle name="Normal 2 4 3 3 2 4 2" xfId="17442" xr:uid="{00000000-0005-0000-0000-00002A480000}"/>
    <cellStyle name="Normal 2 4 3 3 2 4 3" xfId="17443" xr:uid="{00000000-0005-0000-0000-00002B480000}"/>
    <cellStyle name="Normal 2 4 3 3 2 5" xfId="17444" xr:uid="{00000000-0005-0000-0000-00002C480000}"/>
    <cellStyle name="Normal 2 4 3 3 2 5 2" xfId="17445" xr:uid="{00000000-0005-0000-0000-00002D480000}"/>
    <cellStyle name="Normal 2 4 3 3 2 6" xfId="17446" xr:uid="{00000000-0005-0000-0000-00002E480000}"/>
    <cellStyle name="Normal 2 4 3 3 2 7" xfId="17447" xr:uid="{00000000-0005-0000-0000-00002F480000}"/>
    <cellStyle name="Normal 2 4 3 3 3" xfId="17448" xr:uid="{00000000-0005-0000-0000-000030480000}"/>
    <cellStyle name="Normal 2 4 3 3 3 2" xfId="17449" xr:uid="{00000000-0005-0000-0000-000031480000}"/>
    <cellStyle name="Normal 2 4 3 3 3 2 2" xfId="17450" xr:uid="{00000000-0005-0000-0000-000032480000}"/>
    <cellStyle name="Normal 2 4 3 3 3 2 3" xfId="17451" xr:uid="{00000000-0005-0000-0000-000033480000}"/>
    <cellStyle name="Normal 2 4 3 3 3 3" xfId="17452" xr:uid="{00000000-0005-0000-0000-000034480000}"/>
    <cellStyle name="Normal 2 4 3 3 3 4" xfId="17453" xr:uid="{00000000-0005-0000-0000-000035480000}"/>
    <cellStyle name="Normal 2 4 3 3 4" xfId="17454" xr:uid="{00000000-0005-0000-0000-000036480000}"/>
    <cellStyle name="Normal 2 4 3 3 4 2" xfId="17455" xr:uid="{00000000-0005-0000-0000-000037480000}"/>
    <cellStyle name="Normal 2 4 3 3 4 2 2" xfId="17456" xr:uid="{00000000-0005-0000-0000-000038480000}"/>
    <cellStyle name="Normal 2 4 3 3 4 2 3" xfId="17457" xr:uid="{00000000-0005-0000-0000-000039480000}"/>
    <cellStyle name="Normal 2 4 3 3 4 3" xfId="17458" xr:uid="{00000000-0005-0000-0000-00003A480000}"/>
    <cellStyle name="Normal 2 4 3 3 4 4" xfId="17459" xr:uid="{00000000-0005-0000-0000-00003B480000}"/>
    <cellStyle name="Normal 2 4 3 3 5" xfId="17460" xr:uid="{00000000-0005-0000-0000-00003C480000}"/>
    <cellStyle name="Normal 2 4 3 3 5 2" xfId="17461" xr:uid="{00000000-0005-0000-0000-00003D480000}"/>
    <cellStyle name="Normal 2 4 3 3 5 3" xfId="17462" xr:uid="{00000000-0005-0000-0000-00003E480000}"/>
    <cellStyle name="Normal 2 4 3 3 6" xfId="17463" xr:uid="{00000000-0005-0000-0000-00003F480000}"/>
    <cellStyle name="Normal 2 4 3 3 6 2" xfId="17464" xr:uid="{00000000-0005-0000-0000-000040480000}"/>
    <cellStyle name="Normal 2 4 3 3 7" xfId="17465" xr:uid="{00000000-0005-0000-0000-000041480000}"/>
    <cellStyle name="Normal 2 4 3 3 8" xfId="17466" xr:uid="{00000000-0005-0000-0000-000042480000}"/>
    <cellStyle name="Normal 2 4 3 4" xfId="17467" xr:uid="{00000000-0005-0000-0000-000043480000}"/>
    <cellStyle name="Normal 2 4 3 4 2" xfId="17468" xr:uid="{00000000-0005-0000-0000-000044480000}"/>
    <cellStyle name="Normal 2 4 3 4 2 2" xfId="17469" xr:uid="{00000000-0005-0000-0000-000045480000}"/>
    <cellStyle name="Normal 2 4 3 4 2 3" xfId="17470" xr:uid="{00000000-0005-0000-0000-000046480000}"/>
    <cellStyle name="Normal 2 4 3 4 2 4" xfId="17471" xr:uid="{00000000-0005-0000-0000-000047480000}"/>
    <cellStyle name="Normal 2 4 3 4 3" xfId="17472" xr:uid="{00000000-0005-0000-0000-000048480000}"/>
    <cellStyle name="Normal 2 4 3 4 3 2" xfId="17473" xr:uid="{00000000-0005-0000-0000-000049480000}"/>
    <cellStyle name="Normal 2 4 3 4 3 3" xfId="17474" xr:uid="{00000000-0005-0000-0000-00004A480000}"/>
    <cellStyle name="Normal 2 4 3 4 4" xfId="17475" xr:uid="{00000000-0005-0000-0000-00004B480000}"/>
    <cellStyle name="Normal 2 4 3 4 4 2" xfId="17476" xr:uid="{00000000-0005-0000-0000-00004C480000}"/>
    <cellStyle name="Normal 2 4 3 4 4 3" xfId="17477" xr:uid="{00000000-0005-0000-0000-00004D480000}"/>
    <cellStyle name="Normal 2 4 3 4 5" xfId="17478" xr:uid="{00000000-0005-0000-0000-00004E480000}"/>
    <cellStyle name="Normal 2 4 3 4 5 2" xfId="17479" xr:uid="{00000000-0005-0000-0000-00004F480000}"/>
    <cellStyle name="Normal 2 4 3 4 6" xfId="17480" xr:uid="{00000000-0005-0000-0000-000050480000}"/>
    <cellStyle name="Normal 2 4 3 4 7" xfId="17481" xr:uid="{00000000-0005-0000-0000-000051480000}"/>
    <cellStyle name="Normal 2 4 3 5" xfId="17482" xr:uid="{00000000-0005-0000-0000-000052480000}"/>
    <cellStyle name="Normal 2 4 3 5 2" xfId="17483" xr:uid="{00000000-0005-0000-0000-000053480000}"/>
    <cellStyle name="Normal 2 4 3 5 2 2" xfId="17484" xr:uid="{00000000-0005-0000-0000-000054480000}"/>
    <cellStyle name="Normal 2 4 3 5 2 3" xfId="17485" xr:uid="{00000000-0005-0000-0000-000055480000}"/>
    <cellStyle name="Normal 2 4 3 5 2 4" xfId="17486" xr:uid="{00000000-0005-0000-0000-000056480000}"/>
    <cellStyle name="Normal 2 4 3 5 3" xfId="17487" xr:uid="{00000000-0005-0000-0000-000057480000}"/>
    <cellStyle name="Normal 2 4 3 5 4" xfId="17488" xr:uid="{00000000-0005-0000-0000-000058480000}"/>
    <cellStyle name="Normal 2 4 3 5 5" xfId="17489" xr:uid="{00000000-0005-0000-0000-000059480000}"/>
    <cellStyle name="Normal 2 4 3 6" xfId="17490" xr:uid="{00000000-0005-0000-0000-00005A480000}"/>
    <cellStyle name="Normal 2 4 3 6 2" xfId="17491" xr:uid="{00000000-0005-0000-0000-00005B480000}"/>
    <cellStyle name="Normal 2 4 3 6 2 2" xfId="17492" xr:uid="{00000000-0005-0000-0000-00005C480000}"/>
    <cellStyle name="Normal 2 4 3 6 2 3" xfId="17493" xr:uid="{00000000-0005-0000-0000-00005D480000}"/>
    <cellStyle name="Normal 2 4 3 6 2 4" xfId="17494" xr:uid="{00000000-0005-0000-0000-00005E480000}"/>
    <cellStyle name="Normal 2 4 3 6 3" xfId="17495" xr:uid="{00000000-0005-0000-0000-00005F480000}"/>
    <cellStyle name="Normal 2 4 3 6 4" xfId="17496" xr:uid="{00000000-0005-0000-0000-000060480000}"/>
    <cellStyle name="Normal 2 4 3 6 5" xfId="17497" xr:uid="{00000000-0005-0000-0000-000061480000}"/>
    <cellStyle name="Normal 2 4 3 7" xfId="17498" xr:uid="{00000000-0005-0000-0000-000062480000}"/>
    <cellStyle name="Normal 2 4 3 7 2" xfId="17499" xr:uid="{00000000-0005-0000-0000-000063480000}"/>
    <cellStyle name="Normal 2 4 3 7 2 2" xfId="17500" xr:uid="{00000000-0005-0000-0000-000064480000}"/>
    <cellStyle name="Normal 2 4 3 7 3" xfId="17501" xr:uid="{00000000-0005-0000-0000-000065480000}"/>
    <cellStyle name="Normal 2 4 3 7 4" xfId="17502" xr:uid="{00000000-0005-0000-0000-000066480000}"/>
    <cellStyle name="Normal 2 4 3 8" xfId="17503" xr:uid="{00000000-0005-0000-0000-000067480000}"/>
    <cellStyle name="Normal 2 4 3 8 2" xfId="17504" xr:uid="{00000000-0005-0000-0000-000068480000}"/>
    <cellStyle name="Normal 2 4 3 8 2 2" xfId="17505" xr:uid="{00000000-0005-0000-0000-000069480000}"/>
    <cellStyle name="Normal 2 4 3 8 3" xfId="17506" xr:uid="{00000000-0005-0000-0000-00006A480000}"/>
    <cellStyle name="Normal 2 4 3 9" xfId="17507" xr:uid="{00000000-0005-0000-0000-00006B480000}"/>
    <cellStyle name="Normal 2 4 3 9 2" xfId="17508" xr:uid="{00000000-0005-0000-0000-00006C480000}"/>
    <cellStyle name="Normal 2 4 3 9 3" xfId="17509" xr:uid="{00000000-0005-0000-0000-00006D480000}"/>
    <cellStyle name="Normal 2 4 4" xfId="17510" xr:uid="{00000000-0005-0000-0000-00006E480000}"/>
    <cellStyle name="Normal 2 4 4 2" xfId="17511" xr:uid="{00000000-0005-0000-0000-00006F480000}"/>
    <cellStyle name="Normal 2 4 4 2 2" xfId="17512" xr:uid="{00000000-0005-0000-0000-000070480000}"/>
    <cellStyle name="Normal 2 4 4 2 2 2" xfId="17513" xr:uid="{00000000-0005-0000-0000-000071480000}"/>
    <cellStyle name="Normal 2 4 4 2 2 2 2" xfId="17514" xr:uid="{00000000-0005-0000-0000-000072480000}"/>
    <cellStyle name="Normal 2 4 4 2 2 2 3" xfId="17515" xr:uid="{00000000-0005-0000-0000-000073480000}"/>
    <cellStyle name="Normal 2 4 4 2 2 3" xfId="17516" xr:uid="{00000000-0005-0000-0000-000074480000}"/>
    <cellStyle name="Normal 2 4 4 2 2 3 2" xfId="17517" xr:uid="{00000000-0005-0000-0000-000075480000}"/>
    <cellStyle name="Normal 2 4 4 2 2 3 3" xfId="17518" xr:uid="{00000000-0005-0000-0000-000076480000}"/>
    <cellStyle name="Normal 2 4 4 2 2 4" xfId="17519" xr:uid="{00000000-0005-0000-0000-000077480000}"/>
    <cellStyle name="Normal 2 4 4 2 2 4 2" xfId="17520" xr:uid="{00000000-0005-0000-0000-000078480000}"/>
    <cellStyle name="Normal 2 4 4 2 2 4 3" xfId="17521" xr:uid="{00000000-0005-0000-0000-000079480000}"/>
    <cellStyle name="Normal 2 4 4 2 2 5" xfId="17522" xr:uid="{00000000-0005-0000-0000-00007A480000}"/>
    <cellStyle name="Normal 2 4 4 2 2 5 2" xfId="17523" xr:uid="{00000000-0005-0000-0000-00007B480000}"/>
    <cellStyle name="Normal 2 4 4 2 2 6" xfId="17524" xr:uid="{00000000-0005-0000-0000-00007C480000}"/>
    <cellStyle name="Normal 2 4 4 2 2 7" xfId="17525" xr:uid="{00000000-0005-0000-0000-00007D480000}"/>
    <cellStyle name="Normal 2 4 4 2 3" xfId="17526" xr:uid="{00000000-0005-0000-0000-00007E480000}"/>
    <cellStyle name="Normal 2 4 4 2 3 2" xfId="17527" xr:uid="{00000000-0005-0000-0000-00007F480000}"/>
    <cellStyle name="Normal 2 4 4 2 3 2 2" xfId="17528" xr:uid="{00000000-0005-0000-0000-000080480000}"/>
    <cellStyle name="Normal 2 4 4 2 3 2 3" xfId="17529" xr:uid="{00000000-0005-0000-0000-000081480000}"/>
    <cellStyle name="Normal 2 4 4 2 3 3" xfId="17530" xr:uid="{00000000-0005-0000-0000-000082480000}"/>
    <cellStyle name="Normal 2 4 4 2 3 4" xfId="17531" xr:uid="{00000000-0005-0000-0000-000083480000}"/>
    <cellStyle name="Normal 2 4 4 2 4" xfId="17532" xr:uid="{00000000-0005-0000-0000-000084480000}"/>
    <cellStyle name="Normal 2 4 4 2 4 2" xfId="17533" xr:uid="{00000000-0005-0000-0000-000085480000}"/>
    <cellStyle name="Normal 2 4 4 2 4 2 2" xfId="17534" xr:uid="{00000000-0005-0000-0000-000086480000}"/>
    <cellStyle name="Normal 2 4 4 2 4 2 3" xfId="17535" xr:uid="{00000000-0005-0000-0000-000087480000}"/>
    <cellStyle name="Normal 2 4 4 2 4 3" xfId="17536" xr:uid="{00000000-0005-0000-0000-000088480000}"/>
    <cellStyle name="Normal 2 4 4 2 4 4" xfId="17537" xr:uid="{00000000-0005-0000-0000-000089480000}"/>
    <cellStyle name="Normal 2 4 4 2 5" xfId="17538" xr:uid="{00000000-0005-0000-0000-00008A480000}"/>
    <cellStyle name="Normal 2 4 4 2 5 2" xfId="17539" xr:uid="{00000000-0005-0000-0000-00008B480000}"/>
    <cellStyle name="Normal 2 4 4 2 5 3" xfId="17540" xr:uid="{00000000-0005-0000-0000-00008C480000}"/>
    <cellStyle name="Normal 2 4 4 2 6" xfId="17541" xr:uid="{00000000-0005-0000-0000-00008D480000}"/>
    <cellStyle name="Normal 2 4 4 2 6 2" xfId="17542" xr:uid="{00000000-0005-0000-0000-00008E480000}"/>
    <cellStyle name="Normal 2 4 4 2 7" xfId="17543" xr:uid="{00000000-0005-0000-0000-00008F480000}"/>
    <cellStyle name="Normal 2 4 4 2 8" xfId="17544" xr:uid="{00000000-0005-0000-0000-000090480000}"/>
    <cellStyle name="Normal 2 4 4 3" xfId="17545" xr:uid="{00000000-0005-0000-0000-000091480000}"/>
    <cellStyle name="Normal 2 4 4 3 2" xfId="17546" xr:uid="{00000000-0005-0000-0000-000092480000}"/>
    <cellStyle name="Normal 2 4 4 3 2 2" xfId="17547" xr:uid="{00000000-0005-0000-0000-000093480000}"/>
    <cellStyle name="Normal 2 4 4 3 2 3" xfId="17548" xr:uid="{00000000-0005-0000-0000-000094480000}"/>
    <cellStyle name="Normal 2 4 4 3 3" xfId="17549" xr:uid="{00000000-0005-0000-0000-000095480000}"/>
    <cellStyle name="Normal 2 4 4 3 3 2" xfId="17550" xr:uid="{00000000-0005-0000-0000-000096480000}"/>
    <cellStyle name="Normal 2 4 4 3 3 3" xfId="17551" xr:uid="{00000000-0005-0000-0000-000097480000}"/>
    <cellStyle name="Normal 2 4 4 3 4" xfId="17552" xr:uid="{00000000-0005-0000-0000-000098480000}"/>
    <cellStyle name="Normal 2 4 4 3 4 2" xfId="17553" xr:uid="{00000000-0005-0000-0000-000099480000}"/>
    <cellStyle name="Normal 2 4 4 3 4 3" xfId="17554" xr:uid="{00000000-0005-0000-0000-00009A480000}"/>
    <cellStyle name="Normal 2 4 4 3 5" xfId="17555" xr:uid="{00000000-0005-0000-0000-00009B480000}"/>
    <cellStyle name="Normal 2 4 4 3 5 2" xfId="17556" xr:uid="{00000000-0005-0000-0000-00009C480000}"/>
    <cellStyle name="Normal 2 4 4 3 6" xfId="17557" xr:uid="{00000000-0005-0000-0000-00009D480000}"/>
    <cellStyle name="Normal 2 4 4 3 7" xfId="17558" xr:uid="{00000000-0005-0000-0000-00009E480000}"/>
    <cellStyle name="Normal 2 4 4 4" xfId="17559" xr:uid="{00000000-0005-0000-0000-00009F480000}"/>
    <cellStyle name="Normal 2 4 4 4 2" xfId="17560" xr:uid="{00000000-0005-0000-0000-0000A0480000}"/>
    <cellStyle name="Normal 2 4 4 4 2 2" xfId="17561" xr:uid="{00000000-0005-0000-0000-0000A1480000}"/>
    <cellStyle name="Normal 2 4 4 4 2 3" xfId="17562" xr:uid="{00000000-0005-0000-0000-0000A2480000}"/>
    <cellStyle name="Normal 2 4 4 4 3" xfId="17563" xr:uid="{00000000-0005-0000-0000-0000A3480000}"/>
    <cellStyle name="Normal 2 4 4 4 4" xfId="17564" xr:uid="{00000000-0005-0000-0000-0000A4480000}"/>
    <cellStyle name="Normal 2 4 4 4 5" xfId="17565" xr:uid="{00000000-0005-0000-0000-0000A5480000}"/>
    <cellStyle name="Normal 2 4 4 5" xfId="17566" xr:uid="{00000000-0005-0000-0000-0000A6480000}"/>
    <cellStyle name="Normal 2 4 4 5 2" xfId="17567" xr:uid="{00000000-0005-0000-0000-0000A7480000}"/>
    <cellStyle name="Normal 2 4 4 5 2 2" xfId="17568" xr:uid="{00000000-0005-0000-0000-0000A8480000}"/>
    <cellStyle name="Normal 2 4 4 5 2 3" xfId="17569" xr:uid="{00000000-0005-0000-0000-0000A9480000}"/>
    <cellStyle name="Normal 2 4 4 5 3" xfId="17570" xr:uid="{00000000-0005-0000-0000-0000AA480000}"/>
    <cellStyle name="Normal 2 4 4 5 4" xfId="17571" xr:uid="{00000000-0005-0000-0000-0000AB480000}"/>
    <cellStyle name="Normal 2 4 4 6" xfId="17572" xr:uid="{00000000-0005-0000-0000-0000AC480000}"/>
    <cellStyle name="Normal 2 4 4 6 2" xfId="17573" xr:uid="{00000000-0005-0000-0000-0000AD480000}"/>
    <cellStyle name="Normal 2 4 4 6 3" xfId="17574" xr:uid="{00000000-0005-0000-0000-0000AE480000}"/>
    <cellStyle name="Normal 2 4 4 7" xfId="17575" xr:uid="{00000000-0005-0000-0000-0000AF480000}"/>
    <cellStyle name="Normal 2 4 4 7 2" xfId="17576" xr:uid="{00000000-0005-0000-0000-0000B0480000}"/>
    <cellStyle name="Normal 2 4 4 8" xfId="17577" xr:uid="{00000000-0005-0000-0000-0000B1480000}"/>
    <cellStyle name="Normal 2 4 4 9" xfId="17578" xr:uid="{00000000-0005-0000-0000-0000B2480000}"/>
    <cellStyle name="Normal 2 4 5" xfId="17579" xr:uid="{00000000-0005-0000-0000-0000B3480000}"/>
    <cellStyle name="Normal 2 4 5 2" xfId="17580" xr:uid="{00000000-0005-0000-0000-0000B4480000}"/>
    <cellStyle name="Normal 2 4 5 2 2" xfId="17581" xr:uid="{00000000-0005-0000-0000-0000B5480000}"/>
    <cellStyle name="Normal 2 4 5 2 2 2" xfId="17582" xr:uid="{00000000-0005-0000-0000-0000B6480000}"/>
    <cellStyle name="Normal 2 4 5 2 2 3" xfId="17583" xr:uid="{00000000-0005-0000-0000-0000B7480000}"/>
    <cellStyle name="Normal 2 4 5 2 2 4" xfId="17584" xr:uid="{00000000-0005-0000-0000-0000B8480000}"/>
    <cellStyle name="Normal 2 4 5 2 3" xfId="17585" xr:uid="{00000000-0005-0000-0000-0000B9480000}"/>
    <cellStyle name="Normal 2 4 5 2 3 2" xfId="17586" xr:uid="{00000000-0005-0000-0000-0000BA480000}"/>
    <cellStyle name="Normal 2 4 5 2 3 3" xfId="17587" xr:uid="{00000000-0005-0000-0000-0000BB480000}"/>
    <cellStyle name="Normal 2 4 5 2 4" xfId="17588" xr:uid="{00000000-0005-0000-0000-0000BC480000}"/>
    <cellStyle name="Normal 2 4 5 2 4 2" xfId="17589" xr:uid="{00000000-0005-0000-0000-0000BD480000}"/>
    <cellStyle name="Normal 2 4 5 2 4 3" xfId="17590" xr:uid="{00000000-0005-0000-0000-0000BE480000}"/>
    <cellStyle name="Normal 2 4 5 2 5" xfId="17591" xr:uid="{00000000-0005-0000-0000-0000BF480000}"/>
    <cellStyle name="Normal 2 4 5 2 5 2" xfId="17592" xr:uid="{00000000-0005-0000-0000-0000C0480000}"/>
    <cellStyle name="Normal 2 4 5 2 6" xfId="17593" xr:uid="{00000000-0005-0000-0000-0000C1480000}"/>
    <cellStyle name="Normal 2 4 5 2 7" xfId="17594" xr:uid="{00000000-0005-0000-0000-0000C2480000}"/>
    <cellStyle name="Normal 2 4 5 3" xfId="17595" xr:uid="{00000000-0005-0000-0000-0000C3480000}"/>
    <cellStyle name="Normal 2 4 5 3 2" xfId="17596" xr:uid="{00000000-0005-0000-0000-0000C4480000}"/>
    <cellStyle name="Normal 2 4 5 3 2 2" xfId="17597" xr:uid="{00000000-0005-0000-0000-0000C5480000}"/>
    <cellStyle name="Normal 2 4 5 3 2 3" xfId="17598" xr:uid="{00000000-0005-0000-0000-0000C6480000}"/>
    <cellStyle name="Normal 2 4 5 3 3" xfId="17599" xr:uid="{00000000-0005-0000-0000-0000C7480000}"/>
    <cellStyle name="Normal 2 4 5 3 4" xfId="17600" xr:uid="{00000000-0005-0000-0000-0000C8480000}"/>
    <cellStyle name="Normal 2 4 5 3 5" xfId="17601" xr:uid="{00000000-0005-0000-0000-0000C9480000}"/>
    <cellStyle name="Normal 2 4 5 4" xfId="17602" xr:uid="{00000000-0005-0000-0000-0000CA480000}"/>
    <cellStyle name="Normal 2 4 5 4 2" xfId="17603" xr:uid="{00000000-0005-0000-0000-0000CB480000}"/>
    <cellStyle name="Normal 2 4 5 4 2 2" xfId="17604" xr:uid="{00000000-0005-0000-0000-0000CC480000}"/>
    <cellStyle name="Normal 2 4 5 4 2 3" xfId="17605" xr:uid="{00000000-0005-0000-0000-0000CD480000}"/>
    <cellStyle name="Normal 2 4 5 4 3" xfId="17606" xr:uid="{00000000-0005-0000-0000-0000CE480000}"/>
    <cellStyle name="Normal 2 4 5 4 4" xfId="17607" xr:uid="{00000000-0005-0000-0000-0000CF480000}"/>
    <cellStyle name="Normal 2 4 5 5" xfId="17608" xr:uid="{00000000-0005-0000-0000-0000D0480000}"/>
    <cellStyle name="Normal 2 4 5 5 2" xfId="17609" xr:uid="{00000000-0005-0000-0000-0000D1480000}"/>
    <cellStyle name="Normal 2 4 5 5 3" xfId="17610" xr:uid="{00000000-0005-0000-0000-0000D2480000}"/>
    <cellStyle name="Normal 2 4 5 6" xfId="17611" xr:uid="{00000000-0005-0000-0000-0000D3480000}"/>
    <cellStyle name="Normal 2 4 5 6 2" xfId="17612" xr:uid="{00000000-0005-0000-0000-0000D4480000}"/>
    <cellStyle name="Normal 2 4 5 7" xfId="17613" xr:uid="{00000000-0005-0000-0000-0000D5480000}"/>
    <cellStyle name="Normal 2 4 5 8" xfId="17614" xr:uid="{00000000-0005-0000-0000-0000D6480000}"/>
    <cellStyle name="Normal 2 4 6" xfId="17615" xr:uid="{00000000-0005-0000-0000-0000D7480000}"/>
    <cellStyle name="Normal 2 4 6 2" xfId="17616" xr:uid="{00000000-0005-0000-0000-0000D8480000}"/>
    <cellStyle name="Normal 2 4 6 2 2" xfId="17617" xr:uid="{00000000-0005-0000-0000-0000D9480000}"/>
    <cellStyle name="Normal 2 4 6 2 2 2" xfId="17618" xr:uid="{00000000-0005-0000-0000-0000DA480000}"/>
    <cellStyle name="Normal 2 4 6 2 3" xfId="17619" xr:uid="{00000000-0005-0000-0000-0000DB480000}"/>
    <cellStyle name="Normal 2 4 6 2 4" xfId="17620" xr:uid="{00000000-0005-0000-0000-0000DC480000}"/>
    <cellStyle name="Normal 2 4 6 3" xfId="17621" xr:uid="{00000000-0005-0000-0000-0000DD480000}"/>
    <cellStyle name="Normal 2 4 6 3 2" xfId="17622" xr:uid="{00000000-0005-0000-0000-0000DE480000}"/>
    <cellStyle name="Normal 2 4 6 3 3" xfId="17623" xr:uid="{00000000-0005-0000-0000-0000DF480000}"/>
    <cellStyle name="Normal 2 4 6 3 4" xfId="17624" xr:uid="{00000000-0005-0000-0000-0000E0480000}"/>
    <cellStyle name="Normal 2 4 6 4" xfId="17625" xr:uid="{00000000-0005-0000-0000-0000E1480000}"/>
    <cellStyle name="Normal 2 4 6 4 2" xfId="17626" xr:uid="{00000000-0005-0000-0000-0000E2480000}"/>
    <cellStyle name="Normal 2 4 6 4 3" xfId="17627" xr:uid="{00000000-0005-0000-0000-0000E3480000}"/>
    <cellStyle name="Normal 2 4 6 5" xfId="17628" xr:uid="{00000000-0005-0000-0000-0000E4480000}"/>
    <cellStyle name="Normal 2 4 6 5 2" xfId="17629" xr:uid="{00000000-0005-0000-0000-0000E5480000}"/>
    <cellStyle name="Normal 2 4 6 6" xfId="17630" xr:uid="{00000000-0005-0000-0000-0000E6480000}"/>
    <cellStyle name="Normal 2 4 6 7" xfId="17631" xr:uid="{00000000-0005-0000-0000-0000E7480000}"/>
    <cellStyle name="Normal 2 4 7" xfId="17632" xr:uid="{00000000-0005-0000-0000-0000E8480000}"/>
    <cellStyle name="Normal 2 4 7 2" xfId="17633" xr:uid="{00000000-0005-0000-0000-0000E9480000}"/>
    <cellStyle name="Normal 2 4 7 2 2" xfId="17634" xr:uid="{00000000-0005-0000-0000-0000EA480000}"/>
    <cellStyle name="Normal 2 4 7 2 2 2" xfId="17635" xr:uid="{00000000-0005-0000-0000-0000EB480000}"/>
    <cellStyle name="Normal 2 4 7 2 3" xfId="17636" xr:uid="{00000000-0005-0000-0000-0000EC480000}"/>
    <cellStyle name="Normal 2 4 7 2 4" xfId="17637" xr:uid="{00000000-0005-0000-0000-0000ED480000}"/>
    <cellStyle name="Normal 2 4 7 3" xfId="17638" xr:uid="{00000000-0005-0000-0000-0000EE480000}"/>
    <cellStyle name="Normal 2 4 7 3 2" xfId="17639" xr:uid="{00000000-0005-0000-0000-0000EF480000}"/>
    <cellStyle name="Normal 2 4 7 4" xfId="17640" xr:uid="{00000000-0005-0000-0000-0000F0480000}"/>
    <cellStyle name="Normal 2 4 7 5" xfId="17641" xr:uid="{00000000-0005-0000-0000-0000F1480000}"/>
    <cellStyle name="Normal 2 4 8" xfId="17642" xr:uid="{00000000-0005-0000-0000-0000F2480000}"/>
    <cellStyle name="Normal 2 4 8 2" xfId="17643" xr:uid="{00000000-0005-0000-0000-0000F3480000}"/>
    <cellStyle name="Normal 2 4 8 2 2" xfId="17644" xr:uid="{00000000-0005-0000-0000-0000F4480000}"/>
    <cellStyle name="Normal 2 4 8 2 3" xfId="17645" xr:uid="{00000000-0005-0000-0000-0000F5480000}"/>
    <cellStyle name="Normal 2 4 8 2 4" xfId="17646" xr:uid="{00000000-0005-0000-0000-0000F6480000}"/>
    <cellStyle name="Normal 2 4 8 3" xfId="17647" xr:uid="{00000000-0005-0000-0000-0000F7480000}"/>
    <cellStyle name="Normal 2 4 8 4" xfId="17648" xr:uid="{00000000-0005-0000-0000-0000F8480000}"/>
    <cellStyle name="Normal 2 4 8 5" xfId="17649" xr:uid="{00000000-0005-0000-0000-0000F9480000}"/>
    <cellStyle name="Normal 2 4 9" xfId="17650" xr:uid="{00000000-0005-0000-0000-0000FA480000}"/>
    <cellStyle name="Normal 2 4 9 2" xfId="17651" xr:uid="{00000000-0005-0000-0000-0000FB480000}"/>
    <cellStyle name="Normal 2 4 9 2 2" xfId="17652" xr:uid="{00000000-0005-0000-0000-0000FC480000}"/>
    <cellStyle name="Normal 2 4 9 3" xfId="17653" xr:uid="{00000000-0005-0000-0000-0000FD480000}"/>
    <cellStyle name="Normal 2 4 9 4" xfId="17654" xr:uid="{00000000-0005-0000-0000-0000FE480000}"/>
    <cellStyle name="Normal 2 4_Nota 22" xfId="17655" xr:uid="{00000000-0005-0000-0000-0000FF480000}"/>
    <cellStyle name="Normal 2 40" xfId="17656" xr:uid="{00000000-0005-0000-0000-000000490000}"/>
    <cellStyle name="Normal 2 40 2" xfId="43767" xr:uid="{00000000-0005-0000-0000-000001490000}"/>
    <cellStyle name="Normal 2 41" xfId="17657" xr:uid="{00000000-0005-0000-0000-000002490000}"/>
    <cellStyle name="Normal 2 42" xfId="36177" xr:uid="{00000000-0005-0000-0000-000003490000}"/>
    <cellStyle name="Normal 2 43" xfId="13885" xr:uid="{00000000-0005-0000-0000-000004490000}"/>
    <cellStyle name="Normal 2 5" xfId="17658" xr:uid="{00000000-0005-0000-0000-000005490000}"/>
    <cellStyle name="Normal 2 5 10" xfId="17659" xr:uid="{00000000-0005-0000-0000-000006490000}"/>
    <cellStyle name="Normal 2 5 10 2" xfId="17660" xr:uid="{00000000-0005-0000-0000-000007490000}"/>
    <cellStyle name="Normal 2 5 11" xfId="17661" xr:uid="{00000000-0005-0000-0000-000008490000}"/>
    <cellStyle name="Normal 2 5 11 2" xfId="17662" xr:uid="{00000000-0005-0000-0000-000009490000}"/>
    <cellStyle name="Normal 2 5 12" xfId="17663" xr:uid="{00000000-0005-0000-0000-00000A490000}"/>
    <cellStyle name="Normal 2 5 12 2" xfId="17664" xr:uid="{00000000-0005-0000-0000-00000B490000}"/>
    <cellStyle name="Normal 2 5 13" xfId="17665" xr:uid="{00000000-0005-0000-0000-00000C490000}"/>
    <cellStyle name="Normal 2 5 13 2" xfId="17666" xr:uid="{00000000-0005-0000-0000-00000D490000}"/>
    <cellStyle name="Normal 2 5 14" xfId="17667" xr:uid="{00000000-0005-0000-0000-00000E490000}"/>
    <cellStyle name="Normal 2 5 15" xfId="17668" xr:uid="{00000000-0005-0000-0000-00000F490000}"/>
    <cellStyle name="Normal 2 5 16" xfId="17669" xr:uid="{00000000-0005-0000-0000-000010490000}"/>
    <cellStyle name="Normal 2 5 17" xfId="36204" xr:uid="{00000000-0005-0000-0000-000011490000}"/>
    <cellStyle name="Normal 2 5 18" xfId="43756" xr:uid="{00000000-0005-0000-0000-000012490000}"/>
    <cellStyle name="Normal 2 5 2" xfId="17670" xr:uid="{00000000-0005-0000-0000-000013490000}"/>
    <cellStyle name="Normal 2 5 2 10" xfId="17671" xr:uid="{00000000-0005-0000-0000-000014490000}"/>
    <cellStyle name="Normal 2 5 2 10 2" xfId="17672" xr:uid="{00000000-0005-0000-0000-000015490000}"/>
    <cellStyle name="Normal 2 5 2 11" xfId="17673" xr:uid="{00000000-0005-0000-0000-000016490000}"/>
    <cellStyle name="Normal 2 5 2 11 2" xfId="17674" xr:uid="{00000000-0005-0000-0000-000017490000}"/>
    <cellStyle name="Normal 2 5 2 12" xfId="17675" xr:uid="{00000000-0005-0000-0000-000018490000}"/>
    <cellStyle name="Normal 2 5 2 13" xfId="17676" xr:uid="{00000000-0005-0000-0000-000019490000}"/>
    <cellStyle name="Normal 2 5 2 14" xfId="17677" xr:uid="{00000000-0005-0000-0000-00001A490000}"/>
    <cellStyle name="Normal 2 5 2 15" xfId="36440" xr:uid="{00000000-0005-0000-0000-00001B490000}"/>
    <cellStyle name="Normal 2 5 2 16" xfId="43789" xr:uid="{00000000-0005-0000-0000-00001C490000}"/>
    <cellStyle name="Normal 2 5 2 2" xfId="17678" xr:uid="{00000000-0005-0000-0000-00001D490000}"/>
    <cellStyle name="Normal 2 5 2 2 2" xfId="17679" xr:uid="{00000000-0005-0000-0000-00001E490000}"/>
    <cellStyle name="Normal 2 5 2 3" xfId="17680" xr:uid="{00000000-0005-0000-0000-00001F490000}"/>
    <cellStyle name="Normal 2 5 2 3 2" xfId="17681" xr:uid="{00000000-0005-0000-0000-000020490000}"/>
    <cellStyle name="Normal 2 5 2 4" xfId="17682" xr:uid="{00000000-0005-0000-0000-000021490000}"/>
    <cellStyle name="Normal 2 5 2 4 2" xfId="17683" xr:uid="{00000000-0005-0000-0000-000022490000}"/>
    <cellStyle name="Normal 2 5 2 5" xfId="17684" xr:uid="{00000000-0005-0000-0000-000023490000}"/>
    <cellStyle name="Normal 2 5 2 5 2" xfId="17685" xr:uid="{00000000-0005-0000-0000-000024490000}"/>
    <cellStyle name="Normal 2 5 2 6" xfId="17686" xr:uid="{00000000-0005-0000-0000-000025490000}"/>
    <cellStyle name="Normal 2 5 2 6 2" xfId="17687" xr:uid="{00000000-0005-0000-0000-000026490000}"/>
    <cellStyle name="Normal 2 5 2 7" xfId="17688" xr:uid="{00000000-0005-0000-0000-000027490000}"/>
    <cellStyle name="Normal 2 5 2 7 2" xfId="17689" xr:uid="{00000000-0005-0000-0000-000028490000}"/>
    <cellStyle name="Normal 2 5 2 8" xfId="17690" xr:uid="{00000000-0005-0000-0000-000029490000}"/>
    <cellStyle name="Normal 2 5 2 8 2" xfId="17691" xr:uid="{00000000-0005-0000-0000-00002A490000}"/>
    <cellStyle name="Normal 2 5 2 9" xfId="17692" xr:uid="{00000000-0005-0000-0000-00002B490000}"/>
    <cellStyle name="Normal 2 5 2 9 2" xfId="17693" xr:uid="{00000000-0005-0000-0000-00002C490000}"/>
    <cellStyle name="Normal 2 5 3" xfId="17694" xr:uid="{00000000-0005-0000-0000-00002D490000}"/>
    <cellStyle name="Normal 2 5 3 2" xfId="17695" xr:uid="{00000000-0005-0000-0000-00002E490000}"/>
    <cellStyle name="Normal 2 5 3 2 2" xfId="17696" xr:uid="{00000000-0005-0000-0000-00002F490000}"/>
    <cellStyle name="Normal 2 5 3 3" xfId="17697" xr:uid="{00000000-0005-0000-0000-000030490000}"/>
    <cellStyle name="Normal 2 5 3 4" xfId="17698" xr:uid="{00000000-0005-0000-0000-000031490000}"/>
    <cellStyle name="Normal 2 5 4" xfId="17699" xr:uid="{00000000-0005-0000-0000-000032490000}"/>
    <cellStyle name="Normal 2 5 4 2" xfId="17700" xr:uid="{00000000-0005-0000-0000-000033490000}"/>
    <cellStyle name="Normal 2 5 4 2 2" xfId="17701" xr:uid="{00000000-0005-0000-0000-000034490000}"/>
    <cellStyle name="Normal 2 5 4 3" xfId="17702" xr:uid="{00000000-0005-0000-0000-000035490000}"/>
    <cellStyle name="Normal 2 5 5" xfId="17703" xr:uid="{00000000-0005-0000-0000-000036490000}"/>
    <cellStyle name="Normal 2 5 5 2" xfId="17704" xr:uid="{00000000-0005-0000-0000-000037490000}"/>
    <cellStyle name="Normal 2 5 5 2 2" xfId="17705" xr:uid="{00000000-0005-0000-0000-000038490000}"/>
    <cellStyle name="Normal 2 5 5 3" xfId="17706" xr:uid="{00000000-0005-0000-0000-000039490000}"/>
    <cellStyle name="Normal 2 5 6" xfId="17707" xr:uid="{00000000-0005-0000-0000-00003A490000}"/>
    <cellStyle name="Normal 2 5 6 2" xfId="17708" xr:uid="{00000000-0005-0000-0000-00003B490000}"/>
    <cellStyle name="Normal 2 5 7" xfId="17709" xr:uid="{00000000-0005-0000-0000-00003C490000}"/>
    <cellStyle name="Normal 2 5 7 2" xfId="17710" xr:uid="{00000000-0005-0000-0000-00003D490000}"/>
    <cellStyle name="Normal 2 5 7 2 2" xfId="17711" xr:uid="{00000000-0005-0000-0000-00003E490000}"/>
    <cellStyle name="Normal 2 5 7 3" xfId="17712" xr:uid="{00000000-0005-0000-0000-00003F490000}"/>
    <cellStyle name="Normal 2 5 8" xfId="17713" xr:uid="{00000000-0005-0000-0000-000040490000}"/>
    <cellStyle name="Normal 2 5 8 2" xfId="17714" xr:uid="{00000000-0005-0000-0000-000041490000}"/>
    <cellStyle name="Normal 2 5 9" xfId="17715" xr:uid="{00000000-0005-0000-0000-000042490000}"/>
    <cellStyle name="Normal 2 5 9 2" xfId="17716" xr:uid="{00000000-0005-0000-0000-000043490000}"/>
    <cellStyle name="Normal 2 6" xfId="17717" xr:uid="{00000000-0005-0000-0000-000044490000}"/>
    <cellStyle name="Normal 2 6 10" xfId="17718" xr:uid="{00000000-0005-0000-0000-000045490000}"/>
    <cellStyle name="Normal 2 6 10 2" xfId="17719" xr:uid="{00000000-0005-0000-0000-000046490000}"/>
    <cellStyle name="Normal 2 6 11" xfId="17720" xr:uid="{00000000-0005-0000-0000-000047490000}"/>
    <cellStyle name="Normal 2 6 11 2" xfId="17721" xr:uid="{00000000-0005-0000-0000-000048490000}"/>
    <cellStyle name="Normal 2 6 12" xfId="17722" xr:uid="{00000000-0005-0000-0000-000049490000}"/>
    <cellStyle name="Normal 2 6 12 2" xfId="17723" xr:uid="{00000000-0005-0000-0000-00004A490000}"/>
    <cellStyle name="Normal 2 6 13" xfId="17724" xr:uid="{00000000-0005-0000-0000-00004B490000}"/>
    <cellStyle name="Normal 2 6 13 2" xfId="17725" xr:uid="{00000000-0005-0000-0000-00004C490000}"/>
    <cellStyle name="Normal 2 6 14" xfId="17726" xr:uid="{00000000-0005-0000-0000-00004D490000}"/>
    <cellStyle name="Normal 2 6 15" xfId="17727" xr:uid="{00000000-0005-0000-0000-00004E490000}"/>
    <cellStyle name="Normal 2 6 16" xfId="17728" xr:uid="{00000000-0005-0000-0000-00004F490000}"/>
    <cellStyle name="Normal 2 6 17" xfId="36205" xr:uid="{00000000-0005-0000-0000-000050490000}"/>
    <cellStyle name="Normal 2 6 18" xfId="43759" xr:uid="{00000000-0005-0000-0000-000051490000}"/>
    <cellStyle name="Normal 2 6 2" xfId="17729" xr:uid="{00000000-0005-0000-0000-000052490000}"/>
    <cellStyle name="Normal 2 6 2 10" xfId="17730" xr:uid="{00000000-0005-0000-0000-000053490000}"/>
    <cellStyle name="Normal 2 6 2 10 2" xfId="17731" xr:uid="{00000000-0005-0000-0000-000054490000}"/>
    <cellStyle name="Normal 2 6 2 11" xfId="17732" xr:uid="{00000000-0005-0000-0000-000055490000}"/>
    <cellStyle name="Normal 2 6 2 11 2" xfId="17733" xr:uid="{00000000-0005-0000-0000-000056490000}"/>
    <cellStyle name="Normal 2 6 2 12" xfId="17734" xr:uid="{00000000-0005-0000-0000-000057490000}"/>
    <cellStyle name="Normal 2 6 2 13" xfId="17735" xr:uid="{00000000-0005-0000-0000-000058490000}"/>
    <cellStyle name="Normal 2 6 2 14" xfId="17736" xr:uid="{00000000-0005-0000-0000-000059490000}"/>
    <cellStyle name="Normal 2 6 2 15" xfId="36441" xr:uid="{00000000-0005-0000-0000-00005A490000}"/>
    <cellStyle name="Normal 2 6 2 16" xfId="43793" xr:uid="{00000000-0005-0000-0000-00005B490000}"/>
    <cellStyle name="Normal 2 6 2 2" xfId="17737" xr:uid="{00000000-0005-0000-0000-00005C490000}"/>
    <cellStyle name="Normal 2 6 2 2 2" xfId="17738" xr:uid="{00000000-0005-0000-0000-00005D490000}"/>
    <cellStyle name="Normal 2 6 2 3" xfId="17739" xr:uid="{00000000-0005-0000-0000-00005E490000}"/>
    <cellStyle name="Normal 2 6 2 3 2" xfId="17740" xr:uid="{00000000-0005-0000-0000-00005F490000}"/>
    <cellStyle name="Normal 2 6 2 4" xfId="17741" xr:uid="{00000000-0005-0000-0000-000060490000}"/>
    <cellStyle name="Normal 2 6 2 4 2" xfId="17742" xr:uid="{00000000-0005-0000-0000-000061490000}"/>
    <cellStyle name="Normal 2 6 2 5" xfId="17743" xr:uid="{00000000-0005-0000-0000-000062490000}"/>
    <cellStyle name="Normal 2 6 2 5 2" xfId="17744" xr:uid="{00000000-0005-0000-0000-000063490000}"/>
    <cellStyle name="Normal 2 6 2 6" xfId="17745" xr:uid="{00000000-0005-0000-0000-000064490000}"/>
    <cellStyle name="Normal 2 6 2 6 2" xfId="17746" xr:uid="{00000000-0005-0000-0000-000065490000}"/>
    <cellStyle name="Normal 2 6 2 7" xfId="17747" xr:uid="{00000000-0005-0000-0000-000066490000}"/>
    <cellStyle name="Normal 2 6 2 7 2" xfId="17748" xr:uid="{00000000-0005-0000-0000-000067490000}"/>
    <cellStyle name="Normal 2 6 2 8" xfId="17749" xr:uid="{00000000-0005-0000-0000-000068490000}"/>
    <cellStyle name="Normal 2 6 2 8 2" xfId="17750" xr:uid="{00000000-0005-0000-0000-000069490000}"/>
    <cellStyle name="Normal 2 6 2 9" xfId="17751" xr:uid="{00000000-0005-0000-0000-00006A490000}"/>
    <cellStyle name="Normal 2 6 2 9 2" xfId="17752" xr:uid="{00000000-0005-0000-0000-00006B490000}"/>
    <cellStyle name="Normal 2 6 3" xfId="17753" xr:uid="{00000000-0005-0000-0000-00006C490000}"/>
    <cellStyle name="Normal 2 6 3 2" xfId="17754" xr:uid="{00000000-0005-0000-0000-00006D490000}"/>
    <cellStyle name="Normal 2 6 3 2 2" xfId="17755" xr:uid="{00000000-0005-0000-0000-00006E490000}"/>
    <cellStyle name="Normal 2 6 3 3" xfId="17756" xr:uid="{00000000-0005-0000-0000-00006F490000}"/>
    <cellStyle name="Normal 2 6 3 4" xfId="17757" xr:uid="{00000000-0005-0000-0000-000070490000}"/>
    <cellStyle name="Normal 2 6 4" xfId="17758" xr:uid="{00000000-0005-0000-0000-000071490000}"/>
    <cellStyle name="Normal 2 6 4 2" xfId="17759" xr:uid="{00000000-0005-0000-0000-000072490000}"/>
    <cellStyle name="Normal 2 6 4 2 2" xfId="17760" xr:uid="{00000000-0005-0000-0000-000073490000}"/>
    <cellStyle name="Normal 2 6 4 3" xfId="17761" xr:uid="{00000000-0005-0000-0000-000074490000}"/>
    <cellStyle name="Normal 2 6 5" xfId="17762" xr:uid="{00000000-0005-0000-0000-000075490000}"/>
    <cellStyle name="Normal 2 6 5 2" xfId="17763" xr:uid="{00000000-0005-0000-0000-000076490000}"/>
    <cellStyle name="Normal 2 6 5 2 2" xfId="17764" xr:uid="{00000000-0005-0000-0000-000077490000}"/>
    <cellStyle name="Normal 2 6 5 3" xfId="17765" xr:uid="{00000000-0005-0000-0000-000078490000}"/>
    <cellStyle name="Normal 2 6 6" xfId="17766" xr:uid="{00000000-0005-0000-0000-000079490000}"/>
    <cellStyle name="Normal 2 6 6 2" xfId="17767" xr:uid="{00000000-0005-0000-0000-00007A490000}"/>
    <cellStyle name="Normal 2 6 7" xfId="17768" xr:uid="{00000000-0005-0000-0000-00007B490000}"/>
    <cellStyle name="Normal 2 6 7 2" xfId="17769" xr:uid="{00000000-0005-0000-0000-00007C490000}"/>
    <cellStyle name="Normal 2 6 7 2 2" xfId="17770" xr:uid="{00000000-0005-0000-0000-00007D490000}"/>
    <cellStyle name="Normal 2 6 7 3" xfId="17771" xr:uid="{00000000-0005-0000-0000-00007E490000}"/>
    <cellStyle name="Normal 2 6 8" xfId="17772" xr:uid="{00000000-0005-0000-0000-00007F490000}"/>
    <cellStyle name="Normal 2 6 8 2" xfId="17773" xr:uid="{00000000-0005-0000-0000-000080490000}"/>
    <cellStyle name="Normal 2 6 9" xfId="17774" xr:uid="{00000000-0005-0000-0000-000081490000}"/>
    <cellStyle name="Normal 2 6 9 2" xfId="17775" xr:uid="{00000000-0005-0000-0000-000082490000}"/>
    <cellStyle name="Normal 2 7" xfId="17776" xr:uid="{00000000-0005-0000-0000-000083490000}"/>
    <cellStyle name="Normal 2 7 10" xfId="17777" xr:uid="{00000000-0005-0000-0000-000084490000}"/>
    <cellStyle name="Normal 2 7 10 2" xfId="17778" xr:uid="{00000000-0005-0000-0000-000085490000}"/>
    <cellStyle name="Normal 2 7 10 2 2" xfId="17779" xr:uid="{00000000-0005-0000-0000-000086490000}"/>
    <cellStyle name="Normal 2 7 10 3" xfId="17780" xr:uid="{00000000-0005-0000-0000-000087490000}"/>
    <cellStyle name="Normal 2 7 11" xfId="17781" xr:uid="{00000000-0005-0000-0000-000088490000}"/>
    <cellStyle name="Normal 2 7 11 2" xfId="17782" xr:uid="{00000000-0005-0000-0000-000089490000}"/>
    <cellStyle name="Normal 2 7 11 3" xfId="17783" xr:uid="{00000000-0005-0000-0000-00008A490000}"/>
    <cellStyle name="Normal 2 7 12" xfId="17784" xr:uid="{00000000-0005-0000-0000-00008B490000}"/>
    <cellStyle name="Normal 2 7 13" xfId="17785" xr:uid="{00000000-0005-0000-0000-00008C490000}"/>
    <cellStyle name="Normal 2 7 14" xfId="17786" xr:uid="{00000000-0005-0000-0000-00008D490000}"/>
    <cellStyle name="Normal 2 7 15" xfId="36207" xr:uid="{00000000-0005-0000-0000-00008E490000}"/>
    <cellStyle name="Normal 2 7 16" xfId="43794" xr:uid="{00000000-0005-0000-0000-00008F490000}"/>
    <cellStyle name="Normal 2 7 2" xfId="17787" xr:uid="{00000000-0005-0000-0000-000090490000}"/>
    <cellStyle name="Normal 2 7 2 10" xfId="17788" xr:uid="{00000000-0005-0000-0000-000091490000}"/>
    <cellStyle name="Normal 2 7 2 10 2" xfId="17789" xr:uid="{00000000-0005-0000-0000-000092490000}"/>
    <cellStyle name="Normal 2 7 2 11" xfId="17790" xr:uid="{00000000-0005-0000-0000-000093490000}"/>
    <cellStyle name="Normal 2 7 2 11 2" xfId="17791" xr:uid="{00000000-0005-0000-0000-000094490000}"/>
    <cellStyle name="Normal 2 7 2 12" xfId="17792" xr:uid="{00000000-0005-0000-0000-000095490000}"/>
    <cellStyle name="Normal 2 7 2 13" xfId="17793" xr:uid="{00000000-0005-0000-0000-000096490000}"/>
    <cellStyle name="Normal 2 7 2 14" xfId="17794" xr:uid="{00000000-0005-0000-0000-000097490000}"/>
    <cellStyle name="Normal 2 7 2 15" xfId="17795" xr:uid="{00000000-0005-0000-0000-000098490000}"/>
    <cellStyle name="Normal 2 7 2 16" xfId="36442" xr:uid="{00000000-0005-0000-0000-000099490000}"/>
    <cellStyle name="Normal 2 7 2 2" xfId="17796" xr:uid="{00000000-0005-0000-0000-00009A490000}"/>
    <cellStyle name="Normal 2 7 2 2 2" xfId="17797" xr:uid="{00000000-0005-0000-0000-00009B490000}"/>
    <cellStyle name="Normal 2 7 2 2 2 2" xfId="17798" xr:uid="{00000000-0005-0000-0000-00009C490000}"/>
    <cellStyle name="Normal 2 7 2 2 2 2 2" xfId="17799" xr:uid="{00000000-0005-0000-0000-00009D490000}"/>
    <cellStyle name="Normal 2 7 2 2 2 2 2 2" xfId="17800" xr:uid="{00000000-0005-0000-0000-00009E490000}"/>
    <cellStyle name="Normal 2 7 2 2 2 2 2 3" xfId="17801" xr:uid="{00000000-0005-0000-0000-00009F490000}"/>
    <cellStyle name="Normal 2 7 2 2 2 2 3" xfId="17802" xr:uid="{00000000-0005-0000-0000-0000A0490000}"/>
    <cellStyle name="Normal 2 7 2 2 2 2 3 2" xfId="17803" xr:uid="{00000000-0005-0000-0000-0000A1490000}"/>
    <cellStyle name="Normal 2 7 2 2 2 2 3 3" xfId="17804" xr:uid="{00000000-0005-0000-0000-0000A2490000}"/>
    <cellStyle name="Normal 2 7 2 2 2 2 4" xfId="17805" xr:uid="{00000000-0005-0000-0000-0000A3490000}"/>
    <cellStyle name="Normal 2 7 2 2 2 2 4 2" xfId="17806" xr:uid="{00000000-0005-0000-0000-0000A4490000}"/>
    <cellStyle name="Normal 2 7 2 2 2 2 4 3" xfId="17807" xr:uid="{00000000-0005-0000-0000-0000A5490000}"/>
    <cellStyle name="Normal 2 7 2 2 2 2 5" xfId="17808" xr:uid="{00000000-0005-0000-0000-0000A6490000}"/>
    <cellStyle name="Normal 2 7 2 2 2 2 5 2" xfId="17809" xr:uid="{00000000-0005-0000-0000-0000A7490000}"/>
    <cellStyle name="Normal 2 7 2 2 2 2 6" xfId="17810" xr:uid="{00000000-0005-0000-0000-0000A8490000}"/>
    <cellStyle name="Normal 2 7 2 2 2 3" xfId="17811" xr:uid="{00000000-0005-0000-0000-0000A9490000}"/>
    <cellStyle name="Normal 2 7 2 2 2 3 2" xfId="17812" xr:uid="{00000000-0005-0000-0000-0000AA490000}"/>
    <cellStyle name="Normal 2 7 2 2 2 3 2 2" xfId="17813" xr:uid="{00000000-0005-0000-0000-0000AB490000}"/>
    <cellStyle name="Normal 2 7 2 2 2 3 2 3" xfId="17814" xr:uid="{00000000-0005-0000-0000-0000AC490000}"/>
    <cellStyle name="Normal 2 7 2 2 2 3 3" xfId="17815" xr:uid="{00000000-0005-0000-0000-0000AD490000}"/>
    <cellStyle name="Normal 2 7 2 2 2 3 4" xfId="17816" xr:uid="{00000000-0005-0000-0000-0000AE490000}"/>
    <cellStyle name="Normal 2 7 2 2 2 4" xfId="17817" xr:uid="{00000000-0005-0000-0000-0000AF490000}"/>
    <cellStyle name="Normal 2 7 2 2 2 4 2" xfId="17818" xr:uid="{00000000-0005-0000-0000-0000B0490000}"/>
    <cellStyle name="Normal 2 7 2 2 2 4 2 2" xfId="17819" xr:uid="{00000000-0005-0000-0000-0000B1490000}"/>
    <cellStyle name="Normal 2 7 2 2 2 4 2 3" xfId="17820" xr:uid="{00000000-0005-0000-0000-0000B2490000}"/>
    <cellStyle name="Normal 2 7 2 2 2 4 3" xfId="17821" xr:uid="{00000000-0005-0000-0000-0000B3490000}"/>
    <cellStyle name="Normal 2 7 2 2 2 4 4" xfId="17822" xr:uid="{00000000-0005-0000-0000-0000B4490000}"/>
    <cellStyle name="Normal 2 7 2 2 2 5" xfId="17823" xr:uid="{00000000-0005-0000-0000-0000B5490000}"/>
    <cellStyle name="Normal 2 7 2 2 2 5 2" xfId="17824" xr:uid="{00000000-0005-0000-0000-0000B6490000}"/>
    <cellStyle name="Normal 2 7 2 2 2 5 3" xfId="17825" xr:uid="{00000000-0005-0000-0000-0000B7490000}"/>
    <cellStyle name="Normal 2 7 2 2 2 6" xfId="17826" xr:uid="{00000000-0005-0000-0000-0000B8490000}"/>
    <cellStyle name="Normal 2 7 2 2 2 6 2" xfId="17827" xr:uid="{00000000-0005-0000-0000-0000B9490000}"/>
    <cellStyle name="Normal 2 7 2 2 2 7" xfId="17828" xr:uid="{00000000-0005-0000-0000-0000BA490000}"/>
    <cellStyle name="Normal 2 7 2 2 2 8" xfId="17829" xr:uid="{00000000-0005-0000-0000-0000BB490000}"/>
    <cellStyle name="Normal 2 7 2 2 3" xfId="17830" xr:uid="{00000000-0005-0000-0000-0000BC490000}"/>
    <cellStyle name="Normal 2 7 2 2 3 2" xfId="17831" xr:uid="{00000000-0005-0000-0000-0000BD490000}"/>
    <cellStyle name="Normal 2 7 2 2 3 2 2" xfId="17832" xr:uid="{00000000-0005-0000-0000-0000BE490000}"/>
    <cellStyle name="Normal 2 7 2 2 3 2 3" xfId="17833" xr:uid="{00000000-0005-0000-0000-0000BF490000}"/>
    <cellStyle name="Normal 2 7 2 2 3 3" xfId="17834" xr:uid="{00000000-0005-0000-0000-0000C0490000}"/>
    <cellStyle name="Normal 2 7 2 2 3 3 2" xfId="17835" xr:uid="{00000000-0005-0000-0000-0000C1490000}"/>
    <cellStyle name="Normal 2 7 2 2 3 3 3" xfId="17836" xr:uid="{00000000-0005-0000-0000-0000C2490000}"/>
    <cellStyle name="Normal 2 7 2 2 3 4" xfId="17837" xr:uid="{00000000-0005-0000-0000-0000C3490000}"/>
    <cellStyle name="Normal 2 7 2 2 3 4 2" xfId="17838" xr:uid="{00000000-0005-0000-0000-0000C4490000}"/>
    <cellStyle name="Normal 2 7 2 2 3 4 3" xfId="17839" xr:uid="{00000000-0005-0000-0000-0000C5490000}"/>
    <cellStyle name="Normal 2 7 2 2 3 5" xfId="17840" xr:uid="{00000000-0005-0000-0000-0000C6490000}"/>
    <cellStyle name="Normal 2 7 2 2 3 5 2" xfId="17841" xr:uid="{00000000-0005-0000-0000-0000C7490000}"/>
    <cellStyle name="Normal 2 7 2 2 3 6" xfId="17842" xr:uid="{00000000-0005-0000-0000-0000C8490000}"/>
    <cellStyle name="Normal 2 7 2 2 4" xfId="17843" xr:uid="{00000000-0005-0000-0000-0000C9490000}"/>
    <cellStyle name="Normal 2 7 2 2 4 2" xfId="17844" xr:uid="{00000000-0005-0000-0000-0000CA490000}"/>
    <cellStyle name="Normal 2 7 2 2 4 2 2" xfId="17845" xr:uid="{00000000-0005-0000-0000-0000CB490000}"/>
    <cellStyle name="Normal 2 7 2 2 4 2 3" xfId="17846" xr:uid="{00000000-0005-0000-0000-0000CC490000}"/>
    <cellStyle name="Normal 2 7 2 2 4 3" xfId="17847" xr:uid="{00000000-0005-0000-0000-0000CD490000}"/>
    <cellStyle name="Normal 2 7 2 2 4 4" xfId="17848" xr:uid="{00000000-0005-0000-0000-0000CE490000}"/>
    <cellStyle name="Normal 2 7 2 2 5" xfId="17849" xr:uid="{00000000-0005-0000-0000-0000CF490000}"/>
    <cellStyle name="Normal 2 7 2 2 5 2" xfId="17850" xr:uid="{00000000-0005-0000-0000-0000D0490000}"/>
    <cellStyle name="Normal 2 7 2 2 5 2 2" xfId="17851" xr:uid="{00000000-0005-0000-0000-0000D1490000}"/>
    <cellStyle name="Normal 2 7 2 2 5 2 3" xfId="17852" xr:uid="{00000000-0005-0000-0000-0000D2490000}"/>
    <cellStyle name="Normal 2 7 2 2 5 3" xfId="17853" xr:uid="{00000000-0005-0000-0000-0000D3490000}"/>
    <cellStyle name="Normal 2 7 2 2 5 4" xfId="17854" xr:uid="{00000000-0005-0000-0000-0000D4490000}"/>
    <cellStyle name="Normal 2 7 2 2 6" xfId="17855" xr:uid="{00000000-0005-0000-0000-0000D5490000}"/>
    <cellStyle name="Normal 2 7 2 2 6 2" xfId="17856" xr:uid="{00000000-0005-0000-0000-0000D6490000}"/>
    <cellStyle name="Normal 2 7 2 2 6 3" xfId="17857" xr:uid="{00000000-0005-0000-0000-0000D7490000}"/>
    <cellStyle name="Normal 2 7 2 2 7" xfId="17858" xr:uid="{00000000-0005-0000-0000-0000D8490000}"/>
    <cellStyle name="Normal 2 7 2 2 7 2" xfId="17859" xr:uid="{00000000-0005-0000-0000-0000D9490000}"/>
    <cellStyle name="Normal 2 7 2 2 8" xfId="17860" xr:uid="{00000000-0005-0000-0000-0000DA490000}"/>
    <cellStyle name="Normal 2 7 2 2 9" xfId="17861" xr:uid="{00000000-0005-0000-0000-0000DB490000}"/>
    <cellStyle name="Normal 2 7 2 3" xfId="17862" xr:uid="{00000000-0005-0000-0000-0000DC490000}"/>
    <cellStyle name="Normal 2 7 2 3 2" xfId="17863" xr:uid="{00000000-0005-0000-0000-0000DD490000}"/>
    <cellStyle name="Normal 2 7 2 3 2 2" xfId="17864" xr:uid="{00000000-0005-0000-0000-0000DE490000}"/>
    <cellStyle name="Normal 2 7 2 3 2 2 2" xfId="17865" xr:uid="{00000000-0005-0000-0000-0000DF490000}"/>
    <cellStyle name="Normal 2 7 2 3 2 2 3" xfId="17866" xr:uid="{00000000-0005-0000-0000-0000E0490000}"/>
    <cellStyle name="Normal 2 7 2 3 2 3" xfId="17867" xr:uid="{00000000-0005-0000-0000-0000E1490000}"/>
    <cellStyle name="Normal 2 7 2 3 2 3 2" xfId="17868" xr:uid="{00000000-0005-0000-0000-0000E2490000}"/>
    <cellStyle name="Normal 2 7 2 3 2 3 3" xfId="17869" xr:uid="{00000000-0005-0000-0000-0000E3490000}"/>
    <cellStyle name="Normal 2 7 2 3 2 4" xfId="17870" xr:uid="{00000000-0005-0000-0000-0000E4490000}"/>
    <cellStyle name="Normal 2 7 2 3 2 4 2" xfId="17871" xr:uid="{00000000-0005-0000-0000-0000E5490000}"/>
    <cellStyle name="Normal 2 7 2 3 2 4 3" xfId="17872" xr:uid="{00000000-0005-0000-0000-0000E6490000}"/>
    <cellStyle name="Normal 2 7 2 3 2 5" xfId="17873" xr:uid="{00000000-0005-0000-0000-0000E7490000}"/>
    <cellStyle name="Normal 2 7 2 3 2 5 2" xfId="17874" xr:uid="{00000000-0005-0000-0000-0000E8490000}"/>
    <cellStyle name="Normal 2 7 2 3 2 6" xfId="17875" xr:uid="{00000000-0005-0000-0000-0000E9490000}"/>
    <cellStyle name="Normal 2 7 2 3 2 7" xfId="17876" xr:uid="{00000000-0005-0000-0000-0000EA490000}"/>
    <cellStyle name="Normal 2 7 2 3 3" xfId="17877" xr:uid="{00000000-0005-0000-0000-0000EB490000}"/>
    <cellStyle name="Normal 2 7 2 3 3 2" xfId="17878" xr:uid="{00000000-0005-0000-0000-0000EC490000}"/>
    <cellStyle name="Normal 2 7 2 3 3 2 2" xfId="17879" xr:uid="{00000000-0005-0000-0000-0000ED490000}"/>
    <cellStyle name="Normal 2 7 2 3 3 2 3" xfId="17880" xr:uid="{00000000-0005-0000-0000-0000EE490000}"/>
    <cellStyle name="Normal 2 7 2 3 3 3" xfId="17881" xr:uid="{00000000-0005-0000-0000-0000EF490000}"/>
    <cellStyle name="Normal 2 7 2 3 3 4" xfId="17882" xr:uid="{00000000-0005-0000-0000-0000F0490000}"/>
    <cellStyle name="Normal 2 7 2 3 4" xfId="17883" xr:uid="{00000000-0005-0000-0000-0000F1490000}"/>
    <cellStyle name="Normal 2 7 2 3 4 2" xfId="17884" xr:uid="{00000000-0005-0000-0000-0000F2490000}"/>
    <cellStyle name="Normal 2 7 2 3 4 2 2" xfId="17885" xr:uid="{00000000-0005-0000-0000-0000F3490000}"/>
    <cellStyle name="Normal 2 7 2 3 4 2 3" xfId="17886" xr:uid="{00000000-0005-0000-0000-0000F4490000}"/>
    <cellStyle name="Normal 2 7 2 3 4 3" xfId="17887" xr:uid="{00000000-0005-0000-0000-0000F5490000}"/>
    <cellStyle name="Normal 2 7 2 3 4 4" xfId="17888" xr:uid="{00000000-0005-0000-0000-0000F6490000}"/>
    <cellStyle name="Normal 2 7 2 3 5" xfId="17889" xr:uid="{00000000-0005-0000-0000-0000F7490000}"/>
    <cellStyle name="Normal 2 7 2 3 5 2" xfId="17890" xr:uid="{00000000-0005-0000-0000-0000F8490000}"/>
    <cellStyle name="Normal 2 7 2 3 5 3" xfId="17891" xr:uid="{00000000-0005-0000-0000-0000F9490000}"/>
    <cellStyle name="Normal 2 7 2 3 6" xfId="17892" xr:uid="{00000000-0005-0000-0000-0000FA490000}"/>
    <cellStyle name="Normal 2 7 2 3 6 2" xfId="17893" xr:uid="{00000000-0005-0000-0000-0000FB490000}"/>
    <cellStyle name="Normal 2 7 2 3 7" xfId="17894" xr:uid="{00000000-0005-0000-0000-0000FC490000}"/>
    <cellStyle name="Normal 2 7 2 3 8" xfId="17895" xr:uid="{00000000-0005-0000-0000-0000FD490000}"/>
    <cellStyle name="Normal 2 7 2 4" xfId="17896" xr:uid="{00000000-0005-0000-0000-0000FE490000}"/>
    <cellStyle name="Normal 2 7 2 4 2" xfId="17897" xr:uid="{00000000-0005-0000-0000-0000FF490000}"/>
    <cellStyle name="Normal 2 7 2 4 2 2" xfId="17898" xr:uid="{00000000-0005-0000-0000-0000004A0000}"/>
    <cellStyle name="Normal 2 7 2 4 2 3" xfId="17899" xr:uid="{00000000-0005-0000-0000-0000014A0000}"/>
    <cellStyle name="Normal 2 7 2 4 2 4" xfId="17900" xr:uid="{00000000-0005-0000-0000-0000024A0000}"/>
    <cellStyle name="Normal 2 7 2 4 3" xfId="17901" xr:uid="{00000000-0005-0000-0000-0000034A0000}"/>
    <cellStyle name="Normal 2 7 2 4 3 2" xfId="17902" xr:uid="{00000000-0005-0000-0000-0000044A0000}"/>
    <cellStyle name="Normal 2 7 2 4 3 3" xfId="17903" xr:uid="{00000000-0005-0000-0000-0000054A0000}"/>
    <cellStyle name="Normal 2 7 2 4 4" xfId="17904" xr:uid="{00000000-0005-0000-0000-0000064A0000}"/>
    <cellStyle name="Normal 2 7 2 4 4 2" xfId="17905" xr:uid="{00000000-0005-0000-0000-0000074A0000}"/>
    <cellStyle name="Normal 2 7 2 4 4 3" xfId="17906" xr:uid="{00000000-0005-0000-0000-0000084A0000}"/>
    <cellStyle name="Normal 2 7 2 4 5" xfId="17907" xr:uid="{00000000-0005-0000-0000-0000094A0000}"/>
    <cellStyle name="Normal 2 7 2 4 5 2" xfId="17908" xr:uid="{00000000-0005-0000-0000-00000A4A0000}"/>
    <cellStyle name="Normal 2 7 2 4 6" xfId="17909" xr:uid="{00000000-0005-0000-0000-00000B4A0000}"/>
    <cellStyle name="Normal 2 7 2 4 7" xfId="17910" xr:uid="{00000000-0005-0000-0000-00000C4A0000}"/>
    <cellStyle name="Normal 2 7 2 5" xfId="17911" xr:uid="{00000000-0005-0000-0000-00000D4A0000}"/>
    <cellStyle name="Normal 2 7 2 5 2" xfId="17912" xr:uid="{00000000-0005-0000-0000-00000E4A0000}"/>
    <cellStyle name="Normal 2 7 2 5 2 2" xfId="17913" xr:uid="{00000000-0005-0000-0000-00000F4A0000}"/>
    <cellStyle name="Normal 2 7 2 5 2 3" xfId="17914" xr:uid="{00000000-0005-0000-0000-0000104A0000}"/>
    <cellStyle name="Normal 2 7 2 5 2 4" xfId="17915" xr:uid="{00000000-0005-0000-0000-0000114A0000}"/>
    <cellStyle name="Normal 2 7 2 5 3" xfId="17916" xr:uid="{00000000-0005-0000-0000-0000124A0000}"/>
    <cellStyle name="Normal 2 7 2 5 4" xfId="17917" xr:uid="{00000000-0005-0000-0000-0000134A0000}"/>
    <cellStyle name="Normal 2 7 2 5 5" xfId="17918" xr:uid="{00000000-0005-0000-0000-0000144A0000}"/>
    <cellStyle name="Normal 2 7 2 6" xfId="17919" xr:uid="{00000000-0005-0000-0000-0000154A0000}"/>
    <cellStyle name="Normal 2 7 2 6 2" xfId="17920" xr:uid="{00000000-0005-0000-0000-0000164A0000}"/>
    <cellStyle name="Normal 2 7 2 6 2 2" xfId="17921" xr:uid="{00000000-0005-0000-0000-0000174A0000}"/>
    <cellStyle name="Normal 2 7 2 6 2 3" xfId="17922" xr:uid="{00000000-0005-0000-0000-0000184A0000}"/>
    <cellStyle name="Normal 2 7 2 6 2 4" xfId="17923" xr:uid="{00000000-0005-0000-0000-0000194A0000}"/>
    <cellStyle name="Normal 2 7 2 6 3" xfId="17924" xr:uid="{00000000-0005-0000-0000-00001A4A0000}"/>
    <cellStyle name="Normal 2 7 2 6 4" xfId="17925" xr:uid="{00000000-0005-0000-0000-00001B4A0000}"/>
    <cellStyle name="Normal 2 7 2 6 5" xfId="17926" xr:uid="{00000000-0005-0000-0000-00001C4A0000}"/>
    <cellStyle name="Normal 2 7 2 7" xfId="17927" xr:uid="{00000000-0005-0000-0000-00001D4A0000}"/>
    <cellStyle name="Normal 2 7 2 7 2" xfId="17928" xr:uid="{00000000-0005-0000-0000-00001E4A0000}"/>
    <cellStyle name="Normal 2 7 2 7 2 2" xfId="17929" xr:uid="{00000000-0005-0000-0000-00001F4A0000}"/>
    <cellStyle name="Normal 2 7 2 7 3" xfId="17930" xr:uid="{00000000-0005-0000-0000-0000204A0000}"/>
    <cellStyle name="Normal 2 7 2 7 4" xfId="17931" xr:uid="{00000000-0005-0000-0000-0000214A0000}"/>
    <cellStyle name="Normal 2 7 2 8" xfId="17932" xr:uid="{00000000-0005-0000-0000-0000224A0000}"/>
    <cellStyle name="Normal 2 7 2 8 2" xfId="17933" xr:uid="{00000000-0005-0000-0000-0000234A0000}"/>
    <cellStyle name="Normal 2 7 2 8 2 2" xfId="17934" xr:uid="{00000000-0005-0000-0000-0000244A0000}"/>
    <cellStyle name="Normal 2 7 2 8 3" xfId="17935" xr:uid="{00000000-0005-0000-0000-0000254A0000}"/>
    <cellStyle name="Normal 2 7 2 9" xfId="17936" xr:uid="{00000000-0005-0000-0000-0000264A0000}"/>
    <cellStyle name="Normal 2 7 2 9 2" xfId="17937" xr:uid="{00000000-0005-0000-0000-0000274A0000}"/>
    <cellStyle name="Normal 2 7 2 9 3" xfId="17938" xr:uid="{00000000-0005-0000-0000-0000284A0000}"/>
    <cellStyle name="Normal 2 7 3" xfId="17939" xr:uid="{00000000-0005-0000-0000-0000294A0000}"/>
    <cellStyle name="Normal 2 7 3 10" xfId="17940" xr:uid="{00000000-0005-0000-0000-00002A4A0000}"/>
    <cellStyle name="Normal 2 7 3 2" xfId="17941" xr:uid="{00000000-0005-0000-0000-00002B4A0000}"/>
    <cellStyle name="Normal 2 7 3 2 2" xfId="17942" xr:uid="{00000000-0005-0000-0000-00002C4A0000}"/>
    <cellStyle name="Normal 2 7 3 2 2 2" xfId="17943" xr:uid="{00000000-0005-0000-0000-00002D4A0000}"/>
    <cellStyle name="Normal 2 7 3 2 2 2 2" xfId="17944" xr:uid="{00000000-0005-0000-0000-00002E4A0000}"/>
    <cellStyle name="Normal 2 7 3 2 2 2 2 2" xfId="17945" xr:uid="{00000000-0005-0000-0000-00002F4A0000}"/>
    <cellStyle name="Normal 2 7 3 2 2 2 2 3" xfId="17946" xr:uid="{00000000-0005-0000-0000-0000304A0000}"/>
    <cellStyle name="Normal 2 7 3 2 2 2 3" xfId="17947" xr:uid="{00000000-0005-0000-0000-0000314A0000}"/>
    <cellStyle name="Normal 2 7 3 2 2 2 3 2" xfId="17948" xr:uid="{00000000-0005-0000-0000-0000324A0000}"/>
    <cellStyle name="Normal 2 7 3 2 2 2 3 3" xfId="17949" xr:uid="{00000000-0005-0000-0000-0000334A0000}"/>
    <cellStyle name="Normal 2 7 3 2 2 2 4" xfId="17950" xr:uid="{00000000-0005-0000-0000-0000344A0000}"/>
    <cellStyle name="Normal 2 7 3 2 2 2 4 2" xfId="17951" xr:uid="{00000000-0005-0000-0000-0000354A0000}"/>
    <cellStyle name="Normal 2 7 3 2 2 2 4 3" xfId="17952" xr:uid="{00000000-0005-0000-0000-0000364A0000}"/>
    <cellStyle name="Normal 2 7 3 2 2 2 5" xfId="17953" xr:uid="{00000000-0005-0000-0000-0000374A0000}"/>
    <cellStyle name="Normal 2 7 3 2 2 2 5 2" xfId="17954" xr:uid="{00000000-0005-0000-0000-0000384A0000}"/>
    <cellStyle name="Normal 2 7 3 2 2 2 6" xfId="17955" xr:uid="{00000000-0005-0000-0000-0000394A0000}"/>
    <cellStyle name="Normal 2 7 3 2 2 3" xfId="17956" xr:uid="{00000000-0005-0000-0000-00003A4A0000}"/>
    <cellStyle name="Normal 2 7 3 2 2 3 2" xfId="17957" xr:uid="{00000000-0005-0000-0000-00003B4A0000}"/>
    <cellStyle name="Normal 2 7 3 2 2 3 2 2" xfId="17958" xr:uid="{00000000-0005-0000-0000-00003C4A0000}"/>
    <cellStyle name="Normal 2 7 3 2 2 3 2 3" xfId="17959" xr:uid="{00000000-0005-0000-0000-00003D4A0000}"/>
    <cellStyle name="Normal 2 7 3 2 2 3 3" xfId="17960" xr:uid="{00000000-0005-0000-0000-00003E4A0000}"/>
    <cellStyle name="Normal 2 7 3 2 2 3 4" xfId="17961" xr:uid="{00000000-0005-0000-0000-00003F4A0000}"/>
    <cellStyle name="Normal 2 7 3 2 2 4" xfId="17962" xr:uid="{00000000-0005-0000-0000-0000404A0000}"/>
    <cellStyle name="Normal 2 7 3 2 2 4 2" xfId="17963" xr:uid="{00000000-0005-0000-0000-0000414A0000}"/>
    <cellStyle name="Normal 2 7 3 2 2 4 2 2" xfId="17964" xr:uid="{00000000-0005-0000-0000-0000424A0000}"/>
    <cellStyle name="Normal 2 7 3 2 2 4 2 3" xfId="17965" xr:uid="{00000000-0005-0000-0000-0000434A0000}"/>
    <cellStyle name="Normal 2 7 3 2 2 4 3" xfId="17966" xr:uid="{00000000-0005-0000-0000-0000444A0000}"/>
    <cellStyle name="Normal 2 7 3 2 2 4 4" xfId="17967" xr:uid="{00000000-0005-0000-0000-0000454A0000}"/>
    <cellStyle name="Normal 2 7 3 2 2 5" xfId="17968" xr:uid="{00000000-0005-0000-0000-0000464A0000}"/>
    <cellStyle name="Normal 2 7 3 2 2 5 2" xfId="17969" xr:uid="{00000000-0005-0000-0000-0000474A0000}"/>
    <cellStyle name="Normal 2 7 3 2 2 5 3" xfId="17970" xr:uid="{00000000-0005-0000-0000-0000484A0000}"/>
    <cellStyle name="Normal 2 7 3 2 2 6" xfId="17971" xr:uid="{00000000-0005-0000-0000-0000494A0000}"/>
    <cellStyle name="Normal 2 7 3 2 2 6 2" xfId="17972" xr:uid="{00000000-0005-0000-0000-00004A4A0000}"/>
    <cellStyle name="Normal 2 7 3 2 2 7" xfId="17973" xr:uid="{00000000-0005-0000-0000-00004B4A0000}"/>
    <cellStyle name="Normal 2 7 3 2 2 8" xfId="17974" xr:uid="{00000000-0005-0000-0000-00004C4A0000}"/>
    <cellStyle name="Normal 2 7 3 2 3" xfId="17975" xr:uid="{00000000-0005-0000-0000-00004D4A0000}"/>
    <cellStyle name="Normal 2 7 3 2 3 2" xfId="17976" xr:uid="{00000000-0005-0000-0000-00004E4A0000}"/>
    <cellStyle name="Normal 2 7 3 2 3 2 2" xfId="17977" xr:uid="{00000000-0005-0000-0000-00004F4A0000}"/>
    <cellStyle name="Normal 2 7 3 2 3 2 3" xfId="17978" xr:uid="{00000000-0005-0000-0000-0000504A0000}"/>
    <cellStyle name="Normal 2 7 3 2 3 3" xfId="17979" xr:uid="{00000000-0005-0000-0000-0000514A0000}"/>
    <cellStyle name="Normal 2 7 3 2 3 3 2" xfId="17980" xr:uid="{00000000-0005-0000-0000-0000524A0000}"/>
    <cellStyle name="Normal 2 7 3 2 3 3 3" xfId="17981" xr:uid="{00000000-0005-0000-0000-0000534A0000}"/>
    <cellStyle name="Normal 2 7 3 2 3 4" xfId="17982" xr:uid="{00000000-0005-0000-0000-0000544A0000}"/>
    <cellStyle name="Normal 2 7 3 2 3 4 2" xfId="17983" xr:uid="{00000000-0005-0000-0000-0000554A0000}"/>
    <cellStyle name="Normal 2 7 3 2 3 4 3" xfId="17984" xr:uid="{00000000-0005-0000-0000-0000564A0000}"/>
    <cellStyle name="Normal 2 7 3 2 3 5" xfId="17985" xr:uid="{00000000-0005-0000-0000-0000574A0000}"/>
    <cellStyle name="Normal 2 7 3 2 3 5 2" xfId="17986" xr:uid="{00000000-0005-0000-0000-0000584A0000}"/>
    <cellStyle name="Normal 2 7 3 2 3 6" xfId="17987" xr:uid="{00000000-0005-0000-0000-0000594A0000}"/>
    <cellStyle name="Normal 2 7 3 2 4" xfId="17988" xr:uid="{00000000-0005-0000-0000-00005A4A0000}"/>
    <cellStyle name="Normal 2 7 3 2 4 2" xfId="17989" xr:uid="{00000000-0005-0000-0000-00005B4A0000}"/>
    <cellStyle name="Normal 2 7 3 2 4 2 2" xfId="17990" xr:uid="{00000000-0005-0000-0000-00005C4A0000}"/>
    <cellStyle name="Normal 2 7 3 2 4 2 3" xfId="17991" xr:uid="{00000000-0005-0000-0000-00005D4A0000}"/>
    <cellStyle name="Normal 2 7 3 2 4 3" xfId="17992" xr:uid="{00000000-0005-0000-0000-00005E4A0000}"/>
    <cellStyle name="Normal 2 7 3 2 4 4" xfId="17993" xr:uid="{00000000-0005-0000-0000-00005F4A0000}"/>
    <cellStyle name="Normal 2 7 3 2 5" xfId="17994" xr:uid="{00000000-0005-0000-0000-0000604A0000}"/>
    <cellStyle name="Normal 2 7 3 2 5 2" xfId="17995" xr:uid="{00000000-0005-0000-0000-0000614A0000}"/>
    <cellStyle name="Normal 2 7 3 2 5 2 2" xfId="17996" xr:uid="{00000000-0005-0000-0000-0000624A0000}"/>
    <cellStyle name="Normal 2 7 3 2 5 2 3" xfId="17997" xr:uid="{00000000-0005-0000-0000-0000634A0000}"/>
    <cellStyle name="Normal 2 7 3 2 5 3" xfId="17998" xr:uid="{00000000-0005-0000-0000-0000644A0000}"/>
    <cellStyle name="Normal 2 7 3 2 5 4" xfId="17999" xr:uid="{00000000-0005-0000-0000-0000654A0000}"/>
    <cellStyle name="Normal 2 7 3 2 6" xfId="18000" xr:uid="{00000000-0005-0000-0000-0000664A0000}"/>
    <cellStyle name="Normal 2 7 3 2 6 2" xfId="18001" xr:uid="{00000000-0005-0000-0000-0000674A0000}"/>
    <cellStyle name="Normal 2 7 3 2 6 3" xfId="18002" xr:uid="{00000000-0005-0000-0000-0000684A0000}"/>
    <cellStyle name="Normal 2 7 3 2 7" xfId="18003" xr:uid="{00000000-0005-0000-0000-0000694A0000}"/>
    <cellStyle name="Normal 2 7 3 2 7 2" xfId="18004" xr:uid="{00000000-0005-0000-0000-00006A4A0000}"/>
    <cellStyle name="Normal 2 7 3 2 8" xfId="18005" xr:uid="{00000000-0005-0000-0000-00006B4A0000}"/>
    <cellStyle name="Normal 2 7 3 2 9" xfId="18006" xr:uid="{00000000-0005-0000-0000-00006C4A0000}"/>
    <cellStyle name="Normal 2 7 3 3" xfId="18007" xr:uid="{00000000-0005-0000-0000-00006D4A0000}"/>
    <cellStyle name="Normal 2 7 3 3 2" xfId="18008" xr:uid="{00000000-0005-0000-0000-00006E4A0000}"/>
    <cellStyle name="Normal 2 7 3 3 2 2" xfId="18009" xr:uid="{00000000-0005-0000-0000-00006F4A0000}"/>
    <cellStyle name="Normal 2 7 3 3 2 2 2" xfId="18010" xr:uid="{00000000-0005-0000-0000-0000704A0000}"/>
    <cellStyle name="Normal 2 7 3 3 2 2 3" xfId="18011" xr:uid="{00000000-0005-0000-0000-0000714A0000}"/>
    <cellStyle name="Normal 2 7 3 3 2 3" xfId="18012" xr:uid="{00000000-0005-0000-0000-0000724A0000}"/>
    <cellStyle name="Normal 2 7 3 3 2 3 2" xfId="18013" xr:uid="{00000000-0005-0000-0000-0000734A0000}"/>
    <cellStyle name="Normal 2 7 3 3 2 3 3" xfId="18014" xr:uid="{00000000-0005-0000-0000-0000744A0000}"/>
    <cellStyle name="Normal 2 7 3 3 2 4" xfId="18015" xr:uid="{00000000-0005-0000-0000-0000754A0000}"/>
    <cellStyle name="Normal 2 7 3 3 2 4 2" xfId="18016" xr:uid="{00000000-0005-0000-0000-0000764A0000}"/>
    <cellStyle name="Normal 2 7 3 3 2 4 3" xfId="18017" xr:uid="{00000000-0005-0000-0000-0000774A0000}"/>
    <cellStyle name="Normal 2 7 3 3 2 5" xfId="18018" xr:uid="{00000000-0005-0000-0000-0000784A0000}"/>
    <cellStyle name="Normal 2 7 3 3 2 5 2" xfId="18019" xr:uid="{00000000-0005-0000-0000-0000794A0000}"/>
    <cellStyle name="Normal 2 7 3 3 2 6" xfId="18020" xr:uid="{00000000-0005-0000-0000-00007A4A0000}"/>
    <cellStyle name="Normal 2 7 3 3 3" xfId="18021" xr:uid="{00000000-0005-0000-0000-00007B4A0000}"/>
    <cellStyle name="Normal 2 7 3 3 3 2" xfId="18022" xr:uid="{00000000-0005-0000-0000-00007C4A0000}"/>
    <cellStyle name="Normal 2 7 3 3 3 2 2" xfId="18023" xr:uid="{00000000-0005-0000-0000-00007D4A0000}"/>
    <cellStyle name="Normal 2 7 3 3 3 2 3" xfId="18024" xr:uid="{00000000-0005-0000-0000-00007E4A0000}"/>
    <cellStyle name="Normal 2 7 3 3 3 3" xfId="18025" xr:uid="{00000000-0005-0000-0000-00007F4A0000}"/>
    <cellStyle name="Normal 2 7 3 3 3 4" xfId="18026" xr:uid="{00000000-0005-0000-0000-0000804A0000}"/>
    <cellStyle name="Normal 2 7 3 3 4" xfId="18027" xr:uid="{00000000-0005-0000-0000-0000814A0000}"/>
    <cellStyle name="Normal 2 7 3 3 4 2" xfId="18028" xr:uid="{00000000-0005-0000-0000-0000824A0000}"/>
    <cellStyle name="Normal 2 7 3 3 4 2 2" xfId="18029" xr:uid="{00000000-0005-0000-0000-0000834A0000}"/>
    <cellStyle name="Normal 2 7 3 3 4 2 3" xfId="18030" xr:uid="{00000000-0005-0000-0000-0000844A0000}"/>
    <cellStyle name="Normal 2 7 3 3 4 3" xfId="18031" xr:uid="{00000000-0005-0000-0000-0000854A0000}"/>
    <cellStyle name="Normal 2 7 3 3 4 4" xfId="18032" xr:uid="{00000000-0005-0000-0000-0000864A0000}"/>
    <cellStyle name="Normal 2 7 3 3 5" xfId="18033" xr:uid="{00000000-0005-0000-0000-0000874A0000}"/>
    <cellStyle name="Normal 2 7 3 3 5 2" xfId="18034" xr:uid="{00000000-0005-0000-0000-0000884A0000}"/>
    <cellStyle name="Normal 2 7 3 3 5 3" xfId="18035" xr:uid="{00000000-0005-0000-0000-0000894A0000}"/>
    <cellStyle name="Normal 2 7 3 3 6" xfId="18036" xr:uid="{00000000-0005-0000-0000-00008A4A0000}"/>
    <cellStyle name="Normal 2 7 3 3 6 2" xfId="18037" xr:uid="{00000000-0005-0000-0000-00008B4A0000}"/>
    <cellStyle name="Normal 2 7 3 3 7" xfId="18038" xr:uid="{00000000-0005-0000-0000-00008C4A0000}"/>
    <cellStyle name="Normal 2 7 3 3 8" xfId="18039" xr:uid="{00000000-0005-0000-0000-00008D4A0000}"/>
    <cellStyle name="Normal 2 7 3 4" xfId="18040" xr:uid="{00000000-0005-0000-0000-00008E4A0000}"/>
    <cellStyle name="Normal 2 7 3 4 2" xfId="18041" xr:uid="{00000000-0005-0000-0000-00008F4A0000}"/>
    <cellStyle name="Normal 2 7 3 4 2 2" xfId="18042" xr:uid="{00000000-0005-0000-0000-0000904A0000}"/>
    <cellStyle name="Normal 2 7 3 4 2 3" xfId="18043" xr:uid="{00000000-0005-0000-0000-0000914A0000}"/>
    <cellStyle name="Normal 2 7 3 4 3" xfId="18044" xr:uid="{00000000-0005-0000-0000-0000924A0000}"/>
    <cellStyle name="Normal 2 7 3 4 3 2" xfId="18045" xr:uid="{00000000-0005-0000-0000-0000934A0000}"/>
    <cellStyle name="Normal 2 7 3 4 3 3" xfId="18046" xr:uid="{00000000-0005-0000-0000-0000944A0000}"/>
    <cellStyle name="Normal 2 7 3 4 4" xfId="18047" xr:uid="{00000000-0005-0000-0000-0000954A0000}"/>
    <cellStyle name="Normal 2 7 3 4 4 2" xfId="18048" xr:uid="{00000000-0005-0000-0000-0000964A0000}"/>
    <cellStyle name="Normal 2 7 3 4 4 3" xfId="18049" xr:uid="{00000000-0005-0000-0000-0000974A0000}"/>
    <cellStyle name="Normal 2 7 3 4 5" xfId="18050" xr:uid="{00000000-0005-0000-0000-0000984A0000}"/>
    <cellStyle name="Normal 2 7 3 4 5 2" xfId="18051" xr:uid="{00000000-0005-0000-0000-0000994A0000}"/>
    <cellStyle name="Normal 2 7 3 4 6" xfId="18052" xr:uid="{00000000-0005-0000-0000-00009A4A0000}"/>
    <cellStyle name="Normal 2 7 3 4 7" xfId="18053" xr:uid="{00000000-0005-0000-0000-00009B4A0000}"/>
    <cellStyle name="Normal 2 7 3 5" xfId="18054" xr:uid="{00000000-0005-0000-0000-00009C4A0000}"/>
    <cellStyle name="Normal 2 7 3 5 2" xfId="18055" xr:uid="{00000000-0005-0000-0000-00009D4A0000}"/>
    <cellStyle name="Normal 2 7 3 5 2 2" xfId="18056" xr:uid="{00000000-0005-0000-0000-00009E4A0000}"/>
    <cellStyle name="Normal 2 7 3 5 2 3" xfId="18057" xr:uid="{00000000-0005-0000-0000-00009F4A0000}"/>
    <cellStyle name="Normal 2 7 3 5 3" xfId="18058" xr:uid="{00000000-0005-0000-0000-0000A04A0000}"/>
    <cellStyle name="Normal 2 7 3 5 4" xfId="18059" xr:uid="{00000000-0005-0000-0000-0000A14A0000}"/>
    <cellStyle name="Normal 2 7 3 6" xfId="18060" xr:uid="{00000000-0005-0000-0000-0000A24A0000}"/>
    <cellStyle name="Normal 2 7 3 6 2" xfId="18061" xr:uid="{00000000-0005-0000-0000-0000A34A0000}"/>
    <cellStyle name="Normal 2 7 3 6 2 2" xfId="18062" xr:uid="{00000000-0005-0000-0000-0000A44A0000}"/>
    <cellStyle name="Normal 2 7 3 6 2 3" xfId="18063" xr:uid="{00000000-0005-0000-0000-0000A54A0000}"/>
    <cellStyle name="Normal 2 7 3 6 3" xfId="18064" xr:uid="{00000000-0005-0000-0000-0000A64A0000}"/>
    <cellStyle name="Normal 2 7 3 6 4" xfId="18065" xr:uid="{00000000-0005-0000-0000-0000A74A0000}"/>
    <cellStyle name="Normal 2 7 3 7" xfId="18066" xr:uid="{00000000-0005-0000-0000-0000A84A0000}"/>
    <cellStyle name="Normal 2 7 3 7 2" xfId="18067" xr:uid="{00000000-0005-0000-0000-0000A94A0000}"/>
    <cellStyle name="Normal 2 7 3 7 3" xfId="18068" xr:uid="{00000000-0005-0000-0000-0000AA4A0000}"/>
    <cellStyle name="Normal 2 7 3 8" xfId="18069" xr:uid="{00000000-0005-0000-0000-0000AB4A0000}"/>
    <cellStyle name="Normal 2 7 3 8 2" xfId="18070" xr:uid="{00000000-0005-0000-0000-0000AC4A0000}"/>
    <cellStyle name="Normal 2 7 3 9" xfId="18071" xr:uid="{00000000-0005-0000-0000-0000AD4A0000}"/>
    <cellStyle name="Normal 2 7 4" xfId="18072" xr:uid="{00000000-0005-0000-0000-0000AE4A0000}"/>
    <cellStyle name="Normal 2 7 4 2" xfId="18073" xr:uid="{00000000-0005-0000-0000-0000AF4A0000}"/>
    <cellStyle name="Normal 2 7 4 2 2" xfId="18074" xr:uid="{00000000-0005-0000-0000-0000B04A0000}"/>
    <cellStyle name="Normal 2 7 4 2 2 2" xfId="18075" xr:uid="{00000000-0005-0000-0000-0000B14A0000}"/>
    <cellStyle name="Normal 2 7 4 2 2 2 2" xfId="18076" xr:uid="{00000000-0005-0000-0000-0000B24A0000}"/>
    <cellStyle name="Normal 2 7 4 2 2 2 3" xfId="18077" xr:uid="{00000000-0005-0000-0000-0000B34A0000}"/>
    <cellStyle name="Normal 2 7 4 2 2 3" xfId="18078" xr:uid="{00000000-0005-0000-0000-0000B44A0000}"/>
    <cellStyle name="Normal 2 7 4 2 2 3 2" xfId="18079" xr:uid="{00000000-0005-0000-0000-0000B54A0000}"/>
    <cellStyle name="Normal 2 7 4 2 2 3 3" xfId="18080" xr:uid="{00000000-0005-0000-0000-0000B64A0000}"/>
    <cellStyle name="Normal 2 7 4 2 2 4" xfId="18081" xr:uid="{00000000-0005-0000-0000-0000B74A0000}"/>
    <cellStyle name="Normal 2 7 4 2 2 4 2" xfId="18082" xr:uid="{00000000-0005-0000-0000-0000B84A0000}"/>
    <cellStyle name="Normal 2 7 4 2 2 4 3" xfId="18083" xr:uid="{00000000-0005-0000-0000-0000B94A0000}"/>
    <cellStyle name="Normal 2 7 4 2 2 5" xfId="18084" xr:uid="{00000000-0005-0000-0000-0000BA4A0000}"/>
    <cellStyle name="Normal 2 7 4 2 2 5 2" xfId="18085" xr:uid="{00000000-0005-0000-0000-0000BB4A0000}"/>
    <cellStyle name="Normal 2 7 4 2 2 6" xfId="18086" xr:uid="{00000000-0005-0000-0000-0000BC4A0000}"/>
    <cellStyle name="Normal 2 7 4 2 2 7" xfId="18087" xr:uid="{00000000-0005-0000-0000-0000BD4A0000}"/>
    <cellStyle name="Normal 2 7 4 2 3" xfId="18088" xr:uid="{00000000-0005-0000-0000-0000BE4A0000}"/>
    <cellStyle name="Normal 2 7 4 2 3 2" xfId="18089" xr:uid="{00000000-0005-0000-0000-0000BF4A0000}"/>
    <cellStyle name="Normal 2 7 4 2 3 2 2" xfId="18090" xr:uid="{00000000-0005-0000-0000-0000C04A0000}"/>
    <cellStyle name="Normal 2 7 4 2 3 2 3" xfId="18091" xr:uid="{00000000-0005-0000-0000-0000C14A0000}"/>
    <cellStyle name="Normal 2 7 4 2 3 3" xfId="18092" xr:uid="{00000000-0005-0000-0000-0000C24A0000}"/>
    <cellStyle name="Normal 2 7 4 2 3 4" xfId="18093" xr:uid="{00000000-0005-0000-0000-0000C34A0000}"/>
    <cellStyle name="Normal 2 7 4 2 4" xfId="18094" xr:uid="{00000000-0005-0000-0000-0000C44A0000}"/>
    <cellStyle name="Normal 2 7 4 2 4 2" xfId="18095" xr:uid="{00000000-0005-0000-0000-0000C54A0000}"/>
    <cellStyle name="Normal 2 7 4 2 4 2 2" xfId="18096" xr:uid="{00000000-0005-0000-0000-0000C64A0000}"/>
    <cellStyle name="Normal 2 7 4 2 4 2 3" xfId="18097" xr:uid="{00000000-0005-0000-0000-0000C74A0000}"/>
    <cellStyle name="Normal 2 7 4 2 4 3" xfId="18098" xr:uid="{00000000-0005-0000-0000-0000C84A0000}"/>
    <cellStyle name="Normal 2 7 4 2 4 4" xfId="18099" xr:uid="{00000000-0005-0000-0000-0000C94A0000}"/>
    <cellStyle name="Normal 2 7 4 2 5" xfId="18100" xr:uid="{00000000-0005-0000-0000-0000CA4A0000}"/>
    <cellStyle name="Normal 2 7 4 2 5 2" xfId="18101" xr:uid="{00000000-0005-0000-0000-0000CB4A0000}"/>
    <cellStyle name="Normal 2 7 4 2 5 3" xfId="18102" xr:uid="{00000000-0005-0000-0000-0000CC4A0000}"/>
    <cellStyle name="Normal 2 7 4 2 6" xfId="18103" xr:uid="{00000000-0005-0000-0000-0000CD4A0000}"/>
    <cellStyle name="Normal 2 7 4 2 6 2" xfId="18104" xr:uid="{00000000-0005-0000-0000-0000CE4A0000}"/>
    <cellStyle name="Normal 2 7 4 2 7" xfId="18105" xr:uid="{00000000-0005-0000-0000-0000CF4A0000}"/>
    <cellStyle name="Normal 2 7 4 2 8" xfId="18106" xr:uid="{00000000-0005-0000-0000-0000D04A0000}"/>
    <cellStyle name="Normal 2 7 4 3" xfId="18107" xr:uid="{00000000-0005-0000-0000-0000D14A0000}"/>
    <cellStyle name="Normal 2 7 4 3 2" xfId="18108" xr:uid="{00000000-0005-0000-0000-0000D24A0000}"/>
    <cellStyle name="Normal 2 7 4 3 2 2" xfId="18109" xr:uid="{00000000-0005-0000-0000-0000D34A0000}"/>
    <cellStyle name="Normal 2 7 4 3 2 3" xfId="18110" xr:uid="{00000000-0005-0000-0000-0000D44A0000}"/>
    <cellStyle name="Normal 2 7 4 3 3" xfId="18111" xr:uid="{00000000-0005-0000-0000-0000D54A0000}"/>
    <cellStyle name="Normal 2 7 4 3 3 2" xfId="18112" xr:uid="{00000000-0005-0000-0000-0000D64A0000}"/>
    <cellStyle name="Normal 2 7 4 3 3 3" xfId="18113" xr:uid="{00000000-0005-0000-0000-0000D74A0000}"/>
    <cellStyle name="Normal 2 7 4 3 4" xfId="18114" xr:uid="{00000000-0005-0000-0000-0000D84A0000}"/>
    <cellStyle name="Normal 2 7 4 3 4 2" xfId="18115" xr:uid="{00000000-0005-0000-0000-0000D94A0000}"/>
    <cellStyle name="Normal 2 7 4 3 4 3" xfId="18116" xr:uid="{00000000-0005-0000-0000-0000DA4A0000}"/>
    <cellStyle name="Normal 2 7 4 3 5" xfId="18117" xr:uid="{00000000-0005-0000-0000-0000DB4A0000}"/>
    <cellStyle name="Normal 2 7 4 3 5 2" xfId="18118" xr:uid="{00000000-0005-0000-0000-0000DC4A0000}"/>
    <cellStyle name="Normal 2 7 4 3 6" xfId="18119" xr:uid="{00000000-0005-0000-0000-0000DD4A0000}"/>
    <cellStyle name="Normal 2 7 4 3 7" xfId="18120" xr:uid="{00000000-0005-0000-0000-0000DE4A0000}"/>
    <cellStyle name="Normal 2 7 4 4" xfId="18121" xr:uid="{00000000-0005-0000-0000-0000DF4A0000}"/>
    <cellStyle name="Normal 2 7 4 4 2" xfId="18122" xr:uid="{00000000-0005-0000-0000-0000E04A0000}"/>
    <cellStyle name="Normal 2 7 4 4 2 2" xfId="18123" xr:uid="{00000000-0005-0000-0000-0000E14A0000}"/>
    <cellStyle name="Normal 2 7 4 4 2 3" xfId="18124" xr:uid="{00000000-0005-0000-0000-0000E24A0000}"/>
    <cellStyle name="Normal 2 7 4 4 3" xfId="18125" xr:uid="{00000000-0005-0000-0000-0000E34A0000}"/>
    <cellStyle name="Normal 2 7 4 4 4" xfId="18126" xr:uid="{00000000-0005-0000-0000-0000E44A0000}"/>
    <cellStyle name="Normal 2 7 4 4 5" xfId="18127" xr:uid="{00000000-0005-0000-0000-0000E54A0000}"/>
    <cellStyle name="Normal 2 7 4 5" xfId="18128" xr:uid="{00000000-0005-0000-0000-0000E64A0000}"/>
    <cellStyle name="Normal 2 7 4 5 2" xfId="18129" xr:uid="{00000000-0005-0000-0000-0000E74A0000}"/>
    <cellStyle name="Normal 2 7 4 5 2 2" xfId="18130" xr:uid="{00000000-0005-0000-0000-0000E84A0000}"/>
    <cellStyle name="Normal 2 7 4 5 2 3" xfId="18131" xr:uid="{00000000-0005-0000-0000-0000E94A0000}"/>
    <cellStyle name="Normal 2 7 4 5 3" xfId="18132" xr:uid="{00000000-0005-0000-0000-0000EA4A0000}"/>
    <cellStyle name="Normal 2 7 4 5 4" xfId="18133" xr:uid="{00000000-0005-0000-0000-0000EB4A0000}"/>
    <cellStyle name="Normal 2 7 4 6" xfId="18134" xr:uid="{00000000-0005-0000-0000-0000EC4A0000}"/>
    <cellStyle name="Normal 2 7 4 6 2" xfId="18135" xr:uid="{00000000-0005-0000-0000-0000ED4A0000}"/>
    <cellStyle name="Normal 2 7 4 6 3" xfId="18136" xr:uid="{00000000-0005-0000-0000-0000EE4A0000}"/>
    <cellStyle name="Normal 2 7 4 7" xfId="18137" xr:uid="{00000000-0005-0000-0000-0000EF4A0000}"/>
    <cellStyle name="Normal 2 7 4 7 2" xfId="18138" xr:uid="{00000000-0005-0000-0000-0000F04A0000}"/>
    <cellStyle name="Normal 2 7 4 8" xfId="18139" xr:uid="{00000000-0005-0000-0000-0000F14A0000}"/>
    <cellStyle name="Normal 2 7 4 9" xfId="18140" xr:uid="{00000000-0005-0000-0000-0000F24A0000}"/>
    <cellStyle name="Normal 2 7 5" xfId="18141" xr:uid="{00000000-0005-0000-0000-0000F34A0000}"/>
    <cellStyle name="Normal 2 7 5 2" xfId="18142" xr:uid="{00000000-0005-0000-0000-0000F44A0000}"/>
    <cellStyle name="Normal 2 7 5 2 2" xfId="18143" xr:uid="{00000000-0005-0000-0000-0000F54A0000}"/>
    <cellStyle name="Normal 2 7 5 2 2 2" xfId="18144" xr:uid="{00000000-0005-0000-0000-0000F64A0000}"/>
    <cellStyle name="Normal 2 7 5 2 2 3" xfId="18145" xr:uid="{00000000-0005-0000-0000-0000F74A0000}"/>
    <cellStyle name="Normal 2 7 5 2 2 4" xfId="18146" xr:uid="{00000000-0005-0000-0000-0000F84A0000}"/>
    <cellStyle name="Normal 2 7 5 2 3" xfId="18147" xr:uid="{00000000-0005-0000-0000-0000F94A0000}"/>
    <cellStyle name="Normal 2 7 5 2 3 2" xfId="18148" xr:uid="{00000000-0005-0000-0000-0000FA4A0000}"/>
    <cellStyle name="Normal 2 7 5 2 3 3" xfId="18149" xr:uid="{00000000-0005-0000-0000-0000FB4A0000}"/>
    <cellStyle name="Normal 2 7 5 2 4" xfId="18150" xr:uid="{00000000-0005-0000-0000-0000FC4A0000}"/>
    <cellStyle name="Normal 2 7 5 2 4 2" xfId="18151" xr:uid="{00000000-0005-0000-0000-0000FD4A0000}"/>
    <cellStyle name="Normal 2 7 5 2 4 3" xfId="18152" xr:uid="{00000000-0005-0000-0000-0000FE4A0000}"/>
    <cellStyle name="Normal 2 7 5 2 5" xfId="18153" xr:uid="{00000000-0005-0000-0000-0000FF4A0000}"/>
    <cellStyle name="Normal 2 7 5 2 5 2" xfId="18154" xr:uid="{00000000-0005-0000-0000-0000004B0000}"/>
    <cellStyle name="Normal 2 7 5 2 6" xfId="18155" xr:uid="{00000000-0005-0000-0000-0000014B0000}"/>
    <cellStyle name="Normal 2 7 5 2 7" xfId="18156" xr:uid="{00000000-0005-0000-0000-0000024B0000}"/>
    <cellStyle name="Normal 2 7 5 3" xfId="18157" xr:uid="{00000000-0005-0000-0000-0000034B0000}"/>
    <cellStyle name="Normal 2 7 5 3 2" xfId="18158" xr:uid="{00000000-0005-0000-0000-0000044B0000}"/>
    <cellStyle name="Normal 2 7 5 3 2 2" xfId="18159" xr:uid="{00000000-0005-0000-0000-0000054B0000}"/>
    <cellStyle name="Normal 2 7 5 3 2 3" xfId="18160" xr:uid="{00000000-0005-0000-0000-0000064B0000}"/>
    <cellStyle name="Normal 2 7 5 3 3" xfId="18161" xr:uid="{00000000-0005-0000-0000-0000074B0000}"/>
    <cellStyle name="Normal 2 7 5 3 4" xfId="18162" xr:uid="{00000000-0005-0000-0000-0000084B0000}"/>
    <cellStyle name="Normal 2 7 5 3 5" xfId="18163" xr:uid="{00000000-0005-0000-0000-0000094B0000}"/>
    <cellStyle name="Normal 2 7 5 4" xfId="18164" xr:uid="{00000000-0005-0000-0000-00000A4B0000}"/>
    <cellStyle name="Normal 2 7 5 4 2" xfId="18165" xr:uid="{00000000-0005-0000-0000-00000B4B0000}"/>
    <cellStyle name="Normal 2 7 5 4 2 2" xfId="18166" xr:uid="{00000000-0005-0000-0000-00000C4B0000}"/>
    <cellStyle name="Normal 2 7 5 4 2 3" xfId="18167" xr:uid="{00000000-0005-0000-0000-00000D4B0000}"/>
    <cellStyle name="Normal 2 7 5 4 3" xfId="18168" xr:uid="{00000000-0005-0000-0000-00000E4B0000}"/>
    <cellStyle name="Normal 2 7 5 4 4" xfId="18169" xr:uid="{00000000-0005-0000-0000-00000F4B0000}"/>
    <cellStyle name="Normal 2 7 5 4 5" xfId="18170" xr:uid="{00000000-0005-0000-0000-0000104B0000}"/>
    <cellStyle name="Normal 2 7 5 5" xfId="18171" xr:uid="{00000000-0005-0000-0000-0000114B0000}"/>
    <cellStyle name="Normal 2 7 5 5 2" xfId="18172" xr:uid="{00000000-0005-0000-0000-0000124B0000}"/>
    <cellStyle name="Normal 2 7 5 5 3" xfId="18173" xr:uid="{00000000-0005-0000-0000-0000134B0000}"/>
    <cellStyle name="Normal 2 7 5 6" xfId="18174" xr:uid="{00000000-0005-0000-0000-0000144B0000}"/>
    <cellStyle name="Normal 2 7 5 6 2" xfId="18175" xr:uid="{00000000-0005-0000-0000-0000154B0000}"/>
    <cellStyle name="Normal 2 7 5 7" xfId="18176" xr:uid="{00000000-0005-0000-0000-0000164B0000}"/>
    <cellStyle name="Normal 2 7 5 8" xfId="18177" xr:uid="{00000000-0005-0000-0000-0000174B0000}"/>
    <cellStyle name="Normal 2 7 6" xfId="18178" xr:uid="{00000000-0005-0000-0000-0000184B0000}"/>
    <cellStyle name="Normal 2 7 6 2" xfId="18179" xr:uid="{00000000-0005-0000-0000-0000194B0000}"/>
    <cellStyle name="Normal 2 7 6 2 2" xfId="18180" xr:uid="{00000000-0005-0000-0000-00001A4B0000}"/>
    <cellStyle name="Normal 2 7 6 2 2 2" xfId="18181" xr:uid="{00000000-0005-0000-0000-00001B4B0000}"/>
    <cellStyle name="Normal 2 7 6 2 3" xfId="18182" xr:uid="{00000000-0005-0000-0000-00001C4B0000}"/>
    <cellStyle name="Normal 2 7 6 2 4" xfId="18183" xr:uid="{00000000-0005-0000-0000-00001D4B0000}"/>
    <cellStyle name="Normal 2 7 6 3" xfId="18184" xr:uid="{00000000-0005-0000-0000-00001E4B0000}"/>
    <cellStyle name="Normal 2 7 6 3 2" xfId="18185" xr:uid="{00000000-0005-0000-0000-00001F4B0000}"/>
    <cellStyle name="Normal 2 7 6 3 3" xfId="18186" xr:uid="{00000000-0005-0000-0000-0000204B0000}"/>
    <cellStyle name="Normal 2 7 6 3 4" xfId="18187" xr:uid="{00000000-0005-0000-0000-0000214B0000}"/>
    <cellStyle name="Normal 2 7 6 4" xfId="18188" xr:uid="{00000000-0005-0000-0000-0000224B0000}"/>
    <cellStyle name="Normal 2 7 6 4 2" xfId="18189" xr:uid="{00000000-0005-0000-0000-0000234B0000}"/>
    <cellStyle name="Normal 2 7 6 4 3" xfId="18190" xr:uid="{00000000-0005-0000-0000-0000244B0000}"/>
    <cellStyle name="Normal 2 7 6 4 4" xfId="18191" xr:uid="{00000000-0005-0000-0000-0000254B0000}"/>
    <cellStyle name="Normal 2 7 6 5" xfId="18192" xr:uid="{00000000-0005-0000-0000-0000264B0000}"/>
    <cellStyle name="Normal 2 7 6 5 2" xfId="18193" xr:uid="{00000000-0005-0000-0000-0000274B0000}"/>
    <cellStyle name="Normal 2 7 6 6" xfId="18194" xr:uid="{00000000-0005-0000-0000-0000284B0000}"/>
    <cellStyle name="Normal 2 7 6 7" xfId="18195" xr:uid="{00000000-0005-0000-0000-0000294B0000}"/>
    <cellStyle name="Normal 2 7 7" xfId="18196" xr:uid="{00000000-0005-0000-0000-00002A4B0000}"/>
    <cellStyle name="Normal 2 7 7 2" xfId="18197" xr:uid="{00000000-0005-0000-0000-00002B4B0000}"/>
    <cellStyle name="Normal 2 7 7 2 2" xfId="18198" xr:uid="{00000000-0005-0000-0000-00002C4B0000}"/>
    <cellStyle name="Normal 2 7 7 2 2 2" xfId="18199" xr:uid="{00000000-0005-0000-0000-00002D4B0000}"/>
    <cellStyle name="Normal 2 7 7 2 3" xfId="18200" xr:uid="{00000000-0005-0000-0000-00002E4B0000}"/>
    <cellStyle name="Normal 2 7 7 2 4" xfId="18201" xr:uid="{00000000-0005-0000-0000-00002F4B0000}"/>
    <cellStyle name="Normal 2 7 7 3" xfId="18202" xr:uid="{00000000-0005-0000-0000-0000304B0000}"/>
    <cellStyle name="Normal 2 7 7 3 2" xfId="18203" xr:uid="{00000000-0005-0000-0000-0000314B0000}"/>
    <cellStyle name="Normal 2 7 7 4" xfId="18204" xr:uid="{00000000-0005-0000-0000-0000324B0000}"/>
    <cellStyle name="Normal 2 7 7 4 2" xfId="18205" xr:uid="{00000000-0005-0000-0000-0000334B0000}"/>
    <cellStyle name="Normal 2 7 7 5" xfId="18206" xr:uid="{00000000-0005-0000-0000-0000344B0000}"/>
    <cellStyle name="Normal 2 7 8" xfId="18207" xr:uid="{00000000-0005-0000-0000-0000354B0000}"/>
    <cellStyle name="Normal 2 7 8 2" xfId="18208" xr:uid="{00000000-0005-0000-0000-0000364B0000}"/>
    <cellStyle name="Normal 2 7 8 2 2" xfId="18209" xr:uid="{00000000-0005-0000-0000-0000374B0000}"/>
    <cellStyle name="Normal 2 7 8 2 3" xfId="18210" xr:uid="{00000000-0005-0000-0000-0000384B0000}"/>
    <cellStyle name="Normal 2 7 8 2 4" xfId="18211" xr:uid="{00000000-0005-0000-0000-0000394B0000}"/>
    <cellStyle name="Normal 2 7 8 3" xfId="18212" xr:uid="{00000000-0005-0000-0000-00003A4B0000}"/>
    <cellStyle name="Normal 2 7 8 3 2" xfId="18213" xr:uid="{00000000-0005-0000-0000-00003B4B0000}"/>
    <cellStyle name="Normal 2 7 8 4" xfId="18214" xr:uid="{00000000-0005-0000-0000-00003C4B0000}"/>
    <cellStyle name="Normal 2 7 8 5" xfId="18215" xr:uid="{00000000-0005-0000-0000-00003D4B0000}"/>
    <cellStyle name="Normal 2 7 9" xfId="18216" xr:uid="{00000000-0005-0000-0000-00003E4B0000}"/>
    <cellStyle name="Normal 2 7 9 2" xfId="18217" xr:uid="{00000000-0005-0000-0000-00003F4B0000}"/>
    <cellStyle name="Normal 2 7 9 2 2" xfId="18218" xr:uid="{00000000-0005-0000-0000-0000404B0000}"/>
    <cellStyle name="Normal 2 7 9 3" xfId="18219" xr:uid="{00000000-0005-0000-0000-0000414B0000}"/>
    <cellStyle name="Normal 2 7 9 3 2" xfId="18220" xr:uid="{00000000-0005-0000-0000-0000424B0000}"/>
    <cellStyle name="Normal 2 7 9 4" xfId="18221" xr:uid="{00000000-0005-0000-0000-0000434B0000}"/>
    <cellStyle name="Normal 2 7_Nota 22" xfId="18222" xr:uid="{00000000-0005-0000-0000-0000444B0000}"/>
    <cellStyle name="Normal 2 8" xfId="18223" xr:uid="{00000000-0005-0000-0000-0000454B0000}"/>
    <cellStyle name="Normal 2 8 10" xfId="18224" xr:uid="{00000000-0005-0000-0000-0000464B0000}"/>
    <cellStyle name="Normal 2 8 10 2" xfId="18225" xr:uid="{00000000-0005-0000-0000-0000474B0000}"/>
    <cellStyle name="Normal 2 8 10 2 2" xfId="18226" xr:uid="{00000000-0005-0000-0000-0000484B0000}"/>
    <cellStyle name="Normal 2 8 10 3" xfId="18227" xr:uid="{00000000-0005-0000-0000-0000494B0000}"/>
    <cellStyle name="Normal 2 8 11" xfId="18228" xr:uid="{00000000-0005-0000-0000-00004A4B0000}"/>
    <cellStyle name="Normal 2 8 11 2" xfId="18229" xr:uid="{00000000-0005-0000-0000-00004B4B0000}"/>
    <cellStyle name="Normal 2 8 12" xfId="18230" xr:uid="{00000000-0005-0000-0000-00004C4B0000}"/>
    <cellStyle name="Normal 2 8 13" xfId="18231" xr:uid="{00000000-0005-0000-0000-00004D4B0000}"/>
    <cellStyle name="Normal 2 8 14" xfId="36209" xr:uid="{00000000-0005-0000-0000-00004E4B0000}"/>
    <cellStyle name="Normal 2 8 15" xfId="43795" xr:uid="{00000000-0005-0000-0000-00004F4B0000}"/>
    <cellStyle name="Normal 2 8 2" xfId="18232" xr:uid="{00000000-0005-0000-0000-0000504B0000}"/>
    <cellStyle name="Normal 2 8 2 10" xfId="18233" xr:uid="{00000000-0005-0000-0000-0000514B0000}"/>
    <cellStyle name="Normal 2 8 2 10 2" xfId="18234" xr:uid="{00000000-0005-0000-0000-0000524B0000}"/>
    <cellStyle name="Normal 2 8 2 11" xfId="18235" xr:uid="{00000000-0005-0000-0000-0000534B0000}"/>
    <cellStyle name="Normal 2 8 2 12" xfId="18236" xr:uid="{00000000-0005-0000-0000-0000544B0000}"/>
    <cellStyle name="Normal 2 8 2 13" xfId="18237" xr:uid="{00000000-0005-0000-0000-0000554B0000}"/>
    <cellStyle name="Normal 2 8 2 14" xfId="36443" xr:uid="{00000000-0005-0000-0000-0000564B0000}"/>
    <cellStyle name="Normal 2 8 2 2" xfId="18238" xr:uid="{00000000-0005-0000-0000-0000574B0000}"/>
    <cellStyle name="Normal 2 8 2 2 2" xfId="18239" xr:uid="{00000000-0005-0000-0000-0000584B0000}"/>
    <cellStyle name="Normal 2 8 2 2 2 2" xfId="18240" xr:uid="{00000000-0005-0000-0000-0000594B0000}"/>
    <cellStyle name="Normal 2 8 2 2 2 2 2" xfId="18241" xr:uid="{00000000-0005-0000-0000-00005A4B0000}"/>
    <cellStyle name="Normal 2 8 2 2 2 2 2 2" xfId="18242" xr:uid="{00000000-0005-0000-0000-00005B4B0000}"/>
    <cellStyle name="Normal 2 8 2 2 2 2 2 3" xfId="18243" xr:uid="{00000000-0005-0000-0000-00005C4B0000}"/>
    <cellStyle name="Normal 2 8 2 2 2 2 3" xfId="18244" xr:uid="{00000000-0005-0000-0000-00005D4B0000}"/>
    <cellStyle name="Normal 2 8 2 2 2 2 3 2" xfId="18245" xr:uid="{00000000-0005-0000-0000-00005E4B0000}"/>
    <cellStyle name="Normal 2 8 2 2 2 2 3 3" xfId="18246" xr:uid="{00000000-0005-0000-0000-00005F4B0000}"/>
    <cellStyle name="Normal 2 8 2 2 2 2 4" xfId="18247" xr:uid="{00000000-0005-0000-0000-0000604B0000}"/>
    <cellStyle name="Normal 2 8 2 2 2 2 4 2" xfId="18248" xr:uid="{00000000-0005-0000-0000-0000614B0000}"/>
    <cellStyle name="Normal 2 8 2 2 2 2 4 3" xfId="18249" xr:uid="{00000000-0005-0000-0000-0000624B0000}"/>
    <cellStyle name="Normal 2 8 2 2 2 2 5" xfId="18250" xr:uid="{00000000-0005-0000-0000-0000634B0000}"/>
    <cellStyle name="Normal 2 8 2 2 2 2 5 2" xfId="18251" xr:uid="{00000000-0005-0000-0000-0000644B0000}"/>
    <cellStyle name="Normal 2 8 2 2 2 2 6" xfId="18252" xr:uid="{00000000-0005-0000-0000-0000654B0000}"/>
    <cellStyle name="Normal 2 8 2 2 2 3" xfId="18253" xr:uid="{00000000-0005-0000-0000-0000664B0000}"/>
    <cellStyle name="Normal 2 8 2 2 2 3 2" xfId="18254" xr:uid="{00000000-0005-0000-0000-0000674B0000}"/>
    <cellStyle name="Normal 2 8 2 2 2 3 2 2" xfId="18255" xr:uid="{00000000-0005-0000-0000-0000684B0000}"/>
    <cellStyle name="Normal 2 8 2 2 2 3 2 3" xfId="18256" xr:uid="{00000000-0005-0000-0000-0000694B0000}"/>
    <cellStyle name="Normal 2 8 2 2 2 3 3" xfId="18257" xr:uid="{00000000-0005-0000-0000-00006A4B0000}"/>
    <cellStyle name="Normal 2 8 2 2 2 3 4" xfId="18258" xr:uid="{00000000-0005-0000-0000-00006B4B0000}"/>
    <cellStyle name="Normal 2 8 2 2 2 4" xfId="18259" xr:uid="{00000000-0005-0000-0000-00006C4B0000}"/>
    <cellStyle name="Normal 2 8 2 2 2 4 2" xfId="18260" xr:uid="{00000000-0005-0000-0000-00006D4B0000}"/>
    <cellStyle name="Normal 2 8 2 2 2 4 2 2" xfId="18261" xr:uid="{00000000-0005-0000-0000-00006E4B0000}"/>
    <cellStyle name="Normal 2 8 2 2 2 4 2 3" xfId="18262" xr:uid="{00000000-0005-0000-0000-00006F4B0000}"/>
    <cellStyle name="Normal 2 8 2 2 2 4 3" xfId="18263" xr:uid="{00000000-0005-0000-0000-0000704B0000}"/>
    <cellStyle name="Normal 2 8 2 2 2 4 4" xfId="18264" xr:uid="{00000000-0005-0000-0000-0000714B0000}"/>
    <cellStyle name="Normal 2 8 2 2 2 5" xfId="18265" xr:uid="{00000000-0005-0000-0000-0000724B0000}"/>
    <cellStyle name="Normal 2 8 2 2 2 5 2" xfId="18266" xr:uid="{00000000-0005-0000-0000-0000734B0000}"/>
    <cellStyle name="Normal 2 8 2 2 2 5 3" xfId="18267" xr:uid="{00000000-0005-0000-0000-0000744B0000}"/>
    <cellStyle name="Normal 2 8 2 2 2 6" xfId="18268" xr:uid="{00000000-0005-0000-0000-0000754B0000}"/>
    <cellStyle name="Normal 2 8 2 2 2 6 2" xfId="18269" xr:uid="{00000000-0005-0000-0000-0000764B0000}"/>
    <cellStyle name="Normal 2 8 2 2 2 7" xfId="18270" xr:uid="{00000000-0005-0000-0000-0000774B0000}"/>
    <cellStyle name="Normal 2 8 2 2 2 8" xfId="18271" xr:uid="{00000000-0005-0000-0000-0000784B0000}"/>
    <cellStyle name="Normal 2 8 2 2 3" xfId="18272" xr:uid="{00000000-0005-0000-0000-0000794B0000}"/>
    <cellStyle name="Normal 2 8 2 2 3 2" xfId="18273" xr:uid="{00000000-0005-0000-0000-00007A4B0000}"/>
    <cellStyle name="Normal 2 8 2 2 3 2 2" xfId="18274" xr:uid="{00000000-0005-0000-0000-00007B4B0000}"/>
    <cellStyle name="Normal 2 8 2 2 3 2 3" xfId="18275" xr:uid="{00000000-0005-0000-0000-00007C4B0000}"/>
    <cellStyle name="Normal 2 8 2 2 3 3" xfId="18276" xr:uid="{00000000-0005-0000-0000-00007D4B0000}"/>
    <cellStyle name="Normal 2 8 2 2 3 3 2" xfId="18277" xr:uid="{00000000-0005-0000-0000-00007E4B0000}"/>
    <cellStyle name="Normal 2 8 2 2 3 3 3" xfId="18278" xr:uid="{00000000-0005-0000-0000-00007F4B0000}"/>
    <cellStyle name="Normal 2 8 2 2 3 4" xfId="18279" xr:uid="{00000000-0005-0000-0000-0000804B0000}"/>
    <cellStyle name="Normal 2 8 2 2 3 4 2" xfId="18280" xr:uid="{00000000-0005-0000-0000-0000814B0000}"/>
    <cellStyle name="Normal 2 8 2 2 3 4 3" xfId="18281" xr:uid="{00000000-0005-0000-0000-0000824B0000}"/>
    <cellStyle name="Normal 2 8 2 2 3 5" xfId="18282" xr:uid="{00000000-0005-0000-0000-0000834B0000}"/>
    <cellStyle name="Normal 2 8 2 2 3 5 2" xfId="18283" xr:uid="{00000000-0005-0000-0000-0000844B0000}"/>
    <cellStyle name="Normal 2 8 2 2 3 6" xfId="18284" xr:uid="{00000000-0005-0000-0000-0000854B0000}"/>
    <cellStyle name="Normal 2 8 2 2 4" xfId="18285" xr:uid="{00000000-0005-0000-0000-0000864B0000}"/>
    <cellStyle name="Normal 2 8 2 2 4 2" xfId="18286" xr:uid="{00000000-0005-0000-0000-0000874B0000}"/>
    <cellStyle name="Normal 2 8 2 2 4 2 2" xfId="18287" xr:uid="{00000000-0005-0000-0000-0000884B0000}"/>
    <cellStyle name="Normal 2 8 2 2 4 2 3" xfId="18288" xr:uid="{00000000-0005-0000-0000-0000894B0000}"/>
    <cellStyle name="Normal 2 8 2 2 4 3" xfId="18289" xr:uid="{00000000-0005-0000-0000-00008A4B0000}"/>
    <cellStyle name="Normal 2 8 2 2 4 4" xfId="18290" xr:uid="{00000000-0005-0000-0000-00008B4B0000}"/>
    <cellStyle name="Normal 2 8 2 2 5" xfId="18291" xr:uid="{00000000-0005-0000-0000-00008C4B0000}"/>
    <cellStyle name="Normal 2 8 2 2 5 2" xfId="18292" xr:uid="{00000000-0005-0000-0000-00008D4B0000}"/>
    <cellStyle name="Normal 2 8 2 2 5 2 2" xfId="18293" xr:uid="{00000000-0005-0000-0000-00008E4B0000}"/>
    <cellStyle name="Normal 2 8 2 2 5 2 3" xfId="18294" xr:uid="{00000000-0005-0000-0000-00008F4B0000}"/>
    <cellStyle name="Normal 2 8 2 2 5 3" xfId="18295" xr:uid="{00000000-0005-0000-0000-0000904B0000}"/>
    <cellStyle name="Normal 2 8 2 2 5 4" xfId="18296" xr:uid="{00000000-0005-0000-0000-0000914B0000}"/>
    <cellStyle name="Normal 2 8 2 2 6" xfId="18297" xr:uid="{00000000-0005-0000-0000-0000924B0000}"/>
    <cellStyle name="Normal 2 8 2 2 6 2" xfId="18298" xr:uid="{00000000-0005-0000-0000-0000934B0000}"/>
    <cellStyle name="Normal 2 8 2 2 6 3" xfId="18299" xr:uid="{00000000-0005-0000-0000-0000944B0000}"/>
    <cellStyle name="Normal 2 8 2 2 7" xfId="18300" xr:uid="{00000000-0005-0000-0000-0000954B0000}"/>
    <cellStyle name="Normal 2 8 2 2 7 2" xfId="18301" xr:uid="{00000000-0005-0000-0000-0000964B0000}"/>
    <cellStyle name="Normal 2 8 2 2 8" xfId="18302" xr:uid="{00000000-0005-0000-0000-0000974B0000}"/>
    <cellStyle name="Normal 2 8 2 2 9" xfId="18303" xr:uid="{00000000-0005-0000-0000-0000984B0000}"/>
    <cellStyle name="Normal 2 8 2 3" xfId="18304" xr:uid="{00000000-0005-0000-0000-0000994B0000}"/>
    <cellStyle name="Normal 2 8 2 3 2" xfId="18305" xr:uid="{00000000-0005-0000-0000-00009A4B0000}"/>
    <cellStyle name="Normal 2 8 2 3 2 2" xfId="18306" xr:uid="{00000000-0005-0000-0000-00009B4B0000}"/>
    <cellStyle name="Normal 2 8 2 3 2 2 2" xfId="18307" xr:uid="{00000000-0005-0000-0000-00009C4B0000}"/>
    <cellStyle name="Normal 2 8 2 3 2 2 3" xfId="18308" xr:uid="{00000000-0005-0000-0000-00009D4B0000}"/>
    <cellStyle name="Normal 2 8 2 3 2 3" xfId="18309" xr:uid="{00000000-0005-0000-0000-00009E4B0000}"/>
    <cellStyle name="Normal 2 8 2 3 2 3 2" xfId="18310" xr:uid="{00000000-0005-0000-0000-00009F4B0000}"/>
    <cellStyle name="Normal 2 8 2 3 2 3 3" xfId="18311" xr:uid="{00000000-0005-0000-0000-0000A04B0000}"/>
    <cellStyle name="Normal 2 8 2 3 2 4" xfId="18312" xr:uid="{00000000-0005-0000-0000-0000A14B0000}"/>
    <cellStyle name="Normal 2 8 2 3 2 4 2" xfId="18313" xr:uid="{00000000-0005-0000-0000-0000A24B0000}"/>
    <cellStyle name="Normal 2 8 2 3 2 4 3" xfId="18314" xr:uid="{00000000-0005-0000-0000-0000A34B0000}"/>
    <cellStyle name="Normal 2 8 2 3 2 5" xfId="18315" xr:uid="{00000000-0005-0000-0000-0000A44B0000}"/>
    <cellStyle name="Normal 2 8 2 3 2 5 2" xfId="18316" xr:uid="{00000000-0005-0000-0000-0000A54B0000}"/>
    <cellStyle name="Normal 2 8 2 3 2 6" xfId="18317" xr:uid="{00000000-0005-0000-0000-0000A64B0000}"/>
    <cellStyle name="Normal 2 8 2 3 2 7" xfId="18318" xr:uid="{00000000-0005-0000-0000-0000A74B0000}"/>
    <cellStyle name="Normal 2 8 2 3 3" xfId="18319" xr:uid="{00000000-0005-0000-0000-0000A84B0000}"/>
    <cellStyle name="Normal 2 8 2 3 3 2" xfId="18320" xr:uid="{00000000-0005-0000-0000-0000A94B0000}"/>
    <cellStyle name="Normal 2 8 2 3 3 2 2" xfId="18321" xr:uid="{00000000-0005-0000-0000-0000AA4B0000}"/>
    <cellStyle name="Normal 2 8 2 3 3 2 3" xfId="18322" xr:uid="{00000000-0005-0000-0000-0000AB4B0000}"/>
    <cellStyle name="Normal 2 8 2 3 3 3" xfId="18323" xr:uid="{00000000-0005-0000-0000-0000AC4B0000}"/>
    <cellStyle name="Normal 2 8 2 3 3 4" xfId="18324" xr:uid="{00000000-0005-0000-0000-0000AD4B0000}"/>
    <cellStyle name="Normal 2 8 2 3 4" xfId="18325" xr:uid="{00000000-0005-0000-0000-0000AE4B0000}"/>
    <cellStyle name="Normal 2 8 2 3 4 2" xfId="18326" xr:uid="{00000000-0005-0000-0000-0000AF4B0000}"/>
    <cellStyle name="Normal 2 8 2 3 4 2 2" xfId="18327" xr:uid="{00000000-0005-0000-0000-0000B04B0000}"/>
    <cellStyle name="Normal 2 8 2 3 4 2 3" xfId="18328" xr:uid="{00000000-0005-0000-0000-0000B14B0000}"/>
    <cellStyle name="Normal 2 8 2 3 4 3" xfId="18329" xr:uid="{00000000-0005-0000-0000-0000B24B0000}"/>
    <cellStyle name="Normal 2 8 2 3 4 4" xfId="18330" xr:uid="{00000000-0005-0000-0000-0000B34B0000}"/>
    <cellStyle name="Normal 2 8 2 3 5" xfId="18331" xr:uid="{00000000-0005-0000-0000-0000B44B0000}"/>
    <cellStyle name="Normal 2 8 2 3 5 2" xfId="18332" xr:uid="{00000000-0005-0000-0000-0000B54B0000}"/>
    <cellStyle name="Normal 2 8 2 3 5 3" xfId="18333" xr:uid="{00000000-0005-0000-0000-0000B64B0000}"/>
    <cellStyle name="Normal 2 8 2 3 6" xfId="18334" xr:uid="{00000000-0005-0000-0000-0000B74B0000}"/>
    <cellStyle name="Normal 2 8 2 3 6 2" xfId="18335" xr:uid="{00000000-0005-0000-0000-0000B84B0000}"/>
    <cellStyle name="Normal 2 8 2 3 7" xfId="18336" xr:uid="{00000000-0005-0000-0000-0000B94B0000}"/>
    <cellStyle name="Normal 2 8 2 3 8" xfId="18337" xr:uid="{00000000-0005-0000-0000-0000BA4B0000}"/>
    <cellStyle name="Normal 2 8 2 4" xfId="18338" xr:uid="{00000000-0005-0000-0000-0000BB4B0000}"/>
    <cellStyle name="Normal 2 8 2 4 2" xfId="18339" xr:uid="{00000000-0005-0000-0000-0000BC4B0000}"/>
    <cellStyle name="Normal 2 8 2 4 2 2" xfId="18340" xr:uid="{00000000-0005-0000-0000-0000BD4B0000}"/>
    <cellStyle name="Normal 2 8 2 4 2 3" xfId="18341" xr:uid="{00000000-0005-0000-0000-0000BE4B0000}"/>
    <cellStyle name="Normal 2 8 2 4 2 4" xfId="18342" xr:uid="{00000000-0005-0000-0000-0000BF4B0000}"/>
    <cellStyle name="Normal 2 8 2 4 3" xfId="18343" xr:uid="{00000000-0005-0000-0000-0000C04B0000}"/>
    <cellStyle name="Normal 2 8 2 4 3 2" xfId="18344" xr:uid="{00000000-0005-0000-0000-0000C14B0000}"/>
    <cellStyle name="Normal 2 8 2 4 3 3" xfId="18345" xr:uid="{00000000-0005-0000-0000-0000C24B0000}"/>
    <cellStyle name="Normal 2 8 2 4 4" xfId="18346" xr:uid="{00000000-0005-0000-0000-0000C34B0000}"/>
    <cellStyle name="Normal 2 8 2 4 4 2" xfId="18347" xr:uid="{00000000-0005-0000-0000-0000C44B0000}"/>
    <cellStyle name="Normal 2 8 2 4 4 3" xfId="18348" xr:uid="{00000000-0005-0000-0000-0000C54B0000}"/>
    <cellStyle name="Normal 2 8 2 4 5" xfId="18349" xr:uid="{00000000-0005-0000-0000-0000C64B0000}"/>
    <cellStyle name="Normal 2 8 2 4 5 2" xfId="18350" xr:uid="{00000000-0005-0000-0000-0000C74B0000}"/>
    <cellStyle name="Normal 2 8 2 4 6" xfId="18351" xr:uid="{00000000-0005-0000-0000-0000C84B0000}"/>
    <cellStyle name="Normal 2 8 2 4 7" xfId="18352" xr:uid="{00000000-0005-0000-0000-0000C94B0000}"/>
    <cellStyle name="Normal 2 8 2 5" xfId="18353" xr:uid="{00000000-0005-0000-0000-0000CA4B0000}"/>
    <cellStyle name="Normal 2 8 2 5 2" xfId="18354" xr:uid="{00000000-0005-0000-0000-0000CB4B0000}"/>
    <cellStyle name="Normal 2 8 2 5 2 2" xfId="18355" xr:uid="{00000000-0005-0000-0000-0000CC4B0000}"/>
    <cellStyle name="Normal 2 8 2 5 2 3" xfId="18356" xr:uid="{00000000-0005-0000-0000-0000CD4B0000}"/>
    <cellStyle name="Normal 2 8 2 5 2 4" xfId="18357" xr:uid="{00000000-0005-0000-0000-0000CE4B0000}"/>
    <cellStyle name="Normal 2 8 2 5 3" xfId="18358" xr:uid="{00000000-0005-0000-0000-0000CF4B0000}"/>
    <cellStyle name="Normal 2 8 2 5 4" xfId="18359" xr:uid="{00000000-0005-0000-0000-0000D04B0000}"/>
    <cellStyle name="Normal 2 8 2 5 5" xfId="18360" xr:uid="{00000000-0005-0000-0000-0000D14B0000}"/>
    <cellStyle name="Normal 2 8 2 6" xfId="18361" xr:uid="{00000000-0005-0000-0000-0000D24B0000}"/>
    <cellStyle name="Normal 2 8 2 6 2" xfId="18362" xr:uid="{00000000-0005-0000-0000-0000D34B0000}"/>
    <cellStyle name="Normal 2 8 2 6 2 2" xfId="18363" xr:uid="{00000000-0005-0000-0000-0000D44B0000}"/>
    <cellStyle name="Normal 2 8 2 6 2 3" xfId="18364" xr:uid="{00000000-0005-0000-0000-0000D54B0000}"/>
    <cellStyle name="Normal 2 8 2 6 2 4" xfId="18365" xr:uid="{00000000-0005-0000-0000-0000D64B0000}"/>
    <cellStyle name="Normal 2 8 2 6 3" xfId="18366" xr:uid="{00000000-0005-0000-0000-0000D74B0000}"/>
    <cellStyle name="Normal 2 8 2 6 4" xfId="18367" xr:uid="{00000000-0005-0000-0000-0000D84B0000}"/>
    <cellStyle name="Normal 2 8 2 6 5" xfId="18368" xr:uid="{00000000-0005-0000-0000-0000D94B0000}"/>
    <cellStyle name="Normal 2 8 2 7" xfId="18369" xr:uid="{00000000-0005-0000-0000-0000DA4B0000}"/>
    <cellStyle name="Normal 2 8 2 7 2" xfId="18370" xr:uid="{00000000-0005-0000-0000-0000DB4B0000}"/>
    <cellStyle name="Normal 2 8 2 7 2 2" xfId="18371" xr:uid="{00000000-0005-0000-0000-0000DC4B0000}"/>
    <cellStyle name="Normal 2 8 2 7 3" xfId="18372" xr:uid="{00000000-0005-0000-0000-0000DD4B0000}"/>
    <cellStyle name="Normal 2 8 2 7 4" xfId="18373" xr:uid="{00000000-0005-0000-0000-0000DE4B0000}"/>
    <cellStyle name="Normal 2 8 2 8" xfId="18374" xr:uid="{00000000-0005-0000-0000-0000DF4B0000}"/>
    <cellStyle name="Normal 2 8 2 8 2" xfId="18375" xr:uid="{00000000-0005-0000-0000-0000E04B0000}"/>
    <cellStyle name="Normal 2 8 2 8 2 2" xfId="18376" xr:uid="{00000000-0005-0000-0000-0000E14B0000}"/>
    <cellStyle name="Normal 2 8 2 8 3" xfId="18377" xr:uid="{00000000-0005-0000-0000-0000E24B0000}"/>
    <cellStyle name="Normal 2 8 2 9" xfId="18378" xr:uid="{00000000-0005-0000-0000-0000E34B0000}"/>
    <cellStyle name="Normal 2 8 2 9 2" xfId="18379" xr:uid="{00000000-0005-0000-0000-0000E44B0000}"/>
    <cellStyle name="Normal 2 8 2 9 3" xfId="18380" xr:uid="{00000000-0005-0000-0000-0000E54B0000}"/>
    <cellStyle name="Normal 2 8 3" xfId="18381" xr:uid="{00000000-0005-0000-0000-0000E64B0000}"/>
    <cellStyle name="Normal 2 8 3 10" xfId="18382" xr:uid="{00000000-0005-0000-0000-0000E74B0000}"/>
    <cellStyle name="Normal 2 8 3 2" xfId="18383" xr:uid="{00000000-0005-0000-0000-0000E84B0000}"/>
    <cellStyle name="Normal 2 8 3 2 2" xfId="18384" xr:uid="{00000000-0005-0000-0000-0000E94B0000}"/>
    <cellStyle name="Normal 2 8 3 2 2 2" xfId="18385" xr:uid="{00000000-0005-0000-0000-0000EA4B0000}"/>
    <cellStyle name="Normal 2 8 3 2 2 2 2" xfId="18386" xr:uid="{00000000-0005-0000-0000-0000EB4B0000}"/>
    <cellStyle name="Normal 2 8 3 2 2 2 2 2" xfId="18387" xr:uid="{00000000-0005-0000-0000-0000EC4B0000}"/>
    <cellStyle name="Normal 2 8 3 2 2 2 2 3" xfId="18388" xr:uid="{00000000-0005-0000-0000-0000ED4B0000}"/>
    <cellStyle name="Normal 2 8 3 2 2 2 3" xfId="18389" xr:uid="{00000000-0005-0000-0000-0000EE4B0000}"/>
    <cellStyle name="Normal 2 8 3 2 2 2 3 2" xfId="18390" xr:uid="{00000000-0005-0000-0000-0000EF4B0000}"/>
    <cellStyle name="Normal 2 8 3 2 2 2 3 3" xfId="18391" xr:uid="{00000000-0005-0000-0000-0000F04B0000}"/>
    <cellStyle name="Normal 2 8 3 2 2 2 4" xfId="18392" xr:uid="{00000000-0005-0000-0000-0000F14B0000}"/>
    <cellStyle name="Normal 2 8 3 2 2 2 4 2" xfId="18393" xr:uid="{00000000-0005-0000-0000-0000F24B0000}"/>
    <cellStyle name="Normal 2 8 3 2 2 2 4 3" xfId="18394" xr:uid="{00000000-0005-0000-0000-0000F34B0000}"/>
    <cellStyle name="Normal 2 8 3 2 2 2 5" xfId="18395" xr:uid="{00000000-0005-0000-0000-0000F44B0000}"/>
    <cellStyle name="Normal 2 8 3 2 2 2 5 2" xfId="18396" xr:uid="{00000000-0005-0000-0000-0000F54B0000}"/>
    <cellStyle name="Normal 2 8 3 2 2 2 6" xfId="18397" xr:uid="{00000000-0005-0000-0000-0000F64B0000}"/>
    <cellStyle name="Normal 2 8 3 2 2 3" xfId="18398" xr:uid="{00000000-0005-0000-0000-0000F74B0000}"/>
    <cellStyle name="Normal 2 8 3 2 2 3 2" xfId="18399" xr:uid="{00000000-0005-0000-0000-0000F84B0000}"/>
    <cellStyle name="Normal 2 8 3 2 2 3 2 2" xfId="18400" xr:uid="{00000000-0005-0000-0000-0000F94B0000}"/>
    <cellStyle name="Normal 2 8 3 2 2 3 2 3" xfId="18401" xr:uid="{00000000-0005-0000-0000-0000FA4B0000}"/>
    <cellStyle name="Normal 2 8 3 2 2 3 3" xfId="18402" xr:uid="{00000000-0005-0000-0000-0000FB4B0000}"/>
    <cellStyle name="Normal 2 8 3 2 2 3 4" xfId="18403" xr:uid="{00000000-0005-0000-0000-0000FC4B0000}"/>
    <cellStyle name="Normal 2 8 3 2 2 4" xfId="18404" xr:uid="{00000000-0005-0000-0000-0000FD4B0000}"/>
    <cellStyle name="Normal 2 8 3 2 2 4 2" xfId="18405" xr:uid="{00000000-0005-0000-0000-0000FE4B0000}"/>
    <cellStyle name="Normal 2 8 3 2 2 4 2 2" xfId="18406" xr:uid="{00000000-0005-0000-0000-0000FF4B0000}"/>
    <cellStyle name="Normal 2 8 3 2 2 4 2 3" xfId="18407" xr:uid="{00000000-0005-0000-0000-0000004C0000}"/>
    <cellStyle name="Normal 2 8 3 2 2 4 3" xfId="18408" xr:uid="{00000000-0005-0000-0000-0000014C0000}"/>
    <cellStyle name="Normal 2 8 3 2 2 4 4" xfId="18409" xr:uid="{00000000-0005-0000-0000-0000024C0000}"/>
    <cellStyle name="Normal 2 8 3 2 2 5" xfId="18410" xr:uid="{00000000-0005-0000-0000-0000034C0000}"/>
    <cellStyle name="Normal 2 8 3 2 2 5 2" xfId="18411" xr:uid="{00000000-0005-0000-0000-0000044C0000}"/>
    <cellStyle name="Normal 2 8 3 2 2 5 3" xfId="18412" xr:uid="{00000000-0005-0000-0000-0000054C0000}"/>
    <cellStyle name="Normal 2 8 3 2 2 6" xfId="18413" xr:uid="{00000000-0005-0000-0000-0000064C0000}"/>
    <cellStyle name="Normal 2 8 3 2 2 6 2" xfId="18414" xr:uid="{00000000-0005-0000-0000-0000074C0000}"/>
    <cellStyle name="Normal 2 8 3 2 2 7" xfId="18415" xr:uid="{00000000-0005-0000-0000-0000084C0000}"/>
    <cellStyle name="Normal 2 8 3 2 3" xfId="18416" xr:uid="{00000000-0005-0000-0000-0000094C0000}"/>
    <cellStyle name="Normal 2 8 3 2 3 2" xfId="18417" xr:uid="{00000000-0005-0000-0000-00000A4C0000}"/>
    <cellStyle name="Normal 2 8 3 2 3 2 2" xfId="18418" xr:uid="{00000000-0005-0000-0000-00000B4C0000}"/>
    <cellStyle name="Normal 2 8 3 2 3 2 3" xfId="18419" xr:uid="{00000000-0005-0000-0000-00000C4C0000}"/>
    <cellStyle name="Normal 2 8 3 2 3 3" xfId="18420" xr:uid="{00000000-0005-0000-0000-00000D4C0000}"/>
    <cellStyle name="Normal 2 8 3 2 3 3 2" xfId="18421" xr:uid="{00000000-0005-0000-0000-00000E4C0000}"/>
    <cellStyle name="Normal 2 8 3 2 3 3 3" xfId="18422" xr:uid="{00000000-0005-0000-0000-00000F4C0000}"/>
    <cellStyle name="Normal 2 8 3 2 3 4" xfId="18423" xr:uid="{00000000-0005-0000-0000-0000104C0000}"/>
    <cellStyle name="Normal 2 8 3 2 3 4 2" xfId="18424" xr:uid="{00000000-0005-0000-0000-0000114C0000}"/>
    <cellStyle name="Normal 2 8 3 2 3 4 3" xfId="18425" xr:uid="{00000000-0005-0000-0000-0000124C0000}"/>
    <cellStyle name="Normal 2 8 3 2 3 5" xfId="18426" xr:uid="{00000000-0005-0000-0000-0000134C0000}"/>
    <cellStyle name="Normal 2 8 3 2 3 5 2" xfId="18427" xr:uid="{00000000-0005-0000-0000-0000144C0000}"/>
    <cellStyle name="Normal 2 8 3 2 3 6" xfId="18428" xr:uid="{00000000-0005-0000-0000-0000154C0000}"/>
    <cellStyle name="Normal 2 8 3 2 4" xfId="18429" xr:uid="{00000000-0005-0000-0000-0000164C0000}"/>
    <cellStyle name="Normal 2 8 3 2 4 2" xfId="18430" xr:uid="{00000000-0005-0000-0000-0000174C0000}"/>
    <cellStyle name="Normal 2 8 3 2 4 2 2" xfId="18431" xr:uid="{00000000-0005-0000-0000-0000184C0000}"/>
    <cellStyle name="Normal 2 8 3 2 4 2 3" xfId="18432" xr:uid="{00000000-0005-0000-0000-0000194C0000}"/>
    <cellStyle name="Normal 2 8 3 2 4 3" xfId="18433" xr:uid="{00000000-0005-0000-0000-00001A4C0000}"/>
    <cellStyle name="Normal 2 8 3 2 4 4" xfId="18434" xr:uid="{00000000-0005-0000-0000-00001B4C0000}"/>
    <cellStyle name="Normal 2 8 3 2 5" xfId="18435" xr:uid="{00000000-0005-0000-0000-00001C4C0000}"/>
    <cellStyle name="Normal 2 8 3 2 5 2" xfId="18436" xr:uid="{00000000-0005-0000-0000-00001D4C0000}"/>
    <cellStyle name="Normal 2 8 3 2 5 2 2" xfId="18437" xr:uid="{00000000-0005-0000-0000-00001E4C0000}"/>
    <cellStyle name="Normal 2 8 3 2 5 2 3" xfId="18438" xr:uid="{00000000-0005-0000-0000-00001F4C0000}"/>
    <cellStyle name="Normal 2 8 3 2 5 3" xfId="18439" xr:uid="{00000000-0005-0000-0000-0000204C0000}"/>
    <cellStyle name="Normal 2 8 3 2 5 4" xfId="18440" xr:uid="{00000000-0005-0000-0000-0000214C0000}"/>
    <cellStyle name="Normal 2 8 3 2 6" xfId="18441" xr:uid="{00000000-0005-0000-0000-0000224C0000}"/>
    <cellStyle name="Normal 2 8 3 2 6 2" xfId="18442" xr:uid="{00000000-0005-0000-0000-0000234C0000}"/>
    <cellStyle name="Normal 2 8 3 2 6 3" xfId="18443" xr:uid="{00000000-0005-0000-0000-0000244C0000}"/>
    <cellStyle name="Normal 2 8 3 2 7" xfId="18444" xr:uid="{00000000-0005-0000-0000-0000254C0000}"/>
    <cellStyle name="Normal 2 8 3 2 7 2" xfId="18445" xr:uid="{00000000-0005-0000-0000-0000264C0000}"/>
    <cellStyle name="Normal 2 8 3 2 8" xfId="18446" xr:uid="{00000000-0005-0000-0000-0000274C0000}"/>
    <cellStyle name="Normal 2 8 3 2 9" xfId="18447" xr:uid="{00000000-0005-0000-0000-0000284C0000}"/>
    <cellStyle name="Normal 2 8 3 3" xfId="18448" xr:uid="{00000000-0005-0000-0000-0000294C0000}"/>
    <cellStyle name="Normal 2 8 3 3 2" xfId="18449" xr:uid="{00000000-0005-0000-0000-00002A4C0000}"/>
    <cellStyle name="Normal 2 8 3 3 2 2" xfId="18450" xr:uid="{00000000-0005-0000-0000-00002B4C0000}"/>
    <cellStyle name="Normal 2 8 3 3 2 2 2" xfId="18451" xr:uid="{00000000-0005-0000-0000-00002C4C0000}"/>
    <cellStyle name="Normal 2 8 3 3 2 2 3" xfId="18452" xr:uid="{00000000-0005-0000-0000-00002D4C0000}"/>
    <cellStyle name="Normal 2 8 3 3 2 3" xfId="18453" xr:uid="{00000000-0005-0000-0000-00002E4C0000}"/>
    <cellStyle name="Normal 2 8 3 3 2 3 2" xfId="18454" xr:uid="{00000000-0005-0000-0000-00002F4C0000}"/>
    <cellStyle name="Normal 2 8 3 3 2 3 3" xfId="18455" xr:uid="{00000000-0005-0000-0000-0000304C0000}"/>
    <cellStyle name="Normal 2 8 3 3 2 4" xfId="18456" xr:uid="{00000000-0005-0000-0000-0000314C0000}"/>
    <cellStyle name="Normal 2 8 3 3 2 4 2" xfId="18457" xr:uid="{00000000-0005-0000-0000-0000324C0000}"/>
    <cellStyle name="Normal 2 8 3 3 2 4 3" xfId="18458" xr:uid="{00000000-0005-0000-0000-0000334C0000}"/>
    <cellStyle name="Normal 2 8 3 3 2 5" xfId="18459" xr:uid="{00000000-0005-0000-0000-0000344C0000}"/>
    <cellStyle name="Normal 2 8 3 3 2 5 2" xfId="18460" xr:uid="{00000000-0005-0000-0000-0000354C0000}"/>
    <cellStyle name="Normal 2 8 3 3 2 6" xfId="18461" xr:uid="{00000000-0005-0000-0000-0000364C0000}"/>
    <cellStyle name="Normal 2 8 3 3 3" xfId="18462" xr:uid="{00000000-0005-0000-0000-0000374C0000}"/>
    <cellStyle name="Normal 2 8 3 3 3 2" xfId="18463" xr:uid="{00000000-0005-0000-0000-0000384C0000}"/>
    <cellStyle name="Normal 2 8 3 3 3 2 2" xfId="18464" xr:uid="{00000000-0005-0000-0000-0000394C0000}"/>
    <cellStyle name="Normal 2 8 3 3 3 2 3" xfId="18465" xr:uid="{00000000-0005-0000-0000-00003A4C0000}"/>
    <cellStyle name="Normal 2 8 3 3 3 3" xfId="18466" xr:uid="{00000000-0005-0000-0000-00003B4C0000}"/>
    <cellStyle name="Normal 2 8 3 3 3 4" xfId="18467" xr:uid="{00000000-0005-0000-0000-00003C4C0000}"/>
    <cellStyle name="Normal 2 8 3 3 4" xfId="18468" xr:uid="{00000000-0005-0000-0000-00003D4C0000}"/>
    <cellStyle name="Normal 2 8 3 3 4 2" xfId="18469" xr:uid="{00000000-0005-0000-0000-00003E4C0000}"/>
    <cellStyle name="Normal 2 8 3 3 4 2 2" xfId="18470" xr:uid="{00000000-0005-0000-0000-00003F4C0000}"/>
    <cellStyle name="Normal 2 8 3 3 4 2 3" xfId="18471" xr:uid="{00000000-0005-0000-0000-0000404C0000}"/>
    <cellStyle name="Normal 2 8 3 3 4 3" xfId="18472" xr:uid="{00000000-0005-0000-0000-0000414C0000}"/>
    <cellStyle name="Normal 2 8 3 3 4 4" xfId="18473" xr:uid="{00000000-0005-0000-0000-0000424C0000}"/>
    <cellStyle name="Normal 2 8 3 3 5" xfId="18474" xr:uid="{00000000-0005-0000-0000-0000434C0000}"/>
    <cellStyle name="Normal 2 8 3 3 5 2" xfId="18475" xr:uid="{00000000-0005-0000-0000-0000444C0000}"/>
    <cellStyle name="Normal 2 8 3 3 5 3" xfId="18476" xr:uid="{00000000-0005-0000-0000-0000454C0000}"/>
    <cellStyle name="Normal 2 8 3 3 6" xfId="18477" xr:uid="{00000000-0005-0000-0000-0000464C0000}"/>
    <cellStyle name="Normal 2 8 3 3 6 2" xfId="18478" xr:uid="{00000000-0005-0000-0000-0000474C0000}"/>
    <cellStyle name="Normal 2 8 3 3 7" xfId="18479" xr:uid="{00000000-0005-0000-0000-0000484C0000}"/>
    <cellStyle name="Normal 2 8 3 3 8" xfId="18480" xr:uid="{00000000-0005-0000-0000-0000494C0000}"/>
    <cellStyle name="Normal 2 8 3 4" xfId="18481" xr:uid="{00000000-0005-0000-0000-00004A4C0000}"/>
    <cellStyle name="Normal 2 8 3 4 2" xfId="18482" xr:uid="{00000000-0005-0000-0000-00004B4C0000}"/>
    <cellStyle name="Normal 2 8 3 4 2 2" xfId="18483" xr:uid="{00000000-0005-0000-0000-00004C4C0000}"/>
    <cellStyle name="Normal 2 8 3 4 2 3" xfId="18484" xr:uid="{00000000-0005-0000-0000-00004D4C0000}"/>
    <cellStyle name="Normal 2 8 3 4 3" xfId="18485" xr:uid="{00000000-0005-0000-0000-00004E4C0000}"/>
    <cellStyle name="Normal 2 8 3 4 3 2" xfId="18486" xr:uid="{00000000-0005-0000-0000-00004F4C0000}"/>
    <cellStyle name="Normal 2 8 3 4 3 3" xfId="18487" xr:uid="{00000000-0005-0000-0000-0000504C0000}"/>
    <cellStyle name="Normal 2 8 3 4 4" xfId="18488" xr:uid="{00000000-0005-0000-0000-0000514C0000}"/>
    <cellStyle name="Normal 2 8 3 4 4 2" xfId="18489" xr:uid="{00000000-0005-0000-0000-0000524C0000}"/>
    <cellStyle name="Normal 2 8 3 4 4 3" xfId="18490" xr:uid="{00000000-0005-0000-0000-0000534C0000}"/>
    <cellStyle name="Normal 2 8 3 4 5" xfId="18491" xr:uid="{00000000-0005-0000-0000-0000544C0000}"/>
    <cellStyle name="Normal 2 8 3 4 5 2" xfId="18492" xr:uid="{00000000-0005-0000-0000-0000554C0000}"/>
    <cellStyle name="Normal 2 8 3 4 6" xfId="18493" xr:uid="{00000000-0005-0000-0000-0000564C0000}"/>
    <cellStyle name="Normal 2 8 3 5" xfId="18494" xr:uid="{00000000-0005-0000-0000-0000574C0000}"/>
    <cellStyle name="Normal 2 8 3 5 2" xfId="18495" xr:uid="{00000000-0005-0000-0000-0000584C0000}"/>
    <cellStyle name="Normal 2 8 3 5 2 2" xfId="18496" xr:uid="{00000000-0005-0000-0000-0000594C0000}"/>
    <cellStyle name="Normal 2 8 3 5 2 3" xfId="18497" xr:uid="{00000000-0005-0000-0000-00005A4C0000}"/>
    <cellStyle name="Normal 2 8 3 5 3" xfId="18498" xr:uid="{00000000-0005-0000-0000-00005B4C0000}"/>
    <cellStyle name="Normal 2 8 3 5 4" xfId="18499" xr:uid="{00000000-0005-0000-0000-00005C4C0000}"/>
    <cellStyle name="Normal 2 8 3 6" xfId="18500" xr:uid="{00000000-0005-0000-0000-00005D4C0000}"/>
    <cellStyle name="Normal 2 8 3 6 2" xfId="18501" xr:uid="{00000000-0005-0000-0000-00005E4C0000}"/>
    <cellStyle name="Normal 2 8 3 6 2 2" xfId="18502" xr:uid="{00000000-0005-0000-0000-00005F4C0000}"/>
    <cellStyle name="Normal 2 8 3 6 2 3" xfId="18503" xr:uid="{00000000-0005-0000-0000-0000604C0000}"/>
    <cellStyle name="Normal 2 8 3 6 3" xfId="18504" xr:uid="{00000000-0005-0000-0000-0000614C0000}"/>
    <cellStyle name="Normal 2 8 3 6 4" xfId="18505" xr:uid="{00000000-0005-0000-0000-0000624C0000}"/>
    <cellStyle name="Normal 2 8 3 7" xfId="18506" xr:uid="{00000000-0005-0000-0000-0000634C0000}"/>
    <cellStyle name="Normal 2 8 3 7 2" xfId="18507" xr:uid="{00000000-0005-0000-0000-0000644C0000}"/>
    <cellStyle name="Normal 2 8 3 7 3" xfId="18508" xr:uid="{00000000-0005-0000-0000-0000654C0000}"/>
    <cellStyle name="Normal 2 8 3 8" xfId="18509" xr:uid="{00000000-0005-0000-0000-0000664C0000}"/>
    <cellStyle name="Normal 2 8 3 8 2" xfId="18510" xr:uid="{00000000-0005-0000-0000-0000674C0000}"/>
    <cellStyle name="Normal 2 8 3 9" xfId="18511" xr:uid="{00000000-0005-0000-0000-0000684C0000}"/>
    <cellStyle name="Normal 2 8 4" xfId="18512" xr:uid="{00000000-0005-0000-0000-0000694C0000}"/>
    <cellStyle name="Normal 2 8 4 2" xfId="18513" xr:uid="{00000000-0005-0000-0000-00006A4C0000}"/>
    <cellStyle name="Normal 2 8 4 2 2" xfId="18514" xr:uid="{00000000-0005-0000-0000-00006B4C0000}"/>
    <cellStyle name="Normal 2 8 4 2 2 2" xfId="18515" xr:uid="{00000000-0005-0000-0000-00006C4C0000}"/>
    <cellStyle name="Normal 2 8 4 2 2 2 2" xfId="18516" xr:uid="{00000000-0005-0000-0000-00006D4C0000}"/>
    <cellStyle name="Normal 2 8 4 2 2 2 3" xfId="18517" xr:uid="{00000000-0005-0000-0000-00006E4C0000}"/>
    <cellStyle name="Normal 2 8 4 2 2 3" xfId="18518" xr:uid="{00000000-0005-0000-0000-00006F4C0000}"/>
    <cellStyle name="Normal 2 8 4 2 2 3 2" xfId="18519" xr:uid="{00000000-0005-0000-0000-0000704C0000}"/>
    <cellStyle name="Normal 2 8 4 2 2 3 3" xfId="18520" xr:uid="{00000000-0005-0000-0000-0000714C0000}"/>
    <cellStyle name="Normal 2 8 4 2 2 4" xfId="18521" xr:uid="{00000000-0005-0000-0000-0000724C0000}"/>
    <cellStyle name="Normal 2 8 4 2 2 4 2" xfId="18522" xr:uid="{00000000-0005-0000-0000-0000734C0000}"/>
    <cellStyle name="Normal 2 8 4 2 2 4 3" xfId="18523" xr:uid="{00000000-0005-0000-0000-0000744C0000}"/>
    <cellStyle name="Normal 2 8 4 2 2 5" xfId="18524" xr:uid="{00000000-0005-0000-0000-0000754C0000}"/>
    <cellStyle name="Normal 2 8 4 2 2 5 2" xfId="18525" xr:uid="{00000000-0005-0000-0000-0000764C0000}"/>
    <cellStyle name="Normal 2 8 4 2 2 6" xfId="18526" xr:uid="{00000000-0005-0000-0000-0000774C0000}"/>
    <cellStyle name="Normal 2 8 4 2 3" xfId="18527" xr:uid="{00000000-0005-0000-0000-0000784C0000}"/>
    <cellStyle name="Normal 2 8 4 2 3 2" xfId="18528" xr:uid="{00000000-0005-0000-0000-0000794C0000}"/>
    <cellStyle name="Normal 2 8 4 2 3 2 2" xfId="18529" xr:uid="{00000000-0005-0000-0000-00007A4C0000}"/>
    <cellStyle name="Normal 2 8 4 2 3 2 3" xfId="18530" xr:uid="{00000000-0005-0000-0000-00007B4C0000}"/>
    <cellStyle name="Normal 2 8 4 2 3 3" xfId="18531" xr:uid="{00000000-0005-0000-0000-00007C4C0000}"/>
    <cellStyle name="Normal 2 8 4 2 3 4" xfId="18532" xr:uid="{00000000-0005-0000-0000-00007D4C0000}"/>
    <cellStyle name="Normal 2 8 4 2 4" xfId="18533" xr:uid="{00000000-0005-0000-0000-00007E4C0000}"/>
    <cellStyle name="Normal 2 8 4 2 4 2" xfId="18534" xr:uid="{00000000-0005-0000-0000-00007F4C0000}"/>
    <cellStyle name="Normal 2 8 4 2 4 2 2" xfId="18535" xr:uid="{00000000-0005-0000-0000-0000804C0000}"/>
    <cellStyle name="Normal 2 8 4 2 4 2 3" xfId="18536" xr:uid="{00000000-0005-0000-0000-0000814C0000}"/>
    <cellStyle name="Normal 2 8 4 2 4 3" xfId="18537" xr:uid="{00000000-0005-0000-0000-0000824C0000}"/>
    <cellStyle name="Normal 2 8 4 2 4 4" xfId="18538" xr:uid="{00000000-0005-0000-0000-0000834C0000}"/>
    <cellStyle name="Normal 2 8 4 2 5" xfId="18539" xr:uid="{00000000-0005-0000-0000-0000844C0000}"/>
    <cellStyle name="Normal 2 8 4 2 5 2" xfId="18540" xr:uid="{00000000-0005-0000-0000-0000854C0000}"/>
    <cellStyle name="Normal 2 8 4 2 5 3" xfId="18541" xr:uid="{00000000-0005-0000-0000-0000864C0000}"/>
    <cellStyle name="Normal 2 8 4 2 6" xfId="18542" xr:uid="{00000000-0005-0000-0000-0000874C0000}"/>
    <cellStyle name="Normal 2 8 4 2 6 2" xfId="18543" xr:uid="{00000000-0005-0000-0000-0000884C0000}"/>
    <cellStyle name="Normal 2 8 4 2 7" xfId="18544" xr:uid="{00000000-0005-0000-0000-0000894C0000}"/>
    <cellStyle name="Normal 2 8 4 2 8" xfId="18545" xr:uid="{00000000-0005-0000-0000-00008A4C0000}"/>
    <cellStyle name="Normal 2 8 4 3" xfId="18546" xr:uid="{00000000-0005-0000-0000-00008B4C0000}"/>
    <cellStyle name="Normal 2 8 4 3 2" xfId="18547" xr:uid="{00000000-0005-0000-0000-00008C4C0000}"/>
    <cellStyle name="Normal 2 8 4 3 2 2" xfId="18548" xr:uid="{00000000-0005-0000-0000-00008D4C0000}"/>
    <cellStyle name="Normal 2 8 4 3 2 3" xfId="18549" xr:uid="{00000000-0005-0000-0000-00008E4C0000}"/>
    <cellStyle name="Normal 2 8 4 3 3" xfId="18550" xr:uid="{00000000-0005-0000-0000-00008F4C0000}"/>
    <cellStyle name="Normal 2 8 4 3 3 2" xfId="18551" xr:uid="{00000000-0005-0000-0000-0000904C0000}"/>
    <cellStyle name="Normal 2 8 4 3 3 3" xfId="18552" xr:uid="{00000000-0005-0000-0000-0000914C0000}"/>
    <cellStyle name="Normal 2 8 4 3 4" xfId="18553" xr:uid="{00000000-0005-0000-0000-0000924C0000}"/>
    <cellStyle name="Normal 2 8 4 3 4 2" xfId="18554" xr:uid="{00000000-0005-0000-0000-0000934C0000}"/>
    <cellStyle name="Normal 2 8 4 3 4 3" xfId="18555" xr:uid="{00000000-0005-0000-0000-0000944C0000}"/>
    <cellStyle name="Normal 2 8 4 3 5" xfId="18556" xr:uid="{00000000-0005-0000-0000-0000954C0000}"/>
    <cellStyle name="Normal 2 8 4 3 5 2" xfId="18557" xr:uid="{00000000-0005-0000-0000-0000964C0000}"/>
    <cellStyle name="Normal 2 8 4 3 6" xfId="18558" xr:uid="{00000000-0005-0000-0000-0000974C0000}"/>
    <cellStyle name="Normal 2 8 4 3 7" xfId="18559" xr:uid="{00000000-0005-0000-0000-0000984C0000}"/>
    <cellStyle name="Normal 2 8 4 4" xfId="18560" xr:uid="{00000000-0005-0000-0000-0000994C0000}"/>
    <cellStyle name="Normal 2 8 4 4 2" xfId="18561" xr:uid="{00000000-0005-0000-0000-00009A4C0000}"/>
    <cellStyle name="Normal 2 8 4 4 2 2" xfId="18562" xr:uid="{00000000-0005-0000-0000-00009B4C0000}"/>
    <cellStyle name="Normal 2 8 4 4 2 3" xfId="18563" xr:uid="{00000000-0005-0000-0000-00009C4C0000}"/>
    <cellStyle name="Normal 2 8 4 4 3" xfId="18564" xr:uid="{00000000-0005-0000-0000-00009D4C0000}"/>
    <cellStyle name="Normal 2 8 4 4 4" xfId="18565" xr:uid="{00000000-0005-0000-0000-00009E4C0000}"/>
    <cellStyle name="Normal 2 8 4 5" xfId="18566" xr:uid="{00000000-0005-0000-0000-00009F4C0000}"/>
    <cellStyle name="Normal 2 8 4 5 2" xfId="18567" xr:uid="{00000000-0005-0000-0000-0000A04C0000}"/>
    <cellStyle name="Normal 2 8 4 5 2 2" xfId="18568" xr:uid="{00000000-0005-0000-0000-0000A14C0000}"/>
    <cellStyle name="Normal 2 8 4 5 2 3" xfId="18569" xr:uid="{00000000-0005-0000-0000-0000A24C0000}"/>
    <cellStyle name="Normal 2 8 4 5 3" xfId="18570" xr:uid="{00000000-0005-0000-0000-0000A34C0000}"/>
    <cellStyle name="Normal 2 8 4 5 4" xfId="18571" xr:uid="{00000000-0005-0000-0000-0000A44C0000}"/>
    <cellStyle name="Normal 2 8 4 6" xfId="18572" xr:uid="{00000000-0005-0000-0000-0000A54C0000}"/>
    <cellStyle name="Normal 2 8 4 6 2" xfId="18573" xr:uid="{00000000-0005-0000-0000-0000A64C0000}"/>
    <cellStyle name="Normal 2 8 4 6 3" xfId="18574" xr:uid="{00000000-0005-0000-0000-0000A74C0000}"/>
    <cellStyle name="Normal 2 8 4 7" xfId="18575" xr:uid="{00000000-0005-0000-0000-0000A84C0000}"/>
    <cellStyle name="Normal 2 8 4 7 2" xfId="18576" xr:uid="{00000000-0005-0000-0000-0000A94C0000}"/>
    <cellStyle name="Normal 2 8 4 8" xfId="18577" xr:uid="{00000000-0005-0000-0000-0000AA4C0000}"/>
    <cellStyle name="Normal 2 8 4 9" xfId="18578" xr:uid="{00000000-0005-0000-0000-0000AB4C0000}"/>
    <cellStyle name="Normal 2 8 5" xfId="18579" xr:uid="{00000000-0005-0000-0000-0000AC4C0000}"/>
    <cellStyle name="Normal 2 8 5 2" xfId="18580" xr:uid="{00000000-0005-0000-0000-0000AD4C0000}"/>
    <cellStyle name="Normal 2 8 5 2 2" xfId="18581" xr:uid="{00000000-0005-0000-0000-0000AE4C0000}"/>
    <cellStyle name="Normal 2 8 5 2 2 2" xfId="18582" xr:uid="{00000000-0005-0000-0000-0000AF4C0000}"/>
    <cellStyle name="Normal 2 8 5 2 2 3" xfId="18583" xr:uid="{00000000-0005-0000-0000-0000B04C0000}"/>
    <cellStyle name="Normal 2 8 5 2 3" xfId="18584" xr:uid="{00000000-0005-0000-0000-0000B14C0000}"/>
    <cellStyle name="Normal 2 8 5 2 3 2" xfId="18585" xr:uid="{00000000-0005-0000-0000-0000B24C0000}"/>
    <cellStyle name="Normal 2 8 5 2 3 3" xfId="18586" xr:uid="{00000000-0005-0000-0000-0000B34C0000}"/>
    <cellStyle name="Normal 2 8 5 2 4" xfId="18587" xr:uid="{00000000-0005-0000-0000-0000B44C0000}"/>
    <cellStyle name="Normal 2 8 5 2 4 2" xfId="18588" xr:uid="{00000000-0005-0000-0000-0000B54C0000}"/>
    <cellStyle name="Normal 2 8 5 2 4 3" xfId="18589" xr:uid="{00000000-0005-0000-0000-0000B64C0000}"/>
    <cellStyle name="Normal 2 8 5 2 5" xfId="18590" xr:uid="{00000000-0005-0000-0000-0000B74C0000}"/>
    <cellStyle name="Normal 2 8 5 2 5 2" xfId="18591" xr:uid="{00000000-0005-0000-0000-0000B84C0000}"/>
    <cellStyle name="Normal 2 8 5 2 6" xfId="18592" xr:uid="{00000000-0005-0000-0000-0000B94C0000}"/>
    <cellStyle name="Normal 2 8 5 2 7" xfId="18593" xr:uid="{00000000-0005-0000-0000-0000BA4C0000}"/>
    <cellStyle name="Normal 2 8 5 3" xfId="18594" xr:uid="{00000000-0005-0000-0000-0000BB4C0000}"/>
    <cellStyle name="Normal 2 8 5 3 2" xfId="18595" xr:uid="{00000000-0005-0000-0000-0000BC4C0000}"/>
    <cellStyle name="Normal 2 8 5 3 2 2" xfId="18596" xr:uid="{00000000-0005-0000-0000-0000BD4C0000}"/>
    <cellStyle name="Normal 2 8 5 3 2 3" xfId="18597" xr:uid="{00000000-0005-0000-0000-0000BE4C0000}"/>
    <cellStyle name="Normal 2 8 5 3 3" xfId="18598" xr:uid="{00000000-0005-0000-0000-0000BF4C0000}"/>
    <cellStyle name="Normal 2 8 5 3 4" xfId="18599" xr:uid="{00000000-0005-0000-0000-0000C04C0000}"/>
    <cellStyle name="Normal 2 8 5 3 5" xfId="18600" xr:uid="{00000000-0005-0000-0000-0000C14C0000}"/>
    <cellStyle name="Normal 2 8 5 4" xfId="18601" xr:uid="{00000000-0005-0000-0000-0000C24C0000}"/>
    <cellStyle name="Normal 2 8 5 4 2" xfId="18602" xr:uid="{00000000-0005-0000-0000-0000C34C0000}"/>
    <cellStyle name="Normal 2 8 5 4 2 2" xfId="18603" xr:uid="{00000000-0005-0000-0000-0000C44C0000}"/>
    <cellStyle name="Normal 2 8 5 4 2 3" xfId="18604" xr:uid="{00000000-0005-0000-0000-0000C54C0000}"/>
    <cellStyle name="Normal 2 8 5 4 3" xfId="18605" xr:uid="{00000000-0005-0000-0000-0000C64C0000}"/>
    <cellStyle name="Normal 2 8 5 4 4" xfId="18606" xr:uid="{00000000-0005-0000-0000-0000C74C0000}"/>
    <cellStyle name="Normal 2 8 5 5" xfId="18607" xr:uid="{00000000-0005-0000-0000-0000C84C0000}"/>
    <cellStyle name="Normal 2 8 5 5 2" xfId="18608" xr:uid="{00000000-0005-0000-0000-0000C94C0000}"/>
    <cellStyle name="Normal 2 8 5 5 3" xfId="18609" xr:uid="{00000000-0005-0000-0000-0000CA4C0000}"/>
    <cellStyle name="Normal 2 8 5 6" xfId="18610" xr:uid="{00000000-0005-0000-0000-0000CB4C0000}"/>
    <cellStyle name="Normal 2 8 5 6 2" xfId="18611" xr:uid="{00000000-0005-0000-0000-0000CC4C0000}"/>
    <cellStyle name="Normal 2 8 5 7" xfId="18612" xr:uid="{00000000-0005-0000-0000-0000CD4C0000}"/>
    <cellStyle name="Normal 2 8 5 8" xfId="18613" xr:uid="{00000000-0005-0000-0000-0000CE4C0000}"/>
    <cellStyle name="Normal 2 8 6" xfId="18614" xr:uid="{00000000-0005-0000-0000-0000CF4C0000}"/>
    <cellStyle name="Normal 2 8 6 2" xfId="18615" xr:uid="{00000000-0005-0000-0000-0000D04C0000}"/>
    <cellStyle name="Normal 2 8 6 2 2" xfId="18616" xr:uid="{00000000-0005-0000-0000-0000D14C0000}"/>
    <cellStyle name="Normal 2 8 6 2 3" xfId="18617" xr:uid="{00000000-0005-0000-0000-0000D24C0000}"/>
    <cellStyle name="Normal 2 8 6 2 4" xfId="18618" xr:uid="{00000000-0005-0000-0000-0000D34C0000}"/>
    <cellStyle name="Normal 2 8 6 3" xfId="18619" xr:uid="{00000000-0005-0000-0000-0000D44C0000}"/>
    <cellStyle name="Normal 2 8 6 3 2" xfId="18620" xr:uid="{00000000-0005-0000-0000-0000D54C0000}"/>
    <cellStyle name="Normal 2 8 6 3 3" xfId="18621" xr:uid="{00000000-0005-0000-0000-0000D64C0000}"/>
    <cellStyle name="Normal 2 8 6 3 4" xfId="18622" xr:uid="{00000000-0005-0000-0000-0000D74C0000}"/>
    <cellStyle name="Normal 2 8 6 4" xfId="18623" xr:uid="{00000000-0005-0000-0000-0000D84C0000}"/>
    <cellStyle name="Normal 2 8 6 4 2" xfId="18624" xr:uid="{00000000-0005-0000-0000-0000D94C0000}"/>
    <cellStyle name="Normal 2 8 6 4 3" xfId="18625" xr:uid="{00000000-0005-0000-0000-0000DA4C0000}"/>
    <cellStyle name="Normal 2 8 6 5" xfId="18626" xr:uid="{00000000-0005-0000-0000-0000DB4C0000}"/>
    <cellStyle name="Normal 2 8 6 5 2" xfId="18627" xr:uid="{00000000-0005-0000-0000-0000DC4C0000}"/>
    <cellStyle name="Normal 2 8 6 6" xfId="18628" xr:uid="{00000000-0005-0000-0000-0000DD4C0000}"/>
    <cellStyle name="Normal 2 8 6 7" xfId="18629" xr:uid="{00000000-0005-0000-0000-0000DE4C0000}"/>
    <cellStyle name="Normal 2 8 7" xfId="18630" xr:uid="{00000000-0005-0000-0000-0000DF4C0000}"/>
    <cellStyle name="Normal 2 8 7 2" xfId="18631" xr:uid="{00000000-0005-0000-0000-0000E04C0000}"/>
    <cellStyle name="Normal 2 8 7 2 2" xfId="18632" xr:uid="{00000000-0005-0000-0000-0000E14C0000}"/>
    <cellStyle name="Normal 2 8 7 2 3" xfId="18633" xr:uid="{00000000-0005-0000-0000-0000E24C0000}"/>
    <cellStyle name="Normal 2 8 7 2 4" xfId="18634" xr:uid="{00000000-0005-0000-0000-0000E34C0000}"/>
    <cellStyle name="Normal 2 8 7 3" xfId="18635" xr:uid="{00000000-0005-0000-0000-0000E44C0000}"/>
    <cellStyle name="Normal 2 8 7 3 2" xfId="18636" xr:uid="{00000000-0005-0000-0000-0000E54C0000}"/>
    <cellStyle name="Normal 2 8 7 4" xfId="18637" xr:uid="{00000000-0005-0000-0000-0000E64C0000}"/>
    <cellStyle name="Normal 2 8 7 5" xfId="18638" xr:uid="{00000000-0005-0000-0000-0000E74C0000}"/>
    <cellStyle name="Normal 2 8 8" xfId="18639" xr:uid="{00000000-0005-0000-0000-0000E84C0000}"/>
    <cellStyle name="Normal 2 8 8 2" xfId="18640" xr:uid="{00000000-0005-0000-0000-0000E94C0000}"/>
    <cellStyle name="Normal 2 8 8 2 2" xfId="18641" xr:uid="{00000000-0005-0000-0000-0000EA4C0000}"/>
    <cellStyle name="Normal 2 8 8 2 3" xfId="18642" xr:uid="{00000000-0005-0000-0000-0000EB4C0000}"/>
    <cellStyle name="Normal 2 8 8 2 4" xfId="18643" xr:uid="{00000000-0005-0000-0000-0000EC4C0000}"/>
    <cellStyle name="Normal 2 8 8 3" xfId="18644" xr:uid="{00000000-0005-0000-0000-0000ED4C0000}"/>
    <cellStyle name="Normal 2 8 8 3 2" xfId="18645" xr:uid="{00000000-0005-0000-0000-0000EE4C0000}"/>
    <cellStyle name="Normal 2 8 8 4" xfId="18646" xr:uid="{00000000-0005-0000-0000-0000EF4C0000}"/>
    <cellStyle name="Normal 2 8 8 5" xfId="18647" xr:uid="{00000000-0005-0000-0000-0000F04C0000}"/>
    <cellStyle name="Normal 2 8 9" xfId="18648" xr:uid="{00000000-0005-0000-0000-0000F14C0000}"/>
    <cellStyle name="Normal 2 8 9 2" xfId="18649" xr:uid="{00000000-0005-0000-0000-0000F24C0000}"/>
    <cellStyle name="Normal 2 8 9 2 2" xfId="18650" xr:uid="{00000000-0005-0000-0000-0000F34C0000}"/>
    <cellStyle name="Normal 2 8 9 3" xfId="18651" xr:uid="{00000000-0005-0000-0000-0000F44C0000}"/>
    <cellStyle name="Normal 2 8 9 4" xfId="18652" xr:uid="{00000000-0005-0000-0000-0000F54C0000}"/>
    <cellStyle name="Normal 2 8_Nota 10_D" xfId="18653" xr:uid="{00000000-0005-0000-0000-0000F64C0000}"/>
    <cellStyle name="Normal 2 9" xfId="18654" xr:uid="{00000000-0005-0000-0000-0000F74C0000}"/>
    <cellStyle name="Normal 2 9 10" xfId="18655" xr:uid="{00000000-0005-0000-0000-0000F84C0000}"/>
    <cellStyle name="Normal 2 9 10 2" xfId="18656" xr:uid="{00000000-0005-0000-0000-0000F94C0000}"/>
    <cellStyle name="Normal 2 9 10 2 2" xfId="18657" xr:uid="{00000000-0005-0000-0000-0000FA4C0000}"/>
    <cellStyle name="Normal 2 9 10 3" xfId="18658" xr:uid="{00000000-0005-0000-0000-0000FB4C0000}"/>
    <cellStyle name="Normal 2 9 11" xfId="18659" xr:uid="{00000000-0005-0000-0000-0000FC4C0000}"/>
    <cellStyle name="Normal 2 9 11 2" xfId="18660" xr:uid="{00000000-0005-0000-0000-0000FD4C0000}"/>
    <cellStyle name="Normal 2 9 11 3" xfId="18661" xr:uid="{00000000-0005-0000-0000-0000FE4C0000}"/>
    <cellStyle name="Normal 2 9 12" xfId="18662" xr:uid="{00000000-0005-0000-0000-0000FF4C0000}"/>
    <cellStyle name="Normal 2 9 12 2" xfId="18663" xr:uid="{00000000-0005-0000-0000-0000004D0000}"/>
    <cellStyle name="Normal 2 9 13" xfId="18664" xr:uid="{00000000-0005-0000-0000-0000014D0000}"/>
    <cellStyle name="Normal 2 9 13 2" xfId="18665" xr:uid="{00000000-0005-0000-0000-0000024D0000}"/>
    <cellStyle name="Normal 2 9 14" xfId="18666" xr:uid="{00000000-0005-0000-0000-0000034D0000}"/>
    <cellStyle name="Normal 2 9 14 2" xfId="18667" xr:uid="{00000000-0005-0000-0000-0000044D0000}"/>
    <cellStyle name="Normal 2 9 15" xfId="18668" xr:uid="{00000000-0005-0000-0000-0000054D0000}"/>
    <cellStyle name="Normal 2 9 16" xfId="18669" xr:uid="{00000000-0005-0000-0000-0000064D0000}"/>
    <cellStyle name="Normal 2 9 17" xfId="18670" xr:uid="{00000000-0005-0000-0000-0000074D0000}"/>
    <cellStyle name="Normal 2 9 18" xfId="18671" xr:uid="{00000000-0005-0000-0000-0000084D0000}"/>
    <cellStyle name="Normal 2 9 19" xfId="36211" xr:uid="{00000000-0005-0000-0000-0000094D0000}"/>
    <cellStyle name="Normal 2 9 2" xfId="18672" xr:uid="{00000000-0005-0000-0000-00000A4D0000}"/>
    <cellStyle name="Normal 2 9 2 10" xfId="18673" xr:uid="{00000000-0005-0000-0000-00000B4D0000}"/>
    <cellStyle name="Normal 2 9 2 11" xfId="36444" xr:uid="{00000000-0005-0000-0000-00000C4D0000}"/>
    <cellStyle name="Normal 2 9 2 2" xfId="18674" xr:uid="{00000000-0005-0000-0000-00000D4D0000}"/>
    <cellStyle name="Normal 2 9 2 2 2" xfId="18675" xr:uid="{00000000-0005-0000-0000-00000E4D0000}"/>
    <cellStyle name="Normal 2 9 2 2 2 2" xfId="18676" xr:uid="{00000000-0005-0000-0000-00000F4D0000}"/>
    <cellStyle name="Normal 2 9 2 2 2 2 2" xfId="18677" xr:uid="{00000000-0005-0000-0000-0000104D0000}"/>
    <cellStyle name="Normal 2 9 2 2 2 2 2 2" xfId="18678" xr:uid="{00000000-0005-0000-0000-0000114D0000}"/>
    <cellStyle name="Normal 2 9 2 2 2 2 2 3" xfId="18679" xr:uid="{00000000-0005-0000-0000-0000124D0000}"/>
    <cellStyle name="Normal 2 9 2 2 2 2 3" xfId="18680" xr:uid="{00000000-0005-0000-0000-0000134D0000}"/>
    <cellStyle name="Normal 2 9 2 2 2 2 3 2" xfId="18681" xr:uid="{00000000-0005-0000-0000-0000144D0000}"/>
    <cellStyle name="Normal 2 9 2 2 2 2 3 3" xfId="18682" xr:uid="{00000000-0005-0000-0000-0000154D0000}"/>
    <cellStyle name="Normal 2 9 2 2 2 2 4" xfId="18683" xr:uid="{00000000-0005-0000-0000-0000164D0000}"/>
    <cellStyle name="Normal 2 9 2 2 2 2 4 2" xfId="18684" xr:uid="{00000000-0005-0000-0000-0000174D0000}"/>
    <cellStyle name="Normal 2 9 2 2 2 2 4 3" xfId="18685" xr:uid="{00000000-0005-0000-0000-0000184D0000}"/>
    <cellStyle name="Normal 2 9 2 2 2 2 5" xfId="18686" xr:uid="{00000000-0005-0000-0000-0000194D0000}"/>
    <cellStyle name="Normal 2 9 2 2 2 2 5 2" xfId="18687" xr:uid="{00000000-0005-0000-0000-00001A4D0000}"/>
    <cellStyle name="Normal 2 9 2 2 2 2 6" xfId="18688" xr:uid="{00000000-0005-0000-0000-00001B4D0000}"/>
    <cellStyle name="Normal 2 9 2 2 2 3" xfId="18689" xr:uid="{00000000-0005-0000-0000-00001C4D0000}"/>
    <cellStyle name="Normal 2 9 2 2 2 3 2" xfId="18690" xr:uid="{00000000-0005-0000-0000-00001D4D0000}"/>
    <cellStyle name="Normal 2 9 2 2 2 3 2 2" xfId="18691" xr:uid="{00000000-0005-0000-0000-00001E4D0000}"/>
    <cellStyle name="Normal 2 9 2 2 2 3 2 3" xfId="18692" xr:uid="{00000000-0005-0000-0000-00001F4D0000}"/>
    <cellStyle name="Normal 2 9 2 2 2 3 3" xfId="18693" xr:uid="{00000000-0005-0000-0000-0000204D0000}"/>
    <cellStyle name="Normal 2 9 2 2 2 3 4" xfId="18694" xr:uid="{00000000-0005-0000-0000-0000214D0000}"/>
    <cellStyle name="Normal 2 9 2 2 2 4" xfId="18695" xr:uid="{00000000-0005-0000-0000-0000224D0000}"/>
    <cellStyle name="Normal 2 9 2 2 2 4 2" xfId="18696" xr:uid="{00000000-0005-0000-0000-0000234D0000}"/>
    <cellStyle name="Normal 2 9 2 2 2 4 2 2" xfId="18697" xr:uid="{00000000-0005-0000-0000-0000244D0000}"/>
    <cellStyle name="Normal 2 9 2 2 2 4 2 3" xfId="18698" xr:uid="{00000000-0005-0000-0000-0000254D0000}"/>
    <cellStyle name="Normal 2 9 2 2 2 4 3" xfId="18699" xr:uid="{00000000-0005-0000-0000-0000264D0000}"/>
    <cellStyle name="Normal 2 9 2 2 2 4 4" xfId="18700" xr:uid="{00000000-0005-0000-0000-0000274D0000}"/>
    <cellStyle name="Normal 2 9 2 2 2 5" xfId="18701" xr:uid="{00000000-0005-0000-0000-0000284D0000}"/>
    <cellStyle name="Normal 2 9 2 2 2 5 2" xfId="18702" xr:uid="{00000000-0005-0000-0000-0000294D0000}"/>
    <cellStyle name="Normal 2 9 2 2 2 5 3" xfId="18703" xr:uid="{00000000-0005-0000-0000-00002A4D0000}"/>
    <cellStyle name="Normal 2 9 2 2 2 6" xfId="18704" xr:uid="{00000000-0005-0000-0000-00002B4D0000}"/>
    <cellStyle name="Normal 2 9 2 2 2 6 2" xfId="18705" xr:uid="{00000000-0005-0000-0000-00002C4D0000}"/>
    <cellStyle name="Normal 2 9 2 2 2 7" xfId="18706" xr:uid="{00000000-0005-0000-0000-00002D4D0000}"/>
    <cellStyle name="Normal 2 9 2 2 3" xfId="18707" xr:uid="{00000000-0005-0000-0000-00002E4D0000}"/>
    <cellStyle name="Normal 2 9 2 2 3 2" xfId="18708" xr:uid="{00000000-0005-0000-0000-00002F4D0000}"/>
    <cellStyle name="Normal 2 9 2 2 3 2 2" xfId="18709" xr:uid="{00000000-0005-0000-0000-0000304D0000}"/>
    <cellStyle name="Normal 2 9 2 2 3 2 3" xfId="18710" xr:uid="{00000000-0005-0000-0000-0000314D0000}"/>
    <cellStyle name="Normal 2 9 2 2 3 3" xfId="18711" xr:uid="{00000000-0005-0000-0000-0000324D0000}"/>
    <cellStyle name="Normal 2 9 2 2 3 3 2" xfId="18712" xr:uid="{00000000-0005-0000-0000-0000334D0000}"/>
    <cellStyle name="Normal 2 9 2 2 3 3 3" xfId="18713" xr:uid="{00000000-0005-0000-0000-0000344D0000}"/>
    <cellStyle name="Normal 2 9 2 2 3 4" xfId="18714" xr:uid="{00000000-0005-0000-0000-0000354D0000}"/>
    <cellStyle name="Normal 2 9 2 2 3 4 2" xfId="18715" xr:uid="{00000000-0005-0000-0000-0000364D0000}"/>
    <cellStyle name="Normal 2 9 2 2 3 4 3" xfId="18716" xr:uid="{00000000-0005-0000-0000-0000374D0000}"/>
    <cellStyle name="Normal 2 9 2 2 3 5" xfId="18717" xr:uid="{00000000-0005-0000-0000-0000384D0000}"/>
    <cellStyle name="Normal 2 9 2 2 3 5 2" xfId="18718" xr:uid="{00000000-0005-0000-0000-0000394D0000}"/>
    <cellStyle name="Normal 2 9 2 2 3 6" xfId="18719" xr:uid="{00000000-0005-0000-0000-00003A4D0000}"/>
    <cellStyle name="Normal 2 9 2 2 4" xfId="18720" xr:uid="{00000000-0005-0000-0000-00003B4D0000}"/>
    <cellStyle name="Normal 2 9 2 2 4 2" xfId="18721" xr:uid="{00000000-0005-0000-0000-00003C4D0000}"/>
    <cellStyle name="Normal 2 9 2 2 4 2 2" xfId="18722" xr:uid="{00000000-0005-0000-0000-00003D4D0000}"/>
    <cellStyle name="Normal 2 9 2 2 4 2 3" xfId="18723" xr:uid="{00000000-0005-0000-0000-00003E4D0000}"/>
    <cellStyle name="Normal 2 9 2 2 4 3" xfId="18724" xr:uid="{00000000-0005-0000-0000-00003F4D0000}"/>
    <cellStyle name="Normal 2 9 2 2 4 4" xfId="18725" xr:uid="{00000000-0005-0000-0000-0000404D0000}"/>
    <cellStyle name="Normal 2 9 2 2 5" xfId="18726" xr:uid="{00000000-0005-0000-0000-0000414D0000}"/>
    <cellStyle name="Normal 2 9 2 2 5 2" xfId="18727" xr:uid="{00000000-0005-0000-0000-0000424D0000}"/>
    <cellStyle name="Normal 2 9 2 2 5 2 2" xfId="18728" xr:uid="{00000000-0005-0000-0000-0000434D0000}"/>
    <cellStyle name="Normal 2 9 2 2 5 2 3" xfId="18729" xr:uid="{00000000-0005-0000-0000-0000444D0000}"/>
    <cellStyle name="Normal 2 9 2 2 5 3" xfId="18730" xr:uid="{00000000-0005-0000-0000-0000454D0000}"/>
    <cellStyle name="Normal 2 9 2 2 5 4" xfId="18731" xr:uid="{00000000-0005-0000-0000-0000464D0000}"/>
    <cellStyle name="Normal 2 9 2 2 6" xfId="18732" xr:uid="{00000000-0005-0000-0000-0000474D0000}"/>
    <cellStyle name="Normal 2 9 2 2 6 2" xfId="18733" xr:uid="{00000000-0005-0000-0000-0000484D0000}"/>
    <cellStyle name="Normal 2 9 2 2 6 3" xfId="18734" xr:uid="{00000000-0005-0000-0000-0000494D0000}"/>
    <cellStyle name="Normal 2 9 2 2 7" xfId="18735" xr:uid="{00000000-0005-0000-0000-00004A4D0000}"/>
    <cellStyle name="Normal 2 9 2 2 7 2" xfId="18736" xr:uid="{00000000-0005-0000-0000-00004B4D0000}"/>
    <cellStyle name="Normal 2 9 2 2 8" xfId="18737" xr:uid="{00000000-0005-0000-0000-00004C4D0000}"/>
    <cellStyle name="Normal 2 9 2 2 9" xfId="18738" xr:uid="{00000000-0005-0000-0000-00004D4D0000}"/>
    <cellStyle name="Normal 2 9 2 3" xfId="18739" xr:uid="{00000000-0005-0000-0000-00004E4D0000}"/>
    <cellStyle name="Normal 2 9 2 3 2" xfId="18740" xr:uid="{00000000-0005-0000-0000-00004F4D0000}"/>
    <cellStyle name="Normal 2 9 2 3 2 2" xfId="18741" xr:uid="{00000000-0005-0000-0000-0000504D0000}"/>
    <cellStyle name="Normal 2 9 2 3 2 2 2" xfId="18742" xr:uid="{00000000-0005-0000-0000-0000514D0000}"/>
    <cellStyle name="Normal 2 9 2 3 2 2 3" xfId="18743" xr:uid="{00000000-0005-0000-0000-0000524D0000}"/>
    <cellStyle name="Normal 2 9 2 3 2 3" xfId="18744" xr:uid="{00000000-0005-0000-0000-0000534D0000}"/>
    <cellStyle name="Normal 2 9 2 3 2 3 2" xfId="18745" xr:uid="{00000000-0005-0000-0000-0000544D0000}"/>
    <cellStyle name="Normal 2 9 2 3 2 3 3" xfId="18746" xr:uid="{00000000-0005-0000-0000-0000554D0000}"/>
    <cellStyle name="Normal 2 9 2 3 2 4" xfId="18747" xr:uid="{00000000-0005-0000-0000-0000564D0000}"/>
    <cellStyle name="Normal 2 9 2 3 2 4 2" xfId="18748" xr:uid="{00000000-0005-0000-0000-0000574D0000}"/>
    <cellStyle name="Normal 2 9 2 3 2 4 3" xfId="18749" xr:uid="{00000000-0005-0000-0000-0000584D0000}"/>
    <cellStyle name="Normal 2 9 2 3 2 5" xfId="18750" xr:uid="{00000000-0005-0000-0000-0000594D0000}"/>
    <cellStyle name="Normal 2 9 2 3 2 5 2" xfId="18751" xr:uid="{00000000-0005-0000-0000-00005A4D0000}"/>
    <cellStyle name="Normal 2 9 2 3 2 6" xfId="18752" xr:uid="{00000000-0005-0000-0000-00005B4D0000}"/>
    <cellStyle name="Normal 2 9 2 3 3" xfId="18753" xr:uid="{00000000-0005-0000-0000-00005C4D0000}"/>
    <cellStyle name="Normal 2 9 2 3 3 2" xfId="18754" xr:uid="{00000000-0005-0000-0000-00005D4D0000}"/>
    <cellStyle name="Normal 2 9 2 3 3 2 2" xfId="18755" xr:uid="{00000000-0005-0000-0000-00005E4D0000}"/>
    <cellStyle name="Normal 2 9 2 3 3 2 3" xfId="18756" xr:uid="{00000000-0005-0000-0000-00005F4D0000}"/>
    <cellStyle name="Normal 2 9 2 3 3 3" xfId="18757" xr:uid="{00000000-0005-0000-0000-0000604D0000}"/>
    <cellStyle name="Normal 2 9 2 3 3 4" xfId="18758" xr:uid="{00000000-0005-0000-0000-0000614D0000}"/>
    <cellStyle name="Normal 2 9 2 3 4" xfId="18759" xr:uid="{00000000-0005-0000-0000-0000624D0000}"/>
    <cellStyle name="Normal 2 9 2 3 4 2" xfId="18760" xr:uid="{00000000-0005-0000-0000-0000634D0000}"/>
    <cellStyle name="Normal 2 9 2 3 4 2 2" xfId="18761" xr:uid="{00000000-0005-0000-0000-0000644D0000}"/>
    <cellStyle name="Normal 2 9 2 3 4 2 3" xfId="18762" xr:uid="{00000000-0005-0000-0000-0000654D0000}"/>
    <cellStyle name="Normal 2 9 2 3 4 3" xfId="18763" xr:uid="{00000000-0005-0000-0000-0000664D0000}"/>
    <cellStyle name="Normal 2 9 2 3 4 4" xfId="18764" xr:uid="{00000000-0005-0000-0000-0000674D0000}"/>
    <cellStyle name="Normal 2 9 2 3 5" xfId="18765" xr:uid="{00000000-0005-0000-0000-0000684D0000}"/>
    <cellStyle name="Normal 2 9 2 3 5 2" xfId="18766" xr:uid="{00000000-0005-0000-0000-0000694D0000}"/>
    <cellStyle name="Normal 2 9 2 3 5 3" xfId="18767" xr:uid="{00000000-0005-0000-0000-00006A4D0000}"/>
    <cellStyle name="Normal 2 9 2 3 6" xfId="18768" xr:uid="{00000000-0005-0000-0000-00006B4D0000}"/>
    <cellStyle name="Normal 2 9 2 3 6 2" xfId="18769" xr:uid="{00000000-0005-0000-0000-00006C4D0000}"/>
    <cellStyle name="Normal 2 9 2 3 7" xfId="18770" xr:uid="{00000000-0005-0000-0000-00006D4D0000}"/>
    <cellStyle name="Normal 2 9 2 3 8" xfId="18771" xr:uid="{00000000-0005-0000-0000-00006E4D0000}"/>
    <cellStyle name="Normal 2 9 2 4" xfId="18772" xr:uid="{00000000-0005-0000-0000-00006F4D0000}"/>
    <cellStyle name="Normal 2 9 2 4 2" xfId="18773" xr:uid="{00000000-0005-0000-0000-0000704D0000}"/>
    <cellStyle name="Normal 2 9 2 4 2 2" xfId="18774" xr:uid="{00000000-0005-0000-0000-0000714D0000}"/>
    <cellStyle name="Normal 2 9 2 4 2 3" xfId="18775" xr:uid="{00000000-0005-0000-0000-0000724D0000}"/>
    <cellStyle name="Normal 2 9 2 4 3" xfId="18776" xr:uid="{00000000-0005-0000-0000-0000734D0000}"/>
    <cellStyle name="Normal 2 9 2 4 3 2" xfId="18777" xr:uid="{00000000-0005-0000-0000-0000744D0000}"/>
    <cellStyle name="Normal 2 9 2 4 3 3" xfId="18778" xr:uid="{00000000-0005-0000-0000-0000754D0000}"/>
    <cellStyle name="Normal 2 9 2 4 4" xfId="18779" xr:uid="{00000000-0005-0000-0000-0000764D0000}"/>
    <cellStyle name="Normal 2 9 2 4 4 2" xfId="18780" xr:uid="{00000000-0005-0000-0000-0000774D0000}"/>
    <cellStyle name="Normal 2 9 2 4 4 3" xfId="18781" xr:uid="{00000000-0005-0000-0000-0000784D0000}"/>
    <cellStyle name="Normal 2 9 2 4 5" xfId="18782" xr:uid="{00000000-0005-0000-0000-0000794D0000}"/>
    <cellStyle name="Normal 2 9 2 4 5 2" xfId="18783" xr:uid="{00000000-0005-0000-0000-00007A4D0000}"/>
    <cellStyle name="Normal 2 9 2 4 6" xfId="18784" xr:uid="{00000000-0005-0000-0000-00007B4D0000}"/>
    <cellStyle name="Normal 2 9 2 5" xfId="18785" xr:uid="{00000000-0005-0000-0000-00007C4D0000}"/>
    <cellStyle name="Normal 2 9 2 5 2" xfId="18786" xr:uid="{00000000-0005-0000-0000-00007D4D0000}"/>
    <cellStyle name="Normal 2 9 2 5 2 2" xfId="18787" xr:uid="{00000000-0005-0000-0000-00007E4D0000}"/>
    <cellStyle name="Normal 2 9 2 5 2 3" xfId="18788" xr:uid="{00000000-0005-0000-0000-00007F4D0000}"/>
    <cellStyle name="Normal 2 9 2 5 3" xfId="18789" xr:uid="{00000000-0005-0000-0000-0000804D0000}"/>
    <cellStyle name="Normal 2 9 2 5 4" xfId="18790" xr:uid="{00000000-0005-0000-0000-0000814D0000}"/>
    <cellStyle name="Normal 2 9 2 6" xfId="18791" xr:uid="{00000000-0005-0000-0000-0000824D0000}"/>
    <cellStyle name="Normal 2 9 2 6 2" xfId="18792" xr:uid="{00000000-0005-0000-0000-0000834D0000}"/>
    <cellStyle name="Normal 2 9 2 6 2 2" xfId="18793" xr:uid="{00000000-0005-0000-0000-0000844D0000}"/>
    <cellStyle name="Normal 2 9 2 6 2 3" xfId="18794" xr:uid="{00000000-0005-0000-0000-0000854D0000}"/>
    <cellStyle name="Normal 2 9 2 6 3" xfId="18795" xr:uid="{00000000-0005-0000-0000-0000864D0000}"/>
    <cellStyle name="Normal 2 9 2 6 4" xfId="18796" xr:uid="{00000000-0005-0000-0000-0000874D0000}"/>
    <cellStyle name="Normal 2 9 2 7" xfId="18797" xr:uid="{00000000-0005-0000-0000-0000884D0000}"/>
    <cellStyle name="Normal 2 9 2 7 2" xfId="18798" xr:uid="{00000000-0005-0000-0000-0000894D0000}"/>
    <cellStyle name="Normal 2 9 2 7 3" xfId="18799" xr:uid="{00000000-0005-0000-0000-00008A4D0000}"/>
    <cellStyle name="Normal 2 9 2 8" xfId="18800" xr:uid="{00000000-0005-0000-0000-00008B4D0000}"/>
    <cellStyle name="Normal 2 9 2 8 2" xfId="18801" xr:uid="{00000000-0005-0000-0000-00008C4D0000}"/>
    <cellStyle name="Normal 2 9 2 9" xfId="18802" xr:uid="{00000000-0005-0000-0000-00008D4D0000}"/>
    <cellStyle name="Normal 2 9 20" xfId="43804" xr:uid="{00000000-0005-0000-0000-00008E4D0000}"/>
    <cellStyle name="Normal 2 9 3" xfId="18803" xr:uid="{00000000-0005-0000-0000-00008F4D0000}"/>
    <cellStyle name="Normal 2 9 3 10" xfId="18804" xr:uid="{00000000-0005-0000-0000-0000904D0000}"/>
    <cellStyle name="Normal 2 9 3 2" xfId="18805" xr:uid="{00000000-0005-0000-0000-0000914D0000}"/>
    <cellStyle name="Normal 2 9 3 2 2" xfId="18806" xr:uid="{00000000-0005-0000-0000-0000924D0000}"/>
    <cellStyle name="Normal 2 9 3 2 2 2" xfId="18807" xr:uid="{00000000-0005-0000-0000-0000934D0000}"/>
    <cellStyle name="Normal 2 9 3 2 2 2 2" xfId="18808" xr:uid="{00000000-0005-0000-0000-0000944D0000}"/>
    <cellStyle name="Normal 2 9 3 2 2 2 2 2" xfId="18809" xr:uid="{00000000-0005-0000-0000-0000954D0000}"/>
    <cellStyle name="Normal 2 9 3 2 2 2 2 3" xfId="18810" xr:uid="{00000000-0005-0000-0000-0000964D0000}"/>
    <cellStyle name="Normal 2 9 3 2 2 2 3" xfId="18811" xr:uid="{00000000-0005-0000-0000-0000974D0000}"/>
    <cellStyle name="Normal 2 9 3 2 2 2 3 2" xfId="18812" xr:uid="{00000000-0005-0000-0000-0000984D0000}"/>
    <cellStyle name="Normal 2 9 3 2 2 2 3 3" xfId="18813" xr:uid="{00000000-0005-0000-0000-0000994D0000}"/>
    <cellStyle name="Normal 2 9 3 2 2 2 4" xfId="18814" xr:uid="{00000000-0005-0000-0000-00009A4D0000}"/>
    <cellStyle name="Normal 2 9 3 2 2 2 4 2" xfId="18815" xr:uid="{00000000-0005-0000-0000-00009B4D0000}"/>
    <cellStyle name="Normal 2 9 3 2 2 2 4 3" xfId="18816" xr:uid="{00000000-0005-0000-0000-00009C4D0000}"/>
    <cellStyle name="Normal 2 9 3 2 2 2 5" xfId="18817" xr:uid="{00000000-0005-0000-0000-00009D4D0000}"/>
    <cellStyle name="Normal 2 9 3 2 2 2 5 2" xfId="18818" xr:uid="{00000000-0005-0000-0000-00009E4D0000}"/>
    <cellStyle name="Normal 2 9 3 2 2 2 6" xfId="18819" xr:uid="{00000000-0005-0000-0000-00009F4D0000}"/>
    <cellStyle name="Normal 2 9 3 2 2 3" xfId="18820" xr:uid="{00000000-0005-0000-0000-0000A04D0000}"/>
    <cellStyle name="Normal 2 9 3 2 2 3 2" xfId="18821" xr:uid="{00000000-0005-0000-0000-0000A14D0000}"/>
    <cellStyle name="Normal 2 9 3 2 2 3 2 2" xfId="18822" xr:uid="{00000000-0005-0000-0000-0000A24D0000}"/>
    <cellStyle name="Normal 2 9 3 2 2 3 2 3" xfId="18823" xr:uid="{00000000-0005-0000-0000-0000A34D0000}"/>
    <cellStyle name="Normal 2 9 3 2 2 3 3" xfId="18824" xr:uid="{00000000-0005-0000-0000-0000A44D0000}"/>
    <cellStyle name="Normal 2 9 3 2 2 3 4" xfId="18825" xr:uid="{00000000-0005-0000-0000-0000A54D0000}"/>
    <cellStyle name="Normal 2 9 3 2 2 4" xfId="18826" xr:uid="{00000000-0005-0000-0000-0000A64D0000}"/>
    <cellStyle name="Normal 2 9 3 2 2 4 2" xfId="18827" xr:uid="{00000000-0005-0000-0000-0000A74D0000}"/>
    <cellStyle name="Normal 2 9 3 2 2 4 2 2" xfId="18828" xr:uid="{00000000-0005-0000-0000-0000A84D0000}"/>
    <cellStyle name="Normal 2 9 3 2 2 4 2 3" xfId="18829" xr:uid="{00000000-0005-0000-0000-0000A94D0000}"/>
    <cellStyle name="Normal 2 9 3 2 2 4 3" xfId="18830" xr:uid="{00000000-0005-0000-0000-0000AA4D0000}"/>
    <cellStyle name="Normal 2 9 3 2 2 4 4" xfId="18831" xr:uid="{00000000-0005-0000-0000-0000AB4D0000}"/>
    <cellStyle name="Normal 2 9 3 2 2 5" xfId="18832" xr:uid="{00000000-0005-0000-0000-0000AC4D0000}"/>
    <cellStyle name="Normal 2 9 3 2 2 5 2" xfId="18833" xr:uid="{00000000-0005-0000-0000-0000AD4D0000}"/>
    <cellStyle name="Normal 2 9 3 2 2 5 3" xfId="18834" xr:uid="{00000000-0005-0000-0000-0000AE4D0000}"/>
    <cellStyle name="Normal 2 9 3 2 2 6" xfId="18835" xr:uid="{00000000-0005-0000-0000-0000AF4D0000}"/>
    <cellStyle name="Normal 2 9 3 2 2 6 2" xfId="18836" xr:uid="{00000000-0005-0000-0000-0000B04D0000}"/>
    <cellStyle name="Normal 2 9 3 2 2 7" xfId="18837" xr:uid="{00000000-0005-0000-0000-0000B14D0000}"/>
    <cellStyle name="Normal 2 9 3 2 3" xfId="18838" xr:uid="{00000000-0005-0000-0000-0000B24D0000}"/>
    <cellStyle name="Normal 2 9 3 2 3 2" xfId="18839" xr:uid="{00000000-0005-0000-0000-0000B34D0000}"/>
    <cellStyle name="Normal 2 9 3 2 3 2 2" xfId="18840" xr:uid="{00000000-0005-0000-0000-0000B44D0000}"/>
    <cellStyle name="Normal 2 9 3 2 3 2 3" xfId="18841" xr:uid="{00000000-0005-0000-0000-0000B54D0000}"/>
    <cellStyle name="Normal 2 9 3 2 3 3" xfId="18842" xr:uid="{00000000-0005-0000-0000-0000B64D0000}"/>
    <cellStyle name="Normal 2 9 3 2 3 3 2" xfId="18843" xr:uid="{00000000-0005-0000-0000-0000B74D0000}"/>
    <cellStyle name="Normal 2 9 3 2 3 3 3" xfId="18844" xr:uid="{00000000-0005-0000-0000-0000B84D0000}"/>
    <cellStyle name="Normal 2 9 3 2 3 4" xfId="18845" xr:uid="{00000000-0005-0000-0000-0000B94D0000}"/>
    <cellStyle name="Normal 2 9 3 2 3 4 2" xfId="18846" xr:uid="{00000000-0005-0000-0000-0000BA4D0000}"/>
    <cellStyle name="Normal 2 9 3 2 3 4 3" xfId="18847" xr:uid="{00000000-0005-0000-0000-0000BB4D0000}"/>
    <cellStyle name="Normal 2 9 3 2 3 5" xfId="18848" xr:uid="{00000000-0005-0000-0000-0000BC4D0000}"/>
    <cellStyle name="Normal 2 9 3 2 3 5 2" xfId="18849" xr:uid="{00000000-0005-0000-0000-0000BD4D0000}"/>
    <cellStyle name="Normal 2 9 3 2 3 6" xfId="18850" xr:uid="{00000000-0005-0000-0000-0000BE4D0000}"/>
    <cellStyle name="Normal 2 9 3 2 4" xfId="18851" xr:uid="{00000000-0005-0000-0000-0000BF4D0000}"/>
    <cellStyle name="Normal 2 9 3 2 4 2" xfId="18852" xr:uid="{00000000-0005-0000-0000-0000C04D0000}"/>
    <cellStyle name="Normal 2 9 3 2 4 2 2" xfId="18853" xr:uid="{00000000-0005-0000-0000-0000C14D0000}"/>
    <cellStyle name="Normal 2 9 3 2 4 2 3" xfId="18854" xr:uid="{00000000-0005-0000-0000-0000C24D0000}"/>
    <cellStyle name="Normal 2 9 3 2 4 3" xfId="18855" xr:uid="{00000000-0005-0000-0000-0000C34D0000}"/>
    <cellStyle name="Normal 2 9 3 2 4 4" xfId="18856" xr:uid="{00000000-0005-0000-0000-0000C44D0000}"/>
    <cellStyle name="Normal 2 9 3 2 5" xfId="18857" xr:uid="{00000000-0005-0000-0000-0000C54D0000}"/>
    <cellStyle name="Normal 2 9 3 2 5 2" xfId="18858" xr:uid="{00000000-0005-0000-0000-0000C64D0000}"/>
    <cellStyle name="Normal 2 9 3 2 5 2 2" xfId="18859" xr:uid="{00000000-0005-0000-0000-0000C74D0000}"/>
    <cellStyle name="Normal 2 9 3 2 5 2 3" xfId="18860" xr:uid="{00000000-0005-0000-0000-0000C84D0000}"/>
    <cellStyle name="Normal 2 9 3 2 5 3" xfId="18861" xr:uid="{00000000-0005-0000-0000-0000C94D0000}"/>
    <cellStyle name="Normal 2 9 3 2 5 4" xfId="18862" xr:uid="{00000000-0005-0000-0000-0000CA4D0000}"/>
    <cellStyle name="Normal 2 9 3 2 6" xfId="18863" xr:uid="{00000000-0005-0000-0000-0000CB4D0000}"/>
    <cellStyle name="Normal 2 9 3 2 6 2" xfId="18864" xr:uid="{00000000-0005-0000-0000-0000CC4D0000}"/>
    <cellStyle name="Normal 2 9 3 2 6 3" xfId="18865" xr:uid="{00000000-0005-0000-0000-0000CD4D0000}"/>
    <cellStyle name="Normal 2 9 3 2 7" xfId="18866" xr:uid="{00000000-0005-0000-0000-0000CE4D0000}"/>
    <cellStyle name="Normal 2 9 3 2 7 2" xfId="18867" xr:uid="{00000000-0005-0000-0000-0000CF4D0000}"/>
    <cellStyle name="Normal 2 9 3 2 8" xfId="18868" xr:uid="{00000000-0005-0000-0000-0000D04D0000}"/>
    <cellStyle name="Normal 2 9 3 2 9" xfId="18869" xr:uid="{00000000-0005-0000-0000-0000D14D0000}"/>
    <cellStyle name="Normal 2 9 3 3" xfId="18870" xr:uid="{00000000-0005-0000-0000-0000D24D0000}"/>
    <cellStyle name="Normal 2 9 3 3 2" xfId="18871" xr:uid="{00000000-0005-0000-0000-0000D34D0000}"/>
    <cellStyle name="Normal 2 9 3 3 2 2" xfId="18872" xr:uid="{00000000-0005-0000-0000-0000D44D0000}"/>
    <cellStyle name="Normal 2 9 3 3 2 2 2" xfId="18873" xr:uid="{00000000-0005-0000-0000-0000D54D0000}"/>
    <cellStyle name="Normal 2 9 3 3 2 2 3" xfId="18874" xr:uid="{00000000-0005-0000-0000-0000D64D0000}"/>
    <cellStyle name="Normal 2 9 3 3 2 3" xfId="18875" xr:uid="{00000000-0005-0000-0000-0000D74D0000}"/>
    <cellStyle name="Normal 2 9 3 3 2 3 2" xfId="18876" xr:uid="{00000000-0005-0000-0000-0000D84D0000}"/>
    <cellStyle name="Normal 2 9 3 3 2 3 3" xfId="18877" xr:uid="{00000000-0005-0000-0000-0000D94D0000}"/>
    <cellStyle name="Normal 2 9 3 3 2 4" xfId="18878" xr:uid="{00000000-0005-0000-0000-0000DA4D0000}"/>
    <cellStyle name="Normal 2 9 3 3 2 4 2" xfId="18879" xr:uid="{00000000-0005-0000-0000-0000DB4D0000}"/>
    <cellStyle name="Normal 2 9 3 3 2 4 3" xfId="18880" xr:uid="{00000000-0005-0000-0000-0000DC4D0000}"/>
    <cellStyle name="Normal 2 9 3 3 2 5" xfId="18881" xr:uid="{00000000-0005-0000-0000-0000DD4D0000}"/>
    <cellStyle name="Normal 2 9 3 3 2 5 2" xfId="18882" xr:uid="{00000000-0005-0000-0000-0000DE4D0000}"/>
    <cellStyle name="Normal 2 9 3 3 2 6" xfId="18883" xr:uid="{00000000-0005-0000-0000-0000DF4D0000}"/>
    <cellStyle name="Normal 2 9 3 3 3" xfId="18884" xr:uid="{00000000-0005-0000-0000-0000E04D0000}"/>
    <cellStyle name="Normal 2 9 3 3 3 2" xfId="18885" xr:uid="{00000000-0005-0000-0000-0000E14D0000}"/>
    <cellStyle name="Normal 2 9 3 3 3 2 2" xfId="18886" xr:uid="{00000000-0005-0000-0000-0000E24D0000}"/>
    <cellStyle name="Normal 2 9 3 3 3 2 3" xfId="18887" xr:uid="{00000000-0005-0000-0000-0000E34D0000}"/>
    <cellStyle name="Normal 2 9 3 3 3 3" xfId="18888" xr:uid="{00000000-0005-0000-0000-0000E44D0000}"/>
    <cellStyle name="Normal 2 9 3 3 3 4" xfId="18889" xr:uid="{00000000-0005-0000-0000-0000E54D0000}"/>
    <cellStyle name="Normal 2 9 3 3 4" xfId="18890" xr:uid="{00000000-0005-0000-0000-0000E64D0000}"/>
    <cellStyle name="Normal 2 9 3 3 4 2" xfId="18891" xr:uid="{00000000-0005-0000-0000-0000E74D0000}"/>
    <cellStyle name="Normal 2 9 3 3 4 2 2" xfId="18892" xr:uid="{00000000-0005-0000-0000-0000E84D0000}"/>
    <cellStyle name="Normal 2 9 3 3 4 2 3" xfId="18893" xr:uid="{00000000-0005-0000-0000-0000E94D0000}"/>
    <cellStyle name="Normal 2 9 3 3 4 3" xfId="18894" xr:uid="{00000000-0005-0000-0000-0000EA4D0000}"/>
    <cellStyle name="Normal 2 9 3 3 4 4" xfId="18895" xr:uid="{00000000-0005-0000-0000-0000EB4D0000}"/>
    <cellStyle name="Normal 2 9 3 3 5" xfId="18896" xr:uid="{00000000-0005-0000-0000-0000EC4D0000}"/>
    <cellStyle name="Normal 2 9 3 3 5 2" xfId="18897" xr:uid="{00000000-0005-0000-0000-0000ED4D0000}"/>
    <cellStyle name="Normal 2 9 3 3 5 3" xfId="18898" xr:uid="{00000000-0005-0000-0000-0000EE4D0000}"/>
    <cellStyle name="Normal 2 9 3 3 6" xfId="18899" xr:uid="{00000000-0005-0000-0000-0000EF4D0000}"/>
    <cellStyle name="Normal 2 9 3 3 6 2" xfId="18900" xr:uid="{00000000-0005-0000-0000-0000F04D0000}"/>
    <cellStyle name="Normal 2 9 3 3 7" xfId="18901" xr:uid="{00000000-0005-0000-0000-0000F14D0000}"/>
    <cellStyle name="Normal 2 9 3 3 8" xfId="18902" xr:uid="{00000000-0005-0000-0000-0000F24D0000}"/>
    <cellStyle name="Normal 2 9 3 4" xfId="18903" xr:uid="{00000000-0005-0000-0000-0000F34D0000}"/>
    <cellStyle name="Normal 2 9 3 4 2" xfId="18904" xr:uid="{00000000-0005-0000-0000-0000F44D0000}"/>
    <cellStyle name="Normal 2 9 3 4 2 2" xfId="18905" xr:uid="{00000000-0005-0000-0000-0000F54D0000}"/>
    <cellStyle name="Normal 2 9 3 4 2 3" xfId="18906" xr:uid="{00000000-0005-0000-0000-0000F64D0000}"/>
    <cellStyle name="Normal 2 9 3 4 3" xfId="18907" xr:uid="{00000000-0005-0000-0000-0000F74D0000}"/>
    <cellStyle name="Normal 2 9 3 4 3 2" xfId="18908" xr:uid="{00000000-0005-0000-0000-0000F84D0000}"/>
    <cellStyle name="Normal 2 9 3 4 3 3" xfId="18909" xr:uid="{00000000-0005-0000-0000-0000F94D0000}"/>
    <cellStyle name="Normal 2 9 3 4 4" xfId="18910" xr:uid="{00000000-0005-0000-0000-0000FA4D0000}"/>
    <cellStyle name="Normal 2 9 3 4 4 2" xfId="18911" xr:uid="{00000000-0005-0000-0000-0000FB4D0000}"/>
    <cellStyle name="Normal 2 9 3 4 4 3" xfId="18912" xr:uid="{00000000-0005-0000-0000-0000FC4D0000}"/>
    <cellStyle name="Normal 2 9 3 4 5" xfId="18913" xr:uid="{00000000-0005-0000-0000-0000FD4D0000}"/>
    <cellStyle name="Normal 2 9 3 4 5 2" xfId="18914" xr:uid="{00000000-0005-0000-0000-0000FE4D0000}"/>
    <cellStyle name="Normal 2 9 3 4 6" xfId="18915" xr:uid="{00000000-0005-0000-0000-0000FF4D0000}"/>
    <cellStyle name="Normal 2 9 3 5" xfId="18916" xr:uid="{00000000-0005-0000-0000-0000004E0000}"/>
    <cellStyle name="Normal 2 9 3 5 2" xfId="18917" xr:uid="{00000000-0005-0000-0000-0000014E0000}"/>
    <cellStyle name="Normal 2 9 3 5 2 2" xfId="18918" xr:uid="{00000000-0005-0000-0000-0000024E0000}"/>
    <cellStyle name="Normal 2 9 3 5 2 3" xfId="18919" xr:uid="{00000000-0005-0000-0000-0000034E0000}"/>
    <cellStyle name="Normal 2 9 3 5 3" xfId="18920" xr:uid="{00000000-0005-0000-0000-0000044E0000}"/>
    <cellStyle name="Normal 2 9 3 5 4" xfId="18921" xr:uid="{00000000-0005-0000-0000-0000054E0000}"/>
    <cellStyle name="Normal 2 9 3 6" xfId="18922" xr:uid="{00000000-0005-0000-0000-0000064E0000}"/>
    <cellStyle name="Normal 2 9 3 6 2" xfId="18923" xr:uid="{00000000-0005-0000-0000-0000074E0000}"/>
    <cellStyle name="Normal 2 9 3 6 2 2" xfId="18924" xr:uid="{00000000-0005-0000-0000-0000084E0000}"/>
    <cellStyle name="Normal 2 9 3 6 2 3" xfId="18925" xr:uid="{00000000-0005-0000-0000-0000094E0000}"/>
    <cellStyle name="Normal 2 9 3 6 3" xfId="18926" xr:uid="{00000000-0005-0000-0000-00000A4E0000}"/>
    <cellStyle name="Normal 2 9 3 6 4" xfId="18927" xr:uid="{00000000-0005-0000-0000-00000B4E0000}"/>
    <cellStyle name="Normal 2 9 3 7" xfId="18928" xr:uid="{00000000-0005-0000-0000-00000C4E0000}"/>
    <cellStyle name="Normal 2 9 3 7 2" xfId="18929" xr:uid="{00000000-0005-0000-0000-00000D4E0000}"/>
    <cellStyle name="Normal 2 9 3 7 3" xfId="18930" xr:uid="{00000000-0005-0000-0000-00000E4E0000}"/>
    <cellStyle name="Normal 2 9 3 8" xfId="18931" xr:uid="{00000000-0005-0000-0000-00000F4E0000}"/>
    <cellStyle name="Normal 2 9 3 8 2" xfId="18932" xr:uid="{00000000-0005-0000-0000-0000104E0000}"/>
    <cellStyle name="Normal 2 9 3 9" xfId="18933" xr:uid="{00000000-0005-0000-0000-0000114E0000}"/>
    <cellStyle name="Normal 2 9 4" xfId="18934" xr:uid="{00000000-0005-0000-0000-0000124E0000}"/>
    <cellStyle name="Normal 2 9 4 2" xfId="18935" xr:uid="{00000000-0005-0000-0000-0000134E0000}"/>
    <cellStyle name="Normal 2 9 4 2 2" xfId="18936" xr:uid="{00000000-0005-0000-0000-0000144E0000}"/>
    <cellStyle name="Normal 2 9 4 2 2 2" xfId="18937" xr:uid="{00000000-0005-0000-0000-0000154E0000}"/>
    <cellStyle name="Normal 2 9 4 2 2 2 2" xfId="18938" xr:uid="{00000000-0005-0000-0000-0000164E0000}"/>
    <cellStyle name="Normal 2 9 4 2 2 2 3" xfId="18939" xr:uid="{00000000-0005-0000-0000-0000174E0000}"/>
    <cellStyle name="Normal 2 9 4 2 2 3" xfId="18940" xr:uid="{00000000-0005-0000-0000-0000184E0000}"/>
    <cellStyle name="Normal 2 9 4 2 2 3 2" xfId="18941" xr:uid="{00000000-0005-0000-0000-0000194E0000}"/>
    <cellStyle name="Normal 2 9 4 2 2 3 3" xfId="18942" xr:uid="{00000000-0005-0000-0000-00001A4E0000}"/>
    <cellStyle name="Normal 2 9 4 2 2 4" xfId="18943" xr:uid="{00000000-0005-0000-0000-00001B4E0000}"/>
    <cellStyle name="Normal 2 9 4 2 2 4 2" xfId="18944" xr:uid="{00000000-0005-0000-0000-00001C4E0000}"/>
    <cellStyle name="Normal 2 9 4 2 2 4 3" xfId="18945" xr:uid="{00000000-0005-0000-0000-00001D4E0000}"/>
    <cellStyle name="Normal 2 9 4 2 2 5" xfId="18946" xr:uid="{00000000-0005-0000-0000-00001E4E0000}"/>
    <cellStyle name="Normal 2 9 4 2 2 5 2" xfId="18947" xr:uid="{00000000-0005-0000-0000-00001F4E0000}"/>
    <cellStyle name="Normal 2 9 4 2 2 6" xfId="18948" xr:uid="{00000000-0005-0000-0000-0000204E0000}"/>
    <cellStyle name="Normal 2 9 4 2 3" xfId="18949" xr:uid="{00000000-0005-0000-0000-0000214E0000}"/>
    <cellStyle name="Normal 2 9 4 2 3 2" xfId="18950" xr:uid="{00000000-0005-0000-0000-0000224E0000}"/>
    <cellStyle name="Normal 2 9 4 2 3 2 2" xfId="18951" xr:uid="{00000000-0005-0000-0000-0000234E0000}"/>
    <cellStyle name="Normal 2 9 4 2 3 2 3" xfId="18952" xr:uid="{00000000-0005-0000-0000-0000244E0000}"/>
    <cellStyle name="Normal 2 9 4 2 3 3" xfId="18953" xr:uid="{00000000-0005-0000-0000-0000254E0000}"/>
    <cellStyle name="Normal 2 9 4 2 3 4" xfId="18954" xr:uid="{00000000-0005-0000-0000-0000264E0000}"/>
    <cellStyle name="Normal 2 9 4 2 4" xfId="18955" xr:uid="{00000000-0005-0000-0000-0000274E0000}"/>
    <cellStyle name="Normal 2 9 4 2 4 2" xfId="18956" xr:uid="{00000000-0005-0000-0000-0000284E0000}"/>
    <cellStyle name="Normal 2 9 4 2 4 2 2" xfId="18957" xr:uid="{00000000-0005-0000-0000-0000294E0000}"/>
    <cellStyle name="Normal 2 9 4 2 4 2 3" xfId="18958" xr:uid="{00000000-0005-0000-0000-00002A4E0000}"/>
    <cellStyle name="Normal 2 9 4 2 4 3" xfId="18959" xr:uid="{00000000-0005-0000-0000-00002B4E0000}"/>
    <cellStyle name="Normal 2 9 4 2 4 4" xfId="18960" xr:uid="{00000000-0005-0000-0000-00002C4E0000}"/>
    <cellStyle name="Normal 2 9 4 2 5" xfId="18961" xr:uid="{00000000-0005-0000-0000-00002D4E0000}"/>
    <cellStyle name="Normal 2 9 4 2 5 2" xfId="18962" xr:uid="{00000000-0005-0000-0000-00002E4E0000}"/>
    <cellStyle name="Normal 2 9 4 2 5 3" xfId="18963" xr:uid="{00000000-0005-0000-0000-00002F4E0000}"/>
    <cellStyle name="Normal 2 9 4 2 6" xfId="18964" xr:uid="{00000000-0005-0000-0000-0000304E0000}"/>
    <cellStyle name="Normal 2 9 4 2 6 2" xfId="18965" xr:uid="{00000000-0005-0000-0000-0000314E0000}"/>
    <cellStyle name="Normal 2 9 4 2 7" xfId="18966" xr:uid="{00000000-0005-0000-0000-0000324E0000}"/>
    <cellStyle name="Normal 2 9 4 2 8" xfId="18967" xr:uid="{00000000-0005-0000-0000-0000334E0000}"/>
    <cellStyle name="Normal 2 9 4 3" xfId="18968" xr:uid="{00000000-0005-0000-0000-0000344E0000}"/>
    <cellStyle name="Normal 2 9 4 3 2" xfId="18969" xr:uid="{00000000-0005-0000-0000-0000354E0000}"/>
    <cellStyle name="Normal 2 9 4 3 2 2" xfId="18970" xr:uid="{00000000-0005-0000-0000-0000364E0000}"/>
    <cellStyle name="Normal 2 9 4 3 2 3" xfId="18971" xr:uid="{00000000-0005-0000-0000-0000374E0000}"/>
    <cellStyle name="Normal 2 9 4 3 3" xfId="18972" xr:uid="{00000000-0005-0000-0000-0000384E0000}"/>
    <cellStyle name="Normal 2 9 4 3 3 2" xfId="18973" xr:uid="{00000000-0005-0000-0000-0000394E0000}"/>
    <cellStyle name="Normal 2 9 4 3 3 3" xfId="18974" xr:uid="{00000000-0005-0000-0000-00003A4E0000}"/>
    <cellStyle name="Normal 2 9 4 3 4" xfId="18975" xr:uid="{00000000-0005-0000-0000-00003B4E0000}"/>
    <cellStyle name="Normal 2 9 4 3 4 2" xfId="18976" xr:uid="{00000000-0005-0000-0000-00003C4E0000}"/>
    <cellStyle name="Normal 2 9 4 3 4 3" xfId="18977" xr:uid="{00000000-0005-0000-0000-00003D4E0000}"/>
    <cellStyle name="Normal 2 9 4 3 5" xfId="18978" xr:uid="{00000000-0005-0000-0000-00003E4E0000}"/>
    <cellStyle name="Normal 2 9 4 3 5 2" xfId="18979" xr:uid="{00000000-0005-0000-0000-00003F4E0000}"/>
    <cellStyle name="Normal 2 9 4 3 6" xfId="18980" xr:uid="{00000000-0005-0000-0000-0000404E0000}"/>
    <cellStyle name="Normal 2 9 4 3 7" xfId="18981" xr:uid="{00000000-0005-0000-0000-0000414E0000}"/>
    <cellStyle name="Normal 2 9 4 4" xfId="18982" xr:uid="{00000000-0005-0000-0000-0000424E0000}"/>
    <cellStyle name="Normal 2 9 4 4 2" xfId="18983" xr:uid="{00000000-0005-0000-0000-0000434E0000}"/>
    <cellStyle name="Normal 2 9 4 4 2 2" xfId="18984" xr:uid="{00000000-0005-0000-0000-0000444E0000}"/>
    <cellStyle name="Normal 2 9 4 4 2 3" xfId="18985" xr:uid="{00000000-0005-0000-0000-0000454E0000}"/>
    <cellStyle name="Normal 2 9 4 4 3" xfId="18986" xr:uid="{00000000-0005-0000-0000-0000464E0000}"/>
    <cellStyle name="Normal 2 9 4 4 4" xfId="18987" xr:uid="{00000000-0005-0000-0000-0000474E0000}"/>
    <cellStyle name="Normal 2 9 4 5" xfId="18988" xr:uid="{00000000-0005-0000-0000-0000484E0000}"/>
    <cellStyle name="Normal 2 9 4 5 2" xfId="18989" xr:uid="{00000000-0005-0000-0000-0000494E0000}"/>
    <cellStyle name="Normal 2 9 4 5 2 2" xfId="18990" xr:uid="{00000000-0005-0000-0000-00004A4E0000}"/>
    <cellStyle name="Normal 2 9 4 5 2 3" xfId="18991" xr:uid="{00000000-0005-0000-0000-00004B4E0000}"/>
    <cellStyle name="Normal 2 9 4 5 3" xfId="18992" xr:uid="{00000000-0005-0000-0000-00004C4E0000}"/>
    <cellStyle name="Normal 2 9 4 5 4" xfId="18993" xr:uid="{00000000-0005-0000-0000-00004D4E0000}"/>
    <cellStyle name="Normal 2 9 4 6" xfId="18994" xr:uid="{00000000-0005-0000-0000-00004E4E0000}"/>
    <cellStyle name="Normal 2 9 4 6 2" xfId="18995" xr:uid="{00000000-0005-0000-0000-00004F4E0000}"/>
    <cellStyle name="Normal 2 9 4 6 3" xfId="18996" xr:uid="{00000000-0005-0000-0000-0000504E0000}"/>
    <cellStyle name="Normal 2 9 4 7" xfId="18997" xr:uid="{00000000-0005-0000-0000-0000514E0000}"/>
    <cellStyle name="Normal 2 9 4 7 2" xfId="18998" xr:uid="{00000000-0005-0000-0000-0000524E0000}"/>
    <cellStyle name="Normal 2 9 4 8" xfId="18999" xr:uid="{00000000-0005-0000-0000-0000534E0000}"/>
    <cellStyle name="Normal 2 9 4 9" xfId="19000" xr:uid="{00000000-0005-0000-0000-0000544E0000}"/>
    <cellStyle name="Normal 2 9 5" xfId="19001" xr:uid="{00000000-0005-0000-0000-0000554E0000}"/>
    <cellStyle name="Normal 2 9 5 2" xfId="19002" xr:uid="{00000000-0005-0000-0000-0000564E0000}"/>
    <cellStyle name="Normal 2 9 5 2 2" xfId="19003" xr:uid="{00000000-0005-0000-0000-0000574E0000}"/>
    <cellStyle name="Normal 2 9 5 2 2 2" xfId="19004" xr:uid="{00000000-0005-0000-0000-0000584E0000}"/>
    <cellStyle name="Normal 2 9 5 2 2 3" xfId="19005" xr:uid="{00000000-0005-0000-0000-0000594E0000}"/>
    <cellStyle name="Normal 2 9 5 2 3" xfId="19006" xr:uid="{00000000-0005-0000-0000-00005A4E0000}"/>
    <cellStyle name="Normal 2 9 5 2 3 2" xfId="19007" xr:uid="{00000000-0005-0000-0000-00005B4E0000}"/>
    <cellStyle name="Normal 2 9 5 2 3 3" xfId="19008" xr:uid="{00000000-0005-0000-0000-00005C4E0000}"/>
    <cellStyle name="Normal 2 9 5 2 4" xfId="19009" xr:uid="{00000000-0005-0000-0000-00005D4E0000}"/>
    <cellStyle name="Normal 2 9 5 2 4 2" xfId="19010" xr:uid="{00000000-0005-0000-0000-00005E4E0000}"/>
    <cellStyle name="Normal 2 9 5 2 4 3" xfId="19011" xr:uid="{00000000-0005-0000-0000-00005F4E0000}"/>
    <cellStyle name="Normal 2 9 5 2 5" xfId="19012" xr:uid="{00000000-0005-0000-0000-0000604E0000}"/>
    <cellStyle name="Normal 2 9 5 2 5 2" xfId="19013" xr:uid="{00000000-0005-0000-0000-0000614E0000}"/>
    <cellStyle name="Normal 2 9 5 2 6" xfId="19014" xr:uid="{00000000-0005-0000-0000-0000624E0000}"/>
    <cellStyle name="Normal 2 9 5 2 7" xfId="19015" xr:uid="{00000000-0005-0000-0000-0000634E0000}"/>
    <cellStyle name="Normal 2 9 5 3" xfId="19016" xr:uid="{00000000-0005-0000-0000-0000644E0000}"/>
    <cellStyle name="Normal 2 9 5 3 2" xfId="19017" xr:uid="{00000000-0005-0000-0000-0000654E0000}"/>
    <cellStyle name="Normal 2 9 5 3 2 2" xfId="19018" xr:uid="{00000000-0005-0000-0000-0000664E0000}"/>
    <cellStyle name="Normal 2 9 5 3 2 3" xfId="19019" xr:uid="{00000000-0005-0000-0000-0000674E0000}"/>
    <cellStyle name="Normal 2 9 5 3 3" xfId="19020" xr:uid="{00000000-0005-0000-0000-0000684E0000}"/>
    <cellStyle name="Normal 2 9 5 3 4" xfId="19021" xr:uid="{00000000-0005-0000-0000-0000694E0000}"/>
    <cellStyle name="Normal 2 9 5 4" xfId="19022" xr:uid="{00000000-0005-0000-0000-00006A4E0000}"/>
    <cellStyle name="Normal 2 9 5 4 2" xfId="19023" xr:uid="{00000000-0005-0000-0000-00006B4E0000}"/>
    <cellStyle name="Normal 2 9 5 4 2 2" xfId="19024" xr:uid="{00000000-0005-0000-0000-00006C4E0000}"/>
    <cellStyle name="Normal 2 9 5 4 2 3" xfId="19025" xr:uid="{00000000-0005-0000-0000-00006D4E0000}"/>
    <cellStyle name="Normal 2 9 5 4 3" xfId="19026" xr:uid="{00000000-0005-0000-0000-00006E4E0000}"/>
    <cellStyle name="Normal 2 9 5 4 4" xfId="19027" xr:uid="{00000000-0005-0000-0000-00006F4E0000}"/>
    <cellStyle name="Normal 2 9 5 5" xfId="19028" xr:uid="{00000000-0005-0000-0000-0000704E0000}"/>
    <cellStyle name="Normal 2 9 5 5 2" xfId="19029" xr:uid="{00000000-0005-0000-0000-0000714E0000}"/>
    <cellStyle name="Normal 2 9 5 5 3" xfId="19030" xr:uid="{00000000-0005-0000-0000-0000724E0000}"/>
    <cellStyle name="Normal 2 9 5 6" xfId="19031" xr:uid="{00000000-0005-0000-0000-0000734E0000}"/>
    <cellStyle name="Normal 2 9 5 6 2" xfId="19032" xr:uid="{00000000-0005-0000-0000-0000744E0000}"/>
    <cellStyle name="Normal 2 9 5 7" xfId="19033" xr:uid="{00000000-0005-0000-0000-0000754E0000}"/>
    <cellStyle name="Normal 2 9 5 8" xfId="19034" xr:uid="{00000000-0005-0000-0000-0000764E0000}"/>
    <cellStyle name="Normal 2 9 6" xfId="19035" xr:uid="{00000000-0005-0000-0000-0000774E0000}"/>
    <cellStyle name="Normal 2 9 6 2" xfId="19036" xr:uid="{00000000-0005-0000-0000-0000784E0000}"/>
    <cellStyle name="Normal 2 9 6 2 2" xfId="19037" xr:uid="{00000000-0005-0000-0000-0000794E0000}"/>
    <cellStyle name="Normal 2 9 6 2 3" xfId="19038" xr:uid="{00000000-0005-0000-0000-00007A4E0000}"/>
    <cellStyle name="Normal 2 9 6 2 4" xfId="19039" xr:uid="{00000000-0005-0000-0000-00007B4E0000}"/>
    <cellStyle name="Normal 2 9 6 3" xfId="19040" xr:uid="{00000000-0005-0000-0000-00007C4E0000}"/>
    <cellStyle name="Normal 2 9 6 3 2" xfId="19041" xr:uid="{00000000-0005-0000-0000-00007D4E0000}"/>
    <cellStyle name="Normal 2 9 6 3 3" xfId="19042" xr:uid="{00000000-0005-0000-0000-00007E4E0000}"/>
    <cellStyle name="Normal 2 9 6 4" xfId="19043" xr:uid="{00000000-0005-0000-0000-00007F4E0000}"/>
    <cellStyle name="Normal 2 9 6 4 2" xfId="19044" xr:uid="{00000000-0005-0000-0000-0000804E0000}"/>
    <cellStyle name="Normal 2 9 6 4 3" xfId="19045" xr:uid="{00000000-0005-0000-0000-0000814E0000}"/>
    <cellStyle name="Normal 2 9 6 5" xfId="19046" xr:uid="{00000000-0005-0000-0000-0000824E0000}"/>
    <cellStyle name="Normal 2 9 6 5 2" xfId="19047" xr:uid="{00000000-0005-0000-0000-0000834E0000}"/>
    <cellStyle name="Normal 2 9 6 6" xfId="19048" xr:uid="{00000000-0005-0000-0000-0000844E0000}"/>
    <cellStyle name="Normal 2 9 6 7" xfId="19049" xr:uid="{00000000-0005-0000-0000-0000854E0000}"/>
    <cellStyle name="Normal 2 9 7" xfId="19050" xr:uid="{00000000-0005-0000-0000-0000864E0000}"/>
    <cellStyle name="Normal 2 9 7 2" xfId="19051" xr:uid="{00000000-0005-0000-0000-0000874E0000}"/>
    <cellStyle name="Normal 2 9 7 2 2" xfId="19052" xr:uid="{00000000-0005-0000-0000-0000884E0000}"/>
    <cellStyle name="Normal 2 9 7 2 3" xfId="19053" xr:uid="{00000000-0005-0000-0000-0000894E0000}"/>
    <cellStyle name="Normal 2 9 7 2 4" xfId="19054" xr:uid="{00000000-0005-0000-0000-00008A4E0000}"/>
    <cellStyle name="Normal 2 9 7 3" xfId="19055" xr:uid="{00000000-0005-0000-0000-00008B4E0000}"/>
    <cellStyle name="Normal 2 9 7 4" xfId="19056" xr:uid="{00000000-0005-0000-0000-00008C4E0000}"/>
    <cellStyle name="Normal 2 9 7 5" xfId="19057" xr:uid="{00000000-0005-0000-0000-00008D4E0000}"/>
    <cellStyle name="Normal 2 9 8" xfId="19058" xr:uid="{00000000-0005-0000-0000-00008E4E0000}"/>
    <cellStyle name="Normal 2 9 8 2" xfId="19059" xr:uid="{00000000-0005-0000-0000-00008F4E0000}"/>
    <cellStyle name="Normal 2 9 8 2 2" xfId="19060" xr:uid="{00000000-0005-0000-0000-0000904E0000}"/>
    <cellStyle name="Normal 2 9 8 2 3" xfId="19061" xr:uid="{00000000-0005-0000-0000-0000914E0000}"/>
    <cellStyle name="Normal 2 9 8 2 4" xfId="19062" xr:uid="{00000000-0005-0000-0000-0000924E0000}"/>
    <cellStyle name="Normal 2 9 8 3" xfId="19063" xr:uid="{00000000-0005-0000-0000-0000934E0000}"/>
    <cellStyle name="Normal 2 9 8 4" xfId="19064" xr:uid="{00000000-0005-0000-0000-0000944E0000}"/>
    <cellStyle name="Normal 2 9 8 5" xfId="19065" xr:uid="{00000000-0005-0000-0000-0000954E0000}"/>
    <cellStyle name="Normal 2 9 9" xfId="19066" xr:uid="{00000000-0005-0000-0000-0000964E0000}"/>
    <cellStyle name="Normal 2 9 9 2" xfId="19067" xr:uid="{00000000-0005-0000-0000-0000974E0000}"/>
    <cellStyle name="Normal 2 9 9 2 2" xfId="19068" xr:uid="{00000000-0005-0000-0000-0000984E0000}"/>
    <cellStyle name="Normal 2 9 9 3" xfId="19069" xr:uid="{00000000-0005-0000-0000-0000994E0000}"/>
    <cellStyle name="Normal 2 9 9 3 2" xfId="19070" xr:uid="{00000000-0005-0000-0000-00009A4E0000}"/>
    <cellStyle name="Normal 2 9 9 4" xfId="19071" xr:uid="{00000000-0005-0000-0000-00009B4E0000}"/>
    <cellStyle name="Normal 2 9_Nota 10_D" xfId="19072" xr:uid="{00000000-0005-0000-0000-00009C4E0000}"/>
    <cellStyle name="Normal 2_#FLUXO" xfId="44195" xr:uid="{00000000-0005-0000-0000-00009D4E0000}"/>
    <cellStyle name="Normal 20" xfId="19073" xr:uid="{00000000-0005-0000-0000-00009E4E0000}"/>
    <cellStyle name="Normal 20 2" xfId="19074" xr:uid="{00000000-0005-0000-0000-00009F4E0000}"/>
    <cellStyle name="Normal 20 2 2" xfId="19075" xr:uid="{00000000-0005-0000-0000-0000A04E0000}"/>
    <cellStyle name="Normal 20 2 2 2" xfId="19076" xr:uid="{00000000-0005-0000-0000-0000A14E0000}"/>
    <cellStyle name="Normal 20 2 3" xfId="19077" xr:uid="{00000000-0005-0000-0000-0000A24E0000}"/>
    <cellStyle name="Normal 20 2 3 2" xfId="19078" xr:uid="{00000000-0005-0000-0000-0000A34E0000}"/>
    <cellStyle name="Normal 20 2 4" xfId="19079" xr:uid="{00000000-0005-0000-0000-0000A44E0000}"/>
    <cellStyle name="Normal 20 2 5" xfId="19080" xr:uid="{00000000-0005-0000-0000-0000A54E0000}"/>
    <cellStyle name="Normal 20 2 6" xfId="19081" xr:uid="{00000000-0005-0000-0000-0000A64E0000}"/>
    <cellStyle name="Normal 20 3" xfId="19082" xr:uid="{00000000-0005-0000-0000-0000A74E0000}"/>
    <cellStyle name="Normal 20 3 2" xfId="19083" xr:uid="{00000000-0005-0000-0000-0000A84E0000}"/>
    <cellStyle name="Normal 20 3 3" xfId="19084" xr:uid="{00000000-0005-0000-0000-0000A94E0000}"/>
    <cellStyle name="Normal 20 4" xfId="19085" xr:uid="{00000000-0005-0000-0000-0000AA4E0000}"/>
    <cellStyle name="Normal 20 5" xfId="19086" xr:uid="{00000000-0005-0000-0000-0000AB4E0000}"/>
    <cellStyle name="Normal 20 6" xfId="19087" xr:uid="{00000000-0005-0000-0000-0000AC4E0000}"/>
    <cellStyle name="Normal 20 7" xfId="43896" xr:uid="{00000000-0005-0000-0000-0000AD4E0000}"/>
    <cellStyle name="Normal 21" xfId="19088" xr:uid="{00000000-0005-0000-0000-0000AE4E0000}"/>
    <cellStyle name="Normal 21 2" xfId="19089" xr:uid="{00000000-0005-0000-0000-0000AF4E0000}"/>
    <cellStyle name="Normal 21 2 2" xfId="19090" xr:uid="{00000000-0005-0000-0000-0000B04E0000}"/>
    <cellStyle name="Normal 21 2 2 2" xfId="19091" xr:uid="{00000000-0005-0000-0000-0000B14E0000}"/>
    <cellStyle name="Normal 21 2 3" xfId="19092" xr:uid="{00000000-0005-0000-0000-0000B24E0000}"/>
    <cellStyle name="Normal 21 2 4" xfId="19093" xr:uid="{00000000-0005-0000-0000-0000B34E0000}"/>
    <cellStyle name="Normal 21 3" xfId="19094" xr:uid="{00000000-0005-0000-0000-0000B44E0000}"/>
    <cellStyle name="Normal 21 3 2" xfId="19095" xr:uid="{00000000-0005-0000-0000-0000B54E0000}"/>
    <cellStyle name="Normal 21 3 3" xfId="19096" xr:uid="{00000000-0005-0000-0000-0000B64E0000}"/>
    <cellStyle name="Normal 21 4" xfId="19097" xr:uid="{00000000-0005-0000-0000-0000B74E0000}"/>
    <cellStyle name="Normal 21 5" xfId="19098" xr:uid="{00000000-0005-0000-0000-0000B84E0000}"/>
    <cellStyle name="Normal 21 6" xfId="19099" xr:uid="{00000000-0005-0000-0000-0000B94E0000}"/>
    <cellStyle name="Normal 21 7" xfId="43881" xr:uid="{00000000-0005-0000-0000-0000BA4E0000}"/>
    <cellStyle name="Normal 22" xfId="19100" xr:uid="{00000000-0005-0000-0000-0000BB4E0000}"/>
    <cellStyle name="Normal 22 2" xfId="19101" xr:uid="{00000000-0005-0000-0000-0000BC4E0000}"/>
    <cellStyle name="Normal 22 2 2" xfId="19102" xr:uid="{00000000-0005-0000-0000-0000BD4E0000}"/>
    <cellStyle name="Normal 22 3" xfId="19103" xr:uid="{00000000-0005-0000-0000-0000BE4E0000}"/>
    <cellStyle name="Normal 22 4" xfId="38576" xr:uid="{00000000-0005-0000-0000-0000BF4E0000}"/>
    <cellStyle name="Normal 22 5" xfId="43956" xr:uid="{00000000-0005-0000-0000-0000C04E0000}"/>
    <cellStyle name="Normal 23" xfId="19104" xr:uid="{00000000-0005-0000-0000-0000C14E0000}"/>
    <cellStyle name="Normal 23 2" xfId="19105" xr:uid="{00000000-0005-0000-0000-0000C24E0000}"/>
    <cellStyle name="Normal 23 2 2" xfId="19106" xr:uid="{00000000-0005-0000-0000-0000C34E0000}"/>
    <cellStyle name="Normal 23 3" xfId="39069" xr:uid="{00000000-0005-0000-0000-0000C44E0000}"/>
    <cellStyle name="Normal 23 4" xfId="43954" xr:uid="{00000000-0005-0000-0000-0000C54E0000}"/>
    <cellStyle name="Normal 24" xfId="19107" xr:uid="{00000000-0005-0000-0000-0000C64E0000}"/>
    <cellStyle name="Normal 24 10" xfId="19108" xr:uid="{00000000-0005-0000-0000-0000C74E0000}"/>
    <cellStyle name="Normal 24 10 2" xfId="19109" xr:uid="{00000000-0005-0000-0000-0000C84E0000}"/>
    <cellStyle name="Normal 24 11" xfId="19110" xr:uid="{00000000-0005-0000-0000-0000C94E0000}"/>
    <cellStyle name="Normal 24 12" xfId="43747" xr:uid="{00000000-0005-0000-0000-0000CA4E0000}"/>
    <cellStyle name="Normal 24 2" xfId="19111" xr:uid="{00000000-0005-0000-0000-0000CB4E0000}"/>
    <cellStyle name="Normal 24 2 2" xfId="19112" xr:uid="{00000000-0005-0000-0000-0000CC4E0000}"/>
    <cellStyle name="Normal 24 2 2 2" xfId="19113" xr:uid="{00000000-0005-0000-0000-0000CD4E0000}"/>
    <cellStyle name="Normal 24 2 2 2 2" xfId="19114" xr:uid="{00000000-0005-0000-0000-0000CE4E0000}"/>
    <cellStyle name="Normal 24 2 2 2 2 2" xfId="19115" xr:uid="{00000000-0005-0000-0000-0000CF4E0000}"/>
    <cellStyle name="Normal 24 2 2 2 2 2 2" xfId="19116" xr:uid="{00000000-0005-0000-0000-0000D04E0000}"/>
    <cellStyle name="Normal 24 2 2 2 2 2 3" xfId="19117" xr:uid="{00000000-0005-0000-0000-0000D14E0000}"/>
    <cellStyle name="Normal 24 2 2 2 2 3" xfId="19118" xr:uid="{00000000-0005-0000-0000-0000D24E0000}"/>
    <cellStyle name="Normal 24 2 2 2 2 3 2" xfId="19119" xr:uid="{00000000-0005-0000-0000-0000D34E0000}"/>
    <cellStyle name="Normal 24 2 2 2 2 3 3" xfId="19120" xr:uid="{00000000-0005-0000-0000-0000D44E0000}"/>
    <cellStyle name="Normal 24 2 2 2 2 4" xfId="19121" xr:uid="{00000000-0005-0000-0000-0000D54E0000}"/>
    <cellStyle name="Normal 24 2 2 2 2 4 2" xfId="19122" xr:uid="{00000000-0005-0000-0000-0000D64E0000}"/>
    <cellStyle name="Normal 24 2 2 2 2 4 3" xfId="19123" xr:uid="{00000000-0005-0000-0000-0000D74E0000}"/>
    <cellStyle name="Normal 24 2 2 2 2 5" xfId="19124" xr:uid="{00000000-0005-0000-0000-0000D84E0000}"/>
    <cellStyle name="Normal 24 2 2 2 2 5 2" xfId="19125" xr:uid="{00000000-0005-0000-0000-0000D94E0000}"/>
    <cellStyle name="Normal 24 2 2 2 2 6" xfId="19126" xr:uid="{00000000-0005-0000-0000-0000DA4E0000}"/>
    <cellStyle name="Normal 24 2 2 2 3" xfId="19127" xr:uid="{00000000-0005-0000-0000-0000DB4E0000}"/>
    <cellStyle name="Normal 24 2 2 2 3 2" xfId="19128" xr:uid="{00000000-0005-0000-0000-0000DC4E0000}"/>
    <cellStyle name="Normal 24 2 2 2 3 2 2" xfId="19129" xr:uid="{00000000-0005-0000-0000-0000DD4E0000}"/>
    <cellStyle name="Normal 24 2 2 2 3 2 3" xfId="19130" xr:uid="{00000000-0005-0000-0000-0000DE4E0000}"/>
    <cellStyle name="Normal 24 2 2 2 3 3" xfId="19131" xr:uid="{00000000-0005-0000-0000-0000DF4E0000}"/>
    <cellStyle name="Normal 24 2 2 2 3 4" xfId="19132" xr:uid="{00000000-0005-0000-0000-0000E04E0000}"/>
    <cellStyle name="Normal 24 2 2 2 4" xfId="19133" xr:uid="{00000000-0005-0000-0000-0000E14E0000}"/>
    <cellStyle name="Normal 24 2 2 2 4 2" xfId="19134" xr:uid="{00000000-0005-0000-0000-0000E24E0000}"/>
    <cellStyle name="Normal 24 2 2 2 4 2 2" xfId="19135" xr:uid="{00000000-0005-0000-0000-0000E34E0000}"/>
    <cellStyle name="Normal 24 2 2 2 4 2 3" xfId="19136" xr:uid="{00000000-0005-0000-0000-0000E44E0000}"/>
    <cellStyle name="Normal 24 2 2 2 4 3" xfId="19137" xr:uid="{00000000-0005-0000-0000-0000E54E0000}"/>
    <cellStyle name="Normal 24 2 2 2 4 4" xfId="19138" xr:uid="{00000000-0005-0000-0000-0000E64E0000}"/>
    <cellStyle name="Normal 24 2 2 2 5" xfId="19139" xr:uid="{00000000-0005-0000-0000-0000E74E0000}"/>
    <cellStyle name="Normal 24 2 2 2 5 2" xfId="19140" xr:uid="{00000000-0005-0000-0000-0000E84E0000}"/>
    <cellStyle name="Normal 24 2 2 2 5 3" xfId="19141" xr:uid="{00000000-0005-0000-0000-0000E94E0000}"/>
    <cellStyle name="Normal 24 2 2 2 6" xfId="19142" xr:uid="{00000000-0005-0000-0000-0000EA4E0000}"/>
    <cellStyle name="Normal 24 2 2 2 6 2" xfId="19143" xr:uid="{00000000-0005-0000-0000-0000EB4E0000}"/>
    <cellStyle name="Normal 24 2 2 2 7" xfId="19144" xr:uid="{00000000-0005-0000-0000-0000EC4E0000}"/>
    <cellStyle name="Normal 24 2 2 3" xfId="19145" xr:uid="{00000000-0005-0000-0000-0000ED4E0000}"/>
    <cellStyle name="Normal 24 2 2 3 2" xfId="19146" xr:uid="{00000000-0005-0000-0000-0000EE4E0000}"/>
    <cellStyle name="Normal 24 2 2 3 2 2" xfId="19147" xr:uid="{00000000-0005-0000-0000-0000EF4E0000}"/>
    <cellStyle name="Normal 24 2 2 3 2 3" xfId="19148" xr:uid="{00000000-0005-0000-0000-0000F04E0000}"/>
    <cellStyle name="Normal 24 2 2 3 3" xfId="19149" xr:uid="{00000000-0005-0000-0000-0000F14E0000}"/>
    <cellStyle name="Normal 24 2 2 3 3 2" xfId="19150" xr:uid="{00000000-0005-0000-0000-0000F24E0000}"/>
    <cellStyle name="Normal 24 2 2 3 3 3" xfId="19151" xr:uid="{00000000-0005-0000-0000-0000F34E0000}"/>
    <cellStyle name="Normal 24 2 2 3 4" xfId="19152" xr:uid="{00000000-0005-0000-0000-0000F44E0000}"/>
    <cellStyle name="Normal 24 2 2 3 4 2" xfId="19153" xr:uid="{00000000-0005-0000-0000-0000F54E0000}"/>
    <cellStyle name="Normal 24 2 2 3 4 3" xfId="19154" xr:uid="{00000000-0005-0000-0000-0000F64E0000}"/>
    <cellStyle name="Normal 24 2 2 3 5" xfId="19155" xr:uid="{00000000-0005-0000-0000-0000F74E0000}"/>
    <cellStyle name="Normal 24 2 2 3 5 2" xfId="19156" xr:uid="{00000000-0005-0000-0000-0000F84E0000}"/>
    <cellStyle name="Normal 24 2 2 3 6" xfId="19157" xr:uid="{00000000-0005-0000-0000-0000F94E0000}"/>
    <cellStyle name="Normal 24 2 2 4" xfId="19158" xr:uid="{00000000-0005-0000-0000-0000FA4E0000}"/>
    <cellStyle name="Normal 24 2 2 4 2" xfId="19159" xr:uid="{00000000-0005-0000-0000-0000FB4E0000}"/>
    <cellStyle name="Normal 24 2 2 4 2 2" xfId="19160" xr:uid="{00000000-0005-0000-0000-0000FC4E0000}"/>
    <cellStyle name="Normal 24 2 2 4 2 3" xfId="19161" xr:uid="{00000000-0005-0000-0000-0000FD4E0000}"/>
    <cellStyle name="Normal 24 2 2 4 3" xfId="19162" xr:uid="{00000000-0005-0000-0000-0000FE4E0000}"/>
    <cellStyle name="Normal 24 2 2 4 4" xfId="19163" xr:uid="{00000000-0005-0000-0000-0000FF4E0000}"/>
    <cellStyle name="Normal 24 2 2 5" xfId="19164" xr:uid="{00000000-0005-0000-0000-0000004F0000}"/>
    <cellStyle name="Normal 24 2 2 5 2" xfId="19165" xr:uid="{00000000-0005-0000-0000-0000014F0000}"/>
    <cellStyle name="Normal 24 2 2 5 2 2" xfId="19166" xr:uid="{00000000-0005-0000-0000-0000024F0000}"/>
    <cellStyle name="Normal 24 2 2 5 2 3" xfId="19167" xr:uid="{00000000-0005-0000-0000-0000034F0000}"/>
    <cellStyle name="Normal 24 2 2 5 3" xfId="19168" xr:uid="{00000000-0005-0000-0000-0000044F0000}"/>
    <cellStyle name="Normal 24 2 2 5 4" xfId="19169" xr:uid="{00000000-0005-0000-0000-0000054F0000}"/>
    <cellStyle name="Normal 24 2 2 6" xfId="19170" xr:uid="{00000000-0005-0000-0000-0000064F0000}"/>
    <cellStyle name="Normal 24 2 2 6 2" xfId="19171" xr:uid="{00000000-0005-0000-0000-0000074F0000}"/>
    <cellStyle name="Normal 24 2 2 6 3" xfId="19172" xr:uid="{00000000-0005-0000-0000-0000084F0000}"/>
    <cellStyle name="Normal 24 2 2 7" xfId="19173" xr:uid="{00000000-0005-0000-0000-0000094F0000}"/>
    <cellStyle name="Normal 24 2 2 7 2" xfId="19174" xr:uid="{00000000-0005-0000-0000-00000A4F0000}"/>
    <cellStyle name="Normal 24 2 2 8" xfId="19175" xr:uid="{00000000-0005-0000-0000-00000B4F0000}"/>
    <cellStyle name="Normal 24 2 3" xfId="19176" xr:uid="{00000000-0005-0000-0000-00000C4F0000}"/>
    <cellStyle name="Normal 24 2 3 2" xfId="19177" xr:uid="{00000000-0005-0000-0000-00000D4F0000}"/>
    <cellStyle name="Normal 24 2 3 2 2" xfId="19178" xr:uid="{00000000-0005-0000-0000-00000E4F0000}"/>
    <cellStyle name="Normal 24 2 3 2 2 2" xfId="19179" xr:uid="{00000000-0005-0000-0000-00000F4F0000}"/>
    <cellStyle name="Normal 24 2 3 2 2 3" xfId="19180" xr:uid="{00000000-0005-0000-0000-0000104F0000}"/>
    <cellStyle name="Normal 24 2 3 2 3" xfId="19181" xr:uid="{00000000-0005-0000-0000-0000114F0000}"/>
    <cellStyle name="Normal 24 2 3 2 3 2" xfId="19182" xr:uid="{00000000-0005-0000-0000-0000124F0000}"/>
    <cellStyle name="Normal 24 2 3 2 3 3" xfId="19183" xr:uid="{00000000-0005-0000-0000-0000134F0000}"/>
    <cellStyle name="Normal 24 2 3 2 4" xfId="19184" xr:uid="{00000000-0005-0000-0000-0000144F0000}"/>
    <cellStyle name="Normal 24 2 3 2 4 2" xfId="19185" xr:uid="{00000000-0005-0000-0000-0000154F0000}"/>
    <cellStyle name="Normal 24 2 3 2 4 3" xfId="19186" xr:uid="{00000000-0005-0000-0000-0000164F0000}"/>
    <cellStyle name="Normal 24 2 3 2 5" xfId="19187" xr:uid="{00000000-0005-0000-0000-0000174F0000}"/>
    <cellStyle name="Normal 24 2 3 2 5 2" xfId="19188" xr:uid="{00000000-0005-0000-0000-0000184F0000}"/>
    <cellStyle name="Normal 24 2 3 2 6" xfId="19189" xr:uid="{00000000-0005-0000-0000-0000194F0000}"/>
    <cellStyle name="Normal 24 2 3 3" xfId="19190" xr:uid="{00000000-0005-0000-0000-00001A4F0000}"/>
    <cellStyle name="Normal 24 2 3 3 2" xfId="19191" xr:uid="{00000000-0005-0000-0000-00001B4F0000}"/>
    <cellStyle name="Normal 24 2 3 3 2 2" xfId="19192" xr:uid="{00000000-0005-0000-0000-00001C4F0000}"/>
    <cellStyle name="Normal 24 2 3 3 2 3" xfId="19193" xr:uid="{00000000-0005-0000-0000-00001D4F0000}"/>
    <cellStyle name="Normal 24 2 3 3 3" xfId="19194" xr:uid="{00000000-0005-0000-0000-00001E4F0000}"/>
    <cellStyle name="Normal 24 2 3 3 4" xfId="19195" xr:uid="{00000000-0005-0000-0000-00001F4F0000}"/>
    <cellStyle name="Normal 24 2 3 4" xfId="19196" xr:uid="{00000000-0005-0000-0000-0000204F0000}"/>
    <cellStyle name="Normal 24 2 3 4 2" xfId="19197" xr:uid="{00000000-0005-0000-0000-0000214F0000}"/>
    <cellStyle name="Normal 24 2 3 4 2 2" xfId="19198" xr:uid="{00000000-0005-0000-0000-0000224F0000}"/>
    <cellStyle name="Normal 24 2 3 4 2 3" xfId="19199" xr:uid="{00000000-0005-0000-0000-0000234F0000}"/>
    <cellStyle name="Normal 24 2 3 4 3" xfId="19200" xr:uid="{00000000-0005-0000-0000-0000244F0000}"/>
    <cellStyle name="Normal 24 2 3 4 4" xfId="19201" xr:uid="{00000000-0005-0000-0000-0000254F0000}"/>
    <cellStyle name="Normal 24 2 3 5" xfId="19202" xr:uid="{00000000-0005-0000-0000-0000264F0000}"/>
    <cellStyle name="Normal 24 2 3 5 2" xfId="19203" xr:uid="{00000000-0005-0000-0000-0000274F0000}"/>
    <cellStyle name="Normal 24 2 3 5 3" xfId="19204" xr:uid="{00000000-0005-0000-0000-0000284F0000}"/>
    <cellStyle name="Normal 24 2 3 6" xfId="19205" xr:uid="{00000000-0005-0000-0000-0000294F0000}"/>
    <cellStyle name="Normal 24 2 3 6 2" xfId="19206" xr:uid="{00000000-0005-0000-0000-00002A4F0000}"/>
    <cellStyle name="Normal 24 2 3 7" xfId="19207" xr:uid="{00000000-0005-0000-0000-00002B4F0000}"/>
    <cellStyle name="Normal 24 2 4" xfId="19208" xr:uid="{00000000-0005-0000-0000-00002C4F0000}"/>
    <cellStyle name="Normal 24 2 4 2" xfId="19209" xr:uid="{00000000-0005-0000-0000-00002D4F0000}"/>
    <cellStyle name="Normal 24 2 4 2 2" xfId="19210" xr:uid="{00000000-0005-0000-0000-00002E4F0000}"/>
    <cellStyle name="Normal 24 2 4 2 3" xfId="19211" xr:uid="{00000000-0005-0000-0000-00002F4F0000}"/>
    <cellStyle name="Normal 24 2 4 3" xfId="19212" xr:uid="{00000000-0005-0000-0000-0000304F0000}"/>
    <cellStyle name="Normal 24 2 4 3 2" xfId="19213" xr:uid="{00000000-0005-0000-0000-0000314F0000}"/>
    <cellStyle name="Normal 24 2 4 3 3" xfId="19214" xr:uid="{00000000-0005-0000-0000-0000324F0000}"/>
    <cellStyle name="Normal 24 2 4 4" xfId="19215" xr:uid="{00000000-0005-0000-0000-0000334F0000}"/>
    <cellStyle name="Normal 24 2 4 4 2" xfId="19216" xr:uid="{00000000-0005-0000-0000-0000344F0000}"/>
    <cellStyle name="Normal 24 2 4 4 3" xfId="19217" xr:uid="{00000000-0005-0000-0000-0000354F0000}"/>
    <cellStyle name="Normal 24 2 4 5" xfId="19218" xr:uid="{00000000-0005-0000-0000-0000364F0000}"/>
    <cellStyle name="Normal 24 2 4 5 2" xfId="19219" xr:uid="{00000000-0005-0000-0000-0000374F0000}"/>
    <cellStyle name="Normal 24 2 4 6" xfId="19220" xr:uid="{00000000-0005-0000-0000-0000384F0000}"/>
    <cellStyle name="Normal 24 2 5" xfId="19221" xr:uid="{00000000-0005-0000-0000-0000394F0000}"/>
    <cellStyle name="Normal 24 2 5 2" xfId="19222" xr:uid="{00000000-0005-0000-0000-00003A4F0000}"/>
    <cellStyle name="Normal 24 2 5 2 2" xfId="19223" xr:uid="{00000000-0005-0000-0000-00003B4F0000}"/>
    <cellStyle name="Normal 24 2 5 2 3" xfId="19224" xr:uid="{00000000-0005-0000-0000-00003C4F0000}"/>
    <cellStyle name="Normal 24 2 5 3" xfId="19225" xr:uid="{00000000-0005-0000-0000-00003D4F0000}"/>
    <cellStyle name="Normal 24 2 5 4" xfId="19226" xr:uid="{00000000-0005-0000-0000-00003E4F0000}"/>
    <cellStyle name="Normal 24 2 6" xfId="19227" xr:uid="{00000000-0005-0000-0000-00003F4F0000}"/>
    <cellStyle name="Normal 24 2 6 2" xfId="19228" xr:uid="{00000000-0005-0000-0000-0000404F0000}"/>
    <cellStyle name="Normal 24 2 6 2 2" xfId="19229" xr:uid="{00000000-0005-0000-0000-0000414F0000}"/>
    <cellStyle name="Normal 24 2 6 2 3" xfId="19230" xr:uid="{00000000-0005-0000-0000-0000424F0000}"/>
    <cellStyle name="Normal 24 2 6 3" xfId="19231" xr:uid="{00000000-0005-0000-0000-0000434F0000}"/>
    <cellStyle name="Normal 24 2 6 4" xfId="19232" xr:uid="{00000000-0005-0000-0000-0000444F0000}"/>
    <cellStyle name="Normal 24 2 7" xfId="19233" xr:uid="{00000000-0005-0000-0000-0000454F0000}"/>
    <cellStyle name="Normal 24 2 7 2" xfId="19234" xr:uid="{00000000-0005-0000-0000-0000464F0000}"/>
    <cellStyle name="Normal 24 2 7 3" xfId="19235" xr:uid="{00000000-0005-0000-0000-0000474F0000}"/>
    <cellStyle name="Normal 24 2 8" xfId="19236" xr:uid="{00000000-0005-0000-0000-0000484F0000}"/>
    <cellStyle name="Normal 24 2 8 2" xfId="19237" xr:uid="{00000000-0005-0000-0000-0000494F0000}"/>
    <cellStyle name="Normal 24 2 9" xfId="19238" xr:uid="{00000000-0005-0000-0000-00004A4F0000}"/>
    <cellStyle name="Normal 24 3" xfId="19239" xr:uid="{00000000-0005-0000-0000-00004B4F0000}"/>
    <cellStyle name="Normal 24 3 2" xfId="19240" xr:uid="{00000000-0005-0000-0000-00004C4F0000}"/>
    <cellStyle name="Normal 24 3 2 2" xfId="19241" xr:uid="{00000000-0005-0000-0000-00004D4F0000}"/>
    <cellStyle name="Normal 24 3 2 2 2" xfId="19242" xr:uid="{00000000-0005-0000-0000-00004E4F0000}"/>
    <cellStyle name="Normal 24 3 2 2 2 2" xfId="19243" xr:uid="{00000000-0005-0000-0000-00004F4F0000}"/>
    <cellStyle name="Normal 24 3 2 2 2 2 2" xfId="19244" xr:uid="{00000000-0005-0000-0000-0000504F0000}"/>
    <cellStyle name="Normal 24 3 2 2 2 2 3" xfId="19245" xr:uid="{00000000-0005-0000-0000-0000514F0000}"/>
    <cellStyle name="Normal 24 3 2 2 2 3" xfId="19246" xr:uid="{00000000-0005-0000-0000-0000524F0000}"/>
    <cellStyle name="Normal 24 3 2 2 2 3 2" xfId="19247" xr:uid="{00000000-0005-0000-0000-0000534F0000}"/>
    <cellStyle name="Normal 24 3 2 2 2 3 3" xfId="19248" xr:uid="{00000000-0005-0000-0000-0000544F0000}"/>
    <cellStyle name="Normal 24 3 2 2 2 4" xfId="19249" xr:uid="{00000000-0005-0000-0000-0000554F0000}"/>
    <cellStyle name="Normal 24 3 2 2 2 4 2" xfId="19250" xr:uid="{00000000-0005-0000-0000-0000564F0000}"/>
    <cellStyle name="Normal 24 3 2 2 2 4 3" xfId="19251" xr:uid="{00000000-0005-0000-0000-0000574F0000}"/>
    <cellStyle name="Normal 24 3 2 2 2 5" xfId="19252" xr:uid="{00000000-0005-0000-0000-0000584F0000}"/>
    <cellStyle name="Normal 24 3 2 2 2 5 2" xfId="19253" xr:uid="{00000000-0005-0000-0000-0000594F0000}"/>
    <cellStyle name="Normal 24 3 2 2 2 6" xfId="19254" xr:uid="{00000000-0005-0000-0000-00005A4F0000}"/>
    <cellStyle name="Normal 24 3 2 2 3" xfId="19255" xr:uid="{00000000-0005-0000-0000-00005B4F0000}"/>
    <cellStyle name="Normal 24 3 2 2 3 2" xfId="19256" xr:uid="{00000000-0005-0000-0000-00005C4F0000}"/>
    <cellStyle name="Normal 24 3 2 2 3 2 2" xfId="19257" xr:uid="{00000000-0005-0000-0000-00005D4F0000}"/>
    <cellStyle name="Normal 24 3 2 2 3 2 3" xfId="19258" xr:uid="{00000000-0005-0000-0000-00005E4F0000}"/>
    <cellStyle name="Normal 24 3 2 2 3 3" xfId="19259" xr:uid="{00000000-0005-0000-0000-00005F4F0000}"/>
    <cellStyle name="Normal 24 3 2 2 3 4" xfId="19260" xr:uid="{00000000-0005-0000-0000-0000604F0000}"/>
    <cellStyle name="Normal 24 3 2 2 4" xfId="19261" xr:uid="{00000000-0005-0000-0000-0000614F0000}"/>
    <cellStyle name="Normal 24 3 2 2 4 2" xfId="19262" xr:uid="{00000000-0005-0000-0000-0000624F0000}"/>
    <cellStyle name="Normal 24 3 2 2 4 2 2" xfId="19263" xr:uid="{00000000-0005-0000-0000-0000634F0000}"/>
    <cellStyle name="Normal 24 3 2 2 4 2 3" xfId="19264" xr:uid="{00000000-0005-0000-0000-0000644F0000}"/>
    <cellStyle name="Normal 24 3 2 2 4 3" xfId="19265" xr:uid="{00000000-0005-0000-0000-0000654F0000}"/>
    <cellStyle name="Normal 24 3 2 2 4 4" xfId="19266" xr:uid="{00000000-0005-0000-0000-0000664F0000}"/>
    <cellStyle name="Normal 24 3 2 2 5" xfId="19267" xr:uid="{00000000-0005-0000-0000-0000674F0000}"/>
    <cellStyle name="Normal 24 3 2 2 5 2" xfId="19268" xr:uid="{00000000-0005-0000-0000-0000684F0000}"/>
    <cellStyle name="Normal 24 3 2 2 5 3" xfId="19269" xr:uid="{00000000-0005-0000-0000-0000694F0000}"/>
    <cellStyle name="Normal 24 3 2 2 6" xfId="19270" xr:uid="{00000000-0005-0000-0000-00006A4F0000}"/>
    <cellStyle name="Normal 24 3 2 2 6 2" xfId="19271" xr:uid="{00000000-0005-0000-0000-00006B4F0000}"/>
    <cellStyle name="Normal 24 3 2 2 7" xfId="19272" xr:uid="{00000000-0005-0000-0000-00006C4F0000}"/>
    <cellStyle name="Normal 24 3 2 3" xfId="19273" xr:uid="{00000000-0005-0000-0000-00006D4F0000}"/>
    <cellStyle name="Normal 24 3 2 3 2" xfId="19274" xr:uid="{00000000-0005-0000-0000-00006E4F0000}"/>
    <cellStyle name="Normal 24 3 2 3 2 2" xfId="19275" xr:uid="{00000000-0005-0000-0000-00006F4F0000}"/>
    <cellStyle name="Normal 24 3 2 3 2 3" xfId="19276" xr:uid="{00000000-0005-0000-0000-0000704F0000}"/>
    <cellStyle name="Normal 24 3 2 3 3" xfId="19277" xr:uid="{00000000-0005-0000-0000-0000714F0000}"/>
    <cellStyle name="Normal 24 3 2 3 3 2" xfId="19278" xr:uid="{00000000-0005-0000-0000-0000724F0000}"/>
    <cellStyle name="Normal 24 3 2 3 3 3" xfId="19279" xr:uid="{00000000-0005-0000-0000-0000734F0000}"/>
    <cellStyle name="Normal 24 3 2 3 4" xfId="19280" xr:uid="{00000000-0005-0000-0000-0000744F0000}"/>
    <cellStyle name="Normal 24 3 2 3 4 2" xfId="19281" xr:uid="{00000000-0005-0000-0000-0000754F0000}"/>
    <cellStyle name="Normal 24 3 2 3 4 3" xfId="19282" xr:uid="{00000000-0005-0000-0000-0000764F0000}"/>
    <cellStyle name="Normal 24 3 2 3 5" xfId="19283" xr:uid="{00000000-0005-0000-0000-0000774F0000}"/>
    <cellStyle name="Normal 24 3 2 3 5 2" xfId="19284" xr:uid="{00000000-0005-0000-0000-0000784F0000}"/>
    <cellStyle name="Normal 24 3 2 3 6" xfId="19285" xr:uid="{00000000-0005-0000-0000-0000794F0000}"/>
    <cellStyle name="Normal 24 3 2 4" xfId="19286" xr:uid="{00000000-0005-0000-0000-00007A4F0000}"/>
    <cellStyle name="Normal 24 3 2 4 2" xfId="19287" xr:uid="{00000000-0005-0000-0000-00007B4F0000}"/>
    <cellStyle name="Normal 24 3 2 4 2 2" xfId="19288" xr:uid="{00000000-0005-0000-0000-00007C4F0000}"/>
    <cellStyle name="Normal 24 3 2 4 2 3" xfId="19289" xr:uid="{00000000-0005-0000-0000-00007D4F0000}"/>
    <cellStyle name="Normal 24 3 2 4 3" xfId="19290" xr:uid="{00000000-0005-0000-0000-00007E4F0000}"/>
    <cellStyle name="Normal 24 3 2 4 4" xfId="19291" xr:uid="{00000000-0005-0000-0000-00007F4F0000}"/>
    <cellStyle name="Normal 24 3 2 5" xfId="19292" xr:uid="{00000000-0005-0000-0000-0000804F0000}"/>
    <cellStyle name="Normal 24 3 2 5 2" xfId="19293" xr:uid="{00000000-0005-0000-0000-0000814F0000}"/>
    <cellStyle name="Normal 24 3 2 5 2 2" xfId="19294" xr:uid="{00000000-0005-0000-0000-0000824F0000}"/>
    <cellStyle name="Normal 24 3 2 5 2 3" xfId="19295" xr:uid="{00000000-0005-0000-0000-0000834F0000}"/>
    <cellStyle name="Normal 24 3 2 5 3" xfId="19296" xr:uid="{00000000-0005-0000-0000-0000844F0000}"/>
    <cellStyle name="Normal 24 3 2 5 4" xfId="19297" xr:uid="{00000000-0005-0000-0000-0000854F0000}"/>
    <cellStyle name="Normal 24 3 2 6" xfId="19298" xr:uid="{00000000-0005-0000-0000-0000864F0000}"/>
    <cellStyle name="Normal 24 3 2 6 2" xfId="19299" xr:uid="{00000000-0005-0000-0000-0000874F0000}"/>
    <cellStyle name="Normal 24 3 2 6 3" xfId="19300" xr:uid="{00000000-0005-0000-0000-0000884F0000}"/>
    <cellStyle name="Normal 24 3 2 7" xfId="19301" xr:uid="{00000000-0005-0000-0000-0000894F0000}"/>
    <cellStyle name="Normal 24 3 2 7 2" xfId="19302" xr:uid="{00000000-0005-0000-0000-00008A4F0000}"/>
    <cellStyle name="Normal 24 3 2 8" xfId="19303" xr:uid="{00000000-0005-0000-0000-00008B4F0000}"/>
    <cellStyle name="Normal 24 3 3" xfId="19304" xr:uid="{00000000-0005-0000-0000-00008C4F0000}"/>
    <cellStyle name="Normal 24 3 3 2" xfId="19305" xr:uid="{00000000-0005-0000-0000-00008D4F0000}"/>
    <cellStyle name="Normal 24 3 3 2 2" xfId="19306" xr:uid="{00000000-0005-0000-0000-00008E4F0000}"/>
    <cellStyle name="Normal 24 3 3 2 2 2" xfId="19307" xr:uid="{00000000-0005-0000-0000-00008F4F0000}"/>
    <cellStyle name="Normal 24 3 3 2 2 3" xfId="19308" xr:uid="{00000000-0005-0000-0000-0000904F0000}"/>
    <cellStyle name="Normal 24 3 3 2 3" xfId="19309" xr:uid="{00000000-0005-0000-0000-0000914F0000}"/>
    <cellStyle name="Normal 24 3 3 2 3 2" xfId="19310" xr:uid="{00000000-0005-0000-0000-0000924F0000}"/>
    <cellStyle name="Normal 24 3 3 2 3 3" xfId="19311" xr:uid="{00000000-0005-0000-0000-0000934F0000}"/>
    <cellStyle name="Normal 24 3 3 2 4" xfId="19312" xr:uid="{00000000-0005-0000-0000-0000944F0000}"/>
    <cellStyle name="Normal 24 3 3 2 4 2" xfId="19313" xr:uid="{00000000-0005-0000-0000-0000954F0000}"/>
    <cellStyle name="Normal 24 3 3 2 4 3" xfId="19314" xr:uid="{00000000-0005-0000-0000-0000964F0000}"/>
    <cellStyle name="Normal 24 3 3 2 5" xfId="19315" xr:uid="{00000000-0005-0000-0000-0000974F0000}"/>
    <cellStyle name="Normal 24 3 3 2 5 2" xfId="19316" xr:uid="{00000000-0005-0000-0000-0000984F0000}"/>
    <cellStyle name="Normal 24 3 3 2 6" xfId="19317" xr:uid="{00000000-0005-0000-0000-0000994F0000}"/>
    <cellStyle name="Normal 24 3 3 3" xfId="19318" xr:uid="{00000000-0005-0000-0000-00009A4F0000}"/>
    <cellStyle name="Normal 24 3 3 3 2" xfId="19319" xr:uid="{00000000-0005-0000-0000-00009B4F0000}"/>
    <cellStyle name="Normal 24 3 3 3 2 2" xfId="19320" xr:uid="{00000000-0005-0000-0000-00009C4F0000}"/>
    <cellStyle name="Normal 24 3 3 3 2 3" xfId="19321" xr:uid="{00000000-0005-0000-0000-00009D4F0000}"/>
    <cellStyle name="Normal 24 3 3 3 3" xfId="19322" xr:uid="{00000000-0005-0000-0000-00009E4F0000}"/>
    <cellStyle name="Normal 24 3 3 3 4" xfId="19323" xr:uid="{00000000-0005-0000-0000-00009F4F0000}"/>
    <cellStyle name="Normal 24 3 3 4" xfId="19324" xr:uid="{00000000-0005-0000-0000-0000A04F0000}"/>
    <cellStyle name="Normal 24 3 3 4 2" xfId="19325" xr:uid="{00000000-0005-0000-0000-0000A14F0000}"/>
    <cellStyle name="Normal 24 3 3 4 2 2" xfId="19326" xr:uid="{00000000-0005-0000-0000-0000A24F0000}"/>
    <cellStyle name="Normal 24 3 3 4 2 3" xfId="19327" xr:uid="{00000000-0005-0000-0000-0000A34F0000}"/>
    <cellStyle name="Normal 24 3 3 4 3" xfId="19328" xr:uid="{00000000-0005-0000-0000-0000A44F0000}"/>
    <cellStyle name="Normal 24 3 3 4 4" xfId="19329" xr:uid="{00000000-0005-0000-0000-0000A54F0000}"/>
    <cellStyle name="Normal 24 3 3 5" xfId="19330" xr:uid="{00000000-0005-0000-0000-0000A64F0000}"/>
    <cellStyle name="Normal 24 3 3 5 2" xfId="19331" xr:uid="{00000000-0005-0000-0000-0000A74F0000}"/>
    <cellStyle name="Normal 24 3 3 5 3" xfId="19332" xr:uid="{00000000-0005-0000-0000-0000A84F0000}"/>
    <cellStyle name="Normal 24 3 3 6" xfId="19333" xr:uid="{00000000-0005-0000-0000-0000A94F0000}"/>
    <cellStyle name="Normal 24 3 3 6 2" xfId="19334" xr:uid="{00000000-0005-0000-0000-0000AA4F0000}"/>
    <cellStyle name="Normal 24 3 3 7" xfId="19335" xr:uid="{00000000-0005-0000-0000-0000AB4F0000}"/>
    <cellStyle name="Normal 24 3 4" xfId="19336" xr:uid="{00000000-0005-0000-0000-0000AC4F0000}"/>
    <cellStyle name="Normal 24 3 4 2" xfId="19337" xr:uid="{00000000-0005-0000-0000-0000AD4F0000}"/>
    <cellStyle name="Normal 24 3 4 2 2" xfId="19338" xr:uid="{00000000-0005-0000-0000-0000AE4F0000}"/>
    <cellStyle name="Normal 24 3 4 2 3" xfId="19339" xr:uid="{00000000-0005-0000-0000-0000AF4F0000}"/>
    <cellStyle name="Normal 24 3 4 3" xfId="19340" xr:uid="{00000000-0005-0000-0000-0000B04F0000}"/>
    <cellStyle name="Normal 24 3 4 3 2" xfId="19341" xr:uid="{00000000-0005-0000-0000-0000B14F0000}"/>
    <cellStyle name="Normal 24 3 4 3 3" xfId="19342" xr:uid="{00000000-0005-0000-0000-0000B24F0000}"/>
    <cellStyle name="Normal 24 3 4 4" xfId="19343" xr:uid="{00000000-0005-0000-0000-0000B34F0000}"/>
    <cellStyle name="Normal 24 3 4 4 2" xfId="19344" xr:uid="{00000000-0005-0000-0000-0000B44F0000}"/>
    <cellStyle name="Normal 24 3 4 4 3" xfId="19345" xr:uid="{00000000-0005-0000-0000-0000B54F0000}"/>
    <cellStyle name="Normal 24 3 4 5" xfId="19346" xr:uid="{00000000-0005-0000-0000-0000B64F0000}"/>
    <cellStyle name="Normal 24 3 4 5 2" xfId="19347" xr:uid="{00000000-0005-0000-0000-0000B74F0000}"/>
    <cellStyle name="Normal 24 3 4 6" xfId="19348" xr:uid="{00000000-0005-0000-0000-0000B84F0000}"/>
    <cellStyle name="Normal 24 3 5" xfId="19349" xr:uid="{00000000-0005-0000-0000-0000B94F0000}"/>
    <cellStyle name="Normal 24 3 5 2" xfId="19350" xr:uid="{00000000-0005-0000-0000-0000BA4F0000}"/>
    <cellStyle name="Normal 24 3 5 2 2" xfId="19351" xr:uid="{00000000-0005-0000-0000-0000BB4F0000}"/>
    <cellStyle name="Normal 24 3 5 2 3" xfId="19352" xr:uid="{00000000-0005-0000-0000-0000BC4F0000}"/>
    <cellStyle name="Normal 24 3 5 3" xfId="19353" xr:uid="{00000000-0005-0000-0000-0000BD4F0000}"/>
    <cellStyle name="Normal 24 3 5 4" xfId="19354" xr:uid="{00000000-0005-0000-0000-0000BE4F0000}"/>
    <cellStyle name="Normal 24 3 6" xfId="19355" xr:uid="{00000000-0005-0000-0000-0000BF4F0000}"/>
    <cellStyle name="Normal 24 3 6 2" xfId="19356" xr:uid="{00000000-0005-0000-0000-0000C04F0000}"/>
    <cellStyle name="Normal 24 3 6 2 2" xfId="19357" xr:uid="{00000000-0005-0000-0000-0000C14F0000}"/>
    <cellStyle name="Normal 24 3 6 2 3" xfId="19358" xr:uid="{00000000-0005-0000-0000-0000C24F0000}"/>
    <cellStyle name="Normal 24 3 6 3" xfId="19359" xr:uid="{00000000-0005-0000-0000-0000C34F0000}"/>
    <cellStyle name="Normal 24 3 6 4" xfId="19360" xr:uid="{00000000-0005-0000-0000-0000C44F0000}"/>
    <cellStyle name="Normal 24 3 7" xfId="19361" xr:uid="{00000000-0005-0000-0000-0000C54F0000}"/>
    <cellStyle name="Normal 24 3 7 2" xfId="19362" xr:uid="{00000000-0005-0000-0000-0000C64F0000}"/>
    <cellStyle name="Normal 24 3 7 3" xfId="19363" xr:uid="{00000000-0005-0000-0000-0000C74F0000}"/>
    <cellStyle name="Normal 24 3 8" xfId="19364" xr:uid="{00000000-0005-0000-0000-0000C84F0000}"/>
    <cellStyle name="Normal 24 3 8 2" xfId="19365" xr:uid="{00000000-0005-0000-0000-0000C94F0000}"/>
    <cellStyle name="Normal 24 3 9" xfId="19366" xr:uid="{00000000-0005-0000-0000-0000CA4F0000}"/>
    <cellStyle name="Normal 24 4" xfId="19367" xr:uid="{00000000-0005-0000-0000-0000CB4F0000}"/>
    <cellStyle name="Normal 24 4 2" xfId="19368" xr:uid="{00000000-0005-0000-0000-0000CC4F0000}"/>
    <cellStyle name="Normal 24 4 2 2" xfId="19369" xr:uid="{00000000-0005-0000-0000-0000CD4F0000}"/>
    <cellStyle name="Normal 24 4 2 2 2" xfId="19370" xr:uid="{00000000-0005-0000-0000-0000CE4F0000}"/>
    <cellStyle name="Normal 24 4 2 2 2 2" xfId="19371" xr:uid="{00000000-0005-0000-0000-0000CF4F0000}"/>
    <cellStyle name="Normal 24 4 2 2 2 3" xfId="19372" xr:uid="{00000000-0005-0000-0000-0000D04F0000}"/>
    <cellStyle name="Normal 24 4 2 2 3" xfId="19373" xr:uid="{00000000-0005-0000-0000-0000D14F0000}"/>
    <cellStyle name="Normal 24 4 2 2 3 2" xfId="19374" xr:uid="{00000000-0005-0000-0000-0000D24F0000}"/>
    <cellStyle name="Normal 24 4 2 2 3 3" xfId="19375" xr:uid="{00000000-0005-0000-0000-0000D34F0000}"/>
    <cellStyle name="Normal 24 4 2 2 4" xfId="19376" xr:uid="{00000000-0005-0000-0000-0000D44F0000}"/>
    <cellStyle name="Normal 24 4 2 2 4 2" xfId="19377" xr:uid="{00000000-0005-0000-0000-0000D54F0000}"/>
    <cellStyle name="Normal 24 4 2 2 4 3" xfId="19378" xr:uid="{00000000-0005-0000-0000-0000D64F0000}"/>
    <cellStyle name="Normal 24 4 2 2 5" xfId="19379" xr:uid="{00000000-0005-0000-0000-0000D74F0000}"/>
    <cellStyle name="Normal 24 4 2 2 5 2" xfId="19380" xr:uid="{00000000-0005-0000-0000-0000D84F0000}"/>
    <cellStyle name="Normal 24 4 2 2 6" xfId="19381" xr:uid="{00000000-0005-0000-0000-0000D94F0000}"/>
    <cellStyle name="Normal 24 4 2 3" xfId="19382" xr:uid="{00000000-0005-0000-0000-0000DA4F0000}"/>
    <cellStyle name="Normal 24 4 2 3 2" xfId="19383" xr:uid="{00000000-0005-0000-0000-0000DB4F0000}"/>
    <cellStyle name="Normal 24 4 2 3 2 2" xfId="19384" xr:uid="{00000000-0005-0000-0000-0000DC4F0000}"/>
    <cellStyle name="Normal 24 4 2 3 2 3" xfId="19385" xr:uid="{00000000-0005-0000-0000-0000DD4F0000}"/>
    <cellStyle name="Normal 24 4 2 3 3" xfId="19386" xr:uid="{00000000-0005-0000-0000-0000DE4F0000}"/>
    <cellStyle name="Normal 24 4 2 3 4" xfId="19387" xr:uid="{00000000-0005-0000-0000-0000DF4F0000}"/>
    <cellStyle name="Normal 24 4 2 4" xfId="19388" xr:uid="{00000000-0005-0000-0000-0000E04F0000}"/>
    <cellStyle name="Normal 24 4 2 4 2" xfId="19389" xr:uid="{00000000-0005-0000-0000-0000E14F0000}"/>
    <cellStyle name="Normal 24 4 2 4 2 2" xfId="19390" xr:uid="{00000000-0005-0000-0000-0000E24F0000}"/>
    <cellStyle name="Normal 24 4 2 4 2 3" xfId="19391" xr:uid="{00000000-0005-0000-0000-0000E34F0000}"/>
    <cellStyle name="Normal 24 4 2 4 3" xfId="19392" xr:uid="{00000000-0005-0000-0000-0000E44F0000}"/>
    <cellStyle name="Normal 24 4 2 4 4" xfId="19393" xr:uid="{00000000-0005-0000-0000-0000E54F0000}"/>
    <cellStyle name="Normal 24 4 2 5" xfId="19394" xr:uid="{00000000-0005-0000-0000-0000E64F0000}"/>
    <cellStyle name="Normal 24 4 2 5 2" xfId="19395" xr:uid="{00000000-0005-0000-0000-0000E74F0000}"/>
    <cellStyle name="Normal 24 4 2 5 3" xfId="19396" xr:uid="{00000000-0005-0000-0000-0000E84F0000}"/>
    <cellStyle name="Normal 24 4 2 6" xfId="19397" xr:uid="{00000000-0005-0000-0000-0000E94F0000}"/>
    <cellStyle name="Normal 24 4 2 6 2" xfId="19398" xr:uid="{00000000-0005-0000-0000-0000EA4F0000}"/>
    <cellStyle name="Normal 24 4 2 7" xfId="19399" xr:uid="{00000000-0005-0000-0000-0000EB4F0000}"/>
    <cellStyle name="Normal 24 4 3" xfId="19400" xr:uid="{00000000-0005-0000-0000-0000EC4F0000}"/>
    <cellStyle name="Normal 24 4 3 2" xfId="19401" xr:uid="{00000000-0005-0000-0000-0000ED4F0000}"/>
    <cellStyle name="Normal 24 4 3 2 2" xfId="19402" xr:uid="{00000000-0005-0000-0000-0000EE4F0000}"/>
    <cellStyle name="Normal 24 4 3 2 3" xfId="19403" xr:uid="{00000000-0005-0000-0000-0000EF4F0000}"/>
    <cellStyle name="Normal 24 4 3 3" xfId="19404" xr:uid="{00000000-0005-0000-0000-0000F04F0000}"/>
    <cellStyle name="Normal 24 4 3 3 2" xfId="19405" xr:uid="{00000000-0005-0000-0000-0000F14F0000}"/>
    <cellStyle name="Normal 24 4 3 3 3" xfId="19406" xr:uid="{00000000-0005-0000-0000-0000F24F0000}"/>
    <cellStyle name="Normal 24 4 3 4" xfId="19407" xr:uid="{00000000-0005-0000-0000-0000F34F0000}"/>
    <cellStyle name="Normal 24 4 3 4 2" xfId="19408" xr:uid="{00000000-0005-0000-0000-0000F44F0000}"/>
    <cellStyle name="Normal 24 4 3 4 3" xfId="19409" xr:uid="{00000000-0005-0000-0000-0000F54F0000}"/>
    <cellStyle name="Normal 24 4 3 5" xfId="19410" xr:uid="{00000000-0005-0000-0000-0000F64F0000}"/>
    <cellStyle name="Normal 24 4 3 5 2" xfId="19411" xr:uid="{00000000-0005-0000-0000-0000F74F0000}"/>
    <cellStyle name="Normal 24 4 3 6" xfId="19412" xr:uid="{00000000-0005-0000-0000-0000F84F0000}"/>
    <cellStyle name="Normal 24 4 4" xfId="19413" xr:uid="{00000000-0005-0000-0000-0000F94F0000}"/>
    <cellStyle name="Normal 24 4 4 2" xfId="19414" xr:uid="{00000000-0005-0000-0000-0000FA4F0000}"/>
    <cellStyle name="Normal 24 4 4 2 2" xfId="19415" xr:uid="{00000000-0005-0000-0000-0000FB4F0000}"/>
    <cellStyle name="Normal 24 4 4 2 3" xfId="19416" xr:uid="{00000000-0005-0000-0000-0000FC4F0000}"/>
    <cellStyle name="Normal 24 4 4 3" xfId="19417" xr:uid="{00000000-0005-0000-0000-0000FD4F0000}"/>
    <cellStyle name="Normal 24 4 4 4" xfId="19418" xr:uid="{00000000-0005-0000-0000-0000FE4F0000}"/>
    <cellStyle name="Normal 24 4 5" xfId="19419" xr:uid="{00000000-0005-0000-0000-0000FF4F0000}"/>
    <cellStyle name="Normal 24 4 5 2" xfId="19420" xr:uid="{00000000-0005-0000-0000-000000500000}"/>
    <cellStyle name="Normal 24 4 5 2 2" xfId="19421" xr:uid="{00000000-0005-0000-0000-000001500000}"/>
    <cellStyle name="Normal 24 4 5 2 3" xfId="19422" xr:uid="{00000000-0005-0000-0000-000002500000}"/>
    <cellStyle name="Normal 24 4 5 3" xfId="19423" xr:uid="{00000000-0005-0000-0000-000003500000}"/>
    <cellStyle name="Normal 24 4 5 4" xfId="19424" xr:uid="{00000000-0005-0000-0000-000004500000}"/>
    <cellStyle name="Normal 24 4 6" xfId="19425" xr:uid="{00000000-0005-0000-0000-000005500000}"/>
    <cellStyle name="Normal 24 4 6 2" xfId="19426" xr:uid="{00000000-0005-0000-0000-000006500000}"/>
    <cellStyle name="Normal 24 4 6 3" xfId="19427" xr:uid="{00000000-0005-0000-0000-000007500000}"/>
    <cellStyle name="Normal 24 4 7" xfId="19428" xr:uid="{00000000-0005-0000-0000-000008500000}"/>
    <cellStyle name="Normal 24 4 7 2" xfId="19429" xr:uid="{00000000-0005-0000-0000-000009500000}"/>
    <cellStyle name="Normal 24 4 8" xfId="19430" xr:uid="{00000000-0005-0000-0000-00000A500000}"/>
    <cellStyle name="Normal 24 5" xfId="19431" xr:uid="{00000000-0005-0000-0000-00000B500000}"/>
    <cellStyle name="Normal 24 5 2" xfId="19432" xr:uid="{00000000-0005-0000-0000-00000C500000}"/>
    <cellStyle name="Normal 24 5 2 2" xfId="19433" xr:uid="{00000000-0005-0000-0000-00000D500000}"/>
    <cellStyle name="Normal 24 5 2 2 2" xfId="19434" xr:uid="{00000000-0005-0000-0000-00000E500000}"/>
    <cellStyle name="Normal 24 5 2 2 3" xfId="19435" xr:uid="{00000000-0005-0000-0000-00000F500000}"/>
    <cellStyle name="Normal 24 5 2 3" xfId="19436" xr:uid="{00000000-0005-0000-0000-000010500000}"/>
    <cellStyle name="Normal 24 5 2 3 2" xfId="19437" xr:uid="{00000000-0005-0000-0000-000011500000}"/>
    <cellStyle name="Normal 24 5 2 3 3" xfId="19438" xr:uid="{00000000-0005-0000-0000-000012500000}"/>
    <cellStyle name="Normal 24 5 2 4" xfId="19439" xr:uid="{00000000-0005-0000-0000-000013500000}"/>
    <cellStyle name="Normal 24 5 2 4 2" xfId="19440" xr:uid="{00000000-0005-0000-0000-000014500000}"/>
    <cellStyle name="Normal 24 5 2 4 3" xfId="19441" xr:uid="{00000000-0005-0000-0000-000015500000}"/>
    <cellStyle name="Normal 24 5 2 5" xfId="19442" xr:uid="{00000000-0005-0000-0000-000016500000}"/>
    <cellStyle name="Normal 24 5 2 5 2" xfId="19443" xr:uid="{00000000-0005-0000-0000-000017500000}"/>
    <cellStyle name="Normal 24 5 2 6" xfId="19444" xr:uid="{00000000-0005-0000-0000-000018500000}"/>
    <cellStyle name="Normal 24 5 3" xfId="19445" xr:uid="{00000000-0005-0000-0000-000019500000}"/>
    <cellStyle name="Normal 24 5 3 2" xfId="19446" xr:uid="{00000000-0005-0000-0000-00001A500000}"/>
    <cellStyle name="Normal 24 5 3 2 2" xfId="19447" xr:uid="{00000000-0005-0000-0000-00001B500000}"/>
    <cellStyle name="Normal 24 5 3 2 3" xfId="19448" xr:uid="{00000000-0005-0000-0000-00001C500000}"/>
    <cellStyle name="Normal 24 5 3 3" xfId="19449" xr:uid="{00000000-0005-0000-0000-00001D500000}"/>
    <cellStyle name="Normal 24 5 3 4" xfId="19450" xr:uid="{00000000-0005-0000-0000-00001E500000}"/>
    <cellStyle name="Normal 24 5 4" xfId="19451" xr:uid="{00000000-0005-0000-0000-00001F500000}"/>
    <cellStyle name="Normal 24 5 4 2" xfId="19452" xr:uid="{00000000-0005-0000-0000-000020500000}"/>
    <cellStyle name="Normal 24 5 4 2 2" xfId="19453" xr:uid="{00000000-0005-0000-0000-000021500000}"/>
    <cellStyle name="Normal 24 5 4 2 3" xfId="19454" xr:uid="{00000000-0005-0000-0000-000022500000}"/>
    <cellStyle name="Normal 24 5 4 3" xfId="19455" xr:uid="{00000000-0005-0000-0000-000023500000}"/>
    <cellStyle name="Normal 24 5 4 4" xfId="19456" xr:uid="{00000000-0005-0000-0000-000024500000}"/>
    <cellStyle name="Normal 24 5 5" xfId="19457" xr:uid="{00000000-0005-0000-0000-000025500000}"/>
    <cellStyle name="Normal 24 5 5 2" xfId="19458" xr:uid="{00000000-0005-0000-0000-000026500000}"/>
    <cellStyle name="Normal 24 5 5 3" xfId="19459" xr:uid="{00000000-0005-0000-0000-000027500000}"/>
    <cellStyle name="Normal 24 5 6" xfId="19460" xr:uid="{00000000-0005-0000-0000-000028500000}"/>
    <cellStyle name="Normal 24 5 6 2" xfId="19461" xr:uid="{00000000-0005-0000-0000-000029500000}"/>
    <cellStyle name="Normal 24 5 7" xfId="19462" xr:uid="{00000000-0005-0000-0000-00002A500000}"/>
    <cellStyle name="Normal 24 6" xfId="19463" xr:uid="{00000000-0005-0000-0000-00002B500000}"/>
    <cellStyle name="Normal 24 6 2" xfId="19464" xr:uid="{00000000-0005-0000-0000-00002C500000}"/>
    <cellStyle name="Normal 24 6 2 2" xfId="19465" xr:uid="{00000000-0005-0000-0000-00002D500000}"/>
    <cellStyle name="Normal 24 6 2 3" xfId="19466" xr:uid="{00000000-0005-0000-0000-00002E500000}"/>
    <cellStyle name="Normal 24 6 3" xfId="19467" xr:uid="{00000000-0005-0000-0000-00002F500000}"/>
    <cellStyle name="Normal 24 6 3 2" xfId="19468" xr:uid="{00000000-0005-0000-0000-000030500000}"/>
    <cellStyle name="Normal 24 6 3 3" xfId="19469" xr:uid="{00000000-0005-0000-0000-000031500000}"/>
    <cellStyle name="Normal 24 6 4" xfId="19470" xr:uid="{00000000-0005-0000-0000-000032500000}"/>
    <cellStyle name="Normal 24 6 4 2" xfId="19471" xr:uid="{00000000-0005-0000-0000-000033500000}"/>
    <cellStyle name="Normal 24 6 4 3" xfId="19472" xr:uid="{00000000-0005-0000-0000-000034500000}"/>
    <cellStyle name="Normal 24 6 5" xfId="19473" xr:uid="{00000000-0005-0000-0000-000035500000}"/>
    <cellStyle name="Normal 24 6 5 2" xfId="19474" xr:uid="{00000000-0005-0000-0000-000036500000}"/>
    <cellStyle name="Normal 24 6 6" xfId="19475" xr:uid="{00000000-0005-0000-0000-000037500000}"/>
    <cellStyle name="Normal 24 7" xfId="19476" xr:uid="{00000000-0005-0000-0000-000038500000}"/>
    <cellStyle name="Normal 24 7 2" xfId="19477" xr:uid="{00000000-0005-0000-0000-000039500000}"/>
    <cellStyle name="Normal 24 7 2 2" xfId="19478" xr:uid="{00000000-0005-0000-0000-00003A500000}"/>
    <cellStyle name="Normal 24 7 2 3" xfId="19479" xr:uid="{00000000-0005-0000-0000-00003B500000}"/>
    <cellStyle name="Normal 24 7 3" xfId="19480" xr:uid="{00000000-0005-0000-0000-00003C500000}"/>
    <cellStyle name="Normal 24 7 4" xfId="19481" xr:uid="{00000000-0005-0000-0000-00003D500000}"/>
    <cellStyle name="Normal 24 8" xfId="19482" xr:uid="{00000000-0005-0000-0000-00003E500000}"/>
    <cellStyle name="Normal 24 8 2" xfId="19483" xr:uid="{00000000-0005-0000-0000-00003F500000}"/>
    <cellStyle name="Normal 24 8 2 2" xfId="19484" xr:uid="{00000000-0005-0000-0000-000040500000}"/>
    <cellStyle name="Normal 24 8 2 3" xfId="19485" xr:uid="{00000000-0005-0000-0000-000041500000}"/>
    <cellStyle name="Normal 24 8 3" xfId="19486" xr:uid="{00000000-0005-0000-0000-000042500000}"/>
    <cellStyle name="Normal 24 8 4" xfId="19487" xr:uid="{00000000-0005-0000-0000-000043500000}"/>
    <cellStyle name="Normal 24 9" xfId="19488" xr:uid="{00000000-0005-0000-0000-000044500000}"/>
    <cellStyle name="Normal 24 9 2" xfId="19489" xr:uid="{00000000-0005-0000-0000-000045500000}"/>
    <cellStyle name="Normal 24 9 3" xfId="19490" xr:uid="{00000000-0005-0000-0000-000046500000}"/>
    <cellStyle name="Normal 25" xfId="19491" xr:uid="{00000000-0005-0000-0000-000047500000}"/>
    <cellStyle name="Normal 25 10" xfId="19492" xr:uid="{00000000-0005-0000-0000-000048500000}"/>
    <cellStyle name="Normal 25 10 2" xfId="19493" xr:uid="{00000000-0005-0000-0000-000049500000}"/>
    <cellStyle name="Normal 25 10 3" xfId="19494" xr:uid="{00000000-0005-0000-0000-00004A500000}"/>
    <cellStyle name="Normal 25 11" xfId="19495" xr:uid="{00000000-0005-0000-0000-00004B500000}"/>
    <cellStyle name="Normal 25 11 2" xfId="19496" xr:uid="{00000000-0005-0000-0000-00004C500000}"/>
    <cellStyle name="Normal 25 12" xfId="19497" xr:uid="{00000000-0005-0000-0000-00004D500000}"/>
    <cellStyle name="Normal 25 13" xfId="43999" xr:uid="{00000000-0005-0000-0000-00004E500000}"/>
    <cellStyle name="Normal 25 2" xfId="19498" xr:uid="{00000000-0005-0000-0000-00004F500000}"/>
    <cellStyle name="Normal 25 3" xfId="19499" xr:uid="{00000000-0005-0000-0000-000050500000}"/>
    <cellStyle name="Normal 25 4" xfId="19500" xr:uid="{00000000-0005-0000-0000-000051500000}"/>
    <cellStyle name="Normal 25 5" xfId="19501" xr:uid="{00000000-0005-0000-0000-000052500000}"/>
    <cellStyle name="Normal 25 5 2" xfId="19502" xr:uid="{00000000-0005-0000-0000-000053500000}"/>
    <cellStyle name="Normal 25 5 2 2" xfId="19503" xr:uid="{00000000-0005-0000-0000-000054500000}"/>
    <cellStyle name="Normal 25 5 2 2 2" xfId="19504" xr:uid="{00000000-0005-0000-0000-000055500000}"/>
    <cellStyle name="Normal 25 5 2 2 2 2" xfId="19505" xr:uid="{00000000-0005-0000-0000-000056500000}"/>
    <cellStyle name="Normal 25 5 2 2 2 3" xfId="19506" xr:uid="{00000000-0005-0000-0000-000057500000}"/>
    <cellStyle name="Normal 25 5 2 2 3" xfId="19507" xr:uid="{00000000-0005-0000-0000-000058500000}"/>
    <cellStyle name="Normal 25 5 2 2 3 2" xfId="19508" xr:uid="{00000000-0005-0000-0000-000059500000}"/>
    <cellStyle name="Normal 25 5 2 2 3 3" xfId="19509" xr:uid="{00000000-0005-0000-0000-00005A500000}"/>
    <cellStyle name="Normal 25 5 2 2 4" xfId="19510" xr:uid="{00000000-0005-0000-0000-00005B500000}"/>
    <cellStyle name="Normal 25 5 2 2 4 2" xfId="19511" xr:uid="{00000000-0005-0000-0000-00005C500000}"/>
    <cellStyle name="Normal 25 5 2 2 4 3" xfId="19512" xr:uid="{00000000-0005-0000-0000-00005D500000}"/>
    <cellStyle name="Normal 25 5 2 2 5" xfId="19513" xr:uid="{00000000-0005-0000-0000-00005E500000}"/>
    <cellStyle name="Normal 25 5 2 2 5 2" xfId="19514" xr:uid="{00000000-0005-0000-0000-00005F500000}"/>
    <cellStyle name="Normal 25 5 2 2 6" xfId="19515" xr:uid="{00000000-0005-0000-0000-000060500000}"/>
    <cellStyle name="Normal 25 5 2 3" xfId="19516" xr:uid="{00000000-0005-0000-0000-000061500000}"/>
    <cellStyle name="Normal 25 5 2 3 2" xfId="19517" xr:uid="{00000000-0005-0000-0000-000062500000}"/>
    <cellStyle name="Normal 25 5 2 3 2 2" xfId="19518" xr:uid="{00000000-0005-0000-0000-000063500000}"/>
    <cellStyle name="Normal 25 5 2 3 2 3" xfId="19519" xr:uid="{00000000-0005-0000-0000-000064500000}"/>
    <cellStyle name="Normal 25 5 2 3 3" xfId="19520" xr:uid="{00000000-0005-0000-0000-000065500000}"/>
    <cellStyle name="Normal 25 5 2 3 4" xfId="19521" xr:uid="{00000000-0005-0000-0000-000066500000}"/>
    <cellStyle name="Normal 25 5 2 4" xfId="19522" xr:uid="{00000000-0005-0000-0000-000067500000}"/>
    <cellStyle name="Normal 25 5 2 4 2" xfId="19523" xr:uid="{00000000-0005-0000-0000-000068500000}"/>
    <cellStyle name="Normal 25 5 2 4 2 2" xfId="19524" xr:uid="{00000000-0005-0000-0000-000069500000}"/>
    <cellStyle name="Normal 25 5 2 4 2 3" xfId="19525" xr:uid="{00000000-0005-0000-0000-00006A500000}"/>
    <cellStyle name="Normal 25 5 2 4 3" xfId="19526" xr:uid="{00000000-0005-0000-0000-00006B500000}"/>
    <cellStyle name="Normal 25 5 2 4 4" xfId="19527" xr:uid="{00000000-0005-0000-0000-00006C500000}"/>
    <cellStyle name="Normal 25 5 2 5" xfId="19528" xr:uid="{00000000-0005-0000-0000-00006D500000}"/>
    <cellStyle name="Normal 25 5 2 5 2" xfId="19529" xr:uid="{00000000-0005-0000-0000-00006E500000}"/>
    <cellStyle name="Normal 25 5 2 5 3" xfId="19530" xr:uid="{00000000-0005-0000-0000-00006F500000}"/>
    <cellStyle name="Normal 25 5 2 6" xfId="19531" xr:uid="{00000000-0005-0000-0000-000070500000}"/>
    <cellStyle name="Normal 25 5 2 6 2" xfId="19532" xr:uid="{00000000-0005-0000-0000-000071500000}"/>
    <cellStyle name="Normal 25 5 2 7" xfId="19533" xr:uid="{00000000-0005-0000-0000-000072500000}"/>
    <cellStyle name="Normal 25 5 3" xfId="19534" xr:uid="{00000000-0005-0000-0000-000073500000}"/>
    <cellStyle name="Normal 25 5 3 2" xfId="19535" xr:uid="{00000000-0005-0000-0000-000074500000}"/>
    <cellStyle name="Normal 25 5 3 2 2" xfId="19536" xr:uid="{00000000-0005-0000-0000-000075500000}"/>
    <cellStyle name="Normal 25 5 3 2 3" xfId="19537" xr:uid="{00000000-0005-0000-0000-000076500000}"/>
    <cellStyle name="Normal 25 5 3 3" xfId="19538" xr:uid="{00000000-0005-0000-0000-000077500000}"/>
    <cellStyle name="Normal 25 5 3 3 2" xfId="19539" xr:uid="{00000000-0005-0000-0000-000078500000}"/>
    <cellStyle name="Normal 25 5 3 3 3" xfId="19540" xr:uid="{00000000-0005-0000-0000-000079500000}"/>
    <cellStyle name="Normal 25 5 3 4" xfId="19541" xr:uid="{00000000-0005-0000-0000-00007A500000}"/>
    <cellStyle name="Normal 25 5 3 4 2" xfId="19542" xr:uid="{00000000-0005-0000-0000-00007B500000}"/>
    <cellStyle name="Normal 25 5 3 4 3" xfId="19543" xr:uid="{00000000-0005-0000-0000-00007C500000}"/>
    <cellStyle name="Normal 25 5 3 5" xfId="19544" xr:uid="{00000000-0005-0000-0000-00007D500000}"/>
    <cellStyle name="Normal 25 5 3 5 2" xfId="19545" xr:uid="{00000000-0005-0000-0000-00007E500000}"/>
    <cellStyle name="Normal 25 5 3 6" xfId="19546" xr:uid="{00000000-0005-0000-0000-00007F500000}"/>
    <cellStyle name="Normal 25 5 4" xfId="19547" xr:uid="{00000000-0005-0000-0000-000080500000}"/>
    <cellStyle name="Normal 25 5 4 2" xfId="19548" xr:uid="{00000000-0005-0000-0000-000081500000}"/>
    <cellStyle name="Normal 25 5 4 2 2" xfId="19549" xr:uid="{00000000-0005-0000-0000-000082500000}"/>
    <cellStyle name="Normal 25 5 4 2 3" xfId="19550" xr:uid="{00000000-0005-0000-0000-000083500000}"/>
    <cellStyle name="Normal 25 5 4 3" xfId="19551" xr:uid="{00000000-0005-0000-0000-000084500000}"/>
    <cellStyle name="Normal 25 5 4 4" xfId="19552" xr:uid="{00000000-0005-0000-0000-000085500000}"/>
    <cellStyle name="Normal 25 5 5" xfId="19553" xr:uid="{00000000-0005-0000-0000-000086500000}"/>
    <cellStyle name="Normal 25 5 5 2" xfId="19554" xr:uid="{00000000-0005-0000-0000-000087500000}"/>
    <cellStyle name="Normal 25 5 5 2 2" xfId="19555" xr:uid="{00000000-0005-0000-0000-000088500000}"/>
    <cellStyle name="Normal 25 5 5 2 3" xfId="19556" xr:uid="{00000000-0005-0000-0000-000089500000}"/>
    <cellStyle name="Normal 25 5 5 3" xfId="19557" xr:uid="{00000000-0005-0000-0000-00008A500000}"/>
    <cellStyle name="Normal 25 5 5 4" xfId="19558" xr:uid="{00000000-0005-0000-0000-00008B500000}"/>
    <cellStyle name="Normal 25 5 6" xfId="19559" xr:uid="{00000000-0005-0000-0000-00008C500000}"/>
    <cellStyle name="Normal 25 5 6 2" xfId="19560" xr:uid="{00000000-0005-0000-0000-00008D500000}"/>
    <cellStyle name="Normal 25 5 6 3" xfId="19561" xr:uid="{00000000-0005-0000-0000-00008E500000}"/>
    <cellStyle name="Normal 25 5 7" xfId="19562" xr:uid="{00000000-0005-0000-0000-00008F500000}"/>
    <cellStyle name="Normal 25 5 7 2" xfId="19563" xr:uid="{00000000-0005-0000-0000-000090500000}"/>
    <cellStyle name="Normal 25 5 8" xfId="19564" xr:uid="{00000000-0005-0000-0000-000091500000}"/>
    <cellStyle name="Normal 25 6" xfId="19565" xr:uid="{00000000-0005-0000-0000-000092500000}"/>
    <cellStyle name="Normal 25 6 2" xfId="19566" xr:uid="{00000000-0005-0000-0000-000093500000}"/>
    <cellStyle name="Normal 25 6 2 2" xfId="19567" xr:uid="{00000000-0005-0000-0000-000094500000}"/>
    <cellStyle name="Normal 25 6 2 2 2" xfId="19568" xr:uid="{00000000-0005-0000-0000-000095500000}"/>
    <cellStyle name="Normal 25 6 2 2 3" xfId="19569" xr:uid="{00000000-0005-0000-0000-000096500000}"/>
    <cellStyle name="Normal 25 6 2 3" xfId="19570" xr:uid="{00000000-0005-0000-0000-000097500000}"/>
    <cellStyle name="Normal 25 6 2 3 2" xfId="19571" xr:uid="{00000000-0005-0000-0000-000098500000}"/>
    <cellStyle name="Normal 25 6 2 3 3" xfId="19572" xr:uid="{00000000-0005-0000-0000-000099500000}"/>
    <cellStyle name="Normal 25 6 2 4" xfId="19573" xr:uid="{00000000-0005-0000-0000-00009A500000}"/>
    <cellStyle name="Normal 25 6 2 4 2" xfId="19574" xr:uid="{00000000-0005-0000-0000-00009B500000}"/>
    <cellStyle name="Normal 25 6 2 4 3" xfId="19575" xr:uid="{00000000-0005-0000-0000-00009C500000}"/>
    <cellStyle name="Normal 25 6 2 5" xfId="19576" xr:uid="{00000000-0005-0000-0000-00009D500000}"/>
    <cellStyle name="Normal 25 6 2 5 2" xfId="19577" xr:uid="{00000000-0005-0000-0000-00009E500000}"/>
    <cellStyle name="Normal 25 6 2 6" xfId="19578" xr:uid="{00000000-0005-0000-0000-00009F500000}"/>
    <cellStyle name="Normal 25 6 3" xfId="19579" xr:uid="{00000000-0005-0000-0000-0000A0500000}"/>
    <cellStyle name="Normal 25 6 3 2" xfId="19580" xr:uid="{00000000-0005-0000-0000-0000A1500000}"/>
    <cellStyle name="Normal 25 6 3 2 2" xfId="19581" xr:uid="{00000000-0005-0000-0000-0000A2500000}"/>
    <cellStyle name="Normal 25 6 3 2 3" xfId="19582" xr:uid="{00000000-0005-0000-0000-0000A3500000}"/>
    <cellStyle name="Normal 25 6 3 3" xfId="19583" xr:uid="{00000000-0005-0000-0000-0000A4500000}"/>
    <cellStyle name="Normal 25 6 3 4" xfId="19584" xr:uid="{00000000-0005-0000-0000-0000A5500000}"/>
    <cellStyle name="Normal 25 6 4" xfId="19585" xr:uid="{00000000-0005-0000-0000-0000A6500000}"/>
    <cellStyle name="Normal 25 6 4 2" xfId="19586" xr:uid="{00000000-0005-0000-0000-0000A7500000}"/>
    <cellStyle name="Normal 25 6 4 2 2" xfId="19587" xr:uid="{00000000-0005-0000-0000-0000A8500000}"/>
    <cellStyle name="Normal 25 6 4 2 3" xfId="19588" xr:uid="{00000000-0005-0000-0000-0000A9500000}"/>
    <cellStyle name="Normal 25 6 4 3" xfId="19589" xr:uid="{00000000-0005-0000-0000-0000AA500000}"/>
    <cellStyle name="Normal 25 6 4 4" xfId="19590" xr:uid="{00000000-0005-0000-0000-0000AB500000}"/>
    <cellStyle name="Normal 25 6 5" xfId="19591" xr:uid="{00000000-0005-0000-0000-0000AC500000}"/>
    <cellStyle name="Normal 25 6 5 2" xfId="19592" xr:uid="{00000000-0005-0000-0000-0000AD500000}"/>
    <cellStyle name="Normal 25 6 5 3" xfId="19593" xr:uid="{00000000-0005-0000-0000-0000AE500000}"/>
    <cellStyle name="Normal 25 6 6" xfId="19594" xr:uid="{00000000-0005-0000-0000-0000AF500000}"/>
    <cellStyle name="Normal 25 6 6 2" xfId="19595" xr:uid="{00000000-0005-0000-0000-0000B0500000}"/>
    <cellStyle name="Normal 25 6 7" xfId="19596" xr:uid="{00000000-0005-0000-0000-0000B1500000}"/>
    <cellStyle name="Normal 25 7" xfId="19597" xr:uid="{00000000-0005-0000-0000-0000B2500000}"/>
    <cellStyle name="Normal 25 7 2" xfId="19598" xr:uid="{00000000-0005-0000-0000-0000B3500000}"/>
    <cellStyle name="Normal 25 7 2 2" xfId="19599" xr:uid="{00000000-0005-0000-0000-0000B4500000}"/>
    <cellStyle name="Normal 25 7 2 3" xfId="19600" xr:uid="{00000000-0005-0000-0000-0000B5500000}"/>
    <cellStyle name="Normal 25 7 3" xfId="19601" xr:uid="{00000000-0005-0000-0000-0000B6500000}"/>
    <cellStyle name="Normal 25 7 3 2" xfId="19602" xr:uid="{00000000-0005-0000-0000-0000B7500000}"/>
    <cellStyle name="Normal 25 7 3 3" xfId="19603" xr:uid="{00000000-0005-0000-0000-0000B8500000}"/>
    <cellStyle name="Normal 25 7 4" xfId="19604" xr:uid="{00000000-0005-0000-0000-0000B9500000}"/>
    <cellStyle name="Normal 25 7 4 2" xfId="19605" xr:uid="{00000000-0005-0000-0000-0000BA500000}"/>
    <cellStyle name="Normal 25 7 4 3" xfId="19606" xr:uid="{00000000-0005-0000-0000-0000BB500000}"/>
    <cellStyle name="Normal 25 7 5" xfId="19607" xr:uid="{00000000-0005-0000-0000-0000BC500000}"/>
    <cellStyle name="Normal 25 7 5 2" xfId="19608" xr:uid="{00000000-0005-0000-0000-0000BD500000}"/>
    <cellStyle name="Normal 25 7 6" xfId="19609" xr:uid="{00000000-0005-0000-0000-0000BE500000}"/>
    <cellStyle name="Normal 25 8" xfId="19610" xr:uid="{00000000-0005-0000-0000-0000BF500000}"/>
    <cellStyle name="Normal 25 8 2" xfId="19611" xr:uid="{00000000-0005-0000-0000-0000C0500000}"/>
    <cellStyle name="Normal 25 8 2 2" xfId="19612" xr:uid="{00000000-0005-0000-0000-0000C1500000}"/>
    <cellStyle name="Normal 25 8 2 3" xfId="19613" xr:uid="{00000000-0005-0000-0000-0000C2500000}"/>
    <cellStyle name="Normal 25 8 3" xfId="19614" xr:uid="{00000000-0005-0000-0000-0000C3500000}"/>
    <cellStyle name="Normal 25 8 4" xfId="19615" xr:uid="{00000000-0005-0000-0000-0000C4500000}"/>
    <cellStyle name="Normal 25 9" xfId="19616" xr:uid="{00000000-0005-0000-0000-0000C5500000}"/>
    <cellStyle name="Normal 25 9 2" xfId="19617" xr:uid="{00000000-0005-0000-0000-0000C6500000}"/>
    <cellStyle name="Normal 25 9 2 2" xfId="19618" xr:uid="{00000000-0005-0000-0000-0000C7500000}"/>
    <cellStyle name="Normal 25 9 2 3" xfId="19619" xr:uid="{00000000-0005-0000-0000-0000C8500000}"/>
    <cellStyle name="Normal 25 9 3" xfId="19620" xr:uid="{00000000-0005-0000-0000-0000C9500000}"/>
    <cellStyle name="Normal 25 9 4" xfId="19621" xr:uid="{00000000-0005-0000-0000-0000CA500000}"/>
    <cellStyle name="Normal 26" xfId="19622" xr:uid="{00000000-0005-0000-0000-0000CB500000}"/>
    <cellStyle name="Normal 26 2" xfId="19623" xr:uid="{00000000-0005-0000-0000-0000CC500000}"/>
    <cellStyle name="Normal 26 3" xfId="44163" xr:uid="{00000000-0005-0000-0000-0000CD500000}"/>
    <cellStyle name="Normal 27" xfId="19624" xr:uid="{00000000-0005-0000-0000-0000CE500000}"/>
    <cellStyle name="Normal 27 2" xfId="19625" xr:uid="{00000000-0005-0000-0000-0000CF500000}"/>
    <cellStyle name="Normal 27 3" xfId="43984" xr:uid="{00000000-0005-0000-0000-0000D0500000}"/>
    <cellStyle name="Normal 28" xfId="19626" xr:uid="{00000000-0005-0000-0000-0000D1500000}"/>
    <cellStyle name="Normal 28 10" xfId="19627" xr:uid="{00000000-0005-0000-0000-0000D2500000}"/>
    <cellStyle name="Normal 28 10 2" xfId="19628" xr:uid="{00000000-0005-0000-0000-0000D3500000}"/>
    <cellStyle name="Normal 28 11" xfId="19629" xr:uid="{00000000-0005-0000-0000-0000D4500000}"/>
    <cellStyle name="Normal 28 12" xfId="44182" xr:uid="{00000000-0005-0000-0000-0000D5500000}"/>
    <cellStyle name="Normal 28 2" xfId="19630" xr:uid="{00000000-0005-0000-0000-0000D6500000}"/>
    <cellStyle name="Normal 28 2 2" xfId="44257" xr:uid="{00000000-0005-0000-0000-0000D7500000}"/>
    <cellStyle name="Normal 28 3" xfId="19631" xr:uid="{00000000-0005-0000-0000-0000D8500000}"/>
    <cellStyle name="Normal 28 4" xfId="19632" xr:uid="{00000000-0005-0000-0000-0000D9500000}"/>
    <cellStyle name="Normal 28 4 2" xfId="19633" xr:uid="{00000000-0005-0000-0000-0000DA500000}"/>
    <cellStyle name="Normal 28 4 2 2" xfId="19634" xr:uid="{00000000-0005-0000-0000-0000DB500000}"/>
    <cellStyle name="Normal 28 4 2 2 2" xfId="19635" xr:uid="{00000000-0005-0000-0000-0000DC500000}"/>
    <cellStyle name="Normal 28 4 2 2 2 2" xfId="19636" xr:uid="{00000000-0005-0000-0000-0000DD500000}"/>
    <cellStyle name="Normal 28 4 2 2 2 3" xfId="19637" xr:uid="{00000000-0005-0000-0000-0000DE500000}"/>
    <cellStyle name="Normal 28 4 2 2 3" xfId="19638" xr:uid="{00000000-0005-0000-0000-0000DF500000}"/>
    <cellStyle name="Normal 28 4 2 2 3 2" xfId="19639" xr:uid="{00000000-0005-0000-0000-0000E0500000}"/>
    <cellStyle name="Normal 28 4 2 2 3 3" xfId="19640" xr:uid="{00000000-0005-0000-0000-0000E1500000}"/>
    <cellStyle name="Normal 28 4 2 2 4" xfId="19641" xr:uid="{00000000-0005-0000-0000-0000E2500000}"/>
    <cellStyle name="Normal 28 4 2 2 4 2" xfId="19642" xr:uid="{00000000-0005-0000-0000-0000E3500000}"/>
    <cellStyle name="Normal 28 4 2 2 4 3" xfId="19643" xr:uid="{00000000-0005-0000-0000-0000E4500000}"/>
    <cellStyle name="Normal 28 4 2 2 5" xfId="19644" xr:uid="{00000000-0005-0000-0000-0000E5500000}"/>
    <cellStyle name="Normal 28 4 2 2 5 2" xfId="19645" xr:uid="{00000000-0005-0000-0000-0000E6500000}"/>
    <cellStyle name="Normal 28 4 2 2 6" xfId="19646" xr:uid="{00000000-0005-0000-0000-0000E7500000}"/>
    <cellStyle name="Normal 28 4 2 3" xfId="19647" xr:uid="{00000000-0005-0000-0000-0000E8500000}"/>
    <cellStyle name="Normal 28 4 2 3 2" xfId="19648" xr:uid="{00000000-0005-0000-0000-0000E9500000}"/>
    <cellStyle name="Normal 28 4 2 3 2 2" xfId="19649" xr:uid="{00000000-0005-0000-0000-0000EA500000}"/>
    <cellStyle name="Normal 28 4 2 3 2 3" xfId="19650" xr:uid="{00000000-0005-0000-0000-0000EB500000}"/>
    <cellStyle name="Normal 28 4 2 3 3" xfId="19651" xr:uid="{00000000-0005-0000-0000-0000EC500000}"/>
    <cellStyle name="Normal 28 4 2 3 4" xfId="19652" xr:uid="{00000000-0005-0000-0000-0000ED500000}"/>
    <cellStyle name="Normal 28 4 2 4" xfId="19653" xr:uid="{00000000-0005-0000-0000-0000EE500000}"/>
    <cellStyle name="Normal 28 4 2 4 2" xfId="19654" xr:uid="{00000000-0005-0000-0000-0000EF500000}"/>
    <cellStyle name="Normal 28 4 2 4 2 2" xfId="19655" xr:uid="{00000000-0005-0000-0000-0000F0500000}"/>
    <cellStyle name="Normal 28 4 2 4 2 3" xfId="19656" xr:uid="{00000000-0005-0000-0000-0000F1500000}"/>
    <cellStyle name="Normal 28 4 2 4 3" xfId="19657" xr:uid="{00000000-0005-0000-0000-0000F2500000}"/>
    <cellStyle name="Normal 28 4 2 4 4" xfId="19658" xr:uid="{00000000-0005-0000-0000-0000F3500000}"/>
    <cellStyle name="Normal 28 4 2 5" xfId="19659" xr:uid="{00000000-0005-0000-0000-0000F4500000}"/>
    <cellStyle name="Normal 28 4 2 5 2" xfId="19660" xr:uid="{00000000-0005-0000-0000-0000F5500000}"/>
    <cellStyle name="Normal 28 4 2 5 3" xfId="19661" xr:uid="{00000000-0005-0000-0000-0000F6500000}"/>
    <cellStyle name="Normal 28 4 2 6" xfId="19662" xr:uid="{00000000-0005-0000-0000-0000F7500000}"/>
    <cellStyle name="Normal 28 4 2 6 2" xfId="19663" xr:uid="{00000000-0005-0000-0000-0000F8500000}"/>
    <cellStyle name="Normal 28 4 2 7" xfId="19664" xr:uid="{00000000-0005-0000-0000-0000F9500000}"/>
    <cellStyle name="Normal 28 4 3" xfId="19665" xr:uid="{00000000-0005-0000-0000-0000FA500000}"/>
    <cellStyle name="Normal 28 4 3 2" xfId="19666" xr:uid="{00000000-0005-0000-0000-0000FB500000}"/>
    <cellStyle name="Normal 28 4 3 2 2" xfId="19667" xr:uid="{00000000-0005-0000-0000-0000FC500000}"/>
    <cellStyle name="Normal 28 4 3 2 3" xfId="19668" xr:uid="{00000000-0005-0000-0000-0000FD500000}"/>
    <cellStyle name="Normal 28 4 3 3" xfId="19669" xr:uid="{00000000-0005-0000-0000-0000FE500000}"/>
    <cellStyle name="Normal 28 4 3 3 2" xfId="19670" xr:uid="{00000000-0005-0000-0000-0000FF500000}"/>
    <cellStyle name="Normal 28 4 3 3 3" xfId="19671" xr:uid="{00000000-0005-0000-0000-000000510000}"/>
    <cellStyle name="Normal 28 4 3 4" xfId="19672" xr:uid="{00000000-0005-0000-0000-000001510000}"/>
    <cellStyle name="Normal 28 4 3 4 2" xfId="19673" xr:uid="{00000000-0005-0000-0000-000002510000}"/>
    <cellStyle name="Normal 28 4 3 4 3" xfId="19674" xr:uid="{00000000-0005-0000-0000-000003510000}"/>
    <cellStyle name="Normal 28 4 3 5" xfId="19675" xr:uid="{00000000-0005-0000-0000-000004510000}"/>
    <cellStyle name="Normal 28 4 3 5 2" xfId="19676" xr:uid="{00000000-0005-0000-0000-000005510000}"/>
    <cellStyle name="Normal 28 4 3 6" xfId="19677" xr:uid="{00000000-0005-0000-0000-000006510000}"/>
    <cellStyle name="Normal 28 4 4" xfId="19678" xr:uid="{00000000-0005-0000-0000-000007510000}"/>
    <cellStyle name="Normal 28 4 4 2" xfId="19679" xr:uid="{00000000-0005-0000-0000-000008510000}"/>
    <cellStyle name="Normal 28 4 4 2 2" xfId="19680" xr:uid="{00000000-0005-0000-0000-000009510000}"/>
    <cellStyle name="Normal 28 4 4 2 3" xfId="19681" xr:uid="{00000000-0005-0000-0000-00000A510000}"/>
    <cellStyle name="Normal 28 4 4 3" xfId="19682" xr:uid="{00000000-0005-0000-0000-00000B510000}"/>
    <cellStyle name="Normal 28 4 4 4" xfId="19683" xr:uid="{00000000-0005-0000-0000-00000C510000}"/>
    <cellStyle name="Normal 28 4 5" xfId="19684" xr:uid="{00000000-0005-0000-0000-00000D510000}"/>
    <cellStyle name="Normal 28 4 5 2" xfId="19685" xr:uid="{00000000-0005-0000-0000-00000E510000}"/>
    <cellStyle name="Normal 28 4 5 2 2" xfId="19686" xr:uid="{00000000-0005-0000-0000-00000F510000}"/>
    <cellStyle name="Normal 28 4 5 2 3" xfId="19687" xr:uid="{00000000-0005-0000-0000-000010510000}"/>
    <cellStyle name="Normal 28 4 5 3" xfId="19688" xr:uid="{00000000-0005-0000-0000-000011510000}"/>
    <cellStyle name="Normal 28 4 5 4" xfId="19689" xr:uid="{00000000-0005-0000-0000-000012510000}"/>
    <cellStyle name="Normal 28 4 6" xfId="19690" xr:uid="{00000000-0005-0000-0000-000013510000}"/>
    <cellStyle name="Normal 28 4 6 2" xfId="19691" xr:uid="{00000000-0005-0000-0000-000014510000}"/>
    <cellStyle name="Normal 28 4 6 3" xfId="19692" xr:uid="{00000000-0005-0000-0000-000015510000}"/>
    <cellStyle name="Normal 28 4 7" xfId="19693" xr:uid="{00000000-0005-0000-0000-000016510000}"/>
    <cellStyle name="Normal 28 4 7 2" xfId="19694" xr:uid="{00000000-0005-0000-0000-000017510000}"/>
    <cellStyle name="Normal 28 4 8" xfId="19695" xr:uid="{00000000-0005-0000-0000-000018510000}"/>
    <cellStyle name="Normal 28 5" xfId="19696" xr:uid="{00000000-0005-0000-0000-000019510000}"/>
    <cellStyle name="Normal 28 5 2" xfId="19697" xr:uid="{00000000-0005-0000-0000-00001A510000}"/>
    <cellStyle name="Normal 28 5 2 2" xfId="19698" xr:uid="{00000000-0005-0000-0000-00001B510000}"/>
    <cellStyle name="Normal 28 5 2 2 2" xfId="19699" xr:uid="{00000000-0005-0000-0000-00001C510000}"/>
    <cellStyle name="Normal 28 5 2 2 3" xfId="19700" xr:uid="{00000000-0005-0000-0000-00001D510000}"/>
    <cellStyle name="Normal 28 5 2 3" xfId="19701" xr:uid="{00000000-0005-0000-0000-00001E510000}"/>
    <cellStyle name="Normal 28 5 2 3 2" xfId="19702" xr:uid="{00000000-0005-0000-0000-00001F510000}"/>
    <cellStyle name="Normal 28 5 2 3 3" xfId="19703" xr:uid="{00000000-0005-0000-0000-000020510000}"/>
    <cellStyle name="Normal 28 5 2 4" xfId="19704" xr:uid="{00000000-0005-0000-0000-000021510000}"/>
    <cellStyle name="Normal 28 5 2 4 2" xfId="19705" xr:uid="{00000000-0005-0000-0000-000022510000}"/>
    <cellStyle name="Normal 28 5 2 4 3" xfId="19706" xr:uid="{00000000-0005-0000-0000-000023510000}"/>
    <cellStyle name="Normal 28 5 2 5" xfId="19707" xr:uid="{00000000-0005-0000-0000-000024510000}"/>
    <cellStyle name="Normal 28 5 2 5 2" xfId="19708" xr:uid="{00000000-0005-0000-0000-000025510000}"/>
    <cellStyle name="Normal 28 5 2 6" xfId="19709" xr:uid="{00000000-0005-0000-0000-000026510000}"/>
    <cellStyle name="Normal 28 5 3" xfId="19710" xr:uid="{00000000-0005-0000-0000-000027510000}"/>
    <cellStyle name="Normal 28 5 3 2" xfId="19711" xr:uid="{00000000-0005-0000-0000-000028510000}"/>
    <cellStyle name="Normal 28 5 3 2 2" xfId="19712" xr:uid="{00000000-0005-0000-0000-000029510000}"/>
    <cellStyle name="Normal 28 5 3 2 3" xfId="19713" xr:uid="{00000000-0005-0000-0000-00002A510000}"/>
    <cellStyle name="Normal 28 5 3 3" xfId="19714" xr:uid="{00000000-0005-0000-0000-00002B510000}"/>
    <cellStyle name="Normal 28 5 3 4" xfId="19715" xr:uid="{00000000-0005-0000-0000-00002C510000}"/>
    <cellStyle name="Normal 28 5 4" xfId="19716" xr:uid="{00000000-0005-0000-0000-00002D510000}"/>
    <cellStyle name="Normal 28 5 4 2" xfId="19717" xr:uid="{00000000-0005-0000-0000-00002E510000}"/>
    <cellStyle name="Normal 28 5 4 2 2" xfId="19718" xr:uid="{00000000-0005-0000-0000-00002F510000}"/>
    <cellStyle name="Normal 28 5 4 2 3" xfId="19719" xr:uid="{00000000-0005-0000-0000-000030510000}"/>
    <cellStyle name="Normal 28 5 4 3" xfId="19720" xr:uid="{00000000-0005-0000-0000-000031510000}"/>
    <cellStyle name="Normal 28 5 4 4" xfId="19721" xr:uid="{00000000-0005-0000-0000-000032510000}"/>
    <cellStyle name="Normal 28 5 5" xfId="19722" xr:uid="{00000000-0005-0000-0000-000033510000}"/>
    <cellStyle name="Normal 28 5 5 2" xfId="19723" xr:uid="{00000000-0005-0000-0000-000034510000}"/>
    <cellStyle name="Normal 28 5 5 3" xfId="19724" xr:uid="{00000000-0005-0000-0000-000035510000}"/>
    <cellStyle name="Normal 28 5 6" xfId="19725" xr:uid="{00000000-0005-0000-0000-000036510000}"/>
    <cellStyle name="Normal 28 5 6 2" xfId="19726" xr:uid="{00000000-0005-0000-0000-000037510000}"/>
    <cellStyle name="Normal 28 5 7" xfId="19727" xr:uid="{00000000-0005-0000-0000-000038510000}"/>
    <cellStyle name="Normal 28 6" xfId="19728" xr:uid="{00000000-0005-0000-0000-000039510000}"/>
    <cellStyle name="Normal 28 6 2" xfId="19729" xr:uid="{00000000-0005-0000-0000-00003A510000}"/>
    <cellStyle name="Normal 28 6 2 2" xfId="19730" xr:uid="{00000000-0005-0000-0000-00003B510000}"/>
    <cellStyle name="Normal 28 6 2 3" xfId="19731" xr:uid="{00000000-0005-0000-0000-00003C510000}"/>
    <cellStyle name="Normal 28 6 3" xfId="19732" xr:uid="{00000000-0005-0000-0000-00003D510000}"/>
    <cellStyle name="Normal 28 6 3 2" xfId="19733" xr:uid="{00000000-0005-0000-0000-00003E510000}"/>
    <cellStyle name="Normal 28 6 3 3" xfId="19734" xr:uid="{00000000-0005-0000-0000-00003F510000}"/>
    <cellStyle name="Normal 28 6 4" xfId="19735" xr:uid="{00000000-0005-0000-0000-000040510000}"/>
    <cellStyle name="Normal 28 6 4 2" xfId="19736" xr:uid="{00000000-0005-0000-0000-000041510000}"/>
    <cellStyle name="Normal 28 6 4 3" xfId="19737" xr:uid="{00000000-0005-0000-0000-000042510000}"/>
    <cellStyle name="Normal 28 6 5" xfId="19738" xr:uid="{00000000-0005-0000-0000-000043510000}"/>
    <cellStyle name="Normal 28 6 5 2" xfId="19739" xr:uid="{00000000-0005-0000-0000-000044510000}"/>
    <cellStyle name="Normal 28 6 6" xfId="19740" xr:uid="{00000000-0005-0000-0000-000045510000}"/>
    <cellStyle name="Normal 28 7" xfId="19741" xr:uid="{00000000-0005-0000-0000-000046510000}"/>
    <cellStyle name="Normal 28 7 2" xfId="19742" xr:uid="{00000000-0005-0000-0000-000047510000}"/>
    <cellStyle name="Normal 28 7 2 2" xfId="19743" xr:uid="{00000000-0005-0000-0000-000048510000}"/>
    <cellStyle name="Normal 28 7 2 3" xfId="19744" xr:uid="{00000000-0005-0000-0000-000049510000}"/>
    <cellStyle name="Normal 28 7 3" xfId="19745" xr:uid="{00000000-0005-0000-0000-00004A510000}"/>
    <cellStyle name="Normal 28 7 4" xfId="19746" xr:uid="{00000000-0005-0000-0000-00004B510000}"/>
    <cellStyle name="Normal 28 8" xfId="19747" xr:uid="{00000000-0005-0000-0000-00004C510000}"/>
    <cellStyle name="Normal 28 8 2" xfId="19748" xr:uid="{00000000-0005-0000-0000-00004D510000}"/>
    <cellStyle name="Normal 28 8 2 2" xfId="19749" xr:uid="{00000000-0005-0000-0000-00004E510000}"/>
    <cellStyle name="Normal 28 8 2 3" xfId="19750" xr:uid="{00000000-0005-0000-0000-00004F510000}"/>
    <cellStyle name="Normal 28 8 3" xfId="19751" xr:uid="{00000000-0005-0000-0000-000050510000}"/>
    <cellStyle name="Normal 28 8 4" xfId="19752" xr:uid="{00000000-0005-0000-0000-000051510000}"/>
    <cellStyle name="Normal 28 9" xfId="19753" xr:uid="{00000000-0005-0000-0000-000052510000}"/>
    <cellStyle name="Normal 28 9 2" xfId="19754" xr:uid="{00000000-0005-0000-0000-000053510000}"/>
    <cellStyle name="Normal 28 9 3" xfId="19755" xr:uid="{00000000-0005-0000-0000-000054510000}"/>
    <cellStyle name="Normal 28_#FLUXO" xfId="44198" xr:uid="{00000000-0005-0000-0000-000055510000}"/>
    <cellStyle name="Normal 29" xfId="19756" xr:uid="{00000000-0005-0000-0000-000056510000}"/>
    <cellStyle name="Normal 29 2" xfId="19757" xr:uid="{00000000-0005-0000-0000-000057510000}"/>
    <cellStyle name="Normal 29 2 2" xfId="44258" xr:uid="{00000000-0005-0000-0000-000058510000}"/>
    <cellStyle name="Normal 29 3" xfId="19758" xr:uid="{00000000-0005-0000-0000-000059510000}"/>
    <cellStyle name="Normal 29 4" xfId="44183" xr:uid="{00000000-0005-0000-0000-00005A510000}"/>
    <cellStyle name="Normal 29_#FLUXO" xfId="44199" xr:uid="{00000000-0005-0000-0000-00005B510000}"/>
    <cellStyle name="Normal 3" xfId="154" xr:uid="{00000000-0005-0000-0000-00005C510000}"/>
    <cellStyle name="Normal 3 10" xfId="19759" xr:uid="{00000000-0005-0000-0000-00005D510000}"/>
    <cellStyle name="Normal 3 10 2" xfId="19760" xr:uid="{00000000-0005-0000-0000-00005E510000}"/>
    <cellStyle name="Normal 3 10 2 2" xfId="40008" xr:uid="{00000000-0005-0000-0000-00005F510000}"/>
    <cellStyle name="Normal 3 10 2 3" xfId="44023" xr:uid="{00000000-0005-0000-0000-000060510000}"/>
    <cellStyle name="Normal 3 10 3" xfId="19761" xr:uid="{00000000-0005-0000-0000-000061510000}"/>
    <cellStyle name="Normal 3 10 3 2" xfId="40058" xr:uid="{00000000-0005-0000-0000-000062510000}"/>
    <cellStyle name="Normal 3 10 3 3" xfId="40035" xr:uid="{00000000-0005-0000-0000-000063510000}"/>
    <cellStyle name="Normal 3 10 3 4" xfId="42693" xr:uid="{00000000-0005-0000-0000-000064510000}"/>
    <cellStyle name="Normal 3 100" xfId="44506" xr:uid="{00000000-0005-0000-0000-000065510000}"/>
    <cellStyle name="Normal 3 11" xfId="19762" xr:uid="{00000000-0005-0000-0000-000066510000}"/>
    <cellStyle name="Normal 3 11 2" xfId="19763" xr:uid="{00000000-0005-0000-0000-000067510000}"/>
    <cellStyle name="Normal 3 11 2 2" xfId="44024" xr:uid="{00000000-0005-0000-0000-000068510000}"/>
    <cellStyle name="Normal 3 11 3" xfId="19764" xr:uid="{00000000-0005-0000-0000-000069510000}"/>
    <cellStyle name="Normal 3 11 3 2" xfId="44112" xr:uid="{00000000-0005-0000-0000-00006A510000}"/>
    <cellStyle name="Normal 3 12" xfId="19765" xr:uid="{00000000-0005-0000-0000-00006B510000}"/>
    <cellStyle name="Normal 3 12 2" xfId="19766" xr:uid="{00000000-0005-0000-0000-00006C510000}"/>
    <cellStyle name="Normal 3 12 2 2" xfId="44028" xr:uid="{00000000-0005-0000-0000-00006D510000}"/>
    <cellStyle name="Normal 3 12 3" xfId="19767" xr:uid="{00000000-0005-0000-0000-00006E510000}"/>
    <cellStyle name="Normal 3 12 3 2" xfId="44055" xr:uid="{00000000-0005-0000-0000-00006F510000}"/>
    <cellStyle name="Normal 3 12 4" xfId="36736" xr:uid="{00000000-0005-0000-0000-000070510000}"/>
    <cellStyle name="Normal 3 12 5" xfId="40022" xr:uid="{00000000-0005-0000-0000-000071510000}"/>
    <cellStyle name="Normal 3 13" xfId="19768" xr:uid="{00000000-0005-0000-0000-000072510000}"/>
    <cellStyle name="Normal 3 13 2" xfId="19769" xr:uid="{00000000-0005-0000-0000-000073510000}"/>
    <cellStyle name="Normal 3 13 2 2" xfId="44031" xr:uid="{00000000-0005-0000-0000-000074510000}"/>
    <cellStyle name="Normal 3 13 3" xfId="19770" xr:uid="{00000000-0005-0000-0000-000075510000}"/>
    <cellStyle name="Normal 3 13 3 2" xfId="44120" xr:uid="{00000000-0005-0000-0000-000076510000}"/>
    <cellStyle name="Normal 3 13 4" xfId="43805" xr:uid="{00000000-0005-0000-0000-000077510000}"/>
    <cellStyle name="Normal 3 14" xfId="19771" xr:uid="{00000000-0005-0000-0000-000078510000}"/>
    <cellStyle name="Normal 3 14 2" xfId="19772" xr:uid="{00000000-0005-0000-0000-000079510000}"/>
    <cellStyle name="Normal 3 14 2 2" xfId="44034" xr:uid="{00000000-0005-0000-0000-00007A510000}"/>
    <cellStyle name="Normal 3 14 3" xfId="44062" xr:uid="{00000000-0005-0000-0000-00007B510000}"/>
    <cellStyle name="Normal 3 14 4" xfId="43808" xr:uid="{00000000-0005-0000-0000-00007C510000}"/>
    <cellStyle name="Normal 3 15" xfId="19773" xr:uid="{00000000-0005-0000-0000-00007D510000}"/>
    <cellStyle name="Normal 3 15 2" xfId="19774" xr:uid="{00000000-0005-0000-0000-00007E510000}"/>
    <cellStyle name="Normal 3 15 2 2" xfId="44039" xr:uid="{00000000-0005-0000-0000-00007F510000}"/>
    <cellStyle name="Normal 3 15 3" xfId="44141" xr:uid="{00000000-0005-0000-0000-000080510000}"/>
    <cellStyle name="Normal 3 15 4" xfId="43814" xr:uid="{00000000-0005-0000-0000-000081510000}"/>
    <cellStyle name="Normal 3 16" xfId="19775" xr:uid="{00000000-0005-0000-0000-000082510000}"/>
    <cellStyle name="Normal 3 16 2" xfId="19776" xr:uid="{00000000-0005-0000-0000-000083510000}"/>
    <cellStyle name="Normal 3 16 2 2" xfId="44042" xr:uid="{00000000-0005-0000-0000-000084510000}"/>
    <cellStyle name="Normal 3 16 3" xfId="44083" xr:uid="{00000000-0005-0000-0000-000085510000}"/>
    <cellStyle name="Normal 3 16 4" xfId="43818" xr:uid="{00000000-0005-0000-0000-000086510000}"/>
    <cellStyle name="Normal 3 17" xfId="19777" xr:uid="{00000000-0005-0000-0000-000087510000}"/>
    <cellStyle name="Normal 3 17 2" xfId="19778" xr:uid="{00000000-0005-0000-0000-000088510000}"/>
    <cellStyle name="Normal 3 17 2 2" xfId="44050" xr:uid="{00000000-0005-0000-0000-000089510000}"/>
    <cellStyle name="Normal 3 17 3" xfId="44134" xr:uid="{00000000-0005-0000-0000-00008A510000}"/>
    <cellStyle name="Normal 3 17 4" xfId="43826" xr:uid="{00000000-0005-0000-0000-00008B510000}"/>
    <cellStyle name="Normal 3 18" xfId="19779" xr:uid="{00000000-0005-0000-0000-00008C510000}"/>
    <cellStyle name="Normal 3 18 2" xfId="19780" xr:uid="{00000000-0005-0000-0000-00008D510000}"/>
    <cellStyle name="Normal 3 18 2 2" xfId="44053" xr:uid="{00000000-0005-0000-0000-00008E510000}"/>
    <cellStyle name="Normal 3 18 3" xfId="44009" xr:uid="{00000000-0005-0000-0000-00008F510000}"/>
    <cellStyle name="Normal 3 18 4" xfId="43834" xr:uid="{00000000-0005-0000-0000-000090510000}"/>
    <cellStyle name="Normal 3 19" xfId="19781" xr:uid="{00000000-0005-0000-0000-000091510000}"/>
    <cellStyle name="Normal 3 19 2" xfId="19782" xr:uid="{00000000-0005-0000-0000-000092510000}"/>
    <cellStyle name="Normal 3 19 2 2" xfId="44057" xr:uid="{00000000-0005-0000-0000-000093510000}"/>
    <cellStyle name="Normal 3 19 3" xfId="19783" xr:uid="{00000000-0005-0000-0000-000094510000}"/>
    <cellStyle name="Normal 3 19 3 2" xfId="44030" xr:uid="{00000000-0005-0000-0000-000095510000}"/>
    <cellStyle name="Normal 3 19 4" xfId="43836" xr:uid="{00000000-0005-0000-0000-000096510000}"/>
    <cellStyle name="Normal 3 2" xfId="155" xr:uid="{00000000-0005-0000-0000-000097510000}"/>
    <cellStyle name="Normal 3 2 10" xfId="19785" xr:uid="{00000000-0005-0000-0000-000098510000}"/>
    <cellStyle name="Normal 3 2 10 2" xfId="19786" xr:uid="{00000000-0005-0000-0000-000099510000}"/>
    <cellStyle name="Normal 3 2 10 3" xfId="40406" xr:uid="{00000000-0005-0000-0000-00009A510000}"/>
    <cellStyle name="Normal 3 2 11" xfId="19787" xr:uid="{00000000-0005-0000-0000-00009B510000}"/>
    <cellStyle name="Normal 3 2 11 2" xfId="19788" xr:uid="{00000000-0005-0000-0000-00009C510000}"/>
    <cellStyle name="Normal 3 2 11 3" xfId="43870" xr:uid="{00000000-0005-0000-0000-00009D510000}"/>
    <cellStyle name="Normal 3 2 12" xfId="19789" xr:uid="{00000000-0005-0000-0000-00009E510000}"/>
    <cellStyle name="Normal 3 2 12 2" xfId="43885" xr:uid="{00000000-0005-0000-0000-00009F510000}"/>
    <cellStyle name="Normal 3 2 13" xfId="19790" xr:uid="{00000000-0005-0000-0000-0000A0510000}"/>
    <cellStyle name="Normal 3 2 13 2" xfId="43900" xr:uid="{00000000-0005-0000-0000-0000A1510000}"/>
    <cellStyle name="Normal 3 2 14" xfId="19791" xr:uid="{00000000-0005-0000-0000-0000A2510000}"/>
    <cellStyle name="Normal 3 2 14 2" xfId="43911" xr:uid="{00000000-0005-0000-0000-0000A3510000}"/>
    <cellStyle name="Normal 3 2 15" xfId="19792" xr:uid="{00000000-0005-0000-0000-0000A4510000}"/>
    <cellStyle name="Normal 3 2 15 2" xfId="43927" xr:uid="{00000000-0005-0000-0000-0000A5510000}"/>
    <cellStyle name="Normal 3 2 16" xfId="43941" xr:uid="{00000000-0005-0000-0000-0000A6510000}"/>
    <cellStyle name="Normal 3 2 17" xfId="43958" xr:uid="{00000000-0005-0000-0000-0000A7510000}"/>
    <cellStyle name="Normal 3 2 18" xfId="43971" xr:uid="{00000000-0005-0000-0000-0000A8510000}"/>
    <cellStyle name="Normal 3 2 19" xfId="43986" xr:uid="{00000000-0005-0000-0000-0000A9510000}"/>
    <cellStyle name="Normal 3 2 2" xfId="19793" xr:uid="{00000000-0005-0000-0000-0000AA510000}"/>
    <cellStyle name="Normal 3 2 2 10" xfId="42606" xr:uid="{00000000-0005-0000-0000-0000AB510000}"/>
    <cellStyle name="Normal 3 2 2 2" xfId="19794" xr:uid="{00000000-0005-0000-0000-0000AC510000}"/>
    <cellStyle name="Normal 3 2 2 2 2" xfId="19795" xr:uid="{00000000-0005-0000-0000-0000AD510000}"/>
    <cellStyle name="Normal 3 2 2 2 3" xfId="19796" xr:uid="{00000000-0005-0000-0000-0000AE510000}"/>
    <cellStyle name="Normal 3 2 2 2 4" xfId="42316" xr:uid="{00000000-0005-0000-0000-0000AF510000}"/>
    <cellStyle name="Normal 3 2 2 3" xfId="19797" xr:uid="{00000000-0005-0000-0000-0000B0510000}"/>
    <cellStyle name="Normal 3 2 2 3 2" xfId="39877" xr:uid="{00000000-0005-0000-0000-0000B1510000}"/>
    <cellStyle name="Normal 3 2 2 4" xfId="19798" xr:uid="{00000000-0005-0000-0000-0000B2510000}"/>
    <cellStyle name="Normal 3 2 2 4 2" xfId="43071" xr:uid="{00000000-0005-0000-0000-0000B3510000}"/>
    <cellStyle name="Normal 3 2 2 4 3" xfId="40005" xr:uid="{00000000-0005-0000-0000-0000B4510000}"/>
    <cellStyle name="Normal 3 2 2 4 4" xfId="42330" xr:uid="{00000000-0005-0000-0000-0000B5510000}"/>
    <cellStyle name="Normal 3 2 2 4 4 2" xfId="40054" xr:uid="{00000000-0005-0000-0000-0000B6510000}"/>
    <cellStyle name="Normal 3 2 2 4 4 3" xfId="40033" xr:uid="{00000000-0005-0000-0000-0000B7510000}"/>
    <cellStyle name="Normal 3 2 2 5" xfId="41525" xr:uid="{00000000-0005-0000-0000-0000B8510000}"/>
    <cellStyle name="Normal 3 2 2 5 2" xfId="40245" xr:uid="{00000000-0005-0000-0000-0000B9510000}"/>
    <cellStyle name="Normal 3 2 2 5 3" xfId="39997" xr:uid="{00000000-0005-0000-0000-0000BA510000}"/>
    <cellStyle name="Normal 3 2 2 5 3 2" xfId="40063" xr:uid="{00000000-0005-0000-0000-0000BB510000}"/>
    <cellStyle name="Normal 3 2 2 5 3 3" xfId="42791" xr:uid="{00000000-0005-0000-0000-0000BC510000}"/>
    <cellStyle name="Normal 3 2 2 6" xfId="39688" xr:uid="{00000000-0005-0000-0000-0000BD510000}"/>
    <cellStyle name="Normal 3 2 2 7" xfId="40226" xr:uid="{00000000-0005-0000-0000-0000BE510000}"/>
    <cellStyle name="Normal 3 2 2 8" xfId="39517" xr:uid="{00000000-0005-0000-0000-0000BF510000}"/>
    <cellStyle name="Normal 3 2 2 9" xfId="40025" xr:uid="{00000000-0005-0000-0000-0000C0510000}"/>
    <cellStyle name="Normal 3 2 2_Nota 22" xfId="19799" xr:uid="{00000000-0005-0000-0000-0000C1510000}"/>
    <cellStyle name="Normal 3 2 20" xfId="44010" xr:uid="{00000000-0005-0000-0000-0000C2510000}"/>
    <cellStyle name="Normal 3 2 21" xfId="44125" xr:uid="{00000000-0005-0000-0000-0000C3510000}"/>
    <cellStyle name="Normal 3 2 22" xfId="43778" xr:uid="{00000000-0005-0000-0000-0000C4510000}"/>
    <cellStyle name="Normal 3 2 23" xfId="43738" xr:uid="{00000000-0005-0000-0000-0000C5510000}"/>
    <cellStyle name="Normal 3 2 24" xfId="19784" xr:uid="{00000000-0005-0000-0000-0000C6510000}"/>
    <cellStyle name="Normal 3 2 3" xfId="19800" xr:uid="{00000000-0005-0000-0000-0000C7510000}"/>
    <cellStyle name="Normal 3 2 3 2" xfId="19801" xr:uid="{00000000-0005-0000-0000-0000C8510000}"/>
    <cellStyle name="Normal 3 2 3 2 2" xfId="19802" xr:uid="{00000000-0005-0000-0000-0000C9510000}"/>
    <cellStyle name="Normal 3 2 3 3" xfId="19803" xr:uid="{00000000-0005-0000-0000-0000CA510000}"/>
    <cellStyle name="Normal 3 2 3 4" xfId="42808" xr:uid="{00000000-0005-0000-0000-0000CB510000}"/>
    <cellStyle name="Normal 3 2 4" xfId="19804" xr:uid="{00000000-0005-0000-0000-0000CC510000}"/>
    <cellStyle name="Normal 3 2 4 2" xfId="19805" xr:uid="{00000000-0005-0000-0000-0000CD510000}"/>
    <cellStyle name="Normal 3 2 4 3" xfId="19806" xr:uid="{00000000-0005-0000-0000-0000CE510000}"/>
    <cellStyle name="Normal 3 2 4 4" xfId="36819" xr:uid="{00000000-0005-0000-0000-0000CF510000}"/>
    <cellStyle name="Normal 3 2 4 5" xfId="43796" xr:uid="{00000000-0005-0000-0000-0000D0510000}"/>
    <cellStyle name="Normal 3 2 5" xfId="19807" xr:uid="{00000000-0005-0000-0000-0000D1510000}"/>
    <cellStyle name="Normal 3 2 5 2" xfId="19808" xr:uid="{00000000-0005-0000-0000-0000D2510000}"/>
    <cellStyle name="Normal 3 2 5 2 2" xfId="40021" xr:uid="{00000000-0005-0000-0000-0000D3510000}"/>
    <cellStyle name="Normal 3 2 5 2 3" xfId="40010" xr:uid="{00000000-0005-0000-0000-0000D4510000}"/>
    <cellStyle name="Normal 3 2 5 2 3 2" xfId="40066" xr:uid="{00000000-0005-0000-0000-0000D5510000}"/>
    <cellStyle name="Normal 3 2 5 2 3 3" xfId="40050" xr:uid="{00000000-0005-0000-0000-0000D6510000}"/>
    <cellStyle name="Normal 3 2 5 2 4" xfId="43265" xr:uid="{00000000-0005-0000-0000-0000D7510000}"/>
    <cellStyle name="Normal 3 2 5 3" xfId="19809" xr:uid="{00000000-0005-0000-0000-0000D8510000}"/>
    <cellStyle name="Normal 3 2 5 4" xfId="42583" xr:uid="{00000000-0005-0000-0000-0000D9510000}"/>
    <cellStyle name="Normal 3 2 5 5" xfId="41581" xr:uid="{00000000-0005-0000-0000-0000DA510000}"/>
    <cellStyle name="Normal 3 2 5 6" xfId="40037" xr:uid="{00000000-0005-0000-0000-0000DB510000}"/>
    <cellStyle name="Normal 3 2 5 7" xfId="42250" xr:uid="{00000000-0005-0000-0000-0000DC510000}"/>
    <cellStyle name="Normal 3 2 6" xfId="19810" xr:uid="{00000000-0005-0000-0000-0000DD510000}"/>
    <cellStyle name="Normal 3 2 6 2" xfId="19811" xr:uid="{00000000-0005-0000-0000-0000DE510000}"/>
    <cellStyle name="Normal 3 2 6 3" xfId="19812" xr:uid="{00000000-0005-0000-0000-0000DF510000}"/>
    <cellStyle name="Normal 3 2 6 4" xfId="19813" xr:uid="{00000000-0005-0000-0000-0000E0510000}"/>
    <cellStyle name="Normal 3 2 6 5" xfId="43816" xr:uid="{00000000-0005-0000-0000-0000E1510000}"/>
    <cellStyle name="Normal 3 2 7" xfId="19814" xr:uid="{00000000-0005-0000-0000-0000E2510000}"/>
    <cellStyle name="Normal 3 2 7 2" xfId="19815" xr:uid="{00000000-0005-0000-0000-0000E3510000}"/>
    <cellStyle name="Normal 3 2 7 3" xfId="19816" xr:uid="{00000000-0005-0000-0000-0000E4510000}"/>
    <cellStyle name="Normal 3 2 7 4" xfId="43824" xr:uid="{00000000-0005-0000-0000-0000E5510000}"/>
    <cellStyle name="Normal 3 2 8" xfId="19817" xr:uid="{00000000-0005-0000-0000-0000E6510000}"/>
    <cellStyle name="Normal 3 2 8 2" xfId="19818" xr:uid="{00000000-0005-0000-0000-0000E7510000}"/>
    <cellStyle name="Normal 3 2 8 2 2" xfId="40348" xr:uid="{00000000-0005-0000-0000-0000E8510000}"/>
    <cellStyle name="Normal 3 2 8 3" xfId="19819" xr:uid="{00000000-0005-0000-0000-0000E9510000}"/>
    <cellStyle name="Normal 3 2 8 3 2" xfId="40053" xr:uid="{00000000-0005-0000-0000-0000EA510000}"/>
    <cellStyle name="Normal 3 2 8 3 3" xfId="40039" xr:uid="{00000000-0005-0000-0000-0000EB510000}"/>
    <cellStyle name="Normal 3 2 9" xfId="19820" xr:uid="{00000000-0005-0000-0000-0000EC510000}"/>
    <cellStyle name="Normal 3 2 9 2" xfId="19821" xr:uid="{00000000-0005-0000-0000-0000ED510000}"/>
    <cellStyle name="Normal 3 2 9 2 2" xfId="40014" xr:uid="{00000000-0005-0000-0000-0000EE510000}"/>
    <cellStyle name="Normal 3 2 9 3" xfId="19822" xr:uid="{00000000-0005-0000-0000-0000EF510000}"/>
    <cellStyle name="Normal 3 2 9 3 2" xfId="40060" xr:uid="{00000000-0005-0000-0000-0000F0510000}"/>
    <cellStyle name="Normal 3 2 9 3 3" xfId="40042" xr:uid="{00000000-0005-0000-0000-0000F1510000}"/>
    <cellStyle name="Normal 3 2_Nota 10_D" xfId="19823" xr:uid="{00000000-0005-0000-0000-0000F2510000}"/>
    <cellStyle name="Normal 3 20" xfId="19824" xr:uid="{00000000-0005-0000-0000-0000F3510000}"/>
    <cellStyle name="Normal 3 20 2" xfId="19825" xr:uid="{00000000-0005-0000-0000-0000F4510000}"/>
    <cellStyle name="Normal 3 20 2 2" xfId="44061" xr:uid="{00000000-0005-0000-0000-0000F5510000}"/>
    <cellStyle name="Normal 3 20 3" xfId="44133" xr:uid="{00000000-0005-0000-0000-0000F6510000}"/>
    <cellStyle name="Normal 3 20 4" xfId="43844" xr:uid="{00000000-0005-0000-0000-0000F7510000}"/>
    <cellStyle name="Normal 3 21" xfId="19826" xr:uid="{00000000-0005-0000-0000-0000F8510000}"/>
    <cellStyle name="Normal 3 21 2" xfId="19827" xr:uid="{00000000-0005-0000-0000-0000F9510000}"/>
    <cellStyle name="Normal 3 21 2 2" xfId="44065" xr:uid="{00000000-0005-0000-0000-0000FA510000}"/>
    <cellStyle name="Normal 3 21 3" xfId="44108" xr:uid="{00000000-0005-0000-0000-0000FB510000}"/>
    <cellStyle name="Normal 3 21 4" xfId="43849" xr:uid="{00000000-0005-0000-0000-0000FC510000}"/>
    <cellStyle name="Normal 3 22" xfId="19828" xr:uid="{00000000-0005-0000-0000-0000FD510000}"/>
    <cellStyle name="Normal 3 22 2" xfId="44070" xr:uid="{00000000-0005-0000-0000-0000FE510000}"/>
    <cellStyle name="Normal 3 22 3" xfId="44040" xr:uid="{00000000-0005-0000-0000-0000FF510000}"/>
    <cellStyle name="Normal 3 22 4" xfId="43861" xr:uid="{00000000-0005-0000-0000-000000520000}"/>
    <cellStyle name="Normal 3 23" xfId="19829" xr:uid="{00000000-0005-0000-0000-000001520000}"/>
    <cellStyle name="Normal 3 23 2" xfId="44074" xr:uid="{00000000-0005-0000-0000-000002520000}"/>
    <cellStyle name="Normal 3 23 3" xfId="44037" xr:uid="{00000000-0005-0000-0000-000003520000}"/>
    <cellStyle name="Normal 3 23 4" xfId="43868" xr:uid="{00000000-0005-0000-0000-000004520000}"/>
    <cellStyle name="Normal 3 24" xfId="19830" xr:uid="{00000000-0005-0000-0000-000005520000}"/>
    <cellStyle name="Normal 3 24 2" xfId="44077" xr:uid="{00000000-0005-0000-0000-000006520000}"/>
    <cellStyle name="Normal 3 24 3" xfId="44132" xr:uid="{00000000-0005-0000-0000-000007520000}"/>
    <cellStyle name="Normal 3 24 4" xfId="43874" xr:uid="{00000000-0005-0000-0000-000008520000}"/>
    <cellStyle name="Normal 3 25" xfId="43883" xr:uid="{00000000-0005-0000-0000-000009520000}"/>
    <cellStyle name="Normal 3 25 2" xfId="44082" xr:uid="{00000000-0005-0000-0000-00000A520000}"/>
    <cellStyle name="Normal 3 25 3" xfId="44073" xr:uid="{00000000-0005-0000-0000-00000B520000}"/>
    <cellStyle name="Normal 3 26" xfId="43889" xr:uid="{00000000-0005-0000-0000-00000C520000}"/>
    <cellStyle name="Normal 3 26 2" xfId="44085" xr:uid="{00000000-0005-0000-0000-00000D520000}"/>
    <cellStyle name="Normal 3 26 3" xfId="44019" xr:uid="{00000000-0005-0000-0000-00000E520000}"/>
    <cellStyle name="Normal 3 27" xfId="43898" xr:uid="{00000000-0005-0000-0000-00000F520000}"/>
    <cellStyle name="Normal 3 27 2" xfId="44090" xr:uid="{00000000-0005-0000-0000-000010520000}"/>
    <cellStyle name="Normal 3 27 3" xfId="44006" xr:uid="{00000000-0005-0000-0000-000011520000}"/>
    <cellStyle name="Normal 3 28" xfId="43904" xr:uid="{00000000-0005-0000-0000-000012520000}"/>
    <cellStyle name="Normal 3 28 2" xfId="44094" xr:uid="{00000000-0005-0000-0000-000013520000}"/>
    <cellStyle name="Normal 3 28 3" xfId="44004" xr:uid="{00000000-0005-0000-0000-000014520000}"/>
    <cellStyle name="Normal 3 29" xfId="43915" xr:uid="{00000000-0005-0000-0000-000015520000}"/>
    <cellStyle name="Normal 3 29 2" xfId="44102" xr:uid="{00000000-0005-0000-0000-000016520000}"/>
    <cellStyle name="Normal 3 29 3" xfId="44146" xr:uid="{00000000-0005-0000-0000-000017520000}"/>
    <cellStyle name="Normal 3 3" xfId="19831" xr:uid="{00000000-0005-0000-0000-000018520000}"/>
    <cellStyle name="Normal 3 3 10" xfId="19832" xr:uid="{00000000-0005-0000-0000-000019520000}"/>
    <cellStyle name="Normal 3 3 10 2" xfId="19833" xr:uid="{00000000-0005-0000-0000-00001A520000}"/>
    <cellStyle name="Normal 3 3 10 2 2" xfId="19834" xr:uid="{00000000-0005-0000-0000-00001B520000}"/>
    <cellStyle name="Normal 3 3 10 3" xfId="19835" xr:uid="{00000000-0005-0000-0000-00001C520000}"/>
    <cellStyle name="Normal 3 3 10 4" xfId="19836" xr:uid="{00000000-0005-0000-0000-00001D520000}"/>
    <cellStyle name="Normal 3 3 10 5" xfId="43858" xr:uid="{00000000-0005-0000-0000-00001E520000}"/>
    <cellStyle name="Normal 3 3 11" xfId="19837" xr:uid="{00000000-0005-0000-0000-00001F520000}"/>
    <cellStyle name="Normal 3 3 11 2" xfId="19838" xr:uid="{00000000-0005-0000-0000-000020520000}"/>
    <cellStyle name="Normal 3 3 11 2 2" xfId="19839" xr:uid="{00000000-0005-0000-0000-000021520000}"/>
    <cellStyle name="Normal 3 3 11 3" xfId="19840" xr:uid="{00000000-0005-0000-0000-000022520000}"/>
    <cellStyle name="Normal 3 3 11 4" xfId="43871" xr:uid="{00000000-0005-0000-0000-000023520000}"/>
    <cellStyle name="Normal 3 3 12" xfId="19841" xr:uid="{00000000-0005-0000-0000-000024520000}"/>
    <cellStyle name="Normal 3 3 12 2" xfId="19842" xr:uid="{00000000-0005-0000-0000-000025520000}"/>
    <cellStyle name="Normal 3 3 12 3" xfId="43886" xr:uid="{00000000-0005-0000-0000-000026520000}"/>
    <cellStyle name="Normal 3 3 13" xfId="19843" xr:uid="{00000000-0005-0000-0000-000027520000}"/>
    <cellStyle name="Normal 3 3 13 2" xfId="43901" xr:uid="{00000000-0005-0000-0000-000028520000}"/>
    <cellStyle name="Normal 3 3 14" xfId="43912" xr:uid="{00000000-0005-0000-0000-000029520000}"/>
    <cellStyle name="Normal 3 3 15" xfId="43929" xr:uid="{00000000-0005-0000-0000-00002A520000}"/>
    <cellStyle name="Normal 3 3 16" xfId="43943" xr:uid="{00000000-0005-0000-0000-00002B520000}"/>
    <cellStyle name="Normal 3 3 17" xfId="43960" xr:uid="{00000000-0005-0000-0000-00002C520000}"/>
    <cellStyle name="Normal 3 3 18" xfId="43973" xr:uid="{00000000-0005-0000-0000-00002D520000}"/>
    <cellStyle name="Normal 3 3 19" xfId="43988" xr:uid="{00000000-0005-0000-0000-00002E520000}"/>
    <cellStyle name="Normal 3 3 2" xfId="19844" xr:uid="{00000000-0005-0000-0000-00002F520000}"/>
    <cellStyle name="Normal 3 3 2 10" xfId="19845" xr:uid="{00000000-0005-0000-0000-000030520000}"/>
    <cellStyle name="Normal 3 3 2 11" xfId="41434" xr:uid="{00000000-0005-0000-0000-000031520000}"/>
    <cellStyle name="Normal 3 3 2 2" xfId="19846" xr:uid="{00000000-0005-0000-0000-000032520000}"/>
    <cellStyle name="Normal 3 3 2 2 10" xfId="39391" xr:uid="{00000000-0005-0000-0000-000033520000}"/>
    <cellStyle name="Normal 3 3 2 2 2" xfId="19847" xr:uid="{00000000-0005-0000-0000-000034520000}"/>
    <cellStyle name="Normal 3 3 2 2 2 2" xfId="19848" xr:uid="{00000000-0005-0000-0000-000035520000}"/>
    <cellStyle name="Normal 3 3 2 2 2 2 2" xfId="19849" xr:uid="{00000000-0005-0000-0000-000036520000}"/>
    <cellStyle name="Normal 3 3 2 2 2 2 2 2" xfId="19850" xr:uid="{00000000-0005-0000-0000-000037520000}"/>
    <cellStyle name="Normal 3 3 2 2 2 2 2 3" xfId="19851" xr:uid="{00000000-0005-0000-0000-000038520000}"/>
    <cellStyle name="Normal 3 3 2 2 2 2 3" xfId="19852" xr:uid="{00000000-0005-0000-0000-000039520000}"/>
    <cellStyle name="Normal 3 3 2 2 2 2 3 2" xfId="19853" xr:uid="{00000000-0005-0000-0000-00003A520000}"/>
    <cellStyle name="Normal 3 3 2 2 2 2 3 3" xfId="19854" xr:uid="{00000000-0005-0000-0000-00003B520000}"/>
    <cellStyle name="Normal 3 3 2 2 2 2 4" xfId="19855" xr:uid="{00000000-0005-0000-0000-00003C520000}"/>
    <cellStyle name="Normal 3 3 2 2 2 2 4 2" xfId="19856" xr:uid="{00000000-0005-0000-0000-00003D520000}"/>
    <cellStyle name="Normal 3 3 2 2 2 2 4 3" xfId="19857" xr:uid="{00000000-0005-0000-0000-00003E520000}"/>
    <cellStyle name="Normal 3 3 2 2 2 2 5" xfId="19858" xr:uid="{00000000-0005-0000-0000-00003F520000}"/>
    <cellStyle name="Normal 3 3 2 2 2 2 5 2" xfId="19859" xr:uid="{00000000-0005-0000-0000-000040520000}"/>
    <cellStyle name="Normal 3 3 2 2 2 2 6" xfId="19860" xr:uid="{00000000-0005-0000-0000-000041520000}"/>
    <cellStyle name="Normal 3 3 2 2 2 3" xfId="19861" xr:uid="{00000000-0005-0000-0000-000042520000}"/>
    <cellStyle name="Normal 3 3 2 2 2 3 2" xfId="19862" xr:uid="{00000000-0005-0000-0000-000043520000}"/>
    <cellStyle name="Normal 3 3 2 2 2 3 2 2" xfId="19863" xr:uid="{00000000-0005-0000-0000-000044520000}"/>
    <cellStyle name="Normal 3 3 2 2 2 3 2 3" xfId="19864" xr:uid="{00000000-0005-0000-0000-000045520000}"/>
    <cellStyle name="Normal 3 3 2 2 2 3 3" xfId="19865" xr:uid="{00000000-0005-0000-0000-000046520000}"/>
    <cellStyle name="Normal 3 3 2 2 2 3 4" xfId="19866" xr:uid="{00000000-0005-0000-0000-000047520000}"/>
    <cellStyle name="Normal 3 3 2 2 2 4" xfId="19867" xr:uid="{00000000-0005-0000-0000-000048520000}"/>
    <cellStyle name="Normal 3 3 2 2 2 4 2" xfId="19868" xr:uid="{00000000-0005-0000-0000-000049520000}"/>
    <cellStyle name="Normal 3 3 2 2 2 4 2 2" xfId="19869" xr:uid="{00000000-0005-0000-0000-00004A520000}"/>
    <cellStyle name="Normal 3 3 2 2 2 4 2 3" xfId="19870" xr:uid="{00000000-0005-0000-0000-00004B520000}"/>
    <cellStyle name="Normal 3 3 2 2 2 4 3" xfId="19871" xr:uid="{00000000-0005-0000-0000-00004C520000}"/>
    <cellStyle name="Normal 3 3 2 2 2 4 4" xfId="19872" xr:uid="{00000000-0005-0000-0000-00004D520000}"/>
    <cellStyle name="Normal 3 3 2 2 2 5" xfId="19873" xr:uid="{00000000-0005-0000-0000-00004E520000}"/>
    <cellStyle name="Normal 3 3 2 2 2 5 2" xfId="19874" xr:uid="{00000000-0005-0000-0000-00004F520000}"/>
    <cellStyle name="Normal 3 3 2 2 2 5 3" xfId="19875" xr:uid="{00000000-0005-0000-0000-000050520000}"/>
    <cellStyle name="Normal 3 3 2 2 2 6" xfId="19876" xr:uid="{00000000-0005-0000-0000-000051520000}"/>
    <cellStyle name="Normal 3 3 2 2 2 6 2" xfId="19877" xr:uid="{00000000-0005-0000-0000-000052520000}"/>
    <cellStyle name="Normal 3 3 2 2 2 7" xfId="19878" xr:uid="{00000000-0005-0000-0000-000053520000}"/>
    <cellStyle name="Normal 3 3 2 2 3" xfId="19879" xr:uid="{00000000-0005-0000-0000-000054520000}"/>
    <cellStyle name="Normal 3 3 2 2 3 2" xfId="19880" xr:uid="{00000000-0005-0000-0000-000055520000}"/>
    <cellStyle name="Normal 3 3 2 2 3 2 2" xfId="19881" xr:uid="{00000000-0005-0000-0000-000056520000}"/>
    <cellStyle name="Normal 3 3 2 2 3 2 3" xfId="19882" xr:uid="{00000000-0005-0000-0000-000057520000}"/>
    <cellStyle name="Normal 3 3 2 2 3 3" xfId="19883" xr:uid="{00000000-0005-0000-0000-000058520000}"/>
    <cellStyle name="Normal 3 3 2 2 3 3 2" xfId="19884" xr:uid="{00000000-0005-0000-0000-000059520000}"/>
    <cellStyle name="Normal 3 3 2 2 3 3 3" xfId="19885" xr:uid="{00000000-0005-0000-0000-00005A520000}"/>
    <cellStyle name="Normal 3 3 2 2 3 4" xfId="19886" xr:uid="{00000000-0005-0000-0000-00005B520000}"/>
    <cellStyle name="Normal 3 3 2 2 3 4 2" xfId="19887" xr:uid="{00000000-0005-0000-0000-00005C520000}"/>
    <cellStyle name="Normal 3 3 2 2 3 4 3" xfId="19888" xr:uid="{00000000-0005-0000-0000-00005D520000}"/>
    <cellStyle name="Normal 3 3 2 2 3 5" xfId="19889" xr:uid="{00000000-0005-0000-0000-00005E520000}"/>
    <cellStyle name="Normal 3 3 2 2 3 5 2" xfId="19890" xr:uid="{00000000-0005-0000-0000-00005F520000}"/>
    <cellStyle name="Normal 3 3 2 2 3 6" xfId="19891" xr:uid="{00000000-0005-0000-0000-000060520000}"/>
    <cellStyle name="Normal 3 3 2 2 4" xfId="19892" xr:uid="{00000000-0005-0000-0000-000061520000}"/>
    <cellStyle name="Normal 3 3 2 2 4 2" xfId="19893" xr:uid="{00000000-0005-0000-0000-000062520000}"/>
    <cellStyle name="Normal 3 3 2 2 4 2 2" xfId="19894" xr:uid="{00000000-0005-0000-0000-000063520000}"/>
    <cellStyle name="Normal 3 3 2 2 4 2 3" xfId="19895" xr:uid="{00000000-0005-0000-0000-000064520000}"/>
    <cellStyle name="Normal 3 3 2 2 4 3" xfId="19896" xr:uid="{00000000-0005-0000-0000-000065520000}"/>
    <cellStyle name="Normal 3 3 2 2 4 4" xfId="19897" xr:uid="{00000000-0005-0000-0000-000066520000}"/>
    <cellStyle name="Normal 3 3 2 2 5" xfId="19898" xr:uid="{00000000-0005-0000-0000-000067520000}"/>
    <cellStyle name="Normal 3 3 2 2 5 2" xfId="19899" xr:uid="{00000000-0005-0000-0000-000068520000}"/>
    <cellStyle name="Normal 3 3 2 2 5 2 2" xfId="19900" xr:uid="{00000000-0005-0000-0000-000069520000}"/>
    <cellStyle name="Normal 3 3 2 2 5 2 3" xfId="19901" xr:uid="{00000000-0005-0000-0000-00006A520000}"/>
    <cellStyle name="Normal 3 3 2 2 5 3" xfId="19902" xr:uid="{00000000-0005-0000-0000-00006B520000}"/>
    <cellStyle name="Normal 3 3 2 2 5 4" xfId="19903" xr:uid="{00000000-0005-0000-0000-00006C520000}"/>
    <cellStyle name="Normal 3 3 2 2 6" xfId="19904" xr:uid="{00000000-0005-0000-0000-00006D520000}"/>
    <cellStyle name="Normal 3 3 2 2 6 2" xfId="19905" xr:uid="{00000000-0005-0000-0000-00006E520000}"/>
    <cellStyle name="Normal 3 3 2 2 6 3" xfId="19906" xr:uid="{00000000-0005-0000-0000-00006F520000}"/>
    <cellStyle name="Normal 3 3 2 2 7" xfId="19907" xr:uid="{00000000-0005-0000-0000-000070520000}"/>
    <cellStyle name="Normal 3 3 2 2 7 2" xfId="19908" xr:uid="{00000000-0005-0000-0000-000071520000}"/>
    <cellStyle name="Normal 3 3 2 2 8" xfId="19909" xr:uid="{00000000-0005-0000-0000-000072520000}"/>
    <cellStyle name="Normal 3 3 2 2 9" xfId="19910" xr:uid="{00000000-0005-0000-0000-000073520000}"/>
    <cellStyle name="Normal 3 3 2 3" xfId="19911" xr:uid="{00000000-0005-0000-0000-000074520000}"/>
    <cellStyle name="Normal 3 3 2 3 2" xfId="19912" xr:uid="{00000000-0005-0000-0000-000075520000}"/>
    <cellStyle name="Normal 3 3 2 3 2 2" xfId="19913" xr:uid="{00000000-0005-0000-0000-000076520000}"/>
    <cellStyle name="Normal 3 3 2 3 2 2 2" xfId="19914" xr:uid="{00000000-0005-0000-0000-000077520000}"/>
    <cellStyle name="Normal 3 3 2 3 2 2 3" xfId="19915" xr:uid="{00000000-0005-0000-0000-000078520000}"/>
    <cellStyle name="Normal 3 3 2 3 2 3" xfId="19916" xr:uid="{00000000-0005-0000-0000-000079520000}"/>
    <cellStyle name="Normal 3 3 2 3 2 3 2" xfId="19917" xr:uid="{00000000-0005-0000-0000-00007A520000}"/>
    <cellStyle name="Normal 3 3 2 3 2 3 3" xfId="19918" xr:uid="{00000000-0005-0000-0000-00007B520000}"/>
    <cellStyle name="Normal 3 3 2 3 2 4" xfId="19919" xr:uid="{00000000-0005-0000-0000-00007C520000}"/>
    <cellStyle name="Normal 3 3 2 3 2 4 2" xfId="19920" xr:uid="{00000000-0005-0000-0000-00007D520000}"/>
    <cellStyle name="Normal 3 3 2 3 2 4 3" xfId="19921" xr:uid="{00000000-0005-0000-0000-00007E520000}"/>
    <cellStyle name="Normal 3 3 2 3 2 5" xfId="19922" xr:uid="{00000000-0005-0000-0000-00007F520000}"/>
    <cellStyle name="Normal 3 3 2 3 2 5 2" xfId="19923" xr:uid="{00000000-0005-0000-0000-000080520000}"/>
    <cellStyle name="Normal 3 3 2 3 2 6" xfId="19924" xr:uid="{00000000-0005-0000-0000-000081520000}"/>
    <cellStyle name="Normal 3 3 2 3 3" xfId="19925" xr:uid="{00000000-0005-0000-0000-000082520000}"/>
    <cellStyle name="Normal 3 3 2 3 3 2" xfId="19926" xr:uid="{00000000-0005-0000-0000-000083520000}"/>
    <cellStyle name="Normal 3 3 2 3 3 2 2" xfId="19927" xr:uid="{00000000-0005-0000-0000-000084520000}"/>
    <cellStyle name="Normal 3 3 2 3 3 2 3" xfId="19928" xr:uid="{00000000-0005-0000-0000-000085520000}"/>
    <cellStyle name="Normal 3 3 2 3 3 3" xfId="19929" xr:uid="{00000000-0005-0000-0000-000086520000}"/>
    <cellStyle name="Normal 3 3 2 3 3 4" xfId="19930" xr:uid="{00000000-0005-0000-0000-000087520000}"/>
    <cellStyle name="Normal 3 3 2 3 4" xfId="19931" xr:uid="{00000000-0005-0000-0000-000088520000}"/>
    <cellStyle name="Normal 3 3 2 3 4 2" xfId="19932" xr:uid="{00000000-0005-0000-0000-000089520000}"/>
    <cellStyle name="Normal 3 3 2 3 4 2 2" xfId="19933" xr:uid="{00000000-0005-0000-0000-00008A520000}"/>
    <cellStyle name="Normal 3 3 2 3 4 2 3" xfId="19934" xr:uid="{00000000-0005-0000-0000-00008B520000}"/>
    <cellStyle name="Normal 3 3 2 3 4 3" xfId="19935" xr:uid="{00000000-0005-0000-0000-00008C520000}"/>
    <cellStyle name="Normal 3 3 2 3 4 4" xfId="19936" xr:uid="{00000000-0005-0000-0000-00008D520000}"/>
    <cellStyle name="Normal 3 3 2 3 5" xfId="19937" xr:uid="{00000000-0005-0000-0000-00008E520000}"/>
    <cellStyle name="Normal 3 3 2 3 5 2" xfId="19938" xr:uid="{00000000-0005-0000-0000-00008F520000}"/>
    <cellStyle name="Normal 3 3 2 3 5 3" xfId="19939" xr:uid="{00000000-0005-0000-0000-000090520000}"/>
    <cellStyle name="Normal 3 3 2 3 6" xfId="19940" xr:uid="{00000000-0005-0000-0000-000091520000}"/>
    <cellStyle name="Normal 3 3 2 3 6 2" xfId="19941" xr:uid="{00000000-0005-0000-0000-000092520000}"/>
    <cellStyle name="Normal 3 3 2 3 7" xfId="19942" xr:uid="{00000000-0005-0000-0000-000093520000}"/>
    <cellStyle name="Normal 3 3 2 3 8" xfId="43082" xr:uid="{00000000-0005-0000-0000-000094520000}"/>
    <cellStyle name="Normal 3 3 2 4" xfId="19943" xr:uid="{00000000-0005-0000-0000-000095520000}"/>
    <cellStyle name="Normal 3 3 2 4 2" xfId="19944" xr:uid="{00000000-0005-0000-0000-000096520000}"/>
    <cellStyle name="Normal 3 3 2 4 2 2" xfId="19945" xr:uid="{00000000-0005-0000-0000-000097520000}"/>
    <cellStyle name="Normal 3 3 2 4 2 3" xfId="19946" xr:uid="{00000000-0005-0000-0000-000098520000}"/>
    <cellStyle name="Normal 3 3 2 4 2 4" xfId="40006" xr:uid="{00000000-0005-0000-0000-000099520000}"/>
    <cellStyle name="Normal 3 3 2 4 3" xfId="19947" xr:uid="{00000000-0005-0000-0000-00009A520000}"/>
    <cellStyle name="Normal 3 3 2 4 3 2" xfId="19948" xr:uid="{00000000-0005-0000-0000-00009B520000}"/>
    <cellStyle name="Normal 3 3 2 4 3 2 2" xfId="40064" xr:uid="{00000000-0005-0000-0000-00009C520000}"/>
    <cellStyle name="Normal 3 3 2 4 3 3" xfId="19949" xr:uid="{00000000-0005-0000-0000-00009D520000}"/>
    <cellStyle name="Normal 3 3 2 4 3 3 2" xfId="40246" xr:uid="{00000000-0005-0000-0000-00009E520000}"/>
    <cellStyle name="Normal 3 3 2 4 3 4" xfId="40001" xr:uid="{00000000-0005-0000-0000-00009F520000}"/>
    <cellStyle name="Normal 3 3 2 4 4" xfId="19950" xr:uid="{00000000-0005-0000-0000-0000A0520000}"/>
    <cellStyle name="Normal 3 3 2 4 4 2" xfId="19951" xr:uid="{00000000-0005-0000-0000-0000A1520000}"/>
    <cellStyle name="Normal 3 3 2 4 4 3" xfId="19952" xr:uid="{00000000-0005-0000-0000-0000A2520000}"/>
    <cellStyle name="Normal 3 3 2 4 5" xfId="19953" xr:uid="{00000000-0005-0000-0000-0000A3520000}"/>
    <cellStyle name="Normal 3 3 2 4 5 2" xfId="19954" xr:uid="{00000000-0005-0000-0000-0000A4520000}"/>
    <cellStyle name="Normal 3 3 2 4 6" xfId="19955" xr:uid="{00000000-0005-0000-0000-0000A5520000}"/>
    <cellStyle name="Normal 3 3 2 4 7" xfId="40113" xr:uid="{00000000-0005-0000-0000-0000A6520000}"/>
    <cellStyle name="Normal 3 3 2 5" xfId="19956" xr:uid="{00000000-0005-0000-0000-0000A7520000}"/>
    <cellStyle name="Normal 3 3 2 5 2" xfId="19957" xr:uid="{00000000-0005-0000-0000-0000A8520000}"/>
    <cellStyle name="Normal 3 3 2 5 2 2" xfId="19958" xr:uid="{00000000-0005-0000-0000-0000A9520000}"/>
    <cellStyle name="Normal 3 3 2 5 2 3" xfId="19959" xr:uid="{00000000-0005-0000-0000-0000AA520000}"/>
    <cellStyle name="Normal 3 3 2 5 3" xfId="19960" xr:uid="{00000000-0005-0000-0000-0000AB520000}"/>
    <cellStyle name="Normal 3 3 2 5 4" xfId="19961" xr:uid="{00000000-0005-0000-0000-0000AC520000}"/>
    <cellStyle name="Normal 3 3 2 5 5" xfId="39323" xr:uid="{00000000-0005-0000-0000-0000AD520000}"/>
    <cellStyle name="Normal 3 3 2 6" xfId="19962" xr:uid="{00000000-0005-0000-0000-0000AE520000}"/>
    <cellStyle name="Normal 3 3 2 6 2" xfId="19963" xr:uid="{00000000-0005-0000-0000-0000AF520000}"/>
    <cellStyle name="Normal 3 3 2 6 2 2" xfId="19964" xr:uid="{00000000-0005-0000-0000-0000B0520000}"/>
    <cellStyle name="Normal 3 3 2 6 2 3" xfId="19965" xr:uid="{00000000-0005-0000-0000-0000B1520000}"/>
    <cellStyle name="Normal 3 3 2 6 3" xfId="19966" xr:uid="{00000000-0005-0000-0000-0000B2520000}"/>
    <cellStyle name="Normal 3 3 2 6 4" xfId="19967" xr:uid="{00000000-0005-0000-0000-0000B3520000}"/>
    <cellStyle name="Normal 3 3 2 6 5" xfId="39540" xr:uid="{00000000-0005-0000-0000-0000B4520000}"/>
    <cellStyle name="Normal 3 3 2 7" xfId="19968" xr:uid="{00000000-0005-0000-0000-0000B5520000}"/>
    <cellStyle name="Normal 3 3 2 7 2" xfId="19969" xr:uid="{00000000-0005-0000-0000-0000B6520000}"/>
    <cellStyle name="Normal 3 3 2 7 3" xfId="19970" xr:uid="{00000000-0005-0000-0000-0000B7520000}"/>
    <cellStyle name="Normal 3 3 2 7 4" xfId="40421" xr:uid="{00000000-0005-0000-0000-0000B8520000}"/>
    <cellStyle name="Normal 3 3 2 8" xfId="19971" xr:uid="{00000000-0005-0000-0000-0000B9520000}"/>
    <cellStyle name="Normal 3 3 2 8 2" xfId="19972" xr:uid="{00000000-0005-0000-0000-0000BA520000}"/>
    <cellStyle name="Normal 3 3 2 8 3" xfId="41920" xr:uid="{00000000-0005-0000-0000-0000BB520000}"/>
    <cellStyle name="Normal 3 3 2 9" xfId="19973" xr:uid="{00000000-0005-0000-0000-0000BC520000}"/>
    <cellStyle name="Normal 3 3 2 9 2" xfId="40029" xr:uid="{00000000-0005-0000-0000-0000BD520000}"/>
    <cellStyle name="Normal 3 3 20" xfId="44012" xr:uid="{00000000-0005-0000-0000-0000BE520000}"/>
    <cellStyle name="Normal 3 3 21" xfId="44105" xr:uid="{00000000-0005-0000-0000-0000BF520000}"/>
    <cellStyle name="Normal 3 3 22" xfId="43780" xr:uid="{00000000-0005-0000-0000-0000C0520000}"/>
    <cellStyle name="Normal 3 3 23" xfId="43751" xr:uid="{00000000-0005-0000-0000-0000C1520000}"/>
    <cellStyle name="Normal 3 3 3" xfId="19974" xr:uid="{00000000-0005-0000-0000-0000C2520000}"/>
    <cellStyle name="Normal 3 3 3 10" xfId="19975" xr:uid="{00000000-0005-0000-0000-0000C3520000}"/>
    <cellStyle name="Normal 3 3 3 11" xfId="43184" xr:uid="{00000000-0005-0000-0000-0000C4520000}"/>
    <cellStyle name="Normal 3 3 3 2" xfId="19976" xr:uid="{00000000-0005-0000-0000-0000C5520000}"/>
    <cellStyle name="Normal 3 3 3 2 2" xfId="19977" xr:uid="{00000000-0005-0000-0000-0000C6520000}"/>
    <cellStyle name="Normal 3 3 3 2 2 2" xfId="19978" xr:uid="{00000000-0005-0000-0000-0000C7520000}"/>
    <cellStyle name="Normal 3 3 3 2 2 2 2" xfId="19979" xr:uid="{00000000-0005-0000-0000-0000C8520000}"/>
    <cellStyle name="Normal 3 3 3 2 2 2 2 2" xfId="19980" xr:uid="{00000000-0005-0000-0000-0000C9520000}"/>
    <cellStyle name="Normal 3 3 3 2 2 2 2 3" xfId="19981" xr:uid="{00000000-0005-0000-0000-0000CA520000}"/>
    <cellStyle name="Normal 3 3 3 2 2 2 3" xfId="19982" xr:uid="{00000000-0005-0000-0000-0000CB520000}"/>
    <cellStyle name="Normal 3 3 3 2 2 2 3 2" xfId="19983" xr:uid="{00000000-0005-0000-0000-0000CC520000}"/>
    <cellStyle name="Normal 3 3 3 2 2 2 3 3" xfId="19984" xr:uid="{00000000-0005-0000-0000-0000CD520000}"/>
    <cellStyle name="Normal 3 3 3 2 2 2 4" xfId="19985" xr:uid="{00000000-0005-0000-0000-0000CE520000}"/>
    <cellStyle name="Normal 3 3 3 2 2 2 4 2" xfId="19986" xr:uid="{00000000-0005-0000-0000-0000CF520000}"/>
    <cellStyle name="Normal 3 3 3 2 2 2 4 3" xfId="19987" xr:uid="{00000000-0005-0000-0000-0000D0520000}"/>
    <cellStyle name="Normal 3 3 3 2 2 2 5" xfId="19988" xr:uid="{00000000-0005-0000-0000-0000D1520000}"/>
    <cellStyle name="Normal 3 3 3 2 2 2 5 2" xfId="19989" xr:uid="{00000000-0005-0000-0000-0000D2520000}"/>
    <cellStyle name="Normal 3 3 3 2 2 2 6" xfId="19990" xr:uid="{00000000-0005-0000-0000-0000D3520000}"/>
    <cellStyle name="Normal 3 3 3 2 2 3" xfId="19991" xr:uid="{00000000-0005-0000-0000-0000D4520000}"/>
    <cellStyle name="Normal 3 3 3 2 2 3 2" xfId="19992" xr:uid="{00000000-0005-0000-0000-0000D5520000}"/>
    <cellStyle name="Normal 3 3 3 2 2 3 2 2" xfId="19993" xr:uid="{00000000-0005-0000-0000-0000D6520000}"/>
    <cellStyle name="Normal 3 3 3 2 2 3 2 3" xfId="19994" xr:uid="{00000000-0005-0000-0000-0000D7520000}"/>
    <cellStyle name="Normal 3 3 3 2 2 3 3" xfId="19995" xr:uid="{00000000-0005-0000-0000-0000D8520000}"/>
    <cellStyle name="Normal 3 3 3 2 2 3 4" xfId="19996" xr:uid="{00000000-0005-0000-0000-0000D9520000}"/>
    <cellStyle name="Normal 3 3 3 2 2 4" xfId="19997" xr:uid="{00000000-0005-0000-0000-0000DA520000}"/>
    <cellStyle name="Normal 3 3 3 2 2 4 2" xfId="19998" xr:uid="{00000000-0005-0000-0000-0000DB520000}"/>
    <cellStyle name="Normal 3 3 3 2 2 4 2 2" xfId="19999" xr:uid="{00000000-0005-0000-0000-0000DC520000}"/>
    <cellStyle name="Normal 3 3 3 2 2 4 2 3" xfId="20000" xr:uid="{00000000-0005-0000-0000-0000DD520000}"/>
    <cellStyle name="Normal 3 3 3 2 2 4 3" xfId="20001" xr:uid="{00000000-0005-0000-0000-0000DE520000}"/>
    <cellStyle name="Normal 3 3 3 2 2 4 4" xfId="20002" xr:uid="{00000000-0005-0000-0000-0000DF520000}"/>
    <cellStyle name="Normal 3 3 3 2 2 5" xfId="20003" xr:uid="{00000000-0005-0000-0000-0000E0520000}"/>
    <cellStyle name="Normal 3 3 3 2 2 5 2" xfId="20004" xr:uid="{00000000-0005-0000-0000-0000E1520000}"/>
    <cellStyle name="Normal 3 3 3 2 2 5 3" xfId="20005" xr:uid="{00000000-0005-0000-0000-0000E2520000}"/>
    <cellStyle name="Normal 3 3 3 2 2 6" xfId="20006" xr:uid="{00000000-0005-0000-0000-0000E3520000}"/>
    <cellStyle name="Normal 3 3 3 2 2 6 2" xfId="20007" xr:uid="{00000000-0005-0000-0000-0000E4520000}"/>
    <cellStyle name="Normal 3 3 3 2 2 7" xfId="20008" xr:uid="{00000000-0005-0000-0000-0000E5520000}"/>
    <cellStyle name="Normal 3 3 3 2 3" xfId="20009" xr:uid="{00000000-0005-0000-0000-0000E6520000}"/>
    <cellStyle name="Normal 3 3 3 2 3 2" xfId="20010" xr:uid="{00000000-0005-0000-0000-0000E7520000}"/>
    <cellStyle name="Normal 3 3 3 2 3 2 2" xfId="20011" xr:uid="{00000000-0005-0000-0000-0000E8520000}"/>
    <cellStyle name="Normal 3 3 3 2 3 2 3" xfId="20012" xr:uid="{00000000-0005-0000-0000-0000E9520000}"/>
    <cellStyle name="Normal 3 3 3 2 3 3" xfId="20013" xr:uid="{00000000-0005-0000-0000-0000EA520000}"/>
    <cellStyle name="Normal 3 3 3 2 3 3 2" xfId="20014" xr:uid="{00000000-0005-0000-0000-0000EB520000}"/>
    <cellStyle name="Normal 3 3 3 2 3 3 3" xfId="20015" xr:uid="{00000000-0005-0000-0000-0000EC520000}"/>
    <cellStyle name="Normal 3 3 3 2 3 4" xfId="20016" xr:uid="{00000000-0005-0000-0000-0000ED520000}"/>
    <cellStyle name="Normal 3 3 3 2 3 4 2" xfId="20017" xr:uid="{00000000-0005-0000-0000-0000EE520000}"/>
    <cellStyle name="Normal 3 3 3 2 3 4 3" xfId="20018" xr:uid="{00000000-0005-0000-0000-0000EF520000}"/>
    <cellStyle name="Normal 3 3 3 2 3 5" xfId="20019" xr:uid="{00000000-0005-0000-0000-0000F0520000}"/>
    <cellStyle name="Normal 3 3 3 2 3 5 2" xfId="20020" xr:uid="{00000000-0005-0000-0000-0000F1520000}"/>
    <cellStyle name="Normal 3 3 3 2 3 6" xfId="20021" xr:uid="{00000000-0005-0000-0000-0000F2520000}"/>
    <cellStyle name="Normal 3 3 3 2 4" xfId="20022" xr:uid="{00000000-0005-0000-0000-0000F3520000}"/>
    <cellStyle name="Normal 3 3 3 2 4 2" xfId="20023" xr:uid="{00000000-0005-0000-0000-0000F4520000}"/>
    <cellStyle name="Normal 3 3 3 2 4 2 2" xfId="20024" xr:uid="{00000000-0005-0000-0000-0000F5520000}"/>
    <cellStyle name="Normal 3 3 3 2 4 2 3" xfId="20025" xr:uid="{00000000-0005-0000-0000-0000F6520000}"/>
    <cellStyle name="Normal 3 3 3 2 4 3" xfId="20026" xr:uid="{00000000-0005-0000-0000-0000F7520000}"/>
    <cellStyle name="Normal 3 3 3 2 4 4" xfId="20027" xr:uid="{00000000-0005-0000-0000-0000F8520000}"/>
    <cellStyle name="Normal 3 3 3 2 5" xfId="20028" xr:uid="{00000000-0005-0000-0000-0000F9520000}"/>
    <cellStyle name="Normal 3 3 3 2 5 2" xfId="20029" xr:uid="{00000000-0005-0000-0000-0000FA520000}"/>
    <cellStyle name="Normal 3 3 3 2 5 2 2" xfId="20030" xr:uid="{00000000-0005-0000-0000-0000FB520000}"/>
    <cellStyle name="Normal 3 3 3 2 5 2 3" xfId="20031" xr:uid="{00000000-0005-0000-0000-0000FC520000}"/>
    <cellStyle name="Normal 3 3 3 2 5 3" xfId="20032" xr:uid="{00000000-0005-0000-0000-0000FD520000}"/>
    <cellStyle name="Normal 3 3 3 2 5 4" xfId="20033" xr:uid="{00000000-0005-0000-0000-0000FE520000}"/>
    <cellStyle name="Normal 3 3 3 2 6" xfId="20034" xr:uid="{00000000-0005-0000-0000-0000FF520000}"/>
    <cellStyle name="Normal 3 3 3 2 6 2" xfId="20035" xr:uid="{00000000-0005-0000-0000-000000530000}"/>
    <cellStyle name="Normal 3 3 3 2 6 3" xfId="20036" xr:uid="{00000000-0005-0000-0000-000001530000}"/>
    <cellStyle name="Normal 3 3 3 2 7" xfId="20037" xr:uid="{00000000-0005-0000-0000-000002530000}"/>
    <cellStyle name="Normal 3 3 3 2 7 2" xfId="20038" xr:uid="{00000000-0005-0000-0000-000003530000}"/>
    <cellStyle name="Normal 3 3 3 2 8" xfId="20039" xr:uid="{00000000-0005-0000-0000-000004530000}"/>
    <cellStyle name="Normal 3 3 3 2 9" xfId="20040" xr:uid="{00000000-0005-0000-0000-000005530000}"/>
    <cellStyle name="Normal 3 3 3 3" xfId="20041" xr:uid="{00000000-0005-0000-0000-000006530000}"/>
    <cellStyle name="Normal 3 3 3 3 2" xfId="20042" xr:uid="{00000000-0005-0000-0000-000007530000}"/>
    <cellStyle name="Normal 3 3 3 3 2 2" xfId="20043" xr:uid="{00000000-0005-0000-0000-000008530000}"/>
    <cellStyle name="Normal 3 3 3 3 2 2 2" xfId="20044" xr:uid="{00000000-0005-0000-0000-000009530000}"/>
    <cellStyle name="Normal 3 3 3 3 2 2 3" xfId="20045" xr:uid="{00000000-0005-0000-0000-00000A530000}"/>
    <cellStyle name="Normal 3 3 3 3 2 3" xfId="20046" xr:uid="{00000000-0005-0000-0000-00000B530000}"/>
    <cellStyle name="Normal 3 3 3 3 2 3 2" xfId="20047" xr:uid="{00000000-0005-0000-0000-00000C530000}"/>
    <cellStyle name="Normal 3 3 3 3 2 3 3" xfId="20048" xr:uid="{00000000-0005-0000-0000-00000D530000}"/>
    <cellStyle name="Normal 3 3 3 3 2 4" xfId="20049" xr:uid="{00000000-0005-0000-0000-00000E530000}"/>
    <cellStyle name="Normal 3 3 3 3 2 4 2" xfId="20050" xr:uid="{00000000-0005-0000-0000-00000F530000}"/>
    <cellStyle name="Normal 3 3 3 3 2 4 3" xfId="20051" xr:uid="{00000000-0005-0000-0000-000010530000}"/>
    <cellStyle name="Normal 3 3 3 3 2 5" xfId="20052" xr:uid="{00000000-0005-0000-0000-000011530000}"/>
    <cellStyle name="Normal 3 3 3 3 2 5 2" xfId="20053" xr:uid="{00000000-0005-0000-0000-000012530000}"/>
    <cellStyle name="Normal 3 3 3 3 2 6" xfId="20054" xr:uid="{00000000-0005-0000-0000-000013530000}"/>
    <cellStyle name="Normal 3 3 3 3 3" xfId="20055" xr:uid="{00000000-0005-0000-0000-000014530000}"/>
    <cellStyle name="Normal 3 3 3 3 3 2" xfId="20056" xr:uid="{00000000-0005-0000-0000-000015530000}"/>
    <cellStyle name="Normal 3 3 3 3 3 2 2" xfId="20057" xr:uid="{00000000-0005-0000-0000-000016530000}"/>
    <cellStyle name="Normal 3 3 3 3 3 2 3" xfId="20058" xr:uid="{00000000-0005-0000-0000-000017530000}"/>
    <cellStyle name="Normal 3 3 3 3 3 3" xfId="20059" xr:uid="{00000000-0005-0000-0000-000018530000}"/>
    <cellStyle name="Normal 3 3 3 3 3 4" xfId="20060" xr:uid="{00000000-0005-0000-0000-000019530000}"/>
    <cellStyle name="Normal 3 3 3 3 4" xfId="20061" xr:uid="{00000000-0005-0000-0000-00001A530000}"/>
    <cellStyle name="Normal 3 3 3 3 4 2" xfId="20062" xr:uid="{00000000-0005-0000-0000-00001B530000}"/>
    <cellStyle name="Normal 3 3 3 3 4 2 2" xfId="20063" xr:uid="{00000000-0005-0000-0000-00001C530000}"/>
    <cellStyle name="Normal 3 3 3 3 4 2 3" xfId="20064" xr:uid="{00000000-0005-0000-0000-00001D530000}"/>
    <cellStyle name="Normal 3 3 3 3 4 3" xfId="20065" xr:uid="{00000000-0005-0000-0000-00001E530000}"/>
    <cellStyle name="Normal 3 3 3 3 4 4" xfId="20066" xr:uid="{00000000-0005-0000-0000-00001F530000}"/>
    <cellStyle name="Normal 3 3 3 3 5" xfId="20067" xr:uid="{00000000-0005-0000-0000-000020530000}"/>
    <cellStyle name="Normal 3 3 3 3 5 2" xfId="20068" xr:uid="{00000000-0005-0000-0000-000021530000}"/>
    <cellStyle name="Normal 3 3 3 3 5 3" xfId="20069" xr:uid="{00000000-0005-0000-0000-000022530000}"/>
    <cellStyle name="Normal 3 3 3 3 6" xfId="20070" xr:uid="{00000000-0005-0000-0000-000023530000}"/>
    <cellStyle name="Normal 3 3 3 3 6 2" xfId="20071" xr:uid="{00000000-0005-0000-0000-000024530000}"/>
    <cellStyle name="Normal 3 3 3 3 7" xfId="20072" xr:uid="{00000000-0005-0000-0000-000025530000}"/>
    <cellStyle name="Normal 3 3 3 4" xfId="20073" xr:uid="{00000000-0005-0000-0000-000026530000}"/>
    <cellStyle name="Normal 3 3 3 4 2" xfId="20074" xr:uid="{00000000-0005-0000-0000-000027530000}"/>
    <cellStyle name="Normal 3 3 3 4 2 2" xfId="20075" xr:uid="{00000000-0005-0000-0000-000028530000}"/>
    <cellStyle name="Normal 3 3 3 4 2 3" xfId="20076" xr:uid="{00000000-0005-0000-0000-000029530000}"/>
    <cellStyle name="Normal 3 3 3 4 3" xfId="20077" xr:uid="{00000000-0005-0000-0000-00002A530000}"/>
    <cellStyle name="Normal 3 3 3 4 3 2" xfId="20078" xr:uid="{00000000-0005-0000-0000-00002B530000}"/>
    <cellStyle name="Normal 3 3 3 4 3 3" xfId="20079" xr:uid="{00000000-0005-0000-0000-00002C530000}"/>
    <cellStyle name="Normal 3 3 3 4 4" xfId="20080" xr:uid="{00000000-0005-0000-0000-00002D530000}"/>
    <cellStyle name="Normal 3 3 3 4 4 2" xfId="20081" xr:uid="{00000000-0005-0000-0000-00002E530000}"/>
    <cellStyle name="Normal 3 3 3 4 4 3" xfId="20082" xr:uid="{00000000-0005-0000-0000-00002F530000}"/>
    <cellStyle name="Normal 3 3 3 4 5" xfId="20083" xr:uid="{00000000-0005-0000-0000-000030530000}"/>
    <cellStyle name="Normal 3 3 3 4 5 2" xfId="20084" xr:uid="{00000000-0005-0000-0000-000031530000}"/>
    <cellStyle name="Normal 3 3 3 4 6" xfId="20085" xr:uid="{00000000-0005-0000-0000-000032530000}"/>
    <cellStyle name="Normal 3 3 3 5" xfId="20086" xr:uid="{00000000-0005-0000-0000-000033530000}"/>
    <cellStyle name="Normal 3 3 3 5 2" xfId="20087" xr:uid="{00000000-0005-0000-0000-000034530000}"/>
    <cellStyle name="Normal 3 3 3 5 2 2" xfId="20088" xr:uid="{00000000-0005-0000-0000-000035530000}"/>
    <cellStyle name="Normal 3 3 3 5 2 3" xfId="20089" xr:uid="{00000000-0005-0000-0000-000036530000}"/>
    <cellStyle name="Normal 3 3 3 5 3" xfId="20090" xr:uid="{00000000-0005-0000-0000-000037530000}"/>
    <cellStyle name="Normal 3 3 3 5 4" xfId="20091" xr:uid="{00000000-0005-0000-0000-000038530000}"/>
    <cellStyle name="Normal 3 3 3 6" xfId="20092" xr:uid="{00000000-0005-0000-0000-000039530000}"/>
    <cellStyle name="Normal 3 3 3 6 2" xfId="20093" xr:uid="{00000000-0005-0000-0000-00003A530000}"/>
    <cellStyle name="Normal 3 3 3 6 2 2" xfId="20094" xr:uid="{00000000-0005-0000-0000-00003B530000}"/>
    <cellStyle name="Normal 3 3 3 6 2 3" xfId="20095" xr:uid="{00000000-0005-0000-0000-00003C530000}"/>
    <cellStyle name="Normal 3 3 3 6 3" xfId="20096" xr:uid="{00000000-0005-0000-0000-00003D530000}"/>
    <cellStyle name="Normal 3 3 3 6 4" xfId="20097" xr:uid="{00000000-0005-0000-0000-00003E530000}"/>
    <cellStyle name="Normal 3 3 3 7" xfId="20098" xr:uid="{00000000-0005-0000-0000-00003F530000}"/>
    <cellStyle name="Normal 3 3 3 7 2" xfId="20099" xr:uid="{00000000-0005-0000-0000-000040530000}"/>
    <cellStyle name="Normal 3 3 3 7 3" xfId="20100" xr:uid="{00000000-0005-0000-0000-000041530000}"/>
    <cellStyle name="Normal 3 3 3 8" xfId="20101" xr:uid="{00000000-0005-0000-0000-000042530000}"/>
    <cellStyle name="Normal 3 3 3 8 2" xfId="20102" xr:uid="{00000000-0005-0000-0000-000043530000}"/>
    <cellStyle name="Normal 3 3 3 9" xfId="20103" xr:uid="{00000000-0005-0000-0000-000044530000}"/>
    <cellStyle name="Normal 3 3 4" xfId="20104" xr:uid="{00000000-0005-0000-0000-000045530000}"/>
    <cellStyle name="Normal 3 3 4 10" xfId="43797" xr:uid="{00000000-0005-0000-0000-000046530000}"/>
    <cellStyle name="Normal 3 3 4 2" xfId="20105" xr:uid="{00000000-0005-0000-0000-000047530000}"/>
    <cellStyle name="Normal 3 3 4 2 2" xfId="20106" xr:uid="{00000000-0005-0000-0000-000048530000}"/>
    <cellStyle name="Normal 3 3 4 2 2 2" xfId="20107" xr:uid="{00000000-0005-0000-0000-000049530000}"/>
    <cellStyle name="Normal 3 3 4 2 2 2 2" xfId="20108" xr:uid="{00000000-0005-0000-0000-00004A530000}"/>
    <cellStyle name="Normal 3 3 4 2 2 2 3" xfId="20109" xr:uid="{00000000-0005-0000-0000-00004B530000}"/>
    <cellStyle name="Normal 3 3 4 2 2 3" xfId="20110" xr:uid="{00000000-0005-0000-0000-00004C530000}"/>
    <cellStyle name="Normal 3 3 4 2 2 3 2" xfId="20111" xr:uid="{00000000-0005-0000-0000-00004D530000}"/>
    <cellStyle name="Normal 3 3 4 2 2 3 3" xfId="20112" xr:uid="{00000000-0005-0000-0000-00004E530000}"/>
    <cellStyle name="Normal 3 3 4 2 2 4" xfId="20113" xr:uid="{00000000-0005-0000-0000-00004F530000}"/>
    <cellStyle name="Normal 3 3 4 2 2 4 2" xfId="20114" xr:uid="{00000000-0005-0000-0000-000050530000}"/>
    <cellStyle name="Normal 3 3 4 2 2 4 3" xfId="20115" xr:uid="{00000000-0005-0000-0000-000051530000}"/>
    <cellStyle name="Normal 3 3 4 2 2 5" xfId="20116" xr:uid="{00000000-0005-0000-0000-000052530000}"/>
    <cellStyle name="Normal 3 3 4 2 2 5 2" xfId="20117" xr:uid="{00000000-0005-0000-0000-000053530000}"/>
    <cellStyle name="Normal 3 3 4 2 2 6" xfId="20118" xr:uid="{00000000-0005-0000-0000-000054530000}"/>
    <cellStyle name="Normal 3 3 4 2 3" xfId="20119" xr:uid="{00000000-0005-0000-0000-000055530000}"/>
    <cellStyle name="Normal 3 3 4 2 3 2" xfId="20120" xr:uid="{00000000-0005-0000-0000-000056530000}"/>
    <cellStyle name="Normal 3 3 4 2 3 2 2" xfId="20121" xr:uid="{00000000-0005-0000-0000-000057530000}"/>
    <cellStyle name="Normal 3 3 4 2 3 2 3" xfId="20122" xr:uid="{00000000-0005-0000-0000-000058530000}"/>
    <cellStyle name="Normal 3 3 4 2 3 3" xfId="20123" xr:uid="{00000000-0005-0000-0000-000059530000}"/>
    <cellStyle name="Normal 3 3 4 2 3 4" xfId="20124" xr:uid="{00000000-0005-0000-0000-00005A530000}"/>
    <cellStyle name="Normal 3 3 4 2 4" xfId="20125" xr:uid="{00000000-0005-0000-0000-00005B530000}"/>
    <cellStyle name="Normal 3 3 4 2 4 2" xfId="20126" xr:uid="{00000000-0005-0000-0000-00005C530000}"/>
    <cellStyle name="Normal 3 3 4 2 4 2 2" xfId="20127" xr:uid="{00000000-0005-0000-0000-00005D530000}"/>
    <cellStyle name="Normal 3 3 4 2 4 2 3" xfId="20128" xr:uid="{00000000-0005-0000-0000-00005E530000}"/>
    <cellStyle name="Normal 3 3 4 2 4 3" xfId="20129" xr:uid="{00000000-0005-0000-0000-00005F530000}"/>
    <cellStyle name="Normal 3 3 4 2 4 4" xfId="20130" xr:uid="{00000000-0005-0000-0000-000060530000}"/>
    <cellStyle name="Normal 3 3 4 2 5" xfId="20131" xr:uid="{00000000-0005-0000-0000-000061530000}"/>
    <cellStyle name="Normal 3 3 4 2 5 2" xfId="20132" xr:uid="{00000000-0005-0000-0000-000062530000}"/>
    <cellStyle name="Normal 3 3 4 2 5 3" xfId="20133" xr:uid="{00000000-0005-0000-0000-000063530000}"/>
    <cellStyle name="Normal 3 3 4 2 6" xfId="20134" xr:uid="{00000000-0005-0000-0000-000064530000}"/>
    <cellStyle name="Normal 3 3 4 2 6 2" xfId="20135" xr:uid="{00000000-0005-0000-0000-000065530000}"/>
    <cellStyle name="Normal 3 3 4 2 7" xfId="20136" xr:uid="{00000000-0005-0000-0000-000066530000}"/>
    <cellStyle name="Normal 3 3 4 2 8" xfId="20137" xr:uid="{00000000-0005-0000-0000-000067530000}"/>
    <cellStyle name="Normal 3 3 4 3" xfId="20138" xr:uid="{00000000-0005-0000-0000-000068530000}"/>
    <cellStyle name="Normal 3 3 4 3 2" xfId="20139" xr:uid="{00000000-0005-0000-0000-000069530000}"/>
    <cellStyle name="Normal 3 3 4 3 2 2" xfId="20140" xr:uid="{00000000-0005-0000-0000-00006A530000}"/>
    <cellStyle name="Normal 3 3 4 3 2 3" xfId="20141" xr:uid="{00000000-0005-0000-0000-00006B530000}"/>
    <cellStyle name="Normal 3 3 4 3 3" xfId="20142" xr:uid="{00000000-0005-0000-0000-00006C530000}"/>
    <cellStyle name="Normal 3 3 4 3 3 2" xfId="20143" xr:uid="{00000000-0005-0000-0000-00006D530000}"/>
    <cellStyle name="Normal 3 3 4 3 3 3" xfId="20144" xr:uid="{00000000-0005-0000-0000-00006E530000}"/>
    <cellStyle name="Normal 3 3 4 3 4" xfId="20145" xr:uid="{00000000-0005-0000-0000-00006F530000}"/>
    <cellStyle name="Normal 3 3 4 3 4 2" xfId="20146" xr:uid="{00000000-0005-0000-0000-000070530000}"/>
    <cellStyle name="Normal 3 3 4 3 4 3" xfId="20147" xr:uid="{00000000-0005-0000-0000-000071530000}"/>
    <cellStyle name="Normal 3 3 4 3 5" xfId="20148" xr:uid="{00000000-0005-0000-0000-000072530000}"/>
    <cellStyle name="Normal 3 3 4 3 5 2" xfId="20149" xr:uid="{00000000-0005-0000-0000-000073530000}"/>
    <cellStyle name="Normal 3 3 4 3 6" xfId="20150" xr:uid="{00000000-0005-0000-0000-000074530000}"/>
    <cellStyle name="Normal 3 3 4 4" xfId="20151" xr:uid="{00000000-0005-0000-0000-000075530000}"/>
    <cellStyle name="Normal 3 3 4 4 2" xfId="20152" xr:uid="{00000000-0005-0000-0000-000076530000}"/>
    <cellStyle name="Normal 3 3 4 4 2 2" xfId="20153" xr:uid="{00000000-0005-0000-0000-000077530000}"/>
    <cellStyle name="Normal 3 3 4 4 2 3" xfId="20154" xr:uid="{00000000-0005-0000-0000-000078530000}"/>
    <cellStyle name="Normal 3 3 4 4 3" xfId="20155" xr:uid="{00000000-0005-0000-0000-000079530000}"/>
    <cellStyle name="Normal 3 3 4 4 4" xfId="20156" xr:uid="{00000000-0005-0000-0000-00007A530000}"/>
    <cellStyle name="Normal 3 3 4 5" xfId="20157" xr:uid="{00000000-0005-0000-0000-00007B530000}"/>
    <cellStyle name="Normal 3 3 4 5 2" xfId="20158" xr:uid="{00000000-0005-0000-0000-00007C530000}"/>
    <cellStyle name="Normal 3 3 4 5 2 2" xfId="20159" xr:uid="{00000000-0005-0000-0000-00007D530000}"/>
    <cellStyle name="Normal 3 3 4 5 2 3" xfId="20160" xr:uid="{00000000-0005-0000-0000-00007E530000}"/>
    <cellStyle name="Normal 3 3 4 5 3" xfId="20161" xr:uid="{00000000-0005-0000-0000-00007F530000}"/>
    <cellStyle name="Normal 3 3 4 5 4" xfId="20162" xr:uid="{00000000-0005-0000-0000-000080530000}"/>
    <cellStyle name="Normal 3 3 4 6" xfId="20163" xr:uid="{00000000-0005-0000-0000-000081530000}"/>
    <cellStyle name="Normal 3 3 4 6 2" xfId="20164" xr:uid="{00000000-0005-0000-0000-000082530000}"/>
    <cellStyle name="Normal 3 3 4 6 3" xfId="20165" xr:uid="{00000000-0005-0000-0000-000083530000}"/>
    <cellStyle name="Normal 3 3 4 7" xfId="20166" xr:uid="{00000000-0005-0000-0000-000084530000}"/>
    <cellStyle name="Normal 3 3 4 7 2" xfId="20167" xr:uid="{00000000-0005-0000-0000-000085530000}"/>
    <cellStyle name="Normal 3 3 4 8" xfId="20168" xr:uid="{00000000-0005-0000-0000-000086530000}"/>
    <cellStyle name="Normal 3 3 4 9" xfId="20169" xr:uid="{00000000-0005-0000-0000-000087530000}"/>
    <cellStyle name="Normal 3 3 5" xfId="20170" xr:uid="{00000000-0005-0000-0000-000088530000}"/>
    <cellStyle name="Normal 3 3 5 2" xfId="20171" xr:uid="{00000000-0005-0000-0000-000089530000}"/>
    <cellStyle name="Normal 3 3 5 2 2" xfId="20172" xr:uid="{00000000-0005-0000-0000-00008A530000}"/>
    <cellStyle name="Normal 3 3 5 2 3" xfId="40013" xr:uid="{00000000-0005-0000-0000-00008B530000}"/>
    <cellStyle name="Normal 3 3 5 3" xfId="39996" xr:uid="{00000000-0005-0000-0000-00008C530000}"/>
    <cellStyle name="Normal 3 3 5 3 2" xfId="40062" xr:uid="{00000000-0005-0000-0000-00008D530000}"/>
    <cellStyle name="Normal 3 3 5 3 3" xfId="40041" xr:uid="{00000000-0005-0000-0000-00008E530000}"/>
    <cellStyle name="Normal 3 3 5 4" xfId="42079" xr:uid="{00000000-0005-0000-0000-00008F530000}"/>
    <cellStyle name="Normal 3 3 6" xfId="20173" xr:uid="{00000000-0005-0000-0000-000090530000}"/>
    <cellStyle name="Normal 3 3 6 2" xfId="20174" xr:uid="{00000000-0005-0000-0000-000091530000}"/>
    <cellStyle name="Normal 3 3 6 2 2" xfId="20175" xr:uid="{00000000-0005-0000-0000-000092530000}"/>
    <cellStyle name="Normal 3 3 6 2 2 2" xfId="20176" xr:uid="{00000000-0005-0000-0000-000093530000}"/>
    <cellStyle name="Normal 3 3 6 2 2 3" xfId="20177" xr:uid="{00000000-0005-0000-0000-000094530000}"/>
    <cellStyle name="Normal 3 3 6 2 3" xfId="20178" xr:uid="{00000000-0005-0000-0000-000095530000}"/>
    <cellStyle name="Normal 3 3 6 2 3 2" xfId="20179" xr:uid="{00000000-0005-0000-0000-000096530000}"/>
    <cellStyle name="Normal 3 3 6 2 3 3" xfId="20180" xr:uid="{00000000-0005-0000-0000-000097530000}"/>
    <cellStyle name="Normal 3 3 6 2 4" xfId="20181" xr:uid="{00000000-0005-0000-0000-000098530000}"/>
    <cellStyle name="Normal 3 3 6 2 4 2" xfId="20182" xr:uid="{00000000-0005-0000-0000-000099530000}"/>
    <cellStyle name="Normal 3 3 6 2 4 3" xfId="20183" xr:uid="{00000000-0005-0000-0000-00009A530000}"/>
    <cellStyle name="Normal 3 3 6 2 5" xfId="20184" xr:uid="{00000000-0005-0000-0000-00009B530000}"/>
    <cellStyle name="Normal 3 3 6 2 5 2" xfId="20185" xr:uid="{00000000-0005-0000-0000-00009C530000}"/>
    <cellStyle name="Normal 3 3 6 2 6" xfId="20186" xr:uid="{00000000-0005-0000-0000-00009D530000}"/>
    <cellStyle name="Normal 3 3 6 2 7" xfId="20187" xr:uid="{00000000-0005-0000-0000-00009E530000}"/>
    <cellStyle name="Normal 3 3 6 3" xfId="20188" xr:uid="{00000000-0005-0000-0000-00009F530000}"/>
    <cellStyle name="Normal 3 3 6 3 2" xfId="20189" xr:uid="{00000000-0005-0000-0000-0000A0530000}"/>
    <cellStyle name="Normal 3 3 6 3 2 2" xfId="20190" xr:uid="{00000000-0005-0000-0000-0000A1530000}"/>
    <cellStyle name="Normal 3 3 6 3 2 3" xfId="20191" xr:uid="{00000000-0005-0000-0000-0000A2530000}"/>
    <cellStyle name="Normal 3 3 6 3 3" xfId="20192" xr:uid="{00000000-0005-0000-0000-0000A3530000}"/>
    <cellStyle name="Normal 3 3 6 3 4" xfId="20193" xr:uid="{00000000-0005-0000-0000-0000A4530000}"/>
    <cellStyle name="Normal 3 3 6 4" xfId="20194" xr:uid="{00000000-0005-0000-0000-0000A5530000}"/>
    <cellStyle name="Normal 3 3 6 4 2" xfId="20195" xr:uid="{00000000-0005-0000-0000-0000A6530000}"/>
    <cellStyle name="Normal 3 3 6 4 2 2" xfId="20196" xr:uid="{00000000-0005-0000-0000-0000A7530000}"/>
    <cellStyle name="Normal 3 3 6 4 2 3" xfId="20197" xr:uid="{00000000-0005-0000-0000-0000A8530000}"/>
    <cellStyle name="Normal 3 3 6 4 3" xfId="20198" xr:uid="{00000000-0005-0000-0000-0000A9530000}"/>
    <cellStyle name="Normal 3 3 6 4 4" xfId="20199" xr:uid="{00000000-0005-0000-0000-0000AA530000}"/>
    <cellStyle name="Normal 3 3 6 5" xfId="20200" xr:uid="{00000000-0005-0000-0000-0000AB530000}"/>
    <cellStyle name="Normal 3 3 6 5 2" xfId="20201" xr:uid="{00000000-0005-0000-0000-0000AC530000}"/>
    <cellStyle name="Normal 3 3 6 5 3" xfId="20202" xr:uid="{00000000-0005-0000-0000-0000AD530000}"/>
    <cellStyle name="Normal 3 3 6 6" xfId="20203" xr:uid="{00000000-0005-0000-0000-0000AE530000}"/>
    <cellStyle name="Normal 3 3 6 6 2" xfId="20204" xr:uid="{00000000-0005-0000-0000-0000AF530000}"/>
    <cellStyle name="Normal 3 3 6 7" xfId="20205" xr:uid="{00000000-0005-0000-0000-0000B0530000}"/>
    <cellStyle name="Normal 3 3 6 8" xfId="20206" xr:uid="{00000000-0005-0000-0000-0000B1530000}"/>
    <cellStyle name="Normal 3 3 6 9" xfId="42571" xr:uid="{00000000-0005-0000-0000-0000B2530000}"/>
    <cellStyle name="Normal 3 3 7" xfId="20207" xr:uid="{00000000-0005-0000-0000-0000B3530000}"/>
    <cellStyle name="Normal 3 3 7 2" xfId="20208" xr:uid="{00000000-0005-0000-0000-0000B4530000}"/>
    <cellStyle name="Normal 3 3 7 2 2" xfId="20209" xr:uid="{00000000-0005-0000-0000-0000B5530000}"/>
    <cellStyle name="Normal 3 3 7 2 3" xfId="20210" xr:uid="{00000000-0005-0000-0000-0000B6530000}"/>
    <cellStyle name="Normal 3 3 7 2 4" xfId="20211" xr:uid="{00000000-0005-0000-0000-0000B7530000}"/>
    <cellStyle name="Normal 3 3 7 3" xfId="20212" xr:uid="{00000000-0005-0000-0000-0000B8530000}"/>
    <cellStyle name="Normal 3 3 7 3 2" xfId="20213" xr:uid="{00000000-0005-0000-0000-0000B9530000}"/>
    <cellStyle name="Normal 3 3 7 3 3" xfId="20214" xr:uid="{00000000-0005-0000-0000-0000BA530000}"/>
    <cellStyle name="Normal 3 3 7 4" xfId="20215" xr:uid="{00000000-0005-0000-0000-0000BB530000}"/>
    <cellStyle name="Normal 3 3 7 4 2" xfId="20216" xr:uid="{00000000-0005-0000-0000-0000BC530000}"/>
    <cellStyle name="Normal 3 3 7 4 3" xfId="20217" xr:uid="{00000000-0005-0000-0000-0000BD530000}"/>
    <cellStyle name="Normal 3 3 7 5" xfId="20218" xr:uid="{00000000-0005-0000-0000-0000BE530000}"/>
    <cellStyle name="Normal 3 3 7 5 2" xfId="20219" xr:uid="{00000000-0005-0000-0000-0000BF530000}"/>
    <cellStyle name="Normal 3 3 7 6" xfId="20220" xr:uid="{00000000-0005-0000-0000-0000C0530000}"/>
    <cellStyle name="Normal 3 3 7 7" xfId="20221" xr:uid="{00000000-0005-0000-0000-0000C1530000}"/>
    <cellStyle name="Normal 3 3 7 8" xfId="39457" xr:uid="{00000000-0005-0000-0000-0000C2530000}"/>
    <cellStyle name="Normal 3 3 8" xfId="20222" xr:uid="{00000000-0005-0000-0000-0000C3530000}"/>
    <cellStyle name="Normal 3 3 8 2" xfId="20223" xr:uid="{00000000-0005-0000-0000-0000C4530000}"/>
    <cellStyle name="Normal 3 3 8 2 2" xfId="20224" xr:uid="{00000000-0005-0000-0000-0000C5530000}"/>
    <cellStyle name="Normal 3 3 8 2 3" xfId="20225" xr:uid="{00000000-0005-0000-0000-0000C6530000}"/>
    <cellStyle name="Normal 3 3 8 2 4" xfId="20226" xr:uid="{00000000-0005-0000-0000-0000C7530000}"/>
    <cellStyle name="Normal 3 3 8 3" xfId="20227" xr:uid="{00000000-0005-0000-0000-0000C8530000}"/>
    <cellStyle name="Normal 3 3 8 4" xfId="20228" xr:uid="{00000000-0005-0000-0000-0000C9530000}"/>
    <cellStyle name="Normal 3 3 8 5" xfId="20229" xr:uid="{00000000-0005-0000-0000-0000CA530000}"/>
    <cellStyle name="Normal 3 3 8 6" xfId="42263" xr:uid="{00000000-0005-0000-0000-0000CB530000}"/>
    <cellStyle name="Normal 3 3 9" xfId="20230" xr:uid="{00000000-0005-0000-0000-0000CC530000}"/>
    <cellStyle name="Normal 3 3 9 2" xfId="20231" xr:uid="{00000000-0005-0000-0000-0000CD530000}"/>
    <cellStyle name="Normal 3 3 9 2 2" xfId="20232" xr:uid="{00000000-0005-0000-0000-0000CE530000}"/>
    <cellStyle name="Normal 3 3 9 2 3" xfId="20233" xr:uid="{00000000-0005-0000-0000-0000CF530000}"/>
    <cellStyle name="Normal 3 3 9 2 4" xfId="20234" xr:uid="{00000000-0005-0000-0000-0000D0530000}"/>
    <cellStyle name="Normal 3 3 9 3" xfId="20235" xr:uid="{00000000-0005-0000-0000-0000D1530000}"/>
    <cellStyle name="Normal 3 3 9 4" xfId="20236" xr:uid="{00000000-0005-0000-0000-0000D2530000}"/>
    <cellStyle name="Normal 3 3 9 5" xfId="20237" xr:uid="{00000000-0005-0000-0000-0000D3530000}"/>
    <cellStyle name="Normal 3 3 9 6" xfId="43846" xr:uid="{00000000-0005-0000-0000-0000D4530000}"/>
    <cellStyle name="Normal 3 3_Nota 22" xfId="20238" xr:uid="{00000000-0005-0000-0000-0000D5530000}"/>
    <cellStyle name="Normal 3 30" xfId="43923" xr:uid="{00000000-0005-0000-0000-0000D6530000}"/>
    <cellStyle name="Normal 3 30 2" xfId="44109" xr:uid="{00000000-0005-0000-0000-0000D7530000}"/>
    <cellStyle name="Normal 3 30 3" xfId="44150" xr:uid="{00000000-0005-0000-0000-0000D8530000}"/>
    <cellStyle name="Normal 3 31" xfId="43925" xr:uid="{00000000-0005-0000-0000-0000D9530000}"/>
    <cellStyle name="Normal 3 31 2" xfId="44111" xr:uid="{00000000-0005-0000-0000-0000DA530000}"/>
    <cellStyle name="Normal 3 31 3" xfId="44151" xr:uid="{00000000-0005-0000-0000-0000DB530000}"/>
    <cellStyle name="Normal 3 32" xfId="43932" xr:uid="{00000000-0005-0000-0000-0000DC530000}"/>
    <cellStyle name="Normal 3 32 2" xfId="44114" xr:uid="{00000000-0005-0000-0000-0000DD530000}"/>
    <cellStyle name="Normal 3 32 3" xfId="44153" xr:uid="{00000000-0005-0000-0000-0000DE530000}"/>
    <cellStyle name="Normal 3 33" xfId="43946" xr:uid="{00000000-0005-0000-0000-0000DF530000}"/>
    <cellStyle name="Normal 3 33 2" xfId="44122" xr:uid="{00000000-0005-0000-0000-0000E0530000}"/>
    <cellStyle name="Normal 3 33 3" xfId="44158" xr:uid="{00000000-0005-0000-0000-0000E1530000}"/>
    <cellStyle name="Normal 3 34" xfId="43777" xr:uid="{00000000-0005-0000-0000-0000E2530000}"/>
    <cellStyle name="Normal 3 35" xfId="43761" xr:uid="{00000000-0005-0000-0000-0000E3530000}"/>
    <cellStyle name="Normal 3 36" xfId="44287" xr:uid="{00000000-0005-0000-0000-0000E4530000}"/>
    <cellStyle name="Normal 3 37" xfId="44303" xr:uid="{00000000-0005-0000-0000-0000E5530000}"/>
    <cellStyle name="Normal 3 38" xfId="44291" xr:uid="{00000000-0005-0000-0000-0000E6530000}"/>
    <cellStyle name="Normal 3 39" xfId="44309" xr:uid="{00000000-0005-0000-0000-0000E7530000}"/>
    <cellStyle name="Normal 3 4" xfId="20239" xr:uid="{00000000-0005-0000-0000-0000E8530000}"/>
    <cellStyle name="Normal 3 4 10" xfId="20240" xr:uid="{00000000-0005-0000-0000-0000E9530000}"/>
    <cellStyle name="Normal 3 4 10 2" xfId="20241" xr:uid="{00000000-0005-0000-0000-0000EA530000}"/>
    <cellStyle name="Normal 3 4 10 3" xfId="20242" xr:uid="{00000000-0005-0000-0000-0000EB530000}"/>
    <cellStyle name="Normal 3 4 10 4" xfId="43859" xr:uid="{00000000-0005-0000-0000-0000EC530000}"/>
    <cellStyle name="Normal 3 4 11" xfId="20243" xr:uid="{00000000-0005-0000-0000-0000ED530000}"/>
    <cellStyle name="Normal 3 4 11 2" xfId="43872" xr:uid="{00000000-0005-0000-0000-0000EE530000}"/>
    <cellStyle name="Normal 3 4 12" xfId="20244" xr:uid="{00000000-0005-0000-0000-0000EF530000}"/>
    <cellStyle name="Normal 3 4 12 2" xfId="43887" xr:uid="{00000000-0005-0000-0000-0000F0530000}"/>
    <cellStyle name="Normal 3 4 13" xfId="43902" xr:uid="{00000000-0005-0000-0000-0000F1530000}"/>
    <cellStyle name="Normal 3 4 14" xfId="43913" xr:uid="{00000000-0005-0000-0000-0000F2530000}"/>
    <cellStyle name="Normal 3 4 15" xfId="43930" xr:uid="{00000000-0005-0000-0000-0000F3530000}"/>
    <cellStyle name="Normal 3 4 16" xfId="43944" xr:uid="{00000000-0005-0000-0000-0000F4530000}"/>
    <cellStyle name="Normal 3 4 17" xfId="43961" xr:uid="{00000000-0005-0000-0000-0000F5530000}"/>
    <cellStyle name="Normal 3 4 18" xfId="43974" xr:uid="{00000000-0005-0000-0000-0000F6530000}"/>
    <cellStyle name="Normal 3 4 19" xfId="43989" xr:uid="{00000000-0005-0000-0000-0000F7530000}"/>
    <cellStyle name="Normal 3 4 2" xfId="20245" xr:uid="{00000000-0005-0000-0000-0000F8530000}"/>
    <cellStyle name="Normal 3 4 2 10" xfId="20246" xr:uid="{00000000-0005-0000-0000-0000F9530000}"/>
    <cellStyle name="Normal 3 4 2 10 2" xfId="20247" xr:uid="{00000000-0005-0000-0000-0000FA530000}"/>
    <cellStyle name="Normal 3 4 2 11" xfId="20248" xr:uid="{00000000-0005-0000-0000-0000FB530000}"/>
    <cellStyle name="Normal 3 4 2 12" xfId="20249" xr:uid="{00000000-0005-0000-0000-0000FC530000}"/>
    <cellStyle name="Normal 3 4 2 13" xfId="20250" xr:uid="{00000000-0005-0000-0000-0000FD530000}"/>
    <cellStyle name="Normal 3 4 2 14" xfId="43786" xr:uid="{00000000-0005-0000-0000-0000FE530000}"/>
    <cellStyle name="Normal 3 4 2 2" xfId="20251" xr:uid="{00000000-0005-0000-0000-0000FF530000}"/>
    <cellStyle name="Normal 3 4 2 2 2" xfId="20252" xr:uid="{00000000-0005-0000-0000-000000540000}"/>
    <cellStyle name="Normal 3 4 2 2 3" xfId="20253" xr:uid="{00000000-0005-0000-0000-000001540000}"/>
    <cellStyle name="Normal 3 4 2 3" xfId="20254" xr:uid="{00000000-0005-0000-0000-000002540000}"/>
    <cellStyle name="Normal 3 4 2 3 2" xfId="20255" xr:uid="{00000000-0005-0000-0000-000003540000}"/>
    <cellStyle name="Normal 3 4 2 4" xfId="20256" xr:uid="{00000000-0005-0000-0000-000004540000}"/>
    <cellStyle name="Normal 3 4 2 4 2" xfId="20257" xr:uid="{00000000-0005-0000-0000-000005540000}"/>
    <cellStyle name="Normal 3 4 2 5" xfId="20258" xr:uid="{00000000-0005-0000-0000-000006540000}"/>
    <cellStyle name="Normal 3 4 2 5 2" xfId="20259" xr:uid="{00000000-0005-0000-0000-000007540000}"/>
    <cellStyle name="Normal 3 4 2 6" xfId="20260" xr:uid="{00000000-0005-0000-0000-000008540000}"/>
    <cellStyle name="Normal 3 4 2 6 2" xfId="20261" xr:uid="{00000000-0005-0000-0000-000009540000}"/>
    <cellStyle name="Normal 3 4 2 7" xfId="20262" xr:uid="{00000000-0005-0000-0000-00000A540000}"/>
    <cellStyle name="Normal 3 4 2 7 2" xfId="20263" xr:uid="{00000000-0005-0000-0000-00000B540000}"/>
    <cellStyle name="Normal 3 4 2 8" xfId="20264" xr:uid="{00000000-0005-0000-0000-00000C540000}"/>
    <cellStyle name="Normal 3 4 2 8 2" xfId="20265" xr:uid="{00000000-0005-0000-0000-00000D540000}"/>
    <cellStyle name="Normal 3 4 2 9" xfId="20266" xr:uid="{00000000-0005-0000-0000-00000E540000}"/>
    <cellStyle name="Normal 3 4 2 9 2" xfId="20267" xr:uid="{00000000-0005-0000-0000-00000F540000}"/>
    <cellStyle name="Normal 3 4 20" xfId="44013" xr:uid="{00000000-0005-0000-0000-000010540000}"/>
    <cellStyle name="Normal 3 4 21" xfId="44096" xr:uid="{00000000-0005-0000-0000-000011540000}"/>
    <cellStyle name="Normal 3 4 22" xfId="43781" xr:uid="{00000000-0005-0000-0000-000012540000}"/>
    <cellStyle name="Normal 3 4 23" xfId="43754" xr:uid="{00000000-0005-0000-0000-000013540000}"/>
    <cellStyle name="Normal 3 4 3" xfId="20268" xr:uid="{00000000-0005-0000-0000-000014540000}"/>
    <cellStyle name="Normal 3 4 3 2" xfId="20269" xr:uid="{00000000-0005-0000-0000-000015540000}"/>
    <cellStyle name="Normal 3 4 3 2 2" xfId="20270" xr:uid="{00000000-0005-0000-0000-000016540000}"/>
    <cellStyle name="Normal 3 4 3 3" xfId="20271" xr:uid="{00000000-0005-0000-0000-000017540000}"/>
    <cellStyle name="Normal 3 4 3 4" xfId="20272" xr:uid="{00000000-0005-0000-0000-000018540000}"/>
    <cellStyle name="Normal 3 4 3 5" xfId="43790" xr:uid="{00000000-0005-0000-0000-000019540000}"/>
    <cellStyle name="Normal 3 4 4" xfId="20273" xr:uid="{00000000-0005-0000-0000-00001A540000}"/>
    <cellStyle name="Normal 3 4 4 10" xfId="42131" xr:uid="{00000000-0005-0000-0000-00001B540000}"/>
    <cellStyle name="Normal 3 4 4 2" xfId="20274" xr:uid="{00000000-0005-0000-0000-00001C540000}"/>
    <cellStyle name="Normal 3 4 4 2 2" xfId="20275" xr:uid="{00000000-0005-0000-0000-00001D540000}"/>
    <cellStyle name="Normal 3 4 4 2 2 2" xfId="20276" xr:uid="{00000000-0005-0000-0000-00001E540000}"/>
    <cellStyle name="Normal 3 4 4 2 2 2 2" xfId="20277" xr:uid="{00000000-0005-0000-0000-00001F540000}"/>
    <cellStyle name="Normal 3 4 4 2 2 2 3" xfId="20278" xr:uid="{00000000-0005-0000-0000-000020540000}"/>
    <cellStyle name="Normal 3 4 4 2 2 3" xfId="20279" xr:uid="{00000000-0005-0000-0000-000021540000}"/>
    <cellStyle name="Normal 3 4 4 2 2 3 2" xfId="20280" xr:uid="{00000000-0005-0000-0000-000022540000}"/>
    <cellStyle name="Normal 3 4 4 2 2 3 3" xfId="20281" xr:uid="{00000000-0005-0000-0000-000023540000}"/>
    <cellStyle name="Normal 3 4 4 2 2 4" xfId="20282" xr:uid="{00000000-0005-0000-0000-000024540000}"/>
    <cellStyle name="Normal 3 4 4 2 2 4 2" xfId="20283" xr:uid="{00000000-0005-0000-0000-000025540000}"/>
    <cellStyle name="Normal 3 4 4 2 2 4 3" xfId="20284" xr:uid="{00000000-0005-0000-0000-000026540000}"/>
    <cellStyle name="Normal 3 4 4 2 2 5" xfId="20285" xr:uid="{00000000-0005-0000-0000-000027540000}"/>
    <cellStyle name="Normal 3 4 4 2 2 5 2" xfId="20286" xr:uid="{00000000-0005-0000-0000-000028540000}"/>
    <cellStyle name="Normal 3 4 4 2 2 6" xfId="20287" xr:uid="{00000000-0005-0000-0000-000029540000}"/>
    <cellStyle name="Normal 3 4 4 2 3" xfId="20288" xr:uid="{00000000-0005-0000-0000-00002A540000}"/>
    <cellStyle name="Normal 3 4 4 2 3 2" xfId="20289" xr:uid="{00000000-0005-0000-0000-00002B540000}"/>
    <cellStyle name="Normal 3 4 4 2 3 2 2" xfId="20290" xr:uid="{00000000-0005-0000-0000-00002C540000}"/>
    <cellStyle name="Normal 3 4 4 2 3 2 3" xfId="20291" xr:uid="{00000000-0005-0000-0000-00002D540000}"/>
    <cellStyle name="Normal 3 4 4 2 3 3" xfId="20292" xr:uid="{00000000-0005-0000-0000-00002E540000}"/>
    <cellStyle name="Normal 3 4 4 2 3 4" xfId="20293" xr:uid="{00000000-0005-0000-0000-00002F540000}"/>
    <cellStyle name="Normal 3 4 4 2 4" xfId="20294" xr:uid="{00000000-0005-0000-0000-000030540000}"/>
    <cellStyle name="Normal 3 4 4 2 4 2" xfId="20295" xr:uid="{00000000-0005-0000-0000-000031540000}"/>
    <cellStyle name="Normal 3 4 4 2 4 2 2" xfId="20296" xr:uid="{00000000-0005-0000-0000-000032540000}"/>
    <cellStyle name="Normal 3 4 4 2 4 2 3" xfId="20297" xr:uid="{00000000-0005-0000-0000-000033540000}"/>
    <cellStyle name="Normal 3 4 4 2 4 3" xfId="20298" xr:uid="{00000000-0005-0000-0000-000034540000}"/>
    <cellStyle name="Normal 3 4 4 2 4 4" xfId="20299" xr:uid="{00000000-0005-0000-0000-000035540000}"/>
    <cellStyle name="Normal 3 4 4 2 5" xfId="20300" xr:uid="{00000000-0005-0000-0000-000036540000}"/>
    <cellStyle name="Normal 3 4 4 2 5 2" xfId="20301" xr:uid="{00000000-0005-0000-0000-000037540000}"/>
    <cellStyle name="Normal 3 4 4 2 5 3" xfId="20302" xr:uid="{00000000-0005-0000-0000-000038540000}"/>
    <cellStyle name="Normal 3 4 4 2 6" xfId="20303" xr:uid="{00000000-0005-0000-0000-000039540000}"/>
    <cellStyle name="Normal 3 4 4 2 6 2" xfId="20304" xr:uid="{00000000-0005-0000-0000-00003A540000}"/>
    <cellStyle name="Normal 3 4 4 2 7" xfId="20305" xr:uid="{00000000-0005-0000-0000-00003B540000}"/>
    <cellStyle name="Normal 3 4 4 2 8" xfId="20306" xr:uid="{00000000-0005-0000-0000-00003C540000}"/>
    <cellStyle name="Normal 3 4 4 2 9" xfId="42309" xr:uid="{00000000-0005-0000-0000-00003D540000}"/>
    <cellStyle name="Normal 3 4 4 3" xfId="20307" xr:uid="{00000000-0005-0000-0000-00003E540000}"/>
    <cellStyle name="Normal 3 4 4 3 2" xfId="20308" xr:uid="{00000000-0005-0000-0000-00003F540000}"/>
    <cellStyle name="Normal 3 4 4 3 2 2" xfId="20309" xr:uid="{00000000-0005-0000-0000-000040540000}"/>
    <cellStyle name="Normal 3 4 4 3 2 3" xfId="20310" xr:uid="{00000000-0005-0000-0000-000041540000}"/>
    <cellStyle name="Normal 3 4 4 3 3" xfId="20311" xr:uid="{00000000-0005-0000-0000-000042540000}"/>
    <cellStyle name="Normal 3 4 4 3 3 2" xfId="20312" xr:uid="{00000000-0005-0000-0000-000043540000}"/>
    <cellStyle name="Normal 3 4 4 3 3 3" xfId="20313" xr:uid="{00000000-0005-0000-0000-000044540000}"/>
    <cellStyle name="Normal 3 4 4 3 4" xfId="20314" xr:uid="{00000000-0005-0000-0000-000045540000}"/>
    <cellStyle name="Normal 3 4 4 3 4 2" xfId="20315" xr:uid="{00000000-0005-0000-0000-000046540000}"/>
    <cellStyle name="Normal 3 4 4 3 4 3" xfId="20316" xr:uid="{00000000-0005-0000-0000-000047540000}"/>
    <cellStyle name="Normal 3 4 4 3 5" xfId="20317" xr:uid="{00000000-0005-0000-0000-000048540000}"/>
    <cellStyle name="Normal 3 4 4 3 5 2" xfId="20318" xr:uid="{00000000-0005-0000-0000-000049540000}"/>
    <cellStyle name="Normal 3 4 4 3 6" xfId="20319" xr:uid="{00000000-0005-0000-0000-00004A540000}"/>
    <cellStyle name="Normal 3 4 4 3 7" xfId="20320" xr:uid="{00000000-0005-0000-0000-00004B540000}"/>
    <cellStyle name="Normal 3 4 4 3 8" xfId="40003" xr:uid="{00000000-0005-0000-0000-00004C540000}"/>
    <cellStyle name="Normal 3 4 4 4" xfId="20321" xr:uid="{00000000-0005-0000-0000-00004D540000}"/>
    <cellStyle name="Normal 3 4 4 4 2" xfId="20322" xr:uid="{00000000-0005-0000-0000-00004E540000}"/>
    <cellStyle name="Normal 3 4 4 4 2 2" xfId="20323" xr:uid="{00000000-0005-0000-0000-00004F540000}"/>
    <cellStyle name="Normal 3 4 4 4 2 3" xfId="20324" xr:uid="{00000000-0005-0000-0000-000050540000}"/>
    <cellStyle name="Normal 3 4 4 4 2 4" xfId="40057" xr:uid="{00000000-0005-0000-0000-000051540000}"/>
    <cellStyle name="Normal 3 4 4 4 3" xfId="20325" xr:uid="{00000000-0005-0000-0000-000052540000}"/>
    <cellStyle name="Normal 3 4 4 4 3 2" xfId="40031" xr:uid="{00000000-0005-0000-0000-000053540000}"/>
    <cellStyle name="Normal 3 4 4 4 4" xfId="20326" xr:uid="{00000000-0005-0000-0000-000054540000}"/>
    <cellStyle name="Normal 3 4 4 4 5" xfId="41304" xr:uid="{00000000-0005-0000-0000-000055540000}"/>
    <cellStyle name="Normal 3 4 4 5" xfId="20327" xr:uid="{00000000-0005-0000-0000-000056540000}"/>
    <cellStyle name="Normal 3 4 4 5 2" xfId="20328" xr:uid="{00000000-0005-0000-0000-000057540000}"/>
    <cellStyle name="Normal 3 4 4 5 2 2" xfId="20329" xr:uid="{00000000-0005-0000-0000-000058540000}"/>
    <cellStyle name="Normal 3 4 4 5 2 3" xfId="20330" xr:uid="{00000000-0005-0000-0000-000059540000}"/>
    <cellStyle name="Normal 3 4 4 5 3" xfId="20331" xr:uid="{00000000-0005-0000-0000-00005A540000}"/>
    <cellStyle name="Normal 3 4 4 5 4" xfId="20332" xr:uid="{00000000-0005-0000-0000-00005B540000}"/>
    <cellStyle name="Normal 3 4 4 6" xfId="20333" xr:uid="{00000000-0005-0000-0000-00005C540000}"/>
    <cellStyle name="Normal 3 4 4 6 2" xfId="20334" xr:uid="{00000000-0005-0000-0000-00005D540000}"/>
    <cellStyle name="Normal 3 4 4 6 3" xfId="20335" xr:uid="{00000000-0005-0000-0000-00005E540000}"/>
    <cellStyle name="Normal 3 4 4 7" xfId="20336" xr:uid="{00000000-0005-0000-0000-00005F540000}"/>
    <cellStyle name="Normal 3 4 4 7 2" xfId="20337" xr:uid="{00000000-0005-0000-0000-000060540000}"/>
    <cellStyle name="Normal 3 4 4 8" xfId="20338" xr:uid="{00000000-0005-0000-0000-000061540000}"/>
    <cellStyle name="Normal 3 4 4 9" xfId="20339" xr:uid="{00000000-0005-0000-0000-000062540000}"/>
    <cellStyle name="Normal 3 4 5" xfId="20340" xr:uid="{00000000-0005-0000-0000-000063540000}"/>
    <cellStyle name="Normal 3 4 5 2" xfId="20341" xr:uid="{00000000-0005-0000-0000-000064540000}"/>
    <cellStyle name="Normal 3 4 5 2 2" xfId="20342" xr:uid="{00000000-0005-0000-0000-000065540000}"/>
    <cellStyle name="Normal 3 4 5 2 2 2" xfId="20343" xr:uid="{00000000-0005-0000-0000-000066540000}"/>
    <cellStyle name="Normal 3 4 5 2 2 3" xfId="20344" xr:uid="{00000000-0005-0000-0000-000067540000}"/>
    <cellStyle name="Normal 3 4 5 2 3" xfId="20345" xr:uid="{00000000-0005-0000-0000-000068540000}"/>
    <cellStyle name="Normal 3 4 5 2 3 2" xfId="20346" xr:uid="{00000000-0005-0000-0000-000069540000}"/>
    <cellStyle name="Normal 3 4 5 2 3 3" xfId="20347" xr:uid="{00000000-0005-0000-0000-00006A540000}"/>
    <cellStyle name="Normal 3 4 5 2 4" xfId="20348" xr:uid="{00000000-0005-0000-0000-00006B540000}"/>
    <cellStyle name="Normal 3 4 5 2 4 2" xfId="20349" xr:uid="{00000000-0005-0000-0000-00006C540000}"/>
    <cellStyle name="Normal 3 4 5 2 4 3" xfId="20350" xr:uid="{00000000-0005-0000-0000-00006D540000}"/>
    <cellStyle name="Normal 3 4 5 2 5" xfId="20351" xr:uid="{00000000-0005-0000-0000-00006E540000}"/>
    <cellStyle name="Normal 3 4 5 2 5 2" xfId="20352" xr:uid="{00000000-0005-0000-0000-00006F540000}"/>
    <cellStyle name="Normal 3 4 5 2 6" xfId="20353" xr:uid="{00000000-0005-0000-0000-000070540000}"/>
    <cellStyle name="Normal 3 4 5 2 7" xfId="20354" xr:uid="{00000000-0005-0000-0000-000071540000}"/>
    <cellStyle name="Normal 3 4 5 2 8" xfId="40017" xr:uid="{00000000-0005-0000-0000-000072540000}"/>
    <cellStyle name="Normal 3 4 5 3" xfId="20355" xr:uid="{00000000-0005-0000-0000-000073540000}"/>
    <cellStyle name="Normal 3 4 5 3 2" xfId="20356" xr:uid="{00000000-0005-0000-0000-000074540000}"/>
    <cellStyle name="Normal 3 4 5 3 2 2" xfId="20357" xr:uid="{00000000-0005-0000-0000-000075540000}"/>
    <cellStyle name="Normal 3 4 5 3 2 3" xfId="20358" xr:uid="{00000000-0005-0000-0000-000076540000}"/>
    <cellStyle name="Normal 3 4 5 3 2 4" xfId="42708" xr:uid="{00000000-0005-0000-0000-000077540000}"/>
    <cellStyle name="Normal 3 4 5 3 3" xfId="20359" xr:uid="{00000000-0005-0000-0000-000078540000}"/>
    <cellStyle name="Normal 3 4 5 3 3 2" xfId="40045" xr:uid="{00000000-0005-0000-0000-000079540000}"/>
    <cellStyle name="Normal 3 4 5 3 4" xfId="20360" xr:uid="{00000000-0005-0000-0000-00007A540000}"/>
    <cellStyle name="Normal 3 4 5 3 5" xfId="20361" xr:uid="{00000000-0005-0000-0000-00007B540000}"/>
    <cellStyle name="Normal 3 4 5 3 6" xfId="40002" xr:uid="{00000000-0005-0000-0000-00007C540000}"/>
    <cellStyle name="Normal 3 4 5 4" xfId="20362" xr:uid="{00000000-0005-0000-0000-00007D540000}"/>
    <cellStyle name="Normal 3 4 5 4 2" xfId="20363" xr:uid="{00000000-0005-0000-0000-00007E540000}"/>
    <cellStyle name="Normal 3 4 5 4 2 2" xfId="20364" xr:uid="{00000000-0005-0000-0000-00007F540000}"/>
    <cellStyle name="Normal 3 4 5 4 2 3" xfId="20365" xr:uid="{00000000-0005-0000-0000-000080540000}"/>
    <cellStyle name="Normal 3 4 5 4 3" xfId="20366" xr:uid="{00000000-0005-0000-0000-000081540000}"/>
    <cellStyle name="Normal 3 4 5 4 4" xfId="20367" xr:uid="{00000000-0005-0000-0000-000082540000}"/>
    <cellStyle name="Normal 3 4 5 5" xfId="20368" xr:uid="{00000000-0005-0000-0000-000083540000}"/>
    <cellStyle name="Normal 3 4 5 5 2" xfId="20369" xr:uid="{00000000-0005-0000-0000-000084540000}"/>
    <cellStyle name="Normal 3 4 5 5 3" xfId="20370" xr:uid="{00000000-0005-0000-0000-000085540000}"/>
    <cellStyle name="Normal 3 4 5 6" xfId="20371" xr:uid="{00000000-0005-0000-0000-000086540000}"/>
    <cellStyle name="Normal 3 4 5 6 2" xfId="20372" xr:uid="{00000000-0005-0000-0000-000087540000}"/>
    <cellStyle name="Normal 3 4 5 7" xfId="20373" xr:uid="{00000000-0005-0000-0000-000088540000}"/>
    <cellStyle name="Normal 3 4 5 8" xfId="20374" xr:uid="{00000000-0005-0000-0000-000089540000}"/>
    <cellStyle name="Normal 3 4 5 9" xfId="41280" xr:uid="{00000000-0005-0000-0000-00008A540000}"/>
    <cellStyle name="Normal 3 4 6" xfId="20375" xr:uid="{00000000-0005-0000-0000-00008B540000}"/>
    <cellStyle name="Normal 3 4 6 2" xfId="20376" xr:uid="{00000000-0005-0000-0000-00008C540000}"/>
    <cellStyle name="Normal 3 4 6 2 2" xfId="20377" xr:uid="{00000000-0005-0000-0000-00008D540000}"/>
    <cellStyle name="Normal 3 4 6 2 3" xfId="20378" xr:uid="{00000000-0005-0000-0000-00008E540000}"/>
    <cellStyle name="Normal 3 4 6 2 4" xfId="20379" xr:uid="{00000000-0005-0000-0000-00008F540000}"/>
    <cellStyle name="Normal 3 4 6 3" xfId="20380" xr:uid="{00000000-0005-0000-0000-000090540000}"/>
    <cellStyle name="Normal 3 4 6 3 2" xfId="20381" xr:uid="{00000000-0005-0000-0000-000091540000}"/>
    <cellStyle name="Normal 3 4 6 3 3" xfId="20382" xr:uid="{00000000-0005-0000-0000-000092540000}"/>
    <cellStyle name="Normal 3 4 6 4" xfId="20383" xr:uid="{00000000-0005-0000-0000-000093540000}"/>
    <cellStyle name="Normal 3 4 6 4 2" xfId="20384" xr:uid="{00000000-0005-0000-0000-000094540000}"/>
    <cellStyle name="Normal 3 4 6 4 3" xfId="20385" xr:uid="{00000000-0005-0000-0000-000095540000}"/>
    <cellStyle name="Normal 3 4 6 5" xfId="20386" xr:uid="{00000000-0005-0000-0000-000096540000}"/>
    <cellStyle name="Normal 3 4 6 5 2" xfId="20387" xr:uid="{00000000-0005-0000-0000-000097540000}"/>
    <cellStyle name="Normal 3 4 6 6" xfId="20388" xr:uid="{00000000-0005-0000-0000-000098540000}"/>
    <cellStyle name="Normal 3 4 6 7" xfId="20389" xr:uid="{00000000-0005-0000-0000-000099540000}"/>
    <cellStyle name="Normal 3 4 6 8" xfId="42186" xr:uid="{00000000-0005-0000-0000-00009A540000}"/>
    <cellStyle name="Normal 3 4 7" xfId="20390" xr:uid="{00000000-0005-0000-0000-00009B540000}"/>
    <cellStyle name="Normal 3 4 7 2" xfId="20391" xr:uid="{00000000-0005-0000-0000-00009C540000}"/>
    <cellStyle name="Normal 3 4 7 2 2" xfId="20392" xr:uid="{00000000-0005-0000-0000-00009D540000}"/>
    <cellStyle name="Normal 3 4 7 2 3" xfId="20393" xr:uid="{00000000-0005-0000-0000-00009E540000}"/>
    <cellStyle name="Normal 3 4 7 2 4" xfId="20394" xr:uid="{00000000-0005-0000-0000-00009F540000}"/>
    <cellStyle name="Normal 3 4 7 3" xfId="20395" xr:uid="{00000000-0005-0000-0000-0000A0540000}"/>
    <cellStyle name="Normal 3 4 7 4" xfId="20396" xr:uid="{00000000-0005-0000-0000-0000A1540000}"/>
    <cellStyle name="Normal 3 4 7 5" xfId="20397" xr:uid="{00000000-0005-0000-0000-0000A2540000}"/>
    <cellStyle name="Normal 3 4 7 6" xfId="42276" xr:uid="{00000000-0005-0000-0000-0000A3540000}"/>
    <cellStyle name="Normal 3 4 8" xfId="20398" xr:uid="{00000000-0005-0000-0000-0000A4540000}"/>
    <cellStyle name="Normal 3 4 8 2" xfId="20399" xr:uid="{00000000-0005-0000-0000-0000A5540000}"/>
    <cellStyle name="Normal 3 4 8 2 2" xfId="20400" xr:uid="{00000000-0005-0000-0000-0000A6540000}"/>
    <cellStyle name="Normal 3 4 8 2 3" xfId="20401" xr:uid="{00000000-0005-0000-0000-0000A7540000}"/>
    <cellStyle name="Normal 3 4 8 2 4" xfId="20402" xr:uid="{00000000-0005-0000-0000-0000A8540000}"/>
    <cellStyle name="Normal 3 4 8 3" xfId="20403" xr:uid="{00000000-0005-0000-0000-0000A9540000}"/>
    <cellStyle name="Normal 3 4 8 4" xfId="20404" xr:uid="{00000000-0005-0000-0000-0000AA540000}"/>
    <cellStyle name="Normal 3 4 8 5" xfId="20405" xr:uid="{00000000-0005-0000-0000-0000AB540000}"/>
    <cellStyle name="Normal 3 4 8 6" xfId="41471" xr:uid="{00000000-0005-0000-0000-0000AC540000}"/>
    <cellStyle name="Normal 3 4 9" xfId="20406" xr:uid="{00000000-0005-0000-0000-0000AD540000}"/>
    <cellStyle name="Normal 3 4 9 2" xfId="20407" xr:uid="{00000000-0005-0000-0000-0000AE540000}"/>
    <cellStyle name="Normal 3 4 9 3" xfId="20408" xr:uid="{00000000-0005-0000-0000-0000AF540000}"/>
    <cellStyle name="Normal 3 4 9 4" xfId="20409" xr:uid="{00000000-0005-0000-0000-0000B0540000}"/>
    <cellStyle name="Normal 3 4 9 5" xfId="40030" xr:uid="{00000000-0005-0000-0000-0000B1540000}"/>
    <cellStyle name="Normal 3 4 9 6" xfId="43847" xr:uid="{00000000-0005-0000-0000-0000B2540000}"/>
    <cellStyle name="Normal 3 4_Nota 22" xfId="20410" xr:uid="{00000000-0005-0000-0000-0000B3540000}"/>
    <cellStyle name="Normal 3 40" xfId="44313" xr:uid="{00000000-0005-0000-0000-0000B4540000}"/>
    <cellStyle name="Normal 3 41" xfId="44317" xr:uid="{00000000-0005-0000-0000-0000B5540000}"/>
    <cellStyle name="Normal 3 42" xfId="44310" xr:uid="{00000000-0005-0000-0000-0000B6540000}"/>
    <cellStyle name="Normal 3 43" xfId="44323" xr:uid="{00000000-0005-0000-0000-0000B7540000}"/>
    <cellStyle name="Normal 3 44" xfId="44326" xr:uid="{00000000-0005-0000-0000-0000B8540000}"/>
    <cellStyle name="Normal 3 45" xfId="44329" xr:uid="{00000000-0005-0000-0000-0000B9540000}"/>
    <cellStyle name="Normal 3 46" xfId="44332" xr:uid="{00000000-0005-0000-0000-0000BA540000}"/>
    <cellStyle name="Normal 3 47" xfId="44335" xr:uid="{00000000-0005-0000-0000-0000BB540000}"/>
    <cellStyle name="Normal 3 48" xfId="44338" xr:uid="{00000000-0005-0000-0000-0000BC540000}"/>
    <cellStyle name="Normal 3 49" xfId="44341" xr:uid="{00000000-0005-0000-0000-0000BD540000}"/>
    <cellStyle name="Normal 3 5" xfId="20411" xr:uid="{00000000-0005-0000-0000-0000BE540000}"/>
    <cellStyle name="Normal 3 5 10" xfId="43860" xr:uid="{00000000-0005-0000-0000-0000BF540000}"/>
    <cellStyle name="Normal 3 5 10 2" xfId="44069" xr:uid="{00000000-0005-0000-0000-0000C0540000}"/>
    <cellStyle name="Normal 3 5 10 3" xfId="44045" xr:uid="{00000000-0005-0000-0000-0000C1540000}"/>
    <cellStyle name="Normal 3 5 11" xfId="43873" xr:uid="{00000000-0005-0000-0000-0000C2540000}"/>
    <cellStyle name="Normal 3 5 11 2" xfId="44076" xr:uid="{00000000-0005-0000-0000-0000C3540000}"/>
    <cellStyle name="Normal 3 5 11 3" xfId="44139" xr:uid="{00000000-0005-0000-0000-0000C4540000}"/>
    <cellStyle name="Normal 3 5 12" xfId="43888" xr:uid="{00000000-0005-0000-0000-0000C5540000}"/>
    <cellStyle name="Normal 3 5 12 2" xfId="44084" xr:uid="{00000000-0005-0000-0000-0000C6540000}"/>
    <cellStyle name="Normal 3 5 12 3" xfId="44127" xr:uid="{00000000-0005-0000-0000-0000C7540000}"/>
    <cellStyle name="Normal 3 5 13" xfId="43903" xr:uid="{00000000-0005-0000-0000-0000C8540000}"/>
    <cellStyle name="Normal 3 5 13 2" xfId="44093" xr:uid="{00000000-0005-0000-0000-0000C9540000}"/>
    <cellStyle name="Normal 3 5 13 3" xfId="44005" xr:uid="{00000000-0005-0000-0000-0000CA540000}"/>
    <cellStyle name="Normal 3 5 14" xfId="43914" xr:uid="{00000000-0005-0000-0000-0000CB540000}"/>
    <cellStyle name="Normal 3 5 14 2" xfId="44101" xr:uid="{00000000-0005-0000-0000-0000CC540000}"/>
    <cellStyle name="Normal 3 5 14 3" xfId="44145" xr:uid="{00000000-0005-0000-0000-0000CD540000}"/>
    <cellStyle name="Normal 3 5 15" xfId="43931" xr:uid="{00000000-0005-0000-0000-0000CE540000}"/>
    <cellStyle name="Normal 3 5 15 2" xfId="44113" xr:uid="{00000000-0005-0000-0000-0000CF540000}"/>
    <cellStyle name="Normal 3 5 15 3" xfId="44152" xr:uid="{00000000-0005-0000-0000-0000D0540000}"/>
    <cellStyle name="Normal 3 5 16" xfId="43945" xr:uid="{00000000-0005-0000-0000-0000D1540000}"/>
    <cellStyle name="Normal 3 5 16 2" xfId="44121" xr:uid="{00000000-0005-0000-0000-0000D2540000}"/>
    <cellStyle name="Normal 3 5 16 3" xfId="44157" xr:uid="{00000000-0005-0000-0000-0000D3540000}"/>
    <cellStyle name="Normal 3 5 17" xfId="43782" xr:uid="{00000000-0005-0000-0000-0000D4540000}"/>
    <cellStyle name="Normal 3 5 18" xfId="43757" xr:uid="{00000000-0005-0000-0000-0000D5540000}"/>
    <cellStyle name="Normal 3 5 2" xfId="20412" xr:uid="{00000000-0005-0000-0000-0000D6540000}"/>
    <cellStyle name="Normal 3 5 2 2" xfId="20413" xr:uid="{00000000-0005-0000-0000-0000D7540000}"/>
    <cellStyle name="Normal 3 5 2 2 2" xfId="44014" xr:uid="{00000000-0005-0000-0000-0000D8540000}"/>
    <cellStyle name="Normal 3 5 2 3" xfId="20414" xr:uid="{00000000-0005-0000-0000-0000D9540000}"/>
    <cellStyle name="Normal 3 5 2 3 2" xfId="44135" xr:uid="{00000000-0005-0000-0000-0000DA540000}"/>
    <cellStyle name="Normal 3 5 2 4" xfId="20415" xr:uid="{00000000-0005-0000-0000-0000DB540000}"/>
    <cellStyle name="Normal 3 5 2 5" xfId="43787" xr:uid="{00000000-0005-0000-0000-0000DC540000}"/>
    <cellStyle name="Normal 3 5 3" xfId="20416" xr:uid="{00000000-0005-0000-0000-0000DD540000}"/>
    <cellStyle name="Normal 3 5 3 2" xfId="20417" xr:uid="{00000000-0005-0000-0000-0000DE540000}"/>
    <cellStyle name="Normal 3 5 3 2 2" xfId="44020" xr:uid="{00000000-0005-0000-0000-0000DF540000}"/>
    <cellStyle name="Normal 3 5 3 3" xfId="20418" xr:uid="{00000000-0005-0000-0000-0000E0540000}"/>
    <cellStyle name="Normal 3 5 3 3 2" xfId="44047" xr:uid="{00000000-0005-0000-0000-0000E1540000}"/>
    <cellStyle name="Normal 3 5 3 4" xfId="43791" xr:uid="{00000000-0005-0000-0000-0000E2540000}"/>
    <cellStyle name="Normal 3 5 4" xfId="20419" xr:uid="{00000000-0005-0000-0000-0000E3540000}"/>
    <cellStyle name="Normal 3 5 4 2" xfId="20420" xr:uid="{00000000-0005-0000-0000-0000E4540000}"/>
    <cellStyle name="Normal 3 5 4 2 2" xfId="44027" xr:uid="{00000000-0005-0000-0000-0000E5540000}"/>
    <cellStyle name="Normal 3 5 4 3" xfId="20421" xr:uid="{00000000-0005-0000-0000-0000E6540000}"/>
    <cellStyle name="Normal 3 5 4 3 2" xfId="44063" xr:uid="{00000000-0005-0000-0000-0000E7540000}"/>
    <cellStyle name="Normal 3 5 4 4" xfId="43798" xr:uid="{00000000-0005-0000-0000-0000E8540000}"/>
    <cellStyle name="Normal 3 5 5" xfId="20422" xr:uid="{00000000-0005-0000-0000-0000E9540000}"/>
    <cellStyle name="Normal 3 5 5 2" xfId="44033" xr:uid="{00000000-0005-0000-0000-0000EA540000}"/>
    <cellStyle name="Normal 3 5 5 3" xfId="44068" xr:uid="{00000000-0005-0000-0000-0000EB540000}"/>
    <cellStyle name="Normal 3 5 5 4" xfId="43807" xr:uid="{00000000-0005-0000-0000-0000EC540000}"/>
    <cellStyle name="Normal 3 5 6" xfId="20423" xr:uid="{00000000-0005-0000-0000-0000ED540000}"/>
    <cellStyle name="Normal 3 5 6 2" xfId="44041" xr:uid="{00000000-0005-0000-0000-0000EE540000}"/>
    <cellStyle name="Normal 3 5 6 3" xfId="44092" xr:uid="{00000000-0005-0000-0000-0000EF540000}"/>
    <cellStyle name="Normal 3 5 6 4" xfId="43817" xr:uid="{00000000-0005-0000-0000-0000F0540000}"/>
    <cellStyle name="Normal 3 5 7" xfId="20424" xr:uid="{00000000-0005-0000-0000-0000F1540000}"/>
    <cellStyle name="Normal 3 5 7 2" xfId="44049" xr:uid="{00000000-0005-0000-0000-0000F2540000}"/>
    <cellStyle name="Normal 3 5 7 3" xfId="44140" xr:uid="{00000000-0005-0000-0000-0000F3540000}"/>
    <cellStyle name="Normal 3 5 7 4" xfId="43825" xr:uid="{00000000-0005-0000-0000-0000F4540000}"/>
    <cellStyle name="Normal 3 5 8" xfId="42357" xr:uid="{00000000-0005-0000-0000-0000F5540000}"/>
    <cellStyle name="Normal 3 5 8 2" xfId="44056" xr:uid="{00000000-0005-0000-0000-0000F6540000}"/>
    <cellStyle name="Normal 3 5 8 3" xfId="44089" xr:uid="{00000000-0005-0000-0000-0000F7540000}"/>
    <cellStyle name="Normal 3 5 9" xfId="43848" xr:uid="{00000000-0005-0000-0000-0000F8540000}"/>
    <cellStyle name="Normal 3 5 9 2" xfId="44064" xr:uid="{00000000-0005-0000-0000-0000F9540000}"/>
    <cellStyle name="Normal 3 5 9 3" xfId="44110" xr:uid="{00000000-0005-0000-0000-0000FA540000}"/>
    <cellStyle name="Normal 3 50" xfId="44344" xr:uid="{00000000-0005-0000-0000-0000FB540000}"/>
    <cellStyle name="Normal 3 51" xfId="44347" xr:uid="{00000000-0005-0000-0000-0000FC540000}"/>
    <cellStyle name="Normal 3 52" xfId="44350" xr:uid="{00000000-0005-0000-0000-0000FD540000}"/>
    <cellStyle name="Normal 3 53" xfId="44353" xr:uid="{00000000-0005-0000-0000-0000FE540000}"/>
    <cellStyle name="Normal 3 54" xfId="44356" xr:uid="{00000000-0005-0000-0000-0000FF540000}"/>
    <cellStyle name="Normal 3 55" xfId="44359" xr:uid="{00000000-0005-0000-0000-000000550000}"/>
    <cellStyle name="Normal 3 56" xfId="44362" xr:uid="{00000000-0005-0000-0000-000001550000}"/>
    <cellStyle name="Normal 3 57" xfId="44365" xr:uid="{00000000-0005-0000-0000-000002550000}"/>
    <cellStyle name="Normal 3 58" xfId="44368" xr:uid="{00000000-0005-0000-0000-000003550000}"/>
    <cellStyle name="Normal 3 59" xfId="44371" xr:uid="{00000000-0005-0000-0000-000004550000}"/>
    <cellStyle name="Normal 3 6" xfId="20425" xr:uid="{00000000-0005-0000-0000-000005550000}"/>
    <cellStyle name="Normal 3 6 10" xfId="20426" xr:uid="{00000000-0005-0000-0000-000006550000}"/>
    <cellStyle name="Normal 3 6 10 2" xfId="38073" xr:uid="{00000000-0005-0000-0000-000007550000}"/>
    <cellStyle name="Normal 3 6 10 3" xfId="37177" xr:uid="{00000000-0005-0000-0000-000008550000}"/>
    <cellStyle name="Normal 3 6 10 4" xfId="43581" xr:uid="{00000000-0005-0000-0000-000009550000}"/>
    <cellStyle name="Normal 3 6 11" xfId="38270" xr:uid="{00000000-0005-0000-0000-00000A550000}"/>
    <cellStyle name="Normal 3 6 11 2" xfId="43658" xr:uid="{00000000-0005-0000-0000-00000B550000}"/>
    <cellStyle name="Normal 3 6 12" xfId="38302" xr:uid="{00000000-0005-0000-0000-00000C550000}"/>
    <cellStyle name="Normal 3 6 13" xfId="38352" xr:uid="{00000000-0005-0000-0000-00000D550000}"/>
    <cellStyle name="Normal 3 6 14" xfId="39074" xr:uid="{00000000-0005-0000-0000-00000E550000}"/>
    <cellStyle name="Normal 3 6 15" xfId="43376" xr:uid="{00000000-0005-0000-0000-00000F550000}"/>
    <cellStyle name="Normal 3 6 16" xfId="43760" xr:uid="{00000000-0005-0000-0000-000010550000}"/>
    <cellStyle name="Normal 3 6 2" xfId="20427" xr:uid="{00000000-0005-0000-0000-000011550000}"/>
    <cellStyle name="Normal 3 6 2 10" xfId="38472" xr:uid="{00000000-0005-0000-0000-000012550000}"/>
    <cellStyle name="Normal 3 6 2 11" xfId="39079" xr:uid="{00000000-0005-0000-0000-000013550000}"/>
    <cellStyle name="Normal 3 6 2 12" xfId="42432" xr:uid="{00000000-0005-0000-0000-000014550000}"/>
    <cellStyle name="Normal 3 6 2 12 2" xfId="43381" xr:uid="{00000000-0005-0000-0000-000015550000}"/>
    <cellStyle name="Normal 3 6 2 2" xfId="20428" xr:uid="{00000000-0005-0000-0000-000016550000}"/>
    <cellStyle name="Normal 3 6 2 2 10" xfId="39087" xr:uid="{00000000-0005-0000-0000-000017550000}"/>
    <cellStyle name="Normal 3 6 2 2 11" xfId="40019" xr:uid="{00000000-0005-0000-0000-000018550000}"/>
    <cellStyle name="Normal 3 6 2 2 11 2" xfId="43389" xr:uid="{00000000-0005-0000-0000-000019550000}"/>
    <cellStyle name="Normal 3 6 2 2 2" xfId="20429" xr:uid="{00000000-0005-0000-0000-00001A550000}"/>
    <cellStyle name="Normal 3 6 2 2 2 2" xfId="20430" xr:uid="{00000000-0005-0000-0000-00001B550000}"/>
    <cellStyle name="Normal 3 6 2 2 2 2 2" xfId="38205" xr:uid="{00000000-0005-0000-0000-00001C550000}"/>
    <cellStyle name="Normal 3 6 2 2 2 2 3" xfId="38438" xr:uid="{00000000-0005-0000-0000-00001D550000}"/>
    <cellStyle name="Normal 3 6 2 2 2 2 4" xfId="38560" xr:uid="{00000000-0005-0000-0000-00001E550000}"/>
    <cellStyle name="Normal 3 6 2 2 2 2 5" xfId="39195" xr:uid="{00000000-0005-0000-0000-00001F550000}"/>
    <cellStyle name="Normal 3 6 2 2 2 2 6" xfId="43518" xr:uid="{00000000-0005-0000-0000-000020550000}"/>
    <cellStyle name="Normal 3 6 2 2 2 3" xfId="20431" xr:uid="{00000000-0005-0000-0000-000021550000}"/>
    <cellStyle name="Normal 3 6 2 2 2 3 2" xfId="39297" xr:uid="{00000000-0005-0000-0000-000022550000}"/>
    <cellStyle name="Normal 3 6 2 2 2 3 3" xfId="43643" xr:uid="{00000000-0005-0000-0000-000023550000}"/>
    <cellStyle name="Normal 3 6 2 2 2 4" xfId="38294" xr:uid="{00000000-0005-0000-0000-000024550000}"/>
    <cellStyle name="Normal 3 6 2 2 2 4 2" xfId="43717" xr:uid="{00000000-0005-0000-0000-000025550000}"/>
    <cellStyle name="Normal 3 6 2 2 2 5" xfId="38341" xr:uid="{00000000-0005-0000-0000-000026550000}"/>
    <cellStyle name="Normal 3 6 2 2 2 6" xfId="38397" xr:uid="{00000000-0005-0000-0000-000027550000}"/>
    <cellStyle name="Normal 3 6 2 2 2 7" xfId="38505" xr:uid="{00000000-0005-0000-0000-000028550000}"/>
    <cellStyle name="Normal 3 6 2 2 2 8" xfId="39129" xr:uid="{00000000-0005-0000-0000-000029550000}"/>
    <cellStyle name="Normal 3 6 2 2 2 9" xfId="43437" xr:uid="{00000000-0005-0000-0000-00002A550000}"/>
    <cellStyle name="Normal 3 6 2 2 3" xfId="20432" xr:uid="{00000000-0005-0000-0000-00002B550000}"/>
    <cellStyle name="Normal 3 6 2 2 3 2" xfId="20433" xr:uid="{00000000-0005-0000-0000-00002C550000}"/>
    <cellStyle name="Normal 3 6 2 2 3 3" xfId="20434" xr:uid="{00000000-0005-0000-0000-00002D550000}"/>
    <cellStyle name="Normal 3 6 2 2 3 4" xfId="38526" xr:uid="{00000000-0005-0000-0000-00002E550000}"/>
    <cellStyle name="Normal 3 6 2 2 3 5" xfId="39155" xr:uid="{00000000-0005-0000-0000-00002F550000}"/>
    <cellStyle name="Normal 3 6 2 2 3 6" xfId="43470" xr:uid="{00000000-0005-0000-0000-000030550000}"/>
    <cellStyle name="Normal 3 6 2 2 4" xfId="20435" xr:uid="{00000000-0005-0000-0000-000031550000}"/>
    <cellStyle name="Normal 3 6 2 2 4 2" xfId="20436" xr:uid="{00000000-0005-0000-0000-000032550000}"/>
    <cellStyle name="Normal 3 6 2 2 4 3" xfId="20437" xr:uid="{00000000-0005-0000-0000-000033550000}"/>
    <cellStyle name="Normal 3 6 2 2 4 4" xfId="43549" xr:uid="{00000000-0005-0000-0000-000034550000}"/>
    <cellStyle name="Normal 3 6 2 2 5" xfId="20438" xr:uid="{00000000-0005-0000-0000-000035550000}"/>
    <cellStyle name="Normal 3 6 2 2 5 2" xfId="20439" xr:uid="{00000000-0005-0000-0000-000036550000}"/>
    <cellStyle name="Normal 3 6 2 2 5 3" xfId="43595" xr:uid="{00000000-0005-0000-0000-000037550000}"/>
    <cellStyle name="Normal 3 6 2 2 6" xfId="20440" xr:uid="{00000000-0005-0000-0000-000038550000}"/>
    <cellStyle name="Normal 3 6 2 2 6 2" xfId="43669" xr:uid="{00000000-0005-0000-0000-000039550000}"/>
    <cellStyle name="Normal 3 6 2 2 7" xfId="20441" xr:uid="{00000000-0005-0000-0000-00003A550000}"/>
    <cellStyle name="Normal 3 6 2 2 7 2" xfId="38310" xr:uid="{00000000-0005-0000-0000-00003B550000}"/>
    <cellStyle name="Normal 3 6 2 2 8" xfId="38361" xr:uid="{00000000-0005-0000-0000-00003C550000}"/>
    <cellStyle name="Normal 3 6 2 2 9" xfId="38475" xr:uid="{00000000-0005-0000-0000-00003D550000}"/>
    <cellStyle name="Normal 3 6 2 3" xfId="20442" xr:uid="{00000000-0005-0000-0000-00003E550000}"/>
    <cellStyle name="Normal 3 6 2 3 2" xfId="20443" xr:uid="{00000000-0005-0000-0000-00003F550000}"/>
    <cellStyle name="Normal 3 6 2 3 2 2" xfId="20444" xr:uid="{00000000-0005-0000-0000-000040550000}"/>
    <cellStyle name="Normal 3 6 2 3 2 3" xfId="20445" xr:uid="{00000000-0005-0000-0000-000041550000}"/>
    <cellStyle name="Normal 3 6 2 3 2 4" xfId="38540" xr:uid="{00000000-0005-0000-0000-000042550000}"/>
    <cellStyle name="Normal 3 6 2 3 2 5" xfId="39171" xr:uid="{00000000-0005-0000-0000-000043550000}"/>
    <cellStyle name="Normal 3 6 2 3 2 6" xfId="40065" xr:uid="{00000000-0005-0000-0000-000044550000}"/>
    <cellStyle name="Normal 3 6 2 3 2 6 2" xfId="43490" xr:uid="{00000000-0005-0000-0000-000045550000}"/>
    <cellStyle name="Normal 3 6 2 3 3" xfId="20446" xr:uid="{00000000-0005-0000-0000-000046550000}"/>
    <cellStyle name="Normal 3 6 2 3 3 2" xfId="39269" xr:uid="{00000000-0005-0000-0000-000047550000}"/>
    <cellStyle name="Normal 3 6 2 3 3 3" xfId="40048" xr:uid="{00000000-0005-0000-0000-000048550000}"/>
    <cellStyle name="Normal 3 6 2 3 3 3 2" xfId="43615" xr:uid="{00000000-0005-0000-0000-000049550000}"/>
    <cellStyle name="Normal 3 6 2 3 4" xfId="20447" xr:uid="{00000000-0005-0000-0000-00004A550000}"/>
    <cellStyle name="Normal 3 6 2 3 4 2" xfId="43689" xr:uid="{00000000-0005-0000-0000-00004B550000}"/>
    <cellStyle name="Normal 3 6 2 3 5" xfId="38322" xr:uid="{00000000-0005-0000-0000-00004C550000}"/>
    <cellStyle name="Normal 3 6 2 3 6" xfId="38376" xr:uid="{00000000-0005-0000-0000-00004D550000}"/>
    <cellStyle name="Normal 3 6 2 3 7" xfId="38486" xr:uid="{00000000-0005-0000-0000-00004E550000}"/>
    <cellStyle name="Normal 3 6 2 3 8" xfId="39106" xr:uid="{00000000-0005-0000-0000-00004F550000}"/>
    <cellStyle name="Normal 3 6 2 3 9" xfId="40009" xr:uid="{00000000-0005-0000-0000-000050550000}"/>
    <cellStyle name="Normal 3 6 2 3 9 2" xfId="43409" xr:uid="{00000000-0005-0000-0000-000051550000}"/>
    <cellStyle name="Normal 3 6 2 4" xfId="20448" xr:uid="{00000000-0005-0000-0000-000052550000}"/>
    <cellStyle name="Normal 3 6 2 4 2" xfId="20449" xr:uid="{00000000-0005-0000-0000-000053550000}"/>
    <cellStyle name="Normal 3 6 2 4 2 2" xfId="20450" xr:uid="{00000000-0005-0000-0000-000054550000}"/>
    <cellStyle name="Normal 3 6 2 4 2 3" xfId="20451" xr:uid="{00000000-0005-0000-0000-000055550000}"/>
    <cellStyle name="Normal 3 6 2 4 3" xfId="20452" xr:uid="{00000000-0005-0000-0000-000056550000}"/>
    <cellStyle name="Normal 3 6 2 4 4" xfId="20453" xr:uid="{00000000-0005-0000-0000-000057550000}"/>
    <cellStyle name="Normal 3 6 2 4 5" xfId="39148" xr:uid="{00000000-0005-0000-0000-000058550000}"/>
    <cellStyle name="Normal 3 6 2 4 6" xfId="43462" xr:uid="{00000000-0005-0000-0000-000059550000}"/>
    <cellStyle name="Normal 3 6 2 5" xfId="20454" xr:uid="{00000000-0005-0000-0000-00005A550000}"/>
    <cellStyle name="Normal 3 6 2 5 2" xfId="20455" xr:uid="{00000000-0005-0000-0000-00005B550000}"/>
    <cellStyle name="Normal 3 6 2 5 3" xfId="20456" xr:uid="{00000000-0005-0000-0000-00005C550000}"/>
    <cellStyle name="Normal 3 6 2 5 4" xfId="43541" xr:uid="{00000000-0005-0000-0000-00005D550000}"/>
    <cellStyle name="Normal 3 6 2 6" xfId="20457" xr:uid="{00000000-0005-0000-0000-00005E550000}"/>
    <cellStyle name="Normal 3 6 2 6 2" xfId="20458" xr:uid="{00000000-0005-0000-0000-00005F550000}"/>
    <cellStyle name="Normal 3 6 2 6 3" xfId="43587" xr:uid="{00000000-0005-0000-0000-000060550000}"/>
    <cellStyle name="Normal 3 6 2 7" xfId="20459" xr:uid="{00000000-0005-0000-0000-000061550000}"/>
    <cellStyle name="Normal 3 6 2 7 2" xfId="43663" xr:uid="{00000000-0005-0000-0000-000062550000}"/>
    <cellStyle name="Normal 3 6 2 8" xfId="20460" xr:uid="{00000000-0005-0000-0000-000063550000}"/>
    <cellStyle name="Normal 3 6 2 8 2" xfId="38304" xr:uid="{00000000-0005-0000-0000-000064550000}"/>
    <cellStyle name="Normal 3 6 2 9" xfId="38354" xr:uid="{00000000-0005-0000-0000-000065550000}"/>
    <cellStyle name="Normal 3 6 3" xfId="20461" xr:uid="{00000000-0005-0000-0000-000066550000}"/>
    <cellStyle name="Normal 3 6 3 10" xfId="38474" xr:uid="{00000000-0005-0000-0000-000067550000}"/>
    <cellStyle name="Normal 3 6 3 11" xfId="39084" xr:uid="{00000000-0005-0000-0000-000068550000}"/>
    <cellStyle name="Normal 3 6 3 12" xfId="41002" xr:uid="{00000000-0005-0000-0000-000069550000}"/>
    <cellStyle name="Normal 3 6 3 12 2" xfId="43386" xr:uid="{00000000-0005-0000-0000-00006A550000}"/>
    <cellStyle name="Normal 3 6 3 2" xfId="20462" xr:uid="{00000000-0005-0000-0000-00006B550000}"/>
    <cellStyle name="Normal 3 6 3 2 10" xfId="39088" xr:uid="{00000000-0005-0000-0000-00006C550000}"/>
    <cellStyle name="Normal 3 6 3 2 11" xfId="43390" xr:uid="{00000000-0005-0000-0000-00006D550000}"/>
    <cellStyle name="Normal 3 6 3 2 2" xfId="20463" xr:uid="{00000000-0005-0000-0000-00006E550000}"/>
    <cellStyle name="Normal 3 6 3 2 2 2" xfId="37694" xr:uid="{00000000-0005-0000-0000-00006F550000}"/>
    <cellStyle name="Normal 3 6 3 2 2 2 2" xfId="38206" xr:uid="{00000000-0005-0000-0000-000070550000}"/>
    <cellStyle name="Normal 3 6 3 2 2 2 3" xfId="38439" xr:uid="{00000000-0005-0000-0000-000071550000}"/>
    <cellStyle name="Normal 3 6 3 2 2 2 4" xfId="38561" xr:uid="{00000000-0005-0000-0000-000072550000}"/>
    <cellStyle name="Normal 3 6 3 2 2 2 5" xfId="39196" xr:uid="{00000000-0005-0000-0000-000073550000}"/>
    <cellStyle name="Normal 3 6 3 2 2 2 6" xfId="43519" xr:uid="{00000000-0005-0000-0000-000074550000}"/>
    <cellStyle name="Normal 3 6 3 2 2 3" xfId="38128" xr:uid="{00000000-0005-0000-0000-000075550000}"/>
    <cellStyle name="Normal 3 6 3 2 2 3 2" xfId="39298" xr:uid="{00000000-0005-0000-0000-000076550000}"/>
    <cellStyle name="Normal 3 6 3 2 2 3 3" xfId="43644" xr:uid="{00000000-0005-0000-0000-000077550000}"/>
    <cellStyle name="Normal 3 6 3 2 2 4" xfId="38295" xr:uid="{00000000-0005-0000-0000-000078550000}"/>
    <cellStyle name="Normal 3 6 3 2 2 4 2" xfId="43718" xr:uid="{00000000-0005-0000-0000-000079550000}"/>
    <cellStyle name="Normal 3 6 3 2 2 5" xfId="38342" xr:uid="{00000000-0005-0000-0000-00007A550000}"/>
    <cellStyle name="Normal 3 6 3 2 2 6" xfId="38398" xr:uid="{00000000-0005-0000-0000-00007B550000}"/>
    <cellStyle name="Normal 3 6 3 2 2 7" xfId="38506" xr:uid="{00000000-0005-0000-0000-00007C550000}"/>
    <cellStyle name="Normal 3 6 3 2 2 8" xfId="39130" xr:uid="{00000000-0005-0000-0000-00007D550000}"/>
    <cellStyle name="Normal 3 6 3 2 2 9" xfId="43438" xr:uid="{00000000-0005-0000-0000-00007E550000}"/>
    <cellStyle name="Normal 3 6 3 2 3" xfId="20464" xr:uid="{00000000-0005-0000-0000-00007F550000}"/>
    <cellStyle name="Normal 3 6 3 2 3 2" xfId="38159" xr:uid="{00000000-0005-0000-0000-000080550000}"/>
    <cellStyle name="Normal 3 6 3 2 3 3" xfId="38413" xr:uid="{00000000-0005-0000-0000-000081550000}"/>
    <cellStyle name="Normal 3 6 3 2 3 4" xfId="38527" xr:uid="{00000000-0005-0000-0000-000082550000}"/>
    <cellStyle name="Normal 3 6 3 2 3 5" xfId="39156" xr:uid="{00000000-0005-0000-0000-000083550000}"/>
    <cellStyle name="Normal 3 6 3 2 3 6" xfId="43471" xr:uid="{00000000-0005-0000-0000-000084550000}"/>
    <cellStyle name="Normal 3 6 3 2 4" xfId="20465" xr:uid="{00000000-0005-0000-0000-000085550000}"/>
    <cellStyle name="Normal 3 6 3 2 4 2" xfId="38235" xr:uid="{00000000-0005-0000-0000-000086550000}"/>
    <cellStyle name="Normal 3 6 3 2 4 3" xfId="37722" xr:uid="{00000000-0005-0000-0000-000087550000}"/>
    <cellStyle name="Normal 3 6 3 2 4 4" xfId="43550" xr:uid="{00000000-0005-0000-0000-000088550000}"/>
    <cellStyle name="Normal 3 6 3 2 5" xfId="38085" xr:uid="{00000000-0005-0000-0000-000089550000}"/>
    <cellStyle name="Normal 3 6 3 2 5 2" xfId="39251" xr:uid="{00000000-0005-0000-0000-00008A550000}"/>
    <cellStyle name="Normal 3 6 3 2 5 3" xfId="43596" xr:uid="{00000000-0005-0000-0000-00008B550000}"/>
    <cellStyle name="Normal 3 6 3 2 6" xfId="38274" xr:uid="{00000000-0005-0000-0000-00008C550000}"/>
    <cellStyle name="Normal 3 6 3 2 6 2" xfId="43670" xr:uid="{00000000-0005-0000-0000-00008D550000}"/>
    <cellStyle name="Normal 3 6 3 2 7" xfId="38311" xr:uid="{00000000-0005-0000-0000-00008E550000}"/>
    <cellStyle name="Normal 3 6 3 2 8" xfId="38362" xr:uid="{00000000-0005-0000-0000-00008F550000}"/>
    <cellStyle name="Normal 3 6 3 2 9" xfId="38476" xr:uid="{00000000-0005-0000-0000-000090550000}"/>
    <cellStyle name="Normal 3 6 3 3" xfId="20466" xr:uid="{00000000-0005-0000-0000-000091550000}"/>
    <cellStyle name="Normal 3 6 3 3 2" xfId="20467" xr:uid="{00000000-0005-0000-0000-000092550000}"/>
    <cellStyle name="Normal 3 6 3 3 2 2" xfId="38178" xr:uid="{00000000-0005-0000-0000-000093550000}"/>
    <cellStyle name="Normal 3 6 3 3 2 3" xfId="38423" xr:uid="{00000000-0005-0000-0000-000094550000}"/>
    <cellStyle name="Normal 3 6 3 3 2 4" xfId="38541" xr:uid="{00000000-0005-0000-0000-000095550000}"/>
    <cellStyle name="Normal 3 6 3 3 2 5" xfId="39172" xr:uid="{00000000-0005-0000-0000-000096550000}"/>
    <cellStyle name="Normal 3 6 3 3 2 6" xfId="43491" xr:uid="{00000000-0005-0000-0000-000097550000}"/>
    <cellStyle name="Normal 3 6 3 3 3" xfId="20468" xr:uid="{00000000-0005-0000-0000-000098550000}"/>
    <cellStyle name="Normal 3 6 3 3 3 2" xfId="39270" xr:uid="{00000000-0005-0000-0000-000099550000}"/>
    <cellStyle name="Normal 3 6 3 3 3 3" xfId="43616" xr:uid="{00000000-0005-0000-0000-00009A550000}"/>
    <cellStyle name="Normal 3 6 3 3 4" xfId="38281" xr:uid="{00000000-0005-0000-0000-00009B550000}"/>
    <cellStyle name="Normal 3 6 3 3 4 2" xfId="43690" xr:uid="{00000000-0005-0000-0000-00009C550000}"/>
    <cellStyle name="Normal 3 6 3 3 5" xfId="38323" xr:uid="{00000000-0005-0000-0000-00009D550000}"/>
    <cellStyle name="Normal 3 6 3 3 6" xfId="38377" xr:uid="{00000000-0005-0000-0000-00009E550000}"/>
    <cellStyle name="Normal 3 6 3 3 7" xfId="38487" xr:uid="{00000000-0005-0000-0000-00009F550000}"/>
    <cellStyle name="Normal 3 6 3 3 8" xfId="39107" xr:uid="{00000000-0005-0000-0000-0000A0550000}"/>
    <cellStyle name="Normal 3 6 3 3 9" xfId="43410" xr:uid="{00000000-0005-0000-0000-0000A1550000}"/>
    <cellStyle name="Normal 3 6 3 4" xfId="20469" xr:uid="{00000000-0005-0000-0000-0000A2550000}"/>
    <cellStyle name="Normal 3 6 3 4 2" xfId="20470" xr:uid="{00000000-0005-0000-0000-0000A3550000}"/>
    <cellStyle name="Normal 3 6 3 4 3" xfId="20471" xr:uid="{00000000-0005-0000-0000-0000A4550000}"/>
    <cellStyle name="Normal 3 6 3 4 4" xfId="38523" xr:uid="{00000000-0005-0000-0000-0000A5550000}"/>
    <cellStyle name="Normal 3 6 3 4 5" xfId="39152" xr:uid="{00000000-0005-0000-0000-0000A6550000}"/>
    <cellStyle name="Normal 3 6 3 4 6" xfId="43467" xr:uid="{00000000-0005-0000-0000-0000A7550000}"/>
    <cellStyle name="Normal 3 6 3 5" xfId="20472" xr:uid="{00000000-0005-0000-0000-0000A8550000}"/>
    <cellStyle name="Normal 3 6 3 5 2" xfId="20473" xr:uid="{00000000-0005-0000-0000-0000A9550000}"/>
    <cellStyle name="Normal 3 6 3 5 3" xfId="39216" xr:uid="{00000000-0005-0000-0000-0000AA550000}"/>
    <cellStyle name="Normal 3 6 3 5 4" xfId="43546" xr:uid="{00000000-0005-0000-0000-0000AB550000}"/>
    <cellStyle name="Normal 3 6 3 6" xfId="20474" xr:uid="{00000000-0005-0000-0000-0000AC550000}"/>
    <cellStyle name="Normal 3 6 3 6 2" xfId="39248" xr:uid="{00000000-0005-0000-0000-0000AD550000}"/>
    <cellStyle name="Normal 3 6 3 6 3" xfId="43592" xr:uid="{00000000-0005-0000-0000-0000AE550000}"/>
    <cellStyle name="Normal 3 6 3 7" xfId="20475" xr:uid="{00000000-0005-0000-0000-0000AF550000}"/>
    <cellStyle name="Normal 3 6 3 7 2" xfId="38273" xr:uid="{00000000-0005-0000-0000-0000B0550000}"/>
    <cellStyle name="Normal 3 6 3 8" xfId="38308" xr:uid="{00000000-0005-0000-0000-0000B1550000}"/>
    <cellStyle name="Normal 3 6 3 9" xfId="38358" xr:uid="{00000000-0005-0000-0000-0000B2550000}"/>
    <cellStyle name="Normal 3 6 4" xfId="20476" xr:uid="{00000000-0005-0000-0000-0000B3550000}"/>
    <cellStyle name="Normal 3 6 4 2" xfId="20477" xr:uid="{00000000-0005-0000-0000-0000B4550000}"/>
    <cellStyle name="Normal 3 6 4 2 2" xfId="20478" xr:uid="{00000000-0005-0000-0000-0000B5550000}"/>
    <cellStyle name="Normal 3 6 4 2 3" xfId="20479" xr:uid="{00000000-0005-0000-0000-0000B6550000}"/>
    <cellStyle name="Normal 3 6 4 2 4" xfId="20480" xr:uid="{00000000-0005-0000-0000-0000B7550000}"/>
    <cellStyle name="Normal 3 6 4 2 5" xfId="37450" xr:uid="{00000000-0005-0000-0000-0000B8550000}"/>
    <cellStyle name="Normal 3 6 4 3" xfId="20481" xr:uid="{00000000-0005-0000-0000-0000B9550000}"/>
    <cellStyle name="Normal 3 6 4 3 2" xfId="37455" xr:uid="{00000000-0005-0000-0000-0000BA550000}"/>
    <cellStyle name="Normal 3 6 4 4" xfId="20482" xr:uid="{00000000-0005-0000-0000-0000BB550000}"/>
    <cellStyle name="Normal 3 6 4 4 10" xfId="38372" xr:uid="{00000000-0005-0000-0000-0000BC550000}"/>
    <cellStyle name="Normal 3 6 4 4 11" xfId="38483" xr:uid="{00000000-0005-0000-0000-0000BD550000}"/>
    <cellStyle name="Normal 3 6 4 4 12" xfId="39101" xr:uid="{00000000-0005-0000-0000-0000BE550000}"/>
    <cellStyle name="Normal 3 6 4 4 13" xfId="43404" xr:uid="{00000000-0005-0000-0000-0000BF550000}"/>
    <cellStyle name="Normal 3 6 4 4 2" xfId="37614" xr:uid="{00000000-0005-0000-0000-0000C0550000}"/>
    <cellStyle name="Normal 3 6 4 4 2 2" xfId="37703" xr:uid="{00000000-0005-0000-0000-0000C1550000}"/>
    <cellStyle name="Normal 3 6 4 4 2 2 2" xfId="38215" xr:uid="{00000000-0005-0000-0000-0000C2550000}"/>
    <cellStyle name="Normal 3 6 4 4 2 2 3" xfId="38445" xr:uid="{00000000-0005-0000-0000-0000C3550000}"/>
    <cellStyle name="Normal 3 6 4 4 2 2 4" xfId="38567" xr:uid="{00000000-0005-0000-0000-0000C4550000}"/>
    <cellStyle name="Normal 3 6 4 4 2 2 5" xfId="39205" xr:uid="{00000000-0005-0000-0000-0000C5550000}"/>
    <cellStyle name="Normal 3 6 4 4 2 2 6" xfId="43528" xr:uid="{00000000-0005-0000-0000-0000C6550000}"/>
    <cellStyle name="Normal 3 6 4 4 2 3" xfId="38137" xr:uid="{00000000-0005-0000-0000-0000C7550000}"/>
    <cellStyle name="Normal 3 6 4 4 2 3 2" xfId="39307" xr:uid="{00000000-0005-0000-0000-0000C8550000}"/>
    <cellStyle name="Normal 3 6 4 4 2 3 3" xfId="43653" xr:uid="{00000000-0005-0000-0000-0000C9550000}"/>
    <cellStyle name="Normal 3 6 4 4 2 4" xfId="38299" xr:uid="{00000000-0005-0000-0000-0000CA550000}"/>
    <cellStyle name="Normal 3 6 4 4 2 4 2" xfId="43727" xr:uid="{00000000-0005-0000-0000-0000CB550000}"/>
    <cellStyle name="Normal 3 6 4 4 2 5" xfId="38348" xr:uid="{00000000-0005-0000-0000-0000CC550000}"/>
    <cellStyle name="Normal 3 6 4 4 2 6" xfId="38404" xr:uid="{00000000-0005-0000-0000-0000CD550000}"/>
    <cellStyle name="Normal 3 6 4 4 2 7" xfId="38512" xr:uid="{00000000-0005-0000-0000-0000CE550000}"/>
    <cellStyle name="Normal 3 6 4 4 2 8" xfId="39136" xr:uid="{00000000-0005-0000-0000-0000CF550000}"/>
    <cellStyle name="Normal 3 6 4 4 2 9" xfId="43447" xr:uid="{00000000-0005-0000-0000-0000D0550000}"/>
    <cellStyle name="Normal 3 6 4 4 3" xfId="37620" xr:uid="{00000000-0005-0000-0000-0000D1550000}"/>
    <cellStyle name="Normal 3 6 4 4 3 2" xfId="37706" xr:uid="{00000000-0005-0000-0000-0000D2550000}"/>
    <cellStyle name="Normal 3 6 4 4 3 2 2" xfId="38218" xr:uid="{00000000-0005-0000-0000-0000D3550000}"/>
    <cellStyle name="Normal 3 6 4 4 3 2 3" xfId="38447" xr:uid="{00000000-0005-0000-0000-0000D4550000}"/>
    <cellStyle name="Normal 3 6 4 4 3 2 4" xfId="38569" xr:uid="{00000000-0005-0000-0000-0000D5550000}"/>
    <cellStyle name="Normal 3 6 4 4 3 2 5" xfId="39208" xr:uid="{00000000-0005-0000-0000-0000D6550000}"/>
    <cellStyle name="Normal 3 6 4 4 3 2 6" xfId="43531" xr:uid="{00000000-0005-0000-0000-0000D7550000}"/>
    <cellStyle name="Normal 3 6 4 4 3 3" xfId="38140" xr:uid="{00000000-0005-0000-0000-0000D8550000}"/>
    <cellStyle name="Normal 3 6 4 4 3 3 2" xfId="39310" xr:uid="{00000000-0005-0000-0000-0000D9550000}"/>
    <cellStyle name="Normal 3 6 4 4 3 3 3" xfId="43656" xr:uid="{00000000-0005-0000-0000-0000DA550000}"/>
    <cellStyle name="Normal 3 6 4 4 3 4" xfId="38301" xr:uid="{00000000-0005-0000-0000-0000DB550000}"/>
    <cellStyle name="Normal 3 6 4 4 3 4 2" xfId="43730" xr:uid="{00000000-0005-0000-0000-0000DC550000}"/>
    <cellStyle name="Normal 3 6 4 4 3 5" xfId="38350" xr:uid="{00000000-0005-0000-0000-0000DD550000}"/>
    <cellStyle name="Normal 3 6 4 4 3 6" xfId="38406" xr:uid="{00000000-0005-0000-0000-0000DE550000}"/>
    <cellStyle name="Normal 3 6 4 4 3 7" xfId="38514" xr:uid="{00000000-0005-0000-0000-0000DF550000}"/>
    <cellStyle name="Normal 3 6 4 4 3 8" xfId="39139" xr:uid="{00000000-0005-0000-0000-0000E0550000}"/>
    <cellStyle name="Normal 3 6 4 4 3 9" xfId="43450" xr:uid="{00000000-0005-0000-0000-0000E1550000}"/>
    <cellStyle name="Normal 3 6 4 4 4" xfId="37601" xr:uid="{00000000-0005-0000-0000-0000E2550000}"/>
    <cellStyle name="Normal 3 6 4 4 5" xfId="37666" xr:uid="{00000000-0005-0000-0000-0000E3550000}"/>
    <cellStyle name="Normal 3 6 4 4 5 2" xfId="38173" xr:uid="{00000000-0005-0000-0000-0000E4550000}"/>
    <cellStyle name="Normal 3 6 4 4 5 3" xfId="38420" xr:uid="{00000000-0005-0000-0000-0000E5550000}"/>
    <cellStyle name="Normal 3 6 4 4 5 4" xfId="38536" xr:uid="{00000000-0005-0000-0000-0000E6550000}"/>
    <cellStyle name="Normal 3 6 4 4 5 5" xfId="39166" xr:uid="{00000000-0005-0000-0000-0000E7550000}"/>
    <cellStyle name="Normal 3 6 4 4 5 6" xfId="43485" xr:uid="{00000000-0005-0000-0000-0000E8550000}"/>
    <cellStyle name="Normal 3 6 4 4 6" xfId="37735" xr:uid="{00000000-0005-0000-0000-0000E9550000}"/>
    <cellStyle name="Normal 3 6 4 4 6 2" xfId="38249" xr:uid="{00000000-0005-0000-0000-0000EA550000}"/>
    <cellStyle name="Normal 3 6 4 4 6 3" xfId="39232" xr:uid="{00000000-0005-0000-0000-0000EB550000}"/>
    <cellStyle name="Normal 3 6 4 4 6 4" xfId="43564" xr:uid="{00000000-0005-0000-0000-0000EC550000}"/>
    <cellStyle name="Normal 3 6 4 4 7" xfId="38099" xr:uid="{00000000-0005-0000-0000-0000ED550000}"/>
    <cellStyle name="Normal 3 6 4 4 7 2" xfId="39264" xr:uid="{00000000-0005-0000-0000-0000EE550000}"/>
    <cellStyle name="Normal 3 6 4 4 7 3" xfId="43610" xr:uid="{00000000-0005-0000-0000-0000EF550000}"/>
    <cellStyle name="Normal 3 6 4 4 8" xfId="38278" xr:uid="{00000000-0005-0000-0000-0000F0550000}"/>
    <cellStyle name="Normal 3 6 4 4 8 2" xfId="43684" xr:uid="{00000000-0005-0000-0000-0000F1550000}"/>
    <cellStyle name="Normal 3 6 4 4 9" xfId="38319" xr:uid="{00000000-0005-0000-0000-0000F2550000}"/>
    <cellStyle name="Normal 3 6 4 5" xfId="20483" xr:uid="{00000000-0005-0000-0000-0000F3550000}"/>
    <cellStyle name="Normal 3 6 4 5 2" xfId="37475" xr:uid="{00000000-0005-0000-0000-0000F4550000}"/>
    <cellStyle name="Normal 3 6 4 6" xfId="37457" xr:uid="{00000000-0005-0000-0000-0000F5550000}"/>
    <cellStyle name="Normal 3 6 4 6 2" xfId="37671" xr:uid="{00000000-0005-0000-0000-0000F6550000}"/>
    <cellStyle name="Normal 3 6 4 6 2 2" xfId="38179" xr:uid="{00000000-0005-0000-0000-0000F7550000}"/>
    <cellStyle name="Normal 3 6 4 6 2 3" xfId="38424" xr:uid="{00000000-0005-0000-0000-0000F8550000}"/>
    <cellStyle name="Normal 3 6 4 6 2 4" xfId="38542" xr:uid="{00000000-0005-0000-0000-0000F9550000}"/>
    <cellStyle name="Normal 3 6 4 6 2 5" xfId="39173" xr:uid="{00000000-0005-0000-0000-0000FA550000}"/>
    <cellStyle name="Normal 3 6 4 6 2 6" xfId="43492" xr:uid="{00000000-0005-0000-0000-0000FB550000}"/>
    <cellStyle name="Normal 3 6 4 6 3" xfId="38104" xr:uid="{00000000-0005-0000-0000-0000FC550000}"/>
    <cellStyle name="Normal 3 6 4 6 3 2" xfId="39271" xr:uid="{00000000-0005-0000-0000-0000FD550000}"/>
    <cellStyle name="Normal 3 6 4 6 3 3" xfId="43617" xr:uid="{00000000-0005-0000-0000-0000FE550000}"/>
    <cellStyle name="Normal 3 6 4 6 4" xfId="38282" xr:uid="{00000000-0005-0000-0000-0000FF550000}"/>
    <cellStyle name="Normal 3 6 4 6 4 2" xfId="43691" xr:uid="{00000000-0005-0000-0000-000000560000}"/>
    <cellStyle name="Normal 3 6 4 6 5" xfId="38324" xr:uid="{00000000-0005-0000-0000-000001560000}"/>
    <cellStyle name="Normal 3 6 4 6 6" xfId="38378" xr:uid="{00000000-0005-0000-0000-000002560000}"/>
    <cellStyle name="Normal 3 6 4 6 7" xfId="38488" xr:uid="{00000000-0005-0000-0000-000003560000}"/>
    <cellStyle name="Normal 3 6 4 6 8" xfId="39108" xr:uid="{00000000-0005-0000-0000-000004560000}"/>
    <cellStyle name="Normal 3 6 4 6 9" xfId="43411" xr:uid="{00000000-0005-0000-0000-000005560000}"/>
    <cellStyle name="Normal 3 6 4 7" xfId="37277" xr:uid="{00000000-0005-0000-0000-000006560000}"/>
    <cellStyle name="Normal 3 6 4 8" xfId="43182" xr:uid="{00000000-0005-0000-0000-000007560000}"/>
    <cellStyle name="Normal 3 6 5" xfId="20484" xr:uid="{00000000-0005-0000-0000-000008560000}"/>
    <cellStyle name="Normal 3 6 5 10" xfId="39098" xr:uid="{00000000-0005-0000-0000-000009560000}"/>
    <cellStyle name="Normal 3 6 5 11" xfId="42000" xr:uid="{00000000-0005-0000-0000-00000A560000}"/>
    <cellStyle name="Normal 3 6 5 11 2" xfId="43401" xr:uid="{00000000-0005-0000-0000-00000B560000}"/>
    <cellStyle name="Normal 3 6 5 2" xfId="20485" xr:uid="{00000000-0005-0000-0000-00000C560000}"/>
    <cellStyle name="Normal 3 6 5 2 2" xfId="20486" xr:uid="{00000000-0005-0000-0000-00000D560000}"/>
    <cellStyle name="Normal 3 6 5 2 2 2" xfId="38180" xr:uid="{00000000-0005-0000-0000-00000E560000}"/>
    <cellStyle name="Normal 3 6 5 2 2 3" xfId="38425" xr:uid="{00000000-0005-0000-0000-00000F560000}"/>
    <cellStyle name="Normal 3 6 5 2 2 4" xfId="38543" xr:uid="{00000000-0005-0000-0000-000010560000}"/>
    <cellStyle name="Normal 3 6 5 2 2 5" xfId="39174" xr:uid="{00000000-0005-0000-0000-000011560000}"/>
    <cellStyle name="Normal 3 6 5 2 2 6" xfId="43493" xr:uid="{00000000-0005-0000-0000-000012560000}"/>
    <cellStyle name="Normal 3 6 5 2 3" xfId="20487" xr:uid="{00000000-0005-0000-0000-000013560000}"/>
    <cellStyle name="Normal 3 6 5 2 3 2" xfId="39272" xr:uid="{00000000-0005-0000-0000-000014560000}"/>
    <cellStyle name="Normal 3 6 5 2 3 3" xfId="43618" xr:uid="{00000000-0005-0000-0000-000015560000}"/>
    <cellStyle name="Normal 3 6 5 2 4" xfId="38283" xr:uid="{00000000-0005-0000-0000-000016560000}"/>
    <cellStyle name="Normal 3 6 5 2 4 2" xfId="43692" xr:uid="{00000000-0005-0000-0000-000017560000}"/>
    <cellStyle name="Normal 3 6 5 2 5" xfId="38325" xr:uid="{00000000-0005-0000-0000-000018560000}"/>
    <cellStyle name="Normal 3 6 5 2 6" xfId="38379" xr:uid="{00000000-0005-0000-0000-000019560000}"/>
    <cellStyle name="Normal 3 6 5 2 7" xfId="38489" xr:uid="{00000000-0005-0000-0000-00001A560000}"/>
    <cellStyle name="Normal 3 6 5 2 8" xfId="39109" xr:uid="{00000000-0005-0000-0000-00001B560000}"/>
    <cellStyle name="Normal 3 6 5 2 9" xfId="43412" xr:uid="{00000000-0005-0000-0000-00001C560000}"/>
    <cellStyle name="Normal 3 6 5 3" xfId="20488" xr:uid="{00000000-0005-0000-0000-00001D560000}"/>
    <cellStyle name="Normal 3 6 5 3 2" xfId="38170" xr:uid="{00000000-0005-0000-0000-00001E560000}"/>
    <cellStyle name="Normal 3 6 5 3 3" xfId="38419" xr:uid="{00000000-0005-0000-0000-00001F560000}"/>
    <cellStyle name="Normal 3 6 5 3 4" xfId="38535" xr:uid="{00000000-0005-0000-0000-000020560000}"/>
    <cellStyle name="Normal 3 6 5 3 5" xfId="39165" xr:uid="{00000000-0005-0000-0000-000021560000}"/>
    <cellStyle name="Normal 3 6 5 3 6" xfId="43482" xr:uid="{00000000-0005-0000-0000-000022560000}"/>
    <cellStyle name="Normal 3 6 5 4" xfId="20489" xr:uid="{00000000-0005-0000-0000-000023560000}"/>
    <cellStyle name="Normal 3 6 5 4 2" xfId="38246" xr:uid="{00000000-0005-0000-0000-000024560000}"/>
    <cellStyle name="Normal 3 6 5 4 3" xfId="39229" xr:uid="{00000000-0005-0000-0000-000025560000}"/>
    <cellStyle name="Normal 3 6 5 4 4" xfId="43561" xr:uid="{00000000-0005-0000-0000-000026560000}"/>
    <cellStyle name="Normal 3 6 5 5" xfId="20490" xr:uid="{00000000-0005-0000-0000-000027560000}"/>
    <cellStyle name="Normal 3 6 5 5 2" xfId="38096" xr:uid="{00000000-0005-0000-0000-000028560000}"/>
    <cellStyle name="Normal 3 6 5 5 3" xfId="43607" xr:uid="{00000000-0005-0000-0000-000029560000}"/>
    <cellStyle name="Normal 3 6 5 6" xfId="38277" xr:uid="{00000000-0005-0000-0000-00002A560000}"/>
    <cellStyle name="Normal 3 6 5 6 2" xfId="43681" xr:uid="{00000000-0005-0000-0000-00002B560000}"/>
    <cellStyle name="Normal 3 6 5 7" xfId="38318" xr:uid="{00000000-0005-0000-0000-00002C560000}"/>
    <cellStyle name="Normal 3 6 5 8" xfId="38370" xr:uid="{00000000-0005-0000-0000-00002D560000}"/>
    <cellStyle name="Normal 3 6 5 9" xfId="38482" xr:uid="{00000000-0005-0000-0000-00002E560000}"/>
    <cellStyle name="Normal 3 6 6" xfId="20491" xr:uid="{00000000-0005-0000-0000-00002F560000}"/>
    <cellStyle name="Normal 3 6 6 2" xfId="20492" xr:uid="{00000000-0005-0000-0000-000030560000}"/>
    <cellStyle name="Normal 3 6 6 2 2" xfId="38202" xr:uid="{00000000-0005-0000-0000-000031560000}"/>
    <cellStyle name="Normal 3 6 6 2 3" xfId="38436" xr:uid="{00000000-0005-0000-0000-000032560000}"/>
    <cellStyle name="Normal 3 6 6 2 4" xfId="38557" xr:uid="{00000000-0005-0000-0000-000033560000}"/>
    <cellStyle name="Normal 3 6 6 2 5" xfId="39192" xr:uid="{00000000-0005-0000-0000-000034560000}"/>
    <cellStyle name="Normal 3 6 6 2 6" xfId="43515" xr:uid="{00000000-0005-0000-0000-000035560000}"/>
    <cellStyle name="Normal 3 6 6 3" xfId="20493" xr:uid="{00000000-0005-0000-0000-000036560000}"/>
    <cellStyle name="Normal 3 6 6 3 2" xfId="39294" xr:uid="{00000000-0005-0000-0000-000037560000}"/>
    <cellStyle name="Normal 3 6 6 3 3" xfId="43640" xr:uid="{00000000-0005-0000-0000-000038560000}"/>
    <cellStyle name="Normal 3 6 6 4" xfId="38292" xr:uid="{00000000-0005-0000-0000-000039560000}"/>
    <cellStyle name="Normal 3 6 6 4 2" xfId="43714" xr:uid="{00000000-0005-0000-0000-00003A560000}"/>
    <cellStyle name="Normal 3 6 6 5" xfId="38338" xr:uid="{00000000-0005-0000-0000-00003B560000}"/>
    <cellStyle name="Normal 3 6 6 6" xfId="38394" xr:uid="{00000000-0005-0000-0000-00003C560000}"/>
    <cellStyle name="Normal 3 6 6 7" xfId="38502" xr:uid="{00000000-0005-0000-0000-00003D560000}"/>
    <cellStyle name="Normal 3 6 6 8" xfId="39126" xr:uid="{00000000-0005-0000-0000-00003E560000}"/>
    <cellStyle name="Normal 3 6 6 9" xfId="40036" xr:uid="{00000000-0005-0000-0000-00003F560000}"/>
    <cellStyle name="Normal 3 6 6 9 2" xfId="43434" xr:uid="{00000000-0005-0000-0000-000040560000}"/>
    <cellStyle name="Normal 3 6 7" xfId="20494" xr:uid="{00000000-0005-0000-0000-000041560000}"/>
    <cellStyle name="Normal 3 6 7 2" xfId="20495" xr:uid="{00000000-0005-0000-0000-000042560000}"/>
    <cellStyle name="Normal 3 6 7 2 2" xfId="38199" xr:uid="{00000000-0005-0000-0000-000043560000}"/>
    <cellStyle name="Normal 3 6 7 2 3" xfId="38435" xr:uid="{00000000-0005-0000-0000-000044560000}"/>
    <cellStyle name="Normal 3 6 7 2 4" xfId="38556" xr:uid="{00000000-0005-0000-0000-000045560000}"/>
    <cellStyle name="Normal 3 6 7 2 5" xfId="39190" xr:uid="{00000000-0005-0000-0000-000046560000}"/>
    <cellStyle name="Normal 3 6 7 2 6" xfId="43512" xr:uid="{00000000-0005-0000-0000-000047560000}"/>
    <cellStyle name="Normal 3 6 7 3" xfId="38123" xr:uid="{00000000-0005-0000-0000-000048560000}"/>
    <cellStyle name="Normal 3 6 7 3 2" xfId="39291" xr:uid="{00000000-0005-0000-0000-000049560000}"/>
    <cellStyle name="Normal 3 6 7 3 3" xfId="43637" xr:uid="{00000000-0005-0000-0000-00004A560000}"/>
    <cellStyle name="Normal 3 6 7 4" xfId="38291" xr:uid="{00000000-0005-0000-0000-00004B560000}"/>
    <cellStyle name="Normal 3 6 7 4 2" xfId="43711" xr:uid="{00000000-0005-0000-0000-00004C560000}"/>
    <cellStyle name="Normal 3 6 7 5" xfId="38337" xr:uid="{00000000-0005-0000-0000-00004D560000}"/>
    <cellStyle name="Normal 3 6 7 6" xfId="38392" xr:uid="{00000000-0005-0000-0000-00004E560000}"/>
    <cellStyle name="Normal 3 6 7 7" xfId="38501" xr:uid="{00000000-0005-0000-0000-00004F560000}"/>
    <cellStyle name="Normal 3 6 7 8" xfId="39123" xr:uid="{00000000-0005-0000-0000-000050560000}"/>
    <cellStyle name="Normal 3 6 7 9" xfId="43431" xr:uid="{00000000-0005-0000-0000-000051560000}"/>
    <cellStyle name="Normal 3 6 8" xfId="20496" xr:uid="{00000000-0005-0000-0000-000052560000}"/>
    <cellStyle name="Normal 3 6 8 2" xfId="38147" xr:uid="{00000000-0005-0000-0000-000053560000}"/>
    <cellStyle name="Normal 3 6 8 3" xfId="38407" xr:uid="{00000000-0005-0000-0000-000054560000}"/>
    <cellStyle name="Normal 3 6 8 4" xfId="38516" xr:uid="{00000000-0005-0000-0000-000055560000}"/>
    <cellStyle name="Normal 3 6 8 5" xfId="39143" xr:uid="{00000000-0005-0000-0000-000056560000}"/>
    <cellStyle name="Normal 3 6 8 6" xfId="43456" xr:uid="{00000000-0005-0000-0000-000057560000}"/>
    <cellStyle name="Normal 3 6 9" xfId="20497" xr:uid="{00000000-0005-0000-0000-000058560000}"/>
    <cellStyle name="Normal 3 6 9 2" xfId="38223" xr:uid="{00000000-0005-0000-0000-000059560000}"/>
    <cellStyle name="Normal 3 6 9 3" xfId="37710" xr:uid="{00000000-0005-0000-0000-00005A560000}"/>
    <cellStyle name="Normal 3 6 9 4" xfId="43535" xr:uid="{00000000-0005-0000-0000-00005B560000}"/>
    <cellStyle name="Normal 3 6_Nota 10_D" xfId="20498" xr:uid="{00000000-0005-0000-0000-00005C560000}"/>
    <cellStyle name="Normal 3 60" xfId="44374" xr:uid="{00000000-0005-0000-0000-00005D560000}"/>
    <cellStyle name="Normal 3 61" xfId="44377" xr:uid="{00000000-0005-0000-0000-00005E560000}"/>
    <cellStyle name="Normal 3 62" xfId="44380" xr:uid="{00000000-0005-0000-0000-00005F560000}"/>
    <cellStyle name="Normal 3 63" xfId="44383" xr:uid="{00000000-0005-0000-0000-000060560000}"/>
    <cellStyle name="Normal 3 64" xfId="44386" xr:uid="{00000000-0005-0000-0000-000061560000}"/>
    <cellStyle name="Normal 3 65" xfId="44389" xr:uid="{00000000-0005-0000-0000-000062560000}"/>
    <cellStyle name="Normal 3 66" xfId="44392" xr:uid="{00000000-0005-0000-0000-000063560000}"/>
    <cellStyle name="Normal 3 67" xfId="44395" xr:uid="{00000000-0005-0000-0000-000064560000}"/>
    <cellStyle name="Normal 3 68" xfId="44398" xr:uid="{00000000-0005-0000-0000-000065560000}"/>
    <cellStyle name="Normal 3 69" xfId="44401" xr:uid="{00000000-0005-0000-0000-000066560000}"/>
    <cellStyle name="Normal 3 7" xfId="20499" xr:uid="{00000000-0005-0000-0000-000067560000}"/>
    <cellStyle name="Normal 3 7 10" xfId="20500" xr:uid="{00000000-0005-0000-0000-000068560000}"/>
    <cellStyle name="Normal 3 7 11" xfId="39534" xr:uid="{00000000-0005-0000-0000-000069560000}"/>
    <cellStyle name="Normal 3 7 2" xfId="20501" xr:uid="{00000000-0005-0000-0000-00006A560000}"/>
    <cellStyle name="Normal 3 7 2 2" xfId="20502" xr:uid="{00000000-0005-0000-0000-00006B560000}"/>
    <cellStyle name="Normal 3 7 2 2 2" xfId="20503" xr:uid="{00000000-0005-0000-0000-00006C560000}"/>
    <cellStyle name="Normal 3 7 2 2 2 2" xfId="20504" xr:uid="{00000000-0005-0000-0000-00006D560000}"/>
    <cellStyle name="Normal 3 7 2 2 2 3" xfId="20505" xr:uid="{00000000-0005-0000-0000-00006E560000}"/>
    <cellStyle name="Normal 3 7 2 2 3" xfId="20506" xr:uid="{00000000-0005-0000-0000-00006F560000}"/>
    <cellStyle name="Normal 3 7 2 2 3 2" xfId="20507" xr:uid="{00000000-0005-0000-0000-000070560000}"/>
    <cellStyle name="Normal 3 7 2 2 3 3" xfId="20508" xr:uid="{00000000-0005-0000-0000-000071560000}"/>
    <cellStyle name="Normal 3 7 2 2 4" xfId="20509" xr:uid="{00000000-0005-0000-0000-000072560000}"/>
    <cellStyle name="Normal 3 7 2 2 4 2" xfId="20510" xr:uid="{00000000-0005-0000-0000-000073560000}"/>
    <cellStyle name="Normal 3 7 2 2 4 3" xfId="20511" xr:uid="{00000000-0005-0000-0000-000074560000}"/>
    <cellStyle name="Normal 3 7 2 2 5" xfId="20512" xr:uid="{00000000-0005-0000-0000-000075560000}"/>
    <cellStyle name="Normal 3 7 2 2 5 2" xfId="20513" xr:uid="{00000000-0005-0000-0000-000076560000}"/>
    <cellStyle name="Normal 3 7 2 2 6" xfId="20514" xr:uid="{00000000-0005-0000-0000-000077560000}"/>
    <cellStyle name="Normal 3 7 2 3" xfId="20515" xr:uid="{00000000-0005-0000-0000-000078560000}"/>
    <cellStyle name="Normal 3 7 2 3 2" xfId="20516" xr:uid="{00000000-0005-0000-0000-000079560000}"/>
    <cellStyle name="Normal 3 7 2 3 2 2" xfId="20517" xr:uid="{00000000-0005-0000-0000-00007A560000}"/>
    <cellStyle name="Normal 3 7 2 3 2 3" xfId="20518" xr:uid="{00000000-0005-0000-0000-00007B560000}"/>
    <cellStyle name="Normal 3 7 2 3 3" xfId="20519" xr:uid="{00000000-0005-0000-0000-00007C560000}"/>
    <cellStyle name="Normal 3 7 2 3 4" xfId="20520" xr:uid="{00000000-0005-0000-0000-00007D560000}"/>
    <cellStyle name="Normal 3 7 2 4" xfId="20521" xr:uid="{00000000-0005-0000-0000-00007E560000}"/>
    <cellStyle name="Normal 3 7 2 4 2" xfId="20522" xr:uid="{00000000-0005-0000-0000-00007F560000}"/>
    <cellStyle name="Normal 3 7 2 4 2 2" xfId="20523" xr:uid="{00000000-0005-0000-0000-000080560000}"/>
    <cellStyle name="Normal 3 7 2 4 2 3" xfId="20524" xr:uid="{00000000-0005-0000-0000-000081560000}"/>
    <cellStyle name="Normal 3 7 2 4 3" xfId="20525" xr:uid="{00000000-0005-0000-0000-000082560000}"/>
    <cellStyle name="Normal 3 7 2 4 4" xfId="20526" xr:uid="{00000000-0005-0000-0000-000083560000}"/>
    <cellStyle name="Normal 3 7 2 5" xfId="20527" xr:uid="{00000000-0005-0000-0000-000084560000}"/>
    <cellStyle name="Normal 3 7 2 5 2" xfId="20528" xr:uid="{00000000-0005-0000-0000-000085560000}"/>
    <cellStyle name="Normal 3 7 2 5 3" xfId="20529" xr:uid="{00000000-0005-0000-0000-000086560000}"/>
    <cellStyle name="Normal 3 7 2 6" xfId="20530" xr:uid="{00000000-0005-0000-0000-000087560000}"/>
    <cellStyle name="Normal 3 7 2 6 2" xfId="20531" xr:uid="{00000000-0005-0000-0000-000088560000}"/>
    <cellStyle name="Normal 3 7 2 7" xfId="20532" xr:uid="{00000000-0005-0000-0000-000089560000}"/>
    <cellStyle name="Normal 3 7 2 8" xfId="20533" xr:uid="{00000000-0005-0000-0000-00008A560000}"/>
    <cellStyle name="Normal 3 7 2 9" xfId="44015" xr:uid="{00000000-0005-0000-0000-00008B560000}"/>
    <cellStyle name="Normal 3 7 3" xfId="20534" xr:uid="{00000000-0005-0000-0000-00008C560000}"/>
    <cellStyle name="Normal 3 7 3 2" xfId="20535" xr:uid="{00000000-0005-0000-0000-00008D560000}"/>
    <cellStyle name="Normal 3 7 3 2 2" xfId="20536" xr:uid="{00000000-0005-0000-0000-00008E560000}"/>
    <cellStyle name="Normal 3 7 3 2 3" xfId="20537" xr:uid="{00000000-0005-0000-0000-00008F560000}"/>
    <cellStyle name="Normal 3 7 3 3" xfId="20538" xr:uid="{00000000-0005-0000-0000-000090560000}"/>
    <cellStyle name="Normal 3 7 3 3 2" xfId="20539" xr:uid="{00000000-0005-0000-0000-000091560000}"/>
    <cellStyle name="Normal 3 7 3 3 3" xfId="20540" xr:uid="{00000000-0005-0000-0000-000092560000}"/>
    <cellStyle name="Normal 3 7 3 4" xfId="20541" xr:uid="{00000000-0005-0000-0000-000093560000}"/>
    <cellStyle name="Normal 3 7 3 4 2" xfId="20542" xr:uid="{00000000-0005-0000-0000-000094560000}"/>
    <cellStyle name="Normal 3 7 3 4 3" xfId="20543" xr:uid="{00000000-0005-0000-0000-000095560000}"/>
    <cellStyle name="Normal 3 7 3 5" xfId="20544" xr:uid="{00000000-0005-0000-0000-000096560000}"/>
    <cellStyle name="Normal 3 7 3 5 2" xfId="20545" xr:uid="{00000000-0005-0000-0000-000097560000}"/>
    <cellStyle name="Normal 3 7 3 6" xfId="20546" xr:uid="{00000000-0005-0000-0000-000098560000}"/>
    <cellStyle name="Normal 3 7 3 7" xfId="44131" xr:uid="{00000000-0005-0000-0000-000099560000}"/>
    <cellStyle name="Normal 3 7 4" xfId="20547" xr:uid="{00000000-0005-0000-0000-00009A560000}"/>
    <cellStyle name="Normal 3 7 4 2" xfId="20548" xr:uid="{00000000-0005-0000-0000-00009B560000}"/>
    <cellStyle name="Normal 3 7 4 2 2" xfId="20549" xr:uid="{00000000-0005-0000-0000-00009C560000}"/>
    <cellStyle name="Normal 3 7 4 2 3" xfId="20550" xr:uid="{00000000-0005-0000-0000-00009D560000}"/>
    <cellStyle name="Normal 3 7 4 3" xfId="20551" xr:uid="{00000000-0005-0000-0000-00009E560000}"/>
    <cellStyle name="Normal 3 7 4 4" xfId="20552" xr:uid="{00000000-0005-0000-0000-00009F560000}"/>
    <cellStyle name="Normal 3 7 5" xfId="20553" xr:uid="{00000000-0005-0000-0000-0000A0560000}"/>
    <cellStyle name="Normal 3 7 5 2" xfId="20554" xr:uid="{00000000-0005-0000-0000-0000A1560000}"/>
    <cellStyle name="Normal 3 7 5 2 2" xfId="20555" xr:uid="{00000000-0005-0000-0000-0000A2560000}"/>
    <cellStyle name="Normal 3 7 5 2 3" xfId="20556" xr:uid="{00000000-0005-0000-0000-0000A3560000}"/>
    <cellStyle name="Normal 3 7 5 3" xfId="20557" xr:uid="{00000000-0005-0000-0000-0000A4560000}"/>
    <cellStyle name="Normal 3 7 5 4" xfId="20558" xr:uid="{00000000-0005-0000-0000-0000A5560000}"/>
    <cellStyle name="Normal 3 7 6" xfId="20559" xr:uid="{00000000-0005-0000-0000-0000A6560000}"/>
    <cellStyle name="Normal 3 7 6 2" xfId="20560" xr:uid="{00000000-0005-0000-0000-0000A7560000}"/>
    <cellStyle name="Normal 3 7 6 3" xfId="20561" xr:uid="{00000000-0005-0000-0000-0000A8560000}"/>
    <cellStyle name="Normal 3 7 7" xfId="20562" xr:uid="{00000000-0005-0000-0000-0000A9560000}"/>
    <cellStyle name="Normal 3 7 7 2" xfId="20563" xr:uid="{00000000-0005-0000-0000-0000AA560000}"/>
    <cellStyle name="Normal 3 7 8" xfId="20564" xr:uid="{00000000-0005-0000-0000-0000AB560000}"/>
    <cellStyle name="Normal 3 7 9" xfId="20565" xr:uid="{00000000-0005-0000-0000-0000AC560000}"/>
    <cellStyle name="Normal 3 7_Nota 10_D" xfId="20566" xr:uid="{00000000-0005-0000-0000-0000AD560000}"/>
    <cellStyle name="Normal 3 70" xfId="44404" xr:uid="{00000000-0005-0000-0000-0000AE560000}"/>
    <cellStyle name="Normal 3 71" xfId="44407" xr:uid="{00000000-0005-0000-0000-0000AF560000}"/>
    <cellStyle name="Normal 3 72" xfId="44410" xr:uid="{00000000-0005-0000-0000-0000B0560000}"/>
    <cellStyle name="Normal 3 73" xfId="44413" xr:uid="{00000000-0005-0000-0000-0000B1560000}"/>
    <cellStyle name="Normal 3 74" xfId="44416" xr:uid="{00000000-0005-0000-0000-0000B2560000}"/>
    <cellStyle name="Normal 3 75" xfId="44419" xr:uid="{00000000-0005-0000-0000-0000B3560000}"/>
    <cellStyle name="Normal 3 76" xfId="44423" xr:uid="{00000000-0005-0000-0000-0000B4560000}"/>
    <cellStyle name="Normal 3 77" xfId="44427" xr:uid="{00000000-0005-0000-0000-0000B5560000}"/>
    <cellStyle name="Normal 3 78" xfId="44431" xr:uid="{00000000-0005-0000-0000-0000B6560000}"/>
    <cellStyle name="Normal 3 79" xfId="44435" xr:uid="{00000000-0005-0000-0000-0000B7560000}"/>
    <cellStyle name="Normal 3 8" xfId="20567" xr:uid="{00000000-0005-0000-0000-0000B8560000}"/>
    <cellStyle name="Normal 3 8 2" xfId="20568" xr:uid="{00000000-0005-0000-0000-0000B9560000}"/>
    <cellStyle name="Normal 3 8 2 2" xfId="20569" xr:uid="{00000000-0005-0000-0000-0000BA560000}"/>
    <cellStyle name="Normal 3 8 2 3" xfId="44018" xr:uid="{00000000-0005-0000-0000-0000BB560000}"/>
    <cellStyle name="Normal 3 8 3" xfId="20570" xr:uid="{00000000-0005-0000-0000-0000BC560000}"/>
    <cellStyle name="Normal 3 8 3 2" xfId="44104" xr:uid="{00000000-0005-0000-0000-0000BD560000}"/>
    <cellStyle name="Normal 3 8 4" xfId="42270" xr:uid="{00000000-0005-0000-0000-0000BE560000}"/>
    <cellStyle name="Normal 3 80" xfId="44439" xr:uid="{00000000-0005-0000-0000-0000BF560000}"/>
    <cellStyle name="Normal 3 81" xfId="44443" xr:uid="{00000000-0005-0000-0000-0000C0560000}"/>
    <cellStyle name="Normal 3 82" xfId="44447" xr:uid="{00000000-0005-0000-0000-0000C1560000}"/>
    <cellStyle name="Normal 3 83" xfId="44451" xr:uid="{00000000-0005-0000-0000-0000C2560000}"/>
    <cellStyle name="Normal 3 84" xfId="44455" xr:uid="{00000000-0005-0000-0000-0000C3560000}"/>
    <cellStyle name="Normal 3 85" xfId="44459" xr:uid="{00000000-0005-0000-0000-0000C4560000}"/>
    <cellStyle name="Normal 3 86" xfId="44463" xr:uid="{00000000-0005-0000-0000-0000C5560000}"/>
    <cellStyle name="Normal 3 87" xfId="44466" xr:uid="{00000000-0005-0000-0000-0000C6560000}"/>
    <cellStyle name="Normal 3 88" xfId="44470" xr:uid="{00000000-0005-0000-0000-0000C7560000}"/>
    <cellStyle name="Normal 3 89" xfId="44474" xr:uid="{00000000-0005-0000-0000-0000C8560000}"/>
    <cellStyle name="Normal 3 9" xfId="20571" xr:uid="{00000000-0005-0000-0000-0000C9560000}"/>
    <cellStyle name="Normal 3 9 2" xfId="20572" xr:uid="{00000000-0005-0000-0000-0000CA560000}"/>
    <cellStyle name="Normal 3 9 2 2" xfId="20573" xr:uid="{00000000-0005-0000-0000-0000CB560000}"/>
    <cellStyle name="Normal 3 9 2 3" xfId="44021" xr:uid="{00000000-0005-0000-0000-0000CC560000}"/>
    <cellStyle name="Normal 3 9 3" xfId="39324" xr:uid="{00000000-0005-0000-0000-0000CD560000}"/>
    <cellStyle name="Normal 3 9 3 2" xfId="40052" xr:uid="{00000000-0005-0000-0000-0000CE560000}"/>
    <cellStyle name="Normal 3 9 3 3" xfId="40047" xr:uid="{00000000-0005-0000-0000-0000CF560000}"/>
    <cellStyle name="Normal 3 90" xfId="44477" xr:uid="{00000000-0005-0000-0000-0000D0560000}"/>
    <cellStyle name="Normal 3 91" xfId="44480" xr:uid="{00000000-0005-0000-0000-0000D1560000}"/>
    <cellStyle name="Normal 3 92" xfId="44483" xr:uid="{00000000-0005-0000-0000-0000D2560000}"/>
    <cellStyle name="Normal 3 93" xfId="44486" xr:uid="{00000000-0005-0000-0000-0000D3560000}"/>
    <cellStyle name="Normal 3 94" xfId="44489" xr:uid="{00000000-0005-0000-0000-0000D4560000}"/>
    <cellStyle name="Normal 3 95" xfId="44492" xr:uid="{00000000-0005-0000-0000-0000D5560000}"/>
    <cellStyle name="Normal 3 96" xfId="44495" xr:uid="{00000000-0005-0000-0000-0000D6560000}"/>
    <cellStyle name="Normal 3 97" xfId="44498" xr:uid="{00000000-0005-0000-0000-0000D7560000}"/>
    <cellStyle name="Normal 3 98" xfId="44501" xr:uid="{00000000-0005-0000-0000-0000D8560000}"/>
    <cellStyle name="Normal 3 99" xfId="44504" xr:uid="{00000000-0005-0000-0000-0000D9560000}"/>
    <cellStyle name="Normal 3_BASE-C_01" xfId="20574" xr:uid="{00000000-0005-0000-0000-0000DA560000}"/>
    <cellStyle name="Normal 30" xfId="20575" xr:uid="{00000000-0005-0000-0000-0000DB560000}"/>
    <cellStyle name="Normal 30 2" xfId="20576" xr:uid="{00000000-0005-0000-0000-0000DC560000}"/>
    <cellStyle name="Normal 30 2 2" xfId="44259" xr:uid="{00000000-0005-0000-0000-0000DD560000}"/>
    <cellStyle name="Normal 30 3" xfId="20577" xr:uid="{00000000-0005-0000-0000-0000DE560000}"/>
    <cellStyle name="Normal 30 4" xfId="44184" xr:uid="{00000000-0005-0000-0000-0000DF560000}"/>
    <cellStyle name="Normal 30_#FLUXO" xfId="44200" xr:uid="{00000000-0005-0000-0000-0000E0560000}"/>
    <cellStyle name="Normal 31" xfId="20578" xr:uid="{00000000-0005-0000-0000-0000E1560000}"/>
    <cellStyle name="Normal 31 2" xfId="20579" xr:uid="{00000000-0005-0000-0000-0000E2560000}"/>
    <cellStyle name="Normal 31 2 10" xfId="20580" xr:uid="{00000000-0005-0000-0000-0000E3560000}"/>
    <cellStyle name="Normal 31 2 11" xfId="44261" xr:uid="{00000000-0005-0000-0000-0000E4560000}"/>
    <cellStyle name="Normal 31 2 2" xfId="20581" xr:uid="{00000000-0005-0000-0000-0000E5560000}"/>
    <cellStyle name="Normal 31 2 2 2" xfId="20582" xr:uid="{00000000-0005-0000-0000-0000E6560000}"/>
    <cellStyle name="Normal 31 2 3" xfId="20583" xr:uid="{00000000-0005-0000-0000-0000E7560000}"/>
    <cellStyle name="Normal 31 2 3 2" xfId="20584" xr:uid="{00000000-0005-0000-0000-0000E8560000}"/>
    <cellStyle name="Normal 31 2 3 2 2" xfId="20585" xr:uid="{00000000-0005-0000-0000-0000E9560000}"/>
    <cellStyle name="Normal 31 2 3 2 2 2" xfId="20586" xr:uid="{00000000-0005-0000-0000-0000EA560000}"/>
    <cellStyle name="Normal 31 2 3 2 2 3" xfId="20587" xr:uid="{00000000-0005-0000-0000-0000EB560000}"/>
    <cellStyle name="Normal 31 2 3 2 3" xfId="20588" xr:uid="{00000000-0005-0000-0000-0000EC560000}"/>
    <cellStyle name="Normal 31 2 3 2 3 2" xfId="20589" xr:uid="{00000000-0005-0000-0000-0000ED560000}"/>
    <cellStyle name="Normal 31 2 3 2 3 3" xfId="20590" xr:uid="{00000000-0005-0000-0000-0000EE560000}"/>
    <cellStyle name="Normal 31 2 3 2 4" xfId="20591" xr:uid="{00000000-0005-0000-0000-0000EF560000}"/>
    <cellStyle name="Normal 31 2 3 2 4 2" xfId="20592" xr:uid="{00000000-0005-0000-0000-0000F0560000}"/>
    <cellStyle name="Normal 31 2 3 2 4 3" xfId="20593" xr:uid="{00000000-0005-0000-0000-0000F1560000}"/>
    <cellStyle name="Normal 31 2 3 2 5" xfId="20594" xr:uid="{00000000-0005-0000-0000-0000F2560000}"/>
    <cellStyle name="Normal 31 2 3 2 5 2" xfId="20595" xr:uid="{00000000-0005-0000-0000-0000F3560000}"/>
    <cellStyle name="Normal 31 2 3 2 6" xfId="20596" xr:uid="{00000000-0005-0000-0000-0000F4560000}"/>
    <cellStyle name="Normal 31 2 3 3" xfId="20597" xr:uid="{00000000-0005-0000-0000-0000F5560000}"/>
    <cellStyle name="Normal 31 2 3 3 2" xfId="20598" xr:uid="{00000000-0005-0000-0000-0000F6560000}"/>
    <cellStyle name="Normal 31 2 3 3 2 2" xfId="20599" xr:uid="{00000000-0005-0000-0000-0000F7560000}"/>
    <cellStyle name="Normal 31 2 3 3 2 3" xfId="20600" xr:uid="{00000000-0005-0000-0000-0000F8560000}"/>
    <cellStyle name="Normal 31 2 3 3 3" xfId="20601" xr:uid="{00000000-0005-0000-0000-0000F9560000}"/>
    <cellStyle name="Normal 31 2 3 3 4" xfId="20602" xr:uid="{00000000-0005-0000-0000-0000FA560000}"/>
    <cellStyle name="Normal 31 2 3 4" xfId="20603" xr:uid="{00000000-0005-0000-0000-0000FB560000}"/>
    <cellStyle name="Normal 31 2 3 4 2" xfId="20604" xr:uid="{00000000-0005-0000-0000-0000FC560000}"/>
    <cellStyle name="Normal 31 2 3 4 2 2" xfId="20605" xr:uid="{00000000-0005-0000-0000-0000FD560000}"/>
    <cellStyle name="Normal 31 2 3 4 2 3" xfId="20606" xr:uid="{00000000-0005-0000-0000-0000FE560000}"/>
    <cellStyle name="Normal 31 2 3 4 3" xfId="20607" xr:uid="{00000000-0005-0000-0000-0000FF560000}"/>
    <cellStyle name="Normal 31 2 3 4 4" xfId="20608" xr:uid="{00000000-0005-0000-0000-000000570000}"/>
    <cellStyle name="Normal 31 2 3 5" xfId="20609" xr:uid="{00000000-0005-0000-0000-000001570000}"/>
    <cellStyle name="Normal 31 2 3 5 2" xfId="20610" xr:uid="{00000000-0005-0000-0000-000002570000}"/>
    <cellStyle name="Normal 31 2 3 5 3" xfId="20611" xr:uid="{00000000-0005-0000-0000-000003570000}"/>
    <cellStyle name="Normal 31 2 3 6" xfId="20612" xr:uid="{00000000-0005-0000-0000-000004570000}"/>
    <cellStyle name="Normal 31 2 3 6 2" xfId="20613" xr:uid="{00000000-0005-0000-0000-000005570000}"/>
    <cellStyle name="Normal 31 2 3 7" xfId="20614" xr:uid="{00000000-0005-0000-0000-000006570000}"/>
    <cellStyle name="Normal 31 2 4" xfId="20615" xr:uid="{00000000-0005-0000-0000-000007570000}"/>
    <cellStyle name="Normal 31 2 4 2" xfId="20616" xr:uid="{00000000-0005-0000-0000-000008570000}"/>
    <cellStyle name="Normal 31 2 4 2 2" xfId="20617" xr:uid="{00000000-0005-0000-0000-000009570000}"/>
    <cellStyle name="Normal 31 2 4 2 3" xfId="20618" xr:uid="{00000000-0005-0000-0000-00000A570000}"/>
    <cellStyle name="Normal 31 2 4 3" xfId="20619" xr:uid="{00000000-0005-0000-0000-00000B570000}"/>
    <cellStyle name="Normal 31 2 4 3 2" xfId="20620" xr:uid="{00000000-0005-0000-0000-00000C570000}"/>
    <cellStyle name="Normal 31 2 4 3 3" xfId="20621" xr:uid="{00000000-0005-0000-0000-00000D570000}"/>
    <cellStyle name="Normal 31 2 4 4" xfId="20622" xr:uid="{00000000-0005-0000-0000-00000E570000}"/>
    <cellStyle name="Normal 31 2 4 4 2" xfId="20623" xr:uid="{00000000-0005-0000-0000-00000F570000}"/>
    <cellStyle name="Normal 31 2 4 4 3" xfId="20624" xr:uid="{00000000-0005-0000-0000-000010570000}"/>
    <cellStyle name="Normal 31 2 4 5" xfId="20625" xr:uid="{00000000-0005-0000-0000-000011570000}"/>
    <cellStyle name="Normal 31 2 4 5 2" xfId="20626" xr:uid="{00000000-0005-0000-0000-000012570000}"/>
    <cellStyle name="Normal 31 2 4 6" xfId="20627" xr:uid="{00000000-0005-0000-0000-000013570000}"/>
    <cellStyle name="Normal 31 2 5" xfId="20628" xr:uid="{00000000-0005-0000-0000-000014570000}"/>
    <cellStyle name="Normal 31 2 5 2" xfId="20629" xr:uid="{00000000-0005-0000-0000-000015570000}"/>
    <cellStyle name="Normal 31 2 5 2 2" xfId="20630" xr:uid="{00000000-0005-0000-0000-000016570000}"/>
    <cellStyle name="Normal 31 2 5 2 3" xfId="20631" xr:uid="{00000000-0005-0000-0000-000017570000}"/>
    <cellStyle name="Normal 31 2 5 3" xfId="20632" xr:uid="{00000000-0005-0000-0000-000018570000}"/>
    <cellStyle name="Normal 31 2 5 3 2" xfId="20633" xr:uid="{00000000-0005-0000-0000-000019570000}"/>
    <cellStyle name="Normal 31 2 5 3 3" xfId="20634" xr:uid="{00000000-0005-0000-0000-00001A570000}"/>
    <cellStyle name="Normal 31 2 5 4" xfId="20635" xr:uid="{00000000-0005-0000-0000-00001B570000}"/>
    <cellStyle name="Normal 31 2 5 4 2" xfId="20636" xr:uid="{00000000-0005-0000-0000-00001C570000}"/>
    <cellStyle name="Normal 31 2 5 4 3" xfId="20637" xr:uid="{00000000-0005-0000-0000-00001D570000}"/>
    <cellStyle name="Normal 31 2 5 5" xfId="20638" xr:uid="{00000000-0005-0000-0000-00001E570000}"/>
    <cellStyle name="Normal 31 2 5 6" xfId="20639" xr:uid="{00000000-0005-0000-0000-00001F570000}"/>
    <cellStyle name="Normal 31 2 6" xfId="20640" xr:uid="{00000000-0005-0000-0000-000020570000}"/>
    <cellStyle name="Normal 31 2 6 2" xfId="20641" xr:uid="{00000000-0005-0000-0000-000021570000}"/>
    <cellStyle name="Normal 31 2 6 2 2" xfId="20642" xr:uid="{00000000-0005-0000-0000-000022570000}"/>
    <cellStyle name="Normal 31 2 6 2 3" xfId="20643" xr:uid="{00000000-0005-0000-0000-000023570000}"/>
    <cellStyle name="Normal 31 2 6 3" xfId="20644" xr:uid="{00000000-0005-0000-0000-000024570000}"/>
    <cellStyle name="Normal 31 2 6 4" xfId="20645" xr:uid="{00000000-0005-0000-0000-000025570000}"/>
    <cellStyle name="Normal 31 2 7" xfId="20646" xr:uid="{00000000-0005-0000-0000-000026570000}"/>
    <cellStyle name="Normal 31 2 7 2" xfId="20647" xr:uid="{00000000-0005-0000-0000-000027570000}"/>
    <cellStyle name="Normal 31 2 7 3" xfId="20648" xr:uid="{00000000-0005-0000-0000-000028570000}"/>
    <cellStyle name="Normal 31 2 8" xfId="20649" xr:uid="{00000000-0005-0000-0000-000029570000}"/>
    <cellStyle name="Normal 31 2 8 2" xfId="20650" xr:uid="{00000000-0005-0000-0000-00002A570000}"/>
    <cellStyle name="Normal 31 2 8 3" xfId="20651" xr:uid="{00000000-0005-0000-0000-00002B570000}"/>
    <cellStyle name="Normal 31 2 9" xfId="20652" xr:uid="{00000000-0005-0000-0000-00002C570000}"/>
    <cellStyle name="Normal 31 2 9 2" xfId="20653" xr:uid="{00000000-0005-0000-0000-00002D570000}"/>
    <cellStyle name="Normal 31 3" xfId="20654" xr:uid="{00000000-0005-0000-0000-00002E570000}"/>
    <cellStyle name="Normal 31 3 2" xfId="20655" xr:uid="{00000000-0005-0000-0000-00002F570000}"/>
    <cellStyle name="Normal 31 3 2 2" xfId="20656" xr:uid="{00000000-0005-0000-0000-000030570000}"/>
    <cellStyle name="Normal 31 3 2 2 2" xfId="20657" xr:uid="{00000000-0005-0000-0000-000031570000}"/>
    <cellStyle name="Normal 31 3 2 2 2 2" xfId="20658" xr:uid="{00000000-0005-0000-0000-000032570000}"/>
    <cellStyle name="Normal 31 3 2 2 2 3" xfId="20659" xr:uid="{00000000-0005-0000-0000-000033570000}"/>
    <cellStyle name="Normal 31 3 2 2 3" xfId="20660" xr:uid="{00000000-0005-0000-0000-000034570000}"/>
    <cellStyle name="Normal 31 3 2 2 3 2" xfId="20661" xr:uid="{00000000-0005-0000-0000-000035570000}"/>
    <cellStyle name="Normal 31 3 2 2 3 3" xfId="20662" xr:uid="{00000000-0005-0000-0000-000036570000}"/>
    <cellStyle name="Normal 31 3 2 2 4" xfId="20663" xr:uid="{00000000-0005-0000-0000-000037570000}"/>
    <cellStyle name="Normal 31 3 2 2 4 2" xfId="20664" xr:uid="{00000000-0005-0000-0000-000038570000}"/>
    <cellStyle name="Normal 31 3 2 2 4 3" xfId="20665" xr:uid="{00000000-0005-0000-0000-000039570000}"/>
    <cellStyle name="Normal 31 3 2 2 5" xfId="20666" xr:uid="{00000000-0005-0000-0000-00003A570000}"/>
    <cellStyle name="Normal 31 3 2 2 5 2" xfId="20667" xr:uid="{00000000-0005-0000-0000-00003B570000}"/>
    <cellStyle name="Normal 31 3 2 2 6" xfId="20668" xr:uid="{00000000-0005-0000-0000-00003C570000}"/>
    <cellStyle name="Normal 31 3 2 3" xfId="20669" xr:uid="{00000000-0005-0000-0000-00003D570000}"/>
    <cellStyle name="Normal 31 3 2 3 2" xfId="20670" xr:uid="{00000000-0005-0000-0000-00003E570000}"/>
    <cellStyle name="Normal 31 3 2 3 2 2" xfId="20671" xr:uid="{00000000-0005-0000-0000-00003F570000}"/>
    <cellStyle name="Normal 31 3 2 3 2 3" xfId="20672" xr:uid="{00000000-0005-0000-0000-000040570000}"/>
    <cellStyle name="Normal 31 3 2 3 3" xfId="20673" xr:uid="{00000000-0005-0000-0000-000041570000}"/>
    <cellStyle name="Normal 31 3 2 3 4" xfId="20674" xr:uid="{00000000-0005-0000-0000-000042570000}"/>
    <cellStyle name="Normal 31 3 2 4" xfId="20675" xr:uid="{00000000-0005-0000-0000-000043570000}"/>
    <cellStyle name="Normal 31 3 2 4 2" xfId="20676" xr:uid="{00000000-0005-0000-0000-000044570000}"/>
    <cellStyle name="Normal 31 3 2 4 2 2" xfId="20677" xr:uid="{00000000-0005-0000-0000-000045570000}"/>
    <cellStyle name="Normal 31 3 2 4 2 3" xfId="20678" xr:uid="{00000000-0005-0000-0000-000046570000}"/>
    <cellStyle name="Normal 31 3 2 4 3" xfId="20679" xr:uid="{00000000-0005-0000-0000-000047570000}"/>
    <cellStyle name="Normal 31 3 2 4 4" xfId="20680" xr:uid="{00000000-0005-0000-0000-000048570000}"/>
    <cellStyle name="Normal 31 3 2 5" xfId="20681" xr:uid="{00000000-0005-0000-0000-000049570000}"/>
    <cellStyle name="Normal 31 3 2 5 2" xfId="20682" xr:uid="{00000000-0005-0000-0000-00004A570000}"/>
    <cellStyle name="Normal 31 3 2 5 3" xfId="20683" xr:uid="{00000000-0005-0000-0000-00004B570000}"/>
    <cellStyle name="Normal 31 3 2 6" xfId="20684" xr:uid="{00000000-0005-0000-0000-00004C570000}"/>
    <cellStyle name="Normal 31 3 2 6 2" xfId="20685" xr:uid="{00000000-0005-0000-0000-00004D570000}"/>
    <cellStyle name="Normal 31 3 2 7" xfId="20686" xr:uid="{00000000-0005-0000-0000-00004E570000}"/>
    <cellStyle name="Normal 31 3 3" xfId="20687" xr:uid="{00000000-0005-0000-0000-00004F570000}"/>
    <cellStyle name="Normal 31 3 3 2" xfId="20688" xr:uid="{00000000-0005-0000-0000-000050570000}"/>
    <cellStyle name="Normal 31 3 3 2 2" xfId="20689" xr:uid="{00000000-0005-0000-0000-000051570000}"/>
    <cellStyle name="Normal 31 3 3 2 3" xfId="20690" xr:uid="{00000000-0005-0000-0000-000052570000}"/>
    <cellStyle name="Normal 31 3 3 3" xfId="20691" xr:uid="{00000000-0005-0000-0000-000053570000}"/>
    <cellStyle name="Normal 31 3 3 3 2" xfId="20692" xr:uid="{00000000-0005-0000-0000-000054570000}"/>
    <cellStyle name="Normal 31 3 3 3 3" xfId="20693" xr:uid="{00000000-0005-0000-0000-000055570000}"/>
    <cellStyle name="Normal 31 3 3 4" xfId="20694" xr:uid="{00000000-0005-0000-0000-000056570000}"/>
    <cellStyle name="Normal 31 3 3 4 2" xfId="20695" xr:uid="{00000000-0005-0000-0000-000057570000}"/>
    <cellStyle name="Normal 31 3 3 4 3" xfId="20696" xr:uid="{00000000-0005-0000-0000-000058570000}"/>
    <cellStyle name="Normal 31 3 3 5" xfId="20697" xr:uid="{00000000-0005-0000-0000-000059570000}"/>
    <cellStyle name="Normal 31 3 3 5 2" xfId="20698" xr:uid="{00000000-0005-0000-0000-00005A570000}"/>
    <cellStyle name="Normal 31 3 3 6" xfId="20699" xr:uid="{00000000-0005-0000-0000-00005B570000}"/>
    <cellStyle name="Normal 31 3 4" xfId="20700" xr:uid="{00000000-0005-0000-0000-00005C570000}"/>
    <cellStyle name="Normal 31 3 4 2" xfId="20701" xr:uid="{00000000-0005-0000-0000-00005D570000}"/>
    <cellStyle name="Normal 31 3 4 2 2" xfId="20702" xr:uid="{00000000-0005-0000-0000-00005E570000}"/>
    <cellStyle name="Normal 31 3 4 2 3" xfId="20703" xr:uid="{00000000-0005-0000-0000-00005F570000}"/>
    <cellStyle name="Normal 31 3 4 3" xfId="20704" xr:uid="{00000000-0005-0000-0000-000060570000}"/>
    <cellStyle name="Normal 31 3 4 4" xfId="20705" xr:uid="{00000000-0005-0000-0000-000061570000}"/>
    <cellStyle name="Normal 31 3 5" xfId="20706" xr:uid="{00000000-0005-0000-0000-000062570000}"/>
    <cellStyle name="Normal 31 3 5 2" xfId="20707" xr:uid="{00000000-0005-0000-0000-000063570000}"/>
    <cellStyle name="Normal 31 3 5 2 2" xfId="20708" xr:uid="{00000000-0005-0000-0000-000064570000}"/>
    <cellStyle name="Normal 31 3 5 2 3" xfId="20709" xr:uid="{00000000-0005-0000-0000-000065570000}"/>
    <cellStyle name="Normal 31 3 5 3" xfId="20710" xr:uid="{00000000-0005-0000-0000-000066570000}"/>
    <cellStyle name="Normal 31 3 5 4" xfId="20711" xr:uid="{00000000-0005-0000-0000-000067570000}"/>
    <cellStyle name="Normal 31 3 6" xfId="20712" xr:uid="{00000000-0005-0000-0000-000068570000}"/>
    <cellStyle name="Normal 31 3 6 2" xfId="20713" xr:uid="{00000000-0005-0000-0000-000069570000}"/>
    <cellStyle name="Normal 31 3 6 3" xfId="20714" xr:uid="{00000000-0005-0000-0000-00006A570000}"/>
    <cellStyle name="Normal 31 3 7" xfId="20715" xr:uid="{00000000-0005-0000-0000-00006B570000}"/>
    <cellStyle name="Normal 31 3 7 2" xfId="20716" xr:uid="{00000000-0005-0000-0000-00006C570000}"/>
    <cellStyle name="Normal 31 3 8" xfId="20717" xr:uid="{00000000-0005-0000-0000-00006D570000}"/>
    <cellStyle name="Normal 31 4" xfId="20718" xr:uid="{00000000-0005-0000-0000-00006E570000}"/>
    <cellStyle name="Normal 31 5" xfId="44185" xr:uid="{00000000-0005-0000-0000-00006F570000}"/>
    <cellStyle name="Normal 31_#FLUXO" xfId="44201" xr:uid="{00000000-0005-0000-0000-000070570000}"/>
    <cellStyle name="Normal 32" xfId="20719" xr:uid="{00000000-0005-0000-0000-000071570000}"/>
    <cellStyle name="Normal 32 2" xfId="20720" xr:uid="{00000000-0005-0000-0000-000072570000}"/>
    <cellStyle name="Normal 32 2 2" xfId="44262" xr:uid="{00000000-0005-0000-0000-000073570000}"/>
    <cellStyle name="Normal 32 3" xfId="44186" xr:uid="{00000000-0005-0000-0000-000074570000}"/>
    <cellStyle name="Normal 32_#FLUXO" xfId="44202" xr:uid="{00000000-0005-0000-0000-000075570000}"/>
    <cellStyle name="Normal 33" xfId="20721" xr:uid="{00000000-0005-0000-0000-000076570000}"/>
    <cellStyle name="Normal 33 2" xfId="20722" xr:uid="{00000000-0005-0000-0000-000077570000}"/>
    <cellStyle name="Normal 33 2 2" xfId="44263" xr:uid="{00000000-0005-0000-0000-000078570000}"/>
    <cellStyle name="Normal 33 3" xfId="44188" xr:uid="{00000000-0005-0000-0000-000079570000}"/>
    <cellStyle name="Normal 33_#FLUXO" xfId="44203" xr:uid="{00000000-0005-0000-0000-00007A570000}"/>
    <cellStyle name="Normal 34" xfId="20723" xr:uid="{00000000-0005-0000-0000-00007B570000}"/>
    <cellStyle name="Normal 34 10" xfId="44225" xr:uid="{00000000-0005-0000-0000-00007C570000}"/>
    <cellStyle name="Normal 34 2" xfId="20724" xr:uid="{00000000-0005-0000-0000-00007D570000}"/>
    <cellStyle name="Normal 34 2 2" xfId="20725" xr:uid="{00000000-0005-0000-0000-00007E570000}"/>
    <cellStyle name="Normal 34 2 2 2" xfId="20726" xr:uid="{00000000-0005-0000-0000-00007F570000}"/>
    <cellStyle name="Normal 34 2 2 2 2" xfId="20727" xr:uid="{00000000-0005-0000-0000-000080570000}"/>
    <cellStyle name="Normal 34 2 2 2 2 2" xfId="20728" xr:uid="{00000000-0005-0000-0000-000081570000}"/>
    <cellStyle name="Normal 34 2 2 2 2 3" xfId="20729" xr:uid="{00000000-0005-0000-0000-000082570000}"/>
    <cellStyle name="Normal 34 2 2 2 3" xfId="20730" xr:uid="{00000000-0005-0000-0000-000083570000}"/>
    <cellStyle name="Normal 34 2 2 2 3 2" xfId="20731" xr:uid="{00000000-0005-0000-0000-000084570000}"/>
    <cellStyle name="Normal 34 2 2 2 3 3" xfId="20732" xr:uid="{00000000-0005-0000-0000-000085570000}"/>
    <cellStyle name="Normal 34 2 2 2 4" xfId="20733" xr:uid="{00000000-0005-0000-0000-000086570000}"/>
    <cellStyle name="Normal 34 2 2 2 4 2" xfId="20734" xr:uid="{00000000-0005-0000-0000-000087570000}"/>
    <cellStyle name="Normal 34 2 2 2 4 3" xfId="20735" xr:uid="{00000000-0005-0000-0000-000088570000}"/>
    <cellStyle name="Normal 34 2 2 2 5" xfId="20736" xr:uid="{00000000-0005-0000-0000-000089570000}"/>
    <cellStyle name="Normal 34 2 2 2 5 2" xfId="20737" xr:uid="{00000000-0005-0000-0000-00008A570000}"/>
    <cellStyle name="Normal 34 2 2 2 6" xfId="20738" xr:uid="{00000000-0005-0000-0000-00008B570000}"/>
    <cellStyle name="Normal 34 2 2 3" xfId="20739" xr:uid="{00000000-0005-0000-0000-00008C570000}"/>
    <cellStyle name="Normal 34 2 2 3 2" xfId="20740" xr:uid="{00000000-0005-0000-0000-00008D570000}"/>
    <cellStyle name="Normal 34 2 2 3 2 2" xfId="20741" xr:uid="{00000000-0005-0000-0000-00008E570000}"/>
    <cellStyle name="Normal 34 2 2 3 2 3" xfId="20742" xr:uid="{00000000-0005-0000-0000-00008F570000}"/>
    <cellStyle name="Normal 34 2 2 3 3" xfId="20743" xr:uid="{00000000-0005-0000-0000-000090570000}"/>
    <cellStyle name="Normal 34 2 2 3 4" xfId="20744" xr:uid="{00000000-0005-0000-0000-000091570000}"/>
    <cellStyle name="Normal 34 2 2 4" xfId="20745" xr:uid="{00000000-0005-0000-0000-000092570000}"/>
    <cellStyle name="Normal 34 2 2 4 2" xfId="20746" xr:uid="{00000000-0005-0000-0000-000093570000}"/>
    <cellStyle name="Normal 34 2 2 4 2 2" xfId="20747" xr:uid="{00000000-0005-0000-0000-000094570000}"/>
    <cellStyle name="Normal 34 2 2 4 2 3" xfId="20748" xr:uid="{00000000-0005-0000-0000-000095570000}"/>
    <cellStyle name="Normal 34 2 2 4 3" xfId="20749" xr:uid="{00000000-0005-0000-0000-000096570000}"/>
    <cellStyle name="Normal 34 2 2 4 4" xfId="20750" xr:uid="{00000000-0005-0000-0000-000097570000}"/>
    <cellStyle name="Normal 34 2 2 5" xfId="20751" xr:uid="{00000000-0005-0000-0000-000098570000}"/>
    <cellStyle name="Normal 34 2 2 5 2" xfId="20752" xr:uid="{00000000-0005-0000-0000-000099570000}"/>
    <cellStyle name="Normal 34 2 2 5 3" xfId="20753" xr:uid="{00000000-0005-0000-0000-00009A570000}"/>
    <cellStyle name="Normal 34 2 2 6" xfId="20754" xr:uid="{00000000-0005-0000-0000-00009B570000}"/>
    <cellStyle name="Normal 34 2 2 6 2" xfId="20755" xr:uid="{00000000-0005-0000-0000-00009C570000}"/>
    <cellStyle name="Normal 34 2 2 7" xfId="20756" xr:uid="{00000000-0005-0000-0000-00009D570000}"/>
    <cellStyle name="Normal 34 2 3" xfId="20757" xr:uid="{00000000-0005-0000-0000-00009E570000}"/>
    <cellStyle name="Normal 34 2 3 2" xfId="20758" xr:uid="{00000000-0005-0000-0000-00009F570000}"/>
    <cellStyle name="Normal 34 2 3 2 2" xfId="20759" xr:uid="{00000000-0005-0000-0000-0000A0570000}"/>
    <cellStyle name="Normal 34 2 3 2 3" xfId="20760" xr:uid="{00000000-0005-0000-0000-0000A1570000}"/>
    <cellStyle name="Normal 34 2 3 3" xfId="20761" xr:uid="{00000000-0005-0000-0000-0000A2570000}"/>
    <cellStyle name="Normal 34 2 3 3 2" xfId="20762" xr:uid="{00000000-0005-0000-0000-0000A3570000}"/>
    <cellStyle name="Normal 34 2 3 3 3" xfId="20763" xr:uid="{00000000-0005-0000-0000-0000A4570000}"/>
    <cellStyle name="Normal 34 2 3 4" xfId="20764" xr:uid="{00000000-0005-0000-0000-0000A5570000}"/>
    <cellStyle name="Normal 34 2 3 4 2" xfId="20765" xr:uid="{00000000-0005-0000-0000-0000A6570000}"/>
    <cellStyle name="Normal 34 2 3 4 3" xfId="20766" xr:uid="{00000000-0005-0000-0000-0000A7570000}"/>
    <cellStyle name="Normal 34 2 3 5" xfId="20767" xr:uid="{00000000-0005-0000-0000-0000A8570000}"/>
    <cellStyle name="Normal 34 2 3 5 2" xfId="20768" xr:uid="{00000000-0005-0000-0000-0000A9570000}"/>
    <cellStyle name="Normal 34 2 3 6" xfId="20769" xr:uid="{00000000-0005-0000-0000-0000AA570000}"/>
    <cellStyle name="Normal 34 2 4" xfId="20770" xr:uid="{00000000-0005-0000-0000-0000AB570000}"/>
    <cellStyle name="Normal 34 2 4 2" xfId="20771" xr:uid="{00000000-0005-0000-0000-0000AC570000}"/>
    <cellStyle name="Normal 34 2 4 2 2" xfId="20772" xr:uid="{00000000-0005-0000-0000-0000AD570000}"/>
    <cellStyle name="Normal 34 2 4 2 3" xfId="20773" xr:uid="{00000000-0005-0000-0000-0000AE570000}"/>
    <cellStyle name="Normal 34 2 4 3" xfId="20774" xr:uid="{00000000-0005-0000-0000-0000AF570000}"/>
    <cellStyle name="Normal 34 2 4 4" xfId="20775" xr:uid="{00000000-0005-0000-0000-0000B0570000}"/>
    <cellStyle name="Normal 34 2 5" xfId="20776" xr:uid="{00000000-0005-0000-0000-0000B1570000}"/>
    <cellStyle name="Normal 34 2 5 2" xfId="20777" xr:uid="{00000000-0005-0000-0000-0000B2570000}"/>
    <cellStyle name="Normal 34 2 5 2 2" xfId="20778" xr:uid="{00000000-0005-0000-0000-0000B3570000}"/>
    <cellStyle name="Normal 34 2 5 2 3" xfId="20779" xr:uid="{00000000-0005-0000-0000-0000B4570000}"/>
    <cellStyle name="Normal 34 2 5 3" xfId="20780" xr:uid="{00000000-0005-0000-0000-0000B5570000}"/>
    <cellStyle name="Normal 34 2 5 4" xfId="20781" xr:uid="{00000000-0005-0000-0000-0000B6570000}"/>
    <cellStyle name="Normal 34 2 6" xfId="20782" xr:uid="{00000000-0005-0000-0000-0000B7570000}"/>
    <cellStyle name="Normal 34 2 6 2" xfId="20783" xr:uid="{00000000-0005-0000-0000-0000B8570000}"/>
    <cellStyle name="Normal 34 2 6 3" xfId="20784" xr:uid="{00000000-0005-0000-0000-0000B9570000}"/>
    <cellStyle name="Normal 34 2 7" xfId="20785" xr:uid="{00000000-0005-0000-0000-0000BA570000}"/>
    <cellStyle name="Normal 34 2 7 2" xfId="20786" xr:uid="{00000000-0005-0000-0000-0000BB570000}"/>
    <cellStyle name="Normal 34 2 8" xfId="20787" xr:uid="{00000000-0005-0000-0000-0000BC570000}"/>
    <cellStyle name="Normal 34 3" xfId="20788" xr:uid="{00000000-0005-0000-0000-0000BD570000}"/>
    <cellStyle name="Normal 34 3 2" xfId="20789" xr:uid="{00000000-0005-0000-0000-0000BE570000}"/>
    <cellStyle name="Normal 34 3 2 2" xfId="20790" xr:uid="{00000000-0005-0000-0000-0000BF570000}"/>
    <cellStyle name="Normal 34 3 2 2 2" xfId="20791" xr:uid="{00000000-0005-0000-0000-0000C0570000}"/>
    <cellStyle name="Normal 34 3 2 2 3" xfId="20792" xr:uid="{00000000-0005-0000-0000-0000C1570000}"/>
    <cellStyle name="Normal 34 3 2 3" xfId="20793" xr:uid="{00000000-0005-0000-0000-0000C2570000}"/>
    <cellStyle name="Normal 34 3 2 3 2" xfId="20794" xr:uid="{00000000-0005-0000-0000-0000C3570000}"/>
    <cellStyle name="Normal 34 3 2 3 3" xfId="20795" xr:uid="{00000000-0005-0000-0000-0000C4570000}"/>
    <cellStyle name="Normal 34 3 2 4" xfId="20796" xr:uid="{00000000-0005-0000-0000-0000C5570000}"/>
    <cellStyle name="Normal 34 3 2 4 2" xfId="20797" xr:uid="{00000000-0005-0000-0000-0000C6570000}"/>
    <cellStyle name="Normal 34 3 2 4 3" xfId="20798" xr:uid="{00000000-0005-0000-0000-0000C7570000}"/>
    <cellStyle name="Normal 34 3 2 5" xfId="20799" xr:uid="{00000000-0005-0000-0000-0000C8570000}"/>
    <cellStyle name="Normal 34 3 2 5 2" xfId="20800" xr:uid="{00000000-0005-0000-0000-0000C9570000}"/>
    <cellStyle name="Normal 34 3 2 6" xfId="20801" xr:uid="{00000000-0005-0000-0000-0000CA570000}"/>
    <cellStyle name="Normal 34 3 3" xfId="20802" xr:uid="{00000000-0005-0000-0000-0000CB570000}"/>
    <cellStyle name="Normal 34 3 3 2" xfId="20803" xr:uid="{00000000-0005-0000-0000-0000CC570000}"/>
    <cellStyle name="Normal 34 3 3 2 2" xfId="20804" xr:uid="{00000000-0005-0000-0000-0000CD570000}"/>
    <cellStyle name="Normal 34 3 3 2 3" xfId="20805" xr:uid="{00000000-0005-0000-0000-0000CE570000}"/>
    <cellStyle name="Normal 34 3 3 3" xfId="20806" xr:uid="{00000000-0005-0000-0000-0000CF570000}"/>
    <cellStyle name="Normal 34 3 3 4" xfId="20807" xr:uid="{00000000-0005-0000-0000-0000D0570000}"/>
    <cellStyle name="Normal 34 3 4" xfId="20808" xr:uid="{00000000-0005-0000-0000-0000D1570000}"/>
    <cellStyle name="Normal 34 3 4 2" xfId="20809" xr:uid="{00000000-0005-0000-0000-0000D2570000}"/>
    <cellStyle name="Normal 34 3 4 2 2" xfId="20810" xr:uid="{00000000-0005-0000-0000-0000D3570000}"/>
    <cellStyle name="Normal 34 3 4 2 3" xfId="20811" xr:uid="{00000000-0005-0000-0000-0000D4570000}"/>
    <cellStyle name="Normal 34 3 4 3" xfId="20812" xr:uid="{00000000-0005-0000-0000-0000D5570000}"/>
    <cellStyle name="Normal 34 3 4 4" xfId="20813" xr:uid="{00000000-0005-0000-0000-0000D6570000}"/>
    <cellStyle name="Normal 34 3 5" xfId="20814" xr:uid="{00000000-0005-0000-0000-0000D7570000}"/>
    <cellStyle name="Normal 34 3 5 2" xfId="20815" xr:uid="{00000000-0005-0000-0000-0000D8570000}"/>
    <cellStyle name="Normal 34 3 5 3" xfId="20816" xr:uid="{00000000-0005-0000-0000-0000D9570000}"/>
    <cellStyle name="Normal 34 3 6" xfId="20817" xr:uid="{00000000-0005-0000-0000-0000DA570000}"/>
    <cellStyle name="Normal 34 3 6 2" xfId="20818" xr:uid="{00000000-0005-0000-0000-0000DB570000}"/>
    <cellStyle name="Normal 34 3 7" xfId="20819" xr:uid="{00000000-0005-0000-0000-0000DC570000}"/>
    <cellStyle name="Normal 34 4" xfId="20820" xr:uid="{00000000-0005-0000-0000-0000DD570000}"/>
    <cellStyle name="Normal 34 4 2" xfId="20821" xr:uid="{00000000-0005-0000-0000-0000DE570000}"/>
    <cellStyle name="Normal 34 4 2 2" xfId="20822" xr:uid="{00000000-0005-0000-0000-0000DF570000}"/>
    <cellStyle name="Normal 34 4 2 3" xfId="20823" xr:uid="{00000000-0005-0000-0000-0000E0570000}"/>
    <cellStyle name="Normal 34 4 3" xfId="20824" xr:uid="{00000000-0005-0000-0000-0000E1570000}"/>
    <cellStyle name="Normal 34 4 3 2" xfId="20825" xr:uid="{00000000-0005-0000-0000-0000E2570000}"/>
    <cellStyle name="Normal 34 4 3 3" xfId="20826" xr:uid="{00000000-0005-0000-0000-0000E3570000}"/>
    <cellStyle name="Normal 34 4 4" xfId="20827" xr:uid="{00000000-0005-0000-0000-0000E4570000}"/>
    <cellStyle name="Normal 34 4 4 2" xfId="20828" xr:uid="{00000000-0005-0000-0000-0000E5570000}"/>
    <cellStyle name="Normal 34 4 4 3" xfId="20829" xr:uid="{00000000-0005-0000-0000-0000E6570000}"/>
    <cellStyle name="Normal 34 4 5" xfId="20830" xr:uid="{00000000-0005-0000-0000-0000E7570000}"/>
    <cellStyle name="Normal 34 4 5 2" xfId="20831" xr:uid="{00000000-0005-0000-0000-0000E8570000}"/>
    <cellStyle name="Normal 34 4 6" xfId="20832" xr:uid="{00000000-0005-0000-0000-0000E9570000}"/>
    <cellStyle name="Normal 34 5" xfId="20833" xr:uid="{00000000-0005-0000-0000-0000EA570000}"/>
    <cellStyle name="Normal 34 5 2" xfId="20834" xr:uid="{00000000-0005-0000-0000-0000EB570000}"/>
    <cellStyle name="Normal 34 5 2 2" xfId="20835" xr:uid="{00000000-0005-0000-0000-0000EC570000}"/>
    <cellStyle name="Normal 34 5 2 3" xfId="20836" xr:uid="{00000000-0005-0000-0000-0000ED570000}"/>
    <cellStyle name="Normal 34 5 3" xfId="20837" xr:uid="{00000000-0005-0000-0000-0000EE570000}"/>
    <cellStyle name="Normal 34 5 4" xfId="20838" xr:uid="{00000000-0005-0000-0000-0000EF570000}"/>
    <cellStyle name="Normal 34 6" xfId="20839" xr:uid="{00000000-0005-0000-0000-0000F0570000}"/>
    <cellStyle name="Normal 34 6 2" xfId="20840" xr:uid="{00000000-0005-0000-0000-0000F1570000}"/>
    <cellStyle name="Normal 34 6 2 2" xfId="20841" xr:uid="{00000000-0005-0000-0000-0000F2570000}"/>
    <cellStyle name="Normal 34 6 2 3" xfId="20842" xr:uid="{00000000-0005-0000-0000-0000F3570000}"/>
    <cellStyle name="Normal 34 6 3" xfId="20843" xr:uid="{00000000-0005-0000-0000-0000F4570000}"/>
    <cellStyle name="Normal 34 6 4" xfId="20844" xr:uid="{00000000-0005-0000-0000-0000F5570000}"/>
    <cellStyle name="Normal 34 7" xfId="20845" xr:uid="{00000000-0005-0000-0000-0000F6570000}"/>
    <cellStyle name="Normal 34 7 2" xfId="20846" xr:uid="{00000000-0005-0000-0000-0000F7570000}"/>
    <cellStyle name="Normal 34 7 3" xfId="20847" xr:uid="{00000000-0005-0000-0000-0000F8570000}"/>
    <cellStyle name="Normal 34 8" xfId="20848" xr:uid="{00000000-0005-0000-0000-0000F9570000}"/>
    <cellStyle name="Normal 34 8 2" xfId="20849" xr:uid="{00000000-0005-0000-0000-0000FA570000}"/>
    <cellStyle name="Normal 34 9" xfId="20850" xr:uid="{00000000-0005-0000-0000-0000FB570000}"/>
    <cellStyle name="Normal 35" xfId="20851" xr:uid="{00000000-0005-0000-0000-0000FC570000}"/>
    <cellStyle name="Normal 35 10" xfId="43763" xr:uid="{00000000-0005-0000-0000-0000FD570000}"/>
    <cellStyle name="Normal 35 2" xfId="20852" xr:uid="{00000000-0005-0000-0000-0000FE570000}"/>
    <cellStyle name="Normal 35 2 2" xfId="20853" xr:uid="{00000000-0005-0000-0000-0000FF570000}"/>
    <cellStyle name="Normal 35 2 2 2" xfId="20854" xr:uid="{00000000-0005-0000-0000-000000580000}"/>
    <cellStyle name="Normal 35 2 2 2 2" xfId="20855" xr:uid="{00000000-0005-0000-0000-000001580000}"/>
    <cellStyle name="Normal 35 2 2 2 3" xfId="20856" xr:uid="{00000000-0005-0000-0000-000002580000}"/>
    <cellStyle name="Normal 35 2 2 3" xfId="20857" xr:uid="{00000000-0005-0000-0000-000003580000}"/>
    <cellStyle name="Normal 35 2 2 3 2" xfId="20858" xr:uid="{00000000-0005-0000-0000-000004580000}"/>
    <cellStyle name="Normal 35 2 2 3 3" xfId="20859" xr:uid="{00000000-0005-0000-0000-000005580000}"/>
    <cellStyle name="Normal 35 2 2 4" xfId="20860" xr:uid="{00000000-0005-0000-0000-000006580000}"/>
    <cellStyle name="Normal 35 2 2 4 2" xfId="20861" xr:uid="{00000000-0005-0000-0000-000007580000}"/>
    <cellStyle name="Normal 35 2 2 4 3" xfId="20862" xr:uid="{00000000-0005-0000-0000-000008580000}"/>
    <cellStyle name="Normal 35 2 2 5" xfId="20863" xr:uid="{00000000-0005-0000-0000-000009580000}"/>
    <cellStyle name="Normal 35 2 2 5 2" xfId="20864" xr:uid="{00000000-0005-0000-0000-00000A580000}"/>
    <cellStyle name="Normal 35 2 2 6" xfId="20865" xr:uid="{00000000-0005-0000-0000-00000B580000}"/>
    <cellStyle name="Normal 35 2 3" xfId="20866" xr:uid="{00000000-0005-0000-0000-00000C580000}"/>
    <cellStyle name="Normal 35 2 3 2" xfId="20867" xr:uid="{00000000-0005-0000-0000-00000D580000}"/>
    <cellStyle name="Normal 35 2 3 2 2" xfId="20868" xr:uid="{00000000-0005-0000-0000-00000E580000}"/>
    <cellStyle name="Normal 35 2 3 2 3" xfId="20869" xr:uid="{00000000-0005-0000-0000-00000F580000}"/>
    <cellStyle name="Normal 35 2 3 3" xfId="20870" xr:uid="{00000000-0005-0000-0000-000010580000}"/>
    <cellStyle name="Normal 35 2 3 4" xfId="20871" xr:uid="{00000000-0005-0000-0000-000011580000}"/>
    <cellStyle name="Normal 35 2 4" xfId="20872" xr:uid="{00000000-0005-0000-0000-000012580000}"/>
    <cellStyle name="Normal 35 2 4 2" xfId="20873" xr:uid="{00000000-0005-0000-0000-000013580000}"/>
    <cellStyle name="Normal 35 2 4 2 2" xfId="20874" xr:uid="{00000000-0005-0000-0000-000014580000}"/>
    <cellStyle name="Normal 35 2 4 2 3" xfId="20875" xr:uid="{00000000-0005-0000-0000-000015580000}"/>
    <cellStyle name="Normal 35 2 4 3" xfId="20876" xr:uid="{00000000-0005-0000-0000-000016580000}"/>
    <cellStyle name="Normal 35 2 4 4" xfId="20877" xr:uid="{00000000-0005-0000-0000-000017580000}"/>
    <cellStyle name="Normal 35 2 5" xfId="20878" xr:uid="{00000000-0005-0000-0000-000018580000}"/>
    <cellStyle name="Normal 35 2 5 2" xfId="20879" xr:uid="{00000000-0005-0000-0000-000019580000}"/>
    <cellStyle name="Normal 35 2 5 3" xfId="20880" xr:uid="{00000000-0005-0000-0000-00001A580000}"/>
    <cellStyle name="Normal 35 2 6" xfId="20881" xr:uid="{00000000-0005-0000-0000-00001B580000}"/>
    <cellStyle name="Normal 35 2 6 2" xfId="20882" xr:uid="{00000000-0005-0000-0000-00001C580000}"/>
    <cellStyle name="Normal 35 2 7" xfId="20883" xr:uid="{00000000-0005-0000-0000-00001D580000}"/>
    <cellStyle name="Normal 35 3" xfId="20884" xr:uid="{00000000-0005-0000-0000-00001E580000}"/>
    <cellStyle name="Normal 35 3 2" xfId="20885" xr:uid="{00000000-0005-0000-0000-00001F580000}"/>
    <cellStyle name="Normal 35 3 2 2" xfId="20886" xr:uid="{00000000-0005-0000-0000-000020580000}"/>
    <cellStyle name="Normal 35 3 2 3" xfId="20887" xr:uid="{00000000-0005-0000-0000-000021580000}"/>
    <cellStyle name="Normal 35 3 3" xfId="20888" xr:uid="{00000000-0005-0000-0000-000022580000}"/>
    <cellStyle name="Normal 35 3 3 2" xfId="20889" xr:uid="{00000000-0005-0000-0000-000023580000}"/>
    <cellStyle name="Normal 35 3 3 3" xfId="20890" xr:uid="{00000000-0005-0000-0000-000024580000}"/>
    <cellStyle name="Normal 35 3 4" xfId="20891" xr:uid="{00000000-0005-0000-0000-000025580000}"/>
    <cellStyle name="Normal 35 3 4 2" xfId="20892" xr:uid="{00000000-0005-0000-0000-000026580000}"/>
    <cellStyle name="Normal 35 3 4 3" xfId="20893" xr:uid="{00000000-0005-0000-0000-000027580000}"/>
    <cellStyle name="Normal 35 3 5" xfId="20894" xr:uid="{00000000-0005-0000-0000-000028580000}"/>
    <cellStyle name="Normal 35 3 5 2" xfId="20895" xr:uid="{00000000-0005-0000-0000-000029580000}"/>
    <cellStyle name="Normal 35 3 6" xfId="20896" xr:uid="{00000000-0005-0000-0000-00002A580000}"/>
    <cellStyle name="Normal 35 4" xfId="20897" xr:uid="{00000000-0005-0000-0000-00002B580000}"/>
    <cellStyle name="Normal 35 4 2" xfId="20898" xr:uid="{00000000-0005-0000-0000-00002C580000}"/>
    <cellStyle name="Normal 35 4 2 2" xfId="20899" xr:uid="{00000000-0005-0000-0000-00002D580000}"/>
    <cellStyle name="Normal 35 4 2 3" xfId="20900" xr:uid="{00000000-0005-0000-0000-00002E580000}"/>
    <cellStyle name="Normal 35 4 3" xfId="20901" xr:uid="{00000000-0005-0000-0000-00002F580000}"/>
    <cellStyle name="Normal 35 4 3 2" xfId="20902" xr:uid="{00000000-0005-0000-0000-000030580000}"/>
    <cellStyle name="Normal 35 4 3 3" xfId="20903" xr:uid="{00000000-0005-0000-0000-000031580000}"/>
    <cellStyle name="Normal 35 4 4" xfId="20904" xr:uid="{00000000-0005-0000-0000-000032580000}"/>
    <cellStyle name="Normal 35 4 4 2" xfId="20905" xr:uid="{00000000-0005-0000-0000-000033580000}"/>
    <cellStyle name="Normal 35 4 4 3" xfId="20906" xr:uid="{00000000-0005-0000-0000-000034580000}"/>
    <cellStyle name="Normal 35 4 5" xfId="20907" xr:uid="{00000000-0005-0000-0000-000035580000}"/>
    <cellStyle name="Normal 35 4 6" xfId="20908" xr:uid="{00000000-0005-0000-0000-000036580000}"/>
    <cellStyle name="Normal 35 5" xfId="20909" xr:uid="{00000000-0005-0000-0000-000037580000}"/>
    <cellStyle name="Normal 35 5 2" xfId="20910" xr:uid="{00000000-0005-0000-0000-000038580000}"/>
    <cellStyle name="Normal 35 5 2 2" xfId="20911" xr:uid="{00000000-0005-0000-0000-000039580000}"/>
    <cellStyle name="Normal 35 5 2 3" xfId="20912" xr:uid="{00000000-0005-0000-0000-00003A580000}"/>
    <cellStyle name="Normal 35 5 3" xfId="20913" xr:uid="{00000000-0005-0000-0000-00003B580000}"/>
    <cellStyle name="Normal 35 5 4" xfId="20914" xr:uid="{00000000-0005-0000-0000-00003C580000}"/>
    <cellStyle name="Normal 35 6" xfId="20915" xr:uid="{00000000-0005-0000-0000-00003D580000}"/>
    <cellStyle name="Normal 35 6 2" xfId="20916" xr:uid="{00000000-0005-0000-0000-00003E580000}"/>
    <cellStyle name="Normal 35 6 3" xfId="20917" xr:uid="{00000000-0005-0000-0000-00003F580000}"/>
    <cellStyle name="Normal 35 7" xfId="20918" xr:uid="{00000000-0005-0000-0000-000040580000}"/>
    <cellStyle name="Normal 35 7 2" xfId="20919" xr:uid="{00000000-0005-0000-0000-000041580000}"/>
    <cellStyle name="Normal 35 7 3" xfId="20920" xr:uid="{00000000-0005-0000-0000-000042580000}"/>
    <cellStyle name="Normal 35 8" xfId="20921" xr:uid="{00000000-0005-0000-0000-000043580000}"/>
    <cellStyle name="Normal 35 8 2" xfId="20922" xr:uid="{00000000-0005-0000-0000-000044580000}"/>
    <cellStyle name="Normal 35 9" xfId="20923" xr:uid="{00000000-0005-0000-0000-000045580000}"/>
    <cellStyle name="Normal 36" xfId="20924" xr:uid="{00000000-0005-0000-0000-000046580000}"/>
    <cellStyle name="Normal 36 2" xfId="20925" xr:uid="{00000000-0005-0000-0000-000047580000}"/>
    <cellStyle name="Normal 36 2 2" xfId="20926" xr:uid="{00000000-0005-0000-0000-000048580000}"/>
    <cellStyle name="Normal 36 3" xfId="20927" xr:uid="{00000000-0005-0000-0000-000049580000}"/>
    <cellStyle name="Normal 36 4" xfId="43764" xr:uid="{00000000-0005-0000-0000-00004A580000}"/>
    <cellStyle name="Normal 37" xfId="20928" xr:uid="{00000000-0005-0000-0000-00004B580000}"/>
    <cellStyle name="Normal 37 2" xfId="20929" xr:uid="{00000000-0005-0000-0000-00004C580000}"/>
    <cellStyle name="Normal 37 3" xfId="43765" xr:uid="{00000000-0005-0000-0000-00004D580000}"/>
    <cellStyle name="Normal 38" xfId="20930" xr:uid="{00000000-0005-0000-0000-00004E580000}"/>
    <cellStyle name="Normal 38 2" xfId="20931" xr:uid="{00000000-0005-0000-0000-00004F580000}"/>
    <cellStyle name="Normal 38 3" xfId="43766" xr:uid="{00000000-0005-0000-0000-000050580000}"/>
    <cellStyle name="Normal 39" xfId="20932" xr:uid="{00000000-0005-0000-0000-000051580000}"/>
    <cellStyle name="Normal 39 2" xfId="20933" xr:uid="{00000000-0005-0000-0000-000052580000}"/>
    <cellStyle name="Normal 4" xfId="156" xr:uid="{00000000-0005-0000-0000-000053580000}"/>
    <cellStyle name="Normal 4 10" xfId="20935" xr:uid="{00000000-0005-0000-0000-000054580000}"/>
    <cellStyle name="Normal 4 10 2" xfId="20936" xr:uid="{00000000-0005-0000-0000-000055580000}"/>
    <cellStyle name="Normal 4 10 2 2" xfId="44235" xr:uid="{00000000-0005-0000-0000-000056580000}"/>
    <cellStyle name="Normal 4 10 3" xfId="20937" xr:uid="{00000000-0005-0000-0000-000057580000}"/>
    <cellStyle name="Normal 4 10 4" xfId="20938" xr:uid="{00000000-0005-0000-0000-000058580000}"/>
    <cellStyle name="Normal 4 10 5" xfId="37551" xr:uid="{00000000-0005-0000-0000-000059580000}"/>
    <cellStyle name="Normal 4 10_#FLUXO" xfId="44205" xr:uid="{00000000-0005-0000-0000-00005A580000}"/>
    <cellStyle name="Normal 4 100" xfId="44510" xr:uid="{00000000-0005-0000-0000-00005B580000}"/>
    <cellStyle name="Normal 4 101" xfId="44511" xr:uid="{00000000-0005-0000-0000-00005C580000}"/>
    <cellStyle name="Normal 4 102" xfId="44469" xr:uid="{00000000-0005-0000-0000-00005D580000}"/>
    <cellStyle name="Normal 4 103" xfId="44412" xr:uid="{00000000-0005-0000-0000-00005E580000}"/>
    <cellStyle name="Normal 4 104" xfId="44497" xr:uid="{00000000-0005-0000-0000-00005F580000}"/>
    <cellStyle name="Normal 4 105" xfId="44509" xr:uid="{00000000-0005-0000-0000-000060580000}"/>
    <cellStyle name="Normal 4 106" xfId="44485" xr:uid="{00000000-0005-0000-0000-000061580000}"/>
    <cellStyle name="Normal 4 107" xfId="44521" xr:uid="{00000000-0005-0000-0000-000062580000}"/>
    <cellStyle name="Normal 4 108" xfId="44515" xr:uid="{00000000-0005-0000-0000-000063580000}"/>
    <cellStyle name="Normal 4 109" xfId="44519" xr:uid="{00000000-0005-0000-0000-000064580000}"/>
    <cellStyle name="Normal 4 11" xfId="20939" xr:uid="{00000000-0005-0000-0000-000065580000}"/>
    <cellStyle name="Normal 4 11 2" xfId="20940" xr:uid="{00000000-0005-0000-0000-000066580000}"/>
    <cellStyle name="Normal 4 11 2 2" xfId="44236" xr:uid="{00000000-0005-0000-0000-000067580000}"/>
    <cellStyle name="Normal 4 11 3" xfId="20941" xr:uid="{00000000-0005-0000-0000-000068580000}"/>
    <cellStyle name="Normal 4 11 4" xfId="20942" xr:uid="{00000000-0005-0000-0000-000069580000}"/>
    <cellStyle name="Normal 4 11 5" xfId="39072" xr:uid="{00000000-0005-0000-0000-00006A580000}"/>
    <cellStyle name="Normal 4 11_#FLUXO" xfId="44206" xr:uid="{00000000-0005-0000-0000-00006B580000}"/>
    <cellStyle name="Normal 4 110" xfId="44520" xr:uid="{00000000-0005-0000-0000-00006C580000}"/>
    <cellStyle name="Normal 4 111" xfId="44508" xr:uid="{00000000-0005-0000-0000-00006D580000}"/>
    <cellStyle name="Normal 4 112" xfId="44479" xr:uid="{00000000-0005-0000-0000-00006E580000}"/>
    <cellStyle name="Normal 4 113" xfId="44518" xr:uid="{00000000-0005-0000-0000-00006F580000}"/>
    <cellStyle name="Normal 4 114" xfId="44517" xr:uid="{00000000-0005-0000-0000-000070580000}"/>
    <cellStyle name="Normal 4 115" xfId="44516" xr:uid="{00000000-0005-0000-0000-000071580000}"/>
    <cellStyle name="Normal 4 116" xfId="44488" xr:uid="{00000000-0005-0000-0000-000072580000}"/>
    <cellStyle name="Normal 4 117" xfId="20934" xr:uid="{00000000-0005-0000-0000-000073580000}"/>
    <cellStyle name="Normal 4 12" xfId="20943" xr:uid="{00000000-0005-0000-0000-000074580000}"/>
    <cellStyle name="Normal 4 12 2" xfId="20944" xr:uid="{00000000-0005-0000-0000-000075580000}"/>
    <cellStyle name="Normal 4 12 2 2" xfId="44237" xr:uid="{00000000-0005-0000-0000-000076580000}"/>
    <cellStyle name="Normal 4 12 3" xfId="20945" xr:uid="{00000000-0005-0000-0000-000077580000}"/>
    <cellStyle name="Normal 4 12_#FLUXO" xfId="44207" xr:uid="{00000000-0005-0000-0000-000078580000}"/>
    <cellStyle name="Normal 4 13" xfId="20946" xr:uid="{00000000-0005-0000-0000-000079580000}"/>
    <cellStyle name="Normal 4 13 2" xfId="20947" xr:uid="{00000000-0005-0000-0000-00007A580000}"/>
    <cellStyle name="Normal 4 13 2 2" xfId="44238" xr:uid="{00000000-0005-0000-0000-00007B580000}"/>
    <cellStyle name="Normal 4 13_#FLUXO" xfId="44208" xr:uid="{00000000-0005-0000-0000-00007C580000}"/>
    <cellStyle name="Normal 4 14" xfId="20948" xr:uid="{00000000-0005-0000-0000-00007D580000}"/>
    <cellStyle name="Normal 4 14 2" xfId="20949" xr:uid="{00000000-0005-0000-0000-00007E580000}"/>
    <cellStyle name="Normal 4 14 2 2" xfId="44239" xr:uid="{00000000-0005-0000-0000-00007F580000}"/>
    <cellStyle name="Normal 4 14_#FLUXO" xfId="44209" xr:uid="{00000000-0005-0000-0000-000080580000}"/>
    <cellStyle name="Normal 4 15" xfId="20950" xr:uid="{00000000-0005-0000-0000-000081580000}"/>
    <cellStyle name="Normal 4 15 2" xfId="44240" xr:uid="{00000000-0005-0000-0000-000082580000}"/>
    <cellStyle name="Normal 4 15 3" xfId="43928" xr:uid="{00000000-0005-0000-0000-000083580000}"/>
    <cellStyle name="Normal 4 15_#FLUXO" xfId="44210" xr:uid="{00000000-0005-0000-0000-000084580000}"/>
    <cellStyle name="Normal 4 16" xfId="20951" xr:uid="{00000000-0005-0000-0000-000085580000}"/>
    <cellStyle name="Normal 4 16 2" xfId="44241" xr:uid="{00000000-0005-0000-0000-000086580000}"/>
    <cellStyle name="Normal 4 16 3" xfId="43942" xr:uid="{00000000-0005-0000-0000-000087580000}"/>
    <cellStyle name="Normal 4 16_#FLUXO" xfId="44211" xr:uid="{00000000-0005-0000-0000-000088580000}"/>
    <cellStyle name="Normal 4 17" xfId="36333" xr:uid="{00000000-0005-0000-0000-000089580000}"/>
    <cellStyle name="Normal 4 17 2" xfId="44242" xr:uid="{00000000-0005-0000-0000-00008A580000}"/>
    <cellStyle name="Normal 4 17 3" xfId="43959" xr:uid="{00000000-0005-0000-0000-00008B580000}"/>
    <cellStyle name="Normal 4 17_#FLUXO" xfId="44212" xr:uid="{00000000-0005-0000-0000-00008C580000}"/>
    <cellStyle name="Normal 4 18" xfId="43972" xr:uid="{00000000-0005-0000-0000-00008D580000}"/>
    <cellStyle name="Normal 4 18 2" xfId="44243" xr:uid="{00000000-0005-0000-0000-00008E580000}"/>
    <cellStyle name="Normal 4 18_#FLUXO" xfId="44213" xr:uid="{00000000-0005-0000-0000-00008F580000}"/>
    <cellStyle name="Normal 4 19" xfId="43987" xr:uid="{00000000-0005-0000-0000-000090580000}"/>
    <cellStyle name="Normal 4 19 2" xfId="44244" xr:uid="{00000000-0005-0000-0000-000091580000}"/>
    <cellStyle name="Normal 4 19_#FLUXO" xfId="44214" xr:uid="{00000000-0005-0000-0000-000092580000}"/>
    <cellStyle name="Normal 4 2" xfId="157" xr:uid="{00000000-0005-0000-0000-000093580000}"/>
    <cellStyle name="Normal 4 2 10" xfId="20953" xr:uid="{00000000-0005-0000-0000-000094580000}"/>
    <cellStyle name="Normal 4 2 10 2" xfId="20954" xr:uid="{00000000-0005-0000-0000-000095580000}"/>
    <cellStyle name="Normal 4 2 11" xfId="20955" xr:uid="{00000000-0005-0000-0000-000096580000}"/>
    <cellStyle name="Normal 4 2 11 2" xfId="20956" xr:uid="{00000000-0005-0000-0000-000097580000}"/>
    <cellStyle name="Normal 4 2 12" xfId="20957" xr:uid="{00000000-0005-0000-0000-000098580000}"/>
    <cellStyle name="Normal 4 2 12 2" xfId="20958" xr:uid="{00000000-0005-0000-0000-000099580000}"/>
    <cellStyle name="Normal 4 2 13" xfId="20959" xr:uid="{00000000-0005-0000-0000-00009A580000}"/>
    <cellStyle name="Normal 4 2 13 2" xfId="20960" xr:uid="{00000000-0005-0000-0000-00009B580000}"/>
    <cellStyle name="Normal 4 2 14" xfId="20961" xr:uid="{00000000-0005-0000-0000-00009C580000}"/>
    <cellStyle name="Normal 4 2 14 2" xfId="20962" xr:uid="{00000000-0005-0000-0000-00009D580000}"/>
    <cellStyle name="Normal 4 2 15" xfId="20963" xr:uid="{00000000-0005-0000-0000-00009E580000}"/>
    <cellStyle name="Normal 4 2 15 2" xfId="20964" xr:uid="{00000000-0005-0000-0000-00009F580000}"/>
    <cellStyle name="Normal 4 2 16" xfId="20965" xr:uid="{00000000-0005-0000-0000-0000A0580000}"/>
    <cellStyle name="Normal 4 2 16 2" xfId="20966" xr:uid="{00000000-0005-0000-0000-0000A1580000}"/>
    <cellStyle name="Normal 4 2 17" xfId="20967" xr:uid="{00000000-0005-0000-0000-0000A2580000}"/>
    <cellStyle name="Normal 4 2 18" xfId="20968" xr:uid="{00000000-0005-0000-0000-0000A3580000}"/>
    <cellStyle name="Normal 4 2 19" xfId="36380" xr:uid="{00000000-0005-0000-0000-0000A4580000}"/>
    <cellStyle name="Normal 4 2 2" xfId="20969" xr:uid="{00000000-0005-0000-0000-0000A5580000}"/>
    <cellStyle name="Normal 4 2 2 10" xfId="20970" xr:uid="{00000000-0005-0000-0000-0000A6580000}"/>
    <cellStyle name="Normal 4 2 2 10 2" xfId="20971" xr:uid="{00000000-0005-0000-0000-0000A7580000}"/>
    <cellStyle name="Normal 4 2 2 11" xfId="20972" xr:uid="{00000000-0005-0000-0000-0000A8580000}"/>
    <cellStyle name="Normal 4 2 2 12" xfId="20973" xr:uid="{00000000-0005-0000-0000-0000A9580000}"/>
    <cellStyle name="Normal 4 2 2 13" xfId="20974" xr:uid="{00000000-0005-0000-0000-0000AA580000}"/>
    <cellStyle name="Normal 4 2 2 14" xfId="20975" xr:uid="{00000000-0005-0000-0000-0000AB580000}"/>
    <cellStyle name="Normal 4 2 2 15" xfId="36445" xr:uid="{00000000-0005-0000-0000-0000AC580000}"/>
    <cellStyle name="Normal 4 2 2 2" xfId="20976" xr:uid="{00000000-0005-0000-0000-0000AD580000}"/>
    <cellStyle name="Normal 4 2 2 2 2" xfId="20977" xr:uid="{00000000-0005-0000-0000-0000AE580000}"/>
    <cellStyle name="Normal 4 2 2 2 2 2" xfId="20978" xr:uid="{00000000-0005-0000-0000-0000AF580000}"/>
    <cellStyle name="Normal 4 2 2 2 2 3" xfId="20979" xr:uid="{00000000-0005-0000-0000-0000B0580000}"/>
    <cellStyle name="Normal 4 2 2 2 2 4" xfId="20980" xr:uid="{00000000-0005-0000-0000-0000B1580000}"/>
    <cellStyle name="Normal 4 2 2 2 3" xfId="20981" xr:uid="{00000000-0005-0000-0000-0000B2580000}"/>
    <cellStyle name="Normal 4 2 2 2 3 2" xfId="20982" xr:uid="{00000000-0005-0000-0000-0000B3580000}"/>
    <cellStyle name="Normal 4 2 2 2 3 3" xfId="20983" xr:uid="{00000000-0005-0000-0000-0000B4580000}"/>
    <cellStyle name="Normal 4 2 2 2 4" xfId="20984" xr:uid="{00000000-0005-0000-0000-0000B5580000}"/>
    <cellStyle name="Normal 4 2 2 2 4 2" xfId="20985" xr:uid="{00000000-0005-0000-0000-0000B6580000}"/>
    <cellStyle name="Normal 4 2 2 2 4 3" xfId="20986" xr:uid="{00000000-0005-0000-0000-0000B7580000}"/>
    <cellStyle name="Normal 4 2 2 2 5" xfId="20987" xr:uid="{00000000-0005-0000-0000-0000B8580000}"/>
    <cellStyle name="Normal 4 2 2 2 5 2" xfId="20988" xr:uid="{00000000-0005-0000-0000-0000B9580000}"/>
    <cellStyle name="Normal 4 2 2 2 6" xfId="20989" xr:uid="{00000000-0005-0000-0000-0000BA580000}"/>
    <cellStyle name="Normal 4 2 2 2 7" xfId="20990" xr:uid="{00000000-0005-0000-0000-0000BB580000}"/>
    <cellStyle name="Normal 4 2 2 3" xfId="20991" xr:uid="{00000000-0005-0000-0000-0000BC580000}"/>
    <cellStyle name="Normal 4 2 2 3 2" xfId="20992" xr:uid="{00000000-0005-0000-0000-0000BD580000}"/>
    <cellStyle name="Normal 4 2 2 3 2 2" xfId="20993" xr:uid="{00000000-0005-0000-0000-0000BE580000}"/>
    <cellStyle name="Normal 4 2 2 3 2 3" xfId="20994" xr:uid="{00000000-0005-0000-0000-0000BF580000}"/>
    <cellStyle name="Normal 4 2 2 3 2 4" xfId="20995" xr:uid="{00000000-0005-0000-0000-0000C0580000}"/>
    <cellStyle name="Normal 4 2 2 3 3" xfId="20996" xr:uid="{00000000-0005-0000-0000-0000C1580000}"/>
    <cellStyle name="Normal 4 2 2 3 4" xfId="20997" xr:uid="{00000000-0005-0000-0000-0000C2580000}"/>
    <cellStyle name="Normal 4 2 2 3 5" xfId="20998" xr:uid="{00000000-0005-0000-0000-0000C3580000}"/>
    <cellStyle name="Normal 4 2 2 4" xfId="20999" xr:uid="{00000000-0005-0000-0000-0000C4580000}"/>
    <cellStyle name="Normal 4 2 2 4 2" xfId="21000" xr:uid="{00000000-0005-0000-0000-0000C5580000}"/>
    <cellStyle name="Normal 4 2 2 4 2 2" xfId="21001" xr:uid="{00000000-0005-0000-0000-0000C6580000}"/>
    <cellStyle name="Normal 4 2 2 4 2 3" xfId="21002" xr:uid="{00000000-0005-0000-0000-0000C7580000}"/>
    <cellStyle name="Normal 4 2 2 4 2 4" xfId="21003" xr:uid="{00000000-0005-0000-0000-0000C8580000}"/>
    <cellStyle name="Normal 4 2 2 4 3" xfId="21004" xr:uid="{00000000-0005-0000-0000-0000C9580000}"/>
    <cellStyle name="Normal 4 2 2 4 4" xfId="21005" xr:uid="{00000000-0005-0000-0000-0000CA580000}"/>
    <cellStyle name="Normal 4 2 2 4 5" xfId="21006" xr:uid="{00000000-0005-0000-0000-0000CB580000}"/>
    <cellStyle name="Normal 4 2 2 5" xfId="21007" xr:uid="{00000000-0005-0000-0000-0000CC580000}"/>
    <cellStyle name="Normal 4 2 2 5 2" xfId="21008" xr:uid="{00000000-0005-0000-0000-0000CD580000}"/>
    <cellStyle name="Normal 4 2 2 5 2 2" xfId="21009" xr:uid="{00000000-0005-0000-0000-0000CE580000}"/>
    <cellStyle name="Normal 4 2 2 5 3" xfId="21010" xr:uid="{00000000-0005-0000-0000-0000CF580000}"/>
    <cellStyle name="Normal 4 2 2 5 4" xfId="21011" xr:uid="{00000000-0005-0000-0000-0000D0580000}"/>
    <cellStyle name="Normal 4 2 2 6" xfId="21012" xr:uid="{00000000-0005-0000-0000-0000D1580000}"/>
    <cellStyle name="Normal 4 2 2 6 2" xfId="21013" xr:uid="{00000000-0005-0000-0000-0000D2580000}"/>
    <cellStyle name="Normal 4 2 2 6 2 2" xfId="21014" xr:uid="{00000000-0005-0000-0000-0000D3580000}"/>
    <cellStyle name="Normal 4 2 2 6 3" xfId="21015" xr:uid="{00000000-0005-0000-0000-0000D4580000}"/>
    <cellStyle name="Normal 4 2 2 7" xfId="21016" xr:uid="{00000000-0005-0000-0000-0000D5580000}"/>
    <cellStyle name="Normal 4 2 2 7 2" xfId="21017" xr:uid="{00000000-0005-0000-0000-0000D6580000}"/>
    <cellStyle name="Normal 4 2 2 7 3" xfId="21018" xr:uid="{00000000-0005-0000-0000-0000D7580000}"/>
    <cellStyle name="Normal 4 2 2 8" xfId="21019" xr:uid="{00000000-0005-0000-0000-0000D8580000}"/>
    <cellStyle name="Normal 4 2 2 8 2" xfId="21020" xr:uid="{00000000-0005-0000-0000-0000D9580000}"/>
    <cellStyle name="Normal 4 2 2 9" xfId="21021" xr:uid="{00000000-0005-0000-0000-0000DA580000}"/>
    <cellStyle name="Normal 4 2 2 9 2" xfId="21022" xr:uid="{00000000-0005-0000-0000-0000DB580000}"/>
    <cellStyle name="Normal 4 2 2_Nota 10_D" xfId="21023" xr:uid="{00000000-0005-0000-0000-0000DC580000}"/>
    <cellStyle name="Normal 4 2 20" xfId="20952" xr:uid="{00000000-0005-0000-0000-0000DD580000}"/>
    <cellStyle name="Normal 4 2 3" xfId="21024" xr:uid="{00000000-0005-0000-0000-0000DE580000}"/>
    <cellStyle name="Normal 4 2 3 10" xfId="21025" xr:uid="{00000000-0005-0000-0000-0000DF580000}"/>
    <cellStyle name="Normal 4 2 3 10 2" xfId="21026" xr:uid="{00000000-0005-0000-0000-0000E0580000}"/>
    <cellStyle name="Normal 4 2 3 11" xfId="21027" xr:uid="{00000000-0005-0000-0000-0000E1580000}"/>
    <cellStyle name="Normal 4 2 3 12" xfId="21028" xr:uid="{00000000-0005-0000-0000-0000E2580000}"/>
    <cellStyle name="Normal 4 2 3 13" xfId="21029" xr:uid="{00000000-0005-0000-0000-0000E3580000}"/>
    <cellStyle name="Normal 4 2 3 14" xfId="36879" xr:uid="{00000000-0005-0000-0000-0000E4580000}"/>
    <cellStyle name="Normal 4 2 3 2" xfId="21030" xr:uid="{00000000-0005-0000-0000-0000E5580000}"/>
    <cellStyle name="Normal 4 2 3 2 2" xfId="21031" xr:uid="{00000000-0005-0000-0000-0000E6580000}"/>
    <cellStyle name="Normal 4 2 3 2 2 2" xfId="21032" xr:uid="{00000000-0005-0000-0000-0000E7580000}"/>
    <cellStyle name="Normal 4 2 3 2 3" xfId="21033" xr:uid="{00000000-0005-0000-0000-0000E8580000}"/>
    <cellStyle name="Normal 4 2 3 2 4" xfId="21034" xr:uid="{00000000-0005-0000-0000-0000E9580000}"/>
    <cellStyle name="Normal 4 2 3 3" xfId="21035" xr:uid="{00000000-0005-0000-0000-0000EA580000}"/>
    <cellStyle name="Normal 4 2 3 3 2" xfId="21036" xr:uid="{00000000-0005-0000-0000-0000EB580000}"/>
    <cellStyle name="Normal 4 2 3 3 2 2" xfId="21037" xr:uid="{00000000-0005-0000-0000-0000EC580000}"/>
    <cellStyle name="Normal 4 2 3 3 3" xfId="21038" xr:uid="{00000000-0005-0000-0000-0000ED580000}"/>
    <cellStyle name="Normal 4 2 3 3 4" xfId="21039" xr:uid="{00000000-0005-0000-0000-0000EE580000}"/>
    <cellStyle name="Normal 4 2 3 4" xfId="21040" xr:uid="{00000000-0005-0000-0000-0000EF580000}"/>
    <cellStyle name="Normal 4 2 3 4 2" xfId="21041" xr:uid="{00000000-0005-0000-0000-0000F0580000}"/>
    <cellStyle name="Normal 4 2 3 4 2 2" xfId="21042" xr:uid="{00000000-0005-0000-0000-0000F1580000}"/>
    <cellStyle name="Normal 4 2 3 4 3" xfId="21043" xr:uid="{00000000-0005-0000-0000-0000F2580000}"/>
    <cellStyle name="Normal 4 2 3 5" xfId="21044" xr:uid="{00000000-0005-0000-0000-0000F3580000}"/>
    <cellStyle name="Normal 4 2 3 5 2" xfId="21045" xr:uid="{00000000-0005-0000-0000-0000F4580000}"/>
    <cellStyle name="Normal 4 2 3 5 3" xfId="21046" xr:uid="{00000000-0005-0000-0000-0000F5580000}"/>
    <cellStyle name="Normal 4 2 3 6" xfId="21047" xr:uid="{00000000-0005-0000-0000-0000F6580000}"/>
    <cellStyle name="Normal 4 2 3 6 2" xfId="21048" xr:uid="{00000000-0005-0000-0000-0000F7580000}"/>
    <cellStyle name="Normal 4 2 3 6 3" xfId="21049" xr:uid="{00000000-0005-0000-0000-0000F8580000}"/>
    <cellStyle name="Normal 4 2 3 7" xfId="21050" xr:uid="{00000000-0005-0000-0000-0000F9580000}"/>
    <cellStyle name="Normal 4 2 3 7 2" xfId="21051" xr:uid="{00000000-0005-0000-0000-0000FA580000}"/>
    <cellStyle name="Normal 4 2 3 8" xfId="21052" xr:uid="{00000000-0005-0000-0000-0000FB580000}"/>
    <cellStyle name="Normal 4 2 3 8 2" xfId="21053" xr:uid="{00000000-0005-0000-0000-0000FC580000}"/>
    <cellStyle name="Normal 4 2 3 9" xfId="21054" xr:uid="{00000000-0005-0000-0000-0000FD580000}"/>
    <cellStyle name="Normal 4 2 3 9 2" xfId="21055" xr:uid="{00000000-0005-0000-0000-0000FE580000}"/>
    <cellStyle name="Normal 4 2 4" xfId="21056" xr:uid="{00000000-0005-0000-0000-0000FF580000}"/>
    <cellStyle name="Normal 4 2 4 2" xfId="21057" xr:uid="{00000000-0005-0000-0000-000000590000}"/>
    <cellStyle name="Normal 4 2 4 2 2" xfId="21058" xr:uid="{00000000-0005-0000-0000-000001590000}"/>
    <cellStyle name="Normal 4 2 4 2 3" xfId="21059" xr:uid="{00000000-0005-0000-0000-000002590000}"/>
    <cellStyle name="Normal 4 2 4 3" xfId="21060" xr:uid="{00000000-0005-0000-0000-000003590000}"/>
    <cellStyle name="Normal 4 2 4 3 2" xfId="21061" xr:uid="{00000000-0005-0000-0000-000004590000}"/>
    <cellStyle name="Normal 4 2 4 3 3" xfId="21062" xr:uid="{00000000-0005-0000-0000-000005590000}"/>
    <cellStyle name="Normal 4 2 4 4" xfId="21063" xr:uid="{00000000-0005-0000-0000-000006590000}"/>
    <cellStyle name="Normal 4 2 4 4 2" xfId="21064" xr:uid="{00000000-0005-0000-0000-000007590000}"/>
    <cellStyle name="Normal 4 2 4 5" xfId="21065" xr:uid="{00000000-0005-0000-0000-000008590000}"/>
    <cellStyle name="Normal 4 2 4 5 2" xfId="21066" xr:uid="{00000000-0005-0000-0000-000009590000}"/>
    <cellStyle name="Normal 4 2 4 5 3" xfId="21067" xr:uid="{00000000-0005-0000-0000-00000A590000}"/>
    <cellStyle name="Normal 4 2 4 6" xfId="21068" xr:uid="{00000000-0005-0000-0000-00000B590000}"/>
    <cellStyle name="Normal 4 2 4 7" xfId="21069" xr:uid="{00000000-0005-0000-0000-00000C590000}"/>
    <cellStyle name="Normal 4 2 4 8" xfId="36788" xr:uid="{00000000-0005-0000-0000-00000D590000}"/>
    <cellStyle name="Normal 4 2 5" xfId="21070" xr:uid="{00000000-0005-0000-0000-00000E590000}"/>
    <cellStyle name="Normal 4 2 5 2" xfId="21071" xr:uid="{00000000-0005-0000-0000-00000F590000}"/>
    <cellStyle name="Normal 4 2 5 3" xfId="21072" xr:uid="{00000000-0005-0000-0000-000010590000}"/>
    <cellStyle name="Normal 4 2 6" xfId="21073" xr:uid="{00000000-0005-0000-0000-000011590000}"/>
    <cellStyle name="Normal 4 2 6 2" xfId="21074" xr:uid="{00000000-0005-0000-0000-000012590000}"/>
    <cellStyle name="Normal 4 2 7" xfId="21075" xr:uid="{00000000-0005-0000-0000-000013590000}"/>
    <cellStyle name="Normal 4 2 7 2" xfId="21076" xr:uid="{00000000-0005-0000-0000-000014590000}"/>
    <cellStyle name="Normal 4 2 8" xfId="21077" xr:uid="{00000000-0005-0000-0000-000015590000}"/>
    <cellStyle name="Normal 4 2 8 2" xfId="21078" xr:uid="{00000000-0005-0000-0000-000016590000}"/>
    <cellStyle name="Normal 4 2 9" xfId="21079" xr:uid="{00000000-0005-0000-0000-000017590000}"/>
    <cellStyle name="Normal 4 2 9 2" xfId="21080" xr:uid="{00000000-0005-0000-0000-000018590000}"/>
    <cellStyle name="Normal 4 2_#FLUXO" xfId="44215" xr:uid="{00000000-0005-0000-0000-000019590000}"/>
    <cellStyle name="Normal 4 20" xfId="44011" xr:uid="{00000000-0005-0000-0000-00001A590000}"/>
    <cellStyle name="Normal 4 20 2" xfId="44247" xr:uid="{00000000-0005-0000-0000-00001B590000}"/>
    <cellStyle name="Normal 4 20_#FLUXO" xfId="44216" xr:uid="{00000000-0005-0000-0000-00001C590000}"/>
    <cellStyle name="Normal 4 21" xfId="44116" xr:uid="{00000000-0005-0000-0000-00001D590000}"/>
    <cellStyle name="Normal 4 21 2" xfId="44248" xr:uid="{00000000-0005-0000-0000-00001E590000}"/>
    <cellStyle name="Normal 4 21_#FLUXO" xfId="44217" xr:uid="{00000000-0005-0000-0000-00001F590000}"/>
    <cellStyle name="Normal 4 22" xfId="44229" xr:uid="{00000000-0005-0000-0000-000020590000}"/>
    <cellStyle name="Normal 4 23" xfId="43779" xr:uid="{00000000-0005-0000-0000-000021590000}"/>
    <cellStyle name="Normal 4 24" xfId="44289" xr:uid="{00000000-0005-0000-0000-000022590000}"/>
    <cellStyle name="Normal 4 25" xfId="44300" xr:uid="{00000000-0005-0000-0000-000023590000}"/>
    <cellStyle name="Normal 4 26" xfId="44284" xr:uid="{00000000-0005-0000-0000-000024590000}"/>
    <cellStyle name="Normal 4 27" xfId="44307" xr:uid="{00000000-0005-0000-0000-000025590000}"/>
    <cellStyle name="Normal 4 28" xfId="44315" xr:uid="{00000000-0005-0000-0000-000026590000}"/>
    <cellStyle name="Normal 4 29" xfId="44319" xr:uid="{00000000-0005-0000-0000-000027590000}"/>
    <cellStyle name="Normal 4 3" xfId="21081" xr:uid="{00000000-0005-0000-0000-000028590000}"/>
    <cellStyle name="Normal 4 3 10" xfId="21082" xr:uid="{00000000-0005-0000-0000-000029590000}"/>
    <cellStyle name="Normal 4 3 10 2" xfId="21083" xr:uid="{00000000-0005-0000-0000-00002A590000}"/>
    <cellStyle name="Normal 4 3 11" xfId="21084" xr:uid="{00000000-0005-0000-0000-00002B590000}"/>
    <cellStyle name="Normal 4 3 11 2" xfId="21085" xr:uid="{00000000-0005-0000-0000-00002C590000}"/>
    <cellStyle name="Normal 4 3 12" xfId="21086" xr:uid="{00000000-0005-0000-0000-00002D590000}"/>
    <cellStyle name="Normal 4 3 12 2" xfId="21087" xr:uid="{00000000-0005-0000-0000-00002E590000}"/>
    <cellStyle name="Normal 4 3 13" xfId="21088" xr:uid="{00000000-0005-0000-0000-00002F590000}"/>
    <cellStyle name="Normal 4 3 13 2" xfId="21089" xr:uid="{00000000-0005-0000-0000-000030590000}"/>
    <cellStyle name="Normal 4 3 14" xfId="21090" xr:uid="{00000000-0005-0000-0000-000031590000}"/>
    <cellStyle name="Normal 4 3 14 2" xfId="21091" xr:uid="{00000000-0005-0000-0000-000032590000}"/>
    <cellStyle name="Normal 4 3 15" xfId="21092" xr:uid="{00000000-0005-0000-0000-000033590000}"/>
    <cellStyle name="Normal 4 3 15 2" xfId="21093" xr:uid="{00000000-0005-0000-0000-000034590000}"/>
    <cellStyle name="Normal 4 3 16" xfId="21094" xr:uid="{00000000-0005-0000-0000-000035590000}"/>
    <cellStyle name="Normal 4 3 17" xfId="21095" xr:uid="{00000000-0005-0000-0000-000036590000}"/>
    <cellStyle name="Normal 4 3 18" xfId="21096" xr:uid="{00000000-0005-0000-0000-000037590000}"/>
    <cellStyle name="Normal 4 3 19" xfId="21097" xr:uid="{00000000-0005-0000-0000-000038590000}"/>
    <cellStyle name="Normal 4 3 2" xfId="21098" xr:uid="{00000000-0005-0000-0000-000039590000}"/>
    <cellStyle name="Normal 4 3 2 10" xfId="21099" xr:uid="{00000000-0005-0000-0000-00003A590000}"/>
    <cellStyle name="Normal 4 3 2 10 2" xfId="21100" xr:uid="{00000000-0005-0000-0000-00003B590000}"/>
    <cellStyle name="Normal 4 3 2 11" xfId="21101" xr:uid="{00000000-0005-0000-0000-00003C590000}"/>
    <cellStyle name="Normal 4 3 2 12" xfId="21102" xr:uid="{00000000-0005-0000-0000-00003D590000}"/>
    <cellStyle name="Normal 4 3 2 13" xfId="21103" xr:uid="{00000000-0005-0000-0000-00003E590000}"/>
    <cellStyle name="Normal 4 3 2 14" xfId="44230" xr:uid="{00000000-0005-0000-0000-00003F590000}"/>
    <cellStyle name="Normal 4 3 2 2" xfId="21104" xr:uid="{00000000-0005-0000-0000-000040590000}"/>
    <cellStyle name="Normal 4 3 2 2 2" xfId="21105" xr:uid="{00000000-0005-0000-0000-000041590000}"/>
    <cellStyle name="Normal 4 3 2 2 2 2" xfId="21106" xr:uid="{00000000-0005-0000-0000-000042590000}"/>
    <cellStyle name="Normal 4 3 2 2 2 3" xfId="21107" xr:uid="{00000000-0005-0000-0000-000043590000}"/>
    <cellStyle name="Normal 4 3 2 2 2 4" xfId="21108" xr:uid="{00000000-0005-0000-0000-000044590000}"/>
    <cellStyle name="Normal 4 3 2 2 3" xfId="21109" xr:uid="{00000000-0005-0000-0000-000045590000}"/>
    <cellStyle name="Normal 4 3 2 2 3 2" xfId="21110" xr:uid="{00000000-0005-0000-0000-000046590000}"/>
    <cellStyle name="Normal 4 3 2 2 3 3" xfId="21111" xr:uid="{00000000-0005-0000-0000-000047590000}"/>
    <cellStyle name="Normal 4 3 2 2 4" xfId="21112" xr:uid="{00000000-0005-0000-0000-000048590000}"/>
    <cellStyle name="Normal 4 3 2 2 4 2" xfId="21113" xr:uid="{00000000-0005-0000-0000-000049590000}"/>
    <cellStyle name="Normal 4 3 2 2 4 3" xfId="21114" xr:uid="{00000000-0005-0000-0000-00004A590000}"/>
    <cellStyle name="Normal 4 3 2 2 5" xfId="21115" xr:uid="{00000000-0005-0000-0000-00004B590000}"/>
    <cellStyle name="Normal 4 3 2 2 5 2" xfId="21116" xr:uid="{00000000-0005-0000-0000-00004C590000}"/>
    <cellStyle name="Normal 4 3 2 2 6" xfId="21117" xr:uid="{00000000-0005-0000-0000-00004D590000}"/>
    <cellStyle name="Normal 4 3 2 2 7" xfId="21118" xr:uid="{00000000-0005-0000-0000-00004E590000}"/>
    <cellStyle name="Normal 4 3 2 3" xfId="21119" xr:uid="{00000000-0005-0000-0000-00004F590000}"/>
    <cellStyle name="Normal 4 3 2 3 2" xfId="21120" xr:uid="{00000000-0005-0000-0000-000050590000}"/>
    <cellStyle name="Normal 4 3 2 3 2 2" xfId="21121" xr:uid="{00000000-0005-0000-0000-000051590000}"/>
    <cellStyle name="Normal 4 3 2 3 2 3" xfId="21122" xr:uid="{00000000-0005-0000-0000-000052590000}"/>
    <cellStyle name="Normal 4 3 2 3 2 4" xfId="21123" xr:uid="{00000000-0005-0000-0000-000053590000}"/>
    <cellStyle name="Normal 4 3 2 3 3" xfId="21124" xr:uid="{00000000-0005-0000-0000-000054590000}"/>
    <cellStyle name="Normal 4 3 2 3 4" xfId="21125" xr:uid="{00000000-0005-0000-0000-000055590000}"/>
    <cellStyle name="Normal 4 3 2 3 5" xfId="21126" xr:uid="{00000000-0005-0000-0000-000056590000}"/>
    <cellStyle name="Normal 4 3 2 4" xfId="21127" xr:uid="{00000000-0005-0000-0000-000057590000}"/>
    <cellStyle name="Normal 4 3 2 4 2" xfId="21128" xr:uid="{00000000-0005-0000-0000-000058590000}"/>
    <cellStyle name="Normal 4 3 2 4 2 2" xfId="21129" xr:uid="{00000000-0005-0000-0000-000059590000}"/>
    <cellStyle name="Normal 4 3 2 4 2 3" xfId="21130" xr:uid="{00000000-0005-0000-0000-00005A590000}"/>
    <cellStyle name="Normal 4 3 2 4 2 4" xfId="21131" xr:uid="{00000000-0005-0000-0000-00005B590000}"/>
    <cellStyle name="Normal 4 3 2 4 3" xfId="21132" xr:uid="{00000000-0005-0000-0000-00005C590000}"/>
    <cellStyle name="Normal 4 3 2 4 4" xfId="21133" xr:uid="{00000000-0005-0000-0000-00005D590000}"/>
    <cellStyle name="Normal 4 3 2 4 5" xfId="21134" xr:uid="{00000000-0005-0000-0000-00005E590000}"/>
    <cellStyle name="Normal 4 3 2 5" xfId="21135" xr:uid="{00000000-0005-0000-0000-00005F590000}"/>
    <cellStyle name="Normal 4 3 2 5 2" xfId="21136" xr:uid="{00000000-0005-0000-0000-000060590000}"/>
    <cellStyle name="Normal 4 3 2 5 2 2" xfId="21137" xr:uid="{00000000-0005-0000-0000-000061590000}"/>
    <cellStyle name="Normal 4 3 2 5 3" xfId="21138" xr:uid="{00000000-0005-0000-0000-000062590000}"/>
    <cellStyle name="Normal 4 3 2 5 4" xfId="21139" xr:uid="{00000000-0005-0000-0000-000063590000}"/>
    <cellStyle name="Normal 4 3 2 6" xfId="21140" xr:uid="{00000000-0005-0000-0000-000064590000}"/>
    <cellStyle name="Normal 4 3 2 6 2" xfId="21141" xr:uid="{00000000-0005-0000-0000-000065590000}"/>
    <cellStyle name="Normal 4 3 2 6 2 2" xfId="21142" xr:uid="{00000000-0005-0000-0000-000066590000}"/>
    <cellStyle name="Normal 4 3 2 6 3" xfId="21143" xr:uid="{00000000-0005-0000-0000-000067590000}"/>
    <cellStyle name="Normal 4 3 2 7" xfId="21144" xr:uid="{00000000-0005-0000-0000-000068590000}"/>
    <cellStyle name="Normal 4 3 2 7 2" xfId="21145" xr:uid="{00000000-0005-0000-0000-000069590000}"/>
    <cellStyle name="Normal 4 3 2 7 3" xfId="21146" xr:uid="{00000000-0005-0000-0000-00006A590000}"/>
    <cellStyle name="Normal 4 3 2 8" xfId="21147" xr:uid="{00000000-0005-0000-0000-00006B590000}"/>
    <cellStyle name="Normal 4 3 2 8 2" xfId="21148" xr:uid="{00000000-0005-0000-0000-00006C590000}"/>
    <cellStyle name="Normal 4 3 2 9" xfId="21149" xr:uid="{00000000-0005-0000-0000-00006D590000}"/>
    <cellStyle name="Normal 4 3 2 9 2" xfId="21150" xr:uid="{00000000-0005-0000-0000-00006E590000}"/>
    <cellStyle name="Normal 4 3 20" xfId="36683" xr:uid="{00000000-0005-0000-0000-00006F590000}"/>
    <cellStyle name="Normal 4 3 3" xfId="21151" xr:uid="{00000000-0005-0000-0000-000070590000}"/>
    <cellStyle name="Normal 4 3 3 2" xfId="21152" xr:uid="{00000000-0005-0000-0000-000071590000}"/>
    <cellStyle name="Normal 4 3 3 2 2" xfId="21153" xr:uid="{00000000-0005-0000-0000-000072590000}"/>
    <cellStyle name="Normal 4 3 3 2 3" xfId="21154" xr:uid="{00000000-0005-0000-0000-000073590000}"/>
    <cellStyle name="Normal 4 3 3 2 4" xfId="21155" xr:uid="{00000000-0005-0000-0000-000074590000}"/>
    <cellStyle name="Normal 4 3 3 3" xfId="21156" xr:uid="{00000000-0005-0000-0000-000075590000}"/>
    <cellStyle name="Normal 4 3 3 3 2" xfId="21157" xr:uid="{00000000-0005-0000-0000-000076590000}"/>
    <cellStyle name="Normal 4 3 3 3 3" xfId="21158" xr:uid="{00000000-0005-0000-0000-000077590000}"/>
    <cellStyle name="Normal 4 3 3 4" xfId="21159" xr:uid="{00000000-0005-0000-0000-000078590000}"/>
    <cellStyle name="Normal 4 3 3 4 2" xfId="21160" xr:uid="{00000000-0005-0000-0000-000079590000}"/>
    <cellStyle name="Normal 4 3 3 4 3" xfId="21161" xr:uid="{00000000-0005-0000-0000-00007A590000}"/>
    <cellStyle name="Normal 4 3 3 5" xfId="21162" xr:uid="{00000000-0005-0000-0000-00007B590000}"/>
    <cellStyle name="Normal 4 3 3 5 2" xfId="21163" xr:uid="{00000000-0005-0000-0000-00007C590000}"/>
    <cellStyle name="Normal 4 3 3 6" xfId="21164" xr:uid="{00000000-0005-0000-0000-00007D590000}"/>
    <cellStyle name="Normal 4 3 3 7" xfId="21165" xr:uid="{00000000-0005-0000-0000-00007E590000}"/>
    <cellStyle name="Normal 4 3 4" xfId="21166" xr:uid="{00000000-0005-0000-0000-00007F590000}"/>
    <cellStyle name="Normal 4 3 4 2" xfId="21167" xr:uid="{00000000-0005-0000-0000-000080590000}"/>
    <cellStyle name="Normal 4 3 4 2 2" xfId="21168" xr:uid="{00000000-0005-0000-0000-000081590000}"/>
    <cellStyle name="Normal 4 3 4 2 3" xfId="21169" xr:uid="{00000000-0005-0000-0000-000082590000}"/>
    <cellStyle name="Normal 4 3 4 2 4" xfId="21170" xr:uid="{00000000-0005-0000-0000-000083590000}"/>
    <cellStyle name="Normal 4 3 4 3" xfId="21171" xr:uid="{00000000-0005-0000-0000-000084590000}"/>
    <cellStyle name="Normal 4 3 4 4" xfId="21172" xr:uid="{00000000-0005-0000-0000-000085590000}"/>
    <cellStyle name="Normal 4 3 4 5" xfId="21173" xr:uid="{00000000-0005-0000-0000-000086590000}"/>
    <cellStyle name="Normal 4 3 5" xfId="21174" xr:uid="{00000000-0005-0000-0000-000087590000}"/>
    <cellStyle name="Normal 4 3 5 2" xfId="21175" xr:uid="{00000000-0005-0000-0000-000088590000}"/>
    <cellStyle name="Normal 4 3 5 2 2" xfId="21176" xr:uid="{00000000-0005-0000-0000-000089590000}"/>
    <cellStyle name="Normal 4 3 5 2 3" xfId="21177" xr:uid="{00000000-0005-0000-0000-00008A590000}"/>
    <cellStyle name="Normal 4 3 5 2 4" xfId="21178" xr:uid="{00000000-0005-0000-0000-00008B590000}"/>
    <cellStyle name="Normal 4 3 5 3" xfId="21179" xr:uid="{00000000-0005-0000-0000-00008C590000}"/>
    <cellStyle name="Normal 4 3 5 4" xfId="21180" xr:uid="{00000000-0005-0000-0000-00008D590000}"/>
    <cellStyle name="Normal 4 3 5 5" xfId="21181" xr:uid="{00000000-0005-0000-0000-00008E590000}"/>
    <cellStyle name="Normal 4 3 6" xfId="21182" xr:uid="{00000000-0005-0000-0000-00008F590000}"/>
    <cellStyle name="Normal 4 3 6 2" xfId="21183" xr:uid="{00000000-0005-0000-0000-000090590000}"/>
    <cellStyle name="Normal 4 3 6 2 2" xfId="21184" xr:uid="{00000000-0005-0000-0000-000091590000}"/>
    <cellStyle name="Normal 4 3 6 3" xfId="21185" xr:uid="{00000000-0005-0000-0000-000092590000}"/>
    <cellStyle name="Normal 4 3 6 4" xfId="21186" xr:uid="{00000000-0005-0000-0000-000093590000}"/>
    <cellStyle name="Normal 4 3 7" xfId="21187" xr:uid="{00000000-0005-0000-0000-000094590000}"/>
    <cellStyle name="Normal 4 3 7 2" xfId="21188" xr:uid="{00000000-0005-0000-0000-000095590000}"/>
    <cellStyle name="Normal 4 3 7 2 2" xfId="21189" xr:uid="{00000000-0005-0000-0000-000096590000}"/>
    <cellStyle name="Normal 4 3 7 3" xfId="21190" xr:uid="{00000000-0005-0000-0000-000097590000}"/>
    <cellStyle name="Normal 4 3 8" xfId="21191" xr:uid="{00000000-0005-0000-0000-000098590000}"/>
    <cellStyle name="Normal 4 3 8 2" xfId="21192" xr:uid="{00000000-0005-0000-0000-000099590000}"/>
    <cellStyle name="Normal 4 3 8 3" xfId="21193" xr:uid="{00000000-0005-0000-0000-00009A590000}"/>
    <cellStyle name="Normal 4 3 9" xfId="21194" xr:uid="{00000000-0005-0000-0000-00009B590000}"/>
    <cellStyle name="Normal 4 3 9 2" xfId="21195" xr:uid="{00000000-0005-0000-0000-00009C590000}"/>
    <cellStyle name="Normal 4 3_#FLUXO" xfId="44218" xr:uid="{00000000-0005-0000-0000-00009D590000}"/>
    <cellStyle name="Normal 4 30" xfId="44311" xr:uid="{00000000-0005-0000-0000-00009E590000}"/>
    <cellStyle name="Normal 4 31" xfId="44321" xr:uid="{00000000-0005-0000-0000-00009F590000}"/>
    <cellStyle name="Normal 4 32" xfId="44324" xr:uid="{00000000-0005-0000-0000-0000A0590000}"/>
    <cellStyle name="Normal 4 33" xfId="44327" xr:uid="{00000000-0005-0000-0000-0000A1590000}"/>
    <cellStyle name="Normal 4 34" xfId="44330" xr:uid="{00000000-0005-0000-0000-0000A2590000}"/>
    <cellStyle name="Normal 4 35" xfId="44333" xr:uid="{00000000-0005-0000-0000-0000A3590000}"/>
    <cellStyle name="Normal 4 36" xfId="44336" xr:uid="{00000000-0005-0000-0000-0000A4590000}"/>
    <cellStyle name="Normal 4 37" xfId="44339" xr:uid="{00000000-0005-0000-0000-0000A5590000}"/>
    <cellStyle name="Normal 4 38" xfId="44342" xr:uid="{00000000-0005-0000-0000-0000A6590000}"/>
    <cellStyle name="Normal 4 39" xfId="44345" xr:uid="{00000000-0005-0000-0000-0000A7590000}"/>
    <cellStyle name="Normal 4 4" xfId="21196" xr:uid="{00000000-0005-0000-0000-0000A8590000}"/>
    <cellStyle name="Normal 4 4 10" xfId="21197" xr:uid="{00000000-0005-0000-0000-0000A9590000}"/>
    <cellStyle name="Normal 4 4 11" xfId="21198" xr:uid="{00000000-0005-0000-0000-0000AA590000}"/>
    <cellStyle name="Normal 4 4 12" xfId="21199" xr:uid="{00000000-0005-0000-0000-0000AB590000}"/>
    <cellStyle name="Normal 4 4 13" xfId="36684" xr:uid="{00000000-0005-0000-0000-0000AC590000}"/>
    <cellStyle name="Normal 4 4 2" xfId="21200" xr:uid="{00000000-0005-0000-0000-0000AD590000}"/>
    <cellStyle name="Normal 4 4 2 10" xfId="21201" xr:uid="{00000000-0005-0000-0000-0000AE590000}"/>
    <cellStyle name="Normal 4 4 2 10 2" xfId="21202" xr:uid="{00000000-0005-0000-0000-0000AF590000}"/>
    <cellStyle name="Normal 4 4 2 11" xfId="21203" xr:uid="{00000000-0005-0000-0000-0000B0590000}"/>
    <cellStyle name="Normal 4 4 2 12" xfId="21204" xr:uid="{00000000-0005-0000-0000-0000B1590000}"/>
    <cellStyle name="Normal 4 4 2 13" xfId="21205" xr:uid="{00000000-0005-0000-0000-0000B2590000}"/>
    <cellStyle name="Normal 4 4 2 14" xfId="36695" xr:uid="{00000000-0005-0000-0000-0000B3590000}"/>
    <cellStyle name="Normal 4 4 2 2" xfId="21206" xr:uid="{00000000-0005-0000-0000-0000B4590000}"/>
    <cellStyle name="Normal 4 4 2 2 2" xfId="21207" xr:uid="{00000000-0005-0000-0000-0000B5590000}"/>
    <cellStyle name="Normal 4 4 2 2 2 2" xfId="21208" xr:uid="{00000000-0005-0000-0000-0000B6590000}"/>
    <cellStyle name="Normal 4 4 2 2 2 3" xfId="21209" xr:uid="{00000000-0005-0000-0000-0000B7590000}"/>
    <cellStyle name="Normal 4 4 2 2 2 4" xfId="21210" xr:uid="{00000000-0005-0000-0000-0000B8590000}"/>
    <cellStyle name="Normal 4 4 2 2 3" xfId="21211" xr:uid="{00000000-0005-0000-0000-0000B9590000}"/>
    <cellStyle name="Normal 4 4 2 2 3 2" xfId="21212" xr:uid="{00000000-0005-0000-0000-0000BA590000}"/>
    <cellStyle name="Normal 4 4 2 2 3 3" xfId="21213" xr:uid="{00000000-0005-0000-0000-0000BB590000}"/>
    <cellStyle name="Normal 4 4 2 2 4" xfId="21214" xr:uid="{00000000-0005-0000-0000-0000BC590000}"/>
    <cellStyle name="Normal 4 4 2 2 4 2" xfId="21215" xr:uid="{00000000-0005-0000-0000-0000BD590000}"/>
    <cellStyle name="Normal 4 4 2 2 4 3" xfId="21216" xr:uid="{00000000-0005-0000-0000-0000BE590000}"/>
    <cellStyle name="Normal 4 4 2 2 5" xfId="21217" xr:uid="{00000000-0005-0000-0000-0000BF590000}"/>
    <cellStyle name="Normal 4 4 2 2 5 2" xfId="21218" xr:uid="{00000000-0005-0000-0000-0000C0590000}"/>
    <cellStyle name="Normal 4 4 2 2 6" xfId="21219" xr:uid="{00000000-0005-0000-0000-0000C1590000}"/>
    <cellStyle name="Normal 4 4 2 2 7" xfId="21220" xr:uid="{00000000-0005-0000-0000-0000C2590000}"/>
    <cellStyle name="Normal 4 4 2 3" xfId="21221" xr:uid="{00000000-0005-0000-0000-0000C3590000}"/>
    <cellStyle name="Normal 4 4 2 3 2" xfId="21222" xr:uid="{00000000-0005-0000-0000-0000C4590000}"/>
    <cellStyle name="Normal 4 4 2 3 2 2" xfId="21223" xr:uid="{00000000-0005-0000-0000-0000C5590000}"/>
    <cellStyle name="Normal 4 4 2 3 2 3" xfId="21224" xr:uid="{00000000-0005-0000-0000-0000C6590000}"/>
    <cellStyle name="Normal 4 4 2 3 2 4" xfId="21225" xr:uid="{00000000-0005-0000-0000-0000C7590000}"/>
    <cellStyle name="Normal 4 4 2 3 3" xfId="21226" xr:uid="{00000000-0005-0000-0000-0000C8590000}"/>
    <cellStyle name="Normal 4 4 2 3 4" xfId="21227" xr:uid="{00000000-0005-0000-0000-0000C9590000}"/>
    <cellStyle name="Normal 4 4 2 3 5" xfId="21228" xr:uid="{00000000-0005-0000-0000-0000CA590000}"/>
    <cellStyle name="Normal 4 4 2 4" xfId="21229" xr:uid="{00000000-0005-0000-0000-0000CB590000}"/>
    <cellStyle name="Normal 4 4 2 4 2" xfId="21230" xr:uid="{00000000-0005-0000-0000-0000CC590000}"/>
    <cellStyle name="Normal 4 4 2 4 2 2" xfId="21231" xr:uid="{00000000-0005-0000-0000-0000CD590000}"/>
    <cellStyle name="Normal 4 4 2 4 2 3" xfId="21232" xr:uid="{00000000-0005-0000-0000-0000CE590000}"/>
    <cellStyle name="Normal 4 4 2 4 2 4" xfId="21233" xr:uid="{00000000-0005-0000-0000-0000CF590000}"/>
    <cellStyle name="Normal 4 4 2 4 3" xfId="21234" xr:uid="{00000000-0005-0000-0000-0000D0590000}"/>
    <cellStyle name="Normal 4 4 2 4 4" xfId="21235" xr:uid="{00000000-0005-0000-0000-0000D1590000}"/>
    <cellStyle name="Normal 4 4 2 4 5" xfId="21236" xr:uid="{00000000-0005-0000-0000-0000D2590000}"/>
    <cellStyle name="Normal 4 4 2 5" xfId="21237" xr:uid="{00000000-0005-0000-0000-0000D3590000}"/>
    <cellStyle name="Normal 4 4 2 5 2" xfId="21238" xr:uid="{00000000-0005-0000-0000-0000D4590000}"/>
    <cellStyle name="Normal 4 4 2 5 2 2" xfId="21239" xr:uid="{00000000-0005-0000-0000-0000D5590000}"/>
    <cellStyle name="Normal 4 4 2 5 3" xfId="21240" xr:uid="{00000000-0005-0000-0000-0000D6590000}"/>
    <cellStyle name="Normal 4 4 2 5 4" xfId="21241" xr:uid="{00000000-0005-0000-0000-0000D7590000}"/>
    <cellStyle name="Normal 4 4 2 6" xfId="21242" xr:uid="{00000000-0005-0000-0000-0000D8590000}"/>
    <cellStyle name="Normal 4 4 2 6 2" xfId="21243" xr:uid="{00000000-0005-0000-0000-0000D9590000}"/>
    <cellStyle name="Normal 4 4 2 6 2 2" xfId="21244" xr:uid="{00000000-0005-0000-0000-0000DA590000}"/>
    <cellStyle name="Normal 4 4 2 6 3" xfId="21245" xr:uid="{00000000-0005-0000-0000-0000DB590000}"/>
    <cellStyle name="Normal 4 4 2 7" xfId="21246" xr:uid="{00000000-0005-0000-0000-0000DC590000}"/>
    <cellStyle name="Normal 4 4 2 7 2" xfId="21247" xr:uid="{00000000-0005-0000-0000-0000DD590000}"/>
    <cellStyle name="Normal 4 4 2 7 3" xfId="21248" xr:uid="{00000000-0005-0000-0000-0000DE590000}"/>
    <cellStyle name="Normal 4 4 2 8" xfId="21249" xr:uid="{00000000-0005-0000-0000-0000DF590000}"/>
    <cellStyle name="Normal 4 4 2 8 2" xfId="21250" xr:uid="{00000000-0005-0000-0000-0000E0590000}"/>
    <cellStyle name="Normal 4 4 2 9" xfId="21251" xr:uid="{00000000-0005-0000-0000-0000E1590000}"/>
    <cellStyle name="Normal 4 4 2 9 2" xfId="21252" xr:uid="{00000000-0005-0000-0000-0000E2590000}"/>
    <cellStyle name="Normal 4 4 3" xfId="21253" xr:uid="{00000000-0005-0000-0000-0000E3590000}"/>
    <cellStyle name="Normal 4 4 3 2" xfId="21254" xr:uid="{00000000-0005-0000-0000-0000E4590000}"/>
    <cellStyle name="Normal 4 4 3 2 2" xfId="21255" xr:uid="{00000000-0005-0000-0000-0000E5590000}"/>
    <cellStyle name="Normal 4 4 3 2 3" xfId="21256" xr:uid="{00000000-0005-0000-0000-0000E6590000}"/>
    <cellStyle name="Normal 4 4 3 2 4" xfId="21257" xr:uid="{00000000-0005-0000-0000-0000E7590000}"/>
    <cellStyle name="Normal 4 4 3 2 5" xfId="37301" xr:uid="{00000000-0005-0000-0000-0000E8590000}"/>
    <cellStyle name="Normal 4 4 3 3" xfId="21258" xr:uid="{00000000-0005-0000-0000-0000E9590000}"/>
    <cellStyle name="Normal 4 4 3 3 2" xfId="21259" xr:uid="{00000000-0005-0000-0000-0000EA590000}"/>
    <cellStyle name="Normal 4 4 3 3 3" xfId="21260" xr:uid="{00000000-0005-0000-0000-0000EB590000}"/>
    <cellStyle name="Normal 4 4 3 3 4" xfId="21261" xr:uid="{00000000-0005-0000-0000-0000EC590000}"/>
    <cellStyle name="Normal 4 4 3 3 5" xfId="37311" xr:uid="{00000000-0005-0000-0000-0000ED590000}"/>
    <cellStyle name="Normal 4 4 3 4" xfId="21262" xr:uid="{00000000-0005-0000-0000-0000EE590000}"/>
    <cellStyle name="Normal 4 4 3 4 2" xfId="21263" xr:uid="{00000000-0005-0000-0000-0000EF590000}"/>
    <cellStyle name="Normal 4 4 3 4 2 2" xfId="37451" xr:uid="{00000000-0005-0000-0000-0000F0590000}"/>
    <cellStyle name="Normal 4 4 3 4 3" xfId="21264" xr:uid="{00000000-0005-0000-0000-0000F1590000}"/>
    <cellStyle name="Normal 4 4 3 4 3 2" xfId="37456" xr:uid="{00000000-0005-0000-0000-0000F2590000}"/>
    <cellStyle name="Normal 4 4 3 4 4" xfId="37423" xr:uid="{00000000-0005-0000-0000-0000F3590000}"/>
    <cellStyle name="Normal 4 4 3 4 4 2" xfId="37613" xr:uid="{00000000-0005-0000-0000-0000F4590000}"/>
    <cellStyle name="Normal 4 4 3 4 4 3" xfId="37619" xr:uid="{00000000-0005-0000-0000-0000F5590000}"/>
    <cellStyle name="Normal 4 4 3 4 4 4" xfId="37602" xr:uid="{00000000-0005-0000-0000-0000F6590000}"/>
    <cellStyle name="Normal 4 4 3 4 5" xfId="37474" xr:uid="{00000000-0005-0000-0000-0000F7590000}"/>
    <cellStyle name="Normal 4 4 3 4 6" xfId="37298" xr:uid="{00000000-0005-0000-0000-0000F8590000}"/>
    <cellStyle name="Normal 4 4 3 5" xfId="21265" xr:uid="{00000000-0005-0000-0000-0000F9590000}"/>
    <cellStyle name="Normal 4 4 3 5 2" xfId="21266" xr:uid="{00000000-0005-0000-0000-0000FA590000}"/>
    <cellStyle name="Normal 4 4 3 5 3" xfId="37327" xr:uid="{00000000-0005-0000-0000-0000FB590000}"/>
    <cellStyle name="Normal 4 4 3 6" xfId="21267" xr:uid="{00000000-0005-0000-0000-0000FC590000}"/>
    <cellStyle name="Normal 4 4 3 6 2" xfId="37587" xr:uid="{00000000-0005-0000-0000-0000FD590000}"/>
    <cellStyle name="Normal 4 4 3 7" xfId="21268" xr:uid="{00000000-0005-0000-0000-0000FE590000}"/>
    <cellStyle name="Normal 4 4 3 7 2" xfId="37482" xr:uid="{00000000-0005-0000-0000-0000FF590000}"/>
    <cellStyle name="Normal 4 4 3 8" xfId="36693" xr:uid="{00000000-0005-0000-0000-0000005A0000}"/>
    <cellStyle name="Normal 4 4 4" xfId="21269" xr:uid="{00000000-0005-0000-0000-0000015A0000}"/>
    <cellStyle name="Normal 4 4 4 2" xfId="21270" xr:uid="{00000000-0005-0000-0000-0000025A0000}"/>
    <cellStyle name="Normal 4 4 4 2 2" xfId="21271" xr:uid="{00000000-0005-0000-0000-0000035A0000}"/>
    <cellStyle name="Normal 4 4 4 2 3" xfId="21272" xr:uid="{00000000-0005-0000-0000-0000045A0000}"/>
    <cellStyle name="Normal 4 4 4 2 4" xfId="21273" xr:uid="{00000000-0005-0000-0000-0000055A0000}"/>
    <cellStyle name="Normal 4 4 4 3" xfId="21274" xr:uid="{00000000-0005-0000-0000-0000065A0000}"/>
    <cellStyle name="Normal 4 4 4 4" xfId="21275" xr:uid="{00000000-0005-0000-0000-0000075A0000}"/>
    <cellStyle name="Normal 4 4 4 5" xfId="21276" xr:uid="{00000000-0005-0000-0000-0000085A0000}"/>
    <cellStyle name="Normal 4 4 4 6" xfId="37308" xr:uid="{00000000-0005-0000-0000-0000095A0000}"/>
    <cellStyle name="Normal 4 4 5" xfId="21277" xr:uid="{00000000-0005-0000-0000-00000A5A0000}"/>
    <cellStyle name="Normal 4 4 5 2" xfId="21278" xr:uid="{00000000-0005-0000-0000-00000B5A0000}"/>
    <cellStyle name="Normal 4 4 5 2 2" xfId="21279" xr:uid="{00000000-0005-0000-0000-00000C5A0000}"/>
    <cellStyle name="Normal 4 4 5 2 3" xfId="21280" xr:uid="{00000000-0005-0000-0000-00000D5A0000}"/>
    <cellStyle name="Normal 4 4 5 2 4" xfId="21281" xr:uid="{00000000-0005-0000-0000-00000E5A0000}"/>
    <cellStyle name="Normal 4 4 5 3" xfId="21282" xr:uid="{00000000-0005-0000-0000-00000F5A0000}"/>
    <cellStyle name="Normal 4 4 5 3 2" xfId="21283" xr:uid="{00000000-0005-0000-0000-0000105A0000}"/>
    <cellStyle name="Normal 4 4 5 4" xfId="21284" xr:uid="{00000000-0005-0000-0000-0000115A0000}"/>
    <cellStyle name="Normal 4 4 5 5" xfId="21285" xr:uid="{00000000-0005-0000-0000-0000125A0000}"/>
    <cellStyle name="Normal 4 4 5 6" xfId="37420" xr:uid="{00000000-0005-0000-0000-0000135A0000}"/>
    <cellStyle name="Normal 4 4 6" xfId="21286" xr:uid="{00000000-0005-0000-0000-0000145A0000}"/>
    <cellStyle name="Normal 4 4 6 2" xfId="21287" xr:uid="{00000000-0005-0000-0000-0000155A0000}"/>
    <cellStyle name="Normal 4 4 6 2 2" xfId="21288" xr:uid="{00000000-0005-0000-0000-0000165A0000}"/>
    <cellStyle name="Normal 4 4 6 3" xfId="21289" xr:uid="{00000000-0005-0000-0000-0000175A0000}"/>
    <cellStyle name="Normal 4 4 6 4" xfId="21290" xr:uid="{00000000-0005-0000-0000-0000185A0000}"/>
    <cellStyle name="Normal 4 4 6 5" xfId="37330" xr:uid="{00000000-0005-0000-0000-0000195A0000}"/>
    <cellStyle name="Normal 4 4 7" xfId="21291" xr:uid="{00000000-0005-0000-0000-00001A5A0000}"/>
    <cellStyle name="Normal 4 4 7 2" xfId="21292" xr:uid="{00000000-0005-0000-0000-00001B5A0000}"/>
    <cellStyle name="Normal 4 4 7 2 2" xfId="21293" xr:uid="{00000000-0005-0000-0000-00001C5A0000}"/>
    <cellStyle name="Normal 4 4 7 3" xfId="21294" xr:uid="{00000000-0005-0000-0000-00001D5A0000}"/>
    <cellStyle name="Normal 4 4 7 4" xfId="37584" xr:uid="{00000000-0005-0000-0000-00001E5A0000}"/>
    <cellStyle name="Normal 4 4 8" xfId="21295" xr:uid="{00000000-0005-0000-0000-00001F5A0000}"/>
    <cellStyle name="Normal 4 4 8 2" xfId="21296" xr:uid="{00000000-0005-0000-0000-0000205A0000}"/>
    <cellStyle name="Normal 4 4 8 3" xfId="21297" xr:uid="{00000000-0005-0000-0000-0000215A0000}"/>
    <cellStyle name="Normal 4 4 8 4" xfId="21298" xr:uid="{00000000-0005-0000-0000-0000225A0000}"/>
    <cellStyle name="Normal 4 4 8 5" xfId="37536" xr:uid="{00000000-0005-0000-0000-0000235A0000}"/>
    <cellStyle name="Normal 4 4 9" xfId="21299" xr:uid="{00000000-0005-0000-0000-0000245A0000}"/>
    <cellStyle name="Normal 4 4_#FLUXO" xfId="44219" xr:uid="{00000000-0005-0000-0000-0000255A0000}"/>
    <cellStyle name="Normal 4 40" xfId="44348" xr:uid="{00000000-0005-0000-0000-0000265A0000}"/>
    <cellStyle name="Normal 4 41" xfId="44351" xr:uid="{00000000-0005-0000-0000-0000275A0000}"/>
    <cellStyle name="Normal 4 42" xfId="44354" xr:uid="{00000000-0005-0000-0000-0000285A0000}"/>
    <cellStyle name="Normal 4 43" xfId="44357" xr:uid="{00000000-0005-0000-0000-0000295A0000}"/>
    <cellStyle name="Normal 4 44" xfId="44360" xr:uid="{00000000-0005-0000-0000-00002A5A0000}"/>
    <cellStyle name="Normal 4 45" xfId="44363" xr:uid="{00000000-0005-0000-0000-00002B5A0000}"/>
    <cellStyle name="Normal 4 46" xfId="44366" xr:uid="{00000000-0005-0000-0000-00002C5A0000}"/>
    <cellStyle name="Normal 4 47" xfId="44369" xr:uid="{00000000-0005-0000-0000-00002D5A0000}"/>
    <cellStyle name="Normal 4 48" xfId="44372" xr:uid="{00000000-0005-0000-0000-00002E5A0000}"/>
    <cellStyle name="Normal 4 49" xfId="44375" xr:uid="{00000000-0005-0000-0000-00002F5A0000}"/>
    <cellStyle name="Normal 4 5" xfId="21300" xr:uid="{00000000-0005-0000-0000-0000305A0000}"/>
    <cellStyle name="Normal 4 5 10" xfId="21301" xr:uid="{00000000-0005-0000-0000-0000315A0000}"/>
    <cellStyle name="Normal 4 5 11" xfId="36878" xr:uid="{00000000-0005-0000-0000-0000325A0000}"/>
    <cellStyle name="Normal 4 5 2" xfId="21302" xr:uid="{00000000-0005-0000-0000-0000335A0000}"/>
    <cellStyle name="Normal 4 5 2 2" xfId="21303" xr:uid="{00000000-0005-0000-0000-0000345A0000}"/>
    <cellStyle name="Normal 4 5 2 2 2" xfId="21304" xr:uid="{00000000-0005-0000-0000-0000355A0000}"/>
    <cellStyle name="Normal 4 5 2 2 2 2" xfId="21305" xr:uid="{00000000-0005-0000-0000-0000365A0000}"/>
    <cellStyle name="Normal 4 5 2 2 2 3" xfId="21306" xr:uid="{00000000-0005-0000-0000-0000375A0000}"/>
    <cellStyle name="Normal 4 5 2 2 3" xfId="21307" xr:uid="{00000000-0005-0000-0000-0000385A0000}"/>
    <cellStyle name="Normal 4 5 2 2 3 2" xfId="21308" xr:uid="{00000000-0005-0000-0000-0000395A0000}"/>
    <cellStyle name="Normal 4 5 2 2 3 3" xfId="21309" xr:uid="{00000000-0005-0000-0000-00003A5A0000}"/>
    <cellStyle name="Normal 4 5 2 2 4" xfId="21310" xr:uid="{00000000-0005-0000-0000-00003B5A0000}"/>
    <cellStyle name="Normal 4 5 2 2 4 2" xfId="21311" xr:uid="{00000000-0005-0000-0000-00003C5A0000}"/>
    <cellStyle name="Normal 4 5 2 2 4 3" xfId="21312" xr:uid="{00000000-0005-0000-0000-00003D5A0000}"/>
    <cellStyle name="Normal 4 5 2 2 5" xfId="21313" xr:uid="{00000000-0005-0000-0000-00003E5A0000}"/>
    <cellStyle name="Normal 4 5 2 2 5 2" xfId="21314" xr:uid="{00000000-0005-0000-0000-00003F5A0000}"/>
    <cellStyle name="Normal 4 5 2 2 6" xfId="21315" xr:uid="{00000000-0005-0000-0000-0000405A0000}"/>
    <cellStyle name="Normal 4 5 2 2 7" xfId="21316" xr:uid="{00000000-0005-0000-0000-0000415A0000}"/>
    <cellStyle name="Normal 4 5 2 3" xfId="21317" xr:uid="{00000000-0005-0000-0000-0000425A0000}"/>
    <cellStyle name="Normal 4 5 2 3 2" xfId="21318" xr:uid="{00000000-0005-0000-0000-0000435A0000}"/>
    <cellStyle name="Normal 4 5 2 3 2 2" xfId="21319" xr:uid="{00000000-0005-0000-0000-0000445A0000}"/>
    <cellStyle name="Normal 4 5 2 3 2 3" xfId="21320" xr:uid="{00000000-0005-0000-0000-0000455A0000}"/>
    <cellStyle name="Normal 4 5 2 3 3" xfId="21321" xr:uid="{00000000-0005-0000-0000-0000465A0000}"/>
    <cellStyle name="Normal 4 5 2 3 4" xfId="21322" xr:uid="{00000000-0005-0000-0000-0000475A0000}"/>
    <cellStyle name="Normal 4 5 2 4" xfId="21323" xr:uid="{00000000-0005-0000-0000-0000485A0000}"/>
    <cellStyle name="Normal 4 5 2 4 2" xfId="21324" xr:uid="{00000000-0005-0000-0000-0000495A0000}"/>
    <cellStyle name="Normal 4 5 2 4 2 2" xfId="21325" xr:uid="{00000000-0005-0000-0000-00004A5A0000}"/>
    <cellStyle name="Normal 4 5 2 4 2 3" xfId="21326" xr:uid="{00000000-0005-0000-0000-00004B5A0000}"/>
    <cellStyle name="Normal 4 5 2 4 3" xfId="21327" xr:uid="{00000000-0005-0000-0000-00004C5A0000}"/>
    <cellStyle name="Normal 4 5 2 4 4" xfId="21328" xr:uid="{00000000-0005-0000-0000-00004D5A0000}"/>
    <cellStyle name="Normal 4 5 2 5" xfId="21329" xr:uid="{00000000-0005-0000-0000-00004E5A0000}"/>
    <cellStyle name="Normal 4 5 2 5 2" xfId="21330" xr:uid="{00000000-0005-0000-0000-00004F5A0000}"/>
    <cellStyle name="Normal 4 5 2 5 3" xfId="21331" xr:uid="{00000000-0005-0000-0000-0000505A0000}"/>
    <cellStyle name="Normal 4 5 2 6" xfId="21332" xr:uid="{00000000-0005-0000-0000-0000515A0000}"/>
    <cellStyle name="Normal 4 5 2 6 2" xfId="21333" xr:uid="{00000000-0005-0000-0000-0000525A0000}"/>
    <cellStyle name="Normal 4 5 2 7" xfId="21334" xr:uid="{00000000-0005-0000-0000-0000535A0000}"/>
    <cellStyle name="Normal 4 5 2 8" xfId="21335" xr:uid="{00000000-0005-0000-0000-0000545A0000}"/>
    <cellStyle name="Normal 4 5 3" xfId="21336" xr:uid="{00000000-0005-0000-0000-0000555A0000}"/>
    <cellStyle name="Normal 4 5 3 2" xfId="21337" xr:uid="{00000000-0005-0000-0000-0000565A0000}"/>
    <cellStyle name="Normal 4 5 3 2 2" xfId="21338" xr:uid="{00000000-0005-0000-0000-0000575A0000}"/>
    <cellStyle name="Normal 4 5 3 2 3" xfId="21339" xr:uid="{00000000-0005-0000-0000-0000585A0000}"/>
    <cellStyle name="Normal 4 5 3 2 4" xfId="21340" xr:uid="{00000000-0005-0000-0000-0000595A0000}"/>
    <cellStyle name="Normal 4 5 3 3" xfId="21341" xr:uid="{00000000-0005-0000-0000-00005A5A0000}"/>
    <cellStyle name="Normal 4 5 3 3 2" xfId="21342" xr:uid="{00000000-0005-0000-0000-00005B5A0000}"/>
    <cellStyle name="Normal 4 5 3 3 3" xfId="21343" xr:uid="{00000000-0005-0000-0000-00005C5A0000}"/>
    <cellStyle name="Normal 4 5 3 4" xfId="21344" xr:uid="{00000000-0005-0000-0000-00005D5A0000}"/>
    <cellStyle name="Normal 4 5 3 4 2" xfId="21345" xr:uid="{00000000-0005-0000-0000-00005E5A0000}"/>
    <cellStyle name="Normal 4 5 3 4 3" xfId="21346" xr:uid="{00000000-0005-0000-0000-00005F5A0000}"/>
    <cellStyle name="Normal 4 5 3 5" xfId="21347" xr:uid="{00000000-0005-0000-0000-0000605A0000}"/>
    <cellStyle name="Normal 4 5 3 5 2" xfId="21348" xr:uid="{00000000-0005-0000-0000-0000615A0000}"/>
    <cellStyle name="Normal 4 5 3 6" xfId="21349" xr:uid="{00000000-0005-0000-0000-0000625A0000}"/>
    <cellStyle name="Normal 4 5 3 7" xfId="21350" xr:uid="{00000000-0005-0000-0000-0000635A0000}"/>
    <cellStyle name="Normal 4 5 4" xfId="21351" xr:uid="{00000000-0005-0000-0000-0000645A0000}"/>
    <cellStyle name="Normal 4 5 4 2" xfId="21352" xr:uid="{00000000-0005-0000-0000-0000655A0000}"/>
    <cellStyle name="Normal 4 5 4 2 2" xfId="21353" xr:uid="{00000000-0005-0000-0000-0000665A0000}"/>
    <cellStyle name="Normal 4 5 4 2 3" xfId="21354" xr:uid="{00000000-0005-0000-0000-0000675A0000}"/>
    <cellStyle name="Normal 4 5 4 3" xfId="21355" xr:uid="{00000000-0005-0000-0000-0000685A0000}"/>
    <cellStyle name="Normal 4 5 4 4" xfId="21356" xr:uid="{00000000-0005-0000-0000-0000695A0000}"/>
    <cellStyle name="Normal 4 5 4 5" xfId="21357" xr:uid="{00000000-0005-0000-0000-00006A5A0000}"/>
    <cellStyle name="Normal 4 5 5" xfId="21358" xr:uid="{00000000-0005-0000-0000-00006B5A0000}"/>
    <cellStyle name="Normal 4 5 5 2" xfId="21359" xr:uid="{00000000-0005-0000-0000-00006C5A0000}"/>
    <cellStyle name="Normal 4 5 5 2 2" xfId="21360" xr:uid="{00000000-0005-0000-0000-00006D5A0000}"/>
    <cellStyle name="Normal 4 5 5 2 3" xfId="21361" xr:uid="{00000000-0005-0000-0000-00006E5A0000}"/>
    <cellStyle name="Normal 4 5 5 3" xfId="21362" xr:uid="{00000000-0005-0000-0000-00006F5A0000}"/>
    <cellStyle name="Normal 4 5 5 4" xfId="21363" xr:uid="{00000000-0005-0000-0000-0000705A0000}"/>
    <cellStyle name="Normal 4 5 5 5" xfId="21364" xr:uid="{00000000-0005-0000-0000-0000715A0000}"/>
    <cellStyle name="Normal 4 5 6" xfId="21365" xr:uid="{00000000-0005-0000-0000-0000725A0000}"/>
    <cellStyle name="Normal 4 5 6 2" xfId="21366" xr:uid="{00000000-0005-0000-0000-0000735A0000}"/>
    <cellStyle name="Normal 4 5 6 3" xfId="21367" xr:uid="{00000000-0005-0000-0000-0000745A0000}"/>
    <cellStyle name="Normal 4 5 7" xfId="21368" xr:uid="{00000000-0005-0000-0000-0000755A0000}"/>
    <cellStyle name="Normal 4 5 7 2" xfId="21369" xr:uid="{00000000-0005-0000-0000-0000765A0000}"/>
    <cellStyle name="Normal 4 5 8" xfId="21370" xr:uid="{00000000-0005-0000-0000-0000775A0000}"/>
    <cellStyle name="Normal 4 5 9" xfId="21371" xr:uid="{00000000-0005-0000-0000-0000785A0000}"/>
    <cellStyle name="Normal 4 5_#FLUXO" xfId="44220" xr:uid="{00000000-0005-0000-0000-0000795A0000}"/>
    <cellStyle name="Normal 4 50" xfId="44378" xr:uid="{00000000-0005-0000-0000-00007A5A0000}"/>
    <cellStyle name="Normal 4 51" xfId="44381" xr:uid="{00000000-0005-0000-0000-00007B5A0000}"/>
    <cellStyle name="Normal 4 52" xfId="44384" xr:uid="{00000000-0005-0000-0000-00007C5A0000}"/>
    <cellStyle name="Normal 4 53" xfId="44387" xr:uid="{00000000-0005-0000-0000-00007D5A0000}"/>
    <cellStyle name="Normal 4 54" xfId="44390" xr:uid="{00000000-0005-0000-0000-00007E5A0000}"/>
    <cellStyle name="Normal 4 55" xfId="44393" xr:uid="{00000000-0005-0000-0000-00007F5A0000}"/>
    <cellStyle name="Normal 4 56" xfId="44396" xr:uid="{00000000-0005-0000-0000-0000805A0000}"/>
    <cellStyle name="Normal 4 57" xfId="44399" xr:uid="{00000000-0005-0000-0000-0000815A0000}"/>
    <cellStyle name="Normal 4 58" xfId="44402" xr:uid="{00000000-0005-0000-0000-0000825A0000}"/>
    <cellStyle name="Normal 4 59" xfId="44405" xr:uid="{00000000-0005-0000-0000-0000835A0000}"/>
    <cellStyle name="Normal 4 6" xfId="21372" xr:uid="{00000000-0005-0000-0000-0000845A0000}"/>
    <cellStyle name="Normal 4 6 2" xfId="21373" xr:uid="{00000000-0005-0000-0000-0000855A0000}"/>
    <cellStyle name="Normal 4 6 2 2" xfId="44231" xr:uid="{00000000-0005-0000-0000-0000865A0000}"/>
    <cellStyle name="Normal 4 6 3" xfId="21374" xr:uid="{00000000-0005-0000-0000-0000875A0000}"/>
    <cellStyle name="Normal 4 6 4" xfId="37197" xr:uid="{00000000-0005-0000-0000-0000885A0000}"/>
    <cellStyle name="Normal 4 6_#FLUXO" xfId="44221" xr:uid="{00000000-0005-0000-0000-0000895A0000}"/>
    <cellStyle name="Normal 4 60" xfId="44408" xr:uid="{00000000-0005-0000-0000-00008A5A0000}"/>
    <cellStyle name="Normal 4 61" xfId="44411" xr:uid="{00000000-0005-0000-0000-00008B5A0000}"/>
    <cellStyle name="Normal 4 62" xfId="44414" xr:uid="{00000000-0005-0000-0000-00008C5A0000}"/>
    <cellStyle name="Normal 4 63" xfId="44417" xr:uid="{00000000-0005-0000-0000-00008D5A0000}"/>
    <cellStyle name="Normal 4 64" xfId="44421" xr:uid="{00000000-0005-0000-0000-00008E5A0000}"/>
    <cellStyle name="Normal 4 65" xfId="44425" xr:uid="{00000000-0005-0000-0000-00008F5A0000}"/>
    <cellStyle name="Normal 4 66" xfId="44429" xr:uid="{00000000-0005-0000-0000-0000905A0000}"/>
    <cellStyle name="Normal 4 67" xfId="44433" xr:uid="{00000000-0005-0000-0000-0000915A0000}"/>
    <cellStyle name="Normal 4 68" xfId="44437" xr:uid="{00000000-0005-0000-0000-0000925A0000}"/>
    <cellStyle name="Normal 4 69" xfId="44441" xr:uid="{00000000-0005-0000-0000-0000935A0000}"/>
    <cellStyle name="Normal 4 7" xfId="21375" xr:uid="{00000000-0005-0000-0000-0000945A0000}"/>
    <cellStyle name="Normal 4 7 2" xfId="21376" xr:uid="{00000000-0005-0000-0000-0000955A0000}"/>
    <cellStyle name="Normal 4 7 2 2" xfId="44232" xr:uid="{00000000-0005-0000-0000-0000965A0000}"/>
    <cellStyle name="Normal 4 7 3" xfId="21377" xr:uid="{00000000-0005-0000-0000-0000975A0000}"/>
    <cellStyle name="Normal 4 7 4" xfId="37395" xr:uid="{00000000-0005-0000-0000-0000985A0000}"/>
    <cellStyle name="Normal 4 7_#FLUXO" xfId="44222" xr:uid="{00000000-0005-0000-0000-0000995A0000}"/>
    <cellStyle name="Normal 4 70" xfId="44445" xr:uid="{00000000-0005-0000-0000-00009A5A0000}"/>
    <cellStyle name="Normal 4 71" xfId="44449" xr:uid="{00000000-0005-0000-0000-00009B5A0000}"/>
    <cellStyle name="Normal 4 72" xfId="44453" xr:uid="{00000000-0005-0000-0000-00009C5A0000}"/>
    <cellStyle name="Normal 4 73" xfId="44457" xr:uid="{00000000-0005-0000-0000-00009D5A0000}"/>
    <cellStyle name="Normal 4 74" xfId="44461" xr:uid="{00000000-0005-0000-0000-00009E5A0000}"/>
    <cellStyle name="Normal 4 75" xfId="44465" xr:uid="{00000000-0005-0000-0000-00009F5A0000}"/>
    <cellStyle name="Normal 4 76" xfId="44468" xr:uid="{00000000-0005-0000-0000-0000A05A0000}"/>
    <cellStyle name="Normal 4 77" xfId="44472" xr:uid="{00000000-0005-0000-0000-0000A15A0000}"/>
    <cellStyle name="Normal 4 78" xfId="44476" xr:uid="{00000000-0005-0000-0000-0000A25A0000}"/>
    <cellStyle name="Normal 4 79" xfId="44478" xr:uid="{00000000-0005-0000-0000-0000A35A0000}"/>
    <cellStyle name="Normal 4 8" xfId="21378" xr:uid="{00000000-0005-0000-0000-0000A45A0000}"/>
    <cellStyle name="Normal 4 8 2" xfId="21379" xr:uid="{00000000-0005-0000-0000-0000A55A0000}"/>
    <cellStyle name="Normal 4 8 2 2" xfId="44233" xr:uid="{00000000-0005-0000-0000-0000A65A0000}"/>
    <cellStyle name="Normal 4 8 3" xfId="21380" xr:uid="{00000000-0005-0000-0000-0000A75A0000}"/>
    <cellStyle name="Normal 4 8 4" xfId="21381" xr:uid="{00000000-0005-0000-0000-0000A85A0000}"/>
    <cellStyle name="Normal 4 8 5" xfId="37332" xr:uid="{00000000-0005-0000-0000-0000A95A0000}"/>
    <cellStyle name="Normal 4 8_#FLUXO" xfId="44223" xr:uid="{00000000-0005-0000-0000-0000AA5A0000}"/>
    <cellStyle name="Normal 4 80" xfId="44481" xr:uid="{00000000-0005-0000-0000-0000AB5A0000}"/>
    <cellStyle name="Normal 4 81" xfId="44484" xr:uid="{00000000-0005-0000-0000-0000AC5A0000}"/>
    <cellStyle name="Normal 4 82" xfId="44487" xr:uid="{00000000-0005-0000-0000-0000AD5A0000}"/>
    <cellStyle name="Normal 4 83" xfId="44490" xr:uid="{00000000-0005-0000-0000-0000AE5A0000}"/>
    <cellStyle name="Normal 4 84" xfId="44493" xr:uid="{00000000-0005-0000-0000-0000AF5A0000}"/>
    <cellStyle name="Normal 4 85" xfId="44496" xr:uid="{00000000-0005-0000-0000-0000B05A0000}"/>
    <cellStyle name="Normal 4 86" xfId="44499" xr:uid="{00000000-0005-0000-0000-0000B15A0000}"/>
    <cellStyle name="Normal 4 87" xfId="44502" xr:uid="{00000000-0005-0000-0000-0000B25A0000}"/>
    <cellStyle name="Normal 4 88" xfId="44494" xr:uid="{00000000-0005-0000-0000-0000B35A0000}"/>
    <cellStyle name="Normal 4 89" xfId="44503" xr:uid="{00000000-0005-0000-0000-0000B45A0000}"/>
    <cellStyle name="Normal 4 9" xfId="21382" xr:uid="{00000000-0005-0000-0000-0000B55A0000}"/>
    <cellStyle name="Normal 4 9 2" xfId="21383" xr:uid="{00000000-0005-0000-0000-0000B65A0000}"/>
    <cellStyle name="Normal 4 9 2 2" xfId="44234" xr:uid="{00000000-0005-0000-0000-0000B75A0000}"/>
    <cellStyle name="Normal 4 9 3" xfId="21384" xr:uid="{00000000-0005-0000-0000-0000B85A0000}"/>
    <cellStyle name="Normal 4 9 4" xfId="21385" xr:uid="{00000000-0005-0000-0000-0000B95A0000}"/>
    <cellStyle name="Normal 4 9 5" xfId="37554" xr:uid="{00000000-0005-0000-0000-0000BA5A0000}"/>
    <cellStyle name="Normal 4 9_#FLUXO" xfId="44224" xr:uid="{00000000-0005-0000-0000-0000BB5A0000}"/>
    <cellStyle name="Normal 4 90" xfId="44505" xr:uid="{00000000-0005-0000-0000-0000BC5A0000}"/>
    <cellStyle name="Normal 4 91" xfId="44507" xr:uid="{00000000-0005-0000-0000-0000BD5A0000}"/>
    <cellStyle name="Normal 4 92" xfId="44473" xr:uid="{00000000-0005-0000-0000-0000BE5A0000}"/>
    <cellStyle name="Normal 4 93" xfId="44491" xr:uid="{00000000-0005-0000-0000-0000BF5A0000}"/>
    <cellStyle name="Normal 4 94" xfId="44514" xr:uid="{00000000-0005-0000-0000-0000C05A0000}"/>
    <cellStyle name="Normal 4 95" xfId="44500" xr:uid="{00000000-0005-0000-0000-0000C15A0000}"/>
    <cellStyle name="Normal 4 96" xfId="44512" xr:uid="{00000000-0005-0000-0000-0000C25A0000}"/>
    <cellStyle name="Normal 4 97" xfId="44513" xr:uid="{00000000-0005-0000-0000-0000C35A0000}"/>
    <cellStyle name="Normal 4 98" xfId="44409" xr:uid="{00000000-0005-0000-0000-0000C45A0000}"/>
    <cellStyle name="Normal 4 99" xfId="44482" xr:uid="{00000000-0005-0000-0000-0000C55A0000}"/>
    <cellStyle name="Normal 4_#FLUXO" xfId="44204" xr:uid="{00000000-0005-0000-0000-0000C65A0000}"/>
    <cellStyle name="Normal 40" xfId="21386" xr:uid="{00000000-0005-0000-0000-0000C75A0000}"/>
    <cellStyle name="Normal 40 2" xfId="21387" xr:uid="{00000000-0005-0000-0000-0000C85A0000}"/>
    <cellStyle name="Normal 41" xfId="21388" xr:uid="{00000000-0005-0000-0000-0000C95A0000}"/>
    <cellStyle name="Normal 41 2" xfId="21389" xr:uid="{00000000-0005-0000-0000-0000CA5A0000}"/>
    <cellStyle name="Normal 42" xfId="21390" xr:uid="{00000000-0005-0000-0000-0000CB5A0000}"/>
    <cellStyle name="Normal 42 2" xfId="21391" xr:uid="{00000000-0005-0000-0000-0000CC5A0000}"/>
    <cellStyle name="Normal 42 2 2" xfId="21392" xr:uid="{00000000-0005-0000-0000-0000CD5A0000}"/>
    <cellStyle name="Normal 42 2 2 2" xfId="21393" xr:uid="{00000000-0005-0000-0000-0000CE5A0000}"/>
    <cellStyle name="Normal 42 2 2 2 2" xfId="21394" xr:uid="{00000000-0005-0000-0000-0000CF5A0000}"/>
    <cellStyle name="Normal 42 2 2 2 3" xfId="21395" xr:uid="{00000000-0005-0000-0000-0000D05A0000}"/>
    <cellStyle name="Normal 42 2 2 3" xfId="21396" xr:uid="{00000000-0005-0000-0000-0000D15A0000}"/>
    <cellStyle name="Normal 42 2 2 3 2" xfId="21397" xr:uid="{00000000-0005-0000-0000-0000D25A0000}"/>
    <cellStyle name="Normal 42 2 2 3 3" xfId="21398" xr:uid="{00000000-0005-0000-0000-0000D35A0000}"/>
    <cellStyle name="Normal 42 2 2 4" xfId="21399" xr:uid="{00000000-0005-0000-0000-0000D45A0000}"/>
    <cellStyle name="Normal 42 2 2 4 2" xfId="21400" xr:uid="{00000000-0005-0000-0000-0000D55A0000}"/>
    <cellStyle name="Normal 42 2 2 4 3" xfId="21401" xr:uid="{00000000-0005-0000-0000-0000D65A0000}"/>
    <cellStyle name="Normal 42 2 2 5" xfId="21402" xr:uid="{00000000-0005-0000-0000-0000D75A0000}"/>
    <cellStyle name="Normal 42 2 2 5 2" xfId="21403" xr:uid="{00000000-0005-0000-0000-0000D85A0000}"/>
    <cellStyle name="Normal 42 2 2 6" xfId="21404" xr:uid="{00000000-0005-0000-0000-0000D95A0000}"/>
    <cellStyle name="Normal 42 2 3" xfId="21405" xr:uid="{00000000-0005-0000-0000-0000DA5A0000}"/>
    <cellStyle name="Normal 42 2 3 2" xfId="21406" xr:uid="{00000000-0005-0000-0000-0000DB5A0000}"/>
    <cellStyle name="Normal 42 2 3 2 2" xfId="21407" xr:uid="{00000000-0005-0000-0000-0000DC5A0000}"/>
    <cellStyle name="Normal 42 2 3 2 3" xfId="21408" xr:uid="{00000000-0005-0000-0000-0000DD5A0000}"/>
    <cellStyle name="Normal 42 2 3 3" xfId="21409" xr:uid="{00000000-0005-0000-0000-0000DE5A0000}"/>
    <cellStyle name="Normal 42 2 3 4" xfId="21410" xr:uid="{00000000-0005-0000-0000-0000DF5A0000}"/>
    <cellStyle name="Normal 42 2 4" xfId="21411" xr:uid="{00000000-0005-0000-0000-0000E05A0000}"/>
    <cellStyle name="Normal 42 2 4 2" xfId="21412" xr:uid="{00000000-0005-0000-0000-0000E15A0000}"/>
    <cellStyle name="Normal 42 2 4 2 2" xfId="21413" xr:uid="{00000000-0005-0000-0000-0000E25A0000}"/>
    <cellStyle name="Normal 42 2 4 2 3" xfId="21414" xr:uid="{00000000-0005-0000-0000-0000E35A0000}"/>
    <cellStyle name="Normal 42 2 4 3" xfId="21415" xr:uid="{00000000-0005-0000-0000-0000E45A0000}"/>
    <cellStyle name="Normal 42 2 4 4" xfId="21416" xr:uid="{00000000-0005-0000-0000-0000E55A0000}"/>
    <cellStyle name="Normal 42 2 5" xfId="21417" xr:uid="{00000000-0005-0000-0000-0000E65A0000}"/>
    <cellStyle name="Normal 42 2 5 2" xfId="21418" xr:uid="{00000000-0005-0000-0000-0000E75A0000}"/>
    <cellStyle name="Normal 42 2 5 3" xfId="21419" xr:uid="{00000000-0005-0000-0000-0000E85A0000}"/>
    <cellStyle name="Normal 42 2 6" xfId="21420" xr:uid="{00000000-0005-0000-0000-0000E95A0000}"/>
    <cellStyle name="Normal 42 2 6 2" xfId="21421" xr:uid="{00000000-0005-0000-0000-0000EA5A0000}"/>
    <cellStyle name="Normal 42 2 7" xfId="21422" xr:uid="{00000000-0005-0000-0000-0000EB5A0000}"/>
    <cellStyle name="Normal 42 3" xfId="21423" xr:uid="{00000000-0005-0000-0000-0000EC5A0000}"/>
    <cellStyle name="Normal 42 3 2" xfId="21424" xr:uid="{00000000-0005-0000-0000-0000ED5A0000}"/>
    <cellStyle name="Normal 42 3 2 2" xfId="21425" xr:uid="{00000000-0005-0000-0000-0000EE5A0000}"/>
    <cellStyle name="Normal 42 3 2 3" xfId="21426" xr:uid="{00000000-0005-0000-0000-0000EF5A0000}"/>
    <cellStyle name="Normal 42 3 3" xfId="21427" xr:uid="{00000000-0005-0000-0000-0000F05A0000}"/>
    <cellStyle name="Normal 42 3 3 2" xfId="21428" xr:uid="{00000000-0005-0000-0000-0000F15A0000}"/>
    <cellStyle name="Normal 42 3 3 3" xfId="21429" xr:uid="{00000000-0005-0000-0000-0000F25A0000}"/>
    <cellStyle name="Normal 42 3 4" xfId="21430" xr:uid="{00000000-0005-0000-0000-0000F35A0000}"/>
    <cellStyle name="Normal 42 3 4 2" xfId="21431" xr:uid="{00000000-0005-0000-0000-0000F45A0000}"/>
    <cellStyle name="Normal 42 3 4 3" xfId="21432" xr:uid="{00000000-0005-0000-0000-0000F55A0000}"/>
    <cellStyle name="Normal 42 3 5" xfId="21433" xr:uid="{00000000-0005-0000-0000-0000F65A0000}"/>
    <cellStyle name="Normal 42 3 5 2" xfId="21434" xr:uid="{00000000-0005-0000-0000-0000F75A0000}"/>
    <cellStyle name="Normal 42 3 6" xfId="21435" xr:uid="{00000000-0005-0000-0000-0000F85A0000}"/>
    <cellStyle name="Normal 42 4" xfId="21436" xr:uid="{00000000-0005-0000-0000-0000F95A0000}"/>
    <cellStyle name="Normal 42 4 2" xfId="21437" xr:uid="{00000000-0005-0000-0000-0000FA5A0000}"/>
    <cellStyle name="Normal 42 4 2 2" xfId="21438" xr:uid="{00000000-0005-0000-0000-0000FB5A0000}"/>
    <cellStyle name="Normal 42 4 2 3" xfId="21439" xr:uid="{00000000-0005-0000-0000-0000FC5A0000}"/>
    <cellStyle name="Normal 42 4 3" xfId="21440" xr:uid="{00000000-0005-0000-0000-0000FD5A0000}"/>
    <cellStyle name="Normal 42 4 4" xfId="21441" xr:uid="{00000000-0005-0000-0000-0000FE5A0000}"/>
    <cellStyle name="Normal 42 5" xfId="21442" xr:uid="{00000000-0005-0000-0000-0000FF5A0000}"/>
    <cellStyle name="Normal 42 5 2" xfId="21443" xr:uid="{00000000-0005-0000-0000-0000005B0000}"/>
    <cellStyle name="Normal 42 5 2 2" xfId="21444" xr:uid="{00000000-0005-0000-0000-0000015B0000}"/>
    <cellStyle name="Normal 42 5 2 3" xfId="21445" xr:uid="{00000000-0005-0000-0000-0000025B0000}"/>
    <cellStyle name="Normal 42 5 3" xfId="21446" xr:uid="{00000000-0005-0000-0000-0000035B0000}"/>
    <cellStyle name="Normal 42 5 4" xfId="21447" xr:uid="{00000000-0005-0000-0000-0000045B0000}"/>
    <cellStyle name="Normal 42 6" xfId="21448" xr:uid="{00000000-0005-0000-0000-0000055B0000}"/>
    <cellStyle name="Normal 42 6 2" xfId="21449" xr:uid="{00000000-0005-0000-0000-0000065B0000}"/>
    <cellStyle name="Normal 42 6 3" xfId="21450" xr:uid="{00000000-0005-0000-0000-0000075B0000}"/>
    <cellStyle name="Normal 42 7" xfId="21451" xr:uid="{00000000-0005-0000-0000-0000085B0000}"/>
    <cellStyle name="Normal 42 7 2" xfId="21452" xr:uid="{00000000-0005-0000-0000-0000095B0000}"/>
    <cellStyle name="Normal 42 8" xfId="21453" xr:uid="{00000000-0005-0000-0000-00000A5B0000}"/>
    <cellStyle name="Normal 43" xfId="21454" xr:uid="{00000000-0005-0000-0000-00000B5B0000}"/>
    <cellStyle name="Normal 43 2" xfId="21455" xr:uid="{00000000-0005-0000-0000-00000C5B0000}"/>
    <cellStyle name="Normal 43 2 2" xfId="21456" xr:uid="{00000000-0005-0000-0000-00000D5B0000}"/>
    <cellStyle name="Normal 43 3" xfId="21457" xr:uid="{00000000-0005-0000-0000-00000E5B0000}"/>
    <cellStyle name="Normal 44" xfId="21458" xr:uid="{00000000-0005-0000-0000-00000F5B0000}"/>
    <cellStyle name="Normal 44 2" xfId="21459" xr:uid="{00000000-0005-0000-0000-0000105B0000}"/>
    <cellStyle name="Normal 44 2 2" xfId="21460" xr:uid="{00000000-0005-0000-0000-0000115B0000}"/>
    <cellStyle name="Normal 44 3" xfId="21461" xr:uid="{00000000-0005-0000-0000-0000125B0000}"/>
    <cellStyle name="Normal 45" xfId="21462" xr:uid="{00000000-0005-0000-0000-0000135B0000}"/>
    <cellStyle name="Normal 45 2" xfId="21463" xr:uid="{00000000-0005-0000-0000-0000145B0000}"/>
    <cellStyle name="Normal 45 2 2" xfId="21464" xr:uid="{00000000-0005-0000-0000-0000155B0000}"/>
    <cellStyle name="Normal 45 3" xfId="21465" xr:uid="{00000000-0005-0000-0000-0000165B0000}"/>
    <cellStyle name="Normal 46" xfId="21466" xr:uid="{00000000-0005-0000-0000-0000175B0000}"/>
    <cellStyle name="Normal 46 2" xfId="21467" xr:uid="{00000000-0005-0000-0000-0000185B0000}"/>
    <cellStyle name="Normal 46 2 2" xfId="21468" xr:uid="{00000000-0005-0000-0000-0000195B0000}"/>
    <cellStyle name="Normal 46 3" xfId="21469" xr:uid="{00000000-0005-0000-0000-00001A5B0000}"/>
    <cellStyle name="Normal 47" xfId="21470" xr:uid="{00000000-0005-0000-0000-00001B5B0000}"/>
    <cellStyle name="Normal 47 2" xfId="21471" xr:uid="{00000000-0005-0000-0000-00001C5B0000}"/>
    <cellStyle name="Normal 48" xfId="21472" xr:uid="{00000000-0005-0000-0000-00001D5B0000}"/>
    <cellStyle name="Normal 49" xfId="21473" xr:uid="{00000000-0005-0000-0000-00001E5B0000}"/>
    <cellStyle name="Normal 49 2" xfId="21474" xr:uid="{00000000-0005-0000-0000-00001F5B0000}"/>
    <cellStyle name="Normal 49 2 2" xfId="21475" xr:uid="{00000000-0005-0000-0000-0000205B0000}"/>
    <cellStyle name="Normal 49 3" xfId="21476" xr:uid="{00000000-0005-0000-0000-0000215B0000}"/>
    <cellStyle name="Normal 5" xfId="158" xr:uid="{00000000-0005-0000-0000-0000225B0000}"/>
    <cellStyle name="Normal 5 10" xfId="21478" xr:uid="{00000000-0005-0000-0000-0000235B0000}"/>
    <cellStyle name="Normal 5 10 10" xfId="40754" xr:uid="{00000000-0005-0000-0000-0000245B0000}"/>
    <cellStyle name="Normal 5 10 10 2" xfId="43013" xr:uid="{00000000-0005-0000-0000-0000255B0000}"/>
    <cellStyle name="Normal 5 10 10 3" xfId="40161" xr:uid="{00000000-0005-0000-0000-0000265B0000}"/>
    <cellStyle name="Normal 5 10 10 4" xfId="42168" xr:uid="{00000000-0005-0000-0000-0000275B0000}"/>
    <cellStyle name="Normal 5 10 10 5" xfId="39374" xr:uid="{00000000-0005-0000-0000-0000285B0000}"/>
    <cellStyle name="Normal 5 10 10 6" xfId="43323" xr:uid="{00000000-0005-0000-0000-0000295B0000}"/>
    <cellStyle name="Normal 5 10 10 7" xfId="42871" xr:uid="{00000000-0005-0000-0000-00002A5B0000}"/>
    <cellStyle name="Normal 5 10 11" xfId="39972" xr:uid="{00000000-0005-0000-0000-00002B5B0000}"/>
    <cellStyle name="Normal 5 10 11 2" xfId="39592" xr:uid="{00000000-0005-0000-0000-00002C5B0000}"/>
    <cellStyle name="Normal 5 10 11 3" xfId="41985" xr:uid="{00000000-0005-0000-0000-00002D5B0000}"/>
    <cellStyle name="Normal 5 10 11 4" xfId="42201" xr:uid="{00000000-0005-0000-0000-00002E5B0000}"/>
    <cellStyle name="Normal 5 10 11 5" xfId="41522" xr:uid="{00000000-0005-0000-0000-00002F5B0000}"/>
    <cellStyle name="Normal 5 10 11 6" xfId="41970" xr:uid="{00000000-0005-0000-0000-0000305B0000}"/>
    <cellStyle name="Normal 5 10 11 7" xfId="41863" xr:uid="{00000000-0005-0000-0000-0000315B0000}"/>
    <cellStyle name="Normal 5 10 12" xfId="41364" xr:uid="{00000000-0005-0000-0000-0000325B0000}"/>
    <cellStyle name="Normal 5 10 12 2" xfId="41011" xr:uid="{00000000-0005-0000-0000-0000335B0000}"/>
    <cellStyle name="Normal 5 10 12 3" xfId="41951" xr:uid="{00000000-0005-0000-0000-0000345B0000}"/>
    <cellStyle name="Normal 5 10 12 4" xfId="39910" xr:uid="{00000000-0005-0000-0000-0000355B0000}"/>
    <cellStyle name="Normal 5 10 12 5" xfId="41902" xr:uid="{00000000-0005-0000-0000-0000365B0000}"/>
    <cellStyle name="Normal 5 10 12 6" xfId="41904" xr:uid="{00000000-0005-0000-0000-0000375B0000}"/>
    <cellStyle name="Normal 5 10 12 7" xfId="41330" xr:uid="{00000000-0005-0000-0000-0000385B0000}"/>
    <cellStyle name="Normal 5 10 13" xfId="42890" xr:uid="{00000000-0005-0000-0000-0000395B0000}"/>
    <cellStyle name="Normal 5 10 13 2" xfId="40563" xr:uid="{00000000-0005-0000-0000-00003A5B0000}"/>
    <cellStyle name="Normal 5 10 13 3" xfId="42840" xr:uid="{00000000-0005-0000-0000-00003B5B0000}"/>
    <cellStyle name="Normal 5 10 13 4" xfId="41125" xr:uid="{00000000-0005-0000-0000-00003C5B0000}"/>
    <cellStyle name="Normal 5 10 13 5" xfId="43161" xr:uid="{00000000-0005-0000-0000-00003D5B0000}"/>
    <cellStyle name="Normal 5 10 13 6" xfId="41096" xr:uid="{00000000-0005-0000-0000-00003E5B0000}"/>
    <cellStyle name="Normal 5 10 13 7" xfId="41324" xr:uid="{00000000-0005-0000-0000-00003F5B0000}"/>
    <cellStyle name="Normal 5 10 14" xfId="40854" xr:uid="{00000000-0005-0000-0000-0000405B0000}"/>
    <cellStyle name="Normal 5 10 14 2" xfId="39710" xr:uid="{00000000-0005-0000-0000-0000415B0000}"/>
    <cellStyle name="Normal 5 10 14 3" xfId="42938" xr:uid="{00000000-0005-0000-0000-0000425B0000}"/>
    <cellStyle name="Normal 5 10 14 4" xfId="41396" xr:uid="{00000000-0005-0000-0000-0000435B0000}"/>
    <cellStyle name="Normal 5 10 14 5" xfId="42307" xr:uid="{00000000-0005-0000-0000-0000445B0000}"/>
    <cellStyle name="Normal 5 10 14 6" xfId="41442" xr:uid="{00000000-0005-0000-0000-0000455B0000}"/>
    <cellStyle name="Normal 5 10 14 7" xfId="42814" xr:uid="{00000000-0005-0000-0000-0000465B0000}"/>
    <cellStyle name="Normal 5 10 15" xfId="41781" xr:uid="{00000000-0005-0000-0000-0000475B0000}"/>
    <cellStyle name="Normal 5 10 15 2" xfId="39841" xr:uid="{00000000-0005-0000-0000-0000485B0000}"/>
    <cellStyle name="Normal 5 10 15 3" xfId="41345" xr:uid="{00000000-0005-0000-0000-0000495B0000}"/>
    <cellStyle name="Normal 5 10 15 4" xfId="42211" xr:uid="{00000000-0005-0000-0000-00004A5B0000}"/>
    <cellStyle name="Normal 5 10 15 5" xfId="41809" xr:uid="{00000000-0005-0000-0000-00004B5B0000}"/>
    <cellStyle name="Normal 5 10 15 6" xfId="40528" xr:uid="{00000000-0005-0000-0000-00004C5B0000}"/>
    <cellStyle name="Normal 5 10 15 7" xfId="42818" xr:uid="{00000000-0005-0000-0000-00004D5B0000}"/>
    <cellStyle name="Normal 5 10 16" xfId="42246" xr:uid="{00000000-0005-0000-0000-00004E5B0000}"/>
    <cellStyle name="Normal 5 10 16 2" xfId="42659" xr:uid="{00000000-0005-0000-0000-00004F5B0000}"/>
    <cellStyle name="Normal 5 10 16 3" xfId="41166" xr:uid="{00000000-0005-0000-0000-0000505B0000}"/>
    <cellStyle name="Normal 5 10 16 4" xfId="39908" xr:uid="{00000000-0005-0000-0000-0000515B0000}"/>
    <cellStyle name="Normal 5 10 16 5" xfId="43055" xr:uid="{00000000-0005-0000-0000-0000525B0000}"/>
    <cellStyle name="Normal 5 10 16 6" xfId="43046" xr:uid="{00000000-0005-0000-0000-0000535B0000}"/>
    <cellStyle name="Normal 5 10 16 7" xfId="40631" xr:uid="{00000000-0005-0000-0000-0000545B0000}"/>
    <cellStyle name="Normal 5 10 17" xfId="39383" xr:uid="{00000000-0005-0000-0000-0000555B0000}"/>
    <cellStyle name="Normal 5 10 17 2" xfId="40809" xr:uid="{00000000-0005-0000-0000-0000565B0000}"/>
    <cellStyle name="Normal 5 10 17 3" xfId="42605" xr:uid="{00000000-0005-0000-0000-0000575B0000}"/>
    <cellStyle name="Normal 5 10 17 4" xfId="42199" xr:uid="{00000000-0005-0000-0000-0000585B0000}"/>
    <cellStyle name="Normal 5 10 17 5" xfId="42418" xr:uid="{00000000-0005-0000-0000-0000595B0000}"/>
    <cellStyle name="Normal 5 10 17 6" xfId="40500" xr:uid="{00000000-0005-0000-0000-00005A5B0000}"/>
    <cellStyle name="Normal 5 10 17 7" xfId="42897" xr:uid="{00000000-0005-0000-0000-00005B5B0000}"/>
    <cellStyle name="Normal 5 10 18" xfId="42315" xr:uid="{00000000-0005-0000-0000-00005C5B0000}"/>
    <cellStyle name="Normal 5 10 18 2" xfId="39664" xr:uid="{00000000-0005-0000-0000-00005D5B0000}"/>
    <cellStyle name="Normal 5 10 18 3" xfId="40139" xr:uid="{00000000-0005-0000-0000-00005E5B0000}"/>
    <cellStyle name="Normal 5 10 18 4" xfId="41753" xr:uid="{00000000-0005-0000-0000-00005F5B0000}"/>
    <cellStyle name="Normal 5 10 18 5" xfId="42118" xr:uid="{00000000-0005-0000-0000-0000605B0000}"/>
    <cellStyle name="Normal 5 10 18 6" xfId="40621" xr:uid="{00000000-0005-0000-0000-0000615B0000}"/>
    <cellStyle name="Normal 5 10 18 7" xfId="43007" xr:uid="{00000000-0005-0000-0000-0000625B0000}"/>
    <cellStyle name="Normal 5 10 19" xfId="43355" xr:uid="{00000000-0005-0000-0000-0000635B0000}"/>
    <cellStyle name="Normal 5 10 19 2" xfId="40084" xr:uid="{00000000-0005-0000-0000-0000645B0000}"/>
    <cellStyle name="Normal 5 10 19 3" xfId="40145" xr:uid="{00000000-0005-0000-0000-0000655B0000}"/>
    <cellStyle name="Normal 5 10 19 4" xfId="42100" xr:uid="{00000000-0005-0000-0000-0000665B0000}"/>
    <cellStyle name="Normal 5 10 19 5" xfId="41966" xr:uid="{00000000-0005-0000-0000-0000675B0000}"/>
    <cellStyle name="Normal 5 10 19 6" xfId="40913" xr:uid="{00000000-0005-0000-0000-0000685B0000}"/>
    <cellStyle name="Normal 5 10 19 7" xfId="41066" xr:uid="{00000000-0005-0000-0000-0000695B0000}"/>
    <cellStyle name="Normal 5 10 2" xfId="21479" xr:uid="{00000000-0005-0000-0000-00006A5B0000}"/>
    <cellStyle name="Normal 5 10 2 2" xfId="21480" xr:uid="{00000000-0005-0000-0000-00006B5B0000}"/>
    <cellStyle name="Normal 5 10 2 2 2" xfId="42215" xr:uid="{00000000-0005-0000-0000-00006C5B0000}"/>
    <cellStyle name="Normal 5 10 2 3" xfId="42854" xr:uid="{00000000-0005-0000-0000-00006D5B0000}"/>
    <cellStyle name="Normal 5 10 2 4" xfId="42785" xr:uid="{00000000-0005-0000-0000-00006E5B0000}"/>
    <cellStyle name="Normal 5 10 2 5" xfId="42138" xr:uid="{00000000-0005-0000-0000-00006F5B0000}"/>
    <cellStyle name="Normal 5 10 2 6" xfId="41873" xr:uid="{00000000-0005-0000-0000-0000705B0000}"/>
    <cellStyle name="Normal 5 10 2 7" xfId="40862" xr:uid="{00000000-0005-0000-0000-0000715B0000}"/>
    <cellStyle name="Normal 5 10 2 8" xfId="44071" xr:uid="{00000000-0005-0000-0000-0000725B0000}"/>
    <cellStyle name="Normal 5 10 20" xfId="39621" xr:uid="{00000000-0005-0000-0000-0000735B0000}"/>
    <cellStyle name="Normal 5 10 20 2" xfId="40848" xr:uid="{00000000-0005-0000-0000-0000745B0000}"/>
    <cellStyle name="Normal 5 10 20 3" xfId="41084" xr:uid="{00000000-0005-0000-0000-0000755B0000}"/>
    <cellStyle name="Normal 5 10 20 4" xfId="43274" xr:uid="{00000000-0005-0000-0000-0000765B0000}"/>
    <cellStyle name="Normal 5 10 20 5" xfId="42355" xr:uid="{00000000-0005-0000-0000-0000775B0000}"/>
    <cellStyle name="Normal 5 10 20 6" xfId="41034" xr:uid="{00000000-0005-0000-0000-0000785B0000}"/>
    <cellStyle name="Normal 5 10 20 7" xfId="43006" xr:uid="{00000000-0005-0000-0000-0000795B0000}"/>
    <cellStyle name="Normal 5 10 21" xfId="41928" xr:uid="{00000000-0005-0000-0000-00007A5B0000}"/>
    <cellStyle name="Normal 5 10 21 2" xfId="39853" xr:uid="{00000000-0005-0000-0000-00007B5B0000}"/>
    <cellStyle name="Normal 5 10 21 3" xfId="41104" xr:uid="{00000000-0005-0000-0000-00007C5B0000}"/>
    <cellStyle name="Normal 5 10 21 4" xfId="42198" xr:uid="{00000000-0005-0000-0000-00007D5B0000}"/>
    <cellStyle name="Normal 5 10 21 5" xfId="39875" xr:uid="{00000000-0005-0000-0000-00007E5B0000}"/>
    <cellStyle name="Normal 5 10 21 6" xfId="43121" xr:uid="{00000000-0005-0000-0000-00007F5B0000}"/>
    <cellStyle name="Normal 5 10 21 7" xfId="40647" xr:uid="{00000000-0005-0000-0000-0000805B0000}"/>
    <cellStyle name="Normal 5 10 22" xfId="41658" xr:uid="{00000000-0005-0000-0000-0000815B0000}"/>
    <cellStyle name="Normal 5 10 23" xfId="39583" xr:uid="{00000000-0005-0000-0000-0000825B0000}"/>
    <cellStyle name="Normal 5 10 24" xfId="42657" xr:uid="{00000000-0005-0000-0000-0000835B0000}"/>
    <cellStyle name="Normal 5 10 25" xfId="42203" xr:uid="{00000000-0005-0000-0000-0000845B0000}"/>
    <cellStyle name="Normal 5 10 26" xfId="42187" xr:uid="{00000000-0005-0000-0000-0000855B0000}"/>
    <cellStyle name="Normal 5 10 27" xfId="40875" xr:uid="{00000000-0005-0000-0000-0000865B0000}"/>
    <cellStyle name="Normal 5 10 28" xfId="43862" xr:uid="{00000000-0005-0000-0000-0000875B0000}"/>
    <cellStyle name="Normal 5 10 3" xfId="21481" xr:uid="{00000000-0005-0000-0000-0000885B0000}"/>
    <cellStyle name="Normal 5 10 3 2" xfId="39880" xr:uid="{00000000-0005-0000-0000-0000895B0000}"/>
    <cellStyle name="Normal 5 10 3 3" xfId="42732" xr:uid="{00000000-0005-0000-0000-00008A5B0000}"/>
    <cellStyle name="Normal 5 10 3 4" xfId="40827" xr:uid="{00000000-0005-0000-0000-00008B5B0000}"/>
    <cellStyle name="Normal 5 10 3 5" xfId="41337" xr:uid="{00000000-0005-0000-0000-00008C5B0000}"/>
    <cellStyle name="Normal 5 10 3 6" xfId="42289" xr:uid="{00000000-0005-0000-0000-00008D5B0000}"/>
    <cellStyle name="Normal 5 10 3 7" xfId="40540" xr:uid="{00000000-0005-0000-0000-00008E5B0000}"/>
    <cellStyle name="Normal 5 10 3 8" xfId="43289" xr:uid="{00000000-0005-0000-0000-00008F5B0000}"/>
    <cellStyle name="Normal 5 10 3 9" xfId="44038" xr:uid="{00000000-0005-0000-0000-0000905B0000}"/>
    <cellStyle name="Normal 5 10 4" xfId="41453" xr:uid="{00000000-0005-0000-0000-0000915B0000}"/>
    <cellStyle name="Normal 5 10 4 2" xfId="43160" xr:uid="{00000000-0005-0000-0000-0000925B0000}"/>
    <cellStyle name="Normal 5 10 4 3" xfId="41366" xr:uid="{00000000-0005-0000-0000-0000935B0000}"/>
    <cellStyle name="Normal 5 10 4 4" xfId="42046" xr:uid="{00000000-0005-0000-0000-0000945B0000}"/>
    <cellStyle name="Normal 5 10 4 5" xfId="42042" xr:uid="{00000000-0005-0000-0000-0000955B0000}"/>
    <cellStyle name="Normal 5 10 4 6" xfId="42341" xr:uid="{00000000-0005-0000-0000-0000965B0000}"/>
    <cellStyle name="Normal 5 10 4 7" xfId="41318" xr:uid="{00000000-0005-0000-0000-0000975B0000}"/>
    <cellStyle name="Normal 5 10 5" xfId="41744" xr:uid="{00000000-0005-0000-0000-0000985B0000}"/>
    <cellStyle name="Normal 5 10 5 2" xfId="39589" xr:uid="{00000000-0005-0000-0000-0000995B0000}"/>
    <cellStyle name="Normal 5 10 5 3" xfId="42908" xr:uid="{00000000-0005-0000-0000-00009A5B0000}"/>
    <cellStyle name="Normal 5 10 5 4" xfId="41064" xr:uid="{00000000-0005-0000-0000-00009B5B0000}"/>
    <cellStyle name="Normal 5 10 5 5" xfId="43058" xr:uid="{00000000-0005-0000-0000-00009C5B0000}"/>
    <cellStyle name="Normal 5 10 5 6" xfId="42537" xr:uid="{00000000-0005-0000-0000-00009D5B0000}"/>
    <cellStyle name="Normal 5 10 5 7" xfId="40461" xr:uid="{00000000-0005-0000-0000-00009E5B0000}"/>
    <cellStyle name="Normal 5 10 6" xfId="41541" xr:uid="{00000000-0005-0000-0000-00009F5B0000}"/>
    <cellStyle name="Normal 5 10 6 2" xfId="43047" xr:uid="{00000000-0005-0000-0000-0000A05B0000}"/>
    <cellStyle name="Normal 5 10 6 3" xfId="40755" xr:uid="{00000000-0005-0000-0000-0000A15B0000}"/>
    <cellStyle name="Normal 5 10 6 4" xfId="40764" xr:uid="{00000000-0005-0000-0000-0000A25B0000}"/>
    <cellStyle name="Normal 5 10 6 5" xfId="40767" xr:uid="{00000000-0005-0000-0000-0000A35B0000}"/>
    <cellStyle name="Normal 5 10 6 6" xfId="41990" xr:uid="{00000000-0005-0000-0000-0000A45B0000}"/>
    <cellStyle name="Normal 5 10 6 7" xfId="42450" xr:uid="{00000000-0005-0000-0000-0000A55B0000}"/>
    <cellStyle name="Normal 5 10 7" xfId="41696" xr:uid="{00000000-0005-0000-0000-0000A65B0000}"/>
    <cellStyle name="Normal 5 10 7 2" xfId="41156" xr:uid="{00000000-0005-0000-0000-0000A75B0000}"/>
    <cellStyle name="Normal 5 10 7 3" xfId="42660" xr:uid="{00000000-0005-0000-0000-0000A85B0000}"/>
    <cellStyle name="Normal 5 10 7 4" xfId="41943" xr:uid="{00000000-0005-0000-0000-0000A95B0000}"/>
    <cellStyle name="Normal 5 10 7 5" xfId="39370" xr:uid="{00000000-0005-0000-0000-0000AA5B0000}"/>
    <cellStyle name="Normal 5 10 7 6" xfId="40181" xr:uid="{00000000-0005-0000-0000-0000AB5B0000}"/>
    <cellStyle name="Normal 5 10 7 7" xfId="43148" xr:uid="{00000000-0005-0000-0000-0000AC5B0000}"/>
    <cellStyle name="Normal 5 10 8" xfId="41070" xr:uid="{00000000-0005-0000-0000-0000AD5B0000}"/>
    <cellStyle name="Normal 5 10 8 2" xfId="41023" xr:uid="{00000000-0005-0000-0000-0000AE5B0000}"/>
    <cellStyle name="Normal 5 10 8 3" xfId="39656" xr:uid="{00000000-0005-0000-0000-0000AF5B0000}"/>
    <cellStyle name="Normal 5 10 8 4" xfId="41589" xr:uid="{00000000-0005-0000-0000-0000B05B0000}"/>
    <cellStyle name="Normal 5 10 8 5" xfId="42538" xr:uid="{00000000-0005-0000-0000-0000B15B0000}"/>
    <cellStyle name="Normal 5 10 8 6" xfId="42989" xr:uid="{00000000-0005-0000-0000-0000B25B0000}"/>
    <cellStyle name="Normal 5 10 8 7" xfId="43062" xr:uid="{00000000-0005-0000-0000-0000B35B0000}"/>
    <cellStyle name="Normal 5 10 9" xfId="40756" xr:uid="{00000000-0005-0000-0000-0000B45B0000}"/>
    <cellStyle name="Normal 5 10 9 2" xfId="40599" xr:uid="{00000000-0005-0000-0000-0000B55B0000}"/>
    <cellStyle name="Normal 5 10 9 3" xfId="39730" xr:uid="{00000000-0005-0000-0000-0000B65B0000}"/>
    <cellStyle name="Normal 5 10 9 4" xfId="39462" xr:uid="{00000000-0005-0000-0000-0000B75B0000}"/>
    <cellStyle name="Normal 5 10 9 5" xfId="39450" xr:uid="{00000000-0005-0000-0000-0000B85B0000}"/>
    <cellStyle name="Normal 5 10 9 6" xfId="43102" xr:uid="{00000000-0005-0000-0000-0000B95B0000}"/>
    <cellStyle name="Normal 5 10 9 7" xfId="42896" xr:uid="{00000000-0005-0000-0000-0000BA5B0000}"/>
    <cellStyle name="Normal 5 11" xfId="21482" xr:uid="{00000000-0005-0000-0000-0000BB5B0000}"/>
    <cellStyle name="Normal 5 11 10" xfId="39630" xr:uid="{00000000-0005-0000-0000-0000BC5B0000}"/>
    <cellStyle name="Normal 5 11 10 2" xfId="39773" xr:uid="{00000000-0005-0000-0000-0000BD5B0000}"/>
    <cellStyle name="Normal 5 11 10 3" xfId="42037" xr:uid="{00000000-0005-0000-0000-0000BE5B0000}"/>
    <cellStyle name="Normal 5 11 10 4" xfId="42076" xr:uid="{00000000-0005-0000-0000-0000BF5B0000}"/>
    <cellStyle name="Normal 5 11 10 5" xfId="42044" xr:uid="{00000000-0005-0000-0000-0000C05B0000}"/>
    <cellStyle name="Normal 5 11 10 6" xfId="42338" xr:uid="{00000000-0005-0000-0000-0000C15B0000}"/>
    <cellStyle name="Normal 5 11 10 7" xfId="41727" xr:uid="{00000000-0005-0000-0000-0000C25B0000}"/>
    <cellStyle name="Normal 5 11 11" xfId="39749" xr:uid="{00000000-0005-0000-0000-0000C35B0000}"/>
    <cellStyle name="Normal 5 11 11 2" xfId="39597" xr:uid="{00000000-0005-0000-0000-0000C45B0000}"/>
    <cellStyle name="Normal 5 11 11 3" xfId="40898" xr:uid="{00000000-0005-0000-0000-0000C55B0000}"/>
    <cellStyle name="Normal 5 11 11 4" xfId="43260" xr:uid="{00000000-0005-0000-0000-0000C65B0000}"/>
    <cellStyle name="Normal 5 11 11 5" xfId="39906" xr:uid="{00000000-0005-0000-0000-0000C75B0000}"/>
    <cellStyle name="Normal 5 11 11 6" xfId="39570" xr:uid="{00000000-0005-0000-0000-0000C85B0000}"/>
    <cellStyle name="Normal 5 11 11 7" xfId="41451" xr:uid="{00000000-0005-0000-0000-0000C95B0000}"/>
    <cellStyle name="Normal 5 11 12" xfId="42839" xr:uid="{00000000-0005-0000-0000-0000CA5B0000}"/>
    <cellStyle name="Normal 5 11 12 2" xfId="41311" xr:uid="{00000000-0005-0000-0000-0000CB5B0000}"/>
    <cellStyle name="Normal 5 11 12 3" xfId="40342" xr:uid="{00000000-0005-0000-0000-0000CC5B0000}"/>
    <cellStyle name="Normal 5 11 12 4" xfId="39404" xr:uid="{00000000-0005-0000-0000-0000CD5B0000}"/>
    <cellStyle name="Normal 5 11 12 5" xfId="39526" xr:uid="{00000000-0005-0000-0000-0000CE5B0000}"/>
    <cellStyle name="Normal 5 11 12 6" xfId="42398" xr:uid="{00000000-0005-0000-0000-0000CF5B0000}"/>
    <cellStyle name="Normal 5 11 12 7" xfId="42986" xr:uid="{00000000-0005-0000-0000-0000D05B0000}"/>
    <cellStyle name="Normal 5 11 13" xfId="42771" xr:uid="{00000000-0005-0000-0000-0000D15B0000}"/>
    <cellStyle name="Normal 5 11 13 2" xfId="40277" xr:uid="{00000000-0005-0000-0000-0000D25B0000}"/>
    <cellStyle name="Normal 5 11 13 3" xfId="40240" xr:uid="{00000000-0005-0000-0000-0000D35B0000}"/>
    <cellStyle name="Normal 5 11 13 4" xfId="39396" xr:uid="{00000000-0005-0000-0000-0000D45B0000}"/>
    <cellStyle name="Normal 5 11 13 5" xfId="40126" xr:uid="{00000000-0005-0000-0000-0000D55B0000}"/>
    <cellStyle name="Normal 5 11 13 6" xfId="41822" xr:uid="{00000000-0005-0000-0000-0000D65B0000}"/>
    <cellStyle name="Normal 5 11 13 7" xfId="41675" xr:uid="{00000000-0005-0000-0000-0000D75B0000}"/>
    <cellStyle name="Normal 5 11 14" xfId="41701" xr:uid="{00000000-0005-0000-0000-0000D85B0000}"/>
    <cellStyle name="Normal 5 11 14 2" xfId="41255" xr:uid="{00000000-0005-0000-0000-0000D95B0000}"/>
    <cellStyle name="Normal 5 11 14 3" xfId="42774" xr:uid="{00000000-0005-0000-0000-0000DA5B0000}"/>
    <cellStyle name="Normal 5 11 14 4" xfId="41462" xr:uid="{00000000-0005-0000-0000-0000DB5B0000}"/>
    <cellStyle name="Normal 5 11 14 5" xfId="42392" xr:uid="{00000000-0005-0000-0000-0000DC5B0000}"/>
    <cellStyle name="Normal 5 11 14 6" xfId="41779" xr:uid="{00000000-0005-0000-0000-0000DD5B0000}"/>
    <cellStyle name="Normal 5 11 14 7" xfId="42679" xr:uid="{00000000-0005-0000-0000-0000DE5B0000}"/>
    <cellStyle name="Normal 5 11 15" xfId="39464" xr:uid="{00000000-0005-0000-0000-0000DF5B0000}"/>
    <cellStyle name="Normal 5 11 15 2" xfId="40561" xr:uid="{00000000-0005-0000-0000-0000E05B0000}"/>
    <cellStyle name="Normal 5 11 15 3" xfId="41473" xr:uid="{00000000-0005-0000-0000-0000E15B0000}"/>
    <cellStyle name="Normal 5 11 15 4" xfId="42511" xr:uid="{00000000-0005-0000-0000-0000E25B0000}"/>
    <cellStyle name="Normal 5 11 15 5" xfId="43286" xr:uid="{00000000-0005-0000-0000-0000E35B0000}"/>
    <cellStyle name="Normal 5 11 15 6" xfId="40536" xr:uid="{00000000-0005-0000-0000-0000E45B0000}"/>
    <cellStyle name="Normal 5 11 15 7" xfId="42671" xr:uid="{00000000-0005-0000-0000-0000E55B0000}"/>
    <cellStyle name="Normal 5 11 16" xfId="42161" xr:uid="{00000000-0005-0000-0000-0000E65B0000}"/>
    <cellStyle name="Normal 5 11 16 2" xfId="42741" xr:uid="{00000000-0005-0000-0000-0000E75B0000}"/>
    <cellStyle name="Normal 5 11 16 3" xfId="42751" xr:uid="{00000000-0005-0000-0000-0000E85B0000}"/>
    <cellStyle name="Normal 5 11 16 4" xfId="41989" xr:uid="{00000000-0005-0000-0000-0000E95B0000}"/>
    <cellStyle name="Normal 5 11 16 5" xfId="40782" xr:uid="{00000000-0005-0000-0000-0000EA5B0000}"/>
    <cellStyle name="Normal 5 11 16 6" xfId="40311" xr:uid="{00000000-0005-0000-0000-0000EB5B0000}"/>
    <cellStyle name="Normal 5 11 16 7" xfId="40639" xr:uid="{00000000-0005-0000-0000-0000EC5B0000}"/>
    <cellStyle name="Normal 5 11 17" xfId="40390" xr:uid="{00000000-0005-0000-0000-0000ED5B0000}"/>
    <cellStyle name="Normal 5 11 17 2" xfId="39845" xr:uid="{00000000-0005-0000-0000-0000EE5B0000}"/>
    <cellStyle name="Normal 5 11 17 3" xfId="41199" xr:uid="{00000000-0005-0000-0000-0000EF5B0000}"/>
    <cellStyle name="Normal 5 11 17 4" xfId="41731" xr:uid="{00000000-0005-0000-0000-0000F05B0000}"/>
    <cellStyle name="Normal 5 11 17 5" xfId="39925" xr:uid="{00000000-0005-0000-0000-0000F15B0000}"/>
    <cellStyle name="Normal 5 11 17 6" xfId="40584" xr:uid="{00000000-0005-0000-0000-0000F25B0000}"/>
    <cellStyle name="Normal 5 11 17 7" xfId="40967" xr:uid="{00000000-0005-0000-0000-0000F35B0000}"/>
    <cellStyle name="Normal 5 11 18" xfId="41013" xr:uid="{00000000-0005-0000-0000-0000F45B0000}"/>
    <cellStyle name="Normal 5 11 18 2" xfId="39847" xr:uid="{00000000-0005-0000-0000-0000F55B0000}"/>
    <cellStyle name="Normal 5 11 18 3" xfId="40257" xr:uid="{00000000-0005-0000-0000-0000F65B0000}"/>
    <cellStyle name="Normal 5 11 18 4" xfId="43104" xr:uid="{00000000-0005-0000-0000-0000F75B0000}"/>
    <cellStyle name="Normal 5 11 18 5" xfId="42217" xr:uid="{00000000-0005-0000-0000-0000F85B0000}"/>
    <cellStyle name="Normal 5 11 18 6" xfId="41200" xr:uid="{00000000-0005-0000-0000-0000F95B0000}"/>
    <cellStyle name="Normal 5 11 18 7" xfId="42639" xr:uid="{00000000-0005-0000-0000-0000FA5B0000}"/>
    <cellStyle name="Normal 5 11 19" xfId="41210" xr:uid="{00000000-0005-0000-0000-0000FB5B0000}"/>
    <cellStyle name="Normal 5 11 19 2" xfId="39851" xr:uid="{00000000-0005-0000-0000-0000FC5B0000}"/>
    <cellStyle name="Normal 5 11 19 3" xfId="40476" xr:uid="{00000000-0005-0000-0000-0000FD5B0000}"/>
    <cellStyle name="Normal 5 11 19 4" xfId="39927" xr:uid="{00000000-0005-0000-0000-0000FE5B0000}"/>
    <cellStyle name="Normal 5 11 19 5" xfId="42358" xr:uid="{00000000-0005-0000-0000-0000FF5B0000}"/>
    <cellStyle name="Normal 5 11 19 6" xfId="40586" xr:uid="{00000000-0005-0000-0000-0000005C0000}"/>
    <cellStyle name="Normal 5 11 19 7" xfId="42711" xr:uid="{00000000-0005-0000-0000-0000015C0000}"/>
    <cellStyle name="Normal 5 11 2" xfId="21483" xr:uid="{00000000-0005-0000-0000-0000025C0000}"/>
    <cellStyle name="Normal 5 11 2 2" xfId="39518" xr:uid="{00000000-0005-0000-0000-0000035C0000}"/>
    <cellStyle name="Normal 5 11 2 3" xfId="40678" xr:uid="{00000000-0005-0000-0000-0000045C0000}"/>
    <cellStyle name="Normal 5 11 2 4" xfId="43030" xr:uid="{00000000-0005-0000-0000-0000055C0000}"/>
    <cellStyle name="Normal 5 11 2 5" xfId="39525" xr:uid="{00000000-0005-0000-0000-0000065C0000}"/>
    <cellStyle name="Normal 5 11 2 6" xfId="39886" xr:uid="{00000000-0005-0000-0000-0000075C0000}"/>
    <cellStyle name="Normal 5 11 2 7" xfId="41216" xr:uid="{00000000-0005-0000-0000-0000085C0000}"/>
    <cellStyle name="Normal 5 11 2 8" xfId="43087" xr:uid="{00000000-0005-0000-0000-0000095C0000}"/>
    <cellStyle name="Normal 5 11 2 9" xfId="44078" xr:uid="{00000000-0005-0000-0000-00000A5C0000}"/>
    <cellStyle name="Normal 5 11 20" xfId="39568" xr:uid="{00000000-0005-0000-0000-00000B5C0000}"/>
    <cellStyle name="Normal 5 11 20 2" xfId="39625" xr:uid="{00000000-0005-0000-0000-00000C5C0000}"/>
    <cellStyle name="Normal 5 11 20 3" xfId="40900" xr:uid="{00000000-0005-0000-0000-00000D5C0000}"/>
    <cellStyle name="Normal 5 11 20 4" xfId="43068" xr:uid="{00000000-0005-0000-0000-00000E5C0000}"/>
    <cellStyle name="Normal 5 11 20 5" xfId="42292" xr:uid="{00000000-0005-0000-0000-00000F5C0000}"/>
    <cellStyle name="Normal 5 11 20 6" xfId="41797" xr:uid="{00000000-0005-0000-0000-0000105C0000}"/>
    <cellStyle name="Normal 5 11 20 7" xfId="42832" xr:uid="{00000000-0005-0000-0000-0000115C0000}"/>
    <cellStyle name="Normal 5 11 21" xfId="40395" xr:uid="{00000000-0005-0000-0000-0000125C0000}"/>
    <cellStyle name="Normal 5 11 21 2" xfId="40738" xr:uid="{00000000-0005-0000-0000-0000135C0000}"/>
    <cellStyle name="Normal 5 11 21 3" xfId="40131" xr:uid="{00000000-0005-0000-0000-0000145C0000}"/>
    <cellStyle name="Normal 5 11 21 4" xfId="43128" xr:uid="{00000000-0005-0000-0000-0000155C0000}"/>
    <cellStyle name="Normal 5 11 21 5" xfId="42173" xr:uid="{00000000-0005-0000-0000-0000165C0000}"/>
    <cellStyle name="Normal 5 11 21 6" xfId="40662" xr:uid="{00000000-0005-0000-0000-0000175C0000}"/>
    <cellStyle name="Normal 5 11 21 7" xfId="42874" xr:uid="{00000000-0005-0000-0000-0000185C0000}"/>
    <cellStyle name="Normal 5 11 22" xfId="39349" xr:uid="{00000000-0005-0000-0000-0000195C0000}"/>
    <cellStyle name="Normal 5 11 23" xfId="43078" xr:uid="{00000000-0005-0000-0000-00001A5C0000}"/>
    <cellStyle name="Normal 5 11 24" xfId="40591" xr:uid="{00000000-0005-0000-0000-00001B5C0000}"/>
    <cellStyle name="Normal 5 11 25" xfId="39424" xr:uid="{00000000-0005-0000-0000-00001C5C0000}"/>
    <cellStyle name="Normal 5 11 26" xfId="41794" xr:uid="{00000000-0005-0000-0000-00001D5C0000}"/>
    <cellStyle name="Normal 5 11 27" xfId="42706" xr:uid="{00000000-0005-0000-0000-00001E5C0000}"/>
    <cellStyle name="Normal 5 11 28" xfId="43875" xr:uid="{00000000-0005-0000-0000-00001F5C0000}"/>
    <cellStyle name="Normal 5 11 3" xfId="21484" xr:uid="{00000000-0005-0000-0000-0000205C0000}"/>
    <cellStyle name="Normal 5 11 3 2" xfId="41829" xr:uid="{00000000-0005-0000-0000-0000215C0000}"/>
    <cellStyle name="Normal 5 11 3 3" xfId="41517" xr:uid="{00000000-0005-0000-0000-0000225C0000}"/>
    <cellStyle name="Normal 5 11 3 4" xfId="42881" xr:uid="{00000000-0005-0000-0000-0000235C0000}"/>
    <cellStyle name="Normal 5 11 3 5" xfId="42095" xr:uid="{00000000-0005-0000-0000-0000245C0000}"/>
    <cellStyle name="Normal 5 11 3 6" xfId="43310" xr:uid="{00000000-0005-0000-0000-0000255C0000}"/>
    <cellStyle name="Normal 5 11 3 7" xfId="41463" xr:uid="{00000000-0005-0000-0000-0000265C0000}"/>
    <cellStyle name="Normal 5 11 3 8" xfId="41615" xr:uid="{00000000-0005-0000-0000-0000275C0000}"/>
    <cellStyle name="Normal 5 11 3 9" xfId="44129" xr:uid="{00000000-0005-0000-0000-0000285C0000}"/>
    <cellStyle name="Normal 5 11 4" xfId="40731" xr:uid="{00000000-0005-0000-0000-0000295C0000}"/>
    <cellStyle name="Normal 5 11 4 2" xfId="43308" xr:uid="{00000000-0005-0000-0000-00002A5C0000}"/>
    <cellStyle name="Normal 5 11 4 3" xfId="39920" xr:uid="{00000000-0005-0000-0000-00002B5C0000}"/>
    <cellStyle name="Normal 5 11 4 4" xfId="41979" xr:uid="{00000000-0005-0000-0000-00002C5C0000}"/>
    <cellStyle name="Normal 5 11 4 5" xfId="41117" xr:uid="{00000000-0005-0000-0000-00002D5C0000}"/>
    <cellStyle name="Normal 5 11 4 6" xfId="41872" xr:uid="{00000000-0005-0000-0000-00002E5C0000}"/>
    <cellStyle name="Normal 5 11 4 7" xfId="40774" xr:uid="{00000000-0005-0000-0000-00002F5C0000}"/>
    <cellStyle name="Normal 5 11 5" xfId="41899" xr:uid="{00000000-0005-0000-0000-0000305C0000}"/>
    <cellStyle name="Normal 5 11 5 2" xfId="43132" xr:uid="{00000000-0005-0000-0000-0000315C0000}"/>
    <cellStyle name="Normal 5 11 5 3" xfId="40274" xr:uid="{00000000-0005-0000-0000-0000325C0000}"/>
    <cellStyle name="Normal 5 11 5 4" xfId="41630" xr:uid="{00000000-0005-0000-0000-0000335C0000}"/>
    <cellStyle name="Normal 5 11 5 5" xfId="42235" xr:uid="{00000000-0005-0000-0000-0000345C0000}"/>
    <cellStyle name="Normal 5 11 5 6" xfId="43345" xr:uid="{00000000-0005-0000-0000-0000355C0000}"/>
    <cellStyle name="Normal 5 11 5 7" xfId="41211" xr:uid="{00000000-0005-0000-0000-0000365C0000}"/>
    <cellStyle name="Normal 5 11 6" xfId="40384" xr:uid="{00000000-0005-0000-0000-0000375C0000}"/>
    <cellStyle name="Normal 5 11 6 2" xfId="42502" xr:uid="{00000000-0005-0000-0000-0000385C0000}"/>
    <cellStyle name="Normal 5 11 6 3" xfId="39873" xr:uid="{00000000-0005-0000-0000-0000395C0000}"/>
    <cellStyle name="Normal 5 11 6 4" xfId="42413" xr:uid="{00000000-0005-0000-0000-00003A5C0000}"/>
    <cellStyle name="Normal 5 11 6 5" xfId="42020" xr:uid="{00000000-0005-0000-0000-00003B5C0000}"/>
    <cellStyle name="Normal 5 11 6 6" xfId="40174" xr:uid="{00000000-0005-0000-0000-00003C5C0000}"/>
    <cellStyle name="Normal 5 11 6 7" xfId="41669" xr:uid="{00000000-0005-0000-0000-00003D5C0000}"/>
    <cellStyle name="Normal 5 11 7" xfId="39742" xr:uid="{00000000-0005-0000-0000-00003E5C0000}"/>
    <cellStyle name="Normal 5 11 7 2" xfId="41047" xr:uid="{00000000-0005-0000-0000-00003F5C0000}"/>
    <cellStyle name="Normal 5 11 7 3" xfId="40365" xr:uid="{00000000-0005-0000-0000-0000405C0000}"/>
    <cellStyle name="Normal 5 11 7 4" xfId="41121" xr:uid="{00000000-0005-0000-0000-0000415C0000}"/>
    <cellStyle name="Normal 5 11 7 5" xfId="43302" xr:uid="{00000000-0005-0000-0000-0000425C0000}"/>
    <cellStyle name="Normal 5 11 7 6" xfId="41749" xr:uid="{00000000-0005-0000-0000-0000435C0000}"/>
    <cellStyle name="Normal 5 11 7 7" xfId="42987" xr:uid="{00000000-0005-0000-0000-0000445C0000}"/>
    <cellStyle name="Normal 5 11 8" xfId="39736" xr:uid="{00000000-0005-0000-0000-0000455C0000}"/>
    <cellStyle name="Normal 5 11 8 2" xfId="40688" xr:uid="{00000000-0005-0000-0000-0000465C0000}"/>
    <cellStyle name="Normal 5 11 8 3" xfId="40615" xr:uid="{00000000-0005-0000-0000-0000475C0000}"/>
    <cellStyle name="Normal 5 11 8 4" xfId="43137" xr:uid="{00000000-0005-0000-0000-0000485C0000}"/>
    <cellStyle name="Normal 5 11 8 5" xfId="41499" xr:uid="{00000000-0005-0000-0000-0000495C0000}"/>
    <cellStyle name="Normal 5 11 8 6" xfId="41377" xr:uid="{00000000-0005-0000-0000-00004A5C0000}"/>
    <cellStyle name="Normal 5 11 8 7" xfId="42973" xr:uid="{00000000-0005-0000-0000-00004B5C0000}"/>
    <cellStyle name="Normal 5 11 9" xfId="40228" xr:uid="{00000000-0005-0000-0000-00004C5C0000}"/>
    <cellStyle name="Normal 5 11 9 2" xfId="39819" xr:uid="{00000000-0005-0000-0000-00004D5C0000}"/>
    <cellStyle name="Normal 5 11 9 3" xfId="40743" xr:uid="{00000000-0005-0000-0000-00004E5C0000}"/>
    <cellStyle name="Normal 5 11 9 4" xfId="40197" xr:uid="{00000000-0005-0000-0000-00004F5C0000}"/>
    <cellStyle name="Normal 5 11 9 5" xfId="39885" xr:uid="{00000000-0005-0000-0000-0000505C0000}"/>
    <cellStyle name="Normal 5 11 9 6" xfId="41936" xr:uid="{00000000-0005-0000-0000-0000515C0000}"/>
    <cellStyle name="Normal 5 11 9 7" xfId="42526" xr:uid="{00000000-0005-0000-0000-0000525C0000}"/>
    <cellStyle name="Normal 5 12" xfId="21485" xr:uid="{00000000-0005-0000-0000-0000535C0000}"/>
    <cellStyle name="Normal 5 12 10" xfId="43322" xr:uid="{00000000-0005-0000-0000-0000545C0000}"/>
    <cellStyle name="Normal 5 12 10 2" xfId="42731" xr:uid="{00000000-0005-0000-0000-0000555C0000}"/>
    <cellStyle name="Normal 5 12 10 3" xfId="43157" xr:uid="{00000000-0005-0000-0000-0000565C0000}"/>
    <cellStyle name="Normal 5 12 10 4" xfId="42275" xr:uid="{00000000-0005-0000-0000-0000575C0000}"/>
    <cellStyle name="Normal 5 12 10 5" xfId="42059" xr:uid="{00000000-0005-0000-0000-0000585C0000}"/>
    <cellStyle name="Normal 5 12 10 6" xfId="41354" xr:uid="{00000000-0005-0000-0000-0000595C0000}"/>
    <cellStyle name="Normal 5 12 10 7" xfId="41882" xr:uid="{00000000-0005-0000-0000-00005A5C0000}"/>
    <cellStyle name="Normal 5 12 11" xfId="39952" xr:uid="{00000000-0005-0000-0000-00005B5C0000}"/>
    <cellStyle name="Normal 5 12 11 2" xfId="43110" xr:uid="{00000000-0005-0000-0000-00005C5C0000}"/>
    <cellStyle name="Normal 5 12 11 3" xfId="42387" xr:uid="{00000000-0005-0000-0000-00005D5C0000}"/>
    <cellStyle name="Normal 5 12 11 4" xfId="39499" xr:uid="{00000000-0005-0000-0000-00005E5C0000}"/>
    <cellStyle name="Normal 5 12 11 5" xfId="42147" xr:uid="{00000000-0005-0000-0000-00005F5C0000}"/>
    <cellStyle name="Normal 5 12 11 6" xfId="41667" xr:uid="{00000000-0005-0000-0000-0000605C0000}"/>
    <cellStyle name="Normal 5 12 11 7" xfId="43275" xr:uid="{00000000-0005-0000-0000-0000615C0000}"/>
    <cellStyle name="Normal 5 12 12" xfId="42769" xr:uid="{00000000-0005-0000-0000-0000625C0000}"/>
    <cellStyle name="Normal 5 12 12 2" xfId="39827" xr:uid="{00000000-0005-0000-0000-0000635C0000}"/>
    <cellStyle name="Normal 5 12 12 3" xfId="41017" xr:uid="{00000000-0005-0000-0000-0000645C0000}"/>
    <cellStyle name="Normal 5 12 12 4" xfId="40288" xr:uid="{00000000-0005-0000-0000-0000655C0000}"/>
    <cellStyle name="Normal 5 12 12 5" xfId="40909" xr:uid="{00000000-0005-0000-0000-0000665C0000}"/>
    <cellStyle name="Normal 5 12 12 6" xfId="41266" xr:uid="{00000000-0005-0000-0000-0000675C0000}"/>
    <cellStyle name="Normal 5 12 12 7" xfId="42476" xr:uid="{00000000-0005-0000-0000-0000685C0000}"/>
    <cellStyle name="Normal 5 12 13" xfId="40803" xr:uid="{00000000-0005-0000-0000-0000695C0000}"/>
    <cellStyle name="Normal 5 12 13 2" xfId="41995" xr:uid="{00000000-0005-0000-0000-00006A5C0000}"/>
    <cellStyle name="Normal 5 12 13 3" xfId="40867" xr:uid="{00000000-0005-0000-0000-00006B5C0000}"/>
    <cellStyle name="Normal 5 12 13 4" xfId="40332" xr:uid="{00000000-0005-0000-0000-00006C5C0000}"/>
    <cellStyle name="Normal 5 12 13 5" xfId="42519" xr:uid="{00000000-0005-0000-0000-00006D5C0000}"/>
    <cellStyle name="Normal 5 12 13 6" xfId="42430" xr:uid="{00000000-0005-0000-0000-00006E5C0000}"/>
    <cellStyle name="Normal 5 12 13 7" xfId="41833" xr:uid="{00000000-0005-0000-0000-00006F5C0000}"/>
    <cellStyle name="Normal 5 12 14" xfId="39484" xr:uid="{00000000-0005-0000-0000-0000705C0000}"/>
    <cellStyle name="Normal 5 12 14 2" xfId="39835" xr:uid="{00000000-0005-0000-0000-0000715C0000}"/>
    <cellStyle name="Normal 5 12 14 3" xfId="41876" xr:uid="{00000000-0005-0000-0000-0000725C0000}"/>
    <cellStyle name="Normal 5 12 14 4" xfId="39367" xr:uid="{00000000-0005-0000-0000-0000735C0000}"/>
    <cellStyle name="Normal 5 12 14 5" xfId="39418" xr:uid="{00000000-0005-0000-0000-0000745C0000}"/>
    <cellStyle name="Normal 5 12 14 6" xfId="43143" xr:uid="{00000000-0005-0000-0000-0000755C0000}"/>
    <cellStyle name="Normal 5 12 14 7" xfId="40304" xr:uid="{00000000-0005-0000-0000-0000765C0000}"/>
    <cellStyle name="Normal 5 12 15" xfId="39878" xr:uid="{00000000-0005-0000-0000-0000775C0000}"/>
    <cellStyle name="Normal 5 12 15 2" xfId="39768" xr:uid="{00000000-0005-0000-0000-0000785C0000}"/>
    <cellStyle name="Normal 5 12 15 3" xfId="40164" xr:uid="{00000000-0005-0000-0000-0000795C0000}"/>
    <cellStyle name="Normal 5 12 15 4" xfId="41143" xr:uid="{00000000-0005-0000-0000-00007A5C0000}"/>
    <cellStyle name="Normal 5 12 15 5" xfId="39948" xr:uid="{00000000-0005-0000-0000-00007B5C0000}"/>
    <cellStyle name="Normal 5 12 15 6" xfId="40916" xr:uid="{00000000-0005-0000-0000-00007C5C0000}"/>
    <cellStyle name="Normal 5 12 15 7" xfId="40278" xr:uid="{00000000-0005-0000-0000-00007D5C0000}"/>
    <cellStyle name="Normal 5 12 16" xfId="39405" xr:uid="{00000000-0005-0000-0000-00007E5C0000}"/>
    <cellStyle name="Normal 5 12 16 2" xfId="40322" xr:uid="{00000000-0005-0000-0000-00007F5C0000}"/>
    <cellStyle name="Normal 5 12 16 3" xfId="42592" xr:uid="{00000000-0005-0000-0000-0000805C0000}"/>
    <cellStyle name="Normal 5 12 16 4" xfId="42234" xr:uid="{00000000-0005-0000-0000-0000815C0000}"/>
    <cellStyle name="Normal 5 12 16 5" xfId="40716" xr:uid="{00000000-0005-0000-0000-0000825C0000}"/>
    <cellStyle name="Normal 5 12 16 6" xfId="39940" xr:uid="{00000000-0005-0000-0000-0000835C0000}"/>
    <cellStyle name="Normal 5 12 16 7" xfId="42821" xr:uid="{00000000-0005-0000-0000-0000845C0000}"/>
    <cellStyle name="Normal 5 12 17" xfId="42149" xr:uid="{00000000-0005-0000-0000-0000855C0000}"/>
    <cellStyle name="Normal 5 12 17 2" xfId="40844" xr:uid="{00000000-0005-0000-0000-0000865C0000}"/>
    <cellStyle name="Normal 5 12 17 3" xfId="42717" xr:uid="{00000000-0005-0000-0000-0000875C0000}"/>
    <cellStyle name="Normal 5 12 17 4" xfId="41750" xr:uid="{00000000-0005-0000-0000-0000885C0000}"/>
    <cellStyle name="Normal 5 12 17 5" xfId="41592" xr:uid="{00000000-0005-0000-0000-0000895C0000}"/>
    <cellStyle name="Normal 5 12 17 6" xfId="42728" xr:uid="{00000000-0005-0000-0000-00008A5C0000}"/>
    <cellStyle name="Normal 5 12 17 7" xfId="42935" xr:uid="{00000000-0005-0000-0000-00008B5C0000}"/>
    <cellStyle name="Normal 5 12 18" xfId="39562" xr:uid="{00000000-0005-0000-0000-00008C5C0000}"/>
    <cellStyle name="Normal 5 12 18 2" xfId="42947" xr:uid="{00000000-0005-0000-0000-00008D5C0000}"/>
    <cellStyle name="Normal 5 12 18 3" xfId="42669" xr:uid="{00000000-0005-0000-0000-00008E5C0000}"/>
    <cellStyle name="Normal 5 12 18 4" xfId="42365" xr:uid="{00000000-0005-0000-0000-00008F5C0000}"/>
    <cellStyle name="Normal 5 12 18 5" xfId="42520" xr:uid="{00000000-0005-0000-0000-0000905C0000}"/>
    <cellStyle name="Normal 5 12 18 6" xfId="39971" xr:uid="{00000000-0005-0000-0000-0000915C0000}"/>
    <cellStyle name="Normal 5 12 18 7" xfId="42789" xr:uid="{00000000-0005-0000-0000-0000925C0000}"/>
    <cellStyle name="Normal 5 12 19" xfId="39724" xr:uid="{00000000-0005-0000-0000-0000935C0000}"/>
    <cellStyle name="Normal 5 12 19 2" xfId="42656" xr:uid="{00000000-0005-0000-0000-0000945C0000}"/>
    <cellStyle name="Normal 5 12 19 3" xfId="41097" xr:uid="{00000000-0005-0000-0000-0000955C0000}"/>
    <cellStyle name="Normal 5 12 19 4" xfId="42524" xr:uid="{00000000-0005-0000-0000-0000965C0000}"/>
    <cellStyle name="Normal 5 12 19 5" xfId="41660" xr:uid="{00000000-0005-0000-0000-0000975C0000}"/>
    <cellStyle name="Normal 5 12 19 6" xfId="42729" xr:uid="{00000000-0005-0000-0000-0000985C0000}"/>
    <cellStyle name="Normal 5 12 19 7" xfId="40698" xr:uid="{00000000-0005-0000-0000-0000995C0000}"/>
    <cellStyle name="Normal 5 12 2" xfId="21486" xr:uid="{00000000-0005-0000-0000-00009A5C0000}"/>
    <cellStyle name="Normal 5 12 2 2" xfId="41738" xr:uid="{00000000-0005-0000-0000-00009B5C0000}"/>
    <cellStyle name="Normal 5 12 2 3" xfId="40567" xr:uid="{00000000-0005-0000-0000-00009C5C0000}"/>
    <cellStyle name="Normal 5 12 2 4" xfId="40511" xr:uid="{00000000-0005-0000-0000-00009D5C0000}"/>
    <cellStyle name="Normal 5 12 2 5" xfId="41962" xr:uid="{00000000-0005-0000-0000-00009E5C0000}"/>
    <cellStyle name="Normal 5 12 2 6" xfId="42452" xr:uid="{00000000-0005-0000-0000-00009F5C0000}"/>
    <cellStyle name="Normal 5 12 2 7" xfId="41850" xr:uid="{00000000-0005-0000-0000-0000A05C0000}"/>
    <cellStyle name="Normal 5 12 2 8" xfId="39976" xr:uid="{00000000-0005-0000-0000-0000A15C0000}"/>
    <cellStyle name="Normal 5 12 2 9" xfId="44086" xr:uid="{00000000-0005-0000-0000-0000A25C0000}"/>
    <cellStyle name="Normal 5 12 20" xfId="39372" xr:uid="{00000000-0005-0000-0000-0000A35C0000}"/>
    <cellStyle name="Normal 5 12 20 2" xfId="41468" xr:uid="{00000000-0005-0000-0000-0000A45C0000}"/>
    <cellStyle name="Normal 5 12 20 3" xfId="42727" xr:uid="{00000000-0005-0000-0000-0000A55C0000}"/>
    <cellStyle name="Normal 5 12 20 4" xfId="39524" xr:uid="{00000000-0005-0000-0000-0000A65C0000}"/>
    <cellStyle name="Normal 5 12 20 5" xfId="42431" xr:uid="{00000000-0005-0000-0000-0000A75C0000}"/>
    <cellStyle name="Normal 5 12 20 6" xfId="40191" xr:uid="{00000000-0005-0000-0000-0000A85C0000}"/>
    <cellStyle name="Normal 5 12 20 7" xfId="42719" xr:uid="{00000000-0005-0000-0000-0000A95C0000}"/>
    <cellStyle name="Normal 5 12 21" xfId="43108" xr:uid="{00000000-0005-0000-0000-0000AA5C0000}"/>
    <cellStyle name="Normal 5 12 21 2" xfId="43179" xr:uid="{00000000-0005-0000-0000-0000AB5C0000}"/>
    <cellStyle name="Normal 5 12 21 3" xfId="42484" xr:uid="{00000000-0005-0000-0000-0000AC5C0000}"/>
    <cellStyle name="Normal 5 12 21 4" xfId="40116" xr:uid="{00000000-0005-0000-0000-0000AD5C0000}"/>
    <cellStyle name="Normal 5 12 21 5" xfId="39459" xr:uid="{00000000-0005-0000-0000-0000AE5C0000}"/>
    <cellStyle name="Normal 5 12 21 6" xfId="42691" xr:uid="{00000000-0005-0000-0000-0000AF5C0000}"/>
    <cellStyle name="Normal 5 12 21 7" xfId="42610" xr:uid="{00000000-0005-0000-0000-0000B05C0000}"/>
    <cellStyle name="Normal 5 12 22" xfId="42092" xr:uid="{00000000-0005-0000-0000-0000B15C0000}"/>
    <cellStyle name="Normal 5 12 23" xfId="40600" xr:uid="{00000000-0005-0000-0000-0000B25C0000}"/>
    <cellStyle name="Normal 5 12 24" xfId="40237" xr:uid="{00000000-0005-0000-0000-0000B35C0000}"/>
    <cellStyle name="Normal 5 12 25" xfId="41459" xr:uid="{00000000-0005-0000-0000-0000B45C0000}"/>
    <cellStyle name="Normal 5 12 26" xfId="39536" xr:uid="{00000000-0005-0000-0000-0000B55C0000}"/>
    <cellStyle name="Normal 5 12 27" xfId="42777" xr:uid="{00000000-0005-0000-0000-0000B65C0000}"/>
    <cellStyle name="Normal 5 12 28" xfId="40196" xr:uid="{00000000-0005-0000-0000-0000B75C0000}"/>
    <cellStyle name="Normal 5 12 29" xfId="43890" xr:uid="{00000000-0005-0000-0000-0000B85C0000}"/>
    <cellStyle name="Normal 5 12 3" xfId="42370" xr:uid="{00000000-0005-0000-0000-0000B95C0000}"/>
    <cellStyle name="Normal 5 12 3 2" xfId="39498" xr:uid="{00000000-0005-0000-0000-0000BA5C0000}"/>
    <cellStyle name="Normal 5 12 3 3" xfId="41357" xr:uid="{00000000-0005-0000-0000-0000BB5C0000}"/>
    <cellStyle name="Normal 5 12 3 4" xfId="41038" xr:uid="{00000000-0005-0000-0000-0000BC5C0000}"/>
    <cellStyle name="Normal 5 12 3 5" xfId="43130" xr:uid="{00000000-0005-0000-0000-0000BD5C0000}"/>
    <cellStyle name="Normal 5 12 3 6" xfId="40333" xr:uid="{00000000-0005-0000-0000-0000BE5C0000}"/>
    <cellStyle name="Normal 5 12 3 7" xfId="41036" xr:uid="{00000000-0005-0000-0000-0000BF5C0000}"/>
    <cellStyle name="Normal 5 12 3 8" xfId="44138" xr:uid="{00000000-0005-0000-0000-0000C05C0000}"/>
    <cellStyle name="Normal 5 12 4" xfId="41529" xr:uid="{00000000-0005-0000-0000-0000C15C0000}"/>
    <cellStyle name="Normal 5 12 4 2" xfId="43240" xr:uid="{00000000-0005-0000-0000-0000C25C0000}"/>
    <cellStyle name="Normal 5 12 4 3" xfId="40464" xr:uid="{00000000-0005-0000-0000-0000C35C0000}"/>
    <cellStyle name="Normal 5 12 4 4" xfId="42069" xr:uid="{00000000-0005-0000-0000-0000C45C0000}"/>
    <cellStyle name="Normal 5 12 4 5" xfId="43150" xr:uid="{00000000-0005-0000-0000-0000C55C0000}"/>
    <cellStyle name="Normal 5 12 4 6" xfId="40855" xr:uid="{00000000-0005-0000-0000-0000C65C0000}"/>
    <cellStyle name="Normal 5 12 4 7" xfId="40529" xr:uid="{00000000-0005-0000-0000-0000C75C0000}"/>
    <cellStyle name="Normal 5 12 5" xfId="42522" xr:uid="{00000000-0005-0000-0000-0000C85C0000}"/>
    <cellStyle name="Normal 5 12 5 2" xfId="39686" xr:uid="{00000000-0005-0000-0000-0000C95C0000}"/>
    <cellStyle name="Normal 5 12 5 3" xfId="40757" xr:uid="{00000000-0005-0000-0000-0000CA5C0000}"/>
    <cellStyle name="Normal 5 12 5 4" xfId="41348" xr:uid="{00000000-0005-0000-0000-0000CB5C0000}"/>
    <cellStyle name="Normal 5 12 5 5" xfId="41621" xr:uid="{00000000-0005-0000-0000-0000CC5C0000}"/>
    <cellStyle name="Normal 5 12 5 6" xfId="42128" xr:uid="{00000000-0005-0000-0000-0000CD5C0000}"/>
    <cellStyle name="Normal 5 12 5 7" xfId="41571" xr:uid="{00000000-0005-0000-0000-0000CE5C0000}"/>
    <cellStyle name="Normal 5 12 6" xfId="39781" xr:uid="{00000000-0005-0000-0000-0000CF5C0000}"/>
    <cellStyle name="Normal 5 12 6 2" xfId="41065" xr:uid="{00000000-0005-0000-0000-0000D05C0000}"/>
    <cellStyle name="Normal 5 12 6 3" xfId="41092" xr:uid="{00000000-0005-0000-0000-0000D15C0000}"/>
    <cellStyle name="Normal 5 12 6 4" xfId="42361" xr:uid="{00000000-0005-0000-0000-0000D25C0000}"/>
    <cellStyle name="Normal 5 12 6 5" xfId="41327" xr:uid="{00000000-0005-0000-0000-0000D35C0000}"/>
    <cellStyle name="Normal 5 12 6 6" xfId="41053" xr:uid="{00000000-0005-0000-0000-0000D45C0000}"/>
    <cellStyle name="Normal 5 12 6 7" xfId="42230" xr:uid="{00000000-0005-0000-0000-0000D55C0000}"/>
    <cellStyle name="Normal 5 12 7" xfId="40169" xr:uid="{00000000-0005-0000-0000-0000D65C0000}"/>
    <cellStyle name="Normal 5 12 7 2" xfId="39812" xr:uid="{00000000-0005-0000-0000-0000D75C0000}"/>
    <cellStyle name="Normal 5 12 7 3" xfId="42001" xr:uid="{00000000-0005-0000-0000-0000D85C0000}"/>
    <cellStyle name="Normal 5 12 7 4" xfId="41732" xr:uid="{00000000-0005-0000-0000-0000D95C0000}"/>
    <cellStyle name="Normal 5 12 7 5" xfId="42236" xr:uid="{00000000-0005-0000-0000-0000DA5C0000}"/>
    <cellStyle name="Normal 5 12 7 6" xfId="41832" xr:uid="{00000000-0005-0000-0000-0000DB5C0000}"/>
    <cellStyle name="Normal 5 12 7 7" xfId="41113" xr:uid="{00000000-0005-0000-0000-0000DC5C0000}"/>
    <cellStyle name="Normal 5 12 8" xfId="40514" xr:uid="{00000000-0005-0000-0000-0000DD5C0000}"/>
    <cellStyle name="Normal 5 12 8 2" xfId="39818" xr:uid="{00000000-0005-0000-0000-0000DE5C0000}"/>
    <cellStyle name="Normal 5 12 8 3" xfId="41000" xr:uid="{00000000-0005-0000-0000-0000DF5C0000}"/>
    <cellStyle name="Normal 5 12 8 4" xfId="42491" xr:uid="{00000000-0005-0000-0000-0000E05C0000}"/>
    <cellStyle name="Normal 5 12 8 5" xfId="41435" xr:uid="{00000000-0005-0000-0000-0000E15C0000}"/>
    <cellStyle name="Normal 5 12 8 6" xfId="42530" xr:uid="{00000000-0005-0000-0000-0000E25C0000}"/>
    <cellStyle name="Normal 5 12 8 7" xfId="41171" xr:uid="{00000000-0005-0000-0000-0000E35C0000}"/>
    <cellStyle name="Normal 5 12 9" xfId="42685" xr:uid="{00000000-0005-0000-0000-0000E45C0000}"/>
    <cellStyle name="Normal 5 12 9 2" xfId="42640" xr:uid="{00000000-0005-0000-0000-0000E55C0000}"/>
    <cellStyle name="Normal 5 12 9 3" xfId="42019" xr:uid="{00000000-0005-0000-0000-0000E65C0000}"/>
    <cellStyle name="Normal 5 12 9 4" xfId="41986" xr:uid="{00000000-0005-0000-0000-0000E75C0000}"/>
    <cellStyle name="Normal 5 12 9 5" xfId="40428" xr:uid="{00000000-0005-0000-0000-0000E85C0000}"/>
    <cellStyle name="Normal 5 12 9 6" xfId="41336" xr:uid="{00000000-0005-0000-0000-0000E95C0000}"/>
    <cellStyle name="Normal 5 12 9 7" xfId="43217" xr:uid="{00000000-0005-0000-0000-0000EA5C0000}"/>
    <cellStyle name="Normal 5 13" xfId="21487" xr:uid="{00000000-0005-0000-0000-0000EB5C0000}"/>
    <cellStyle name="Normal 5 13 10" xfId="39587" xr:uid="{00000000-0005-0000-0000-0000EC5C0000}"/>
    <cellStyle name="Normal 5 13 10 2" xfId="41491" xr:uid="{00000000-0005-0000-0000-0000ED5C0000}"/>
    <cellStyle name="Normal 5 13 10 3" xfId="41976" xr:uid="{00000000-0005-0000-0000-0000EE5C0000}"/>
    <cellStyle name="Normal 5 13 10 4" xfId="42249" xr:uid="{00000000-0005-0000-0000-0000EF5C0000}"/>
    <cellStyle name="Normal 5 13 10 5" xfId="41812" xr:uid="{00000000-0005-0000-0000-0000F05C0000}"/>
    <cellStyle name="Normal 5 13 10 6" xfId="40078" xr:uid="{00000000-0005-0000-0000-0000F15C0000}"/>
    <cellStyle name="Normal 5 13 10 7" xfId="42506" xr:uid="{00000000-0005-0000-0000-0000F25C0000}"/>
    <cellStyle name="Normal 5 13 11" xfId="39771" xr:uid="{00000000-0005-0000-0000-0000F35C0000}"/>
    <cellStyle name="Normal 5 13 11 2" xfId="42781" xr:uid="{00000000-0005-0000-0000-0000F45C0000}"/>
    <cellStyle name="Normal 5 13 11 3" xfId="43281" xr:uid="{00000000-0005-0000-0000-0000F55C0000}"/>
    <cellStyle name="Normal 5 13 11 4" xfId="41919" xr:uid="{00000000-0005-0000-0000-0000F65C0000}"/>
    <cellStyle name="Normal 5 13 11 5" xfId="40199" xr:uid="{00000000-0005-0000-0000-0000F75C0000}"/>
    <cellStyle name="Normal 5 13 11 6" xfId="41028" xr:uid="{00000000-0005-0000-0000-0000F85C0000}"/>
    <cellStyle name="Normal 5 13 11 7" xfId="41527" xr:uid="{00000000-0005-0000-0000-0000F95C0000}"/>
    <cellStyle name="Normal 5 13 12" xfId="40805" xr:uid="{00000000-0005-0000-0000-0000FA5C0000}"/>
    <cellStyle name="Normal 5 13 12 2" xfId="40256" xr:uid="{00000000-0005-0000-0000-0000FB5C0000}"/>
    <cellStyle name="Normal 5 13 12 3" xfId="41817" xr:uid="{00000000-0005-0000-0000-0000FC5C0000}"/>
    <cellStyle name="Normal 5 13 12 4" xfId="41561" xr:uid="{00000000-0005-0000-0000-0000FD5C0000}"/>
    <cellStyle name="Normal 5 13 12 5" xfId="42052" xr:uid="{00000000-0005-0000-0000-0000FE5C0000}"/>
    <cellStyle name="Normal 5 13 12 6" xfId="41379" xr:uid="{00000000-0005-0000-0000-0000FF5C0000}"/>
    <cellStyle name="Normal 5 13 12 7" xfId="43166" xr:uid="{00000000-0005-0000-0000-0000005D0000}"/>
    <cellStyle name="Normal 5 13 13" xfId="39798" xr:uid="{00000000-0005-0000-0000-0000015D0000}"/>
    <cellStyle name="Normal 5 13 13 2" xfId="39590" xr:uid="{00000000-0005-0000-0000-0000025D0000}"/>
    <cellStyle name="Normal 5 13 13 3" xfId="40512" xr:uid="{00000000-0005-0000-0000-0000035D0000}"/>
    <cellStyle name="Normal 5 13 13 4" xfId="41126" xr:uid="{00000000-0005-0000-0000-0000045D0000}"/>
    <cellStyle name="Normal 5 13 13 5" xfId="39340" xr:uid="{00000000-0005-0000-0000-0000055D0000}"/>
    <cellStyle name="Normal 5 13 13 6" xfId="42527" xr:uid="{00000000-0005-0000-0000-0000065D0000}"/>
    <cellStyle name="Normal 5 13 13 7" xfId="42455" xr:uid="{00000000-0005-0000-0000-0000075D0000}"/>
    <cellStyle name="Normal 5 13 14" xfId="40765" xr:uid="{00000000-0005-0000-0000-0000085D0000}"/>
    <cellStyle name="Normal 5 13 14 2" xfId="40344" xr:uid="{00000000-0005-0000-0000-0000095D0000}"/>
    <cellStyle name="Normal 5 13 14 3" xfId="40446" xr:uid="{00000000-0005-0000-0000-00000A5D0000}"/>
    <cellStyle name="Normal 5 13 14 4" xfId="39897" xr:uid="{00000000-0005-0000-0000-00000B5D0000}"/>
    <cellStyle name="Normal 5 13 14 5" xfId="43283" xr:uid="{00000000-0005-0000-0000-00000C5D0000}"/>
    <cellStyle name="Normal 5 13 14 6" xfId="43123" xr:uid="{00000000-0005-0000-0000-00000D5D0000}"/>
    <cellStyle name="Normal 5 13 14 7" xfId="40633" xr:uid="{00000000-0005-0000-0000-00000E5D0000}"/>
    <cellStyle name="Normal 5 13 15" xfId="42096" xr:uid="{00000000-0005-0000-0000-00000F5D0000}"/>
    <cellStyle name="Normal 5 13 15 2" xfId="42725" xr:uid="{00000000-0005-0000-0000-0000105D0000}"/>
    <cellStyle name="Normal 5 13 15 3" xfId="40921" xr:uid="{00000000-0005-0000-0000-0000115D0000}"/>
    <cellStyle name="Normal 5 13 15 4" xfId="39508" xr:uid="{00000000-0005-0000-0000-0000125D0000}"/>
    <cellStyle name="Normal 5 13 15 5" xfId="39565" xr:uid="{00000000-0005-0000-0000-0000135D0000}"/>
    <cellStyle name="Normal 5 13 15 6" xfId="40829" xr:uid="{00000000-0005-0000-0000-0000145D0000}"/>
    <cellStyle name="Normal 5 13 15 7" xfId="41232" xr:uid="{00000000-0005-0000-0000-0000155D0000}"/>
    <cellStyle name="Normal 5 13 16" xfId="40396" xr:uid="{00000000-0005-0000-0000-0000165D0000}"/>
    <cellStyle name="Normal 5 13 16 2" xfId="40330" xr:uid="{00000000-0005-0000-0000-0000175D0000}"/>
    <cellStyle name="Normal 5 13 16 3" xfId="40571" xr:uid="{00000000-0005-0000-0000-0000185D0000}"/>
    <cellStyle name="Normal 5 13 16 4" xfId="39388" xr:uid="{00000000-0005-0000-0000-0000195D0000}"/>
    <cellStyle name="Normal 5 13 16 5" xfId="40963" xr:uid="{00000000-0005-0000-0000-00001A5D0000}"/>
    <cellStyle name="Normal 5 13 16 6" xfId="40496" xr:uid="{00000000-0005-0000-0000-00001B5D0000}"/>
    <cellStyle name="Normal 5 13 16 7" xfId="42702" xr:uid="{00000000-0005-0000-0000-00001C5D0000}"/>
    <cellStyle name="Normal 5 13 17" xfId="39455" xr:uid="{00000000-0005-0000-0000-00001D5D0000}"/>
    <cellStyle name="Normal 5 13 17 2" xfId="43035" xr:uid="{00000000-0005-0000-0000-00001E5D0000}"/>
    <cellStyle name="Normal 5 13 17 3" xfId="43242" xr:uid="{00000000-0005-0000-0000-00001F5D0000}"/>
    <cellStyle name="Normal 5 13 17 4" xfId="39538" xr:uid="{00000000-0005-0000-0000-0000205D0000}"/>
    <cellStyle name="Normal 5 13 17 5" xfId="42585" xr:uid="{00000000-0005-0000-0000-0000215D0000}"/>
    <cellStyle name="Normal 5 13 17 6" xfId="42634" xr:uid="{00000000-0005-0000-0000-0000225D0000}"/>
    <cellStyle name="Normal 5 13 17 7" xfId="41265" xr:uid="{00000000-0005-0000-0000-0000235D0000}"/>
    <cellStyle name="Normal 5 13 18" xfId="39747" xr:uid="{00000000-0005-0000-0000-0000245D0000}"/>
    <cellStyle name="Normal 5 13 18 2" xfId="42941" xr:uid="{00000000-0005-0000-0000-0000255D0000}"/>
    <cellStyle name="Normal 5 13 18 3" xfId="41052" xr:uid="{00000000-0005-0000-0000-0000265D0000}"/>
    <cellStyle name="Normal 5 13 18 4" xfId="39523" xr:uid="{00000000-0005-0000-0000-0000275D0000}"/>
    <cellStyle name="Normal 5 13 18 5" xfId="39510" xr:uid="{00000000-0005-0000-0000-0000285D0000}"/>
    <cellStyle name="Normal 5 13 18 6" xfId="41056" xr:uid="{00000000-0005-0000-0000-0000295D0000}"/>
    <cellStyle name="Normal 5 13 18 7" xfId="40163" xr:uid="{00000000-0005-0000-0000-00002A5D0000}"/>
    <cellStyle name="Normal 5 13 19" xfId="39632" xr:uid="{00000000-0005-0000-0000-00002B5D0000}"/>
    <cellStyle name="Normal 5 13 19 2" xfId="40920" xr:uid="{00000000-0005-0000-0000-00002C5D0000}"/>
    <cellStyle name="Normal 5 13 19 3" xfId="40505" xr:uid="{00000000-0005-0000-0000-00002D5D0000}"/>
    <cellStyle name="Normal 5 13 19 4" xfId="42267" xr:uid="{00000000-0005-0000-0000-00002E5D0000}"/>
    <cellStyle name="Normal 5 13 19 5" xfId="40112" xr:uid="{00000000-0005-0000-0000-00002F5D0000}"/>
    <cellStyle name="Normal 5 13 19 6" xfId="42650" xr:uid="{00000000-0005-0000-0000-0000305D0000}"/>
    <cellStyle name="Normal 5 13 19 7" xfId="42853" xr:uid="{00000000-0005-0000-0000-0000315D0000}"/>
    <cellStyle name="Normal 5 13 2" xfId="21488" xr:uid="{00000000-0005-0000-0000-0000325D0000}"/>
    <cellStyle name="Normal 5 13 2 2" xfId="42225" xr:uid="{00000000-0005-0000-0000-0000335D0000}"/>
    <cellStyle name="Normal 5 13 2 3" xfId="40993" xr:uid="{00000000-0005-0000-0000-0000345D0000}"/>
    <cellStyle name="Normal 5 13 2 4" xfId="40579" xr:uid="{00000000-0005-0000-0000-0000355D0000}"/>
    <cellStyle name="Normal 5 13 2 5" xfId="40123" xr:uid="{00000000-0005-0000-0000-0000365D0000}"/>
    <cellStyle name="Normal 5 13 2 6" xfId="39503" xr:uid="{00000000-0005-0000-0000-0000375D0000}"/>
    <cellStyle name="Normal 5 13 2 7" xfId="40358" xr:uid="{00000000-0005-0000-0000-0000385D0000}"/>
    <cellStyle name="Normal 5 13 2 8" xfId="41743" xr:uid="{00000000-0005-0000-0000-0000395D0000}"/>
    <cellStyle name="Normal 5 13 2 9" xfId="44095" xr:uid="{00000000-0005-0000-0000-00003A5D0000}"/>
    <cellStyle name="Normal 5 13 20" xfId="39574" xr:uid="{00000000-0005-0000-0000-00003B5D0000}"/>
    <cellStyle name="Normal 5 13 20 2" xfId="39676" xr:uid="{00000000-0005-0000-0000-00003C5D0000}"/>
    <cellStyle name="Normal 5 13 20 3" xfId="42848" xr:uid="{00000000-0005-0000-0000-00003D5D0000}"/>
    <cellStyle name="Normal 5 13 20 4" xfId="41764" xr:uid="{00000000-0005-0000-0000-00003E5D0000}"/>
    <cellStyle name="Normal 5 13 20 5" xfId="42371" xr:uid="{00000000-0005-0000-0000-00003F5D0000}"/>
    <cellStyle name="Normal 5 13 20 6" xfId="41622" xr:uid="{00000000-0005-0000-0000-0000405D0000}"/>
    <cellStyle name="Normal 5 13 20 7" xfId="40714" xr:uid="{00000000-0005-0000-0000-0000415D0000}"/>
    <cellStyle name="Normal 5 13 21" xfId="39482" xr:uid="{00000000-0005-0000-0000-0000425D0000}"/>
    <cellStyle name="Normal 5 13 21 2" xfId="40970" xr:uid="{00000000-0005-0000-0000-0000435D0000}"/>
    <cellStyle name="Normal 5 13 21 3" xfId="41897" xr:uid="{00000000-0005-0000-0000-0000445D0000}"/>
    <cellStyle name="Normal 5 13 21 4" xfId="41770" xr:uid="{00000000-0005-0000-0000-0000455D0000}"/>
    <cellStyle name="Normal 5 13 21 5" xfId="40837" xr:uid="{00000000-0005-0000-0000-0000465D0000}"/>
    <cellStyle name="Normal 5 13 21 6" xfId="42730" xr:uid="{00000000-0005-0000-0000-0000475D0000}"/>
    <cellStyle name="Normal 5 13 21 7" xfId="39983" xr:uid="{00000000-0005-0000-0000-0000485D0000}"/>
    <cellStyle name="Normal 5 13 22" xfId="39393" xr:uid="{00000000-0005-0000-0000-0000495D0000}"/>
    <cellStyle name="Normal 5 13 23" xfId="40101" xr:uid="{00000000-0005-0000-0000-00004A5D0000}"/>
    <cellStyle name="Normal 5 13 24" xfId="42692" xr:uid="{00000000-0005-0000-0000-00004B5D0000}"/>
    <cellStyle name="Normal 5 13 25" xfId="41061" xr:uid="{00000000-0005-0000-0000-00004C5D0000}"/>
    <cellStyle name="Normal 5 13 26" xfId="42086" xr:uid="{00000000-0005-0000-0000-00004D5D0000}"/>
    <cellStyle name="Normal 5 13 27" xfId="41502" xr:uid="{00000000-0005-0000-0000-00004E5D0000}"/>
    <cellStyle name="Normal 5 13 28" xfId="40627" xr:uid="{00000000-0005-0000-0000-00004F5D0000}"/>
    <cellStyle name="Normal 5 13 29" xfId="43905" xr:uid="{00000000-0005-0000-0000-0000505D0000}"/>
    <cellStyle name="Normal 5 13 3" xfId="41368" xr:uid="{00000000-0005-0000-0000-0000515D0000}"/>
    <cellStyle name="Normal 5 13 3 2" xfId="42141" xr:uid="{00000000-0005-0000-0000-0000525D0000}"/>
    <cellStyle name="Normal 5 13 3 3" xfId="41711" xr:uid="{00000000-0005-0000-0000-0000535D0000}"/>
    <cellStyle name="Normal 5 13 3 4" xfId="42958" xr:uid="{00000000-0005-0000-0000-0000545D0000}"/>
    <cellStyle name="Normal 5 13 3 5" xfId="43100" xr:uid="{00000000-0005-0000-0000-0000555D0000}"/>
    <cellStyle name="Normal 5 13 3 6" xfId="40205" xr:uid="{00000000-0005-0000-0000-0000565D0000}"/>
    <cellStyle name="Normal 5 13 3 7" xfId="41016" xr:uid="{00000000-0005-0000-0000-0000575D0000}"/>
    <cellStyle name="Normal 5 13 3 8" xfId="44003" xr:uid="{00000000-0005-0000-0000-0000585D0000}"/>
    <cellStyle name="Normal 5 13 4" xfId="41762" xr:uid="{00000000-0005-0000-0000-0000595D0000}"/>
    <cellStyle name="Normal 5 13 4 2" xfId="39896" xr:uid="{00000000-0005-0000-0000-00005A5D0000}"/>
    <cellStyle name="Normal 5 13 4 3" xfId="40086" xr:uid="{00000000-0005-0000-0000-00005B5D0000}"/>
    <cellStyle name="Normal 5 13 4 4" xfId="41961" xr:uid="{00000000-0005-0000-0000-00005C5D0000}"/>
    <cellStyle name="Normal 5 13 4 5" xfId="40953" xr:uid="{00000000-0005-0000-0000-00005D5D0000}"/>
    <cellStyle name="Normal 5 13 4 6" xfId="39473" xr:uid="{00000000-0005-0000-0000-00005E5D0000}"/>
    <cellStyle name="Normal 5 13 4 7" xfId="42628" xr:uid="{00000000-0005-0000-0000-00005F5D0000}"/>
    <cellStyle name="Normal 5 13 5" xfId="43213" xr:uid="{00000000-0005-0000-0000-0000605D0000}"/>
    <cellStyle name="Normal 5 13 5 2" xfId="41267" xr:uid="{00000000-0005-0000-0000-0000615D0000}"/>
    <cellStyle name="Normal 5 13 5 3" xfId="39584" xr:uid="{00000000-0005-0000-0000-0000625D0000}"/>
    <cellStyle name="Normal 5 13 5 4" xfId="39491" xr:uid="{00000000-0005-0000-0000-0000635D0000}"/>
    <cellStyle name="Normal 5 13 5 5" xfId="41452" xr:uid="{00000000-0005-0000-0000-0000645D0000}"/>
    <cellStyle name="Normal 5 13 5 6" xfId="39428" xr:uid="{00000000-0005-0000-0000-0000655D0000}"/>
    <cellStyle name="Normal 5 13 5 7" xfId="41646" xr:uid="{00000000-0005-0000-0000-0000665D0000}"/>
    <cellStyle name="Normal 5 13 6" xfId="42735" xr:uid="{00000000-0005-0000-0000-0000675D0000}"/>
    <cellStyle name="Normal 5 13 6 2" xfId="39807" xr:uid="{00000000-0005-0000-0000-0000685D0000}"/>
    <cellStyle name="Normal 5 13 6 3" xfId="40596" xr:uid="{00000000-0005-0000-0000-0000695D0000}"/>
    <cellStyle name="Normal 5 13 6 4" xfId="41741" xr:uid="{00000000-0005-0000-0000-00006A5D0000}"/>
    <cellStyle name="Normal 5 13 6 5" xfId="41596" xr:uid="{00000000-0005-0000-0000-00006B5D0000}"/>
    <cellStyle name="Normal 5 13 6 6" xfId="42434" xr:uid="{00000000-0005-0000-0000-00006C5D0000}"/>
    <cellStyle name="Normal 5 13 6 7" xfId="42636" xr:uid="{00000000-0005-0000-0000-00006D5D0000}"/>
    <cellStyle name="Normal 5 13 7" xfId="39706" xr:uid="{00000000-0005-0000-0000-00006E5D0000}"/>
    <cellStyle name="Normal 5 13 7 2" xfId="40142" xr:uid="{00000000-0005-0000-0000-00006F5D0000}"/>
    <cellStyle name="Normal 5 13 7 3" xfId="39581" xr:uid="{00000000-0005-0000-0000-0000705D0000}"/>
    <cellStyle name="Normal 5 13 7 4" xfId="43335" xr:uid="{00000000-0005-0000-0000-0000715D0000}"/>
    <cellStyle name="Normal 5 13 7 5" xfId="42339" xr:uid="{00000000-0005-0000-0000-0000725D0000}"/>
    <cellStyle name="Normal 5 13 7 6" xfId="39974" xr:uid="{00000000-0005-0000-0000-0000735D0000}"/>
    <cellStyle name="Normal 5 13 7 7" xfId="42991" xr:uid="{00000000-0005-0000-0000-0000745D0000}"/>
    <cellStyle name="Normal 5 13 8" xfId="39715" xr:uid="{00000000-0005-0000-0000-0000755D0000}"/>
    <cellStyle name="Normal 5 13 8 2" xfId="42740" xr:uid="{00000000-0005-0000-0000-0000765D0000}"/>
    <cellStyle name="Normal 5 13 8 3" xfId="40740" xr:uid="{00000000-0005-0000-0000-0000775D0000}"/>
    <cellStyle name="Normal 5 13 8 4" xfId="42137" xr:uid="{00000000-0005-0000-0000-0000785D0000}"/>
    <cellStyle name="Normal 5 13 8 5" xfId="41901" xr:uid="{00000000-0005-0000-0000-0000795D0000}"/>
    <cellStyle name="Normal 5 13 8 6" xfId="41651" xr:uid="{00000000-0005-0000-0000-00007A5D0000}"/>
    <cellStyle name="Normal 5 13 8 7" xfId="43004" xr:uid="{00000000-0005-0000-0000-00007B5D0000}"/>
    <cellStyle name="Normal 5 13 9" xfId="40377" xr:uid="{00000000-0005-0000-0000-00007C5D0000}"/>
    <cellStyle name="Normal 5 13 9 2" xfId="41221" xr:uid="{00000000-0005-0000-0000-00007D5D0000}"/>
    <cellStyle name="Normal 5 13 9 3" xfId="40176" xr:uid="{00000000-0005-0000-0000-00007E5D0000}"/>
    <cellStyle name="Normal 5 13 9 4" xfId="41684" xr:uid="{00000000-0005-0000-0000-00007F5D0000}"/>
    <cellStyle name="Normal 5 13 9 5" xfId="42260" xr:uid="{00000000-0005-0000-0000-0000805D0000}"/>
    <cellStyle name="Normal 5 13 9 6" xfId="40097" xr:uid="{00000000-0005-0000-0000-0000815D0000}"/>
    <cellStyle name="Normal 5 13 9 7" xfId="41516" xr:uid="{00000000-0005-0000-0000-0000825D0000}"/>
    <cellStyle name="Normal 5 14" xfId="21489" xr:uid="{00000000-0005-0000-0000-0000835D0000}"/>
    <cellStyle name="Normal 5 14 2" xfId="21490" xr:uid="{00000000-0005-0000-0000-0000845D0000}"/>
    <cellStyle name="Normal 5 14 2 2" xfId="39542" xr:uid="{00000000-0005-0000-0000-0000855D0000}"/>
    <cellStyle name="Normal 5 14 2 3" xfId="44103" xr:uid="{00000000-0005-0000-0000-0000865D0000}"/>
    <cellStyle name="Normal 5 14 3" xfId="41039" xr:uid="{00000000-0005-0000-0000-0000875D0000}"/>
    <cellStyle name="Normal 5 14 3 2" xfId="44147" xr:uid="{00000000-0005-0000-0000-0000885D0000}"/>
    <cellStyle name="Normal 5 14 4" xfId="43174" xr:uid="{00000000-0005-0000-0000-0000895D0000}"/>
    <cellStyle name="Normal 5 14 5" xfId="39912" xr:uid="{00000000-0005-0000-0000-00008A5D0000}"/>
    <cellStyle name="Normal 5 14 6" xfId="43207" xr:uid="{00000000-0005-0000-0000-00008B5D0000}"/>
    <cellStyle name="Normal 5 14 7" xfId="40127" xr:uid="{00000000-0005-0000-0000-00008C5D0000}"/>
    <cellStyle name="Normal 5 14 8" xfId="42568" xr:uid="{00000000-0005-0000-0000-00008D5D0000}"/>
    <cellStyle name="Normal 5 14 9" xfId="43916" xr:uid="{00000000-0005-0000-0000-00008E5D0000}"/>
    <cellStyle name="Normal 5 15" xfId="21491" xr:uid="{00000000-0005-0000-0000-00008F5D0000}"/>
    <cellStyle name="Normal 5 15 2" xfId="21492" xr:uid="{00000000-0005-0000-0000-0000905D0000}"/>
    <cellStyle name="Normal 5 15 2 2" xfId="43106" xr:uid="{00000000-0005-0000-0000-0000915D0000}"/>
    <cellStyle name="Normal 5 15 2 3" xfId="44115" xr:uid="{00000000-0005-0000-0000-0000925D0000}"/>
    <cellStyle name="Normal 5 15 3" xfId="42747" xr:uid="{00000000-0005-0000-0000-0000935D0000}"/>
    <cellStyle name="Normal 5 15 3 2" xfId="44154" xr:uid="{00000000-0005-0000-0000-0000945D0000}"/>
    <cellStyle name="Normal 5 15 4" xfId="42713" xr:uid="{00000000-0005-0000-0000-0000955D0000}"/>
    <cellStyle name="Normal 5 15 5" xfId="43177" xr:uid="{00000000-0005-0000-0000-0000965D0000}"/>
    <cellStyle name="Normal 5 15 6" xfId="43259" xr:uid="{00000000-0005-0000-0000-0000975D0000}"/>
    <cellStyle name="Normal 5 15 7" xfId="40726" xr:uid="{00000000-0005-0000-0000-0000985D0000}"/>
    <cellStyle name="Normal 5 15 8" xfId="43212" xr:uid="{00000000-0005-0000-0000-0000995D0000}"/>
    <cellStyle name="Normal 5 15 9" xfId="43933" xr:uid="{00000000-0005-0000-0000-00009A5D0000}"/>
    <cellStyle name="Normal 5 16" xfId="21493" xr:uid="{00000000-0005-0000-0000-00009B5D0000}"/>
    <cellStyle name="Normal 5 16 2" xfId="21494" xr:uid="{00000000-0005-0000-0000-00009C5D0000}"/>
    <cellStyle name="Normal 5 16 2 2" xfId="41837" xr:uid="{00000000-0005-0000-0000-00009D5D0000}"/>
    <cellStyle name="Normal 5 16 2 3" xfId="44123" xr:uid="{00000000-0005-0000-0000-00009E5D0000}"/>
    <cellStyle name="Normal 5 16 3" xfId="41867" xr:uid="{00000000-0005-0000-0000-00009F5D0000}"/>
    <cellStyle name="Normal 5 16 3 2" xfId="44159" xr:uid="{00000000-0005-0000-0000-0000A05D0000}"/>
    <cellStyle name="Normal 5 16 4" xfId="41099" xr:uid="{00000000-0005-0000-0000-0000A15D0000}"/>
    <cellStyle name="Normal 5 16 5" xfId="41716" xr:uid="{00000000-0005-0000-0000-0000A25D0000}"/>
    <cellStyle name="Normal 5 16 6" xfId="42177" xr:uid="{00000000-0005-0000-0000-0000A35D0000}"/>
    <cellStyle name="Normal 5 16 7" xfId="40772" xr:uid="{00000000-0005-0000-0000-0000A45D0000}"/>
    <cellStyle name="Normal 5 16 8" xfId="40669" xr:uid="{00000000-0005-0000-0000-0000A55D0000}"/>
    <cellStyle name="Normal 5 16 9" xfId="43947" xr:uid="{00000000-0005-0000-0000-0000A65D0000}"/>
    <cellStyle name="Normal 5 17" xfId="21495" xr:uid="{00000000-0005-0000-0000-0000A75D0000}"/>
    <cellStyle name="Normal 5 17 2" xfId="21496" xr:uid="{00000000-0005-0000-0000-0000A85D0000}"/>
    <cellStyle name="Normal 5 17 2 2" xfId="41729" xr:uid="{00000000-0005-0000-0000-0000A95D0000}"/>
    <cellStyle name="Normal 5 17 3" xfId="39868" xr:uid="{00000000-0005-0000-0000-0000AA5D0000}"/>
    <cellStyle name="Normal 5 17 4" xfId="40928" xr:uid="{00000000-0005-0000-0000-0000AB5D0000}"/>
    <cellStyle name="Normal 5 17 5" xfId="41380" xr:uid="{00000000-0005-0000-0000-0000AC5D0000}"/>
    <cellStyle name="Normal 5 17 6" xfId="41383" xr:uid="{00000000-0005-0000-0000-0000AD5D0000}"/>
    <cellStyle name="Normal 5 17 7" xfId="43124" xr:uid="{00000000-0005-0000-0000-0000AE5D0000}"/>
    <cellStyle name="Normal 5 17 8" xfId="41388" xr:uid="{00000000-0005-0000-0000-0000AF5D0000}"/>
    <cellStyle name="Normal 5 17 9" xfId="43783" xr:uid="{00000000-0005-0000-0000-0000B05D0000}"/>
    <cellStyle name="Normal 5 18" xfId="21497" xr:uid="{00000000-0005-0000-0000-0000B15D0000}"/>
    <cellStyle name="Normal 5 18 2" xfId="40222" xr:uid="{00000000-0005-0000-0000-0000B25D0000}"/>
    <cellStyle name="Normal 5 18 3" xfId="42959" xr:uid="{00000000-0005-0000-0000-0000B35D0000}"/>
    <cellStyle name="Normal 5 18 4" xfId="39483" xr:uid="{00000000-0005-0000-0000-0000B45D0000}"/>
    <cellStyle name="Normal 5 18 5" xfId="41689" xr:uid="{00000000-0005-0000-0000-0000B55D0000}"/>
    <cellStyle name="Normal 5 18 6" xfId="41664" xr:uid="{00000000-0005-0000-0000-0000B65D0000}"/>
    <cellStyle name="Normal 5 18 7" xfId="41593" xr:uid="{00000000-0005-0000-0000-0000B75D0000}"/>
    <cellStyle name="Normal 5 18 8" xfId="40556" xr:uid="{00000000-0005-0000-0000-0000B85D0000}"/>
    <cellStyle name="Normal 5 19" xfId="21498" xr:uid="{00000000-0005-0000-0000-0000B95D0000}"/>
    <cellStyle name="Normal 5 19 2" xfId="39628" xr:uid="{00000000-0005-0000-0000-0000BA5D0000}"/>
    <cellStyle name="Normal 5 19 3" xfId="40749" xr:uid="{00000000-0005-0000-0000-0000BB5D0000}"/>
    <cellStyle name="Normal 5 19 4" xfId="39575" xr:uid="{00000000-0005-0000-0000-0000BC5D0000}"/>
    <cellStyle name="Normal 5 19 5" xfId="42207" xr:uid="{00000000-0005-0000-0000-0000BD5D0000}"/>
    <cellStyle name="Normal 5 19 6" xfId="41448" xr:uid="{00000000-0005-0000-0000-0000BE5D0000}"/>
    <cellStyle name="Normal 5 19 7" xfId="41584" xr:uid="{00000000-0005-0000-0000-0000BF5D0000}"/>
    <cellStyle name="Normal 5 19 8" xfId="41286" xr:uid="{00000000-0005-0000-0000-0000C05D0000}"/>
    <cellStyle name="Normal 5 2" xfId="21499" xr:uid="{00000000-0005-0000-0000-0000C15D0000}"/>
    <cellStyle name="Normal 5 2 10" xfId="21500" xr:uid="{00000000-0005-0000-0000-0000C25D0000}"/>
    <cellStyle name="Normal 5 2 10 2" xfId="21501" xr:uid="{00000000-0005-0000-0000-0000C35D0000}"/>
    <cellStyle name="Normal 5 2 10 2 2" xfId="41310" xr:uid="{00000000-0005-0000-0000-0000C45D0000}"/>
    <cellStyle name="Normal 5 2 10 3" xfId="40747" xr:uid="{00000000-0005-0000-0000-0000C55D0000}"/>
    <cellStyle name="Normal 5 2 10 4" xfId="40949" xr:uid="{00000000-0005-0000-0000-0000C65D0000}"/>
    <cellStyle name="Normal 5 2 10 5" xfId="42269" xr:uid="{00000000-0005-0000-0000-0000C75D0000}"/>
    <cellStyle name="Normal 5 2 10 6" xfId="42385" xr:uid="{00000000-0005-0000-0000-0000C85D0000}"/>
    <cellStyle name="Normal 5 2 10 7" xfId="40175" xr:uid="{00000000-0005-0000-0000-0000C95D0000}"/>
    <cellStyle name="Normal 5 2 10 8" xfId="43211" xr:uid="{00000000-0005-0000-0000-0000CA5D0000}"/>
    <cellStyle name="Normal 5 2 11" xfId="21502" xr:uid="{00000000-0005-0000-0000-0000CB5D0000}"/>
    <cellStyle name="Normal 5 2 11 2" xfId="21503" xr:uid="{00000000-0005-0000-0000-0000CC5D0000}"/>
    <cellStyle name="Normal 5 2 11 2 2" xfId="40760" xr:uid="{00000000-0005-0000-0000-0000CD5D0000}"/>
    <cellStyle name="Normal 5 2 11 3" xfId="41533" xr:uid="{00000000-0005-0000-0000-0000CE5D0000}"/>
    <cellStyle name="Normal 5 2 11 4" xfId="43227" xr:uid="{00000000-0005-0000-0000-0000CF5D0000}"/>
    <cellStyle name="Normal 5 2 11 5" xfId="41444" xr:uid="{00000000-0005-0000-0000-0000D05D0000}"/>
    <cellStyle name="Normal 5 2 11 6" xfId="39573" xr:uid="{00000000-0005-0000-0000-0000D15D0000}"/>
    <cellStyle name="Normal 5 2 11 7" xfId="41601" xr:uid="{00000000-0005-0000-0000-0000D25D0000}"/>
    <cellStyle name="Normal 5 2 11 8" xfId="40128" xr:uid="{00000000-0005-0000-0000-0000D35D0000}"/>
    <cellStyle name="Normal 5 2 12" xfId="21504" xr:uid="{00000000-0005-0000-0000-0000D45D0000}"/>
    <cellStyle name="Normal 5 2 12 2" xfId="41238" xr:uid="{00000000-0005-0000-0000-0000D55D0000}"/>
    <cellStyle name="Normal 5 2 12 3" xfId="40296" xr:uid="{00000000-0005-0000-0000-0000D65D0000}"/>
    <cellStyle name="Normal 5 2 12 4" xfId="39478" xr:uid="{00000000-0005-0000-0000-0000D75D0000}"/>
    <cellStyle name="Normal 5 2 12 5" xfId="42328" xr:uid="{00000000-0005-0000-0000-0000D85D0000}"/>
    <cellStyle name="Normal 5 2 12 6" xfId="41374" xr:uid="{00000000-0005-0000-0000-0000D95D0000}"/>
    <cellStyle name="Normal 5 2 12 7" xfId="41419" xr:uid="{00000000-0005-0000-0000-0000DA5D0000}"/>
    <cellStyle name="Normal 5 2 12 8" xfId="40211" xr:uid="{00000000-0005-0000-0000-0000DB5D0000}"/>
    <cellStyle name="Normal 5 2 13" xfId="21505" xr:uid="{00000000-0005-0000-0000-0000DC5D0000}"/>
    <cellStyle name="Normal 5 2 13 2" xfId="41416" xr:uid="{00000000-0005-0000-0000-0000DD5D0000}"/>
    <cellStyle name="Normal 5 2 13 3" xfId="40498" xr:uid="{00000000-0005-0000-0000-0000DE5D0000}"/>
    <cellStyle name="Normal 5 2 13 4" xfId="39468" xr:uid="{00000000-0005-0000-0000-0000DF5D0000}"/>
    <cellStyle name="Normal 5 2 13 5" xfId="42408" xr:uid="{00000000-0005-0000-0000-0000E05D0000}"/>
    <cellStyle name="Normal 5 2 13 6" xfId="43145" xr:uid="{00000000-0005-0000-0000-0000E15D0000}"/>
    <cellStyle name="Normal 5 2 13 7" xfId="43146" xr:uid="{00000000-0005-0000-0000-0000E25D0000}"/>
    <cellStyle name="Normal 5 2 13 8" xfId="40942" xr:uid="{00000000-0005-0000-0000-0000E35D0000}"/>
    <cellStyle name="Normal 5 2 14" xfId="21506" xr:uid="{00000000-0005-0000-0000-0000E45D0000}"/>
    <cellStyle name="Normal 5 2 14 2" xfId="39761" xr:uid="{00000000-0005-0000-0000-0000E55D0000}"/>
    <cellStyle name="Normal 5 2 14 3" xfId="41256" xr:uid="{00000000-0005-0000-0000-0000E65D0000}"/>
    <cellStyle name="Normal 5 2 14 4" xfId="41634" xr:uid="{00000000-0005-0000-0000-0000E75D0000}"/>
    <cellStyle name="Normal 5 2 14 5" xfId="40334" xr:uid="{00000000-0005-0000-0000-0000E85D0000}"/>
    <cellStyle name="Normal 5 2 14 6" xfId="41924" xr:uid="{00000000-0005-0000-0000-0000E95D0000}"/>
    <cellStyle name="Normal 5 2 14 7" xfId="42815" xr:uid="{00000000-0005-0000-0000-0000EA5D0000}"/>
    <cellStyle name="Normal 5 2 14 8" xfId="42102" xr:uid="{00000000-0005-0000-0000-0000EB5D0000}"/>
    <cellStyle name="Normal 5 2 15" xfId="42279" xr:uid="{00000000-0005-0000-0000-0000EC5D0000}"/>
    <cellStyle name="Normal 5 2 15 2" xfId="40798" xr:uid="{00000000-0005-0000-0000-0000ED5D0000}"/>
    <cellStyle name="Normal 5 2 15 3" xfId="40570" xr:uid="{00000000-0005-0000-0000-0000EE5D0000}"/>
    <cellStyle name="Normal 5 2 15 4" xfId="41846" xr:uid="{00000000-0005-0000-0000-0000EF5D0000}"/>
    <cellStyle name="Normal 5 2 15 5" xfId="43065" xr:uid="{00000000-0005-0000-0000-0000F05D0000}"/>
    <cellStyle name="Normal 5 2 15 6" xfId="41735" xr:uid="{00000000-0005-0000-0000-0000F15D0000}"/>
    <cellStyle name="Normal 5 2 15 7" xfId="43029" xr:uid="{00000000-0005-0000-0000-0000F25D0000}"/>
    <cellStyle name="Normal 5 2 16" xfId="42417" xr:uid="{00000000-0005-0000-0000-0000F35D0000}"/>
    <cellStyle name="Normal 5 2 16 2" xfId="39843" xr:uid="{00000000-0005-0000-0000-0000F45D0000}"/>
    <cellStyle name="Normal 5 2 16 3" xfId="42683" xr:uid="{00000000-0005-0000-0000-0000F55D0000}"/>
    <cellStyle name="Normal 5 2 16 4" xfId="41458" xr:uid="{00000000-0005-0000-0000-0000F65D0000}"/>
    <cellStyle name="Normal 5 2 16 5" xfId="41843" xr:uid="{00000000-0005-0000-0000-0000F75D0000}"/>
    <cellStyle name="Normal 5 2 16 6" xfId="42618" xr:uid="{00000000-0005-0000-0000-0000F85D0000}"/>
    <cellStyle name="Normal 5 2 16 7" xfId="39981" xr:uid="{00000000-0005-0000-0000-0000F95D0000}"/>
    <cellStyle name="Normal 5 2 17" xfId="40408" xr:uid="{00000000-0005-0000-0000-0000FA5D0000}"/>
    <cellStyle name="Normal 5 2 17 2" xfId="39606" xr:uid="{00000000-0005-0000-0000-0000FB5D0000}"/>
    <cellStyle name="Normal 5 2 17 3" xfId="42399" xr:uid="{00000000-0005-0000-0000-0000FC5D0000}"/>
    <cellStyle name="Normal 5 2 17 4" xfId="40978" xr:uid="{00000000-0005-0000-0000-0000FD5D0000}"/>
    <cellStyle name="Normal 5 2 17 5" xfId="40489" xr:uid="{00000000-0005-0000-0000-0000FE5D0000}"/>
    <cellStyle name="Normal 5 2 17 6" xfId="39975" xr:uid="{00000000-0005-0000-0000-0000FF5D0000}"/>
    <cellStyle name="Normal 5 2 17 7" xfId="43041" xr:uid="{00000000-0005-0000-0000-0000005E0000}"/>
    <cellStyle name="Normal 5 2 18" xfId="39898" xr:uid="{00000000-0005-0000-0000-0000015E0000}"/>
    <cellStyle name="Normal 5 2 18 2" xfId="40372" xr:uid="{00000000-0005-0000-0000-0000025E0000}"/>
    <cellStyle name="Normal 5 2 18 3" xfId="40357" xr:uid="{00000000-0005-0000-0000-0000035E0000}"/>
    <cellStyle name="Normal 5 2 18 4" xfId="41408" xr:uid="{00000000-0005-0000-0000-0000045E0000}"/>
    <cellStyle name="Normal 5 2 18 5" xfId="40098" xr:uid="{00000000-0005-0000-0000-0000055E0000}"/>
    <cellStyle name="Normal 5 2 18 6" xfId="42842" xr:uid="{00000000-0005-0000-0000-0000065E0000}"/>
    <cellStyle name="Normal 5 2 18 7" xfId="40642" xr:uid="{00000000-0005-0000-0000-0000075E0000}"/>
    <cellStyle name="Normal 5 2 19" xfId="41647" xr:uid="{00000000-0005-0000-0000-0000085E0000}"/>
    <cellStyle name="Normal 5 2 19 2" xfId="40284" xr:uid="{00000000-0005-0000-0000-0000095E0000}"/>
    <cellStyle name="Normal 5 2 19 3" xfId="40775" xr:uid="{00000000-0005-0000-0000-00000A5E0000}"/>
    <cellStyle name="Normal 5 2 19 4" xfId="40939" xr:uid="{00000000-0005-0000-0000-00000B5E0000}"/>
    <cellStyle name="Normal 5 2 19 5" xfId="42148" xr:uid="{00000000-0005-0000-0000-00000C5E0000}"/>
    <cellStyle name="Normal 5 2 19 6" xfId="42866" xr:uid="{00000000-0005-0000-0000-00000D5E0000}"/>
    <cellStyle name="Normal 5 2 19 7" xfId="40643" xr:uid="{00000000-0005-0000-0000-00000E5E0000}"/>
    <cellStyle name="Normal 5 2 2" xfId="21507" xr:uid="{00000000-0005-0000-0000-00000F5E0000}"/>
    <cellStyle name="Normal 5 2 2 2" xfId="21508" xr:uid="{00000000-0005-0000-0000-0000105E0000}"/>
    <cellStyle name="Normal 5 2 2 2 2" xfId="39551" xr:uid="{00000000-0005-0000-0000-0000115E0000}"/>
    <cellStyle name="Normal 5 2 2 3" xfId="21509" xr:uid="{00000000-0005-0000-0000-0000125E0000}"/>
    <cellStyle name="Normal 5 2 2 3 2" xfId="42748" xr:uid="{00000000-0005-0000-0000-0000135E0000}"/>
    <cellStyle name="Normal 5 2 2 4" xfId="40778" xr:uid="{00000000-0005-0000-0000-0000145E0000}"/>
    <cellStyle name="Normal 5 2 2 5" xfId="43151" xr:uid="{00000000-0005-0000-0000-0000155E0000}"/>
    <cellStyle name="Normal 5 2 2 6" xfId="39337" xr:uid="{00000000-0005-0000-0000-0000165E0000}"/>
    <cellStyle name="Normal 5 2 2 7" xfId="42900" xr:uid="{00000000-0005-0000-0000-0000175E0000}"/>
    <cellStyle name="Normal 5 2 2 8" xfId="42607" xr:uid="{00000000-0005-0000-0000-0000185E0000}"/>
    <cellStyle name="Normal 5 2 2 9" xfId="44016" xr:uid="{00000000-0005-0000-0000-0000195E0000}"/>
    <cellStyle name="Normal 5 2 20" xfId="40996" xr:uid="{00000000-0005-0000-0000-00001A5E0000}"/>
    <cellStyle name="Normal 5 2 20 2" xfId="40468" xr:uid="{00000000-0005-0000-0000-00001B5E0000}"/>
    <cellStyle name="Normal 5 2 20 3" xfId="40320" xr:uid="{00000000-0005-0000-0000-00001C5E0000}"/>
    <cellStyle name="Normal 5 2 20 4" xfId="42067" xr:uid="{00000000-0005-0000-0000-00001D5E0000}"/>
    <cellStyle name="Normal 5 2 20 5" xfId="39539" xr:uid="{00000000-0005-0000-0000-00001E5E0000}"/>
    <cellStyle name="Normal 5 2 20 6" xfId="41111" xr:uid="{00000000-0005-0000-0000-00001F5E0000}"/>
    <cellStyle name="Normal 5 2 20 7" xfId="42861" xr:uid="{00000000-0005-0000-0000-0000205E0000}"/>
    <cellStyle name="Normal 5 2 21" xfId="40763" xr:uid="{00000000-0005-0000-0000-0000215E0000}"/>
    <cellStyle name="Normal 5 2 21 2" xfId="41349" xr:uid="{00000000-0005-0000-0000-0000225E0000}"/>
    <cellStyle name="Normal 5 2 21 3" xfId="41889" xr:uid="{00000000-0005-0000-0000-0000235E0000}"/>
    <cellStyle name="Normal 5 2 21 4" xfId="40432" xr:uid="{00000000-0005-0000-0000-0000245E0000}"/>
    <cellStyle name="Normal 5 2 21 5" xfId="43300" xr:uid="{00000000-0005-0000-0000-0000255E0000}"/>
    <cellStyle name="Normal 5 2 21 6" xfId="40587" xr:uid="{00000000-0005-0000-0000-0000265E0000}"/>
    <cellStyle name="Normal 5 2 21 7" xfId="40653" xr:uid="{00000000-0005-0000-0000-0000275E0000}"/>
    <cellStyle name="Normal 5 2 22" xfId="39978" xr:uid="{00000000-0005-0000-0000-0000285E0000}"/>
    <cellStyle name="Normal 5 2 22 2" xfId="42521" xr:uid="{00000000-0005-0000-0000-0000295E0000}"/>
    <cellStyle name="Normal 5 2 22 2 2" xfId="41771" xr:uid="{00000000-0005-0000-0000-00002A5E0000}"/>
    <cellStyle name="Normal 5 2 22 2 3" xfId="40506" xr:uid="{00000000-0005-0000-0000-00002B5E0000}"/>
    <cellStyle name="Normal 5 2 22 2 4" xfId="39991" xr:uid="{00000000-0005-0000-0000-00002C5E0000}"/>
    <cellStyle name="Normal 5 2 22 3" xfId="39515" xr:uid="{00000000-0005-0000-0000-00002D5E0000}"/>
    <cellStyle name="Normal 5 2 22 3 2" xfId="40400" xr:uid="{00000000-0005-0000-0000-00002E5E0000}"/>
    <cellStyle name="Normal 5 2 22 3 3" xfId="40694" xr:uid="{00000000-0005-0000-0000-00002F5E0000}"/>
    <cellStyle name="Normal 5 2 22 3 4" xfId="39993" xr:uid="{00000000-0005-0000-0000-0000305E0000}"/>
    <cellStyle name="Normal 5 2 22 4" xfId="42170" xr:uid="{00000000-0005-0000-0000-0000315E0000}"/>
    <cellStyle name="Normal 5 2 22 4 2" xfId="41767" xr:uid="{00000000-0005-0000-0000-0000325E0000}"/>
    <cellStyle name="Normal 5 2 22 4 3" xfId="40007" xr:uid="{00000000-0005-0000-0000-0000335E0000}"/>
    <cellStyle name="Normal 5 2 22 4 4" xfId="41814" xr:uid="{00000000-0005-0000-0000-0000345E0000}"/>
    <cellStyle name="Normal 5 2 22 4 4 2" xfId="40056" xr:uid="{00000000-0005-0000-0000-0000355E0000}"/>
    <cellStyle name="Normal 5 2 22 4 4 3" xfId="40034" xr:uid="{00000000-0005-0000-0000-0000365E0000}"/>
    <cellStyle name="Normal 5 2 22 5" xfId="42415" xr:uid="{00000000-0005-0000-0000-0000375E0000}"/>
    <cellStyle name="Normal 5 2 22 5 2" xfId="40018" xr:uid="{00000000-0005-0000-0000-0000385E0000}"/>
    <cellStyle name="Normal 5 2 22 5 3" xfId="39995" xr:uid="{00000000-0005-0000-0000-0000395E0000}"/>
    <cellStyle name="Normal 5 2 22 5 3 2" xfId="40061" xr:uid="{00000000-0005-0000-0000-00003A5E0000}"/>
    <cellStyle name="Normal 5 2 22 5 3 3" xfId="40046" xr:uid="{00000000-0005-0000-0000-00003B5E0000}"/>
    <cellStyle name="Normal 5 2 22 6" xfId="39439" xr:uid="{00000000-0005-0000-0000-00003C5E0000}"/>
    <cellStyle name="Normal 5 2 22 7" xfId="40200" xr:uid="{00000000-0005-0000-0000-00003D5E0000}"/>
    <cellStyle name="Normal 5 2 22 8" xfId="41413" xr:uid="{00000000-0005-0000-0000-00003E5E0000}"/>
    <cellStyle name="Normal 5 2 22 9" xfId="40024" xr:uid="{00000000-0005-0000-0000-00003F5E0000}"/>
    <cellStyle name="Normal 5 2 23" xfId="42402" xr:uid="{00000000-0005-0000-0000-0000405E0000}"/>
    <cellStyle name="Normal 5 2 23 2" xfId="41312" xr:uid="{00000000-0005-0000-0000-0000415E0000}"/>
    <cellStyle name="Normal 5 2 23 2 2" xfId="42114" xr:uid="{00000000-0005-0000-0000-0000425E0000}"/>
    <cellStyle name="Normal 5 2 24" xfId="41834" xr:uid="{00000000-0005-0000-0000-0000435E0000}"/>
    <cellStyle name="Normal 5 2 25" xfId="39516" xr:uid="{00000000-0005-0000-0000-0000445E0000}"/>
    <cellStyle name="Normal 5 2 26" xfId="41823" xr:uid="{00000000-0005-0000-0000-0000455E0000}"/>
    <cellStyle name="Normal 5 2 27" xfId="40391" xr:uid="{00000000-0005-0000-0000-0000465E0000}"/>
    <cellStyle name="Normal 5 2 28" xfId="40244" xr:uid="{00000000-0005-0000-0000-0000475E0000}"/>
    <cellStyle name="Normal 5 2 29" xfId="40026" xr:uid="{00000000-0005-0000-0000-0000485E0000}"/>
    <cellStyle name="Normal 5 2 3" xfId="21510" xr:uid="{00000000-0005-0000-0000-0000495E0000}"/>
    <cellStyle name="Normal 5 2 3 2" xfId="21511" xr:uid="{00000000-0005-0000-0000-00004A5E0000}"/>
    <cellStyle name="Normal 5 2 3 2 2" xfId="40404" xr:uid="{00000000-0005-0000-0000-00004B5E0000}"/>
    <cellStyle name="Normal 5 2 3 3" xfId="36812" xr:uid="{00000000-0005-0000-0000-00004C5E0000}"/>
    <cellStyle name="Normal 5 2 3 3 2" xfId="41157" xr:uid="{00000000-0005-0000-0000-00004D5E0000}"/>
    <cellStyle name="Normal 5 2 3 4" xfId="40708" xr:uid="{00000000-0005-0000-0000-00004E5E0000}"/>
    <cellStyle name="Normal 5 2 3 5" xfId="43084" xr:uid="{00000000-0005-0000-0000-00004F5E0000}"/>
    <cellStyle name="Normal 5 2 3 6" xfId="42282" xr:uid="{00000000-0005-0000-0000-0000505E0000}"/>
    <cellStyle name="Normal 5 2 3 7" xfId="40538" xr:uid="{00000000-0005-0000-0000-0000515E0000}"/>
    <cellStyle name="Normal 5 2 3 8" xfId="43336" xr:uid="{00000000-0005-0000-0000-0000525E0000}"/>
    <cellStyle name="Normal 5 2 3 9" xfId="44124" xr:uid="{00000000-0005-0000-0000-0000535E0000}"/>
    <cellStyle name="Normal 5 2 30" xfId="39979" xr:uid="{00000000-0005-0000-0000-0000545E0000}"/>
    <cellStyle name="Normal 5 2 4" xfId="21512" xr:uid="{00000000-0005-0000-0000-0000555E0000}"/>
    <cellStyle name="Normal 5 2 4 2" xfId="21513" xr:uid="{00000000-0005-0000-0000-0000565E0000}"/>
    <cellStyle name="Normal 5 2 4 2 2" xfId="40202" xr:uid="{00000000-0005-0000-0000-0000575E0000}"/>
    <cellStyle name="Normal 5 2 4 3" xfId="40369" xr:uid="{00000000-0005-0000-0000-0000585E0000}"/>
    <cellStyle name="Normal 5 2 4 4" xfId="42983" xr:uid="{00000000-0005-0000-0000-0000595E0000}"/>
    <cellStyle name="Normal 5 2 4 5" xfId="40680" xr:uid="{00000000-0005-0000-0000-00005A5E0000}"/>
    <cellStyle name="Normal 5 2 4 6" xfId="39531" xr:uid="{00000000-0005-0000-0000-00005B5E0000}"/>
    <cellStyle name="Normal 5 2 4 7" xfId="40690" xr:uid="{00000000-0005-0000-0000-00005C5E0000}"/>
    <cellStyle name="Normal 5 2 4 8" xfId="43191" xr:uid="{00000000-0005-0000-0000-00005D5E0000}"/>
    <cellStyle name="Normal 5 2 5" xfId="21514" xr:uid="{00000000-0005-0000-0000-00005E5E0000}"/>
    <cellStyle name="Normal 5 2 5 2" xfId="21515" xr:uid="{00000000-0005-0000-0000-00005F5E0000}"/>
    <cellStyle name="Normal 5 2 5 2 2" xfId="39650" xr:uid="{00000000-0005-0000-0000-0000605E0000}"/>
    <cellStyle name="Normal 5 2 5 3" xfId="41386" xr:uid="{00000000-0005-0000-0000-0000615E0000}"/>
    <cellStyle name="Normal 5 2 5 4" xfId="39577" xr:uid="{00000000-0005-0000-0000-0000625E0000}"/>
    <cellStyle name="Normal 5 2 5 5" xfId="39547" xr:uid="{00000000-0005-0000-0000-0000635E0000}"/>
    <cellStyle name="Normal 5 2 5 6" xfId="40290" xr:uid="{00000000-0005-0000-0000-0000645E0000}"/>
    <cellStyle name="Normal 5 2 5 7" xfId="41804" xr:uid="{00000000-0005-0000-0000-0000655E0000}"/>
    <cellStyle name="Normal 5 2 5 8" xfId="41512" xr:uid="{00000000-0005-0000-0000-0000665E0000}"/>
    <cellStyle name="Normal 5 2 6" xfId="21516" xr:uid="{00000000-0005-0000-0000-0000675E0000}"/>
    <cellStyle name="Normal 5 2 6 2" xfId="21517" xr:uid="{00000000-0005-0000-0000-0000685E0000}"/>
    <cellStyle name="Normal 5 2 6 2 2" xfId="42600" xr:uid="{00000000-0005-0000-0000-0000695E0000}"/>
    <cellStyle name="Normal 5 2 6 3" xfId="40759" xr:uid="{00000000-0005-0000-0000-00006A5E0000}"/>
    <cellStyle name="Normal 5 2 6 4" xfId="39511" xr:uid="{00000000-0005-0000-0000-00006B5E0000}"/>
    <cellStyle name="Normal 5 2 6 5" xfId="39311" xr:uid="{00000000-0005-0000-0000-00006C5E0000}"/>
    <cellStyle name="Normal 5 2 6 6" xfId="41638" xr:uid="{00000000-0005-0000-0000-00006D5E0000}"/>
    <cellStyle name="Normal 5 2 6 7" xfId="41827" xr:uid="{00000000-0005-0000-0000-00006E5E0000}"/>
    <cellStyle name="Normal 5 2 6 8" xfId="41616" xr:uid="{00000000-0005-0000-0000-00006F5E0000}"/>
    <cellStyle name="Normal 5 2 7" xfId="21518" xr:uid="{00000000-0005-0000-0000-0000705E0000}"/>
    <cellStyle name="Normal 5 2 7 2" xfId="21519" xr:uid="{00000000-0005-0000-0000-0000715E0000}"/>
    <cellStyle name="Normal 5 2 7 2 2" xfId="39759" xr:uid="{00000000-0005-0000-0000-0000725E0000}"/>
    <cellStyle name="Normal 5 2 7 3" xfId="41331" xr:uid="{00000000-0005-0000-0000-0000735E0000}"/>
    <cellStyle name="Normal 5 2 7 4" xfId="40415" xr:uid="{00000000-0005-0000-0000-0000745E0000}"/>
    <cellStyle name="Normal 5 2 7 5" xfId="41737" xr:uid="{00000000-0005-0000-0000-0000755E0000}"/>
    <cellStyle name="Normal 5 2 7 6" xfId="42661" xr:uid="{00000000-0005-0000-0000-0000765E0000}"/>
    <cellStyle name="Normal 5 2 7 7" xfId="41089" xr:uid="{00000000-0005-0000-0000-0000775E0000}"/>
    <cellStyle name="Normal 5 2 7 8" xfId="40932" xr:uid="{00000000-0005-0000-0000-0000785E0000}"/>
    <cellStyle name="Normal 5 2 8" xfId="21520" xr:uid="{00000000-0005-0000-0000-0000795E0000}"/>
    <cellStyle name="Normal 5 2 8 2" xfId="21521" xr:uid="{00000000-0005-0000-0000-00007A5E0000}"/>
    <cellStyle name="Normal 5 2 8 2 2" xfId="39767" xr:uid="{00000000-0005-0000-0000-00007B5E0000}"/>
    <cellStyle name="Normal 5 2 8 3" xfId="42697" xr:uid="{00000000-0005-0000-0000-00007C5E0000}"/>
    <cellStyle name="Normal 5 2 8 4" xfId="42534" xr:uid="{00000000-0005-0000-0000-00007D5E0000}"/>
    <cellStyle name="Normal 5 2 8 5" xfId="41690" xr:uid="{00000000-0005-0000-0000-00007E5E0000}"/>
    <cellStyle name="Normal 5 2 8 6" xfId="43266" xr:uid="{00000000-0005-0000-0000-00007F5E0000}"/>
    <cellStyle name="Normal 5 2 8 7" xfId="41209" xr:uid="{00000000-0005-0000-0000-0000805E0000}"/>
    <cellStyle name="Normal 5 2 8 8" xfId="40340" xr:uid="{00000000-0005-0000-0000-0000815E0000}"/>
    <cellStyle name="Normal 5 2 9" xfId="21522" xr:uid="{00000000-0005-0000-0000-0000825E0000}"/>
    <cellStyle name="Normal 5 2 9 2" xfId="21523" xr:uid="{00000000-0005-0000-0000-0000835E0000}"/>
    <cellStyle name="Normal 5 2 9 2 2" xfId="40285" xr:uid="{00000000-0005-0000-0000-0000845E0000}"/>
    <cellStyle name="Normal 5 2 9 3" xfId="42913" xr:uid="{00000000-0005-0000-0000-0000855E0000}"/>
    <cellStyle name="Normal 5 2 9 4" xfId="39442" xr:uid="{00000000-0005-0000-0000-0000865E0000}"/>
    <cellStyle name="Normal 5 2 9 5" xfId="41708" xr:uid="{00000000-0005-0000-0000-0000875E0000}"/>
    <cellStyle name="Normal 5 2 9 6" xfId="42350" xr:uid="{00000000-0005-0000-0000-0000885E0000}"/>
    <cellStyle name="Normal 5 2 9 7" xfId="43341" xr:uid="{00000000-0005-0000-0000-0000895E0000}"/>
    <cellStyle name="Normal 5 2 9 8" xfId="39792" xr:uid="{00000000-0005-0000-0000-00008A5E0000}"/>
    <cellStyle name="Normal 5 20" xfId="21524" xr:uid="{00000000-0005-0000-0000-00008B5E0000}"/>
    <cellStyle name="Normal 5 20 2" xfId="39377" xr:uid="{00000000-0005-0000-0000-00008C5E0000}"/>
    <cellStyle name="Normal 5 20 3" xfId="40138" xr:uid="{00000000-0005-0000-0000-00008D5E0000}"/>
    <cellStyle name="Normal 5 20 4" xfId="42051" xr:uid="{00000000-0005-0000-0000-00008E5E0000}"/>
    <cellStyle name="Normal 5 20 5" xfId="41871" xr:uid="{00000000-0005-0000-0000-00008F5E0000}"/>
    <cellStyle name="Normal 5 20 6" xfId="42127" xr:uid="{00000000-0005-0000-0000-0000905E0000}"/>
    <cellStyle name="Normal 5 20 7" xfId="39943" xr:uid="{00000000-0005-0000-0000-0000915E0000}"/>
    <cellStyle name="Normal 5 20 8" xfId="42930" xr:uid="{00000000-0005-0000-0000-0000925E0000}"/>
    <cellStyle name="Normal 5 21" xfId="43088" xr:uid="{00000000-0005-0000-0000-0000935E0000}"/>
    <cellStyle name="Normal 5 21 2" xfId="39756" xr:uid="{00000000-0005-0000-0000-0000945E0000}"/>
    <cellStyle name="Normal 5 21 3" xfId="39964" xr:uid="{00000000-0005-0000-0000-0000955E0000}"/>
    <cellStyle name="Normal 5 21 4" xfId="39373" xr:uid="{00000000-0005-0000-0000-0000965E0000}"/>
    <cellStyle name="Normal 5 21 5" xfId="41931" xr:uid="{00000000-0005-0000-0000-0000975E0000}"/>
    <cellStyle name="Normal 5 21 6" xfId="41934" xr:uid="{00000000-0005-0000-0000-0000985E0000}"/>
    <cellStyle name="Normal 5 21 7" xfId="42784" xr:uid="{00000000-0005-0000-0000-0000995E0000}"/>
    <cellStyle name="Normal 5 22" xfId="43079" xr:uid="{00000000-0005-0000-0000-00009A5E0000}"/>
    <cellStyle name="Normal 5 22 2" xfId="41982" xr:uid="{00000000-0005-0000-0000-00009B5E0000}"/>
    <cellStyle name="Normal 5 22 3" xfId="39869" xr:uid="{00000000-0005-0000-0000-00009C5E0000}"/>
    <cellStyle name="Normal 5 22 4" xfId="43318" xr:uid="{00000000-0005-0000-0000-00009D5E0000}"/>
    <cellStyle name="Normal 5 22 5" xfId="39425" xr:uid="{00000000-0005-0000-0000-00009E5E0000}"/>
    <cellStyle name="Normal 5 22 6" xfId="42112" xr:uid="{00000000-0005-0000-0000-00009F5E0000}"/>
    <cellStyle name="Normal 5 22 7" xfId="40159" xr:uid="{00000000-0005-0000-0000-0000A05E0000}"/>
    <cellStyle name="Normal 5 23" xfId="42932" xr:uid="{00000000-0005-0000-0000-0000A15E0000}"/>
    <cellStyle name="Normal 5 23 2" xfId="40254" xr:uid="{00000000-0005-0000-0000-0000A25E0000}"/>
    <cellStyle name="Normal 5 23 3" xfId="39764" xr:uid="{00000000-0005-0000-0000-0000A35E0000}"/>
    <cellStyle name="Normal 5 23 4" xfId="41568" xr:uid="{00000000-0005-0000-0000-0000A45E0000}"/>
    <cellStyle name="Normal 5 23 5" xfId="40107" xr:uid="{00000000-0005-0000-0000-0000A55E0000}"/>
    <cellStyle name="Normal 5 23 6" xfId="39504" xr:uid="{00000000-0005-0000-0000-0000A65E0000}"/>
    <cellStyle name="Normal 5 23 7" xfId="39944" xr:uid="{00000000-0005-0000-0000-0000A75E0000}"/>
    <cellStyle name="Normal 5 24" xfId="40964" xr:uid="{00000000-0005-0000-0000-0000A85E0000}"/>
    <cellStyle name="Normal 5 24 2" xfId="42481" xr:uid="{00000000-0005-0000-0000-0000A95E0000}"/>
    <cellStyle name="Normal 5 24 3" xfId="40828" xr:uid="{00000000-0005-0000-0000-0000AA5E0000}"/>
    <cellStyle name="Normal 5 24 4" xfId="41973" xr:uid="{00000000-0005-0000-0000-0000AB5E0000}"/>
    <cellStyle name="Normal 5 24 5" xfId="41535" xr:uid="{00000000-0005-0000-0000-0000AC5E0000}"/>
    <cellStyle name="Normal 5 24 6" xfId="41598" xr:uid="{00000000-0005-0000-0000-0000AD5E0000}"/>
    <cellStyle name="Normal 5 24 7" xfId="41077" xr:uid="{00000000-0005-0000-0000-0000AE5E0000}"/>
    <cellStyle name="Normal 5 25" xfId="39797" xr:uid="{00000000-0005-0000-0000-0000AF5E0000}"/>
    <cellStyle name="Normal 5 25 2" xfId="39832" xr:uid="{00000000-0005-0000-0000-0000B05E0000}"/>
    <cellStyle name="Normal 5 25 3" xfId="43002" xr:uid="{00000000-0005-0000-0000-0000B15E0000}"/>
    <cellStyle name="Normal 5 25 4" xfId="39352" xr:uid="{00000000-0005-0000-0000-0000B25E0000}"/>
    <cellStyle name="Normal 5 25 5" xfId="41987" xr:uid="{00000000-0005-0000-0000-0000B35E0000}"/>
    <cellStyle name="Normal 5 25 6" xfId="41825" xr:uid="{00000000-0005-0000-0000-0000B45E0000}"/>
    <cellStyle name="Normal 5 25 7" xfId="43117" xr:uid="{00000000-0005-0000-0000-0000B55E0000}"/>
    <cellStyle name="Normal 5 26" xfId="39410" xr:uid="{00000000-0005-0000-0000-0000B65E0000}"/>
    <cellStyle name="Normal 5 26 2" xfId="40516" xr:uid="{00000000-0005-0000-0000-0000B75E0000}"/>
    <cellStyle name="Normal 5 26 3" xfId="43115" xr:uid="{00000000-0005-0000-0000-0000B85E0000}"/>
    <cellStyle name="Normal 5 26 4" xfId="41559" xr:uid="{00000000-0005-0000-0000-0000B95E0000}"/>
    <cellStyle name="Normal 5 26 5" xfId="41759" xr:uid="{00000000-0005-0000-0000-0000BA5E0000}"/>
    <cellStyle name="Normal 5 26 6" xfId="43326" xr:uid="{00000000-0005-0000-0000-0000BB5E0000}"/>
    <cellStyle name="Normal 5 26 7" xfId="40632" xr:uid="{00000000-0005-0000-0000-0000BC5E0000}"/>
    <cellStyle name="Normal 5 27" xfId="41183" xr:uid="{00000000-0005-0000-0000-0000BD5E0000}"/>
    <cellStyle name="Normal 5 27 2" xfId="40895" xr:uid="{00000000-0005-0000-0000-0000BE5E0000}"/>
    <cellStyle name="Normal 5 27 3" xfId="41040" xr:uid="{00000000-0005-0000-0000-0000BF5E0000}"/>
    <cellStyle name="Normal 5 27 4" xfId="40401" xr:uid="{00000000-0005-0000-0000-0000C05E0000}"/>
    <cellStyle name="Normal 5 27 5" xfId="41632" xr:uid="{00000000-0005-0000-0000-0000C15E0000}"/>
    <cellStyle name="Normal 5 27 6" xfId="40706" xr:uid="{00000000-0005-0000-0000-0000C25E0000}"/>
    <cellStyle name="Normal 5 27 7" xfId="40636" xr:uid="{00000000-0005-0000-0000-0000C35E0000}"/>
    <cellStyle name="Normal 5 28" xfId="42252" xr:uid="{00000000-0005-0000-0000-0000C45E0000}"/>
    <cellStyle name="Normal 5 28 2" xfId="39739" xr:uid="{00000000-0005-0000-0000-0000C55E0000}"/>
    <cellStyle name="Normal 5 28 3" xfId="40130" xr:uid="{00000000-0005-0000-0000-0000C65E0000}"/>
    <cellStyle name="Normal 5 28 4" xfId="41246" xr:uid="{00000000-0005-0000-0000-0000C75E0000}"/>
    <cellStyle name="Normal 5 28 5" xfId="43354" xr:uid="{00000000-0005-0000-0000-0000C85E0000}"/>
    <cellStyle name="Normal 5 28 6" xfId="42023" xr:uid="{00000000-0005-0000-0000-0000C95E0000}"/>
    <cellStyle name="Normal 5 28 7" xfId="40262" xr:uid="{00000000-0005-0000-0000-0000CA5E0000}"/>
    <cellStyle name="Normal 5 29" xfId="41437" xr:uid="{00000000-0005-0000-0000-0000CB5E0000}"/>
    <cellStyle name="Normal 5 29 2" xfId="41566" xr:uid="{00000000-0005-0000-0000-0000CC5E0000}"/>
    <cellStyle name="Normal 5 29 3" xfId="42965" xr:uid="{00000000-0005-0000-0000-0000CD5E0000}"/>
    <cellStyle name="Normal 5 29 4" xfId="43057" xr:uid="{00000000-0005-0000-0000-0000CE5E0000}"/>
    <cellStyle name="Normal 5 29 5" xfId="42497" xr:uid="{00000000-0005-0000-0000-0000CF5E0000}"/>
    <cellStyle name="Normal 5 29 6" xfId="40510" xr:uid="{00000000-0005-0000-0000-0000D05E0000}"/>
    <cellStyle name="Normal 5 29 7" xfId="42993" xr:uid="{00000000-0005-0000-0000-0000D15E0000}"/>
    <cellStyle name="Normal 5 3" xfId="21525" xr:uid="{00000000-0005-0000-0000-0000D25E0000}"/>
    <cellStyle name="Normal 5 3 10" xfId="21526" xr:uid="{00000000-0005-0000-0000-0000D35E0000}"/>
    <cellStyle name="Normal 5 3 10 2" xfId="21527" xr:uid="{00000000-0005-0000-0000-0000D45E0000}"/>
    <cellStyle name="Normal 5 3 10 2 2" xfId="39822" xr:uid="{00000000-0005-0000-0000-0000D55E0000}"/>
    <cellStyle name="Normal 5 3 10 3" xfId="41950" xr:uid="{00000000-0005-0000-0000-0000D65E0000}"/>
    <cellStyle name="Normal 5 3 10 4" xfId="39327" xr:uid="{00000000-0005-0000-0000-0000D75E0000}"/>
    <cellStyle name="Normal 5 3 10 5" xfId="39426" xr:uid="{00000000-0005-0000-0000-0000D85E0000}"/>
    <cellStyle name="Normal 5 3 10 6" xfId="42014" xr:uid="{00000000-0005-0000-0000-0000D95E0000}"/>
    <cellStyle name="Normal 5 3 10 7" xfId="43196" xr:uid="{00000000-0005-0000-0000-0000DA5E0000}"/>
    <cellStyle name="Normal 5 3 10 8" xfId="39687" xr:uid="{00000000-0005-0000-0000-0000DB5E0000}"/>
    <cellStyle name="Normal 5 3 11" xfId="21528" xr:uid="{00000000-0005-0000-0000-0000DC5E0000}"/>
    <cellStyle name="Normal 5 3 11 2" xfId="21529" xr:uid="{00000000-0005-0000-0000-0000DD5E0000}"/>
    <cellStyle name="Normal 5 3 11 2 2" xfId="39825" xr:uid="{00000000-0005-0000-0000-0000DE5E0000}"/>
    <cellStyle name="Normal 5 3 11 3" xfId="41607" xr:uid="{00000000-0005-0000-0000-0000DF5E0000}"/>
    <cellStyle name="Normal 5 3 11 4" xfId="42581" xr:uid="{00000000-0005-0000-0000-0000E05E0000}"/>
    <cellStyle name="Normal 5 3 11 5" xfId="39911" xr:uid="{00000000-0005-0000-0000-0000E15E0000}"/>
    <cellStyle name="Normal 5 3 11 6" xfId="41702" xr:uid="{00000000-0005-0000-0000-0000E25E0000}"/>
    <cellStyle name="Normal 5 3 11 7" xfId="41105" xr:uid="{00000000-0005-0000-0000-0000E35E0000}"/>
    <cellStyle name="Normal 5 3 11 8" xfId="41131" xr:uid="{00000000-0005-0000-0000-0000E45E0000}"/>
    <cellStyle name="Normal 5 3 12" xfId="21530" xr:uid="{00000000-0005-0000-0000-0000E55E0000}"/>
    <cellStyle name="Normal 5 3 12 2" xfId="21531" xr:uid="{00000000-0005-0000-0000-0000E65E0000}"/>
    <cellStyle name="Normal 5 3 12 2 2" xfId="41315" xr:uid="{00000000-0005-0000-0000-0000E75E0000}"/>
    <cellStyle name="Normal 5 3 12 3" xfId="21532" xr:uid="{00000000-0005-0000-0000-0000E85E0000}"/>
    <cellStyle name="Normal 5 3 12 3 2" xfId="40521" xr:uid="{00000000-0005-0000-0000-0000E95E0000}"/>
    <cellStyle name="Normal 5 3 12 4" xfId="39892" xr:uid="{00000000-0005-0000-0000-0000EA5E0000}"/>
    <cellStyle name="Normal 5 3 12 5" xfId="40429" xr:uid="{00000000-0005-0000-0000-0000EB5E0000}"/>
    <cellStyle name="Normal 5 3 12 6" xfId="41341" xr:uid="{00000000-0005-0000-0000-0000EC5E0000}"/>
    <cellStyle name="Normal 5 3 12 7" xfId="42553" xr:uid="{00000000-0005-0000-0000-0000ED5E0000}"/>
    <cellStyle name="Normal 5 3 12 8" xfId="41334" xr:uid="{00000000-0005-0000-0000-0000EE5E0000}"/>
    <cellStyle name="Normal 5 3 13" xfId="21533" xr:uid="{00000000-0005-0000-0000-0000EF5E0000}"/>
    <cellStyle name="Normal 5 3 13 2" xfId="39623" xr:uid="{00000000-0005-0000-0000-0000F05E0000}"/>
    <cellStyle name="Normal 5 3 13 3" xfId="42891" xr:uid="{00000000-0005-0000-0000-0000F15E0000}"/>
    <cellStyle name="Normal 5 3 13 4" xfId="39882" xr:uid="{00000000-0005-0000-0000-0000F25E0000}"/>
    <cellStyle name="Normal 5 3 13 5" xfId="42345" xr:uid="{00000000-0005-0000-0000-0000F35E0000}"/>
    <cellStyle name="Normal 5 3 13 6" xfId="41167" xr:uid="{00000000-0005-0000-0000-0000F45E0000}"/>
    <cellStyle name="Normal 5 3 13 7" xfId="41399" xr:uid="{00000000-0005-0000-0000-0000F55E0000}"/>
    <cellStyle name="Normal 5 3 13 8" xfId="41201" xr:uid="{00000000-0005-0000-0000-0000F65E0000}"/>
    <cellStyle name="Normal 5 3 14" xfId="21534" xr:uid="{00000000-0005-0000-0000-0000F75E0000}"/>
    <cellStyle name="Normal 5 3 14 2" xfId="40542" xr:uid="{00000000-0005-0000-0000-0000F85E0000}"/>
    <cellStyle name="Normal 5 3 14 3" xfId="41163" xr:uid="{00000000-0005-0000-0000-0000F95E0000}"/>
    <cellStyle name="Normal 5 3 14 4" xfId="39378" xr:uid="{00000000-0005-0000-0000-0000FA5E0000}"/>
    <cellStyle name="Normal 5 3 14 5" xfId="42012" xr:uid="{00000000-0005-0000-0000-0000FB5E0000}"/>
    <cellStyle name="Normal 5 3 14 6" xfId="41422" xr:uid="{00000000-0005-0000-0000-0000FC5E0000}"/>
    <cellStyle name="Normal 5 3 14 7" xfId="41188" xr:uid="{00000000-0005-0000-0000-0000FD5E0000}"/>
    <cellStyle name="Normal 5 3 14 8" xfId="42531" xr:uid="{00000000-0005-0000-0000-0000FE5E0000}"/>
    <cellStyle name="Normal 5 3 15" xfId="21535" xr:uid="{00000000-0005-0000-0000-0000FF5E0000}"/>
    <cellStyle name="Normal 5 3 15 2" xfId="39838" xr:uid="{00000000-0005-0000-0000-0000005F0000}"/>
    <cellStyle name="Normal 5 3 15 3" xfId="40670" xr:uid="{00000000-0005-0000-0000-0000015F0000}"/>
    <cellStyle name="Normal 5 3 15 4" xfId="41524" xr:uid="{00000000-0005-0000-0000-0000025F0000}"/>
    <cellStyle name="Normal 5 3 15 5" xfId="40388" xr:uid="{00000000-0005-0000-0000-0000035F0000}"/>
    <cellStyle name="Normal 5 3 15 6" xfId="41890" xr:uid="{00000000-0005-0000-0000-0000045F0000}"/>
    <cellStyle name="Normal 5 3 15 7" xfId="42687" xr:uid="{00000000-0005-0000-0000-0000055F0000}"/>
    <cellStyle name="Normal 5 3 15 8" xfId="40784" xr:uid="{00000000-0005-0000-0000-0000065F0000}"/>
    <cellStyle name="Normal 5 3 16" xfId="21536" xr:uid="{00000000-0005-0000-0000-0000075F0000}"/>
    <cellStyle name="Normal 5 3 16 2" xfId="40899" xr:uid="{00000000-0005-0000-0000-0000085F0000}"/>
    <cellStyle name="Normal 5 3 16 3" xfId="43235" xr:uid="{00000000-0005-0000-0000-0000095F0000}"/>
    <cellStyle name="Normal 5 3 16 4" xfId="40856" xr:uid="{00000000-0005-0000-0000-00000A5F0000}"/>
    <cellStyle name="Normal 5 3 16 5" xfId="40478" xr:uid="{00000000-0005-0000-0000-00000B5F0000}"/>
    <cellStyle name="Normal 5 3 16 6" xfId="40545" xr:uid="{00000000-0005-0000-0000-00000C5F0000}"/>
    <cellStyle name="Normal 5 3 16 7" xfId="40672" xr:uid="{00000000-0005-0000-0000-00000D5F0000}"/>
    <cellStyle name="Normal 5 3 16 8" xfId="39479" xr:uid="{00000000-0005-0000-0000-00000E5F0000}"/>
    <cellStyle name="Normal 5 3 17" xfId="43254" xr:uid="{00000000-0005-0000-0000-00000F5F0000}"/>
    <cellStyle name="Normal 5 3 17 2" xfId="43096" xr:uid="{00000000-0005-0000-0000-0000105F0000}"/>
    <cellStyle name="Normal 5 3 17 3" xfId="39929" xr:uid="{00000000-0005-0000-0000-0000115F0000}"/>
    <cellStyle name="Normal 5 3 17 4" xfId="41782" xr:uid="{00000000-0005-0000-0000-0000125F0000}"/>
    <cellStyle name="Normal 5 3 17 5" xfId="40483" xr:uid="{00000000-0005-0000-0000-0000135F0000}"/>
    <cellStyle name="Normal 5 3 17 6" xfId="40158" xr:uid="{00000000-0005-0000-0000-0000145F0000}"/>
    <cellStyle name="Normal 5 3 17 7" xfId="41141" xr:uid="{00000000-0005-0000-0000-0000155F0000}"/>
    <cellStyle name="Normal 5 3 18" xfId="42193" xr:uid="{00000000-0005-0000-0000-0000165F0000}"/>
    <cellStyle name="Normal 5 3 18 2" xfId="39848" xr:uid="{00000000-0005-0000-0000-0000175F0000}"/>
    <cellStyle name="Normal 5 3 18 3" xfId="40268" xr:uid="{00000000-0005-0000-0000-0000185F0000}"/>
    <cellStyle name="Normal 5 3 18 4" xfId="41977" xr:uid="{00000000-0005-0000-0000-0000195F0000}"/>
    <cellStyle name="Normal 5 3 18 5" xfId="42226" xr:uid="{00000000-0005-0000-0000-00001A5F0000}"/>
    <cellStyle name="Normal 5 3 18 6" xfId="42967" xr:uid="{00000000-0005-0000-0000-00001B5F0000}"/>
    <cellStyle name="Normal 5 3 18 7" xfId="42824" xr:uid="{00000000-0005-0000-0000-00001C5F0000}"/>
    <cellStyle name="Normal 5 3 19" xfId="39647" xr:uid="{00000000-0005-0000-0000-00001D5F0000}"/>
    <cellStyle name="Normal 5 3 19 2" xfId="40212" xr:uid="{00000000-0005-0000-0000-00001E5F0000}"/>
    <cellStyle name="Normal 5 3 19 3" xfId="42627" xr:uid="{00000000-0005-0000-0000-00001F5F0000}"/>
    <cellStyle name="Normal 5 3 19 4" xfId="42471" xr:uid="{00000000-0005-0000-0000-0000205F0000}"/>
    <cellStyle name="Normal 5 3 19 5" xfId="41461" xr:uid="{00000000-0005-0000-0000-0000215F0000}"/>
    <cellStyle name="Normal 5 3 19 6" xfId="40258" xr:uid="{00000000-0005-0000-0000-0000225F0000}"/>
    <cellStyle name="Normal 5 3 19 7" xfId="42825" xr:uid="{00000000-0005-0000-0000-0000235F0000}"/>
    <cellStyle name="Normal 5 3 2" xfId="21537" xr:uid="{00000000-0005-0000-0000-0000245F0000}"/>
    <cellStyle name="Normal 5 3 2 10" xfId="21538" xr:uid="{00000000-0005-0000-0000-0000255F0000}"/>
    <cellStyle name="Normal 5 3 2 10 2" xfId="21539" xr:uid="{00000000-0005-0000-0000-0000265F0000}"/>
    <cellStyle name="Normal 5 3 2 11" xfId="21540" xr:uid="{00000000-0005-0000-0000-0000275F0000}"/>
    <cellStyle name="Normal 5 3 2 12" xfId="21541" xr:uid="{00000000-0005-0000-0000-0000285F0000}"/>
    <cellStyle name="Normal 5 3 2 13" xfId="43271" xr:uid="{00000000-0005-0000-0000-0000295F0000}"/>
    <cellStyle name="Normal 5 3 2 14" xfId="44022" xr:uid="{00000000-0005-0000-0000-00002A5F0000}"/>
    <cellStyle name="Normal 5 3 2 2" xfId="21542" xr:uid="{00000000-0005-0000-0000-00002B5F0000}"/>
    <cellStyle name="Normal 5 3 2 2 2" xfId="21543" xr:uid="{00000000-0005-0000-0000-00002C5F0000}"/>
    <cellStyle name="Normal 5 3 2 2 3" xfId="39909" xr:uid="{00000000-0005-0000-0000-00002D5F0000}"/>
    <cellStyle name="Normal 5 3 2 3" xfId="21544" xr:uid="{00000000-0005-0000-0000-00002E5F0000}"/>
    <cellStyle name="Normal 5 3 2 3 2" xfId="21545" xr:uid="{00000000-0005-0000-0000-00002F5F0000}"/>
    <cellStyle name="Normal 5 3 2 3 3" xfId="41314" xr:uid="{00000000-0005-0000-0000-0000305F0000}"/>
    <cellStyle name="Normal 5 3 2 4" xfId="21546" xr:uid="{00000000-0005-0000-0000-0000315F0000}"/>
    <cellStyle name="Normal 5 3 2 4 2" xfId="21547" xr:uid="{00000000-0005-0000-0000-0000325F0000}"/>
    <cellStyle name="Normal 5 3 2 4 3" xfId="43045" xr:uid="{00000000-0005-0000-0000-0000335F0000}"/>
    <cellStyle name="Normal 5 3 2 5" xfId="21548" xr:uid="{00000000-0005-0000-0000-0000345F0000}"/>
    <cellStyle name="Normal 5 3 2 5 2" xfId="21549" xr:uid="{00000000-0005-0000-0000-0000355F0000}"/>
    <cellStyle name="Normal 5 3 2 5 3" xfId="42243" xr:uid="{00000000-0005-0000-0000-0000365F0000}"/>
    <cellStyle name="Normal 5 3 2 6" xfId="21550" xr:uid="{00000000-0005-0000-0000-0000375F0000}"/>
    <cellStyle name="Normal 5 3 2 6 2" xfId="21551" xr:uid="{00000000-0005-0000-0000-0000385F0000}"/>
    <cellStyle name="Normal 5 3 2 6 3" xfId="39453" xr:uid="{00000000-0005-0000-0000-0000395F0000}"/>
    <cellStyle name="Normal 5 3 2 7" xfId="21552" xr:uid="{00000000-0005-0000-0000-00003A5F0000}"/>
    <cellStyle name="Normal 5 3 2 7 2" xfId="21553" xr:uid="{00000000-0005-0000-0000-00003B5F0000}"/>
    <cellStyle name="Normal 5 3 2 7 3" xfId="43203" xr:uid="{00000000-0005-0000-0000-00003C5F0000}"/>
    <cellStyle name="Normal 5 3 2 8" xfId="21554" xr:uid="{00000000-0005-0000-0000-00003D5F0000}"/>
    <cellStyle name="Normal 5 3 2 8 2" xfId="21555" xr:uid="{00000000-0005-0000-0000-00003E5F0000}"/>
    <cellStyle name="Normal 5 3 2 9" xfId="21556" xr:uid="{00000000-0005-0000-0000-00003F5F0000}"/>
    <cellStyle name="Normal 5 3 2 9 2" xfId="21557" xr:uid="{00000000-0005-0000-0000-0000405F0000}"/>
    <cellStyle name="Normal 5 3 20" xfId="43107" xr:uid="{00000000-0005-0000-0000-0000415F0000}"/>
    <cellStyle name="Normal 5 3 20 2" xfId="39683" xr:uid="{00000000-0005-0000-0000-0000425F0000}"/>
    <cellStyle name="Normal 5 3 20 3" xfId="40573" xr:uid="{00000000-0005-0000-0000-0000435F0000}"/>
    <cellStyle name="Normal 5 3 20 4" xfId="42160" xr:uid="{00000000-0005-0000-0000-0000445F0000}"/>
    <cellStyle name="Normal 5 3 20 5" xfId="40660" xr:uid="{00000000-0005-0000-0000-0000455F0000}"/>
    <cellStyle name="Normal 5 3 20 6" xfId="41472" xr:uid="{00000000-0005-0000-0000-0000465F0000}"/>
    <cellStyle name="Normal 5 3 20 7" xfId="40649" xr:uid="{00000000-0005-0000-0000-0000475F0000}"/>
    <cellStyle name="Normal 5 3 21" xfId="41790" xr:uid="{00000000-0005-0000-0000-0000485F0000}"/>
    <cellStyle name="Normal 5 3 21 2" xfId="40368" xr:uid="{00000000-0005-0000-0000-0000495F0000}"/>
    <cellStyle name="Normal 5 3 21 3" xfId="39928" xr:uid="{00000000-0005-0000-0000-00004A5F0000}"/>
    <cellStyle name="Normal 5 3 21 4" xfId="42107" xr:uid="{00000000-0005-0000-0000-00004B5F0000}"/>
    <cellStyle name="Normal 5 3 21 5" xfId="42099" xr:uid="{00000000-0005-0000-0000-00004C5F0000}"/>
    <cellStyle name="Normal 5 3 21 6" xfId="40988" xr:uid="{00000000-0005-0000-0000-00004D5F0000}"/>
    <cellStyle name="Normal 5 3 21 7" xfId="42835" xr:uid="{00000000-0005-0000-0000-00004E5F0000}"/>
    <cellStyle name="Normal 5 3 22" xfId="41154" xr:uid="{00000000-0005-0000-0000-00004F5F0000}"/>
    <cellStyle name="Normal 5 3 23" xfId="39859" xr:uid="{00000000-0005-0000-0000-0000505F0000}"/>
    <cellStyle name="Normal 5 3 24" xfId="40578" xr:uid="{00000000-0005-0000-0000-0000515F0000}"/>
    <cellStyle name="Normal 5 3 25" xfId="41929" xr:uid="{00000000-0005-0000-0000-0000525F0000}"/>
    <cellStyle name="Normal 5 3 26" xfId="43331" xr:uid="{00000000-0005-0000-0000-0000535F0000}"/>
    <cellStyle name="Normal 5 3 27" xfId="43314" xr:uid="{00000000-0005-0000-0000-0000545F0000}"/>
    <cellStyle name="Normal 5 3 28" xfId="42084" xr:uid="{00000000-0005-0000-0000-0000555F0000}"/>
    <cellStyle name="Normal 5 3 29" xfId="43792" xr:uid="{00000000-0005-0000-0000-0000565F0000}"/>
    <cellStyle name="Normal 5 3 3" xfId="21558" xr:uid="{00000000-0005-0000-0000-0000575F0000}"/>
    <cellStyle name="Normal 5 3 3 2" xfId="21559" xr:uid="{00000000-0005-0000-0000-0000585F0000}"/>
    <cellStyle name="Normal 5 3 3 2 2" xfId="42253" xr:uid="{00000000-0005-0000-0000-0000595F0000}"/>
    <cellStyle name="Normal 5 3 3 3" xfId="21560" xr:uid="{00000000-0005-0000-0000-00005A5F0000}"/>
    <cellStyle name="Normal 5 3 3 3 2" xfId="41742" xr:uid="{00000000-0005-0000-0000-00005B5F0000}"/>
    <cellStyle name="Normal 5 3 3 4" xfId="42855" xr:uid="{00000000-0005-0000-0000-00005C5F0000}"/>
    <cellStyle name="Normal 5 3 3 5" xfId="41279" xr:uid="{00000000-0005-0000-0000-00005D5F0000}"/>
    <cellStyle name="Normal 5 3 3 6" xfId="42494" xr:uid="{00000000-0005-0000-0000-00005E5F0000}"/>
    <cellStyle name="Normal 5 3 3 7" xfId="43163" xr:uid="{00000000-0005-0000-0000-00005F5F0000}"/>
    <cellStyle name="Normal 5 3 3 8" xfId="41661" xr:uid="{00000000-0005-0000-0000-0000605F0000}"/>
    <cellStyle name="Normal 5 3 3 9" xfId="44032" xr:uid="{00000000-0005-0000-0000-0000615F0000}"/>
    <cellStyle name="Normal 5 3 4" xfId="21561" xr:uid="{00000000-0005-0000-0000-0000625F0000}"/>
    <cellStyle name="Normal 5 3 4 2" xfId="21562" xr:uid="{00000000-0005-0000-0000-0000635F0000}"/>
    <cellStyle name="Normal 5 3 4 2 2" xfId="41295" xr:uid="{00000000-0005-0000-0000-0000645F0000}"/>
    <cellStyle name="Normal 5 3 4 3" xfId="21563" xr:uid="{00000000-0005-0000-0000-0000655F0000}"/>
    <cellStyle name="Normal 5 3 4 3 2" xfId="42090" xr:uid="{00000000-0005-0000-0000-0000665F0000}"/>
    <cellStyle name="Normal 5 3 4 4" xfId="41218" xr:uid="{00000000-0005-0000-0000-0000675F0000}"/>
    <cellStyle name="Normal 5 3 4 5" xfId="41717" xr:uid="{00000000-0005-0000-0000-0000685F0000}"/>
    <cellStyle name="Normal 5 3 4 6" xfId="41506" xr:uid="{00000000-0005-0000-0000-0000695F0000}"/>
    <cellStyle name="Normal 5 3 4 7" xfId="43287" xr:uid="{00000000-0005-0000-0000-00006A5F0000}"/>
    <cellStyle name="Normal 5 3 4 8" xfId="43315" xr:uid="{00000000-0005-0000-0000-00006B5F0000}"/>
    <cellStyle name="Normal 5 3 5" xfId="21564" xr:uid="{00000000-0005-0000-0000-00006C5F0000}"/>
    <cellStyle name="Normal 5 3 5 2" xfId="21565" xr:uid="{00000000-0005-0000-0000-00006D5F0000}"/>
    <cellStyle name="Normal 5 3 5 2 2" xfId="40448" xr:uid="{00000000-0005-0000-0000-00006E5F0000}"/>
    <cellStyle name="Normal 5 3 5 3" xfId="21566" xr:uid="{00000000-0005-0000-0000-00006F5F0000}"/>
    <cellStyle name="Normal 5 3 5 3 2" xfId="42782" xr:uid="{00000000-0005-0000-0000-0000705F0000}"/>
    <cellStyle name="Normal 5 3 5 4" xfId="41595" xr:uid="{00000000-0005-0000-0000-0000715F0000}"/>
    <cellStyle name="Normal 5 3 5 5" xfId="40137" xr:uid="{00000000-0005-0000-0000-0000725F0000}"/>
    <cellStyle name="Normal 5 3 5 6" xfId="42525" xr:uid="{00000000-0005-0000-0000-0000735F0000}"/>
    <cellStyle name="Normal 5 3 5 7" xfId="42428" xr:uid="{00000000-0005-0000-0000-0000745F0000}"/>
    <cellStyle name="Normal 5 3 5 8" xfId="43337" xr:uid="{00000000-0005-0000-0000-0000755F0000}"/>
    <cellStyle name="Normal 5 3 6" xfId="21567" xr:uid="{00000000-0005-0000-0000-0000765F0000}"/>
    <cellStyle name="Normal 5 3 6 2" xfId="21568" xr:uid="{00000000-0005-0000-0000-0000775F0000}"/>
    <cellStyle name="Normal 5 3 6 2 2" xfId="43192" xr:uid="{00000000-0005-0000-0000-0000785F0000}"/>
    <cellStyle name="Normal 5 3 6 3" xfId="21569" xr:uid="{00000000-0005-0000-0000-0000795F0000}"/>
    <cellStyle name="Normal 5 3 6 3 2" xfId="39874" xr:uid="{00000000-0005-0000-0000-00007A5F0000}"/>
    <cellStyle name="Normal 5 3 6 4" xfId="40413" xr:uid="{00000000-0005-0000-0000-00007B5F0000}"/>
    <cellStyle name="Normal 5 3 6 5" xfId="43222" xr:uid="{00000000-0005-0000-0000-00007C5F0000}"/>
    <cellStyle name="Normal 5 3 6 6" xfId="40321" xr:uid="{00000000-0005-0000-0000-00007D5F0000}"/>
    <cellStyle name="Normal 5 3 6 7" xfId="42586" xr:uid="{00000000-0005-0000-0000-00007E5F0000}"/>
    <cellStyle name="Normal 5 3 6 8" xfId="40326" xr:uid="{00000000-0005-0000-0000-00007F5F0000}"/>
    <cellStyle name="Normal 5 3 7" xfId="21570" xr:uid="{00000000-0005-0000-0000-0000805F0000}"/>
    <cellStyle name="Normal 5 3 7 2" xfId="21571" xr:uid="{00000000-0005-0000-0000-0000815F0000}"/>
    <cellStyle name="Normal 5 3 7 2 2" xfId="42590" xr:uid="{00000000-0005-0000-0000-0000825F0000}"/>
    <cellStyle name="Normal 5 3 7 3" xfId="39627" xr:uid="{00000000-0005-0000-0000-0000835F0000}"/>
    <cellStyle name="Normal 5 3 7 4" xfId="41656" xr:uid="{00000000-0005-0000-0000-0000845F0000}"/>
    <cellStyle name="Normal 5 3 7 5" xfId="40425" xr:uid="{00000000-0005-0000-0000-0000855F0000}"/>
    <cellStyle name="Normal 5 3 7 6" xfId="41356" xr:uid="{00000000-0005-0000-0000-0000865F0000}"/>
    <cellStyle name="Normal 5 3 7 7" xfId="41293" xr:uid="{00000000-0005-0000-0000-0000875F0000}"/>
    <cellStyle name="Normal 5 3 7 8" xfId="39786" xr:uid="{00000000-0005-0000-0000-0000885F0000}"/>
    <cellStyle name="Normal 5 3 8" xfId="21572" xr:uid="{00000000-0005-0000-0000-0000895F0000}"/>
    <cellStyle name="Normal 5 3 8 2" xfId="21573" xr:uid="{00000000-0005-0000-0000-00008A5F0000}"/>
    <cellStyle name="Normal 5 3 8 2 2" xfId="39967" xr:uid="{00000000-0005-0000-0000-00008B5F0000}"/>
    <cellStyle name="Normal 5 3 8 3" xfId="21574" xr:uid="{00000000-0005-0000-0000-00008C5F0000}"/>
    <cellStyle name="Normal 5 3 8 3 2" xfId="42798" xr:uid="{00000000-0005-0000-0000-00008D5F0000}"/>
    <cellStyle name="Normal 5 3 8 4" xfId="40208" xr:uid="{00000000-0005-0000-0000-00008E5F0000}"/>
    <cellStyle name="Normal 5 3 8 5" xfId="40117" xr:uid="{00000000-0005-0000-0000-00008F5F0000}"/>
    <cellStyle name="Normal 5 3 8 6" xfId="41545" xr:uid="{00000000-0005-0000-0000-0000905F0000}"/>
    <cellStyle name="Normal 5 3 8 7" xfId="43018" xr:uid="{00000000-0005-0000-0000-0000915F0000}"/>
    <cellStyle name="Normal 5 3 8 8" xfId="39791" xr:uid="{00000000-0005-0000-0000-0000925F0000}"/>
    <cellStyle name="Normal 5 3 9" xfId="21575" xr:uid="{00000000-0005-0000-0000-0000935F0000}"/>
    <cellStyle name="Normal 5 3 9 2" xfId="21576" xr:uid="{00000000-0005-0000-0000-0000945F0000}"/>
    <cellStyle name="Normal 5 3 9 2 2" xfId="39820" xr:uid="{00000000-0005-0000-0000-0000955F0000}"/>
    <cellStyle name="Normal 5 3 9 3" xfId="41937" xr:uid="{00000000-0005-0000-0000-0000965F0000}"/>
    <cellStyle name="Normal 5 3 9 4" xfId="40405" xr:uid="{00000000-0005-0000-0000-0000975F0000}"/>
    <cellStyle name="Normal 5 3 9 5" xfId="43077" xr:uid="{00000000-0005-0000-0000-0000985F0000}"/>
    <cellStyle name="Normal 5 3 9 6" xfId="42546" xr:uid="{00000000-0005-0000-0000-0000995F0000}"/>
    <cellStyle name="Normal 5 3 9 7" xfId="41590" xr:uid="{00000000-0005-0000-0000-00009A5F0000}"/>
    <cellStyle name="Normal 5 3 9 8" xfId="41918" xr:uid="{00000000-0005-0000-0000-00009B5F0000}"/>
    <cellStyle name="Normal 5 30" xfId="42320" xr:uid="{00000000-0005-0000-0000-00009C5F0000}"/>
    <cellStyle name="Normal 5 30 2" xfId="39924" xr:uid="{00000000-0005-0000-0000-00009D5F0000}"/>
    <cellStyle name="Normal 5 30 3" xfId="40295" xr:uid="{00000000-0005-0000-0000-00009E5F0000}"/>
    <cellStyle name="Normal 5 30 4" xfId="39561" xr:uid="{00000000-0005-0000-0000-00009F5F0000}"/>
    <cellStyle name="Normal 5 30 5" xfId="42388" xr:uid="{00000000-0005-0000-0000-0000A05F0000}"/>
    <cellStyle name="Normal 5 30 6" xfId="43000" xr:uid="{00000000-0005-0000-0000-0000A15F0000}"/>
    <cellStyle name="Normal 5 30 7" xfId="41187" xr:uid="{00000000-0005-0000-0000-0000A25F0000}"/>
    <cellStyle name="Normal 5 31" xfId="39339" xr:uid="{00000000-0005-0000-0000-0000A35F0000}"/>
    <cellStyle name="Normal 5 31 2" xfId="40129" xr:uid="{00000000-0005-0000-0000-0000A45F0000}"/>
    <cellStyle name="Normal 5 31 3" xfId="42844" xr:uid="{00000000-0005-0000-0000-0000A55F0000}"/>
    <cellStyle name="Normal 5 31 4" xfId="42196" xr:uid="{00000000-0005-0000-0000-0000A65F0000}"/>
    <cellStyle name="Normal 5 31 5" xfId="41602" xr:uid="{00000000-0005-0000-0000-0000A75F0000}"/>
    <cellStyle name="Normal 5 31 6" xfId="40165" xr:uid="{00000000-0005-0000-0000-0000A85F0000}"/>
    <cellStyle name="Normal 5 31 7" xfId="41138" xr:uid="{00000000-0005-0000-0000-0000A95F0000}"/>
    <cellStyle name="Normal 5 32" xfId="42005" xr:uid="{00000000-0005-0000-0000-0000AA5F0000}"/>
    <cellStyle name="Normal 5 32 2" xfId="39648" xr:uid="{00000000-0005-0000-0000-0000AB5F0000}"/>
    <cellStyle name="Normal 5 32 3" xfId="40355" xr:uid="{00000000-0005-0000-0000-0000AC5F0000}"/>
    <cellStyle name="Normal 5 32 4" xfId="40849" xr:uid="{00000000-0005-0000-0000-0000AD5F0000}"/>
    <cellStyle name="Normal 5 32 5" xfId="43267" xr:uid="{00000000-0005-0000-0000-0000AE5F0000}"/>
    <cellStyle name="Normal 5 32 6" xfId="40736" xr:uid="{00000000-0005-0000-0000-0000AF5F0000}"/>
    <cellStyle name="Normal 5 32 7" xfId="43016" xr:uid="{00000000-0005-0000-0000-0000B05F0000}"/>
    <cellStyle name="Normal 5 33" xfId="42274" xr:uid="{00000000-0005-0000-0000-0000B15F0000}"/>
    <cellStyle name="Normal 5 33 2" xfId="39775" xr:uid="{00000000-0005-0000-0000-0000B25F0000}"/>
    <cellStyle name="Normal 5 33 3" xfId="41050" xr:uid="{00000000-0005-0000-0000-0000B35F0000}"/>
    <cellStyle name="Normal 5 33 4" xfId="40891" xr:uid="{00000000-0005-0000-0000-0000B45F0000}"/>
    <cellStyle name="Normal 5 33 5" xfId="43120" xr:uid="{00000000-0005-0000-0000-0000B55F0000}"/>
    <cellStyle name="Normal 5 33 6" xfId="40151" xr:uid="{00000000-0005-0000-0000-0000B65F0000}"/>
    <cellStyle name="Normal 5 33 7" xfId="42979" xr:uid="{00000000-0005-0000-0000-0000B75F0000}"/>
    <cellStyle name="Normal 5 34" xfId="40626" xr:uid="{00000000-0005-0000-0000-0000B85F0000}"/>
    <cellStyle name="Normal 5 34 2" xfId="39347" xr:uid="{00000000-0005-0000-0000-0000B95F0000}"/>
    <cellStyle name="Normal 5 34 3" xfId="43273" xr:uid="{00000000-0005-0000-0000-0000BA5F0000}"/>
    <cellStyle name="Normal 5 34 4" xfId="42093" xr:uid="{00000000-0005-0000-0000-0000BB5F0000}"/>
    <cellStyle name="Normal 5 34 4 2" xfId="41981" xr:uid="{00000000-0005-0000-0000-0000BC5F0000}"/>
    <cellStyle name="Normal 5 34 4 3" xfId="40004" xr:uid="{00000000-0005-0000-0000-0000BD5F0000}"/>
    <cellStyle name="Normal 5 34 4 4" xfId="41650" xr:uid="{00000000-0005-0000-0000-0000BE5F0000}"/>
    <cellStyle name="Normal 5 34 4 4 2" xfId="40055" xr:uid="{00000000-0005-0000-0000-0000BF5F0000}"/>
    <cellStyle name="Normal 5 34 4 4 3" xfId="40032" xr:uid="{00000000-0005-0000-0000-0000C05F0000}"/>
    <cellStyle name="Normal 5 34 5" xfId="43332" xr:uid="{00000000-0005-0000-0000-0000C15F0000}"/>
    <cellStyle name="Normal 5 34 6" xfId="41152" xr:uid="{00000000-0005-0000-0000-0000C25F0000}"/>
    <cellStyle name="Normal 5 34 7" xfId="39401" xr:uid="{00000000-0005-0000-0000-0000C35F0000}"/>
    <cellStyle name="Normal 5 34 8" xfId="40864" xr:uid="{00000000-0005-0000-0000-0000C45F0000}"/>
    <cellStyle name="Normal 5 34 8 2" xfId="40012" xr:uid="{00000000-0005-0000-0000-0000C55F0000}"/>
    <cellStyle name="Normal 5 34 8 3" xfId="39999" xr:uid="{00000000-0005-0000-0000-0000C65F0000}"/>
    <cellStyle name="Normal 5 34 8 3 2" xfId="40247" xr:uid="{00000000-0005-0000-0000-0000C75F0000}"/>
    <cellStyle name="Normal 5 34 8 3 3" xfId="40040" xr:uid="{00000000-0005-0000-0000-0000C85F0000}"/>
    <cellStyle name="Normal 5 34 9" xfId="40027" xr:uid="{00000000-0005-0000-0000-0000C95F0000}"/>
    <cellStyle name="Normal 5 35" xfId="39463" xr:uid="{00000000-0005-0000-0000-0000CA5F0000}"/>
    <cellStyle name="Normal 5 35 2" xfId="39857" xr:uid="{00000000-0005-0000-0000-0000CB5F0000}"/>
    <cellStyle name="Normal 5 35 2 2" xfId="43349" xr:uid="{00000000-0005-0000-0000-0000CC5F0000}"/>
    <cellStyle name="Normal 5 35 3" xfId="39419" xr:uid="{00000000-0005-0000-0000-0000CD5F0000}"/>
    <cellStyle name="Normal 5 35 4" xfId="41213" xr:uid="{00000000-0005-0000-0000-0000CE5F0000}"/>
    <cellStyle name="Normal 5 35 5" xfId="39992" xr:uid="{00000000-0005-0000-0000-0000CF5F0000}"/>
    <cellStyle name="Normal 5 36" xfId="42162" xr:uid="{00000000-0005-0000-0000-0000D05F0000}"/>
    <cellStyle name="Normal 5 36 2" xfId="42456" xr:uid="{00000000-0005-0000-0000-0000D15F0000}"/>
    <cellStyle name="Normal 5 36 2 2" xfId="40020" xr:uid="{00000000-0005-0000-0000-0000D25F0000}"/>
    <cellStyle name="Normal 5 36 2 3" xfId="40011" xr:uid="{00000000-0005-0000-0000-0000D35F0000}"/>
    <cellStyle name="Normal 5 36 2 3 2" xfId="40067" xr:uid="{00000000-0005-0000-0000-0000D45F0000}"/>
    <cellStyle name="Normal 5 36 2 3 3" xfId="40049" xr:uid="{00000000-0005-0000-0000-0000D55F0000}"/>
    <cellStyle name="Normal 5 36 3" xfId="42212" xr:uid="{00000000-0005-0000-0000-0000D65F0000}"/>
    <cellStyle name="Normal 5 36 4" xfId="43142" xr:uid="{00000000-0005-0000-0000-0000D75F0000}"/>
    <cellStyle name="Normal 5 36 5" xfId="41382" xr:uid="{00000000-0005-0000-0000-0000D85F0000}"/>
    <cellStyle name="Normal 5 36 6" xfId="40038" xr:uid="{00000000-0005-0000-0000-0000D95F0000}"/>
    <cellStyle name="Normal 5 37" xfId="42346" xr:uid="{00000000-0005-0000-0000-0000DA5F0000}"/>
    <cellStyle name="Normal 5 38" xfId="39640" xr:uid="{00000000-0005-0000-0000-0000DB5F0000}"/>
    <cellStyle name="Normal 5 39" xfId="39341" xr:uid="{00000000-0005-0000-0000-0000DC5F0000}"/>
    <cellStyle name="Normal 5 39 2" xfId="40015" xr:uid="{00000000-0005-0000-0000-0000DD5F0000}"/>
    <cellStyle name="Normal 5 39 3" xfId="42367" xr:uid="{00000000-0005-0000-0000-0000DE5F0000}"/>
    <cellStyle name="Normal 5 39 3 2" xfId="40051" xr:uid="{00000000-0005-0000-0000-0000DF5F0000}"/>
    <cellStyle name="Normal 5 39 3 3" xfId="40043" xr:uid="{00000000-0005-0000-0000-0000E05F0000}"/>
    <cellStyle name="Normal 5 4" xfId="21577" xr:uid="{00000000-0005-0000-0000-0000E15F0000}"/>
    <cellStyle name="Normal 5 4 10" xfId="21578" xr:uid="{00000000-0005-0000-0000-0000E25F0000}"/>
    <cellStyle name="Normal 5 4 10 2" xfId="21579" xr:uid="{00000000-0005-0000-0000-0000E35F0000}"/>
    <cellStyle name="Normal 5 4 10 2 2" xfId="42968" xr:uid="{00000000-0005-0000-0000-0000E45F0000}"/>
    <cellStyle name="Normal 5 4 10 3" xfId="41409" xr:uid="{00000000-0005-0000-0000-0000E55F0000}"/>
    <cellStyle name="Normal 5 4 10 4" xfId="42336" xr:uid="{00000000-0005-0000-0000-0000E65F0000}"/>
    <cellStyle name="Normal 5 4 10 5" xfId="42543" xr:uid="{00000000-0005-0000-0000-0000E75F0000}"/>
    <cellStyle name="Normal 5 4 10 6" xfId="41975" xr:uid="{00000000-0005-0000-0000-0000E85F0000}"/>
    <cellStyle name="Normal 5 4 10 7" xfId="41495" xr:uid="{00000000-0005-0000-0000-0000E95F0000}"/>
    <cellStyle name="Normal 5 4 10 8" xfId="40868" xr:uid="{00000000-0005-0000-0000-0000EA5F0000}"/>
    <cellStyle name="Normal 5 4 11" xfId="21580" xr:uid="{00000000-0005-0000-0000-0000EB5F0000}"/>
    <cellStyle name="Normal 5 4 11 2" xfId="21581" xr:uid="{00000000-0005-0000-0000-0000EC5F0000}"/>
    <cellStyle name="Normal 5 4 11 2 2" xfId="41236" xr:uid="{00000000-0005-0000-0000-0000ED5F0000}"/>
    <cellStyle name="Normal 5 4 11 3" xfId="41766" xr:uid="{00000000-0005-0000-0000-0000EE5F0000}"/>
    <cellStyle name="Normal 5 4 11 4" xfId="42256" xr:uid="{00000000-0005-0000-0000-0000EF5F0000}"/>
    <cellStyle name="Normal 5 4 11 5" xfId="42329" xr:uid="{00000000-0005-0000-0000-0000F05F0000}"/>
    <cellStyle name="Normal 5 4 11 6" xfId="43064" xr:uid="{00000000-0005-0000-0000-0000F15F0000}"/>
    <cellStyle name="Normal 5 4 11 7" xfId="41760" xr:uid="{00000000-0005-0000-0000-0000F25F0000}"/>
    <cellStyle name="Normal 5 4 11 8" xfId="40801" xr:uid="{00000000-0005-0000-0000-0000F35F0000}"/>
    <cellStyle name="Normal 5 4 12" xfId="21582" xr:uid="{00000000-0005-0000-0000-0000F45F0000}"/>
    <cellStyle name="Normal 5 4 12 2" xfId="39828" xr:uid="{00000000-0005-0000-0000-0000F55F0000}"/>
    <cellStyle name="Normal 5 4 12 3" xfId="40185" xr:uid="{00000000-0005-0000-0000-0000F65F0000}"/>
    <cellStyle name="Normal 5 4 12 4" xfId="41558" xr:uid="{00000000-0005-0000-0000-0000F75F0000}"/>
    <cellStyle name="Normal 5 4 12 5" xfId="41691" xr:uid="{00000000-0005-0000-0000-0000F85F0000}"/>
    <cellStyle name="Normal 5 4 12 6" xfId="41158" xr:uid="{00000000-0005-0000-0000-0000F95F0000}"/>
    <cellStyle name="Normal 5 4 12 7" xfId="43245" xr:uid="{00000000-0005-0000-0000-0000FA5F0000}"/>
    <cellStyle name="Normal 5 4 12 8" xfId="40189" xr:uid="{00000000-0005-0000-0000-0000FB5F0000}"/>
    <cellStyle name="Normal 5 4 13" xfId="21583" xr:uid="{00000000-0005-0000-0000-0000FC5F0000}"/>
    <cellStyle name="Normal 5 4 13 2" xfId="42555" xr:uid="{00000000-0005-0000-0000-0000FD5F0000}"/>
    <cellStyle name="Normal 5 4 13 3" xfId="42726" xr:uid="{00000000-0005-0000-0000-0000FE5F0000}"/>
    <cellStyle name="Normal 5 4 13 4" xfId="42347" xr:uid="{00000000-0005-0000-0000-0000FF5F0000}"/>
    <cellStyle name="Normal 5 4 13 5" xfId="42310" xr:uid="{00000000-0005-0000-0000-000000600000}"/>
    <cellStyle name="Normal 5 4 13 6" xfId="42952" xr:uid="{00000000-0005-0000-0000-000001600000}"/>
    <cellStyle name="Normal 5 4 13 7" xfId="42533" xr:uid="{00000000-0005-0000-0000-000002600000}"/>
    <cellStyle name="Normal 5 4 13 8" xfId="40806" xr:uid="{00000000-0005-0000-0000-000003600000}"/>
    <cellStyle name="Normal 5 4 14" xfId="21584" xr:uid="{00000000-0005-0000-0000-000004600000}"/>
    <cellStyle name="Normal 5 4 14 2" xfId="40795" xr:uid="{00000000-0005-0000-0000-000005600000}"/>
    <cellStyle name="Normal 5 4 14 3" xfId="40153" xr:uid="{00000000-0005-0000-0000-000006600000}"/>
    <cellStyle name="Normal 5 4 14 4" xfId="42072" xr:uid="{00000000-0005-0000-0000-000007600000}"/>
    <cellStyle name="Normal 5 4 14 5" xfId="41909" xr:uid="{00000000-0005-0000-0000-000008600000}"/>
    <cellStyle name="Normal 5 4 14 6" xfId="41939" xr:uid="{00000000-0005-0000-0000-000009600000}"/>
    <cellStyle name="Normal 5 4 14 7" xfId="42695" xr:uid="{00000000-0005-0000-0000-00000A600000}"/>
    <cellStyle name="Normal 5 4 14 8" xfId="41896" xr:uid="{00000000-0005-0000-0000-00000B600000}"/>
    <cellStyle name="Normal 5 4 15" xfId="39496" xr:uid="{00000000-0005-0000-0000-00000C600000}"/>
    <cellStyle name="Normal 5 4 15 2" xfId="42704" xr:uid="{00000000-0005-0000-0000-00000D600000}"/>
    <cellStyle name="Normal 5 4 15 3" xfId="42750" xr:uid="{00000000-0005-0000-0000-00000E600000}"/>
    <cellStyle name="Normal 5 4 15 4" xfId="41894" xr:uid="{00000000-0005-0000-0000-00000F600000}"/>
    <cellStyle name="Normal 5 4 15 5" xfId="40386" xr:uid="{00000000-0005-0000-0000-000010600000}"/>
    <cellStyle name="Normal 5 4 15 6" xfId="42514" xr:uid="{00000000-0005-0000-0000-000011600000}"/>
    <cellStyle name="Normal 5 4 15 7" xfId="40366" xr:uid="{00000000-0005-0000-0000-000012600000}"/>
    <cellStyle name="Normal 5 4 16" xfId="39893" xr:uid="{00000000-0005-0000-0000-000013600000}"/>
    <cellStyle name="Normal 5 4 16 2" xfId="41067" xr:uid="{00000000-0005-0000-0000-000014600000}"/>
    <cellStyle name="Normal 5 4 16 3" xfId="41253" xr:uid="{00000000-0005-0000-0000-000015600000}"/>
    <cellStyle name="Normal 5 4 16 4" xfId="42156" xr:uid="{00000000-0005-0000-0000-000016600000}"/>
    <cellStyle name="Normal 5 4 16 5" xfId="41191" xr:uid="{00000000-0005-0000-0000-000017600000}"/>
    <cellStyle name="Normal 5 4 16 6" xfId="40582" xr:uid="{00000000-0005-0000-0000-000018600000}"/>
    <cellStyle name="Normal 5 4 16 7" xfId="42846" xr:uid="{00000000-0005-0000-0000-000019600000}"/>
    <cellStyle name="Normal 5 4 17" xfId="42174" xr:uid="{00000000-0005-0000-0000-00001A600000}"/>
    <cellStyle name="Normal 5 4 17 2" xfId="39644" xr:uid="{00000000-0005-0000-0000-00001B600000}"/>
    <cellStyle name="Normal 5 4 17 3" xfId="40702" xr:uid="{00000000-0005-0000-0000-00001C600000}"/>
    <cellStyle name="Normal 5 4 17 4" xfId="41580" xr:uid="{00000000-0005-0000-0000-00001D600000}"/>
    <cellStyle name="Normal 5 4 17 5" xfId="40487" xr:uid="{00000000-0005-0000-0000-00001E600000}"/>
    <cellStyle name="Normal 5 4 17 6" xfId="42780" xr:uid="{00000000-0005-0000-0000-00001F600000}"/>
    <cellStyle name="Normal 5 4 17 7" xfId="42995" xr:uid="{00000000-0005-0000-0000-000020600000}"/>
    <cellStyle name="Normal 5 4 18" xfId="41260" xr:uid="{00000000-0005-0000-0000-000021600000}"/>
    <cellStyle name="Normal 5 4 18 2" xfId="40186" xr:uid="{00000000-0005-0000-0000-000022600000}"/>
    <cellStyle name="Normal 5 4 18 3" xfId="40299" xr:uid="{00000000-0005-0000-0000-000023600000}"/>
    <cellStyle name="Normal 5 4 18 4" xfId="42302" xr:uid="{00000000-0005-0000-0000-000024600000}"/>
    <cellStyle name="Normal 5 4 18 5" xfId="42518" xr:uid="{00000000-0005-0000-0000-000025600000}"/>
    <cellStyle name="Normal 5 4 18 6" xfId="40695" xr:uid="{00000000-0005-0000-0000-000026600000}"/>
    <cellStyle name="Normal 5 4 18 7" xfId="42647" xr:uid="{00000000-0005-0000-0000-000027600000}"/>
    <cellStyle name="Normal 5 4 19" xfId="41284" xr:uid="{00000000-0005-0000-0000-000028600000}"/>
    <cellStyle name="Normal 5 4 19 2" xfId="40968" xr:uid="{00000000-0005-0000-0000-000029600000}"/>
    <cellStyle name="Normal 5 4 19 3" xfId="41861" xr:uid="{00000000-0005-0000-0000-00002A600000}"/>
    <cellStyle name="Normal 5 4 19 4" xfId="39360" xr:uid="{00000000-0005-0000-0000-00002B600000}"/>
    <cellStyle name="Normal 5 4 19 5" xfId="43333" xr:uid="{00000000-0005-0000-0000-00002C600000}"/>
    <cellStyle name="Normal 5 4 19 6" xfId="40595" xr:uid="{00000000-0005-0000-0000-00002D600000}"/>
    <cellStyle name="Normal 5 4 19 7" xfId="40905" xr:uid="{00000000-0005-0000-0000-00002E600000}"/>
    <cellStyle name="Normal 5 4 2" xfId="21585" xr:uid="{00000000-0005-0000-0000-00002F600000}"/>
    <cellStyle name="Normal 5 4 2 2" xfId="21586" xr:uid="{00000000-0005-0000-0000-000030600000}"/>
    <cellStyle name="Normal 5 4 2 2 2" xfId="42155" xr:uid="{00000000-0005-0000-0000-000031600000}"/>
    <cellStyle name="Normal 5 4 2 3" xfId="42712" xr:uid="{00000000-0005-0000-0000-000032600000}"/>
    <cellStyle name="Normal 5 4 2 4" xfId="43313" xr:uid="{00000000-0005-0000-0000-000033600000}"/>
    <cellStyle name="Normal 5 4 2 5" xfId="39407" xr:uid="{00000000-0005-0000-0000-000034600000}"/>
    <cellStyle name="Normal 5 4 2 6" xfId="42561" xr:uid="{00000000-0005-0000-0000-000035600000}"/>
    <cellStyle name="Normal 5 4 2 7" xfId="42885" xr:uid="{00000000-0005-0000-0000-000036600000}"/>
    <cellStyle name="Normal 5 4 2 8" xfId="42222" xr:uid="{00000000-0005-0000-0000-000037600000}"/>
    <cellStyle name="Normal 5 4 2 9" xfId="44029" xr:uid="{00000000-0005-0000-0000-000038600000}"/>
    <cellStyle name="Normal 5 4 20" xfId="39490" xr:uid="{00000000-0005-0000-0000-000039600000}"/>
    <cellStyle name="Normal 5 4 20 2" xfId="40475" xr:uid="{00000000-0005-0000-0000-00003A600000}"/>
    <cellStyle name="Normal 5 4 20 3" xfId="42779" xr:uid="{00000000-0005-0000-0000-00003B600000}"/>
    <cellStyle name="Normal 5 4 20 4" xfId="40122" xr:uid="{00000000-0005-0000-0000-00003C600000}"/>
    <cellStyle name="Normal 5 4 20 5" xfId="39529" xr:uid="{00000000-0005-0000-0000-00003D600000}"/>
    <cellStyle name="Normal 5 4 20 6" xfId="40941" xr:uid="{00000000-0005-0000-0000-00003E600000}"/>
    <cellStyle name="Normal 5 4 20 7" xfId="42831" xr:uid="{00000000-0005-0000-0000-00003F600000}"/>
    <cellStyle name="Normal 5 4 21" xfId="41397" xr:uid="{00000000-0005-0000-0000-000040600000}"/>
    <cellStyle name="Normal 5 4 21 2" xfId="41787" xr:uid="{00000000-0005-0000-0000-000041600000}"/>
    <cellStyle name="Normal 5 4 21 3" xfId="41032" xr:uid="{00000000-0005-0000-0000-000042600000}"/>
    <cellStyle name="Normal 5 4 21 4" xfId="39353" xr:uid="{00000000-0005-0000-0000-000043600000}"/>
    <cellStyle name="Normal 5 4 21 5" xfId="41670" xr:uid="{00000000-0005-0000-0000-000044600000}"/>
    <cellStyle name="Normal 5 4 21 6" xfId="42767" xr:uid="{00000000-0005-0000-0000-000045600000}"/>
    <cellStyle name="Normal 5 4 21 7" xfId="40815" xr:uid="{00000000-0005-0000-0000-000046600000}"/>
    <cellStyle name="Normal 5 4 22" xfId="42098" xr:uid="{00000000-0005-0000-0000-000047600000}"/>
    <cellStyle name="Normal 5 4 23" xfId="42681" xr:uid="{00000000-0005-0000-0000-000048600000}"/>
    <cellStyle name="Normal 5 4 24" xfId="41220" xr:uid="{00000000-0005-0000-0000-000049600000}"/>
    <cellStyle name="Normal 5 4 25" xfId="42352" xr:uid="{00000000-0005-0000-0000-00004A600000}"/>
    <cellStyle name="Normal 5 4 26" xfId="40445" xr:uid="{00000000-0005-0000-0000-00004B600000}"/>
    <cellStyle name="Normal 5 4 27" xfId="42903" xr:uid="{00000000-0005-0000-0000-00004C600000}"/>
    <cellStyle name="Normal 5 4 28" xfId="42809" xr:uid="{00000000-0005-0000-0000-00004D600000}"/>
    <cellStyle name="Normal 5 4 29" xfId="43799" xr:uid="{00000000-0005-0000-0000-00004E600000}"/>
    <cellStyle name="Normal 5 4 3" xfId="21587" xr:uid="{00000000-0005-0000-0000-00004F600000}"/>
    <cellStyle name="Normal 5 4 3 2" xfId="21588" xr:uid="{00000000-0005-0000-0000-000050600000}"/>
    <cellStyle name="Normal 5 4 3 2 2" xfId="41400" xr:uid="{00000000-0005-0000-0000-000051600000}"/>
    <cellStyle name="Normal 5 4 3 3" xfId="43293" xr:uid="{00000000-0005-0000-0000-000052600000}"/>
    <cellStyle name="Normal 5 4 3 4" xfId="41875" xr:uid="{00000000-0005-0000-0000-000053600000}"/>
    <cellStyle name="Normal 5 4 3 5" xfId="42116" xr:uid="{00000000-0005-0000-0000-000054600000}"/>
    <cellStyle name="Normal 5 4 3 6" xfId="41242" xr:uid="{00000000-0005-0000-0000-000055600000}"/>
    <cellStyle name="Normal 5 4 3 7" xfId="40705" xr:uid="{00000000-0005-0000-0000-000056600000}"/>
    <cellStyle name="Normal 5 4 3 8" xfId="42443" xr:uid="{00000000-0005-0000-0000-000057600000}"/>
    <cellStyle name="Normal 5 4 3 9" xfId="44048" xr:uid="{00000000-0005-0000-0000-000058600000}"/>
    <cellStyle name="Normal 5 4 4" xfId="21589" xr:uid="{00000000-0005-0000-0000-000059600000}"/>
    <cellStyle name="Normal 5 4 4 2" xfId="21590" xr:uid="{00000000-0005-0000-0000-00005A600000}"/>
    <cellStyle name="Normal 5 4 4 2 2" xfId="42254" xr:uid="{00000000-0005-0000-0000-00005B600000}"/>
    <cellStyle name="Normal 5 4 4 3" xfId="42373" xr:uid="{00000000-0005-0000-0000-00005C600000}"/>
    <cellStyle name="Normal 5 4 4 4" xfId="43020" xr:uid="{00000000-0005-0000-0000-00005D600000}"/>
    <cellStyle name="Normal 5 4 4 5" xfId="41554" xr:uid="{00000000-0005-0000-0000-00005E600000}"/>
    <cellStyle name="Normal 5 4 4 6" xfId="41895" xr:uid="{00000000-0005-0000-0000-00005F600000}"/>
    <cellStyle name="Normal 5 4 4 7" xfId="41085" xr:uid="{00000000-0005-0000-0000-000060600000}"/>
    <cellStyle name="Normal 5 4 4 8" xfId="41640" xr:uid="{00000000-0005-0000-0000-000061600000}"/>
    <cellStyle name="Normal 5 4 5" xfId="21591" xr:uid="{00000000-0005-0000-0000-000062600000}"/>
    <cellStyle name="Normal 5 4 5 2" xfId="21592" xr:uid="{00000000-0005-0000-0000-000063600000}"/>
    <cellStyle name="Normal 5 4 5 2 2" xfId="39692" xr:uid="{00000000-0005-0000-0000-000064600000}"/>
    <cellStyle name="Normal 5 4 5 3" xfId="41179" xr:uid="{00000000-0005-0000-0000-000065600000}"/>
    <cellStyle name="Normal 5 4 5 4" xfId="40099" xr:uid="{00000000-0005-0000-0000-000066600000}"/>
    <cellStyle name="Normal 5 4 5 5" xfId="39559" xr:uid="{00000000-0005-0000-0000-000067600000}"/>
    <cellStyle name="Normal 5 4 5 6" xfId="41769" xr:uid="{00000000-0005-0000-0000-000068600000}"/>
    <cellStyle name="Normal 5 4 5 7" xfId="42994" xr:uid="{00000000-0005-0000-0000-000069600000}"/>
    <cellStyle name="Normal 5 4 5 8" xfId="41586" xr:uid="{00000000-0005-0000-0000-00006A600000}"/>
    <cellStyle name="Normal 5 4 6" xfId="21593" xr:uid="{00000000-0005-0000-0000-00006B600000}"/>
    <cellStyle name="Normal 5 4 6 2" xfId="21594" xr:uid="{00000000-0005-0000-0000-00006C600000}"/>
    <cellStyle name="Normal 5 4 6 2 2" xfId="40885" xr:uid="{00000000-0005-0000-0000-00006D600000}"/>
    <cellStyle name="Normal 5 4 6 3" xfId="42981" xr:uid="{00000000-0005-0000-0000-00006E600000}"/>
    <cellStyle name="Normal 5 4 6 4" xfId="41599" xr:uid="{00000000-0005-0000-0000-00006F600000}"/>
    <cellStyle name="Normal 5 4 6 5" xfId="43210" xr:uid="{00000000-0005-0000-0000-000070600000}"/>
    <cellStyle name="Normal 5 4 6 6" xfId="39569" xr:uid="{00000000-0005-0000-0000-000071600000}"/>
    <cellStyle name="Normal 5 4 6 7" xfId="41913" xr:uid="{00000000-0005-0000-0000-000072600000}"/>
    <cellStyle name="Normal 5 4 6 8" xfId="39744" xr:uid="{00000000-0005-0000-0000-000073600000}"/>
    <cellStyle name="Normal 5 4 7" xfId="21595" xr:uid="{00000000-0005-0000-0000-000074600000}"/>
    <cellStyle name="Normal 5 4 7 2" xfId="21596" xr:uid="{00000000-0005-0000-0000-000075600000}"/>
    <cellStyle name="Normal 5 4 7 2 2" xfId="40812" xr:uid="{00000000-0005-0000-0000-000076600000}"/>
    <cellStyle name="Normal 5 4 7 3" xfId="41544" xr:uid="{00000000-0005-0000-0000-000077600000}"/>
    <cellStyle name="Normal 5 4 7 4" xfId="42313" xr:uid="{00000000-0005-0000-0000-000078600000}"/>
    <cellStyle name="Normal 5 4 7 5" xfId="41384" xr:uid="{00000000-0005-0000-0000-000079600000}"/>
    <cellStyle name="Normal 5 4 7 6" xfId="41291" xr:uid="{00000000-0005-0000-0000-00007A600000}"/>
    <cellStyle name="Normal 5 4 7 7" xfId="43048" xr:uid="{00000000-0005-0000-0000-00007B600000}"/>
    <cellStyle name="Normal 5 4 7 8" xfId="42630" xr:uid="{00000000-0005-0000-0000-00007C600000}"/>
    <cellStyle name="Normal 5 4 8" xfId="21597" xr:uid="{00000000-0005-0000-0000-00007D600000}"/>
    <cellStyle name="Normal 5 4 8 2" xfId="21598" xr:uid="{00000000-0005-0000-0000-00007E600000}"/>
    <cellStyle name="Normal 5 4 8 2 2" xfId="40810" xr:uid="{00000000-0005-0000-0000-00007F600000}"/>
    <cellStyle name="Normal 5 4 8 3" xfId="40995" xr:uid="{00000000-0005-0000-0000-000080600000}"/>
    <cellStyle name="Normal 5 4 8 4" xfId="40722" xr:uid="{00000000-0005-0000-0000-000081600000}"/>
    <cellStyle name="Normal 5 4 8 5" xfId="41123" xr:uid="{00000000-0005-0000-0000-000082600000}"/>
    <cellStyle name="Normal 5 4 8 6" xfId="41830" xr:uid="{00000000-0005-0000-0000-000083600000}"/>
    <cellStyle name="Normal 5 4 8 7" xfId="42608" xr:uid="{00000000-0005-0000-0000-000084600000}"/>
    <cellStyle name="Normal 5 4 8 8" xfId="42030" xr:uid="{00000000-0005-0000-0000-000085600000}"/>
    <cellStyle name="Normal 5 4 9" xfId="21599" xr:uid="{00000000-0005-0000-0000-000086600000}"/>
    <cellStyle name="Normal 5 4 9 2" xfId="21600" xr:uid="{00000000-0005-0000-0000-000087600000}"/>
    <cellStyle name="Normal 5 4 9 2 2" xfId="40171" xr:uid="{00000000-0005-0000-0000-000088600000}"/>
    <cellStyle name="Normal 5 4 9 3" xfId="40744" xr:uid="{00000000-0005-0000-0000-000089600000}"/>
    <cellStyle name="Normal 5 4 9 4" xfId="41352" xr:uid="{00000000-0005-0000-0000-00008A600000}"/>
    <cellStyle name="Normal 5 4 9 5" xfId="40118" xr:uid="{00000000-0005-0000-0000-00008B600000}"/>
    <cellStyle name="Normal 5 4 9 6" xfId="41685" xr:uid="{00000000-0005-0000-0000-00008C600000}"/>
    <cellStyle name="Normal 5 4 9 7" xfId="41666" xr:uid="{00000000-0005-0000-0000-00008D600000}"/>
    <cellStyle name="Normal 5 4 9 8" xfId="41083" xr:uid="{00000000-0005-0000-0000-00008E600000}"/>
    <cellStyle name="Normal 5 40" xfId="42242" xr:uid="{00000000-0005-0000-0000-00008F600000}"/>
    <cellStyle name="Normal 5 40 2" xfId="40016" xr:uid="{00000000-0005-0000-0000-000090600000}"/>
    <cellStyle name="Normal 5 40 3" xfId="39994" xr:uid="{00000000-0005-0000-0000-000091600000}"/>
    <cellStyle name="Normal 5 40 3 2" xfId="40059" xr:uid="{00000000-0005-0000-0000-000092600000}"/>
    <cellStyle name="Normal 5 40 3 3" xfId="40044" xr:uid="{00000000-0005-0000-0000-000093600000}"/>
    <cellStyle name="Normal 5 41" xfId="42314" xr:uid="{00000000-0005-0000-0000-000094600000}"/>
    <cellStyle name="Normal 5 42" xfId="40023" xr:uid="{00000000-0005-0000-0000-000095600000}"/>
    <cellStyle name="Normal 5 43" xfId="43739" xr:uid="{00000000-0005-0000-0000-000096600000}"/>
    <cellStyle name="Normal 5 44" xfId="21477" xr:uid="{00000000-0005-0000-0000-000097600000}"/>
    <cellStyle name="Normal 5 5" xfId="21601" xr:uid="{00000000-0005-0000-0000-000098600000}"/>
    <cellStyle name="Normal 5 5 10" xfId="39723" xr:uid="{00000000-0005-0000-0000-000099600000}"/>
    <cellStyle name="Normal 5 5 10 2" xfId="43001" xr:uid="{00000000-0005-0000-0000-00009A600000}"/>
    <cellStyle name="Normal 5 5 10 3" xfId="42066" xr:uid="{00000000-0005-0000-0000-00009B600000}"/>
    <cellStyle name="Normal 5 5 10 4" xfId="39443" xr:uid="{00000000-0005-0000-0000-00009C600000}"/>
    <cellStyle name="Normal 5 5 10 5" xfId="41186" xr:uid="{00000000-0005-0000-0000-00009D600000}"/>
    <cellStyle name="Normal 5 5 10 6" xfId="41736" xr:uid="{00000000-0005-0000-0000-00009E600000}"/>
    <cellStyle name="Normal 5 5 10 7" xfId="43320" xr:uid="{00000000-0005-0000-0000-00009F600000}"/>
    <cellStyle name="Normal 5 5 11" xfId="39794" xr:uid="{00000000-0005-0000-0000-0000A0600000}"/>
    <cellStyle name="Normal 5 5 11 2" xfId="42917" xr:uid="{00000000-0005-0000-0000-0000A1600000}"/>
    <cellStyle name="Normal 5 5 11 3" xfId="41102" xr:uid="{00000000-0005-0000-0000-0000A2600000}"/>
    <cellStyle name="Normal 5 5 11 4" xfId="43351" xr:uid="{00000000-0005-0000-0000-0000A3600000}"/>
    <cellStyle name="Normal 5 5 11 5" xfId="39379" xr:uid="{00000000-0005-0000-0000-0000A4600000}"/>
    <cellStyle name="Normal 5 5 11 6" xfId="40075" xr:uid="{00000000-0005-0000-0000-0000A5600000}"/>
    <cellStyle name="Normal 5 5 11 7" xfId="40965" xr:uid="{00000000-0005-0000-0000-0000A6600000}"/>
    <cellStyle name="Normal 5 5 12" xfId="40788" xr:uid="{00000000-0005-0000-0000-0000A7600000}"/>
    <cellStyle name="Normal 5 5 12 2" xfId="40562" xr:uid="{00000000-0005-0000-0000-0000A8600000}"/>
    <cellStyle name="Normal 5 5 12 3" xfId="39567" xr:uid="{00000000-0005-0000-0000-0000A9600000}"/>
    <cellStyle name="Normal 5 5 12 4" xfId="41831" xr:uid="{00000000-0005-0000-0000-0000AA600000}"/>
    <cellStyle name="Normal 5 5 12 5" xfId="42487" xr:uid="{00000000-0005-0000-0000-0000AB600000}"/>
    <cellStyle name="Normal 5 5 12 6" xfId="39926" xr:uid="{00000000-0005-0000-0000-0000AC600000}"/>
    <cellStyle name="Normal 5 5 12 7" xfId="41466" xr:uid="{00000000-0005-0000-0000-0000AD600000}"/>
    <cellStyle name="Normal 5 5 13" xfId="39799" xr:uid="{00000000-0005-0000-0000-0000AE600000}"/>
    <cellStyle name="Normal 5 5 13 2" xfId="39677" xr:uid="{00000000-0005-0000-0000-0000AF600000}"/>
    <cellStyle name="Normal 5 5 13 3" xfId="40728" xr:uid="{00000000-0005-0000-0000-0000B0600000}"/>
    <cellStyle name="Normal 5 5 13 4" xfId="42164" xr:uid="{00000000-0005-0000-0000-0000B1600000}"/>
    <cellStyle name="Normal 5 5 13 5" xfId="39384" xr:uid="{00000000-0005-0000-0000-0000B2600000}"/>
    <cellStyle name="Normal 5 5 13 6" xfId="41137" xr:uid="{00000000-0005-0000-0000-0000B3600000}"/>
    <cellStyle name="Normal 5 5 13 7" xfId="43224" xr:uid="{00000000-0005-0000-0000-0000B4600000}"/>
    <cellStyle name="Normal 5 5 14" xfId="39514" xr:uid="{00000000-0005-0000-0000-0000B5600000}"/>
    <cellStyle name="Normal 5 5 14 2" xfId="39834" xr:uid="{00000000-0005-0000-0000-0000B6600000}"/>
    <cellStyle name="Normal 5 5 14 3" xfId="42972" xr:uid="{00000000-0005-0000-0000-0000B7600000}"/>
    <cellStyle name="Normal 5 5 14 4" xfId="42123" xr:uid="{00000000-0005-0000-0000-0000B8600000}"/>
    <cellStyle name="Normal 5 5 14 5" xfId="41278" xr:uid="{00000000-0005-0000-0000-0000B9600000}"/>
    <cellStyle name="Normal 5 5 14 6" xfId="43199" xr:uid="{00000000-0005-0000-0000-0000BA600000}"/>
    <cellStyle name="Normal 5 5 14 7" xfId="40350" xr:uid="{00000000-0005-0000-0000-0000BB600000}"/>
    <cellStyle name="Normal 5 5 15" xfId="40412" xr:uid="{00000000-0005-0000-0000-0000BC600000}"/>
    <cellStyle name="Normal 5 5 15 2" xfId="40826" xr:uid="{00000000-0005-0000-0000-0000BD600000}"/>
    <cellStyle name="Normal 5 5 15 3" xfId="43036" xr:uid="{00000000-0005-0000-0000-0000BE600000}"/>
    <cellStyle name="Normal 5 5 15 4" xfId="41946" xr:uid="{00000000-0005-0000-0000-0000BF600000}"/>
    <cellStyle name="Normal 5 5 15 5" xfId="42548" xr:uid="{00000000-0005-0000-0000-0000C0600000}"/>
    <cellStyle name="Normal 5 5 15 6" xfId="43204" xr:uid="{00000000-0005-0000-0000-0000C1600000}"/>
    <cellStyle name="Normal 5 5 15 7" xfId="40638" xr:uid="{00000000-0005-0000-0000-0000C2600000}"/>
    <cellStyle name="Normal 5 5 16" xfId="42321" xr:uid="{00000000-0005-0000-0000-0000C3600000}"/>
    <cellStyle name="Normal 5 5 16 2" xfId="40935" xr:uid="{00000000-0005-0000-0000-0000C4600000}"/>
    <cellStyle name="Normal 5 5 16 3" xfId="42633" xr:uid="{00000000-0005-0000-0000-0000C5600000}"/>
    <cellStyle name="Normal 5 5 16 4" xfId="41547" xr:uid="{00000000-0005-0000-0000-0000C6600000}"/>
    <cellStyle name="Normal 5 5 16 5" xfId="41196" xr:uid="{00000000-0005-0000-0000-0000C7600000}"/>
    <cellStyle name="Normal 5 5 16 6" xfId="42856" xr:uid="{00000000-0005-0000-0000-0000C8600000}"/>
    <cellStyle name="Normal 5 5 16 7" xfId="40734" xr:uid="{00000000-0005-0000-0000-0000C9600000}"/>
    <cellStyle name="Normal 5 5 17" xfId="41807" xr:uid="{00000000-0005-0000-0000-0000CA600000}"/>
    <cellStyle name="Normal 5 5 17 2" xfId="40442" xr:uid="{00000000-0005-0000-0000-0000CB600000}"/>
    <cellStyle name="Normal 5 5 17 3" xfId="40507" xr:uid="{00000000-0005-0000-0000-0000CC600000}"/>
    <cellStyle name="Normal 5 5 17 4" xfId="41983" xr:uid="{00000000-0005-0000-0000-0000CD600000}"/>
    <cellStyle name="Normal 5 5 17 5" xfId="39950" xr:uid="{00000000-0005-0000-0000-0000CE600000}"/>
    <cellStyle name="Normal 5 5 17 6" xfId="41719" xr:uid="{00000000-0005-0000-0000-0000CF600000}"/>
    <cellStyle name="Normal 5 5 17 7" xfId="40606" xr:uid="{00000000-0005-0000-0000-0000D0600000}"/>
    <cellStyle name="Normal 5 5 18" xfId="39803" xr:uid="{00000000-0005-0000-0000-0000D1600000}"/>
    <cellStyle name="Normal 5 5 18 2" xfId="40609" xr:uid="{00000000-0005-0000-0000-0000D2600000}"/>
    <cellStyle name="Normal 5 5 18 3" xfId="40548" xr:uid="{00000000-0005-0000-0000-0000D3600000}"/>
    <cellStyle name="Normal 5 5 18 4" xfId="41954" xr:uid="{00000000-0005-0000-0000-0000D4600000}"/>
    <cellStyle name="Normal 5 5 18 5" xfId="42166" xr:uid="{00000000-0005-0000-0000-0000D5600000}"/>
    <cellStyle name="Normal 5 5 18 6" xfId="41365" xr:uid="{00000000-0005-0000-0000-0000D6600000}"/>
    <cellStyle name="Normal 5 5 18 7" xfId="40178" xr:uid="{00000000-0005-0000-0000-0000D7600000}"/>
    <cellStyle name="Normal 5 5 19" xfId="39578" xr:uid="{00000000-0005-0000-0000-0000D8600000}"/>
    <cellStyle name="Normal 5 5 19 2" xfId="39614" xr:uid="{00000000-0005-0000-0000-0000D9600000}"/>
    <cellStyle name="Normal 5 5 19 3" xfId="40345" xr:uid="{00000000-0005-0000-0000-0000DA600000}"/>
    <cellStyle name="Normal 5 5 19 4" xfId="42589" xr:uid="{00000000-0005-0000-0000-0000DB600000}"/>
    <cellStyle name="Normal 5 5 19 5" xfId="39346" xr:uid="{00000000-0005-0000-0000-0000DC600000}"/>
    <cellStyle name="Normal 5 5 19 6" xfId="41128" xr:uid="{00000000-0005-0000-0000-0000DD600000}"/>
    <cellStyle name="Normal 5 5 19 7" xfId="42905" xr:uid="{00000000-0005-0000-0000-0000DE600000}"/>
    <cellStyle name="Normal 5 5 2" xfId="21602" xr:uid="{00000000-0005-0000-0000-0000DF600000}"/>
    <cellStyle name="Normal 5 5 2 2" xfId="21603" xr:uid="{00000000-0005-0000-0000-0000E0600000}"/>
    <cellStyle name="Normal 5 5 2 2 2" xfId="42121" xr:uid="{00000000-0005-0000-0000-0000E1600000}"/>
    <cellStyle name="Normal 5 5 2 3" xfId="40376" xr:uid="{00000000-0005-0000-0000-0000E2600000}"/>
    <cellStyle name="Normal 5 5 2 4" xfId="40910" xr:uid="{00000000-0005-0000-0000-0000E3600000}"/>
    <cellStyle name="Normal 5 5 2 5" xfId="40397" xr:uid="{00000000-0005-0000-0000-0000E4600000}"/>
    <cellStyle name="Normal 5 5 2 6" xfId="41574" xr:uid="{00000000-0005-0000-0000-0000E5600000}"/>
    <cellStyle name="Normal 5 5 2 7" xfId="40070" xr:uid="{00000000-0005-0000-0000-0000E6600000}"/>
    <cellStyle name="Normal 5 5 2 8" xfId="42584" xr:uid="{00000000-0005-0000-0000-0000E7600000}"/>
    <cellStyle name="Normal 5 5 2 9" xfId="44035" xr:uid="{00000000-0005-0000-0000-0000E8600000}"/>
    <cellStyle name="Normal 5 5 20" xfId="39576" xr:uid="{00000000-0005-0000-0000-0000E9600000}"/>
    <cellStyle name="Normal 5 5 20 2" xfId="39701" xr:uid="{00000000-0005-0000-0000-0000EA600000}"/>
    <cellStyle name="Normal 5 5 20 3" xfId="42753" xr:uid="{00000000-0005-0000-0000-0000EB600000}"/>
    <cellStyle name="Normal 5 5 20 4" xfId="43129" xr:uid="{00000000-0005-0000-0000-0000EC600000}"/>
    <cellStyle name="Normal 5 5 20 5" xfId="41967" xr:uid="{00000000-0005-0000-0000-0000ED600000}"/>
    <cellStyle name="Normal 5 5 20 6" xfId="41866" xr:uid="{00000000-0005-0000-0000-0000EE600000}"/>
    <cellStyle name="Normal 5 5 20 7" xfId="40924" xr:uid="{00000000-0005-0000-0000-0000EF600000}"/>
    <cellStyle name="Normal 5 5 21" xfId="41385" xr:uid="{00000000-0005-0000-0000-0000F0600000}"/>
    <cellStyle name="Normal 5 5 21 2" xfId="40973" xr:uid="{00000000-0005-0000-0000-0000F1600000}"/>
    <cellStyle name="Normal 5 5 21 3" xfId="41019" xr:uid="{00000000-0005-0000-0000-0000F2600000}"/>
    <cellStyle name="Normal 5 5 21 4" xfId="41785" xr:uid="{00000000-0005-0000-0000-0000F3600000}"/>
    <cellStyle name="Normal 5 5 21 5" xfId="41761" xr:uid="{00000000-0005-0000-0000-0000F4600000}"/>
    <cellStyle name="Normal 5 5 21 6" xfId="42886" xr:uid="{00000000-0005-0000-0000-0000F5600000}"/>
    <cellStyle name="Normal 5 5 21 7" xfId="42875" xr:uid="{00000000-0005-0000-0000-0000F6600000}"/>
    <cellStyle name="Normal 5 5 22" xfId="39465" xr:uid="{00000000-0005-0000-0000-0000F7600000}"/>
    <cellStyle name="Normal 5 5 23" xfId="41009" xr:uid="{00000000-0005-0000-0000-0000F8600000}"/>
    <cellStyle name="Normal 5 5 24" xfId="42227" xr:uid="{00000000-0005-0000-0000-0000F9600000}"/>
    <cellStyle name="Normal 5 5 25" xfId="43080" xr:uid="{00000000-0005-0000-0000-0000FA600000}"/>
    <cellStyle name="Normal 5 5 26" xfId="42449" xr:uid="{00000000-0005-0000-0000-0000FB600000}"/>
    <cellStyle name="Normal 5 5 27" xfId="39933" xr:uid="{00000000-0005-0000-0000-0000FC600000}"/>
    <cellStyle name="Normal 5 5 28" xfId="42664" xr:uid="{00000000-0005-0000-0000-0000FD600000}"/>
    <cellStyle name="Normal 5 5 29" xfId="43809" xr:uid="{00000000-0005-0000-0000-0000FE600000}"/>
    <cellStyle name="Normal 5 5 3" xfId="21604" xr:uid="{00000000-0005-0000-0000-0000FF600000}"/>
    <cellStyle name="Normal 5 5 3 2" xfId="21605" xr:uid="{00000000-0005-0000-0000-000000610000}"/>
    <cellStyle name="Normal 5 5 3 2 2" xfId="42240" xr:uid="{00000000-0005-0000-0000-000001610000}"/>
    <cellStyle name="Normal 5 5 3 3" xfId="39930" xr:uid="{00000000-0005-0000-0000-000002610000}"/>
    <cellStyle name="Normal 5 5 3 4" xfId="40249" xr:uid="{00000000-0005-0000-0000-000003610000}"/>
    <cellStyle name="Normal 5 5 3 5" xfId="41355" xr:uid="{00000000-0005-0000-0000-000004610000}"/>
    <cellStyle name="Normal 5 5 3 6" xfId="42390" xr:uid="{00000000-0005-0000-0000-000005610000}"/>
    <cellStyle name="Normal 5 5 3 7" xfId="39941" xr:uid="{00000000-0005-0000-0000-000006610000}"/>
    <cellStyle name="Normal 5 5 3 8" xfId="41342" xr:uid="{00000000-0005-0000-0000-000007610000}"/>
    <cellStyle name="Normal 5 5 3 9" xfId="44054" xr:uid="{00000000-0005-0000-0000-000008610000}"/>
    <cellStyle name="Normal 5 5 4" xfId="21606" xr:uid="{00000000-0005-0000-0000-000009610000}"/>
    <cellStyle name="Normal 5 5 4 2" xfId="21607" xr:uid="{00000000-0005-0000-0000-00000A610000}"/>
    <cellStyle name="Normal 5 5 4 2 2" xfId="39543" xr:uid="{00000000-0005-0000-0000-00000B610000}"/>
    <cellStyle name="Normal 5 5 4 3" xfId="42453" xr:uid="{00000000-0005-0000-0000-00000C610000}"/>
    <cellStyle name="Normal 5 5 4 4" xfId="40319" xr:uid="{00000000-0005-0000-0000-00000D610000}"/>
    <cellStyle name="Normal 5 5 4 5" xfId="41960" xr:uid="{00000000-0005-0000-0000-00000E610000}"/>
    <cellStyle name="Normal 5 5 4 6" xfId="43233" xr:uid="{00000000-0005-0000-0000-00000F610000}"/>
    <cellStyle name="Normal 5 5 4 7" xfId="41538" xr:uid="{00000000-0005-0000-0000-000010610000}"/>
    <cellStyle name="Normal 5 5 4 8" xfId="42422" xr:uid="{00000000-0005-0000-0000-000011610000}"/>
    <cellStyle name="Normal 5 5 5" xfId="21608" xr:uid="{00000000-0005-0000-0000-000012610000}"/>
    <cellStyle name="Normal 5 5 5 2" xfId="40293" xr:uid="{00000000-0005-0000-0000-000013610000}"/>
    <cellStyle name="Normal 5 5 5 3" xfId="39870" xr:uid="{00000000-0005-0000-0000-000014610000}"/>
    <cellStyle name="Normal 5 5 5 4" xfId="42257" xr:uid="{00000000-0005-0000-0000-000015610000}"/>
    <cellStyle name="Normal 5 5 5 5" xfId="42580" xr:uid="{00000000-0005-0000-0000-000016610000}"/>
    <cellStyle name="Normal 5 5 5 6" xfId="41257" xr:uid="{00000000-0005-0000-0000-000017610000}"/>
    <cellStyle name="Normal 5 5 5 7" xfId="43119" xr:uid="{00000000-0005-0000-0000-000018610000}"/>
    <cellStyle name="Normal 5 5 5 8" xfId="42867" xr:uid="{00000000-0005-0000-0000-000019610000}"/>
    <cellStyle name="Normal 5 5 6" xfId="21609" xr:uid="{00000000-0005-0000-0000-00001A610000}"/>
    <cellStyle name="Normal 5 5 6 2" xfId="39808" xr:uid="{00000000-0005-0000-0000-00001B610000}"/>
    <cellStyle name="Normal 5 5 6 3" xfId="40825" xr:uid="{00000000-0005-0000-0000-00001C610000}"/>
    <cellStyle name="Normal 5 5 6 4" xfId="42130" xr:uid="{00000000-0005-0000-0000-00001D610000}"/>
    <cellStyle name="Normal 5 5 6 5" xfId="39488" xr:uid="{00000000-0005-0000-0000-00001E610000}"/>
    <cellStyle name="Normal 5 5 6 6" xfId="41971" xr:uid="{00000000-0005-0000-0000-00001F610000}"/>
    <cellStyle name="Normal 5 5 6 7" xfId="43054" xr:uid="{00000000-0005-0000-0000-000020610000}"/>
    <cellStyle name="Normal 5 5 6 8" xfId="40520" xr:uid="{00000000-0005-0000-0000-000021610000}"/>
    <cellStyle name="Normal 5 5 7" xfId="21610" xr:uid="{00000000-0005-0000-0000-000022610000}"/>
    <cellStyle name="Normal 5 5 7 2" xfId="39811" xr:uid="{00000000-0005-0000-0000-000023610000}"/>
    <cellStyle name="Normal 5 5 7 3" xfId="39668" xr:uid="{00000000-0005-0000-0000-000024610000}"/>
    <cellStyle name="Normal 5 5 7 4" xfId="41582" xr:uid="{00000000-0005-0000-0000-000025610000}"/>
    <cellStyle name="Normal 5 5 7 5" xfId="39334" xr:uid="{00000000-0005-0000-0000-000026610000}"/>
    <cellStyle name="Normal 5 5 7 6" xfId="41425" xr:uid="{00000000-0005-0000-0000-000027610000}"/>
    <cellStyle name="Normal 5 5 7 7" xfId="41300" xr:uid="{00000000-0005-0000-0000-000028610000}"/>
    <cellStyle name="Normal 5 5 7 8" xfId="39757" xr:uid="{00000000-0005-0000-0000-000029610000}"/>
    <cellStyle name="Normal 5 5 8" xfId="39765" xr:uid="{00000000-0005-0000-0000-00002A610000}"/>
    <cellStyle name="Normal 5 5 8 2" xfId="39815" xr:uid="{00000000-0005-0000-0000-00002B610000}"/>
    <cellStyle name="Normal 5 5 8 3" xfId="40310" xr:uid="{00000000-0005-0000-0000-00002C610000}"/>
    <cellStyle name="Normal 5 5 8 4" xfId="40434" xr:uid="{00000000-0005-0000-0000-00002D610000}"/>
    <cellStyle name="Normal 5 5 8 5" xfId="42588" xr:uid="{00000000-0005-0000-0000-00002E610000}"/>
    <cellStyle name="Normal 5 5 8 6" xfId="41375" xr:uid="{00000000-0005-0000-0000-00002F610000}"/>
    <cellStyle name="Normal 5 5 8 7" xfId="40094" xr:uid="{00000000-0005-0000-0000-000030610000}"/>
    <cellStyle name="Normal 5 5 9" xfId="41181" xr:uid="{00000000-0005-0000-0000-000031610000}"/>
    <cellStyle name="Normal 5 5 9 2" xfId="40990" xr:uid="{00000000-0005-0000-0000-000032610000}"/>
    <cellStyle name="Normal 5 5 9 3" xfId="41926" xr:uid="{00000000-0005-0000-0000-000033610000}"/>
    <cellStyle name="Normal 5 5 9 4" xfId="42110" xr:uid="{00000000-0005-0000-0000-000034610000}"/>
    <cellStyle name="Normal 5 5 9 5" xfId="42268" xr:uid="{00000000-0005-0000-0000-000035610000}"/>
    <cellStyle name="Normal 5 5 9 6" xfId="40430" xr:uid="{00000000-0005-0000-0000-000036610000}"/>
    <cellStyle name="Normal 5 5 9 7" xfId="41824" xr:uid="{00000000-0005-0000-0000-000037610000}"/>
    <cellStyle name="Normal 5 6" xfId="21611" xr:uid="{00000000-0005-0000-0000-000038610000}"/>
    <cellStyle name="Normal 5 6 10" xfId="39633" xr:uid="{00000000-0005-0000-0000-000039610000}"/>
    <cellStyle name="Normal 5 6 10 2" xfId="39604" xr:uid="{00000000-0005-0000-0000-00003A610000}"/>
    <cellStyle name="Normal 5 6 10 3" xfId="40796" xr:uid="{00000000-0005-0000-0000-00003B610000}"/>
    <cellStyle name="Normal 5 6 10 4" xfId="40684" xr:uid="{00000000-0005-0000-0000-00003C610000}"/>
    <cellStyle name="Normal 5 6 10 5" xfId="42043" xr:uid="{00000000-0005-0000-0000-00003D610000}"/>
    <cellStyle name="Normal 5 6 10 6" xfId="41609" xr:uid="{00000000-0005-0000-0000-00003E610000}"/>
    <cellStyle name="Normal 5 6 10 7" xfId="41570" xr:uid="{00000000-0005-0000-0000-00003F610000}"/>
    <cellStyle name="Normal 5 6 11" xfId="40665" xr:uid="{00000000-0005-0000-0000-000040610000}"/>
    <cellStyle name="Normal 5 6 11 2" xfId="40374" xr:uid="{00000000-0005-0000-0000-000041610000}"/>
    <cellStyle name="Normal 5 6 11 3" xfId="42985" xr:uid="{00000000-0005-0000-0000-000042610000}"/>
    <cellStyle name="Normal 5 6 11 4" xfId="41715" xr:uid="{00000000-0005-0000-0000-000043610000}"/>
    <cellStyle name="Normal 5 6 11 5" xfId="42459" xr:uid="{00000000-0005-0000-0000-000044610000}"/>
    <cellStyle name="Normal 5 6 11 6" xfId="41643" xr:uid="{00000000-0005-0000-0000-000045610000}"/>
    <cellStyle name="Normal 5 6 11 7" xfId="42933" xr:uid="{00000000-0005-0000-0000-000046610000}"/>
    <cellStyle name="Normal 5 6 12" xfId="39796" xr:uid="{00000000-0005-0000-0000-000047610000}"/>
    <cellStyle name="Normal 5 6 12 2" xfId="40601" xr:uid="{00000000-0005-0000-0000-000048610000}"/>
    <cellStyle name="Normal 5 6 12 3" xfId="41952" xr:uid="{00000000-0005-0000-0000-000049610000}"/>
    <cellStyle name="Normal 5 6 12 4" xfId="42016" xr:uid="{00000000-0005-0000-0000-00004A610000}"/>
    <cellStyle name="Normal 5 6 12 5" xfId="42286" xr:uid="{00000000-0005-0000-0000-00004B610000}"/>
    <cellStyle name="Normal 5 6 12 6" xfId="40484" xr:uid="{00000000-0005-0000-0000-00004C610000}"/>
    <cellStyle name="Normal 5 6 12 7" xfId="43291" xr:uid="{00000000-0005-0000-0000-00004D610000}"/>
    <cellStyle name="Normal 5 6 13" xfId="42922" xr:uid="{00000000-0005-0000-0000-00004E610000}"/>
    <cellStyle name="Normal 5 6 13 2" xfId="40136" xr:uid="{00000000-0005-0000-0000-00004F610000}"/>
    <cellStyle name="Normal 5 6 13 3" xfId="41093" xr:uid="{00000000-0005-0000-0000-000050610000}"/>
    <cellStyle name="Normal 5 6 13 4" xfId="41446" xr:uid="{00000000-0005-0000-0000-000051610000}"/>
    <cellStyle name="Normal 5 6 13 5" xfId="41505" xr:uid="{00000000-0005-0000-0000-000052610000}"/>
    <cellStyle name="Normal 5 6 13 6" xfId="41116" xr:uid="{00000000-0005-0000-0000-000053610000}"/>
    <cellStyle name="Normal 5 6 13 7" xfId="41445" xr:uid="{00000000-0005-0000-0000-000054610000}"/>
    <cellStyle name="Normal 5 6 14" xfId="41942" xr:uid="{00000000-0005-0000-0000-000055610000}"/>
    <cellStyle name="Normal 5 6 14 2" xfId="42689" xr:uid="{00000000-0005-0000-0000-000056610000}"/>
    <cellStyle name="Normal 5 6 14 3" xfId="42722" xr:uid="{00000000-0005-0000-0000-000057610000}"/>
    <cellStyle name="Normal 5 6 14 4" xfId="41197" xr:uid="{00000000-0005-0000-0000-000058610000}"/>
    <cellStyle name="Normal 5 6 14 5" xfId="42049" xr:uid="{00000000-0005-0000-0000-000059610000}"/>
    <cellStyle name="Normal 5 6 14 6" xfId="42577" xr:uid="{00000000-0005-0000-0000-00005A610000}"/>
    <cellStyle name="Normal 5 6 14 7" xfId="40634" xr:uid="{00000000-0005-0000-0000-00005B610000}"/>
    <cellStyle name="Normal 5 6 15" xfId="42283" xr:uid="{00000000-0005-0000-0000-00005C610000}"/>
    <cellStyle name="Normal 5 6 15 2" xfId="40802" xr:uid="{00000000-0005-0000-0000-00005D610000}"/>
    <cellStyle name="Normal 5 6 15 3" xfId="42617" xr:uid="{00000000-0005-0000-0000-00005E610000}"/>
    <cellStyle name="Normal 5 6 15 4" xfId="42308" xr:uid="{00000000-0005-0000-0000-00005F610000}"/>
    <cellStyle name="Normal 5 6 15 5" xfId="40860" xr:uid="{00000000-0005-0000-0000-000060610000}"/>
    <cellStyle name="Normal 5 6 15 6" xfId="41503" xr:uid="{00000000-0005-0000-0000-000061610000}"/>
    <cellStyle name="Normal 5 6 15 7" xfId="42820" xr:uid="{00000000-0005-0000-0000-000062610000}"/>
    <cellStyle name="Normal 5 6 16" xfId="42281" xr:uid="{00000000-0005-0000-0000-000063610000}"/>
    <cellStyle name="Normal 5 6 16 2" xfId="39844" xr:uid="{00000000-0005-0000-0000-000064610000}"/>
    <cellStyle name="Normal 5 6 16 3" xfId="43038" xr:uid="{00000000-0005-0000-0000-000065610000}"/>
    <cellStyle name="Normal 5 6 16 4" xfId="40204" xr:uid="{00000000-0005-0000-0000-000066610000}"/>
    <cellStyle name="Normal 5 6 16 5" xfId="39938" xr:uid="{00000000-0005-0000-0000-000067610000}"/>
    <cellStyle name="Normal 5 6 16 6" xfId="42762" xr:uid="{00000000-0005-0000-0000-000068610000}"/>
    <cellStyle name="Normal 5 6 16 7" xfId="42870" xr:uid="{00000000-0005-0000-0000-000069610000}"/>
    <cellStyle name="Normal 5 6 17" xfId="39493" xr:uid="{00000000-0005-0000-0000-00006A610000}"/>
    <cellStyle name="Normal 5 6 17 2" xfId="39665" xr:uid="{00000000-0005-0000-0000-00006B610000}"/>
    <cellStyle name="Normal 5 6 17 3" xfId="40154" xr:uid="{00000000-0005-0000-0000-00006C610000}"/>
    <cellStyle name="Normal 5 6 17 4" xfId="42145" xr:uid="{00000000-0005-0000-0000-00006D610000}"/>
    <cellStyle name="Normal 5 6 17 5" xfId="39947" xr:uid="{00000000-0005-0000-0000-00006E610000}"/>
    <cellStyle name="Normal 5 6 17 6" xfId="41721" xr:uid="{00000000-0005-0000-0000-00006F610000}"/>
    <cellStyle name="Normal 5 6 17 7" xfId="42873" xr:uid="{00000000-0005-0000-0000-000070610000}"/>
    <cellStyle name="Normal 5 6 18" xfId="42956" xr:uid="{00000000-0005-0000-0000-000071610000}"/>
    <cellStyle name="Normal 5 6 18 2" xfId="40215" xr:uid="{00000000-0005-0000-0000-000072610000}"/>
    <cellStyle name="Normal 5 6 18 3" xfId="40574" xr:uid="{00000000-0005-0000-0000-000073610000}"/>
    <cellStyle name="Normal 5 6 18 4" xfId="42105" xr:uid="{00000000-0005-0000-0000-000074610000}"/>
    <cellStyle name="Normal 5 6 18 5" xfId="39318" xr:uid="{00000000-0005-0000-0000-000075610000}"/>
    <cellStyle name="Normal 5 6 18 6" xfId="42500" xr:uid="{00000000-0005-0000-0000-000076610000}"/>
    <cellStyle name="Normal 5 6 18 7" xfId="41076" xr:uid="{00000000-0005-0000-0000-000077610000}"/>
    <cellStyle name="Normal 5 6 19" xfId="41718" xr:uid="{00000000-0005-0000-0000-000078610000}"/>
    <cellStyle name="Normal 5 6 19 2" xfId="43173" xr:uid="{00000000-0005-0000-0000-000079610000}"/>
    <cellStyle name="Normal 5 6 19 3" xfId="40593" xr:uid="{00000000-0005-0000-0000-00007A610000}"/>
    <cellStyle name="Normal 5 6 19 4" xfId="43185" xr:uid="{00000000-0005-0000-0000-00007B610000}"/>
    <cellStyle name="Normal 5 6 19 5" xfId="43278" xr:uid="{00000000-0005-0000-0000-00007C610000}"/>
    <cellStyle name="Normal 5 6 19 6" xfId="41489" xr:uid="{00000000-0005-0000-0000-00007D610000}"/>
    <cellStyle name="Normal 5 6 19 7" xfId="40838" xr:uid="{00000000-0005-0000-0000-00007E610000}"/>
    <cellStyle name="Normal 5 6 2" xfId="21612" xr:uid="{00000000-0005-0000-0000-00007F610000}"/>
    <cellStyle name="Normal 5 6 2 2" xfId="21613" xr:uid="{00000000-0005-0000-0000-000080610000}"/>
    <cellStyle name="Normal 5 6 2 3" xfId="21614" xr:uid="{00000000-0005-0000-0000-000081610000}"/>
    <cellStyle name="Normal 5 6 2 4" xfId="21615" xr:uid="{00000000-0005-0000-0000-000082610000}"/>
    <cellStyle name="Normal 5 6 2 4 2" xfId="41176" xr:uid="{00000000-0005-0000-0000-000083610000}"/>
    <cellStyle name="Normal 5 6 2 5" xfId="41793" xr:uid="{00000000-0005-0000-0000-000084610000}"/>
    <cellStyle name="Normal 5 6 2 6" xfId="40420" xr:uid="{00000000-0005-0000-0000-000085610000}"/>
    <cellStyle name="Normal 5 6 2 7" xfId="42441" xr:uid="{00000000-0005-0000-0000-000086610000}"/>
    <cellStyle name="Normal 5 6 2 8" xfId="44043" xr:uid="{00000000-0005-0000-0000-000087610000}"/>
    <cellStyle name="Normal 5 6 20" xfId="42006" xr:uid="{00000000-0005-0000-0000-000088610000}"/>
    <cellStyle name="Normal 5 6 20 2" xfId="40488" xr:uid="{00000000-0005-0000-0000-000089610000}"/>
    <cellStyle name="Normal 5 6 20 3" xfId="42977" xr:uid="{00000000-0005-0000-0000-00008A610000}"/>
    <cellStyle name="Normal 5 6 20 4" xfId="41864" xr:uid="{00000000-0005-0000-0000-00008B610000}"/>
    <cellStyle name="Normal 5 6 20 5" xfId="42108" xr:uid="{00000000-0005-0000-0000-00008C610000}"/>
    <cellStyle name="Normal 5 6 20 6" xfId="41277" xr:uid="{00000000-0005-0000-0000-00008D610000}"/>
    <cellStyle name="Normal 5 6 20 7" xfId="42915" xr:uid="{00000000-0005-0000-0000-00008E610000}"/>
    <cellStyle name="Normal 5 6 21" xfId="39512" xr:uid="{00000000-0005-0000-0000-00008F610000}"/>
    <cellStyle name="Normal 5 6 21 2" xfId="41309" xr:uid="{00000000-0005-0000-0000-000090610000}"/>
    <cellStyle name="Normal 5 6 21 3" xfId="42775" xr:uid="{00000000-0005-0000-0000-000091610000}"/>
    <cellStyle name="Normal 5 6 21 4" xfId="42200" xr:uid="{00000000-0005-0000-0000-000092610000}"/>
    <cellStyle name="Normal 5 6 21 5" xfId="39492" xr:uid="{00000000-0005-0000-0000-000093610000}"/>
    <cellStyle name="Normal 5 6 21 6" xfId="41614" xr:uid="{00000000-0005-0000-0000-000094610000}"/>
    <cellStyle name="Normal 5 6 21 7" xfId="42611" xr:uid="{00000000-0005-0000-0000-000095610000}"/>
    <cellStyle name="Normal 5 6 22" xfId="39879" xr:uid="{00000000-0005-0000-0000-000096610000}"/>
    <cellStyle name="Normal 5 6 23" xfId="40883" xr:uid="{00000000-0005-0000-0000-000097610000}"/>
    <cellStyle name="Normal 5 6 24" xfId="41623" xr:uid="{00000000-0005-0000-0000-000098610000}"/>
    <cellStyle name="Normal 5 6 25" xfId="41959" xr:uid="{00000000-0005-0000-0000-000099610000}"/>
    <cellStyle name="Normal 5 6 26" xfId="41912" xr:uid="{00000000-0005-0000-0000-00009A610000}"/>
    <cellStyle name="Normal 5 6 27" xfId="40292" xr:uid="{00000000-0005-0000-0000-00009B610000}"/>
    <cellStyle name="Normal 5 6 28" xfId="43819" xr:uid="{00000000-0005-0000-0000-00009C610000}"/>
    <cellStyle name="Normal 5 6 3" xfId="21616" xr:uid="{00000000-0005-0000-0000-00009D610000}"/>
    <cellStyle name="Normal 5 6 3 2" xfId="21617" xr:uid="{00000000-0005-0000-0000-00009E610000}"/>
    <cellStyle name="Normal 5 6 3 3" xfId="40266" xr:uid="{00000000-0005-0000-0000-00009F610000}"/>
    <cellStyle name="Normal 5 6 3 4" xfId="42759" xr:uid="{00000000-0005-0000-0000-0000A0610000}"/>
    <cellStyle name="Normal 5 6 3 5" xfId="42041" xr:uid="{00000000-0005-0000-0000-0000A1610000}"/>
    <cellStyle name="Normal 5 6 3 6" xfId="43276" xr:uid="{00000000-0005-0000-0000-0000A2610000}"/>
    <cellStyle name="Normal 5 6 3 7" xfId="40539" xr:uid="{00000000-0005-0000-0000-0000A3610000}"/>
    <cellStyle name="Normal 5 6 3 8" xfId="44075" xr:uid="{00000000-0005-0000-0000-0000A4610000}"/>
    <cellStyle name="Normal 5 6 4" xfId="21618" xr:uid="{00000000-0005-0000-0000-0000A5610000}"/>
    <cellStyle name="Normal 5 6 4 2" xfId="41160" xr:uid="{00000000-0005-0000-0000-0000A6610000}"/>
    <cellStyle name="Normal 5 6 4 3" xfId="41594" xr:uid="{00000000-0005-0000-0000-0000A7610000}"/>
    <cellStyle name="Normal 5 6 4 4" xfId="40581" xr:uid="{00000000-0005-0000-0000-0000A8610000}"/>
    <cellStyle name="Normal 5 6 4 5" xfId="41335" xr:uid="{00000000-0005-0000-0000-0000A9610000}"/>
    <cellStyle name="Normal 5 6 4 6" xfId="40352" xr:uid="{00000000-0005-0000-0000-0000AA610000}"/>
    <cellStyle name="Normal 5 6 4 7" xfId="41215" xr:uid="{00000000-0005-0000-0000-0000AB610000}"/>
    <cellStyle name="Normal 5 6 5" xfId="21619" xr:uid="{00000000-0005-0000-0000-0000AC610000}"/>
    <cellStyle name="Normal 5 6 5 2" xfId="39700" xr:uid="{00000000-0005-0000-0000-0000AD610000}"/>
    <cellStyle name="Normal 5 6 5 3" xfId="42882" xr:uid="{00000000-0005-0000-0000-0000AE610000}"/>
    <cellStyle name="Normal 5 6 5 4" xfId="43256" xr:uid="{00000000-0005-0000-0000-0000AF610000}"/>
    <cellStyle name="Normal 5 6 5 5" xfId="40387" xr:uid="{00000000-0005-0000-0000-0000B0610000}"/>
    <cellStyle name="Normal 5 6 5 6" xfId="41528" xr:uid="{00000000-0005-0000-0000-0000B1610000}"/>
    <cellStyle name="Normal 5 6 5 7" xfId="41326" xr:uid="{00000000-0005-0000-0000-0000B2610000}"/>
    <cellStyle name="Normal 5 6 5 8" xfId="41662" xr:uid="{00000000-0005-0000-0000-0000B3610000}"/>
    <cellStyle name="Normal 5 6 6" xfId="39782" xr:uid="{00000000-0005-0000-0000-0000B4610000}"/>
    <cellStyle name="Normal 5 6 6 2" xfId="40088" xr:uid="{00000000-0005-0000-0000-0000B5610000}"/>
    <cellStyle name="Normal 5 6 6 3" xfId="40329" xr:uid="{00000000-0005-0000-0000-0000B6610000}"/>
    <cellStyle name="Normal 5 6 6 4" xfId="43258" xr:uid="{00000000-0005-0000-0000-0000B7610000}"/>
    <cellStyle name="Normal 5 6 6 5" xfId="41842" xr:uid="{00000000-0005-0000-0000-0000B8610000}"/>
    <cellStyle name="Normal 5 6 6 6" xfId="42061" xr:uid="{00000000-0005-0000-0000-0000B9610000}"/>
    <cellStyle name="Normal 5 6 6 7" xfId="43141" xr:uid="{00000000-0005-0000-0000-0000BA610000}"/>
    <cellStyle name="Normal 5 6 7" xfId="40541" xr:uid="{00000000-0005-0000-0000-0000BB610000}"/>
    <cellStyle name="Normal 5 6 7 2" xfId="42616" xr:uid="{00000000-0005-0000-0000-0000BC610000}"/>
    <cellStyle name="Normal 5 6 7 3" xfId="41031" xr:uid="{00000000-0005-0000-0000-0000BD610000}"/>
    <cellStyle name="Normal 5 6 7 4" xfId="40198" xr:uid="{00000000-0005-0000-0000-0000BE610000}"/>
    <cellStyle name="Normal 5 6 7 5" xfId="41865" xr:uid="{00000000-0005-0000-0000-0000BF610000}"/>
    <cellStyle name="Normal 5 6 7 6" xfId="40717" xr:uid="{00000000-0005-0000-0000-0000C0610000}"/>
    <cellStyle name="Normal 5 6 7 7" xfId="43051" xr:uid="{00000000-0005-0000-0000-0000C1610000}"/>
    <cellStyle name="Normal 5 6 8" xfId="42724" xr:uid="{00000000-0005-0000-0000-0000C2610000}"/>
    <cellStyle name="Normal 5 6 8 2" xfId="42632" xr:uid="{00000000-0005-0000-0000-0000C3610000}"/>
    <cellStyle name="Normal 5 6 8 3" xfId="41940" xr:uid="{00000000-0005-0000-0000-0000C4610000}"/>
    <cellStyle name="Normal 5 6 8 4" xfId="42122" xr:uid="{00000000-0005-0000-0000-0000C5610000}"/>
    <cellStyle name="Normal 5 6 8 5" xfId="41339" xr:uid="{00000000-0005-0000-0000-0000C6610000}"/>
    <cellStyle name="Normal 5 6 8 6" xfId="42575" xr:uid="{00000000-0005-0000-0000-0000C7610000}"/>
    <cellStyle name="Normal 5 6 8 7" xfId="40628" xr:uid="{00000000-0005-0000-0000-0000C8610000}"/>
    <cellStyle name="Normal 5 6 9" xfId="39793" xr:uid="{00000000-0005-0000-0000-0000C9610000}"/>
    <cellStyle name="Normal 5 6 9 2" xfId="40880" xr:uid="{00000000-0005-0000-0000-0000CA610000}"/>
    <cellStyle name="Normal 5 6 9 3" xfId="43114" xr:uid="{00000000-0005-0000-0000-0000CB610000}"/>
    <cellStyle name="Normal 5 6 9 4" xfId="43122" xr:uid="{00000000-0005-0000-0000-0000CC610000}"/>
    <cellStyle name="Normal 5 6 9 5" xfId="41768" xr:uid="{00000000-0005-0000-0000-0000CD610000}"/>
    <cellStyle name="Normal 5 6 9 6" xfId="42312" xr:uid="{00000000-0005-0000-0000-0000CE610000}"/>
    <cellStyle name="Normal 5 6 9 7" xfId="42447" xr:uid="{00000000-0005-0000-0000-0000CF610000}"/>
    <cellStyle name="Normal 5 65" xfId="230" xr:uid="{00000000-0005-0000-0000-0000D0610000}"/>
    <cellStyle name="Normal 5 7" xfId="21620" xr:uid="{00000000-0005-0000-0000-0000D1610000}"/>
    <cellStyle name="Normal 5 7 10" xfId="41805" xr:uid="{00000000-0005-0000-0000-0000D2610000}"/>
    <cellStyle name="Normal 5 7 10 2" xfId="41765" xr:uid="{00000000-0005-0000-0000-0000D3610000}"/>
    <cellStyle name="Normal 5 7 10 3" xfId="42038" xr:uid="{00000000-0005-0000-0000-0000D4610000}"/>
    <cellStyle name="Normal 5 7 10 4" xfId="41706" xr:uid="{00000000-0005-0000-0000-0000D5610000}"/>
    <cellStyle name="Normal 5 7 10 5" xfId="42324" xr:uid="{00000000-0005-0000-0000-0000D6610000}"/>
    <cellStyle name="Normal 5 7 10 6" xfId="41531" xr:uid="{00000000-0005-0000-0000-0000D7610000}"/>
    <cellStyle name="Normal 5 7 10 7" xfId="41645" xr:uid="{00000000-0005-0000-0000-0000D8610000}"/>
    <cellStyle name="Normal 5 7 11" xfId="42971" xr:uid="{00000000-0005-0000-0000-0000D9610000}"/>
    <cellStyle name="Normal 5 7 11 2" xfId="39826" xr:uid="{00000000-0005-0000-0000-0000DA610000}"/>
    <cellStyle name="Normal 5 7 11 3" xfId="41169" xr:uid="{00000000-0005-0000-0000-0000DB610000}"/>
    <cellStyle name="Normal 5 7 11 4" xfId="39422" xr:uid="{00000000-0005-0000-0000-0000DC610000}"/>
    <cellStyle name="Normal 5 7 11 5" xfId="40104" xr:uid="{00000000-0005-0000-0000-0000DD610000}"/>
    <cellStyle name="Normal 5 7 11 6" xfId="41801" xr:uid="{00000000-0005-0000-0000-0000DE610000}"/>
    <cellStyle name="Normal 5 7 11 7" xfId="43089" xr:uid="{00000000-0005-0000-0000-0000DF610000}"/>
    <cellStyle name="Normal 5 7 12" xfId="42863" xr:uid="{00000000-0005-0000-0000-0000E0610000}"/>
    <cellStyle name="Normal 5 7 12 2" xfId="41180" xr:uid="{00000000-0005-0000-0000-0000E1610000}"/>
    <cellStyle name="Normal 5 7 12 3" xfId="42621" xr:uid="{00000000-0005-0000-0000-0000E2610000}"/>
    <cellStyle name="Normal 5 7 12 4" xfId="39521" xr:uid="{00000000-0005-0000-0000-0000E3610000}"/>
    <cellStyle name="Normal 5 7 12 5" xfId="41282" xr:uid="{00000000-0005-0000-0000-0000E4610000}"/>
    <cellStyle name="Normal 5 7 12 6" xfId="40356" xr:uid="{00000000-0005-0000-0000-0000E5610000}"/>
    <cellStyle name="Normal 5 7 12 7" xfId="41542" xr:uid="{00000000-0005-0000-0000-0000E6610000}"/>
    <cellStyle name="Normal 5 7 13" xfId="40710" xr:uid="{00000000-0005-0000-0000-0000E7610000}"/>
    <cellStyle name="Normal 5 7 13 2" xfId="39681" xr:uid="{00000000-0005-0000-0000-0000E8610000}"/>
    <cellStyle name="Normal 5 7 13 3" xfId="42864" xr:uid="{00000000-0005-0000-0000-0000E9610000}"/>
    <cellStyle name="Normal 5 7 13 4" xfId="40206" xr:uid="{00000000-0005-0000-0000-0000EA610000}"/>
    <cellStyle name="Normal 5 7 13 5" xfId="40331" xr:uid="{00000000-0005-0000-0000-0000EB610000}"/>
    <cellStyle name="Normal 5 7 13 6" xfId="43251" xr:uid="{00000000-0005-0000-0000-0000EC610000}"/>
    <cellStyle name="Normal 5 7 13 7" xfId="43269" xr:uid="{00000000-0005-0000-0000-0000ED610000}"/>
    <cellStyle name="Normal 5 7 14" xfId="41915" xr:uid="{00000000-0005-0000-0000-0000EE610000}"/>
    <cellStyle name="Normal 5 7 14 2" xfId="40589" xr:uid="{00000000-0005-0000-0000-0000EF610000}"/>
    <cellStyle name="Normal 5 7 14 3" xfId="41069" xr:uid="{00000000-0005-0000-0000-0000F0610000}"/>
    <cellStyle name="Normal 5 7 14 4" xfId="39489" xr:uid="{00000000-0005-0000-0000-0000F1610000}"/>
    <cellStyle name="Normal 5 7 14 5" xfId="42572" xr:uid="{00000000-0005-0000-0000-0000F2610000}"/>
    <cellStyle name="Normal 5 7 14 6" xfId="43103" xr:uid="{00000000-0005-0000-0000-0000F3610000}"/>
    <cellStyle name="Normal 5 7 14 7" xfId="42816" xr:uid="{00000000-0005-0000-0000-0000F4610000}"/>
    <cellStyle name="Normal 5 7 15" xfId="41758" xr:uid="{00000000-0005-0000-0000-0000F5610000}"/>
    <cellStyle name="Normal 5 7 15 2" xfId="39839" xr:uid="{00000000-0005-0000-0000-0000F6610000}"/>
    <cellStyle name="Normal 5 7 15 3" xfId="42807" xr:uid="{00000000-0005-0000-0000-0000F7610000}"/>
    <cellStyle name="Normal 5 7 15 4" xfId="39316" xr:uid="{00000000-0005-0000-0000-0000F8610000}"/>
    <cellStyle name="Normal 5 7 15 5" xfId="42244" xr:uid="{00000000-0005-0000-0000-0000F9610000}"/>
    <cellStyle name="Normal 5 7 15 6" xfId="43328" xr:uid="{00000000-0005-0000-0000-0000FA610000}"/>
    <cellStyle name="Normal 5 7 15 7" xfId="42718" xr:uid="{00000000-0005-0000-0000-0000FB610000}"/>
    <cellStyle name="Normal 5 7 16" xfId="43074" xr:uid="{00000000-0005-0000-0000-0000FC610000}"/>
    <cellStyle name="Normal 5 7 16 2" xfId="42898" xr:uid="{00000000-0005-0000-0000-0000FD610000}"/>
    <cellStyle name="Normal 5 7 16 3" xfId="40157" xr:uid="{00000000-0005-0000-0000-0000FE610000}"/>
    <cellStyle name="Normal 5 7 16 4" xfId="43229" xr:uid="{00000000-0005-0000-0000-0000FF610000}"/>
    <cellStyle name="Normal 5 7 16 5" xfId="43248" xr:uid="{00000000-0005-0000-0000-000000620000}"/>
    <cellStyle name="Normal 5 7 16 6" xfId="41045" xr:uid="{00000000-0005-0000-0000-000001620000}"/>
    <cellStyle name="Normal 5 7 16 7" xfId="40786" xr:uid="{00000000-0005-0000-0000-000002620000}"/>
    <cellStyle name="Normal 5 7 17" xfId="40110" xr:uid="{00000000-0005-0000-0000-000003620000}"/>
    <cellStyle name="Normal 5 7 17 2" xfId="40463" xr:uid="{00000000-0005-0000-0000-000004620000}"/>
    <cellStyle name="Normal 5 7 17 3" xfId="39961" xr:uid="{00000000-0005-0000-0000-000005620000}"/>
    <cellStyle name="Normal 5 7 17 4" xfId="40431" xr:uid="{00000000-0005-0000-0000-000006620000}"/>
    <cellStyle name="Normal 5 7 17 5" xfId="40781" xr:uid="{00000000-0005-0000-0000-000007620000}"/>
    <cellStyle name="Normal 5 7 17 6" xfId="40696" xr:uid="{00000000-0005-0000-0000-000008620000}"/>
    <cellStyle name="Normal 5 7 17 7" xfId="40929" xr:uid="{00000000-0005-0000-0000-000009620000}"/>
    <cellStyle name="Normal 5 7 18" xfId="42805" xr:uid="{00000000-0005-0000-0000-00000A620000}"/>
    <cellStyle name="Normal 5 7 18 2" xfId="39936" xr:uid="{00000000-0005-0000-0000-00000B620000}"/>
    <cellStyle name="Normal 5 7 18 3" xfId="43021" xr:uid="{00000000-0005-0000-0000-00000C620000}"/>
    <cellStyle name="Normal 5 7 18 4" xfId="41534" xr:uid="{00000000-0005-0000-0000-00000D620000}"/>
    <cellStyle name="Normal 5 7 18 5" xfId="41560" xr:uid="{00000000-0005-0000-0000-00000E620000}"/>
    <cellStyle name="Normal 5 7 18 6" xfId="40617" xr:uid="{00000000-0005-0000-0000-00000F620000}"/>
    <cellStyle name="Normal 5 7 18 7" xfId="42974" xr:uid="{00000000-0005-0000-0000-000010620000}"/>
    <cellStyle name="Normal 5 7 19" xfId="39580" xr:uid="{00000000-0005-0000-0000-000011620000}"/>
    <cellStyle name="Normal 5 7 19 2" xfId="39657" xr:uid="{00000000-0005-0000-0000-000012620000}"/>
    <cellStyle name="Normal 5 7 19 3" xfId="41488" xr:uid="{00000000-0005-0000-0000-000013620000}"/>
    <cellStyle name="Normal 5 7 19 4" xfId="39375" xr:uid="{00000000-0005-0000-0000-000014620000}"/>
    <cellStyle name="Normal 5 7 19 5" xfId="39389" xr:uid="{00000000-0005-0000-0000-000015620000}"/>
    <cellStyle name="Normal 5 7 19 6" xfId="40903" xr:uid="{00000000-0005-0000-0000-000016620000}"/>
    <cellStyle name="Normal 5 7 19 7" xfId="42883" xr:uid="{00000000-0005-0000-0000-000017620000}"/>
    <cellStyle name="Normal 5 7 2" xfId="21621" xr:uid="{00000000-0005-0000-0000-000018620000}"/>
    <cellStyle name="Normal 5 7 2 2" xfId="21622" xr:uid="{00000000-0005-0000-0000-000019620000}"/>
    <cellStyle name="Normal 5 7 2 3" xfId="21623" xr:uid="{00000000-0005-0000-0000-00001A620000}"/>
    <cellStyle name="Normal 5 7 2 4" xfId="21624" xr:uid="{00000000-0005-0000-0000-00001B620000}"/>
    <cellStyle name="Normal 5 7 2 4 2" xfId="42593" xr:uid="{00000000-0005-0000-0000-00001C620000}"/>
    <cellStyle name="Normal 5 7 2 5" xfId="41333" xr:uid="{00000000-0005-0000-0000-00001D620000}"/>
    <cellStyle name="Normal 5 7 2 6" xfId="41360" xr:uid="{00000000-0005-0000-0000-00001E620000}"/>
    <cellStyle name="Normal 5 7 2 7" xfId="40233" xr:uid="{00000000-0005-0000-0000-00001F620000}"/>
    <cellStyle name="Normal 5 7 2 8" xfId="44051" xr:uid="{00000000-0005-0000-0000-000020620000}"/>
    <cellStyle name="Normal 5 7 20" xfId="42058" xr:uid="{00000000-0005-0000-0000-000021620000}"/>
    <cellStyle name="Normal 5 7 20 2" xfId="39728" xr:uid="{00000000-0005-0000-0000-000022620000}"/>
    <cellStyle name="Normal 5 7 20 3" xfId="42498" xr:uid="{00000000-0005-0000-0000-000023620000}"/>
    <cellStyle name="Normal 5 7 20 4" xfId="42144" xr:uid="{00000000-0005-0000-0000-000024620000}"/>
    <cellStyle name="Normal 5 7 20 5" xfId="41848" xr:uid="{00000000-0005-0000-0000-000025620000}"/>
    <cellStyle name="Normal 5 7 20 6" xfId="42482" xr:uid="{00000000-0005-0000-0000-000026620000}"/>
    <cellStyle name="Normal 5 7 20 7" xfId="40822" xr:uid="{00000000-0005-0000-0000-000027620000}"/>
    <cellStyle name="Normal 5 7 21" xfId="39631" xr:uid="{00000000-0005-0000-0000-000028620000}"/>
    <cellStyle name="Normal 5 7 21 2" xfId="39856" xr:uid="{00000000-0005-0000-0000-000029620000}"/>
    <cellStyle name="Normal 5 7 21 3" xfId="42420" xr:uid="{00000000-0005-0000-0000-00002A620000}"/>
    <cellStyle name="Normal 5 7 21 4" xfId="41362" xr:uid="{00000000-0005-0000-0000-00002B620000}"/>
    <cellStyle name="Normal 5 7 21 5" xfId="40410" xr:uid="{00000000-0005-0000-0000-00002C620000}"/>
    <cellStyle name="Normal 5 7 21 6" xfId="42421" xr:uid="{00000000-0005-0000-0000-00002D620000}"/>
    <cellStyle name="Normal 5 7 21 7" xfId="42790" xr:uid="{00000000-0005-0000-0000-00002E620000}"/>
    <cellStyle name="Normal 5 7 22" xfId="41122" xr:uid="{00000000-0005-0000-0000-00002F620000}"/>
    <cellStyle name="Normal 5 7 23" xfId="39860" xr:uid="{00000000-0005-0000-0000-000030620000}"/>
    <cellStyle name="Normal 5 7 24" xfId="39935" xr:uid="{00000000-0005-0000-0000-000031620000}"/>
    <cellStyle name="Normal 5 7 25" xfId="41536" xr:uid="{00000000-0005-0000-0000-000032620000}"/>
    <cellStyle name="Normal 5 7 26" xfId="40252" xr:uid="{00000000-0005-0000-0000-000033620000}"/>
    <cellStyle name="Normal 5 7 27" xfId="40689" xr:uid="{00000000-0005-0000-0000-000034620000}"/>
    <cellStyle name="Normal 5 7 28" xfId="43827" xr:uid="{00000000-0005-0000-0000-000035620000}"/>
    <cellStyle name="Normal 5 7 3" xfId="21625" xr:uid="{00000000-0005-0000-0000-000036620000}"/>
    <cellStyle name="Normal 5 7 3 2" xfId="40417" xr:uid="{00000000-0005-0000-0000-000037620000}"/>
    <cellStyle name="Normal 5 7 3 3" xfId="40486" xr:uid="{00000000-0005-0000-0000-000038620000}"/>
    <cellStyle name="Normal 5 7 3 4" xfId="41426" xr:uid="{00000000-0005-0000-0000-000039620000}"/>
    <cellStyle name="Normal 5 7 3 5" xfId="41504" xr:uid="{00000000-0005-0000-0000-00003A620000}"/>
    <cellStyle name="Normal 5 7 3 6" xfId="40152" xr:uid="{00000000-0005-0000-0000-00003B620000}"/>
    <cellStyle name="Normal 5 7 3 7" xfId="42551" xr:uid="{00000000-0005-0000-0000-00003C620000}"/>
    <cellStyle name="Normal 5 7 3 8" xfId="44130" xr:uid="{00000000-0005-0000-0000-00003D620000}"/>
    <cellStyle name="Normal 5 7 4" xfId="21626" xr:uid="{00000000-0005-0000-0000-00003E620000}"/>
    <cellStyle name="Normal 5 7 4 2" xfId="39693" xr:uid="{00000000-0005-0000-0000-00003F620000}"/>
    <cellStyle name="Normal 5 7 4 3" xfId="41272" xr:uid="{00000000-0005-0000-0000-000040620000}"/>
    <cellStyle name="Normal 5 7 4 4" xfId="42761" xr:uid="{00000000-0005-0000-0000-000041620000}"/>
    <cellStyle name="Normal 5 7 4 5" xfId="42332" xr:uid="{00000000-0005-0000-0000-000042620000}"/>
    <cellStyle name="Normal 5 7 4 6" xfId="42318" xr:uid="{00000000-0005-0000-0000-000043620000}"/>
    <cellStyle name="Normal 5 7 4 7" xfId="41020" xr:uid="{00000000-0005-0000-0000-000044620000}"/>
    <cellStyle name="Normal 5 7 5" xfId="21627" xr:uid="{00000000-0005-0000-0000-000045620000}"/>
    <cellStyle name="Normal 5 7 5 2" xfId="41229" xr:uid="{00000000-0005-0000-0000-000046620000}"/>
    <cellStyle name="Normal 5 7 5 3" xfId="42945" xr:uid="{00000000-0005-0000-0000-000047620000}"/>
    <cellStyle name="Normal 5 7 5 4" xfId="43257" xr:uid="{00000000-0005-0000-0000-000048620000}"/>
    <cellStyle name="Normal 5 7 5 5" xfId="43339" xr:uid="{00000000-0005-0000-0000-000049620000}"/>
    <cellStyle name="Normal 5 7 5 6" xfId="39550" xr:uid="{00000000-0005-0000-0000-00004A620000}"/>
    <cellStyle name="Normal 5 7 5 7" xfId="41677" xr:uid="{00000000-0005-0000-0000-00004B620000}"/>
    <cellStyle name="Normal 5 7 5 8" xfId="41820" xr:uid="{00000000-0005-0000-0000-00004C620000}"/>
    <cellStyle name="Normal 5 7 6" xfId="42629" xr:uid="{00000000-0005-0000-0000-00004D620000}"/>
    <cellStyle name="Normal 5 7 6 2" xfId="40147" xr:uid="{00000000-0005-0000-0000-00004E620000}"/>
    <cellStyle name="Normal 5 7 6 3" xfId="39596" xr:uid="{00000000-0005-0000-0000-00004F620000}"/>
    <cellStyle name="Normal 5 7 6 4" xfId="39319" xr:uid="{00000000-0005-0000-0000-000050620000}"/>
    <cellStyle name="Normal 5 7 6 5" xfId="40769" xr:uid="{00000000-0005-0000-0000-000051620000}"/>
    <cellStyle name="Normal 5 7 6 6" xfId="41968" xr:uid="{00000000-0005-0000-0000-000052620000}"/>
    <cellStyle name="Normal 5 7 6 7" xfId="41441" xr:uid="{00000000-0005-0000-0000-000053620000}"/>
    <cellStyle name="Normal 5 7 7" xfId="40748" xr:uid="{00000000-0005-0000-0000-000054620000}"/>
    <cellStyle name="Normal 5 7 7 2" xfId="42658" xr:uid="{00000000-0005-0000-0000-000055620000}"/>
    <cellStyle name="Normal 5 7 7 3" xfId="39685" xr:uid="{00000000-0005-0000-0000-000056620000}"/>
    <cellStyle name="Normal 5 7 7 4" xfId="41530" xr:uid="{00000000-0005-0000-0000-000057620000}"/>
    <cellStyle name="Normal 5 7 7 5" xfId="42078" xr:uid="{00000000-0005-0000-0000-000058620000}"/>
    <cellStyle name="Normal 5 7 7 6" xfId="41479" xr:uid="{00000000-0005-0000-0000-000059620000}"/>
    <cellStyle name="Normal 5 7 7 7" xfId="41270" xr:uid="{00000000-0005-0000-0000-00005A620000}"/>
    <cellStyle name="Normal 5 7 8" xfId="40750" xr:uid="{00000000-0005-0000-0000-00005B620000}"/>
    <cellStyle name="Normal 5 7 8 2" xfId="40919" xr:uid="{00000000-0005-0000-0000-00005C620000}"/>
    <cellStyle name="Normal 5 7 8 3" xfId="42637" xr:uid="{00000000-0005-0000-0000-00005D620000}"/>
    <cellStyle name="Normal 5 7 8 4" xfId="42287" xr:uid="{00000000-0005-0000-0000-00005E620000}"/>
    <cellStyle name="Normal 5 7 8 5" xfId="39355" xr:uid="{00000000-0005-0000-0000-00005F620000}"/>
    <cellStyle name="Normal 5 7 8 6" xfId="42479" xr:uid="{00000000-0005-0000-0000-000060620000}"/>
    <cellStyle name="Normal 5 7 8 7" xfId="42810" xr:uid="{00000000-0005-0000-0000-000061620000}"/>
    <cellStyle name="Normal 5 7 9" xfId="41997" xr:uid="{00000000-0005-0000-0000-000062620000}"/>
    <cellStyle name="Normal 5 7 9 2" xfId="39821" xr:uid="{00000000-0005-0000-0000-000063620000}"/>
    <cellStyle name="Normal 5 7 9 3" xfId="42021" xr:uid="{00000000-0005-0000-0000-000064620000}"/>
    <cellStyle name="Normal 5 7 9 4" xfId="43225" xr:uid="{00000000-0005-0000-0000-000065620000}"/>
    <cellStyle name="Normal 5 7 9 5" xfId="41930" xr:uid="{00000000-0005-0000-0000-000066620000}"/>
    <cellStyle name="Normal 5 7 9 6" xfId="41477" xr:uid="{00000000-0005-0000-0000-000067620000}"/>
    <cellStyle name="Normal 5 7 9 7" xfId="42644" xr:uid="{00000000-0005-0000-0000-000068620000}"/>
    <cellStyle name="Normal 5 8" xfId="21628" xr:uid="{00000000-0005-0000-0000-000069620000}"/>
    <cellStyle name="Normal 5 8 10" xfId="39646" xr:uid="{00000000-0005-0000-0000-00006A620000}"/>
    <cellStyle name="Normal 5 8 10 2" xfId="39649" xr:uid="{00000000-0005-0000-0000-00006B620000}"/>
    <cellStyle name="Normal 5 8 10 3" xfId="42545" xr:uid="{00000000-0005-0000-0000-00006C620000}"/>
    <cellStyle name="Normal 5 8 10 4" xfId="43181" xr:uid="{00000000-0005-0000-0000-00006D620000}"/>
    <cellStyle name="Normal 5 8 10 5" xfId="41608" xr:uid="{00000000-0005-0000-0000-00006E620000}"/>
    <cellStyle name="Normal 5 8 10 6" xfId="41746" xr:uid="{00000000-0005-0000-0000-00006F620000}"/>
    <cellStyle name="Normal 5 8 10 7" xfId="41803" xr:uid="{00000000-0005-0000-0000-000070620000}"/>
    <cellStyle name="Normal 5 8 11" xfId="39602" xr:uid="{00000000-0005-0000-0000-000071620000}"/>
    <cellStyle name="Normal 5 8 11 2" xfId="43031" xr:uid="{00000000-0005-0000-0000-000072620000}"/>
    <cellStyle name="Normal 5 8 11 3" xfId="43097" xr:uid="{00000000-0005-0000-0000-000073620000}"/>
    <cellStyle name="Normal 5 8 11 4" xfId="40853" xr:uid="{00000000-0005-0000-0000-000074620000}"/>
    <cellStyle name="Normal 5 8 11 5" xfId="42319" xr:uid="{00000000-0005-0000-0000-000075620000}"/>
    <cellStyle name="Normal 5 8 11 6" xfId="42425" xr:uid="{00000000-0005-0000-0000-000076620000}"/>
    <cellStyle name="Normal 5 8 11 7" xfId="41287" xr:uid="{00000000-0005-0000-0000-000077620000}"/>
    <cellStyle name="Normal 5 8 12" xfId="42894" xr:uid="{00000000-0005-0000-0000-000078620000}"/>
    <cellStyle name="Normal 5 8 12 2" xfId="39617" xr:uid="{00000000-0005-0000-0000-000079620000}"/>
    <cellStyle name="Normal 5 8 12 3" xfId="42040" xr:uid="{00000000-0005-0000-0000-00007A620000}"/>
    <cellStyle name="Normal 5 8 12 4" xfId="41957" xr:uid="{00000000-0005-0000-0000-00007B620000}"/>
    <cellStyle name="Normal 5 8 12 5" xfId="39333" xr:uid="{00000000-0005-0000-0000-00007C620000}"/>
    <cellStyle name="Normal 5 8 12 6" xfId="39946" xr:uid="{00000000-0005-0000-0000-00007D620000}"/>
    <cellStyle name="Normal 5 8 12 7" xfId="41617" xr:uid="{00000000-0005-0000-0000-00007E620000}"/>
    <cellStyle name="Normal 5 8 13" xfId="40997" xr:uid="{00000000-0005-0000-0000-00007F620000}"/>
    <cellStyle name="Normal 5 8 13 2" xfId="40474" xr:uid="{00000000-0005-0000-0000-000080620000}"/>
    <cellStyle name="Normal 5 8 13 3" xfId="42778" xr:uid="{00000000-0005-0000-0000-000081620000}"/>
    <cellStyle name="Normal 5 8 13 4" xfId="41998" xr:uid="{00000000-0005-0000-0000-000082620000}"/>
    <cellStyle name="Normal 5 8 13 5" xfId="41996" xr:uid="{00000000-0005-0000-0000-000083620000}"/>
    <cellStyle name="Normal 5 8 13 6" xfId="40735" xr:uid="{00000000-0005-0000-0000-000084620000}"/>
    <cellStyle name="Normal 5 8 13 7" xfId="41521" xr:uid="{00000000-0005-0000-0000-000085620000}"/>
    <cellStyle name="Normal 5 8 14" xfId="42299" xr:uid="{00000000-0005-0000-0000-000086620000}"/>
    <cellStyle name="Normal 5 8 14 2" xfId="40804" xr:uid="{00000000-0005-0000-0000-000087620000}"/>
    <cellStyle name="Normal 5 8 14 3" xfId="43028" xr:uid="{00000000-0005-0000-0000-000088620000}"/>
    <cellStyle name="Normal 5 8 14 4" xfId="40435" xr:uid="{00000000-0005-0000-0000-000089620000}"/>
    <cellStyle name="Normal 5 8 14 5" xfId="42557" xr:uid="{00000000-0005-0000-0000-00008A620000}"/>
    <cellStyle name="Normal 5 8 14 6" xfId="40090" xr:uid="{00000000-0005-0000-0000-00008B620000}"/>
    <cellStyle name="Normal 5 8 14 7" xfId="42710" xr:uid="{00000000-0005-0000-0000-00008C620000}"/>
    <cellStyle name="Normal 5 8 15" xfId="42334" xr:uid="{00000000-0005-0000-0000-00008D620000}"/>
    <cellStyle name="Normal 5 8 15 2" xfId="40692" xr:uid="{00000000-0005-0000-0000-00008E620000}"/>
    <cellStyle name="Normal 5 8 15 3" xfId="43156" xr:uid="{00000000-0005-0000-0000-00008F620000}"/>
    <cellStyle name="Normal 5 8 15 4" xfId="41925" xr:uid="{00000000-0005-0000-0000-000090620000}"/>
    <cellStyle name="Normal 5 8 15 5" xfId="41518" xr:uid="{00000000-0005-0000-0000-000091620000}"/>
    <cellStyle name="Normal 5 8 15 6" xfId="41577" xr:uid="{00000000-0005-0000-0000-000092620000}"/>
    <cellStyle name="Normal 5 8 15 7" xfId="40713" xr:uid="{00000000-0005-0000-0000-000093620000}"/>
    <cellStyle name="Normal 5 8 16" xfId="39513" xr:uid="{00000000-0005-0000-0000-000094620000}"/>
    <cellStyle name="Normal 5 8 16 2" xfId="41227" xr:uid="{00000000-0005-0000-0000-000095620000}"/>
    <cellStyle name="Normal 5 8 16 3" xfId="42793" xr:uid="{00000000-0005-0000-0000-000096620000}"/>
    <cellStyle name="Normal 5 8 16 4" xfId="41075" xr:uid="{00000000-0005-0000-0000-000097620000}"/>
    <cellStyle name="Normal 5 8 16 5" xfId="41514" xr:uid="{00000000-0005-0000-0000-000098620000}"/>
    <cellStyle name="Normal 5 8 16 6" xfId="41810" xr:uid="{00000000-0005-0000-0000-000099620000}"/>
    <cellStyle name="Normal 5 8 16 7" xfId="40948" xr:uid="{00000000-0005-0000-0000-00009A620000}"/>
    <cellStyle name="Normal 5 8 17" xfId="42115" xr:uid="{00000000-0005-0000-0000-00009B620000}"/>
    <cellStyle name="Normal 5 8 17 2" xfId="39312" xr:uid="{00000000-0005-0000-0000-00009C620000}"/>
    <cellStyle name="Normal 5 8 17 3" xfId="42733" xr:uid="{00000000-0005-0000-0000-00009D620000}"/>
    <cellStyle name="Normal 5 8 17 4" xfId="42301" xr:uid="{00000000-0005-0000-0000-00009E620000}"/>
    <cellStyle name="Normal 5 8 17 5" xfId="39962" xr:uid="{00000000-0005-0000-0000-00009F620000}"/>
    <cellStyle name="Normal 5 8 17 6" xfId="39934" xr:uid="{00000000-0005-0000-0000-0000A0620000}"/>
    <cellStyle name="Normal 5 8 17 7" xfId="42918" xr:uid="{00000000-0005-0000-0000-0000A1620000}"/>
    <cellStyle name="Normal 5 8 18" xfId="40383" xr:uid="{00000000-0005-0000-0000-0000A2620000}"/>
    <cellStyle name="Normal 5 8 18 2" xfId="39732" xr:uid="{00000000-0005-0000-0000-0000A3620000}"/>
    <cellStyle name="Normal 5 8 18 3" xfId="42754" xr:uid="{00000000-0005-0000-0000-0000A4620000}"/>
    <cellStyle name="Normal 5 8 18 4" xfId="42180" xr:uid="{00000000-0005-0000-0000-0000A5620000}"/>
    <cellStyle name="Normal 5 8 18 5" xfId="39434" xr:uid="{00000000-0005-0000-0000-0000A6620000}"/>
    <cellStyle name="Normal 5 8 18 6" xfId="40457" xr:uid="{00000000-0005-0000-0000-0000A7620000}"/>
    <cellStyle name="Normal 5 8 18 7" xfId="41205" xr:uid="{00000000-0005-0000-0000-0000A8620000}"/>
    <cellStyle name="Normal 5 8 19" xfId="41636" xr:uid="{00000000-0005-0000-0000-0000A9620000}"/>
    <cellStyle name="Normal 5 8 19 2" xfId="40459" xr:uid="{00000000-0005-0000-0000-0000AA620000}"/>
    <cellStyle name="Normal 5 8 19 3" xfId="40440" xr:uid="{00000000-0005-0000-0000-0000AB620000}"/>
    <cellStyle name="Normal 5 8 19 4" xfId="41838" xr:uid="{00000000-0005-0000-0000-0000AC620000}"/>
    <cellStyle name="Normal 5 8 19 5" xfId="41001" xr:uid="{00000000-0005-0000-0000-0000AD620000}"/>
    <cellStyle name="Normal 5 8 19 6" xfId="42448" xr:uid="{00000000-0005-0000-0000-0000AE620000}"/>
    <cellStyle name="Normal 5 8 19 7" xfId="41025" xr:uid="{00000000-0005-0000-0000-0000AF620000}"/>
    <cellStyle name="Normal 5 8 2" xfId="21629" xr:uid="{00000000-0005-0000-0000-0000B0620000}"/>
    <cellStyle name="Normal 5 8 2 2" xfId="21630" xr:uid="{00000000-0005-0000-0000-0000B1620000}"/>
    <cellStyle name="Normal 5 8 2 3" xfId="21631" xr:uid="{00000000-0005-0000-0000-0000B2620000}"/>
    <cellStyle name="Normal 5 8 2 4" xfId="21632" xr:uid="{00000000-0005-0000-0000-0000B3620000}"/>
    <cellStyle name="Normal 5 8 2 4 2" xfId="42714" xr:uid="{00000000-0005-0000-0000-0000B4620000}"/>
    <cellStyle name="Normal 5 8 2 5" xfId="42055" xr:uid="{00000000-0005-0000-0000-0000B5620000}"/>
    <cellStyle name="Normal 5 8 2 6" xfId="39356" xr:uid="{00000000-0005-0000-0000-0000B6620000}"/>
    <cellStyle name="Normal 5 8 2 7" xfId="41340" xr:uid="{00000000-0005-0000-0000-0000B7620000}"/>
    <cellStyle name="Normal 5 8 2 8" xfId="44058" xr:uid="{00000000-0005-0000-0000-0000B8620000}"/>
    <cellStyle name="Normal 5 8 20" xfId="41836" xr:uid="{00000000-0005-0000-0000-0000B9620000}"/>
    <cellStyle name="Normal 5 8 20 2" xfId="41252" xr:uid="{00000000-0005-0000-0000-0000BA620000}"/>
    <cellStyle name="Normal 5 8 20 3" xfId="41549" xr:uid="{00000000-0005-0000-0000-0000BB620000}"/>
    <cellStyle name="Normal 5 8 20 4" xfId="40961" xr:uid="{00000000-0005-0000-0000-0000BC620000}"/>
    <cellStyle name="Normal 5 8 20 5" xfId="42353" xr:uid="{00000000-0005-0000-0000-0000BD620000}"/>
    <cellStyle name="Normal 5 8 20 6" xfId="41999" xr:uid="{00000000-0005-0000-0000-0000BE620000}"/>
    <cellStyle name="Normal 5 8 20 7" xfId="42876" xr:uid="{00000000-0005-0000-0000-0000BF620000}"/>
    <cellStyle name="Normal 5 8 21" xfId="41948" xr:uid="{00000000-0005-0000-0000-0000C0620000}"/>
    <cellStyle name="Normal 5 8 21 2" xfId="40272" xr:uid="{00000000-0005-0000-0000-0000C1620000}"/>
    <cellStyle name="Normal 5 8 21 3" xfId="39919" xr:uid="{00000000-0005-0000-0000-0000C2620000}"/>
    <cellStyle name="Normal 5 8 21 4" xfId="39397" xr:uid="{00000000-0005-0000-0000-0000C3620000}"/>
    <cellStyle name="Normal 5 8 21 5" xfId="42457" xr:uid="{00000000-0005-0000-0000-0000C4620000}"/>
    <cellStyle name="Normal 5 8 21 6" xfId="42804" xr:uid="{00000000-0005-0000-0000-0000C5620000}"/>
    <cellStyle name="Normal 5 8 21 7" xfId="39984" xr:uid="{00000000-0005-0000-0000-0000C6620000}"/>
    <cellStyle name="Normal 5 8 22" xfId="42136" xr:uid="{00000000-0005-0000-0000-0000C7620000}"/>
    <cellStyle name="Normal 5 8 23" xfId="40360" xr:uid="{00000000-0005-0000-0000-0000C8620000}"/>
    <cellStyle name="Normal 5 8 24" xfId="41041" xr:uid="{00000000-0005-0000-0000-0000C9620000}"/>
    <cellStyle name="Normal 5 8 25" xfId="42401" xr:uid="{00000000-0005-0000-0000-0000CA620000}"/>
    <cellStyle name="Normal 5 8 26" xfId="41847" xr:uid="{00000000-0005-0000-0000-0000CB620000}"/>
    <cellStyle name="Normal 5 8 27" xfId="40314" xr:uid="{00000000-0005-0000-0000-0000CC620000}"/>
    <cellStyle name="Normal 5 8 28" xfId="43837" xr:uid="{00000000-0005-0000-0000-0000CD620000}"/>
    <cellStyle name="Normal 5 8 3" xfId="21633" xr:uid="{00000000-0005-0000-0000-0000CE620000}"/>
    <cellStyle name="Normal 5 8 3 2" xfId="39394" xr:uid="{00000000-0005-0000-0000-0000CF620000}"/>
    <cellStyle name="Normal 5 8 3 3" xfId="40085" xr:uid="{00000000-0005-0000-0000-0000D0620000}"/>
    <cellStyle name="Normal 5 8 3 4" xfId="40918" xr:uid="{00000000-0005-0000-0000-0000D1620000}"/>
    <cellStyle name="Normal 5 8 3 5" xfId="42124" xr:uid="{00000000-0005-0000-0000-0000D2620000}"/>
    <cellStyle name="Normal 5 8 3 6" xfId="40739" xr:uid="{00000000-0005-0000-0000-0000D3620000}"/>
    <cellStyle name="Normal 5 8 3 7" xfId="40915" xr:uid="{00000000-0005-0000-0000-0000D4620000}"/>
    <cellStyle name="Normal 5 8 3 8" xfId="44025" xr:uid="{00000000-0005-0000-0000-0000D5620000}"/>
    <cellStyle name="Normal 5 8 4" xfId="21634" xr:uid="{00000000-0005-0000-0000-0000D6620000}"/>
    <cellStyle name="Normal 5 8 4 2" xfId="40687" xr:uid="{00000000-0005-0000-0000-0000D7620000}"/>
    <cellStyle name="Normal 5 8 4 3" xfId="39867" xr:uid="{00000000-0005-0000-0000-0000D8620000}"/>
    <cellStyle name="Normal 5 8 4 4" xfId="42698" xr:uid="{00000000-0005-0000-0000-0000D9620000}"/>
    <cellStyle name="Normal 5 8 4 5" xfId="39501" xr:uid="{00000000-0005-0000-0000-0000DA620000}"/>
    <cellStyle name="Normal 5 8 4 6" xfId="43261" xr:uid="{00000000-0005-0000-0000-0000DB620000}"/>
    <cellStyle name="Normal 5 8 4 7" xfId="40773" xr:uid="{00000000-0005-0000-0000-0000DC620000}"/>
    <cellStyle name="Normal 5 8 5" xfId="21635" xr:uid="{00000000-0005-0000-0000-0000DD620000}"/>
    <cellStyle name="Normal 5 8 5 2" xfId="39748" xr:uid="{00000000-0005-0000-0000-0000DE620000}"/>
    <cellStyle name="Normal 5 8 5 3" xfId="40859" xr:uid="{00000000-0005-0000-0000-0000DF620000}"/>
    <cellStyle name="Normal 5 8 5 4" xfId="40109" xr:uid="{00000000-0005-0000-0000-0000E0620000}"/>
    <cellStyle name="Normal 5 8 5 5" xfId="41147" xr:uid="{00000000-0005-0000-0000-0000E1620000}"/>
    <cellStyle name="Normal 5 8 5 6" xfId="40481" xr:uid="{00000000-0005-0000-0000-0000E2620000}"/>
    <cellStyle name="Normal 5 8 5 7" xfId="42786" xr:uid="{00000000-0005-0000-0000-0000E3620000}"/>
    <cellStyle name="Normal 5 8 5 8" xfId="42444" xr:uid="{00000000-0005-0000-0000-0000E4620000}"/>
    <cellStyle name="Normal 5 8 6" xfId="41775" xr:uid="{00000000-0005-0000-0000-0000E5620000}"/>
    <cellStyle name="Normal 5 8 6 2" xfId="42024" xr:uid="{00000000-0005-0000-0000-0000E6620000}"/>
    <cellStyle name="Normal 5 8 6 3" xfId="41637" xr:uid="{00000000-0005-0000-0000-0000E7620000}"/>
    <cellStyle name="Normal 5 8 6 4" xfId="42322" xr:uid="{00000000-0005-0000-0000-0000E8620000}"/>
    <cellStyle name="Normal 5 8 6 5" xfId="40427" xr:uid="{00000000-0005-0000-0000-0000E9620000}"/>
    <cellStyle name="Normal 5 8 6 6" xfId="42082" xr:uid="{00000000-0005-0000-0000-0000EA620000}"/>
    <cellStyle name="Normal 5 8 6 7" xfId="42574" xr:uid="{00000000-0005-0000-0000-0000EB620000}"/>
    <cellStyle name="Normal 5 8 7" xfId="39785" xr:uid="{00000000-0005-0000-0000-0000EC620000}"/>
    <cellStyle name="Normal 5 8 7 2" xfId="40791" xr:uid="{00000000-0005-0000-0000-0000ED620000}"/>
    <cellStyle name="Normal 5 8 7 3" xfId="41235" xr:uid="{00000000-0005-0000-0000-0000EE620000}"/>
    <cellStyle name="Normal 5 8 7 4" xfId="39390" xr:uid="{00000000-0005-0000-0000-0000EF620000}"/>
    <cellStyle name="Normal 5 8 7 5" xfId="42060" xr:uid="{00000000-0005-0000-0000-0000F0620000}"/>
    <cellStyle name="Normal 5 8 7 6" xfId="41259" xr:uid="{00000000-0005-0000-0000-0000F1620000}"/>
    <cellStyle name="Normal 5 8 7 7" xfId="42978" xr:uid="{00000000-0005-0000-0000-0000F2620000}"/>
    <cellStyle name="Normal 5 8 8" xfId="39789" xr:uid="{00000000-0005-0000-0000-0000F3620000}"/>
    <cellStyle name="Normal 5 8 8 2" xfId="40793" xr:uid="{00000000-0005-0000-0000-0000F4620000}"/>
    <cellStyle name="Normal 5 8 8 3" xfId="40280" xr:uid="{00000000-0005-0000-0000-0000F5620000}"/>
    <cellStyle name="Normal 5 8 8 4" xfId="43209" xr:uid="{00000000-0005-0000-0000-0000F6620000}"/>
    <cellStyle name="Normal 5 8 8 5" xfId="41680" xr:uid="{00000000-0005-0000-0000-0000F7620000}"/>
    <cellStyle name="Normal 5 8 8 6" xfId="41230" xr:uid="{00000000-0005-0000-0000-0000F8620000}"/>
    <cellStyle name="Normal 5 8 8 7" xfId="40783" xr:uid="{00000000-0005-0000-0000-0000F9620000}"/>
    <cellStyle name="Normal 5 8 9" xfId="40940" xr:uid="{00000000-0005-0000-0000-0000FA620000}"/>
    <cellStyle name="Normal 5 8 9 2" xfId="41057" xr:uid="{00000000-0005-0000-0000-0000FB620000}"/>
    <cellStyle name="Normal 5 8 9 3" xfId="40745" xr:uid="{00000000-0005-0000-0000-0000FC620000}"/>
    <cellStyle name="Normal 5 8 9 4" xfId="39535" xr:uid="{00000000-0005-0000-0000-0000FD620000}"/>
    <cellStyle name="Normal 5 8 9 5" xfId="42065" xr:uid="{00000000-0005-0000-0000-0000FE620000}"/>
    <cellStyle name="Normal 5 8 9 6" xfId="40120" xr:uid="{00000000-0005-0000-0000-0000FF620000}"/>
    <cellStyle name="Normal 5 8 9 7" xfId="43138" xr:uid="{00000000-0005-0000-0000-000000630000}"/>
    <cellStyle name="Normal 5 9" xfId="21636" xr:uid="{00000000-0005-0000-0000-000001630000}"/>
    <cellStyle name="Normal 5 9 10" xfId="43086" xr:uid="{00000000-0005-0000-0000-000002630000}"/>
    <cellStyle name="Normal 5 9 10 2" xfId="40447" xr:uid="{00000000-0005-0000-0000-000003630000}"/>
    <cellStyle name="Normal 5 9 10 3" xfId="41963" xr:uid="{00000000-0005-0000-0000-000004630000}"/>
    <cellStyle name="Normal 5 9 10 4" xfId="41148" xr:uid="{00000000-0005-0000-0000-000005630000}"/>
    <cellStyle name="Normal 5 9 10 5" xfId="41526" xr:uid="{00000000-0005-0000-0000-000006630000}"/>
    <cellStyle name="Normal 5 9 10 6" xfId="41648" xr:uid="{00000000-0005-0000-0000-000007630000}"/>
    <cellStyle name="Normal 5 9 10 7" xfId="42427" xr:uid="{00000000-0005-0000-0000-000008630000}"/>
    <cellStyle name="Normal 5 9 11" xfId="41532" xr:uid="{00000000-0005-0000-0000-000009630000}"/>
    <cellStyle name="Normal 5 9 11 2" xfId="42951" xr:uid="{00000000-0005-0000-0000-00000A630000}"/>
    <cellStyle name="Normal 5 9 11 3" xfId="41132" xr:uid="{00000000-0005-0000-0000-00000B630000}"/>
    <cellStyle name="Normal 5 9 11 4" xfId="41391" xr:uid="{00000000-0005-0000-0000-00000C630000}"/>
    <cellStyle name="Normal 5 9 11 5" xfId="43171" xr:uid="{00000000-0005-0000-0000-00000D630000}"/>
    <cellStyle name="Normal 5 9 11 6" xfId="43116" xr:uid="{00000000-0005-0000-0000-00000E630000}"/>
    <cellStyle name="Normal 5 9 11 7" xfId="41389" xr:uid="{00000000-0005-0000-0000-00000F630000}"/>
    <cellStyle name="Normal 5 9 12" xfId="40373" xr:uid="{00000000-0005-0000-0000-000010630000}"/>
    <cellStyle name="Normal 5 9 12 2" xfId="43091" xr:uid="{00000000-0005-0000-0000-000011630000}"/>
    <cellStyle name="Normal 5 9 12 3" xfId="42806" xr:uid="{00000000-0005-0000-0000-000012630000}"/>
    <cellStyle name="Normal 5 9 12 4" xfId="42132" xr:uid="{00000000-0005-0000-0000-000013630000}"/>
    <cellStyle name="Normal 5 9 12 5" xfId="43081" xr:uid="{00000000-0005-0000-0000-000014630000}"/>
    <cellStyle name="Normal 5 9 12 6" xfId="40780" xr:uid="{00000000-0005-0000-0000-000015630000}"/>
    <cellStyle name="Normal 5 9 12 7" xfId="41776" xr:uid="{00000000-0005-0000-0000-000016630000}"/>
    <cellStyle name="Normal 5 9 13" xfId="39618" xr:uid="{00000000-0005-0000-0000-000017630000}"/>
    <cellStyle name="Normal 5 9 13 2" xfId="39704" xr:uid="{00000000-0005-0000-0000-000018630000}"/>
    <cellStyle name="Normal 5 9 13 3" xfId="40873" xr:uid="{00000000-0005-0000-0000-000019630000}"/>
    <cellStyle name="Normal 5 9 13 4" xfId="41432" xr:uid="{00000000-0005-0000-0000-00001A630000}"/>
    <cellStyle name="Normal 5 9 13 5" xfId="43250" xr:uid="{00000000-0005-0000-0000-00001B630000}"/>
    <cellStyle name="Normal 5 9 13 6" xfId="42489" xr:uid="{00000000-0005-0000-0000-00001C630000}"/>
    <cellStyle name="Normal 5 9 13 7" xfId="41597" xr:uid="{00000000-0005-0000-0000-00001D630000}"/>
    <cellStyle name="Normal 5 9 14" xfId="42218" xr:uid="{00000000-0005-0000-0000-00001E630000}"/>
    <cellStyle name="Normal 5 9 14 2" xfId="39591" xr:uid="{00000000-0005-0000-0000-00001F630000}"/>
    <cellStyle name="Normal 5 9 14 3" xfId="43109" xr:uid="{00000000-0005-0000-0000-000020630000}"/>
    <cellStyle name="Normal 5 9 14 4" xfId="39314" xr:uid="{00000000-0005-0000-0000-000021630000}"/>
    <cellStyle name="Normal 5 9 14 5" xfId="43311" xr:uid="{00000000-0005-0000-0000-000022630000}"/>
    <cellStyle name="Normal 5 9 14 6" xfId="41274" xr:uid="{00000000-0005-0000-0000-000023630000}"/>
    <cellStyle name="Normal 5 9 14 7" xfId="40697" xr:uid="{00000000-0005-0000-0000-000024630000}"/>
    <cellStyle name="Normal 5 9 15" xfId="43353" xr:uid="{00000000-0005-0000-0000-000025630000}"/>
    <cellStyle name="Normal 5 9 15 2" xfId="43033" xr:uid="{00000000-0005-0000-0000-000026630000}"/>
    <cellStyle name="Normal 5 9 15 3" xfId="41778" xr:uid="{00000000-0005-0000-0000-000027630000}"/>
    <cellStyle name="Normal 5 9 15 4" xfId="42154" xr:uid="{00000000-0005-0000-0000-000028630000}"/>
    <cellStyle name="Normal 5 9 15 5" xfId="41537" xr:uid="{00000000-0005-0000-0000-000029630000}"/>
    <cellStyle name="Normal 5 9 15 6" xfId="40604" xr:uid="{00000000-0005-0000-0000-00002A630000}"/>
    <cellStyle name="Normal 5 9 15 7" xfId="42860" xr:uid="{00000000-0005-0000-0000-00002B630000}"/>
    <cellStyle name="Normal 5 9 16" xfId="42036" xr:uid="{00000000-0005-0000-0000-00002C630000}"/>
    <cellStyle name="Normal 5 9 16 2" xfId="41173" xr:uid="{00000000-0005-0000-0000-00002D630000}"/>
    <cellStyle name="Normal 5 9 16 3" xfId="40979" xr:uid="{00000000-0005-0000-0000-00002E630000}"/>
    <cellStyle name="Normal 5 9 16 4" xfId="42238" xr:uid="{00000000-0005-0000-0000-00002F630000}"/>
    <cellStyle name="Normal 5 9 16 5" xfId="39949" xr:uid="{00000000-0005-0000-0000-000030630000}"/>
    <cellStyle name="Normal 5 9 16 6" xfId="42369" xr:uid="{00000000-0005-0000-0000-000031630000}"/>
    <cellStyle name="Normal 5 9 16 7" xfId="42926" xr:uid="{00000000-0005-0000-0000-000032630000}"/>
    <cellStyle name="Normal 5 9 17" xfId="42374" xr:uid="{00000000-0005-0000-0000-000033630000}"/>
    <cellStyle name="Normal 5 9 17 2" xfId="40140" xr:uid="{00000000-0005-0000-0000-000034630000}"/>
    <cellStyle name="Normal 5 9 17 3" xfId="41705" xr:uid="{00000000-0005-0000-0000-000035630000}"/>
    <cellStyle name="Normal 5 9 17 4" xfId="39344" xr:uid="{00000000-0005-0000-0000-000036630000}"/>
    <cellStyle name="Normal 5 9 17 5" xfId="42509" xr:uid="{00000000-0005-0000-0000-000037630000}"/>
    <cellStyle name="Normal 5 9 17 6" xfId="41058" xr:uid="{00000000-0005-0000-0000-000038630000}"/>
    <cellStyle name="Normal 5 9 17 7" xfId="40992" xr:uid="{00000000-0005-0000-0000-000039630000}"/>
    <cellStyle name="Normal 5 9 18" xfId="39609" xr:uid="{00000000-0005-0000-0000-00003A630000}"/>
    <cellStyle name="Normal 5 9 18 2" xfId="41035" xr:uid="{00000000-0005-0000-0000-00003B630000}"/>
    <cellStyle name="Normal 5 9 18 3" xfId="40597" xr:uid="{00000000-0005-0000-0000-00003C630000}"/>
    <cellStyle name="Normal 5 9 18 4" xfId="43076" xr:uid="{00000000-0005-0000-0000-00003D630000}"/>
    <cellStyle name="Normal 5 9 18 5" xfId="40890" xr:uid="{00000000-0005-0000-0000-00003E630000}"/>
    <cellStyle name="Normal 5 9 18 6" xfId="41190" xr:uid="{00000000-0005-0000-0000-00003F630000}"/>
    <cellStyle name="Normal 5 9 18 7" xfId="43017" xr:uid="{00000000-0005-0000-0000-000040630000}"/>
    <cellStyle name="Normal 5 9 19" xfId="40444" xr:uid="{00000000-0005-0000-0000-000041630000}"/>
    <cellStyle name="Normal 5 9 19 2" xfId="40711" xr:uid="{00000000-0005-0000-0000-000042630000}"/>
    <cellStyle name="Normal 5 9 19 3" xfId="40701" xr:uid="{00000000-0005-0000-0000-000043630000}"/>
    <cellStyle name="Normal 5 9 19 4" xfId="42083" xr:uid="{00000000-0005-0000-0000-000044630000}"/>
    <cellStyle name="Normal 5 9 19 5" xfId="42241" xr:uid="{00000000-0005-0000-0000-000045630000}"/>
    <cellStyle name="Normal 5 9 19 6" xfId="40308" xr:uid="{00000000-0005-0000-0000-000046630000}"/>
    <cellStyle name="Normal 5 9 19 7" xfId="42954" xr:uid="{00000000-0005-0000-0000-000047630000}"/>
    <cellStyle name="Normal 5 9 2" xfId="21637" xr:uid="{00000000-0005-0000-0000-000048630000}"/>
    <cellStyle name="Normal 5 9 2 2" xfId="21638" xr:uid="{00000000-0005-0000-0000-000049630000}"/>
    <cellStyle name="Normal 5 9 2 2 2" xfId="39891" xr:uid="{00000000-0005-0000-0000-00004A630000}"/>
    <cellStyle name="Normal 5 9 2 3" xfId="41063" xr:uid="{00000000-0005-0000-0000-00004B630000}"/>
    <cellStyle name="Normal 5 9 2 4" xfId="40602" xr:uid="{00000000-0005-0000-0000-00004C630000}"/>
    <cellStyle name="Normal 5 9 2 5" xfId="41410" xr:uid="{00000000-0005-0000-0000-00004D630000}"/>
    <cellStyle name="Normal 5 9 2 6" xfId="39399" xr:uid="{00000000-0005-0000-0000-00004E630000}"/>
    <cellStyle name="Normal 5 9 2 7" xfId="40270" xr:uid="{00000000-0005-0000-0000-00004F630000}"/>
    <cellStyle name="Normal 5 9 2 8" xfId="44066" xr:uid="{00000000-0005-0000-0000-000050630000}"/>
    <cellStyle name="Normal 5 9 20" xfId="41150" xr:uid="{00000000-0005-0000-0000-000051630000}"/>
    <cellStyle name="Normal 5 9 20 2" xfId="39753" xr:uid="{00000000-0005-0000-0000-000052630000}"/>
    <cellStyle name="Normal 5 9 20 3" xfId="40462" xr:uid="{00000000-0005-0000-0000-000053630000}"/>
    <cellStyle name="Normal 5 9 20 4" xfId="39331" xr:uid="{00000000-0005-0000-0000-000054630000}"/>
    <cellStyle name="Normal 5 9 20 5" xfId="39336" xr:uid="{00000000-0005-0000-0000-000055630000}"/>
    <cellStyle name="Normal 5 9 20 6" xfId="41555" xr:uid="{00000000-0005-0000-0000-000056630000}"/>
    <cellStyle name="Normal 5 9 20 7" xfId="41044" xr:uid="{00000000-0005-0000-0000-000057630000}"/>
    <cellStyle name="Normal 5 9 21" xfId="42233" xr:uid="{00000000-0005-0000-0000-000058630000}"/>
    <cellStyle name="Normal 5 9 21 2" xfId="42603" xr:uid="{00000000-0005-0000-0000-000059630000}"/>
    <cellStyle name="Normal 5 9 21 3" xfId="40465" xr:uid="{00000000-0005-0000-0000-00005A630000}"/>
    <cellStyle name="Normal 5 9 21 4" xfId="43206" xr:uid="{00000000-0005-0000-0000-00005B630000}"/>
    <cellStyle name="Normal 5 9 21 5" xfId="41443" xr:uid="{00000000-0005-0000-0000-00005C630000}"/>
    <cellStyle name="Normal 5 9 21 6" xfId="41556" xr:uid="{00000000-0005-0000-0000-00005D630000}"/>
    <cellStyle name="Normal 5 9 21 7" xfId="40654" xr:uid="{00000000-0005-0000-0000-00005E630000}"/>
    <cellStyle name="Normal 5 9 22" xfId="41433" xr:uid="{00000000-0005-0000-0000-00005F630000}"/>
    <cellStyle name="Normal 5 9 23" xfId="42792" xr:uid="{00000000-0005-0000-0000-000060630000}"/>
    <cellStyle name="Normal 5 9 24" xfId="42666" xr:uid="{00000000-0005-0000-0000-000061630000}"/>
    <cellStyle name="Normal 5 9 25" xfId="43231" xr:uid="{00000000-0005-0000-0000-000062630000}"/>
    <cellStyle name="Normal 5 9 26" xfId="41870" xr:uid="{00000000-0005-0000-0000-000063630000}"/>
    <cellStyle name="Normal 5 9 27" xfId="42765" xr:uid="{00000000-0005-0000-0000-000064630000}"/>
    <cellStyle name="Normal 5 9 28" xfId="43850" xr:uid="{00000000-0005-0000-0000-000065630000}"/>
    <cellStyle name="Normal 5 9 3" xfId="21639" xr:uid="{00000000-0005-0000-0000-000066630000}"/>
    <cellStyle name="Normal 5 9 3 2" xfId="40974" xr:uid="{00000000-0005-0000-0000-000067630000}"/>
    <cellStyle name="Normal 5 9 3 3" xfId="39957" xr:uid="{00000000-0005-0000-0000-000068630000}"/>
    <cellStyle name="Normal 5 9 3 4" xfId="42909" xr:uid="{00000000-0005-0000-0000-000069630000}"/>
    <cellStyle name="Normal 5 9 3 5" xfId="42011" xr:uid="{00000000-0005-0000-0000-00006A630000}"/>
    <cellStyle name="Normal 5 9 3 6" xfId="42247" xr:uid="{00000000-0005-0000-0000-00006B630000}"/>
    <cellStyle name="Normal 5 9 3 7" xfId="40522" xr:uid="{00000000-0005-0000-0000-00006C630000}"/>
    <cellStyle name="Normal 5 9 3 8" xfId="44100" xr:uid="{00000000-0005-0000-0000-00006D630000}"/>
    <cellStyle name="Normal 5 9 4" xfId="21640" xr:uid="{00000000-0005-0000-0000-00006E630000}"/>
    <cellStyle name="Normal 5 9 4 2" xfId="39743" xr:uid="{00000000-0005-0000-0000-00006F630000}"/>
    <cellStyle name="Normal 5 9 4 3" xfId="40091" xr:uid="{00000000-0005-0000-0000-000070630000}"/>
    <cellStyle name="Normal 5 9 4 4" xfId="41956" xr:uid="{00000000-0005-0000-0000-000071630000}"/>
    <cellStyle name="Normal 5 9 4 5" xfId="42025" xr:uid="{00000000-0005-0000-0000-000072630000}"/>
    <cellStyle name="Normal 5 9 4 6" xfId="42349" xr:uid="{00000000-0005-0000-0000-000073630000}"/>
    <cellStyle name="Normal 5 9 4 7" xfId="40814" xr:uid="{00000000-0005-0000-0000-000074630000}"/>
    <cellStyle name="Normal 5 9 4 8" xfId="42541" xr:uid="{00000000-0005-0000-0000-000075630000}"/>
    <cellStyle name="Normal 5 9 5" xfId="36730" xr:uid="{00000000-0005-0000-0000-000076630000}"/>
    <cellStyle name="Normal 5 9 5 2" xfId="39945" xr:uid="{00000000-0005-0000-0000-000077630000}"/>
    <cellStyle name="Normal 5 9 5 3" xfId="39871" xr:uid="{00000000-0005-0000-0000-000078630000}"/>
    <cellStyle name="Normal 5 9 5 4" xfId="42414" xr:uid="{00000000-0005-0000-0000-000079630000}"/>
    <cellStyle name="Normal 5 9 5 5" xfId="42469" xr:uid="{00000000-0005-0000-0000-00007A630000}"/>
    <cellStyle name="Normal 5 9 5 6" xfId="39558" xr:uid="{00000000-0005-0000-0000-00007B630000}"/>
    <cellStyle name="Normal 5 9 5 7" xfId="41835" xr:uid="{00000000-0005-0000-0000-00007C630000}"/>
    <cellStyle name="Normal 5 9 5 8" xfId="43134" xr:uid="{00000000-0005-0000-0000-00007D630000}"/>
    <cellStyle name="Normal 5 9 6" xfId="40385" xr:uid="{00000000-0005-0000-0000-00007E630000}"/>
    <cellStyle name="Normal 5 9 6 2" xfId="39809" xr:uid="{00000000-0005-0000-0000-00007F630000}"/>
    <cellStyle name="Normal 5 9 6 3" xfId="39616" xr:uid="{00000000-0005-0000-0000-000080630000}"/>
    <cellStyle name="Normal 5 9 6 4" xfId="39435" xr:uid="{00000000-0005-0000-0000-000081630000}"/>
    <cellStyle name="Normal 5 9 6 5" xfId="42271" xr:uid="{00000000-0005-0000-0000-000082630000}"/>
    <cellStyle name="Normal 5 9 6 6" xfId="41108" xr:uid="{00000000-0005-0000-0000-000083630000}"/>
    <cellStyle name="Normal 5 9 6 7" xfId="43056" xr:uid="{00000000-0005-0000-0000-000084630000}"/>
    <cellStyle name="Normal 5 9 7" xfId="42736" xr:uid="{00000000-0005-0000-0000-000085630000}"/>
    <cellStyle name="Normal 5 9 7 2" xfId="39599" xr:uid="{00000000-0005-0000-0000-000086630000}"/>
    <cellStyle name="Normal 5 9 7 3" xfId="39698" xr:uid="{00000000-0005-0000-0000-000087630000}"/>
    <cellStyle name="Normal 5 9 7 4" xfId="41059" xr:uid="{00000000-0005-0000-0000-000088630000}"/>
    <cellStyle name="Normal 5 9 7 5" xfId="41578" xr:uid="{00000000-0005-0000-0000-000089630000}"/>
    <cellStyle name="Normal 5 9 7 6" xfId="41276" xr:uid="{00000000-0005-0000-0000-00008A630000}"/>
    <cellStyle name="Normal 5 9 7 7" xfId="41139" xr:uid="{00000000-0005-0000-0000-00008B630000}"/>
    <cellStyle name="Normal 5 9 8" xfId="42737" xr:uid="{00000000-0005-0000-0000-00008C630000}"/>
    <cellStyle name="Normal 5 9 8 2" xfId="39816" xr:uid="{00000000-0005-0000-0000-00008D630000}"/>
    <cellStyle name="Normal 5 9 8 3" xfId="40741" xr:uid="{00000000-0005-0000-0000-00008E630000}"/>
    <cellStyle name="Normal 5 9 8 4" xfId="39342" xr:uid="{00000000-0005-0000-0000-00008F630000}"/>
    <cellStyle name="Normal 5 9 8 5" xfId="42293" xr:uid="{00000000-0005-0000-0000-000090630000}"/>
    <cellStyle name="Normal 5 9 8 6" xfId="41907" xr:uid="{00000000-0005-0000-0000-000091630000}"/>
    <cellStyle name="Normal 5 9 8 7" xfId="41755" xr:uid="{00000000-0005-0000-0000-000092630000}"/>
    <cellStyle name="Normal 5 9 9" xfId="40371" xr:uid="{00000000-0005-0000-0000-000093630000}"/>
    <cellStyle name="Normal 5 9 9 2" xfId="42670" xr:uid="{00000000-0005-0000-0000-000094630000}"/>
    <cellStyle name="Normal 5 9 9 3" xfId="42008" xr:uid="{00000000-0005-0000-0000-000095630000}"/>
    <cellStyle name="Normal 5 9 9 4" xfId="39922" xr:uid="{00000000-0005-0000-0000-000096630000}"/>
    <cellStyle name="Normal 5 9 9 5" xfId="41891" xr:uid="{00000000-0005-0000-0000-000097630000}"/>
    <cellStyle name="Normal 5 9 9 6" xfId="41381" xr:uid="{00000000-0005-0000-0000-000098630000}"/>
    <cellStyle name="Normal 5 9 9 7" xfId="41353" xr:uid="{00000000-0005-0000-0000-000099630000}"/>
    <cellStyle name="Normal 5_Nota 10_D" xfId="21641" xr:uid="{00000000-0005-0000-0000-00009A630000}"/>
    <cellStyle name="Normal 50" xfId="21642" xr:uid="{00000000-0005-0000-0000-00009B630000}"/>
    <cellStyle name="Normal 50 10" xfId="21643" xr:uid="{00000000-0005-0000-0000-00009C630000}"/>
    <cellStyle name="Normal 50 2" xfId="21644" xr:uid="{00000000-0005-0000-0000-00009D630000}"/>
    <cellStyle name="Normal 50 2 2" xfId="21645" xr:uid="{00000000-0005-0000-0000-00009E630000}"/>
    <cellStyle name="Normal 50 2 2 2" xfId="21646" xr:uid="{00000000-0005-0000-0000-00009F630000}"/>
    <cellStyle name="Normal 50 2 2 2 2" xfId="21647" xr:uid="{00000000-0005-0000-0000-0000A0630000}"/>
    <cellStyle name="Normal 50 2 2 2 3" xfId="21648" xr:uid="{00000000-0005-0000-0000-0000A1630000}"/>
    <cellStyle name="Normal 50 2 2 3" xfId="21649" xr:uid="{00000000-0005-0000-0000-0000A2630000}"/>
    <cellStyle name="Normal 50 2 2 3 2" xfId="21650" xr:uid="{00000000-0005-0000-0000-0000A3630000}"/>
    <cellStyle name="Normal 50 2 2 3 3" xfId="21651" xr:uid="{00000000-0005-0000-0000-0000A4630000}"/>
    <cellStyle name="Normal 50 2 2 4" xfId="21652" xr:uid="{00000000-0005-0000-0000-0000A5630000}"/>
    <cellStyle name="Normal 50 2 2 4 2" xfId="21653" xr:uid="{00000000-0005-0000-0000-0000A6630000}"/>
    <cellStyle name="Normal 50 2 2 4 3" xfId="21654" xr:uid="{00000000-0005-0000-0000-0000A7630000}"/>
    <cellStyle name="Normal 50 2 2 5" xfId="21655" xr:uid="{00000000-0005-0000-0000-0000A8630000}"/>
    <cellStyle name="Normal 50 2 2 5 2" xfId="21656" xr:uid="{00000000-0005-0000-0000-0000A9630000}"/>
    <cellStyle name="Normal 50 2 2 6" xfId="21657" xr:uid="{00000000-0005-0000-0000-0000AA630000}"/>
    <cellStyle name="Normal 50 2 3" xfId="21658" xr:uid="{00000000-0005-0000-0000-0000AB630000}"/>
    <cellStyle name="Normal 50 2 3 2" xfId="21659" xr:uid="{00000000-0005-0000-0000-0000AC630000}"/>
    <cellStyle name="Normal 50 2 3 2 2" xfId="21660" xr:uid="{00000000-0005-0000-0000-0000AD630000}"/>
    <cellStyle name="Normal 50 2 3 2 3" xfId="21661" xr:uid="{00000000-0005-0000-0000-0000AE630000}"/>
    <cellStyle name="Normal 50 2 3 3" xfId="21662" xr:uid="{00000000-0005-0000-0000-0000AF630000}"/>
    <cellStyle name="Normal 50 2 3 4" xfId="21663" xr:uid="{00000000-0005-0000-0000-0000B0630000}"/>
    <cellStyle name="Normal 50 2 4" xfId="21664" xr:uid="{00000000-0005-0000-0000-0000B1630000}"/>
    <cellStyle name="Normal 50 2 4 2" xfId="21665" xr:uid="{00000000-0005-0000-0000-0000B2630000}"/>
    <cellStyle name="Normal 50 2 4 2 2" xfId="21666" xr:uid="{00000000-0005-0000-0000-0000B3630000}"/>
    <cellStyle name="Normal 50 2 4 2 3" xfId="21667" xr:uid="{00000000-0005-0000-0000-0000B4630000}"/>
    <cellStyle name="Normal 50 2 4 3" xfId="21668" xr:uid="{00000000-0005-0000-0000-0000B5630000}"/>
    <cellStyle name="Normal 50 2 4 4" xfId="21669" xr:uid="{00000000-0005-0000-0000-0000B6630000}"/>
    <cellStyle name="Normal 50 2 5" xfId="21670" xr:uid="{00000000-0005-0000-0000-0000B7630000}"/>
    <cellStyle name="Normal 50 2 5 2" xfId="21671" xr:uid="{00000000-0005-0000-0000-0000B8630000}"/>
    <cellStyle name="Normal 50 2 5 3" xfId="21672" xr:uid="{00000000-0005-0000-0000-0000B9630000}"/>
    <cellStyle name="Normal 50 2 6" xfId="21673" xr:uid="{00000000-0005-0000-0000-0000BA630000}"/>
    <cellStyle name="Normal 50 2 6 2" xfId="21674" xr:uid="{00000000-0005-0000-0000-0000BB630000}"/>
    <cellStyle name="Normal 50 2 7" xfId="21675" xr:uid="{00000000-0005-0000-0000-0000BC630000}"/>
    <cellStyle name="Normal 50 3" xfId="21676" xr:uid="{00000000-0005-0000-0000-0000BD630000}"/>
    <cellStyle name="Normal 50 3 2" xfId="21677" xr:uid="{00000000-0005-0000-0000-0000BE630000}"/>
    <cellStyle name="Normal 50 3 2 2" xfId="21678" xr:uid="{00000000-0005-0000-0000-0000BF630000}"/>
    <cellStyle name="Normal 50 3 2 3" xfId="21679" xr:uid="{00000000-0005-0000-0000-0000C0630000}"/>
    <cellStyle name="Normal 50 3 3" xfId="21680" xr:uid="{00000000-0005-0000-0000-0000C1630000}"/>
    <cellStyle name="Normal 50 3 3 2" xfId="21681" xr:uid="{00000000-0005-0000-0000-0000C2630000}"/>
    <cellStyle name="Normal 50 3 3 3" xfId="21682" xr:uid="{00000000-0005-0000-0000-0000C3630000}"/>
    <cellStyle name="Normal 50 3 4" xfId="21683" xr:uid="{00000000-0005-0000-0000-0000C4630000}"/>
    <cellStyle name="Normal 50 3 4 2" xfId="21684" xr:uid="{00000000-0005-0000-0000-0000C5630000}"/>
    <cellStyle name="Normal 50 3 4 3" xfId="21685" xr:uid="{00000000-0005-0000-0000-0000C6630000}"/>
    <cellStyle name="Normal 50 3 5" xfId="21686" xr:uid="{00000000-0005-0000-0000-0000C7630000}"/>
    <cellStyle name="Normal 50 3 5 2" xfId="21687" xr:uid="{00000000-0005-0000-0000-0000C8630000}"/>
    <cellStyle name="Normal 50 3 6" xfId="21688" xr:uid="{00000000-0005-0000-0000-0000C9630000}"/>
    <cellStyle name="Normal 50 4" xfId="21689" xr:uid="{00000000-0005-0000-0000-0000CA630000}"/>
    <cellStyle name="Normal 50 4 2" xfId="21690" xr:uid="{00000000-0005-0000-0000-0000CB630000}"/>
    <cellStyle name="Normal 50 4 2 2" xfId="21691" xr:uid="{00000000-0005-0000-0000-0000CC630000}"/>
    <cellStyle name="Normal 50 4 2 3" xfId="21692" xr:uid="{00000000-0005-0000-0000-0000CD630000}"/>
    <cellStyle name="Normal 50 4 3" xfId="21693" xr:uid="{00000000-0005-0000-0000-0000CE630000}"/>
    <cellStyle name="Normal 50 4 3 2" xfId="21694" xr:uid="{00000000-0005-0000-0000-0000CF630000}"/>
    <cellStyle name="Normal 50 4 3 3" xfId="21695" xr:uid="{00000000-0005-0000-0000-0000D0630000}"/>
    <cellStyle name="Normal 50 4 4" xfId="21696" xr:uid="{00000000-0005-0000-0000-0000D1630000}"/>
    <cellStyle name="Normal 50 4 4 2" xfId="21697" xr:uid="{00000000-0005-0000-0000-0000D2630000}"/>
    <cellStyle name="Normal 50 4 4 3" xfId="21698" xr:uid="{00000000-0005-0000-0000-0000D3630000}"/>
    <cellStyle name="Normal 50 4 5" xfId="21699" xr:uid="{00000000-0005-0000-0000-0000D4630000}"/>
    <cellStyle name="Normal 50 4 6" xfId="21700" xr:uid="{00000000-0005-0000-0000-0000D5630000}"/>
    <cellStyle name="Normal 50 5" xfId="21701" xr:uid="{00000000-0005-0000-0000-0000D6630000}"/>
    <cellStyle name="Normal 50 5 2" xfId="21702" xr:uid="{00000000-0005-0000-0000-0000D7630000}"/>
    <cellStyle name="Normal 50 5 2 2" xfId="21703" xr:uid="{00000000-0005-0000-0000-0000D8630000}"/>
    <cellStyle name="Normal 50 5 2 3" xfId="21704" xr:uid="{00000000-0005-0000-0000-0000D9630000}"/>
    <cellStyle name="Normal 50 5 3" xfId="21705" xr:uid="{00000000-0005-0000-0000-0000DA630000}"/>
    <cellStyle name="Normal 50 5 3 2" xfId="21706" xr:uid="{00000000-0005-0000-0000-0000DB630000}"/>
    <cellStyle name="Normal 50 5 3 3" xfId="21707" xr:uid="{00000000-0005-0000-0000-0000DC630000}"/>
    <cellStyle name="Normal 50 5 4" xfId="21708" xr:uid="{00000000-0005-0000-0000-0000DD630000}"/>
    <cellStyle name="Normal 50 5 4 2" xfId="21709" xr:uid="{00000000-0005-0000-0000-0000DE630000}"/>
    <cellStyle name="Normal 50 5 4 3" xfId="21710" xr:uid="{00000000-0005-0000-0000-0000DF630000}"/>
    <cellStyle name="Normal 50 5 5" xfId="21711" xr:uid="{00000000-0005-0000-0000-0000E0630000}"/>
    <cellStyle name="Normal 50 5 6" xfId="21712" xr:uid="{00000000-0005-0000-0000-0000E1630000}"/>
    <cellStyle name="Normal 50 6" xfId="21713" xr:uid="{00000000-0005-0000-0000-0000E2630000}"/>
    <cellStyle name="Normal 50 6 2" xfId="21714" xr:uid="{00000000-0005-0000-0000-0000E3630000}"/>
    <cellStyle name="Normal 50 6 3" xfId="21715" xr:uid="{00000000-0005-0000-0000-0000E4630000}"/>
    <cellStyle name="Normal 50 7" xfId="21716" xr:uid="{00000000-0005-0000-0000-0000E5630000}"/>
    <cellStyle name="Normal 50 7 2" xfId="21717" xr:uid="{00000000-0005-0000-0000-0000E6630000}"/>
    <cellStyle name="Normal 50 7 3" xfId="21718" xr:uid="{00000000-0005-0000-0000-0000E7630000}"/>
    <cellStyle name="Normal 50 8" xfId="21719" xr:uid="{00000000-0005-0000-0000-0000E8630000}"/>
    <cellStyle name="Normal 50 8 2" xfId="21720" xr:uid="{00000000-0005-0000-0000-0000E9630000}"/>
    <cellStyle name="Normal 50 8 3" xfId="21721" xr:uid="{00000000-0005-0000-0000-0000EA630000}"/>
    <cellStyle name="Normal 50 9" xfId="21722" xr:uid="{00000000-0005-0000-0000-0000EB630000}"/>
    <cellStyle name="Normal 50 9 2" xfId="21723" xr:uid="{00000000-0005-0000-0000-0000EC630000}"/>
    <cellStyle name="Normal 51" xfId="21724" xr:uid="{00000000-0005-0000-0000-0000ED630000}"/>
    <cellStyle name="Normal 51 2" xfId="21725" xr:uid="{00000000-0005-0000-0000-0000EE630000}"/>
    <cellStyle name="Normal 51 3" xfId="21726" xr:uid="{00000000-0005-0000-0000-0000EF630000}"/>
    <cellStyle name="Normal 51 4" xfId="21727" xr:uid="{00000000-0005-0000-0000-0000F0630000}"/>
    <cellStyle name="Normal 52" xfId="21728" xr:uid="{00000000-0005-0000-0000-0000F1630000}"/>
    <cellStyle name="Normal 52 2" xfId="21729" xr:uid="{00000000-0005-0000-0000-0000F2630000}"/>
    <cellStyle name="Normal 52 2 2" xfId="21730" xr:uid="{00000000-0005-0000-0000-0000F3630000}"/>
    <cellStyle name="Normal 52 2 2 2" xfId="21731" xr:uid="{00000000-0005-0000-0000-0000F4630000}"/>
    <cellStyle name="Normal 52 2 2 3" xfId="21732" xr:uid="{00000000-0005-0000-0000-0000F5630000}"/>
    <cellStyle name="Normal 52 2 3" xfId="21733" xr:uid="{00000000-0005-0000-0000-0000F6630000}"/>
    <cellStyle name="Normal 52 2 3 2" xfId="21734" xr:uid="{00000000-0005-0000-0000-0000F7630000}"/>
    <cellStyle name="Normal 52 2 3 3" xfId="21735" xr:uid="{00000000-0005-0000-0000-0000F8630000}"/>
    <cellStyle name="Normal 52 2 4" xfId="21736" xr:uid="{00000000-0005-0000-0000-0000F9630000}"/>
    <cellStyle name="Normal 52 2 4 2" xfId="21737" xr:uid="{00000000-0005-0000-0000-0000FA630000}"/>
    <cellStyle name="Normal 52 2 4 3" xfId="21738" xr:uid="{00000000-0005-0000-0000-0000FB630000}"/>
    <cellStyle name="Normal 52 2 5" xfId="21739" xr:uid="{00000000-0005-0000-0000-0000FC630000}"/>
    <cellStyle name="Normal 52 2 5 2" xfId="21740" xr:uid="{00000000-0005-0000-0000-0000FD630000}"/>
    <cellStyle name="Normal 52 2 6" xfId="21741" xr:uid="{00000000-0005-0000-0000-0000FE630000}"/>
    <cellStyle name="Normal 52 3" xfId="21742" xr:uid="{00000000-0005-0000-0000-0000FF630000}"/>
    <cellStyle name="Normal 52 3 2" xfId="21743" xr:uid="{00000000-0005-0000-0000-000000640000}"/>
    <cellStyle name="Normal 52 3 2 2" xfId="21744" xr:uid="{00000000-0005-0000-0000-000001640000}"/>
    <cellStyle name="Normal 52 3 2 3" xfId="21745" xr:uid="{00000000-0005-0000-0000-000002640000}"/>
    <cellStyle name="Normal 52 3 3" xfId="21746" xr:uid="{00000000-0005-0000-0000-000003640000}"/>
    <cellStyle name="Normal 52 3 4" xfId="21747" xr:uid="{00000000-0005-0000-0000-000004640000}"/>
    <cellStyle name="Normal 52 4" xfId="21748" xr:uid="{00000000-0005-0000-0000-000005640000}"/>
    <cellStyle name="Normal 52 4 2" xfId="21749" xr:uid="{00000000-0005-0000-0000-000006640000}"/>
    <cellStyle name="Normal 52 4 2 2" xfId="21750" xr:uid="{00000000-0005-0000-0000-000007640000}"/>
    <cellStyle name="Normal 52 4 2 3" xfId="21751" xr:uid="{00000000-0005-0000-0000-000008640000}"/>
    <cellStyle name="Normal 52 4 3" xfId="21752" xr:uid="{00000000-0005-0000-0000-000009640000}"/>
    <cellStyle name="Normal 52 4 4" xfId="21753" xr:uid="{00000000-0005-0000-0000-00000A640000}"/>
    <cellStyle name="Normal 52 5" xfId="21754" xr:uid="{00000000-0005-0000-0000-00000B640000}"/>
    <cellStyle name="Normal 52 5 2" xfId="21755" xr:uid="{00000000-0005-0000-0000-00000C640000}"/>
    <cellStyle name="Normal 52 5 3" xfId="21756" xr:uid="{00000000-0005-0000-0000-00000D640000}"/>
    <cellStyle name="Normal 52 6" xfId="21757" xr:uid="{00000000-0005-0000-0000-00000E640000}"/>
    <cellStyle name="Normal 52 6 2" xfId="21758" xr:uid="{00000000-0005-0000-0000-00000F640000}"/>
    <cellStyle name="Normal 52 7" xfId="21759" xr:uid="{00000000-0005-0000-0000-000010640000}"/>
    <cellStyle name="Normal 53" xfId="21760" xr:uid="{00000000-0005-0000-0000-000011640000}"/>
    <cellStyle name="Normal 53 2" xfId="21761" xr:uid="{00000000-0005-0000-0000-000012640000}"/>
    <cellStyle name="Normal 53 2 2" xfId="21762" xr:uid="{00000000-0005-0000-0000-000013640000}"/>
    <cellStyle name="Normal 53 2 2 2" xfId="21763" xr:uid="{00000000-0005-0000-0000-000014640000}"/>
    <cellStyle name="Normal 53 2 2 3" xfId="21764" xr:uid="{00000000-0005-0000-0000-000015640000}"/>
    <cellStyle name="Normal 53 2 3" xfId="21765" xr:uid="{00000000-0005-0000-0000-000016640000}"/>
    <cellStyle name="Normal 53 2 3 2" xfId="21766" xr:uid="{00000000-0005-0000-0000-000017640000}"/>
    <cellStyle name="Normal 53 2 3 3" xfId="21767" xr:uid="{00000000-0005-0000-0000-000018640000}"/>
    <cellStyle name="Normal 53 2 4" xfId="21768" xr:uid="{00000000-0005-0000-0000-000019640000}"/>
    <cellStyle name="Normal 53 2 4 2" xfId="21769" xr:uid="{00000000-0005-0000-0000-00001A640000}"/>
    <cellStyle name="Normal 53 2 4 3" xfId="21770" xr:uid="{00000000-0005-0000-0000-00001B640000}"/>
    <cellStyle name="Normal 53 2 5" xfId="21771" xr:uid="{00000000-0005-0000-0000-00001C640000}"/>
    <cellStyle name="Normal 53 2 5 2" xfId="21772" xr:uid="{00000000-0005-0000-0000-00001D640000}"/>
    <cellStyle name="Normal 53 2 6" xfId="21773" xr:uid="{00000000-0005-0000-0000-00001E640000}"/>
    <cellStyle name="Normal 53 3" xfId="21774" xr:uid="{00000000-0005-0000-0000-00001F640000}"/>
    <cellStyle name="Normal 53 3 2" xfId="21775" xr:uid="{00000000-0005-0000-0000-000020640000}"/>
    <cellStyle name="Normal 53 3 2 2" xfId="21776" xr:uid="{00000000-0005-0000-0000-000021640000}"/>
    <cellStyle name="Normal 53 3 2 3" xfId="21777" xr:uid="{00000000-0005-0000-0000-000022640000}"/>
    <cellStyle name="Normal 53 3 3" xfId="21778" xr:uid="{00000000-0005-0000-0000-000023640000}"/>
    <cellStyle name="Normal 53 3 4" xfId="21779" xr:uid="{00000000-0005-0000-0000-000024640000}"/>
    <cellStyle name="Normal 53 4" xfId="21780" xr:uid="{00000000-0005-0000-0000-000025640000}"/>
    <cellStyle name="Normal 53 4 2" xfId="21781" xr:uid="{00000000-0005-0000-0000-000026640000}"/>
    <cellStyle name="Normal 53 4 2 2" xfId="21782" xr:uid="{00000000-0005-0000-0000-000027640000}"/>
    <cellStyle name="Normal 53 4 2 3" xfId="21783" xr:uid="{00000000-0005-0000-0000-000028640000}"/>
    <cellStyle name="Normal 53 4 3" xfId="21784" xr:uid="{00000000-0005-0000-0000-000029640000}"/>
    <cellStyle name="Normal 53 4 4" xfId="21785" xr:uid="{00000000-0005-0000-0000-00002A640000}"/>
    <cellStyle name="Normal 53 5" xfId="21786" xr:uid="{00000000-0005-0000-0000-00002B640000}"/>
    <cellStyle name="Normal 53 5 2" xfId="21787" xr:uid="{00000000-0005-0000-0000-00002C640000}"/>
    <cellStyle name="Normal 53 5 3" xfId="21788" xr:uid="{00000000-0005-0000-0000-00002D640000}"/>
    <cellStyle name="Normal 53 6" xfId="21789" xr:uid="{00000000-0005-0000-0000-00002E640000}"/>
    <cellStyle name="Normal 53 6 2" xfId="21790" xr:uid="{00000000-0005-0000-0000-00002F640000}"/>
    <cellStyle name="Normal 53 7" xfId="21791" xr:uid="{00000000-0005-0000-0000-000030640000}"/>
    <cellStyle name="Normal 54" xfId="21792" xr:uid="{00000000-0005-0000-0000-000031640000}"/>
    <cellStyle name="Normal 54 2" xfId="21793" xr:uid="{00000000-0005-0000-0000-000032640000}"/>
    <cellStyle name="Normal 54 2 2" xfId="21794" xr:uid="{00000000-0005-0000-0000-000033640000}"/>
    <cellStyle name="Normal 54 2 2 2" xfId="21795" xr:uid="{00000000-0005-0000-0000-000034640000}"/>
    <cellStyle name="Normal 54 2 2 3" xfId="21796" xr:uid="{00000000-0005-0000-0000-000035640000}"/>
    <cellStyle name="Normal 54 2 3" xfId="21797" xr:uid="{00000000-0005-0000-0000-000036640000}"/>
    <cellStyle name="Normal 54 2 3 2" xfId="21798" xr:uid="{00000000-0005-0000-0000-000037640000}"/>
    <cellStyle name="Normal 54 2 3 3" xfId="21799" xr:uid="{00000000-0005-0000-0000-000038640000}"/>
    <cellStyle name="Normal 54 2 4" xfId="21800" xr:uid="{00000000-0005-0000-0000-000039640000}"/>
    <cellStyle name="Normal 54 2 4 2" xfId="21801" xr:uid="{00000000-0005-0000-0000-00003A640000}"/>
    <cellStyle name="Normal 54 2 4 3" xfId="21802" xr:uid="{00000000-0005-0000-0000-00003B640000}"/>
    <cellStyle name="Normal 54 2 5" xfId="21803" xr:uid="{00000000-0005-0000-0000-00003C640000}"/>
    <cellStyle name="Normal 54 2 5 2" xfId="21804" xr:uid="{00000000-0005-0000-0000-00003D640000}"/>
    <cellStyle name="Normal 54 2 6" xfId="21805" xr:uid="{00000000-0005-0000-0000-00003E640000}"/>
    <cellStyle name="Normal 54 3" xfId="21806" xr:uid="{00000000-0005-0000-0000-00003F640000}"/>
    <cellStyle name="Normal 54 3 2" xfId="21807" xr:uid="{00000000-0005-0000-0000-000040640000}"/>
    <cellStyle name="Normal 54 3 2 2" xfId="21808" xr:uid="{00000000-0005-0000-0000-000041640000}"/>
    <cellStyle name="Normal 54 3 2 3" xfId="21809" xr:uid="{00000000-0005-0000-0000-000042640000}"/>
    <cellStyle name="Normal 54 3 3" xfId="21810" xr:uid="{00000000-0005-0000-0000-000043640000}"/>
    <cellStyle name="Normal 54 3 4" xfId="21811" xr:uid="{00000000-0005-0000-0000-000044640000}"/>
    <cellStyle name="Normal 54 4" xfId="21812" xr:uid="{00000000-0005-0000-0000-000045640000}"/>
    <cellStyle name="Normal 54 4 2" xfId="21813" xr:uid="{00000000-0005-0000-0000-000046640000}"/>
    <cellStyle name="Normal 54 4 2 2" xfId="21814" xr:uid="{00000000-0005-0000-0000-000047640000}"/>
    <cellStyle name="Normal 54 4 2 3" xfId="21815" xr:uid="{00000000-0005-0000-0000-000048640000}"/>
    <cellStyle name="Normal 54 4 3" xfId="21816" xr:uid="{00000000-0005-0000-0000-000049640000}"/>
    <cellStyle name="Normal 54 4 4" xfId="21817" xr:uid="{00000000-0005-0000-0000-00004A640000}"/>
    <cellStyle name="Normal 54 5" xfId="21818" xr:uid="{00000000-0005-0000-0000-00004B640000}"/>
    <cellStyle name="Normal 54 5 2" xfId="21819" xr:uid="{00000000-0005-0000-0000-00004C640000}"/>
    <cellStyle name="Normal 54 5 3" xfId="21820" xr:uid="{00000000-0005-0000-0000-00004D640000}"/>
    <cellStyle name="Normal 54 6" xfId="21821" xr:uid="{00000000-0005-0000-0000-00004E640000}"/>
    <cellStyle name="Normal 54 6 2" xfId="21822" xr:uid="{00000000-0005-0000-0000-00004F640000}"/>
    <cellStyle name="Normal 54 7" xfId="21823" xr:uid="{00000000-0005-0000-0000-000050640000}"/>
    <cellStyle name="Normal 55" xfId="21824" xr:uid="{00000000-0005-0000-0000-000051640000}"/>
    <cellStyle name="Normal 55 2" xfId="21825" xr:uid="{00000000-0005-0000-0000-000052640000}"/>
    <cellStyle name="Normal 55 2 2" xfId="21826" xr:uid="{00000000-0005-0000-0000-000053640000}"/>
    <cellStyle name="Normal 55 2 2 2" xfId="21827" xr:uid="{00000000-0005-0000-0000-000054640000}"/>
    <cellStyle name="Normal 55 2 2 3" xfId="21828" xr:uid="{00000000-0005-0000-0000-000055640000}"/>
    <cellStyle name="Normal 55 2 3" xfId="21829" xr:uid="{00000000-0005-0000-0000-000056640000}"/>
    <cellStyle name="Normal 55 2 3 2" xfId="21830" xr:uid="{00000000-0005-0000-0000-000057640000}"/>
    <cellStyle name="Normal 55 2 3 3" xfId="21831" xr:uid="{00000000-0005-0000-0000-000058640000}"/>
    <cellStyle name="Normal 55 2 4" xfId="21832" xr:uid="{00000000-0005-0000-0000-000059640000}"/>
    <cellStyle name="Normal 55 2 4 2" xfId="21833" xr:uid="{00000000-0005-0000-0000-00005A640000}"/>
    <cellStyle name="Normal 55 2 4 3" xfId="21834" xr:uid="{00000000-0005-0000-0000-00005B640000}"/>
    <cellStyle name="Normal 55 2 5" xfId="21835" xr:uid="{00000000-0005-0000-0000-00005C640000}"/>
    <cellStyle name="Normal 55 2 5 2" xfId="21836" xr:uid="{00000000-0005-0000-0000-00005D640000}"/>
    <cellStyle name="Normal 55 2 6" xfId="21837" xr:uid="{00000000-0005-0000-0000-00005E640000}"/>
    <cellStyle name="Normal 55 3" xfId="21838" xr:uid="{00000000-0005-0000-0000-00005F640000}"/>
    <cellStyle name="Normal 55 3 2" xfId="21839" xr:uid="{00000000-0005-0000-0000-000060640000}"/>
    <cellStyle name="Normal 55 3 2 2" xfId="21840" xr:uid="{00000000-0005-0000-0000-000061640000}"/>
    <cellStyle name="Normal 55 3 2 3" xfId="21841" xr:uid="{00000000-0005-0000-0000-000062640000}"/>
    <cellStyle name="Normal 55 3 3" xfId="21842" xr:uid="{00000000-0005-0000-0000-000063640000}"/>
    <cellStyle name="Normal 55 3 4" xfId="21843" xr:uid="{00000000-0005-0000-0000-000064640000}"/>
    <cellStyle name="Normal 55 4" xfId="21844" xr:uid="{00000000-0005-0000-0000-000065640000}"/>
    <cellStyle name="Normal 55 4 2" xfId="21845" xr:uid="{00000000-0005-0000-0000-000066640000}"/>
    <cellStyle name="Normal 55 4 2 2" xfId="21846" xr:uid="{00000000-0005-0000-0000-000067640000}"/>
    <cellStyle name="Normal 55 4 2 3" xfId="21847" xr:uid="{00000000-0005-0000-0000-000068640000}"/>
    <cellStyle name="Normal 55 4 3" xfId="21848" xr:uid="{00000000-0005-0000-0000-000069640000}"/>
    <cellStyle name="Normal 55 4 4" xfId="21849" xr:uid="{00000000-0005-0000-0000-00006A640000}"/>
    <cellStyle name="Normal 55 5" xfId="21850" xr:uid="{00000000-0005-0000-0000-00006B640000}"/>
    <cellStyle name="Normal 55 5 2" xfId="21851" xr:uid="{00000000-0005-0000-0000-00006C640000}"/>
    <cellStyle name="Normal 55 5 3" xfId="21852" xr:uid="{00000000-0005-0000-0000-00006D640000}"/>
    <cellStyle name="Normal 55 6" xfId="21853" xr:uid="{00000000-0005-0000-0000-00006E640000}"/>
    <cellStyle name="Normal 55 6 2" xfId="21854" xr:uid="{00000000-0005-0000-0000-00006F640000}"/>
    <cellStyle name="Normal 55 7" xfId="21855" xr:uid="{00000000-0005-0000-0000-000070640000}"/>
    <cellStyle name="Normal 56" xfId="21856" xr:uid="{00000000-0005-0000-0000-000071640000}"/>
    <cellStyle name="Normal 56 2" xfId="21857" xr:uid="{00000000-0005-0000-0000-000072640000}"/>
    <cellStyle name="Normal 56 2 2" xfId="21858" xr:uid="{00000000-0005-0000-0000-000073640000}"/>
    <cellStyle name="Normal 56 2 3" xfId="21859" xr:uid="{00000000-0005-0000-0000-000074640000}"/>
    <cellStyle name="Normal 56 3" xfId="21860" xr:uid="{00000000-0005-0000-0000-000075640000}"/>
    <cellStyle name="Normal 56 4" xfId="21861" xr:uid="{00000000-0005-0000-0000-000076640000}"/>
    <cellStyle name="Normal 56 4 2" xfId="21862" xr:uid="{00000000-0005-0000-0000-000077640000}"/>
    <cellStyle name="Normal 56 4 3" xfId="21863" xr:uid="{00000000-0005-0000-0000-000078640000}"/>
    <cellStyle name="Normal 56 5" xfId="21864" xr:uid="{00000000-0005-0000-0000-000079640000}"/>
    <cellStyle name="Normal 57" xfId="21865" xr:uid="{00000000-0005-0000-0000-00007A640000}"/>
    <cellStyle name="Normal 57 2" xfId="21866" xr:uid="{00000000-0005-0000-0000-00007B640000}"/>
    <cellStyle name="Normal 57 2 2" xfId="21867" xr:uid="{00000000-0005-0000-0000-00007C640000}"/>
    <cellStyle name="Normal 57 2 3" xfId="21868" xr:uid="{00000000-0005-0000-0000-00007D640000}"/>
    <cellStyle name="Normal 57 3" xfId="21869" xr:uid="{00000000-0005-0000-0000-00007E640000}"/>
    <cellStyle name="Normal 57 4" xfId="21870" xr:uid="{00000000-0005-0000-0000-00007F640000}"/>
    <cellStyle name="Normal 57 4 2" xfId="21871" xr:uid="{00000000-0005-0000-0000-000080640000}"/>
    <cellStyle name="Normal 57 4 3" xfId="21872" xr:uid="{00000000-0005-0000-0000-000081640000}"/>
    <cellStyle name="Normal 57 5" xfId="21873" xr:uid="{00000000-0005-0000-0000-000082640000}"/>
    <cellStyle name="Normal 58" xfId="21874" xr:uid="{00000000-0005-0000-0000-000083640000}"/>
    <cellStyle name="Normal 58 2" xfId="21875" xr:uid="{00000000-0005-0000-0000-000084640000}"/>
    <cellStyle name="Normal 58 2 2" xfId="21876" xr:uid="{00000000-0005-0000-0000-000085640000}"/>
    <cellStyle name="Normal 58 2 3" xfId="21877" xr:uid="{00000000-0005-0000-0000-000086640000}"/>
    <cellStyle name="Normal 58 3" xfId="21878" xr:uid="{00000000-0005-0000-0000-000087640000}"/>
    <cellStyle name="Normal 58 4" xfId="21879" xr:uid="{00000000-0005-0000-0000-000088640000}"/>
    <cellStyle name="Normal 58 4 2" xfId="21880" xr:uid="{00000000-0005-0000-0000-000089640000}"/>
    <cellStyle name="Normal 58 4 3" xfId="21881" xr:uid="{00000000-0005-0000-0000-00008A640000}"/>
    <cellStyle name="Normal 58 5" xfId="21882" xr:uid="{00000000-0005-0000-0000-00008B640000}"/>
    <cellStyle name="Normal 59" xfId="21883" xr:uid="{00000000-0005-0000-0000-00008C640000}"/>
    <cellStyle name="Normal 59 2" xfId="21884" xr:uid="{00000000-0005-0000-0000-00008D640000}"/>
    <cellStyle name="Normal 59 2 2" xfId="21885" xr:uid="{00000000-0005-0000-0000-00008E640000}"/>
    <cellStyle name="Normal 59 2 3" xfId="21886" xr:uid="{00000000-0005-0000-0000-00008F640000}"/>
    <cellStyle name="Normal 59 3" xfId="21887" xr:uid="{00000000-0005-0000-0000-000090640000}"/>
    <cellStyle name="Normal 59 4" xfId="21888" xr:uid="{00000000-0005-0000-0000-000091640000}"/>
    <cellStyle name="Normal 59 4 2" xfId="21889" xr:uid="{00000000-0005-0000-0000-000092640000}"/>
    <cellStyle name="Normal 59 4 3" xfId="21890" xr:uid="{00000000-0005-0000-0000-000093640000}"/>
    <cellStyle name="Normal 59 5" xfId="21891" xr:uid="{00000000-0005-0000-0000-000094640000}"/>
    <cellStyle name="Normal 6" xfId="159" xr:uid="{00000000-0005-0000-0000-000095640000}"/>
    <cellStyle name="Normal 6 10" xfId="21893" xr:uid="{00000000-0005-0000-0000-000096640000}"/>
    <cellStyle name="Normal 6 10 2" xfId="21894" xr:uid="{00000000-0005-0000-0000-000097640000}"/>
    <cellStyle name="Normal 6 10 2 2" xfId="38145" xr:uid="{00000000-0005-0000-0000-000098640000}"/>
    <cellStyle name="Normal 6 10 3" xfId="37641" xr:uid="{00000000-0005-0000-0000-000099640000}"/>
    <cellStyle name="Normal 6 10 4" xfId="38515" xr:uid="{00000000-0005-0000-0000-00009A640000}"/>
    <cellStyle name="Normal 6 10 5" xfId="39142" xr:uid="{00000000-0005-0000-0000-00009B640000}"/>
    <cellStyle name="Normal 6 10 6" xfId="43455" xr:uid="{00000000-0005-0000-0000-00009C640000}"/>
    <cellStyle name="Normal 6 10 7" xfId="43891" xr:uid="{00000000-0005-0000-0000-00009D640000}"/>
    <cellStyle name="Normal 6 11" xfId="21895" xr:uid="{00000000-0005-0000-0000-00009E640000}"/>
    <cellStyle name="Normal 6 11 2" xfId="21896" xr:uid="{00000000-0005-0000-0000-00009F640000}"/>
    <cellStyle name="Normal 6 11 2 2" xfId="38221" xr:uid="{00000000-0005-0000-0000-0000A0640000}"/>
    <cellStyle name="Normal 6 11 3" xfId="37708" xr:uid="{00000000-0005-0000-0000-0000A1640000}"/>
    <cellStyle name="Normal 6 11 4" xfId="43534" xr:uid="{00000000-0005-0000-0000-0000A2640000}"/>
    <cellStyle name="Normal 6 11 5" xfId="43906" xr:uid="{00000000-0005-0000-0000-0000A3640000}"/>
    <cellStyle name="Normal 6 12" xfId="21897" xr:uid="{00000000-0005-0000-0000-0000A4640000}"/>
    <cellStyle name="Normal 6 12 2" xfId="21898" xr:uid="{00000000-0005-0000-0000-0000A5640000}"/>
    <cellStyle name="Normal 6 12 2 2" xfId="38254" xr:uid="{00000000-0005-0000-0000-0000A6640000}"/>
    <cellStyle name="Normal 6 12 3" xfId="37740" xr:uid="{00000000-0005-0000-0000-0000A7640000}"/>
    <cellStyle name="Normal 6 12 4" xfId="43569" xr:uid="{00000000-0005-0000-0000-0000A8640000}"/>
    <cellStyle name="Normal 6 12 5" xfId="43917" xr:uid="{00000000-0005-0000-0000-0000A9640000}"/>
    <cellStyle name="Normal 6 13" xfId="21899" xr:uid="{00000000-0005-0000-0000-0000AA640000}"/>
    <cellStyle name="Normal 6 13 2" xfId="21900" xr:uid="{00000000-0005-0000-0000-0000AB640000}"/>
    <cellStyle name="Normal 6 13 2 2" xfId="38071" xr:uid="{00000000-0005-0000-0000-0000AC640000}"/>
    <cellStyle name="Normal 6 13 3" xfId="37173" xr:uid="{00000000-0005-0000-0000-0000AD640000}"/>
    <cellStyle name="Normal 6 13 4" xfId="43580" xr:uid="{00000000-0005-0000-0000-0000AE640000}"/>
    <cellStyle name="Normal 6 13 5" xfId="43934" xr:uid="{00000000-0005-0000-0000-0000AF640000}"/>
    <cellStyle name="Normal 6 14" xfId="21901" xr:uid="{00000000-0005-0000-0000-0000B0640000}"/>
    <cellStyle name="Normal 6 14 2" xfId="21902" xr:uid="{00000000-0005-0000-0000-0000B1640000}"/>
    <cellStyle name="Normal 6 14 2 2" xfId="38452" xr:uid="{00000000-0005-0000-0000-0000B2640000}"/>
    <cellStyle name="Normal 6 14 3" xfId="36714" xr:uid="{00000000-0005-0000-0000-0000B3640000}"/>
    <cellStyle name="Normal 6 14 3 2" xfId="43657" xr:uid="{00000000-0005-0000-0000-0000B4640000}"/>
    <cellStyle name="Normal 6 14 4" xfId="38268" xr:uid="{00000000-0005-0000-0000-0000B5640000}"/>
    <cellStyle name="Normal 6 14 5" xfId="43948" xr:uid="{00000000-0005-0000-0000-0000B6640000}"/>
    <cellStyle name="Normal 6 15" xfId="21903" xr:uid="{00000000-0005-0000-0000-0000B7640000}"/>
    <cellStyle name="Normal 6 15 2" xfId="21904" xr:uid="{00000000-0005-0000-0000-0000B8640000}"/>
    <cellStyle name="Normal 6 15 2 2" xfId="38570" xr:uid="{00000000-0005-0000-0000-0000B9640000}"/>
    <cellStyle name="Normal 6 15 3" xfId="37752" xr:uid="{00000000-0005-0000-0000-0000BA640000}"/>
    <cellStyle name="Normal 6 15 4" xfId="43962" xr:uid="{00000000-0005-0000-0000-0000BB640000}"/>
    <cellStyle name="Normal 6 16" xfId="21905" xr:uid="{00000000-0005-0000-0000-0000BC640000}"/>
    <cellStyle name="Normal 6 16 2" xfId="21906" xr:uid="{00000000-0005-0000-0000-0000BD640000}"/>
    <cellStyle name="Normal 6 16 2 2" xfId="38571" xr:uid="{00000000-0005-0000-0000-0000BE640000}"/>
    <cellStyle name="Normal 6 16 3" xfId="37754" xr:uid="{00000000-0005-0000-0000-0000BF640000}"/>
    <cellStyle name="Normal 6 16 4" xfId="43975" xr:uid="{00000000-0005-0000-0000-0000C0640000}"/>
    <cellStyle name="Normal 6 17" xfId="21907" xr:uid="{00000000-0005-0000-0000-0000C1640000}"/>
    <cellStyle name="Normal 6 17 2" xfId="21908" xr:uid="{00000000-0005-0000-0000-0000C2640000}"/>
    <cellStyle name="Normal 6 17 3" xfId="37756" xr:uid="{00000000-0005-0000-0000-0000C3640000}"/>
    <cellStyle name="Normal 6 17 4" xfId="43990" xr:uid="{00000000-0005-0000-0000-0000C4640000}"/>
    <cellStyle name="Normal 6 18" xfId="21909" xr:uid="{00000000-0005-0000-0000-0000C5640000}"/>
    <cellStyle name="Normal 6 18 2" xfId="37765" xr:uid="{00000000-0005-0000-0000-0000C6640000}"/>
    <cellStyle name="Normal 6 18 3" xfId="43775" xr:uid="{00000000-0005-0000-0000-0000C7640000}"/>
    <cellStyle name="Normal 6 19" xfId="21910" xr:uid="{00000000-0005-0000-0000-0000C8640000}"/>
    <cellStyle name="Normal 6 19 2" xfId="39073" xr:uid="{00000000-0005-0000-0000-0000C9640000}"/>
    <cellStyle name="Normal 6 2" xfId="21911" xr:uid="{00000000-0005-0000-0000-0000CA640000}"/>
    <cellStyle name="Normal 6 2 10" xfId="21912" xr:uid="{00000000-0005-0000-0000-0000CB640000}"/>
    <cellStyle name="Normal 6 2 10 2" xfId="21913" xr:uid="{00000000-0005-0000-0000-0000CC640000}"/>
    <cellStyle name="Normal 6 2 10 2 2" xfId="38456" xr:uid="{00000000-0005-0000-0000-0000CD640000}"/>
    <cellStyle name="Normal 6 2 10 2 3" xfId="40661" xr:uid="{00000000-0005-0000-0000-0000CE640000}"/>
    <cellStyle name="Normal 6 2 10 3" xfId="36795" xr:uid="{00000000-0005-0000-0000-0000CF640000}"/>
    <cellStyle name="Normal 6 2 10 3 2" xfId="42879" xr:uid="{00000000-0005-0000-0000-0000D0640000}"/>
    <cellStyle name="Normal 6 2 10 4" xfId="38269" xr:uid="{00000000-0005-0000-0000-0000D1640000}"/>
    <cellStyle name="Normal 6 2 10 5" xfId="39456" xr:uid="{00000000-0005-0000-0000-0000D2640000}"/>
    <cellStyle name="Normal 6 2 10 6" xfId="41136" xr:uid="{00000000-0005-0000-0000-0000D3640000}"/>
    <cellStyle name="Normal 6 2 10 7" xfId="42622" xr:uid="{00000000-0005-0000-0000-0000D4640000}"/>
    <cellStyle name="Normal 6 2 11" xfId="21914" xr:uid="{00000000-0005-0000-0000-0000D5640000}"/>
    <cellStyle name="Normal 6 2 11 2" xfId="37753" xr:uid="{00000000-0005-0000-0000-0000D6640000}"/>
    <cellStyle name="Normal 6 2 11 3" xfId="40275" xr:uid="{00000000-0005-0000-0000-0000D7640000}"/>
    <cellStyle name="Normal 6 2 11 4" xfId="42191" xr:uid="{00000000-0005-0000-0000-0000D8640000}"/>
    <cellStyle name="Normal 6 2 11 5" xfId="39533" xr:uid="{00000000-0005-0000-0000-0000D9640000}"/>
    <cellStyle name="Normal 6 2 11 6" xfId="40349" xr:uid="{00000000-0005-0000-0000-0000DA640000}"/>
    <cellStyle name="Normal 6 2 11 7" xfId="42852" xr:uid="{00000000-0005-0000-0000-0000DB640000}"/>
    <cellStyle name="Normal 6 2 12" xfId="21915" xr:uid="{00000000-0005-0000-0000-0000DC640000}"/>
    <cellStyle name="Normal 6 2 12 2" xfId="37755" xr:uid="{00000000-0005-0000-0000-0000DD640000}"/>
    <cellStyle name="Normal 6 2 12 3" xfId="40835" xr:uid="{00000000-0005-0000-0000-0000DE640000}"/>
    <cellStyle name="Normal 6 2 12 4" xfId="39432" xr:uid="{00000000-0005-0000-0000-0000DF640000}"/>
    <cellStyle name="Normal 6 2 12 5" xfId="39371" xr:uid="{00000000-0005-0000-0000-0000E0640000}"/>
    <cellStyle name="Normal 6 2 12 6" xfId="41653" xr:uid="{00000000-0005-0000-0000-0000E1640000}"/>
    <cellStyle name="Normal 6 2 12 7" xfId="40637" xr:uid="{00000000-0005-0000-0000-0000E2640000}"/>
    <cellStyle name="Normal 6 2 13" xfId="21916" xr:uid="{00000000-0005-0000-0000-0000E3640000}"/>
    <cellStyle name="Normal 6 2 13 2" xfId="37757" xr:uid="{00000000-0005-0000-0000-0000E4640000}"/>
    <cellStyle name="Normal 6 2 13 3" xfId="40513" xr:uid="{00000000-0005-0000-0000-0000E5640000}"/>
    <cellStyle name="Normal 6 2 13 4" xfId="42333" xr:uid="{00000000-0005-0000-0000-0000E6640000}"/>
    <cellStyle name="Normal 6 2 13 5" xfId="42949" xr:uid="{00000000-0005-0000-0000-0000E7640000}"/>
    <cellStyle name="Normal 6 2 13 6" xfId="42902" xr:uid="{00000000-0005-0000-0000-0000E8640000}"/>
    <cellStyle name="Normal 6 2 13 7" xfId="40956" xr:uid="{00000000-0005-0000-0000-0000E9640000}"/>
    <cellStyle name="Normal 6 2 14" xfId="37766" xr:uid="{00000000-0005-0000-0000-0000EA640000}"/>
    <cellStyle name="Normal 6 2 14 2" xfId="39711" xr:uid="{00000000-0005-0000-0000-0000EB640000}"/>
    <cellStyle name="Normal 6 2 14 3" xfId="43011" xr:uid="{00000000-0005-0000-0000-0000EC640000}"/>
    <cellStyle name="Normal 6 2 14 4" xfId="41553" xr:uid="{00000000-0005-0000-0000-0000ED640000}"/>
    <cellStyle name="Normal 6 2 14 5" xfId="41588" xr:uid="{00000000-0005-0000-0000-0000EE640000}"/>
    <cellStyle name="Normal 6 2 14 6" xfId="40183" xr:uid="{00000000-0005-0000-0000-0000EF640000}"/>
    <cellStyle name="Normal 6 2 14 7" xfId="42944" xr:uid="{00000000-0005-0000-0000-0000F0640000}"/>
    <cellStyle name="Normal 6 2 15" xfId="36694" xr:uid="{00000000-0005-0000-0000-0000F1640000}"/>
    <cellStyle name="Normal 6 2 15 2" xfId="39720" xr:uid="{00000000-0005-0000-0000-0000F2640000}"/>
    <cellStyle name="Normal 6 2 15 3" xfId="42674" xr:uid="{00000000-0005-0000-0000-0000F3640000}"/>
    <cellStyle name="Normal 6 2 15 4" xfId="39330" xr:uid="{00000000-0005-0000-0000-0000F4640000}"/>
    <cellStyle name="Normal 6 2 15 5" xfId="43340" xr:uid="{00000000-0005-0000-0000-0000F5640000}"/>
    <cellStyle name="Normal 6 2 15 6" xfId="40847" xr:uid="{00000000-0005-0000-0000-0000F6640000}"/>
    <cellStyle name="Normal 6 2 15 7" xfId="41174" xr:uid="{00000000-0005-0000-0000-0000F7640000}"/>
    <cellStyle name="Normal 6 2 16" xfId="39635" xr:uid="{00000000-0005-0000-0000-0000F8640000}"/>
    <cellStyle name="Normal 6 2 16 2" xfId="40999" xr:uid="{00000000-0005-0000-0000-0000F9640000}"/>
    <cellStyle name="Normal 6 2 16 3" xfId="40931" xr:uid="{00000000-0005-0000-0000-0000FA640000}"/>
    <cellStyle name="Normal 6 2 16 4" xfId="42175" xr:uid="{00000000-0005-0000-0000-0000FB640000}"/>
    <cellStyle name="Normal 6 2 16 5" xfId="39461" xr:uid="{00000000-0005-0000-0000-0000FC640000}"/>
    <cellStyle name="Normal 6 2 16 6" xfId="42446" xr:uid="{00000000-0005-0000-0000-0000FD640000}"/>
    <cellStyle name="Normal 6 2 16 7" xfId="40193" xr:uid="{00000000-0005-0000-0000-0000FE640000}"/>
    <cellStyle name="Normal 6 2 17" xfId="42224" xr:uid="{00000000-0005-0000-0000-0000FF640000}"/>
    <cellStyle name="Normal 6 2 17 2" xfId="39956" xr:uid="{00000000-0005-0000-0000-000000650000}"/>
    <cellStyle name="Normal 6 2 17 3" xfId="42878" xr:uid="{00000000-0005-0000-0000-000001650000}"/>
    <cellStyle name="Normal 6 2 17 4" xfId="40959" xr:uid="{00000000-0005-0000-0000-000002650000}"/>
    <cellStyle name="Normal 6 2 17 5" xfId="42542" xr:uid="{00000000-0005-0000-0000-000003650000}"/>
    <cellStyle name="Normal 6 2 17 6" xfId="40950" xr:uid="{00000000-0005-0000-0000-000004650000}"/>
    <cellStyle name="Normal 6 2 17 7" xfId="42963" xr:uid="{00000000-0005-0000-0000-000005650000}"/>
    <cellStyle name="Normal 6 2 18" xfId="43208" xr:uid="{00000000-0005-0000-0000-000006650000}"/>
    <cellStyle name="Normal 6 2 18 2" xfId="39607" xr:uid="{00000000-0005-0000-0000-000007650000}"/>
    <cellStyle name="Normal 6 2 18 3" xfId="40870" xr:uid="{00000000-0005-0000-0000-000008650000}"/>
    <cellStyle name="Normal 6 2 18 4" xfId="40394" xr:uid="{00000000-0005-0000-0000-000009650000}"/>
    <cellStyle name="Normal 6 2 18 5" xfId="42101" xr:uid="{00000000-0005-0000-0000-00000A650000}"/>
    <cellStyle name="Normal 6 2 18 6" xfId="40893" xr:uid="{00000000-0005-0000-0000-00000B650000}"/>
    <cellStyle name="Normal 6 2 18 7" xfId="42836" xr:uid="{00000000-0005-0000-0000-00000C650000}"/>
    <cellStyle name="Normal 6 2 19" xfId="39497" xr:uid="{00000000-0005-0000-0000-00000D650000}"/>
    <cellStyle name="Normal 6 2 2" xfId="21917" xr:uid="{00000000-0005-0000-0000-00000E650000}"/>
    <cellStyle name="Normal 6 2 2 10" xfId="37196" xr:uid="{00000000-0005-0000-0000-00000F650000}"/>
    <cellStyle name="Normal 6 2 2 10 2" xfId="38077" xr:uid="{00000000-0005-0000-0000-000010650000}"/>
    <cellStyle name="Normal 6 2 2 11" xfId="36881" xr:uid="{00000000-0005-0000-0000-000011650000}"/>
    <cellStyle name="Normal 6 2 2 11 2" xfId="37777" xr:uid="{00000000-0005-0000-0000-000012650000}"/>
    <cellStyle name="Normal 6 2 2 12" xfId="37759" xr:uid="{00000000-0005-0000-0000-000013650000}"/>
    <cellStyle name="Normal 6 2 2 13" xfId="37768" xr:uid="{00000000-0005-0000-0000-000014650000}"/>
    <cellStyle name="Normal 6 2 2 14" xfId="36699" xr:uid="{00000000-0005-0000-0000-000015650000}"/>
    <cellStyle name="Normal 6 2 2 15" xfId="43380" xr:uid="{00000000-0005-0000-0000-000016650000}"/>
    <cellStyle name="Normal 6 2 2 2" xfId="21918" xr:uid="{00000000-0005-0000-0000-000017650000}"/>
    <cellStyle name="Normal 6 2 2 2 10" xfId="39104" xr:uid="{00000000-0005-0000-0000-000018650000}"/>
    <cellStyle name="Normal 6 2 2 2 11" xfId="43407" xr:uid="{00000000-0005-0000-0000-000019650000}"/>
    <cellStyle name="Normal 6 2 2 2 2" xfId="36898" xr:uid="{00000000-0005-0000-0000-00001A650000}"/>
    <cellStyle name="Normal 6 2 2 2 2 2" xfId="36923" xr:uid="{00000000-0005-0000-0000-00001B650000}"/>
    <cellStyle name="Normal 6 2 2 2 2 2 2" xfId="37002" xr:uid="{00000000-0005-0000-0000-00001C650000}"/>
    <cellStyle name="Normal 6 2 2 2 2 2 2 2" xfId="37150" xr:uid="{00000000-0005-0000-0000-00001D650000}"/>
    <cellStyle name="Normal 6 2 2 2 2 2 2 2 2" xfId="38048" xr:uid="{00000000-0005-0000-0000-00001E650000}"/>
    <cellStyle name="Normal 6 2 2 2 2 2 2 3" xfId="37900" xr:uid="{00000000-0005-0000-0000-00001F650000}"/>
    <cellStyle name="Normal 6 2 2 2 2 2 3" xfId="37070" xr:uid="{00000000-0005-0000-0000-000020650000}"/>
    <cellStyle name="Normal 6 2 2 2 2 2 3 2" xfId="37968" xr:uid="{00000000-0005-0000-0000-000021650000}"/>
    <cellStyle name="Normal 6 2 2 2 2 2 4" xfId="37704" xr:uid="{00000000-0005-0000-0000-000022650000}"/>
    <cellStyle name="Normal 6 2 2 2 2 2 4 2" xfId="38216" xr:uid="{00000000-0005-0000-0000-000023650000}"/>
    <cellStyle name="Normal 6 2 2 2 2 2 5" xfId="37820" xr:uid="{00000000-0005-0000-0000-000024650000}"/>
    <cellStyle name="Normal 6 2 2 2 2 2 6" xfId="39206" xr:uid="{00000000-0005-0000-0000-000025650000}"/>
    <cellStyle name="Normal 6 2 2 2 2 2 7" xfId="43529" xr:uid="{00000000-0005-0000-0000-000026650000}"/>
    <cellStyle name="Normal 6 2 2 2 2 3" xfId="36950" xr:uid="{00000000-0005-0000-0000-000027650000}"/>
    <cellStyle name="Normal 6 2 2 2 2 3 2" xfId="37098" xr:uid="{00000000-0005-0000-0000-000028650000}"/>
    <cellStyle name="Normal 6 2 2 2 2 3 2 2" xfId="37996" xr:uid="{00000000-0005-0000-0000-000029650000}"/>
    <cellStyle name="Normal 6 2 2 2 2 3 3" xfId="37848" xr:uid="{00000000-0005-0000-0000-00002A650000}"/>
    <cellStyle name="Normal 6 2 2 2 2 3 4" xfId="39308" xr:uid="{00000000-0005-0000-0000-00002B650000}"/>
    <cellStyle name="Normal 6 2 2 2 2 3 5" xfId="43654" xr:uid="{00000000-0005-0000-0000-00002C650000}"/>
    <cellStyle name="Normal 6 2 2 2 2 4" xfId="36976" xr:uid="{00000000-0005-0000-0000-00002D650000}"/>
    <cellStyle name="Normal 6 2 2 2 2 4 2" xfId="37124" xr:uid="{00000000-0005-0000-0000-00002E650000}"/>
    <cellStyle name="Normal 6 2 2 2 2 4 2 2" xfId="38022" xr:uid="{00000000-0005-0000-0000-00002F650000}"/>
    <cellStyle name="Normal 6 2 2 2 2 4 3" xfId="37874" xr:uid="{00000000-0005-0000-0000-000030650000}"/>
    <cellStyle name="Normal 6 2 2 2 2 4 4" xfId="43728" xr:uid="{00000000-0005-0000-0000-000031650000}"/>
    <cellStyle name="Normal 6 2 2 2 2 5" xfId="37044" xr:uid="{00000000-0005-0000-0000-000032650000}"/>
    <cellStyle name="Normal 6 2 2 2 2 5 2" xfId="37942" xr:uid="{00000000-0005-0000-0000-000033650000}"/>
    <cellStyle name="Normal 6 2 2 2 2 6" xfId="37617" xr:uid="{00000000-0005-0000-0000-000034650000}"/>
    <cellStyle name="Normal 6 2 2 2 2 6 2" xfId="38138" xr:uid="{00000000-0005-0000-0000-000035650000}"/>
    <cellStyle name="Normal 6 2 2 2 2 7" xfId="37794" xr:uid="{00000000-0005-0000-0000-000036650000}"/>
    <cellStyle name="Normal 6 2 2 2 2 8" xfId="39137" xr:uid="{00000000-0005-0000-0000-000037650000}"/>
    <cellStyle name="Normal 6 2 2 2 2 9" xfId="43448" xr:uid="{00000000-0005-0000-0000-000038650000}"/>
    <cellStyle name="Normal 6 2 2 2 3" xfId="36911" xr:uid="{00000000-0005-0000-0000-000039650000}"/>
    <cellStyle name="Normal 6 2 2 2 3 2" xfId="36990" xr:uid="{00000000-0005-0000-0000-00003A650000}"/>
    <cellStyle name="Normal 6 2 2 2 3 2 2" xfId="37138" xr:uid="{00000000-0005-0000-0000-00003B650000}"/>
    <cellStyle name="Normal 6 2 2 2 3 2 2 2" xfId="38036" xr:uid="{00000000-0005-0000-0000-00003C650000}"/>
    <cellStyle name="Normal 6 2 2 2 3 2 3" xfId="37888" xr:uid="{00000000-0005-0000-0000-00003D650000}"/>
    <cellStyle name="Normal 6 2 2 2 3 3" xfId="37058" xr:uid="{00000000-0005-0000-0000-00003E650000}"/>
    <cellStyle name="Normal 6 2 2 2 3 3 2" xfId="37956" xr:uid="{00000000-0005-0000-0000-00003F650000}"/>
    <cellStyle name="Normal 6 2 2 2 3 4" xfId="37669" xr:uid="{00000000-0005-0000-0000-000040650000}"/>
    <cellStyle name="Normal 6 2 2 2 3 4 2" xfId="38176" xr:uid="{00000000-0005-0000-0000-000041650000}"/>
    <cellStyle name="Normal 6 2 2 2 3 5" xfId="37808" xr:uid="{00000000-0005-0000-0000-000042650000}"/>
    <cellStyle name="Normal 6 2 2 2 3 6" xfId="39169" xr:uid="{00000000-0005-0000-0000-000043650000}"/>
    <cellStyle name="Normal 6 2 2 2 3 7" xfId="43488" xr:uid="{00000000-0005-0000-0000-000044650000}"/>
    <cellStyle name="Normal 6 2 2 2 4" xfId="36938" xr:uid="{00000000-0005-0000-0000-000045650000}"/>
    <cellStyle name="Normal 6 2 2 2 4 2" xfId="37086" xr:uid="{00000000-0005-0000-0000-000046650000}"/>
    <cellStyle name="Normal 6 2 2 2 4 2 2" xfId="37984" xr:uid="{00000000-0005-0000-0000-000047650000}"/>
    <cellStyle name="Normal 6 2 2 2 4 3" xfId="37738" xr:uid="{00000000-0005-0000-0000-000048650000}"/>
    <cellStyle name="Normal 6 2 2 2 4 3 2" xfId="38252" xr:uid="{00000000-0005-0000-0000-000049650000}"/>
    <cellStyle name="Normal 6 2 2 2 4 4" xfId="37836" xr:uid="{00000000-0005-0000-0000-00004A650000}"/>
    <cellStyle name="Normal 6 2 2 2 4 5" xfId="39235" xr:uid="{00000000-0005-0000-0000-00004B650000}"/>
    <cellStyle name="Normal 6 2 2 2 4 6" xfId="43567" xr:uid="{00000000-0005-0000-0000-00004C650000}"/>
    <cellStyle name="Normal 6 2 2 2 5" xfId="36964" xr:uid="{00000000-0005-0000-0000-00004D650000}"/>
    <cellStyle name="Normal 6 2 2 2 5 2" xfId="37112" xr:uid="{00000000-0005-0000-0000-00004E650000}"/>
    <cellStyle name="Normal 6 2 2 2 5 2 2" xfId="38010" xr:uid="{00000000-0005-0000-0000-00004F650000}"/>
    <cellStyle name="Normal 6 2 2 2 5 3" xfId="37862" xr:uid="{00000000-0005-0000-0000-000050650000}"/>
    <cellStyle name="Normal 6 2 2 2 5 4" xfId="39267" xr:uid="{00000000-0005-0000-0000-000051650000}"/>
    <cellStyle name="Normal 6 2 2 2 5 5" xfId="43613" xr:uid="{00000000-0005-0000-0000-000052650000}"/>
    <cellStyle name="Normal 6 2 2 2 6" xfId="37032" xr:uid="{00000000-0005-0000-0000-000053650000}"/>
    <cellStyle name="Normal 6 2 2 2 6 2" xfId="37930" xr:uid="{00000000-0005-0000-0000-000054650000}"/>
    <cellStyle name="Normal 6 2 2 2 6 3" xfId="43687" xr:uid="{00000000-0005-0000-0000-000055650000}"/>
    <cellStyle name="Normal 6 2 2 2 7" xfId="37443" xr:uid="{00000000-0005-0000-0000-000056650000}"/>
    <cellStyle name="Normal 6 2 2 2 7 2" xfId="38102" xr:uid="{00000000-0005-0000-0000-000057650000}"/>
    <cellStyle name="Normal 6 2 2 2 8" xfId="37782" xr:uid="{00000000-0005-0000-0000-000058650000}"/>
    <cellStyle name="Normal 6 2 2 2 9" xfId="36886" xr:uid="{00000000-0005-0000-0000-000059650000}"/>
    <cellStyle name="Normal 6 2 2 3" xfId="21919" xr:uid="{00000000-0005-0000-0000-00005A650000}"/>
    <cellStyle name="Normal 6 2 2 3 2" xfId="36918" xr:uid="{00000000-0005-0000-0000-00005B650000}"/>
    <cellStyle name="Normal 6 2 2 3 2 2" xfId="36997" xr:uid="{00000000-0005-0000-0000-00005C650000}"/>
    <cellStyle name="Normal 6 2 2 3 2 2 2" xfId="37145" xr:uid="{00000000-0005-0000-0000-00005D650000}"/>
    <cellStyle name="Normal 6 2 2 3 2 2 2 2" xfId="38043" xr:uid="{00000000-0005-0000-0000-00005E650000}"/>
    <cellStyle name="Normal 6 2 2 3 2 2 3" xfId="37895" xr:uid="{00000000-0005-0000-0000-00005F650000}"/>
    <cellStyle name="Normal 6 2 2 3 2 3" xfId="37065" xr:uid="{00000000-0005-0000-0000-000060650000}"/>
    <cellStyle name="Normal 6 2 2 3 2 3 2" xfId="37963" xr:uid="{00000000-0005-0000-0000-000061650000}"/>
    <cellStyle name="Normal 6 2 2 3 2 4" xfId="37673" xr:uid="{00000000-0005-0000-0000-000062650000}"/>
    <cellStyle name="Normal 6 2 2 3 2 4 2" xfId="38182" xr:uid="{00000000-0005-0000-0000-000063650000}"/>
    <cellStyle name="Normal 6 2 2 3 2 5" xfId="37815" xr:uid="{00000000-0005-0000-0000-000064650000}"/>
    <cellStyle name="Normal 6 2 2 3 2 6" xfId="39175" xr:uid="{00000000-0005-0000-0000-000065650000}"/>
    <cellStyle name="Normal 6 2 2 3 2 7" xfId="43495" xr:uid="{00000000-0005-0000-0000-000066650000}"/>
    <cellStyle name="Normal 6 2 2 3 3" xfId="36945" xr:uid="{00000000-0005-0000-0000-000067650000}"/>
    <cellStyle name="Normal 6 2 2 3 3 2" xfId="37093" xr:uid="{00000000-0005-0000-0000-000068650000}"/>
    <cellStyle name="Normal 6 2 2 3 3 2 2" xfId="37991" xr:uid="{00000000-0005-0000-0000-000069650000}"/>
    <cellStyle name="Normal 6 2 2 3 3 3" xfId="37843" xr:uid="{00000000-0005-0000-0000-00006A650000}"/>
    <cellStyle name="Normal 6 2 2 3 3 4" xfId="39274" xr:uid="{00000000-0005-0000-0000-00006B650000}"/>
    <cellStyle name="Normal 6 2 2 3 3 5" xfId="43620" xr:uid="{00000000-0005-0000-0000-00006C650000}"/>
    <cellStyle name="Normal 6 2 2 3 4" xfId="36971" xr:uid="{00000000-0005-0000-0000-00006D650000}"/>
    <cellStyle name="Normal 6 2 2 3 4 2" xfId="37119" xr:uid="{00000000-0005-0000-0000-00006E650000}"/>
    <cellStyle name="Normal 6 2 2 3 4 2 2" xfId="38017" xr:uid="{00000000-0005-0000-0000-00006F650000}"/>
    <cellStyle name="Normal 6 2 2 3 4 3" xfId="37869" xr:uid="{00000000-0005-0000-0000-000070650000}"/>
    <cellStyle name="Normal 6 2 2 3 4 4" xfId="43694" xr:uid="{00000000-0005-0000-0000-000071650000}"/>
    <cellStyle name="Normal 6 2 2 3 5" xfId="37039" xr:uid="{00000000-0005-0000-0000-000072650000}"/>
    <cellStyle name="Normal 6 2 2 3 5 2" xfId="37937" xr:uid="{00000000-0005-0000-0000-000073650000}"/>
    <cellStyle name="Normal 6 2 2 3 6" xfId="37459" xr:uid="{00000000-0005-0000-0000-000074650000}"/>
    <cellStyle name="Normal 6 2 2 3 6 2" xfId="38106" xr:uid="{00000000-0005-0000-0000-000075650000}"/>
    <cellStyle name="Normal 6 2 2 3 7" xfId="37789" xr:uid="{00000000-0005-0000-0000-000076650000}"/>
    <cellStyle name="Normal 6 2 2 3 8" xfId="36893" xr:uid="{00000000-0005-0000-0000-000077650000}"/>
    <cellStyle name="Normal 6 2 2 3 9" xfId="43414" xr:uid="{00000000-0005-0000-0000-000078650000}"/>
    <cellStyle name="Normal 6 2 2 4" xfId="36906" xr:uid="{00000000-0005-0000-0000-000079650000}"/>
    <cellStyle name="Normal 6 2 2 4 2" xfId="36985" xr:uid="{00000000-0005-0000-0000-00007A650000}"/>
    <cellStyle name="Normal 6 2 2 4 2 2" xfId="37133" xr:uid="{00000000-0005-0000-0000-00007B650000}"/>
    <cellStyle name="Normal 6 2 2 4 2 2 2" xfId="38031" xr:uid="{00000000-0005-0000-0000-00007C650000}"/>
    <cellStyle name="Normal 6 2 2 4 2 3" xfId="37883" xr:uid="{00000000-0005-0000-0000-00007D650000}"/>
    <cellStyle name="Normal 6 2 2 4 3" xfId="37053" xr:uid="{00000000-0005-0000-0000-00007E650000}"/>
    <cellStyle name="Normal 6 2 2 4 3 2" xfId="37951" xr:uid="{00000000-0005-0000-0000-00007F650000}"/>
    <cellStyle name="Normal 6 2 2 4 4" xfId="37646" xr:uid="{00000000-0005-0000-0000-000080650000}"/>
    <cellStyle name="Normal 6 2 2 4 4 2" xfId="38151" xr:uid="{00000000-0005-0000-0000-000081650000}"/>
    <cellStyle name="Normal 6 2 2 4 5" xfId="37803" xr:uid="{00000000-0005-0000-0000-000082650000}"/>
    <cellStyle name="Normal 6 2 2 4 6" xfId="39147" xr:uid="{00000000-0005-0000-0000-000083650000}"/>
    <cellStyle name="Normal 6 2 2 4 7" xfId="43460" xr:uid="{00000000-0005-0000-0000-000084650000}"/>
    <cellStyle name="Normal 6 2 2 5" xfId="36933" xr:uid="{00000000-0005-0000-0000-000085650000}"/>
    <cellStyle name="Normal 6 2 2 5 2" xfId="37081" xr:uid="{00000000-0005-0000-0000-000086650000}"/>
    <cellStyle name="Normal 6 2 2 5 2 2" xfId="37979" xr:uid="{00000000-0005-0000-0000-000087650000}"/>
    <cellStyle name="Normal 6 2 2 5 3" xfId="37714" xr:uid="{00000000-0005-0000-0000-000088650000}"/>
    <cellStyle name="Normal 6 2 2 5 3 2" xfId="38227" xr:uid="{00000000-0005-0000-0000-000089650000}"/>
    <cellStyle name="Normal 6 2 2 5 4" xfId="37831" xr:uid="{00000000-0005-0000-0000-00008A650000}"/>
    <cellStyle name="Normal 6 2 2 5 5" xfId="39213" xr:uid="{00000000-0005-0000-0000-00008B650000}"/>
    <cellStyle name="Normal 6 2 2 5 6" xfId="43539" xr:uid="{00000000-0005-0000-0000-00008C650000}"/>
    <cellStyle name="Normal 6 2 2 6" xfId="36959" xr:uid="{00000000-0005-0000-0000-00008D650000}"/>
    <cellStyle name="Normal 6 2 2 6 2" xfId="37107" xr:uid="{00000000-0005-0000-0000-00008E650000}"/>
    <cellStyle name="Normal 6 2 2 6 2 2" xfId="38005" xr:uid="{00000000-0005-0000-0000-00008F650000}"/>
    <cellStyle name="Normal 6 2 2 6 3" xfId="37743" xr:uid="{00000000-0005-0000-0000-000090650000}"/>
    <cellStyle name="Normal 6 2 2 6 3 2" xfId="38257" xr:uid="{00000000-0005-0000-0000-000091650000}"/>
    <cellStyle name="Normal 6 2 2 6 4" xfId="37857" xr:uid="{00000000-0005-0000-0000-000092650000}"/>
    <cellStyle name="Normal 6 2 2 6 5" xfId="39237" xr:uid="{00000000-0005-0000-0000-000093650000}"/>
    <cellStyle name="Normal 6 2 2 6 6" xfId="43571" xr:uid="{00000000-0005-0000-0000-000094650000}"/>
    <cellStyle name="Normal 6 2 2 7" xfId="37014" xr:uid="{00000000-0005-0000-0000-000095650000}"/>
    <cellStyle name="Normal 6 2 2 7 2" xfId="37162" xr:uid="{00000000-0005-0000-0000-000096650000}"/>
    <cellStyle name="Normal 6 2 2 7 2 2" xfId="38060" xr:uid="{00000000-0005-0000-0000-000097650000}"/>
    <cellStyle name="Normal 6 2 2 7 3" xfId="37912" xr:uid="{00000000-0005-0000-0000-000098650000}"/>
    <cellStyle name="Normal 6 2 2 7 4" xfId="39245" xr:uid="{00000000-0005-0000-0000-000099650000}"/>
    <cellStyle name="Normal 6 2 2 7 5" xfId="43585" xr:uid="{00000000-0005-0000-0000-00009A650000}"/>
    <cellStyle name="Normal 6 2 2 8" xfId="37020" xr:uid="{00000000-0005-0000-0000-00009B650000}"/>
    <cellStyle name="Normal 6 2 2 8 2" xfId="37168" xr:uid="{00000000-0005-0000-0000-00009C650000}"/>
    <cellStyle name="Normal 6 2 2 8 2 2" xfId="38066" xr:uid="{00000000-0005-0000-0000-00009D650000}"/>
    <cellStyle name="Normal 6 2 2 8 3" xfId="37918" xr:uid="{00000000-0005-0000-0000-00009E650000}"/>
    <cellStyle name="Normal 6 2 2 8 4" xfId="43662" xr:uid="{00000000-0005-0000-0000-00009F650000}"/>
    <cellStyle name="Normal 6 2 2 9" xfId="37027" xr:uid="{00000000-0005-0000-0000-0000A0650000}"/>
    <cellStyle name="Normal 6 2 2 9 2" xfId="37925" xr:uid="{00000000-0005-0000-0000-0000A1650000}"/>
    <cellStyle name="Normal 6 2 20" xfId="39674" xr:uid="{00000000-0005-0000-0000-0000A2650000}"/>
    <cellStyle name="Normal 6 2 21" xfId="40877" xr:uid="{00000000-0005-0000-0000-0000A3650000}"/>
    <cellStyle name="Normal 6 2 22" xfId="39546" xr:uid="{00000000-0005-0000-0000-0000A4650000}"/>
    <cellStyle name="Normal 6 2 23" xfId="42262" xr:uid="{00000000-0005-0000-0000-0000A5650000}"/>
    <cellStyle name="Normal 6 2 24" xfId="40079" xr:uid="{00000000-0005-0000-0000-0000A6650000}"/>
    <cellStyle name="Normal 6 2 25" xfId="43800" xr:uid="{00000000-0005-0000-0000-0000A7650000}"/>
    <cellStyle name="Normal 6 2 3" xfId="21920" xr:uid="{00000000-0005-0000-0000-0000A8650000}"/>
    <cellStyle name="Normal 6 2 3 10" xfId="37774" xr:uid="{00000000-0005-0000-0000-0000A9650000}"/>
    <cellStyle name="Normal 6 2 3 11" xfId="36704" xr:uid="{00000000-0005-0000-0000-0000AA650000}"/>
    <cellStyle name="Normal 6 2 3 12" xfId="43391" xr:uid="{00000000-0005-0000-0000-0000AB650000}"/>
    <cellStyle name="Normal 6 2 3 2" xfId="21921" xr:uid="{00000000-0005-0000-0000-0000AC650000}"/>
    <cellStyle name="Normal 6 2 3 2 10" xfId="43439" xr:uid="{00000000-0005-0000-0000-0000AD650000}"/>
    <cellStyle name="Normal 6 2 3 2 2" xfId="36900" xr:uid="{00000000-0005-0000-0000-0000AE650000}"/>
    <cellStyle name="Normal 6 2 3 2 2 2" xfId="36925" xr:uid="{00000000-0005-0000-0000-0000AF650000}"/>
    <cellStyle name="Normal 6 2 3 2 2 2 2" xfId="37004" xr:uid="{00000000-0005-0000-0000-0000B0650000}"/>
    <cellStyle name="Normal 6 2 3 2 2 2 2 2" xfId="37152" xr:uid="{00000000-0005-0000-0000-0000B1650000}"/>
    <cellStyle name="Normal 6 2 3 2 2 2 2 2 2" xfId="38050" xr:uid="{00000000-0005-0000-0000-0000B2650000}"/>
    <cellStyle name="Normal 6 2 3 2 2 2 2 3" xfId="37902" xr:uid="{00000000-0005-0000-0000-0000B3650000}"/>
    <cellStyle name="Normal 6 2 3 2 2 2 3" xfId="37072" xr:uid="{00000000-0005-0000-0000-0000B4650000}"/>
    <cellStyle name="Normal 6 2 3 2 2 2 3 2" xfId="37970" xr:uid="{00000000-0005-0000-0000-0000B5650000}"/>
    <cellStyle name="Normal 6 2 3 2 2 2 4" xfId="37822" xr:uid="{00000000-0005-0000-0000-0000B6650000}"/>
    <cellStyle name="Normal 6 2 3 2 2 3" xfId="36952" xr:uid="{00000000-0005-0000-0000-0000B7650000}"/>
    <cellStyle name="Normal 6 2 3 2 2 3 2" xfId="37100" xr:uid="{00000000-0005-0000-0000-0000B8650000}"/>
    <cellStyle name="Normal 6 2 3 2 2 3 2 2" xfId="37998" xr:uid="{00000000-0005-0000-0000-0000B9650000}"/>
    <cellStyle name="Normal 6 2 3 2 2 3 3" xfId="37850" xr:uid="{00000000-0005-0000-0000-0000BA650000}"/>
    <cellStyle name="Normal 6 2 3 2 2 4" xfId="36978" xr:uid="{00000000-0005-0000-0000-0000BB650000}"/>
    <cellStyle name="Normal 6 2 3 2 2 4 2" xfId="37126" xr:uid="{00000000-0005-0000-0000-0000BC650000}"/>
    <cellStyle name="Normal 6 2 3 2 2 4 2 2" xfId="38024" xr:uid="{00000000-0005-0000-0000-0000BD650000}"/>
    <cellStyle name="Normal 6 2 3 2 2 4 3" xfId="37876" xr:uid="{00000000-0005-0000-0000-0000BE650000}"/>
    <cellStyle name="Normal 6 2 3 2 2 5" xfId="37046" xr:uid="{00000000-0005-0000-0000-0000BF650000}"/>
    <cellStyle name="Normal 6 2 3 2 2 5 2" xfId="37944" xr:uid="{00000000-0005-0000-0000-0000C0650000}"/>
    <cellStyle name="Normal 6 2 3 2 2 6" xfId="37695" xr:uid="{00000000-0005-0000-0000-0000C1650000}"/>
    <cellStyle name="Normal 6 2 3 2 2 6 2" xfId="38207" xr:uid="{00000000-0005-0000-0000-0000C2650000}"/>
    <cellStyle name="Normal 6 2 3 2 2 7" xfId="37796" xr:uid="{00000000-0005-0000-0000-0000C3650000}"/>
    <cellStyle name="Normal 6 2 3 2 2 8" xfId="39197" xr:uid="{00000000-0005-0000-0000-0000C4650000}"/>
    <cellStyle name="Normal 6 2 3 2 2 9" xfId="43520" xr:uid="{00000000-0005-0000-0000-0000C5650000}"/>
    <cellStyle name="Normal 6 2 3 2 3" xfId="36913" xr:uid="{00000000-0005-0000-0000-0000C6650000}"/>
    <cellStyle name="Normal 6 2 3 2 3 2" xfId="36992" xr:uid="{00000000-0005-0000-0000-0000C7650000}"/>
    <cellStyle name="Normal 6 2 3 2 3 2 2" xfId="37140" xr:uid="{00000000-0005-0000-0000-0000C8650000}"/>
    <cellStyle name="Normal 6 2 3 2 3 2 2 2" xfId="38038" xr:uid="{00000000-0005-0000-0000-0000C9650000}"/>
    <cellStyle name="Normal 6 2 3 2 3 2 3" xfId="37890" xr:uid="{00000000-0005-0000-0000-0000CA650000}"/>
    <cellStyle name="Normal 6 2 3 2 3 3" xfId="37060" xr:uid="{00000000-0005-0000-0000-0000CB650000}"/>
    <cellStyle name="Normal 6 2 3 2 3 3 2" xfId="37958" xr:uid="{00000000-0005-0000-0000-0000CC650000}"/>
    <cellStyle name="Normal 6 2 3 2 3 4" xfId="37810" xr:uid="{00000000-0005-0000-0000-0000CD650000}"/>
    <cellStyle name="Normal 6 2 3 2 3 5" xfId="39299" xr:uid="{00000000-0005-0000-0000-0000CE650000}"/>
    <cellStyle name="Normal 6 2 3 2 3 6" xfId="43645" xr:uid="{00000000-0005-0000-0000-0000CF650000}"/>
    <cellStyle name="Normal 6 2 3 2 4" xfId="36940" xr:uid="{00000000-0005-0000-0000-0000D0650000}"/>
    <cellStyle name="Normal 6 2 3 2 4 2" xfId="37088" xr:uid="{00000000-0005-0000-0000-0000D1650000}"/>
    <cellStyle name="Normal 6 2 3 2 4 2 2" xfId="37986" xr:uid="{00000000-0005-0000-0000-0000D2650000}"/>
    <cellStyle name="Normal 6 2 3 2 4 3" xfId="37838" xr:uid="{00000000-0005-0000-0000-0000D3650000}"/>
    <cellStyle name="Normal 6 2 3 2 4 4" xfId="43719" xr:uid="{00000000-0005-0000-0000-0000D4650000}"/>
    <cellStyle name="Normal 6 2 3 2 5" xfId="36966" xr:uid="{00000000-0005-0000-0000-0000D5650000}"/>
    <cellStyle name="Normal 6 2 3 2 5 2" xfId="37114" xr:uid="{00000000-0005-0000-0000-0000D6650000}"/>
    <cellStyle name="Normal 6 2 3 2 5 2 2" xfId="38012" xr:uid="{00000000-0005-0000-0000-0000D7650000}"/>
    <cellStyle name="Normal 6 2 3 2 5 3" xfId="37864" xr:uid="{00000000-0005-0000-0000-0000D8650000}"/>
    <cellStyle name="Normal 6 2 3 2 6" xfId="37034" xr:uid="{00000000-0005-0000-0000-0000D9650000}"/>
    <cellStyle name="Normal 6 2 3 2 6 2" xfId="37932" xr:uid="{00000000-0005-0000-0000-0000DA650000}"/>
    <cellStyle name="Normal 6 2 3 2 7" xfId="37603" xr:uid="{00000000-0005-0000-0000-0000DB650000}"/>
    <cellStyle name="Normal 6 2 3 2 7 2" xfId="38129" xr:uid="{00000000-0005-0000-0000-0000DC650000}"/>
    <cellStyle name="Normal 6 2 3 2 8" xfId="37784" xr:uid="{00000000-0005-0000-0000-0000DD650000}"/>
    <cellStyle name="Normal 6 2 3 2 9" xfId="36888" xr:uid="{00000000-0005-0000-0000-0000DE650000}"/>
    <cellStyle name="Normal 6 2 3 3" xfId="36895" xr:uid="{00000000-0005-0000-0000-0000DF650000}"/>
    <cellStyle name="Normal 6 2 3 3 2" xfId="36920" xr:uid="{00000000-0005-0000-0000-0000E0650000}"/>
    <cellStyle name="Normal 6 2 3 3 2 2" xfId="36999" xr:uid="{00000000-0005-0000-0000-0000E1650000}"/>
    <cellStyle name="Normal 6 2 3 3 2 2 2" xfId="37147" xr:uid="{00000000-0005-0000-0000-0000E2650000}"/>
    <cellStyle name="Normal 6 2 3 3 2 2 2 2" xfId="38045" xr:uid="{00000000-0005-0000-0000-0000E3650000}"/>
    <cellStyle name="Normal 6 2 3 3 2 2 3" xfId="37897" xr:uid="{00000000-0005-0000-0000-0000E4650000}"/>
    <cellStyle name="Normal 6 2 3 3 2 3" xfId="37067" xr:uid="{00000000-0005-0000-0000-0000E5650000}"/>
    <cellStyle name="Normal 6 2 3 3 2 3 2" xfId="37965" xr:uid="{00000000-0005-0000-0000-0000E6650000}"/>
    <cellStyle name="Normal 6 2 3 3 2 4" xfId="37817" xr:uid="{00000000-0005-0000-0000-0000E7650000}"/>
    <cellStyle name="Normal 6 2 3 3 3" xfId="36947" xr:uid="{00000000-0005-0000-0000-0000E8650000}"/>
    <cellStyle name="Normal 6 2 3 3 3 2" xfId="37095" xr:uid="{00000000-0005-0000-0000-0000E9650000}"/>
    <cellStyle name="Normal 6 2 3 3 3 2 2" xfId="37993" xr:uid="{00000000-0005-0000-0000-0000EA650000}"/>
    <cellStyle name="Normal 6 2 3 3 3 3" xfId="37845" xr:uid="{00000000-0005-0000-0000-0000EB650000}"/>
    <cellStyle name="Normal 6 2 3 3 4" xfId="36973" xr:uid="{00000000-0005-0000-0000-0000EC650000}"/>
    <cellStyle name="Normal 6 2 3 3 4 2" xfId="37121" xr:uid="{00000000-0005-0000-0000-0000ED650000}"/>
    <cellStyle name="Normal 6 2 3 3 4 2 2" xfId="38019" xr:uid="{00000000-0005-0000-0000-0000EE650000}"/>
    <cellStyle name="Normal 6 2 3 3 4 3" xfId="37871" xr:uid="{00000000-0005-0000-0000-0000EF650000}"/>
    <cellStyle name="Normal 6 2 3 3 5" xfId="37041" xr:uid="{00000000-0005-0000-0000-0000F0650000}"/>
    <cellStyle name="Normal 6 2 3 3 5 2" xfId="37939" xr:uid="{00000000-0005-0000-0000-0000F1650000}"/>
    <cellStyle name="Normal 6 2 3 3 6" xfId="37654" xr:uid="{00000000-0005-0000-0000-0000F2650000}"/>
    <cellStyle name="Normal 6 2 3 3 6 2" xfId="38160" xr:uid="{00000000-0005-0000-0000-0000F3650000}"/>
    <cellStyle name="Normal 6 2 3 3 7" xfId="37791" xr:uid="{00000000-0005-0000-0000-0000F4650000}"/>
    <cellStyle name="Normal 6 2 3 3 8" xfId="39157" xr:uid="{00000000-0005-0000-0000-0000F5650000}"/>
    <cellStyle name="Normal 6 2 3 3 9" xfId="43472" xr:uid="{00000000-0005-0000-0000-0000F6650000}"/>
    <cellStyle name="Normal 6 2 3 4" xfId="36908" xr:uid="{00000000-0005-0000-0000-0000F7650000}"/>
    <cellStyle name="Normal 6 2 3 4 2" xfId="36987" xr:uid="{00000000-0005-0000-0000-0000F8650000}"/>
    <cellStyle name="Normal 6 2 3 4 2 2" xfId="37135" xr:uid="{00000000-0005-0000-0000-0000F9650000}"/>
    <cellStyle name="Normal 6 2 3 4 2 2 2" xfId="38033" xr:uid="{00000000-0005-0000-0000-0000FA650000}"/>
    <cellStyle name="Normal 6 2 3 4 2 3" xfId="37885" xr:uid="{00000000-0005-0000-0000-0000FB650000}"/>
    <cellStyle name="Normal 6 2 3 4 3" xfId="37055" xr:uid="{00000000-0005-0000-0000-0000FC650000}"/>
    <cellStyle name="Normal 6 2 3 4 3 2" xfId="37953" xr:uid="{00000000-0005-0000-0000-0000FD650000}"/>
    <cellStyle name="Normal 6 2 3 4 4" xfId="37723" xr:uid="{00000000-0005-0000-0000-0000FE650000}"/>
    <cellStyle name="Normal 6 2 3 4 4 2" xfId="38236" xr:uid="{00000000-0005-0000-0000-0000FF650000}"/>
    <cellStyle name="Normal 6 2 3 4 5" xfId="37805" xr:uid="{00000000-0005-0000-0000-000000660000}"/>
    <cellStyle name="Normal 6 2 3 4 6" xfId="39219" xr:uid="{00000000-0005-0000-0000-000001660000}"/>
    <cellStyle name="Normal 6 2 3 4 7" xfId="43551" xr:uid="{00000000-0005-0000-0000-000002660000}"/>
    <cellStyle name="Normal 6 2 3 5" xfId="36935" xr:uid="{00000000-0005-0000-0000-000003660000}"/>
    <cellStyle name="Normal 6 2 3 5 2" xfId="37083" xr:uid="{00000000-0005-0000-0000-000004660000}"/>
    <cellStyle name="Normal 6 2 3 5 2 2" xfId="37981" xr:uid="{00000000-0005-0000-0000-000005660000}"/>
    <cellStyle name="Normal 6 2 3 5 3" xfId="37749" xr:uid="{00000000-0005-0000-0000-000006660000}"/>
    <cellStyle name="Normal 6 2 3 5 3 2" xfId="38263" xr:uid="{00000000-0005-0000-0000-000007660000}"/>
    <cellStyle name="Normal 6 2 3 5 4" xfId="37833" xr:uid="{00000000-0005-0000-0000-000008660000}"/>
    <cellStyle name="Normal 6 2 3 5 5" xfId="39240" xr:uid="{00000000-0005-0000-0000-000009660000}"/>
    <cellStyle name="Normal 6 2 3 5 6" xfId="43577" xr:uid="{00000000-0005-0000-0000-00000A660000}"/>
    <cellStyle name="Normal 6 2 3 6" xfId="36961" xr:uid="{00000000-0005-0000-0000-00000B660000}"/>
    <cellStyle name="Normal 6 2 3 6 2" xfId="37109" xr:uid="{00000000-0005-0000-0000-00000C660000}"/>
    <cellStyle name="Normal 6 2 3 6 2 2" xfId="38007" xr:uid="{00000000-0005-0000-0000-00000D660000}"/>
    <cellStyle name="Normal 6 2 3 6 3" xfId="37859" xr:uid="{00000000-0005-0000-0000-00000E660000}"/>
    <cellStyle name="Normal 6 2 3 6 4" xfId="39252" xr:uid="{00000000-0005-0000-0000-00000F660000}"/>
    <cellStyle name="Normal 6 2 3 6 5" xfId="43597" xr:uid="{00000000-0005-0000-0000-000010660000}"/>
    <cellStyle name="Normal 6 2 3 7" xfId="37029" xr:uid="{00000000-0005-0000-0000-000011660000}"/>
    <cellStyle name="Normal 6 2 3 7 2" xfId="37927" xr:uid="{00000000-0005-0000-0000-000012660000}"/>
    <cellStyle name="Normal 6 2 3 7 3" xfId="43671" xr:uid="{00000000-0005-0000-0000-000013660000}"/>
    <cellStyle name="Normal 6 2 3 8" xfId="37316" xr:uid="{00000000-0005-0000-0000-000014660000}"/>
    <cellStyle name="Normal 6 2 3 8 2" xfId="38086" xr:uid="{00000000-0005-0000-0000-000015660000}"/>
    <cellStyle name="Normal 6 2 3 9" xfId="36883" xr:uid="{00000000-0005-0000-0000-000016660000}"/>
    <cellStyle name="Normal 6 2 3 9 2" xfId="37779" xr:uid="{00000000-0005-0000-0000-000017660000}"/>
    <cellStyle name="Normal 6 2 4" xfId="21922" xr:uid="{00000000-0005-0000-0000-000018660000}"/>
    <cellStyle name="Normal 6 2 4 10" xfId="43413" xr:uid="{00000000-0005-0000-0000-000019660000}"/>
    <cellStyle name="Normal 6 2 4 2" xfId="21923" xr:uid="{00000000-0005-0000-0000-00001A660000}"/>
    <cellStyle name="Normal 6 2 4 2 2" xfId="36927" xr:uid="{00000000-0005-0000-0000-00001B660000}"/>
    <cellStyle name="Normal 6 2 4 2 2 2" xfId="37006" xr:uid="{00000000-0005-0000-0000-00001C660000}"/>
    <cellStyle name="Normal 6 2 4 2 2 2 2" xfId="37154" xr:uid="{00000000-0005-0000-0000-00001D660000}"/>
    <cellStyle name="Normal 6 2 4 2 2 2 2 2" xfId="38052" xr:uid="{00000000-0005-0000-0000-00001E660000}"/>
    <cellStyle name="Normal 6 2 4 2 2 2 3" xfId="37904" xr:uid="{00000000-0005-0000-0000-00001F660000}"/>
    <cellStyle name="Normal 6 2 4 2 2 3" xfId="37074" xr:uid="{00000000-0005-0000-0000-000020660000}"/>
    <cellStyle name="Normal 6 2 4 2 2 3 2" xfId="37972" xr:uid="{00000000-0005-0000-0000-000021660000}"/>
    <cellStyle name="Normal 6 2 4 2 2 4" xfId="37824" xr:uid="{00000000-0005-0000-0000-000022660000}"/>
    <cellStyle name="Normal 6 2 4 2 3" xfId="36954" xr:uid="{00000000-0005-0000-0000-000023660000}"/>
    <cellStyle name="Normal 6 2 4 2 3 2" xfId="37102" xr:uid="{00000000-0005-0000-0000-000024660000}"/>
    <cellStyle name="Normal 6 2 4 2 3 2 2" xfId="38000" xr:uid="{00000000-0005-0000-0000-000025660000}"/>
    <cellStyle name="Normal 6 2 4 2 3 3" xfId="37852" xr:uid="{00000000-0005-0000-0000-000026660000}"/>
    <cellStyle name="Normal 6 2 4 2 4" xfId="36980" xr:uid="{00000000-0005-0000-0000-000027660000}"/>
    <cellStyle name="Normal 6 2 4 2 4 2" xfId="37128" xr:uid="{00000000-0005-0000-0000-000028660000}"/>
    <cellStyle name="Normal 6 2 4 2 4 2 2" xfId="38026" xr:uid="{00000000-0005-0000-0000-000029660000}"/>
    <cellStyle name="Normal 6 2 4 2 4 3" xfId="37878" xr:uid="{00000000-0005-0000-0000-00002A660000}"/>
    <cellStyle name="Normal 6 2 4 2 5" xfId="37048" xr:uid="{00000000-0005-0000-0000-00002B660000}"/>
    <cellStyle name="Normal 6 2 4 2 5 2" xfId="37946" xr:uid="{00000000-0005-0000-0000-00002C660000}"/>
    <cellStyle name="Normal 6 2 4 2 6" xfId="37672" xr:uid="{00000000-0005-0000-0000-00002D660000}"/>
    <cellStyle name="Normal 6 2 4 2 6 2" xfId="38181" xr:uid="{00000000-0005-0000-0000-00002E660000}"/>
    <cellStyle name="Normal 6 2 4 2 7" xfId="37798" xr:uid="{00000000-0005-0000-0000-00002F660000}"/>
    <cellStyle name="Normal 6 2 4 2 8" xfId="36902" xr:uid="{00000000-0005-0000-0000-000030660000}"/>
    <cellStyle name="Normal 6 2 4 2 9" xfId="43494" xr:uid="{00000000-0005-0000-0000-000031660000}"/>
    <cellStyle name="Normal 6 2 4 3" xfId="36915" xr:uid="{00000000-0005-0000-0000-000032660000}"/>
    <cellStyle name="Normal 6 2 4 3 2" xfId="36994" xr:uid="{00000000-0005-0000-0000-000033660000}"/>
    <cellStyle name="Normal 6 2 4 3 2 2" xfId="37142" xr:uid="{00000000-0005-0000-0000-000034660000}"/>
    <cellStyle name="Normal 6 2 4 3 2 2 2" xfId="38040" xr:uid="{00000000-0005-0000-0000-000035660000}"/>
    <cellStyle name="Normal 6 2 4 3 2 3" xfId="37892" xr:uid="{00000000-0005-0000-0000-000036660000}"/>
    <cellStyle name="Normal 6 2 4 3 3" xfId="37062" xr:uid="{00000000-0005-0000-0000-000037660000}"/>
    <cellStyle name="Normal 6 2 4 3 3 2" xfId="37960" xr:uid="{00000000-0005-0000-0000-000038660000}"/>
    <cellStyle name="Normal 6 2 4 3 4" xfId="37812" xr:uid="{00000000-0005-0000-0000-000039660000}"/>
    <cellStyle name="Normal 6 2 4 3 5" xfId="39273" xr:uid="{00000000-0005-0000-0000-00003A660000}"/>
    <cellStyle name="Normal 6 2 4 3 6" xfId="43619" xr:uid="{00000000-0005-0000-0000-00003B660000}"/>
    <cellStyle name="Normal 6 2 4 4" xfId="36942" xr:uid="{00000000-0005-0000-0000-00003C660000}"/>
    <cellStyle name="Normal 6 2 4 4 2" xfId="37090" xr:uid="{00000000-0005-0000-0000-00003D660000}"/>
    <cellStyle name="Normal 6 2 4 4 2 2" xfId="37988" xr:uid="{00000000-0005-0000-0000-00003E660000}"/>
    <cellStyle name="Normal 6 2 4 4 3" xfId="37840" xr:uid="{00000000-0005-0000-0000-00003F660000}"/>
    <cellStyle name="Normal 6 2 4 4 4" xfId="43693" xr:uid="{00000000-0005-0000-0000-000040660000}"/>
    <cellStyle name="Normal 6 2 4 5" xfId="36968" xr:uid="{00000000-0005-0000-0000-000041660000}"/>
    <cellStyle name="Normal 6 2 4 5 2" xfId="37116" xr:uid="{00000000-0005-0000-0000-000042660000}"/>
    <cellStyle name="Normal 6 2 4 5 2 2" xfId="38014" xr:uid="{00000000-0005-0000-0000-000043660000}"/>
    <cellStyle name="Normal 6 2 4 5 3" xfId="37866" xr:uid="{00000000-0005-0000-0000-000044660000}"/>
    <cellStyle name="Normal 6 2 4 6" xfId="37036" xr:uid="{00000000-0005-0000-0000-000045660000}"/>
    <cellStyle name="Normal 6 2 4 6 2" xfId="37934" xr:uid="{00000000-0005-0000-0000-000046660000}"/>
    <cellStyle name="Normal 6 2 4 7" xfId="37458" xr:uid="{00000000-0005-0000-0000-000047660000}"/>
    <cellStyle name="Normal 6 2 4 7 2" xfId="38105" xr:uid="{00000000-0005-0000-0000-000048660000}"/>
    <cellStyle name="Normal 6 2 4 8" xfId="37786" xr:uid="{00000000-0005-0000-0000-000049660000}"/>
    <cellStyle name="Normal 6 2 4 9" xfId="36890" xr:uid="{00000000-0005-0000-0000-00004A660000}"/>
    <cellStyle name="Normal 6 2 5" xfId="21924" xr:uid="{00000000-0005-0000-0000-00004B660000}"/>
    <cellStyle name="Normal 6 2 5 2" xfId="21925" xr:uid="{00000000-0005-0000-0000-00004C660000}"/>
    <cellStyle name="Normal 6 2 5 2 2" xfId="37008" xr:uid="{00000000-0005-0000-0000-00004D660000}"/>
    <cellStyle name="Normal 6 2 5 2 2 2" xfId="37156" xr:uid="{00000000-0005-0000-0000-00004E660000}"/>
    <cellStyle name="Normal 6 2 5 2 2 2 2" xfId="38054" xr:uid="{00000000-0005-0000-0000-00004F660000}"/>
    <cellStyle name="Normal 6 2 5 2 2 3" xfId="37906" xr:uid="{00000000-0005-0000-0000-000050660000}"/>
    <cellStyle name="Normal 6 2 5 2 3" xfId="37076" xr:uid="{00000000-0005-0000-0000-000051660000}"/>
    <cellStyle name="Normal 6 2 5 2 3 2" xfId="37974" xr:uid="{00000000-0005-0000-0000-000052660000}"/>
    <cellStyle name="Normal 6 2 5 2 4" xfId="37826" xr:uid="{00000000-0005-0000-0000-000053660000}"/>
    <cellStyle name="Normal 6 2 5 2 5" xfId="36929" xr:uid="{00000000-0005-0000-0000-000054660000}"/>
    <cellStyle name="Normal 6 2 5 3" xfId="36956" xr:uid="{00000000-0005-0000-0000-000055660000}"/>
    <cellStyle name="Normal 6 2 5 3 2" xfId="37104" xr:uid="{00000000-0005-0000-0000-000056660000}"/>
    <cellStyle name="Normal 6 2 5 3 2 2" xfId="38002" xr:uid="{00000000-0005-0000-0000-000057660000}"/>
    <cellStyle name="Normal 6 2 5 3 3" xfId="37854" xr:uid="{00000000-0005-0000-0000-000058660000}"/>
    <cellStyle name="Normal 6 2 5 4" xfId="36982" xr:uid="{00000000-0005-0000-0000-000059660000}"/>
    <cellStyle name="Normal 6 2 5 4 2" xfId="37130" xr:uid="{00000000-0005-0000-0000-00005A660000}"/>
    <cellStyle name="Normal 6 2 5 4 2 2" xfId="38028" xr:uid="{00000000-0005-0000-0000-00005B660000}"/>
    <cellStyle name="Normal 6 2 5 4 3" xfId="37880" xr:uid="{00000000-0005-0000-0000-00005C660000}"/>
    <cellStyle name="Normal 6 2 5 5" xfId="37050" xr:uid="{00000000-0005-0000-0000-00005D660000}"/>
    <cellStyle name="Normal 6 2 5 5 2" xfId="37948" xr:uid="{00000000-0005-0000-0000-00005E660000}"/>
    <cellStyle name="Normal 6 2 5 6" xfId="37640" xr:uid="{00000000-0005-0000-0000-00005F660000}"/>
    <cellStyle name="Normal 6 2 5 6 2" xfId="38144" xr:uid="{00000000-0005-0000-0000-000060660000}"/>
    <cellStyle name="Normal 6 2 5 7" xfId="37800" xr:uid="{00000000-0005-0000-0000-000061660000}"/>
    <cellStyle name="Normal 6 2 5 8" xfId="36903" xr:uid="{00000000-0005-0000-0000-000062660000}"/>
    <cellStyle name="Normal 6 2 5 9" xfId="43454" xr:uid="{00000000-0005-0000-0000-000063660000}"/>
    <cellStyle name="Normal 6 2 6" xfId="21926" xr:uid="{00000000-0005-0000-0000-000064660000}"/>
    <cellStyle name="Normal 6 2 6 2" xfId="21927" xr:uid="{00000000-0005-0000-0000-000065660000}"/>
    <cellStyle name="Normal 6 2 6 2 2" xfId="37158" xr:uid="{00000000-0005-0000-0000-000066660000}"/>
    <cellStyle name="Normal 6 2 6 2 2 2" xfId="38056" xr:uid="{00000000-0005-0000-0000-000067660000}"/>
    <cellStyle name="Normal 6 2 6 2 3" xfId="37908" xr:uid="{00000000-0005-0000-0000-000068660000}"/>
    <cellStyle name="Normal 6 2 6 2 4" xfId="37010" xr:uid="{00000000-0005-0000-0000-000069660000}"/>
    <cellStyle name="Normal 6 2 6 3" xfId="37078" xr:uid="{00000000-0005-0000-0000-00006A660000}"/>
    <cellStyle name="Normal 6 2 6 3 2" xfId="37976" xr:uid="{00000000-0005-0000-0000-00006B660000}"/>
    <cellStyle name="Normal 6 2 6 4" xfId="37642" xr:uid="{00000000-0005-0000-0000-00006C660000}"/>
    <cellStyle name="Normal 6 2 6 4 2" xfId="38146" xr:uid="{00000000-0005-0000-0000-00006D660000}"/>
    <cellStyle name="Normal 6 2 6 5" xfId="37828" xr:uid="{00000000-0005-0000-0000-00006E660000}"/>
    <cellStyle name="Normal 6 2 6 6" xfId="36931" xr:uid="{00000000-0005-0000-0000-00006F660000}"/>
    <cellStyle name="Normal 6 2 6 7" xfId="41707" xr:uid="{00000000-0005-0000-0000-000070660000}"/>
    <cellStyle name="Normal 6 2 7" xfId="21928" xr:uid="{00000000-0005-0000-0000-000071660000}"/>
    <cellStyle name="Normal 6 2 7 2" xfId="21929" xr:uid="{00000000-0005-0000-0000-000072660000}"/>
    <cellStyle name="Normal 6 2 7 2 2" xfId="38058" xr:uid="{00000000-0005-0000-0000-000073660000}"/>
    <cellStyle name="Normal 6 2 7 2 3" xfId="37160" xr:uid="{00000000-0005-0000-0000-000074660000}"/>
    <cellStyle name="Normal 6 2 7 3" xfId="37709" xr:uid="{00000000-0005-0000-0000-000075660000}"/>
    <cellStyle name="Normal 6 2 7 3 2" xfId="38222" xr:uid="{00000000-0005-0000-0000-000076660000}"/>
    <cellStyle name="Normal 6 2 7 4" xfId="37910" xr:uid="{00000000-0005-0000-0000-000077660000}"/>
    <cellStyle name="Normal 6 2 7 5" xfId="37012" xr:uid="{00000000-0005-0000-0000-000078660000}"/>
    <cellStyle name="Normal 6 2 7 6" xfId="41806" xr:uid="{00000000-0005-0000-0000-000079660000}"/>
    <cellStyle name="Normal 6 2 7 7" xfId="43118" xr:uid="{00000000-0005-0000-0000-00007A660000}"/>
    <cellStyle name="Normal 6 2 8" xfId="21930" xr:uid="{00000000-0005-0000-0000-00007B660000}"/>
    <cellStyle name="Normal 6 2 8 2" xfId="21931" xr:uid="{00000000-0005-0000-0000-00007C660000}"/>
    <cellStyle name="Normal 6 2 8 2 2" xfId="38064" xr:uid="{00000000-0005-0000-0000-00007D660000}"/>
    <cellStyle name="Normal 6 2 8 2 3" xfId="37166" xr:uid="{00000000-0005-0000-0000-00007E660000}"/>
    <cellStyle name="Normal 6 2 8 3" xfId="37741" xr:uid="{00000000-0005-0000-0000-00007F660000}"/>
    <cellStyle name="Normal 6 2 8 3 2" xfId="38255" xr:uid="{00000000-0005-0000-0000-000080660000}"/>
    <cellStyle name="Normal 6 2 8 4" xfId="37916" xr:uid="{00000000-0005-0000-0000-000081660000}"/>
    <cellStyle name="Normal 6 2 8 5" xfId="37018" xr:uid="{00000000-0005-0000-0000-000082660000}"/>
    <cellStyle name="Normal 6 2 8 6" xfId="41344" xr:uid="{00000000-0005-0000-0000-000083660000}"/>
    <cellStyle name="Normal 6 2 8 7" xfId="41745" xr:uid="{00000000-0005-0000-0000-000084660000}"/>
    <cellStyle name="Normal 6 2 9" xfId="21932" xr:uid="{00000000-0005-0000-0000-000085660000}"/>
    <cellStyle name="Normal 6 2 9 2" xfId="21933" xr:uid="{00000000-0005-0000-0000-000086660000}"/>
    <cellStyle name="Normal 6 2 9 2 2" xfId="38072" xr:uid="{00000000-0005-0000-0000-000087660000}"/>
    <cellStyle name="Normal 6 2 9 3" xfId="37174" xr:uid="{00000000-0005-0000-0000-000088660000}"/>
    <cellStyle name="Normal 6 2 9 4" xfId="41815" xr:uid="{00000000-0005-0000-0000-000089660000}"/>
    <cellStyle name="Normal 6 2 9 5" xfId="40119" xr:uid="{00000000-0005-0000-0000-00008A660000}"/>
    <cellStyle name="Normal 6 2 9 6" xfId="42892" xr:uid="{00000000-0005-0000-0000-00008B660000}"/>
    <cellStyle name="Normal 6 2 9 7" xfId="42397" xr:uid="{00000000-0005-0000-0000-00008C660000}"/>
    <cellStyle name="Normal 6 20" xfId="21934" xr:uid="{00000000-0005-0000-0000-00008D660000}"/>
    <cellStyle name="Normal 6 20 2" xfId="43375" xr:uid="{00000000-0005-0000-0000-00008E660000}"/>
    <cellStyle name="Normal 6 21" xfId="21935" xr:uid="{00000000-0005-0000-0000-00008F660000}"/>
    <cellStyle name="Normal 6 22" xfId="40625" xr:uid="{00000000-0005-0000-0000-000090660000}"/>
    <cellStyle name="Normal 6 23" xfId="21892" xr:uid="{00000000-0005-0000-0000-000091660000}"/>
    <cellStyle name="Normal 6 3" xfId="21936" xr:uid="{00000000-0005-0000-0000-000092660000}"/>
    <cellStyle name="Normal 6 3 10" xfId="21937" xr:uid="{00000000-0005-0000-0000-000093660000}"/>
    <cellStyle name="Normal 6 3 10 2" xfId="21938" xr:uid="{00000000-0005-0000-0000-000094660000}"/>
    <cellStyle name="Normal 6 3 10 2 2" xfId="38078" xr:uid="{00000000-0005-0000-0000-000095660000}"/>
    <cellStyle name="Normal 6 3 10 3" xfId="37297" xr:uid="{00000000-0005-0000-0000-000096660000}"/>
    <cellStyle name="Normal 6 3 11" xfId="21939" xr:uid="{00000000-0005-0000-0000-000097660000}"/>
    <cellStyle name="Normal 6 3 11 2" xfId="37776" xr:uid="{00000000-0005-0000-0000-000098660000}"/>
    <cellStyle name="Normal 6 3 11 3" xfId="36880" xr:uid="{00000000-0005-0000-0000-000099660000}"/>
    <cellStyle name="Normal 6 3 12" xfId="21940" xr:uid="{00000000-0005-0000-0000-00009A660000}"/>
    <cellStyle name="Normal 6 3 12 2" xfId="37758" xr:uid="{00000000-0005-0000-0000-00009B660000}"/>
    <cellStyle name="Normal 6 3 13" xfId="21941" xr:uid="{00000000-0005-0000-0000-00009C660000}"/>
    <cellStyle name="Normal 6 3 13 2" xfId="37767" xr:uid="{00000000-0005-0000-0000-00009D660000}"/>
    <cellStyle name="Normal 6 3 14" xfId="21942" xr:uid="{00000000-0005-0000-0000-00009E660000}"/>
    <cellStyle name="Normal 6 3 14 2" xfId="39078" xr:uid="{00000000-0005-0000-0000-00009F660000}"/>
    <cellStyle name="Normal 6 3 15" xfId="36698" xr:uid="{00000000-0005-0000-0000-0000A0660000}"/>
    <cellStyle name="Normal 6 3 16" xfId="43810" xr:uid="{00000000-0005-0000-0000-0000A1660000}"/>
    <cellStyle name="Normal 6 3 2" xfId="21943" xr:uid="{00000000-0005-0000-0000-0000A2660000}"/>
    <cellStyle name="Normal 6 3 2 10" xfId="39089" xr:uid="{00000000-0005-0000-0000-0000A3660000}"/>
    <cellStyle name="Normal 6 3 2 11" xfId="43392" xr:uid="{00000000-0005-0000-0000-0000A4660000}"/>
    <cellStyle name="Normal 6 3 2 2" xfId="21944" xr:uid="{00000000-0005-0000-0000-0000A5660000}"/>
    <cellStyle name="Normal 6 3 2 2 2" xfId="36922" xr:uid="{00000000-0005-0000-0000-0000A6660000}"/>
    <cellStyle name="Normal 6 3 2 2 2 2" xfId="37001" xr:uid="{00000000-0005-0000-0000-0000A7660000}"/>
    <cellStyle name="Normal 6 3 2 2 2 2 2" xfId="37149" xr:uid="{00000000-0005-0000-0000-0000A8660000}"/>
    <cellStyle name="Normal 6 3 2 2 2 2 2 2" xfId="38047" xr:uid="{00000000-0005-0000-0000-0000A9660000}"/>
    <cellStyle name="Normal 6 3 2 2 2 2 3" xfId="37899" xr:uid="{00000000-0005-0000-0000-0000AA660000}"/>
    <cellStyle name="Normal 6 3 2 2 2 3" xfId="37069" xr:uid="{00000000-0005-0000-0000-0000AB660000}"/>
    <cellStyle name="Normal 6 3 2 2 2 3 2" xfId="37967" xr:uid="{00000000-0005-0000-0000-0000AC660000}"/>
    <cellStyle name="Normal 6 3 2 2 2 4" xfId="37696" xr:uid="{00000000-0005-0000-0000-0000AD660000}"/>
    <cellStyle name="Normal 6 3 2 2 2 4 2" xfId="38208" xr:uid="{00000000-0005-0000-0000-0000AE660000}"/>
    <cellStyle name="Normal 6 3 2 2 2 5" xfId="37819" xr:uid="{00000000-0005-0000-0000-0000AF660000}"/>
    <cellStyle name="Normal 6 3 2 2 2 6" xfId="39198" xr:uid="{00000000-0005-0000-0000-0000B0660000}"/>
    <cellStyle name="Normal 6 3 2 2 2 7" xfId="43521" xr:uid="{00000000-0005-0000-0000-0000B1660000}"/>
    <cellStyle name="Normal 6 3 2 2 3" xfId="36949" xr:uid="{00000000-0005-0000-0000-0000B2660000}"/>
    <cellStyle name="Normal 6 3 2 2 3 2" xfId="37097" xr:uid="{00000000-0005-0000-0000-0000B3660000}"/>
    <cellStyle name="Normal 6 3 2 2 3 2 2" xfId="37995" xr:uid="{00000000-0005-0000-0000-0000B4660000}"/>
    <cellStyle name="Normal 6 3 2 2 3 3" xfId="37847" xr:uid="{00000000-0005-0000-0000-0000B5660000}"/>
    <cellStyle name="Normal 6 3 2 2 3 4" xfId="39300" xr:uid="{00000000-0005-0000-0000-0000B6660000}"/>
    <cellStyle name="Normal 6 3 2 2 3 5" xfId="43646" xr:uid="{00000000-0005-0000-0000-0000B7660000}"/>
    <cellStyle name="Normal 6 3 2 2 4" xfId="36975" xr:uid="{00000000-0005-0000-0000-0000B8660000}"/>
    <cellStyle name="Normal 6 3 2 2 4 2" xfId="37123" xr:uid="{00000000-0005-0000-0000-0000B9660000}"/>
    <cellStyle name="Normal 6 3 2 2 4 2 2" xfId="38021" xr:uid="{00000000-0005-0000-0000-0000BA660000}"/>
    <cellStyle name="Normal 6 3 2 2 4 3" xfId="37873" xr:uid="{00000000-0005-0000-0000-0000BB660000}"/>
    <cellStyle name="Normal 6 3 2 2 4 4" xfId="43720" xr:uid="{00000000-0005-0000-0000-0000BC660000}"/>
    <cellStyle name="Normal 6 3 2 2 5" xfId="37043" xr:uid="{00000000-0005-0000-0000-0000BD660000}"/>
    <cellStyle name="Normal 6 3 2 2 5 2" xfId="37941" xr:uid="{00000000-0005-0000-0000-0000BE660000}"/>
    <cellStyle name="Normal 6 3 2 2 6" xfId="37604" xr:uid="{00000000-0005-0000-0000-0000BF660000}"/>
    <cellStyle name="Normal 6 3 2 2 6 2" xfId="38130" xr:uid="{00000000-0005-0000-0000-0000C0660000}"/>
    <cellStyle name="Normal 6 3 2 2 7" xfId="37793" xr:uid="{00000000-0005-0000-0000-0000C1660000}"/>
    <cellStyle name="Normal 6 3 2 2 8" xfId="36897" xr:uid="{00000000-0005-0000-0000-0000C2660000}"/>
    <cellStyle name="Normal 6 3 2 2 9" xfId="43440" xr:uid="{00000000-0005-0000-0000-0000C3660000}"/>
    <cellStyle name="Normal 6 3 2 3" xfId="21945" xr:uid="{00000000-0005-0000-0000-0000C4660000}"/>
    <cellStyle name="Normal 6 3 2 3 2" xfId="36989" xr:uid="{00000000-0005-0000-0000-0000C5660000}"/>
    <cellStyle name="Normal 6 3 2 3 2 2" xfId="37137" xr:uid="{00000000-0005-0000-0000-0000C6660000}"/>
    <cellStyle name="Normal 6 3 2 3 2 2 2" xfId="38035" xr:uid="{00000000-0005-0000-0000-0000C7660000}"/>
    <cellStyle name="Normal 6 3 2 3 2 3" xfId="37887" xr:uid="{00000000-0005-0000-0000-0000C8660000}"/>
    <cellStyle name="Normal 6 3 2 3 3" xfId="37057" xr:uid="{00000000-0005-0000-0000-0000C9660000}"/>
    <cellStyle name="Normal 6 3 2 3 3 2" xfId="37955" xr:uid="{00000000-0005-0000-0000-0000CA660000}"/>
    <cellStyle name="Normal 6 3 2 3 4" xfId="37655" xr:uid="{00000000-0005-0000-0000-0000CB660000}"/>
    <cellStyle name="Normal 6 3 2 3 4 2" xfId="38161" xr:uid="{00000000-0005-0000-0000-0000CC660000}"/>
    <cellStyle name="Normal 6 3 2 3 5" xfId="37807" xr:uid="{00000000-0005-0000-0000-0000CD660000}"/>
    <cellStyle name="Normal 6 3 2 3 6" xfId="36910" xr:uid="{00000000-0005-0000-0000-0000CE660000}"/>
    <cellStyle name="Normal 6 3 2 3 7" xfId="43473" xr:uid="{00000000-0005-0000-0000-0000CF660000}"/>
    <cellStyle name="Normal 6 3 2 4" xfId="36937" xr:uid="{00000000-0005-0000-0000-0000D0660000}"/>
    <cellStyle name="Normal 6 3 2 4 2" xfId="37085" xr:uid="{00000000-0005-0000-0000-0000D1660000}"/>
    <cellStyle name="Normal 6 3 2 4 2 2" xfId="37983" xr:uid="{00000000-0005-0000-0000-0000D2660000}"/>
    <cellStyle name="Normal 6 3 2 4 3" xfId="37724" xr:uid="{00000000-0005-0000-0000-0000D3660000}"/>
    <cellStyle name="Normal 6 3 2 4 3 2" xfId="38237" xr:uid="{00000000-0005-0000-0000-0000D4660000}"/>
    <cellStyle name="Normal 6 3 2 4 4" xfId="37835" xr:uid="{00000000-0005-0000-0000-0000D5660000}"/>
    <cellStyle name="Normal 6 3 2 4 5" xfId="39220" xr:uid="{00000000-0005-0000-0000-0000D6660000}"/>
    <cellStyle name="Normal 6 3 2 4 6" xfId="43552" xr:uid="{00000000-0005-0000-0000-0000D7660000}"/>
    <cellStyle name="Normal 6 3 2 5" xfId="36963" xr:uid="{00000000-0005-0000-0000-0000D8660000}"/>
    <cellStyle name="Normal 6 3 2 5 2" xfId="37111" xr:uid="{00000000-0005-0000-0000-0000D9660000}"/>
    <cellStyle name="Normal 6 3 2 5 2 2" xfId="38009" xr:uid="{00000000-0005-0000-0000-0000DA660000}"/>
    <cellStyle name="Normal 6 3 2 5 3" xfId="37861" xr:uid="{00000000-0005-0000-0000-0000DB660000}"/>
    <cellStyle name="Normal 6 3 2 5 4" xfId="39253" xr:uid="{00000000-0005-0000-0000-0000DC660000}"/>
    <cellStyle name="Normal 6 3 2 5 5" xfId="43598" xr:uid="{00000000-0005-0000-0000-0000DD660000}"/>
    <cellStyle name="Normal 6 3 2 6" xfId="37031" xr:uid="{00000000-0005-0000-0000-0000DE660000}"/>
    <cellStyle name="Normal 6 3 2 6 2" xfId="37929" xr:uid="{00000000-0005-0000-0000-0000DF660000}"/>
    <cellStyle name="Normal 6 3 2 6 3" xfId="43672" xr:uid="{00000000-0005-0000-0000-0000E0660000}"/>
    <cellStyle name="Normal 6 3 2 7" xfId="37317" xr:uid="{00000000-0005-0000-0000-0000E1660000}"/>
    <cellStyle name="Normal 6 3 2 7 2" xfId="38087" xr:uid="{00000000-0005-0000-0000-0000E2660000}"/>
    <cellStyle name="Normal 6 3 2 8" xfId="37781" xr:uid="{00000000-0005-0000-0000-0000E3660000}"/>
    <cellStyle name="Normal 6 3 2 9" xfId="36885" xr:uid="{00000000-0005-0000-0000-0000E4660000}"/>
    <cellStyle name="Normal 6 3 3" xfId="21946" xr:uid="{00000000-0005-0000-0000-0000E5660000}"/>
    <cellStyle name="Normal 6 3 3 2" xfId="21947" xr:uid="{00000000-0005-0000-0000-0000E6660000}"/>
    <cellStyle name="Normal 6 3 3 2 2" xfId="36996" xr:uid="{00000000-0005-0000-0000-0000E7660000}"/>
    <cellStyle name="Normal 6 3 3 2 2 2" xfId="37144" xr:uid="{00000000-0005-0000-0000-0000E8660000}"/>
    <cellStyle name="Normal 6 3 3 2 2 2 2" xfId="38042" xr:uid="{00000000-0005-0000-0000-0000E9660000}"/>
    <cellStyle name="Normal 6 3 3 2 2 3" xfId="37894" xr:uid="{00000000-0005-0000-0000-0000EA660000}"/>
    <cellStyle name="Normal 6 3 3 2 3" xfId="37064" xr:uid="{00000000-0005-0000-0000-0000EB660000}"/>
    <cellStyle name="Normal 6 3 3 2 3 2" xfId="37962" xr:uid="{00000000-0005-0000-0000-0000EC660000}"/>
    <cellStyle name="Normal 6 3 3 2 4" xfId="37674" xr:uid="{00000000-0005-0000-0000-0000ED660000}"/>
    <cellStyle name="Normal 6 3 3 2 4 2" xfId="38183" xr:uid="{00000000-0005-0000-0000-0000EE660000}"/>
    <cellStyle name="Normal 6 3 3 2 5" xfId="37814" xr:uid="{00000000-0005-0000-0000-0000EF660000}"/>
    <cellStyle name="Normal 6 3 3 2 6" xfId="36917" xr:uid="{00000000-0005-0000-0000-0000F0660000}"/>
    <cellStyle name="Normal 6 3 3 2 7" xfId="43496" xr:uid="{00000000-0005-0000-0000-0000F1660000}"/>
    <cellStyle name="Normal 6 3 3 3" xfId="36944" xr:uid="{00000000-0005-0000-0000-0000F2660000}"/>
    <cellStyle name="Normal 6 3 3 3 2" xfId="37092" xr:uid="{00000000-0005-0000-0000-0000F3660000}"/>
    <cellStyle name="Normal 6 3 3 3 2 2" xfId="37990" xr:uid="{00000000-0005-0000-0000-0000F4660000}"/>
    <cellStyle name="Normal 6 3 3 3 3" xfId="37842" xr:uid="{00000000-0005-0000-0000-0000F5660000}"/>
    <cellStyle name="Normal 6 3 3 3 4" xfId="39275" xr:uid="{00000000-0005-0000-0000-0000F6660000}"/>
    <cellStyle name="Normal 6 3 3 3 5" xfId="43621" xr:uid="{00000000-0005-0000-0000-0000F7660000}"/>
    <cellStyle name="Normal 6 3 3 4" xfId="36970" xr:uid="{00000000-0005-0000-0000-0000F8660000}"/>
    <cellStyle name="Normal 6 3 3 4 2" xfId="37118" xr:uid="{00000000-0005-0000-0000-0000F9660000}"/>
    <cellStyle name="Normal 6 3 3 4 2 2" xfId="38016" xr:uid="{00000000-0005-0000-0000-0000FA660000}"/>
    <cellStyle name="Normal 6 3 3 4 3" xfId="37868" xr:uid="{00000000-0005-0000-0000-0000FB660000}"/>
    <cellStyle name="Normal 6 3 3 4 4" xfId="43695" xr:uid="{00000000-0005-0000-0000-0000FC660000}"/>
    <cellStyle name="Normal 6 3 3 5" xfId="37038" xr:uid="{00000000-0005-0000-0000-0000FD660000}"/>
    <cellStyle name="Normal 6 3 3 5 2" xfId="37936" xr:uid="{00000000-0005-0000-0000-0000FE660000}"/>
    <cellStyle name="Normal 6 3 3 6" xfId="37460" xr:uid="{00000000-0005-0000-0000-0000FF660000}"/>
    <cellStyle name="Normal 6 3 3 6 2" xfId="38107" xr:uid="{00000000-0005-0000-0000-000000670000}"/>
    <cellStyle name="Normal 6 3 3 7" xfId="37788" xr:uid="{00000000-0005-0000-0000-000001670000}"/>
    <cellStyle name="Normal 6 3 3 8" xfId="36892" xr:uid="{00000000-0005-0000-0000-000002670000}"/>
    <cellStyle name="Normal 6 3 3 9" xfId="43415" xr:uid="{00000000-0005-0000-0000-000003670000}"/>
    <cellStyle name="Normal 6 3 4" xfId="21948" xr:uid="{00000000-0005-0000-0000-000004670000}"/>
    <cellStyle name="Normal 6 3 4 2" xfId="21949" xr:uid="{00000000-0005-0000-0000-000005670000}"/>
    <cellStyle name="Normal 6 3 4 2 2" xfId="37132" xr:uid="{00000000-0005-0000-0000-000006670000}"/>
    <cellStyle name="Normal 6 3 4 2 2 2" xfId="38030" xr:uid="{00000000-0005-0000-0000-000007670000}"/>
    <cellStyle name="Normal 6 3 4 2 3" xfId="37882" xr:uid="{00000000-0005-0000-0000-000008670000}"/>
    <cellStyle name="Normal 6 3 4 2 4" xfId="36984" xr:uid="{00000000-0005-0000-0000-000009670000}"/>
    <cellStyle name="Normal 6 3 4 3" xfId="37052" xr:uid="{00000000-0005-0000-0000-00000A670000}"/>
    <cellStyle name="Normal 6 3 4 3 2" xfId="37950" xr:uid="{00000000-0005-0000-0000-00000B670000}"/>
    <cellStyle name="Normal 6 3 4 4" xfId="37647" xr:uid="{00000000-0005-0000-0000-00000C670000}"/>
    <cellStyle name="Normal 6 3 4 4 2" xfId="38152" xr:uid="{00000000-0005-0000-0000-00000D670000}"/>
    <cellStyle name="Normal 6 3 4 5" xfId="37802" xr:uid="{00000000-0005-0000-0000-00000E670000}"/>
    <cellStyle name="Normal 6 3 4 6" xfId="36905" xr:uid="{00000000-0005-0000-0000-00000F670000}"/>
    <cellStyle name="Normal 6 3 4 7" xfId="43461" xr:uid="{00000000-0005-0000-0000-000010670000}"/>
    <cellStyle name="Normal 6 3 5" xfId="21950" xr:uid="{00000000-0005-0000-0000-000011670000}"/>
    <cellStyle name="Normal 6 3 5 2" xfId="21951" xr:uid="{00000000-0005-0000-0000-000012670000}"/>
    <cellStyle name="Normal 6 3 5 2 2" xfId="37978" xr:uid="{00000000-0005-0000-0000-000013670000}"/>
    <cellStyle name="Normal 6 3 5 2 3" xfId="37080" xr:uid="{00000000-0005-0000-0000-000014670000}"/>
    <cellStyle name="Normal 6 3 5 3" xfId="37715" xr:uid="{00000000-0005-0000-0000-000015670000}"/>
    <cellStyle name="Normal 6 3 5 3 2" xfId="38228" xr:uid="{00000000-0005-0000-0000-000016670000}"/>
    <cellStyle name="Normal 6 3 5 4" xfId="37830" xr:uid="{00000000-0005-0000-0000-000017670000}"/>
    <cellStyle name="Normal 6 3 5 5" xfId="36932" xr:uid="{00000000-0005-0000-0000-000018670000}"/>
    <cellStyle name="Normal 6 3 5 6" xfId="43540" xr:uid="{00000000-0005-0000-0000-000019670000}"/>
    <cellStyle name="Normal 6 3 6" xfId="21952" xr:uid="{00000000-0005-0000-0000-00001A670000}"/>
    <cellStyle name="Normal 6 3 6 2" xfId="21953" xr:uid="{00000000-0005-0000-0000-00001B670000}"/>
    <cellStyle name="Normal 6 3 6 2 2" xfId="38004" xr:uid="{00000000-0005-0000-0000-00001C670000}"/>
    <cellStyle name="Normal 6 3 6 2 3" xfId="37106" xr:uid="{00000000-0005-0000-0000-00001D670000}"/>
    <cellStyle name="Normal 6 3 6 3" xfId="37742" xr:uid="{00000000-0005-0000-0000-00001E670000}"/>
    <cellStyle name="Normal 6 3 6 3 2" xfId="38256" xr:uid="{00000000-0005-0000-0000-00001F670000}"/>
    <cellStyle name="Normal 6 3 6 4" xfId="37856" xr:uid="{00000000-0005-0000-0000-000020670000}"/>
    <cellStyle name="Normal 6 3 6 5" xfId="36958" xr:uid="{00000000-0005-0000-0000-000021670000}"/>
    <cellStyle name="Normal 6 3 6 6" xfId="43570" xr:uid="{00000000-0005-0000-0000-000022670000}"/>
    <cellStyle name="Normal 6 3 7" xfId="21954" xr:uid="{00000000-0005-0000-0000-000023670000}"/>
    <cellStyle name="Normal 6 3 7 2" xfId="21955" xr:uid="{00000000-0005-0000-0000-000024670000}"/>
    <cellStyle name="Normal 6 3 7 2 2" xfId="38059" xr:uid="{00000000-0005-0000-0000-000025670000}"/>
    <cellStyle name="Normal 6 3 7 2 3" xfId="37161" xr:uid="{00000000-0005-0000-0000-000026670000}"/>
    <cellStyle name="Normal 6 3 7 3" xfId="37911" xr:uid="{00000000-0005-0000-0000-000027670000}"/>
    <cellStyle name="Normal 6 3 7 4" xfId="37013" xr:uid="{00000000-0005-0000-0000-000028670000}"/>
    <cellStyle name="Normal 6 3 7 5" xfId="43586" xr:uid="{00000000-0005-0000-0000-000029670000}"/>
    <cellStyle name="Normal 6 3 8" xfId="21956" xr:uid="{00000000-0005-0000-0000-00002A670000}"/>
    <cellStyle name="Normal 6 3 8 2" xfId="21957" xr:uid="{00000000-0005-0000-0000-00002B670000}"/>
    <cellStyle name="Normal 6 3 8 2 2" xfId="38065" xr:uid="{00000000-0005-0000-0000-00002C670000}"/>
    <cellStyle name="Normal 6 3 8 2 3" xfId="37167" xr:uid="{00000000-0005-0000-0000-00002D670000}"/>
    <cellStyle name="Normal 6 3 8 3" xfId="37917" xr:uid="{00000000-0005-0000-0000-00002E670000}"/>
    <cellStyle name="Normal 6 3 8 4" xfId="37019" xr:uid="{00000000-0005-0000-0000-00002F670000}"/>
    <cellStyle name="Normal 6 3 9" xfId="21958" xr:uid="{00000000-0005-0000-0000-000030670000}"/>
    <cellStyle name="Normal 6 3 9 2" xfId="21959" xr:uid="{00000000-0005-0000-0000-000031670000}"/>
    <cellStyle name="Normal 6 3 9 2 2" xfId="37924" xr:uid="{00000000-0005-0000-0000-000032670000}"/>
    <cellStyle name="Normal 6 3 9 3" xfId="37026" xr:uid="{00000000-0005-0000-0000-000033670000}"/>
    <cellStyle name="Normal 6 4" xfId="21960" xr:uid="{00000000-0005-0000-0000-000034670000}"/>
    <cellStyle name="Normal 6 4 10" xfId="21961" xr:uid="{00000000-0005-0000-0000-000035670000}"/>
    <cellStyle name="Normal 6 4 10 2" xfId="21962" xr:uid="{00000000-0005-0000-0000-000036670000}"/>
    <cellStyle name="Normal 6 4 10 3" xfId="37773" xr:uid="{00000000-0005-0000-0000-000037670000}"/>
    <cellStyle name="Normal 6 4 11" xfId="21963" xr:uid="{00000000-0005-0000-0000-000038670000}"/>
    <cellStyle name="Normal 6 4 11 2" xfId="38451" xr:uid="{00000000-0005-0000-0000-000039670000}"/>
    <cellStyle name="Normal 6 4 12" xfId="21964" xr:uid="{00000000-0005-0000-0000-00003A670000}"/>
    <cellStyle name="Normal 6 4 12 2" xfId="39083" xr:uid="{00000000-0005-0000-0000-00003B670000}"/>
    <cellStyle name="Normal 6 4 13" xfId="21965" xr:uid="{00000000-0005-0000-0000-00003C670000}"/>
    <cellStyle name="Normal 6 4 13 2" xfId="43385" xr:uid="{00000000-0005-0000-0000-00003D670000}"/>
    <cellStyle name="Normal 6 4 14" xfId="36703" xr:uid="{00000000-0005-0000-0000-00003E670000}"/>
    <cellStyle name="Normal 6 4 15" xfId="43820" xr:uid="{00000000-0005-0000-0000-00003F670000}"/>
    <cellStyle name="Normal 6 4 2" xfId="21966" xr:uid="{00000000-0005-0000-0000-000040670000}"/>
    <cellStyle name="Normal 6 4 2 10" xfId="39090" xr:uid="{00000000-0005-0000-0000-000041670000}"/>
    <cellStyle name="Normal 6 4 2 11" xfId="43393" xr:uid="{00000000-0005-0000-0000-000042670000}"/>
    <cellStyle name="Normal 6 4 2 2" xfId="21967" xr:uid="{00000000-0005-0000-0000-000043670000}"/>
    <cellStyle name="Normal 6 4 2 2 2" xfId="36924" xr:uid="{00000000-0005-0000-0000-000044670000}"/>
    <cellStyle name="Normal 6 4 2 2 2 2" xfId="37003" xr:uid="{00000000-0005-0000-0000-000045670000}"/>
    <cellStyle name="Normal 6 4 2 2 2 2 2" xfId="37151" xr:uid="{00000000-0005-0000-0000-000046670000}"/>
    <cellStyle name="Normal 6 4 2 2 2 2 2 2" xfId="38049" xr:uid="{00000000-0005-0000-0000-000047670000}"/>
    <cellStyle name="Normal 6 4 2 2 2 2 3" xfId="37901" xr:uid="{00000000-0005-0000-0000-000048670000}"/>
    <cellStyle name="Normal 6 4 2 2 2 3" xfId="37071" xr:uid="{00000000-0005-0000-0000-000049670000}"/>
    <cellStyle name="Normal 6 4 2 2 2 3 2" xfId="37969" xr:uid="{00000000-0005-0000-0000-00004A670000}"/>
    <cellStyle name="Normal 6 4 2 2 2 4" xfId="37697" xr:uid="{00000000-0005-0000-0000-00004B670000}"/>
    <cellStyle name="Normal 6 4 2 2 2 4 2" xfId="38209" xr:uid="{00000000-0005-0000-0000-00004C670000}"/>
    <cellStyle name="Normal 6 4 2 2 2 5" xfId="37821" xr:uid="{00000000-0005-0000-0000-00004D670000}"/>
    <cellStyle name="Normal 6 4 2 2 2 6" xfId="39199" xr:uid="{00000000-0005-0000-0000-00004E670000}"/>
    <cellStyle name="Normal 6 4 2 2 2 7" xfId="43522" xr:uid="{00000000-0005-0000-0000-00004F670000}"/>
    <cellStyle name="Normal 6 4 2 2 3" xfId="36951" xr:uid="{00000000-0005-0000-0000-000050670000}"/>
    <cellStyle name="Normal 6 4 2 2 3 2" xfId="37099" xr:uid="{00000000-0005-0000-0000-000051670000}"/>
    <cellStyle name="Normal 6 4 2 2 3 2 2" xfId="37997" xr:uid="{00000000-0005-0000-0000-000052670000}"/>
    <cellStyle name="Normal 6 4 2 2 3 3" xfId="37849" xr:uid="{00000000-0005-0000-0000-000053670000}"/>
    <cellStyle name="Normal 6 4 2 2 3 4" xfId="39301" xr:uid="{00000000-0005-0000-0000-000054670000}"/>
    <cellStyle name="Normal 6 4 2 2 3 5" xfId="43647" xr:uid="{00000000-0005-0000-0000-000055670000}"/>
    <cellStyle name="Normal 6 4 2 2 4" xfId="36977" xr:uid="{00000000-0005-0000-0000-000056670000}"/>
    <cellStyle name="Normal 6 4 2 2 4 2" xfId="37125" xr:uid="{00000000-0005-0000-0000-000057670000}"/>
    <cellStyle name="Normal 6 4 2 2 4 2 2" xfId="38023" xr:uid="{00000000-0005-0000-0000-000058670000}"/>
    <cellStyle name="Normal 6 4 2 2 4 3" xfId="37875" xr:uid="{00000000-0005-0000-0000-000059670000}"/>
    <cellStyle name="Normal 6 4 2 2 4 4" xfId="43721" xr:uid="{00000000-0005-0000-0000-00005A670000}"/>
    <cellStyle name="Normal 6 4 2 2 5" xfId="37045" xr:uid="{00000000-0005-0000-0000-00005B670000}"/>
    <cellStyle name="Normal 6 4 2 2 5 2" xfId="37943" xr:uid="{00000000-0005-0000-0000-00005C670000}"/>
    <cellStyle name="Normal 6 4 2 2 6" xfId="37605" xr:uid="{00000000-0005-0000-0000-00005D670000}"/>
    <cellStyle name="Normal 6 4 2 2 6 2" xfId="38131" xr:uid="{00000000-0005-0000-0000-00005E670000}"/>
    <cellStyle name="Normal 6 4 2 2 7" xfId="37795" xr:uid="{00000000-0005-0000-0000-00005F670000}"/>
    <cellStyle name="Normal 6 4 2 2 8" xfId="36899" xr:uid="{00000000-0005-0000-0000-000060670000}"/>
    <cellStyle name="Normal 6 4 2 2 9" xfId="43441" xr:uid="{00000000-0005-0000-0000-000061670000}"/>
    <cellStyle name="Normal 6 4 2 3" xfId="21968" xr:uid="{00000000-0005-0000-0000-000062670000}"/>
    <cellStyle name="Normal 6 4 2 3 2" xfId="36991" xr:uid="{00000000-0005-0000-0000-000063670000}"/>
    <cellStyle name="Normal 6 4 2 3 2 2" xfId="37139" xr:uid="{00000000-0005-0000-0000-000064670000}"/>
    <cellStyle name="Normal 6 4 2 3 2 2 2" xfId="38037" xr:uid="{00000000-0005-0000-0000-000065670000}"/>
    <cellStyle name="Normal 6 4 2 3 2 3" xfId="37889" xr:uid="{00000000-0005-0000-0000-000066670000}"/>
    <cellStyle name="Normal 6 4 2 3 3" xfId="37059" xr:uid="{00000000-0005-0000-0000-000067670000}"/>
    <cellStyle name="Normal 6 4 2 3 3 2" xfId="37957" xr:uid="{00000000-0005-0000-0000-000068670000}"/>
    <cellStyle name="Normal 6 4 2 3 4" xfId="37656" xr:uid="{00000000-0005-0000-0000-000069670000}"/>
    <cellStyle name="Normal 6 4 2 3 4 2" xfId="38162" xr:uid="{00000000-0005-0000-0000-00006A670000}"/>
    <cellStyle name="Normal 6 4 2 3 5" xfId="37809" xr:uid="{00000000-0005-0000-0000-00006B670000}"/>
    <cellStyle name="Normal 6 4 2 3 6" xfId="36912" xr:uid="{00000000-0005-0000-0000-00006C670000}"/>
    <cellStyle name="Normal 6 4 2 3 7" xfId="43474" xr:uid="{00000000-0005-0000-0000-00006D670000}"/>
    <cellStyle name="Normal 6 4 2 4" xfId="36939" xr:uid="{00000000-0005-0000-0000-00006E670000}"/>
    <cellStyle name="Normal 6 4 2 4 2" xfId="37087" xr:uid="{00000000-0005-0000-0000-00006F670000}"/>
    <cellStyle name="Normal 6 4 2 4 2 2" xfId="37985" xr:uid="{00000000-0005-0000-0000-000070670000}"/>
    <cellStyle name="Normal 6 4 2 4 3" xfId="37725" xr:uid="{00000000-0005-0000-0000-000071670000}"/>
    <cellStyle name="Normal 6 4 2 4 3 2" xfId="38238" xr:uid="{00000000-0005-0000-0000-000072670000}"/>
    <cellStyle name="Normal 6 4 2 4 4" xfId="37837" xr:uid="{00000000-0005-0000-0000-000073670000}"/>
    <cellStyle name="Normal 6 4 2 4 5" xfId="39221" xr:uid="{00000000-0005-0000-0000-000074670000}"/>
    <cellStyle name="Normal 6 4 2 4 6" xfId="43553" xr:uid="{00000000-0005-0000-0000-000075670000}"/>
    <cellStyle name="Normal 6 4 2 5" xfId="36965" xr:uid="{00000000-0005-0000-0000-000076670000}"/>
    <cellStyle name="Normal 6 4 2 5 2" xfId="37113" xr:uid="{00000000-0005-0000-0000-000077670000}"/>
    <cellStyle name="Normal 6 4 2 5 2 2" xfId="38011" xr:uid="{00000000-0005-0000-0000-000078670000}"/>
    <cellStyle name="Normal 6 4 2 5 3" xfId="37863" xr:uid="{00000000-0005-0000-0000-000079670000}"/>
    <cellStyle name="Normal 6 4 2 5 4" xfId="39254" xr:uid="{00000000-0005-0000-0000-00007A670000}"/>
    <cellStyle name="Normal 6 4 2 5 5" xfId="43599" xr:uid="{00000000-0005-0000-0000-00007B670000}"/>
    <cellStyle name="Normal 6 4 2 6" xfId="37033" xr:uid="{00000000-0005-0000-0000-00007C670000}"/>
    <cellStyle name="Normal 6 4 2 6 2" xfId="37931" xr:uid="{00000000-0005-0000-0000-00007D670000}"/>
    <cellStyle name="Normal 6 4 2 6 3" xfId="43673" xr:uid="{00000000-0005-0000-0000-00007E670000}"/>
    <cellStyle name="Normal 6 4 2 7" xfId="37318" xr:uid="{00000000-0005-0000-0000-00007F670000}"/>
    <cellStyle name="Normal 6 4 2 7 2" xfId="38088" xr:uid="{00000000-0005-0000-0000-000080670000}"/>
    <cellStyle name="Normal 6 4 2 8" xfId="37783" xr:uid="{00000000-0005-0000-0000-000081670000}"/>
    <cellStyle name="Normal 6 4 2 9" xfId="36887" xr:uid="{00000000-0005-0000-0000-000082670000}"/>
    <cellStyle name="Normal 6 4 3" xfId="21969" xr:uid="{00000000-0005-0000-0000-000083670000}"/>
    <cellStyle name="Normal 6 4 3 2" xfId="21970" xr:uid="{00000000-0005-0000-0000-000084670000}"/>
    <cellStyle name="Normal 6 4 3 2 2" xfId="36998" xr:uid="{00000000-0005-0000-0000-000085670000}"/>
    <cellStyle name="Normal 6 4 3 2 2 2" xfId="37146" xr:uid="{00000000-0005-0000-0000-000086670000}"/>
    <cellStyle name="Normal 6 4 3 2 2 2 2" xfId="38044" xr:uid="{00000000-0005-0000-0000-000087670000}"/>
    <cellStyle name="Normal 6 4 3 2 2 3" xfId="37896" xr:uid="{00000000-0005-0000-0000-000088670000}"/>
    <cellStyle name="Normal 6 4 3 2 3" xfId="37066" xr:uid="{00000000-0005-0000-0000-000089670000}"/>
    <cellStyle name="Normal 6 4 3 2 3 2" xfId="37964" xr:uid="{00000000-0005-0000-0000-00008A670000}"/>
    <cellStyle name="Normal 6 4 3 2 4" xfId="37675" xr:uid="{00000000-0005-0000-0000-00008B670000}"/>
    <cellStyle name="Normal 6 4 3 2 4 2" xfId="38184" xr:uid="{00000000-0005-0000-0000-00008C670000}"/>
    <cellStyle name="Normal 6 4 3 2 5" xfId="37816" xr:uid="{00000000-0005-0000-0000-00008D670000}"/>
    <cellStyle name="Normal 6 4 3 2 6" xfId="36919" xr:uid="{00000000-0005-0000-0000-00008E670000}"/>
    <cellStyle name="Normal 6 4 3 2 7" xfId="43497" xr:uid="{00000000-0005-0000-0000-00008F670000}"/>
    <cellStyle name="Normal 6 4 3 3" xfId="36946" xr:uid="{00000000-0005-0000-0000-000090670000}"/>
    <cellStyle name="Normal 6 4 3 3 2" xfId="37094" xr:uid="{00000000-0005-0000-0000-000091670000}"/>
    <cellStyle name="Normal 6 4 3 3 2 2" xfId="37992" xr:uid="{00000000-0005-0000-0000-000092670000}"/>
    <cellStyle name="Normal 6 4 3 3 3" xfId="37844" xr:uid="{00000000-0005-0000-0000-000093670000}"/>
    <cellStyle name="Normal 6 4 3 3 4" xfId="39276" xr:uid="{00000000-0005-0000-0000-000094670000}"/>
    <cellStyle name="Normal 6 4 3 3 5" xfId="43622" xr:uid="{00000000-0005-0000-0000-000095670000}"/>
    <cellStyle name="Normal 6 4 3 4" xfId="36972" xr:uid="{00000000-0005-0000-0000-000096670000}"/>
    <cellStyle name="Normal 6 4 3 4 2" xfId="37120" xr:uid="{00000000-0005-0000-0000-000097670000}"/>
    <cellStyle name="Normal 6 4 3 4 2 2" xfId="38018" xr:uid="{00000000-0005-0000-0000-000098670000}"/>
    <cellStyle name="Normal 6 4 3 4 3" xfId="37870" xr:uid="{00000000-0005-0000-0000-000099670000}"/>
    <cellStyle name="Normal 6 4 3 4 4" xfId="43696" xr:uid="{00000000-0005-0000-0000-00009A670000}"/>
    <cellStyle name="Normal 6 4 3 5" xfId="37040" xr:uid="{00000000-0005-0000-0000-00009B670000}"/>
    <cellStyle name="Normal 6 4 3 5 2" xfId="37938" xr:uid="{00000000-0005-0000-0000-00009C670000}"/>
    <cellStyle name="Normal 6 4 3 6" xfId="37461" xr:uid="{00000000-0005-0000-0000-00009D670000}"/>
    <cellStyle name="Normal 6 4 3 6 2" xfId="38108" xr:uid="{00000000-0005-0000-0000-00009E670000}"/>
    <cellStyle name="Normal 6 4 3 7" xfId="37790" xr:uid="{00000000-0005-0000-0000-00009F670000}"/>
    <cellStyle name="Normal 6 4 3 8" xfId="36894" xr:uid="{00000000-0005-0000-0000-0000A0670000}"/>
    <cellStyle name="Normal 6 4 3 9" xfId="43416" xr:uid="{00000000-0005-0000-0000-0000A1670000}"/>
    <cellStyle name="Normal 6 4 4" xfId="21971" xr:uid="{00000000-0005-0000-0000-0000A2670000}"/>
    <cellStyle name="Normal 6 4 4 2" xfId="21972" xr:uid="{00000000-0005-0000-0000-0000A3670000}"/>
    <cellStyle name="Normal 6 4 4 2 2" xfId="37134" xr:uid="{00000000-0005-0000-0000-0000A4670000}"/>
    <cellStyle name="Normal 6 4 4 2 2 2" xfId="38032" xr:uid="{00000000-0005-0000-0000-0000A5670000}"/>
    <cellStyle name="Normal 6 4 4 2 3" xfId="37884" xr:uid="{00000000-0005-0000-0000-0000A6670000}"/>
    <cellStyle name="Normal 6 4 4 2 4" xfId="36986" xr:uid="{00000000-0005-0000-0000-0000A7670000}"/>
    <cellStyle name="Normal 6 4 4 3" xfId="37054" xr:uid="{00000000-0005-0000-0000-0000A8670000}"/>
    <cellStyle name="Normal 6 4 4 3 2" xfId="37952" xr:uid="{00000000-0005-0000-0000-0000A9670000}"/>
    <cellStyle name="Normal 6 4 4 4" xfId="37651" xr:uid="{00000000-0005-0000-0000-0000AA670000}"/>
    <cellStyle name="Normal 6 4 4 4 2" xfId="38156" xr:uid="{00000000-0005-0000-0000-0000AB670000}"/>
    <cellStyle name="Normal 6 4 4 5" xfId="37804" xr:uid="{00000000-0005-0000-0000-0000AC670000}"/>
    <cellStyle name="Normal 6 4 4 6" xfId="36907" xr:uid="{00000000-0005-0000-0000-0000AD670000}"/>
    <cellStyle name="Normal 6 4 4 7" xfId="43466" xr:uid="{00000000-0005-0000-0000-0000AE670000}"/>
    <cellStyle name="Normal 6 4 5" xfId="21973" xr:uid="{00000000-0005-0000-0000-0000AF670000}"/>
    <cellStyle name="Normal 6 4 5 2" xfId="21974" xr:uid="{00000000-0005-0000-0000-0000B0670000}"/>
    <cellStyle name="Normal 6 4 5 2 2" xfId="37980" xr:uid="{00000000-0005-0000-0000-0000B1670000}"/>
    <cellStyle name="Normal 6 4 5 2 3" xfId="37082" xr:uid="{00000000-0005-0000-0000-0000B2670000}"/>
    <cellStyle name="Normal 6 4 5 3" xfId="37719" xr:uid="{00000000-0005-0000-0000-0000B3670000}"/>
    <cellStyle name="Normal 6 4 5 3 2" xfId="38232" xr:uid="{00000000-0005-0000-0000-0000B4670000}"/>
    <cellStyle name="Normal 6 4 5 4" xfId="37832" xr:uid="{00000000-0005-0000-0000-0000B5670000}"/>
    <cellStyle name="Normal 6 4 5 5" xfId="36934" xr:uid="{00000000-0005-0000-0000-0000B6670000}"/>
    <cellStyle name="Normal 6 4 5 6" xfId="43545" xr:uid="{00000000-0005-0000-0000-0000B7670000}"/>
    <cellStyle name="Normal 6 4 6" xfId="21975" xr:uid="{00000000-0005-0000-0000-0000B8670000}"/>
    <cellStyle name="Normal 6 4 6 2" xfId="21976" xr:uid="{00000000-0005-0000-0000-0000B9670000}"/>
    <cellStyle name="Normal 6 4 6 2 2" xfId="38006" xr:uid="{00000000-0005-0000-0000-0000BA670000}"/>
    <cellStyle name="Normal 6 4 6 2 3" xfId="37108" xr:uid="{00000000-0005-0000-0000-0000BB670000}"/>
    <cellStyle name="Normal 6 4 6 3" xfId="37748" xr:uid="{00000000-0005-0000-0000-0000BC670000}"/>
    <cellStyle name="Normal 6 4 6 3 2" xfId="38262" xr:uid="{00000000-0005-0000-0000-0000BD670000}"/>
    <cellStyle name="Normal 6 4 6 4" xfId="37858" xr:uid="{00000000-0005-0000-0000-0000BE670000}"/>
    <cellStyle name="Normal 6 4 6 5" xfId="36960" xr:uid="{00000000-0005-0000-0000-0000BF670000}"/>
    <cellStyle name="Normal 6 4 6 6" xfId="43576" xr:uid="{00000000-0005-0000-0000-0000C0670000}"/>
    <cellStyle name="Normal 6 4 7" xfId="21977" xr:uid="{00000000-0005-0000-0000-0000C1670000}"/>
    <cellStyle name="Normal 6 4 7 2" xfId="21978" xr:uid="{00000000-0005-0000-0000-0000C2670000}"/>
    <cellStyle name="Normal 6 4 7 2 2" xfId="37926" xr:uid="{00000000-0005-0000-0000-0000C3670000}"/>
    <cellStyle name="Normal 6 4 7 3" xfId="37028" xr:uid="{00000000-0005-0000-0000-0000C4670000}"/>
    <cellStyle name="Normal 6 4 7 4" xfId="43591" xr:uid="{00000000-0005-0000-0000-0000C5670000}"/>
    <cellStyle name="Normal 6 4 8" xfId="21979" xr:uid="{00000000-0005-0000-0000-0000C6670000}"/>
    <cellStyle name="Normal 6 4 8 2" xfId="21980" xr:uid="{00000000-0005-0000-0000-0000C7670000}"/>
    <cellStyle name="Normal 6 4 8 2 2" xfId="38082" xr:uid="{00000000-0005-0000-0000-0000C8670000}"/>
    <cellStyle name="Normal 6 4 8 3" xfId="37307" xr:uid="{00000000-0005-0000-0000-0000C9670000}"/>
    <cellStyle name="Normal 6 4 9" xfId="21981" xr:uid="{00000000-0005-0000-0000-0000CA670000}"/>
    <cellStyle name="Normal 6 4 9 2" xfId="21982" xr:uid="{00000000-0005-0000-0000-0000CB670000}"/>
    <cellStyle name="Normal 6 4 9 2 2" xfId="37778" xr:uid="{00000000-0005-0000-0000-0000CC670000}"/>
    <cellStyle name="Normal 6 4 9 3" xfId="36882" xr:uid="{00000000-0005-0000-0000-0000CD670000}"/>
    <cellStyle name="Normal 6 5" xfId="21983" xr:uid="{00000000-0005-0000-0000-0000CE670000}"/>
    <cellStyle name="Normal 6 5 10" xfId="39100" xr:uid="{00000000-0005-0000-0000-0000CF670000}"/>
    <cellStyle name="Normal 6 5 11" xfId="43403" xr:uid="{00000000-0005-0000-0000-0000D0670000}"/>
    <cellStyle name="Normal 6 5 12" xfId="43828" xr:uid="{00000000-0005-0000-0000-0000D1670000}"/>
    <cellStyle name="Normal 6 5 2" xfId="21984" xr:uid="{00000000-0005-0000-0000-0000D2670000}"/>
    <cellStyle name="Normal 6 5 2 2" xfId="36926" xr:uid="{00000000-0005-0000-0000-0000D3670000}"/>
    <cellStyle name="Normal 6 5 2 2 2" xfId="37005" xr:uid="{00000000-0005-0000-0000-0000D4670000}"/>
    <cellStyle name="Normal 6 5 2 2 2 2" xfId="37153" xr:uid="{00000000-0005-0000-0000-0000D5670000}"/>
    <cellStyle name="Normal 6 5 2 2 2 2 2" xfId="38051" xr:uid="{00000000-0005-0000-0000-0000D6670000}"/>
    <cellStyle name="Normal 6 5 2 2 2 3" xfId="37903" xr:uid="{00000000-0005-0000-0000-0000D7670000}"/>
    <cellStyle name="Normal 6 5 2 2 3" xfId="37073" xr:uid="{00000000-0005-0000-0000-0000D8670000}"/>
    <cellStyle name="Normal 6 5 2 2 3 2" xfId="37971" xr:uid="{00000000-0005-0000-0000-0000D9670000}"/>
    <cellStyle name="Normal 6 5 2 2 4" xfId="37676" xr:uid="{00000000-0005-0000-0000-0000DA670000}"/>
    <cellStyle name="Normal 6 5 2 2 4 2" xfId="38185" xr:uid="{00000000-0005-0000-0000-0000DB670000}"/>
    <cellStyle name="Normal 6 5 2 2 5" xfId="37823" xr:uid="{00000000-0005-0000-0000-0000DC670000}"/>
    <cellStyle name="Normal 6 5 2 2 6" xfId="39176" xr:uid="{00000000-0005-0000-0000-0000DD670000}"/>
    <cellStyle name="Normal 6 5 2 2 7" xfId="43498" xr:uid="{00000000-0005-0000-0000-0000DE670000}"/>
    <cellStyle name="Normal 6 5 2 3" xfId="36953" xr:uid="{00000000-0005-0000-0000-0000DF670000}"/>
    <cellStyle name="Normal 6 5 2 3 2" xfId="37101" xr:uid="{00000000-0005-0000-0000-0000E0670000}"/>
    <cellStyle name="Normal 6 5 2 3 2 2" xfId="37999" xr:uid="{00000000-0005-0000-0000-0000E1670000}"/>
    <cellStyle name="Normal 6 5 2 3 3" xfId="37851" xr:uid="{00000000-0005-0000-0000-0000E2670000}"/>
    <cellStyle name="Normal 6 5 2 3 4" xfId="39277" xr:uid="{00000000-0005-0000-0000-0000E3670000}"/>
    <cellStyle name="Normal 6 5 2 3 5" xfId="43623" xr:uid="{00000000-0005-0000-0000-0000E4670000}"/>
    <cellStyle name="Normal 6 5 2 4" xfId="36979" xr:uid="{00000000-0005-0000-0000-0000E5670000}"/>
    <cellStyle name="Normal 6 5 2 4 2" xfId="37127" xr:uid="{00000000-0005-0000-0000-0000E6670000}"/>
    <cellStyle name="Normal 6 5 2 4 2 2" xfId="38025" xr:uid="{00000000-0005-0000-0000-0000E7670000}"/>
    <cellStyle name="Normal 6 5 2 4 3" xfId="37877" xr:uid="{00000000-0005-0000-0000-0000E8670000}"/>
    <cellStyle name="Normal 6 5 2 4 4" xfId="43697" xr:uid="{00000000-0005-0000-0000-0000E9670000}"/>
    <cellStyle name="Normal 6 5 2 5" xfId="37047" xr:uid="{00000000-0005-0000-0000-0000EA670000}"/>
    <cellStyle name="Normal 6 5 2 5 2" xfId="37945" xr:uid="{00000000-0005-0000-0000-0000EB670000}"/>
    <cellStyle name="Normal 6 5 2 6" xfId="37462" xr:uid="{00000000-0005-0000-0000-0000EC670000}"/>
    <cellStyle name="Normal 6 5 2 6 2" xfId="38109" xr:uid="{00000000-0005-0000-0000-0000ED670000}"/>
    <cellStyle name="Normal 6 5 2 7" xfId="37797" xr:uid="{00000000-0005-0000-0000-0000EE670000}"/>
    <cellStyle name="Normal 6 5 2 8" xfId="36901" xr:uid="{00000000-0005-0000-0000-0000EF670000}"/>
    <cellStyle name="Normal 6 5 2 9" xfId="43147" xr:uid="{00000000-0005-0000-0000-0000F0670000}"/>
    <cellStyle name="Normal 6 5 2 9 2" xfId="43417" xr:uid="{00000000-0005-0000-0000-0000F1670000}"/>
    <cellStyle name="Normal 6 5 3" xfId="21985" xr:uid="{00000000-0005-0000-0000-0000F2670000}"/>
    <cellStyle name="Normal 6 5 3 2" xfId="36993" xr:uid="{00000000-0005-0000-0000-0000F3670000}"/>
    <cellStyle name="Normal 6 5 3 2 2" xfId="37141" xr:uid="{00000000-0005-0000-0000-0000F4670000}"/>
    <cellStyle name="Normal 6 5 3 2 2 2" xfId="38039" xr:uid="{00000000-0005-0000-0000-0000F5670000}"/>
    <cellStyle name="Normal 6 5 3 2 3" xfId="37891" xr:uid="{00000000-0005-0000-0000-0000F6670000}"/>
    <cellStyle name="Normal 6 5 3 3" xfId="37061" xr:uid="{00000000-0005-0000-0000-0000F7670000}"/>
    <cellStyle name="Normal 6 5 3 3 2" xfId="37959" xr:uid="{00000000-0005-0000-0000-0000F8670000}"/>
    <cellStyle name="Normal 6 5 3 4" xfId="37665" xr:uid="{00000000-0005-0000-0000-0000F9670000}"/>
    <cellStyle name="Normal 6 5 3 4 2" xfId="38172" xr:uid="{00000000-0005-0000-0000-0000FA670000}"/>
    <cellStyle name="Normal 6 5 3 5" xfId="37811" xr:uid="{00000000-0005-0000-0000-0000FB670000}"/>
    <cellStyle name="Normal 6 5 3 6" xfId="36914" xr:uid="{00000000-0005-0000-0000-0000FC670000}"/>
    <cellStyle name="Normal 6 5 3 7" xfId="43484" xr:uid="{00000000-0005-0000-0000-0000FD670000}"/>
    <cellStyle name="Normal 6 5 4" xfId="36941" xr:uid="{00000000-0005-0000-0000-0000FE670000}"/>
    <cellStyle name="Normal 6 5 4 2" xfId="37089" xr:uid="{00000000-0005-0000-0000-0000FF670000}"/>
    <cellStyle name="Normal 6 5 4 2 2" xfId="37987" xr:uid="{00000000-0005-0000-0000-000000680000}"/>
    <cellStyle name="Normal 6 5 4 3" xfId="37734" xr:uid="{00000000-0005-0000-0000-000001680000}"/>
    <cellStyle name="Normal 6 5 4 3 2" xfId="38248" xr:uid="{00000000-0005-0000-0000-000002680000}"/>
    <cellStyle name="Normal 6 5 4 4" xfId="37839" xr:uid="{00000000-0005-0000-0000-000003680000}"/>
    <cellStyle name="Normal 6 5 4 5" xfId="39231" xr:uid="{00000000-0005-0000-0000-000004680000}"/>
    <cellStyle name="Normal 6 5 4 6" xfId="43563" xr:uid="{00000000-0005-0000-0000-000005680000}"/>
    <cellStyle name="Normal 6 5 5" xfId="36967" xr:uid="{00000000-0005-0000-0000-000006680000}"/>
    <cellStyle name="Normal 6 5 5 2" xfId="37115" xr:uid="{00000000-0005-0000-0000-000007680000}"/>
    <cellStyle name="Normal 6 5 5 2 2" xfId="38013" xr:uid="{00000000-0005-0000-0000-000008680000}"/>
    <cellStyle name="Normal 6 5 5 3" xfId="37865" xr:uid="{00000000-0005-0000-0000-000009680000}"/>
    <cellStyle name="Normal 6 5 5 4" xfId="39263" xr:uid="{00000000-0005-0000-0000-00000A680000}"/>
    <cellStyle name="Normal 6 5 5 5" xfId="43609" xr:uid="{00000000-0005-0000-0000-00000B680000}"/>
    <cellStyle name="Normal 6 5 6" xfId="37035" xr:uid="{00000000-0005-0000-0000-00000C680000}"/>
    <cellStyle name="Normal 6 5 6 2" xfId="37933" xr:uid="{00000000-0005-0000-0000-00000D680000}"/>
    <cellStyle name="Normal 6 5 6 3" xfId="43683" xr:uid="{00000000-0005-0000-0000-00000E680000}"/>
    <cellStyle name="Normal 6 5 7" xfId="37419" xr:uid="{00000000-0005-0000-0000-00000F680000}"/>
    <cellStyle name="Normal 6 5 7 2" xfId="38098" xr:uid="{00000000-0005-0000-0000-000010680000}"/>
    <cellStyle name="Normal 6 5 8" xfId="37785" xr:uid="{00000000-0005-0000-0000-000011680000}"/>
    <cellStyle name="Normal 6 5 9" xfId="36889" xr:uid="{00000000-0005-0000-0000-000012680000}"/>
    <cellStyle name="Normal 6 6" xfId="21986" xr:uid="{00000000-0005-0000-0000-000013680000}"/>
    <cellStyle name="Normal 6 6 10" xfId="39099" xr:uid="{00000000-0005-0000-0000-000014680000}"/>
    <cellStyle name="Normal 6 6 11" xfId="41269" xr:uid="{00000000-0005-0000-0000-000015680000}"/>
    <cellStyle name="Normal 6 6 11 2" xfId="43402" xr:uid="{00000000-0005-0000-0000-000016680000}"/>
    <cellStyle name="Normal 6 6 12" xfId="43838" xr:uid="{00000000-0005-0000-0000-000017680000}"/>
    <cellStyle name="Normal 6 6 2" xfId="21987" xr:uid="{00000000-0005-0000-0000-000018680000}"/>
    <cellStyle name="Normal 6 6 2 2" xfId="37007" xr:uid="{00000000-0005-0000-0000-000019680000}"/>
    <cellStyle name="Normal 6 6 2 2 2" xfId="37155" xr:uid="{00000000-0005-0000-0000-00001A680000}"/>
    <cellStyle name="Normal 6 6 2 2 2 2" xfId="38053" xr:uid="{00000000-0005-0000-0000-00001B680000}"/>
    <cellStyle name="Normal 6 6 2 2 3" xfId="37677" xr:uid="{00000000-0005-0000-0000-00001C680000}"/>
    <cellStyle name="Normal 6 6 2 2 3 2" xfId="38186" xr:uid="{00000000-0005-0000-0000-00001D680000}"/>
    <cellStyle name="Normal 6 6 2 2 4" xfId="37905" xr:uid="{00000000-0005-0000-0000-00001E680000}"/>
    <cellStyle name="Normal 6 6 2 2 5" xfId="39177" xr:uid="{00000000-0005-0000-0000-00001F680000}"/>
    <cellStyle name="Normal 6 6 2 2 6" xfId="43499" xr:uid="{00000000-0005-0000-0000-000020680000}"/>
    <cellStyle name="Normal 6 6 2 3" xfId="37075" xr:uid="{00000000-0005-0000-0000-000021680000}"/>
    <cellStyle name="Normal 6 6 2 3 2" xfId="37973" xr:uid="{00000000-0005-0000-0000-000022680000}"/>
    <cellStyle name="Normal 6 6 2 3 3" xfId="39278" xr:uid="{00000000-0005-0000-0000-000023680000}"/>
    <cellStyle name="Normal 6 6 2 3 4" xfId="43624" xr:uid="{00000000-0005-0000-0000-000024680000}"/>
    <cellStyle name="Normal 6 6 2 4" xfId="37463" xr:uid="{00000000-0005-0000-0000-000025680000}"/>
    <cellStyle name="Normal 6 6 2 4 2" xfId="38110" xr:uid="{00000000-0005-0000-0000-000026680000}"/>
    <cellStyle name="Normal 6 6 2 4 3" xfId="43698" xr:uid="{00000000-0005-0000-0000-000027680000}"/>
    <cellStyle name="Normal 6 6 2 5" xfId="37825" xr:uid="{00000000-0005-0000-0000-000028680000}"/>
    <cellStyle name="Normal 6 6 2 6" xfId="36928" xr:uid="{00000000-0005-0000-0000-000029680000}"/>
    <cellStyle name="Normal 6 6 2 7" xfId="38460" xr:uid="{00000000-0005-0000-0000-00002A680000}"/>
    <cellStyle name="Normal 6 6 2 8" xfId="39110" xr:uid="{00000000-0005-0000-0000-00002B680000}"/>
    <cellStyle name="Normal 6 6 2 9" xfId="43418" xr:uid="{00000000-0005-0000-0000-00002C680000}"/>
    <cellStyle name="Normal 6 6 3" xfId="21988" xr:uid="{00000000-0005-0000-0000-00002D680000}"/>
    <cellStyle name="Normal 6 6 3 2" xfId="37103" xr:uid="{00000000-0005-0000-0000-00002E680000}"/>
    <cellStyle name="Normal 6 6 3 2 2" xfId="38001" xr:uid="{00000000-0005-0000-0000-00002F680000}"/>
    <cellStyle name="Normal 6 6 3 3" xfId="37664" xr:uid="{00000000-0005-0000-0000-000030680000}"/>
    <cellStyle name="Normal 6 6 3 3 2" xfId="38171" xr:uid="{00000000-0005-0000-0000-000031680000}"/>
    <cellStyle name="Normal 6 6 3 4" xfId="37853" xr:uid="{00000000-0005-0000-0000-000032680000}"/>
    <cellStyle name="Normal 6 6 3 5" xfId="36955" xr:uid="{00000000-0005-0000-0000-000033680000}"/>
    <cellStyle name="Normal 6 6 3 6" xfId="43483" xr:uid="{00000000-0005-0000-0000-000034680000}"/>
    <cellStyle name="Normal 6 6 4" xfId="36981" xr:uid="{00000000-0005-0000-0000-000035680000}"/>
    <cellStyle name="Normal 6 6 4 2" xfId="37129" xr:uid="{00000000-0005-0000-0000-000036680000}"/>
    <cellStyle name="Normal 6 6 4 2 2" xfId="38027" xr:uid="{00000000-0005-0000-0000-000037680000}"/>
    <cellStyle name="Normal 6 6 4 3" xfId="37733" xr:uid="{00000000-0005-0000-0000-000038680000}"/>
    <cellStyle name="Normal 6 6 4 3 2" xfId="38247" xr:uid="{00000000-0005-0000-0000-000039680000}"/>
    <cellStyle name="Normal 6 6 4 4" xfId="37879" xr:uid="{00000000-0005-0000-0000-00003A680000}"/>
    <cellStyle name="Normal 6 6 4 5" xfId="39230" xr:uid="{00000000-0005-0000-0000-00003B680000}"/>
    <cellStyle name="Normal 6 6 4 6" xfId="43562" xr:uid="{00000000-0005-0000-0000-00003C680000}"/>
    <cellStyle name="Normal 6 6 5" xfId="37049" xr:uid="{00000000-0005-0000-0000-00003D680000}"/>
    <cellStyle name="Normal 6 6 5 2" xfId="37947" xr:uid="{00000000-0005-0000-0000-00003E680000}"/>
    <cellStyle name="Normal 6 6 5 3" xfId="39262" xr:uid="{00000000-0005-0000-0000-00003F680000}"/>
    <cellStyle name="Normal 6 6 5 4" xfId="43608" xr:uid="{00000000-0005-0000-0000-000040680000}"/>
    <cellStyle name="Normal 6 6 6" xfId="37331" xr:uid="{00000000-0005-0000-0000-000041680000}"/>
    <cellStyle name="Normal 6 6 6 2" xfId="38097" xr:uid="{00000000-0005-0000-0000-000042680000}"/>
    <cellStyle name="Normal 6 6 6 3" xfId="43682" xr:uid="{00000000-0005-0000-0000-000043680000}"/>
    <cellStyle name="Normal 6 6 7" xfId="37799" xr:uid="{00000000-0005-0000-0000-000044680000}"/>
    <cellStyle name="Normal 6 6 8" xfId="38371" xr:uid="{00000000-0005-0000-0000-000045680000}"/>
    <cellStyle name="Normal 6 6 9" xfId="38459" xr:uid="{00000000-0005-0000-0000-000046680000}"/>
    <cellStyle name="Normal 6 7" xfId="21989" xr:uid="{00000000-0005-0000-0000-000047680000}"/>
    <cellStyle name="Normal 6 7 10" xfId="43851" xr:uid="{00000000-0005-0000-0000-000048680000}"/>
    <cellStyle name="Normal 6 7 2" xfId="21990" xr:uid="{00000000-0005-0000-0000-000049680000}"/>
    <cellStyle name="Normal 6 7 2 2" xfId="37157" xr:uid="{00000000-0005-0000-0000-00004A680000}"/>
    <cellStyle name="Normal 6 7 2 2 2" xfId="38055" xr:uid="{00000000-0005-0000-0000-00004B680000}"/>
    <cellStyle name="Normal 6 7 2 3" xfId="37691" xr:uid="{00000000-0005-0000-0000-00004C680000}"/>
    <cellStyle name="Normal 6 7 2 3 2" xfId="38201" xr:uid="{00000000-0005-0000-0000-00004D680000}"/>
    <cellStyle name="Normal 6 7 2 4" xfId="37907" xr:uid="{00000000-0005-0000-0000-00004E680000}"/>
    <cellStyle name="Normal 6 7 2 5" xfId="37009" xr:uid="{00000000-0005-0000-0000-00004F680000}"/>
    <cellStyle name="Normal 6 7 2 6" xfId="43514" xr:uid="{00000000-0005-0000-0000-000050680000}"/>
    <cellStyle name="Normal 6 7 3" xfId="37077" xr:uid="{00000000-0005-0000-0000-000051680000}"/>
    <cellStyle name="Normal 6 7 3 2" xfId="37975" xr:uid="{00000000-0005-0000-0000-000052680000}"/>
    <cellStyle name="Normal 6 7 3 3" xfId="39293" xr:uid="{00000000-0005-0000-0000-000053680000}"/>
    <cellStyle name="Normal 6 7 3 4" xfId="43639" xr:uid="{00000000-0005-0000-0000-000054680000}"/>
    <cellStyle name="Normal 6 7 4" xfId="37583" xr:uid="{00000000-0005-0000-0000-000055680000}"/>
    <cellStyle name="Normal 6 7 4 2" xfId="38125" xr:uid="{00000000-0005-0000-0000-000056680000}"/>
    <cellStyle name="Normal 6 7 4 3" xfId="43713" xr:uid="{00000000-0005-0000-0000-000057680000}"/>
    <cellStyle name="Normal 6 7 5" xfId="37827" xr:uid="{00000000-0005-0000-0000-000058680000}"/>
    <cellStyle name="Normal 6 7 6" xfId="36930" xr:uid="{00000000-0005-0000-0000-000059680000}"/>
    <cellStyle name="Normal 6 7 7" xfId="38461" xr:uid="{00000000-0005-0000-0000-00005A680000}"/>
    <cellStyle name="Normal 6 7 8" xfId="39125" xr:uid="{00000000-0005-0000-0000-00005B680000}"/>
    <cellStyle name="Normal 6 7 9" xfId="43433" xr:uid="{00000000-0005-0000-0000-00005C680000}"/>
    <cellStyle name="Normal 6 8" xfId="21991" xr:uid="{00000000-0005-0000-0000-00005D680000}"/>
    <cellStyle name="Normal 6 8 10" xfId="43863" xr:uid="{00000000-0005-0000-0000-00005E680000}"/>
    <cellStyle name="Normal 6 8 2" xfId="21992" xr:uid="{00000000-0005-0000-0000-00005F680000}"/>
    <cellStyle name="Normal 6 8 2 2" xfId="37690" xr:uid="{00000000-0005-0000-0000-000060680000}"/>
    <cellStyle name="Normal 6 8 2 2 2" xfId="38200" xr:uid="{00000000-0005-0000-0000-000061680000}"/>
    <cellStyle name="Normal 6 8 2 3" xfId="38057" xr:uid="{00000000-0005-0000-0000-000062680000}"/>
    <cellStyle name="Normal 6 8 2 4" xfId="37159" xr:uid="{00000000-0005-0000-0000-000063680000}"/>
    <cellStyle name="Normal 6 8 2 5" xfId="39191" xr:uid="{00000000-0005-0000-0000-000064680000}"/>
    <cellStyle name="Normal 6 8 2 6" xfId="43513" xr:uid="{00000000-0005-0000-0000-000065680000}"/>
    <cellStyle name="Normal 6 8 3" xfId="37485" xr:uid="{00000000-0005-0000-0000-000066680000}"/>
    <cellStyle name="Normal 6 8 3 2" xfId="38124" xr:uid="{00000000-0005-0000-0000-000067680000}"/>
    <cellStyle name="Normal 6 8 3 3" xfId="39292" xr:uid="{00000000-0005-0000-0000-000068680000}"/>
    <cellStyle name="Normal 6 8 3 4" xfId="43638" xr:uid="{00000000-0005-0000-0000-000069680000}"/>
    <cellStyle name="Normal 6 8 4" xfId="37909" xr:uid="{00000000-0005-0000-0000-00006A680000}"/>
    <cellStyle name="Normal 6 8 4 2" xfId="43712" xr:uid="{00000000-0005-0000-0000-00006B680000}"/>
    <cellStyle name="Normal 6 8 5" xfId="37011" xr:uid="{00000000-0005-0000-0000-00006C680000}"/>
    <cellStyle name="Normal 6 8 6" xfId="38393" xr:uid="{00000000-0005-0000-0000-00006D680000}"/>
    <cellStyle name="Normal 6 8 7" xfId="38462" xr:uid="{00000000-0005-0000-0000-00006E680000}"/>
    <cellStyle name="Normal 6 8 8" xfId="39124" xr:uid="{00000000-0005-0000-0000-00006F680000}"/>
    <cellStyle name="Normal 6 8 9" xfId="43432" xr:uid="{00000000-0005-0000-0000-000070680000}"/>
    <cellStyle name="Normal 6 9" xfId="21993" xr:uid="{00000000-0005-0000-0000-000071680000}"/>
    <cellStyle name="Normal 6 9 2" xfId="21994" xr:uid="{00000000-0005-0000-0000-000072680000}"/>
    <cellStyle name="Normal 6 9 2 2" xfId="38063" xr:uid="{00000000-0005-0000-0000-000073680000}"/>
    <cellStyle name="Normal 6 9 2 3" xfId="37165" xr:uid="{00000000-0005-0000-0000-000074680000}"/>
    <cellStyle name="Normal 6 9 3" xfId="37639" xr:uid="{00000000-0005-0000-0000-000075680000}"/>
    <cellStyle name="Normal 6 9 3 2" xfId="38143" xr:uid="{00000000-0005-0000-0000-000076680000}"/>
    <cellStyle name="Normal 6 9 4" xfId="37915" xr:uid="{00000000-0005-0000-0000-000077680000}"/>
    <cellStyle name="Normal 6 9 5" xfId="37017" xr:uid="{00000000-0005-0000-0000-000078680000}"/>
    <cellStyle name="Normal 6 9 6" xfId="43453" xr:uid="{00000000-0005-0000-0000-000079680000}"/>
    <cellStyle name="Normal 6 9 7" xfId="43876" xr:uid="{00000000-0005-0000-0000-00007A680000}"/>
    <cellStyle name="Normal 6_Nota 10_D" xfId="21995" xr:uid="{00000000-0005-0000-0000-00007B680000}"/>
    <cellStyle name="Normal 60" xfId="21996" xr:uid="{00000000-0005-0000-0000-00007C680000}"/>
    <cellStyle name="Normal 60 2" xfId="21997" xr:uid="{00000000-0005-0000-0000-00007D680000}"/>
    <cellStyle name="Normal 60 2 2" xfId="21998" xr:uid="{00000000-0005-0000-0000-00007E680000}"/>
    <cellStyle name="Normal 60 2 3" xfId="21999" xr:uid="{00000000-0005-0000-0000-00007F680000}"/>
    <cellStyle name="Normal 60 3" xfId="22000" xr:uid="{00000000-0005-0000-0000-000080680000}"/>
    <cellStyle name="Normal 60 4" xfId="22001" xr:uid="{00000000-0005-0000-0000-000081680000}"/>
    <cellStyle name="Normal 60 4 2" xfId="22002" xr:uid="{00000000-0005-0000-0000-000082680000}"/>
    <cellStyle name="Normal 60 4 3" xfId="22003" xr:uid="{00000000-0005-0000-0000-000083680000}"/>
    <cellStyle name="Normal 60 5" xfId="22004" xr:uid="{00000000-0005-0000-0000-000084680000}"/>
    <cellStyle name="Normal 61" xfId="22005" xr:uid="{00000000-0005-0000-0000-000085680000}"/>
    <cellStyle name="Normal 62" xfId="22006" xr:uid="{00000000-0005-0000-0000-000086680000}"/>
    <cellStyle name="Normal 62 2" xfId="22007" xr:uid="{00000000-0005-0000-0000-000087680000}"/>
    <cellStyle name="Normal 62 3" xfId="22008" xr:uid="{00000000-0005-0000-0000-000088680000}"/>
    <cellStyle name="Normal 63" xfId="22009" xr:uid="{00000000-0005-0000-0000-000089680000}"/>
    <cellStyle name="Normal 64" xfId="22010" xr:uid="{00000000-0005-0000-0000-00008A680000}"/>
    <cellStyle name="Normal 65" xfId="22011" xr:uid="{00000000-0005-0000-0000-00008B680000}"/>
    <cellStyle name="Normal 66" xfId="22012" xr:uid="{00000000-0005-0000-0000-00008C680000}"/>
    <cellStyle name="Normal 67" xfId="22013" xr:uid="{00000000-0005-0000-0000-00008D680000}"/>
    <cellStyle name="Normal 68" xfId="22014" xr:uid="{00000000-0005-0000-0000-00008E680000}"/>
    <cellStyle name="Normal 69" xfId="22015" xr:uid="{00000000-0005-0000-0000-00008F680000}"/>
    <cellStyle name="Normal 7" xfId="160" xr:uid="{00000000-0005-0000-0000-000090680000}"/>
    <cellStyle name="Normal 7 10" xfId="22017" xr:uid="{00000000-0005-0000-0000-000091680000}"/>
    <cellStyle name="Normal 7 10 2" xfId="22018" xr:uid="{00000000-0005-0000-0000-000092680000}"/>
    <cellStyle name="Normal 7 10 2 2" xfId="38258" xr:uid="{00000000-0005-0000-0000-000093680000}"/>
    <cellStyle name="Normal 7 10 3" xfId="37744" xr:uid="{00000000-0005-0000-0000-000094680000}"/>
    <cellStyle name="Normal 7 10 4" xfId="43572" xr:uid="{00000000-0005-0000-0000-000095680000}"/>
    <cellStyle name="Normal 7 11" xfId="22019" xr:uid="{00000000-0005-0000-0000-000096680000}"/>
    <cellStyle name="Normal 7 11 2" xfId="22020" xr:uid="{00000000-0005-0000-0000-000097680000}"/>
    <cellStyle name="Normal 7 11 2 2" xfId="38075" xr:uid="{00000000-0005-0000-0000-000098680000}"/>
    <cellStyle name="Normal 7 11 3" xfId="37179" xr:uid="{00000000-0005-0000-0000-000099680000}"/>
    <cellStyle name="Normal 7 11 4" xfId="43583" xr:uid="{00000000-0005-0000-0000-00009A680000}"/>
    <cellStyle name="Normal 7 12" xfId="22021" xr:uid="{00000000-0005-0000-0000-00009B680000}"/>
    <cellStyle name="Normal 7 12 2" xfId="22022" xr:uid="{00000000-0005-0000-0000-00009C680000}"/>
    <cellStyle name="Normal 7 12 2 2" xfId="38454" xr:uid="{00000000-0005-0000-0000-00009D680000}"/>
    <cellStyle name="Normal 7 12 3" xfId="36724" xr:uid="{00000000-0005-0000-0000-00009E680000}"/>
    <cellStyle name="Normal 7 12 3 2" xfId="43660" xr:uid="{00000000-0005-0000-0000-00009F680000}"/>
    <cellStyle name="Normal 7 12 4" xfId="38271" xr:uid="{00000000-0005-0000-0000-0000A0680000}"/>
    <cellStyle name="Normal 7 13" xfId="22023" xr:uid="{00000000-0005-0000-0000-0000A1680000}"/>
    <cellStyle name="Normal 7 13 2" xfId="22024" xr:uid="{00000000-0005-0000-0000-0000A2680000}"/>
    <cellStyle name="Normal 7 13 2 2" xfId="38572" xr:uid="{00000000-0005-0000-0000-0000A3680000}"/>
    <cellStyle name="Normal 7 13 3" xfId="37760" xr:uid="{00000000-0005-0000-0000-0000A4680000}"/>
    <cellStyle name="Normal 7 14" xfId="22025" xr:uid="{00000000-0005-0000-0000-0000A5680000}"/>
    <cellStyle name="Normal 7 14 2" xfId="22026" xr:uid="{00000000-0005-0000-0000-0000A6680000}"/>
    <cellStyle name="Normal 7 14 3" xfId="37769" xr:uid="{00000000-0005-0000-0000-0000A7680000}"/>
    <cellStyle name="Normal 7 15" xfId="22027" xr:uid="{00000000-0005-0000-0000-0000A8680000}"/>
    <cellStyle name="Normal 7 15 2" xfId="22028" xr:uid="{00000000-0005-0000-0000-0000A9680000}"/>
    <cellStyle name="Normal 7 15 3" xfId="38449" xr:uid="{00000000-0005-0000-0000-0000AA680000}"/>
    <cellStyle name="Normal 7 16" xfId="22029" xr:uid="{00000000-0005-0000-0000-0000AB680000}"/>
    <cellStyle name="Normal 7 16 2" xfId="39076" xr:uid="{00000000-0005-0000-0000-0000AC680000}"/>
    <cellStyle name="Normal 7 16 3" xfId="43976" xr:uid="{00000000-0005-0000-0000-0000AD680000}"/>
    <cellStyle name="Normal 7 17" xfId="22030" xr:uid="{00000000-0005-0000-0000-0000AE680000}"/>
    <cellStyle name="Normal 7 17 2" xfId="43378" xr:uid="{00000000-0005-0000-0000-0000AF680000}"/>
    <cellStyle name="Normal 7 17 3" xfId="43991" xr:uid="{00000000-0005-0000-0000-0000B0680000}"/>
    <cellStyle name="Normal 7 18" xfId="22031" xr:uid="{00000000-0005-0000-0000-0000B1680000}"/>
    <cellStyle name="Normal 7 19" xfId="22032" xr:uid="{00000000-0005-0000-0000-0000B2680000}"/>
    <cellStyle name="Normal 7 2" xfId="22033" xr:uid="{00000000-0005-0000-0000-0000B3680000}"/>
    <cellStyle name="Normal 7 2 10" xfId="22034" xr:uid="{00000000-0005-0000-0000-0000B4680000}"/>
    <cellStyle name="Normal 7 2 10 2" xfId="22035" xr:uid="{00000000-0005-0000-0000-0000B5680000}"/>
    <cellStyle name="Normal 7 2 10 3" xfId="38458" xr:uid="{00000000-0005-0000-0000-0000B6680000}"/>
    <cellStyle name="Normal 7 2 11" xfId="22036" xr:uid="{00000000-0005-0000-0000-0000B7680000}"/>
    <cellStyle name="Normal 7 2 11 2" xfId="39081" xr:uid="{00000000-0005-0000-0000-0000B8680000}"/>
    <cellStyle name="Normal 7 2 12" xfId="22037" xr:uid="{00000000-0005-0000-0000-0000B9680000}"/>
    <cellStyle name="Normal 7 2 12 2" xfId="43383" xr:uid="{00000000-0005-0000-0000-0000BA680000}"/>
    <cellStyle name="Normal 7 2 13" xfId="22038" xr:uid="{00000000-0005-0000-0000-0000BB680000}"/>
    <cellStyle name="Normal 7 2 14" xfId="36805" xr:uid="{00000000-0005-0000-0000-0000BC680000}"/>
    <cellStyle name="Normal 7 2 15" xfId="42384" xr:uid="{00000000-0005-0000-0000-0000BD680000}"/>
    <cellStyle name="Normal 7 2 16" xfId="43801" xr:uid="{00000000-0005-0000-0000-0000BE680000}"/>
    <cellStyle name="Normal 7 2 2" xfId="22039" xr:uid="{00000000-0005-0000-0000-0000BF680000}"/>
    <cellStyle name="Normal 7 2 2 10" xfId="39091" xr:uid="{00000000-0005-0000-0000-0000C0680000}"/>
    <cellStyle name="Normal 7 2 2 11" xfId="42248" xr:uid="{00000000-0005-0000-0000-0000C1680000}"/>
    <cellStyle name="Normal 7 2 2 11 2" xfId="43394" xr:uid="{00000000-0005-0000-0000-0000C2680000}"/>
    <cellStyle name="Normal 7 2 2 2" xfId="22040" xr:uid="{00000000-0005-0000-0000-0000C3680000}"/>
    <cellStyle name="Normal 7 2 2 2 2" xfId="37698" xr:uid="{00000000-0005-0000-0000-0000C4680000}"/>
    <cellStyle name="Normal 7 2 2 2 2 2" xfId="38210" xr:uid="{00000000-0005-0000-0000-0000C5680000}"/>
    <cellStyle name="Normal 7 2 2 2 2 3" xfId="38440" xr:uid="{00000000-0005-0000-0000-0000C6680000}"/>
    <cellStyle name="Normal 7 2 2 2 2 4" xfId="38562" xr:uid="{00000000-0005-0000-0000-0000C7680000}"/>
    <cellStyle name="Normal 7 2 2 2 2 5" xfId="39200" xr:uid="{00000000-0005-0000-0000-0000C8680000}"/>
    <cellStyle name="Normal 7 2 2 2 2 6" xfId="43523" xr:uid="{00000000-0005-0000-0000-0000C9680000}"/>
    <cellStyle name="Normal 7 2 2 2 3" xfId="38132" xr:uid="{00000000-0005-0000-0000-0000CA680000}"/>
    <cellStyle name="Normal 7 2 2 2 3 2" xfId="39302" xr:uid="{00000000-0005-0000-0000-0000CB680000}"/>
    <cellStyle name="Normal 7 2 2 2 3 3" xfId="43648" xr:uid="{00000000-0005-0000-0000-0000CC680000}"/>
    <cellStyle name="Normal 7 2 2 2 4" xfId="37606" xr:uid="{00000000-0005-0000-0000-0000CD680000}"/>
    <cellStyle name="Normal 7 2 2 2 4 2" xfId="43722" xr:uid="{00000000-0005-0000-0000-0000CE680000}"/>
    <cellStyle name="Normal 7 2 2 2 5" xfId="38343" xr:uid="{00000000-0005-0000-0000-0000CF680000}"/>
    <cellStyle name="Normal 7 2 2 2 6" xfId="38399" xr:uid="{00000000-0005-0000-0000-0000D0680000}"/>
    <cellStyle name="Normal 7 2 2 2 7" xfId="38507" xr:uid="{00000000-0005-0000-0000-0000D1680000}"/>
    <cellStyle name="Normal 7 2 2 2 8" xfId="39131" xr:uid="{00000000-0005-0000-0000-0000D2680000}"/>
    <cellStyle name="Normal 7 2 2 2 9" xfId="43442" xr:uid="{00000000-0005-0000-0000-0000D3680000}"/>
    <cellStyle name="Normal 7 2 2 3" xfId="22041" xr:uid="{00000000-0005-0000-0000-0000D4680000}"/>
    <cellStyle name="Normal 7 2 2 3 2" xfId="38163" xr:uid="{00000000-0005-0000-0000-0000D5680000}"/>
    <cellStyle name="Normal 7 2 2 3 3" xfId="37657" xr:uid="{00000000-0005-0000-0000-0000D6680000}"/>
    <cellStyle name="Normal 7 2 2 3 4" xfId="38528" xr:uid="{00000000-0005-0000-0000-0000D7680000}"/>
    <cellStyle name="Normal 7 2 2 3 5" xfId="39158" xr:uid="{00000000-0005-0000-0000-0000D8680000}"/>
    <cellStyle name="Normal 7 2 2 3 6" xfId="43475" xr:uid="{00000000-0005-0000-0000-0000D9680000}"/>
    <cellStyle name="Normal 7 2 2 4" xfId="37726" xr:uid="{00000000-0005-0000-0000-0000DA680000}"/>
    <cellStyle name="Normal 7 2 2 4 2" xfId="38239" xr:uid="{00000000-0005-0000-0000-0000DB680000}"/>
    <cellStyle name="Normal 7 2 2 4 3" xfId="39222" xr:uid="{00000000-0005-0000-0000-0000DC680000}"/>
    <cellStyle name="Normal 7 2 2 4 4" xfId="43554" xr:uid="{00000000-0005-0000-0000-0000DD680000}"/>
    <cellStyle name="Normal 7 2 2 5" xfId="38089" xr:uid="{00000000-0005-0000-0000-0000DE680000}"/>
    <cellStyle name="Normal 7 2 2 5 2" xfId="39255" xr:uid="{00000000-0005-0000-0000-0000DF680000}"/>
    <cellStyle name="Normal 7 2 2 5 3" xfId="43600" xr:uid="{00000000-0005-0000-0000-0000E0680000}"/>
    <cellStyle name="Normal 7 2 2 6" xfId="37319" xr:uid="{00000000-0005-0000-0000-0000E1680000}"/>
    <cellStyle name="Normal 7 2 2 6 2" xfId="43674" xr:uid="{00000000-0005-0000-0000-0000E2680000}"/>
    <cellStyle name="Normal 7 2 2 7" xfId="38312" xr:uid="{00000000-0005-0000-0000-0000E3680000}"/>
    <cellStyle name="Normal 7 2 2 8" xfId="38363" xr:uid="{00000000-0005-0000-0000-0000E4680000}"/>
    <cellStyle name="Normal 7 2 2 9" xfId="38477" xr:uid="{00000000-0005-0000-0000-0000E5680000}"/>
    <cellStyle name="Normal 7 2 3" xfId="22042" xr:uid="{00000000-0005-0000-0000-0000E6680000}"/>
    <cellStyle name="Normal 7 2 3 2" xfId="22043" xr:uid="{00000000-0005-0000-0000-0000E7680000}"/>
    <cellStyle name="Normal 7 2 3 2 2" xfId="38187" xr:uid="{00000000-0005-0000-0000-0000E8680000}"/>
    <cellStyle name="Normal 7 2 3 2 3" xfId="37678" xr:uid="{00000000-0005-0000-0000-0000E9680000}"/>
    <cellStyle name="Normal 7 2 3 2 4" xfId="38544" xr:uid="{00000000-0005-0000-0000-0000EA680000}"/>
    <cellStyle name="Normal 7 2 3 2 5" xfId="39178" xr:uid="{00000000-0005-0000-0000-0000EB680000}"/>
    <cellStyle name="Normal 7 2 3 2 6" xfId="43500" xr:uid="{00000000-0005-0000-0000-0000EC680000}"/>
    <cellStyle name="Normal 7 2 3 3" xfId="38111" xr:uid="{00000000-0005-0000-0000-0000ED680000}"/>
    <cellStyle name="Normal 7 2 3 3 2" xfId="39279" xr:uid="{00000000-0005-0000-0000-0000EE680000}"/>
    <cellStyle name="Normal 7 2 3 3 3" xfId="43625" xr:uid="{00000000-0005-0000-0000-0000EF680000}"/>
    <cellStyle name="Normal 7 2 3 4" xfId="37464" xr:uid="{00000000-0005-0000-0000-0000F0680000}"/>
    <cellStyle name="Normal 7 2 3 4 2" xfId="43699" xr:uid="{00000000-0005-0000-0000-0000F1680000}"/>
    <cellStyle name="Normal 7 2 3 5" xfId="38326" xr:uid="{00000000-0005-0000-0000-0000F2680000}"/>
    <cellStyle name="Normal 7 2 3 6" xfId="38380" xr:uid="{00000000-0005-0000-0000-0000F3680000}"/>
    <cellStyle name="Normal 7 2 3 7" xfId="38490" xr:uid="{00000000-0005-0000-0000-0000F4680000}"/>
    <cellStyle name="Normal 7 2 3 8" xfId="39111" xr:uid="{00000000-0005-0000-0000-0000F5680000}"/>
    <cellStyle name="Normal 7 2 3 9" xfId="43419" xr:uid="{00000000-0005-0000-0000-0000F6680000}"/>
    <cellStyle name="Normal 7 2 4" xfId="22044" xr:uid="{00000000-0005-0000-0000-0000F7680000}"/>
    <cellStyle name="Normal 7 2 4 2" xfId="22045" xr:uid="{00000000-0005-0000-0000-0000F8680000}"/>
    <cellStyle name="Normal 7 2 4 2 2" xfId="38154" xr:uid="{00000000-0005-0000-0000-0000F9680000}"/>
    <cellStyle name="Normal 7 2 4 3" xfId="37649" xr:uid="{00000000-0005-0000-0000-0000FA680000}"/>
    <cellStyle name="Normal 7 2 4 4" xfId="38521" xr:uid="{00000000-0005-0000-0000-0000FB680000}"/>
    <cellStyle name="Normal 7 2 4 5" xfId="39150" xr:uid="{00000000-0005-0000-0000-0000FC680000}"/>
    <cellStyle name="Normal 7 2 4 6" xfId="43464" xr:uid="{00000000-0005-0000-0000-0000FD680000}"/>
    <cellStyle name="Normal 7 2 5" xfId="22046" xr:uid="{00000000-0005-0000-0000-0000FE680000}"/>
    <cellStyle name="Normal 7 2 5 2" xfId="22047" xr:uid="{00000000-0005-0000-0000-0000FF680000}"/>
    <cellStyle name="Normal 7 2 5 2 2" xfId="38230" xr:uid="{00000000-0005-0000-0000-000000690000}"/>
    <cellStyle name="Normal 7 2 5 3" xfId="37717" xr:uid="{00000000-0005-0000-0000-000001690000}"/>
    <cellStyle name="Normal 7 2 5 4" xfId="43543" xr:uid="{00000000-0005-0000-0000-000002690000}"/>
    <cellStyle name="Normal 7 2 6" xfId="22048" xr:uid="{00000000-0005-0000-0000-000003690000}"/>
    <cellStyle name="Normal 7 2 6 2" xfId="22049" xr:uid="{00000000-0005-0000-0000-000004690000}"/>
    <cellStyle name="Normal 7 2 6 2 2" xfId="38080" xr:uid="{00000000-0005-0000-0000-000005690000}"/>
    <cellStyle name="Normal 7 2 6 3" xfId="37303" xr:uid="{00000000-0005-0000-0000-000006690000}"/>
    <cellStyle name="Normal 7 2 6 4" xfId="43589" xr:uid="{00000000-0005-0000-0000-000007690000}"/>
    <cellStyle name="Normal 7 2 7" xfId="22050" xr:uid="{00000000-0005-0000-0000-000008690000}"/>
    <cellStyle name="Normal 7 2 7 2" xfId="22051" xr:uid="{00000000-0005-0000-0000-000009690000}"/>
    <cellStyle name="Normal 7 2 7 2 2" xfId="43665" xr:uid="{00000000-0005-0000-0000-00000A690000}"/>
    <cellStyle name="Normal 7 2 7 3" xfId="38272" xr:uid="{00000000-0005-0000-0000-00000B690000}"/>
    <cellStyle name="Normal 7 2 8" xfId="22052" xr:uid="{00000000-0005-0000-0000-00000C690000}"/>
    <cellStyle name="Normal 7 2 8 2" xfId="22053" xr:uid="{00000000-0005-0000-0000-00000D690000}"/>
    <cellStyle name="Normal 7 2 8 3" xfId="38306" xr:uid="{00000000-0005-0000-0000-00000E690000}"/>
    <cellStyle name="Normal 7 2 9" xfId="22054" xr:uid="{00000000-0005-0000-0000-00000F690000}"/>
    <cellStyle name="Normal 7 2 9 2" xfId="22055" xr:uid="{00000000-0005-0000-0000-000010690000}"/>
    <cellStyle name="Normal 7 2 9 3" xfId="38356" xr:uid="{00000000-0005-0000-0000-000011690000}"/>
    <cellStyle name="Normal 7 20" xfId="36700" xr:uid="{00000000-0005-0000-0000-000012690000}"/>
    <cellStyle name="Normal 7 21" xfId="40818" xr:uid="{00000000-0005-0000-0000-000013690000}"/>
    <cellStyle name="Normal 7 22" xfId="43740" xr:uid="{00000000-0005-0000-0000-000014690000}"/>
    <cellStyle name="Normal 7 23" xfId="22016" xr:uid="{00000000-0005-0000-0000-000015690000}"/>
    <cellStyle name="Normal 7 3" xfId="22056" xr:uid="{00000000-0005-0000-0000-000016690000}"/>
    <cellStyle name="Normal 7 3 10" xfId="38463" xr:uid="{00000000-0005-0000-0000-000017690000}"/>
    <cellStyle name="Normal 7 3 11" xfId="39085" xr:uid="{00000000-0005-0000-0000-000018690000}"/>
    <cellStyle name="Normal 7 3 12" xfId="42157" xr:uid="{00000000-0005-0000-0000-000019690000}"/>
    <cellStyle name="Normal 7 3 12 2" xfId="43387" xr:uid="{00000000-0005-0000-0000-00001A690000}"/>
    <cellStyle name="Normal 7 3 2" xfId="22057" xr:uid="{00000000-0005-0000-0000-00001B690000}"/>
    <cellStyle name="Normal 7 3 2 10" xfId="39092" xr:uid="{00000000-0005-0000-0000-00001C690000}"/>
    <cellStyle name="Normal 7 3 2 11" xfId="43395" xr:uid="{00000000-0005-0000-0000-00001D690000}"/>
    <cellStyle name="Normal 7 3 2 2" xfId="22058" xr:uid="{00000000-0005-0000-0000-00001E690000}"/>
    <cellStyle name="Normal 7 3 2 2 2" xfId="37699" xr:uid="{00000000-0005-0000-0000-00001F690000}"/>
    <cellStyle name="Normal 7 3 2 2 2 2" xfId="38211" xr:uid="{00000000-0005-0000-0000-000020690000}"/>
    <cellStyle name="Normal 7 3 2 2 2 3" xfId="38441" xr:uid="{00000000-0005-0000-0000-000021690000}"/>
    <cellStyle name="Normal 7 3 2 2 2 4" xfId="38563" xr:uid="{00000000-0005-0000-0000-000022690000}"/>
    <cellStyle name="Normal 7 3 2 2 2 5" xfId="39201" xr:uid="{00000000-0005-0000-0000-000023690000}"/>
    <cellStyle name="Normal 7 3 2 2 2 6" xfId="43524" xr:uid="{00000000-0005-0000-0000-000024690000}"/>
    <cellStyle name="Normal 7 3 2 2 3" xfId="38133" xr:uid="{00000000-0005-0000-0000-000025690000}"/>
    <cellStyle name="Normal 7 3 2 2 3 2" xfId="39303" xr:uid="{00000000-0005-0000-0000-000026690000}"/>
    <cellStyle name="Normal 7 3 2 2 3 3" xfId="43649" xr:uid="{00000000-0005-0000-0000-000027690000}"/>
    <cellStyle name="Normal 7 3 2 2 4" xfId="37607" xr:uid="{00000000-0005-0000-0000-000028690000}"/>
    <cellStyle name="Normal 7 3 2 2 4 2" xfId="43723" xr:uid="{00000000-0005-0000-0000-000029690000}"/>
    <cellStyle name="Normal 7 3 2 2 5" xfId="38344" xr:uid="{00000000-0005-0000-0000-00002A690000}"/>
    <cellStyle name="Normal 7 3 2 2 6" xfId="38400" xr:uid="{00000000-0005-0000-0000-00002B690000}"/>
    <cellStyle name="Normal 7 3 2 2 7" xfId="38508" xr:uid="{00000000-0005-0000-0000-00002C690000}"/>
    <cellStyle name="Normal 7 3 2 2 8" xfId="39132" xr:uid="{00000000-0005-0000-0000-00002D690000}"/>
    <cellStyle name="Normal 7 3 2 2 9" xfId="43443" xr:uid="{00000000-0005-0000-0000-00002E690000}"/>
    <cellStyle name="Normal 7 3 2 3" xfId="37658" xr:uid="{00000000-0005-0000-0000-00002F690000}"/>
    <cellStyle name="Normal 7 3 2 3 2" xfId="38164" xr:uid="{00000000-0005-0000-0000-000030690000}"/>
    <cellStyle name="Normal 7 3 2 3 3" xfId="38414" xr:uid="{00000000-0005-0000-0000-000031690000}"/>
    <cellStyle name="Normal 7 3 2 3 4" xfId="38529" xr:uid="{00000000-0005-0000-0000-000032690000}"/>
    <cellStyle name="Normal 7 3 2 3 5" xfId="39159" xr:uid="{00000000-0005-0000-0000-000033690000}"/>
    <cellStyle name="Normal 7 3 2 3 6" xfId="43476" xr:uid="{00000000-0005-0000-0000-000034690000}"/>
    <cellStyle name="Normal 7 3 2 4" xfId="37727" xr:uid="{00000000-0005-0000-0000-000035690000}"/>
    <cellStyle name="Normal 7 3 2 4 2" xfId="38240" xr:uid="{00000000-0005-0000-0000-000036690000}"/>
    <cellStyle name="Normal 7 3 2 4 3" xfId="39223" xr:uid="{00000000-0005-0000-0000-000037690000}"/>
    <cellStyle name="Normal 7 3 2 4 4" xfId="43555" xr:uid="{00000000-0005-0000-0000-000038690000}"/>
    <cellStyle name="Normal 7 3 2 5" xfId="37320" xr:uid="{00000000-0005-0000-0000-000039690000}"/>
    <cellStyle name="Normal 7 3 2 5 2" xfId="38090" xr:uid="{00000000-0005-0000-0000-00003A690000}"/>
    <cellStyle name="Normal 7 3 2 5 3" xfId="39256" xr:uid="{00000000-0005-0000-0000-00003B690000}"/>
    <cellStyle name="Normal 7 3 2 5 4" xfId="43601" xr:uid="{00000000-0005-0000-0000-00003C690000}"/>
    <cellStyle name="Normal 7 3 2 6" xfId="38061" xr:uid="{00000000-0005-0000-0000-00003D690000}"/>
    <cellStyle name="Normal 7 3 2 6 2" xfId="43675" xr:uid="{00000000-0005-0000-0000-00003E690000}"/>
    <cellStyle name="Normal 7 3 2 7" xfId="37163" xr:uid="{00000000-0005-0000-0000-00003F690000}"/>
    <cellStyle name="Normal 7 3 2 8" xfId="38364" xr:uid="{00000000-0005-0000-0000-000040690000}"/>
    <cellStyle name="Normal 7 3 2 9" xfId="38466" xr:uid="{00000000-0005-0000-0000-000041690000}"/>
    <cellStyle name="Normal 7 3 3" xfId="22059" xr:uid="{00000000-0005-0000-0000-000042690000}"/>
    <cellStyle name="Normal 7 3 3 2" xfId="37679" xr:uid="{00000000-0005-0000-0000-000043690000}"/>
    <cellStyle name="Normal 7 3 3 2 2" xfId="38188" xr:uid="{00000000-0005-0000-0000-000044690000}"/>
    <cellStyle name="Normal 7 3 3 2 3" xfId="38426" xr:uid="{00000000-0005-0000-0000-000045690000}"/>
    <cellStyle name="Normal 7 3 3 2 4" xfId="38545" xr:uid="{00000000-0005-0000-0000-000046690000}"/>
    <cellStyle name="Normal 7 3 3 2 5" xfId="39179" xr:uid="{00000000-0005-0000-0000-000047690000}"/>
    <cellStyle name="Normal 7 3 3 2 6" xfId="43501" xr:uid="{00000000-0005-0000-0000-000048690000}"/>
    <cellStyle name="Normal 7 3 3 3" xfId="38112" xr:uid="{00000000-0005-0000-0000-000049690000}"/>
    <cellStyle name="Normal 7 3 3 3 2" xfId="39280" xr:uid="{00000000-0005-0000-0000-00004A690000}"/>
    <cellStyle name="Normal 7 3 3 3 3" xfId="43626" xr:uid="{00000000-0005-0000-0000-00004B690000}"/>
    <cellStyle name="Normal 7 3 3 4" xfId="37465" xr:uid="{00000000-0005-0000-0000-00004C690000}"/>
    <cellStyle name="Normal 7 3 3 4 2" xfId="43700" xr:uid="{00000000-0005-0000-0000-00004D690000}"/>
    <cellStyle name="Normal 7 3 3 5" xfId="38327" xr:uid="{00000000-0005-0000-0000-00004E690000}"/>
    <cellStyle name="Normal 7 3 3 6" xfId="38381" xr:uid="{00000000-0005-0000-0000-00004F690000}"/>
    <cellStyle name="Normal 7 3 3 7" xfId="38491" xr:uid="{00000000-0005-0000-0000-000050690000}"/>
    <cellStyle name="Normal 7 3 3 8" xfId="39112" xr:uid="{00000000-0005-0000-0000-000051690000}"/>
    <cellStyle name="Normal 7 3 3 9" xfId="43420" xr:uid="{00000000-0005-0000-0000-000052690000}"/>
    <cellStyle name="Normal 7 3 4" xfId="22060" xr:uid="{00000000-0005-0000-0000-000053690000}"/>
    <cellStyle name="Normal 7 3 4 2" xfId="38157" xr:uid="{00000000-0005-0000-0000-000054690000}"/>
    <cellStyle name="Normal 7 3 4 3" xfId="37652" xr:uid="{00000000-0005-0000-0000-000055690000}"/>
    <cellStyle name="Normal 7 3 4 4" xfId="38524" xr:uid="{00000000-0005-0000-0000-000056690000}"/>
    <cellStyle name="Normal 7 3 4 5" xfId="39153" xr:uid="{00000000-0005-0000-0000-000057690000}"/>
    <cellStyle name="Normal 7 3 4 6" xfId="43468" xr:uid="{00000000-0005-0000-0000-000058690000}"/>
    <cellStyle name="Normal 7 3 5" xfId="37720" xr:uid="{00000000-0005-0000-0000-000059690000}"/>
    <cellStyle name="Normal 7 3 5 2" xfId="38233" xr:uid="{00000000-0005-0000-0000-00005A690000}"/>
    <cellStyle name="Normal 7 3 5 3" xfId="39217" xr:uid="{00000000-0005-0000-0000-00005B690000}"/>
    <cellStyle name="Normal 7 3 5 4" xfId="43547" xr:uid="{00000000-0005-0000-0000-00005C690000}"/>
    <cellStyle name="Normal 7 3 6" xfId="37312" xr:uid="{00000000-0005-0000-0000-00005D690000}"/>
    <cellStyle name="Normal 7 3 6 2" xfId="38083" xr:uid="{00000000-0005-0000-0000-00005E690000}"/>
    <cellStyle name="Normal 7 3 6 3" xfId="39249" xr:uid="{00000000-0005-0000-0000-00005F690000}"/>
    <cellStyle name="Normal 7 3 6 4" xfId="43593" xr:uid="{00000000-0005-0000-0000-000060690000}"/>
    <cellStyle name="Normal 7 3 7" xfId="37913" xr:uid="{00000000-0005-0000-0000-000061690000}"/>
    <cellStyle name="Normal 7 3 7 2" xfId="43667" xr:uid="{00000000-0005-0000-0000-000062690000}"/>
    <cellStyle name="Normal 7 3 8" xfId="37015" xr:uid="{00000000-0005-0000-0000-000063690000}"/>
    <cellStyle name="Normal 7 3 9" xfId="38359" xr:uid="{00000000-0005-0000-0000-000064690000}"/>
    <cellStyle name="Normal 7 4" xfId="22061" xr:uid="{00000000-0005-0000-0000-000065690000}"/>
    <cellStyle name="Normal 7 4 10" xfId="39102" xr:uid="{00000000-0005-0000-0000-000066690000}"/>
    <cellStyle name="Normal 7 4 11" xfId="43405" xr:uid="{00000000-0005-0000-0000-000067690000}"/>
    <cellStyle name="Normal 7 4 2" xfId="22062" xr:uid="{00000000-0005-0000-0000-000068690000}"/>
    <cellStyle name="Normal 7 4 2 2" xfId="22063" xr:uid="{00000000-0005-0000-0000-000069690000}"/>
    <cellStyle name="Normal 7 4 2 2 2" xfId="38189" xr:uid="{00000000-0005-0000-0000-00006A690000}"/>
    <cellStyle name="Normal 7 4 2 2 3" xfId="37680" xr:uid="{00000000-0005-0000-0000-00006B690000}"/>
    <cellStyle name="Normal 7 4 2 2 4" xfId="38546" xr:uid="{00000000-0005-0000-0000-00006C690000}"/>
    <cellStyle name="Normal 7 4 2 2 5" xfId="39180" xr:uid="{00000000-0005-0000-0000-00006D690000}"/>
    <cellStyle name="Normal 7 4 2 2 6" xfId="43502" xr:uid="{00000000-0005-0000-0000-00006E690000}"/>
    <cellStyle name="Normal 7 4 2 3" xfId="37466" xr:uid="{00000000-0005-0000-0000-00006F690000}"/>
    <cellStyle name="Normal 7 4 2 3 2" xfId="38113" xr:uid="{00000000-0005-0000-0000-000070690000}"/>
    <cellStyle name="Normal 7 4 2 3 3" xfId="39281" xr:uid="{00000000-0005-0000-0000-000071690000}"/>
    <cellStyle name="Normal 7 4 2 3 4" xfId="43627" xr:uid="{00000000-0005-0000-0000-000072690000}"/>
    <cellStyle name="Normal 7 4 2 4" xfId="38067" xr:uid="{00000000-0005-0000-0000-000073690000}"/>
    <cellStyle name="Normal 7 4 2 4 2" xfId="43701" xr:uid="{00000000-0005-0000-0000-000074690000}"/>
    <cellStyle name="Normal 7 4 2 5" xfId="37169" xr:uid="{00000000-0005-0000-0000-000075690000}"/>
    <cellStyle name="Normal 7 4 2 6" xfId="38382" xr:uid="{00000000-0005-0000-0000-000076690000}"/>
    <cellStyle name="Normal 7 4 2 7" xfId="38468" xr:uid="{00000000-0005-0000-0000-000077690000}"/>
    <cellStyle name="Normal 7 4 2 8" xfId="39113" xr:uid="{00000000-0005-0000-0000-000078690000}"/>
    <cellStyle name="Normal 7 4 2 9" xfId="43421" xr:uid="{00000000-0005-0000-0000-000079690000}"/>
    <cellStyle name="Normal 7 4 3" xfId="22064" xr:uid="{00000000-0005-0000-0000-00007A690000}"/>
    <cellStyle name="Normal 7 4 3 2" xfId="38174" xr:uid="{00000000-0005-0000-0000-00007B690000}"/>
    <cellStyle name="Normal 7 4 3 3" xfId="37667" xr:uid="{00000000-0005-0000-0000-00007C690000}"/>
    <cellStyle name="Normal 7 4 3 4" xfId="38537" xr:uid="{00000000-0005-0000-0000-00007D690000}"/>
    <cellStyle name="Normal 7 4 3 5" xfId="39167" xr:uid="{00000000-0005-0000-0000-00007E690000}"/>
    <cellStyle name="Normal 7 4 3 6" xfId="43486" xr:uid="{00000000-0005-0000-0000-00007F690000}"/>
    <cellStyle name="Normal 7 4 4" xfId="37736" xr:uid="{00000000-0005-0000-0000-000080690000}"/>
    <cellStyle name="Normal 7 4 4 2" xfId="38250" xr:uid="{00000000-0005-0000-0000-000081690000}"/>
    <cellStyle name="Normal 7 4 4 3" xfId="39233" xr:uid="{00000000-0005-0000-0000-000082690000}"/>
    <cellStyle name="Normal 7 4 4 4" xfId="43565" xr:uid="{00000000-0005-0000-0000-000083690000}"/>
    <cellStyle name="Normal 7 4 5" xfId="37428" xr:uid="{00000000-0005-0000-0000-000084690000}"/>
    <cellStyle name="Normal 7 4 5 2" xfId="38100" xr:uid="{00000000-0005-0000-0000-000085690000}"/>
    <cellStyle name="Normal 7 4 5 3" xfId="39265" xr:uid="{00000000-0005-0000-0000-000086690000}"/>
    <cellStyle name="Normal 7 4 5 4" xfId="43611" xr:uid="{00000000-0005-0000-0000-000087690000}"/>
    <cellStyle name="Normal 7 4 6" xfId="37919" xr:uid="{00000000-0005-0000-0000-000088690000}"/>
    <cellStyle name="Normal 7 4 6 2" xfId="43685" xr:uid="{00000000-0005-0000-0000-000089690000}"/>
    <cellStyle name="Normal 7 4 7" xfId="37021" xr:uid="{00000000-0005-0000-0000-00008A690000}"/>
    <cellStyle name="Normal 7 4 8" xfId="38373" xr:uid="{00000000-0005-0000-0000-00008B690000}"/>
    <cellStyle name="Normal 7 4 9" xfId="38464" xr:uid="{00000000-0005-0000-0000-00008C690000}"/>
    <cellStyle name="Normal 7 5" xfId="22065" xr:uid="{00000000-0005-0000-0000-00008D690000}"/>
    <cellStyle name="Normal 7 5 10" xfId="39097" xr:uid="{00000000-0005-0000-0000-00008E690000}"/>
    <cellStyle name="Normal 7 5 11" xfId="40000" xr:uid="{00000000-0005-0000-0000-00008F690000}"/>
    <cellStyle name="Normal 7 5 11 2" xfId="43400" xr:uid="{00000000-0005-0000-0000-000090690000}"/>
    <cellStyle name="Normal 7 5 2" xfId="22066" xr:uid="{00000000-0005-0000-0000-000091690000}"/>
    <cellStyle name="Normal 7 5 2 2" xfId="37681" xr:uid="{00000000-0005-0000-0000-000092690000}"/>
    <cellStyle name="Normal 7 5 2 2 2" xfId="38190" xr:uid="{00000000-0005-0000-0000-000093690000}"/>
    <cellStyle name="Normal 7 5 2 2 3" xfId="38427" xr:uid="{00000000-0005-0000-0000-000094690000}"/>
    <cellStyle name="Normal 7 5 2 2 4" xfId="38547" xr:uid="{00000000-0005-0000-0000-000095690000}"/>
    <cellStyle name="Normal 7 5 2 2 5" xfId="39181" xr:uid="{00000000-0005-0000-0000-000096690000}"/>
    <cellStyle name="Normal 7 5 2 2 6" xfId="43503" xr:uid="{00000000-0005-0000-0000-000097690000}"/>
    <cellStyle name="Normal 7 5 2 3" xfId="38114" xr:uid="{00000000-0005-0000-0000-000098690000}"/>
    <cellStyle name="Normal 7 5 2 3 2" xfId="39282" xr:uid="{00000000-0005-0000-0000-000099690000}"/>
    <cellStyle name="Normal 7 5 2 3 3" xfId="43628" xr:uid="{00000000-0005-0000-0000-00009A690000}"/>
    <cellStyle name="Normal 7 5 2 4" xfId="37467" xr:uid="{00000000-0005-0000-0000-00009B690000}"/>
    <cellStyle name="Normal 7 5 2 4 2" xfId="43702" xr:uid="{00000000-0005-0000-0000-00009C690000}"/>
    <cellStyle name="Normal 7 5 2 5" xfId="38328" xr:uid="{00000000-0005-0000-0000-00009D690000}"/>
    <cellStyle name="Normal 7 5 2 6" xfId="38383" xr:uid="{00000000-0005-0000-0000-00009E690000}"/>
    <cellStyle name="Normal 7 5 2 7" xfId="38492" xr:uid="{00000000-0005-0000-0000-00009F690000}"/>
    <cellStyle name="Normal 7 5 2 8" xfId="39114" xr:uid="{00000000-0005-0000-0000-0000A0690000}"/>
    <cellStyle name="Normal 7 5 2 9" xfId="43422" xr:uid="{00000000-0005-0000-0000-0000A1690000}"/>
    <cellStyle name="Normal 7 5 3" xfId="22067" xr:uid="{00000000-0005-0000-0000-0000A2690000}"/>
    <cellStyle name="Normal 7 5 3 2" xfId="38169" xr:uid="{00000000-0005-0000-0000-0000A3690000}"/>
    <cellStyle name="Normal 7 5 3 3" xfId="37663" xr:uid="{00000000-0005-0000-0000-0000A4690000}"/>
    <cellStyle name="Normal 7 5 3 4" xfId="38534" xr:uid="{00000000-0005-0000-0000-0000A5690000}"/>
    <cellStyle name="Normal 7 5 3 5" xfId="39164" xr:uid="{00000000-0005-0000-0000-0000A6690000}"/>
    <cellStyle name="Normal 7 5 3 6" xfId="43481" xr:uid="{00000000-0005-0000-0000-0000A7690000}"/>
    <cellStyle name="Normal 7 5 4" xfId="37732" xr:uid="{00000000-0005-0000-0000-0000A8690000}"/>
    <cellStyle name="Normal 7 5 4 2" xfId="38245" xr:uid="{00000000-0005-0000-0000-0000A9690000}"/>
    <cellStyle name="Normal 7 5 4 3" xfId="39228" xr:uid="{00000000-0005-0000-0000-0000AA690000}"/>
    <cellStyle name="Normal 7 5 4 4" xfId="43560" xr:uid="{00000000-0005-0000-0000-0000AB690000}"/>
    <cellStyle name="Normal 7 5 5" xfId="38095" xr:uid="{00000000-0005-0000-0000-0000AC690000}"/>
    <cellStyle name="Normal 7 5 5 2" xfId="39261" xr:uid="{00000000-0005-0000-0000-0000AD690000}"/>
    <cellStyle name="Normal 7 5 5 3" xfId="43606" xr:uid="{00000000-0005-0000-0000-0000AE690000}"/>
    <cellStyle name="Normal 7 5 6" xfId="37326" xr:uid="{00000000-0005-0000-0000-0000AF690000}"/>
    <cellStyle name="Normal 7 5 6 2" xfId="43680" xr:uid="{00000000-0005-0000-0000-0000B0690000}"/>
    <cellStyle name="Normal 7 5 7" xfId="38317" xr:uid="{00000000-0005-0000-0000-0000B1690000}"/>
    <cellStyle name="Normal 7 5 8" xfId="38369" xr:uid="{00000000-0005-0000-0000-0000B2690000}"/>
    <cellStyle name="Normal 7 5 9" xfId="38481" xr:uid="{00000000-0005-0000-0000-0000B3690000}"/>
    <cellStyle name="Normal 7 6" xfId="22068" xr:uid="{00000000-0005-0000-0000-0000B4690000}"/>
    <cellStyle name="Normal 7 6 2" xfId="22069" xr:uid="{00000000-0005-0000-0000-0000B5690000}"/>
    <cellStyle name="Normal 7 6 2 2" xfId="38203" xr:uid="{00000000-0005-0000-0000-0000B6690000}"/>
    <cellStyle name="Normal 7 6 2 3" xfId="37692" xr:uid="{00000000-0005-0000-0000-0000B7690000}"/>
    <cellStyle name="Normal 7 6 2 4" xfId="38558" xr:uid="{00000000-0005-0000-0000-0000B8690000}"/>
    <cellStyle name="Normal 7 6 2 5" xfId="39193" xr:uid="{00000000-0005-0000-0000-0000B9690000}"/>
    <cellStyle name="Normal 7 6 2 6" xfId="43516" xr:uid="{00000000-0005-0000-0000-0000BA690000}"/>
    <cellStyle name="Normal 7 6 3" xfId="38126" xr:uid="{00000000-0005-0000-0000-0000BB690000}"/>
    <cellStyle name="Normal 7 6 3 2" xfId="39295" xr:uid="{00000000-0005-0000-0000-0000BC690000}"/>
    <cellStyle name="Normal 7 6 3 3" xfId="43641" xr:uid="{00000000-0005-0000-0000-0000BD690000}"/>
    <cellStyle name="Normal 7 6 4" xfId="37589" xr:uid="{00000000-0005-0000-0000-0000BE690000}"/>
    <cellStyle name="Normal 7 6 4 2" xfId="43715" xr:uid="{00000000-0005-0000-0000-0000BF690000}"/>
    <cellStyle name="Normal 7 6 5" xfId="38339" xr:uid="{00000000-0005-0000-0000-0000C0690000}"/>
    <cellStyle name="Normal 7 6 6" xfId="38395" xr:uid="{00000000-0005-0000-0000-0000C1690000}"/>
    <cellStyle name="Normal 7 6 7" xfId="38503" xr:uid="{00000000-0005-0000-0000-0000C2690000}"/>
    <cellStyle name="Normal 7 6 8" xfId="39127" xr:uid="{00000000-0005-0000-0000-0000C3690000}"/>
    <cellStyle name="Normal 7 6 9" xfId="40028" xr:uid="{00000000-0005-0000-0000-0000C4690000}"/>
    <cellStyle name="Normal 7 6 9 2" xfId="43435" xr:uid="{00000000-0005-0000-0000-0000C5690000}"/>
    <cellStyle name="Normal 7 7" xfId="22070" xr:uid="{00000000-0005-0000-0000-0000C6690000}"/>
    <cellStyle name="Normal 7 7 2" xfId="22071" xr:uid="{00000000-0005-0000-0000-0000C7690000}"/>
    <cellStyle name="Normal 7 7 2 2" xfId="38198" xr:uid="{00000000-0005-0000-0000-0000C8690000}"/>
    <cellStyle name="Normal 7 7 2 3" xfId="37689" xr:uid="{00000000-0005-0000-0000-0000C9690000}"/>
    <cellStyle name="Normal 7 7 2 4" xfId="38555" xr:uid="{00000000-0005-0000-0000-0000CA690000}"/>
    <cellStyle name="Normal 7 7 2 5" xfId="39189" xr:uid="{00000000-0005-0000-0000-0000CB690000}"/>
    <cellStyle name="Normal 7 7 2 6" xfId="43511" xr:uid="{00000000-0005-0000-0000-0000CC690000}"/>
    <cellStyle name="Normal 7 7 3" xfId="38122" xr:uid="{00000000-0005-0000-0000-0000CD690000}"/>
    <cellStyle name="Normal 7 7 3 2" xfId="39290" xr:uid="{00000000-0005-0000-0000-0000CE690000}"/>
    <cellStyle name="Normal 7 7 3 3" xfId="43636" xr:uid="{00000000-0005-0000-0000-0000CF690000}"/>
    <cellStyle name="Normal 7 7 4" xfId="37481" xr:uid="{00000000-0005-0000-0000-0000D0690000}"/>
    <cellStyle name="Normal 7 7 4 2" xfId="43710" xr:uid="{00000000-0005-0000-0000-0000D1690000}"/>
    <cellStyle name="Normal 7 7 5" xfId="38336" xr:uid="{00000000-0005-0000-0000-0000D2690000}"/>
    <cellStyle name="Normal 7 7 6" xfId="38391" xr:uid="{00000000-0005-0000-0000-0000D3690000}"/>
    <cellStyle name="Normal 7 7 7" xfId="38500" xr:uid="{00000000-0005-0000-0000-0000D4690000}"/>
    <cellStyle name="Normal 7 7 8" xfId="39122" xr:uid="{00000000-0005-0000-0000-0000D5690000}"/>
    <cellStyle name="Normal 7 7 9" xfId="43430" xr:uid="{00000000-0005-0000-0000-0000D6690000}"/>
    <cellStyle name="Normal 7 8" xfId="22072" xr:uid="{00000000-0005-0000-0000-0000D7690000}"/>
    <cellStyle name="Normal 7 8 2" xfId="22073" xr:uid="{00000000-0005-0000-0000-0000D8690000}"/>
    <cellStyle name="Normal 7 8 2 2" xfId="38149" xr:uid="{00000000-0005-0000-0000-0000D9690000}"/>
    <cellStyle name="Normal 7 8 3" xfId="37644" xr:uid="{00000000-0005-0000-0000-0000DA690000}"/>
    <cellStyle name="Normal 7 8 4" xfId="38518" xr:uid="{00000000-0005-0000-0000-0000DB690000}"/>
    <cellStyle name="Normal 7 8 5" xfId="39145" xr:uid="{00000000-0005-0000-0000-0000DC690000}"/>
    <cellStyle name="Normal 7 8 6" xfId="43458" xr:uid="{00000000-0005-0000-0000-0000DD690000}"/>
    <cellStyle name="Normal 7 9" xfId="22074" xr:uid="{00000000-0005-0000-0000-0000DE690000}"/>
    <cellStyle name="Normal 7 9 2" xfId="22075" xr:uid="{00000000-0005-0000-0000-0000DF690000}"/>
    <cellStyle name="Normal 7 9 2 2" xfId="38225" xr:uid="{00000000-0005-0000-0000-0000E0690000}"/>
    <cellStyle name="Normal 7 9 3" xfId="37712" xr:uid="{00000000-0005-0000-0000-0000E1690000}"/>
    <cellStyle name="Normal 7 9 4" xfId="43537" xr:uid="{00000000-0005-0000-0000-0000E2690000}"/>
    <cellStyle name="Normal 7_Nota 10_D" xfId="22076" xr:uid="{00000000-0005-0000-0000-0000E3690000}"/>
    <cellStyle name="Normal 70" xfId="22077" xr:uid="{00000000-0005-0000-0000-0000E4690000}"/>
    <cellStyle name="Normal 71" xfId="22078" xr:uid="{00000000-0005-0000-0000-0000E5690000}"/>
    <cellStyle name="Normal 72" xfId="22079" xr:uid="{00000000-0005-0000-0000-0000E6690000}"/>
    <cellStyle name="Normal 73" xfId="22080" xr:uid="{00000000-0005-0000-0000-0000E7690000}"/>
    <cellStyle name="Normal 73 2" xfId="22081" xr:uid="{00000000-0005-0000-0000-0000E8690000}"/>
    <cellStyle name="Normal 73 2 2" xfId="43357" xr:uid="{00000000-0005-0000-0000-0000E9690000}"/>
    <cellStyle name="Normal 73 2 3" xfId="44266" xr:uid="{00000000-0005-0000-0000-0000EA690000}"/>
    <cellStyle name="Normal 73 2 3 2" xfId="44274" xr:uid="{00000000-0005-0000-0000-0000EB690000}"/>
    <cellStyle name="Normal 73 3" xfId="43367" xr:uid="{00000000-0005-0000-0000-0000EC690000}"/>
    <cellStyle name="Normal 74" xfId="22082" xr:uid="{00000000-0005-0000-0000-0000ED690000}"/>
    <cellStyle name="Normal 75" xfId="35502" xr:uid="{00000000-0005-0000-0000-0000EE690000}"/>
    <cellStyle name="Normal 76" xfId="22083" xr:uid="{00000000-0005-0000-0000-0000EF690000}"/>
    <cellStyle name="Normal 76 2" xfId="43358" xr:uid="{00000000-0005-0000-0000-0000F0690000}"/>
    <cellStyle name="Normal 76 3" xfId="44267" xr:uid="{00000000-0005-0000-0000-0000F1690000}"/>
    <cellStyle name="Normal 76 3 2" xfId="44275" xr:uid="{00000000-0005-0000-0000-0000F2690000}"/>
    <cellStyle name="Normal 77" xfId="43359" xr:uid="{00000000-0005-0000-0000-0000F3690000}"/>
    <cellStyle name="Normal 77 2" xfId="43360" xr:uid="{00000000-0005-0000-0000-0000F4690000}"/>
    <cellStyle name="Normal 78" xfId="43371" xr:uid="{00000000-0005-0000-0000-0000F5690000}"/>
    <cellStyle name="Normal 79" xfId="43373" xr:uid="{00000000-0005-0000-0000-0000F6690000}"/>
    <cellStyle name="Normal 8" xfId="161" xr:uid="{00000000-0005-0000-0000-0000F7690000}"/>
    <cellStyle name="Normal 8 10" xfId="22085" xr:uid="{00000000-0005-0000-0000-0000F8690000}"/>
    <cellStyle name="Normal 8 10 2" xfId="43451" xr:uid="{00000000-0005-0000-0000-0000F9690000}"/>
    <cellStyle name="Normal 8 10 3" xfId="43892" xr:uid="{00000000-0005-0000-0000-0000FA690000}"/>
    <cellStyle name="Normal 8 11" xfId="22086" xr:uid="{00000000-0005-0000-0000-0000FB690000}"/>
    <cellStyle name="Normal 8 11 2" xfId="43907" xr:uid="{00000000-0005-0000-0000-0000FC690000}"/>
    <cellStyle name="Normal 8 12" xfId="43918" xr:uid="{00000000-0005-0000-0000-0000FD690000}"/>
    <cellStyle name="Normal 8 13" xfId="43935" xr:uid="{00000000-0005-0000-0000-0000FE690000}"/>
    <cellStyle name="Normal 8 14" xfId="43949" xr:uid="{00000000-0005-0000-0000-0000FF690000}"/>
    <cellStyle name="Normal 8 15" xfId="43963" xr:uid="{00000000-0005-0000-0000-0000006A0000}"/>
    <cellStyle name="Normal 8 16" xfId="43977" xr:uid="{00000000-0005-0000-0000-0000016A0000}"/>
    <cellStyle name="Normal 8 17" xfId="43992" xr:uid="{00000000-0005-0000-0000-0000026A0000}"/>
    <cellStyle name="Normal 8 18" xfId="43743" xr:uid="{00000000-0005-0000-0000-0000036A0000}"/>
    <cellStyle name="Normal 8 19" xfId="22084" xr:uid="{00000000-0005-0000-0000-0000046A0000}"/>
    <cellStyle name="Normal 8 2" xfId="22087" xr:uid="{00000000-0005-0000-0000-0000056A0000}"/>
    <cellStyle name="Normal 8 2 2" xfId="22088" xr:uid="{00000000-0005-0000-0000-0000066A0000}"/>
    <cellStyle name="Normal 8 2 2 2" xfId="22089" xr:uid="{00000000-0005-0000-0000-0000076A0000}"/>
    <cellStyle name="Normal 8 2 2 2 2" xfId="38219" xr:uid="{00000000-0005-0000-0000-0000086A0000}"/>
    <cellStyle name="Normal 8 2 2 3" xfId="22090" xr:uid="{00000000-0005-0000-0000-0000096A0000}"/>
    <cellStyle name="Normal 8 2 2 4" xfId="22091" xr:uid="{00000000-0005-0000-0000-00000A6A0000}"/>
    <cellStyle name="Normal 8 2 3" xfId="22092" xr:uid="{00000000-0005-0000-0000-00000B6A0000}"/>
    <cellStyle name="Normal 8 2 3 2" xfId="22093" xr:uid="{00000000-0005-0000-0000-00000C6A0000}"/>
    <cellStyle name="Normal 8 2 3 3" xfId="38448" xr:uid="{00000000-0005-0000-0000-00000D6A0000}"/>
    <cellStyle name="Normal 8 2 4" xfId="22094" xr:uid="{00000000-0005-0000-0000-00000E6A0000}"/>
    <cellStyle name="Normal 8 2 4 2" xfId="38457" xr:uid="{00000000-0005-0000-0000-00000F6A0000}"/>
    <cellStyle name="Normal 8 2 5" xfId="22095" xr:uid="{00000000-0005-0000-0000-0000106A0000}"/>
    <cellStyle name="Normal 8 2 5 2" xfId="39209" xr:uid="{00000000-0005-0000-0000-0000116A0000}"/>
    <cellStyle name="Normal 8 2 6" xfId="22096" xr:uid="{00000000-0005-0000-0000-0000126A0000}"/>
    <cellStyle name="Normal 8 2 6 2" xfId="43532" xr:uid="{00000000-0005-0000-0000-0000136A0000}"/>
    <cellStyle name="Normal 8 2 7" xfId="22097" xr:uid="{00000000-0005-0000-0000-0000146A0000}"/>
    <cellStyle name="Normal 8 2 8" xfId="36800" xr:uid="{00000000-0005-0000-0000-0000156A0000}"/>
    <cellStyle name="Normal 8 2 9" xfId="43802" xr:uid="{00000000-0005-0000-0000-0000166A0000}"/>
    <cellStyle name="Normal 8 3" xfId="22098" xr:uid="{00000000-0005-0000-0000-0000176A0000}"/>
    <cellStyle name="Normal 8 3 2" xfId="22099" xr:uid="{00000000-0005-0000-0000-0000186A0000}"/>
    <cellStyle name="Normal 8 3 2 2" xfId="38069" xr:uid="{00000000-0005-0000-0000-0000196A0000}"/>
    <cellStyle name="Normal 8 3 2 3" xfId="37171" xr:uid="{00000000-0005-0000-0000-00001A6A0000}"/>
    <cellStyle name="Normal 8 3 3" xfId="22100" xr:uid="{00000000-0005-0000-0000-00001B6A0000}"/>
    <cellStyle name="Normal 8 3 3 2" xfId="38260" xr:uid="{00000000-0005-0000-0000-00001C6A0000}"/>
    <cellStyle name="Normal 8 3 3 3" xfId="37746" xr:uid="{00000000-0005-0000-0000-00001D6A0000}"/>
    <cellStyle name="Normal 8 3 4" xfId="37921" xr:uid="{00000000-0005-0000-0000-00001E6A0000}"/>
    <cellStyle name="Normal 8 3 5" xfId="37023" xr:uid="{00000000-0005-0000-0000-00001F6A0000}"/>
    <cellStyle name="Normal 8 3 6" xfId="43574" xr:uid="{00000000-0005-0000-0000-0000206A0000}"/>
    <cellStyle name="Normal 8 3 7" xfId="43811" xr:uid="{00000000-0005-0000-0000-0000216A0000}"/>
    <cellStyle name="Normal 8 4" xfId="22101" xr:uid="{00000000-0005-0000-0000-0000226A0000}"/>
    <cellStyle name="Normal 8 4 2" xfId="22102" xr:uid="{00000000-0005-0000-0000-0000236A0000}"/>
    <cellStyle name="Normal 8 4 2 2" xfId="38141" xr:uid="{00000000-0005-0000-0000-0000246A0000}"/>
    <cellStyle name="Normal 8 4 3" xfId="22103" xr:uid="{00000000-0005-0000-0000-0000256A0000}"/>
    <cellStyle name="Normal 8 4 3 2" xfId="43731" xr:uid="{00000000-0005-0000-0000-0000266A0000}"/>
    <cellStyle name="Normal 8 4 4" xfId="37623" xr:uid="{00000000-0005-0000-0000-0000276A0000}"/>
    <cellStyle name="Normal 8 4 5" xfId="43821" xr:uid="{00000000-0005-0000-0000-0000286A0000}"/>
    <cellStyle name="Normal 8 5" xfId="22104" xr:uid="{00000000-0005-0000-0000-0000296A0000}"/>
    <cellStyle name="Normal 8 5 2" xfId="22105" xr:uid="{00000000-0005-0000-0000-00002A6A0000}"/>
    <cellStyle name="Normal 8 5 2 2" xfId="38453" xr:uid="{00000000-0005-0000-0000-00002B6A0000}"/>
    <cellStyle name="Normal 8 5 3" xfId="36719" xr:uid="{00000000-0005-0000-0000-00002C6A0000}"/>
    <cellStyle name="Normal 8 5 4" xfId="38351" xr:uid="{00000000-0005-0000-0000-00002D6A0000}"/>
    <cellStyle name="Normal 8 5 5" xfId="43829" xr:uid="{00000000-0005-0000-0000-00002E6A0000}"/>
    <cellStyle name="Normal 8 6" xfId="22106" xr:uid="{00000000-0005-0000-0000-00002F6A0000}"/>
    <cellStyle name="Normal 8 6 2" xfId="22107" xr:uid="{00000000-0005-0000-0000-0000306A0000}"/>
    <cellStyle name="Normal 8 6 2 2" xfId="38574" xr:uid="{00000000-0005-0000-0000-0000316A0000}"/>
    <cellStyle name="Normal 8 6 3" xfId="37762" xr:uid="{00000000-0005-0000-0000-0000326A0000}"/>
    <cellStyle name="Normal 8 6 4" xfId="43839" xr:uid="{00000000-0005-0000-0000-0000336A0000}"/>
    <cellStyle name="Normal 8 7" xfId="22108" xr:uid="{00000000-0005-0000-0000-0000346A0000}"/>
    <cellStyle name="Normal 8 7 2" xfId="22109" xr:uid="{00000000-0005-0000-0000-0000356A0000}"/>
    <cellStyle name="Normal 8 7 3" xfId="22110" xr:uid="{00000000-0005-0000-0000-0000366A0000}"/>
    <cellStyle name="Normal 8 7 4" xfId="37771" xr:uid="{00000000-0005-0000-0000-0000376A0000}"/>
    <cellStyle name="Normal 8 7 5" xfId="43852" xr:uid="{00000000-0005-0000-0000-0000386A0000}"/>
    <cellStyle name="Normal 8 8" xfId="22111" xr:uid="{00000000-0005-0000-0000-0000396A0000}"/>
    <cellStyle name="Normal 8 8 2" xfId="39061" xr:uid="{00000000-0005-0000-0000-00003A6A0000}"/>
    <cellStyle name="Normal 8 8 3" xfId="43864" xr:uid="{00000000-0005-0000-0000-00003B6A0000}"/>
    <cellStyle name="Normal 8 9" xfId="22112" xr:uid="{00000000-0005-0000-0000-00003C6A0000}"/>
    <cellStyle name="Normal 8 9 2" xfId="39140" xr:uid="{00000000-0005-0000-0000-00003D6A0000}"/>
    <cellStyle name="Normal 8 9 3" xfId="43877" xr:uid="{00000000-0005-0000-0000-00003E6A0000}"/>
    <cellStyle name="Normal 8_Nota 10_D" xfId="22113" xr:uid="{00000000-0005-0000-0000-00003F6A0000}"/>
    <cellStyle name="Normal 80" xfId="43374" xr:uid="{00000000-0005-0000-0000-0000406A0000}"/>
    <cellStyle name="Normal 81" xfId="43372" xr:uid="{00000000-0005-0000-0000-0000416A0000}"/>
    <cellStyle name="Normal 82" xfId="43733" xr:uid="{00000000-0005-0000-0000-0000426A0000}"/>
    <cellStyle name="Normal 83" xfId="44273" xr:uid="{00000000-0005-0000-0000-0000436A0000}"/>
    <cellStyle name="Normal 83 2" xfId="44278" xr:uid="{00000000-0005-0000-0000-0000446A0000}"/>
    <cellStyle name="Normal 84" xfId="44283" xr:uid="{00000000-0005-0000-0000-0000456A0000}"/>
    <cellStyle name="Normal 85" xfId="44298" xr:uid="{00000000-0005-0000-0000-0000466A0000}"/>
    <cellStyle name="Normal 86" xfId="44295" xr:uid="{00000000-0005-0000-0000-0000476A0000}"/>
    <cellStyle name="Normal 87" xfId="44308" xr:uid="{00000000-0005-0000-0000-0000486A0000}"/>
    <cellStyle name="Normal 88" xfId="44415" xr:uid="{00000000-0005-0000-0000-0000496A0000}"/>
    <cellStyle name="Normal 89" xfId="44418" xr:uid="{00000000-0005-0000-0000-00004A6A0000}"/>
    <cellStyle name="Normal 9" xfId="162" xr:uid="{00000000-0005-0000-0000-00004B6A0000}"/>
    <cellStyle name="Normal 9 10" xfId="22114" xr:uid="{00000000-0005-0000-0000-00004C6A0000}"/>
    <cellStyle name="Normal 9 10 2" xfId="22115" xr:uid="{00000000-0005-0000-0000-00004D6A0000}"/>
    <cellStyle name="Normal 9 10 2 2" xfId="44097" xr:uid="{00000000-0005-0000-0000-00004E6A0000}"/>
    <cellStyle name="Normal 9 10 3" xfId="44143" xr:uid="{00000000-0005-0000-0000-00004F6A0000}"/>
    <cellStyle name="Normal 9 10 4" xfId="43908" xr:uid="{00000000-0005-0000-0000-0000506A0000}"/>
    <cellStyle name="Normal 9 11" xfId="22116" xr:uid="{00000000-0005-0000-0000-0000516A0000}"/>
    <cellStyle name="Normal 9 11 2" xfId="22117" xr:uid="{00000000-0005-0000-0000-0000526A0000}"/>
    <cellStyle name="Normal 9 11 2 2" xfId="44106" xr:uid="{00000000-0005-0000-0000-0000536A0000}"/>
    <cellStyle name="Normal 9 11 3" xfId="44148" xr:uid="{00000000-0005-0000-0000-0000546A0000}"/>
    <cellStyle name="Normal 9 11 4" xfId="43919" xr:uid="{00000000-0005-0000-0000-0000556A0000}"/>
    <cellStyle name="Normal 9 12" xfId="22118" xr:uid="{00000000-0005-0000-0000-0000566A0000}"/>
    <cellStyle name="Normal 9 12 2" xfId="22119" xr:uid="{00000000-0005-0000-0000-0000576A0000}"/>
    <cellStyle name="Normal 9 12 2 2" xfId="44117" xr:uid="{00000000-0005-0000-0000-0000586A0000}"/>
    <cellStyle name="Normal 9 12 3" xfId="44155" xr:uid="{00000000-0005-0000-0000-0000596A0000}"/>
    <cellStyle name="Normal 9 12 4" xfId="43936" xr:uid="{00000000-0005-0000-0000-00005A6A0000}"/>
    <cellStyle name="Normal 9 13" xfId="22120" xr:uid="{00000000-0005-0000-0000-00005B6A0000}"/>
    <cellStyle name="Normal 9 13 2" xfId="22121" xr:uid="{00000000-0005-0000-0000-00005C6A0000}"/>
    <cellStyle name="Normal 9 13 2 2" xfId="44126" xr:uid="{00000000-0005-0000-0000-00005D6A0000}"/>
    <cellStyle name="Normal 9 13 3" xfId="44160" xr:uid="{00000000-0005-0000-0000-00005E6A0000}"/>
    <cellStyle name="Normal 9 13 4" xfId="43950" xr:uid="{00000000-0005-0000-0000-00005F6A0000}"/>
    <cellStyle name="Normal 9 14" xfId="22122" xr:uid="{00000000-0005-0000-0000-0000606A0000}"/>
    <cellStyle name="Normal 9 14 2" xfId="22123" xr:uid="{00000000-0005-0000-0000-0000616A0000}"/>
    <cellStyle name="Normal 9 14 3" xfId="22124" xr:uid="{00000000-0005-0000-0000-0000626A0000}"/>
    <cellStyle name="Normal 9 14 4" xfId="43964" xr:uid="{00000000-0005-0000-0000-0000636A0000}"/>
    <cellStyle name="Normal 9 15" xfId="22125" xr:uid="{00000000-0005-0000-0000-0000646A0000}"/>
    <cellStyle name="Normal 9 15 2" xfId="22126" xr:uid="{00000000-0005-0000-0000-0000656A0000}"/>
    <cellStyle name="Normal 9 15 3" xfId="43978" xr:uid="{00000000-0005-0000-0000-0000666A0000}"/>
    <cellStyle name="Normal 9 16" xfId="22127" xr:uid="{00000000-0005-0000-0000-0000676A0000}"/>
    <cellStyle name="Normal 9 16 2" xfId="22128" xr:uid="{00000000-0005-0000-0000-0000686A0000}"/>
    <cellStyle name="Normal 9 16 3" xfId="43993" xr:uid="{00000000-0005-0000-0000-0000696A0000}"/>
    <cellStyle name="Normal 9 17" xfId="22129" xr:uid="{00000000-0005-0000-0000-00006A6A0000}"/>
    <cellStyle name="Normal 9 17 2" xfId="22130" xr:uid="{00000000-0005-0000-0000-00006B6A0000}"/>
    <cellStyle name="Normal 9 18" xfId="22131" xr:uid="{00000000-0005-0000-0000-00006C6A0000}"/>
    <cellStyle name="Normal 9 18 2" xfId="22132" xr:uid="{00000000-0005-0000-0000-00006D6A0000}"/>
    <cellStyle name="Normal 9 19" xfId="22133" xr:uid="{00000000-0005-0000-0000-00006E6A0000}"/>
    <cellStyle name="Normal 9 19 2" xfId="22134" xr:uid="{00000000-0005-0000-0000-00006F6A0000}"/>
    <cellStyle name="Normal 9 2" xfId="22135" xr:uid="{00000000-0005-0000-0000-0000706A0000}"/>
    <cellStyle name="Normal 9 2 10" xfId="22136" xr:uid="{00000000-0005-0000-0000-0000716A0000}"/>
    <cellStyle name="Normal 9 2 10 2" xfId="22137" xr:uid="{00000000-0005-0000-0000-0000726A0000}"/>
    <cellStyle name="Normal 9 2 11" xfId="22138" xr:uid="{00000000-0005-0000-0000-0000736A0000}"/>
    <cellStyle name="Normal 9 2 11 2" xfId="22139" xr:uid="{00000000-0005-0000-0000-0000746A0000}"/>
    <cellStyle name="Normal 9 2 12" xfId="22140" xr:uid="{00000000-0005-0000-0000-0000756A0000}"/>
    <cellStyle name="Normal 9 2 13" xfId="22141" xr:uid="{00000000-0005-0000-0000-0000766A0000}"/>
    <cellStyle name="Normal 9 2 14" xfId="22142" xr:uid="{00000000-0005-0000-0000-0000776A0000}"/>
    <cellStyle name="Normal 9 2 15" xfId="36823" xr:uid="{00000000-0005-0000-0000-0000786A0000}"/>
    <cellStyle name="Normal 9 2 16" xfId="43812" xr:uid="{00000000-0005-0000-0000-0000796A0000}"/>
    <cellStyle name="Normal 9 2 2" xfId="22143" xr:uid="{00000000-0005-0000-0000-00007A6A0000}"/>
    <cellStyle name="Normal 9 2 2 2" xfId="22144" xr:uid="{00000000-0005-0000-0000-00007B6A0000}"/>
    <cellStyle name="Normal 9 2 2 3" xfId="22145" xr:uid="{00000000-0005-0000-0000-00007C6A0000}"/>
    <cellStyle name="Normal 9 2 2 4" xfId="44036" xr:uid="{00000000-0005-0000-0000-00007D6A0000}"/>
    <cellStyle name="Normal 9 2 3" xfId="22146" xr:uid="{00000000-0005-0000-0000-00007E6A0000}"/>
    <cellStyle name="Normal 9 2 3 2" xfId="22147" xr:uid="{00000000-0005-0000-0000-00007F6A0000}"/>
    <cellStyle name="Normal 9 2 3 3" xfId="44026" xr:uid="{00000000-0005-0000-0000-0000806A0000}"/>
    <cellStyle name="Normal 9 2 4" xfId="22148" xr:uid="{00000000-0005-0000-0000-0000816A0000}"/>
    <cellStyle name="Normal 9 2 4 2" xfId="22149" xr:uid="{00000000-0005-0000-0000-0000826A0000}"/>
    <cellStyle name="Normal 9 2 5" xfId="22150" xr:uid="{00000000-0005-0000-0000-0000836A0000}"/>
    <cellStyle name="Normal 9 2 5 2" xfId="22151" xr:uid="{00000000-0005-0000-0000-0000846A0000}"/>
    <cellStyle name="Normal 9 2 6" xfId="22152" xr:uid="{00000000-0005-0000-0000-0000856A0000}"/>
    <cellStyle name="Normal 9 2 6 2" xfId="22153" xr:uid="{00000000-0005-0000-0000-0000866A0000}"/>
    <cellStyle name="Normal 9 2 7" xfId="22154" xr:uid="{00000000-0005-0000-0000-0000876A0000}"/>
    <cellStyle name="Normal 9 2 7 2" xfId="22155" xr:uid="{00000000-0005-0000-0000-0000886A0000}"/>
    <cellStyle name="Normal 9 2 8" xfId="22156" xr:uid="{00000000-0005-0000-0000-0000896A0000}"/>
    <cellStyle name="Normal 9 2 8 2" xfId="22157" xr:uid="{00000000-0005-0000-0000-00008A6A0000}"/>
    <cellStyle name="Normal 9 2 9" xfId="22158" xr:uid="{00000000-0005-0000-0000-00008B6A0000}"/>
    <cellStyle name="Normal 9 2 9 2" xfId="22159" xr:uid="{00000000-0005-0000-0000-00008C6A0000}"/>
    <cellStyle name="Normal 9 20" xfId="22160" xr:uid="{00000000-0005-0000-0000-00008D6A0000}"/>
    <cellStyle name="Normal 9 20 2" xfId="22161" xr:uid="{00000000-0005-0000-0000-00008E6A0000}"/>
    <cellStyle name="Normal 9 21" xfId="22162" xr:uid="{00000000-0005-0000-0000-00008F6A0000}"/>
    <cellStyle name="Normal 9 21 2" xfId="22163" xr:uid="{00000000-0005-0000-0000-0000906A0000}"/>
    <cellStyle name="Normal 9 22" xfId="22164" xr:uid="{00000000-0005-0000-0000-0000916A0000}"/>
    <cellStyle name="Normal 9 22 2" xfId="22165" xr:uid="{00000000-0005-0000-0000-0000926A0000}"/>
    <cellStyle name="Normal 9 23" xfId="22166" xr:uid="{00000000-0005-0000-0000-0000936A0000}"/>
    <cellStyle name="Normal 9 24" xfId="22167" xr:uid="{00000000-0005-0000-0000-0000946A0000}"/>
    <cellStyle name="Normal 9 25" xfId="22168" xr:uid="{00000000-0005-0000-0000-0000956A0000}"/>
    <cellStyle name="Normal 9 26" xfId="36737" xr:uid="{00000000-0005-0000-0000-0000966A0000}"/>
    <cellStyle name="Normal 9 27" xfId="43741" xr:uid="{00000000-0005-0000-0000-0000976A0000}"/>
    <cellStyle name="Normal 9 3" xfId="22169" xr:uid="{00000000-0005-0000-0000-0000986A0000}"/>
    <cellStyle name="Normal 9 3 10" xfId="22170" xr:uid="{00000000-0005-0000-0000-0000996A0000}"/>
    <cellStyle name="Normal 9 3 10 2" xfId="22171" xr:uid="{00000000-0005-0000-0000-00009A6A0000}"/>
    <cellStyle name="Normal 9 3 11" xfId="22172" xr:uid="{00000000-0005-0000-0000-00009B6A0000}"/>
    <cellStyle name="Normal 9 3 11 2" xfId="22173" xr:uid="{00000000-0005-0000-0000-00009C6A0000}"/>
    <cellStyle name="Normal 9 3 12" xfId="22174" xr:uid="{00000000-0005-0000-0000-00009D6A0000}"/>
    <cellStyle name="Normal 9 3 12 2" xfId="22175" xr:uid="{00000000-0005-0000-0000-00009E6A0000}"/>
    <cellStyle name="Normal 9 3 12 3" xfId="22176" xr:uid="{00000000-0005-0000-0000-00009F6A0000}"/>
    <cellStyle name="Normal 9 3 13" xfId="22177" xr:uid="{00000000-0005-0000-0000-0000A06A0000}"/>
    <cellStyle name="Normal 9 3 14" xfId="22178" xr:uid="{00000000-0005-0000-0000-0000A16A0000}"/>
    <cellStyle name="Normal 9 3 15" xfId="22179" xr:uid="{00000000-0005-0000-0000-0000A26A0000}"/>
    <cellStyle name="Normal 9 3 16" xfId="22180" xr:uid="{00000000-0005-0000-0000-0000A36A0000}"/>
    <cellStyle name="Normal 9 3 17" xfId="37750" xr:uid="{00000000-0005-0000-0000-0000A46A0000}"/>
    <cellStyle name="Normal 9 3 18" xfId="43822" xr:uid="{00000000-0005-0000-0000-0000A56A0000}"/>
    <cellStyle name="Normal 9 3 2" xfId="22181" xr:uid="{00000000-0005-0000-0000-0000A66A0000}"/>
    <cellStyle name="Normal 9 3 2 10" xfId="22182" xr:uid="{00000000-0005-0000-0000-0000A76A0000}"/>
    <cellStyle name="Normal 9 3 2 10 2" xfId="22183" xr:uid="{00000000-0005-0000-0000-0000A86A0000}"/>
    <cellStyle name="Normal 9 3 2 11" xfId="22184" xr:uid="{00000000-0005-0000-0000-0000A96A0000}"/>
    <cellStyle name="Normal 9 3 2 12" xfId="22185" xr:uid="{00000000-0005-0000-0000-0000AA6A0000}"/>
    <cellStyle name="Normal 9 3 2 13" xfId="38264" xr:uid="{00000000-0005-0000-0000-0000AB6A0000}"/>
    <cellStyle name="Normal 9 3 2 14" xfId="44044" xr:uid="{00000000-0005-0000-0000-0000AC6A0000}"/>
    <cellStyle name="Normal 9 3 2 2" xfId="22186" xr:uid="{00000000-0005-0000-0000-0000AD6A0000}"/>
    <cellStyle name="Normal 9 3 2 2 2" xfId="22187" xr:uid="{00000000-0005-0000-0000-0000AE6A0000}"/>
    <cellStyle name="Normal 9 3 2 3" xfId="22188" xr:uid="{00000000-0005-0000-0000-0000AF6A0000}"/>
    <cellStyle name="Normal 9 3 2 3 2" xfId="22189" xr:uid="{00000000-0005-0000-0000-0000B06A0000}"/>
    <cellStyle name="Normal 9 3 2 4" xfId="22190" xr:uid="{00000000-0005-0000-0000-0000B16A0000}"/>
    <cellStyle name="Normal 9 3 2 4 2" xfId="22191" xr:uid="{00000000-0005-0000-0000-0000B26A0000}"/>
    <cellStyle name="Normal 9 3 2 5" xfId="22192" xr:uid="{00000000-0005-0000-0000-0000B36A0000}"/>
    <cellStyle name="Normal 9 3 2 5 2" xfId="22193" xr:uid="{00000000-0005-0000-0000-0000B46A0000}"/>
    <cellStyle name="Normal 9 3 2 6" xfId="22194" xr:uid="{00000000-0005-0000-0000-0000B56A0000}"/>
    <cellStyle name="Normal 9 3 2 6 2" xfId="22195" xr:uid="{00000000-0005-0000-0000-0000B66A0000}"/>
    <cellStyle name="Normal 9 3 2 7" xfId="22196" xr:uid="{00000000-0005-0000-0000-0000B76A0000}"/>
    <cellStyle name="Normal 9 3 2 7 2" xfId="22197" xr:uid="{00000000-0005-0000-0000-0000B86A0000}"/>
    <cellStyle name="Normal 9 3 2 8" xfId="22198" xr:uid="{00000000-0005-0000-0000-0000B96A0000}"/>
    <cellStyle name="Normal 9 3 2 8 2" xfId="22199" xr:uid="{00000000-0005-0000-0000-0000BA6A0000}"/>
    <cellStyle name="Normal 9 3 2 9" xfId="22200" xr:uid="{00000000-0005-0000-0000-0000BB6A0000}"/>
    <cellStyle name="Normal 9 3 2 9 2" xfId="22201" xr:uid="{00000000-0005-0000-0000-0000BC6A0000}"/>
    <cellStyle name="Normal 9 3 3" xfId="22202" xr:uid="{00000000-0005-0000-0000-0000BD6A0000}"/>
    <cellStyle name="Normal 9 3 3 2" xfId="22203" xr:uid="{00000000-0005-0000-0000-0000BE6A0000}"/>
    <cellStyle name="Normal 9 3 3 3" xfId="22204" xr:uid="{00000000-0005-0000-0000-0000BF6A0000}"/>
    <cellStyle name="Normal 9 3 3 4" xfId="44046" xr:uid="{00000000-0005-0000-0000-0000C06A0000}"/>
    <cellStyle name="Normal 9 3 4" xfId="22205" xr:uid="{00000000-0005-0000-0000-0000C16A0000}"/>
    <cellStyle name="Normal 9 3 4 2" xfId="22206" xr:uid="{00000000-0005-0000-0000-0000C26A0000}"/>
    <cellStyle name="Normal 9 3 4 3" xfId="22207" xr:uid="{00000000-0005-0000-0000-0000C36A0000}"/>
    <cellStyle name="Normal 9 3 5" xfId="22208" xr:uid="{00000000-0005-0000-0000-0000C46A0000}"/>
    <cellStyle name="Normal 9 3 5 2" xfId="22209" xr:uid="{00000000-0005-0000-0000-0000C56A0000}"/>
    <cellStyle name="Normal 9 3 5 3" xfId="22210" xr:uid="{00000000-0005-0000-0000-0000C66A0000}"/>
    <cellStyle name="Normal 9 3 6" xfId="22211" xr:uid="{00000000-0005-0000-0000-0000C76A0000}"/>
    <cellStyle name="Normal 9 3 6 2" xfId="22212" xr:uid="{00000000-0005-0000-0000-0000C86A0000}"/>
    <cellStyle name="Normal 9 3 6 3" xfId="22213" xr:uid="{00000000-0005-0000-0000-0000C96A0000}"/>
    <cellStyle name="Normal 9 3 7" xfId="22214" xr:uid="{00000000-0005-0000-0000-0000CA6A0000}"/>
    <cellStyle name="Normal 9 3 7 2" xfId="22215" xr:uid="{00000000-0005-0000-0000-0000CB6A0000}"/>
    <cellStyle name="Normal 9 3 8" xfId="22216" xr:uid="{00000000-0005-0000-0000-0000CC6A0000}"/>
    <cellStyle name="Normal 9 3 8 2" xfId="22217" xr:uid="{00000000-0005-0000-0000-0000CD6A0000}"/>
    <cellStyle name="Normal 9 3 8 3" xfId="22218" xr:uid="{00000000-0005-0000-0000-0000CE6A0000}"/>
    <cellStyle name="Normal 9 3 9" xfId="22219" xr:uid="{00000000-0005-0000-0000-0000CF6A0000}"/>
    <cellStyle name="Normal 9 3 9 2" xfId="22220" xr:uid="{00000000-0005-0000-0000-0000D06A0000}"/>
    <cellStyle name="Normal 9 4" xfId="22221" xr:uid="{00000000-0005-0000-0000-0000D16A0000}"/>
    <cellStyle name="Normal 9 4 10" xfId="22222" xr:uid="{00000000-0005-0000-0000-0000D26A0000}"/>
    <cellStyle name="Normal 9 4 10 2" xfId="22223" xr:uid="{00000000-0005-0000-0000-0000D36A0000}"/>
    <cellStyle name="Normal 9 4 11" xfId="22224" xr:uid="{00000000-0005-0000-0000-0000D46A0000}"/>
    <cellStyle name="Normal 9 4 11 2" xfId="22225" xr:uid="{00000000-0005-0000-0000-0000D56A0000}"/>
    <cellStyle name="Normal 9 4 12" xfId="22226" xr:uid="{00000000-0005-0000-0000-0000D66A0000}"/>
    <cellStyle name="Normal 9 4 13" xfId="22227" xr:uid="{00000000-0005-0000-0000-0000D76A0000}"/>
    <cellStyle name="Normal 9 4 14" xfId="22228" xr:uid="{00000000-0005-0000-0000-0000D86A0000}"/>
    <cellStyle name="Normal 9 4 15" xfId="22229" xr:uid="{00000000-0005-0000-0000-0000D96A0000}"/>
    <cellStyle name="Normal 9 4 16" xfId="38455" xr:uid="{00000000-0005-0000-0000-0000DA6A0000}"/>
    <cellStyle name="Normal 9 4 17" xfId="43830" xr:uid="{00000000-0005-0000-0000-0000DB6A0000}"/>
    <cellStyle name="Normal 9 4 2" xfId="22230" xr:uid="{00000000-0005-0000-0000-0000DC6A0000}"/>
    <cellStyle name="Normal 9 4 2 2" xfId="22231" xr:uid="{00000000-0005-0000-0000-0000DD6A0000}"/>
    <cellStyle name="Normal 9 4 2 3" xfId="44052" xr:uid="{00000000-0005-0000-0000-0000DE6A0000}"/>
    <cellStyle name="Normal 9 4 3" xfId="22232" xr:uid="{00000000-0005-0000-0000-0000DF6A0000}"/>
    <cellStyle name="Normal 9 4 3 2" xfId="22233" xr:uid="{00000000-0005-0000-0000-0000E06A0000}"/>
    <cellStyle name="Normal 9 4 3 3" xfId="44091" xr:uid="{00000000-0005-0000-0000-0000E16A0000}"/>
    <cellStyle name="Normal 9 4 4" xfId="22234" xr:uid="{00000000-0005-0000-0000-0000E26A0000}"/>
    <cellStyle name="Normal 9 4 4 2" xfId="22235" xr:uid="{00000000-0005-0000-0000-0000E36A0000}"/>
    <cellStyle name="Normal 9 4 5" xfId="22236" xr:uid="{00000000-0005-0000-0000-0000E46A0000}"/>
    <cellStyle name="Normal 9 4 5 2" xfId="22237" xr:uid="{00000000-0005-0000-0000-0000E56A0000}"/>
    <cellStyle name="Normal 9 4 6" xfId="22238" xr:uid="{00000000-0005-0000-0000-0000E66A0000}"/>
    <cellStyle name="Normal 9 4 6 2" xfId="22239" xr:uid="{00000000-0005-0000-0000-0000E76A0000}"/>
    <cellStyle name="Normal 9 4 7" xfId="22240" xr:uid="{00000000-0005-0000-0000-0000E86A0000}"/>
    <cellStyle name="Normal 9 4 7 2" xfId="22241" xr:uid="{00000000-0005-0000-0000-0000E96A0000}"/>
    <cellStyle name="Normal 9 4 8" xfId="22242" xr:uid="{00000000-0005-0000-0000-0000EA6A0000}"/>
    <cellStyle name="Normal 9 4 8 2" xfId="22243" xr:uid="{00000000-0005-0000-0000-0000EB6A0000}"/>
    <cellStyle name="Normal 9 4 9" xfId="22244" xr:uid="{00000000-0005-0000-0000-0000EC6A0000}"/>
    <cellStyle name="Normal 9 4 9 2" xfId="22245" xr:uid="{00000000-0005-0000-0000-0000ED6A0000}"/>
    <cellStyle name="Normal 9 5" xfId="22246" xr:uid="{00000000-0005-0000-0000-0000EE6A0000}"/>
    <cellStyle name="Normal 9 5 10" xfId="39063" xr:uid="{00000000-0005-0000-0000-0000EF6A0000}"/>
    <cellStyle name="Normal 9 5 11" xfId="43840" xr:uid="{00000000-0005-0000-0000-0000F06A0000}"/>
    <cellStyle name="Normal 9 5 2" xfId="22247" xr:uid="{00000000-0005-0000-0000-0000F16A0000}"/>
    <cellStyle name="Normal 9 5 2 2" xfId="22248" xr:uid="{00000000-0005-0000-0000-0000F26A0000}"/>
    <cellStyle name="Normal 9 5 2 3" xfId="22249" xr:uid="{00000000-0005-0000-0000-0000F36A0000}"/>
    <cellStyle name="Normal 9 5 2 4" xfId="44059" xr:uid="{00000000-0005-0000-0000-0000F46A0000}"/>
    <cellStyle name="Normal 9 5 3" xfId="22250" xr:uid="{00000000-0005-0000-0000-0000F56A0000}"/>
    <cellStyle name="Normal 9 5 3 2" xfId="22251" xr:uid="{00000000-0005-0000-0000-0000F66A0000}"/>
    <cellStyle name="Normal 9 5 3 3" xfId="22252" xr:uid="{00000000-0005-0000-0000-0000F76A0000}"/>
    <cellStyle name="Normal 9 5 3 4" xfId="44017" xr:uid="{00000000-0005-0000-0000-0000F86A0000}"/>
    <cellStyle name="Normal 9 5 4" xfId="22253" xr:uid="{00000000-0005-0000-0000-0000F96A0000}"/>
    <cellStyle name="Normal 9 5 4 2" xfId="22254" xr:uid="{00000000-0005-0000-0000-0000FA6A0000}"/>
    <cellStyle name="Normal 9 5 4 3" xfId="22255" xr:uid="{00000000-0005-0000-0000-0000FB6A0000}"/>
    <cellStyle name="Normal 9 5 5" xfId="22256" xr:uid="{00000000-0005-0000-0000-0000FC6A0000}"/>
    <cellStyle name="Normal 9 5 5 2" xfId="22257" xr:uid="{00000000-0005-0000-0000-0000FD6A0000}"/>
    <cellStyle name="Normal 9 5 6" xfId="22258" xr:uid="{00000000-0005-0000-0000-0000FE6A0000}"/>
    <cellStyle name="Normal 9 5 6 2" xfId="22259" xr:uid="{00000000-0005-0000-0000-0000FF6A0000}"/>
    <cellStyle name="Normal 9 5 7" xfId="22260" xr:uid="{00000000-0005-0000-0000-0000006B0000}"/>
    <cellStyle name="Normal 9 5 7 2" xfId="22261" xr:uid="{00000000-0005-0000-0000-0000016B0000}"/>
    <cellStyle name="Normal 9 5 8" xfId="22262" xr:uid="{00000000-0005-0000-0000-0000026B0000}"/>
    <cellStyle name="Normal 9 5 8 2" xfId="22263" xr:uid="{00000000-0005-0000-0000-0000036B0000}"/>
    <cellStyle name="Normal 9 5 9" xfId="22264" xr:uid="{00000000-0005-0000-0000-0000046B0000}"/>
    <cellStyle name="Normal 9 6" xfId="22265" xr:uid="{00000000-0005-0000-0000-0000056B0000}"/>
    <cellStyle name="Normal 9 6 2" xfId="22266" xr:uid="{00000000-0005-0000-0000-0000066B0000}"/>
    <cellStyle name="Normal 9 6 2 2" xfId="22267" xr:uid="{00000000-0005-0000-0000-0000076B0000}"/>
    <cellStyle name="Normal 9 6 2 3" xfId="44067" xr:uid="{00000000-0005-0000-0000-0000086B0000}"/>
    <cellStyle name="Normal 9 6 3" xfId="22268" xr:uid="{00000000-0005-0000-0000-0000096B0000}"/>
    <cellStyle name="Normal 9 6 3 2" xfId="22269" xr:uid="{00000000-0005-0000-0000-00000A6B0000}"/>
    <cellStyle name="Normal 9 6 3 3" xfId="44081" xr:uid="{00000000-0005-0000-0000-00000B6B0000}"/>
    <cellStyle name="Normal 9 6 4" xfId="22270" xr:uid="{00000000-0005-0000-0000-00000C6B0000}"/>
    <cellStyle name="Normal 9 6 4 2" xfId="22271" xr:uid="{00000000-0005-0000-0000-00000D6B0000}"/>
    <cellStyle name="Normal 9 6 5" xfId="22272" xr:uid="{00000000-0005-0000-0000-00000E6B0000}"/>
    <cellStyle name="Normal 9 6 6" xfId="39241" xr:uid="{00000000-0005-0000-0000-00000F6B0000}"/>
    <cellStyle name="Normal 9 6 7" xfId="43853" xr:uid="{00000000-0005-0000-0000-0000106B0000}"/>
    <cellStyle name="Normal 9 7" xfId="22273" xr:uid="{00000000-0005-0000-0000-0000116B0000}"/>
    <cellStyle name="Normal 9 7 2" xfId="22274" xr:uid="{00000000-0005-0000-0000-0000126B0000}"/>
    <cellStyle name="Normal 9 7 2 2" xfId="22275" xr:uid="{00000000-0005-0000-0000-0000136B0000}"/>
    <cellStyle name="Normal 9 7 2 3" xfId="44072" xr:uid="{00000000-0005-0000-0000-0000146B0000}"/>
    <cellStyle name="Normal 9 7 3" xfId="22276" xr:uid="{00000000-0005-0000-0000-0000156B0000}"/>
    <cellStyle name="Normal 9 7 3 2" xfId="22277" xr:uid="{00000000-0005-0000-0000-0000166B0000}"/>
    <cellStyle name="Normal 9 7 3 3" xfId="44060" xr:uid="{00000000-0005-0000-0000-0000176B0000}"/>
    <cellStyle name="Normal 9 7 4" xfId="22278" xr:uid="{00000000-0005-0000-0000-0000186B0000}"/>
    <cellStyle name="Normal 9 7 4 2" xfId="22279" xr:uid="{00000000-0005-0000-0000-0000196B0000}"/>
    <cellStyle name="Normal 9 7 5" xfId="22280" xr:uid="{00000000-0005-0000-0000-00001A6B0000}"/>
    <cellStyle name="Normal 9 7 6" xfId="43578" xr:uid="{00000000-0005-0000-0000-00001B6B0000}"/>
    <cellStyle name="Normal 9 7 7" xfId="43865" xr:uid="{00000000-0005-0000-0000-00001C6B0000}"/>
    <cellStyle name="Normal 9 8" xfId="22281" xr:uid="{00000000-0005-0000-0000-00001D6B0000}"/>
    <cellStyle name="Normal 9 8 2" xfId="22282" xr:uid="{00000000-0005-0000-0000-00001E6B0000}"/>
    <cellStyle name="Normal 9 8 2 2" xfId="44079" xr:uid="{00000000-0005-0000-0000-00001F6B0000}"/>
    <cellStyle name="Normal 9 8 3" xfId="44118" xr:uid="{00000000-0005-0000-0000-0000206B0000}"/>
    <cellStyle name="Normal 9 8 4" xfId="43878" xr:uid="{00000000-0005-0000-0000-0000216B0000}"/>
    <cellStyle name="Normal 9 9" xfId="22283" xr:uid="{00000000-0005-0000-0000-0000226B0000}"/>
    <cellStyle name="Normal 9 9 2" xfId="22284" xr:uid="{00000000-0005-0000-0000-0000236B0000}"/>
    <cellStyle name="Normal 9 9 2 2" xfId="44087" xr:uid="{00000000-0005-0000-0000-0000246B0000}"/>
    <cellStyle name="Normal 9 9 3" xfId="44000" xr:uid="{00000000-0005-0000-0000-0000256B0000}"/>
    <cellStyle name="Normal 9 9 4" xfId="43893" xr:uid="{00000000-0005-0000-0000-0000266B0000}"/>
    <cellStyle name="Normal 9_Nota 10_D" xfId="22285" xr:uid="{00000000-0005-0000-0000-0000276B0000}"/>
    <cellStyle name="Normal 90" xfId="44422" xr:uid="{00000000-0005-0000-0000-0000286B0000}"/>
    <cellStyle name="Normal 91" xfId="44426" xr:uid="{00000000-0005-0000-0000-0000296B0000}"/>
    <cellStyle name="Normal 92" xfId="44430" xr:uid="{00000000-0005-0000-0000-00002A6B0000}"/>
    <cellStyle name="Normal 93" xfId="44434" xr:uid="{00000000-0005-0000-0000-00002B6B0000}"/>
    <cellStyle name="Normal 94" xfId="44438" xr:uid="{00000000-0005-0000-0000-00002C6B0000}"/>
    <cellStyle name="Normal 95" xfId="44442" xr:uid="{00000000-0005-0000-0000-00002D6B0000}"/>
    <cellStyle name="Normal 96" xfId="44446" xr:uid="{00000000-0005-0000-0000-00002E6B0000}"/>
    <cellStyle name="Normal 97" xfId="44450" xr:uid="{00000000-0005-0000-0000-00002F6B0000}"/>
    <cellStyle name="Normal 98" xfId="44454" xr:uid="{00000000-0005-0000-0000-0000306B0000}"/>
    <cellStyle name="Normal 99" xfId="44458" xr:uid="{00000000-0005-0000-0000-0000316B0000}"/>
    <cellStyle name="normal_Demonstração Resultado Junho2004_Publicação_1" xfId="4" xr:uid="{00000000-0005-0000-0000-0000326B0000}"/>
    <cellStyle name="normal_Demonstração Resultado Junho2004_Publicação_1 2" xfId="237" xr:uid="{00000000-0005-0000-0000-0000336B0000}"/>
    <cellStyle name="Nota 10" xfId="36001" xr:uid="{00000000-0005-0000-0000-0000346B0000}"/>
    <cellStyle name="Nota 10 2" xfId="36447" xr:uid="{00000000-0005-0000-0000-0000356B0000}"/>
    <cellStyle name="Nota 11" xfId="36002" xr:uid="{00000000-0005-0000-0000-0000366B0000}"/>
    <cellStyle name="Nota 11 2" xfId="36448" xr:uid="{00000000-0005-0000-0000-0000376B0000}"/>
    <cellStyle name="Nota 12" xfId="36003" xr:uid="{00000000-0005-0000-0000-0000386B0000}"/>
    <cellStyle name="Nota 12 2" xfId="36449" xr:uid="{00000000-0005-0000-0000-0000396B0000}"/>
    <cellStyle name="Nota 13" xfId="36004" xr:uid="{00000000-0005-0000-0000-00003A6B0000}"/>
    <cellStyle name="Nota 13 2" xfId="36450" xr:uid="{00000000-0005-0000-0000-00003B6B0000}"/>
    <cellStyle name="Nota 14" xfId="36005" xr:uid="{00000000-0005-0000-0000-00003C6B0000}"/>
    <cellStyle name="Nota 14 2" xfId="36451" xr:uid="{00000000-0005-0000-0000-00003D6B0000}"/>
    <cellStyle name="Nota 15" xfId="36006" xr:uid="{00000000-0005-0000-0000-00003E6B0000}"/>
    <cellStyle name="Nota 15 2" xfId="36452" xr:uid="{00000000-0005-0000-0000-00003F6B0000}"/>
    <cellStyle name="Nota 16" xfId="36007" xr:uid="{00000000-0005-0000-0000-0000406B0000}"/>
    <cellStyle name="Nota 16 2" xfId="36453" xr:uid="{00000000-0005-0000-0000-0000416B0000}"/>
    <cellStyle name="Nota 17" xfId="36008" xr:uid="{00000000-0005-0000-0000-0000426B0000}"/>
    <cellStyle name="Nota 17 2" xfId="36454" xr:uid="{00000000-0005-0000-0000-0000436B0000}"/>
    <cellStyle name="Nota 18" xfId="36009" xr:uid="{00000000-0005-0000-0000-0000446B0000}"/>
    <cellStyle name="Nota 18 2" xfId="36455" xr:uid="{00000000-0005-0000-0000-0000456B0000}"/>
    <cellStyle name="Nota 19" xfId="36010" xr:uid="{00000000-0005-0000-0000-0000466B0000}"/>
    <cellStyle name="Nota 19 2" xfId="36456" xr:uid="{00000000-0005-0000-0000-0000476B0000}"/>
    <cellStyle name="Nota 2" xfId="163" xr:uid="{00000000-0005-0000-0000-0000486B0000}"/>
    <cellStyle name="Nota 2 10" xfId="22287" xr:uid="{00000000-0005-0000-0000-0000496B0000}"/>
    <cellStyle name="Nota 2 10 2" xfId="22288" xr:uid="{00000000-0005-0000-0000-00004A6B0000}"/>
    <cellStyle name="Nota 2 10 2 2" xfId="22289" xr:uid="{00000000-0005-0000-0000-00004B6B0000}"/>
    <cellStyle name="Nota 2 10 3" xfId="22290" xr:uid="{00000000-0005-0000-0000-00004C6B0000}"/>
    <cellStyle name="Nota 2 11" xfId="22291" xr:uid="{00000000-0005-0000-0000-00004D6B0000}"/>
    <cellStyle name="Nota 2 11 2" xfId="22292" xr:uid="{00000000-0005-0000-0000-00004E6B0000}"/>
    <cellStyle name="Nota 2 12" xfId="22293" xr:uid="{00000000-0005-0000-0000-00004F6B0000}"/>
    <cellStyle name="Nota 2 12 2" xfId="22294" xr:uid="{00000000-0005-0000-0000-0000506B0000}"/>
    <cellStyle name="Nota 2 13" xfId="22295" xr:uid="{00000000-0005-0000-0000-0000516B0000}"/>
    <cellStyle name="Nota 2 13 2" xfId="22296" xr:uid="{00000000-0005-0000-0000-0000526B0000}"/>
    <cellStyle name="Nota 2 13 3" xfId="22297" xr:uid="{00000000-0005-0000-0000-0000536B0000}"/>
    <cellStyle name="Nota 2 14" xfId="22298" xr:uid="{00000000-0005-0000-0000-0000546B0000}"/>
    <cellStyle name="Nota 2 14 2" xfId="22299" xr:uid="{00000000-0005-0000-0000-0000556B0000}"/>
    <cellStyle name="Nota 2 15" xfId="22300" xr:uid="{00000000-0005-0000-0000-0000566B0000}"/>
    <cellStyle name="Nota 2 15 2" xfId="22301" xr:uid="{00000000-0005-0000-0000-0000576B0000}"/>
    <cellStyle name="Nota 2 16" xfId="22302" xr:uid="{00000000-0005-0000-0000-0000586B0000}"/>
    <cellStyle name="Nota 2 16 2" xfId="22303" xr:uid="{00000000-0005-0000-0000-0000596B0000}"/>
    <cellStyle name="Nota 2 17" xfId="22304" xr:uid="{00000000-0005-0000-0000-00005A6B0000}"/>
    <cellStyle name="Nota 2 17 2" xfId="22305" xr:uid="{00000000-0005-0000-0000-00005B6B0000}"/>
    <cellStyle name="Nota 2 18" xfId="22306" xr:uid="{00000000-0005-0000-0000-00005C6B0000}"/>
    <cellStyle name="Nota 2 18 2" xfId="22307" xr:uid="{00000000-0005-0000-0000-00005D6B0000}"/>
    <cellStyle name="Nota 2 19" xfId="22308" xr:uid="{00000000-0005-0000-0000-00005E6B0000}"/>
    <cellStyle name="Nota 2 19 2" xfId="22309" xr:uid="{00000000-0005-0000-0000-00005F6B0000}"/>
    <cellStyle name="Nota 2 2" xfId="22310" xr:uid="{00000000-0005-0000-0000-0000606B0000}"/>
    <cellStyle name="Nota 2 2 10" xfId="22311" xr:uid="{00000000-0005-0000-0000-0000616B0000}"/>
    <cellStyle name="Nota 2 2 10 2" xfId="22312" xr:uid="{00000000-0005-0000-0000-0000626B0000}"/>
    <cellStyle name="Nota 2 2 10 3" xfId="22313" xr:uid="{00000000-0005-0000-0000-0000636B0000}"/>
    <cellStyle name="Nota 2 2 11" xfId="22314" xr:uid="{00000000-0005-0000-0000-0000646B0000}"/>
    <cellStyle name="Nota 2 2 11 2" xfId="22315" xr:uid="{00000000-0005-0000-0000-0000656B0000}"/>
    <cellStyle name="Nota 2 2 11 3" xfId="22316" xr:uid="{00000000-0005-0000-0000-0000666B0000}"/>
    <cellStyle name="Nota 2 2 12" xfId="22317" xr:uid="{00000000-0005-0000-0000-0000676B0000}"/>
    <cellStyle name="Nota 2 2 12 2" xfId="22318" xr:uid="{00000000-0005-0000-0000-0000686B0000}"/>
    <cellStyle name="Nota 2 2 12 3" xfId="22319" xr:uid="{00000000-0005-0000-0000-0000696B0000}"/>
    <cellStyle name="Nota 2 2 13" xfId="22320" xr:uid="{00000000-0005-0000-0000-00006A6B0000}"/>
    <cellStyle name="Nota 2 2 13 2" xfId="22321" xr:uid="{00000000-0005-0000-0000-00006B6B0000}"/>
    <cellStyle name="Nota 2 2 13 3" xfId="22322" xr:uid="{00000000-0005-0000-0000-00006C6B0000}"/>
    <cellStyle name="Nota 2 2 14" xfId="22323" xr:uid="{00000000-0005-0000-0000-00006D6B0000}"/>
    <cellStyle name="Nota 2 2 14 2" xfId="22324" xr:uid="{00000000-0005-0000-0000-00006E6B0000}"/>
    <cellStyle name="Nota 2 2 14 3" xfId="22325" xr:uid="{00000000-0005-0000-0000-00006F6B0000}"/>
    <cellStyle name="Nota 2 2 15" xfId="22326" xr:uid="{00000000-0005-0000-0000-0000706B0000}"/>
    <cellStyle name="Nota 2 2 15 2" xfId="22327" xr:uid="{00000000-0005-0000-0000-0000716B0000}"/>
    <cellStyle name="Nota 2 2 15 3" xfId="22328" xr:uid="{00000000-0005-0000-0000-0000726B0000}"/>
    <cellStyle name="Nota 2 2 16" xfId="22329" xr:uid="{00000000-0005-0000-0000-0000736B0000}"/>
    <cellStyle name="Nota 2 2 17" xfId="22330" xr:uid="{00000000-0005-0000-0000-0000746B0000}"/>
    <cellStyle name="Nota 2 2 18" xfId="22331" xr:uid="{00000000-0005-0000-0000-0000756B0000}"/>
    <cellStyle name="Nota 2 2 2" xfId="22332" xr:uid="{00000000-0005-0000-0000-0000766B0000}"/>
    <cellStyle name="Nota 2 2 2 10" xfId="22333" xr:uid="{00000000-0005-0000-0000-0000776B0000}"/>
    <cellStyle name="Nota 2 2 2 10 2" xfId="22334" xr:uid="{00000000-0005-0000-0000-0000786B0000}"/>
    <cellStyle name="Nota 2 2 2 11" xfId="22335" xr:uid="{00000000-0005-0000-0000-0000796B0000}"/>
    <cellStyle name="Nota 2 2 2 11 2" xfId="22336" xr:uid="{00000000-0005-0000-0000-00007A6B0000}"/>
    <cellStyle name="Nota 2 2 2 12" xfId="22337" xr:uid="{00000000-0005-0000-0000-00007B6B0000}"/>
    <cellStyle name="Nota 2 2 2 12 2" xfId="22338" xr:uid="{00000000-0005-0000-0000-00007C6B0000}"/>
    <cellStyle name="Nota 2 2 2 13" xfId="22339" xr:uid="{00000000-0005-0000-0000-00007D6B0000}"/>
    <cellStyle name="Nota 2 2 2 13 2" xfId="22340" xr:uid="{00000000-0005-0000-0000-00007E6B0000}"/>
    <cellStyle name="Nota 2 2 2 14" xfId="22341" xr:uid="{00000000-0005-0000-0000-00007F6B0000}"/>
    <cellStyle name="Nota 2 2 2 15" xfId="22342" xr:uid="{00000000-0005-0000-0000-0000806B0000}"/>
    <cellStyle name="Nota 2 2 2 2" xfId="22343" xr:uid="{00000000-0005-0000-0000-0000816B0000}"/>
    <cellStyle name="Nota 2 2 2 2 2" xfId="22344" xr:uid="{00000000-0005-0000-0000-0000826B0000}"/>
    <cellStyle name="Nota 2 2 2 3" xfId="22345" xr:uid="{00000000-0005-0000-0000-0000836B0000}"/>
    <cellStyle name="Nota 2 2 2 3 2" xfId="22346" xr:uid="{00000000-0005-0000-0000-0000846B0000}"/>
    <cellStyle name="Nota 2 2 2 3 2 2" xfId="22347" xr:uid="{00000000-0005-0000-0000-0000856B0000}"/>
    <cellStyle name="Nota 2 2 2 3 2 2 2" xfId="22348" xr:uid="{00000000-0005-0000-0000-0000866B0000}"/>
    <cellStyle name="Nota 2 2 2 3 2 3" xfId="22349" xr:uid="{00000000-0005-0000-0000-0000876B0000}"/>
    <cellStyle name="Nota 2 2 2 3 3" xfId="22350" xr:uid="{00000000-0005-0000-0000-0000886B0000}"/>
    <cellStyle name="Nota 2 2 2 3 3 2" xfId="22351" xr:uid="{00000000-0005-0000-0000-0000896B0000}"/>
    <cellStyle name="Nota 2 2 2 3 3 3" xfId="22352" xr:uid="{00000000-0005-0000-0000-00008A6B0000}"/>
    <cellStyle name="Nota 2 2 2 3 4" xfId="22353" xr:uid="{00000000-0005-0000-0000-00008B6B0000}"/>
    <cellStyle name="Nota 2 2 2 3 4 2" xfId="22354" xr:uid="{00000000-0005-0000-0000-00008C6B0000}"/>
    <cellStyle name="Nota 2 2 2 3 5" xfId="22355" xr:uid="{00000000-0005-0000-0000-00008D6B0000}"/>
    <cellStyle name="Nota 2 2 2 4" xfId="22356" xr:uid="{00000000-0005-0000-0000-00008E6B0000}"/>
    <cellStyle name="Nota 2 2 2 4 2" xfId="22357" xr:uid="{00000000-0005-0000-0000-00008F6B0000}"/>
    <cellStyle name="Nota 2 2 2 4 2 2" xfId="22358" xr:uid="{00000000-0005-0000-0000-0000906B0000}"/>
    <cellStyle name="Nota 2 2 2 4 3" xfId="22359" xr:uid="{00000000-0005-0000-0000-0000916B0000}"/>
    <cellStyle name="Nota 2 2 2 5" xfId="22360" xr:uid="{00000000-0005-0000-0000-0000926B0000}"/>
    <cellStyle name="Nota 2 2 2 5 2" xfId="22361" xr:uid="{00000000-0005-0000-0000-0000936B0000}"/>
    <cellStyle name="Nota 2 2 2 5 2 2" xfId="22362" xr:uid="{00000000-0005-0000-0000-0000946B0000}"/>
    <cellStyle name="Nota 2 2 2 5 3" xfId="22363" xr:uid="{00000000-0005-0000-0000-0000956B0000}"/>
    <cellStyle name="Nota 2 2 2 6" xfId="22364" xr:uid="{00000000-0005-0000-0000-0000966B0000}"/>
    <cellStyle name="Nota 2 2 2 6 2" xfId="22365" xr:uid="{00000000-0005-0000-0000-0000976B0000}"/>
    <cellStyle name="Nota 2 2 2 6 2 2" xfId="22366" xr:uid="{00000000-0005-0000-0000-0000986B0000}"/>
    <cellStyle name="Nota 2 2 2 6 3" xfId="22367" xr:uid="{00000000-0005-0000-0000-0000996B0000}"/>
    <cellStyle name="Nota 2 2 2 7" xfId="22368" xr:uid="{00000000-0005-0000-0000-00009A6B0000}"/>
    <cellStyle name="Nota 2 2 2 7 2" xfId="22369" xr:uid="{00000000-0005-0000-0000-00009B6B0000}"/>
    <cellStyle name="Nota 2 2 2 7 2 2" xfId="22370" xr:uid="{00000000-0005-0000-0000-00009C6B0000}"/>
    <cellStyle name="Nota 2 2 2 7 3" xfId="22371" xr:uid="{00000000-0005-0000-0000-00009D6B0000}"/>
    <cellStyle name="Nota 2 2 2 8" xfId="22372" xr:uid="{00000000-0005-0000-0000-00009E6B0000}"/>
    <cellStyle name="Nota 2 2 2 8 2" xfId="22373" xr:uid="{00000000-0005-0000-0000-00009F6B0000}"/>
    <cellStyle name="Nota 2 2 2 9" xfId="22374" xr:uid="{00000000-0005-0000-0000-0000A06B0000}"/>
    <cellStyle name="Nota 2 2 2 9 2" xfId="22375" xr:uid="{00000000-0005-0000-0000-0000A16B0000}"/>
    <cellStyle name="Nota 2 2 2 9 3" xfId="22376" xr:uid="{00000000-0005-0000-0000-0000A26B0000}"/>
    <cellStyle name="Nota 2 2 3" xfId="22377" xr:uid="{00000000-0005-0000-0000-0000A36B0000}"/>
    <cellStyle name="Nota 2 2 3 10" xfId="22378" xr:uid="{00000000-0005-0000-0000-0000A46B0000}"/>
    <cellStyle name="Nota 2 2 3 10 2" xfId="22379" xr:uid="{00000000-0005-0000-0000-0000A56B0000}"/>
    <cellStyle name="Nota 2 2 3 10 3" xfId="22380" xr:uid="{00000000-0005-0000-0000-0000A66B0000}"/>
    <cellStyle name="Nota 2 2 3 11" xfId="22381" xr:uid="{00000000-0005-0000-0000-0000A76B0000}"/>
    <cellStyle name="Nota 2 2 3 12" xfId="22382" xr:uid="{00000000-0005-0000-0000-0000A86B0000}"/>
    <cellStyle name="Nota 2 2 3 13" xfId="22383" xr:uid="{00000000-0005-0000-0000-0000A96B0000}"/>
    <cellStyle name="Nota 2 2 3 2" xfId="22384" xr:uid="{00000000-0005-0000-0000-0000AA6B0000}"/>
    <cellStyle name="Nota 2 2 3 2 2" xfId="22385" xr:uid="{00000000-0005-0000-0000-0000AB6B0000}"/>
    <cellStyle name="Nota 2 2 3 2 2 2" xfId="22386" xr:uid="{00000000-0005-0000-0000-0000AC6B0000}"/>
    <cellStyle name="Nota 2 2 3 2 2 2 2" xfId="22387" xr:uid="{00000000-0005-0000-0000-0000AD6B0000}"/>
    <cellStyle name="Nota 2 2 3 2 2 3" xfId="22388" xr:uid="{00000000-0005-0000-0000-0000AE6B0000}"/>
    <cellStyle name="Nota 2 2 3 2 3" xfId="22389" xr:uid="{00000000-0005-0000-0000-0000AF6B0000}"/>
    <cellStyle name="Nota 2 2 3 2 3 2" xfId="22390" xr:uid="{00000000-0005-0000-0000-0000B06B0000}"/>
    <cellStyle name="Nota 2 2 3 2 4" xfId="22391" xr:uid="{00000000-0005-0000-0000-0000B16B0000}"/>
    <cellStyle name="Nota 2 2 3 2 5" xfId="22392" xr:uid="{00000000-0005-0000-0000-0000B26B0000}"/>
    <cellStyle name="Nota 2 2 3 3" xfId="22393" xr:uid="{00000000-0005-0000-0000-0000B36B0000}"/>
    <cellStyle name="Nota 2 2 3 3 2" xfId="22394" xr:uid="{00000000-0005-0000-0000-0000B46B0000}"/>
    <cellStyle name="Nota 2 2 3 3 2 2" xfId="22395" xr:uid="{00000000-0005-0000-0000-0000B56B0000}"/>
    <cellStyle name="Nota 2 2 3 3 3" xfId="22396" xr:uid="{00000000-0005-0000-0000-0000B66B0000}"/>
    <cellStyle name="Nota 2 2 3 4" xfId="22397" xr:uid="{00000000-0005-0000-0000-0000B76B0000}"/>
    <cellStyle name="Nota 2 2 3 4 2" xfId="22398" xr:uid="{00000000-0005-0000-0000-0000B86B0000}"/>
    <cellStyle name="Nota 2 2 3 4 2 2" xfId="22399" xr:uid="{00000000-0005-0000-0000-0000B96B0000}"/>
    <cellStyle name="Nota 2 2 3 4 3" xfId="22400" xr:uid="{00000000-0005-0000-0000-0000BA6B0000}"/>
    <cellStyle name="Nota 2 2 3 5" xfId="22401" xr:uid="{00000000-0005-0000-0000-0000BB6B0000}"/>
    <cellStyle name="Nota 2 2 3 5 2" xfId="22402" xr:uid="{00000000-0005-0000-0000-0000BC6B0000}"/>
    <cellStyle name="Nota 2 2 3 5 2 2" xfId="22403" xr:uid="{00000000-0005-0000-0000-0000BD6B0000}"/>
    <cellStyle name="Nota 2 2 3 5 3" xfId="22404" xr:uid="{00000000-0005-0000-0000-0000BE6B0000}"/>
    <cellStyle name="Nota 2 2 3 6" xfId="22405" xr:uid="{00000000-0005-0000-0000-0000BF6B0000}"/>
    <cellStyle name="Nota 2 2 3 6 2" xfId="22406" xr:uid="{00000000-0005-0000-0000-0000C06B0000}"/>
    <cellStyle name="Nota 2 2 3 6 2 2" xfId="22407" xr:uid="{00000000-0005-0000-0000-0000C16B0000}"/>
    <cellStyle name="Nota 2 2 3 6 3" xfId="22408" xr:uid="{00000000-0005-0000-0000-0000C26B0000}"/>
    <cellStyle name="Nota 2 2 3 7" xfId="22409" xr:uid="{00000000-0005-0000-0000-0000C36B0000}"/>
    <cellStyle name="Nota 2 2 3 7 2" xfId="22410" xr:uid="{00000000-0005-0000-0000-0000C46B0000}"/>
    <cellStyle name="Nota 2 2 3 7 3" xfId="22411" xr:uid="{00000000-0005-0000-0000-0000C56B0000}"/>
    <cellStyle name="Nota 2 2 3 8" xfId="22412" xr:uid="{00000000-0005-0000-0000-0000C66B0000}"/>
    <cellStyle name="Nota 2 2 3 8 2" xfId="22413" xr:uid="{00000000-0005-0000-0000-0000C76B0000}"/>
    <cellStyle name="Nota 2 2 3 8 3" xfId="22414" xr:uid="{00000000-0005-0000-0000-0000C86B0000}"/>
    <cellStyle name="Nota 2 2 3 9" xfId="22415" xr:uid="{00000000-0005-0000-0000-0000C96B0000}"/>
    <cellStyle name="Nota 2 2 3 9 2" xfId="22416" xr:uid="{00000000-0005-0000-0000-0000CA6B0000}"/>
    <cellStyle name="Nota 2 2 3 9 3" xfId="22417" xr:uid="{00000000-0005-0000-0000-0000CB6B0000}"/>
    <cellStyle name="Nota 2 2 4" xfId="22418" xr:uid="{00000000-0005-0000-0000-0000CC6B0000}"/>
    <cellStyle name="Nota 2 2 4 2" xfId="22419" xr:uid="{00000000-0005-0000-0000-0000CD6B0000}"/>
    <cellStyle name="Nota 2 2 4 2 2" xfId="22420" xr:uid="{00000000-0005-0000-0000-0000CE6B0000}"/>
    <cellStyle name="Nota 2 2 4 2 2 2" xfId="22421" xr:uid="{00000000-0005-0000-0000-0000CF6B0000}"/>
    <cellStyle name="Nota 2 2 4 2 3" xfId="22422" xr:uid="{00000000-0005-0000-0000-0000D06B0000}"/>
    <cellStyle name="Nota 2 2 4 3" xfId="22423" xr:uid="{00000000-0005-0000-0000-0000D16B0000}"/>
    <cellStyle name="Nota 2 2 4 3 2" xfId="22424" xr:uid="{00000000-0005-0000-0000-0000D26B0000}"/>
    <cellStyle name="Nota 2 2 4 3 3" xfId="22425" xr:uid="{00000000-0005-0000-0000-0000D36B0000}"/>
    <cellStyle name="Nota 2 2 4 4" xfId="22426" xr:uid="{00000000-0005-0000-0000-0000D46B0000}"/>
    <cellStyle name="Nota 2 2 4 4 2" xfId="22427" xr:uid="{00000000-0005-0000-0000-0000D56B0000}"/>
    <cellStyle name="Nota 2 2 4 4 3" xfId="22428" xr:uid="{00000000-0005-0000-0000-0000D66B0000}"/>
    <cellStyle name="Nota 2 2 4 5" xfId="22429" xr:uid="{00000000-0005-0000-0000-0000D76B0000}"/>
    <cellStyle name="Nota 2 2 4 5 2" xfId="22430" xr:uid="{00000000-0005-0000-0000-0000D86B0000}"/>
    <cellStyle name="Nota 2 2 4 5 3" xfId="22431" xr:uid="{00000000-0005-0000-0000-0000D96B0000}"/>
    <cellStyle name="Nota 2 2 4 6" xfId="22432" xr:uid="{00000000-0005-0000-0000-0000DA6B0000}"/>
    <cellStyle name="Nota 2 2 4 6 2" xfId="22433" xr:uid="{00000000-0005-0000-0000-0000DB6B0000}"/>
    <cellStyle name="Nota 2 2 4 7" xfId="22434" xr:uid="{00000000-0005-0000-0000-0000DC6B0000}"/>
    <cellStyle name="Nota 2 2 4 8" xfId="22435" xr:uid="{00000000-0005-0000-0000-0000DD6B0000}"/>
    <cellStyle name="Nota 2 2 5" xfId="22436" xr:uid="{00000000-0005-0000-0000-0000DE6B0000}"/>
    <cellStyle name="Nota 2 2 5 2" xfId="22437" xr:uid="{00000000-0005-0000-0000-0000DF6B0000}"/>
    <cellStyle name="Nota 2 2 5 2 2" xfId="22438" xr:uid="{00000000-0005-0000-0000-0000E06B0000}"/>
    <cellStyle name="Nota 2 2 5 3" xfId="22439" xr:uid="{00000000-0005-0000-0000-0000E16B0000}"/>
    <cellStyle name="Nota 2 2 6" xfId="22440" xr:uid="{00000000-0005-0000-0000-0000E26B0000}"/>
    <cellStyle name="Nota 2 2 6 2" xfId="22441" xr:uid="{00000000-0005-0000-0000-0000E36B0000}"/>
    <cellStyle name="Nota 2 2 6 2 2" xfId="22442" xr:uid="{00000000-0005-0000-0000-0000E46B0000}"/>
    <cellStyle name="Nota 2 2 6 3" xfId="22443" xr:uid="{00000000-0005-0000-0000-0000E56B0000}"/>
    <cellStyle name="Nota 2 2 7" xfId="22444" xr:uid="{00000000-0005-0000-0000-0000E66B0000}"/>
    <cellStyle name="Nota 2 2 7 2" xfId="22445" xr:uid="{00000000-0005-0000-0000-0000E76B0000}"/>
    <cellStyle name="Nota 2 2 7 2 2" xfId="22446" xr:uid="{00000000-0005-0000-0000-0000E86B0000}"/>
    <cellStyle name="Nota 2 2 7 3" xfId="22447" xr:uid="{00000000-0005-0000-0000-0000E96B0000}"/>
    <cellStyle name="Nota 2 2 8" xfId="22448" xr:uid="{00000000-0005-0000-0000-0000EA6B0000}"/>
    <cellStyle name="Nota 2 2 8 2" xfId="22449" xr:uid="{00000000-0005-0000-0000-0000EB6B0000}"/>
    <cellStyle name="Nota 2 2 8 2 2" xfId="22450" xr:uid="{00000000-0005-0000-0000-0000EC6B0000}"/>
    <cellStyle name="Nota 2 2 8 3" xfId="22451" xr:uid="{00000000-0005-0000-0000-0000ED6B0000}"/>
    <cellStyle name="Nota 2 2 9" xfId="22452" xr:uid="{00000000-0005-0000-0000-0000EE6B0000}"/>
    <cellStyle name="Nota 2 2 9 2" xfId="22453" xr:uid="{00000000-0005-0000-0000-0000EF6B0000}"/>
    <cellStyle name="Nota 2 2 9 3" xfId="22454" xr:uid="{00000000-0005-0000-0000-0000F06B0000}"/>
    <cellStyle name="Nota 2 20" xfId="22455" xr:uid="{00000000-0005-0000-0000-0000F16B0000}"/>
    <cellStyle name="Nota 2 20 2" xfId="22456" xr:uid="{00000000-0005-0000-0000-0000F26B0000}"/>
    <cellStyle name="Nota 2 21" xfId="22457" xr:uid="{00000000-0005-0000-0000-0000F36B0000}"/>
    <cellStyle name="Nota 2 22" xfId="22458" xr:uid="{00000000-0005-0000-0000-0000F46B0000}"/>
    <cellStyle name="Nota 2 23" xfId="43736" xr:uid="{00000000-0005-0000-0000-0000F56B0000}"/>
    <cellStyle name="Nota 2 24" xfId="22286" xr:uid="{00000000-0005-0000-0000-0000F66B0000}"/>
    <cellStyle name="Nota 2 3" xfId="22459" xr:uid="{00000000-0005-0000-0000-0000F76B0000}"/>
    <cellStyle name="Nota 2 3 10" xfId="22460" xr:uid="{00000000-0005-0000-0000-0000F86B0000}"/>
    <cellStyle name="Nota 2 3 10 2" xfId="22461" xr:uid="{00000000-0005-0000-0000-0000F96B0000}"/>
    <cellStyle name="Nota 2 3 11" xfId="22462" xr:uid="{00000000-0005-0000-0000-0000FA6B0000}"/>
    <cellStyle name="Nota 2 3 11 2" xfId="22463" xr:uid="{00000000-0005-0000-0000-0000FB6B0000}"/>
    <cellStyle name="Nota 2 3 12" xfId="22464" xr:uid="{00000000-0005-0000-0000-0000FC6B0000}"/>
    <cellStyle name="Nota 2 3 12 2" xfId="22465" xr:uid="{00000000-0005-0000-0000-0000FD6B0000}"/>
    <cellStyle name="Nota 2 3 13" xfId="22466" xr:uid="{00000000-0005-0000-0000-0000FE6B0000}"/>
    <cellStyle name="Nota 2 3 13 2" xfId="22467" xr:uid="{00000000-0005-0000-0000-0000FF6B0000}"/>
    <cellStyle name="Nota 2 3 14" xfId="22468" xr:uid="{00000000-0005-0000-0000-0000006C0000}"/>
    <cellStyle name="Nota 2 3 15" xfId="22469" xr:uid="{00000000-0005-0000-0000-0000016C0000}"/>
    <cellStyle name="Nota 2 3 2" xfId="22470" xr:uid="{00000000-0005-0000-0000-0000026C0000}"/>
    <cellStyle name="Nota 2 3 2 10" xfId="22471" xr:uid="{00000000-0005-0000-0000-0000036C0000}"/>
    <cellStyle name="Nota 2 3 2 2" xfId="22472" xr:uid="{00000000-0005-0000-0000-0000046C0000}"/>
    <cellStyle name="Nota 2 3 2 2 2" xfId="22473" xr:uid="{00000000-0005-0000-0000-0000056C0000}"/>
    <cellStyle name="Nota 2 3 2 2 2 2" xfId="22474" xr:uid="{00000000-0005-0000-0000-0000066C0000}"/>
    <cellStyle name="Nota 2 3 2 2 2 2 2" xfId="22475" xr:uid="{00000000-0005-0000-0000-0000076C0000}"/>
    <cellStyle name="Nota 2 3 2 2 2 2 2 2" xfId="22476" xr:uid="{00000000-0005-0000-0000-0000086C0000}"/>
    <cellStyle name="Nota 2 3 2 2 2 2 3" xfId="22477" xr:uid="{00000000-0005-0000-0000-0000096C0000}"/>
    <cellStyle name="Nota 2 3 2 2 2 3" xfId="22478" xr:uid="{00000000-0005-0000-0000-00000A6C0000}"/>
    <cellStyle name="Nota 2 3 2 2 2 3 2" xfId="22479" xr:uid="{00000000-0005-0000-0000-00000B6C0000}"/>
    <cellStyle name="Nota 2 3 2 2 2 4" xfId="22480" xr:uid="{00000000-0005-0000-0000-00000C6C0000}"/>
    <cellStyle name="Nota 2 3 2 2 3" xfId="22481" xr:uid="{00000000-0005-0000-0000-00000D6C0000}"/>
    <cellStyle name="Nota 2 3 2 2 3 2" xfId="22482" xr:uid="{00000000-0005-0000-0000-00000E6C0000}"/>
    <cellStyle name="Nota 2 3 2 2 3 2 2" xfId="22483" xr:uid="{00000000-0005-0000-0000-00000F6C0000}"/>
    <cellStyle name="Nota 2 3 2 2 3 3" xfId="22484" xr:uid="{00000000-0005-0000-0000-0000106C0000}"/>
    <cellStyle name="Nota 2 3 2 2 4" xfId="22485" xr:uid="{00000000-0005-0000-0000-0000116C0000}"/>
    <cellStyle name="Nota 2 3 2 2 4 2" xfId="22486" xr:uid="{00000000-0005-0000-0000-0000126C0000}"/>
    <cellStyle name="Nota 2 3 2 2 4 2 2" xfId="22487" xr:uid="{00000000-0005-0000-0000-0000136C0000}"/>
    <cellStyle name="Nota 2 3 2 2 4 3" xfId="22488" xr:uid="{00000000-0005-0000-0000-0000146C0000}"/>
    <cellStyle name="Nota 2 3 2 2 5" xfId="22489" xr:uid="{00000000-0005-0000-0000-0000156C0000}"/>
    <cellStyle name="Nota 2 3 2 2 5 2" xfId="22490" xr:uid="{00000000-0005-0000-0000-0000166C0000}"/>
    <cellStyle name="Nota 2 3 2 2 5 2 2" xfId="22491" xr:uid="{00000000-0005-0000-0000-0000176C0000}"/>
    <cellStyle name="Nota 2 3 2 2 5 3" xfId="22492" xr:uid="{00000000-0005-0000-0000-0000186C0000}"/>
    <cellStyle name="Nota 2 3 2 2 6" xfId="22493" xr:uid="{00000000-0005-0000-0000-0000196C0000}"/>
    <cellStyle name="Nota 2 3 2 2 6 2" xfId="22494" xr:uid="{00000000-0005-0000-0000-00001A6C0000}"/>
    <cellStyle name="Nota 2 3 2 2 6 2 2" xfId="22495" xr:uid="{00000000-0005-0000-0000-00001B6C0000}"/>
    <cellStyle name="Nota 2 3 2 2 6 3" xfId="22496" xr:uid="{00000000-0005-0000-0000-00001C6C0000}"/>
    <cellStyle name="Nota 2 3 2 2 7" xfId="22497" xr:uid="{00000000-0005-0000-0000-00001D6C0000}"/>
    <cellStyle name="Nota 2 3 2 2 7 2" xfId="22498" xr:uid="{00000000-0005-0000-0000-00001E6C0000}"/>
    <cellStyle name="Nota 2 3 2 2 7 3" xfId="22499" xr:uid="{00000000-0005-0000-0000-00001F6C0000}"/>
    <cellStyle name="Nota 2 3 2 2 8" xfId="22500" xr:uid="{00000000-0005-0000-0000-0000206C0000}"/>
    <cellStyle name="Nota 2 3 2 2 8 2" xfId="22501" xr:uid="{00000000-0005-0000-0000-0000216C0000}"/>
    <cellStyle name="Nota 2 3 2 2 9" xfId="22502" xr:uid="{00000000-0005-0000-0000-0000226C0000}"/>
    <cellStyle name="Nota 2 3 2 3" xfId="22503" xr:uid="{00000000-0005-0000-0000-0000236C0000}"/>
    <cellStyle name="Nota 2 3 2 3 2" xfId="22504" xr:uid="{00000000-0005-0000-0000-0000246C0000}"/>
    <cellStyle name="Nota 2 3 2 4" xfId="22505" xr:uid="{00000000-0005-0000-0000-0000256C0000}"/>
    <cellStyle name="Nota 2 3 2 4 2" xfId="22506" xr:uid="{00000000-0005-0000-0000-0000266C0000}"/>
    <cellStyle name="Nota 2 3 2 4 3" xfId="22507" xr:uid="{00000000-0005-0000-0000-0000276C0000}"/>
    <cellStyle name="Nota 2 3 2 5" xfId="22508" xr:uid="{00000000-0005-0000-0000-0000286C0000}"/>
    <cellStyle name="Nota 2 3 2 5 2" xfId="22509" xr:uid="{00000000-0005-0000-0000-0000296C0000}"/>
    <cellStyle name="Nota 2 3 2 5 3" xfId="22510" xr:uid="{00000000-0005-0000-0000-00002A6C0000}"/>
    <cellStyle name="Nota 2 3 2 6" xfId="22511" xr:uid="{00000000-0005-0000-0000-00002B6C0000}"/>
    <cellStyle name="Nota 2 3 2 6 2" xfId="22512" xr:uid="{00000000-0005-0000-0000-00002C6C0000}"/>
    <cellStyle name="Nota 2 3 2 6 3" xfId="22513" xr:uid="{00000000-0005-0000-0000-00002D6C0000}"/>
    <cellStyle name="Nota 2 3 2 7" xfId="22514" xr:uid="{00000000-0005-0000-0000-00002E6C0000}"/>
    <cellStyle name="Nota 2 3 2 7 2" xfId="22515" xr:uid="{00000000-0005-0000-0000-00002F6C0000}"/>
    <cellStyle name="Nota 2 3 2 7 3" xfId="22516" xr:uid="{00000000-0005-0000-0000-0000306C0000}"/>
    <cellStyle name="Nota 2 3 2 8" xfId="22517" xr:uid="{00000000-0005-0000-0000-0000316C0000}"/>
    <cellStyle name="Nota 2 3 2 9" xfId="22518" xr:uid="{00000000-0005-0000-0000-0000326C0000}"/>
    <cellStyle name="Nota 2 3 3" xfId="22519" xr:uid="{00000000-0005-0000-0000-0000336C0000}"/>
    <cellStyle name="Nota 2 3 3 2" xfId="22520" xr:uid="{00000000-0005-0000-0000-0000346C0000}"/>
    <cellStyle name="Nota 2 3 3 2 2" xfId="22521" xr:uid="{00000000-0005-0000-0000-0000356C0000}"/>
    <cellStyle name="Nota 2 3 3 2 2 2" xfId="22522" xr:uid="{00000000-0005-0000-0000-0000366C0000}"/>
    <cellStyle name="Nota 2 3 3 2 3" xfId="22523" xr:uid="{00000000-0005-0000-0000-0000376C0000}"/>
    <cellStyle name="Nota 2 3 3 3" xfId="22524" xr:uid="{00000000-0005-0000-0000-0000386C0000}"/>
    <cellStyle name="Nota 2 3 3 3 2" xfId="22525" xr:uid="{00000000-0005-0000-0000-0000396C0000}"/>
    <cellStyle name="Nota 2 3 3 3 3" xfId="22526" xr:uid="{00000000-0005-0000-0000-00003A6C0000}"/>
    <cellStyle name="Nota 2 3 3 4" xfId="22527" xr:uid="{00000000-0005-0000-0000-00003B6C0000}"/>
    <cellStyle name="Nota 2 3 3 4 2" xfId="22528" xr:uid="{00000000-0005-0000-0000-00003C6C0000}"/>
    <cellStyle name="Nota 2 3 3 5" xfId="22529" xr:uid="{00000000-0005-0000-0000-00003D6C0000}"/>
    <cellStyle name="Nota 2 3 4" xfId="22530" xr:uid="{00000000-0005-0000-0000-00003E6C0000}"/>
    <cellStyle name="Nota 2 3 4 2" xfId="22531" xr:uid="{00000000-0005-0000-0000-00003F6C0000}"/>
    <cellStyle name="Nota 2 3 4 2 2" xfId="22532" xr:uid="{00000000-0005-0000-0000-0000406C0000}"/>
    <cellStyle name="Nota 2 3 4 2 3" xfId="22533" xr:uid="{00000000-0005-0000-0000-0000416C0000}"/>
    <cellStyle name="Nota 2 3 4 3" xfId="22534" xr:uid="{00000000-0005-0000-0000-0000426C0000}"/>
    <cellStyle name="Nota 2 3 4 3 2" xfId="22535" xr:uid="{00000000-0005-0000-0000-0000436C0000}"/>
    <cellStyle name="Nota 2 3 4 3 3" xfId="22536" xr:uid="{00000000-0005-0000-0000-0000446C0000}"/>
    <cellStyle name="Nota 2 3 4 4" xfId="22537" xr:uid="{00000000-0005-0000-0000-0000456C0000}"/>
    <cellStyle name="Nota 2 3 4 4 2" xfId="22538" xr:uid="{00000000-0005-0000-0000-0000466C0000}"/>
    <cellStyle name="Nota 2 3 4 5" xfId="22539" xr:uid="{00000000-0005-0000-0000-0000476C0000}"/>
    <cellStyle name="Nota 2 3 5" xfId="22540" xr:uid="{00000000-0005-0000-0000-0000486C0000}"/>
    <cellStyle name="Nota 2 3 5 2" xfId="22541" xr:uid="{00000000-0005-0000-0000-0000496C0000}"/>
    <cellStyle name="Nota 2 3 5 2 2" xfId="22542" xr:uid="{00000000-0005-0000-0000-00004A6C0000}"/>
    <cellStyle name="Nota 2 3 5 3" xfId="22543" xr:uid="{00000000-0005-0000-0000-00004B6C0000}"/>
    <cellStyle name="Nota 2 3 6" xfId="22544" xr:uid="{00000000-0005-0000-0000-00004C6C0000}"/>
    <cellStyle name="Nota 2 3 6 2" xfId="22545" xr:uid="{00000000-0005-0000-0000-00004D6C0000}"/>
    <cellStyle name="Nota 2 3 6 2 2" xfId="22546" xr:uid="{00000000-0005-0000-0000-00004E6C0000}"/>
    <cellStyle name="Nota 2 3 6 3" xfId="22547" xr:uid="{00000000-0005-0000-0000-00004F6C0000}"/>
    <cellStyle name="Nota 2 3 7" xfId="22548" xr:uid="{00000000-0005-0000-0000-0000506C0000}"/>
    <cellStyle name="Nota 2 3 7 2" xfId="22549" xr:uid="{00000000-0005-0000-0000-0000516C0000}"/>
    <cellStyle name="Nota 2 3 7 2 2" xfId="22550" xr:uid="{00000000-0005-0000-0000-0000526C0000}"/>
    <cellStyle name="Nota 2 3 7 3" xfId="22551" xr:uid="{00000000-0005-0000-0000-0000536C0000}"/>
    <cellStyle name="Nota 2 3 8" xfId="22552" xr:uid="{00000000-0005-0000-0000-0000546C0000}"/>
    <cellStyle name="Nota 2 3 8 2" xfId="22553" xr:uid="{00000000-0005-0000-0000-0000556C0000}"/>
    <cellStyle name="Nota 2 3 9" xfId="22554" xr:uid="{00000000-0005-0000-0000-0000566C0000}"/>
    <cellStyle name="Nota 2 3 9 2" xfId="22555" xr:uid="{00000000-0005-0000-0000-0000576C0000}"/>
    <cellStyle name="Nota 2 3 9 3" xfId="22556" xr:uid="{00000000-0005-0000-0000-0000586C0000}"/>
    <cellStyle name="Nota 2 4" xfId="22557" xr:uid="{00000000-0005-0000-0000-0000596C0000}"/>
    <cellStyle name="Nota 2 4 10" xfId="22558" xr:uid="{00000000-0005-0000-0000-00005A6C0000}"/>
    <cellStyle name="Nota 2 4 10 2" xfId="22559" xr:uid="{00000000-0005-0000-0000-00005B6C0000}"/>
    <cellStyle name="Nota 2 4 11" xfId="22560" xr:uid="{00000000-0005-0000-0000-00005C6C0000}"/>
    <cellStyle name="Nota 2 4 11 2" xfId="22561" xr:uid="{00000000-0005-0000-0000-00005D6C0000}"/>
    <cellStyle name="Nota 2 4 12" xfId="22562" xr:uid="{00000000-0005-0000-0000-00005E6C0000}"/>
    <cellStyle name="Nota 2 4 12 2" xfId="22563" xr:uid="{00000000-0005-0000-0000-00005F6C0000}"/>
    <cellStyle name="Nota 2 4 13" xfId="22564" xr:uid="{00000000-0005-0000-0000-0000606C0000}"/>
    <cellStyle name="Nota 2 4 13 2" xfId="22565" xr:uid="{00000000-0005-0000-0000-0000616C0000}"/>
    <cellStyle name="Nota 2 4 14" xfId="22566" xr:uid="{00000000-0005-0000-0000-0000626C0000}"/>
    <cellStyle name="Nota 2 4 15" xfId="22567" xr:uid="{00000000-0005-0000-0000-0000636C0000}"/>
    <cellStyle name="Nota 2 4 16" xfId="22568" xr:uid="{00000000-0005-0000-0000-0000646C0000}"/>
    <cellStyle name="Nota 2 4 2" xfId="22569" xr:uid="{00000000-0005-0000-0000-0000656C0000}"/>
    <cellStyle name="Nota 2 4 2 10" xfId="22570" xr:uid="{00000000-0005-0000-0000-0000666C0000}"/>
    <cellStyle name="Nota 2 4 2 2" xfId="22571" xr:uid="{00000000-0005-0000-0000-0000676C0000}"/>
    <cellStyle name="Nota 2 4 2 2 2" xfId="22572" xr:uid="{00000000-0005-0000-0000-0000686C0000}"/>
    <cellStyle name="Nota 2 4 2 2 2 2" xfId="22573" xr:uid="{00000000-0005-0000-0000-0000696C0000}"/>
    <cellStyle name="Nota 2 4 2 2 2 2 2" xfId="22574" xr:uid="{00000000-0005-0000-0000-00006A6C0000}"/>
    <cellStyle name="Nota 2 4 2 2 2 2 2 2" xfId="22575" xr:uid="{00000000-0005-0000-0000-00006B6C0000}"/>
    <cellStyle name="Nota 2 4 2 2 2 2 3" xfId="22576" xr:uid="{00000000-0005-0000-0000-00006C6C0000}"/>
    <cellStyle name="Nota 2 4 2 2 2 3" xfId="22577" xr:uid="{00000000-0005-0000-0000-00006D6C0000}"/>
    <cellStyle name="Nota 2 4 2 2 2 3 2" xfId="22578" xr:uid="{00000000-0005-0000-0000-00006E6C0000}"/>
    <cellStyle name="Nota 2 4 2 2 2 4" xfId="22579" xr:uid="{00000000-0005-0000-0000-00006F6C0000}"/>
    <cellStyle name="Nota 2 4 2 2 3" xfId="22580" xr:uid="{00000000-0005-0000-0000-0000706C0000}"/>
    <cellStyle name="Nota 2 4 2 2 3 2" xfId="22581" xr:uid="{00000000-0005-0000-0000-0000716C0000}"/>
    <cellStyle name="Nota 2 4 2 2 3 2 2" xfId="22582" xr:uid="{00000000-0005-0000-0000-0000726C0000}"/>
    <cellStyle name="Nota 2 4 2 2 3 3" xfId="22583" xr:uid="{00000000-0005-0000-0000-0000736C0000}"/>
    <cellStyle name="Nota 2 4 2 2 4" xfId="22584" xr:uid="{00000000-0005-0000-0000-0000746C0000}"/>
    <cellStyle name="Nota 2 4 2 2 4 2" xfId="22585" xr:uid="{00000000-0005-0000-0000-0000756C0000}"/>
    <cellStyle name="Nota 2 4 2 2 4 2 2" xfId="22586" xr:uid="{00000000-0005-0000-0000-0000766C0000}"/>
    <cellStyle name="Nota 2 4 2 2 4 3" xfId="22587" xr:uid="{00000000-0005-0000-0000-0000776C0000}"/>
    <cellStyle name="Nota 2 4 2 2 5" xfId="22588" xr:uid="{00000000-0005-0000-0000-0000786C0000}"/>
    <cellStyle name="Nota 2 4 2 2 5 2" xfId="22589" xr:uid="{00000000-0005-0000-0000-0000796C0000}"/>
    <cellStyle name="Nota 2 4 2 2 5 2 2" xfId="22590" xr:uid="{00000000-0005-0000-0000-00007A6C0000}"/>
    <cellStyle name="Nota 2 4 2 2 5 3" xfId="22591" xr:uid="{00000000-0005-0000-0000-00007B6C0000}"/>
    <cellStyle name="Nota 2 4 2 2 6" xfId="22592" xr:uid="{00000000-0005-0000-0000-00007C6C0000}"/>
    <cellStyle name="Nota 2 4 2 2 6 2" xfId="22593" xr:uid="{00000000-0005-0000-0000-00007D6C0000}"/>
    <cellStyle name="Nota 2 4 2 2 6 2 2" xfId="22594" xr:uid="{00000000-0005-0000-0000-00007E6C0000}"/>
    <cellStyle name="Nota 2 4 2 2 6 3" xfId="22595" xr:uid="{00000000-0005-0000-0000-00007F6C0000}"/>
    <cellStyle name="Nota 2 4 2 2 7" xfId="22596" xr:uid="{00000000-0005-0000-0000-0000806C0000}"/>
    <cellStyle name="Nota 2 4 2 2 7 2" xfId="22597" xr:uid="{00000000-0005-0000-0000-0000816C0000}"/>
    <cellStyle name="Nota 2 4 2 2 7 3" xfId="22598" xr:uid="{00000000-0005-0000-0000-0000826C0000}"/>
    <cellStyle name="Nota 2 4 2 2 8" xfId="22599" xr:uid="{00000000-0005-0000-0000-0000836C0000}"/>
    <cellStyle name="Nota 2 4 2 2 8 2" xfId="22600" xr:uid="{00000000-0005-0000-0000-0000846C0000}"/>
    <cellStyle name="Nota 2 4 2 2 9" xfId="22601" xr:uid="{00000000-0005-0000-0000-0000856C0000}"/>
    <cellStyle name="Nota 2 4 2 3" xfId="22602" xr:uid="{00000000-0005-0000-0000-0000866C0000}"/>
    <cellStyle name="Nota 2 4 2 3 2" xfId="22603" xr:uid="{00000000-0005-0000-0000-0000876C0000}"/>
    <cellStyle name="Nota 2 4 2 4" xfId="22604" xr:uid="{00000000-0005-0000-0000-0000886C0000}"/>
    <cellStyle name="Nota 2 4 2 4 2" xfId="22605" xr:uid="{00000000-0005-0000-0000-0000896C0000}"/>
    <cellStyle name="Nota 2 4 2 4 3" xfId="22606" xr:uid="{00000000-0005-0000-0000-00008A6C0000}"/>
    <cellStyle name="Nota 2 4 2 5" xfId="22607" xr:uid="{00000000-0005-0000-0000-00008B6C0000}"/>
    <cellStyle name="Nota 2 4 2 5 2" xfId="22608" xr:uid="{00000000-0005-0000-0000-00008C6C0000}"/>
    <cellStyle name="Nota 2 4 2 5 3" xfId="22609" xr:uid="{00000000-0005-0000-0000-00008D6C0000}"/>
    <cellStyle name="Nota 2 4 2 6" xfId="22610" xr:uid="{00000000-0005-0000-0000-00008E6C0000}"/>
    <cellStyle name="Nota 2 4 2 6 2" xfId="22611" xr:uid="{00000000-0005-0000-0000-00008F6C0000}"/>
    <cellStyle name="Nota 2 4 2 6 3" xfId="22612" xr:uid="{00000000-0005-0000-0000-0000906C0000}"/>
    <cellStyle name="Nota 2 4 2 7" xfId="22613" xr:uid="{00000000-0005-0000-0000-0000916C0000}"/>
    <cellStyle name="Nota 2 4 2 7 2" xfId="22614" xr:uid="{00000000-0005-0000-0000-0000926C0000}"/>
    <cellStyle name="Nota 2 4 2 7 3" xfId="22615" xr:uid="{00000000-0005-0000-0000-0000936C0000}"/>
    <cellStyle name="Nota 2 4 2 8" xfId="22616" xr:uid="{00000000-0005-0000-0000-0000946C0000}"/>
    <cellStyle name="Nota 2 4 2 9" xfId="22617" xr:uid="{00000000-0005-0000-0000-0000956C0000}"/>
    <cellStyle name="Nota 2 4 3" xfId="22618" xr:uid="{00000000-0005-0000-0000-0000966C0000}"/>
    <cellStyle name="Nota 2 4 3 2" xfId="22619" xr:uid="{00000000-0005-0000-0000-0000976C0000}"/>
    <cellStyle name="Nota 2 4 3 2 2" xfId="22620" xr:uid="{00000000-0005-0000-0000-0000986C0000}"/>
    <cellStyle name="Nota 2 4 3 2 2 2" xfId="22621" xr:uid="{00000000-0005-0000-0000-0000996C0000}"/>
    <cellStyle name="Nota 2 4 3 2 3" xfId="22622" xr:uid="{00000000-0005-0000-0000-00009A6C0000}"/>
    <cellStyle name="Nota 2 4 3 3" xfId="22623" xr:uid="{00000000-0005-0000-0000-00009B6C0000}"/>
    <cellStyle name="Nota 2 4 3 3 2" xfId="22624" xr:uid="{00000000-0005-0000-0000-00009C6C0000}"/>
    <cellStyle name="Nota 2 4 3 3 3" xfId="22625" xr:uid="{00000000-0005-0000-0000-00009D6C0000}"/>
    <cellStyle name="Nota 2 4 3 4" xfId="22626" xr:uid="{00000000-0005-0000-0000-00009E6C0000}"/>
    <cellStyle name="Nota 2 4 3 4 2" xfId="22627" xr:uid="{00000000-0005-0000-0000-00009F6C0000}"/>
    <cellStyle name="Nota 2 4 3 5" xfId="22628" xr:uid="{00000000-0005-0000-0000-0000A06C0000}"/>
    <cellStyle name="Nota 2 4 4" xfId="22629" xr:uid="{00000000-0005-0000-0000-0000A16C0000}"/>
    <cellStyle name="Nota 2 4 4 2" xfId="22630" xr:uid="{00000000-0005-0000-0000-0000A26C0000}"/>
    <cellStyle name="Nota 2 4 4 2 2" xfId="22631" xr:uid="{00000000-0005-0000-0000-0000A36C0000}"/>
    <cellStyle name="Nota 2 4 4 2 3" xfId="22632" xr:uid="{00000000-0005-0000-0000-0000A46C0000}"/>
    <cellStyle name="Nota 2 4 4 3" xfId="22633" xr:uid="{00000000-0005-0000-0000-0000A56C0000}"/>
    <cellStyle name="Nota 2 4 4 3 2" xfId="22634" xr:uid="{00000000-0005-0000-0000-0000A66C0000}"/>
    <cellStyle name="Nota 2 4 4 3 3" xfId="22635" xr:uid="{00000000-0005-0000-0000-0000A76C0000}"/>
    <cellStyle name="Nota 2 4 4 4" xfId="22636" xr:uid="{00000000-0005-0000-0000-0000A86C0000}"/>
    <cellStyle name="Nota 2 4 4 4 2" xfId="22637" xr:uid="{00000000-0005-0000-0000-0000A96C0000}"/>
    <cellStyle name="Nota 2 4 4 5" xfId="22638" xr:uid="{00000000-0005-0000-0000-0000AA6C0000}"/>
    <cellStyle name="Nota 2 4 5" xfId="22639" xr:uid="{00000000-0005-0000-0000-0000AB6C0000}"/>
    <cellStyle name="Nota 2 4 5 2" xfId="22640" xr:uid="{00000000-0005-0000-0000-0000AC6C0000}"/>
    <cellStyle name="Nota 2 4 5 2 2" xfId="22641" xr:uid="{00000000-0005-0000-0000-0000AD6C0000}"/>
    <cellStyle name="Nota 2 4 5 3" xfId="22642" xr:uid="{00000000-0005-0000-0000-0000AE6C0000}"/>
    <cellStyle name="Nota 2 4 6" xfId="22643" xr:uid="{00000000-0005-0000-0000-0000AF6C0000}"/>
    <cellStyle name="Nota 2 4 6 2" xfId="22644" xr:uid="{00000000-0005-0000-0000-0000B06C0000}"/>
    <cellStyle name="Nota 2 4 6 2 2" xfId="22645" xr:uid="{00000000-0005-0000-0000-0000B16C0000}"/>
    <cellStyle name="Nota 2 4 6 3" xfId="22646" xr:uid="{00000000-0005-0000-0000-0000B26C0000}"/>
    <cellStyle name="Nota 2 4 7" xfId="22647" xr:uid="{00000000-0005-0000-0000-0000B36C0000}"/>
    <cellStyle name="Nota 2 4 7 2" xfId="22648" xr:uid="{00000000-0005-0000-0000-0000B46C0000}"/>
    <cellStyle name="Nota 2 4 7 2 2" xfId="22649" xr:uid="{00000000-0005-0000-0000-0000B56C0000}"/>
    <cellStyle name="Nota 2 4 7 3" xfId="22650" xr:uid="{00000000-0005-0000-0000-0000B66C0000}"/>
    <cellStyle name="Nota 2 4 8" xfId="22651" xr:uid="{00000000-0005-0000-0000-0000B76C0000}"/>
    <cellStyle name="Nota 2 4 8 2" xfId="22652" xr:uid="{00000000-0005-0000-0000-0000B86C0000}"/>
    <cellStyle name="Nota 2 4 9" xfId="22653" xr:uid="{00000000-0005-0000-0000-0000B96C0000}"/>
    <cellStyle name="Nota 2 4 9 2" xfId="22654" xr:uid="{00000000-0005-0000-0000-0000BA6C0000}"/>
    <cellStyle name="Nota 2 4 9 3" xfId="22655" xr:uid="{00000000-0005-0000-0000-0000BB6C0000}"/>
    <cellStyle name="Nota 2 5" xfId="22656" xr:uid="{00000000-0005-0000-0000-0000BC6C0000}"/>
    <cellStyle name="Nota 2 5 10" xfId="22657" xr:uid="{00000000-0005-0000-0000-0000BD6C0000}"/>
    <cellStyle name="Nota 2 5 2" xfId="22658" xr:uid="{00000000-0005-0000-0000-0000BE6C0000}"/>
    <cellStyle name="Nota 2 5 2 2" xfId="22659" xr:uid="{00000000-0005-0000-0000-0000BF6C0000}"/>
    <cellStyle name="Nota 2 5 2 2 2" xfId="22660" xr:uid="{00000000-0005-0000-0000-0000C06C0000}"/>
    <cellStyle name="Nota 2 5 2 2 2 2" xfId="22661" xr:uid="{00000000-0005-0000-0000-0000C16C0000}"/>
    <cellStyle name="Nota 2 5 2 2 2 2 2" xfId="22662" xr:uid="{00000000-0005-0000-0000-0000C26C0000}"/>
    <cellStyle name="Nota 2 5 2 2 2 3" xfId="22663" xr:uid="{00000000-0005-0000-0000-0000C36C0000}"/>
    <cellStyle name="Nota 2 5 2 2 3" xfId="22664" xr:uid="{00000000-0005-0000-0000-0000C46C0000}"/>
    <cellStyle name="Nota 2 5 2 2 3 2" xfId="22665" xr:uid="{00000000-0005-0000-0000-0000C56C0000}"/>
    <cellStyle name="Nota 2 5 2 2 4" xfId="22666" xr:uid="{00000000-0005-0000-0000-0000C66C0000}"/>
    <cellStyle name="Nota 2 5 2 3" xfId="22667" xr:uid="{00000000-0005-0000-0000-0000C76C0000}"/>
    <cellStyle name="Nota 2 5 2 3 2" xfId="22668" xr:uid="{00000000-0005-0000-0000-0000C86C0000}"/>
    <cellStyle name="Nota 2 5 2 3 2 2" xfId="22669" xr:uid="{00000000-0005-0000-0000-0000C96C0000}"/>
    <cellStyle name="Nota 2 5 2 3 3" xfId="22670" xr:uid="{00000000-0005-0000-0000-0000CA6C0000}"/>
    <cellStyle name="Nota 2 5 2 4" xfId="22671" xr:uid="{00000000-0005-0000-0000-0000CB6C0000}"/>
    <cellStyle name="Nota 2 5 2 4 2" xfId="22672" xr:uid="{00000000-0005-0000-0000-0000CC6C0000}"/>
    <cellStyle name="Nota 2 5 2 4 2 2" xfId="22673" xr:uid="{00000000-0005-0000-0000-0000CD6C0000}"/>
    <cellStyle name="Nota 2 5 2 4 3" xfId="22674" xr:uid="{00000000-0005-0000-0000-0000CE6C0000}"/>
    <cellStyle name="Nota 2 5 2 5" xfId="22675" xr:uid="{00000000-0005-0000-0000-0000CF6C0000}"/>
    <cellStyle name="Nota 2 5 2 5 2" xfId="22676" xr:uid="{00000000-0005-0000-0000-0000D06C0000}"/>
    <cellStyle name="Nota 2 5 2 5 2 2" xfId="22677" xr:uid="{00000000-0005-0000-0000-0000D16C0000}"/>
    <cellStyle name="Nota 2 5 2 5 3" xfId="22678" xr:uid="{00000000-0005-0000-0000-0000D26C0000}"/>
    <cellStyle name="Nota 2 5 2 6" xfId="22679" xr:uid="{00000000-0005-0000-0000-0000D36C0000}"/>
    <cellStyle name="Nota 2 5 2 6 2" xfId="22680" xr:uid="{00000000-0005-0000-0000-0000D46C0000}"/>
    <cellStyle name="Nota 2 5 2 6 2 2" xfId="22681" xr:uid="{00000000-0005-0000-0000-0000D56C0000}"/>
    <cellStyle name="Nota 2 5 2 6 3" xfId="22682" xr:uid="{00000000-0005-0000-0000-0000D66C0000}"/>
    <cellStyle name="Nota 2 5 2 7" xfId="22683" xr:uid="{00000000-0005-0000-0000-0000D76C0000}"/>
    <cellStyle name="Nota 2 5 2 7 2" xfId="22684" xr:uid="{00000000-0005-0000-0000-0000D86C0000}"/>
    <cellStyle name="Nota 2 5 2 7 3" xfId="22685" xr:uid="{00000000-0005-0000-0000-0000D96C0000}"/>
    <cellStyle name="Nota 2 5 2 8" xfId="22686" xr:uid="{00000000-0005-0000-0000-0000DA6C0000}"/>
    <cellStyle name="Nota 2 5 2 8 2" xfId="22687" xr:uid="{00000000-0005-0000-0000-0000DB6C0000}"/>
    <cellStyle name="Nota 2 5 2 9" xfId="22688" xr:uid="{00000000-0005-0000-0000-0000DC6C0000}"/>
    <cellStyle name="Nota 2 5 3" xfId="22689" xr:uid="{00000000-0005-0000-0000-0000DD6C0000}"/>
    <cellStyle name="Nota 2 5 3 2" xfId="22690" xr:uid="{00000000-0005-0000-0000-0000DE6C0000}"/>
    <cellStyle name="Nota 2 5 4" xfId="22691" xr:uid="{00000000-0005-0000-0000-0000DF6C0000}"/>
    <cellStyle name="Nota 2 5 4 2" xfId="22692" xr:uid="{00000000-0005-0000-0000-0000E06C0000}"/>
    <cellStyle name="Nota 2 5 4 3" xfId="22693" xr:uid="{00000000-0005-0000-0000-0000E16C0000}"/>
    <cellStyle name="Nota 2 5 5" xfId="22694" xr:uid="{00000000-0005-0000-0000-0000E26C0000}"/>
    <cellStyle name="Nota 2 5 5 2" xfId="22695" xr:uid="{00000000-0005-0000-0000-0000E36C0000}"/>
    <cellStyle name="Nota 2 5 5 3" xfId="22696" xr:uid="{00000000-0005-0000-0000-0000E46C0000}"/>
    <cellStyle name="Nota 2 5 6" xfId="22697" xr:uid="{00000000-0005-0000-0000-0000E56C0000}"/>
    <cellStyle name="Nota 2 5 6 2" xfId="22698" xr:uid="{00000000-0005-0000-0000-0000E66C0000}"/>
    <cellStyle name="Nota 2 5 6 3" xfId="22699" xr:uid="{00000000-0005-0000-0000-0000E76C0000}"/>
    <cellStyle name="Nota 2 5 7" xfId="22700" xr:uid="{00000000-0005-0000-0000-0000E86C0000}"/>
    <cellStyle name="Nota 2 5 7 2" xfId="22701" xr:uid="{00000000-0005-0000-0000-0000E96C0000}"/>
    <cellStyle name="Nota 2 5 7 3" xfId="22702" xr:uid="{00000000-0005-0000-0000-0000EA6C0000}"/>
    <cellStyle name="Nota 2 5 8" xfId="22703" xr:uid="{00000000-0005-0000-0000-0000EB6C0000}"/>
    <cellStyle name="Nota 2 5 9" xfId="22704" xr:uid="{00000000-0005-0000-0000-0000EC6C0000}"/>
    <cellStyle name="Nota 2 6" xfId="22705" xr:uid="{00000000-0005-0000-0000-0000ED6C0000}"/>
    <cellStyle name="Nota 2 6 2" xfId="22706" xr:uid="{00000000-0005-0000-0000-0000EE6C0000}"/>
    <cellStyle name="Nota 2 6 2 2" xfId="22707" xr:uid="{00000000-0005-0000-0000-0000EF6C0000}"/>
    <cellStyle name="Nota 2 6 2 2 2" xfId="22708" xr:uid="{00000000-0005-0000-0000-0000F06C0000}"/>
    <cellStyle name="Nota 2 6 2 3" xfId="22709" xr:uid="{00000000-0005-0000-0000-0000F16C0000}"/>
    <cellStyle name="Nota 2 6 3" xfId="22710" xr:uid="{00000000-0005-0000-0000-0000F26C0000}"/>
    <cellStyle name="Nota 2 6 3 2" xfId="22711" xr:uid="{00000000-0005-0000-0000-0000F36C0000}"/>
    <cellStyle name="Nota 2 6 3 3" xfId="22712" xr:uid="{00000000-0005-0000-0000-0000F46C0000}"/>
    <cellStyle name="Nota 2 6 4" xfId="22713" xr:uid="{00000000-0005-0000-0000-0000F56C0000}"/>
    <cellStyle name="Nota 2 6 4 2" xfId="22714" xr:uid="{00000000-0005-0000-0000-0000F66C0000}"/>
    <cellStyle name="Nota 2 6 5" xfId="22715" xr:uid="{00000000-0005-0000-0000-0000F76C0000}"/>
    <cellStyle name="Nota 2 6 6" xfId="22716" xr:uid="{00000000-0005-0000-0000-0000F86C0000}"/>
    <cellStyle name="Nota 2 7" xfId="22717" xr:uid="{00000000-0005-0000-0000-0000F96C0000}"/>
    <cellStyle name="Nota 2 7 2" xfId="22718" xr:uid="{00000000-0005-0000-0000-0000FA6C0000}"/>
    <cellStyle name="Nota 2 7 2 2" xfId="22719" xr:uid="{00000000-0005-0000-0000-0000FB6C0000}"/>
    <cellStyle name="Nota 2 7 2 3" xfId="22720" xr:uid="{00000000-0005-0000-0000-0000FC6C0000}"/>
    <cellStyle name="Nota 2 7 3" xfId="22721" xr:uid="{00000000-0005-0000-0000-0000FD6C0000}"/>
    <cellStyle name="Nota 2 7 3 2" xfId="22722" xr:uid="{00000000-0005-0000-0000-0000FE6C0000}"/>
    <cellStyle name="Nota 2 7 3 3" xfId="22723" xr:uid="{00000000-0005-0000-0000-0000FF6C0000}"/>
    <cellStyle name="Nota 2 7 4" xfId="22724" xr:uid="{00000000-0005-0000-0000-0000006D0000}"/>
    <cellStyle name="Nota 2 7 4 2" xfId="22725" xr:uid="{00000000-0005-0000-0000-0000016D0000}"/>
    <cellStyle name="Nota 2 7 5" xfId="22726" xr:uid="{00000000-0005-0000-0000-0000026D0000}"/>
    <cellStyle name="Nota 2 8" xfId="22727" xr:uid="{00000000-0005-0000-0000-0000036D0000}"/>
    <cellStyle name="Nota 2 8 2" xfId="22728" xr:uid="{00000000-0005-0000-0000-0000046D0000}"/>
    <cellStyle name="Nota 2 8 2 2" xfId="22729" xr:uid="{00000000-0005-0000-0000-0000056D0000}"/>
    <cellStyle name="Nota 2 8 3" xfId="22730" xr:uid="{00000000-0005-0000-0000-0000066D0000}"/>
    <cellStyle name="Nota 2 9" xfId="22731" xr:uid="{00000000-0005-0000-0000-0000076D0000}"/>
    <cellStyle name="Nota 2 9 2" xfId="22732" xr:uid="{00000000-0005-0000-0000-0000086D0000}"/>
    <cellStyle name="Nota 2 9 2 2" xfId="22733" xr:uid="{00000000-0005-0000-0000-0000096D0000}"/>
    <cellStyle name="Nota 2 9 3" xfId="22734" xr:uid="{00000000-0005-0000-0000-00000A6D0000}"/>
    <cellStyle name="Nota 2_Nota 10_F" xfId="22735" xr:uid="{00000000-0005-0000-0000-00000B6D0000}"/>
    <cellStyle name="Nota 20" xfId="36011" xr:uid="{00000000-0005-0000-0000-00000C6D0000}"/>
    <cellStyle name="Nota 20 2" xfId="36457" xr:uid="{00000000-0005-0000-0000-00000D6D0000}"/>
    <cellStyle name="Nota 21" xfId="36012" xr:uid="{00000000-0005-0000-0000-00000E6D0000}"/>
    <cellStyle name="Nota 21 2" xfId="36458" xr:uid="{00000000-0005-0000-0000-00000F6D0000}"/>
    <cellStyle name="Nota 22" xfId="36275" xr:uid="{00000000-0005-0000-0000-0000106D0000}"/>
    <cellStyle name="Nota 22 2" xfId="36459" xr:uid="{00000000-0005-0000-0000-0000116D0000}"/>
    <cellStyle name="Nota 23" xfId="36446" xr:uid="{00000000-0005-0000-0000-0000126D0000}"/>
    <cellStyle name="Nota 3" xfId="22736" xr:uid="{00000000-0005-0000-0000-0000136D0000}"/>
    <cellStyle name="Nota 3 10" xfId="22737" xr:uid="{00000000-0005-0000-0000-0000146D0000}"/>
    <cellStyle name="Nota 3 10 2" xfId="22738" xr:uid="{00000000-0005-0000-0000-0000156D0000}"/>
    <cellStyle name="Nota 3 11" xfId="22739" xr:uid="{00000000-0005-0000-0000-0000166D0000}"/>
    <cellStyle name="Nota 3 11 2" xfId="22740" xr:uid="{00000000-0005-0000-0000-0000176D0000}"/>
    <cellStyle name="Nota 3 12" xfId="22741" xr:uid="{00000000-0005-0000-0000-0000186D0000}"/>
    <cellStyle name="Nota 3 12 2" xfId="22742" xr:uid="{00000000-0005-0000-0000-0000196D0000}"/>
    <cellStyle name="Nota 3 13" xfId="22743" xr:uid="{00000000-0005-0000-0000-00001A6D0000}"/>
    <cellStyle name="Nota 3 13 2" xfId="22744" xr:uid="{00000000-0005-0000-0000-00001B6D0000}"/>
    <cellStyle name="Nota 3 14" xfId="22745" xr:uid="{00000000-0005-0000-0000-00001C6D0000}"/>
    <cellStyle name="Nota 3 14 2" xfId="22746" xr:uid="{00000000-0005-0000-0000-00001D6D0000}"/>
    <cellStyle name="Nota 3 15" xfId="22747" xr:uid="{00000000-0005-0000-0000-00001E6D0000}"/>
    <cellStyle name="Nota 3 15 2" xfId="22748" xr:uid="{00000000-0005-0000-0000-00001F6D0000}"/>
    <cellStyle name="Nota 3 16" xfId="22749" xr:uid="{00000000-0005-0000-0000-0000206D0000}"/>
    <cellStyle name="Nota 3 17" xfId="22750" xr:uid="{00000000-0005-0000-0000-0000216D0000}"/>
    <cellStyle name="Nota 3 18" xfId="22751" xr:uid="{00000000-0005-0000-0000-0000226D0000}"/>
    <cellStyle name="Nota 3 19" xfId="43749" xr:uid="{00000000-0005-0000-0000-0000236D0000}"/>
    <cellStyle name="Nota 3 2" xfId="22752" xr:uid="{00000000-0005-0000-0000-0000246D0000}"/>
    <cellStyle name="Nota 3 2 10" xfId="22753" xr:uid="{00000000-0005-0000-0000-0000256D0000}"/>
    <cellStyle name="Nota 3 2 10 2" xfId="22754" xr:uid="{00000000-0005-0000-0000-0000266D0000}"/>
    <cellStyle name="Nota 3 2 11" xfId="22755" xr:uid="{00000000-0005-0000-0000-0000276D0000}"/>
    <cellStyle name="Nota 3 2 12" xfId="22756" xr:uid="{00000000-0005-0000-0000-0000286D0000}"/>
    <cellStyle name="Nota 3 2 13" xfId="22757" xr:uid="{00000000-0005-0000-0000-0000296D0000}"/>
    <cellStyle name="Nota 3 2 14" xfId="36460" xr:uid="{00000000-0005-0000-0000-00002A6D0000}"/>
    <cellStyle name="Nota 3 2 2" xfId="22758" xr:uid="{00000000-0005-0000-0000-00002B6D0000}"/>
    <cellStyle name="Nota 3 2 2 2" xfId="22759" xr:uid="{00000000-0005-0000-0000-00002C6D0000}"/>
    <cellStyle name="Nota 3 2 3" xfId="22760" xr:uid="{00000000-0005-0000-0000-00002D6D0000}"/>
    <cellStyle name="Nota 3 2 3 2" xfId="22761" xr:uid="{00000000-0005-0000-0000-00002E6D0000}"/>
    <cellStyle name="Nota 3 2 4" xfId="22762" xr:uid="{00000000-0005-0000-0000-00002F6D0000}"/>
    <cellStyle name="Nota 3 2 4 2" xfId="22763" xr:uid="{00000000-0005-0000-0000-0000306D0000}"/>
    <cellStyle name="Nota 3 2 5" xfId="22764" xr:uid="{00000000-0005-0000-0000-0000316D0000}"/>
    <cellStyle name="Nota 3 2 5 2" xfId="22765" xr:uid="{00000000-0005-0000-0000-0000326D0000}"/>
    <cellStyle name="Nota 3 2 6" xfId="22766" xr:uid="{00000000-0005-0000-0000-0000336D0000}"/>
    <cellStyle name="Nota 3 2 6 2" xfId="22767" xr:uid="{00000000-0005-0000-0000-0000346D0000}"/>
    <cellStyle name="Nota 3 2 7" xfId="22768" xr:uid="{00000000-0005-0000-0000-0000356D0000}"/>
    <cellStyle name="Nota 3 2 7 2" xfId="22769" xr:uid="{00000000-0005-0000-0000-0000366D0000}"/>
    <cellStyle name="Nota 3 2 8" xfId="22770" xr:uid="{00000000-0005-0000-0000-0000376D0000}"/>
    <cellStyle name="Nota 3 2 8 2" xfId="22771" xr:uid="{00000000-0005-0000-0000-0000386D0000}"/>
    <cellStyle name="Nota 3 2 9" xfId="22772" xr:uid="{00000000-0005-0000-0000-0000396D0000}"/>
    <cellStyle name="Nota 3 2 9 2" xfId="22773" xr:uid="{00000000-0005-0000-0000-00003A6D0000}"/>
    <cellStyle name="Nota 3 3" xfId="22774" xr:uid="{00000000-0005-0000-0000-00003B6D0000}"/>
    <cellStyle name="Nota 3 3 2" xfId="22775" xr:uid="{00000000-0005-0000-0000-00003C6D0000}"/>
    <cellStyle name="Nota 3 4" xfId="22776" xr:uid="{00000000-0005-0000-0000-00003D6D0000}"/>
    <cellStyle name="Nota 3 4 2" xfId="22777" xr:uid="{00000000-0005-0000-0000-00003E6D0000}"/>
    <cellStyle name="Nota 3 5" xfId="22778" xr:uid="{00000000-0005-0000-0000-00003F6D0000}"/>
    <cellStyle name="Nota 3 5 2" xfId="22779" xr:uid="{00000000-0005-0000-0000-0000406D0000}"/>
    <cellStyle name="Nota 3 6" xfId="22780" xr:uid="{00000000-0005-0000-0000-0000416D0000}"/>
    <cellStyle name="Nota 3 6 2" xfId="22781" xr:uid="{00000000-0005-0000-0000-0000426D0000}"/>
    <cellStyle name="Nota 3 7" xfId="22782" xr:uid="{00000000-0005-0000-0000-0000436D0000}"/>
    <cellStyle name="Nota 3 7 2" xfId="22783" xr:uid="{00000000-0005-0000-0000-0000446D0000}"/>
    <cellStyle name="Nota 3 8" xfId="22784" xr:uid="{00000000-0005-0000-0000-0000456D0000}"/>
    <cellStyle name="Nota 3 8 2" xfId="22785" xr:uid="{00000000-0005-0000-0000-0000466D0000}"/>
    <cellStyle name="Nota 3 9" xfId="22786" xr:uid="{00000000-0005-0000-0000-0000476D0000}"/>
    <cellStyle name="Nota 3 9 2" xfId="22787" xr:uid="{00000000-0005-0000-0000-0000486D0000}"/>
    <cellStyle name="Nota 4" xfId="22788" xr:uid="{00000000-0005-0000-0000-0000496D0000}"/>
    <cellStyle name="Nota 4 10" xfId="22789" xr:uid="{00000000-0005-0000-0000-00004A6D0000}"/>
    <cellStyle name="Nota 4 10 2" xfId="22790" xr:uid="{00000000-0005-0000-0000-00004B6D0000}"/>
    <cellStyle name="Nota 4 11" xfId="22791" xr:uid="{00000000-0005-0000-0000-00004C6D0000}"/>
    <cellStyle name="Nota 4 12" xfId="22792" xr:uid="{00000000-0005-0000-0000-00004D6D0000}"/>
    <cellStyle name="Nota 4 13" xfId="22793" xr:uid="{00000000-0005-0000-0000-00004E6D0000}"/>
    <cellStyle name="Nota 4 14" xfId="36013" xr:uid="{00000000-0005-0000-0000-00004F6D0000}"/>
    <cellStyle name="Nota 4 15" xfId="43752" xr:uid="{00000000-0005-0000-0000-0000506D0000}"/>
    <cellStyle name="Nota 4 2" xfId="22794" xr:uid="{00000000-0005-0000-0000-0000516D0000}"/>
    <cellStyle name="Nota 4 2 2" xfId="22795" xr:uid="{00000000-0005-0000-0000-0000526D0000}"/>
    <cellStyle name="Nota 4 2 3" xfId="22796" xr:uid="{00000000-0005-0000-0000-0000536D0000}"/>
    <cellStyle name="Nota 4 2 4" xfId="36461" xr:uid="{00000000-0005-0000-0000-0000546D0000}"/>
    <cellStyle name="Nota 4 3" xfId="22797" xr:uid="{00000000-0005-0000-0000-0000556D0000}"/>
    <cellStyle name="Nota 4 3 2" xfId="22798" xr:uid="{00000000-0005-0000-0000-0000566D0000}"/>
    <cellStyle name="Nota 4 4" xfId="22799" xr:uid="{00000000-0005-0000-0000-0000576D0000}"/>
    <cellStyle name="Nota 4 4 2" xfId="22800" xr:uid="{00000000-0005-0000-0000-0000586D0000}"/>
    <cellStyle name="Nota 4 5" xfId="22801" xr:uid="{00000000-0005-0000-0000-0000596D0000}"/>
    <cellStyle name="Nota 4 5 2" xfId="22802" xr:uid="{00000000-0005-0000-0000-00005A6D0000}"/>
    <cellStyle name="Nota 4 6" xfId="22803" xr:uid="{00000000-0005-0000-0000-00005B6D0000}"/>
    <cellStyle name="Nota 4 6 2" xfId="22804" xr:uid="{00000000-0005-0000-0000-00005C6D0000}"/>
    <cellStyle name="Nota 4 7" xfId="22805" xr:uid="{00000000-0005-0000-0000-00005D6D0000}"/>
    <cellStyle name="Nota 4 7 2" xfId="22806" xr:uid="{00000000-0005-0000-0000-00005E6D0000}"/>
    <cellStyle name="Nota 4 8" xfId="22807" xr:uid="{00000000-0005-0000-0000-00005F6D0000}"/>
    <cellStyle name="Nota 4 8 2" xfId="22808" xr:uid="{00000000-0005-0000-0000-0000606D0000}"/>
    <cellStyle name="Nota 4 9" xfId="22809" xr:uid="{00000000-0005-0000-0000-0000616D0000}"/>
    <cellStyle name="Nota 4 9 2" xfId="22810" xr:uid="{00000000-0005-0000-0000-0000626D0000}"/>
    <cellStyle name="Nota 5" xfId="22811" xr:uid="{00000000-0005-0000-0000-0000636D0000}"/>
    <cellStyle name="Nota 5 2" xfId="22812" xr:uid="{00000000-0005-0000-0000-0000646D0000}"/>
    <cellStyle name="Nota 5 2 2" xfId="22813" xr:uid="{00000000-0005-0000-0000-0000656D0000}"/>
    <cellStyle name="Nota 5 2 3" xfId="36462" xr:uid="{00000000-0005-0000-0000-0000666D0000}"/>
    <cellStyle name="Nota 5 3" xfId="22814" xr:uid="{00000000-0005-0000-0000-0000676D0000}"/>
    <cellStyle name="Nota 5 4" xfId="43755" xr:uid="{00000000-0005-0000-0000-0000686D0000}"/>
    <cellStyle name="Nota 6" xfId="36014" xr:uid="{00000000-0005-0000-0000-0000696D0000}"/>
    <cellStyle name="Nota 6 2" xfId="36463" xr:uid="{00000000-0005-0000-0000-00006A6D0000}"/>
    <cellStyle name="Nota 6 3" xfId="43758" xr:uid="{00000000-0005-0000-0000-00006B6D0000}"/>
    <cellStyle name="Nota 7" xfId="36015" xr:uid="{00000000-0005-0000-0000-00006C6D0000}"/>
    <cellStyle name="Nota 7 2" xfId="36464" xr:uid="{00000000-0005-0000-0000-00006D6D0000}"/>
    <cellStyle name="Nota 8" xfId="36016" xr:uid="{00000000-0005-0000-0000-00006E6D0000}"/>
    <cellStyle name="Nota 8 2" xfId="36465" xr:uid="{00000000-0005-0000-0000-00006F6D0000}"/>
    <cellStyle name="Nota 9" xfId="36017" xr:uid="{00000000-0005-0000-0000-0000706D0000}"/>
    <cellStyle name="Nota 9 2" xfId="36466" xr:uid="{00000000-0005-0000-0000-0000716D0000}"/>
    <cellStyle name="Note" xfId="22815" xr:uid="{00000000-0005-0000-0000-0000726D0000}"/>
    <cellStyle name="Note 2" xfId="22816" xr:uid="{00000000-0005-0000-0000-0000736D0000}"/>
    <cellStyle name="Note 2 2" xfId="22817" xr:uid="{00000000-0005-0000-0000-0000746D0000}"/>
    <cellStyle name="Note 2 2 2" xfId="22818" xr:uid="{00000000-0005-0000-0000-0000756D0000}"/>
    <cellStyle name="Note 2 3" xfId="22819" xr:uid="{00000000-0005-0000-0000-0000766D0000}"/>
    <cellStyle name="Note 3" xfId="22820" xr:uid="{00000000-0005-0000-0000-0000776D0000}"/>
    <cellStyle name="Note 3 2" xfId="22821" xr:uid="{00000000-0005-0000-0000-0000786D0000}"/>
    <cellStyle name="Note 3 2 2" xfId="22822" xr:uid="{00000000-0005-0000-0000-0000796D0000}"/>
    <cellStyle name="Note 3 3" xfId="22823" xr:uid="{00000000-0005-0000-0000-00007A6D0000}"/>
    <cellStyle name="Note 4" xfId="22824" xr:uid="{00000000-0005-0000-0000-00007B6D0000}"/>
    <cellStyle name="Note 4 2" xfId="22825" xr:uid="{00000000-0005-0000-0000-00007C6D0000}"/>
    <cellStyle name="Note 4 2 2" xfId="22826" xr:uid="{00000000-0005-0000-0000-00007D6D0000}"/>
    <cellStyle name="Note 4 3" xfId="22827" xr:uid="{00000000-0005-0000-0000-00007E6D0000}"/>
    <cellStyle name="Note 5" xfId="22828" xr:uid="{00000000-0005-0000-0000-00007F6D0000}"/>
    <cellStyle name="Note 5 2" xfId="22829" xr:uid="{00000000-0005-0000-0000-0000806D0000}"/>
    <cellStyle name="Note 5 2 2" xfId="22830" xr:uid="{00000000-0005-0000-0000-0000816D0000}"/>
    <cellStyle name="Note 5 3" xfId="22831" xr:uid="{00000000-0005-0000-0000-0000826D0000}"/>
    <cellStyle name="Note 6" xfId="22832" xr:uid="{00000000-0005-0000-0000-0000836D0000}"/>
    <cellStyle name="Note 6 2" xfId="22833" xr:uid="{00000000-0005-0000-0000-0000846D0000}"/>
    <cellStyle name="Note 6 2 2" xfId="22834" xr:uid="{00000000-0005-0000-0000-0000856D0000}"/>
    <cellStyle name="Note 6 3" xfId="22835" xr:uid="{00000000-0005-0000-0000-0000866D0000}"/>
    <cellStyle name="Note 7" xfId="22836" xr:uid="{00000000-0005-0000-0000-0000876D0000}"/>
    <cellStyle name="Note 7 2" xfId="22837" xr:uid="{00000000-0005-0000-0000-0000886D0000}"/>
    <cellStyle name="Note 7 2 2" xfId="22838" xr:uid="{00000000-0005-0000-0000-0000896D0000}"/>
    <cellStyle name="Note 7 3" xfId="22839" xr:uid="{00000000-0005-0000-0000-00008A6D0000}"/>
    <cellStyle name="Note 8" xfId="22840" xr:uid="{00000000-0005-0000-0000-00008B6D0000}"/>
    <cellStyle name="Note 8 2" xfId="22841" xr:uid="{00000000-0005-0000-0000-00008C6D0000}"/>
    <cellStyle name="Note 8 2 2" xfId="22842" xr:uid="{00000000-0005-0000-0000-00008D6D0000}"/>
    <cellStyle name="Note 8 3" xfId="22843" xr:uid="{00000000-0005-0000-0000-00008E6D0000}"/>
    <cellStyle name="Note 9" xfId="22844" xr:uid="{00000000-0005-0000-0000-00008F6D0000}"/>
    <cellStyle name="Note 9 2" xfId="22845" xr:uid="{00000000-0005-0000-0000-0000906D0000}"/>
    <cellStyle name="Note 9 2 2" xfId="22846" xr:uid="{00000000-0005-0000-0000-0000916D0000}"/>
    <cellStyle name="Note 9 3" xfId="22847" xr:uid="{00000000-0005-0000-0000-0000926D0000}"/>
    <cellStyle name="Output" xfId="22848" xr:uid="{00000000-0005-0000-0000-0000936D0000}"/>
    <cellStyle name="Output 2" xfId="22849" xr:uid="{00000000-0005-0000-0000-0000946D0000}"/>
    <cellStyle name="Output 2 2" xfId="22850" xr:uid="{00000000-0005-0000-0000-0000956D0000}"/>
    <cellStyle name="Output 3" xfId="22851" xr:uid="{00000000-0005-0000-0000-0000966D0000}"/>
    <cellStyle name="Output 3 2" xfId="22852" xr:uid="{00000000-0005-0000-0000-0000976D0000}"/>
    <cellStyle name="Output 4" xfId="22853" xr:uid="{00000000-0005-0000-0000-0000986D0000}"/>
    <cellStyle name="Output 4 2" xfId="22854" xr:uid="{00000000-0005-0000-0000-0000996D0000}"/>
    <cellStyle name="Output 5" xfId="22855" xr:uid="{00000000-0005-0000-0000-00009A6D0000}"/>
    <cellStyle name="Output 5 2" xfId="22856" xr:uid="{00000000-0005-0000-0000-00009B6D0000}"/>
    <cellStyle name="Output 6" xfId="22857" xr:uid="{00000000-0005-0000-0000-00009C6D0000}"/>
    <cellStyle name="Output 6 2" xfId="22858" xr:uid="{00000000-0005-0000-0000-00009D6D0000}"/>
    <cellStyle name="Output 7" xfId="22859" xr:uid="{00000000-0005-0000-0000-00009E6D0000}"/>
    <cellStyle name="Output 7 2" xfId="22860" xr:uid="{00000000-0005-0000-0000-00009F6D0000}"/>
    <cellStyle name="Output 8" xfId="22861" xr:uid="{00000000-0005-0000-0000-0000A06D0000}"/>
    <cellStyle name="Output 8 2" xfId="22862" xr:uid="{00000000-0005-0000-0000-0000A16D0000}"/>
    <cellStyle name="Output 9" xfId="22863" xr:uid="{00000000-0005-0000-0000-0000A26D0000}"/>
    <cellStyle name="Output 9 2" xfId="22864" xr:uid="{00000000-0005-0000-0000-0000A36D0000}"/>
    <cellStyle name="Page Number" xfId="164" xr:uid="{00000000-0005-0000-0000-0000A46D0000}"/>
    <cellStyle name="Percent [0]" xfId="165" xr:uid="{00000000-0005-0000-0000-0000A66D0000}"/>
    <cellStyle name="Percent [0] 2" xfId="22865" xr:uid="{00000000-0005-0000-0000-0000A76D0000}"/>
    <cellStyle name="Percent [00]" xfId="166" xr:uid="{00000000-0005-0000-0000-0000A86D0000}"/>
    <cellStyle name="Percent [2]" xfId="167" xr:uid="{00000000-0005-0000-0000-0000A96D0000}"/>
    <cellStyle name="Percent 2" xfId="22866" xr:uid="{00000000-0005-0000-0000-0000AA6D0000}"/>
    <cellStyle name="Percent 2 10" xfId="22867" xr:uid="{00000000-0005-0000-0000-0000AB6D0000}"/>
    <cellStyle name="Percent 2 10 10" xfId="22868" xr:uid="{00000000-0005-0000-0000-0000AC6D0000}"/>
    <cellStyle name="Percent 2 10 10 2" xfId="22869" xr:uid="{00000000-0005-0000-0000-0000AD6D0000}"/>
    <cellStyle name="Percent 2 10 11" xfId="22870" xr:uid="{00000000-0005-0000-0000-0000AE6D0000}"/>
    <cellStyle name="Percent 2 10 2" xfId="22871" xr:uid="{00000000-0005-0000-0000-0000AF6D0000}"/>
    <cellStyle name="Percent 2 10 2 2" xfId="22872" xr:uid="{00000000-0005-0000-0000-0000B06D0000}"/>
    <cellStyle name="Percent 2 10 2 2 2" xfId="22873" xr:uid="{00000000-0005-0000-0000-0000B16D0000}"/>
    <cellStyle name="Percent 2 10 2 2 2 2" xfId="22874" xr:uid="{00000000-0005-0000-0000-0000B26D0000}"/>
    <cellStyle name="Percent 2 10 2 2 2 2 2" xfId="22875" xr:uid="{00000000-0005-0000-0000-0000B36D0000}"/>
    <cellStyle name="Percent 2 10 2 2 2 2 2 2" xfId="22876" xr:uid="{00000000-0005-0000-0000-0000B46D0000}"/>
    <cellStyle name="Percent 2 10 2 2 2 2 2 3" xfId="22877" xr:uid="{00000000-0005-0000-0000-0000B56D0000}"/>
    <cellStyle name="Percent 2 10 2 2 2 2 3" xfId="22878" xr:uid="{00000000-0005-0000-0000-0000B66D0000}"/>
    <cellStyle name="Percent 2 10 2 2 2 2 3 2" xfId="22879" xr:uid="{00000000-0005-0000-0000-0000B76D0000}"/>
    <cellStyle name="Percent 2 10 2 2 2 2 3 3" xfId="22880" xr:uid="{00000000-0005-0000-0000-0000B86D0000}"/>
    <cellStyle name="Percent 2 10 2 2 2 2 4" xfId="22881" xr:uid="{00000000-0005-0000-0000-0000B96D0000}"/>
    <cellStyle name="Percent 2 10 2 2 2 2 4 2" xfId="22882" xr:uid="{00000000-0005-0000-0000-0000BA6D0000}"/>
    <cellStyle name="Percent 2 10 2 2 2 2 4 3" xfId="22883" xr:uid="{00000000-0005-0000-0000-0000BB6D0000}"/>
    <cellStyle name="Percent 2 10 2 2 2 2 5" xfId="22884" xr:uid="{00000000-0005-0000-0000-0000BC6D0000}"/>
    <cellStyle name="Percent 2 10 2 2 2 2 5 2" xfId="22885" xr:uid="{00000000-0005-0000-0000-0000BD6D0000}"/>
    <cellStyle name="Percent 2 10 2 2 2 2 6" xfId="22886" xr:uid="{00000000-0005-0000-0000-0000BE6D0000}"/>
    <cellStyle name="Percent 2 10 2 2 2 3" xfId="22887" xr:uid="{00000000-0005-0000-0000-0000BF6D0000}"/>
    <cellStyle name="Percent 2 10 2 2 2 3 2" xfId="22888" xr:uid="{00000000-0005-0000-0000-0000C06D0000}"/>
    <cellStyle name="Percent 2 10 2 2 2 3 2 2" xfId="22889" xr:uid="{00000000-0005-0000-0000-0000C16D0000}"/>
    <cellStyle name="Percent 2 10 2 2 2 3 2 3" xfId="22890" xr:uid="{00000000-0005-0000-0000-0000C26D0000}"/>
    <cellStyle name="Percent 2 10 2 2 2 3 3" xfId="22891" xr:uid="{00000000-0005-0000-0000-0000C36D0000}"/>
    <cellStyle name="Percent 2 10 2 2 2 3 4" xfId="22892" xr:uid="{00000000-0005-0000-0000-0000C46D0000}"/>
    <cellStyle name="Percent 2 10 2 2 2 4" xfId="22893" xr:uid="{00000000-0005-0000-0000-0000C56D0000}"/>
    <cellStyle name="Percent 2 10 2 2 2 4 2" xfId="22894" xr:uid="{00000000-0005-0000-0000-0000C66D0000}"/>
    <cellStyle name="Percent 2 10 2 2 2 4 2 2" xfId="22895" xr:uid="{00000000-0005-0000-0000-0000C76D0000}"/>
    <cellStyle name="Percent 2 10 2 2 2 4 2 3" xfId="22896" xr:uid="{00000000-0005-0000-0000-0000C86D0000}"/>
    <cellStyle name="Percent 2 10 2 2 2 4 3" xfId="22897" xr:uid="{00000000-0005-0000-0000-0000C96D0000}"/>
    <cellStyle name="Percent 2 10 2 2 2 4 4" xfId="22898" xr:uid="{00000000-0005-0000-0000-0000CA6D0000}"/>
    <cellStyle name="Percent 2 10 2 2 2 5" xfId="22899" xr:uid="{00000000-0005-0000-0000-0000CB6D0000}"/>
    <cellStyle name="Percent 2 10 2 2 2 5 2" xfId="22900" xr:uid="{00000000-0005-0000-0000-0000CC6D0000}"/>
    <cellStyle name="Percent 2 10 2 2 2 5 3" xfId="22901" xr:uid="{00000000-0005-0000-0000-0000CD6D0000}"/>
    <cellStyle name="Percent 2 10 2 2 2 6" xfId="22902" xr:uid="{00000000-0005-0000-0000-0000CE6D0000}"/>
    <cellStyle name="Percent 2 10 2 2 2 6 2" xfId="22903" xr:uid="{00000000-0005-0000-0000-0000CF6D0000}"/>
    <cellStyle name="Percent 2 10 2 2 2 7" xfId="22904" xr:uid="{00000000-0005-0000-0000-0000D06D0000}"/>
    <cellStyle name="Percent 2 10 2 2 3" xfId="22905" xr:uid="{00000000-0005-0000-0000-0000D16D0000}"/>
    <cellStyle name="Percent 2 10 2 2 3 2" xfId="22906" xr:uid="{00000000-0005-0000-0000-0000D26D0000}"/>
    <cellStyle name="Percent 2 10 2 2 3 2 2" xfId="22907" xr:uid="{00000000-0005-0000-0000-0000D36D0000}"/>
    <cellStyle name="Percent 2 10 2 2 3 2 3" xfId="22908" xr:uid="{00000000-0005-0000-0000-0000D46D0000}"/>
    <cellStyle name="Percent 2 10 2 2 3 3" xfId="22909" xr:uid="{00000000-0005-0000-0000-0000D56D0000}"/>
    <cellStyle name="Percent 2 10 2 2 3 3 2" xfId="22910" xr:uid="{00000000-0005-0000-0000-0000D66D0000}"/>
    <cellStyle name="Percent 2 10 2 2 3 3 3" xfId="22911" xr:uid="{00000000-0005-0000-0000-0000D76D0000}"/>
    <cellStyle name="Percent 2 10 2 2 3 4" xfId="22912" xr:uid="{00000000-0005-0000-0000-0000D86D0000}"/>
    <cellStyle name="Percent 2 10 2 2 3 4 2" xfId="22913" xr:uid="{00000000-0005-0000-0000-0000D96D0000}"/>
    <cellStyle name="Percent 2 10 2 2 3 4 3" xfId="22914" xr:uid="{00000000-0005-0000-0000-0000DA6D0000}"/>
    <cellStyle name="Percent 2 10 2 2 3 5" xfId="22915" xr:uid="{00000000-0005-0000-0000-0000DB6D0000}"/>
    <cellStyle name="Percent 2 10 2 2 3 5 2" xfId="22916" xr:uid="{00000000-0005-0000-0000-0000DC6D0000}"/>
    <cellStyle name="Percent 2 10 2 2 3 6" xfId="22917" xr:uid="{00000000-0005-0000-0000-0000DD6D0000}"/>
    <cellStyle name="Percent 2 10 2 2 4" xfId="22918" xr:uid="{00000000-0005-0000-0000-0000DE6D0000}"/>
    <cellStyle name="Percent 2 10 2 2 4 2" xfId="22919" xr:uid="{00000000-0005-0000-0000-0000DF6D0000}"/>
    <cellStyle name="Percent 2 10 2 2 4 2 2" xfId="22920" xr:uid="{00000000-0005-0000-0000-0000E06D0000}"/>
    <cellStyle name="Percent 2 10 2 2 4 2 3" xfId="22921" xr:uid="{00000000-0005-0000-0000-0000E16D0000}"/>
    <cellStyle name="Percent 2 10 2 2 4 3" xfId="22922" xr:uid="{00000000-0005-0000-0000-0000E26D0000}"/>
    <cellStyle name="Percent 2 10 2 2 4 4" xfId="22923" xr:uid="{00000000-0005-0000-0000-0000E36D0000}"/>
    <cellStyle name="Percent 2 10 2 2 5" xfId="22924" xr:uid="{00000000-0005-0000-0000-0000E46D0000}"/>
    <cellStyle name="Percent 2 10 2 2 5 2" xfId="22925" xr:uid="{00000000-0005-0000-0000-0000E56D0000}"/>
    <cellStyle name="Percent 2 10 2 2 5 2 2" xfId="22926" xr:uid="{00000000-0005-0000-0000-0000E66D0000}"/>
    <cellStyle name="Percent 2 10 2 2 5 2 3" xfId="22927" xr:uid="{00000000-0005-0000-0000-0000E76D0000}"/>
    <cellStyle name="Percent 2 10 2 2 5 3" xfId="22928" xr:uid="{00000000-0005-0000-0000-0000E86D0000}"/>
    <cellStyle name="Percent 2 10 2 2 5 4" xfId="22929" xr:uid="{00000000-0005-0000-0000-0000E96D0000}"/>
    <cellStyle name="Percent 2 10 2 2 6" xfId="22930" xr:uid="{00000000-0005-0000-0000-0000EA6D0000}"/>
    <cellStyle name="Percent 2 10 2 2 6 2" xfId="22931" xr:uid="{00000000-0005-0000-0000-0000EB6D0000}"/>
    <cellStyle name="Percent 2 10 2 2 6 3" xfId="22932" xr:uid="{00000000-0005-0000-0000-0000EC6D0000}"/>
    <cellStyle name="Percent 2 10 2 2 7" xfId="22933" xr:uid="{00000000-0005-0000-0000-0000ED6D0000}"/>
    <cellStyle name="Percent 2 10 2 2 7 2" xfId="22934" xr:uid="{00000000-0005-0000-0000-0000EE6D0000}"/>
    <cellStyle name="Percent 2 10 2 2 8" xfId="22935" xr:uid="{00000000-0005-0000-0000-0000EF6D0000}"/>
    <cellStyle name="Percent 2 10 2 3" xfId="22936" xr:uid="{00000000-0005-0000-0000-0000F06D0000}"/>
    <cellStyle name="Percent 2 10 2 3 2" xfId="22937" xr:uid="{00000000-0005-0000-0000-0000F16D0000}"/>
    <cellStyle name="Percent 2 10 2 3 2 2" xfId="22938" xr:uid="{00000000-0005-0000-0000-0000F26D0000}"/>
    <cellStyle name="Percent 2 10 2 3 2 2 2" xfId="22939" xr:uid="{00000000-0005-0000-0000-0000F36D0000}"/>
    <cellStyle name="Percent 2 10 2 3 2 2 3" xfId="22940" xr:uid="{00000000-0005-0000-0000-0000F46D0000}"/>
    <cellStyle name="Percent 2 10 2 3 2 3" xfId="22941" xr:uid="{00000000-0005-0000-0000-0000F56D0000}"/>
    <cellStyle name="Percent 2 10 2 3 2 3 2" xfId="22942" xr:uid="{00000000-0005-0000-0000-0000F66D0000}"/>
    <cellStyle name="Percent 2 10 2 3 2 3 3" xfId="22943" xr:uid="{00000000-0005-0000-0000-0000F76D0000}"/>
    <cellStyle name="Percent 2 10 2 3 2 4" xfId="22944" xr:uid="{00000000-0005-0000-0000-0000F86D0000}"/>
    <cellStyle name="Percent 2 10 2 3 2 4 2" xfId="22945" xr:uid="{00000000-0005-0000-0000-0000F96D0000}"/>
    <cellStyle name="Percent 2 10 2 3 2 4 3" xfId="22946" xr:uid="{00000000-0005-0000-0000-0000FA6D0000}"/>
    <cellStyle name="Percent 2 10 2 3 2 5" xfId="22947" xr:uid="{00000000-0005-0000-0000-0000FB6D0000}"/>
    <cellStyle name="Percent 2 10 2 3 2 5 2" xfId="22948" xr:uid="{00000000-0005-0000-0000-0000FC6D0000}"/>
    <cellStyle name="Percent 2 10 2 3 2 6" xfId="22949" xr:uid="{00000000-0005-0000-0000-0000FD6D0000}"/>
    <cellStyle name="Percent 2 10 2 3 3" xfId="22950" xr:uid="{00000000-0005-0000-0000-0000FE6D0000}"/>
    <cellStyle name="Percent 2 10 2 3 3 2" xfId="22951" xr:uid="{00000000-0005-0000-0000-0000FF6D0000}"/>
    <cellStyle name="Percent 2 10 2 3 3 2 2" xfId="22952" xr:uid="{00000000-0005-0000-0000-0000006E0000}"/>
    <cellStyle name="Percent 2 10 2 3 3 2 3" xfId="22953" xr:uid="{00000000-0005-0000-0000-0000016E0000}"/>
    <cellStyle name="Percent 2 10 2 3 3 3" xfId="22954" xr:uid="{00000000-0005-0000-0000-0000026E0000}"/>
    <cellStyle name="Percent 2 10 2 3 3 4" xfId="22955" xr:uid="{00000000-0005-0000-0000-0000036E0000}"/>
    <cellStyle name="Percent 2 10 2 3 4" xfId="22956" xr:uid="{00000000-0005-0000-0000-0000046E0000}"/>
    <cellStyle name="Percent 2 10 2 3 4 2" xfId="22957" xr:uid="{00000000-0005-0000-0000-0000056E0000}"/>
    <cellStyle name="Percent 2 10 2 3 4 2 2" xfId="22958" xr:uid="{00000000-0005-0000-0000-0000066E0000}"/>
    <cellStyle name="Percent 2 10 2 3 4 2 3" xfId="22959" xr:uid="{00000000-0005-0000-0000-0000076E0000}"/>
    <cellStyle name="Percent 2 10 2 3 4 3" xfId="22960" xr:uid="{00000000-0005-0000-0000-0000086E0000}"/>
    <cellStyle name="Percent 2 10 2 3 4 4" xfId="22961" xr:uid="{00000000-0005-0000-0000-0000096E0000}"/>
    <cellStyle name="Percent 2 10 2 3 5" xfId="22962" xr:uid="{00000000-0005-0000-0000-00000A6E0000}"/>
    <cellStyle name="Percent 2 10 2 3 5 2" xfId="22963" xr:uid="{00000000-0005-0000-0000-00000B6E0000}"/>
    <cellStyle name="Percent 2 10 2 3 5 3" xfId="22964" xr:uid="{00000000-0005-0000-0000-00000C6E0000}"/>
    <cellStyle name="Percent 2 10 2 3 6" xfId="22965" xr:uid="{00000000-0005-0000-0000-00000D6E0000}"/>
    <cellStyle name="Percent 2 10 2 3 6 2" xfId="22966" xr:uid="{00000000-0005-0000-0000-00000E6E0000}"/>
    <cellStyle name="Percent 2 10 2 3 7" xfId="22967" xr:uid="{00000000-0005-0000-0000-00000F6E0000}"/>
    <cellStyle name="Percent 2 10 2 4" xfId="22968" xr:uid="{00000000-0005-0000-0000-0000106E0000}"/>
    <cellStyle name="Percent 2 10 2 4 2" xfId="22969" xr:uid="{00000000-0005-0000-0000-0000116E0000}"/>
    <cellStyle name="Percent 2 10 2 4 2 2" xfId="22970" xr:uid="{00000000-0005-0000-0000-0000126E0000}"/>
    <cellStyle name="Percent 2 10 2 4 2 3" xfId="22971" xr:uid="{00000000-0005-0000-0000-0000136E0000}"/>
    <cellStyle name="Percent 2 10 2 4 3" xfId="22972" xr:uid="{00000000-0005-0000-0000-0000146E0000}"/>
    <cellStyle name="Percent 2 10 2 4 3 2" xfId="22973" xr:uid="{00000000-0005-0000-0000-0000156E0000}"/>
    <cellStyle name="Percent 2 10 2 4 3 3" xfId="22974" xr:uid="{00000000-0005-0000-0000-0000166E0000}"/>
    <cellStyle name="Percent 2 10 2 4 4" xfId="22975" xr:uid="{00000000-0005-0000-0000-0000176E0000}"/>
    <cellStyle name="Percent 2 10 2 4 4 2" xfId="22976" xr:uid="{00000000-0005-0000-0000-0000186E0000}"/>
    <cellStyle name="Percent 2 10 2 4 4 3" xfId="22977" xr:uid="{00000000-0005-0000-0000-0000196E0000}"/>
    <cellStyle name="Percent 2 10 2 4 5" xfId="22978" xr:uid="{00000000-0005-0000-0000-00001A6E0000}"/>
    <cellStyle name="Percent 2 10 2 4 5 2" xfId="22979" xr:uid="{00000000-0005-0000-0000-00001B6E0000}"/>
    <cellStyle name="Percent 2 10 2 4 6" xfId="22980" xr:uid="{00000000-0005-0000-0000-00001C6E0000}"/>
    <cellStyle name="Percent 2 10 2 5" xfId="22981" xr:uid="{00000000-0005-0000-0000-00001D6E0000}"/>
    <cellStyle name="Percent 2 10 2 5 2" xfId="22982" xr:uid="{00000000-0005-0000-0000-00001E6E0000}"/>
    <cellStyle name="Percent 2 10 2 5 2 2" xfId="22983" xr:uid="{00000000-0005-0000-0000-00001F6E0000}"/>
    <cellStyle name="Percent 2 10 2 5 2 3" xfId="22984" xr:uid="{00000000-0005-0000-0000-0000206E0000}"/>
    <cellStyle name="Percent 2 10 2 5 3" xfId="22985" xr:uid="{00000000-0005-0000-0000-0000216E0000}"/>
    <cellStyle name="Percent 2 10 2 5 4" xfId="22986" xr:uid="{00000000-0005-0000-0000-0000226E0000}"/>
    <cellStyle name="Percent 2 10 2 6" xfId="22987" xr:uid="{00000000-0005-0000-0000-0000236E0000}"/>
    <cellStyle name="Percent 2 10 2 6 2" xfId="22988" xr:uid="{00000000-0005-0000-0000-0000246E0000}"/>
    <cellStyle name="Percent 2 10 2 6 2 2" xfId="22989" xr:uid="{00000000-0005-0000-0000-0000256E0000}"/>
    <cellStyle name="Percent 2 10 2 6 2 3" xfId="22990" xr:uid="{00000000-0005-0000-0000-0000266E0000}"/>
    <cellStyle name="Percent 2 10 2 6 3" xfId="22991" xr:uid="{00000000-0005-0000-0000-0000276E0000}"/>
    <cellStyle name="Percent 2 10 2 6 4" xfId="22992" xr:uid="{00000000-0005-0000-0000-0000286E0000}"/>
    <cellStyle name="Percent 2 10 2 7" xfId="22993" xr:uid="{00000000-0005-0000-0000-0000296E0000}"/>
    <cellStyle name="Percent 2 10 2 7 2" xfId="22994" xr:uid="{00000000-0005-0000-0000-00002A6E0000}"/>
    <cellStyle name="Percent 2 10 2 7 3" xfId="22995" xr:uid="{00000000-0005-0000-0000-00002B6E0000}"/>
    <cellStyle name="Percent 2 10 2 8" xfId="22996" xr:uid="{00000000-0005-0000-0000-00002C6E0000}"/>
    <cellStyle name="Percent 2 10 2 8 2" xfId="22997" xr:uid="{00000000-0005-0000-0000-00002D6E0000}"/>
    <cellStyle name="Percent 2 10 2 9" xfId="22998" xr:uid="{00000000-0005-0000-0000-00002E6E0000}"/>
    <cellStyle name="Percent 2 10 3" xfId="22999" xr:uid="{00000000-0005-0000-0000-00002F6E0000}"/>
    <cellStyle name="Percent 2 10 3 2" xfId="23000" xr:uid="{00000000-0005-0000-0000-0000306E0000}"/>
    <cellStyle name="Percent 2 10 3 2 2" xfId="23001" xr:uid="{00000000-0005-0000-0000-0000316E0000}"/>
    <cellStyle name="Percent 2 10 3 2 2 2" xfId="23002" xr:uid="{00000000-0005-0000-0000-0000326E0000}"/>
    <cellStyle name="Percent 2 10 3 2 2 2 2" xfId="23003" xr:uid="{00000000-0005-0000-0000-0000336E0000}"/>
    <cellStyle name="Percent 2 10 3 2 2 2 2 2" xfId="23004" xr:uid="{00000000-0005-0000-0000-0000346E0000}"/>
    <cellStyle name="Percent 2 10 3 2 2 2 2 3" xfId="23005" xr:uid="{00000000-0005-0000-0000-0000356E0000}"/>
    <cellStyle name="Percent 2 10 3 2 2 2 3" xfId="23006" xr:uid="{00000000-0005-0000-0000-0000366E0000}"/>
    <cellStyle name="Percent 2 10 3 2 2 2 3 2" xfId="23007" xr:uid="{00000000-0005-0000-0000-0000376E0000}"/>
    <cellStyle name="Percent 2 10 3 2 2 2 3 3" xfId="23008" xr:uid="{00000000-0005-0000-0000-0000386E0000}"/>
    <cellStyle name="Percent 2 10 3 2 2 2 4" xfId="23009" xr:uid="{00000000-0005-0000-0000-0000396E0000}"/>
    <cellStyle name="Percent 2 10 3 2 2 2 4 2" xfId="23010" xr:uid="{00000000-0005-0000-0000-00003A6E0000}"/>
    <cellStyle name="Percent 2 10 3 2 2 2 4 3" xfId="23011" xr:uid="{00000000-0005-0000-0000-00003B6E0000}"/>
    <cellStyle name="Percent 2 10 3 2 2 2 5" xfId="23012" xr:uid="{00000000-0005-0000-0000-00003C6E0000}"/>
    <cellStyle name="Percent 2 10 3 2 2 2 5 2" xfId="23013" xr:uid="{00000000-0005-0000-0000-00003D6E0000}"/>
    <cellStyle name="Percent 2 10 3 2 2 2 6" xfId="23014" xr:uid="{00000000-0005-0000-0000-00003E6E0000}"/>
    <cellStyle name="Percent 2 10 3 2 2 3" xfId="23015" xr:uid="{00000000-0005-0000-0000-00003F6E0000}"/>
    <cellStyle name="Percent 2 10 3 2 2 3 2" xfId="23016" xr:uid="{00000000-0005-0000-0000-0000406E0000}"/>
    <cellStyle name="Percent 2 10 3 2 2 3 2 2" xfId="23017" xr:uid="{00000000-0005-0000-0000-0000416E0000}"/>
    <cellStyle name="Percent 2 10 3 2 2 3 2 3" xfId="23018" xr:uid="{00000000-0005-0000-0000-0000426E0000}"/>
    <cellStyle name="Percent 2 10 3 2 2 3 3" xfId="23019" xr:uid="{00000000-0005-0000-0000-0000436E0000}"/>
    <cellStyle name="Percent 2 10 3 2 2 3 4" xfId="23020" xr:uid="{00000000-0005-0000-0000-0000446E0000}"/>
    <cellStyle name="Percent 2 10 3 2 2 4" xfId="23021" xr:uid="{00000000-0005-0000-0000-0000456E0000}"/>
    <cellStyle name="Percent 2 10 3 2 2 4 2" xfId="23022" xr:uid="{00000000-0005-0000-0000-0000466E0000}"/>
    <cellStyle name="Percent 2 10 3 2 2 4 2 2" xfId="23023" xr:uid="{00000000-0005-0000-0000-0000476E0000}"/>
    <cellStyle name="Percent 2 10 3 2 2 4 2 3" xfId="23024" xr:uid="{00000000-0005-0000-0000-0000486E0000}"/>
    <cellStyle name="Percent 2 10 3 2 2 4 3" xfId="23025" xr:uid="{00000000-0005-0000-0000-0000496E0000}"/>
    <cellStyle name="Percent 2 10 3 2 2 4 4" xfId="23026" xr:uid="{00000000-0005-0000-0000-00004A6E0000}"/>
    <cellStyle name="Percent 2 10 3 2 2 5" xfId="23027" xr:uid="{00000000-0005-0000-0000-00004B6E0000}"/>
    <cellStyle name="Percent 2 10 3 2 2 5 2" xfId="23028" xr:uid="{00000000-0005-0000-0000-00004C6E0000}"/>
    <cellStyle name="Percent 2 10 3 2 2 5 3" xfId="23029" xr:uid="{00000000-0005-0000-0000-00004D6E0000}"/>
    <cellStyle name="Percent 2 10 3 2 2 6" xfId="23030" xr:uid="{00000000-0005-0000-0000-00004E6E0000}"/>
    <cellStyle name="Percent 2 10 3 2 2 6 2" xfId="23031" xr:uid="{00000000-0005-0000-0000-00004F6E0000}"/>
    <cellStyle name="Percent 2 10 3 2 2 7" xfId="23032" xr:uid="{00000000-0005-0000-0000-0000506E0000}"/>
    <cellStyle name="Percent 2 10 3 2 3" xfId="23033" xr:uid="{00000000-0005-0000-0000-0000516E0000}"/>
    <cellStyle name="Percent 2 10 3 2 3 2" xfId="23034" xr:uid="{00000000-0005-0000-0000-0000526E0000}"/>
    <cellStyle name="Percent 2 10 3 2 3 2 2" xfId="23035" xr:uid="{00000000-0005-0000-0000-0000536E0000}"/>
    <cellStyle name="Percent 2 10 3 2 3 2 3" xfId="23036" xr:uid="{00000000-0005-0000-0000-0000546E0000}"/>
    <cellStyle name="Percent 2 10 3 2 3 3" xfId="23037" xr:uid="{00000000-0005-0000-0000-0000556E0000}"/>
    <cellStyle name="Percent 2 10 3 2 3 3 2" xfId="23038" xr:uid="{00000000-0005-0000-0000-0000566E0000}"/>
    <cellStyle name="Percent 2 10 3 2 3 3 3" xfId="23039" xr:uid="{00000000-0005-0000-0000-0000576E0000}"/>
    <cellStyle name="Percent 2 10 3 2 3 4" xfId="23040" xr:uid="{00000000-0005-0000-0000-0000586E0000}"/>
    <cellStyle name="Percent 2 10 3 2 3 4 2" xfId="23041" xr:uid="{00000000-0005-0000-0000-0000596E0000}"/>
    <cellStyle name="Percent 2 10 3 2 3 4 3" xfId="23042" xr:uid="{00000000-0005-0000-0000-00005A6E0000}"/>
    <cellStyle name="Percent 2 10 3 2 3 5" xfId="23043" xr:uid="{00000000-0005-0000-0000-00005B6E0000}"/>
    <cellStyle name="Percent 2 10 3 2 3 5 2" xfId="23044" xr:uid="{00000000-0005-0000-0000-00005C6E0000}"/>
    <cellStyle name="Percent 2 10 3 2 3 6" xfId="23045" xr:uid="{00000000-0005-0000-0000-00005D6E0000}"/>
    <cellStyle name="Percent 2 10 3 2 4" xfId="23046" xr:uid="{00000000-0005-0000-0000-00005E6E0000}"/>
    <cellStyle name="Percent 2 10 3 2 4 2" xfId="23047" xr:uid="{00000000-0005-0000-0000-00005F6E0000}"/>
    <cellStyle name="Percent 2 10 3 2 4 2 2" xfId="23048" xr:uid="{00000000-0005-0000-0000-0000606E0000}"/>
    <cellStyle name="Percent 2 10 3 2 4 2 3" xfId="23049" xr:uid="{00000000-0005-0000-0000-0000616E0000}"/>
    <cellStyle name="Percent 2 10 3 2 4 3" xfId="23050" xr:uid="{00000000-0005-0000-0000-0000626E0000}"/>
    <cellStyle name="Percent 2 10 3 2 4 4" xfId="23051" xr:uid="{00000000-0005-0000-0000-0000636E0000}"/>
    <cellStyle name="Percent 2 10 3 2 5" xfId="23052" xr:uid="{00000000-0005-0000-0000-0000646E0000}"/>
    <cellStyle name="Percent 2 10 3 2 5 2" xfId="23053" xr:uid="{00000000-0005-0000-0000-0000656E0000}"/>
    <cellStyle name="Percent 2 10 3 2 5 2 2" xfId="23054" xr:uid="{00000000-0005-0000-0000-0000666E0000}"/>
    <cellStyle name="Percent 2 10 3 2 5 2 3" xfId="23055" xr:uid="{00000000-0005-0000-0000-0000676E0000}"/>
    <cellStyle name="Percent 2 10 3 2 5 3" xfId="23056" xr:uid="{00000000-0005-0000-0000-0000686E0000}"/>
    <cellStyle name="Percent 2 10 3 2 5 4" xfId="23057" xr:uid="{00000000-0005-0000-0000-0000696E0000}"/>
    <cellStyle name="Percent 2 10 3 2 6" xfId="23058" xr:uid="{00000000-0005-0000-0000-00006A6E0000}"/>
    <cellStyle name="Percent 2 10 3 2 6 2" xfId="23059" xr:uid="{00000000-0005-0000-0000-00006B6E0000}"/>
    <cellStyle name="Percent 2 10 3 2 6 3" xfId="23060" xr:uid="{00000000-0005-0000-0000-00006C6E0000}"/>
    <cellStyle name="Percent 2 10 3 2 7" xfId="23061" xr:uid="{00000000-0005-0000-0000-00006D6E0000}"/>
    <cellStyle name="Percent 2 10 3 2 7 2" xfId="23062" xr:uid="{00000000-0005-0000-0000-00006E6E0000}"/>
    <cellStyle name="Percent 2 10 3 2 8" xfId="23063" xr:uid="{00000000-0005-0000-0000-00006F6E0000}"/>
    <cellStyle name="Percent 2 10 3 3" xfId="23064" xr:uid="{00000000-0005-0000-0000-0000706E0000}"/>
    <cellStyle name="Percent 2 10 3 3 2" xfId="23065" xr:uid="{00000000-0005-0000-0000-0000716E0000}"/>
    <cellStyle name="Percent 2 10 3 3 2 2" xfId="23066" xr:uid="{00000000-0005-0000-0000-0000726E0000}"/>
    <cellStyle name="Percent 2 10 3 3 2 2 2" xfId="23067" xr:uid="{00000000-0005-0000-0000-0000736E0000}"/>
    <cellStyle name="Percent 2 10 3 3 2 2 3" xfId="23068" xr:uid="{00000000-0005-0000-0000-0000746E0000}"/>
    <cellStyle name="Percent 2 10 3 3 2 3" xfId="23069" xr:uid="{00000000-0005-0000-0000-0000756E0000}"/>
    <cellStyle name="Percent 2 10 3 3 2 3 2" xfId="23070" xr:uid="{00000000-0005-0000-0000-0000766E0000}"/>
    <cellStyle name="Percent 2 10 3 3 2 3 3" xfId="23071" xr:uid="{00000000-0005-0000-0000-0000776E0000}"/>
    <cellStyle name="Percent 2 10 3 3 2 4" xfId="23072" xr:uid="{00000000-0005-0000-0000-0000786E0000}"/>
    <cellStyle name="Percent 2 10 3 3 2 4 2" xfId="23073" xr:uid="{00000000-0005-0000-0000-0000796E0000}"/>
    <cellStyle name="Percent 2 10 3 3 2 4 3" xfId="23074" xr:uid="{00000000-0005-0000-0000-00007A6E0000}"/>
    <cellStyle name="Percent 2 10 3 3 2 5" xfId="23075" xr:uid="{00000000-0005-0000-0000-00007B6E0000}"/>
    <cellStyle name="Percent 2 10 3 3 2 5 2" xfId="23076" xr:uid="{00000000-0005-0000-0000-00007C6E0000}"/>
    <cellStyle name="Percent 2 10 3 3 2 6" xfId="23077" xr:uid="{00000000-0005-0000-0000-00007D6E0000}"/>
    <cellStyle name="Percent 2 10 3 3 3" xfId="23078" xr:uid="{00000000-0005-0000-0000-00007E6E0000}"/>
    <cellStyle name="Percent 2 10 3 3 3 2" xfId="23079" xr:uid="{00000000-0005-0000-0000-00007F6E0000}"/>
    <cellStyle name="Percent 2 10 3 3 3 2 2" xfId="23080" xr:uid="{00000000-0005-0000-0000-0000806E0000}"/>
    <cellStyle name="Percent 2 10 3 3 3 2 3" xfId="23081" xr:uid="{00000000-0005-0000-0000-0000816E0000}"/>
    <cellStyle name="Percent 2 10 3 3 3 3" xfId="23082" xr:uid="{00000000-0005-0000-0000-0000826E0000}"/>
    <cellStyle name="Percent 2 10 3 3 3 4" xfId="23083" xr:uid="{00000000-0005-0000-0000-0000836E0000}"/>
    <cellStyle name="Percent 2 10 3 3 4" xfId="23084" xr:uid="{00000000-0005-0000-0000-0000846E0000}"/>
    <cellStyle name="Percent 2 10 3 3 4 2" xfId="23085" xr:uid="{00000000-0005-0000-0000-0000856E0000}"/>
    <cellStyle name="Percent 2 10 3 3 4 2 2" xfId="23086" xr:uid="{00000000-0005-0000-0000-0000866E0000}"/>
    <cellStyle name="Percent 2 10 3 3 4 2 3" xfId="23087" xr:uid="{00000000-0005-0000-0000-0000876E0000}"/>
    <cellStyle name="Percent 2 10 3 3 4 3" xfId="23088" xr:uid="{00000000-0005-0000-0000-0000886E0000}"/>
    <cellStyle name="Percent 2 10 3 3 4 4" xfId="23089" xr:uid="{00000000-0005-0000-0000-0000896E0000}"/>
    <cellStyle name="Percent 2 10 3 3 5" xfId="23090" xr:uid="{00000000-0005-0000-0000-00008A6E0000}"/>
    <cellStyle name="Percent 2 10 3 3 5 2" xfId="23091" xr:uid="{00000000-0005-0000-0000-00008B6E0000}"/>
    <cellStyle name="Percent 2 10 3 3 5 3" xfId="23092" xr:uid="{00000000-0005-0000-0000-00008C6E0000}"/>
    <cellStyle name="Percent 2 10 3 3 6" xfId="23093" xr:uid="{00000000-0005-0000-0000-00008D6E0000}"/>
    <cellStyle name="Percent 2 10 3 3 6 2" xfId="23094" xr:uid="{00000000-0005-0000-0000-00008E6E0000}"/>
    <cellStyle name="Percent 2 10 3 3 7" xfId="23095" xr:uid="{00000000-0005-0000-0000-00008F6E0000}"/>
    <cellStyle name="Percent 2 10 3 4" xfId="23096" xr:uid="{00000000-0005-0000-0000-0000906E0000}"/>
    <cellStyle name="Percent 2 10 3 4 2" xfId="23097" xr:uid="{00000000-0005-0000-0000-0000916E0000}"/>
    <cellStyle name="Percent 2 10 3 4 2 2" xfId="23098" xr:uid="{00000000-0005-0000-0000-0000926E0000}"/>
    <cellStyle name="Percent 2 10 3 4 2 3" xfId="23099" xr:uid="{00000000-0005-0000-0000-0000936E0000}"/>
    <cellStyle name="Percent 2 10 3 4 3" xfId="23100" xr:uid="{00000000-0005-0000-0000-0000946E0000}"/>
    <cellStyle name="Percent 2 10 3 4 3 2" xfId="23101" xr:uid="{00000000-0005-0000-0000-0000956E0000}"/>
    <cellStyle name="Percent 2 10 3 4 3 3" xfId="23102" xr:uid="{00000000-0005-0000-0000-0000966E0000}"/>
    <cellStyle name="Percent 2 10 3 4 4" xfId="23103" xr:uid="{00000000-0005-0000-0000-0000976E0000}"/>
    <cellStyle name="Percent 2 10 3 4 4 2" xfId="23104" xr:uid="{00000000-0005-0000-0000-0000986E0000}"/>
    <cellStyle name="Percent 2 10 3 4 4 3" xfId="23105" xr:uid="{00000000-0005-0000-0000-0000996E0000}"/>
    <cellStyle name="Percent 2 10 3 4 5" xfId="23106" xr:uid="{00000000-0005-0000-0000-00009A6E0000}"/>
    <cellStyle name="Percent 2 10 3 4 5 2" xfId="23107" xr:uid="{00000000-0005-0000-0000-00009B6E0000}"/>
    <cellStyle name="Percent 2 10 3 4 6" xfId="23108" xr:uid="{00000000-0005-0000-0000-00009C6E0000}"/>
    <cellStyle name="Percent 2 10 3 5" xfId="23109" xr:uid="{00000000-0005-0000-0000-00009D6E0000}"/>
    <cellStyle name="Percent 2 10 3 5 2" xfId="23110" xr:uid="{00000000-0005-0000-0000-00009E6E0000}"/>
    <cellStyle name="Percent 2 10 3 5 2 2" xfId="23111" xr:uid="{00000000-0005-0000-0000-00009F6E0000}"/>
    <cellStyle name="Percent 2 10 3 5 2 3" xfId="23112" xr:uid="{00000000-0005-0000-0000-0000A06E0000}"/>
    <cellStyle name="Percent 2 10 3 5 3" xfId="23113" xr:uid="{00000000-0005-0000-0000-0000A16E0000}"/>
    <cellStyle name="Percent 2 10 3 5 4" xfId="23114" xr:uid="{00000000-0005-0000-0000-0000A26E0000}"/>
    <cellStyle name="Percent 2 10 3 6" xfId="23115" xr:uid="{00000000-0005-0000-0000-0000A36E0000}"/>
    <cellStyle name="Percent 2 10 3 6 2" xfId="23116" xr:uid="{00000000-0005-0000-0000-0000A46E0000}"/>
    <cellStyle name="Percent 2 10 3 6 2 2" xfId="23117" xr:uid="{00000000-0005-0000-0000-0000A56E0000}"/>
    <cellStyle name="Percent 2 10 3 6 2 3" xfId="23118" xr:uid="{00000000-0005-0000-0000-0000A66E0000}"/>
    <cellStyle name="Percent 2 10 3 6 3" xfId="23119" xr:uid="{00000000-0005-0000-0000-0000A76E0000}"/>
    <cellStyle name="Percent 2 10 3 6 4" xfId="23120" xr:uid="{00000000-0005-0000-0000-0000A86E0000}"/>
    <cellStyle name="Percent 2 10 3 7" xfId="23121" xr:uid="{00000000-0005-0000-0000-0000A96E0000}"/>
    <cellStyle name="Percent 2 10 3 7 2" xfId="23122" xr:uid="{00000000-0005-0000-0000-0000AA6E0000}"/>
    <cellStyle name="Percent 2 10 3 7 3" xfId="23123" xr:uid="{00000000-0005-0000-0000-0000AB6E0000}"/>
    <cellStyle name="Percent 2 10 3 8" xfId="23124" xr:uid="{00000000-0005-0000-0000-0000AC6E0000}"/>
    <cellStyle name="Percent 2 10 3 8 2" xfId="23125" xr:uid="{00000000-0005-0000-0000-0000AD6E0000}"/>
    <cellStyle name="Percent 2 10 3 9" xfId="23126" xr:uid="{00000000-0005-0000-0000-0000AE6E0000}"/>
    <cellStyle name="Percent 2 10 4" xfId="23127" xr:uid="{00000000-0005-0000-0000-0000AF6E0000}"/>
    <cellStyle name="Percent 2 10 4 2" xfId="23128" xr:uid="{00000000-0005-0000-0000-0000B06E0000}"/>
    <cellStyle name="Percent 2 10 4 2 2" xfId="23129" xr:uid="{00000000-0005-0000-0000-0000B16E0000}"/>
    <cellStyle name="Percent 2 10 4 2 2 2" xfId="23130" xr:uid="{00000000-0005-0000-0000-0000B26E0000}"/>
    <cellStyle name="Percent 2 10 4 2 2 2 2" xfId="23131" xr:uid="{00000000-0005-0000-0000-0000B36E0000}"/>
    <cellStyle name="Percent 2 10 4 2 2 2 3" xfId="23132" xr:uid="{00000000-0005-0000-0000-0000B46E0000}"/>
    <cellStyle name="Percent 2 10 4 2 2 3" xfId="23133" xr:uid="{00000000-0005-0000-0000-0000B56E0000}"/>
    <cellStyle name="Percent 2 10 4 2 2 3 2" xfId="23134" xr:uid="{00000000-0005-0000-0000-0000B66E0000}"/>
    <cellStyle name="Percent 2 10 4 2 2 3 3" xfId="23135" xr:uid="{00000000-0005-0000-0000-0000B76E0000}"/>
    <cellStyle name="Percent 2 10 4 2 2 4" xfId="23136" xr:uid="{00000000-0005-0000-0000-0000B86E0000}"/>
    <cellStyle name="Percent 2 10 4 2 2 4 2" xfId="23137" xr:uid="{00000000-0005-0000-0000-0000B96E0000}"/>
    <cellStyle name="Percent 2 10 4 2 2 4 3" xfId="23138" xr:uid="{00000000-0005-0000-0000-0000BA6E0000}"/>
    <cellStyle name="Percent 2 10 4 2 2 5" xfId="23139" xr:uid="{00000000-0005-0000-0000-0000BB6E0000}"/>
    <cellStyle name="Percent 2 10 4 2 2 5 2" xfId="23140" xr:uid="{00000000-0005-0000-0000-0000BC6E0000}"/>
    <cellStyle name="Percent 2 10 4 2 2 6" xfId="23141" xr:uid="{00000000-0005-0000-0000-0000BD6E0000}"/>
    <cellStyle name="Percent 2 10 4 2 3" xfId="23142" xr:uid="{00000000-0005-0000-0000-0000BE6E0000}"/>
    <cellStyle name="Percent 2 10 4 2 3 2" xfId="23143" xr:uid="{00000000-0005-0000-0000-0000BF6E0000}"/>
    <cellStyle name="Percent 2 10 4 2 3 2 2" xfId="23144" xr:uid="{00000000-0005-0000-0000-0000C06E0000}"/>
    <cellStyle name="Percent 2 10 4 2 3 2 3" xfId="23145" xr:uid="{00000000-0005-0000-0000-0000C16E0000}"/>
    <cellStyle name="Percent 2 10 4 2 3 3" xfId="23146" xr:uid="{00000000-0005-0000-0000-0000C26E0000}"/>
    <cellStyle name="Percent 2 10 4 2 3 4" xfId="23147" xr:uid="{00000000-0005-0000-0000-0000C36E0000}"/>
    <cellStyle name="Percent 2 10 4 2 4" xfId="23148" xr:uid="{00000000-0005-0000-0000-0000C46E0000}"/>
    <cellStyle name="Percent 2 10 4 2 4 2" xfId="23149" xr:uid="{00000000-0005-0000-0000-0000C56E0000}"/>
    <cellStyle name="Percent 2 10 4 2 4 2 2" xfId="23150" xr:uid="{00000000-0005-0000-0000-0000C66E0000}"/>
    <cellStyle name="Percent 2 10 4 2 4 2 3" xfId="23151" xr:uid="{00000000-0005-0000-0000-0000C76E0000}"/>
    <cellStyle name="Percent 2 10 4 2 4 3" xfId="23152" xr:uid="{00000000-0005-0000-0000-0000C86E0000}"/>
    <cellStyle name="Percent 2 10 4 2 4 4" xfId="23153" xr:uid="{00000000-0005-0000-0000-0000C96E0000}"/>
    <cellStyle name="Percent 2 10 4 2 5" xfId="23154" xr:uid="{00000000-0005-0000-0000-0000CA6E0000}"/>
    <cellStyle name="Percent 2 10 4 2 5 2" xfId="23155" xr:uid="{00000000-0005-0000-0000-0000CB6E0000}"/>
    <cellStyle name="Percent 2 10 4 2 5 3" xfId="23156" xr:uid="{00000000-0005-0000-0000-0000CC6E0000}"/>
    <cellStyle name="Percent 2 10 4 2 6" xfId="23157" xr:uid="{00000000-0005-0000-0000-0000CD6E0000}"/>
    <cellStyle name="Percent 2 10 4 2 6 2" xfId="23158" xr:uid="{00000000-0005-0000-0000-0000CE6E0000}"/>
    <cellStyle name="Percent 2 10 4 2 7" xfId="23159" xr:uid="{00000000-0005-0000-0000-0000CF6E0000}"/>
    <cellStyle name="Percent 2 10 4 3" xfId="23160" xr:uid="{00000000-0005-0000-0000-0000D06E0000}"/>
    <cellStyle name="Percent 2 10 4 3 2" xfId="23161" xr:uid="{00000000-0005-0000-0000-0000D16E0000}"/>
    <cellStyle name="Percent 2 10 4 3 2 2" xfId="23162" xr:uid="{00000000-0005-0000-0000-0000D26E0000}"/>
    <cellStyle name="Percent 2 10 4 3 2 3" xfId="23163" xr:uid="{00000000-0005-0000-0000-0000D36E0000}"/>
    <cellStyle name="Percent 2 10 4 3 3" xfId="23164" xr:uid="{00000000-0005-0000-0000-0000D46E0000}"/>
    <cellStyle name="Percent 2 10 4 3 3 2" xfId="23165" xr:uid="{00000000-0005-0000-0000-0000D56E0000}"/>
    <cellStyle name="Percent 2 10 4 3 3 3" xfId="23166" xr:uid="{00000000-0005-0000-0000-0000D66E0000}"/>
    <cellStyle name="Percent 2 10 4 3 4" xfId="23167" xr:uid="{00000000-0005-0000-0000-0000D76E0000}"/>
    <cellStyle name="Percent 2 10 4 3 4 2" xfId="23168" xr:uid="{00000000-0005-0000-0000-0000D86E0000}"/>
    <cellStyle name="Percent 2 10 4 3 4 3" xfId="23169" xr:uid="{00000000-0005-0000-0000-0000D96E0000}"/>
    <cellStyle name="Percent 2 10 4 3 5" xfId="23170" xr:uid="{00000000-0005-0000-0000-0000DA6E0000}"/>
    <cellStyle name="Percent 2 10 4 3 5 2" xfId="23171" xr:uid="{00000000-0005-0000-0000-0000DB6E0000}"/>
    <cellStyle name="Percent 2 10 4 3 6" xfId="23172" xr:uid="{00000000-0005-0000-0000-0000DC6E0000}"/>
    <cellStyle name="Percent 2 10 4 4" xfId="23173" xr:uid="{00000000-0005-0000-0000-0000DD6E0000}"/>
    <cellStyle name="Percent 2 10 4 4 2" xfId="23174" xr:uid="{00000000-0005-0000-0000-0000DE6E0000}"/>
    <cellStyle name="Percent 2 10 4 4 2 2" xfId="23175" xr:uid="{00000000-0005-0000-0000-0000DF6E0000}"/>
    <cellStyle name="Percent 2 10 4 4 2 3" xfId="23176" xr:uid="{00000000-0005-0000-0000-0000E06E0000}"/>
    <cellStyle name="Percent 2 10 4 4 3" xfId="23177" xr:uid="{00000000-0005-0000-0000-0000E16E0000}"/>
    <cellStyle name="Percent 2 10 4 4 4" xfId="23178" xr:uid="{00000000-0005-0000-0000-0000E26E0000}"/>
    <cellStyle name="Percent 2 10 4 5" xfId="23179" xr:uid="{00000000-0005-0000-0000-0000E36E0000}"/>
    <cellStyle name="Percent 2 10 4 5 2" xfId="23180" xr:uid="{00000000-0005-0000-0000-0000E46E0000}"/>
    <cellStyle name="Percent 2 10 4 5 2 2" xfId="23181" xr:uid="{00000000-0005-0000-0000-0000E56E0000}"/>
    <cellStyle name="Percent 2 10 4 5 2 3" xfId="23182" xr:uid="{00000000-0005-0000-0000-0000E66E0000}"/>
    <cellStyle name="Percent 2 10 4 5 3" xfId="23183" xr:uid="{00000000-0005-0000-0000-0000E76E0000}"/>
    <cellStyle name="Percent 2 10 4 5 4" xfId="23184" xr:uid="{00000000-0005-0000-0000-0000E86E0000}"/>
    <cellStyle name="Percent 2 10 4 6" xfId="23185" xr:uid="{00000000-0005-0000-0000-0000E96E0000}"/>
    <cellStyle name="Percent 2 10 4 6 2" xfId="23186" xr:uid="{00000000-0005-0000-0000-0000EA6E0000}"/>
    <cellStyle name="Percent 2 10 4 6 3" xfId="23187" xr:uid="{00000000-0005-0000-0000-0000EB6E0000}"/>
    <cellStyle name="Percent 2 10 4 7" xfId="23188" xr:uid="{00000000-0005-0000-0000-0000EC6E0000}"/>
    <cellStyle name="Percent 2 10 4 7 2" xfId="23189" xr:uid="{00000000-0005-0000-0000-0000ED6E0000}"/>
    <cellStyle name="Percent 2 10 4 8" xfId="23190" xr:uid="{00000000-0005-0000-0000-0000EE6E0000}"/>
    <cellStyle name="Percent 2 10 5" xfId="23191" xr:uid="{00000000-0005-0000-0000-0000EF6E0000}"/>
    <cellStyle name="Percent 2 10 5 2" xfId="23192" xr:uid="{00000000-0005-0000-0000-0000F06E0000}"/>
    <cellStyle name="Percent 2 10 5 2 2" xfId="23193" xr:uid="{00000000-0005-0000-0000-0000F16E0000}"/>
    <cellStyle name="Percent 2 10 5 2 2 2" xfId="23194" xr:uid="{00000000-0005-0000-0000-0000F26E0000}"/>
    <cellStyle name="Percent 2 10 5 2 2 3" xfId="23195" xr:uid="{00000000-0005-0000-0000-0000F36E0000}"/>
    <cellStyle name="Percent 2 10 5 2 3" xfId="23196" xr:uid="{00000000-0005-0000-0000-0000F46E0000}"/>
    <cellStyle name="Percent 2 10 5 2 3 2" xfId="23197" xr:uid="{00000000-0005-0000-0000-0000F56E0000}"/>
    <cellStyle name="Percent 2 10 5 2 3 3" xfId="23198" xr:uid="{00000000-0005-0000-0000-0000F66E0000}"/>
    <cellStyle name="Percent 2 10 5 2 4" xfId="23199" xr:uid="{00000000-0005-0000-0000-0000F76E0000}"/>
    <cellStyle name="Percent 2 10 5 2 4 2" xfId="23200" xr:uid="{00000000-0005-0000-0000-0000F86E0000}"/>
    <cellStyle name="Percent 2 10 5 2 4 3" xfId="23201" xr:uid="{00000000-0005-0000-0000-0000F96E0000}"/>
    <cellStyle name="Percent 2 10 5 2 5" xfId="23202" xr:uid="{00000000-0005-0000-0000-0000FA6E0000}"/>
    <cellStyle name="Percent 2 10 5 2 5 2" xfId="23203" xr:uid="{00000000-0005-0000-0000-0000FB6E0000}"/>
    <cellStyle name="Percent 2 10 5 2 6" xfId="23204" xr:uid="{00000000-0005-0000-0000-0000FC6E0000}"/>
    <cellStyle name="Percent 2 10 5 3" xfId="23205" xr:uid="{00000000-0005-0000-0000-0000FD6E0000}"/>
    <cellStyle name="Percent 2 10 5 3 2" xfId="23206" xr:uid="{00000000-0005-0000-0000-0000FE6E0000}"/>
    <cellStyle name="Percent 2 10 5 3 2 2" xfId="23207" xr:uid="{00000000-0005-0000-0000-0000FF6E0000}"/>
    <cellStyle name="Percent 2 10 5 3 2 3" xfId="23208" xr:uid="{00000000-0005-0000-0000-0000006F0000}"/>
    <cellStyle name="Percent 2 10 5 3 3" xfId="23209" xr:uid="{00000000-0005-0000-0000-0000016F0000}"/>
    <cellStyle name="Percent 2 10 5 3 4" xfId="23210" xr:uid="{00000000-0005-0000-0000-0000026F0000}"/>
    <cellStyle name="Percent 2 10 5 4" xfId="23211" xr:uid="{00000000-0005-0000-0000-0000036F0000}"/>
    <cellStyle name="Percent 2 10 5 4 2" xfId="23212" xr:uid="{00000000-0005-0000-0000-0000046F0000}"/>
    <cellStyle name="Percent 2 10 5 4 2 2" xfId="23213" xr:uid="{00000000-0005-0000-0000-0000056F0000}"/>
    <cellStyle name="Percent 2 10 5 4 2 3" xfId="23214" xr:uid="{00000000-0005-0000-0000-0000066F0000}"/>
    <cellStyle name="Percent 2 10 5 4 3" xfId="23215" xr:uid="{00000000-0005-0000-0000-0000076F0000}"/>
    <cellStyle name="Percent 2 10 5 4 4" xfId="23216" xr:uid="{00000000-0005-0000-0000-0000086F0000}"/>
    <cellStyle name="Percent 2 10 5 5" xfId="23217" xr:uid="{00000000-0005-0000-0000-0000096F0000}"/>
    <cellStyle name="Percent 2 10 5 5 2" xfId="23218" xr:uid="{00000000-0005-0000-0000-00000A6F0000}"/>
    <cellStyle name="Percent 2 10 5 5 3" xfId="23219" xr:uid="{00000000-0005-0000-0000-00000B6F0000}"/>
    <cellStyle name="Percent 2 10 5 6" xfId="23220" xr:uid="{00000000-0005-0000-0000-00000C6F0000}"/>
    <cellStyle name="Percent 2 10 5 6 2" xfId="23221" xr:uid="{00000000-0005-0000-0000-00000D6F0000}"/>
    <cellStyle name="Percent 2 10 5 7" xfId="23222" xr:uid="{00000000-0005-0000-0000-00000E6F0000}"/>
    <cellStyle name="Percent 2 10 6" xfId="23223" xr:uid="{00000000-0005-0000-0000-00000F6F0000}"/>
    <cellStyle name="Percent 2 10 6 2" xfId="23224" xr:uid="{00000000-0005-0000-0000-0000106F0000}"/>
    <cellStyle name="Percent 2 10 6 2 2" xfId="23225" xr:uid="{00000000-0005-0000-0000-0000116F0000}"/>
    <cellStyle name="Percent 2 10 6 2 3" xfId="23226" xr:uid="{00000000-0005-0000-0000-0000126F0000}"/>
    <cellStyle name="Percent 2 10 6 3" xfId="23227" xr:uid="{00000000-0005-0000-0000-0000136F0000}"/>
    <cellStyle name="Percent 2 10 6 3 2" xfId="23228" xr:uid="{00000000-0005-0000-0000-0000146F0000}"/>
    <cellStyle name="Percent 2 10 6 3 3" xfId="23229" xr:uid="{00000000-0005-0000-0000-0000156F0000}"/>
    <cellStyle name="Percent 2 10 6 4" xfId="23230" xr:uid="{00000000-0005-0000-0000-0000166F0000}"/>
    <cellStyle name="Percent 2 10 6 4 2" xfId="23231" xr:uid="{00000000-0005-0000-0000-0000176F0000}"/>
    <cellStyle name="Percent 2 10 6 4 3" xfId="23232" xr:uid="{00000000-0005-0000-0000-0000186F0000}"/>
    <cellStyle name="Percent 2 10 6 5" xfId="23233" xr:uid="{00000000-0005-0000-0000-0000196F0000}"/>
    <cellStyle name="Percent 2 10 6 5 2" xfId="23234" xr:uid="{00000000-0005-0000-0000-00001A6F0000}"/>
    <cellStyle name="Percent 2 10 6 6" xfId="23235" xr:uid="{00000000-0005-0000-0000-00001B6F0000}"/>
    <cellStyle name="Percent 2 10 7" xfId="23236" xr:uid="{00000000-0005-0000-0000-00001C6F0000}"/>
    <cellStyle name="Percent 2 10 7 2" xfId="23237" xr:uid="{00000000-0005-0000-0000-00001D6F0000}"/>
    <cellStyle name="Percent 2 10 7 2 2" xfId="23238" xr:uid="{00000000-0005-0000-0000-00001E6F0000}"/>
    <cellStyle name="Percent 2 10 7 2 3" xfId="23239" xr:uid="{00000000-0005-0000-0000-00001F6F0000}"/>
    <cellStyle name="Percent 2 10 7 3" xfId="23240" xr:uid="{00000000-0005-0000-0000-0000206F0000}"/>
    <cellStyle name="Percent 2 10 7 4" xfId="23241" xr:uid="{00000000-0005-0000-0000-0000216F0000}"/>
    <cellStyle name="Percent 2 10 8" xfId="23242" xr:uid="{00000000-0005-0000-0000-0000226F0000}"/>
    <cellStyle name="Percent 2 10 8 2" xfId="23243" xr:uid="{00000000-0005-0000-0000-0000236F0000}"/>
    <cellStyle name="Percent 2 10 8 2 2" xfId="23244" xr:uid="{00000000-0005-0000-0000-0000246F0000}"/>
    <cellStyle name="Percent 2 10 8 2 3" xfId="23245" xr:uid="{00000000-0005-0000-0000-0000256F0000}"/>
    <cellStyle name="Percent 2 10 8 3" xfId="23246" xr:uid="{00000000-0005-0000-0000-0000266F0000}"/>
    <cellStyle name="Percent 2 10 8 4" xfId="23247" xr:uid="{00000000-0005-0000-0000-0000276F0000}"/>
    <cellStyle name="Percent 2 10 9" xfId="23248" xr:uid="{00000000-0005-0000-0000-0000286F0000}"/>
    <cellStyle name="Percent 2 10 9 2" xfId="23249" xr:uid="{00000000-0005-0000-0000-0000296F0000}"/>
    <cellStyle name="Percent 2 10 9 3" xfId="23250" xr:uid="{00000000-0005-0000-0000-00002A6F0000}"/>
    <cellStyle name="Percent 2 11" xfId="23251" xr:uid="{00000000-0005-0000-0000-00002B6F0000}"/>
    <cellStyle name="Percent 2 11 10" xfId="23252" xr:uid="{00000000-0005-0000-0000-00002C6F0000}"/>
    <cellStyle name="Percent 2 11 10 2" xfId="23253" xr:uid="{00000000-0005-0000-0000-00002D6F0000}"/>
    <cellStyle name="Percent 2 11 11" xfId="23254" xr:uid="{00000000-0005-0000-0000-00002E6F0000}"/>
    <cellStyle name="Percent 2 11 2" xfId="23255" xr:uid="{00000000-0005-0000-0000-00002F6F0000}"/>
    <cellStyle name="Percent 2 11 2 2" xfId="23256" xr:uid="{00000000-0005-0000-0000-0000306F0000}"/>
    <cellStyle name="Percent 2 11 2 2 2" xfId="23257" xr:uid="{00000000-0005-0000-0000-0000316F0000}"/>
    <cellStyle name="Percent 2 11 2 2 2 2" xfId="23258" xr:uid="{00000000-0005-0000-0000-0000326F0000}"/>
    <cellStyle name="Percent 2 11 2 2 2 2 2" xfId="23259" xr:uid="{00000000-0005-0000-0000-0000336F0000}"/>
    <cellStyle name="Percent 2 11 2 2 2 2 2 2" xfId="23260" xr:uid="{00000000-0005-0000-0000-0000346F0000}"/>
    <cellStyle name="Percent 2 11 2 2 2 2 2 3" xfId="23261" xr:uid="{00000000-0005-0000-0000-0000356F0000}"/>
    <cellStyle name="Percent 2 11 2 2 2 2 3" xfId="23262" xr:uid="{00000000-0005-0000-0000-0000366F0000}"/>
    <cellStyle name="Percent 2 11 2 2 2 2 3 2" xfId="23263" xr:uid="{00000000-0005-0000-0000-0000376F0000}"/>
    <cellStyle name="Percent 2 11 2 2 2 2 3 3" xfId="23264" xr:uid="{00000000-0005-0000-0000-0000386F0000}"/>
    <cellStyle name="Percent 2 11 2 2 2 2 4" xfId="23265" xr:uid="{00000000-0005-0000-0000-0000396F0000}"/>
    <cellStyle name="Percent 2 11 2 2 2 2 4 2" xfId="23266" xr:uid="{00000000-0005-0000-0000-00003A6F0000}"/>
    <cellStyle name="Percent 2 11 2 2 2 2 4 3" xfId="23267" xr:uid="{00000000-0005-0000-0000-00003B6F0000}"/>
    <cellStyle name="Percent 2 11 2 2 2 2 5" xfId="23268" xr:uid="{00000000-0005-0000-0000-00003C6F0000}"/>
    <cellStyle name="Percent 2 11 2 2 2 2 5 2" xfId="23269" xr:uid="{00000000-0005-0000-0000-00003D6F0000}"/>
    <cellStyle name="Percent 2 11 2 2 2 2 6" xfId="23270" xr:uid="{00000000-0005-0000-0000-00003E6F0000}"/>
    <cellStyle name="Percent 2 11 2 2 2 3" xfId="23271" xr:uid="{00000000-0005-0000-0000-00003F6F0000}"/>
    <cellStyle name="Percent 2 11 2 2 2 3 2" xfId="23272" xr:uid="{00000000-0005-0000-0000-0000406F0000}"/>
    <cellStyle name="Percent 2 11 2 2 2 3 2 2" xfId="23273" xr:uid="{00000000-0005-0000-0000-0000416F0000}"/>
    <cellStyle name="Percent 2 11 2 2 2 3 2 3" xfId="23274" xr:uid="{00000000-0005-0000-0000-0000426F0000}"/>
    <cellStyle name="Percent 2 11 2 2 2 3 3" xfId="23275" xr:uid="{00000000-0005-0000-0000-0000436F0000}"/>
    <cellStyle name="Percent 2 11 2 2 2 3 4" xfId="23276" xr:uid="{00000000-0005-0000-0000-0000446F0000}"/>
    <cellStyle name="Percent 2 11 2 2 2 4" xfId="23277" xr:uid="{00000000-0005-0000-0000-0000456F0000}"/>
    <cellStyle name="Percent 2 11 2 2 2 4 2" xfId="23278" xr:uid="{00000000-0005-0000-0000-0000466F0000}"/>
    <cellStyle name="Percent 2 11 2 2 2 4 2 2" xfId="23279" xr:uid="{00000000-0005-0000-0000-0000476F0000}"/>
    <cellStyle name="Percent 2 11 2 2 2 4 2 3" xfId="23280" xr:uid="{00000000-0005-0000-0000-0000486F0000}"/>
    <cellStyle name="Percent 2 11 2 2 2 4 3" xfId="23281" xr:uid="{00000000-0005-0000-0000-0000496F0000}"/>
    <cellStyle name="Percent 2 11 2 2 2 4 4" xfId="23282" xr:uid="{00000000-0005-0000-0000-00004A6F0000}"/>
    <cellStyle name="Percent 2 11 2 2 2 5" xfId="23283" xr:uid="{00000000-0005-0000-0000-00004B6F0000}"/>
    <cellStyle name="Percent 2 11 2 2 2 5 2" xfId="23284" xr:uid="{00000000-0005-0000-0000-00004C6F0000}"/>
    <cellStyle name="Percent 2 11 2 2 2 5 3" xfId="23285" xr:uid="{00000000-0005-0000-0000-00004D6F0000}"/>
    <cellStyle name="Percent 2 11 2 2 2 6" xfId="23286" xr:uid="{00000000-0005-0000-0000-00004E6F0000}"/>
    <cellStyle name="Percent 2 11 2 2 2 6 2" xfId="23287" xr:uid="{00000000-0005-0000-0000-00004F6F0000}"/>
    <cellStyle name="Percent 2 11 2 2 2 7" xfId="23288" xr:uid="{00000000-0005-0000-0000-0000506F0000}"/>
    <cellStyle name="Percent 2 11 2 2 3" xfId="23289" xr:uid="{00000000-0005-0000-0000-0000516F0000}"/>
    <cellStyle name="Percent 2 11 2 2 3 2" xfId="23290" xr:uid="{00000000-0005-0000-0000-0000526F0000}"/>
    <cellStyle name="Percent 2 11 2 2 3 2 2" xfId="23291" xr:uid="{00000000-0005-0000-0000-0000536F0000}"/>
    <cellStyle name="Percent 2 11 2 2 3 2 3" xfId="23292" xr:uid="{00000000-0005-0000-0000-0000546F0000}"/>
    <cellStyle name="Percent 2 11 2 2 3 3" xfId="23293" xr:uid="{00000000-0005-0000-0000-0000556F0000}"/>
    <cellStyle name="Percent 2 11 2 2 3 3 2" xfId="23294" xr:uid="{00000000-0005-0000-0000-0000566F0000}"/>
    <cellStyle name="Percent 2 11 2 2 3 3 3" xfId="23295" xr:uid="{00000000-0005-0000-0000-0000576F0000}"/>
    <cellStyle name="Percent 2 11 2 2 3 4" xfId="23296" xr:uid="{00000000-0005-0000-0000-0000586F0000}"/>
    <cellStyle name="Percent 2 11 2 2 3 4 2" xfId="23297" xr:uid="{00000000-0005-0000-0000-0000596F0000}"/>
    <cellStyle name="Percent 2 11 2 2 3 4 3" xfId="23298" xr:uid="{00000000-0005-0000-0000-00005A6F0000}"/>
    <cellStyle name="Percent 2 11 2 2 3 5" xfId="23299" xr:uid="{00000000-0005-0000-0000-00005B6F0000}"/>
    <cellStyle name="Percent 2 11 2 2 3 5 2" xfId="23300" xr:uid="{00000000-0005-0000-0000-00005C6F0000}"/>
    <cellStyle name="Percent 2 11 2 2 3 6" xfId="23301" xr:uid="{00000000-0005-0000-0000-00005D6F0000}"/>
    <cellStyle name="Percent 2 11 2 2 4" xfId="23302" xr:uid="{00000000-0005-0000-0000-00005E6F0000}"/>
    <cellStyle name="Percent 2 11 2 2 4 2" xfId="23303" xr:uid="{00000000-0005-0000-0000-00005F6F0000}"/>
    <cellStyle name="Percent 2 11 2 2 4 2 2" xfId="23304" xr:uid="{00000000-0005-0000-0000-0000606F0000}"/>
    <cellStyle name="Percent 2 11 2 2 4 2 3" xfId="23305" xr:uid="{00000000-0005-0000-0000-0000616F0000}"/>
    <cellStyle name="Percent 2 11 2 2 4 3" xfId="23306" xr:uid="{00000000-0005-0000-0000-0000626F0000}"/>
    <cellStyle name="Percent 2 11 2 2 4 4" xfId="23307" xr:uid="{00000000-0005-0000-0000-0000636F0000}"/>
    <cellStyle name="Percent 2 11 2 2 5" xfId="23308" xr:uid="{00000000-0005-0000-0000-0000646F0000}"/>
    <cellStyle name="Percent 2 11 2 2 5 2" xfId="23309" xr:uid="{00000000-0005-0000-0000-0000656F0000}"/>
    <cellStyle name="Percent 2 11 2 2 5 2 2" xfId="23310" xr:uid="{00000000-0005-0000-0000-0000666F0000}"/>
    <cellStyle name="Percent 2 11 2 2 5 2 3" xfId="23311" xr:uid="{00000000-0005-0000-0000-0000676F0000}"/>
    <cellStyle name="Percent 2 11 2 2 5 3" xfId="23312" xr:uid="{00000000-0005-0000-0000-0000686F0000}"/>
    <cellStyle name="Percent 2 11 2 2 5 4" xfId="23313" xr:uid="{00000000-0005-0000-0000-0000696F0000}"/>
    <cellStyle name="Percent 2 11 2 2 6" xfId="23314" xr:uid="{00000000-0005-0000-0000-00006A6F0000}"/>
    <cellStyle name="Percent 2 11 2 2 6 2" xfId="23315" xr:uid="{00000000-0005-0000-0000-00006B6F0000}"/>
    <cellStyle name="Percent 2 11 2 2 6 3" xfId="23316" xr:uid="{00000000-0005-0000-0000-00006C6F0000}"/>
    <cellStyle name="Percent 2 11 2 2 7" xfId="23317" xr:uid="{00000000-0005-0000-0000-00006D6F0000}"/>
    <cellStyle name="Percent 2 11 2 2 7 2" xfId="23318" xr:uid="{00000000-0005-0000-0000-00006E6F0000}"/>
    <cellStyle name="Percent 2 11 2 2 8" xfId="23319" xr:uid="{00000000-0005-0000-0000-00006F6F0000}"/>
    <cellStyle name="Percent 2 11 2 3" xfId="23320" xr:uid="{00000000-0005-0000-0000-0000706F0000}"/>
    <cellStyle name="Percent 2 11 2 3 2" xfId="23321" xr:uid="{00000000-0005-0000-0000-0000716F0000}"/>
    <cellStyle name="Percent 2 11 2 3 2 2" xfId="23322" xr:uid="{00000000-0005-0000-0000-0000726F0000}"/>
    <cellStyle name="Percent 2 11 2 3 2 2 2" xfId="23323" xr:uid="{00000000-0005-0000-0000-0000736F0000}"/>
    <cellStyle name="Percent 2 11 2 3 2 2 3" xfId="23324" xr:uid="{00000000-0005-0000-0000-0000746F0000}"/>
    <cellStyle name="Percent 2 11 2 3 2 3" xfId="23325" xr:uid="{00000000-0005-0000-0000-0000756F0000}"/>
    <cellStyle name="Percent 2 11 2 3 2 3 2" xfId="23326" xr:uid="{00000000-0005-0000-0000-0000766F0000}"/>
    <cellStyle name="Percent 2 11 2 3 2 3 3" xfId="23327" xr:uid="{00000000-0005-0000-0000-0000776F0000}"/>
    <cellStyle name="Percent 2 11 2 3 2 4" xfId="23328" xr:uid="{00000000-0005-0000-0000-0000786F0000}"/>
    <cellStyle name="Percent 2 11 2 3 2 4 2" xfId="23329" xr:uid="{00000000-0005-0000-0000-0000796F0000}"/>
    <cellStyle name="Percent 2 11 2 3 2 4 3" xfId="23330" xr:uid="{00000000-0005-0000-0000-00007A6F0000}"/>
    <cellStyle name="Percent 2 11 2 3 2 5" xfId="23331" xr:uid="{00000000-0005-0000-0000-00007B6F0000}"/>
    <cellStyle name="Percent 2 11 2 3 2 5 2" xfId="23332" xr:uid="{00000000-0005-0000-0000-00007C6F0000}"/>
    <cellStyle name="Percent 2 11 2 3 2 6" xfId="23333" xr:uid="{00000000-0005-0000-0000-00007D6F0000}"/>
    <cellStyle name="Percent 2 11 2 3 3" xfId="23334" xr:uid="{00000000-0005-0000-0000-00007E6F0000}"/>
    <cellStyle name="Percent 2 11 2 3 3 2" xfId="23335" xr:uid="{00000000-0005-0000-0000-00007F6F0000}"/>
    <cellStyle name="Percent 2 11 2 3 3 2 2" xfId="23336" xr:uid="{00000000-0005-0000-0000-0000806F0000}"/>
    <cellStyle name="Percent 2 11 2 3 3 2 3" xfId="23337" xr:uid="{00000000-0005-0000-0000-0000816F0000}"/>
    <cellStyle name="Percent 2 11 2 3 3 3" xfId="23338" xr:uid="{00000000-0005-0000-0000-0000826F0000}"/>
    <cellStyle name="Percent 2 11 2 3 3 4" xfId="23339" xr:uid="{00000000-0005-0000-0000-0000836F0000}"/>
    <cellStyle name="Percent 2 11 2 3 4" xfId="23340" xr:uid="{00000000-0005-0000-0000-0000846F0000}"/>
    <cellStyle name="Percent 2 11 2 3 4 2" xfId="23341" xr:uid="{00000000-0005-0000-0000-0000856F0000}"/>
    <cellStyle name="Percent 2 11 2 3 4 2 2" xfId="23342" xr:uid="{00000000-0005-0000-0000-0000866F0000}"/>
    <cellStyle name="Percent 2 11 2 3 4 2 3" xfId="23343" xr:uid="{00000000-0005-0000-0000-0000876F0000}"/>
    <cellStyle name="Percent 2 11 2 3 4 3" xfId="23344" xr:uid="{00000000-0005-0000-0000-0000886F0000}"/>
    <cellStyle name="Percent 2 11 2 3 4 4" xfId="23345" xr:uid="{00000000-0005-0000-0000-0000896F0000}"/>
    <cellStyle name="Percent 2 11 2 3 5" xfId="23346" xr:uid="{00000000-0005-0000-0000-00008A6F0000}"/>
    <cellStyle name="Percent 2 11 2 3 5 2" xfId="23347" xr:uid="{00000000-0005-0000-0000-00008B6F0000}"/>
    <cellStyle name="Percent 2 11 2 3 5 3" xfId="23348" xr:uid="{00000000-0005-0000-0000-00008C6F0000}"/>
    <cellStyle name="Percent 2 11 2 3 6" xfId="23349" xr:uid="{00000000-0005-0000-0000-00008D6F0000}"/>
    <cellStyle name="Percent 2 11 2 3 6 2" xfId="23350" xr:uid="{00000000-0005-0000-0000-00008E6F0000}"/>
    <cellStyle name="Percent 2 11 2 3 7" xfId="23351" xr:uid="{00000000-0005-0000-0000-00008F6F0000}"/>
    <cellStyle name="Percent 2 11 2 4" xfId="23352" xr:uid="{00000000-0005-0000-0000-0000906F0000}"/>
    <cellStyle name="Percent 2 11 2 4 2" xfId="23353" xr:uid="{00000000-0005-0000-0000-0000916F0000}"/>
    <cellStyle name="Percent 2 11 2 4 2 2" xfId="23354" xr:uid="{00000000-0005-0000-0000-0000926F0000}"/>
    <cellStyle name="Percent 2 11 2 4 2 3" xfId="23355" xr:uid="{00000000-0005-0000-0000-0000936F0000}"/>
    <cellStyle name="Percent 2 11 2 4 3" xfId="23356" xr:uid="{00000000-0005-0000-0000-0000946F0000}"/>
    <cellStyle name="Percent 2 11 2 4 3 2" xfId="23357" xr:uid="{00000000-0005-0000-0000-0000956F0000}"/>
    <cellStyle name="Percent 2 11 2 4 3 3" xfId="23358" xr:uid="{00000000-0005-0000-0000-0000966F0000}"/>
    <cellStyle name="Percent 2 11 2 4 4" xfId="23359" xr:uid="{00000000-0005-0000-0000-0000976F0000}"/>
    <cellStyle name="Percent 2 11 2 4 4 2" xfId="23360" xr:uid="{00000000-0005-0000-0000-0000986F0000}"/>
    <cellStyle name="Percent 2 11 2 4 4 3" xfId="23361" xr:uid="{00000000-0005-0000-0000-0000996F0000}"/>
    <cellStyle name="Percent 2 11 2 4 5" xfId="23362" xr:uid="{00000000-0005-0000-0000-00009A6F0000}"/>
    <cellStyle name="Percent 2 11 2 4 5 2" xfId="23363" xr:uid="{00000000-0005-0000-0000-00009B6F0000}"/>
    <cellStyle name="Percent 2 11 2 4 6" xfId="23364" xr:uid="{00000000-0005-0000-0000-00009C6F0000}"/>
    <cellStyle name="Percent 2 11 2 5" xfId="23365" xr:uid="{00000000-0005-0000-0000-00009D6F0000}"/>
    <cellStyle name="Percent 2 11 2 5 2" xfId="23366" xr:uid="{00000000-0005-0000-0000-00009E6F0000}"/>
    <cellStyle name="Percent 2 11 2 5 2 2" xfId="23367" xr:uid="{00000000-0005-0000-0000-00009F6F0000}"/>
    <cellStyle name="Percent 2 11 2 5 2 3" xfId="23368" xr:uid="{00000000-0005-0000-0000-0000A06F0000}"/>
    <cellStyle name="Percent 2 11 2 5 3" xfId="23369" xr:uid="{00000000-0005-0000-0000-0000A16F0000}"/>
    <cellStyle name="Percent 2 11 2 5 4" xfId="23370" xr:uid="{00000000-0005-0000-0000-0000A26F0000}"/>
    <cellStyle name="Percent 2 11 2 6" xfId="23371" xr:uid="{00000000-0005-0000-0000-0000A36F0000}"/>
    <cellStyle name="Percent 2 11 2 6 2" xfId="23372" xr:uid="{00000000-0005-0000-0000-0000A46F0000}"/>
    <cellStyle name="Percent 2 11 2 6 2 2" xfId="23373" xr:uid="{00000000-0005-0000-0000-0000A56F0000}"/>
    <cellStyle name="Percent 2 11 2 6 2 3" xfId="23374" xr:uid="{00000000-0005-0000-0000-0000A66F0000}"/>
    <cellStyle name="Percent 2 11 2 6 3" xfId="23375" xr:uid="{00000000-0005-0000-0000-0000A76F0000}"/>
    <cellStyle name="Percent 2 11 2 6 4" xfId="23376" xr:uid="{00000000-0005-0000-0000-0000A86F0000}"/>
    <cellStyle name="Percent 2 11 2 7" xfId="23377" xr:uid="{00000000-0005-0000-0000-0000A96F0000}"/>
    <cellStyle name="Percent 2 11 2 7 2" xfId="23378" xr:uid="{00000000-0005-0000-0000-0000AA6F0000}"/>
    <cellStyle name="Percent 2 11 2 7 3" xfId="23379" xr:uid="{00000000-0005-0000-0000-0000AB6F0000}"/>
    <cellStyle name="Percent 2 11 2 8" xfId="23380" xr:uid="{00000000-0005-0000-0000-0000AC6F0000}"/>
    <cellStyle name="Percent 2 11 2 8 2" xfId="23381" xr:uid="{00000000-0005-0000-0000-0000AD6F0000}"/>
    <cellStyle name="Percent 2 11 2 9" xfId="23382" xr:uid="{00000000-0005-0000-0000-0000AE6F0000}"/>
    <cellStyle name="Percent 2 11 3" xfId="23383" xr:uid="{00000000-0005-0000-0000-0000AF6F0000}"/>
    <cellStyle name="Percent 2 11 3 2" xfId="23384" xr:uid="{00000000-0005-0000-0000-0000B06F0000}"/>
    <cellStyle name="Percent 2 11 3 2 2" xfId="23385" xr:uid="{00000000-0005-0000-0000-0000B16F0000}"/>
    <cellStyle name="Percent 2 11 3 2 2 2" xfId="23386" xr:uid="{00000000-0005-0000-0000-0000B26F0000}"/>
    <cellStyle name="Percent 2 11 3 2 2 2 2" xfId="23387" xr:uid="{00000000-0005-0000-0000-0000B36F0000}"/>
    <cellStyle name="Percent 2 11 3 2 2 2 2 2" xfId="23388" xr:uid="{00000000-0005-0000-0000-0000B46F0000}"/>
    <cellStyle name="Percent 2 11 3 2 2 2 2 3" xfId="23389" xr:uid="{00000000-0005-0000-0000-0000B56F0000}"/>
    <cellStyle name="Percent 2 11 3 2 2 2 3" xfId="23390" xr:uid="{00000000-0005-0000-0000-0000B66F0000}"/>
    <cellStyle name="Percent 2 11 3 2 2 2 3 2" xfId="23391" xr:uid="{00000000-0005-0000-0000-0000B76F0000}"/>
    <cellStyle name="Percent 2 11 3 2 2 2 3 3" xfId="23392" xr:uid="{00000000-0005-0000-0000-0000B86F0000}"/>
    <cellStyle name="Percent 2 11 3 2 2 2 4" xfId="23393" xr:uid="{00000000-0005-0000-0000-0000B96F0000}"/>
    <cellStyle name="Percent 2 11 3 2 2 2 4 2" xfId="23394" xr:uid="{00000000-0005-0000-0000-0000BA6F0000}"/>
    <cellStyle name="Percent 2 11 3 2 2 2 4 3" xfId="23395" xr:uid="{00000000-0005-0000-0000-0000BB6F0000}"/>
    <cellStyle name="Percent 2 11 3 2 2 2 5" xfId="23396" xr:uid="{00000000-0005-0000-0000-0000BC6F0000}"/>
    <cellStyle name="Percent 2 11 3 2 2 2 5 2" xfId="23397" xr:uid="{00000000-0005-0000-0000-0000BD6F0000}"/>
    <cellStyle name="Percent 2 11 3 2 2 2 6" xfId="23398" xr:uid="{00000000-0005-0000-0000-0000BE6F0000}"/>
    <cellStyle name="Percent 2 11 3 2 2 3" xfId="23399" xr:uid="{00000000-0005-0000-0000-0000BF6F0000}"/>
    <cellStyle name="Percent 2 11 3 2 2 3 2" xfId="23400" xr:uid="{00000000-0005-0000-0000-0000C06F0000}"/>
    <cellStyle name="Percent 2 11 3 2 2 3 2 2" xfId="23401" xr:uid="{00000000-0005-0000-0000-0000C16F0000}"/>
    <cellStyle name="Percent 2 11 3 2 2 3 2 3" xfId="23402" xr:uid="{00000000-0005-0000-0000-0000C26F0000}"/>
    <cellStyle name="Percent 2 11 3 2 2 3 3" xfId="23403" xr:uid="{00000000-0005-0000-0000-0000C36F0000}"/>
    <cellStyle name="Percent 2 11 3 2 2 3 4" xfId="23404" xr:uid="{00000000-0005-0000-0000-0000C46F0000}"/>
    <cellStyle name="Percent 2 11 3 2 2 4" xfId="23405" xr:uid="{00000000-0005-0000-0000-0000C56F0000}"/>
    <cellStyle name="Percent 2 11 3 2 2 4 2" xfId="23406" xr:uid="{00000000-0005-0000-0000-0000C66F0000}"/>
    <cellStyle name="Percent 2 11 3 2 2 4 2 2" xfId="23407" xr:uid="{00000000-0005-0000-0000-0000C76F0000}"/>
    <cellStyle name="Percent 2 11 3 2 2 4 2 3" xfId="23408" xr:uid="{00000000-0005-0000-0000-0000C86F0000}"/>
    <cellStyle name="Percent 2 11 3 2 2 4 3" xfId="23409" xr:uid="{00000000-0005-0000-0000-0000C96F0000}"/>
    <cellStyle name="Percent 2 11 3 2 2 4 4" xfId="23410" xr:uid="{00000000-0005-0000-0000-0000CA6F0000}"/>
    <cellStyle name="Percent 2 11 3 2 2 5" xfId="23411" xr:uid="{00000000-0005-0000-0000-0000CB6F0000}"/>
    <cellStyle name="Percent 2 11 3 2 2 5 2" xfId="23412" xr:uid="{00000000-0005-0000-0000-0000CC6F0000}"/>
    <cellStyle name="Percent 2 11 3 2 2 5 3" xfId="23413" xr:uid="{00000000-0005-0000-0000-0000CD6F0000}"/>
    <cellStyle name="Percent 2 11 3 2 2 6" xfId="23414" xr:uid="{00000000-0005-0000-0000-0000CE6F0000}"/>
    <cellStyle name="Percent 2 11 3 2 2 6 2" xfId="23415" xr:uid="{00000000-0005-0000-0000-0000CF6F0000}"/>
    <cellStyle name="Percent 2 11 3 2 2 7" xfId="23416" xr:uid="{00000000-0005-0000-0000-0000D06F0000}"/>
    <cellStyle name="Percent 2 11 3 2 3" xfId="23417" xr:uid="{00000000-0005-0000-0000-0000D16F0000}"/>
    <cellStyle name="Percent 2 11 3 2 3 2" xfId="23418" xr:uid="{00000000-0005-0000-0000-0000D26F0000}"/>
    <cellStyle name="Percent 2 11 3 2 3 2 2" xfId="23419" xr:uid="{00000000-0005-0000-0000-0000D36F0000}"/>
    <cellStyle name="Percent 2 11 3 2 3 2 3" xfId="23420" xr:uid="{00000000-0005-0000-0000-0000D46F0000}"/>
    <cellStyle name="Percent 2 11 3 2 3 3" xfId="23421" xr:uid="{00000000-0005-0000-0000-0000D56F0000}"/>
    <cellStyle name="Percent 2 11 3 2 3 3 2" xfId="23422" xr:uid="{00000000-0005-0000-0000-0000D66F0000}"/>
    <cellStyle name="Percent 2 11 3 2 3 3 3" xfId="23423" xr:uid="{00000000-0005-0000-0000-0000D76F0000}"/>
    <cellStyle name="Percent 2 11 3 2 3 4" xfId="23424" xr:uid="{00000000-0005-0000-0000-0000D86F0000}"/>
    <cellStyle name="Percent 2 11 3 2 3 4 2" xfId="23425" xr:uid="{00000000-0005-0000-0000-0000D96F0000}"/>
    <cellStyle name="Percent 2 11 3 2 3 4 3" xfId="23426" xr:uid="{00000000-0005-0000-0000-0000DA6F0000}"/>
    <cellStyle name="Percent 2 11 3 2 3 5" xfId="23427" xr:uid="{00000000-0005-0000-0000-0000DB6F0000}"/>
    <cellStyle name="Percent 2 11 3 2 3 5 2" xfId="23428" xr:uid="{00000000-0005-0000-0000-0000DC6F0000}"/>
    <cellStyle name="Percent 2 11 3 2 3 6" xfId="23429" xr:uid="{00000000-0005-0000-0000-0000DD6F0000}"/>
    <cellStyle name="Percent 2 11 3 2 4" xfId="23430" xr:uid="{00000000-0005-0000-0000-0000DE6F0000}"/>
    <cellStyle name="Percent 2 11 3 2 4 2" xfId="23431" xr:uid="{00000000-0005-0000-0000-0000DF6F0000}"/>
    <cellStyle name="Percent 2 11 3 2 4 2 2" xfId="23432" xr:uid="{00000000-0005-0000-0000-0000E06F0000}"/>
    <cellStyle name="Percent 2 11 3 2 4 2 3" xfId="23433" xr:uid="{00000000-0005-0000-0000-0000E16F0000}"/>
    <cellStyle name="Percent 2 11 3 2 4 3" xfId="23434" xr:uid="{00000000-0005-0000-0000-0000E26F0000}"/>
    <cellStyle name="Percent 2 11 3 2 4 4" xfId="23435" xr:uid="{00000000-0005-0000-0000-0000E36F0000}"/>
    <cellStyle name="Percent 2 11 3 2 5" xfId="23436" xr:uid="{00000000-0005-0000-0000-0000E46F0000}"/>
    <cellStyle name="Percent 2 11 3 2 5 2" xfId="23437" xr:uid="{00000000-0005-0000-0000-0000E56F0000}"/>
    <cellStyle name="Percent 2 11 3 2 5 2 2" xfId="23438" xr:uid="{00000000-0005-0000-0000-0000E66F0000}"/>
    <cellStyle name="Percent 2 11 3 2 5 2 3" xfId="23439" xr:uid="{00000000-0005-0000-0000-0000E76F0000}"/>
    <cellStyle name="Percent 2 11 3 2 5 3" xfId="23440" xr:uid="{00000000-0005-0000-0000-0000E86F0000}"/>
    <cellStyle name="Percent 2 11 3 2 5 4" xfId="23441" xr:uid="{00000000-0005-0000-0000-0000E96F0000}"/>
    <cellStyle name="Percent 2 11 3 2 6" xfId="23442" xr:uid="{00000000-0005-0000-0000-0000EA6F0000}"/>
    <cellStyle name="Percent 2 11 3 2 6 2" xfId="23443" xr:uid="{00000000-0005-0000-0000-0000EB6F0000}"/>
    <cellStyle name="Percent 2 11 3 2 6 3" xfId="23444" xr:uid="{00000000-0005-0000-0000-0000EC6F0000}"/>
    <cellStyle name="Percent 2 11 3 2 7" xfId="23445" xr:uid="{00000000-0005-0000-0000-0000ED6F0000}"/>
    <cellStyle name="Percent 2 11 3 2 7 2" xfId="23446" xr:uid="{00000000-0005-0000-0000-0000EE6F0000}"/>
    <cellStyle name="Percent 2 11 3 2 8" xfId="23447" xr:uid="{00000000-0005-0000-0000-0000EF6F0000}"/>
    <cellStyle name="Percent 2 11 3 3" xfId="23448" xr:uid="{00000000-0005-0000-0000-0000F06F0000}"/>
    <cellStyle name="Percent 2 11 3 3 2" xfId="23449" xr:uid="{00000000-0005-0000-0000-0000F16F0000}"/>
    <cellStyle name="Percent 2 11 3 3 2 2" xfId="23450" xr:uid="{00000000-0005-0000-0000-0000F26F0000}"/>
    <cellStyle name="Percent 2 11 3 3 2 2 2" xfId="23451" xr:uid="{00000000-0005-0000-0000-0000F36F0000}"/>
    <cellStyle name="Percent 2 11 3 3 2 2 3" xfId="23452" xr:uid="{00000000-0005-0000-0000-0000F46F0000}"/>
    <cellStyle name="Percent 2 11 3 3 2 3" xfId="23453" xr:uid="{00000000-0005-0000-0000-0000F56F0000}"/>
    <cellStyle name="Percent 2 11 3 3 2 3 2" xfId="23454" xr:uid="{00000000-0005-0000-0000-0000F66F0000}"/>
    <cellStyle name="Percent 2 11 3 3 2 3 3" xfId="23455" xr:uid="{00000000-0005-0000-0000-0000F76F0000}"/>
    <cellStyle name="Percent 2 11 3 3 2 4" xfId="23456" xr:uid="{00000000-0005-0000-0000-0000F86F0000}"/>
    <cellStyle name="Percent 2 11 3 3 2 4 2" xfId="23457" xr:uid="{00000000-0005-0000-0000-0000F96F0000}"/>
    <cellStyle name="Percent 2 11 3 3 2 4 3" xfId="23458" xr:uid="{00000000-0005-0000-0000-0000FA6F0000}"/>
    <cellStyle name="Percent 2 11 3 3 2 5" xfId="23459" xr:uid="{00000000-0005-0000-0000-0000FB6F0000}"/>
    <cellStyle name="Percent 2 11 3 3 2 5 2" xfId="23460" xr:uid="{00000000-0005-0000-0000-0000FC6F0000}"/>
    <cellStyle name="Percent 2 11 3 3 2 6" xfId="23461" xr:uid="{00000000-0005-0000-0000-0000FD6F0000}"/>
    <cellStyle name="Percent 2 11 3 3 3" xfId="23462" xr:uid="{00000000-0005-0000-0000-0000FE6F0000}"/>
    <cellStyle name="Percent 2 11 3 3 3 2" xfId="23463" xr:uid="{00000000-0005-0000-0000-0000FF6F0000}"/>
    <cellStyle name="Percent 2 11 3 3 3 2 2" xfId="23464" xr:uid="{00000000-0005-0000-0000-000000700000}"/>
    <cellStyle name="Percent 2 11 3 3 3 2 3" xfId="23465" xr:uid="{00000000-0005-0000-0000-000001700000}"/>
    <cellStyle name="Percent 2 11 3 3 3 3" xfId="23466" xr:uid="{00000000-0005-0000-0000-000002700000}"/>
    <cellStyle name="Percent 2 11 3 3 3 4" xfId="23467" xr:uid="{00000000-0005-0000-0000-000003700000}"/>
    <cellStyle name="Percent 2 11 3 3 4" xfId="23468" xr:uid="{00000000-0005-0000-0000-000004700000}"/>
    <cellStyle name="Percent 2 11 3 3 4 2" xfId="23469" xr:uid="{00000000-0005-0000-0000-000005700000}"/>
    <cellStyle name="Percent 2 11 3 3 4 2 2" xfId="23470" xr:uid="{00000000-0005-0000-0000-000006700000}"/>
    <cellStyle name="Percent 2 11 3 3 4 2 3" xfId="23471" xr:uid="{00000000-0005-0000-0000-000007700000}"/>
    <cellStyle name="Percent 2 11 3 3 4 3" xfId="23472" xr:uid="{00000000-0005-0000-0000-000008700000}"/>
    <cellStyle name="Percent 2 11 3 3 4 4" xfId="23473" xr:uid="{00000000-0005-0000-0000-000009700000}"/>
    <cellStyle name="Percent 2 11 3 3 5" xfId="23474" xr:uid="{00000000-0005-0000-0000-00000A700000}"/>
    <cellStyle name="Percent 2 11 3 3 5 2" xfId="23475" xr:uid="{00000000-0005-0000-0000-00000B700000}"/>
    <cellStyle name="Percent 2 11 3 3 5 3" xfId="23476" xr:uid="{00000000-0005-0000-0000-00000C700000}"/>
    <cellStyle name="Percent 2 11 3 3 6" xfId="23477" xr:uid="{00000000-0005-0000-0000-00000D700000}"/>
    <cellStyle name="Percent 2 11 3 3 6 2" xfId="23478" xr:uid="{00000000-0005-0000-0000-00000E700000}"/>
    <cellStyle name="Percent 2 11 3 3 7" xfId="23479" xr:uid="{00000000-0005-0000-0000-00000F700000}"/>
    <cellStyle name="Percent 2 11 3 4" xfId="23480" xr:uid="{00000000-0005-0000-0000-000010700000}"/>
    <cellStyle name="Percent 2 11 3 4 2" xfId="23481" xr:uid="{00000000-0005-0000-0000-000011700000}"/>
    <cellStyle name="Percent 2 11 3 4 2 2" xfId="23482" xr:uid="{00000000-0005-0000-0000-000012700000}"/>
    <cellStyle name="Percent 2 11 3 4 2 3" xfId="23483" xr:uid="{00000000-0005-0000-0000-000013700000}"/>
    <cellStyle name="Percent 2 11 3 4 3" xfId="23484" xr:uid="{00000000-0005-0000-0000-000014700000}"/>
    <cellStyle name="Percent 2 11 3 4 3 2" xfId="23485" xr:uid="{00000000-0005-0000-0000-000015700000}"/>
    <cellStyle name="Percent 2 11 3 4 3 3" xfId="23486" xr:uid="{00000000-0005-0000-0000-000016700000}"/>
    <cellStyle name="Percent 2 11 3 4 4" xfId="23487" xr:uid="{00000000-0005-0000-0000-000017700000}"/>
    <cellStyle name="Percent 2 11 3 4 4 2" xfId="23488" xr:uid="{00000000-0005-0000-0000-000018700000}"/>
    <cellStyle name="Percent 2 11 3 4 4 3" xfId="23489" xr:uid="{00000000-0005-0000-0000-000019700000}"/>
    <cellStyle name="Percent 2 11 3 4 5" xfId="23490" xr:uid="{00000000-0005-0000-0000-00001A700000}"/>
    <cellStyle name="Percent 2 11 3 4 5 2" xfId="23491" xr:uid="{00000000-0005-0000-0000-00001B700000}"/>
    <cellStyle name="Percent 2 11 3 4 6" xfId="23492" xr:uid="{00000000-0005-0000-0000-00001C700000}"/>
    <cellStyle name="Percent 2 11 3 5" xfId="23493" xr:uid="{00000000-0005-0000-0000-00001D700000}"/>
    <cellStyle name="Percent 2 11 3 5 2" xfId="23494" xr:uid="{00000000-0005-0000-0000-00001E700000}"/>
    <cellStyle name="Percent 2 11 3 5 2 2" xfId="23495" xr:uid="{00000000-0005-0000-0000-00001F700000}"/>
    <cellStyle name="Percent 2 11 3 5 2 3" xfId="23496" xr:uid="{00000000-0005-0000-0000-000020700000}"/>
    <cellStyle name="Percent 2 11 3 5 3" xfId="23497" xr:uid="{00000000-0005-0000-0000-000021700000}"/>
    <cellStyle name="Percent 2 11 3 5 4" xfId="23498" xr:uid="{00000000-0005-0000-0000-000022700000}"/>
    <cellStyle name="Percent 2 11 3 6" xfId="23499" xr:uid="{00000000-0005-0000-0000-000023700000}"/>
    <cellStyle name="Percent 2 11 3 6 2" xfId="23500" xr:uid="{00000000-0005-0000-0000-000024700000}"/>
    <cellStyle name="Percent 2 11 3 6 2 2" xfId="23501" xr:uid="{00000000-0005-0000-0000-000025700000}"/>
    <cellStyle name="Percent 2 11 3 6 2 3" xfId="23502" xr:uid="{00000000-0005-0000-0000-000026700000}"/>
    <cellStyle name="Percent 2 11 3 6 3" xfId="23503" xr:uid="{00000000-0005-0000-0000-000027700000}"/>
    <cellStyle name="Percent 2 11 3 6 4" xfId="23504" xr:uid="{00000000-0005-0000-0000-000028700000}"/>
    <cellStyle name="Percent 2 11 3 7" xfId="23505" xr:uid="{00000000-0005-0000-0000-000029700000}"/>
    <cellStyle name="Percent 2 11 3 7 2" xfId="23506" xr:uid="{00000000-0005-0000-0000-00002A700000}"/>
    <cellStyle name="Percent 2 11 3 7 3" xfId="23507" xr:uid="{00000000-0005-0000-0000-00002B700000}"/>
    <cellStyle name="Percent 2 11 3 8" xfId="23508" xr:uid="{00000000-0005-0000-0000-00002C700000}"/>
    <cellStyle name="Percent 2 11 3 8 2" xfId="23509" xr:uid="{00000000-0005-0000-0000-00002D700000}"/>
    <cellStyle name="Percent 2 11 3 9" xfId="23510" xr:uid="{00000000-0005-0000-0000-00002E700000}"/>
    <cellStyle name="Percent 2 11 4" xfId="23511" xr:uid="{00000000-0005-0000-0000-00002F700000}"/>
    <cellStyle name="Percent 2 11 4 2" xfId="23512" xr:uid="{00000000-0005-0000-0000-000030700000}"/>
    <cellStyle name="Percent 2 11 4 2 2" xfId="23513" xr:uid="{00000000-0005-0000-0000-000031700000}"/>
    <cellStyle name="Percent 2 11 4 2 2 2" xfId="23514" xr:uid="{00000000-0005-0000-0000-000032700000}"/>
    <cellStyle name="Percent 2 11 4 2 2 2 2" xfId="23515" xr:uid="{00000000-0005-0000-0000-000033700000}"/>
    <cellStyle name="Percent 2 11 4 2 2 2 3" xfId="23516" xr:uid="{00000000-0005-0000-0000-000034700000}"/>
    <cellStyle name="Percent 2 11 4 2 2 3" xfId="23517" xr:uid="{00000000-0005-0000-0000-000035700000}"/>
    <cellStyle name="Percent 2 11 4 2 2 3 2" xfId="23518" xr:uid="{00000000-0005-0000-0000-000036700000}"/>
    <cellStyle name="Percent 2 11 4 2 2 3 3" xfId="23519" xr:uid="{00000000-0005-0000-0000-000037700000}"/>
    <cellStyle name="Percent 2 11 4 2 2 4" xfId="23520" xr:uid="{00000000-0005-0000-0000-000038700000}"/>
    <cellStyle name="Percent 2 11 4 2 2 4 2" xfId="23521" xr:uid="{00000000-0005-0000-0000-000039700000}"/>
    <cellStyle name="Percent 2 11 4 2 2 4 3" xfId="23522" xr:uid="{00000000-0005-0000-0000-00003A700000}"/>
    <cellStyle name="Percent 2 11 4 2 2 5" xfId="23523" xr:uid="{00000000-0005-0000-0000-00003B700000}"/>
    <cellStyle name="Percent 2 11 4 2 2 5 2" xfId="23524" xr:uid="{00000000-0005-0000-0000-00003C700000}"/>
    <cellStyle name="Percent 2 11 4 2 2 6" xfId="23525" xr:uid="{00000000-0005-0000-0000-00003D700000}"/>
    <cellStyle name="Percent 2 11 4 2 3" xfId="23526" xr:uid="{00000000-0005-0000-0000-00003E700000}"/>
    <cellStyle name="Percent 2 11 4 2 3 2" xfId="23527" xr:uid="{00000000-0005-0000-0000-00003F700000}"/>
    <cellStyle name="Percent 2 11 4 2 3 2 2" xfId="23528" xr:uid="{00000000-0005-0000-0000-000040700000}"/>
    <cellStyle name="Percent 2 11 4 2 3 2 3" xfId="23529" xr:uid="{00000000-0005-0000-0000-000041700000}"/>
    <cellStyle name="Percent 2 11 4 2 3 3" xfId="23530" xr:uid="{00000000-0005-0000-0000-000042700000}"/>
    <cellStyle name="Percent 2 11 4 2 3 4" xfId="23531" xr:uid="{00000000-0005-0000-0000-000043700000}"/>
    <cellStyle name="Percent 2 11 4 2 4" xfId="23532" xr:uid="{00000000-0005-0000-0000-000044700000}"/>
    <cellStyle name="Percent 2 11 4 2 4 2" xfId="23533" xr:uid="{00000000-0005-0000-0000-000045700000}"/>
    <cellStyle name="Percent 2 11 4 2 4 2 2" xfId="23534" xr:uid="{00000000-0005-0000-0000-000046700000}"/>
    <cellStyle name="Percent 2 11 4 2 4 2 3" xfId="23535" xr:uid="{00000000-0005-0000-0000-000047700000}"/>
    <cellStyle name="Percent 2 11 4 2 4 3" xfId="23536" xr:uid="{00000000-0005-0000-0000-000048700000}"/>
    <cellStyle name="Percent 2 11 4 2 4 4" xfId="23537" xr:uid="{00000000-0005-0000-0000-000049700000}"/>
    <cellStyle name="Percent 2 11 4 2 5" xfId="23538" xr:uid="{00000000-0005-0000-0000-00004A700000}"/>
    <cellStyle name="Percent 2 11 4 2 5 2" xfId="23539" xr:uid="{00000000-0005-0000-0000-00004B700000}"/>
    <cellStyle name="Percent 2 11 4 2 5 3" xfId="23540" xr:uid="{00000000-0005-0000-0000-00004C700000}"/>
    <cellStyle name="Percent 2 11 4 2 6" xfId="23541" xr:uid="{00000000-0005-0000-0000-00004D700000}"/>
    <cellStyle name="Percent 2 11 4 2 6 2" xfId="23542" xr:uid="{00000000-0005-0000-0000-00004E700000}"/>
    <cellStyle name="Percent 2 11 4 2 7" xfId="23543" xr:uid="{00000000-0005-0000-0000-00004F700000}"/>
    <cellStyle name="Percent 2 11 4 3" xfId="23544" xr:uid="{00000000-0005-0000-0000-000050700000}"/>
    <cellStyle name="Percent 2 11 4 3 2" xfId="23545" xr:uid="{00000000-0005-0000-0000-000051700000}"/>
    <cellStyle name="Percent 2 11 4 3 2 2" xfId="23546" xr:uid="{00000000-0005-0000-0000-000052700000}"/>
    <cellStyle name="Percent 2 11 4 3 2 3" xfId="23547" xr:uid="{00000000-0005-0000-0000-000053700000}"/>
    <cellStyle name="Percent 2 11 4 3 3" xfId="23548" xr:uid="{00000000-0005-0000-0000-000054700000}"/>
    <cellStyle name="Percent 2 11 4 3 3 2" xfId="23549" xr:uid="{00000000-0005-0000-0000-000055700000}"/>
    <cellStyle name="Percent 2 11 4 3 3 3" xfId="23550" xr:uid="{00000000-0005-0000-0000-000056700000}"/>
    <cellStyle name="Percent 2 11 4 3 4" xfId="23551" xr:uid="{00000000-0005-0000-0000-000057700000}"/>
    <cellStyle name="Percent 2 11 4 3 4 2" xfId="23552" xr:uid="{00000000-0005-0000-0000-000058700000}"/>
    <cellStyle name="Percent 2 11 4 3 4 3" xfId="23553" xr:uid="{00000000-0005-0000-0000-000059700000}"/>
    <cellStyle name="Percent 2 11 4 3 5" xfId="23554" xr:uid="{00000000-0005-0000-0000-00005A700000}"/>
    <cellStyle name="Percent 2 11 4 3 5 2" xfId="23555" xr:uid="{00000000-0005-0000-0000-00005B700000}"/>
    <cellStyle name="Percent 2 11 4 3 6" xfId="23556" xr:uid="{00000000-0005-0000-0000-00005C700000}"/>
    <cellStyle name="Percent 2 11 4 4" xfId="23557" xr:uid="{00000000-0005-0000-0000-00005D700000}"/>
    <cellStyle name="Percent 2 11 4 4 2" xfId="23558" xr:uid="{00000000-0005-0000-0000-00005E700000}"/>
    <cellStyle name="Percent 2 11 4 4 2 2" xfId="23559" xr:uid="{00000000-0005-0000-0000-00005F700000}"/>
    <cellStyle name="Percent 2 11 4 4 2 3" xfId="23560" xr:uid="{00000000-0005-0000-0000-000060700000}"/>
    <cellStyle name="Percent 2 11 4 4 3" xfId="23561" xr:uid="{00000000-0005-0000-0000-000061700000}"/>
    <cellStyle name="Percent 2 11 4 4 4" xfId="23562" xr:uid="{00000000-0005-0000-0000-000062700000}"/>
    <cellStyle name="Percent 2 11 4 5" xfId="23563" xr:uid="{00000000-0005-0000-0000-000063700000}"/>
    <cellStyle name="Percent 2 11 4 5 2" xfId="23564" xr:uid="{00000000-0005-0000-0000-000064700000}"/>
    <cellStyle name="Percent 2 11 4 5 2 2" xfId="23565" xr:uid="{00000000-0005-0000-0000-000065700000}"/>
    <cellStyle name="Percent 2 11 4 5 2 3" xfId="23566" xr:uid="{00000000-0005-0000-0000-000066700000}"/>
    <cellStyle name="Percent 2 11 4 5 3" xfId="23567" xr:uid="{00000000-0005-0000-0000-000067700000}"/>
    <cellStyle name="Percent 2 11 4 5 4" xfId="23568" xr:uid="{00000000-0005-0000-0000-000068700000}"/>
    <cellStyle name="Percent 2 11 4 6" xfId="23569" xr:uid="{00000000-0005-0000-0000-000069700000}"/>
    <cellStyle name="Percent 2 11 4 6 2" xfId="23570" xr:uid="{00000000-0005-0000-0000-00006A700000}"/>
    <cellStyle name="Percent 2 11 4 6 3" xfId="23571" xr:uid="{00000000-0005-0000-0000-00006B700000}"/>
    <cellStyle name="Percent 2 11 4 7" xfId="23572" xr:uid="{00000000-0005-0000-0000-00006C700000}"/>
    <cellStyle name="Percent 2 11 4 7 2" xfId="23573" xr:uid="{00000000-0005-0000-0000-00006D700000}"/>
    <cellStyle name="Percent 2 11 4 8" xfId="23574" xr:uid="{00000000-0005-0000-0000-00006E700000}"/>
    <cellStyle name="Percent 2 11 5" xfId="23575" xr:uid="{00000000-0005-0000-0000-00006F700000}"/>
    <cellStyle name="Percent 2 11 5 2" xfId="23576" xr:uid="{00000000-0005-0000-0000-000070700000}"/>
    <cellStyle name="Percent 2 11 5 2 2" xfId="23577" xr:uid="{00000000-0005-0000-0000-000071700000}"/>
    <cellStyle name="Percent 2 11 5 2 2 2" xfId="23578" xr:uid="{00000000-0005-0000-0000-000072700000}"/>
    <cellStyle name="Percent 2 11 5 2 2 3" xfId="23579" xr:uid="{00000000-0005-0000-0000-000073700000}"/>
    <cellStyle name="Percent 2 11 5 2 3" xfId="23580" xr:uid="{00000000-0005-0000-0000-000074700000}"/>
    <cellStyle name="Percent 2 11 5 2 3 2" xfId="23581" xr:uid="{00000000-0005-0000-0000-000075700000}"/>
    <cellStyle name="Percent 2 11 5 2 3 3" xfId="23582" xr:uid="{00000000-0005-0000-0000-000076700000}"/>
    <cellStyle name="Percent 2 11 5 2 4" xfId="23583" xr:uid="{00000000-0005-0000-0000-000077700000}"/>
    <cellStyle name="Percent 2 11 5 2 4 2" xfId="23584" xr:uid="{00000000-0005-0000-0000-000078700000}"/>
    <cellStyle name="Percent 2 11 5 2 4 3" xfId="23585" xr:uid="{00000000-0005-0000-0000-000079700000}"/>
    <cellStyle name="Percent 2 11 5 2 5" xfId="23586" xr:uid="{00000000-0005-0000-0000-00007A700000}"/>
    <cellStyle name="Percent 2 11 5 2 5 2" xfId="23587" xr:uid="{00000000-0005-0000-0000-00007B700000}"/>
    <cellStyle name="Percent 2 11 5 2 6" xfId="23588" xr:uid="{00000000-0005-0000-0000-00007C700000}"/>
    <cellStyle name="Percent 2 11 5 3" xfId="23589" xr:uid="{00000000-0005-0000-0000-00007D700000}"/>
    <cellStyle name="Percent 2 11 5 3 2" xfId="23590" xr:uid="{00000000-0005-0000-0000-00007E700000}"/>
    <cellStyle name="Percent 2 11 5 3 2 2" xfId="23591" xr:uid="{00000000-0005-0000-0000-00007F700000}"/>
    <cellStyle name="Percent 2 11 5 3 2 3" xfId="23592" xr:uid="{00000000-0005-0000-0000-000080700000}"/>
    <cellStyle name="Percent 2 11 5 3 3" xfId="23593" xr:uid="{00000000-0005-0000-0000-000081700000}"/>
    <cellStyle name="Percent 2 11 5 3 4" xfId="23594" xr:uid="{00000000-0005-0000-0000-000082700000}"/>
    <cellStyle name="Percent 2 11 5 4" xfId="23595" xr:uid="{00000000-0005-0000-0000-000083700000}"/>
    <cellStyle name="Percent 2 11 5 4 2" xfId="23596" xr:uid="{00000000-0005-0000-0000-000084700000}"/>
    <cellStyle name="Percent 2 11 5 4 2 2" xfId="23597" xr:uid="{00000000-0005-0000-0000-000085700000}"/>
    <cellStyle name="Percent 2 11 5 4 2 3" xfId="23598" xr:uid="{00000000-0005-0000-0000-000086700000}"/>
    <cellStyle name="Percent 2 11 5 4 3" xfId="23599" xr:uid="{00000000-0005-0000-0000-000087700000}"/>
    <cellStyle name="Percent 2 11 5 4 4" xfId="23600" xr:uid="{00000000-0005-0000-0000-000088700000}"/>
    <cellStyle name="Percent 2 11 5 5" xfId="23601" xr:uid="{00000000-0005-0000-0000-000089700000}"/>
    <cellStyle name="Percent 2 11 5 5 2" xfId="23602" xr:uid="{00000000-0005-0000-0000-00008A700000}"/>
    <cellStyle name="Percent 2 11 5 5 3" xfId="23603" xr:uid="{00000000-0005-0000-0000-00008B700000}"/>
    <cellStyle name="Percent 2 11 5 6" xfId="23604" xr:uid="{00000000-0005-0000-0000-00008C700000}"/>
    <cellStyle name="Percent 2 11 5 6 2" xfId="23605" xr:uid="{00000000-0005-0000-0000-00008D700000}"/>
    <cellStyle name="Percent 2 11 5 7" xfId="23606" xr:uid="{00000000-0005-0000-0000-00008E700000}"/>
    <cellStyle name="Percent 2 11 6" xfId="23607" xr:uid="{00000000-0005-0000-0000-00008F700000}"/>
    <cellStyle name="Percent 2 11 6 2" xfId="23608" xr:uid="{00000000-0005-0000-0000-000090700000}"/>
    <cellStyle name="Percent 2 11 6 2 2" xfId="23609" xr:uid="{00000000-0005-0000-0000-000091700000}"/>
    <cellStyle name="Percent 2 11 6 2 3" xfId="23610" xr:uid="{00000000-0005-0000-0000-000092700000}"/>
    <cellStyle name="Percent 2 11 6 3" xfId="23611" xr:uid="{00000000-0005-0000-0000-000093700000}"/>
    <cellStyle name="Percent 2 11 6 3 2" xfId="23612" xr:uid="{00000000-0005-0000-0000-000094700000}"/>
    <cellStyle name="Percent 2 11 6 3 3" xfId="23613" xr:uid="{00000000-0005-0000-0000-000095700000}"/>
    <cellStyle name="Percent 2 11 6 4" xfId="23614" xr:uid="{00000000-0005-0000-0000-000096700000}"/>
    <cellStyle name="Percent 2 11 6 4 2" xfId="23615" xr:uid="{00000000-0005-0000-0000-000097700000}"/>
    <cellStyle name="Percent 2 11 6 4 3" xfId="23616" xr:uid="{00000000-0005-0000-0000-000098700000}"/>
    <cellStyle name="Percent 2 11 6 5" xfId="23617" xr:uid="{00000000-0005-0000-0000-000099700000}"/>
    <cellStyle name="Percent 2 11 6 5 2" xfId="23618" xr:uid="{00000000-0005-0000-0000-00009A700000}"/>
    <cellStyle name="Percent 2 11 6 6" xfId="23619" xr:uid="{00000000-0005-0000-0000-00009B700000}"/>
    <cellStyle name="Percent 2 11 7" xfId="23620" xr:uid="{00000000-0005-0000-0000-00009C700000}"/>
    <cellStyle name="Percent 2 11 7 2" xfId="23621" xr:uid="{00000000-0005-0000-0000-00009D700000}"/>
    <cellStyle name="Percent 2 11 7 2 2" xfId="23622" xr:uid="{00000000-0005-0000-0000-00009E700000}"/>
    <cellStyle name="Percent 2 11 7 2 3" xfId="23623" xr:uid="{00000000-0005-0000-0000-00009F700000}"/>
    <cellStyle name="Percent 2 11 7 3" xfId="23624" xr:uid="{00000000-0005-0000-0000-0000A0700000}"/>
    <cellStyle name="Percent 2 11 7 4" xfId="23625" xr:uid="{00000000-0005-0000-0000-0000A1700000}"/>
    <cellStyle name="Percent 2 11 8" xfId="23626" xr:uid="{00000000-0005-0000-0000-0000A2700000}"/>
    <cellStyle name="Percent 2 11 8 2" xfId="23627" xr:uid="{00000000-0005-0000-0000-0000A3700000}"/>
    <cellStyle name="Percent 2 11 8 2 2" xfId="23628" xr:uid="{00000000-0005-0000-0000-0000A4700000}"/>
    <cellStyle name="Percent 2 11 8 2 3" xfId="23629" xr:uid="{00000000-0005-0000-0000-0000A5700000}"/>
    <cellStyle name="Percent 2 11 8 3" xfId="23630" xr:uid="{00000000-0005-0000-0000-0000A6700000}"/>
    <cellStyle name="Percent 2 11 8 4" xfId="23631" xr:uid="{00000000-0005-0000-0000-0000A7700000}"/>
    <cellStyle name="Percent 2 11 9" xfId="23632" xr:uid="{00000000-0005-0000-0000-0000A8700000}"/>
    <cellStyle name="Percent 2 11 9 2" xfId="23633" xr:uid="{00000000-0005-0000-0000-0000A9700000}"/>
    <cellStyle name="Percent 2 11 9 3" xfId="23634" xr:uid="{00000000-0005-0000-0000-0000AA700000}"/>
    <cellStyle name="Percent 2 12" xfId="23635" xr:uid="{00000000-0005-0000-0000-0000AB700000}"/>
    <cellStyle name="Percent 2 12 10" xfId="23636" xr:uid="{00000000-0005-0000-0000-0000AC700000}"/>
    <cellStyle name="Percent 2 12 10 2" xfId="23637" xr:uid="{00000000-0005-0000-0000-0000AD700000}"/>
    <cellStyle name="Percent 2 12 11" xfId="23638" xr:uid="{00000000-0005-0000-0000-0000AE700000}"/>
    <cellStyle name="Percent 2 12 2" xfId="23639" xr:uid="{00000000-0005-0000-0000-0000AF700000}"/>
    <cellStyle name="Percent 2 12 2 2" xfId="23640" xr:uid="{00000000-0005-0000-0000-0000B0700000}"/>
    <cellStyle name="Percent 2 12 2 2 2" xfId="23641" xr:uid="{00000000-0005-0000-0000-0000B1700000}"/>
    <cellStyle name="Percent 2 12 2 2 2 2" xfId="23642" xr:uid="{00000000-0005-0000-0000-0000B2700000}"/>
    <cellStyle name="Percent 2 12 2 2 2 2 2" xfId="23643" xr:uid="{00000000-0005-0000-0000-0000B3700000}"/>
    <cellStyle name="Percent 2 12 2 2 2 2 2 2" xfId="23644" xr:uid="{00000000-0005-0000-0000-0000B4700000}"/>
    <cellStyle name="Percent 2 12 2 2 2 2 2 3" xfId="23645" xr:uid="{00000000-0005-0000-0000-0000B5700000}"/>
    <cellStyle name="Percent 2 12 2 2 2 2 3" xfId="23646" xr:uid="{00000000-0005-0000-0000-0000B6700000}"/>
    <cellStyle name="Percent 2 12 2 2 2 2 3 2" xfId="23647" xr:uid="{00000000-0005-0000-0000-0000B7700000}"/>
    <cellStyle name="Percent 2 12 2 2 2 2 3 3" xfId="23648" xr:uid="{00000000-0005-0000-0000-0000B8700000}"/>
    <cellStyle name="Percent 2 12 2 2 2 2 4" xfId="23649" xr:uid="{00000000-0005-0000-0000-0000B9700000}"/>
    <cellStyle name="Percent 2 12 2 2 2 2 4 2" xfId="23650" xr:uid="{00000000-0005-0000-0000-0000BA700000}"/>
    <cellStyle name="Percent 2 12 2 2 2 2 4 3" xfId="23651" xr:uid="{00000000-0005-0000-0000-0000BB700000}"/>
    <cellStyle name="Percent 2 12 2 2 2 2 5" xfId="23652" xr:uid="{00000000-0005-0000-0000-0000BC700000}"/>
    <cellStyle name="Percent 2 12 2 2 2 2 5 2" xfId="23653" xr:uid="{00000000-0005-0000-0000-0000BD700000}"/>
    <cellStyle name="Percent 2 12 2 2 2 2 6" xfId="23654" xr:uid="{00000000-0005-0000-0000-0000BE700000}"/>
    <cellStyle name="Percent 2 12 2 2 2 3" xfId="23655" xr:uid="{00000000-0005-0000-0000-0000BF700000}"/>
    <cellStyle name="Percent 2 12 2 2 2 3 2" xfId="23656" xr:uid="{00000000-0005-0000-0000-0000C0700000}"/>
    <cellStyle name="Percent 2 12 2 2 2 3 2 2" xfId="23657" xr:uid="{00000000-0005-0000-0000-0000C1700000}"/>
    <cellStyle name="Percent 2 12 2 2 2 3 2 3" xfId="23658" xr:uid="{00000000-0005-0000-0000-0000C2700000}"/>
    <cellStyle name="Percent 2 12 2 2 2 3 3" xfId="23659" xr:uid="{00000000-0005-0000-0000-0000C3700000}"/>
    <cellStyle name="Percent 2 12 2 2 2 3 4" xfId="23660" xr:uid="{00000000-0005-0000-0000-0000C4700000}"/>
    <cellStyle name="Percent 2 12 2 2 2 4" xfId="23661" xr:uid="{00000000-0005-0000-0000-0000C5700000}"/>
    <cellStyle name="Percent 2 12 2 2 2 4 2" xfId="23662" xr:uid="{00000000-0005-0000-0000-0000C6700000}"/>
    <cellStyle name="Percent 2 12 2 2 2 4 2 2" xfId="23663" xr:uid="{00000000-0005-0000-0000-0000C7700000}"/>
    <cellStyle name="Percent 2 12 2 2 2 4 2 3" xfId="23664" xr:uid="{00000000-0005-0000-0000-0000C8700000}"/>
    <cellStyle name="Percent 2 12 2 2 2 4 3" xfId="23665" xr:uid="{00000000-0005-0000-0000-0000C9700000}"/>
    <cellStyle name="Percent 2 12 2 2 2 4 4" xfId="23666" xr:uid="{00000000-0005-0000-0000-0000CA700000}"/>
    <cellStyle name="Percent 2 12 2 2 2 5" xfId="23667" xr:uid="{00000000-0005-0000-0000-0000CB700000}"/>
    <cellStyle name="Percent 2 12 2 2 2 5 2" xfId="23668" xr:uid="{00000000-0005-0000-0000-0000CC700000}"/>
    <cellStyle name="Percent 2 12 2 2 2 5 3" xfId="23669" xr:uid="{00000000-0005-0000-0000-0000CD700000}"/>
    <cellStyle name="Percent 2 12 2 2 2 6" xfId="23670" xr:uid="{00000000-0005-0000-0000-0000CE700000}"/>
    <cellStyle name="Percent 2 12 2 2 2 6 2" xfId="23671" xr:uid="{00000000-0005-0000-0000-0000CF700000}"/>
    <cellStyle name="Percent 2 12 2 2 2 7" xfId="23672" xr:uid="{00000000-0005-0000-0000-0000D0700000}"/>
    <cellStyle name="Percent 2 12 2 2 3" xfId="23673" xr:uid="{00000000-0005-0000-0000-0000D1700000}"/>
    <cellStyle name="Percent 2 12 2 2 3 2" xfId="23674" xr:uid="{00000000-0005-0000-0000-0000D2700000}"/>
    <cellStyle name="Percent 2 12 2 2 3 2 2" xfId="23675" xr:uid="{00000000-0005-0000-0000-0000D3700000}"/>
    <cellStyle name="Percent 2 12 2 2 3 2 3" xfId="23676" xr:uid="{00000000-0005-0000-0000-0000D4700000}"/>
    <cellStyle name="Percent 2 12 2 2 3 3" xfId="23677" xr:uid="{00000000-0005-0000-0000-0000D5700000}"/>
    <cellStyle name="Percent 2 12 2 2 3 3 2" xfId="23678" xr:uid="{00000000-0005-0000-0000-0000D6700000}"/>
    <cellStyle name="Percent 2 12 2 2 3 3 3" xfId="23679" xr:uid="{00000000-0005-0000-0000-0000D7700000}"/>
    <cellStyle name="Percent 2 12 2 2 3 4" xfId="23680" xr:uid="{00000000-0005-0000-0000-0000D8700000}"/>
    <cellStyle name="Percent 2 12 2 2 3 4 2" xfId="23681" xr:uid="{00000000-0005-0000-0000-0000D9700000}"/>
    <cellStyle name="Percent 2 12 2 2 3 4 3" xfId="23682" xr:uid="{00000000-0005-0000-0000-0000DA700000}"/>
    <cellStyle name="Percent 2 12 2 2 3 5" xfId="23683" xr:uid="{00000000-0005-0000-0000-0000DB700000}"/>
    <cellStyle name="Percent 2 12 2 2 3 5 2" xfId="23684" xr:uid="{00000000-0005-0000-0000-0000DC700000}"/>
    <cellStyle name="Percent 2 12 2 2 3 6" xfId="23685" xr:uid="{00000000-0005-0000-0000-0000DD700000}"/>
    <cellStyle name="Percent 2 12 2 2 4" xfId="23686" xr:uid="{00000000-0005-0000-0000-0000DE700000}"/>
    <cellStyle name="Percent 2 12 2 2 4 2" xfId="23687" xr:uid="{00000000-0005-0000-0000-0000DF700000}"/>
    <cellStyle name="Percent 2 12 2 2 4 2 2" xfId="23688" xr:uid="{00000000-0005-0000-0000-0000E0700000}"/>
    <cellStyle name="Percent 2 12 2 2 4 2 3" xfId="23689" xr:uid="{00000000-0005-0000-0000-0000E1700000}"/>
    <cellStyle name="Percent 2 12 2 2 4 3" xfId="23690" xr:uid="{00000000-0005-0000-0000-0000E2700000}"/>
    <cellStyle name="Percent 2 12 2 2 4 4" xfId="23691" xr:uid="{00000000-0005-0000-0000-0000E3700000}"/>
    <cellStyle name="Percent 2 12 2 2 5" xfId="23692" xr:uid="{00000000-0005-0000-0000-0000E4700000}"/>
    <cellStyle name="Percent 2 12 2 2 5 2" xfId="23693" xr:uid="{00000000-0005-0000-0000-0000E5700000}"/>
    <cellStyle name="Percent 2 12 2 2 5 2 2" xfId="23694" xr:uid="{00000000-0005-0000-0000-0000E6700000}"/>
    <cellStyle name="Percent 2 12 2 2 5 2 3" xfId="23695" xr:uid="{00000000-0005-0000-0000-0000E7700000}"/>
    <cellStyle name="Percent 2 12 2 2 5 3" xfId="23696" xr:uid="{00000000-0005-0000-0000-0000E8700000}"/>
    <cellStyle name="Percent 2 12 2 2 5 4" xfId="23697" xr:uid="{00000000-0005-0000-0000-0000E9700000}"/>
    <cellStyle name="Percent 2 12 2 2 6" xfId="23698" xr:uid="{00000000-0005-0000-0000-0000EA700000}"/>
    <cellStyle name="Percent 2 12 2 2 6 2" xfId="23699" xr:uid="{00000000-0005-0000-0000-0000EB700000}"/>
    <cellStyle name="Percent 2 12 2 2 6 3" xfId="23700" xr:uid="{00000000-0005-0000-0000-0000EC700000}"/>
    <cellStyle name="Percent 2 12 2 2 7" xfId="23701" xr:uid="{00000000-0005-0000-0000-0000ED700000}"/>
    <cellStyle name="Percent 2 12 2 2 7 2" xfId="23702" xr:uid="{00000000-0005-0000-0000-0000EE700000}"/>
    <cellStyle name="Percent 2 12 2 2 8" xfId="23703" xr:uid="{00000000-0005-0000-0000-0000EF700000}"/>
    <cellStyle name="Percent 2 12 2 3" xfId="23704" xr:uid="{00000000-0005-0000-0000-0000F0700000}"/>
    <cellStyle name="Percent 2 12 2 3 2" xfId="23705" xr:uid="{00000000-0005-0000-0000-0000F1700000}"/>
    <cellStyle name="Percent 2 12 2 3 2 2" xfId="23706" xr:uid="{00000000-0005-0000-0000-0000F2700000}"/>
    <cellStyle name="Percent 2 12 2 3 2 2 2" xfId="23707" xr:uid="{00000000-0005-0000-0000-0000F3700000}"/>
    <cellStyle name="Percent 2 12 2 3 2 2 3" xfId="23708" xr:uid="{00000000-0005-0000-0000-0000F4700000}"/>
    <cellStyle name="Percent 2 12 2 3 2 3" xfId="23709" xr:uid="{00000000-0005-0000-0000-0000F5700000}"/>
    <cellStyle name="Percent 2 12 2 3 2 3 2" xfId="23710" xr:uid="{00000000-0005-0000-0000-0000F6700000}"/>
    <cellStyle name="Percent 2 12 2 3 2 3 3" xfId="23711" xr:uid="{00000000-0005-0000-0000-0000F7700000}"/>
    <cellStyle name="Percent 2 12 2 3 2 4" xfId="23712" xr:uid="{00000000-0005-0000-0000-0000F8700000}"/>
    <cellStyle name="Percent 2 12 2 3 2 4 2" xfId="23713" xr:uid="{00000000-0005-0000-0000-0000F9700000}"/>
    <cellStyle name="Percent 2 12 2 3 2 4 3" xfId="23714" xr:uid="{00000000-0005-0000-0000-0000FA700000}"/>
    <cellStyle name="Percent 2 12 2 3 2 5" xfId="23715" xr:uid="{00000000-0005-0000-0000-0000FB700000}"/>
    <cellStyle name="Percent 2 12 2 3 2 5 2" xfId="23716" xr:uid="{00000000-0005-0000-0000-0000FC700000}"/>
    <cellStyle name="Percent 2 12 2 3 2 6" xfId="23717" xr:uid="{00000000-0005-0000-0000-0000FD700000}"/>
    <cellStyle name="Percent 2 12 2 3 3" xfId="23718" xr:uid="{00000000-0005-0000-0000-0000FE700000}"/>
    <cellStyle name="Percent 2 12 2 3 3 2" xfId="23719" xr:uid="{00000000-0005-0000-0000-0000FF700000}"/>
    <cellStyle name="Percent 2 12 2 3 3 2 2" xfId="23720" xr:uid="{00000000-0005-0000-0000-000000710000}"/>
    <cellStyle name="Percent 2 12 2 3 3 2 3" xfId="23721" xr:uid="{00000000-0005-0000-0000-000001710000}"/>
    <cellStyle name="Percent 2 12 2 3 3 3" xfId="23722" xr:uid="{00000000-0005-0000-0000-000002710000}"/>
    <cellStyle name="Percent 2 12 2 3 3 4" xfId="23723" xr:uid="{00000000-0005-0000-0000-000003710000}"/>
    <cellStyle name="Percent 2 12 2 3 4" xfId="23724" xr:uid="{00000000-0005-0000-0000-000004710000}"/>
    <cellStyle name="Percent 2 12 2 3 4 2" xfId="23725" xr:uid="{00000000-0005-0000-0000-000005710000}"/>
    <cellStyle name="Percent 2 12 2 3 4 2 2" xfId="23726" xr:uid="{00000000-0005-0000-0000-000006710000}"/>
    <cellStyle name="Percent 2 12 2 3 4 2 3" xfId="23727" xr:uid="{00000000-0005-0000-0000-000007710000}"/>
    <cellStyle name="Percent 2 12 2 3 4 3" xfId="23728" xr:uid="{00000000-0005-0000-0000-000008710000}"/>
    <cellStyle name="Percent 2 12 2 3 4 4" xfId="23729" xr:uid="{00000000-0005-0000-0000-000009710000}"/>
    <cellStyle name="Percent 2 12 2 3 5" xfId="23730" xr:uid="{00000000-0005-0000-0000-00000A710000}"/>
    <cellStyle name="Percent 2 12 2 3 5 2" xfId="23731" xr:uid="{00000000-0005-0000-0000-00000B710000}"/>
    <cellStyle name="Percent 2 12 2 3 5 3" xfId="23732" xr:uid="{00000000-0005-0000-0000-00000C710000}"/>
    <cellStyle name="Percent 2 12 2 3 6" xfId="23733" xr:uid="{00000000-0005-0000-0000-00000D710000}"/>
    <cellStyle name="Percent 2 12 2 3 6 2" xfId="23734" xr:uid="{00000000-0005-0000-0000-00000E710000}"/>
    <cellStyle name="Percent 2 12 2 3 7" xfId="23735" xr:uid="{00000000-0005-0000-0000-00000F710000}"/>
    <cellStyle name="Percent 2 12 2 4" xfId="23736" xr:uid="{00000000-0005-0000-0000-000010710000}"/>
    <cellStyle name="Percent 2 12 2 4 2" xfId="23737" xr:uid="{00000000-0005-0000-0000-000011710000}"/>
    <cellStyle name="Percent 2 12 2 4 2 2" xfId="23738" xr:uid="{00000000-0005-0000-0000-000012710000}"/>
    <cellStyle name="Percent 2 12 2 4 2 3" xfId="23739" xr:uid="{00000000-0005-0000-0000-000013710000}"/>
    <cellStyle name="Percent 2 12 2 4 3" xfId="23740" xr:uid="{00000000-0005-0000-0000-000014710000}"/>
    <cellStyle name="Percent 2 12 2 4 3 2" xfId="23741" xr:uid="{00000000-0005-0000-0000-000015710000}"/>
    <cellStyle name="Percent 2 12 2 4 3 3" xfId="23742" xr:uid="{00000000-0005-0000-0000-000016710000}"/>
    <cellStyle name="Percent 2 12 2 4 4" xfId="23743" xr:uid="{00000000-0005-0000-0000-000017710000}"/>
    <cellStyle name="Percent 2 12 2 4 4 2" xfId="23744" xr:uid="{00000000-0005-0000-0000-000018710000}"/>
    <cellStyle name="Percent 2 12 2 4 4 3" xfId="23745" xr:uid="{00000000-0005-0000-0000-000019710000}"/>
    <cellStyle name="Percent 2 12 2 4 5" xfId="23746" xr:uid="{00000000-0005-0000-0000-00001A710000}"/>
    <cellStyle name="Percent 2 12 2 4 5 2" xfId="23747" xr:uid="{00000000-0005-0000-0000-00001B710000}"/>
    <cellStyle name="Percent 2 12 2 4 6" xfId="23748" xr:uid="{00000000-0005-0000-0000-00001C710000}"/>
    <cellStyle name="Percent 2 12 2 5" xfId="23749" xr:uid="{00000000-0005-0000-0000-00001D710000}"/>
    <cellStyle name="Percent 2 12 2 5 2" xfId="23750" xr:uid="{00000000-0005-0000-0000-00001E710000}"/>
    <cellStyle name="Percent 2 12 2 5 2 2" xfId="23751" xr:uid="{00000000-0005-0000-0000-00001F710000}"/>
    <cellStyle name="Percent 2 12 2 5 2 3" xfId="23752" xr:uid="{00000000-0005-0000-0000-000020710000}"/>
    <cellStyle name="Percent 2 12 2 5 3" xfId="23753" xr:uid="{00000000-0005-0000-0000-000021710000}"/>
    <cellStyle name="Percent 2 12 2 5 4" xfId="23754" xr:uid="{00000000-0005-0000-0000-000022710000}"/>
    <cellStyle name="Percent 2 12 2 6" xfId="23755" xr:uid="{00000000-0005-0000-0000-000023710000}"/>
    <cellStyle name="Percent 2 12 2 6 2" xfId="23756" xr:uid="{00000000-0005-0000-0000-000024710000}"/>
    <cellStyle name="Percent 2 12 2 6 2 2" xfId="23757" xr:uid="{00000000-0005-0000-0000-000025710000}"/>
    <cellStyle name="Percent 2 12 2 6 2 3" xfId="23758" xr:uid="{00000000-0005-0000-0000-000026710000}"/>
    <cellStyle name="Percent 2 12 2 6 3" xfId="23759" xr:uid="{00000000-0005-0000-0000-000027710000}"/>
    <cellStyle name="Percent 2 12 2 6 4" xfId="23760" xr:uid="{00000000-0005-0000-0000-000028710000}"/>
    <cellStyle name="Percent 2 12 2 7" xfId="23761" xr:uid="{00000000-0005-0000-0000-000029710000}"/>
    <cellStyle name="Percent 2 12 2 7 2" xfId="23762" xr:uid="{00000000-0005-0000-0000-00002A710000}"/>
    <cellStyle name="Percent 2 12 2 7 3" xfId="23763" xr:uid="{00000000-0005-0000-0000-00002B710000}"/>
    <cellStyle name="Percent 2 12 2 8" xfId="23764" xr:uid="{00000000-0005-0000-0000-00002C710000}"/>
    <cellStyle name="Percent 2 12 2 8 2" xfId="23765" xr:uid="{00000000-0005-0000-0000-00002D710000}"/>
    <cellStyle name="Percent 2 12 2 9" xfId="23766" xr:uid="{00000000-0005-0000-0000-00002E710000}"/>
    <cellStyle name="Percent 2 12 3" xfId="23767" xr:uid="{00000000-0005-0000-0000-00002F710000}"/>
    <cellStyle name="Percent 2 12 3 2" xfId="23768" xr:uid="{00000000-0005-0000-0000-000030710000}"/>
    <cellStyle name="Percent 2 12 3 2 2" xfId="23769" xr:uid="{00000000-0005-0000-0000-000031710000}"/>
    <cellStyle name="Percent 2 12 3 2 2 2" xfId="23770" xr:uid="{00000000-0005-0000-0000-000032710000}"/>
    <cellStyle name="Percent 2 12 3 2 2 2 2" xfId="23771" xr:uid="{00000000-0005-0000-0000-000033710000}"/>
    <cellStyle name="Percent 2 12 3 2 2 2 2 2" xfId="23772" xr:uid="{00000000-0005-0000-0000-000034710000}"/>
    <cellStyle name="Percent 2 12 3 2 2 2 2 3" xfId="23773" xr:uid="{00000000-0005-0000-0000-000035710000}"/>
    <cellStyle name="Percent 2 12 3 2 2 2 3" xfId="23774" xr:uid="{00000000-0005-0000-0000-000036710000}"/>
    <cellStyle name="Percent 2 12 3 2 2 2 3 2" xfId="23775" xr:uid="{00000000-0005-0000-0000-000037710000}"/>
    <cellStyle name="Percent 2 12 3 2 2 2 3 3" xfId="23776" xr:uid="{00000000-0005-0000-0000-000038710000}"/>
    <cellStyle name="Percent 2 12 3 2 2 2 4" xfId="23777" xr:uid="{00000000-0005-0000-0000-000039710000}"/>
    <cellStyle name="Percent 2 12 3 2 2 2 4 2" xfId="23778" xr:uid="{00000000-0005-0000-0000-00003A710000}"/>
    <cellStyle name="Percent 2 12 3 2 2 2 4 3" xfId="23779" xr:uid="{00000000-0005-0000-0000-00003B710000}"/>
    <cellStyle name="Percent 2 12 3 2 2 2 5" xfId="23780" xr:uid="{00000000-0005-0000-0000-00003C710000}"/>
    <cellStyle name="Percent 2 12 3 2 2 2 5 2" xfId="23781" xr:uid="{00000000-0005-0000-0000-00003D710000}"/>
    <cellStyle name="Percent 2 12 3 2 2 2 6" xfId="23782" xr:uid="{00000000-0005-0000-0000-00003E710000}"/>
    <cellStyle name="Percent 2 12 3 2 2 3" xfId="23783" xr:uid="{00000000-0005-0000-0000-00003F710000}"/>
    <cellStyle name="Percent 2 12 3 2 2 3 2" xfId="23784" xr:uid="{00000000-0005-0000-0000-000040710000}"/>
    <cellStyle name="Percent 2 12 3 2 2 3 2 2" xfId="23785" xr:uid="{00000000-0005-0000-0000-000041710000}"/>
    <cellStyle name="Percent 2 12 3 2 2 3 2 3" xfId="23786" xr:uid="{00000000-0005-0000-0000-000042710000}"/>
    <cellStyle name="Percent 2 12 3 2 2 3 3" xfId="23787" xr:uid="{00000000-0005-0000-0000-000043710000}"/>
    <cellStyle name="Percent 2 12 3 2 2 3 4" xfId="23788" xr:uid="{00000000-0005-0000-0000-000044710000}"/>
    <cellStyle name="Percent 2 12 3 2 2 4" xfId="23789" xr:uid="{00000000-0005-0000-0000-000045710000}"/>
    <cellStyle name="Percent 2 12 3 2 2 4 2" xfId="23790" xr:uid="{00000000-0005-0000-0000-000046710000}"/>
    <cellStyle name="Percent 2 12 3 2 2 4 2 2" xfId="23791" xr:uid="{00000000-0005-0000-0000-000047710000}"/>
    <cellStyle name="Percent 2 12 3 2 2 4 2 3" xfId="23792" xr:uid="{00000000-0005-0000-0000-000048710000}"/>
    <cellStyle name="Percent 2 12 3 2 2 4 3" xfId="23793" xr:uid="{00000000-0005-0000-0000-000049710000}"/>
    <cellStyle name="Percent 2 12 3 2 2 4 4" xfId="23794" xr:uid="{00000000-0005-0000-0000-00004A710000}"/>
    <cellStyle name="Percent 2 12 3 2 2 5" xfId="23795" xr:uid="{00000000-0005-0000-0000-00004B710000}"/>
    <cellStyle name="Percent 2 12 3 2 2 5 2" xfId="23796" xr:uid="{00000000-0005-0000-0000-00004C710000}"/>
    <cellStyle name="Percent 2 12 3 2 2 5 3" xfId="23797" xr:uid="{00000000-0005-0000-0000-00004D710000}"/>
    <cellStyle name="Percent 2 12 3 2 2 6" xfId="23798" xr:uid="{00000000-0005-0000-0000-00004E710000}"/>
    <cellStyle name="Percent 2 12 3 2 2 6 2" xfId="23799" xr:uid="{00000000-0005-0000-0000-00004F710000}"/>
    <cellStyle name="Percent 2 12 3 2 2 7" xfId="23800" xr:uid="{00000000-0005-0000-0000-000050710000}"/>
    <cellStyle name="Percent 2 12 3 2 3" xfId="23801" xr:uid="{00000000-0005-0000-0000-000051710000}"/>
    <cellStyle name="Percent 2 12 3 2 3 2" xfId="23802" xr:uid="{00000000-0005-0000-0000-000052710000}"/>
    <cellStyle name="Percent 2 12 3 2 3 2 2" xfId="23803" xr:uid="{00000000-0005-0000-0000-000053710000}"/>
    <cellStyle name="Percent 2 12 3 2 3 2 3" xfId="23804" xr:uid="{00000000-0005-0000-0000-000054710000}"/>
    <cellStyle name="Percent 2 12 3 2 3 3" xfId="23805" xr:uid="{00000000-0005-0000-0000-000055710000}"/>
    <cellStyle name="Percent 2 12 3 2 3 3 2" xfId="23806" xr:uid="{00000000-0005-0000-0000-000056710000}"/>
    <cellStyle name="Percent 2 12 3 2 3 3 3" xfId="23807" xr:uid="{00000000-0005-0000-0000-000057710000}"/>
    <cellStyle name="Percent 2 12 3 2 3 4" xfId="23808" xr:uid="{00000000-0005-0000-0000-000058710000}"/>
    <cellStyle name="Percent 2 12 3 2 3 4 2" xfId="23809" xr:uid="{00000000-0005-0000-0000-000059710000}"/>
    <cellStyle name="Percent 2 12 3 2 3 4 3" xfId="23810" xr:uid="{00000000-0005-0000-0000-00005A710000}"/>
    <cellStyle name="Percent 2 12 3 2 3 5" xfId="23811" xr:uid="{00000000-0005-0000-0000-00005B710000}"/>
    <cellStyle name="Percent 2 12 3 2 3 5 2" xfId="23812" xr:uid="{00000000-0005-0000-0000-00005C710000}"/>
    <cellStyle name="Percent 2 12 3 2 3 6" xfId="23813" xr:uid="{00000000-0005-0000-0000-00005D710000}"/>
    <cellStyle name="Percent 2 12 3 2 4" xfId="23814" xr:uid="{00000000-0005-0000-0000-00005E710000}"/>
    <cellStyle name="Percent 2 12 3 2 4 2" xfId="23815" xr:uid="{00000000-0005-0000-0000-00005F710000}"/>
    <cellStyle name="Percent 2 12 3 2 4 2 2" xfId="23816" xr:uid="{00000000-0005-0000-0000-000060710000}"/>
    <cellStyle name="Percent 2 12 3 2 4 2 3" xfId="23817" xr:uid="{00000000-0005-0000-0000-000061710000}"/>
    <cellStyle name="Percent 2 12 3 2 4 3" xfId="23818" xr:uid="{00000000-0005-0000-0000-000062710000}"/>
    <cellStyle name="Percent 2 12 3 2 4 4" xfId="23819" xr:uid="{00000000-0005-0000-0000-000063710000}"/>
    <cellStyle name="Percent 2 12 3 2 5" xfId="23820" xr:uid="{00000000-0005-0000-0000-000064710000}"/>
    <cellStyle name="Percent 2 12 3 2 5 2" xfId="23821" xr:uid="{00000000-0005-0000-0000-000065710000}"/>
    <cellStyle name="Percent 2 12 3 2 5 2 2" xfId="23822" xr:uid="{00000000-0005-0000-0000-000066710000}"/>
    <cellStyle name="Percent 2 12 3 2 5 2 3" xfId="23823" xr:uid="{00000000-0005-0000-0000-000067710000}"/>
    <cellStyle name="Percent 2 12 3 2 5 3" xfId="23824" xr:uid="{00000000-0005-0000-0000-000068710000}"/>
    <cellStyle name="Percent 2 12 3 2 5 4" xfId="23825" xr:uid="{00000000-0005-0000-0000-000069710000}"/>
    <cellStyle name="Percent 2 12 3 2 6" xfId="23826" xr:uid="{00000000-0005-0000-0000-00006A710000}"/>
    <cellStyle name="Percent 2 12 3 2 6 2" xfId="23827" xr:uid="{00000000-0005-0000-0000-00006B710000}"/>
    <cellStyle name="Percent 2 12 3 2 6 3" xfId="23828" xr:uid="{00000000-0005-0000-0000-00006C710000}"/>
    <cellStyle name="Percent 2 12 3 2 7" xfId="23829" xr:uid="{00000000-0005-0000-0000-00006D710000}"/>
    <cellStyle name="Percent 2 12 3 2 7 2" xfId="23830" xr:uid="{00000000-0005-0000-0000-00006E710000}"/>
    <cellStyle name="Percent 2 12 3 2 8" xfId="23831" xr:uid="{00000000-0005-0000-0000-00006F710000}"/>
    <cellStyle name="Percent 2 12 3 3" xfId="23832" xr:uid="{00000000-0005-0000-0000-000070710000}"/>
    <cellStyle name="Percent 2 12 3 3 2" xfId="23833" xr:uid="{00000000-0005-0000-0000-000071710000}"/>
    <cellStyle name="Percent 2 12 3 3 2 2" xfId="23834" xr:uid="{00000000-0005-0000-0000-000072710000}"/>
    <cellStyle name="Percent 2 12 3 3 2 2 2" xfId="23835" xr:uid="{00000000-0005-0000-0000-000073710000}"/>
    <cellStyle name="Percent 2 12 3 3 2 2 3" xfId="23836" xr:uid="{00000000-0005-0000-0000-000074710000}"/>
    <cellStyle name="Percent 2 12 3 3 2 3" xfId="23837" xr:uid="{00000000-0005-0000-0000-000075710000}"/>
    <cellStyle name="Percent 2 12 3 3 2 3 2" xfId="23838" xr:uid="{00000000-0005-0000-0000-000076710000}"/>
    <cellStyle name="Percent 2 12 3 3 2 3 3" xfId="23839" xr:uid="{00000000-0005-0000-0000-000077710000}"/>
    <cellStyle name="Percent 2 12 3 3 2 4" xfId="23840" xr:uid="{00000000-0005-0000-0000-000078710000}"/>
    <cellStyle name="Percent 2 12 3 3 2 4 2" xfId="23841" xr:uid="{00000000-0005-0000-0000-000079710000}"/>
    <cellStyle name="Percent 2 12 3 3 2 4 3" xfId="23842" xr:uid="{00000000-0005-0000-0000-00007A710000}"/>
    <cellStyle name="Percent 2 12 3 3 2 5" xfId="23843" xr:uid="{00000000-0005-0000-0000-00007B710000}"/>
    <cellStyle name="Percent 2 12 3 3 2 5 2" xfId="23844" xr:uid="{00000000-0005-0000-0000-00007C710000}"/>
    <cellStyle name="Percent 2 12 3 3 2 6" xfId="23845" xr:uid="{00000000-0005-0000-0000-00007D710000}"/>
    <cellStyle name="Percent 2 12 3 3 3" xfId="23846" xr:uid="{00000000-0005-0000-0000-00007E710000}"/>
    <cellStyle name="Percent 2 12 3 3 3 2" xfId="23847" xr:uid="{00000000-0005-0000-0000-00007F710000}"/>
    <cellStyle name="Percent 2 12 3 3 3 2 2" xfId="23848" xr:uid="{00000000-0005-0000-0000-000080710000}"/>
    <cellStyle name="Percent 2 12 3 3 3 2 3" xfId="23849" xr:uid="{00000000-0005-0000-0000-000081710000}"/>
    <cellStyle name="Percent 2 12 3 3 3 3" xfId="23850" xr:uid="{00000000-0005-0000-0000-000082710000}"/>
    <cellStyle name="Percent 2 12 3 3 3 4" xfId="23851" xr:uid="{00000000-0005-0000-0000-000083710000}"/>
    <cellStyle name="Percent 2 12 3 3 4" xfId="23852" xr:uid="{00000000-0005-0000-0000-000084710000}"/>
    <cellStyle name="Percent 2 12 3 3 4 2" xfId="23853" xr:uid="{00000000-0005-0000-0000-000085710000}"/>
    <cellStyle name="Percent 2 12 3 3 4 2 2" xfId="23854" xr:uid="{00000000-0005-0000-0000-000086710000}"/>
    <cellStyle name="Percent 2 12 3 3 4 2 3" xfId="23855" xr:uid="{00000000-0005-0000-0000-000087710000}"/>
    <cellStyle name="Percent 2 12 3 3 4 3" xfId="23856" xr:uid="{00000000-0005-0000-0000-000088710000}"/>
    <cellStyle name="Percent 2 12 3 3 4 4" xfId="23857" xr:uid="{00000000-0005-0000-0000-000089710000}"/>
    <cellStyle name="Percent 2 12 3 3 5" xfId="23858" xr:uid="{00000000-0005-0000-0000-00008A710000}"/>
    <cellStyle name="Percent 2 12 3 3 5 2" xfId="23859" xr:uid="{00000000-0005-0000-0000-00008B710000}"/>
    <cellStyle name="Percent 2 12 3 3 5 3" xfId="23860" xr:uid="{00000000-0005-0000-0000-00008C710000}"/>
    <cellStyle name="Percent 2 12 3 3 6" xfId="23861" xr:uid="{00000000-0005-0000-0000-00008D710000}"/>
    <cellStyle name="Percent 2 12 3 3 6 2" xfId="23862" xr:uid="{00000000-0005-0000-0000-00008E710000}"/>
    <cellStyle name="Percent 2 12 3 3 7" xfId="23863" xr:uid="{00000000-0005-0000-0000-00008F710000}"/>
    <cellStyle name="Percent 2 12 3 4" xfId="23864" xr:uid="{00000000-0005-0000-0000-000090710000}"/>
    <cellStyle name="Percent 2 12 3 4 2" xfId="23865" xr:uid="{00000000-0005-0000-0000-000091710000}"/>
    <cellStyle name="Percent 2 12 3 4 2 2" xfId="23866" xr:uid="{00000000-0005-0000-0000-000092710000}"/>
    <cellStyle name="Percent 2 12 3 4 2 3" xfId="23867" xr:uid="{00000000-0005-0000-0000-000093710000}"/>
    <cellStyle name="Percent 2 12 3 4 3" xfId="23868" xr:uid="{00000000-0005-0000-0000-000094710000}"/>
    <cellStyle name="Percent 2 12 3 4 3 2" xfId="23869" xr:uid="{00000000-0005-0000-0000-000095710000}"/>
    <cellStyle name="Percent 2 12 3 4 3 3" xfId="23870" xr:uid="{00000000-0005-0000-0000-000096710000}"/>
    <cellStyle name="Percent 2 12 3 4 4" xfId="23871" xr:uid="{00000000-0005-0000-0000-000097710000}"/>
    <cellStyle name="Percent 2 12 3 4 4 2" xfId="23872" xr:uid="{00000000-0005-0000-0000-000098710000}"/>
    <cellStyle name="Percent 2 12 3 4 4 3" xfId="23873" xr:uid="{00000000-0005-0000-0000-000099710000}"/>
    <cellStyle name="Percent 2 12 3 4 5" xfId="23874" xr:uid="{00000000-0005-0000-0000-00009A710000}"/>
    <cellStyle name="Percent 2 12 3 4 5 2" xfId="23875" xr:uid="{00000000-0005-0000-0000-00009B710000}"/>
    <cellStyle name="Percent 2 12 3 4 6" xfId="23876" xr:uid="{00000000-0005-0000-0000-00009C710000}"/>
    <cellStyle name="Percent 2 12 3 5" xfId="23877" xr:uid="{00000000-0005-0000-0000-00009D710000}"/>
    <cellStyle name="Percent 2 12 3 5 2" xfId="23878" xr:uid="{00000000-0005-0000-0000-00009E710000}"/>
    <cellStyle name="Percent 2 12 3 5 2 2" xfId="23879" xr:uid="{00000000-0005-0000-0000-00009F710000}"/>
    <cellStyle name="Percent 2 12 3 5 2 3" xfId="23880" xr:uid="{00000000-0005-0000-0000-0000A0710000}"/>
    <cellStyle name="Percent 2 12 3 5 3" xfId="23881" xr:uid="{00000000-0005-0000-0000-0000A1710000}"/>
    <cellStyle name="Percent 2 12 3 5 4" xfId="23882" xr:uid="{00000000-0005-0000-0000-0000A2710000}"/>
    <cellStyle name="Percent 2 12 3 6" xfId="23883" xr:uid="{00000000-0005-0000-0000-0000A3710000}"/>
    <cellStyle name="Percent 2 12 3 6 2" xfId="23884" xr:uid="{00000000-0005-0000-0000-0000A4710000}"/>
    <cellStyle name="Percent 2 12 3 6 2 2" xfId="23885" xr:uid="{00000000-0005-0000-0000-0000A5710000}"/>
    <cellStyle name="Percent 2 12 3 6 2 3" xfId="23886" xr:uid="{00000000-0005-0000-0000-0000A6710000}"/>
    <cellStyle name="Percent 2 12 3 6 3" xfId="23887" xr:uid="{00000000-0005-0000-0000-0000A7710000}"/>
    <cellStyle name="Percent 2 12 3 6 4" xfId="23888" xr:uid="{00000000-0005-0000-0000-0000A8710000}"/>
    <cellStyle name="Percent 2 12 3 7" xfId="23889" xr:uid="{00000000-0005-0000-0000-0000A9710000}"/>
    <cellStyle name="Percent 2 12 3 7 2" xfId="23890" xr:uid="{00000000-0005-0000-0000-0000AA710000}"/>
    <cellStyle name="Percent 2 12 3 7 3" xfId="23891" xr:uid="{00000000-0005-0000-0000-0000AB710000}"/>
    <cellStyle name="Percent 2 12 3 8" xfId="23892" xr:uid="{00000000-0005-0000-0000-0000AC710000}"/>
    <cellStyle name="Percent 2 12 3 8 2" xfId="23893" xr:uid="{00000000-0005-0000-0000-0000AD710000}"/>
    <cellStyle name="Percent 2 12 3 9" xfId="23894" xr:uid="{00000000-0005-0000-0000-0000AE710000}"/>
    <cellStyle name="Percent 2 12 4" xfId="23895" xr:uid="{00000000-0005-0000-0000-0000AF710000}"/>
    <cellStyle name="Percent 2 12 4 2" xfId="23896" xr:uid="{00000000-0005-0000-0000-0000B0710000}"/>
    <cellStyle name="Percent 2 12 4 2 2" xfId="23897" xr:uid="{00000000-0005-0000-0000-0000B1710000}"/>
    <cellStyle name="Percent 2 12 4 2 2 2" xfId="23898" xr:uid="{00000000-0005-0000-0000-0000B2710000}"/>
    <cellStyle name="Percent 2 12 4 2 2 2 2" xfId="23899" xr:uid="{00000000-0005-0000-0000-0000B3710000}"/>
    <cellStyle name="Percent 2 12 4 2 2 2 3" xfId="23900" xr:uid="{00000000-0005-0000-0000-0000B4710000}"/>
    <cellStyle name="Percent 2 12 4 2 2 3" xfId="23901" xr:uid="{00000000-0005-0000-0000-0000B5710000}"/>
    <cellStyle name="Percent 2 12 4 2 2 3 2" xfId="23902" xr:uid="{00000000-0005-0000-0000-0000B6710000}"/>
    <cellStyle name="Percent 2 12 4 2 2 3 3" xfId="23903" xr:uid="{00000000-0005-0000-0000-0000B7710000}"/>
    <cellStyle name="Percent 2 12 4 2 2 4" xfId="23904" xr:uid="{00000000-0005-0000-0000-0000B8710000}"/>
    <cellStyle name="Percent 2 12 4 2 2 4 2" xfId="23905" xr:uid="{00000000-0005-0000-0000-0000B9710000}"/>
    <cellStyle name="Percent 2 12 4 2 2 4 3" xfId="23906" xr:uid="{00000000-0005-0000-0000-0000BA710000}"/>
    <cellStyle name="Percent 2 12 4 2 2 5" xfId="23907" xr:uid="{00000000-0005-0000-0000-0000BB710000}"/>
    <cellStyle name="Percent 2 12 4 2 2 5 2" xfId="23908" xr:uid="{00000000-0005-0000-0000-0000BC710000}"/>
    <cellStyle name="Percent 2 12 4 2 2 6" xfId="23909" xr:uid="{00000000-0005-0000-0000-0000BD710000}"/>
    <cellStyle name="Percent 2 12 4 2 3" xfId="23910" xr:uid="{00000000-0005-0000-0000-0000BE710000}"/>
    <cellStyle name="Percent 2 12 4 2 3 2" xfId="23911" xr:uid="{00000000-0005-0000-0000-0000BF710000}"/>
    <cellStyle name="Percent 2 12 4 2 3 2 2" xfId="23912" xr:uid="{00000000-0005-0000-0000-0000C0710000}"/>
    <cellStyle name="Percent 2 12 4 2 3 2 3" xfId="23913" xr:uid="{00000000-0005-0000-0000-0000C1710000}"/>
    <cellStyle name="Percent 2 12 4 2 3 3" xfId="23914" xr:uid="{00000000-0005-0000-0000-0000C2710000}"/>
    <cellStyle name="Percent 2 12 4 2 3 4" xfId="23915" xr:uid="{00000000-0005-0000-0000-0000C3710000}"/>
    <cellStyle name="Percent 2 12 4 2 4" xfId="23916" xr:uid="{00000000-0005-0000-0000-0000C4710000}"/>
    <cellStyle name="Percent 2 12 4 2 4 2" xfId="23917" xr:uid="{00000000-0005-0000-0000-0000C5710000}"/>
    <cellStyle name="Percent 2 12 4 2 4 2 2" xfId="23918" xr:uid="{00000000-0005-0000-0000-0000C6710000}"/>
    <cellStyle name="Percent 2 12 4 2 4 2 3" xfId="23919" xr:uid="{00000000-0005-0000-0000-0000C7710000}"/>
    <cellStyle name="Percent 2 12 4 2 4 3" xfId="23920" xr:uid="{00000000-0005-0000-0000-0000C8710000}"/>
    <cellStyle name="Percent 2 12 4 2 4 4" xfId="23921" xr:uid="{00000000-0005-0000-0000-0000C9710000}"/>
    <cellStyle name="Percent 2 12 4 2 5" xfId="23922" xr:uid="{00000000-0005-0000-0000-0000CA710000}"/>
    <cellStyle name="Percent 2 12 4 2 5 2" xfId="23923" xr:uid="{00000000-0005-0000-0000-0000CB710000}"/>
    <cellStyle name="Percent 2 12 4 2 5 3" xfId="23924" xr:uid="{00000000-0005-0000-0000-0000CC710000}"/>
    <cellStyle name="Percent 2 12 4 2 6" xfId="23925" xr:uid="{00000000-0005-0000-0000-0000CD710000}"/>
    <cellStyle name="Percent 2 12 4 2 6 2" xfId="23926" xr:uid="{00000000-0005-0000-0000-0000CE710000}"/>
    <cellStyle name="Percent 2 12 4 2 7" xfId="23927" xr:uid="{00000000-0005-0000-0000-0000CF710000}"/>
    <cellStyle name="Percent 2 12 4 3" xfId="23928" xr:uid="{00000000-0005-0000-0000-0000D0710000}"/>
    <cellStyle name="Percent 2 12 4 3 2" xfId="23929" xr:uid="{00000000-0005-0000-0000-0000D1710000}"/>
    <cellStyle name="Percent 2 12 4 3 2 2" xfId="23930" xr:uid="{00000000-0005-0000-0000-0000D2710000}"/>
    <cellStyle name="Percent 2 12 4 3 2 3" xfId="23931" xr:uid="{00000000-0005-0000-0000-0000D3710000}"/>
    <cellStyle name="Percent 2 12 4 3 3" xfId="23932" xr:uid="{00000000-0005-0000-0000-0000D4710000}"/>
    <cellStyle name="Percent 2 12 4 3 3 2" xfId="23933" xr:uid="{00000000-0005-0000-0000-0000D5710000}"/>
    <cellStyle name="Percent 2 12 4 3 3 3" xfId="23934" xr:uid="{00000000-0005-0000-0000-0000D6710000}"/>
    <cellStyle name="Percent 2 12 4 3 4" xfId="23935" xr:uid="{00000000-0005-0000-0000-0000D7710000}"/>
    <cellStyle name="Percent 2 12 4 3 4 2" xfId="23936" xr:uid="{00000000-0005-0000-0000-0000D8710000}"/>
    <cellStyle name="Percent 2 12 4 3 4 3" xfId="23937" xr:uid="{00000000-0005-0000-0000-0000D9710000}"/>
    <cellStyle name="Percent 2 12 4 3 5" xfId="23938" xr:uid="{00000000-0005-0000-0000-0000DA710000}"/>
    <cellStyle name="Percent 2 12 4 3 5 2" xfId="23939" xr:uid="{00000000-0005-0000-0000-0000DB710000}"/>
    <cellStyle name="Percent 2 12 4 3 6" xfId="23940" xr:uid="{00000000-0005-0000-0000-0000DC710000}"/>
    <cellStyle name="Percent 2 12 4 4" xfId="23941" xr:uid="{00000000-0005-0000-0000-0000DD710000}"/>
    <cellStyle name="Percent 2 12 4 4 2" xfId="23942" xr:uid="{00000000-0005-0000-0000-0000DE710000}"/>
    <cellStyle name="Percent 2 12 4 4 2 2" xfId="23943" xr:uid="{00000000-0005-0000-0000-0000DF710000}"/>
    <cellStyle name="Percent 2 12 4 4 2 3" xfId="23944" xr:uid="{00000000-0005-0000-0000-0000E0710000}"/>
    <cellStyle name="Percent 2 12 4 4 3" xfId="23945" xr:uid="{00000000-0005-0000-0000-0000E1710000}"/>
    <cellStyle name="Percent 2 12 4 4 4" xfId="23946" xr:uid="{00000000-0005-0000-0000-0000E2710000}"/>
    <cellStyle name="Percent 2 12 4 5" xfId="23947" xr:uid="{00000000-0005-0000-0000-0000E3710000}"/>
    <cellStyle name="Percent 2 12 4 5 2" xfId="23948" xr:uid="{00000000-0005-0000-0000-0000E4710000}"/>
    <cellStyle name="Percent 2 12 4 5 2 2" xfId="23949" xr:uid="{00000000-0005-0000-0000-0000E5710000}"/>
    <cellStyle name="Percent 2 12 4 5 2 3" xfId="23950" xr:uid="{00000000-0005-0000-0000-0000E6710000}"/>
    <cellStyle name="Percent 2 12 4 5 3" xfId="23951" xr:uid="{00000000-0005-0000-0000-0000E7710000}"/>
    <cellStyle name="Percent 2 12 4 5 4" xfId="23952" xr:uid="{00000000-0005-0000-0000-0000E8710000}"/>
    <cellStyle name="Percent 2 12 4 6" xfId="23953" xr:uid="{00000000-0005-0000-0000-0000E9710000}"/>
    <cellStyle name="Percent 2 12 4 6 2" xfId="23954" xr:uid="{00000000-0005-0000-0000-0000EA710000}"/>
    <cellStyle name="Percent 2 12 4 6 3" xfId="23955" xr:uid="{00000000-0005-0000-0000-0000EB710000}"/>
    <cellStyle name="Percent 2 12 4 7" xfId="23956" xr:uid="{00000000-0005-0000-0000-0000EC710000}"/>
    <cellStyle name="Percent 2 12 4 7 2" xfId="23957" xr:uid="{00000000-0005-0000-0000-0000ED710000}"/>
    <cellStyle name="Percent 2 12 4 8" xfId="23958" xr:uid="{00000000-0005-0000-0000-0000EE710000}"/>
    <cellStyle name="Percent 2 12 5" xfId="23959" xr:uid="{00000000-0005-0000-0000-0000EF710000}"/>
    <cellStyle name="Percent 2 12 5 2" xfId="23960" xr:uid="{00000000-0005-0000-0000-0000F0710000}"/>
    <cellStyle name="Percent 2 12 5 2 2" xfId="23961" xr:uid="{00000000-0005-0000-0000-0000F1710000}"/>
    <cellStyle name="Percent 2 12 5 2 2 2" xfId="23962" xr:uid="{00000000-0005-0000-0000-0000F2710000}"/>
    <cellStyle name="Percent 2 12 5 2 2 3" xfId="23963" xr:uid="{00000000-0005-0000-0000-0000F3710000}"/>
    <cellStyle name="Percent 2 12 5 2 3" xfId="23964" xr:uid="{00000000-0005-0000-0000-0000F4710000}"/>
    <cellStyle name="Percent 2 12 5 2 3 2" xfId="23965" xr:uid="{00000000-0005-0000-0000-0000F5710000}"/>
    <cellStyle name="Percent 2 12 5 2 3 3" xfId="23966" xr:uid="{00000000-0005-0000-0000-0000F6710000}"/>
    <cellStyle name="Percent 2 12 5 2 4" xfId="23967" xr:uid="{00000000-0005-0000-0000-0000F7710000}"/>
    <cellStyle name="Percent 2 12 5 2 4 2" xfId="23968" xr:uid="{00000000-0005-0000-0000-0000F8710000}"/>
    <cellStyle name="Percent 2 12 5 2 4 3" xfId="23969" xr:uid="{00000000-0005-0000-0000-0000F9710000}"/>
    <cellStyle name="Percent 2 12 5 2 5" xfId="23970" xr:uid="{00000000-0005-0000-0000-0000FA710000}"/>
    <cellStyle name="Percent 2 12 5 2 5 2" xfId="23971" xr:uid="{00000000-0005-0000-0000-0000FB710000}"/>
    <cellStyle name="Percent 2 12 5 2 6" xfId="23972" xr:uid="{00000000-0005-0000-0000-0000FC710000}"/>
    <cellStyle name="Percent 2 12 5 3" xfId="23973" xr:uid="{00000000-0005-0000-0000-0000FD710000}"/>
    <cellStyle name="Percent 2 12 5 3 2" xfId="23974" xr:uid="{00000000-0005-0000-0000-0000FE710000}"/>
    <cellStyle name="Percent 2 12 5 3 2 2" xfId="23975" xr:uid="{00000000-0005-0000-0000-0000FF710000}"/>
    <cellStyle name="Percent 2 12 5 3 2 3" xfId="23976" xr:uid="{00000000-0005-0000-0000-000000720000}"/>
    <cellStyle name="Percent 2 12 5 3 3" xfId="23977" xr:uid="{00000000-0005-0000-0000-000001720000}"/>
    <cellStyle name="Percent 2 12 5 3 4" xfId="23978" xr:uid="{00000000-0005-0000-0000-000002720000}"/>
    <cellStyle name="Percent 2 12 5 4" xfId="23979" xr:uid="{00000000-0005-0000-0000-000003720000}"/>
    <cellStyle name="Percent 2 12 5 4 2" xfId="23980" xr:uid="{00000000-0005-0000-0000-000004720000}"/>
    <cellStyle name="Percent 2 12 5 4 2 2" xfId="23981" xr:uid="{00000000-0005-0000-0000-000005720000}"/>
    <cellStyle name="Percent 2 12 5 4 2 3" xfId="23982" xr:uid="{00000000-0005-0000-0000-000006720000}"/>
    <cellStyle name="Percent 2 12 5 4 3" xfId="23983" xr:uid="{00000000-0005-0000-0000-000007720000}"/>
    <cellStyle name="Percent 2 12 5 4 4" xfId="23984" xr:uid="{00000000-0005-0000-0000-000008720000}"/>
    <cellStyle name="Percent 2 12 5 5" xfId="23985" xr:uid="{00000000-0005-0000-0000-000009720000}"/>
    <cellStyle name="Percent 2 12 5 5 2" xfId="23986" xr:uid="{00000000-0005-0000-0000-00000A720000}"/>
    <cellStyle name="Percent 2 12 5 5 3" xfId="23987" xr:uid="{00000000-0005-0000-0000-00000B720000}"/>
    <cellStyle name="Percent 2 12 5 6" xfId="23988" xr:uid="{00000000-0005-0000-0000-00000C720000}"/>
    <cellStyle name="Percent 2 12 5 6 2" xfId="23989" xr:uid="{00000000-0005-0000-0000-00000D720000}"/>
    <cellStyle name="Percent 2 12 5 7" xfId="23990" xr:uid="{00000000-0005-0000-0000-00000E720000}"/>
    <cellStyle name="Percent 2 12 6" xfId="23991" xr:uid="{00000000-0005-0000-0000-00000F720000}"/>
    <cellStyle name="Percent 2 12 6 2" xfId="23992" xr:uid="{00000000-0005-0000-0000-000010720000}"/>
    <cellStyle name="Percent 2 12 6 2 2" xfId="23993" xr:uid="{00000000-0005-0000-0000-000011720000}"/>
    <cellStyle name="Percent 2 12 6 2 3" xfId="23994" xr:uid="{00000000-0005-0000-0000-000012720000}"/>
    <cellStyle name="Percent 2 12 6 3" xfId="23995" xr:uid="{00000000-0005-0000-0000-000013720000}"/>
    <cellStyle name="Percent 2 12 6 3 2" xfId="23996" xr:uid="{00000000-0005-0000-0000-000014720000}"/>
    <cellStyle name="Percent 2 12 6 3 3" xfId="23997" xr:uid="{00000000-0005-0000-0000-000015720000}"/>
    <cellStyle name="Percent 2 12 6 4" xfId="23998" xr:uid="{00000000-0005-0000-0000-000016720000}"/>
    <cellStyle name="Percent 2 12 6 4 2" xfId="23999" xr:uid="{00000000-0005-0000-0000-000017720000}"/>
    <cellStyle name="Percent 2 12 6 4 3" xfId="24000" xr:uid="{00000000-0005-0000-0000-000018720000}"/>
    <cellStyle name="Percent 2 12 6 5" xfId="24001" xr:uid="{00000000-0005-0000-0000-000019720000}"/>
    <cellStyle name="Percent 2 12 6 5 2" xfId="24002" xr:uid="{00000000-0005-0000-0000-00001A720000}"/>
    <cellStyle name="Percent 2 12 6 6" xfId="24003" xr:uid="{00000000-0005-0000-0000-00001B720000}"/>
    <cellStyle name="Percent 2 12 7" xfId="24004" xr:uid="{00000000-0005-0000-0000-00001C720000}"/>
    <cellStyle name="Percent 2 12 7 2" xfId="24005" xr:uid="{00000000-0005-0000-0000-00001D720000}"/>
    <cellStyle name="Percent 2 12 7 2 2" xfId="24006" xr:uid="{00000000-0005-0000-0000-00001E720000}"/>
    <cellStyle name="Percent 2 12 7 2 3" xfId="24007" xr:uid="{00000000-0005-0000-0000-00001F720000}"/>
    <cellStyle name="Percent 2 12 7 3" xfId="24008" xr:uid="{00000000-0005-0000-0000-000020720000}"/>
    <cellStyle name="Percent 2 12 7 4" xfId="24009" xr:uid="{00000000-0005-0000-0000-000021720000}"/>
    <cellStyle name="Percent 2 12 8" xfId="24010" xr:uid="{00000000-0005-0000-0000-000022720000}"/>
    <cellStyle name="Percent 2 12 8 2" xfId="24011" xr:uid="{00000000-0005-0000-0000-000023720000}"/>
    <cellStyle name="Percent 2 12 8 2 2" xfId="24012" xr:uid="{00000000-0005-0000-0000-000024720000}"/>
    <cellStyle name="Percent 2 12 8 2 3" xfId="24013" xr:uid="{00000000-0005-0000-0000-000025720000}"/>
    <cellStyle name="Percent 2 12 8 3" xfId="24014" xr:uid="{00000000-0005-0000-0000-000026720000}"/>
    <cellStyle name="Percent 2 12 8 4" xfId="24015" xr:uid="{00000000-0005-0000-0000-000027720000}"/>
    <cellStyle name="Percent 2 12 9" xfId="24016" xr:uid="{00000000-0005-0000-0000-000028720000}"/>
    <cellStyle name="Percent 2 12 9 2" xfId="24017" xr:uid="{00000000-0005-0000-0000-000029720000}"/>
    <cellStyle name="Percent 2 12 9 3" xfId="24018" xr:uid="{00000000-0005-0000-0000-00002A720000}"/>
    <cellStyle name="Percent 2 13" xfId="24019" xr:uid="{00000000-0005-0000-0000-00002B720000}"/>
    <cellStyle name="Percent 2 13 2" xfId="24020" xr:uid="{00000000-0005-0000-0000-00002C720000}"/>
    <cellStyle name="Percent 2 14" xfId="24021" xr:uid="{00000000-0005-0000-0000-00002D720000}"/>
    <cellStyle name="Percent 2 14 2" xfId="24022" xr:uid="{00000000-0005-0000-0000-00002E720000}"/>
    <cellStyle name="Percent 2 15" xfId="24023" xr:uid="{00000000-0005-0000-0000-00002F720000}"/>
    <cellStyle name="Percent 2 2" xfId="24024" xr:uid="{00000000-0005-0000-0000-000030720000}"/>
    <cellStyle name="Percent 2 3" xfId="24025" xr:uid="{00000000-0005-0000-0000-000031720000}"/>
    <cellStyle name="Percent 2 3 2" xfId="24026" xr:uid="{00000000-0005-0000-0000-000032720000}"/>
    <cellStyle name="Percent 2 4" xfId="24027" xr:uid="{00000000-0005-0000-0000-000033720000}"/>
    <cellStyle name="Percent 2 4 2" xfId="24028" xr:uid="{00000000-0005-0000-0000-000034720000}"/>
    <cellStyle name="Percent 2 5" xfId="24029" xr:uid="{00000000-0005-0000-0000-000035720000}"/>
    <cellStyle name="Percent 2 5 10" xfId="24030" xr:uid="{00000000-0005-0000-0000-000036720000}"/>
    <cellStyle name="Percent 2 5 10 2" xfId="24031" xr:uid="{00000000-0005-0000-0000-000037720000}"/>
    <cellStyle name="Percent 2 5 11" xfId="24032" xr:uid="{00000000-0005-0000-0000-000038720000}"/>
    <cellStyle name="Percent 2 5 2" xfId="24033" xr:uid="{00000000-0005-0000-0000-000039720000}"/>
    <cellStyle name="Percent 2 5 2 2" xfId="24034" xr:uid="{00000000-0005-0000-0000-00003A720000}"/>
    <cellStyle name="Percent 2 5 2 2 2" xfId="24035" xr:uid="{00000000-0005-0000-0000-00003B720000}"/>
    <cellStyle name="Percent 2 5 2 2 2 2" xfId="24036" xr:uid="{00000000-0005-0000-0000-00003C720000}"/>
    <cellStyle name="Percent 2 5 2 2 2 2 2" xfId="24037" xr:uid="{00000000-0005-0000-0000-00003D720000}"/>
    <cellStyle name="Percent 2 5 2 2 2 2 2 2" xfId="24038" xr:uid="{00000000-0005-0000-0000-00003E720000}"/>
    <cellStyle name="Percent 2 5 2 2 2 2 2 3" xfId="24039" xr:uid="{00000000-0005-0000-0000-00003F720000}"/>
    <cellStyle name="Percent 2 5 2 2 2 2 3" xfId="24040" xr:uid="{00000000-0005-0000-0000-000040720000}"/>
    <cellStyle name="Percent 2 5 2 2 2 2 3 2" xfId="24041" xr:uid="{00000000-0005-0000-0000-000041720000}"/>
    <cellStyle name="Percent 2 5 2 2 2 2 3 3" xfId="24042" xr:uid="{00000000-0005-0000-0000-000042720000}"/>
    <cellStyle name="Percent 2 5 2 2 2 2 4" xfId="24043" xr:uid="{00000000-0005-0000-0000-000043720000}"/>
    <cellStyle name="Percent 2 5 2 2 2 2 4 2" xfId="24044" xr:uid="{00000000-0005-0000-0000-000044720000}"/>
    <cellStyle name="Percent 2 5 2 2 2 2 4 3" xfId="24045" xr:uid="{00000000-0005-0000-0000-000045720000}"/>
    <cellStyle name="Percent 2 5 2 2 2 2 5" xfId="24046" xr:uid="{00000000-0005-0000-0000-000046720000}"/>
    <cellStyle name="Percent 2 5 2 2 2 2 5 2" xfId="24047" xr:uid="{00000000-0005-0000-0000-000047720000}"/>
    <cellStyle name="Percent 2 5 2 2 2 2 6" xfId="24048" xr:uid="{00000000-0005-0000-0000-000048720000}"/>
    <cellStyle name="Percent 2 5 2 2 2 3" xfId="24049" xr:uid="{00000000-0005-0000-0000-000049720000}"/>
    <cellStyle name="Percent 2 5 2 2 2 3 2" xfId="24050" xr:uid="{00000000-0005-0000-0000-00004A720000}"/>
    <cellStyle name="Percent 2 5 2 2 2 3 2 2" xfId="24051" xr:uid="{00000000-0005-0000-0000-00004B720000}"/>
    <cellStyle name="Percent 2 5 2 2 2 3 2 3" xfId="24052" xr:uid="{00000000-0005-0000-0000-00004C720000}"/>
    <cellStyle name="Percent 2 5 2 2 2 3 3" xfId="24053" xr:uid="{00000000-0005-0000-0000-00004D720000}"/>
    <cellStyle name="Percent 2 5 2 2 2 3 4" xfId="24054" xr:uid="{00000000-0005-0000-0000-00004E720000}"/>
    <cellStyle name="Percent 2 5 2 2 2 4" xfId="24055" xr:uid="{00000000-0005-0000-0000-00004F720000}"/>
    <cellStyle name="Percent 2 5 2 2 2 4 2" xfId="24056" xr:uid="{00000000-0005-0000-0000-000050720000}"/>
    <cellStyle name="Percent 2 5 2 2 2 4 2 2" xfId="24057" xr:uid="{00000000-0005-0000-0000-000051720000}"/>
    <cellStyle name="Percent 2 5 2 2 2 4 2 3" xfId="24058" xr:uid="{00000000-0005-0000-0000-000052720000}"/>
    <cellStyle name="Percent 2 5 2 2 2 4 3" xfId="24059" xr:uid="{00000000-0005-0000-0000-000053720000}"/>
    <cellStyle name="Percent 2 5 2 2 2 4 4" xfId="24060" xr:uid="{00000000-0005-0000-0000-000054720000}"/>
    <cellStyle name="Percent 2 5 2 2 2 5" xfId="24061" xr:uid="{00000000-0005-0000-0000-000055720000}"/>
    <cellStyle name="Percent 2 5 2 2 2 5 2" xfId="24062" xr:uid="{00000000-0005-0000-0000-000056720000}"/>
    <cellStyle name="Percent 2 5 2 2 2 5 3" xfId="24063" xr:uid="{00000000-0005-0000-0000-000057720000}"/>
    <cellStyle name="Percent 2 5 2 2 2 6" xfId="24064" xr:uid="{00000000-0005-0000-0000-000058720000}"/>
    <cellStyle name="Percent 2 5 2 2 2 6 2" xfId="24065" xr:uid="{00000000-0005-0000-0000-000059720000}"/>
    <cellStyle name="Percent 2 5 2 2 2 7" xfId="24066" xr:uid="{00000000-0005-0000-0000-00005A720000}"/>
    <cellStyle name="Percent 2 5 2 2 3" xfId="24067" xr:uid="{00000000-0005-0000-0000-00005B720000}"/>
    <cellStyle name="Percent 2 5 2 2 3 2" xfId="24068" xr:uid="{00000000-0005-0000-0000-00005C720000}"/>
    <cellStyle name="Percent 2 5 2 2 3 2 2" xfId="24069" xr:uid="{00000000-0005-0000-0000-00005D720000}"/>
    <cellStyle name="Percent 2 5 2 2 3 2 3" xfId="24070" xr:uid="{00000000-0005-0000-0000-00005E720000}"/>
    <cellStyle name="Percent 2 5 2 2 3 3" xfId="24071" xr:uid="{00000000-0005-0000-0000-00005F720000}"/>
    <cellStyle name="Percent 2 5 2 2 3 3 2" xfId="24072" xr:uid="{00000000-0005-0000-0000-000060720000}"/>
    <cellStyle name="Percent 2 5 2 2 3 3 3" xfId="24073" xr:uid="{00000000-0005-0000-0000-000061720000}"/>
    <cellStyle name="Percent 2 5 2 2 3 4" xfId="24074" xr:uid="{00000000-0005-0000-0000-000062720000}"/>
    <cellStyle name="Percent 2 5 2 2 3 4 2" xfId="24075" xr:uid="{00000000-0005-0000-0000-000063720000}"/>
    <cellStyle name="Percent 2 5 2 2 3 4 3" xfId="24076" xr:uid="{00000000-0005-0000-0000-000064720000}"/>
    <cellStyle name="Percent 2 5 2 2 3 5" xfId="24077" xr:uid="{00000000-0005-0000-0000-000065720000}"/>
    <cellStyle name="Percent 2 5 2 2 3 5 2" xfId="24078" xr:uid="{00000000-0005-0000-0000-000066720000}"/>
    <cellStyle name="Percent 2 5 2 2 3 6" xfId="24079" xr:uid="{00000000-0005-0000-0000-000067720000}"/>
    <cellStyle name="Percent 2 5 2 2 4" xfId="24080" xr:uid="{00000000-0005-0000-0000-000068720000}"/>
    <cellStyle name="Percent 2 5 2 2 4 2" xfId="24081" xr:uid="{00000000-0005-0000-0000-000069720000}"/>
    <cellStyle name="Percent 2 5 2 2 4 2 2" xfId="24082" xr:uid="{00000000-0005-0000-0000-00006A720000}"/>
    <cellStyle name="Percent 2 5 2 2 4 2 3" xfId="24083" xr:uid="{00000000-0005-0000-0000-00006B720000}"/>
    <cellStyle name="Percent 2 5 2 2 4 3" xfId="24084" xr:uid="{00000000-0005-0000-0000-00006C720000}"/>
    <cellStyle name="Percent 2 5 2 2 4 4" xfId="24085" xr:uid="{00000000-0005-0000-0000-00006D720000}"/>
    <cellStyle name="Percent 2 5 2 2 5" xfId="24086" xr:uid="{00000000-0005-0000-0000-00006E720000}"/>
    <cellStyle name="Percent 2 5 2 2 5 2" xfId="24087" xr:uid="{00000000-0005-0000-0000-00006F720000}"/>
    <cellStyle name="Percent 2 5 2 2 5 2 2" xfId="24088" xr:uid="{00000000-0005-0000-0000-000070720000}"/>
    <cellStyle name="Percent 2 5 2 2 5 2 3" xfId="24089" xr:uid="{00000000-0005-0000-0000-000071720000}"/>
    <cellStyle name="Percent 2 5 2 2 5 3" xfId="24090" xr:uid="{00000000-0005-0000-0000-000072720000}"/>
    <cellStyle name="Percent 2 5 2 2 5 4" xfId="24091" xr:uid="{00000000-0005-0000-0000-000073720000}"/>
    <cellStyle name="Percent 2 5 2 2 6" xfId="24092" xr:uid="{00000000-0005-0000-0000-000074720000}"/>
    <cellStyle name="Percent 2 5 2 2 6 2" xfId="24093" xr:uid="{00000000-0005-0000-0000-000075720000}"/>
    <cellStyle name="Percent 2 5 2 2 6 3" xfId="24094" xr:uid="{00000000-0005-0000-0000-000076720000}"/>
    <cellStyle name="Percent 2 5 2 2 7" xfId="24095" xr:uid="{00000000-0005-0000-0000-000077720000}"/>
    <cellStyle name="Percent 2 5 2 2 7 2" xfId="24096" xr:uid="{00000000-0005-0000-0000-000078720000}"/>
    <cellStyle name="Percent 2 5 2 2 8" xfId="24097" xr:uid="{00000000-0005-0000-0000-000079720000}"/>
    <cellStyle name="Percent 2 5 2 3" xfId="24098" xr:uid="{00000000-0005-0000-0000-00007A720000}"/>
    <cellStyle name="Percent 2 5 2 3 2" xfId="24099" xr:uid="{00000000-0005-0000-0000-00007B720000}"/>
    <cellStyle name="Percent 2 5 2 3 2 2" xfId="24100" xr:uid="{00000000-0005-0000-0000-00007C720000}"/>
    <cellStyle name="Percent 2 5 2 3 2 2 2" xfId="24101" xr:uid="{00000000-0005-0000-0000-00007D720000}"/>
    <cellStyle name="Percent 2 5 2 3 2 2 3" xfId="24102" xr:uid="{00000000-0005-0000-0000-00007E720000}"/>
    <cellStyle name="Percent 2 5 2 3 2 3" xfId="24103" xr:uid="{00000000-0005-0000-0000-00007F720000}"/>
    <cellStyle name="Percent 2 5 2 3 2 3 2" xfId="24104" xr:uid="{00000000-0005-0000-0000-000080720000}"/>
    <cellStyle name="Percent 2 5 2 3 2 3 3" xfId="24105" xr:uid="{00000000-0005-0000-0000-000081720000}"/>
    <cellStyle name="Percent 2 5 2 3 2 4" xfId="24106" xr:uid="{00000000-0005-0000-0000-000082720000}"/>
    <cellStyle name="Percent 2 5 2 3 2 4 2" xfId="24107" xr:uid="{00000000-0005-0000-0000-000083720000}"/>
    <cellStyle name="Percent 2 5 2 3 2 4 3" xfId="24108" xr:uid="{00000000-0005-0000-0000-000084720000}"/>
    <cellStyle name="Percent 2 5 2 3 2 5" xfId="24109" xr:uid="{00000000-0005-0000-0000-000085720000}"/>
    <cellStyle name="Percent 2 5 2 3 2 5 2" xfId="24110" xr:uid="{00000000-0005-0000-0000-000086720000}"/>
    <cellStyle name="Percent 2 5 2 3 2 6" xfId="24111" xr:uid="{00000000-0005-0000-0000-000087720000}"/>
    <cellStyle name="Percent 2 5 2 3 3" xfId="24112" xr:uid="{00000000-0005-0000-0000-000088720000}"/>
    <cellStyle name="Percent 2 5 2 3 3 2" xfId="24113" xr:uid="{00000000-0005-0000-0000-000089720000}"/>
    <cellStyle name="Percent 2 5 2 3 3 2 2" xfId="24114" xr:uid="{00000000-0005-0000-0000-00008A720000}"/>
    <cellStyle name="Percent 2 5 2 3 3 2 3" xfId="24115" xr:uid="{00000000-0005-0000-0000-00008B720000}"/>
    <cellStyle name="Percent 2 5 2 3 3 3" xfId="24116" xr:uid="{00000000-0005-0000-0000-00008C720000}"/>
    <cellStyle name="Percent 2 5 2 3 3 4" xfId="24117" xr:uid="{00000000-0005-0000-0000-00008D720000}"/>
    <cellStyle name="Percent 2 5 2 3 4" xfId="24118" xr:uid="{00000000-0005-0000-0000-00008E720000}"/>
    <cellStyle name="Percent 2 5 2 3 4 2" xfId="24119" xr:uid="{00000000-0005-0000-0000-00008F720000}"/>
    <cellStyle name="Percent 2 5 2 3 4 2 2" xfId="24120" xr:uid="{00000000-0005-0000-0000-000090720000}"/>
    <cellStyle name="Percent 2 5 2 3 4 2 3" xfId="24121" xr:uid="{00000000-0005-0000-0000-000091720000}"/>
    <cellStyle name="Percent 2 5 2 3 4 3" xfId="24122" xr:uid="{00000000-0005-0000-0000-000092720000}"/>
    <cellStyle name="Percent 2 5 2 3 4 4" xfId="24123" xr:uid="{00000000-0005-0000-0000-000093720000}"/>
    <cellStyle name="Percent 2 5 2 3 5" xfId="24124" xr:uid="{00000000-0005-0000-0000-000094720000}"/>
    <cellStyle name="Percent 2 5 2 3 5 2" xfId="24125" xr:uid="{00000000-0005-0000-0000-000095720000}"/>
    <cellStyle name="Percent 2 5 2 3 5 3" xfId="24126" xr:uid="{00000000-0005-0000-0000-000096720000}"/>
    <cellStyle name="Percent 2 5 2 3 6" xfId="24127" xr:uid="{00000000-0005-0000-0000-000097720000}"/>
    <cellStyle name="Percent 2 5 2 3 6 2" xfId="24128" xr:uid="{00000000-0005-0000-0000-000098720000}"/>
    <cellStyle name="Percent 2 5 2 3 7" xfId="24129" xr:uid="{00000000-0005-0000-0000-000099720000}"/>
    <cellStyle name="Percent 2 5 2 4" xfId="24130" xr:uid="{00000000-0005-0000-0000-00009A720000}"/>
    <cellStyle name="Percent 2 5 2 4 2" xfId="24131" xr:uid="{00000000-0005-0000-0000-00009B720000}"/>
    <cellStyle name="Percent 2 5 2 4 2 2" xfId="24132" xr:uid="{00000000-0005-0000-0000-00009C720000}"/>
    <cellStyle name="Percent 2 5 2 4 2 3" xfId="24133" xr:uid="{00000000-0005-0000-0000-00009D720000}"/>
    <cellStyle name="Percent 2 5 2 4 3" xfId="24134" xr:uid="{00000000-0005-0000-0000-00009E720000}"/>
    <cellStyle name="Percent 2 5 2 4 3 2" xfId="24135" xr:uid="{00000000-0005-0000-0000-00009F720000}"/>
    <cellStyle name="Percent 2 5 2 4 3 3" xfId="24136" xr:uid="{00000000-0005-0000-0000-0000A0720000}"/>
    <cellStyle name="Percent 2 5 2 4 4" xfId="24137" xr:uid="{00000000-0005-0000-0000-0000A1720000}"/>
    <cellStyle name="Percent 2 5 2 4 4 2" xfId="24138" xr:uid="{00000000-0005-0000-0000-0000A2720000}"/>
    <cellStyle name="Percent 2 5 2 4 4 3" xfId="24139" xr:uid="{00000000-0005-0000-0000-0000A3720000}"/>
    <cellStyle name="Percent 2 5 2 4 5" xfId="24140" xr:uid="{00000000-0005-0000-0000-0000A4720000}"/>
    <cellStyle name="Percent 2 5 2 4 5 2" xfId="24141" xr:uid="{00000000-0005-0000-0000-0000A5720000}"/>
    <cellStyle name="Percent 2 5 2 4 6" xfId="24142" xr:uid="{00000000-0005-0000-0000-0000A6720000}"/>
    <cellStyle name="Percent 2 5 2 5" xfId="24143" xr:uid="{00000000-0005-0000-0000-0000A7720000}"/>
    <cellStyle name="Percent 2 5 2 5 2" xfId="24144" xr:uid="{00000000-0005-0000-0000-0000A8720000}"/>
    <cellStyle name="Percent 2 5 2 5 2 2" xfId="24145" xr:uid="{00000000-0005-0000-0000-0000A9720000}"/>
    <cellStyle name="Percent 2 5 2 5 2 3" xfId="24146" xr:uid="{00000000-0005-0000-0000-0000AA720000}"/>
    <cellStyle name="Percent 2 5 2 5 3" xfId="24147" xr:uid="{00000000-0005-0000-0000-0000AB720000}"/>
    <cellStyle name="Percent 2 5 2 5 4" xfId="24148" xr:uid="{00000000-0005-0000-0000-0000AC720000}"/>
    <cellStyle name="Percent 2 5 2 6" xfId="24149" xr:uid="{00000000-0005-0000-0000-0000AD720000}"/>
    <cellStyle name="Percent 2 5 2 6 2" xfId="24150" xr:uid="{00000000-0005-0000-0000-0000AE720000}"/>
    <cellStyle name="Percent 2 5 2 6 2 2" xfId="24151" xr:uid="{00000000-0005-0000-0000-0000AF720000}"/>
    <cellStyle name="Percent 2 5 2 6 2 3" xfId="24152" xr:uid="{00000000-0005-0000-0000-0000B0720000}"/>
    <cellStyle name="Percent 2 5 2 6 3" xfId="24153" xr:uid="{00000000-0005-0000-0000-0000B1720000}"/>
    <cellStyle name="Percent 2 5 2 6 4" xfId="24154" xr:uid="{00000000-0005-0000-0000-0000B2720000}"/>
    <cellStyle name="Percent 2 5 2 7" xfId="24155" xr:uid="{00000000-0005-0000-0000-0000B3720000}"/>
    <cellStyle name="Percent 2 5 2 7 2" xfId="24156" xr:uid="{00000000-0005-0000-0000-0000B4720000}"/>
    <cellStyle name="Percent 2 5 2 7 3" xfId="24157" xr:uid="{00000000-0005-0000-0000-0000B5720000}"/>
    <cellStyle name="Percent 2 5 2 8" xfId="24158" xr:uid="{00000000-0005-0000-0000-0000B6720000}"/>
    <cellStyle name="Percent 2 5 2 8 2" xfId="24159" xr:uid="{00000000-0005-0000-0000-0000B7720000}"/>
    <cellStyle name="Percent 2 5 2 9" xfId="24160" xr:uid="{00000000-0005-0000-0000-0000B8720000}"/>
    <cellStyle name="Percent 2 5 3" xfId="24161" xr:uid="{00000000-0005-0000-0000-0000B9720000}"/>
    <cellStyle name="Percent 2 5 3 2" xfId="24162" xr:uid="{00000000-0005-0000-0000-0000BA720000}"/>
    <cellStyle name="Percent 2 5 3 2 2" xfId="24163" xr:uid="{00000000-0005-0000-0000-0000BB720000}"/>
    <cellStyle name="Percent 2 5 3 2 2 2" xfId="24164" xr:uid="{00000000-0005-0000-0000-0000BC720000}"/>
    <cellStyle name="Percent 2 5 3 2 2 2 2" xfId="24165" xr:uid="{00000000-0005-0000-0000-0000BD720000}"/>
    <cellStyle name="Percent 2 5 3 2 2 2 2 2" xfId="24166" xr:uid="{00000000-0005-0000-0000-0000BE720000}"/>
    <cellStyle name="Percent 2 5 3 2 2 2 2 3" xfId="24167" xr:uid="{00000000-0005-0000-0000-0000BF720000}"/>
    <cellStyle name="Percent 2 5 3 2 2 2 3" xfId="24168" xr:uid="{00000000-0005-0000-0000-0000C0720000}"/>
    <cellStyle name="Percent 2 5 3 2 2 2 3 2" xfId="24169" xr:uid="{00000000-0005-0000-0000-0000C1720000}"/>
    <cellStyle name="Percent 2 5 3 2 2 2 3 3" xfId="24170" xr:uid="{00000000-0005-0000-0000-0000C2720000}"/>
    <cellStyle name="Percent 2 5 3 2 2 2 4" xfId="24171" xr:uid="{00000000-0005-0000-0000-0000C3720000}"/>
    <cellStyle name="Percent 2 5 3 2 2 2 4 2" xfId="24172" xr:uid="{00000000-0005-0000-0000-0000C4720000}"/>
    <cellStyle name="Percent 2 5 3 2 2 2 4 3" xfId="24173" xr:uid="{00000000-0005-0000-0000-0000C5720000}"/>
    <cellStyle name="Percent 2 5 3 2 2 2 5" xfId="24174" xr:uid="{00000000-0005-0000-0000-0000C6720000}"/>
    <cellStyle name="Percent 2 5 3 2 2 2 5 2" xfId="24175" xr:uid="{00000000-0005-0000-0000-0000C7720000}"/>
    <cellStyle name="Percent 2 5 3 2 2 2 6" xfId="24176" xr:uid="{00000000-0005-0000-0000-0000C8720000}"/>
    <cellStyle name="Percent 2 5 3 2 2 3" xfId="24177" xr:uid="{00000000-0005-0000-0000-0000C9720000}"/>
    <cellStyle name="Percent 2 5 3 2 2 3 2" xfId="24178" xr:uid="{00000000-0005-0000-0000-0000CA720000}"/>
    <cellStyle name="Percent 2 5 3 2 2 3 2 2" xfId="24179" xr:uid="{00000000-0005-0000-0000-0000CB720000}"/>
    <cellStyle name="Percent 2 5 3 2 2 3 2 3" xfId="24180" xr:uid="{00000000-0005-0000-0000-0000CC720000}"/>
    <cellStyle name="Percent 2 5 3 2 2 3 3" xfId="24181" xr:uid="{00000000-0005-0000-0000-0000CD720000}"/>
    <cellStyle name="Percent 2 5 3 2 2 3 4" xfId="24182" xr:uid="{00000000-0005-0000-0000-0000CE720000}"/>
    <cellStyle name="Percent 2 5 3 2 2 4" xfId="24183" xr:uid="{00000000-0005-0000-0000-0000CF720000}"/>
    <cellStyle name="Percent 2 5 3 2 2 4 2" xfId="24184" xr:uid="{00000000-0005-0000-0000-0000D0720000}"/>
    <cellStyle name="Percent 2 5 3 2 2 4 2 2" xfId="24185" xr:uid="{00000000-0005-0000-0000-0000D1720000}"/>
    <cellStyle name="Percent 2 5 3 2 2 4 2 3" xfId="24186" xr:uid="{00000000-0005-0000-0000-0000D2720000}"/>
    <cellStyle name="Percent 2 5 3 2 2 4 3" xfId="24187" xr:uid="{00000000-0005-0000-0000-0000D3720000}"/>
    <cellStyle name="Percent 2 5 3 2 2 4 4" xfId="24188" xr:uid="{00000000-0005-0000-0000-0000D4720000}"/>
    <cellStyle name="Percent 2 5 3 2 2 5" xfId="24189" xr:uid="{00000000-0005-0000-0000-0000D5720000}"/>
    <cellStyle name="Percent 2 5 3 2 2 5 2" xfId="24190" xr:uid="{00000000-0005-0000-0000-0000D6720000}"/>
    <cellStyle name="Percent 2 5 3 2 2 5 3" xfId="24191" xr:uid="{00000000-0005-0000-0000-0000D7720000}"/>
    <cellStyle name="Percent 2 5 3 2 2 6" xfId="24192" xr:uid="{00000000-0005-0000-0000-0000D8720000}"/>
    <cellStyle name="Percent 2 5 3 2 2 6 2" xfId="24193" xr:uid="{00000000-0005-0000-0000-0000D9720000}"/>
    <cellStyle name="Percent 2 5 3 2 2 7" xfId="24194" xr:uid="{00000000-0005-0000-0000-0000DA720000}"/>
    <cellStyle name="Percent 2 5 3 2 3" xfId="24195" xr:uid="{00000000-0005-0000-0000-0000DB720000}"/>
    <cellStyle name="Percent 2 5 3 2 3 2" xfId="24196" xr:uid="{00000000-0005-0000-0000-0000DC720000}"/>
    <cellStyle name="Percent 2 5 3 2 3 2 2" xfId="24197" xr:uid="{00000000-0005-0000-0000-0000DD720000}"/>
    <cellStyle name="Percent 2 5 3 2 3 2 3" xfId="24198" xr:uid="{00000000-0005-0000-0000-0000DE720000}"/>
    <cellStyle name="Percent 2 5 3 2 3 3" xfId="24199" xr:uid="{00000000-0005-0000-0000-0000DF720000}"/>
    <cellStyle name="Percent 2 5 3 2 3 3 2" xfId="24200" xr:uid="{00000000-0005-0000-0000-0000E0720000}"/>
    <cellStyle name="Percent 2 5 3 2 3 3 3" xfId="24201" xr:uid="{00000000-0005-0000-0000-0000E1720000}"/>
    <cellStyle name="Percent 2 5 3 2 3 4" xfId="24202" xr:uid="{00000000-0005-0000-0000-0000E2720000}"/>
    <cellStyle name="Percent 2 5 3 2 3 4 2" xfId="24203" xr:uid="{00000000-0005-0000-0000-0000E3720000}"/>
    <cellStyle name="Percent 2 5 3 2 3 4 3" xfId="24204" xr:uid="{00000000-0005-0000-0000-0000E4720000}"/>
    <cellStyle name="Percent 2 5 3 2 3 5" xfId="24205" xr:uid="{00000000-0005-0000-0000-0000E5720000}"/>
    <cellStyle name="Percent 2 5 3 2 3 5 2" xfId="24206" xr:uid="{00000000-0005-0000-0000-0000E6720000}"/>
    <cellStyle name="Percent 2 5 3 2 3 6" xfId="24207" xr:uid="{00000000-0005-0000-0000-0000E7720000}"/>
    <cellStyle name="Percent 2 5 3 2 4" xfId="24208" xr:uid="{00000000-0005-0000-0000-0000E8720000}"/>
    <cellStyle name="Percent 2 5 3 2 4 2" xfId="24209" xr:uid="{00000000-0005-0000-0000-0000E9720000}"/>
    <cellStyle name="Percent 2 5 3 2 4 2 2" xfId="24210" xr:uid="{00000000-0005-0000-0000-0000EA720000}"/>
    <cellStyle name="Percent 2 5 3 2 4 2 3" xfId="24211" xr:uid="{00000000-0005-0000-0000-0000EB720000}"/>
    <cellStyle name="Percent 2 5 3 2 4 3" xfId="24212" xr:uid="{00000000-0005-0000-0000-0000EC720000}"/>
    <cellStyle name="Percent 2 5 3 2 4 4" xfId="24213" xr:uid="{00000000-0005-0000-0000-0000ED720000}"/>
    <cellStyle name="Percent 2 5 3 2 5" xfId="24214" xr:uid="{00000000-0005-0000-0000-0000EE720000}"/>
    <cellStyle name="Percent 2 5 3 2 5 2" xfId="24215" xr:uid="{00000000-0005-0000-0000-0000EF720000}"/>
    <cellStyle name="Percent 2 5 3 2 5 2 2" xfId="24216" xr:uid="{00000000-0005-0000-0000-0000F0720000}"/>
    <cellStyle name="Percent 2 5 3 2 5 2 3" xfId="24217" xr:uid="{00000000-0005-0000-0000-0000F1720000}"/>
    <cellStyle name="Percent 2 5 3 2 5 3" xfId="24218" xr:uid="{00000000-0005-0000-0000-0000F2720000}"/>
    <cellStyle name="Percent 2 5 3 2 5 4" xfId="24219" xr:uid="{00000000-0005-0000-0000-0000F3720000}"/>
    <cellStyle name="Percent 2 5 3 2 6" xfId="24220" xr:uid="{00000000-0005-0000-0000-0000F4720000}"/>
    <cellStyle name="Percent 2 5 3 2 6 2" xfId="24221" xr:uid="{00000000-0005-0000-0000-0000F5720000}"/>
    <cellStyle name="Percent 2 5 3 2 6 3" xfId="24222" xr:uid="{00000000-0005-0000-0000-0000F6720000}"/>
    <cellStyle name="Percent 2 5 3 2 7" xfId="24223" xr:uid="{00000000-0005-0000-0000-0000F7720000}"/>
    <cellStyle name="Percent 2 5 3 2 7 2" xfId="24224" xr:uid="{00000000-0005-0000-0000-0000F8720000}"/>
    <cellStyle name="Percent 2 5 3 2 8" xfId="24225" xr:uid="{00000000-0005-0000-0000-0000F9720000}"/>
    <cellStyle name="Percent 2 5 3 3" xfId="24226" xr:uid="{00000000-0005-0000-0000-0000FA720000}"/>
    <cellStyle name="Percent 2 5 3 3 2" xfId="24227" xr:uid="{00000000-0005-0000-0000-0000FB720000}"/>
    <cellStyle name="Percent 2 5 3 3 2 2" xfId="24228" xr:uid="{00000000-0005-0000-0000-0000FC720000}"/>
    <cellStyle name="Percent 2 5 3 3 2 2 2" xfId="24229" xr:uid="{00000000-0005-0000-0000-0000FD720000}"/>
    <cellStyle name="Percent 2 5 3 3 2 2 3" xfId="24230" xr:uid="{00000000-0005-0000-0000-0000FE720000}"/>
    <cellStyle name="Percent 2 5 3 3 2 3" xfId="24231" xr:uid="{00000000-0005-0000-0000-0000FF720000}"/>
    <cellStyle name="Percent 2 5 3 3 2 3 2" xfId="24232" xr:uid="{00000000-0005-0000-0000-000000730000}"/>
    <cellStyle name="Percent 2 5 3 3 2 3 3" xfId="24233" xr:uid="{00000000-0005-0000-0000-000001730000}"/>
    <cellStyle name="Percent 2 5 3 3 2 4" xfId="24234" xr:uid="{00000000-0005-0000-0000-000002730000}"/>
    <cellStyle name="Percent 2 5 3 3 2 4 2" xfId="24235" xr:uid="{00000000-0005-0000-0000-000003730000}"/>
    <cellStyle name="Percent 2 5 3 3 2 4 3" xfId="24236" xr:uid="{00000000-0005-0000-0000-000004730000}"/>
    <cellStyle name="Percent 2 5 3 3 2 5" xfId="24237" xr:uid="{00000000-0005-0000-0000-000005730000}"/>
    <cellStyle name="Percent 2 5 3 3 2 5 2" xfId="24238" xr:uid="{00000000-0005-0000-0000-000006730000}"/>
    <cellStyle name="Percent 2 5 3 3 2 6" xfId="24239" xr:uid="{00000000-0005-0000-0000-000007730000}"/>
    <cellStyle name="Percent 2 5 3 3 3" xfId="24240" xr:uid="{00000000-0005-0000-0000-000008730000}"/>
    <cellStyle name="Percent 2 5 3 3 3 2" xfId="24241" xr:uid="{00000000-0005-0000-0000-000009730000}"/>
    <cellStyle name="Percent 2 5 3 3 3 2 2" xfId="24242" xr:uid="{00000000-0005-0000-0000-00000A730000}"/>
    <cellStyle name="Percent 2 5 3 3 3 2 3" xfId="24243" xr:uid="{00000000-0005-0000-0000-00000B730000}"/>
    <cellStyle name="Percent 2 5 3 3 3 3" xfId="24244" xr:uid="{00000000-0005-0000-0000-00000C730000}"/>
    <cellStyle name="Percent 2 5 3 3 3 4" xfId="24245" xr:uid="{00000000-0005-0000-0000-00000D730000}"/>
    <cellStyle name="Percent 2 5 3 3 4" xfId="24246" xr:uid="{00000000-0005-0000-0000-00000E730000}"/>
    <cellStyle name="Percent 2 5 3 3 4 2" xfId="24247" xr:uid="{00000000-0005-0000-0000-00000F730000}"/>
    <cellStyle name="Percent 2 5 3 3 4 2 2" xfId="24248" xr:uid="{00000000-0005-0000-0000-000010730000}"/>
    <cellStyle name="Percent 2 5 3 3 4 2 3" xfId="24249" xr:uid="{00000000-0005-0000-0000-000011730000}"/>
    <cellStyle name="Percent 2 5 3 3 4 3" xfId="24250" xr:uid="{00000000-0005-0000-0000-000012730000}"/>
    <cellStyle name="Percent 2 5 3 3 4 4" xfId="24251" xr:uid="{00000000-0005-0000-0000-000013730000}"/>
    <cellStyle name="Percent 2 5 3 3 5" xfId="24252" xr:uid="{00000000-0005-0000-0000-000014730000}"/>
    <cellStyle name="Percent 2 5 3 3 5 2" xfId="24253" xr:uid="{00000000-0005-0000-0000-000015730000}"/>
    <cellStyle name="Percent 2 5 3 3 5 3" xfId="24254" xr:uid="{00000000-0005-0000-0000-000016730000}"/>
    <cellStyle name="Percent 2 5 3 3 6" xfId="24255" xr:uid="{00000000-0005-0000-0000-000017730000}"/>
    <cellStyle name="Percent 2 5 3 3 6 2" xfId="24256" xr:uid="{00000000-0005-0000-0000-000018730000}"/>
    <cellStyle name="Percent 2 5 3 3 7" xfId="24257" xr:uid="{00000000-0005-0000-0000-000019730000}"/>
    <cellStyle name="Percent 2 5 3 4" xfId="24258" xr:uid="{00000000-0005-0000-0000-00001A730000}"/>
    <cellStyle name="Percent 2 5 3 4 2" xfId="24259" xr:uid="{00000000-0005-0000-0000-00001B730000}"/>
    <cellStyle name="Percent 2 5 3 4 2 2" xfId="24260" xr:uid="{00000000-0005-0000-0000-00001C730000}"/>
    <cellStyle name="Percent 2 5 3 4 2 3" xfId="24261" xr:uid="{00000000-0005-0000-0000-00001D730000}"/>
    <cellStyle name="Percent 2 5 3 4 3" xfId="24262" xr:uid="{00000000-0005-0000-0000-00001E730000}"/>
    <cellStyle name="Percent 2 5 3 4 3 2" xfId="24263" xr:uid="{00000000-0005-0000-0000-00001F730000}"/>
    <cellStyle name="Percent 2 5 3 4 3 3" xfId="24264" xr:uid="{00000000-0005-0000-0000-000020730000}"/>
    <cellStyle name="Percent 2 5 3 4 4" xfId="24265" xr:uid="{00000000-0005-0000-0000-000021730000}"/>
    <cellStyle name="Percent 2 5 3 4 4 2" xfId="24266" xr:uid="{00000000-0005-0000-0000-000022730000}"/>
    <cellStyle name="Percent 2 5 3 4 4 3" xfId="24267" xr:uid="{00000000-0005-0000-0000-000023730000}"/>
    <cellStyle name="Percent 2 5 3 4 5" xfId="24268" xr:uid="{00000000-0005-0000-0000-000024730000}"/>
    <cellStyle name="Percent 2 5 3 4 5 2" xfId="24269" xr:uid="{00000000-0005-0000-0000-000025730000}"/>
    <cellStyle name="Percent 2 5 3 4 6" xfId="24270" xr:uid="{00000000-0005-0000-0000-000026730000}"/>
    <cellStyle name="Percent 2 5 3 5" xfId="24271" xr:uid="{00000000-0005-0000-0000-000027730000}"/>
    <cellStyle name="Percent 2 5 3 5 2" xfId="24272" xr:uid="{00000000-0005-0000-0000-000028730000}"/>
    <cellStyle name="Percent 2 5 3 5 2 2" xfId="24273" xr:uid="{00000000-0005-0000-0000-000029730000}"/>
    <cellStyle name="Percent 2 5 3 5 2 3" xfId="24274" xr:uid="{00000000-0005-0000-0000-00002A730000}"/>
    <cellStyle name="Percent 2 5 3 5 3" xfId="24275" xr:uid="{00000000-0005-0000-0000-00002B730000}"/>
    <cellStyle name="Percent 2 5 3 5 4" xfId="24276" xr:uid="{00000000-0005-0000-0000-00002C730000}"/>
    <cellStyle name="Percent 2 5 3 6" xfId="24277" xr:uid="{00000000-0005-0000-0000-00002D730000}"/>
    <cellStyle name="Percent 2 5 3 6 2" xfId="24278" xr:uid="{00000000-0005-0000-0000-00002E730000}"/>
    <cellStyle name="Percent 2 5 3 6 2 2" xfId="24279" xr:uid="{00000000-0005-0000-0000-00002F730000}"/>
    <cellStyle name="Percent 2 5 3 6 2 3" xfId="24280" xr:uid="{00000000-0005-0000-0000-000030730000}"/>
    <cellStyle name="Percent 2 5 3 6 3" xfId="24281" xr:uid="{00000000-0005-0000-0000-000031730000}"/>
    <cellStyle name="Percent 2 5 3 6 4" xfId="24282" xr:uid="{00000000-0005-0000-0000-000032730000}"/>
    <cellStyle name="Percent 2 5 3 7" xfId="24283" xr:uid="{00000000-0005-0000-0000-000033730000}"/>
    <cellStyle name="Percent 2 5 3 7 2" xfId="24284" xr:uid="{00000000-0005-0000-0000-000034730000}"/>
    <cellStyle name="Percent 2 5 3 7 3" xfId="24285" xr:uid="{00000000-0005-0000-0000-000035730000}"/>
    <cellStyle name="Percent 2 5 3 8" xfId="24286" xr:uid="{00000000-0005-0000-0000-000036730000}"/>
    <cellStyle name="Percent 2 5 3 8 2" xfId="24287" xr:uid="{00000000-0005-0000-0000-000037730000}"/>
    <cellStyle name="Percent 2 5 3 9" xfId="24288" xr:uid="{00000000-0005-0000-0000-000038730000}"/>
    <cellStyle name="Percent 2 5 4" xfId="24289" xr:uid="{00000000-0005-0000-0000-000039730000}"/>
    <cellStyle name="Percent 2 5 4 2" xfId="24290" xr:uid="{00000000-0005-0000-0000-00003A730000}"/>
    <cellStyle name="Percent 2 5 4 2 2" xfId="24291" xr:uid="{00000000-0005-0000-0000-00003B730000}"/>
    <cellStyle name="Percent 2 5 4 2 2 2" xfId="24292" xr:uid="{00000000-0005-0000-0000-00003C730000}"/>
    <cellStyle name="Percent 2 5 4 2 2 2 2" xfId="24293" xr:uid="{00000000-0005-0000-0000-00003D730000}"/>
    <cellStyle name="Percent 2 5 4 2 2 2 3" xfId="24294" xr:uid="{00000000-0005-0000-0000-00003E730000}"/>
    <cellStyle name="Percent 2 5 4 2 2 3" xfId="24295" xr:uid="{00000000-0005-0000-0000-00003F730000}"/>
    <cellStyle name="Percent 2 5 4 2 2 3 2" xfId="24296" xr:uid="{00000000-0005-0000-0000-000040730000}"/>
    <cellStyle name="Percent 2 5 4 2 2 3 3" xfId="24297" xr:uid="{00000000-0005-0000-0000-000041730000}"/>
    <cellStyle name="Percent 2 5 4 2 2 4" xfId="24298" xr:uid="{00000000-0005-0000-0000-000042730000}"/>
    <cellStyle name="Percent 2 5 4 2 2 4 2" xfId="24299" xr:uid="{00000000-0005-0000-0000-000043730000}"/>
    <cellStyle name="Percent 2 5 4 2 2 4 3" xfId="24300" xr:uid="{00000000-0005-0000-0000-000044730000}"/>
    <cellStyle name="Percent 2 5 4 2 2 5" xfId="24301" xr:uid="{00000000-0005-0000-0000-000045730000}"/>
    <cellStyle name="Percent 2 5 4 2 2 5 2" xfId="24302" xr:uid="{00000000-0005-0000-0000-000046730000}"/>
    <cellStyle name="Percent 2 5 4 2 2 6" xfId="24303" xr:uid="{00000000-0005-0000-0000-000047730000}"/>
    <cellStyle name="Percent 2 5 4 2 3" xfId="24304" xr:uid="{00000000-0005-0000-0000-000048730000}"/>
    <cellStyle name="Percent 2 5 4 2 3 2" xfId="24305" xr:uid="{00000000-0005-0000-0000-000049730000}"/>
    <cellStyle name="Percent 2 5 4 2 3 2 2" xfId="24306" xr:uid="{00000000-0005-0000-0000-00004A730000}"/>
    <cellStyle name="Percent 2 5 4 2 3 2 3" xfId="24307" xr:uid="{00000000-0005-0000-0000-00004B730000}"/>
    <cellStyle name="Percent 2 5 4 2 3 3" xfId="24308" xr:uid="{00000000-0005-0000-0000-00004C730000}"/>
    <cellStyle name="Percent 2 5 4 2 3 4" xfId="24309" xr:uid="{00000000-0005-0000-0000-00004D730000}"/>
    <cellStyle name="Percent 2 5 4 2 4" xfId="24310" xr:uid="{00000000-0005-0000-0000-00004E730000}"/>
    <cellStyle name="Percent 2 5 4 2 4 2" xfId="24311" xr:uid="{00000000-0005-0000-0000-00004F730000}"/>
    <cellStyle name="Percent 2 5 4 2 4 2 2" xfId="24312" xr:uid="{00000000-0005-0000-0000-000050730000}"/>
    <cellStyle name="Percent 2 5 4 2 4 2 3" xfId="24313" xr:uid="{00000000-0005-0000-0000-000051730000}"/>
    <cellStyle name="Percent 2 5 4 2 4 3" xfId="24314" xr:uid="{00000000-0005-0000-0000-000052730000}"/>
    <cellStyle name="Percent 2 5 4 2 4 4" xfId="24315" xr:uid="{00000000-0005-0000-0000-000053730000}"/>
    <cellStyle name="Percent 2 5 4 2 5" xfId="24316" xr:uid="{00000000-0005-0000-0000-000054730000}"/>
    <cellStyle name="Percent 2 5 4 2 5 2" xfId="24317" xr:uid="{00000000-0005-0000-0000-000055730000}"/>
    <cellStyle name="Percent 2 5 4 2 5 3" xfId="24318" xr:uid="{00000000-0005-0000-0000-000056730000}"/>
    <cellStyle name="Percent 2 5 4 2 6" xfId="24319" xr:uid="{00000000-0005-0000-0000-000057730000}"/>
    <cellStyle name="Percent 2 5 4 2 6 2" xfId="24320" xr:uid="{00000000-0005-0000-0000-000058730000}"/>
    <cellStyle name="Percent 2 5 4 2 7" xfId="24321" xr:uid="{00000000-0005-0000-0000-000059730000}"/>
    <cellStyle name="Percent 2 5 4 3" xfId="24322" xr:uid="{00000000-0005-0000-0000-00005A730000}"/>
    <cellStyle name="Percent 2 5 4 3 2" xfId="24323" xr:uid="{00000000-0005-0000-0000-00005B730000}"/>
    <cellStyle name="Percent 2 5 4 3 2 2" xfId="24324" xr:uid="{00000000-0005-0000-0000-00005C730000}"/>
    <cellStyle name="Percent 2 5 4 3 2 3" xfId="24325" xr:uid="{00000000-0005-0000-0000-00005D730000}"/>
    <cellStyle name="Percent 2 5 4 3 3" xfId="24326" xr:uid="{00000000-0005-0000-0000-00005E730000}"/>
    <cellStyle name="Percent 2 5 4 3 3 2" xfId="24327" xr:uid="{00000000-0005-0000-0000-00005F730000}"/>
    <cellStyle name="Percent 2 5 4 3 3 3" xfId="24328" xr:uid="{00000000-0005-0000-0000-000060730000}"/>
    <cellStyle name="Percent 2 5 4 3 4" xfId="24329" xr:uid="{00000000-0005-0000-0000-000061730000}"/>
    <cellStyle name="Percent 2 5 4 3 4 2" xfId="24330" xr:uid="{00000000-0005-0000-0000-000062730000}"/>
    <cellStyle name="Percent 2 5 4 3 4 3" xfId="24331" xr:uid="{00000000-0005-0000-0000-000063730000}"/>
    <cellStyle name="Percent 2 5 4 3 5" xfId="24332" xr:uid="{00000000-0005-0000-0000-000064730000}"/>
    <cellStyle name="Percent 2 5 4 3 5 2" xfId="24333" xr:uid="{00000000-0005-0000-0000-000065730000}"/>
    <cellStyle name="Percent 2 5 4 3 6" xfId="24334" xr:uid="{00000000-0005-0000-0000-000066730000}"/>
    <cellStyle name="Percent 2 5 4 4" xfId="24335" xr:uid="{00000000-0005-0000-0000-000067730000}"/>
    <cellStyle name="Percent 2 5 4 4 2" xfId="24336" xr:uid="{00000000-0005-0000-0000-000068730000}"/>
    <cellStyle name="Percent 2 5 4 4 2 2" xfId="24337" xr:uid="{00000000-0005-0000-0000-000069730000}"/>
    <cellStyle name="Percent 2 5 4 4 2 3" xfId="24338" xr:uid="{00000000-0005-0000-0000-00006A730000}"/>
    <cellStyle name="Percent 2 5 4 4 3" xfId="24339" xr:uid="{00000000-0005-0000-0000-00006B730000}"/>
    <cellStyle name="Percent 2 5 4 4 4" xfId="24340" xr:uid="{00000000-0005-0000-0000-00006C730000}"/>
    <cellStyle name="Percent 2 5 4 5" xfId="24341" xr:uid="{00000000-0005-0000-0000-00006D730000}"/>
    <cellStyle name="Percent 2 5 4 5 2" xfId="24342" xr:uid="{00000000-0005-0000-0000-00006E730000}"/>
    <cellStyle name="Percent 2 5 4 5 2 2" xfId="24343" xr:uid="{00000000-0005-0000-0000-00006F730000}"/>
    <cellStyle name="Percent 2 5 4 5 2 3" xfId="24344" xr:uid="{00000000-0005-0000-0000-000070730000}"/>
    <cellStyle name="Percent 2 5 4 5 3" xfId="24345" xr:uid="{00000000-0005-0000-0000-000071730000}"/>
    <cellStyle name="Percent 2 5 4 5 4" xfId="24346" xr:uid="{00000000-0005-0000-0000-000072730000}"/>
    <cellStyle name="Percent 2 5 4 6" xfId="24347" xr:uid="{00000000-0005-0000-0000-000073730000}"/>
    <cellStyle name="Percent 2 5 4 6 2" xfId="24348" xr:uid="{00000000-0005-0000-0000-000074730000}"/>
    <cellStyle name="Percent 2 5 4 6 3" xfId="24349" xr:uid="{00000000-0005-0000-0000-000075730000}"/>
    <cellStyle name="Percent 2 5 4 7" xfId="24350" xr:uid="{00000000-0005-0000-0000-000076730000}"/>
    <cellStyle name="Percent 2 5 4 7 2" xfId="24351" xr:uid="{00000000-0005-0000-0000-000077730000}"/>
    <cellStyle name="Percent 2 5 4 8" xfId="24352" xr:uid="{00000000-0005-0000-0000-000078730000}"/>
    <cellStyle name="Percent 2 5 5" xfId="24353" xr:uid="{00000000-0005-0000-0000-000079730000}"/>
    <cellStyle name="Percent 2 5 5 2" xfId="24354" xr:uid="{00000000-0005-0000-0000-00007A730000}"/>
    <cellStyle name="Percent 2 5 5 2 2" xfId="24355" xr:uid="{00000000-0005-0000-0000-00007B730000}"/>
    <cellStyle name="Percent 2 5 5 2 2 2" xfId="24356" xr:uid="{00000000-0005-0000-0000-00007C730000}"/>
    <cellStyle name="Percent 2 5 5 2 2 3" xfId="24357" xr:uid="{00000000-0005-0000-0000-00007D730000}"/>
    <cellStyle name="Percent 2 5 5 2 3" xfId="24358" xr:uid="{00000000-0005-0000-0000-00007E730000}"/>
    <cellStyle name="Percent 2 5 5 2 3 2" xfId="24359" xr:uid="{00000000-0005-0000-0000-00007F730000}"/>
    <cellStyle name="Percent 2 5 5 2 3 3" xfId="24360" xr:uid="{00000000-0005-0000-0000-000080730000}"/>
    <cellStyle name="Percent 2 5 5 2 4" xfId="24361" xr:uid="{00000000-0005-0000-0000-000081730000}"/>
    <cellStyle name="Percent 2 5 5 2 4 2" xfId="24362" xr:uid="{00000000-0005-0000-0000-000082730000}"/>
    <cellStyle name="Percent 2 5 5 2 4 3" xfId="24363" xr:uid="{00000000-0005-0000-0000-000083730000}"/>
    <cellStyle name="Percent 2 5 5 2 5" xfId="24364" xr:uid="{00000000-0005-0000-0000-000084730000}"/>
    <cellStyle name="Percent 2 5 5 2 5 2" xfId="24365" xr:uid="{00000000-0005-0000-0000-000085730000}"/>
    <cellStyle name="Percent 2 5 5 2 6" xfId="24366" xr:uid="{00000000-0005-0000-0000-000086730000}"/>
    <cellStyle name="Percent 2 5 5 3" xfId="24367" xr:uid="{00000000-0005-0000-0000-000087730000}"/>
    <cellStyle name="Percent 2 5 5 3 2" xfId="24368" xr:uid="{00000000-0005-0000-0000-000088730000}"/>
    <cellStyle name="Percent 2 5 5 3 2 2" xfId="24369" xr:uid="{00000000-0005-0000-0000-000089730000}"/>
    <cellStyle name="Percent 2 5 5 3 2 3" xfId="24370" xr:uid="{00000000-0005-0000-0000-00008A730000}"/>
    <cellStyle name="Percent 2 5 5 3 3" xfId="24371" xr:uid="{00000000-0005-0000-0000-00008B730000}"/>
    <cellStyle name="Percent 2 5 5 3 4" xfId="24372" xr:uid="{00000000-0005-0000-0000-00008C730000}"/>
    <cellStyle name="Percent 2 5 5 4" xfId="24373" xr:uid="{00000000-0005-0000-0000-00008D730000}"/>
    <cellStyle name="Percent 2 5 5 4 2" xfId="24374" xr:uid="{00000000-0005-0000-0000-00008E730000}"/>
    <cellStyle name="Percent 2 5 5 4 2 2" xfId="24375" xr:uid="{00000000-0005-0000-0000-00008F730000}"/>
    <cellStyle name="Percent 2 5 5 4 2 3" xfId="24376" xr:uid="{00000000-0005-0000-0000-000090730000}"/>
    <cellStyle name="Percent 2 5 5 4 3" xfId="24377" xr:uid="{00000000-0005-0000-0000-000091730000}"/>
    <cellStyle name="Percent 2 5 5 4 4" xfId="24378" xr:uid="{00000000-0005-0000-0000-000092730000}"/>
    <cellStyle name="Percent 2 5 5 5" xfId="24379" xr:uid="{00000000-0005-0000-0000-000093730000}"/>
    <cellStyle name="Percent 2 5 5 5 2" xfId="24380" xr:uid="{00000000-0005-0000-0000-000094730000}"/>
    <cellStyle name="Percent 2 5 5 5 3" xfId="24381" xr:uid="{00000000-0005-0000-0000-000095730000}"/>
    <cellStyle name="Percent 2 5 5 6" xfId="24382" xr:uid="{00000000-0005-0000-0000-000096730000}"/>
    <cellStyle name="Percent 2 5 5 6 2" xfId="24383" xr:uid="{00000000-0005-0000-0000-000097730000}"/>
    <cellStyle name="Percent 2 5 5 7" xfId="24384" xr:uid="{00000000-0005-0000-0000-000098730000}"/>
    <cellStyle name="Percent 2 5 6" xfId="24385" xr:uid="{00000000-0005-0000-0000-000099730000}"/>
    <cellStyle name="Percent 2 5 6 2" xfId="24386" xr:uid="{00000000-0005-0000-0000-00009A730000}"/>
    <cellStyle name="Percent 2 5 6 2 2" xfId="24387" xr:uid="{00000000-0005-0000-0000-00009B730000}"/>
    <cellStyle name="Percent 2 5 6 2 3" xfId="24388" xr:uid="{00000000-0005-0000-0000-00009C730000}"/>
    <cellStyle name="Percent 2 5 6 3" xfId="24389" xr:uid="{00000000-0005-0000-0000-00009D730000}"/>
    <cellStyle name="Percent 2 5 6 3 2" xfId="24390" xr:uid="{00000000-0005-0000-0000-00009E730000}"/>
    <cellStyle name="Percent 2 5 6 3 3" xfId="24391" xr:uid="{00000000-0005-0000-0000-00009F730000}"/>
    <cellStyle name="Percent 2 5 6 4" xfId="24392" xr:uid="{00000000-0005-0000-0000-0000A0730000}"/>
    <cellStyle name="Percent 2 5 6 4 2" xfId="24393" xr:uid="{00000000-0005-0000-0000-0000A1730000}"/>
    <cellStyle name="Percent 2 5 6 4 3" xfId="24394" xr:uid="{00000000-0005-0000-0000-0000A2730000}"/>
    <cellStyle name="Percent 2 5 6 5" xfId="24395" xr:uid="{00000000-0005-0000-0000-0000A3730000}"/>
    <cellStyle name="Percent 2 5 6 5 2" xfId="24396" xr:uid="{00000000-0005-0000-0000-0000A4730000}"/>
    <cellStyle name="Percent 2 5 6 6" xfId="24397" xr:uid="{00000000-0005-0000-0000-0000A5730000}"/>
    <cellStyle name="Percent 2 5 7" xfId="24398" xr:uid="{00000000-0005-0000-0000-0000A6730000}"/>
    <cellStyle name="Percent 2 5 7 2" xfId="24399" xr:uid="{00000000-0005-0000-0000-0000A7730000}"/>
    <cellStyle name="Percent 2 5 7 2 2" xfId="24400" xr:uid="{00000000-0005-0000-0000-0000A8730000}"/>
    <cellStyle name="Percent 2 5 7 2 3" xfId="24401" xr:uid="{00000000-0005-0000-0000-0000A9730000}"/>
    <cellStyle name="Percent 2 5 7 3" xfId="24402" xr:uid="{00000000-0005-0000-0000-0000AA730000}"/>
    <cellStyle name="Percent 2 5 7 4" xfId="24403" xr:uid="{00000000-0005-0000-0000-0000AB730000}"/>
    <cellStyle name="Percent 2 5 8" xfId="24404" xr:uid="{00000000-0005-0000-0000-0000AC730000}"/>
    <cellStyle name="Percent 2 5 8 2" xfId="24405" xr:uid="{00000000-0005-0000-0000-0000AD730000}"/>
    <cellStyle name="Percent 2 5 8 2 2" xfId="24406" xr:uid="{00000000-0005-0000-0000-0000AE730000}"/>
    <cellStyle name="Percent 2 5 8 2 3" xfId="24407" xr:uid="{00000000-0005-0000-0000-0000AF730000}"/>
    <cellStyle name="Percent 2 5 8 3" xfId="24408" xr:uid="{00000000-0005-0000-0000-0000B0730000}"/>
    <cellStyle name="Percent 2 5 8 4" xfId="24409" xr:uid="{00000000-0005-0000-0000-0000B1730000}"/>
    <cellStyle name="Percent 2 5 9" xfId="24410" xr:uid="{00000000-0005-0000-0000-0000B2730000}"/>
    <cellStyle name="Percent 2 5 9 2" xfId="24411" xr:uid="{00000000-0005-0000-0000-0000B3730000}"/>
    <cellStyle name="Percent 2 5 9 3" xfId="24412" xr:uid="{00000000-0005-0000-0000-0000B4730000}"/>
    <cellStyle name="Percent 2 6" xfId="24413" xr:uid="{00000000-0005-0000-0000-0000B5730000}"/>
    <cellStyle name="Percent 2 6 10" xfId="24414" xr:uid="{00000000-0005-0000-0000-0000B6730000}"/>
    <cellStyle name="Percent 2 6 10 2" xfId="24415" xr:uid="{00000000-0005-0000-0000-0000B7730000}"/>
    <cellStyle name="Percent 2 6 11" xfId="24416" xr:uid="{00000000-0005-0000-0000-0000B8730000}"/>
    <cellStyle name="Percent 2 6 2" xfId="24417" xr:uid="{00000000-0005-0000-0000-0000B9730000}"/>
    <cellStyle name="Percent 2 6 2 2" xfId="24418" xr:uid="{00000000-0005-0000-0000-0000BA730000}"/>
    <cellStyle name="Percent 2 6 2 2 2" xfId="24419" xr:uid="{00000000-0005-0000-0000-0000BB730000}"/>
    <cellStyle name="Percent 2 6 2 2 2 2" xfId="24420" xr:uid="{00000000-0005-0000-0000-0000BC730000}"/>
    <cellStyle name="Percent 2 6 2 2 2 2 2" xfId="24421" xr:uid="{00000000-0005-0000-0000-0000BD730000}"/>
    <cellStyle name="Percent 2 6 2 2 2 2 2 2" xfId="24422" xr:uid="{00000000-0005-0000-0000-0000BE730000}"/>
    <cellStyle name="Percent 2 6 2 2 2 2 2 3" xfId="24423" xr:uid="{00000000-0005-0000-0000-0000BF730000}"/>
    <cellStyle name="Percent 2 6 2 2 2 2 3" xfId="24424" xr:uid="{00000000-0005-0000-0000-0000C0730000}"/>
    <cellStyle name="Percent 2 6 2 2 2 2 3 2" xfId="24425" xr:uid="{00000000-0005-0000-0000-0000C1730000}"/>
    <cellStyle name="Percent 2 6 2 2 2 2 3 3" xfId="24426" xr:uid="{00000000-0005-0000-0000-0000C2730000}"/>
    <cellStyle name="Percent 2 6 2 2 2 2 4" xfId="24427" xr:uid="{00000000-0005-0000-0000-0000C3730000}"/>
    <cellStyle name="Percent 2 6 2 2 2 2 4 2" xfId="24428" xr:uid="{00000000-0005-0000-0000-0000C4730000}"/>
    <cellStyle name="Percent 2 6 2 2 2 2 4 3" xfId="24429" xr:uid="{00000000-0005-0000-0000-0000C5730000}"/>
    <cellStyle name="Percent 2 6 2 2 2 2 5" xfId="24430" xr:uid="{00000000-0005-0000-0000-0000C6730000}"/>
    <cellStyle name="Percent 2 6 2 2 2 2 5 2" xfId="24431" xr:uid="{00000000-0005-0000-0000-0000C7730000}"/>
    <cellStyle name="Percent 2 6 2 2 2 2 6" xfId="24432" xr:uid="{00000000-0005-0000-0000-0000C8730000}"/>
    <cellStyle name="Percent 2 6 2 2 2 3" xfId="24433" xr:uid="{00000000-0005-0000-0000-0000C9730000}"/>
    <cellStyle name="Percent 2 6 2 2 2 3 2" xfId="24434" xr:uid="{00000000-0005-0000-0000-0000CA730000}"/>
    <cellStyle name="Percent 2 6 2 2 2 3 2 2" xfId="24435" xr:uid="{00000000-0005-0000-0000-0000CB730000}"/>
    <cellStyle name="Percent 2 6 2 2 2 3 2 3" xfId="24436" xr:uid="{00000000-0005-0000-0000-0000CC730000}"/>
    <cellStyle name="Percent 2 6 2 2 2 3 3" xfId="24437" xr:uid="{00000000-0005-0000-0000-0000CD730000}"/>
    <cellStyle name="Percent 2 6 2 2 2 3 4" xfId="24438" xr:uid="{00000000-0005-0000-0000-0000CE730000}"/>
    <cellStyle name="Percent 2 6 2 2 2 4" xfId="24439" xr:uid="{00000000-0005-0000-0000-0000CF730000}"/>
    <cellStyle name="Percent 2 6 2 2 2 4 2" xfId="24440" xr:uid="{00000000-0005-0000-0000-0000D0730000}"/>
    <cellStyle name="Percent 2 6 2 2 2 4 2 2" xfId="24441" xr:uid="{00000000-0005-0000-0000-0000D1730000}"/>
    <cellStyle name="Percent 2 6 2 2 2 4 2 3" xfId="24442" xr:uid="{00000000-0005-0000-0000-0000D2730000}"/>
    <cellStyle name="Percent 2 6 2 2 2 4 3" xfId="24443" xr:uid="{00000000-0005-0000-0000-0000D3730000}"/>
    <cellStyle name="Percent 2 6 2 2 2 4 4" xfId="24444" xr:uid="{00000000-0005-0000-0000-0000D4730000}"/>
    <cellStyle name="Percent 2 6 2 2 2 5" xfId="24445" xr:uid="{00000000-0005-0000-0000-0000D5730000}"/>
    <cellStyle name="Percent 2 6 2 2 2 5 2" xfId="24446" xr:uid="{00000000-0005-0000-0000-0000D6730000}"/>
    <cellStyle name="Percent 2 6 2 2 2 5 3" xfId="24447" xr:uid="{00000000-0005-0000-0000-0000D7730000}"/>
    <cellStyle name="Percent 2 6 2 2 2 6" xfId="24448" xr:uid="{00000000-0005-0000-0000-0000D8730000}"/>
    <cellStyle name="Percent 2 6 2 2 2 6 2" xfId="24449" xr:uid="{00000000-0005-0000-0000-0000D9730000}"/>
    <cellStyle name="Percent 2 6 2 2 2 7" xfId="24450" xr:uid="{00000000-0005-0000-0000-0000DA730000}"/>
    <cellStyle name="Percent 2 6 2 2 3" xfId="24451" xr:uid="{00000000-0005-0000-0000-0000DB730000}"/>
    <cellStyle name="Percent 2 6 2 2 3 2" xfId="24452" xr:uid="{00000000-0005-0000-0000-0000DC730000}"/>
    <cellStyle name="Percent 2 6 2 2 3 2 2" xfId="24453" xr:uid="{00000000-0005-0000-0000-0000DD730000}"/>
    <cellStyle name="Percent 2 6 2 2 3 2 3" xfId="24454" xr:uid="{00000000-0005-0000-0000-0000DE730000}"/>
    <cellStyle name="Percent 2 6 2 2 3 3" xfId="24455" xr:uid="{00000000-0005-0000-0000-0000DF730000}"/>
    <cellStyle name="Percent 2 6 2 2 3 3 2" xfId="24456" xr:uid="{00000000-0005-0000-0000-0000E0730000}"/>
    <cellStyle name="Percent 2 6 2 2 3 3 3" xfId="24457" xr:uid="{00000000-0005-0000-0000-0000E1730000}"/>
    <cellStyle name="Percent 2 6 2 2 3 4" xfId="24458" xr:uid="{00000000-0005-0000-0000-0000E2730000}"/>
    <cellStyle name="Percent 2 6 2 2 3 4 2" xfId="24459" xr:uid="{00000000-0005-0000-0000-0000E3730000}"/>
    <cellStyle name="Percent 2 6 2 2 3 4 3" xfId="24460" xr:uid="{00000000-0005-0000-0000-0000E4730000}"/>
    <cellStyle name="Percent 2 6 2 2 3 5" xfId="24461" xr:uid="{00000000-0005-0000-0000-0000E5730000}"/>
    <cellStyle name="Percent 2 6 2 2 3 5 2" xfId="24462" xr:uid="{00000000-0005-0000-0000-0000E6730000}"/>
    <cellStyle name="Percent 2 6 2 2 3 6" xfId="24463" xr:uid="{00000000-0005-0000-0000-0000E7730000}"/>
    <cellStyle name="Percent 2 6 2 2 4" xfId="24464" xr:uid="{00000000-0005-0000-0000-0000E8730000}"/>
    <cellStyle name="Percent 2 6 2 2 4 2" xfId="24465" xr:uid="{00000000-0005-0000-0000-0000E9730000}"/>
    <cellStyle name="Percent 2 6 2 2 4 2 2" xfId="24466" xr:uid="{00000000-0005-0000-0000-0000EA730000}"/>
    <cellStyle name="Percent 2 6 2 2 4 2 3" xfId="24467" xr:uid="{00000000-0005-0000-0000-0000EB730000}"/>
    <cellStyle name="Percent 2 6 2 2 4 3" xfId="24468" xr:uid="{00000000-0005-0000-0000-0000EC730000}"/>
    <cellStyle name="Percent 2 6 2 2 4 4" xfId="24469" xr:uid="{00000000-0005-0000-0000-0000ED730000}"/>
    <cellStyle name="Percent 2 6 2 2 5" xfId="24470" xr:uid="{00000000-0005-0000-0000-0000EE730000}"/>
    <cellStyle name="Percent 2 6 2 2 5 2" xfId="24471" xr:uid="{00000000-0005-0000-0000-0000EF730000}"/>
    <cellStyle name="Percent 2 6 2 2 5 2 2" xfId="24472" xr:uid="{00000000-0005-0000-0000-0000F0730000}"/>
    <cellStyle name="Percent 2 6 2 2 5 2 3" xfId="24473" xr:uid="{00000000-0005-0000-0000-0000F1730000}"/>
    <cellStyle name="Percent 2 6 2 2 5 3" xfId="24474" xr:uid="{00000000-0005-0000-0000-0000F2730000}"/>
    <cellStyle name="Percent 2 6 2 2 5 4" xfId="24475" xr:uid="{00000000-0005-0000-0000-0000F3730000}"/>
    <cellStyle name="Percent 2 6 2 2 6" xfId="24476" xr:uid="{00000000-0005-0000-0000-0000F4730000}"/>
    <cellStyle name="Percent 2 6 2 2 6 2" xfId="24477" xr:uid="{00000000-0005-0000-0000-0000F5730000}"/>
    <cellStyle name="Percent 2 6 2 2 6 3" xfId="24478" xr:uid="{00000000-0005-0000-0000-0000F6730000}"/>
    <cellStyle name="Percent 2 6 2 2 7" xfId="24479" xr:uid="{00000000-0005-0000-0000-0000F7730000}"/>
    <cellStyle name="Percent 2 6 2 2 7 2" xfId="24480" xr:uid="{00000000-0005-0000-0000-0000F8730000}"/>
    <cellStyle name="Percent 2 6 2 2 8" xfId="24481" xr:uid="{00000000-0005-0000-0000-0000F9730000}"/>
    <cellStyle name="Percent 2 6 2 3" xfId="24482" xr:uid="{00000000-0005-0000-0000-0000FA730000}"/>
    <cellStyle name="Percent 2 6 2 3 2" xfId="24483" xr:uid="{00000000-0005-0000-0000-0000FB730000}"/>
    <cellStyle name="Percent 2 6 2 3 2 2" xfId="24484" xr:uid="{00000000-0005-0000-0000-0000FC730000}"/>
    <cellStyle name="Percent 2 6 2 3 2 2 2" xfId="24485" xr:uid="{00000000-0005-0000-0000-0000FD730000}"/>
    <cellStyle name="Percent 2 6 2 3 2 2 3" xfId="24486" xr:uid="{00000000-0005-0000-0000-0000FE730000}"/>
    <cellStyle name="Percent 2 6 2 3 2 3" xfId="24487" xr:uid="{00000000-0005-0000-0000-0000FF730000}"/>
    <cellStyle name="Percent 2 6 2 3 2 3 2" xfId="24488" xr:uid="{00000000-0005-0000-0000-000000740000}"/>
    <cellStyle name="Percent 2 6 2 3 2 3 3" xfId="24489" xr:uid="{00000000-0005-0000-0000-000001740000}"/>
    <cellStyle name="Percent 2 6 2 3 2 4" xfId="24490" xr:uid="{00000000-0005-0000-0000-000002740000}"/>
    <cellStyle name="Percent 2 6 2 3 2 4 2" xfId="24491" xr:uid="{00000000-0005-0000-0000-000003740000}"/>
    <cellStyle name="Percent 2 6 2 3 2 4 3" xfId="24492" xr:uid="{00000000-0005-0000-0000-000004740000}"/>
    <cellStyle name="Percent 2 6 2 3 2 5" xfId="24493" xr:uid="{00000000-0005-0000-0000-000005740000}"/>
    <cellStyle name="Percent 2 6 2 3 2 5 2" xfId="24494" xr:uid="{00000000-0005-0000-0000-000006740000}"/>
    <cellStyle name="Percent 2 6 2 3 2 6" xfId="24495" xr:uid="{00000000-0005-0000-0000-000007740000}"/>
    <cellStyle name="Percent 2 6 2 3 3" xfId="24496" xr:uid="{00000000-0005-0000-0000-000008740000}"/>
    <cellStyle name="Percent 2 6 2 3 3 2" xfId="24497" xr:uid="{00000000-0005-0000-0000-000009740000}"/>
    <cellStyle name="Percent 2 6 2 3 3 2 2" xfId="24498" xr:uid="{00000000-0005-0000-0000-00000A740000}"/>
    <cellStyle name="Percent 2 6 2 3 3 2 3" xfId="24499" xr:uid="{00000000-0005-0000-0000-00000B740000}"/>
    <cellStyle name="Percent 2 6 2 3 3 3" xfId="24500" xr:uid="{00000000-0005-0000-0000-00000C740000}"/>
    <cellStyle name="Percent 2 6 2 3 3 4" xfId="24501" xr:uid="{00000000-0005-0000-0000-00000D740000}"/>
    <cellStyle name="Percent 2 6 2 3 4" xfId="24502" xr:uid="{00000000-0005-0000-0000-00000E740000}"/>
    <cellStyle name="Percent 2 6 2 3 4 2" xfId="24503" xr:uid="{00000000-0005-0000-0000-00000F740000}"/>
    <cellStyle name="Percent 2 6 2 3 4 2 2" xfId="24504" xr:uid="{00000000-0005-0000-0000-000010740000}"/>
    <cellStyle name="Percent 2 6 2 3 4 2 3" xfId="24505" xr:uid="{00000000-0005-0000-0000-000011740000}"/>
    <cellStyle name="Percent 2 6 2 3 4 3" xfId="24506" xr:uid="{00000000-0005-0000-0000-000012740000}"/>
    <cellStyle name="Percent 2 6 2 3 4 4" xfId="24507" xr:uid="{00000000-0005-0000-0000-000013740000}"/>
    <cellStyle name="Percent 2 6 2 3 5" xfId="24508" xr:uid="{00000000-0005-0000-0000-000014740000}"/>
    <cellStyle name="Percent 2 6 2 3 5 2" xfId="24509" xr:uid="{00000000-0005-0000-0000-000015740000}"/>
    <cellStyle name="Percent 2 6 2 3 5 3" xfId="24510" xr:uid="{00000000-0005-0000-0000-000016740000}"/>
    <cellStyle name="Percent 2 6 2 3 6" xfId="24511" xr:uid="{00000000-0005-0000-0000-000017740000}"/>
    <cellStyle name="Percent 2 6 2 3 6 2" xfId="24512" xr:uid="{00000000-0005-0000-0000-000018740000}"/>
    <cellStyle name="Percent 2 6 2 3 7" xfId="24513" xr:uid="{00000000-0005-0000-0000-000019740000}"/>
    <cellStyle name="Percent 2 6 2 4" xfId="24514" xr:uid="{00000000-0005-0000-0000-00001A740000}"/>
    <cellStyle name="Percent 2 6 2 4 2" xfId="24515" xr:uid="{00000000-0005-0000-0000-00001B740000}"/>
    <cellStyle name="Percent 2 6 2 4 2 2" xfId="24516" xr:uid="{00000000-0005-0000-0000-00001C740000}"/>
    <cellStyle name="Percent 2 6 2 4 2 3" xfId="24517" xr:uid="{00000000-0005-0000-0000-00001D740000}"/>
    <cellStyle name="Percent 2 6 2 4 3" xfId="24518" xr:uid="{00000000-0005-0000-0000-00001E740000}"/>
    <cellStyle name="Percent 2 6 2 4 3 2" xfId="24519" xr:uid="{00000000-0005-0000-0000-00001F740000}"/>
    <cellStyle name="Percent 2 6 2 4 3 3" xfId="24520" xr:uid="{00000000-0005-0000-0000-000020740000}"/>
    <cellStyle name="Percent 2 6 2 4 4" xfId="24521" xr:uid="{00000000-0005-0000-0000-000021740000}"/>
    <cellStyle name="Percent 2 6 2 4 4 2" xfId="24522" xr:uid="{00000000-0005-0000-0000-000022740000}"/>
    <cellStyle name="Percent 2 6 2 4 4 3" xfId="24523" xr:uid="{00000000-0005-0000-0000-000023740000}"/>
    <cellStyle name="Percent 2 6 2 4 5" xfId="24524" xr:uid="{00000000-0005-0000-0000-000024740000}"/>
    <cellStyle name="Percent 2 6 2 4 5 2" xfId="24525" xr:uid="{00000000-0005-0000-0000-000025740000}"/>
    <cellStyle name="Percent 2 6 2 4 6" xfId="24526" xr:uid="{00000000-0005-0000-0000-000026740000}"/>
    <cellStyle name="Percent 2 6 2 5" xfId="24527" xr:uid="{00000000-0005-0000-0000-000027740000}"/>
    <cellStyle name="Percent 2 6 2 5 2" xfId="24528" xr:uid="{00000000-0005-0000-0000-000028740000}"/>
    <cellStyle name="Percent 2 6 2 5 2 2" xfId="24529" xr:uid="{00000000-0005-0000-0000-000029740000}"/>
    <cellStyle name="Percent 2 6 2 5 2 3" xfId="24530" xr:uid="{00000000-0005-0000-0000-00002A740000}"/>
    <cellStyle name="Percent 2 6 2 5 3" xfId="24531" xr:uid="{00000000-0005-0000-0000-00002B740000}"/>
    <cellStyle name="Percent 2 6 2 5 4" xfId="24532" xr:uid="{00000000-0005-0000-0000-00002C740000}"/>
    <cellStyle name="Percent 2 6 2 6" xfId="24533" xr:uid="{00000000-0005-0000-0000-00002D740000}"/>
    <cellStyle name="Percent 2 6 2 6 2" xfId="24534" xr:uid="{00000000-0005-0000-0000-00002E740000}"/>
    <cellStyle name="Percent 2 6 2 6 2 2" xfId="24535" xr:uid="{00000000-0005-0000-0000-00002F740000}"/>
    <cellStyle name="Percent 2 6 2 6 2 3" xfId="24536" xr:uid="{00000000-0005-0000-0000-000030740000}"/>
    <cellStyle name="Percent 2 6 2 6 3" xfId="24537" xr:uid="{00000000-0005-0000-0000-000031740000}"/>
    <cellStyle name="Percent 2 6 2 6 4" xfId="24538" xr:uid="{00000000-0005-0000-0000-000032740000}"/>
    <cellStyle name="Percent 2 6 2 7" xfId="24539" xr:uid="{00000000-0005-0000-0000-000033740000}"/>
    <cellStyle name="Percent 2 6 2 7 2" xfId="24540" xr:uid="{00000000-0005-0000-0000-000034740000}"/>
    <cellStyle name="Percent 2 6 2 7 3" xfId="24541" xr:uid="{00000000-0005-0000-0000-000035740000}"/>
    <cellStyle name="Percent 2 6 2 8" xfId="24542" xr:uid="{00000000-0005-0000-0000-000036740000}"/>
    <cellStyle name="Percent 2 6 2 8 2" xfId="24543" xr:uid="{00000000-0005-0000-0000-000037740000}"/>
    <cellStyle name="Percent 2 6 2 9" xfId="24544" xr:uid="{00000000-0005-0000-0000-000038740000}"/>
    <cellStyle name="Percent 2 6 3" xfId="24545" xr:uid="{00000000-0005-0000-0000-000039740000}"/>
    <cellStyle name="Percent 2 6 3 2" xfId="24546" xr:uid="{00000000-0005-0000-0000-00003A740000}"/>
    <cellStyle name="Percent 2 6 3 2 2" xfId="24547" xr:uid="{00000000-0005-0000-0000-00003B740000}"/>
    <cellStyle name="Percent 2 6 3 2 2 2" xfId="24548" xr:uid="{00000000-0005-0000-0000-00003C740000}"/>
    <cellStyle name="Percent 2 6 3 2 2 2 2" xfId="24549" xr:uid="{00000000-0005-0000-0000-00003D740000}"/>
    <cellStyle name="Percent 2 6 3 2 2 2 2 2" xfId="24550" xr:uid="{00000000-0005-0000-0000-00003E740000}"/>
    <cellStyle name="Percent 2 6 3 2 2 2 2 3" xfId="24551" xr:uid="{00000000-0005-0000-0000-00003F740000}"/>
    <cellStyle name="Percent 2 6 3 2 2 2 3" xfId="24552" xr:uid="{00000000-0005-0000-0000-000040740000}"/>
    <cellStyle name="Percent 2 6 3 2 2 2 3 2" xfId="24553" xr:uid="{00000000-0005-0000-0000-000041740000}"/>
    <cellStyle name="Percent 2 6 3 2 2 2 3 3" xfId="24554" xr:uid="{00000000-0005-0000-0000-000042740000}"/>
    <cellStyle name="Percent 2 6 3 2 2 2 4" xfId="24555" xr:uid="{00000000-0005-0000-0000-000043740000}"/>
    <cellStyle name="Percent 2 6 3 2 2 2 4 2" xfId="24556" xr:uid="{00000000-0005-0000-0000-000044740000}"/>
    <cellStyle name="Percent 2 6 3 2 2 2 4 3" xfId="24557" xr:uid="{00000000-0005-0000-0000-000045740000}"/>
    <cellStyle name="Percent 2 6 3 2 2 2 5" xfId="24558" xr:uid="{00000000-0005-0000-0000-000046740000}"/>
    <cellStyle name="Percent 2 6 3 2 2 2 5 2" xfId="24559" xr:uid="{00000000-0005-0000-0000-000047740000}"/>
    <cellStyle name="Percent 2 6 3 2 2 2 6" xfId="24560" xr:uid="{00000000-0005-0000-0000-000048740000}"/>
    <cellStyle name="Percent 2 6 3 2 2 3" xfId="24561" xr:uid="{00000000-0005-0000-0000-000049740000}"/>
    <cellStyle name="Percent 2 6 3 2 2 3 2" xfId="24562" xr:uid="{00000000-0005-0000-0000-00004A740000}"/>
    <cellStyle name="Percent 2 6 3 2 2 3 2 2" xfId="24563" xr:uid="{00000000-0005-0000-0000-00004B740000}"/>
    <cellStyle name="Percent 2 6 3 2 2 3 2 3" xfId="24564" xr:uid="{00000000-0005-0000-0000-00004C740000}"/>
    <cellStyle name="Percent 2 6 3 2 2 3 3" xfId="24565" xr:uid="{00000000-0005-0000-0000-00004D740000}"/>
    <cellStyle name="Percent 2 6 3 2 2 3 4" xfId="24566" xr:uid="{00000000-0005-0000-0000-00004E740000}"/>
    <cellStyle name="Percent 2 6 3 2 2 4" xfId="24567" xr:uid="{00000000-0005-0000-0000-00004F740000}"/>
    <cellStyle name="Percent 2 6 3 2 2 4 2" xfId="24568" xr:uid="{00000000-0005-0000-0000-000050740000}"/>
    <cellStyle name="Percent 2 6 3 2 2 4 2 2" xfId="24569" xr:uid="{00000000-0005-0000-0000-000051740000}"/>
    <cellStyle name="Percent 2 6 3 2 2 4 2 3" xfId="24570" xr:uid="{00000000-0005-0000-0000-000052740000}"/>
    <cellStyle name="Percent 2 6 3 2 2 4 3" xfId="24571" xr:uid="{00000000-0005-0000-0000-000053740000}"/>
    <cellStyle name="Percent 2 6 3 2 2 4 4" xfId="24572" xr:uid="{00000000-0005-0000-0000-000054740000}"/>
    <cellStyle name="Percent 2 6 3 2 2 5" xfId="24573" xr:uid="{00000000-0005-0000-0000-000055740000}"/>
    <cellStyle name="Percent 2 6 3 2 2 5 2" xfId="24574" xr:uid="{00000000-0005-0000-0000-000056740000}"/>
    <cellStyle name="Percent 2 6 3 2 2 5 3" xfId="24575" xr:uid="{00000000-0005-0000-0000-000057740000}"/>
    <cellStyle name="Percent 2 6 3 2 2 6" xfId="24576" xr:uid="{00000000-0005-0000-0000-000058740000}"/>
    <cellStyle name="Percent 2 6 3 2 2 6 2" xfId="24577" xr:uid="{00000000-0005-0000-0000-000059740000}"/>
    <cellStyle name="Percent 2 6 3 2 2 7" xfId="24578" xr:uid="{00000000-0005-0000-0000-00005A740000}"/>
    <cellStyle name="Percent 2 6 3 2 3" xfId="24579" xr:uid="{00000000-0005-0000-0000-00005B740000}"/>
    <cellStyle name="Percent 2 6 3 2 3 2" xfId="24580" xr:uid="{00000000-0005-0000-0000-00005C740000}"/>
    <cellStyle name="Percent 2 6 3 2 3 2 2" xfId="24581" xr:uid="{00000000-0005-0000-0000-00005D740000}"/>
    <cellStyle name="Percent 2 6 3 2 3 2 3" xfId="24582" xr:uid="{00000000-0005-0000-0000-00005E740000}"/>
    <cellStyle name="Percent 2 6 3 2 3 3" xfId="24583" xr:uid="{00000000-0005-0000-0000-00005F740000}"/>
    <cellStyle name="Percent 2 6 3 2 3 3 2" xfId="24584" xr:uid="{00000000-0005-0000-0000-000060740000}"/>
    <cellStyle name="Percent 2 6 3 2 3 3 3" xfId="24585" xr:uid="{00000000-0005-0000-0000-000061740000}"/>
    <cellStyle name="Percent 2 6 3 2 3 4" xfId="24586" xr:uid="{00000000-0005-0000-0000-000062740000}"/>
    <cellStyle name="Percent 2 6 3 2 3 4 2" xfId="24587" xr:uid="{00000000-0005-0000-0000-000063740000}"/>
    <cellStyle name="Percent 2 6 3 2 3 4 3" xfId="24588" xr:uid="{00000000-0005-0000-0000-000064740000}"/>
    <cellStyle name="Percent 2 6 3 2 3 5" xfId="24589" xr:uid="{00000000-0005-0000-0000-000065740000}"/>
    <cellStyle name="Percent 2 6 3 2 3 5 2" xfId="24590" xr:uid="{00000000-0005-0000-0000-000066740000}"/>
    <cellStyle name="Percent 2 6 3 2 3 6" xfId="24591" xr:uid="{00000000-0005-0000-0000-000067740000}"/>
    <cellStyle name="Percent 2 6 3 2 4" xfId="24592" xr:uid="{00000000-0005-0000-0000-000068740000}"/>
    <cellStyle name="Percent 2 6 3 2 4 2" xfId="24593" xr:uid="{00000000-0005-0000-0000-000069740000}"/>
    <cellStyle name="Percent 2 6 3 2 4 2 2" xfId="24594" xr:uid="{00000000-0005-0000-0000-00006A740000}"/>
    <cellStyle name="Percent 2 6 3 2 4 2 3" xfId="24595" xr:uid="{00000000-0005-0000-0000-00006B740000}"/>
    <cellStyle name="Percent 2 6 3 2 4 3" xfId="24596" xr:uid="{00000000-0005-0000-0000-00006C740000}"/>
    <cellStyle name="Percent 2 6 3 2 4 4" xfId="24597" xr:uid="{00000000-0005-0000-0000-00006D740000}"/>
    <cellStyle name="Percent 2 6 3 2 5" xfId="24598" xr:uid="{00000000-0005-0000-0000-00006E740000}"/>
    <cellStyle name="Percent 2 6 3 2 5 2" xfId="24599" xr:uid="{00000000-0005-0000-0000-00006F740000}"/>
    <cellStyle name="Percent 2 6 3 2 5 2 2" xfId="24600" xr:uid="{00000000-0005-0000-0000-000070740000}"/>
    <cellStyle name="Percent 2 6 3 2 5 2 3" xfId="24601" xr:uid="{00000000-0005-0000-0000-000071740000}"/>
    <cellStyle name="Percent 2 6 3 2 5 3" xfId="24602" xr:uid="{00000000-0005-0000-0000-000072740000}"/>
    <cellStyle name="Percent 2 6 3 2 5 4" xfId="24603" xr:uid="{00000000-0005-0000-0000-000073740000}"/>
    <cellStyle name="Percent 2 6 3 2 6" xfId="24604" xr:uid="{00000000-0005-0000-0000-000074740000}"/>
    <cellStyle name="Percent 2 6 3 2 6 2" xfId="24605" xr:uid="{00000000-0005-0000-0000-000075740000}"/>
    <cellStyle name="Percent 2 6 3 2 6 3" xfId="24606" xr:uid="{00000000-0005-0000-0000-000076740000}"/>
    <cellStyle name="Percent 2 6 3 2 7" xfId="24607" xr:uid="{00000000-0005-0000-0000-000077740000}"/>
    <cellStyle name="Percent 2 6 3 2 7 2" xfId="24608" xr:uid="{00000000-0005-0000-0000-000078740000}"/>
    <cellStyle name="Percent 2 6 3 2 8" xfId="24609" xr:uid="{00000000-0005-0000-0000-000079740000}"/>
    <cellStyle name="Percent 2 6 3 3" xfId="24610" xr:uid="{00000000-0005-0000-0000-00007A740000}"/>
    <cellStyle name="Percent 2 6 3 3 2" xfId="24611" xr:uid="{00000000-0005-0000-0000-00007B740000}"/>
    <cellStyle name="Percent 2 6 3 3 2 2" xfId="24612" xr:uid="{00000000-0005-0000-0000-00007C740000}"/>
    <cellStyle name="Percent 2 6 3 3 2 2 2" xfId="24613" xr:uid="{00000000-0005-0000-0000-00007D740000}"/>
    <cellStyle name="Percent 2 6 3 3 2 2 3" xfId="24614" xr:uid="{00000000-0005-0000-0000-00007E740000}"/>
    <cellStyle name="Percent 2 6 3 3 2 3" xfId="24615" xr:uid="{00000000-0005-0000-0000-00007F740000}"/>
    <cellStyle name="Percent 2 6 3 3 2 3 2" xfId="24616" xr:uid="{00000000-0005-0000-0000-000080740000}"/>
    <cellStyle name="Percent 2 6 3 3 2 3 3" xfId="24617" xr:uid="{00000000-0005-0000-0000-000081740000}"/>
    <cellStyle name="Percent 2 6 3 3 2 4" xfId="24618" xr:uid="{00000000-0005-0000-0000-000082740000}"/>
    <cellStyle name="Percent 2 6 3 3 2 4 2" xfId="24619" xr:uid="{00000000-0005-0000-0000-000083740000}"/>
    <cellStyle name="Percent 2 6 3 3 2 4 3" xfId="24620" xr:uid="{00000000-0005-0000-0000-000084740000}"/>
    <cellStyle name="Percent 2 6 3 3 2 5" xfId="24621" xr:uid="{00000000-0005-0000-0000-000085740000}"/>
    <cellStyle name="Percent 2 6 3 3 2 5 2" xfId="24622" xr:uid="{00000000-0005-0000-0000-000086740000}"/>
    <cellStyle name="Percent 2 6 3 3 2 6" xfId="24623" xr:uid="{00000000-0005-0000-0000-000087740000}"/>
    <cellStyle name="Percent 2 6 3 3 3" xfId="24624" xr:uid="{00000000-0005-0000-0000-000088740000}"/>
    <cellStyle name="Percent 2 6 3 3 3 2" xfId="24625" xr:uid="{00000000-0005-0000-0000-000089740000}"/>
    <cellStyle name="Percent 2 6 3 3 3 2 2" xfId="24626" xr:uid="{00000000-0005-0000-0000-00008A740000}"/>
    <cellStyle name="Percent 2 6 3 3 3 2 3" xfId="24627" xr:uid="{00000000-0005-0000-0000-00008B740000}"/>
    <cellStyle name="Percent 2 6 3 3 3 3" xfId="24628" xr:uid="{00000000-0005-0000-0000-00008C740000}"/>
    <cellStyle name="Percent 2 6 3 3 3 4" xfId="24629" xr:uid="{00000000-0005-0000-0000-00008D740000}"/>
    <cellStyle name="Percent 2 6 3 3 4" xfId="24630" xr:uid="{00000000-0005-0000-0000-00008E740000}"/>
    <cellStyle name="Percent 2 6 3 3 4 2" xfId="24631" xr:uid="{00000000-0005-0000-0000-00008F740000}"/>
    <cellStyle name="Percent 2 6 3 3 4 2 2" xfId="24632" xr:uid="{00000000-0005-0000-0000-000090740000}"/>
    <cellStyle name="Percent 2 6 3 3 4 2 3" xfId="24633" xr:uid="{00000000-0005-0000-0000-000091740000}"/>
    <cellStyle name="Percent 2 6 3 3 4 3" xfId="24634" xr:uid="{00000000-0005-0000-0000-000092740000}"/>
    <cellStyle name="Percent 2 6 3 3 4 4" xfId="24635" xr:uid="{00000000-0005-0000-0000-000093740000}"/>
    <cellStyle name="Percent 2 6 3 3 5" xfId="24636" xr:uid="{00000000-0005-0000-0000-000094740000}"/>
    <cellStyle name="Percent 2 6 3 3 5 2" xfId="24637" xr:uid="{00000000-0005-0000-0000-000095740000}"/>
    <cellStyle name="Percent 2 6 3 3 5 3" xfId="24638" xr:uid="{00000000-0005-0000-0000-000096740000}"/>
    <cellStyle name="Percent 2 6 3 3 6" xfId="24639" xr:uid="{00000000-0005-0000-0000-000097740000}"/>
    <cellStyle name="Percent 2 6 3 3 6 2" xfId="24640" xr:uid="{00000000-0005-0000-0000-000098740000}"/>
    <cellStyle name="Percent 2 6 3 3 7" xfId="24641" xr:uid="{00000000-0005-0000-0000-000099740000}"/>
    <cellStyle name="Percent 2 6 3 4" xfId="24642" xr:uid="{00000000-0005-0000-0000-00009A740000}"/>
    <cellStyle name="Percent 2 6 3 4 2" xfId="24643" xr:uid="{00000000-0005-0000-0000-00009B740000}"/>
    <cellStyle name="Percent 2 6 3 4 2 2" xfId="24644" xr:uid="{00000000-0005-0000-0000-00009C740000}"/>
    <cellStyle name="Percent 2 6 3 4 2 3" xfId="24645" xr:uid="{00000000-0005-0000-0000-00009D740000}"/>
    <cellStyle name="Percent 2 6 3 4 3" xfId="24646" xr:uid="{00000000-0005-0000-0000-00009E740000}"/>
    <cellStyle name="Percent 2 6 3 4 3 2" xfId="24647" xr:uid="{00000000-0005-0000-0000-00009F740000}"/>
    <cellStyle name="Percent 2 6 3 4 3 3" xfId="24648" xr:uid="{00000000-0005-0000-0000-0000A0740000}"/>
    <cellStyle name="Percent 2 6 3 4 4" xfId="24649" xr:uid="{00000000-0005-0000-0000-0000A1740000}"/>
    <cellStyle name="Percent 2 6 3 4 4 2" xfId="24650" xr:uid="{00000000-0005-0000-0000-0000A2740000}"/>
    <cellStyle name="Percent 2 6 3 4 4 3" xfId="24651" xr:uid="{00000000-0005-0000-0000-0000A3740000}"/>
    <cellStyle name="Percent 2 6 3 4 5" xfId="24652" xr:uid="{00000000-0005-0000-0000-0000A4740000}"/>
    <cellStyle name="Percent 2 6 3 4 5 2" xfId="24653" xr:uid="{00000000-0005-0000-0000-0000A5740000}"/>
    <cellStyle name="Percent 2 6 3 4 6" xfId="24654" xr:uid="{00000000-0005-0000-0000-0000A6740000}"/>
    <cellStyle name="Percent 2 6 3 5" xfId="24655" xr:uid="{00000000-0005-0000-0000-0000A7740000}"/>
    <cellStyle name="Percent 2 6 3 5 2" xfId="24656" xr:uid="{00000000-0005-0000-0000-0000A8740000}"/>
    <cellStyle name="Percent 2 6 3 5 2 2" xfId="24657" xr:uid="{00000000-0005-0000-0000-0000A9740000}"/>
    <cellStyle name="Percent 2 6 3 5 2 3" xfId="24658" xr:uid="{00000000-0005-0000-0000-0000AA740000}"/>
    <cellStyle name="Percent 2 6 3 5 3" xfId="24659" xr:uid="{00000000-0005-0000-0000-0000AB740000}"/>
    <cellStyle name="Percent 2 6 3 5 4" xfId="24660" xr:uid="{00000000-0005-0000-0000-0000AC740000}"/>
    <cellStyle name="Percent 2 6 3 6" xfId="24661" xr:uid="{00000000-0005-0000-0000-0000AD740000}"/>
    <cellStyle name="Percent 2 6 3 6 2" xfId="24662" xr:uid="{00000000-0005-0000-0000-0000AE740000}"/>
    <cellStyle name="Percent 2 6 3 6 2 2" xfId="24663" xr:uid="{00000000-0005-0000-0000-0000AF740000}"/>
    <cellStyle name="Percent 2 6 3 6 2 3" xfId="24664" xr:uid="{00000000-0005-0000-0000-0000B0740000}"/>
    <cellStyle name="Percent 2 6 3 6 3" xfId="24665" xr:uid="{00000000-0005-0000-0000-0000B1740000}"/>
    <cellStyle name="Percent 2 6 3 6 4" xfId="24666" xr:uid="{00000000-0005-0000-0000-0000B2740000}"/>
    <cellStyle name="Percent 2 6 3 7" xfId="24667" xr:uid="{00000000-0005-0000-0000-0000B3740000}"/>
    <cellStyle name="Percent 2 6 3 7 2" xfId="24668" xr:uid="{00000000-0005-0000-0000-0000B4740000}"/>
    <cellStyle name="Percent 2 6 3 7 3" xfId="24669" xr:uid="{00000000-0005-0000-0000-0000B5740000}"/>
    <cellStyle name="Percent 2 6 3 8" xfId="24670" xr:uid="{00000000-0005-0000-0000-0000B6740000}"/>
    <cellStyle name="Percent 2 6 3 8 2" xfId="24671" xr:uid="{00000000-0005-0000-0000-0000B7740000}"/>
    <cellStyle name="Percent 2 6 3 9" xfId="24672" xr:uid="{00000000-0005-0000-0000-0000B8740000}"/>
    <cellStyle name="Percent 2 6 4" xfId="24673" xr:uid="{00000000-0005-0000-0000-0000B9740000}"/>
    <cellStyle name="Percent 2 6 4 2" xfId="24674" xr:uid="{00000000-0005-0000-0000-0000BA740000}"/>
    <cellStyle name="Percent 2 6 4 2 2" xfId="24675" xr:uid="{00000000-0005-0000-0000-0000BB740000}"/>
    <cellStyle name="Percent 2 6 4 2 2 2" xfId="24676" xr:uid="{00000000-0005-0000-0000-0000BC740000}"/>
    <cellStyle name="Percent 2 6 4 2 2 2 2" xfId="24677" xr:uid="{00000000-0005-0000-0000-0000BD740000}"/>
    <cellStyle name="Percent 2 6 4 2 2 2 3" xfId="24678" xr:uid="{00000000-0005-0000-0000-0000BE740000}"/>
    <cellStyle name="Percent 2 6 4 2 2 3" xfId="24679" xr:uid="{00000000-0005-0000-0000-0000BF740000}"/>
    <cellStyle name="Percent 2 6 4 2 2 3 2" xfId="24680" xr:uid="{00000000-0005-0000-0000-0000C0740000}"/>
    <cellStyle name="Percent 2 6 4 2 2 3 3" xfId="24681" xr:uid="{00000000-0005-0000-0000-0000C1740000}"/>
    <cellStyle name="Percent 2 6 4 2 2 4" xfId="24682" xr:uid="{00000000-0005-0000-0000-0000C2740000}"/>
    <cellStyle name="Percent 2 6 4 2 2 4 2" xfId="24683" xr:uid="{00000000-0005-0000-0000-0000C3740000}"/>
    <cellStyle name="Percent 2 6 4 2 2 4 3" xfId="24684" xr:uid="{00000000-0005-0000-0000-0000C4740000}"/>
    <cellStyle name="Percent 2 6 4 2 2 5" xfId="24685" xr:uid="{00000000-0005-0000-0000-0000C5740000}"/>
    <cellStyle name="Percent 2 6 4 2 2 5 2" xfId="24686" xr:uid="{00000000-0005-0000-0000-0000C6740000}"/>
    <cellStyle name="Percent 2 6 4 2 2 6" xfId="24687" xr:uid="{00000000-0005-0000-0000-0000C7740000}"/>
    <cellStyle name="Percent 2 6 4 2 3" xfId="24688" xr:uid="{00000000-0005-0000-0000-0000C8740000}"/>
    <cellStyle name="Percent 2 6 4 2 3 2" xfId="24689" xr:uid="{00000000-0005-0000-0000-0000C9740000}"/>
    <cellStyle name="Percent 2 6 4 2 3 2 2" xfId="24690" xr:uid="{00000000-0005-0000-0000-0000CA740000}"/>
    <cellStyle name="Percent 2 6 4 2 3 2 3" xfId="24691" xr:uid="{00000000-0005-0000-0000-0000CB740000}"/>
    <cellStyle name="Percent 2 6 4 2 3 3" xfId="24692" xr:uid="{00000000-0005-0000-0000-0000CC740000}"/>
    <cellStyle name="Percent 2 6 4 2 3 4" xfId="24693" xr:uid="{00000000-0005-0000-0000-0000CD740000}"/>
    <cellStyle name="Percent 2 6 4 2 4" xfId="24694" xr:uid="{00000000-0005-0000-0000-0000CE740000}"/>
    <cellStyle name="Percent 2 6 4 2 4 2" xfId="24695" xr:uid="{00000000-0005-0000-0000-0000CF740000}"/>
    <cellStyle name="Percent 2 6 4 2 4 2 2" xfId="24696" xr:uid="{00000000-0005-0000-0000-0000D0740000}"/>
    <cellStyle name="Percent 2 6 4 2 4 2 3" xfId="24697" xr:uid="{00000000-0005-0000-0000-0000D1740000}"/>
    <cellStyle name="Percent 2 6 4 2 4 3" xfId="24698" xr:uid="{00000000-0005-0000-0000-0000D2740000}"/>
    <cellStyle name="Percent 2 6 4 2 4 4" xfId="24699" xr:uid="{00000000-0005-0000-0000-0000D3740000}"/>
    <cellStyle name="Percent 2 6 4 2 5" xfId="24700" xr:uid="{00000000-0005-0000-0000-0000D4740000}"/>
    <cellStyle name="Percent 2 6 4 2 5 2" xfId="24701" xr:uid="{00000000-0005-0000-0000-0000D5740000}"/>
    <cellStyle name="Percent 2 6 4 2 5 3" xfId="24702" xr:uid="{00000000-0005-0000-0000-0000D6740000}"/>
    <cellStyle name="Percent 2 6 4 2 6" xfId="24703" xr:uid="{00000000-0005-0000-0000-0000D7740000}"/>
    <cellStyle name="Percent 2 6 4 2 6 2" xfId="24704" xr:uid="{00000000-0005-0000-0000-0000D8740000}"/>
    <cellStyle name="Percent 2 6 4 2 7" xfId="24705" xr:uid="{00000000-0005-0000-0000-0000D9740000}"/>
    <cellStyle name="Percent 2 6 4 3" xfId="24706" xr:uid="{00000000-0005-0000-0000-0000DA740000}"/>
    <cellStyle name="Percent 2 6 4 3 2" xfId="24707" xr:uid="{00000000-0005-0000-0000-0000DB740000}"/>
    <cellStyle name="Percent 2 6 4 3 2 2" xfId="24708" xr:uid="{00000000-0005-0000-0000-0000DC740000}"/>
    <cellStyle name="Percent 2 6 4 3 2 3" xfId="24709" xr:uid="{00000000-0005-0000-0000-0000DD740000}"/>
    <cellStyle name="Percent 2 6 4 3 3" xfId="24710" xr:uid="{00000000-0005-0000-0000-0000DE740000}"/>
    <cellStyle name="Percent 2 6 4 3 3 2" xfId="24711" xr:uid="{00000000-0005-0000-0000-0000DF740000}"/>
    <cellStyle name="Percent 2 6 4 3 3 3" xfId="24712" xr:uid="{00000000-0005-0000-0000-0000E0740000}"/>
    <cellStyle name="Percent 2 6 4 3 4" xfId="24713" xr:uid="{00000000-0005-0000-0000-0000E1740000}"/>
    <cellStyle name="Percent 2 6 4 3 4 2" xfId="24714" xr:uid="{00000000-0005-0000-0000-0000E2740000}"/>
    <cellStyle name="Percent 2 6 4 3 4 3" xfId="24715" xr:uid="{00000000-0005-0000-0000-0000E3740000}"/>
    <cellStyle name="Percent 2 6 4 3 5" xfId="24716" xr:uid="{00000000-0005-0000-0000-0000E4740000}"/>
    <cellStyle name="Percent 2 6 4 3 5 2" xfId="24717" xr:uid="{00000000-0005-0000-0000-0000E5740000}"/>
    <cellStyle name="Percent 2 6 4 3 6" xfId="24718" xr:uid="{00000000-0005-0000-0000-0000E6740000}"/>
    <cellStyle name="Percent 2 6 4 4" xfId="24719" xr:uid="{00000000-0005-0000-0000-0000E7740000}"/>
    <cellStyle name="Percent 2 6 4 4 2" xfId="24720" xr:uid="{00000000-0005-0000-0000-0000E8740000}"/>
    <cellStyle name="Percent 2 6 4 4 2 2" xfId="24721" xr:uid="{00000000-0005-0000-0000-0000E9740000}"/>
    <cellStyle name="Percent 2 6 4 4 2 3" xfId="24722" xr:uid="{00000000-0005-0000-0000-0000EA740000}"/>
    <cellStyle name="Percent 2 6 4 4 3" xfId="24723" xr:uid="{00000000-0005-0000-0000-0000EB740000}"/>
    <cellStyle name="Percent 2 6 4 4 4" xfId="24724" xr:uid="{00000000-0005-0000-0000-0000EC740000}"/>
    <cellStyle name="Percent 2 6 4 5" xfId="24725" xr:uid="{00000000-0005-0000-0000-0000ED740000}"/>
    <cellStyle name="Percent 2 6 4 5 2" xfId="24726" xr:uid="{00000000-0005-0000-0000-0000EE740000}"/>
    <cellStyle name="Percent 2 6 4 5 2 2" xfId="24727" xr:uid="{00000000-0005-0000-0000-0000EF740000}"/>
    <cellStyle name="Percent 2 6 4 5 2 3" xfId="24728" xr:uid="{00000000-0005-0000-0000-0000F0740000}"/>
    <cellStyle name="Percent 2 6 4 5 3" xfId="24729" xr:uid="{00000000-0005-0000-0000-0000F1740000}"/>
    <cellStyle name="Percent 2 6 4 5 4" xfId="24730" xr:uid="{00000000-0005-0000-0000-0000F2740000}"/>
    <cellStyle name="Percent 2 6 4 6" xfId="24731" xr:uid="{00000000-0005-0000-0000-0000F3740000}"/>
    <cellStyle name="Percent 2 6 4 6 2" xfId="24732" xr:uid="{00000000-0005-0000-0000-0000F4740000}"/>
    <cellStyle name="Percent 2 6 4 6 3" xfId="24733" xr:uid="{00000000-0005-0000-0000-0000F5740000}"/>
    <cellStyle name="Percent 2 6 4 7" xfId="24734" xr:uid="{00000000-0005-0000-0000-0000F6740000}"/>
    <cellStyle name="Percent 2 6 4 7 2" xfId="24735" xr:uid="{00000000-0005-0000-0000-0000F7740000}"/>
    <cellStyle name="Percent 2 6 4 8" xfId="24736" xr:uid="{00000000-0005-0000-0000-0000F8740000}"/>
    <cellStyle name="Percent 2 6 5" xfId="24737" xr:uid="{00000000-0005-0000-0000-0000F9740000}"/>
    <cellStyle name="Percent 2 6 5 2" xfId="24738" xr:uid="{00000000-0005-0000-0000-0000FA740000}"/>
    <cellStyle name="Percent 2 6 5 2 2" xfId="24739" xr:uid="{00000000-0005-0000-0000-0000FB740000}"/>
    <cellStyle name="Percent 2 6 5 2 2 2" xfId="24740" xr:uid="{00000000-0005-0000-0000-0000FC740000}"/>
    <cellStyle name="Percent 2 6 5 2 2 3" xfId="24741" xr:uid="{00000000-0005-0000-0000-0000FD740000}"/>
    <cellStyle name="Percent 2 6 5 2 3" xfId="24742" xr:uid="{00000000-0005-0000-0000-0000FE740000}"/>
    <cellStyle name="Percent 2 6 5 2 3 2" xfId="24743" xr:uid="{00000000-0005-0000-0000-0000FF740000}"/>
    <cellStyle name="Percent 2 6 5 2 3 3" xfId="24744" xr:uid="{00000000-0005-0000-0000-000000750000}"/>
    <cellStyle name="Percent 2 6 5 2 4" xfId="24745" xr:uid="{00000000-0005-0000-0000-000001750000}"/>
    <cellStyle name="Percent 2 6 5 2 4 2" xfId="24746" xr:uid="{00000000-0005-0000-0000-000002750000}"/>
    <cellStyle name="Percent 2 6 5 2 4 3" xfId="24747" xr:uid="{00000000-0005-0000-0000-000003750000}"/>
    <cellStyle name="Percent 2 6 5 2 5" xfId="24748" xr:uid="{00000000-0005-0000-0000-000004750000}"/>
    <cellStyle name="Percent 2 6 5 2 5 2" xfId="24749" xr:uid="{00000000-0005-0000-0000-000005750000}"/>
    <cellStyle name="Percent 2 6 5 2 6" xfId="24750" xr:uid="{00000000-0005-0000-0000-000006750000}"/>
    <cellStyle name="Percent 2 6 5 3" xfId="24751" xr:uid="{00000000-0005-0000-0000-000007750000}"/>
    <cellStyle name="Percent 2 6 5 3 2" xfId="24752" xr:uid="{00000000-0005-0000-0000-000008750000}"/>
    <cellStyle name="Percent 2 6 5 3 2 2" xfId="24753" xr:uid="{00000000-0005-0000-0000-000009750000}"/>
    <cellStyle name="Percent 2 6 5 3 2 3" xfId="24754" xr:uid="{00000000-0005-0000-0000-00000A750000}"/>
    <cellStyle name="Percent 2 6 5 3 3" xfId="24755" xr:uid="{00000000-0005-0000-0000-00000B750000}"/>
    <cellStyle name="Percent 2 6 5 3 4" xfId="24756" xr:uid="{00000000-0005-0000-0000-00000C750000}"/>
    <cellStyle name="Percent 2 6 5 4" xfId="24757" xr:uid="{00000000-0005-0000-0000-00000D750000}"/>
    <cellStyle name="Percent 2 6 5 4 2" xfId="24758" xr:uid="{00000000-0005-0000-0000-00000E750000}"/>
    <cellStyle name="Percent 2 6 5 4 2 2" xfId="24759" xr:uid="{00000000-0005-0000-0000-00000F750000}"/>
    <cellStyle name="Percent 2 6 5 4 2 3" xfId="24760" xr:uid="{00000000-0005-0000-0000-000010750000}"/>
    <cellStyle name="Percent 2 6 5 4 3" xfId="24761" xr:uid="{00000000-0005-0000-0000-000011750000}"/>
    <cellStyle name="Percent 2 6 5 4 4" xfId="24762" xr:uid="{00000000-0005-0000-0000-000012750000}"/>
    <cellStyle name="Percent 2 6 5 5" xfId="24763" xr:uid="{00000000-0005-0000-0000-000013750000}"/>
    <cellStyle name="Percent 2 6 5 5 2" xfId="24764" xr:uid="{00000000-0005-0000-0000-000014750000}"/>
    <cellStyle name="Percent 2 6 5 5 3" xfId="24765" xr:uid="{00000000-0005-0000-0000-000015750000}"/>
    <cellStyle name="Percent 2 6 5 6" xfId="24766" xr:uid="{00000000-0005-0000-0000-000016750000}"/>
    <cellStyle name="Percent 2 6 5 6 2" xfId="24767" xr:uid="{00000000-0005-0000-0000-000017750000}"/>
    <cellStyle name="Percent 2 6 5 7" xfId="24768" xr:uid="{00000000-0005-0000-0000-000018750000}"/>
    <cellStyle name="Percent 2 6 6" xfId="24769" xr:uid="{00000000-0005-0000-0000-000019750000}"/>
    <cellStyle name="Percent 2 6 6 2" xfId="24770" xr:uid="{00000000-0005-0000-0000-00001A750000}"/>
    <cellStyle name="Percent 2 6 6 2 2" xfId="24771" xr:uid="{00000000-0005-0000-0000-00001B750000}"/>
    <cellStyle name="Percent 2 6 6 2 3" xfId="24772" xr:uid="{00000000-0005-0000-0000-00001C750000}"/>
    <cellStyle name="Percent 2 6 6 3" xfId="24773" xr:uid="{00000000-0005-0000-0000-00001D750000}"/>
    <cellStyle name="Percent 2 6 6 3 2" xfId="24774" xr:uid="{00000000-0005-0000-0000-00001E750000}"/>
    <cellStyle name="Percent 2 6 6 3 3" xfId="24775" xr:uid="{00000000-0005-0000-0000-00001F750000}"/>
    <cellStyle name="Percent 2 6 6 4" xfId="24776" xr:uid="{00000000-0005-0000-0000-000020750000}"/>
    <cellStyle name="Percent 2 6 6 4 2" xfId="24777" xr:uid="{00000000-0005-0000-0000-000021750000}"/>
    <cellStyle name="Percent 2 6 6 4 3" xfId="24778" xr:uid="{00000000-0005-0000-0000-000022750000}"/>
    <cellStyle name="Percent 2 6 6 5" xfId="24779" xr:uid="{00000000-0005-0000-0000-000023750000}"/>
    <cellStyle name="Percent 2 6 6 5 2" xfId="24780" xr:uid="{00000000-0005-0000-0000-000024750000}"/>
    <cellStyle name="Percent 2 6 6 6" xfId="24781" xr:uid="{00000000-0005-0000-0000-000025750000}"/>
    <cellStyle name="Percent 2 6 7" xfId="24782" xr:uid="{00000000-0005-0000-0000-000026750000}"/>
    <cellStyle name="Percent 2 6 7 2" xfId="24783" xr:uid="{00000000-0005-0000-0000-000027750000}"/>
    <cellStyle name="Percent 2 6 7 2 2" xfId="24784" xr:uid="{00000000-0005-0000-0000-000028750000}"/>
    <cellStyle name="Percent 2 6 7 2 3" xfId="24785" xr:uid="{00000000-0005-0000-0000-000029750000}"/>
    <cellStyle name="Percent 2 6 7 3" xfId="24786" xr:uid="{00000000-0005-0000-0000-00002A750000}"/>
    <cellStyle name="Percent 2 6 7 4" xfId="24787" xr:uid="{00000000-0005-0000-0000-00002B750000}"/>
    <cellStyle name="Percent 2 6 8" xfId="24788" xr:uid="{00000000-0005-0000-0000-00002C750000}"/>
    <cellStyle name="Percent 2 6 8 2" xfId="24789" xr:uid="{00000000-0005-0000-0000-00002D750000}"/>
    <cellStyle name="Percent 2 6 8 2 2" xfId="24790" xr:uid="{00000000-0005-0000-0000-00002E750000}"/>
    <cellStyle name="Percent 2 6 8 2 3" xfId="24791" xr:uid="{00000000-0005-0000-0000-00002F750000}"/>
    <cellStyle name="Percent 2 6 8 3" xfId="24792" xr:uid="{00000000-0005-0000-0000-000030750000}"/>
    <cellStyle name="Percent 2 6 8 4" xfId="24793" xr:uid="{00000000-0005-0000-0000-000031750000}"/>
    <cellStyle name="Percent 2 6 9" xfId="24794" xr:uid="{00000000-0005-0000-0000-000032750000}"/>
    <cellStyle name="Percent 2 6 9 2" xfId="24795" xr:uid="{00000000-0005-0000-0000-000033750000}"/>
    <cellStyle name="Percent 2 6 9 3" xfId="24796" xr:uid="{00000000-0005-0000-0000-000034750000}"/>
    <cellStyle name="Percent 2 7" xfId="24797" xr:uid="{00000000-0005-0000-0000-000035750000}"/>
    <cellStyle name="Percent 2 7 10" xfId="24798" xr:uid="{00000000-0005-0000-0000-000036750000}"/>
    <cellStyle name="Percent 2 7 10 2" xfId="24799" xr:uid="{00000000-0005-0000-0000-000037750000}"/>
    <cellStyle name="Percent 2 7 11" xfId="24800" xr:uid="{00000000-0005-0000-0000-000038750000}"/>
    <cellStyle name="Percent 2 7 2" xfId="24801" xr:uid="{00000000-0005-0000-0000-000039750000}"/>
    <cellStyle name="Percent 2 7 2 2" xfId="24802" xr:uid="{00000000-0005-0000-0000-00003A750000}"/>
    <cellStyle name="Percent 2 7 2 2 2" xfId="24803" xr:uid="{00000000-0005-0000-0000-00003B750000}"/>
    <cellStyle name="Percent 2 7 2 2 2 2" xfId="24804" xr:uid="{00000000-0005-0000-0000-00003C750000}"/>
    <cellStyle name="Percent 2 7 2 2 2 2 2" xfId="24805" xr:uid="{00000000-0005-0000-0000-00003D750000}"/>
    <cellStyle name="Percent 2 7 2 2 2 2 2 2" xfId="24806" xr:uid="{00000000-0005-0000-0000-00003E750000}"/>
    <cellStyle name="Percent 2 7 2 2 2 2 2 3" xfId="24807" xr:uid="{00000000-0005-0000-0000-00003F750000}"/>
    <cellStyle name="Percent 2 7 2 2 2 2 3" xfId="24808" xr:uid="{00000000-0005-0000-0000-000040750000}"/>
    <cellStyle name="Percent 2 7 2 2 2 2 3 2" xfId="24809" xr:uid="{00000000-0005-0000-0000-000041750000}"/>
    <cellStyle name="Percent 2 7 2 2 2 2 3 3" xfId="24810" xr:uid="{00000000-0005-0000-0000-000042750000}"/>
    <cellStyle name="Percent 2 7 2 2 2 2 4" xfId="24811" xr:uid="{00000000-0005-0000-0000-000043750000}"/>
    <cellStyle name="Percent 2 7 2 2 2 2 4 2" xfId="24812" xr:uid="{00000000-0005-0000-0000-000044750000}"/>
    <cellStyle name="Percent 2 7 2 2 2 2 4 3" xfId="24813" xr:uid="{00000000-0005-0000-0000-000045750000}"/>
    <cellStyle name="Percent 2 7 2 2 2 2 5" xfId="24814" xr:uid="{00000000-0005-0000-0000-000046750000}"/>
    <cellStyle name="Percent 2 7 2 2 2 2 5 2" xfId="24815" xr:uid="{00000000-0005-0000-0000-000047750000}"/>
    <cellStyle name="Percent 2 7 2 2 2 2 6" xfId="24816" xr:uid="{00000000-0005-0000-0000-000048750000}"/>
    <cellStyle name="Percent 2 7 2 2 2 3" xfId="24817" xr:uid="{00000000-0005-0000-0000-000049750000}"/>
    <cellStyle name="Percent 2 7 2 2 2 3 2" xfId="24818" xr:uid="{00000000-0005-0000-0000-00004A750000}"/>
    <cellStyle name="Percent 2 7 2 2 2 3 2 2" xfId="24819" xr:uid="{00000000-0005-0000-0000-00004B750000}"/>
    <cellStyle name="Percent 2 7 2 2 2 3 2 3" xfId="24820" xr:uid="{00000000-0005-0000-0000-00004C750000}"/>
    <cellStyle name="Percent 2 7 2 2 2 3 3" xfId="24821" xr:uid="{00000000-0005-0000-0000-00004D750000}"/>
    <cellStyle name="Percent 2 7 2 2 2 3 4" xfId="24822" xr:uid="{00000000-0005-0000-0000-00004E750000}"/>
    <cellStyle name="Percent 2 7 2 2 2 4" xfId="24823" xr:uid="{00000000-0005-0000-0000-00004F750000}"/>
    <cellStyle name="Percent 2 7 2 2 2 4 2" xfId="24824" xr:uid="{00000000-0005-0000-0000-000050750000}"/>
    <cellStyle name="Percent 2 7 2 2 2 4 2 2" xfId="24825" xr:uid="{00000000-0005-0000-0000-000051750000}"/>
    <cellStyle name="Percent 2 7 2 2 2 4 2 3" xfId="24826" xr:uid="{00000000-0005-0000-0000-000052750000}"/>
    <cellStyle name="Percent 2 7 2 2 2 4 3" xfId="24827" xr:uid="{00000000-0005-0000-0000-000053750000}"/>
    <cellStyle name="Percent 2 7 2 2 2 4 4" xfId="24828" xr:uid="{00000000-0005-0000-0000-000054750000}"/>
    <cellStyle name="Percent 2 7 2 2 2 5" xfId="24829" xr:uid="{00000000-0005-0000-0000-000055750000}"/>
    <cellStyle name="Percent 2 7 2 2 2 5 2" xfId="24830" xr:uid="{00000000-0005-0000-0000-000056750000}"/>
    <cellStyle name="Percent 2 7 2 2 2 5 3" xfId="24831" xr:uid="{00000000-0005-0000-0000-000057750000}"/>
    <cellStyle name="Percent 2 7 2 2 2 6" xfId="24832" xr:uid="{00000000-0005-0000-0000-000058750000}"/>
    <cellStyle name="Percent 2 7 2 2 2 6 2" xfId="24833" xr:uid="{00000000-0005-0000-0000-000059750000}"/>
    <cellStyle name="Percent 2 7 2 2 2 7" xfId="24834" xr:uid="{00000000-0005-0000-0000-00005A750000}"/>
    <cellStyle name="Percent 2 7 2 2 3" xfId="24835" xr:uid="{00000000-0005-0000-0000-00005B750000}"/>
    <cellStyle name="Percent 2 7 2 2 3 2" xfId="24836" xr:uid="{00000000-0005-0000-0000-00005C750000}"/>
    <cellStyle name="Percent 2 7 2 2 3 2 2" xfId="24837" xr:uid="{00000000-0005-0000-0000-00005D750000}"/>
    <cellStyle name="Percent 2 7 2 2 3 2 3" xfId="24838" xr:uid="{00000000-0005-0000-0000-00005E750000}"/>
    <cellStyle name="Percent 2 7 2 2 3 3" xfId="24839" xr:uid="{00000000-0005-0000-0000-00005F750000}"/>
    <cellStyle name="Percent 2 7 2 2 3 3 2" xfId="24840" xr:uid="{00000000-0005-0000-0000-000060750000}"/>
    <cellStyle name="Percent 2 7 2 2 3 3 3" xfId="24841" xr:uid="{00000000-0005-0000-0000-000061750000}"/>
    <cellStyle name="Percent 2 7 2 2 3 4" xfId="24842" xr:uid="{00000000-0005-0000-0000-000062750000}"/>
    <cellStyle name="Percent 2 7 2 2 3 4 2" xfId="24843" xr:uid="{00000000-0005-0000-0000-000063750000}"/>
    <cellStyle name="Percent 2 7 2 2 3 4 3" xfId="24844" xr:uid="{00000000-0005-0000-0000-000064750000}"/>
    <cellStyle name="Percent 2 7 2 2 3 5" xfId="24845" xr:uid="{00000000-0005-0000-0000-000065750000}"/>
    <cellStyle name="Percent 2 7 2 2 3 5 2" xfId="24846" xr:uid="{00000000-0005-0000-0000-000066750000}"/>
    <cellStyle name="Percent 2 7 2 2 3 6" xfId="24847" xr:uid="{00000000-0005-0000-0000-000067750000}"/>
    <cellStyle name="Percent 2 7 2 2 4" xfId="24848" xr:uid="{00000000-0005-0000-0000-000068750000}"/>
    <cellStyle name="Percent 2 7 2 2 4 2" xfId="24849" xr:uid="{00000000-0005-0000-0000-000069750000}"/>
    <cellStyle name="Percent 2 7 2 2 4 2 2" xfId="24850" xr:uid="{00000000-0005-0000-0000-00006A750000}"/>
    <cellStyle name="Percent 2 7 2 2 4 2 3" xfId="24851" xr:uid="{00000000-0005-0000-0000-00006B750000}"/>
    <cellStyle name="Percent 2 7 2 2 4 3" xfId="24852" xr:uid="{00000000-0005-0000-0000-00006C750000}"/>
    <cellStyle name="Percent 2 7 2 2 4 4" xfId="24853" xr:uid="{00000000-0005-0000-0000-00006D750000}"/>
    <cellStyle name="Percent 2 7 2 2 5" xfId="24854" xr:uid="{00000000-0005-0000-0000-00006E750000}"/>
    <cellStyle name="Percent 2 7 2 2 5 2" xfId="24855" xr:uid="{00000000-0005-0000-0000-00006F750000}"/>
    <cellStyle name="Percent 2 7 2 2 5 2 2" xfId="24856" xr:uid="{00000000-0005-0000-0000-000070750000}"/>
    <cellStyle name="Percent 2 7 2 2 5 2 3" xfId="24857" xr:uid="{00000000-0005-0000-0000-000071750000}"/>
    <cellStyle name="Percent 2 7 2 2 5 3" xfId="24858" xr:uid="{00000000-0005-0000-0000-000072750000}"/>
    <cellStyle name="Percent 2 7 2 2 5 4" xfId="24859" xr:uid="{00000000-0005-0000-0000-000073750000}"/>
    <cellStyle name="Percent 2 7 2 2 6" xfId="24860" xr:uid="{00000000-0005-0000-0000-000074750000}"/>
    <cellStyle name="Percent 2 7 2 2 6 2" xfId="24861" xr:uid="{00000000-0005-0000-0000-000075750000}"/>
    <cellStyle name="Percent 2 7 2 2 6 3" xfId="24862" xr:uid="{00000000-0005-0000-0000-000076750000}"/>
    <cellStyle name="Percent 2 7 2 2 7" xfId="24863" xr:uid="{00000000-0005-0000-0000-000077750000}"/>
    <cellStyle name="Percent 2 7 2 2 7 2" xfId="24864" xr:uid="{00000000-0005-0000-0000-000078750000}"/>
    <cellStyle name="Percent 2 7 2 2 8" xfId="24865" xr:uid="{00000000-0005-0000-0000-000079750000}"/>
    <cellStyle name="Percent 2 7 2 3" xfId="24866" xr:uid="{00000000-0005-0000-0000-00007A750000}"/>
    <cellStyle name="Percent 2 7 2 3 2" xfId="24867" xr:uid="{00000000-0005-0000-0000-00007B750000}"/>
    <cellStyle name="Percent 2 7 2 3 2 2" xfId="24868" xr:uid="{00000000-0005-0000-0000-00007C750000}"/>
    <cellStyle name="Percent 2 7 2 3 2 2 2" xfId="24869" xr:uid="{00000000-0005-0000-0000-00007D750000}"/>
    <cellStyle name="Percent 2 7 2 3 2 2 3" xfId="24870" xr:uid="{00000000-0005-0000-0000-00007E750000}"/>
    <cellStyle name="Percent 2 7 2 3 2 3" xfId="24871" xr:uid="{00000000-0005-0000-0000-00007F750000}"/>
    <cellStyle name="Percent 2 7 2 3 2 3 2" xfId="24872" xr:uid="{00000000-0005-0000-0000-000080750000}"/>
    <cellStyle name="Percent 2 7 2 3 2 3 3" xfId="24873" xr:uid="{00000000-0005-0000-0000-000081750000}"/>
    <cellStyle name="Percent 2 7 2 3 2 4" xfId="24874" xr:uid="{00000000-0005-0000-0000-000082750000}"/>
    <cellStyle name="Percent 2 7 2 3 2 4 2" xfId="24875" xr:uid="{00000000-0005-0000-0000-000083750000}"/>
    <cellStyle name="Percent 2 7 2 3 2 4 3" xfId="24876" xr:uid="{00000000-0005-0000-0000-000084750000}"/>
    <cellStyle name="Percent 2 7 2 3 2 5" xfId="24877" xr:uid="{00000000-0005-0000-0000-000085750000}"/>
    <cellStyle name="Percent 2 7 2 3 2 5 2" xfId="24878" xr:uid="{00000000-0005-0000-0000-000086750000}"/>
    <cellStyle name="Percent 2 7 2 3 2 6" xfId="24879" xr:uid="{00000000-0005-0000-0000-000087750000}"/>
    <cellStyle name="Percent 2 7 2 3 3" xfId="24880" xr:uid="{00000000-0005-0000-0000-000088750000}"/>
    <cellStyle name="Percent 2 7 2 3 3 2" xfId="24881" xr:uid="{00000000-0005-0000-0000-000089750000}"/>
    <cellStyle name="Percent 2 7 2 3 3 2 2" xfId="24882" xr:uid="{00000000-0005-0000-0000-00008A750000}"/>
    <cellStyle name="Percent 2 7 2 3 3 2 3" xfId="24883" xr:uid="{00000000-0005-0000-0000-00008B750000}"/>
    <cellStyle name="Percent 2 7 2 3 3 3" xfId="24884" xr:uid="{00000000-0005-0000-0000-00008C750000}"/>
    <cellStyle name="Percent 2 7 2 3 3 4" xfId="24885" xr:uid="{00000000-0005-0000-0000-00008D750000}"/>
    <cellStyle name="Percent 2 7 2 3 4" xfId="24886" xr:uid="{00000000-0005-0000-0000-00008E750000}"/>
    <cellStyle name="Percent 2 7 2 3 4 2" xfId="24887" xr:uid="{00000000-0005-0000-0000-00008F750000}"/>
    <cellStyle name="Percent 2 7 2 3 4 2 2" xfId="24888" xr:uid="{00000000-0005-0000-0000-000090750000}"/>
    <cellStyle name="Percent 2 7 2 3 4 2 3" xfId="24889" xr:uid="{00000000-0005-0000-0000-000091750000}"/>
    <cellStyle name="Percent 2 7 2 3 4 3" xfId="24890" xr:uid="{00000000-0005-0000-0000-000092750000}"/>
    <cellStyle name="Percent 2 7 2 3 4 4" xfId="24891" xr:uid="{00000000-0005-0000-0000-000093750000}"/>
    <cellStyle name="Percent 2 7 2 3 5" xfId="24892" xr:uid="{00000000-0005-0000-0000-000094750000}"/>
    <cellStyle name="Percent 2 7 2 3 5 2" xfId="24893" xr:uid="{00000000-0005-0000-0000-000095750000}"/>
    <cellStyle name="Percent 2 7 2 3 5 3" xfId="24894" xr:uid="{00000000-0005-0000-0000-000096750000}"/>
    <cellStyle name="Percent 2 7 2 3 6" xfId="24895" xr:uid="{00000000-0005-0000-0000-000097750000}"/>
    <cellStyle name="Percent 2 7 2 3 6 2" xfId="24896" xr:uid="{00000000-0005-0000-0000-000098750000}"/>
    <cellStyle name="Percent 2 7 2 3 7" xfId="24897" xr:uid="{00000000-0005-0000-0000-000099750000}"/>
    <cellStyle name="Percent 2 7 2 4" xfId="24898" xr:uid="{00000000-0005-0000-0000-00009A750000}"/>
    <cellStyle name="Percent 2 7 2 4 2" xfId="24899" xr:uid="{00000000-0005-0000-0000-00009B750000}"/>
    <cellStyle name="Percent 2 7 2 4 2 2" xfId="24900" xr:uid="{00000000-0005-0000-0000-00009C750000}"/>
    <cellStyle name="Percent 2 7 2 4 2 3" xfId="24901" xr:uid="{00000000-0005-0000-0000-00009D750000}"/>
    <cellStyle name="Percent 2 7 2 4 3" xfId="24902" xr:uid="{00000000-0005-0000-0000-00009E750000}"/>
    <cellStyle name="Percent 2 7 2 4 3 2" xfId="24903" xr:uid="{00000000-0005-0000-0000-00009F750000}"/>
    <cellStyle name="Percent 2 7 2 4 3 3" xfId="24904" xr:uid="{00000000-0005-0000-0000-0000A0750000}"/>
    <cellStyle name="Percent 2 7 2 4 4" xfId="24905" xr:uid="{00000000-0005-0000-0000-0000A1750000}"/>
    <cellStyle name="Percent 2 7 2 4 4 2" xfId="24906" xr:uid="{00000000-0005-0000-0000-0000A2750000}"/>
    <cellStyle name="Percent 2 7 2 4 4 3" xfId="24907" xr:uid="{00000000-0005-0000-0000-0000A3750000}"/>
    <cellStyle name="Percent 2 7 2 4 5" xfId="24908" xr:uid="{00000000-0005-0000-0000-0000A4750000}"/>
    <cellStyle name="Percent 2 7 2 4 5 2" xfId="24909" xr:uid="{00000000-0005-0000-0000-0000A5750000}"/>
    <cellStyle name="Percent 2 7 2 4 6" xfId="24910" xr:uid="{00000000-0005-0000-0000-0000A6750000}"/>
    <cellStyle name="Percent 2 7 2 5" xfId="24911" xr:uid="{00000000-0005-0000-0000-0000A7750000}"/>
    <cellStyle name="Percent 2 7 2 5 2" xfId="24912" xr:uid="{00000000-0005-0000-0000-0000A8750000}"/>
    <cellStyle name="Percent 2 7 2 5 2 2" xfId="24913" xr:uid="{00000000-0005-0000-0000-0000A9750000}"/>
    <cellStyle name="Percent 2 7 2 5 2 3" xfId="24914" xr:uid="{00000000-0005-0000-0000-0000AA750000}"/>
    <cellStyle name="Percent 2 7 2 5 3" xfId="24915" xr:uid="{00000000-0005-0000-0000-0000AB750000}"/>
    <cellStyle name="Percent 2 7 2 5 4" xfId="24916" xr:uid="{00000000-0005-0000-0000-0000AC750000}"/>
    <cellStyle name="Percent 2 7 2 6" xfId="24917" xr:uid="{00000000-0005-0000-0000-0000AD750000}"/>
    <cellStyle name="Percent 2 7 2 6 2" xfId="24918" xr:uid="{00000000-0005-0000-0000-0000AE750000}"/>
    <cellStyle name="Percent 2 7 2 6 2 2" xfId="24919" xr:uid="{00000000-0005-0000-0000-0000AF750000}"/>
    <cellStyle name="Percent 2 7 2 6 2 3" xfId="24920" xr:uid="{00000000-0005-0000-0000-0000B0750000}"/>
    <cellStyle name="Percent 2 7 2 6 3" xfId="24921" xr:uid="{00000000-0005-0000-0000-0000B1750000}"/>
    <cellStyle name="Percent 2 7 2 6 4" xfId="24922" xr:uid="{00000000-0005-0000-0000-0000B2750000}"/>
    <cellStyle name="Percent 2 7 2 7" xfId="24923" xr:uid="{00000000-0005-0000-0000-0000B3750000}"/>
    <cellStyle name="Percent 2 7 2 7 2" xfId="24924" xr:uid="{00000000-0005-0000-0000-0000B4750000}"/>
    <cellStyle name="Percent 2 7 2 7 3" xfId="24925" xr:uid="{00000000-0005-0000-0000-0000B5750000}"/>
    <cellStyle name="Percent 2 7 2 8" xfId="24926" xr:uid="{00000000-0005-0000-0000-0000B6750000}"/>
    <cellStyle name="Percent 2 7 2 8 2" xfId="24927" xr:uid="{00000000-0005-0000-0000-0000B7750000}"/>
    <cellStyle name="Percent 2 7 2 9" xfId="24928" xr:uid="{00000000-0005-0000-0000-0000B8750000}"/>
    <cellStyle name="Percent 2 7 3" xfId="24929" xr:uid="{00000000-0005-0000-0000-0000B9750000}"/>
    <cellStyle name="Percent 2 7 3 2" xfId="24930" xr:uid="{00000000-0005-0000-0000-0000BA750000}"/>
    <cellStyle name="Percent 2 7 3 2 2" xfId="24931" xr:uid="{00000000-0005-0000-0000-0000BB750000}"/>
    <cellStyle name="Percent 2 7 3 2 2 2" xfId="24932" xr:uid="{00000000-0005-0000-0000-0000BC750000}"/>
    <cellStyle name="Percent 2 7 3 2 2 2 2" xfId="24933" xr:uid="{00000000-0005-0000-0000-0000BD750000}"/>
    <cellStyle name="Percent 2 7 3 2 2 2 2 2" xfId="24934" xr:uid="{00000000-0005-0000-0000-0000BE750000}"/>
    <cellStyle name="Percent 2 7 3 2 2 2 2 3" xfId="24935" xr:uid="{00000000-0005-0000-0000-0000BF750000}"/>
    <cellStyle name="Percent 2 7 3 2 2 2 3" xfId="24936" xr:uid="{00000000-0005-0000-0000-0000C0750000}"/>
    <cellStyle name="Percent 2 7 3 2 2 2 3 2" xfId="24937" xr:uid="{00000000-0005-0000-0000-0000C1750000}"/>
    <cellStyle name="Percent 2 7 3 2 2 2 3 3" xfId="24938" xr:uid="{00000000-0005-0000-0000-0000C2750000}"/>
    <cellStyle name="Percent 2 7 3 2 2 2 4" xfId="24939" xr:uid="{00000000-0005-0000-0000-0000C3750000}"/>
    <cellStyle name="Percent 2 7 3 2 2 2 4 2" xfId="24940" xr:uid="{00000000-0005-0000-0000-0000C4750000}"/>
    <cellStyle name="Percent 2 7 3 2 2 2 4 3" xfId="24941" xr:uid="{00000000-0005-0000-0000-0000C5750000}"/>
    <cellStyle name="Percent 2 7 3 2 2 2 5" xfId="24942" xr:uid="{00000000-0005-0000-0000-0000C6750000}"/>
    <cellStyle name="Percent 2 7 3 2 2 2 5 2" xfId="24943" xr:uid="{00000000-0005-0000-0000-0000C7750000}"/>
    <cellStyle name="Percent 2 7 3 2 2 2 6" xfId="24944" xr:uid="{00000000-0005-0000-0000-0000C8750000}"/>
    <cellStyle name="Percent 2 7 3 2 2 3" xfId="24945" xr:uid="{00000000-0005-0000-0000-0000C9750000}"/>
    <cellStyle name="Percent 2 7 3 2 2 3 2" xfId="24946" xr:uid="{00000000-0005-0000-0000-0000CA750000}"/>
    <cellStyle name="Percent 2 7 3 2 2 3 2 2" xfId="24947" xr:uid="{00000000-0005-0000-0000-0000CB750000}"/>
    <cellStyle name="Percent 2 7 3 2 2 3 2 3" xfId="24948" xr:uid="{00000000-0005-0000-0000-0000CC750000}"/>
    <cellStyle name="Percent 2 7 3 2 2 3 3" xfId="24949" xr:uid="{00000000-0005-0000-0000-0000CD750000}"/>
    <cellStyle name="Percent 2 7 3 2 2 3 4" xfId="24950" xr:uid="{00000000-0005-0000-0000-0000CE750000}"/>
    <cellStyle name="Percent 2 7 3 2 2 4" xfId="24951" xr:uid="{00000000-0005-0000-0000-0000CF750000}"/>
    <cellStyle name="Percent 2 7 3 2 2 4 2" xfId="24952" xr:uid="{00000000-0005-0000-0000-0000D0750000}"/>
    <cellStyle name="Percent 2 7 3 2 2 4 2 2" xfId="24953" xr:uid="{00000000-0005-0000-0000-0000D1750000}"/>
    <cellStyle name="Percent 2 7 3 2 2 4 2 3" xfId="24954" xr:uid="{00000000-0005-0000-0000-0000D2750000}"/>
    <cellStyle name="Percent 2 7 3 2 2 4 3" xfId="24955" xr:uid="{00000000-0005-0000-0000-0000D3750000}"/>
    <cellStyle name="Percent 2 7 3 2 2 4 4" xfId="24956" xr:uid="{00000000-0005-0000-0000-0000D4750000}"/>
    <cellStyle name="Percent 2 7 3 2 2 5" xfId="24957" xr:uid="{00000000-0005-0000-0000-0000D5750000}"/>
    <cellStyle name="Percent 2 7 3 2 2 5 2" xfId="24958" xr:uid="{00000000-0005-0000-0000-0000D6750000}"/>
    <cellStyle name="Percent 2 7 3 2 2 5 3" xfId="24959" xr:uid="{00000000-0005-0000-0000-0000D7750000}"/>
    <cellStyle name="Percent 2 7 3 2 2 6" xfId="24960" xr:uid="{00000000-0005-0000-0000-0000D8750000}"/>
    <cellStyle name="Percent 2 7 3 2 2 6 2" xfId="24961" xr:uid="{00000000-0005-0000-0000-0000D9750000}"/>
    <cellStyle name="Percent 2 7 3 2 2 7" xfId="24962" xr:uid="{00000000-0005-0000-0000-0000DA750000}"/>
    <cellStyle name="Percent 2 7 3 2 3" xfId="24963" xr:uid="{00000000-0005-0000-0000-0000DB750000}"/>
    <cellStyle name="Percent 2 7 3 2 3 2" xfId="24964" xr:uid="{00000000-0005-0000-0000-0000DC750000}"/>
    <cellStyle name="Percent 2 7 3 2 3 2 2" xfId="24965" xr:uid="{00000000-0005-0000-0000-0000DD750000}"/>
    <cellStyle name="Percent 2 7 3 2 3 2 3" xfId="24966" xr:uid="{00000000-0005-0000-0000-0000DE750000}"/>
    <cellStyle name="Percent 2 7 3 2 3 3" xfId="24967" xr:uid="{00000000-0005-0000-0000-0000DF750000}"/>
    <cellStyle name="Percent 2 7 3 2 3 3 2" xfId="24968" xr:uid="{00000000-0005-0000-0000-0000E0750000}"/>
    <cellStyle name="Percent 2 7 3 2 3 3 3" xfId="24969" xr:uid="{00000000-0005-0000-0000-0000E1750000}"/>
    <cellStyle name="Percent 2 7 3 2 3 4" xfId="24970" xr:uid="{00000000-0005-0000-0000-0000E2750000}"/>
    <cellStyle name="Percent 2 7 3 2 3 4 2" xfId="24971" xr:uid="{00000000-0005-0000-0000-0000E3750000}"/>
    <cellStyle name="Percent 2 7 3 2 3 4 3" xfId="24972" xr:uid="{00000000-0005-0000-0000-0000E4750000}"/>
    <cellStyle name="Percent 2 7 3 2 3 5" xfId="24973" xr:uid="{00000000-0005-0000-0000-0000E5750000}"/>
    <cellStyle name="Percent 2 7 3 2 3 5 2" xfId="24974" xr:uid="{00000000-0005-0000-0000-0000E6750000}"/>
    <cellStyle name="Percent 2 7 3 2 3 6" xfId="24975" xr:uid="{00000000-0005-0000-0000-0000E7750000}"/>
    <cellStyle name="Percent 2 7 3 2 4" xfId="24976" xr:uid="{00000000-0005-0000-0000-0000E8750000}"/>
    <cellStyle name="Percent 2 7 3 2 4 2" xfId="24977" xr:uid="{00000000-0005-0000-0000-0000E9750000}"/>
    <cellStyle name="Percent 2 7 3 2 4 2 2" xfId="24978" xr:uid="{00000000-0005-0000-0000-0000EA750000}"/>
    <cellStyle name="Percent 2 7 3 2 4 2 3" xfId="24979" xr:uid="{00000000-0005-0000-0000-0000EB750000}"/>
    <cellStyle name="Percent 2 7 3 2 4 3" xfId="24980" xr:uid="{00000000-0005-0000-0000-0000EC750000}"/>
    <cellStyle name="Percent 2 7 3 2 4 4" xfId="24981" xr:uid="{00000000-0005-0000-0000-0000ED750000}"/>
    <cellStyle name="Percent 2 7 3 2 5" xfId="24982" xr:uid="{00000000-0005-0000-0000-0000EE750000}"/>
    <cellStyle name="Percent 2 7 3 2 5 2" xfId="24983" xr:uid="{00000000-0005-0000-0000-0000EF750000}"/>
    <cellStyle name="Percent 2 7 3 2 5 2 2" xfId="24984" xr:uid="{00000000-0005-0000-0000-0000F0750000}"/>
    <cellStyle name="Percent 2 7 3 2 5 2 3" xfId="24985" xr:uid="{00000000-0005-0000-0000-0000F1750000}"/>
    <cellStyle name="Percent 2 7 3 2 5 3" xfId="24986" xr:uid="{00000000-0005-0000-0000-0000F2750000}"/>
    <cellStyle name="Percent 2 7 3 2 5 4" xfId="24987" xr:uid="{00000000-0005-0000-0000-0000F3750000}"/>
    <cellStyle name="Percent 2 7 3 2 6" xfId="24988" xr:uid="{00000000-0005-0000-0000-0000F4750000}"/>
    <cellStyle name="Percent 2 7 3 2 6 2" xfId="24989" xr:uid="{00000000-0005-0000-0000-0000F5750000}"/>
    <cellStyle name="Percent 2 7 3 2 6 3" xfId="24990" xr:uid="{00000000-0005-0000-0000-0000F6750000}"/>
    <cellStyle name="Percent 2 7 3 2 7" xfId="24991" xr:uid="{00000000-0005-0000-0000-0000F7750000}"/>
    <cellStyle name="Percent 2 7 3 2 7 2" xfId="24992" xr:uid="{00000000-0005-0000-0000-0000F8750000}"/>
    <cellStyle name="Percent 2 7 3 2 8" xfId="24993" xr:uid="{00000000-0005-0000-0000-0000F9750000}"/>
    <cellStyle name="Percent 2 7 3 3" xfId="24994" xr:uid="{00000000-0005-0000-0000-0000FA750000}"/>
    <cellStyle name="Percent 2 7 3 3 2" xfId="24995" xr:uid="{00000000-0005-0000-0000-0000FB750000}"/>
    <cellStyle name="Percent 2 7 3 3 2 2" xfId="24996" xr:uid="{00000000-0005-0000-0000-0000FC750000}"/>
    <cellStyle name="Percent 2 7 3 3 2 2 2" xfId="24997" xr:uid="{00000000-0005-0000-0000-0000FD750000}"/>
    <cellStyle name="Percent 2 7 3 3 2 2 3" xfId="24998" xr:uid="{00000000-0005-0000-0000-0000FE750000}"/>
    <cellStyle name="Percent 2 7 3 3 2 3" xfId="24999" xr:uid="{00000000-0005-0000-0000-0000FF750000}"/>
    <cellStyle name="Percent 2 7 3 3 2 3 2" xfId="25000" xr:uid="{00000000-0005-0000-0000-000000760000}"/>
    <cellStyle name="Percent 2 7 3 3 2 3 3" xfId="25001" xr:uid="{00000000-0005-0000-0000-000001760000}"/>
    <cellStyle name="Percent 2 7 3 3 2 4" xfId="25002" xr:uid="{00000000-0005-0000-0000-000002760000}"/>
    <cellStyle name="Percent 2 7 3 3 2 4 2" xfId="25003" xr:uid="{00000000-0005-0000-0000-000003760000}"/>
    <cellStyle name="Percent 2 7 3 3 2 4 3" xfId="25004" xr:uid="{00000000-0005-0000-0000-000004760000}"/>
    <cellStyle name="Percent 2 7 3 3 2 5" xfId="25005" xr:uid="{00000000-0005-0000-0000-000005760000}"/>
    <cellStyle name="Percent 2 7 3 3 2 5 2" xfId="25006" xr:uid="{00000000-0005-0000-0000-000006760000}"/>
    <cellStyle name="Percent 2 7 3 3 2 6" xfId="25007" xr:uid="{00000000-0005-0000-0000-000007760000}"/>
    <cellStyle name="Percent 2 7 3 3 3" xfId="25008" xr:uid="{00000000-0005-0000-0000-000008760000}"/>
    <cellStyle name="Percent 2 7 3 3 3 2" xfId="25009" xr:uid="{00000000-0005-0000-0000-000009760000}"/>
    <cellStyle name="Percent 2 7 3 3 3 2 2" xfId="25010" xr:uid="{00000000-0005-0000-0000-00000A760000}"/>
    <cellStyle name="Percent 2 7 3 3 3 2 3" xfId="25011" xr:uid="{00000000-0005-0000-0000-00000B760000}"/>
    <cellStyle name="Percent 2 7 3 3 3 3" xfId="25012" xr:uid="{00000000-0005-0000-0000-00000C760000}"/>
    <cellStyle name="Percent 2 7 3 3 3 4" xfId="25013" xr:uid="{00000000-0005-0000-0000-00000D760000}"/>
    <cellStyle name="Percent 2 7 3 3 4" xfId="25014" xr:uid="{00000000-0005-0000-0000-00000E760000}"/>
    <cellStyle name="Percent 2 7 3 3 4 2" xfId="25015" xr:uid="{00000000-0005-0000-0000-00000F760000}"/>
    <cellStyle name="Percent 2 7 3 3 4 2 2" xfId="25016" xr:uid="{00000000-0005-0000-0000-000010760000}"/>
    <cellStyle name="Percent 2 7 3 3 4 2 3" xfId="25017" xr:uid="{00000000-0005-0000-0000-000011760000}"/>
    <cellStyle name="Percent 2 7 3 3 4 3" xfId="25018" xr:uid="{00000000-0005-0000-0000-000012760000}"/>
    <cellStyle name="Percent 2 7 3 3 4 4" xfId="25019" xr:uid="{00000000-0005-0000-0000-000013760000}"/>
    <cellStyle name="Percent 2 7 3 3 5" xfId="25020" xr:uid="{00000000-0005-0000-0000-000014760000}"/>
    <cellStyle name="Percent 2 7 3 3 5 2" xfId="25021" xr:uid="{00000000-0005-0000-0000-000015760000}"/>
    <cellStyle name="Percent 2 7 3 3 5 3" xfId="25022" xr:uid="{00000000-0005-0000-0000-000016760000}"/>
    <cellStyle name="Percent 2 7 3 3 6" xfId="25023" xr:uid="{00000000-0005-0000-0000-000017760000}"/>
    <cellStyle name="Percent 2 7 3 3 6 2" xfId="25024" xr:uid="{00000000-0005-0000-0000-000018760000}"/>
    <cellStyle name="Percent 2 7 3 3 7" xfId="25025" xr:uid="{00000000-0005-0000-0000-000019760000}"/>
    <cellStyle name="Percent 2 7 3 4" xfId="25026" xr:uid="{00000000-0005-0000-0000-00001A760000}"/>
    <cellStyle name="Percent 2 7 3 4 2" xfId="25027" xr:uid="{00000000-0005-0000-0000-00001B760000}"/>
    <cellStyle name="Percent 2 7 3 4 2 2" xfId="25028" xr:uid="{00000000-0005-0000-0000-00001C760000}"/>
    <cellStyle name="Percent 2 7 3 4 2 3" xfId="25029" xr:uid="{00000000-0005-0000-0000-00001D760000}"/>
    <cellStyle name="Percent 2 7 3 4 3" xfId="25030" xr:uid="{00000000-0005-0000-0000-00001E760000}"/>
    <cellStyle name="Percent 2 7 3 4 3 2" xfId="25031" xr:uid="{00000000-0005-0000-0000-00001F760000}"/>
    <cellStyle name="Percent 2 7 3 4 3 3" xfId="25032" xr:uid="{00000000-0005-0000-0000-000020760000}"/>
    <cellStyle name="Percent 2 7 3 4 4" xfId="25033" xr:uid="{00000000-0005-0000-0000-000021760000}"/>
    <cellStyle name="Percent 2 7 3 4 4 2" xfId="25034" xr:uid="{00000000-0005-0000-0000-000022760000}"/>
    <cellStyle name="Percent 2 7 3 4 4 3" xfId="25035" xr:uid="{00000000-0005-0000-0000-000023760000}"/>
    <cellStyle name="Percent 2 7 3 4 5" xfId="25036" xr:uid="{00000000-0005-0000-0000-000024760000}"/>
    <cellStyle name="Percent 2 7 3 4 5 2" xfId="25037" xr:uid="{00000000-0005-0000-0000-000025760000}"/>
    <cellStyle name="Percent 2 7 3 4 6" xfId="25038" xr:uid="{00000000-0005-0000-0000-000026760000}"/>
    <cellStyle name="Percent 2 7 3 5" xfId="25039" xr:uid="{00000000-0005-0000-0000-000027760000}"/>
    <cellStyle name="Percent 2 7 3 5 2" xfId="25040" xr:uid="{00000000-0005-0000-0000-000028760000}"/>
    <cellStyle name="Percent 2 7 3 5 2 2" xfId="25041" xr:uid="{00000000-0005-0000-0000-000029760000}"/>
    <cellStyle name="Percent 2 7 3 5 2 3" xfId="25042" xr:uid="{00000000-0005-0000-0000-00002A760000}"/>
    <cellStyle name="Percent 2 7 3 5 3" xfId="25043" xr:uid="{00000000-0005-0000-0000-00002B760000}"/>
    <cellStyle name="Percent 2 7 3 5 4" xfId="25044" xr:uid="{00000000-0005-0000-0000-00002C760000}"/>
    <cellStyle name="Percent 2 7 3 6" xfId="25045" xr:uid="{00000000-0005-0000-0000-00002D760000}"/>
    <cellStyle name="Percent 2 7 3 6 2" xfId="25046" xr:uid="{00000000-0005-0000-0000-00002E760000}"/>
    <cellStyle name="Percent 2 7 3 6 2 2" xfId="25047" xr:uid="{00000000-0005-0000-0000-00002F760000}"/>
    <cellStyle name="Percent 2 7 3 6 2 3" xfId="25048" xr:uid="{00000000-0005-0000-0000-000030760000}"/>
    <cellStyle name="Percent 2 7 3 6 3" xfId="25049" xr:uid="{00000000-0005-0000-0000-000031760000}"/>
    <cellStyle name="Percent 2 7 3 6 4" xfId="25050" xr:uid="{00000000-0005-0000-0000-000032760000}"/>
    <cellStyle name="Percent 2 7 3 7" xfId="25051" xr:uid="{00000000-0005-0000-0000-000033760000}"/>
    <cellStyle name="Percent 2 7 3 7 2" xfId="25052" xr:uid="{00000000-0005-0000-0000-000034760000}"/>
    <cellStyle name="Percent 2 7 3 7 3" xfId="25053" xr:uid="{00000000-0005-0000-0000-000035760000}"/>
    <cellStyle name="Percent 2 7 3 8" xfId="25054" xr:uid="{00000000-0005-0000-0000-000036760000}"/>
    <cellStyle name="Percent 2 7 3 8 2" xfId="25055" xr:uid="{00000000-0005-0000-0000-000037760000}"/>
    <cellStyle name="Percent 2 7 3 9" xfId="25056" xr:uid="{00000000-0005-0000-0000-000038760000}"/>
    <cellStyle name="Percent 2 7 4" xfId="25057" xr:uid="{00000000-0005-0000-0000-000039760000}"/>
    <cellStyle name="Percent 2 7 4 2" xfId="25058" xr:uid="{00000000-0005-0000-0000-00003A760000}"/>
    <cellStyle name="Percent 2 7 4 2 2" xfId="25059" xr:uid="{00000000-0005-0000-0000-00003B760000}"/>
    <cellStyle name="Percent 2 7 4 2 2 2" xfId="25060" xr:uid="{00000000-0005-0000-0000-00003C760000}"/>
    <cellStyle name="Percent 2 7 4 2 2 2 2" xfId="25061" xr:uid="{00000000-0005-0000-0000-00003D760000}"/>
    <cellStyle name="Percent 2 7 4 2 2 2 3" xfId="25062" xr:uid="{00000000-0005-0000-0000-00003E760000}"/>
    <cellStyle name="Percent 2 7 4 2 2 3" xfId="25063" xr:uid="{00000000-0005-0000-0000-00003F760000}"/>
    <cellStyle name="Percent 2 7 4 2 2 3 2" xfId="25064" xr:uid="{00000000-0005-0000-0000-000040760000}"/>
    <cellStyle name="Percent 2 7 4 2 2 3 3" xfId="25065" xr:uid="{00000000-0005-0000-0000-000041760000}"/>
    <cellStyle name="Percent 2 7 4 2 2 4" xfId="25066" xr:uid="{00000000-0005-0000-0000-000042760000}"/>
    <cellStyle name="Percent 2 7 4 2 2 4 2" xfId="25067" xr:uid="{00000000-0005-0000-0000-000043760000}"/>
    <cellStyle name="Percent 2 7 4 2 2 4 3" xfId="25068" xr:uid="{00000000-0005-0000-0000-000044760000}"/>
    <cellStyle name="Percent 2 7 4 2 2 5" xfId="25069" xr:uid="{00000000-0005-0000-0000-000045760000}"/>
    <cellStyle name="Percent 2 7 4 2 2 5 2" xfId="25070" xr:uid="{00000000-0005-0000-0000-000046760000}"/>
    <cellStyle name="Percent 2 7 4 2 2 6" xfId="25071" xr:uid="{00000000-0005-0000-0000-000047760000}"/>
    <cellStyle name="Percent 2 7 4 2 3" xfId="25072" xr:uid="{00000000-0005-0000-0000-000048760000}"/>
    <cellStyle name="Percent 2 7 4 2 3 2" xfId="25073" xr:uid="{00000000-0005-0000-0000-000049760000}"/>
    <cellStyle name="Percent 2 7 4 2 3 2 2" xfId="25074" xr:uid="{00000000-0005-0000-0000-00004A760000}"/>
    <cellStyle name="Percent 2 7 4 2 3 2 3" xfId="25075" xr:uid="{00000000-0005-0000-0000-00004B760000}"/>
    <cellStyle name="Percent 2 7 4 2 3 3" xfId="25076" xr:uid="{00000000-0005-0000-0000-00004C760000}"/>
    <cellStyle name="Percent 2 7 4 2 3 4" xfId="25077" xr:uid="{00000000-0005-0000-0000-00004D760000}"/>
    <cellStyle name="Percent 2 7 4 2 4" xfId="25078" xr:uid="{00000000-0005-0000-0000-00004E760000}"/>
    <cellStyle name="Percent 2 7 4 2 4 2" xfId="25079" xr:uid="{00000000-0005-0000-0000-00004F760000}"/>
    <cellStyle name="Percent 2 7 4 2 4 2 2" xfId="25080" xr:uid="{00000000-0005-0000-0000-000050760000}"/>
    <cellStyle name="Percent 2 7 4 2 4 2 3" xfId="25081" xr:uid="{00000000-0005-0000-0000-000051760000}"/>
    <cellStyle name="Percent 2 7 4 2 4 3" xfId="25082" xr:uid="{00000000-0005-0000-0000-000052760000}"/>
    <cellStyle name="Percent 2 7 4 2 4 4" xfId="25083" xr:uid="{00000000-0005-0000-0000-000053760000}"/>
    <cellStyle name="Percent 2 7 4 2 5" xfId="25084" xr:uid="{00000000-0005-0000-0000-000054760000}"/>
    <cellStyle name="Percent 2 7 4 2 5 2" xfId="25085" xr:uid="{00000000-0005-0000-0000-000055760000}"/>
    <cellStyle name="Percent 2 7 4 2 5 3" xfId="25086" xr:uid="{00000000-0005-0000-0000-000056760000}"/>
    <cellStyle name="Percent 2 7 4 2 6" xfId="25087" xr:uid="{00000000-0005-0000-0000-000057760000}"/>
    <cellStyle name="Percent 2 7 4 2 6 2" xfId="25088" xr:uid="{00000000-0005-0000-0000-000058760000}"/>
    <cellStyle name="Percent 2 7 4 2 7" xfId="25089" xr:uid="{00000000-0005-0000-0000-000059760000}"/>
    <cellStyle name="Percent 2 7 4 3" xfId="25090" xr:uid="{00000000-0005-0000-0000-00005A760000}"/>
    <cellStyle name="Percent 2 7 4 3 2" xfId="25091" xr:uid="{00000000-0005-0000-0000-00005B760000}"/>
    <cellStyle name="Percent 2 7 4 3 2 2" xfId="25092" xr:uid="{00000000-0005-0000-0000-00005C760000}"/>
    <cellStyle name="Percent 2 7 4 3 2 3" xfId="25093" xr:uid="{00000000-0005-0000-0000-00005D760000}"/>
    <cellStyle name="Percent 2 7 4 3 3" xfId="25094" xr:uid="{00000000-0005-0000-0000-00005E760000}"/>
    <cellStyle name="Percent 2 7 4 3 3 2" xfId="25095" xr:uid="{00000000-0005-0000-0000-00005F760000}"/>
    <cellStyle name="Percent 2 7 4 3 3 3" xfId="25096" xr:uid="{00000000-0005-0000-0000-000060760000}"/>
    <cellStyle name="Percent 2 7 4 3 4" xfId="25097" xr:uid="{00000000-0005-0000-0000-000061760000}"/>
    <cellStyle name="Percent 2 7 4 3 4 2" xfId="25098" xr:uid="{00000000-0005-0000-0000-000062760000}"/>
    <cellStyle name="Percent 2 7 4 3 4 3" xfId="25099" xr:uid="{00000000-0005-0000-0000-000063760000}"/>
    <cellStyle name="Percent 2 7 4 3 5" xfId="25100" xr:uid="{00000000-0005-0000-0000-000064760000}"/>
    <cellStyle name="Percent 2 7 4 3 5 2" xfId="25101" xr:uid="{00000000-0005-0000-0000-000065760000}"/>
    <cellStyle name="Percent 2 7 4 3 6" xfId="25102" xr:uid="{00000000-0005-0000-0000-000066760000}"/>
    <cellStyle name="Percent 2 7 4 4" xfId="25103" xr:uid="{00000000-0005-0000-0000-000067760000}"/>
    <cellStyle name="Percent 2 7 4 4 2" xfId="25104" xr:uid="{00000000-0005-0000-0000-000068760000}"/>
    <cellStyle name="Percent 2 7 4 4 2 2" xfId="25105" xr:uid="{00000000-0005-0000-0000-000069760000}"/>
    <cellStyle name="Percent 2 7 4 4 2 3" xfId="25106" xr:uid="{00000000-0005-0000-0000-00006A760000}"/>
    <cellStyle name="Percent 2 7 4 4 3" xfId="25107" xr:uid="{00000000-0005-0000-0000-00006B760000}"/>
    <cellStyle name="Percent 2 7 4 4 4" xfId="25108" xr:uid="{00000000-0005-0000-0000-00006C760000}"/>
    <cellStyle name="Percent 2 7 4 5" xfId="25109" xr:uid="{00000000-0005-0000-0000-00006D760000}"/>
    <cellStyle name="Percent 2 7 4 5 2" xfId="25110" xr:uid="{00000000-0005-0000-0000-00006E760000}"/>
    <cellStyle name="Percent 2 7 4 5 2 2" xfId="25111" xr:uid="{00000000-0005-0000-0000-00006F760000}"/>
    <cellStyle name="Percent 2 7 4 5 2 3" xfId="25112" xr:uid="{00000000-0005-0000-0000-000070760000}"/>
    <cellStyle name="Percent 2 7 4 5 3" xfId="25113" xr:uid="{00000000-0005-0000-0000-000071760000}"/>
    <cellStyle name="Percent 2 7 4 5 4" xfId="25114" xr:uid="{00000000-0005-0000-0000-000072760000}"/>
    <cellStyle name="Percent 2 7 4 6" xfId="25115" xr:uid="{00000000-0005-0000-0000-000073760000}"/>
    <cellStyle name="Percent 2 7 4 6 2" xfId="25116" xr:uid="{00000000-0005-0000-0000-000074760000}"/>
    <cellStyle name="Percent 2 7 4 6 3" xfId="25117" xr:uid="{00000000-0005-0000-0000-000075760000}"/>
    <cellStyle name="Percent 2 7 4 7" xfId="25118" xr:uid="{00000000-0005-0000-0000-000076760000}"/>
    <cellStyle name="Percent 2 7 4 7 2" xfId="25119" xr:uid="{00000000-0005-0000-0000-000077760000}"/>
    <cellStyle name="Percent 2 7 4 8" xfId="25120" xr:uid="{00000000-0005-0000-0000-000078760000}"/>
    <cellStyle name="Percent 2 7 5" xfId="25121" xr:uid="{00000000-0005-0000-0000-000079760000}"/>
    <cellStyle name="Percent 2 7 5 2" xfId="25122" xr:uid="{00000000-0005-0000-0000-00007A760000}"/>
    <cellStyle name="Percent 2 7 5 2 2" xfId="25123" xr:uid="{00000000-0005-0000-0000-00007B760000}"/>
    <cellStyle name="Percent 2 7 5 2 2 2" xfId="25124" xr:uid="{00000000-0005-0000-0000-00007C760000}"/>
    <cellStyle name="Percent 2 7 5 2 2 3" xfId="25125" xr:uid="{00000000-0005-0000-0000-00007D760000}"/>
    <cellStyle name="Percent 2 7 5 2 3" xfId="25126" xr:uid="{00000000-0005-0000-0000-00007E760000}"/>
    <cellStyle name="Percent 2 7 5 2 3 2" xfId="25127" xr:uid="{00000000-0005-0000-0000-00007F760000}"/>
    <cellStyle name="Percent 2 7 5 2 3 3" xfId="25128" xr:uid="{00000000-0005-0000-0000-000080760000}"/>
    <cellStyle name="Percent 2 7 5 2 4" xfId="25129" xr:uid="{00000000-0005-0000-0000-000081760000}"/>
    <cellStyle name="Percent 2 7 5 2 4 2" xfId="25130" xr:uid="{00000000-0005-0000-0000-000082760000}"/>
    <cellStyle name="Percent 2 7 5 2 4 3" xfId="25131" xr:uid="{00000000-0005-0000-0000-000083760000}"/>
    <cellStyle name="Percent 2 7 5 2 5" xfId="25132" xr:uid="{00000000-0005-0000-0000-000084760000}"/>
    <cellStyle name="Percent 2 7 5 2 5 2" xfId="25133" xr:uid="{00000000-0005-0000-0000-000085760000}"/>
    <cellStyle name="Percent 2 7 5 2 6" xfId="25134" xr:uid="{00000000-0005-0000-0000-000086760000}"/>
    <cellStyle name="Percent 2 7 5 3" xfId="25135" xr:uid="{00000000-0005-0000-0000-000087760000}"/>
    <cellStyle name="Percent 2 7 5 3 2" xfId="25136" xr:uid="{00000000-0005-0000-0000-000088760000}"/>
    <cellStyle name="Percent 2 7 5 3 2 2" xfId="25137" xr:uid="{00000000-0005-0000-0000-000089760000}"/>
    <cellStyle name="Percent 2 7 5 3 2 3" xfId="25138" xr:uid="{00000000-0005-0000-0000-00008A760000}"/>
    <cellStyle name="Percent 2 7 5 3 3" xfId="25139" xr:uid="{00000000-0005-0000-0000-00008B760000}"/>
    <cellStyle name="Percent 2 7 5 3 4" xfId="25140" xr:uid="{00000000-0005-0000-0000-00008C760000}"/>
    <cellStyle name="Percent 2 7 5 4" xfId="25141" xr:uid="{00000000-0005-0000-0000-00008D760000}"/>
    <cellStyle name="Percent 2 7 5 4 2" xfId="25142" xr:uid="{00000000-0005-0000-0000-00008E760000}"/>
    <cellStyle name="Percent 2 7 5 4 2 2" xfId="25143" xr:uid="{00000000-0005-0000-0000-00008F760000}"/>
    <cellStyle name="Percent 2 7 5 4 2 3" xfId="25144" xr:uid="{00000000-0005-0000-0000-000090760000}"/>
    <cellStyle name="Percent 2 7 5 4 3" xfId="25145" xr:uid="{00000000-0005-0000-0000-000091760000}"/>
    <cellStyle name="Percent 2 7 5 4 4" xfId="25146" xr:uid="{00000000-0005-0000-0000-000092760000}"/>
    <cellStyle name="Percent 2 7 5 5" xfId="25147" xr:uid="{00000000-0005-0000-0000-000093760000}"/>
    <cellStyle name="Percent 2 7 5 5 2" xfId="25148" xr:uid="{00000000-0005-0000-0000-000094760000}"/>
    <cellStyle name="Percent 2 7 5 5 3" xfId="25149" xr:uid="{00000000-0005-0000-0000-000095760000}"/>
    <cellStyle name="Percent 2 7 5 6" xfId="25150" xr:uid="{00000000-0005-0000-0000-000096760000}"/>
    <cellStyle name="Percent 2 7 5 6 2" xfId="25151" xr:uid="{00000000-0005-0000-0000-000097760000}"/>
    <cellStyle name="Percent 2 7 5 7" xfId="25152" xr:uid="{00000000-0005-0000-0000-000098760000}"/>
    <cellStyle name="Percent 2 7 6" xfId="25153" xr:uid="{00000000-0005-0000-0000-000099760000}"/>
    <cellStyle name="Percent 2 7 6 2" xfId="25154" xr:uid="{00000000-0005-0000-0000-00009A760000}"/>
    <cellStyle name="Percent 2 7 6 2 2" xfId="25155" xr:uid="{00000000-0005-0000-0000-00009B760000}"/>
    <cellStyle name="Percent 2 7 6 2 3" xfId="25156" xr:uid="{00000000-0005-0000-0000-00009C760000}"/>
    <cellStyle name="Percent 2 7 6 3" xfId="25157" xr:uid="{00000000-0005-0000-0000-00009D760000}"/>
    <cellStyle name="Percent 2 7 6 3 2" xfId="25158" xr:uid="{00000000-0005-0000-0000-00009E760000}"/>
    <cellStyle name="Percent 2 7 6 3 3" xfId="25159" xr:uid="{00000000-0005-0000-0000-00009F760000}"/>
    <cellStyle name="Percent 2 7 6 4" xfId="25160" xr:uid="{00000000-0005-0000-0000-0000A0760000}"/>
    <cellStyle name="Percent 2 7 6 4 2" xfId="25161" xr:uid="{00000000-0005-0000-0000-0000A1760000}"/>
    <cellStyle name="Percent 2 7 6 4 3" xfId="25162" xr:uid="{00000000-0005-0000-0000-0000A2760000}"/>
    <cellStyle name="Percent 2 7 6 5" xfId="25163" xr:uid="{00000000-0005-0000-0000-0000A3760000}"/>
    <cellStyle name="Percent 2 7 6 5 2" xfId="25164" xr:uid="{00000000-0005-0000-0000-0000A4760000}"/>
    <cellStyle name="Percent 2 7 6 6" xfId="25165" xr:uid="{00000000-0005-0000-0000-0000A5760000}"/>
    <cellStyle name="Percent 2 7 7" xfId="25166" xr:uid="{00000000-0005-0000-0000-0000A6760000}"/>
    <cellStyle name="Percent 2 7 7 2" xfId="25167" xr:uid="{00000000-0005-0000-0000-0000A7760000}"/>
    <cellStyle name="Percent 2 7 7 2 2" xfId="25168" xr:uid="{00000000-0005-0000-0000-0000A8760000}"/>
    <cellStyle name="Percent 2 7 7 2 3" xfId="25169" xr:uid="{00000000-0005-0000-0000-0000A9760000}"/>
    <cellStyle name="Percent 2 7 7 3" xfId="25170" xr:uid="{00000000-0005-0000-0000-0000AA760000}"/>
    <cellStyle name="Percent 2 7 7 4" xfId="25171" xr:uid="{00000000-0005-0000-0000-0000AB760000}"/>
    <cellStyle name="Percent 2 7 8" xfId="25172" xr:uid="{00000000-0005-0000-0000-0000AC760000}"/>
    <cellStyle name="Percent 2 7 8 2" xfId="25173" xr:uid="{00000000-0005-0000-0000-0000AD760000}"/>
    <cellStyle name="Percent 2 7 8 2 2" xfId="25174" xr:uid="{00000000-0005-0000-0000-0000AE760000}"/>
    <cellStyle name="Percent 2 7 8 2 3" xfId="25175" xr:uid="{00000000-0005-0000-0000-0000AF760000}"/>
    <cellStyle name="Percent 2 7 8 3" xfId="25176" xr:uid="{00000000-0005-0000-0000-0000B0760000}"/>
    <cellStyle name="Percent 2 7 8 4" xfId="25177" xr:uid="{00000000-0005-0000-0000-0000B1760000}"/>
    <cellStyle name="Percent 2 7 9" xfId="25178" xr:uid="{00000000-0005-0000-0000-0000B2760000}"/>
    <cellStyle name="Percent 2 7 9 2" xfId="25179" xr:uid="{00000000-0005-0000-0000-0000B3760000}"/>
    <cellStyle name="Percent 2 7 9 3" xfId="25180" xr:uid="{00000000-0005-0000-0000-0000B4760000}"/>
    <cellStyle name="Percent 2 8" xfId="25181" xr:uid="{00000000-0005-0000-0000-0000B5760000}"/>
    <cellStyle name="Percent 2 8 10" xfId="25182" xr:uid="{00000000-0005-0000-0000-0000B6760000}"/>
    <cellStyle name="Percent 2 8 10 2" xfId="25183" xr:uid="{00000000-0005-0000-0000-0000B7760000}"/>
    <cellStyle name="Percent 2 8 11" xfId="25184" xr:uid="{00000000-0005-0000-0000-0000B8760000}"/>
    <cellStyle name="Percent 2 8 2" xfId="25185" xr:uid="{00000000-0005-0000-0000-0000B9760000}"/>
    <cellStyle name="Percent 2 8 2 2" xfId="25186" xr:uid="{00000000-0005-0000-0000-0000BA760000}"/>
    <cellStyle name="Percent 2 8 2 2 2" xfId="25187" xr:uid="{00000000-0005-0000-0000-0000BB760000}"/>
    <cellStyle name="Percent 2 8 2 2 2 2" xfId="25188" xr:uid="{00000000-0005-0000-0000-0000BC760000}"/>
    <cellStyle name="Percent 2 8 2 2 2 2 2" xfId="25189" xr:uid="{00000000-0005-0000-0000-0000BD760000}"/>
    <cellStyle name="Percent 2 8 2 2 2 2 2 2" xfId="25190" xr:uid="{00000000-0005-0000-0000-0000BE760000}"/>
    <cellStyle name="Percent 2 8 2 2 2 2 2 3" xfId="25191" xr:uid="{00000000-0005-0000-0000-0000BF760000}"/>
    <cellStyle name="Percent 2 8 2 2 2 2 3" xfId="25192" xr:uid="{00000000-0005-0000-0000-0000C0760000}"/>
    <cellStyle name="Percent 2 8 2 2 2 2 3 2" xfId="25193" xr:uid="{00000000-0005-0000-0000-0000C1760000}"/>
    <cellStyle name="Percent 2 8 2 2 2 2 3 3" xfId="25194" xr:uid="{00000000-0005-0000-0000-0000C2760000}"/>
    <cellStyle name="Percent 2 8 2 2 2 2 4" xfId="25195" xr:uid="{00000000-0005-0000-0000-0000C3760000}"/>
    <cellStyle name="Percent 2 8 2 2 2 2 4 2" xfId="25196" xr:uid="{00000000-0005-0000-0000-0000C4760000}"/>
    <cellStyle name="Percent 2 8 2 2 2 2 4 3" xfId="25197" xr:uid="{00000000-0005-0000-0000-0000C5760000}"/>
    <cellStyle name="Percent 2 8 2 2 2 2 5" xfId="25198" xr:uid="{00000000-0005-0000-0000-0000C6760000}"/>
    <cellStyle name="Percent 2 8 2 2 2 2 5 2" xfId="25199" xr:uid="{00000000-0005-0000-0000-0000C7760000}"/>
    <cellStyle name="Percent 2 8 2 2 2 2 6" xfId="25200" xr:uid="{00000000-0005-0000-0000-0000C8760000}"/>
    <cellStyle name="Percent 2 8 2 2 2 3" xfId="25201" xr:uid="{00000000-0005-0000-0000-0000C9760000}"/>
    <cellStyle name="Percent 2 8 2 2 2 3 2" xfId="25202" xr:uid="{00000000-0005-0000-0000-0000CA760000}"/>
    <cellStyle name="Percent 2 8 2 2 2 3 2 2" xfId="25203" xr:uid="{00000000-0005-0000-0000-0000CB760000}"/>
    <cellStyle name="Percent 2 8 2 2 2 3 2 3" xfId="25204" xr:uid="{00000000-0005-0000-0000-0000CC760000}"/>
    <cellStyle name="Percent 2 8 2 2 2 3 3" xfId="25205" xr:uid="{00000000-0005-0000-0000-0000CD760000}"/>
    <cellStyle name="Percent 2 8 2 2 2 3 4" xfId="25206" xr:uid="{00000000-0005-0000-0000-0000CE760000}"/>
    <cellStyle name="Percent 2 8 2 2 2 4" xfId="25207" xr:uid="{00000000-0005-0000-0000-0000CF760000}"/>
    <cellStyle name="Percent 2 8 2 2 2 4 2" xfId="25208" xr:uid="{00000000-0005-0000-0000-0000D0760000}"/>
    <cellStyle name="Percent 2 8 2 2 2 4 2 2" xfId="25209" xr:uid="{00000000-0005-0000-0000-0000D1760000}"/>
    <cellStyle name="Percent 2 8 2 2 2 4 2 3" xfId="25210" xr:uid="{00000000-0005-0000-0000-0000D2760000}"/>
    <cellStyle name="Percent 2 8 2 2 2 4 3" xfId="25211" xr:uid="{00000000-0005-0000-0000-0000D3760000}"/>
    <cellStyle name="Percent 2 8 2 2 2 4 4" xfId="25212" xr:uid="{00000000-0005-0000-0000-0000D4760000}"/>
    <cellStyle name="Percent 2 8 2 2 2 5" xfId="25213" xr:uid="{00000000-0005-0000-0000-0000D5760000}"/>
    <cellStyle name="Percent 2 8 2 2 2 5 2" xfId="25214" xr:uid="{00000000-0005-0000-0000-0000D6760000}"/>
    <cellStyle name="Percent 2 8 2 2 2 5 3" xfId="25215" xr:uid="{00000000-0005-0000-0000-0000D7760000}"/>
    <cellStyle name="Percent 2 8 2 2 2 6" xfId="25216" xr:uid="{00000000-0005-0000-0000-0000D8760000}"/>
    <cellStyle name="Percent 2 8 2 2 2 6 2" xfId="25217" xr:uid="{00000000-0005-0000-0000-0000D9760000}"/>
    <cellStyle name="Percent 2 8 2 2 2 7" xfId="25218" xr:uid="{00000000-0005-0000-0000-0000DA760000}"/>
    <cellStyle name="Percent 2 8 2 2 3" xfId="25219" xr:uid="{00000000-0005-0000-0000-0000DB760000}"/>
    <cellStyle name="Percent 2 8 2 2 3 2" xfId="25220" xr:uid="{00000000-0005-0000-0000-0000DC760000}"/>
    <cellStyle name="Percent 2 8 2 2 3 2 2" xfId="25221" xr:uid="{00000000-0005-0000-0000-0000DD760000}"/>
    <cellStyle name="Percent 2 8 2 2 3 2 3" xfId="25222" xr:uid="{00000000-0005-0000-0000-0000DE760000}"/>
    <cellStyle name="Percent 2 8 2 2 3 3" xfId="25223" xr:uid="{00000000-0005-0000-0000-0000DF760000}"/>
    <cellStyle name="Percent 2 8 2 2 3 3 2" xfId="25224" xr:uid="{00000000-0005-0000-0000-0000E0760000}"/>
    <cellStyle name="Percent 2 8 2 2 3 3 3" xfId="25225" xr:uid="{00000000-0005-0000-0000-0000E1760000}"/>
    <cellStyle name="Percent 2 8 2 2 3 4" xfId="25226" xr:uid="{00000000-0005-0000-0000-0000E2760000}"/>
    <cellStyle name="Percent 2 8 2 2 3 4 2" xfId="25227" xr:uid="{00000000-0005-0000-0000-0000E3760000}"/>
    <cellStyle name="Percent 2 8 2 2 3 4 3" xfId="25228" xr:uid="{00000000-0005-0000-0000-0000E4760000}"/>
    <cellStyle name="Percent 2 8 2 2 3 5" xfId="25229" xr:uid="{00000000-0005-0000-0000-0000E5760000}"/>
    <cellStyle name="Percent 2 8 2 2 3 5 2" xfId="25230" xr:uid="{00000000-0005-0000-0000-0000E6760000}"/>
    <cellStyle name="Percent 2 8 2 2 3 6" xfId="25231" xr:uid="{00000000-0005-0000-0000-0000E7760000}"/>
    <cellStyle name="Percent 2 8 2 2 4" xfId="25232" xr:uid="{00000000-0005-0000-0000-0000E8760000}"/>
    <cellStyle name="Percent 2 8 2 2 4 2" xfId="25233" xr:uid="{00000000-0005-0000-0000-0000E9760000}"/>
    <cellStyle name="Percent 2 8 2 2 4 2 2" xfId="25234" xr:uid="{00000000-0005-0000-0000-0000EA760000}"/>
    <cellStyle name="Percent 2 8 2 2 4 2 3" xfId="25235" xr:uid="{00000000-0005-0000-0000-0000EB760000}"/>
    <cellStyle name="Percent 2 8 2 2 4 3" xfId="25236" xr:uid="{00000000-0005-0000-0000-0000EC760000}"/>
    <cellStyle name="Percent 2 8 2 2 4 4" xfId="25237" xr:uid="{00000000-0005-0000-0000-0000ED760000}"/>
    <cellStyle name="Percent 2 8 2 2 5" xfId="25238" xr:uid="{00000000-0005-0000-0000-0000EE760000}"/>
    <cellStyle name="Percent 2 8 2 2 5 2" xfId="25239" xr:uid="{00000000-0005-0000-0000-0000EF760000}"/>
    <cellStyle name="Percent 2 8 2 2 5 2 2" xfId="25240" xr:uid="{00000000-0005-0000-0000-0000F0760000}"/>
    <cellStyle name="Percent 2 8 2 2 5 2 3" xfId="25241" xr:uid="{00000000-0005-0000-0000-0000F1760000}"/>
    <cellStyle name="Percent 2 8 2 2 5 3" xfId="25242" xr:uid="{00000000-0005-0000-0000-0000F2760000}"/>
    <cellStyle name="Percent 2 8 2 2 5 4" xfId="25243" xr:uid="{00000000-0005-0000-0000-0000F3760000}"/>
    <cellStyle name="Percent 2 8 2 2 6" xfId="25244" xr:uid="{00000000-0005-0000-0000-0000F4760000}"/>
    <cellStyle name="Percent 2 8 2 2 6 2" xfId="25245" xr:uid="{00000000-0005-0000-0000-0000F5760000}"/>
    <cellStyle name="Percent 2 8 2 2 6 3" xfId="25246" xr:uid="{00000000-0005-0000-0000-0000F6760000}"/>
    <cellStyle name="Percent 2 8 2 2 7" xfId="25247" xr:uid="{00000000-0005-0000-0000-0000F7760000}"/>
    <cellStyle name="Percent 2 8 2 2 7 2" xfId="25248" xr:uid="{00000000-0005-0000-0000-0000F8760000}"/>
    <cellStyle name="Percent 2 8 2 2 8" xfId="25249" xr:uid="{00000000-0005-0000-0000-0000F9760000}"/>
    <cellStyle name="Percent 2 8 2 3" xfId="25250" xr:uid="{00000000-0005-0000-0000-0000FA760000}"/>
    <cellStyle name="Percent 2 8 2 3 2" xfId="25251" xr:uid="{00000000-0005-0000-0000-0000FB760000}"/>
    <cellStyle name="Percent 2 8 2 3 2 2" xfId="25252" xr:uid="{00000000-0005-0000-0000-0000FC760000}"/>
    <cellStyle name="Percent 2 8 2 3 2 2 2" xfId="25253" xr:uid="{00000000-0005-0000-0000-0000FD760000}"/>
    <cellStyle name="Percent 2 8 2 3 2 2 3" xfId="25254" xr:uid="{00000000-0005-0000-0000-0000FE760000}"/>
    <cellStyle name="Percent 2 8 2 3 2 3" xfId="25255" xr:uid="{00000000-0005-0000-0000-0000FF760000}"/>
    <cellStyle name="Percent 2 8 2 3 2 3 2" xfId="25256" xr:uid="{00000000-0005-0000-0000-000000770000}"/>
    <cellStyle name="Percent 2 8 2 3 2 3 3" xfId="25257" xr:uid="{00000000-0005-0000-0000-000001770000}"/>
    <cellStyle name="Percent 2 8 2 3 2 4" xfId="25258" xr:uid="{00000000-0005-0000-0000-000002770000}"/>
    <cellStyle name="Percent 2 8 2 3 2 4 2" xfId="25259" xr:uid="{00000000-0005-0000-0000-000003770000}"/>
    <cellStyle name="Percent 2 8 2 3 2 4 3" xfId="25260" xr:uid="{00000000-0005-0000-0000-000004770000}"/>
    <cellStyle name="Percent 2 8 2 3 2 5" xfId="25261" xr:uid="{00000000-0005-0000-0000-000005770000}"/>
    <cellStyle name="Percent 2 8 2 3 2 5 2" xfId="25262" xr:uid="{00000000-0005-0000-0000-000006770000}"/>
    <cellStyle name="Percent 2 8 2 3 2 6" xfId="25263" xr:uid="{00000000-0005-0000-0000-000007770000}"/>
    <cellStyle name="Percent 2 8 2 3 3" xfId="25264" xr:uid="{00000000-0005-0000-0000-000008770000}"/>
    <cellStyle name="Percent 2 8 2 3 3 2" xfId="25265" xr:uid="{00000000-0005-0000-0000-000009770000}"/>
    <cellStyle name="Percent 2 8 2 3 3 2 2" xfId="25266" xr:uid="{00000000-0005-0000-0000-00000A770000}"/>
    <cellStyle name="Percent 2 8 2 3 3 2 3" xfId="25267" xr:uid="{00000000-0005-0000-0000-00000B770000}"/>
    <cellStyle name="Percent 2 8 2 3 3 3" xfId="25268" xr:uid="{00000000-0005-0000-0000-00000C770000}"/>
    <cellStyle name="Percent 2 8 2 3 3 4" xfId="25269" xr:uid="{00000000-0005-0000-0000-00000D770000}"/>
    <cellStyle name="Percent 2 8 2 3 4" xfId="25270" xr:uid="{00000000-0005-0000-0000-00000E770000}"/>
    <cellStyle name="Percent 2 8 2 3 4 2" xfId="25271" xr:uid="{00000000-0005-0000-0000-00000F770000}"/>
    <cellStyle name="Percent 2 8 2 3 4 2 2" xfId="25272" xr:uid="{00000000-0005-0000-0000-000010770000}"/>
    <cellStyle name="Percent 2 8 2 3 4 2 3" xfId="25273" xr:uid="{00000000-0005-0000-0000-000011770000}"/>
    <cellStyle name="Percent 2 8 2 3 4 3" xfId="25274" xr:uid="{00000000-0005-0000-0000-000012770000}"/>
    <cellStyle name="Percent 2 8 2 3 4 4" xfId="25275" xr:uid="{00000000-0005-0000-0000-000013770000}"/>
    <cellStyle name="Percent 2 8 2 3 5" xfId="25276" xr:uid="{00000000-0005-0000-0000-000014770000}"/>
    <cellStyle name="Percent 2 8 2 3 5 2" xfId="25277" xr:uid="{00000000-0005-0000-0000-000015770000}"/>
    <cellStyle name="Percent 2 8 2 3 5 3" xfId="25278" xr:uid="{00000000-0005-0000-0000-000016770000}"/>
    <cellStyle name="Percent 2 8 2 3 6" xfId="25279" xr:uid="{00000000-0005-0000-0000-000017770000}"/>
    <cellStyle name="Percent 2 8 2 3 6 2" xfId="25280" xr:uid="{00000000-0005-0000-0000-000018770000}"/>
    <cellStyle name="Percent 2 8 2 3 7" xfId="25281" xr:uid="{00000000-0005-0000-0000-000019770000}"/>
    <cellStyle name="Percent 2 8 2 4" xfId="25282" xr:uid="{00000000-0005-0000-0000-00001A770000}"/>
    <cellStyle name="Percent 2 8 2 4 2" xfId="25283" xr:uid="{00000000-0005-0000-0000-00001B770000}"/>
    <cellStyle name="Percent 2 8 2 4 2 2" xfId="25284" xr:uid="{00000000-0005-0000-0000-00001C770000}"/>
    <cellStyle name="Percent 2 8 2 4 2 3" xfId="25285" xr:uid="{00000000-0005-0000-0000-00001D770000}"/>
    <cellStyle name="Percent 2 8 2 4 3" xfId="25286" xr:uid="{00000000-0005-0000-0000-00001E770000}"/>
    <cellStyle name="Percent 2 8 2 4 3 2" xfId="25287" xr:uid="{00000000-0005-0000-0000-00001F770000}"/>
    <cellStyle name="Percent 2 8 2 4 3 3" xfId="25288" xr:uid="{00000000-0005-0000-0000-000020770000}"/>
    <cellStyle name="Percent 2 8 2 4 4" xfId="25289" xr:uid="{00000000-0005-0000-0000-000021770000}"/>
    <cellStyle name="Percent 2 8 2 4 4 2" xfId="25290" xr:uid="{00000000-0005-0000-0000-000022770000}"/>
    <cellStyle name="Percent 2 8 2 4 4 3" xfId="25291" xr:uid="{00000000-0005-0000-0000-000023770000}"/>
    <cellStyle name="Percent 2 8 2 4 5" xfId="25292" xr:uid="{00000000-0005-0000-0000-000024770000}"/>
    <cellStyle name="Percent 2 8 2 4 5 2" xfId="25293" xr:uid="{00000000-0005-0000-0000-000025770000}"/>
    <cellStyle name="Percent 2 8 2 4 6" xfId="25294" xr:uid="{00000000-0005-0000-0000-000026770000}"/>
    <cellStyle name="Percent 2 8 2 5" xfId="25295" xr:uid="{00000000-0005-0000-0000-000027770000}"/>
    <cellStyle name="Percent 2 8 2 5 2" xfId="25296" xr:uid="{00000000-0005-0000-0000-000028770000}"/>
    <cellStyle name="Percent 2 8 2 5 2 2" xfId="25297" xr:uid="{00000000-0005-0000-0000-000029770000}"/>
    <cellStyle name="Percent 2 8 2 5 2 3" xfId="25298" xr:uid="{00000000-0005-0000-0000-00002A770000}"/>
    <cellStyle name="Percent 2 8 2 5 3" xfId="25299" xr:uid="{00000000-0005-0000-0000-00002B770000}"/>
    <cellStyle name="Percent 2 8 2 5 4" xfId="25300" xr:uid="{00000000-0005-0000-0000-00002C770000}"/>
    <cellStyle name="Percent 2 8 2 6" xfId="25301" xr:uid="{00000000-0005-0000-0000-00002D770000}"/>
    <cellStyle name="Percent 2 8 2 6 2" xfId="25302" xr:uid="{00000000-0005-0000-0000-00002E770000}"/>
    <cellStyle name="Percent 2 8 2 6 2 2" xfId="25303" xr:uid="{00000000-0005-0000-0000-00002F770000}"/>
    <cellStyle name="Percent 2 8 2 6 2 3" xfId="25304" xr:uid="{00000000-0005-0000-0000-000030770000}"/>
    <cellStyle name="Percent 2 8 2 6 3" xfId="25305" xr:uid="{00000000-0005-0000-0000-000031770000}"/>
    <cellStyle name="Percent 2 8 2 6 4" xfId="25306" xr:uid="{00000000-0005-0000-0000-000032770000}"/>
    <cellStyle name="Percent 2 8 2 7" xfId="25307" xr:uid="{00000000-0005-0000-0000-000033770000}"/>
    <cellStyle name="Percent 2 8 2 7 2" xfId="25308" xr:uid="{00000000-0005-0000-0000-000034770000}"/>
    <cellStyle name="Percent 2 8 2 7 3" xfId="25309" xr:uid="{00000000-0005-0000-0000-000035770000}"/>
    <cellStyle name="Percent 2 8 2 8" xfId="25310" xr:uid="{00000000-0005-0000-0000-000036770000}"/>
    <cellStyle name="Percent 2 8 2 8 2" xfId="25311" xr:uid="{00000000-0005-0000-0000-000037770000}"/>
    <cellStyle name="Percent 2 8 2 9" xfId="25312" xr:uid="{00000000-0005-0000-0000-000038770000}"/>
    <cellStyle name="Percent 2 8 3" xfId="25313" xr:uid="{00000000-0005-0000-0000-000039770000}"/>
    <cellStyle name="Percent 2 8 3 2" xfId="25314" xr:uid="{00000000-0005-0000-0000-00003A770000}"/>
    <cellStyle name="Percent 2 8 3 2 2" xfId="25315" xr:uid="{00000000-0005-0000-0000-00003B770000}"/>
    <cellStyle name="Percent 2 8 3 2 2 2" xfId="25316" xr:uid="{00000000-0005-0000-0000-00003C770000}"/>
    <cellStyle name="Percent 2 8 3 2 2 2 2" xfId="25317" xr:uid="{00000000-0005-0000-0000-00003D770000}"/>
    <cellStyle name="Percent 2 8 3 2 2 2 2 2" xfId="25318" xr:uid="{00000000-0005-0000-0000-00003E770000}"/>
    <cellStyle name="Percent 2 8 3 2 2 2 2 3" xfId="25319" xr:uid="{00000000-0005-0000-0000-00003F770000}"/>
    <cellStyle name="Percent 2 8 3 2 2 2 3" xfId="25320" xr:uid="{00000000-0005-0000-0000-000040770000}"/>
    <cellStyle name="Percent 2 8 3 2 2 2 3 2" xfId="25321" xr:uid="{00000000-0005-0000-0000-000041770000}"/>
    <cellStyle name="Percent 2 8 3 2 2 2 3 3" xfId="25322" xr:uid="{00000000-0005-0000-0000-000042770000}"/>
    <cellStyle name="Percent 2 8 3 2 2 2 4" xfId="25323" xr:uid="{00000000-0005-0000-0000-000043770000}"/>
    <cellStyle name="Percent 2 8 3 2 2 2 4 2" xfId="25324" xr:uid="{00000000-0005-0000-0000-000044770000}"/>
    <cellStyle name="Percent 2 8 3 2 2 2 4 3" xfId="25325" xr:uid="{00000000-0005-0000-0000-000045770000}"/>
    <cellStyle name="Percent 2 8 3 2 2 2 5" xfId="25326" xr:uid="{00000000-0005-0000-0000-000046770000}"/>
    <cellStyle name="Percent 2 8 3 2 2 2 5 2" xfId="25327" xr:uid="{00000000-0005-0000-0000-000047770000}"/>
    <cellStyle name="Percent 2 8 3 2 2 2 6" xfId="25328" xr:uid="{00000000-0005-0000-0000-000048770000}"/>
    <cellStyle name="Percent 2 8 3 2 2 3" xfId="25329" xr:uid="{00000000-0005-0000-0000-000049770000}"/>
    <cellStyle name="Percent 2 8 3 2 2 3 2" xfId="25330" xr:uid="{00000000-0005-0000-0000-00004A770000}"/>
    <cellStyle name="Percent 2 8 3 2 2 3 2 2" xfId="25331" xr:uid="{00000000-0005-0000-0000-00004B770000}"/>
    <cellStyle name="Percent 2 8 3 2 2 3 2 3" xfId="25332" xr:uid="{00000000-0005-0000-0000-00004C770000}"/>
    <cellStyle name="Percent 2 8 3 2 2 3 3" xfId="25333" xr:uid="{00000000-0005-0000-0000-00004D770000}"/>
    <cellStyle name="Percent 2 8 3 2 2 3 4" xfId="25334" xr:uid="{00000000-0005-0000-0000-00004E770000}"/>
    <cellStyle name="Percent 2 8 3 2 2 4" xfId="25335" xr:uid="{00000000-0005-0000-0000-00004F770000}"/>
    <cellStyle name="Percent 2 8 3 2 2 4 2" xfId="25336" xr:uid="{00000000-0005-0000-0000-000050770000}"/>
    <cellStyle name="Percent 2 8 3 2 2 4 2 2" xfId="25337" xr:uid="{00000000-0005-0000-0000-000051770000}"/>
    <cellStyle name="Percent 2 8 3 2 2 4 2 3" xfId="25338" xr:uid="{00000000-0005-0000-0000-000052770000}"/>
    <cellStyle name="Percent 2 8 3 2 2 4 3" xfId="25339" xr:uid="{00000000-0005-0000-0000-000053770000}"/>
    <cellStyle name="Percent 2 8 3 2 2 4 4" xfId="25340" xr:uid="{00000000-0005-0000-0000-000054770000}"/>
    <cellStyle name="Percent 2 8 3 2 2 5" xfId="25341" xr:uid="{00000000-0005-0000-0000-000055770000}"/>
    <cellStyle name="Percent 2 8 3 2 2 5 2" xfId="25342" xr:uid="{00000000-0005-0000-0000-000056770000}"/>
    <cellStyle name="Percent 2 8 3 2 2 5 3" xfId="25343" xr:uid="{00000000-0005-0000-0000-000057770000}"/>
    <cellStyle name="Percent 2 8 3 2 2 6" xfId="25344" xr:uid="{00000000-0005-0000-0000-000058770000}"/>
    <cellStyle name="Percent 2 8 3 2 2 6 2" xfId="25345" xr:uid="{00000000-0005-0000-0000-000059770000}"/>
    <cellStyle name="Percent 2 8 3 2 2 7" xfId="25346" xr:uid="{00000000-0005-0000-0000-00005A770000}"/>
    <cellStyle name="Percent 2 8 3 2 3" xfId="25347" xr:uid="{00000000-0005-0000-0000-00005B770000}"/>
    <cellStyle name="Percent 2 8 3 2 3 2" xfId="25348" xr:uid="{00000000-0005-0000-0000-00005C770000}"/>
    <cellStyle name="Percent 2 8 3 2 3 2 2" xfId="25349" xr:uid="{00000000-0005-0000-0000-00005D770000}"/>
    <cellStyle name="Percent 2 8 3 2 3 2 3" xfId="25350" xr:uid="{00000000-0005-0000-0000-00005E770000}"/>
    <cellStyle name="Percent 2 8 3 2 3 3" xfId="25351" xr:uid="{00000000-0005-0000-0000-00005F770000}"/>
    <cellStyle name="Percent 2 8 3 2 3 3 2" xfId="25352" xr:uid="{00000000-0005-0000-0000-000060770000}"/>
    <cellStyle name="Percent 2 8 3 2 3 3 3" xfId="25353" xr:uid="{00000000-0005-0000-0000-000061770000}"/>
    <cellStyle name="Percent 2 8 3 2 3 4" xfId="25354" xr:uid="{00000000-0005-0000-0000-000062770000}"/>
    <cellStyle name="Percent 2 8 3 2 3 4 2" xfId="25355" xr:uid="{00000000-0005-0000-0000-000063770000}"/>
    <cellStyle name="Percent 2 8 3 2 3 4 3" xfId="25356" xr:uid="{00000000-0005-0000-0000-000064770000}"/>
    <cellStyle name="Percent 2 8 3 2 3 5" xfId="25357" xr:uid="{00000000-0005-0000-0000-000065770000}"/>
    <cellStyle name="Percent 2 8 3 2 3 5 2" xfId="25358" xr:uid="{00000000-0005-0000-0000-000066770000}"/>
    <cellStyle name="Percent 2 8 3 2 3 6" xfId="25359" xr:uid="{00000000-0005-0000-0000-000067770000}"/>
    <cellStyle name="Percent 2 8 3 2 4" xfId="25360" xr:uid="{00000000-0005-0000-0000-000068770000}"/>
    <cellStyle name="Percent 2 8 3 2 4 2" xfId="25361" xr:uid="{00000000-0005-0000-0000-000069770000}"/>
    <cellStyle name="Percent 2 8 3 2 4 2 2" xfId="25362" xr:uid="{00000000-0005-0000-0000-00006A770000}"/>
    <cellStyle name="Percent 2 8 3 2 4 2 3" xfId="25363" xr:uid="{00000000-0005-0000-0000-00006B770000}"/>
    <cellStyle name="Percent 2 8 3 2 4 3" xfId="25364" xr:uid="{00000000-0005-0000-0000-00006C770000}"/>
    <cellStyle name="Percent 2 8 3 2 4 4" xfId="25365" xr:uid="{00000000-0005-0000-0000-00006D770000}"/>
    <cellStyle name="Percent 2 8 3 2 5" xfId="25366" xr:uid="{00000000-0005-0000-0000-00006E770000}"/>
    <cellStyle name="Percent 2 8 3 2 5 2" xfId="25367" xr:uid="{00000000-0005-0000-0000-00006F770000}"/>
    <cellStyle name="Percent 2 8 3 2 5 2 2" xfId="25368" xr:uid="{00000000-0005-0000-0000-000070770000}"/>
    <cellStyle name="Percent 2 8 3 2 5 2 3" xfId="25369" xr:uid="{00000000-0005-0000-0000-000071770000}"/>
    <cellStyle name="Percent 2 8 3 2 5 3" xfId="25370" xr:uid="{00000000-0005-0000-0000-000072770000}"/>
    <cellStyle name="Percent 2 8 3 2 5 4" xfId="25371" xr:uid="{00000000-0005-0000-0000-000073770000}"/>
    <cellStyle name="Percent 2 8 3 2 6" xfId="25372" xr:uid="{00000000-0005-0000-0000-000074770000}"/>
    <cellStyle name="Percent 2 8 3 2 6 2" xfId="25373" xr:uid="{00000000-0005-0000-0000-000075770000}"/>
    <cellStyle name="Percent 2 8 3 2 6 3" xfId="25374" xr:uid="{00000000-0005-0000-0000-000076770000}"/>
    <cellStyle name="Percent 2 8 3 2 7" xfId="25375" xr:uid="{00000000-0005-0000-0000-000077770000}"/>
    <cellStyle name="Percent 2 8 3 2 7 2" xfId="25376" xr:uid="{00000000-0005-0000-0000-000078770000}"/>
    <cellStyle name="Percent 2 8 3 2 8" xfId="25377" xr:uid="{00000000-0005-0000-0000-000079770000}"/>
    <cellStyle name="Percent 2 8 3 3" xfId="25378" xr:uid="{00000000-0005-0000-0000-00007A770000}"/>
    <cellStyle name="Percent 2 8 3 3 2" xfId="25379" xr:uid="{00000000-0005-0000-0000-00007B770000}"/>
    <cellStyle name="Percent 2 8 3 3 2 2" xfId="25380" xr:uid="{00000000-0005-0000-0000-00007C770000}"/>
    <cellStyle name="Percent 2 8 3 3 2 2 2" xfId="25381" xr:uid="{00000000-0005-0000-0000-00007D770000}"/>
    <cellStyle name="Percent 2 8 3 3 2 2 3" xfId="25382" xr:uid="{00000000-0005-0000-0000-00007E770000}"/>
    <cellStyle name="Percent 2 8 3 3 2 3" xfId="25383" xr:uid="{00000000-0005-0000-0000-00007F770000}"/>
    <cellStyle name="Percent 2 8 3 3 2 3 2" xfId="25384" xr:uid="{00000000-0005-0000-0000-000080770000}"/>
    <cellStyle name="Percent 2 8 3 3 2 3 3" xfId="25385" xr:uid="{00000000-0005-0000-0000-000081770000}"/>
    <cellStyle name="Percent 2 8 3 3 2 4" xfId="25386" xr:uid="{00000000-0005-0000-0000-000082770000}"/>
    <cellStyle name="Percent 2 8 3 3 2 4 2" xfId="25387" xr:uid="{00000000-0005-0000-0000-000083770000}"/>
    <cellStyle name="Percent 2 8 3 3 2 4 3" xfId="25388" xr:uid="{00000000-0005-0000-0000-000084770000}"/>
    <cellStyle name="Percent 2 8 3 3 2 5" xfId="25389" xr:uid="{00000000-0005-0000-0000-000085770000}"/>
    <cellStyle name="Percent 2 8 3 3 2 5 2" xfId="25390" xr:uid="{00000000-0005-0000-0000-000086770000}"/>
    <cellStyle name="Percent 2 8 3 3 2 6" xfId="25391" xr:uid="{00000000-0005-0000-0000-000087770000}"/>
    <cellStyle name="Percent 2 8 3 3 3" xfId="25392" xr:uid="{00000000-0005-0000-0000-000088770000}"/>
    <cellStyle name="Percent 2 8 3 3 3 2" xfId="25393" xr:uid="{00000000-0005-0000-0000-000089770000}"/>
    <cellStyle name="Percent 2 8 3 3 3 2 2" xfId="25394" xr:uid="{00000000-0005-0000-0000-00008A770000}"/>
    <cellStyle name="Percent 2 8 3 3 3 2 3" xfId="25395" xr:uid="{00000000-0005-0000-0000-00008B770000}"/>
    <cellStyle name="Percent 2 8 3 3 3 3" xfId="25396" xr:uid="{00000000-0005-0000-0000-00008C770000}"/>
    <cellStyle name="Percent 2 8 3 3 3 4" xfId="25397" xr:uid="{00000000-0005-0000-0000-00008D770000}"/>
    <cellStyle name="Percent 2 8 3 3 4" xfId="25398" xr:uid="{00000000-0005-0000-0000-00008E770000}"/>
    <cellStyle name="Percent 2 8 3 3 4 2" xfId="25399" xr:uid="{00000000-0005-0000-0000-00008F770000}"/>
    <cellStyle name="Percent 2 8 3 3 4 2 2" xfId="25400" xr:uid="{00000000-0005-0000-0000-000090770000}"/>
    <cellStyle name="Percent 2 8 3 3 4 2 3" xfId="25401" xr:uid="{00000000-0005-0000-0000-000091770000}"/>
    <cellStyle name="Percent 2 8 3 3 4 3" xfId="25402" xr:uid="{00000000-0005-0000-0000-000092770000}"/>
    <cellStyle name="Percent 2 8 3 3 4 4" xfId="25403" xr:uid="{00000000-0005-0000-0000-000093770000}"/>
    <cellStyle name="Percent 2 8 3 3 5" xfId="25404" xr:uid="{00000000-0005-0000-0000-000094770000}"/>
    <cellStyle name="Percent 2 8 3 3 5 2" xfId="25405" xr:uid="{00000000-0005-0000-0000-000095770000}"/>
    <cellStyle name="Percent 2 8 3 3 5 3" xfId="25406" xr:uid="{00000000-0005-0000-0000-000096770000}"/>
    <cellStyle name="Percent 2 8 3 3 6" xfId="25407" xr:uid="{00000000-0005-0000-0000-000097770000}"/>
    <cellStyle name="Percent 2 8 3 3 6 2" xfId="25408" xr:uid="{00000000-0005-0000-0000-000098770000}"/>
    <cellStyle name="Percent 2 8 3 3 7" xfId="25409" xr:uid="{00000000-0005-0000-0000-000099770000}"/>
    <cellStyle name="Percent 2 8 3 4" xfId="25410" xr:uid="{00000000-0005-0000-0000-00009A770000}"/>
    <cellStyle name="Percent 2 8 3 4 2" xfId="25411" xr:uid="{00000000-0005-0000-0000-00009B770000}"/>
    <cellStyle name="Percent 2 8 3 4 2 2" xfId="25412" xr:uid="{00000000-0005-0000-0000-00009C770000}"/>
    <cellStyle name="Percent 2 8 3 4 2 3" xfId="25413" xr:uid="{00000000-0005-0000-0000-00009D770000}"/>
    <cellStyle name="Percent 2 8 3 4 3" xfId="25414" xr:uid="{00000000-0005-0000-0000-00009E770000}"/>
    <cellStyle name="Percent 2 8 3 4 3 2" xfId="25415" xr:uid="{00000000-0005-0000-0000-00009F770000}"/>
    <cellStyle name="Percent 2 8 3 4 3 3" xfId="25416" xr:uid="{00000000-0005-0000-0000-0000A0770000}"/>
    <cellStyle name="Percent 2 8 3 4 4" xfId="25417" xr:uid="{00000000-0005-0000-0000-0000A1770000}"/>
    <cellStyle name="Percent 2 8 3 4 4 2" xfId="25418" xr:uid="{00000000-0005-0000-0000-0000A2770000}"/>
    <cellStyle name="Percent 2 8 3 4 4 3" xfId="25419" xr:uid="{00000000-0005-0000-0000-0000A3770000}"/>
    <cellStyle name="Percent 2 8 3 4 5" xfId="25420" xr:uid="{00000000-0005-0000-0000-0000A4770000}"/>
    <cellStyle name="Percent 2 8 3 4 5 2" xfId="25421" xr:uid="{00000000-0005-0000-0000-0000A5770000}"/>
    <cellStyle name="Percent 2 8 3 4 6" xfId="25422" xr:uid="{00000000-0005-0000-0000-0000A6770000}"/>
    <cellStyle name="Percent 2 8 3 5" xfId="25423" xr:uid="{00000000-0005-0000-0000-0000A7770000}"/>
    <cellStyle name="Percent 2 8 3 5 2" xfId="25424" xr:uid="{00000000-0005-0000-0000-0000A8770000}"/>
    <cellStyle name="Percent 2 8 3 5 2 2" xfId="25425" xr:uid="{00000000-0005-0000-0000-0000A9770000}"/>
    <cellStyle name="Percent 2 8 3 5 2 3" xfId="25426" xr:uid="{00000000-0005-0000-0000-0000AA770000}"/>
    <cellStyle name="Percent 2 8 3 5 3" xfId="25427" xr:uid="{00000000-0005-0000-0000-0000AB770000}"/>
    <cellStyle name="Percent 2 8 3 5 4" xfId="25428" xr:uid="{00000000-0005-0000-0000-0000AC770000}"/>
    <cellStyle name="Percent 2 8 3 6" xfId="25429" xr:uid="{00000000-0005-0000-0000-0000AD770000}"/>
    <cellStyle name="Percent 2 8 3 6 2" xfId="25430" xr:uid="{00000000-0005-0000-0000-0000AE770000}"/>
    <cellStyle name="Percent 2 8 3 6 2 2" xfId="25431" xr:uid="{00000000-0005-0000-0000-0000AF770000}"/>
    <cellStyle name="Percent 2 8 3 6 2 3" xfId="25432" xr:uid="{00000000-0005-0000-0000-0000B0770000}"/>
    <cellStyle name="Percent 2 8 3 6 3" xfId="25433" xr:uid="{00000000-0005-0000-0000-0000B1770000}"/>
    <cellStyle name="Percent 2 8 3 6 4" xfId="25434" xr:uid="{00000000-0005-0000-0000-0000B2770000}"/>
    <cellStyle name="Percent 2 8 3 7" xfId="25435" xr:uid="{00000000-0005-0000-0000-0000B3770000}"/>
    <cellStyle name="Percent 2 8 3 7 2" xfId="25436" xr:uid="{00000000-0005-0000-0000-0000B4770000}"/>
    <cellStyle name="Percent 2 8 3 7 3" xfId="25437" xr:uid="{00000000-0005-0000-0000-0000B5770000}"/>
    <cellStyle name="Percent 2 8 3 8" xfId="25438" xr:uid="{00000000-0005-0000-0000-0000B6770000}"/>
    <cellStyle name="Percent 2 8 3 8 2" xfId="25439" xr:uid="{00000000-0005-0000-0000-0000B7770000}"/>
    <cellStyle name="Percent 2 8 3 9" xfId="25440" xr:uid="{00000000-0005-0000-0000-0000B8770000}"/>
    <cellStyle name="Percent 2 8 4" xfId="25441" xr:uid="{00000000-0005-0000-0000-0000B9770000}"/>
    <cellStyle name="Percent 2 8 4 2" xfId="25442" xr:uid="{00000000-0005-0000-0000-0000BA770000}"/>
    <cellStyle name="Percent 2 8 4 2 2" xfId="25443" xr:uid="{00000000-0005-0000-0000-0000BB770000}"/>
    <cellStyle name="Percent 2 8 4 2 2 2" xfId="25444" xr:uid="{00000000-0005-0000-0000-0000BC770000}"/>
    <cellStyle name="Percent 2 8 4 2 2 2 2" xfId="25445" xr:uid="{00000000-0005-0000-0000-0000BD770000}"/>
    <cellStyle name="Percent 2 8 4 2 2 2 3" xfId="25446" xr:uid="{00000000-0005-0000-0000-0000BE770000}"/>
    <cellStyle name="Percent 2 8 4 2 2 3" xfId="25447" xr:uid="{00000000-0005-0000-0000-0000BF770000}"/>
    <cellStyle name="Percent 2 8 4 2 2 3 2" xfId="25448" xr:uid="{00000000-0005-0000-0000-0000C0770000}"/>
    <cellStyle name="Percent 2 8 4 2 2 3 3" xfId="25449" xr:uid="{00000000-0005-0000-0000-0000C1770000}"/>
    <cellStyle name="Percent 2 8 4 2 2 4" xfId="25450" xr:uid="{00000000-0005-0000-0000-0000C2770000}"/>
    <cellStyle name="Percent 2 8 4 2 2 4 2" xfId="25451" xr:uid="{00000000-0005-0000-0000-0000C3770000}"/>
    <cellStyle name="Percent 2 8 4 2 2 4 3" xfId="25452" xr:uid="{00000000-0005-0000-0000-0000C4770000}"/>
    <cellStyle name="Percent 2 8 4 2 2 5" xfId="25453" xr:uid="{00000000-0005-0000-0000-0000C5770000}"/>
    <cellStyle name="Percent 2 8 4 2 2 5 2" xfId="25454" xr:uid="{00000000-0005-0000-0000-0000C6770000}"/>
    <cellStyle name="Percent 2 8 4 2 2 6" xfId="25455" xr:uid="{00000000-0005-0000-0000-0000C7770000}"/>
    <cellStyle name="Percent 2 8 4 2 3" xfId="25456" xr:uid="{00000000-0005-0000-0000-0000C8770000}"/>
    <cellStyle name="Percent 2 8 4 2 3 2" xfId="25457" xr:uid="{00000000-0005-0000-0000-0000C9770000}"/>
    <cellStyle name="Percent 2 8 4 2 3 2 2" xfId="25458" xr:uid="{00000000-0005-0000-0000-0000CA770000}"/>
    <cellStyle name="Percent 2 8 4 2 3 2 3" xfId="25459" xr:uid="{00000000-0005-0000-0000-0000CB770000}"/>
    <cellStyle name="Percent 2 8 4 2 3 3" xfId="25460" xr:uid="{00000000-0005-0000-0000-0000CC770000}"/>
    <cellStyle name="Percent 2 8 4 2 3 4" xfId="25461" xr:uid="{00000000-0005-0000-0000-0000CD770000}"/>
    <cellStyle name="Percent 2 8 4 2 4" xfId="25462" xr:uid="{00000000-0005-0000-0000-0000CE770000}"/>
    <cellStyle name="Percent 2 8 4 2 4 2" xfId="25463" xr:uid="{00000000-0005-0000-0000-0000CF770000}"/>
    <cellStyle name="Percent 2 8 4 2 4 2 2" xfId="25464" xr:uid="{00000000-0005-0000-0000-0000D0770000}"/>
    <cellStyle name="Percent 2 8 4 2 4 2 3" xfId="25465" xr:uid="{00000000-0005-0000-0000-0000D1770000}"/>
    <cellStyle name="Percent 2 8 4 2 4 3" xfId="25466" xr:uid="{00000000-0005-0000-0000-0000D2770000}"/>
    <cellStyle name="Percent 2 8 4 2 4 4" xfId="25467" xr:uid="{00000000-0005-0000-0000-0000D3770000}"/>
    <cellStyle name="Percent 2 8 4 2 5" xfId="25468" xr:uid="{00000000-0005-0000-0000-0000D4770000}"/>
    <cellStyle name="Percent 2 8 4 2 5 2" xfId="25469" xr:uid="{00000000-0005-0000-0000-0000D5770000}"/>
    <cellStyle name="Percent 2 8 4 2 5 3" xfId="25470" xr:uid="{00000000-0005-0000-0000-0000D6770000}"/>
    <cellStyle name="Percent 2 8 4 2 6" xfId="25471" xr:uid="{00000000-0005-0000-0000-0000D7770000}"/>
    <cellStyle name="Percent 2 8 4 2 6 2" xfId="25472" xr:uid="{00000000-0005-0000-0000-0000D8770000}"/>
    <cellStyle name="Percent 2 8 4 2 7" xfId="25473" xr:uid="{00000000-0005-0000-0000-0000D9770000}"/>
    <cellStyle name="Percent 2 8 4 3" xfId="25474" xr:uid="{00000000-0005-0000-0000-0000DA770000}"/>
    <cellStyle name="Percent 2 8 4 3 2" xfId="25475" xr:uid="{00000000-0005-0000-0000-0000DB770000}"/>
    <cellStyle name="Percent 2 8 4 3 2 2" xfId="25476" xr:uid="{00000000-0005-0000-0000-0000DC770000}"/>
    <cellStyle name="Percent 2 8 4 3 2 3" xfId="25477" xr:uid="{00000000-0005-0000-0000-0000DD770000}"/>
    <cellStyle name="Percent 2 8 4 3 3" xfId="25478" xr:uid="{00000000-0005-0000-0000-0000DE770000}"/>
    <cellStyle name="Percent 2 8 4 3 3 2" xfId="25479" xr:uid="{00000000-0005-0000-0000-0000DF770000}"/>
    <cellStyle name="Percent 2 8 4 3 3 3" xfId="25480" xr:uid="{00000000-0005-0000-0000-0000E0770000}"/>
    <cellStyle name="Percent 2 8 4 3 4" xfId="25481" xr:uid="{00000000-0005-0000-0000-0000E1770000}"/>
    <cellStyle name="Percent 2 8 4 3 4 2" xfId="25482" xr:uid="{00000000-0005-0000-0000-0000E2770000}"/>
    <cellStyle name="Percent 2 8 4 3 4 3" xfId="25483" xr:uid="{00000000-0005-0000-0000-0000E3770000}"/>
    <cellStyle name="Percent 2 8 4 3 5" xfId="25484" xr:uid="{00000000-0005-0000-0000-0000E4770000}"/>
    <cellStyle name="Percent 2 8 4 3 5 2" xfId="25485" xr:uid="{00000000-0005-0000-0000-0000E5770000}"/>
    <cellStyle name="Percent 2 8 4 3 6" xfId="25486" xr:uid="{00000000-0005-0000-0000-0000E6770000}"/>
    <cellStyle name="Percent 2 8 4 4" xfId="25487" xr:uid="{00000000-0005-0000-0000-0000E7770000}"/>
    <cellStyle name="Percent 2 8 4 4 2" xfId="25488" xr:uid="{00000000-0005-0000-0000-0000E8770000}"/>
    <cellStyle name="Percent 2 8 4 4 2 2" xfId="25489" xr:uid="{00000000-0005-0000-0000-0000E9770000}"/>
    <cellStyle name="Percent 2 8 4 4 2 3" xfId="25490" xr:uid="{00000000-0005-0000-0000-0000EA770000}"/>
    <cellStyle name="Percent 2 8 4 4 3" xfId="25491" xr:uid="{00000000-0005-0000-0000-0000EB770000}"/>
    <cellStyle name="Percent 2 8 4 4 4" xfId="25492" xr:uid="{00000000-0005-0000-0000-0000EC770000}"/>
    <cellStyle name="Percent 2 8 4 5" xfId="25493" xr:uid="{00000000-0005-0000-0000-0000ED770000}"/>
    <cellStyle name="Percent 2 8 4 5 2" xfId="25494" xr:uid="{00000000-0005-0000-0000-0000EE770000}"/>
    <cellStyle name="Percent 2 8 4 5 2 2" xfId="25495" xr:uid="{00000000-0005-0000-0000-0000EF770000}"/>
    <cellStyle name="Percent 2 8 4 5 2 3" xfId="25496" xr:uid="{00000000-0005-0000-0000-0000F0770000}"/>
    <cellStyle name="Percent 2 8 4 5 3" xfId="25497" xr:uid="{00000000-0005-0000-0000-0000F1770000}"/>
    <cellStyle name="Percent 2 8 4 5 4" xfId="25498" xr:uid="{00000000-0005-0000-0000-0000F2770000}"/>
    <cellStyle name="Percent 2 8 4 6" xfId="25499" xr:uid="{00000000-0005-0000-0000-0000F3770000}"/>
    <cellStyle name="Percent 2 8 4 6 2" xfId="25500" xr:uid="{00000000-0005-0000-0000-0000F4770000}"/>
    <cellStyle name="Percent 2 8 4 6 3" xfId="25501" xr:uid="{00000000-0005-0000-0000-0000F5770000}"/>
    <cellStyle name="Percent 2 8 4 7" xfId="25502" xr:uid="{00000000-0005-0000-0000-0000F6770000}"/>
    <cellStyle name="Percent 2 8 4 7 2" xfId="25503" xr:uid="{00000000-0005-0000-0000-0000F7770000}"/>
    <cellStyle name="Percent 2 8 4 8" xfId="25504" xr:uid="{00000000-0005-0000-0000-0000F8770000}"/>
    <cellStyle name="Percent 2 8 5" xfId="25505" xr:uid="{00000000-0005-0000-0000-0000F9770000}"/>
    <cellStyle name="Percent 2 8 5 2" xfId="25506" xr:uid="{00000000-0005-0000-0000-0000FA770000}"/>
    <cellStyle name="Percent 2 8 5 2 2" xfId="25507" xr:uid="{00000000-0005-0000-0000-0000FB770000}"/>
    <cellStyle name="Percent 2 8 5 2 2 2" xfId="25508" xr:uid="{00000000-0005-0000-0000-0000FC770000}"/>
    <cellStyle name="Percent 2 8 5 2 2 3" xfId="25509" xr:uid="{00000000-0005-0000-0000-0000FD770000}"/>
    <cellStyle name="Percent 2 8 5 2 3" xfId="25510" xr:uid="{00000000-0005-0000-0000-0000FE770000}"/>
    <cellStyle name="Percent 2 8 5 2 3 2" xfId="25511" xr:uid="{00000000-0005-0000-0000-0000FF770000}"/>
    <cellStyle name="Percent 2 8 5 2 3 3" xfId="25512" xr:uid="{00000000-0005-0000-0000-000000780000}"/>
    <cellStyle name="Percent 2 8 5 2 4" xfId="25513" xr:uid="{00000000-0005-0000-0000-000001780000}"/>
    <cellStyle name="Percent 2 8 5 2 4 2" xfId="25514" xr:uid="{00000000-0005-0000-0000-000002780000}"/>
    <cellStyle name="Percent 2 8 5 2 4 3" xfId="25515" xr:uid="{00000000-0005-0000-0000-000003780000}"/>
    <cellStyle name="Percent 2 8 5 2 5" xfId="25516" xr:uid="{00000000-0005-0000-0000-000004780000}"/>
    <cellStyle name="Percent 2 8 5 2 5 2" xfId="25517" xr:uid="{00000000-0005-0000-0000-000005780000}"/>
    <cellStyle name="Percent 2 8 5 2 6" xfId="25518" xr:uid="{00000000-0005-0000-0000-000006780000}"/>
    <cellStyle name="Percent 2 8 5 3" xfId="25519" xr:uid="{00000000-0005-0000-0000-000007780000}"/>
    <cellStyle name="Percent 2 8 5 3 2" xfId="25520" xr:uid="{00000000-0005-0000-0000-000008780000}"/>
    <cellStyle name="Percent 2 8 5 3 2 2" xfId="25521" xr:uid="{00000000-0005-0000-0000-000009780000}"/>
    <cellStyle name="Percent 2 8 5 3 2 3" xfId="25522" xr:uid="{00000000-0005-0000-0000-00000A780000}"/>
    <cellStyle name="Percent 2 8 5 3 3" xfId="25523" xr:uid="{00000000-0005-0000-0000-00000B780000}"/>
    <cellStyle name="Percent 2 8 5 3 4" xfId="25524" xr:uid="{00000000-0005-0000-0000-00000C780000}"/>
    <cellStyle name="Percent 2 8 5 4" xfId="25525" xr:uid="{00000000-0005-0000-0000-00000D780000}"/>
    <cellStyle name="Percent 2 8 5 4 2" xfId="25526" xr:uid="{00000000-0005-0000-0000-00000E780000}"/>
    <cellStyle name="Percent 2 8 5 4 2 2" xfId="25527" xr:uid="{00000000-0005-0000-0000-00000F780000}"/>
    <cellStyle name="Percent 2 8 5 4 2 3" xfId="25528" xr:uid="{00000000-0005-0000-0000-000010780000}"/>
    <cellStyle name="Percent 2 8 5 4 3" xfId="25529" xr:uid="{00000000-0005-0000-0000-000011780000}"/>
    <cellStyle name="Percent 2 8 5 4 4" xfId="25530" xr:uid="{00000000-0005-0000-0000-000012780000}"/>
    <cellStyle name="Percent 2 8 5 5" xfId="25531" xr:uid="{00000000-0005-0000-0000-000013780000}"/>
    <cellStyle name="Percent 2 8 5 5 2" xfId="25532" xr:uid="{00000000-0005-0000-0000-000014780000}"/>
    <cellStyle name="Percent 2 8 5 5 3" xfId="25533" xr:uid="{00000000-0005-0000-0000-000015780000}"/>
    <cellStyle name="Percent 2 8 5 6" xfId="25534" xr:uid="{00000000-0005-0000-0000-000016780000}"/>
    <cellStyle name="Percent 2 8 5 6 2" xfId="25535" xr:uid="{00000000-0005-0000-0000-000017780000}"/>
    <cellStyle name="Percent 2 8 5 7" xfId="25536" xr:uid="{00000000-0005-0000-0000-000018780000}"/>
    <cellStyle name="Percent 2 8 6" xfId="25537" xr:uid="{00000000-0005-0000-0000-000019780000}"/>
    <cellStyle name="Percent 2 8 6 2" xfId="25538" xr:uid="{00000000-0005-0000-0000-00001A780000}"/>
    <cellStyle name="Percent 2 8 6 2 2" xfId="25539" xr:uid="{00000000-0005-0000-0000-00001B780000}"/>
    <cellStyle name="Percent 2 8 6 2 3" xfId="25540" xr:uid="{00000000-0005-0000-0000-00001C780000}"/>
    <cellStyle name="Percent 2 8 6 3" xfId="25541" xr:uid="{00000000-0005-0000-0000-00001D780000}"/>
    <cellStyle name="Percent 2 8 6 3 2" xfId="25542" xr:uid="{00000000-0005-0000-0000-00001E780000}"/>
    <cellStyle name="Percent 2 8 6 3 3" xfId="25543" xr:uid="{00000000-0005-0000-0000-00001F780000}"/>
    <cellStyle name="Percent 2 8 6 4" xfId="25544" xr:uid="{00000000-0005-0000-0000-000020780000}"/>
    <cellStyle name="Percent 2 8 6 4 2" xfId="25545" xr:uid="{00000000-0005-0000-0000-000021780000}"/>
    <cellStyle name="Percent 2 8 6 4 3" xfId="25546" xr:uid="{00000000-0005-0000-0000-000022780000}"/>
    <cellStyle name="Percent 2 8 6 5" xfId="25547" xr:uid="{00000000-0005-0000-0000-000023780000}"/>
    <cellStyle name="Percent 2 8 6 5 2" xfId="25548" xr:uid="{00000000-0005-0000-0000-000024780000}"/>
    <cellStyle name="Percent 2 8 6 6" xfId="25549" xr:uid="{00000000-0005-0000-0000-000025780000}"/>
    <cellStyle name="Percent 2 8 7" xfId="25550" xr:uid="{00000000-0005-0000-0000-000026780000}"/>
    <cellStyle name="Percent 2 8 7 2" xfId="25551" xr:uid="{00000000-0005-0000-0000-000027780000}"/>
    <cellStyle name="Percent 2 8 7 2 2" xfId="25552" xr:uid="{00000000-0005-0000-0000-000028780000}"/>
    <cellStyle name="Percent 2 8 7 2 3" xfId="25553" xr:uid="{00000000-0005-0000-0000-000029780000}"/>
    <cellStyle name="Percent 2 8 7 3" xfId="25554" xr:uid="{00000000-0005-0000-0000-00002A780000}"/>
    <cellStyle name="Percent 2 8 7 4" xfId="25555" xr:uid="{00000000-0005-0000-0000-00002B780000}"/>
    <cellStyle name="Percent 2 8 8" xfId="25556" xr:uid="{00000000-0005-0000-0000-00002C780000}"/>
    <cellStyle name="Percent 2 8 8 2" xfId="25557" xr:uid="{00000000-0005-0000-0000-00002D780000}"/>
    <cellStyle name="Percent 2 8 8 2 2" xfId="25558" xr:uid="{00000000-0005-0000-0000-00002E780000}"/>
    <cellStyle name="Percent 2 8 8 2 3" xfId="25559" xr:uid="{00000000-0005-0000-0000-00002F780000}"/>
    <cellStyle name="Percent 2 8 8 3" xfId="25560" xr:uid="{00000000-0005-0000-0000-000030780000}"/>
    <cellStyle name="Percent 2 8 8 4" xfId="25561" xr:uid="{00000000-0005-0000-0000-000031780000}"/>
    <cellStyle name="Percent 2 8 9" xfId="25562" xr:uid="{00000000-0005-0000-0000-000032780000}"/>
    <cellStyle name="Percent 2 8 9 2" xfId="25563" xr:uid="{00000000-0005-0000-0000-000033780000}"/>
    <cellStyle name="Percent 2 8 9 3" xfId="25564" xr:uid="{00000000-0005-0000-0000-000034780000}"/>
    <cellStyle name="Percent 2 9" xfId="25565" xr:uid="{00000000-0005-0000-0000-000035780000}"/>
    <cellStyle name="Percent 2 9 10" xfId="25566" xr:uid="{00000000-0005-0000-0000-000036780000}"/>
    <cellStyle name="Percent 2 9 10 2" xfId="25567" xr:uid="{00000000-0005-0000-0000-000037780000}"/>
    <cellStyle name="Percent 2 9 11" xfId="25568" xr:uid="{00000000-0005-0000-0000-000038780000}"/>
    <cellStyle name="Percent 2 9 2" xfId="25569" xr:uid="{00000000-0005-0000-0000-000039780000}"/>
    <cellStyle name="Percent 2 9 2 2" xfId="25570" xr:uid="{00000000-0005-0000-0000-00003A780000}"/>
    <cellStyle name="Percent 2 9 2 2 2" xfId="25571" xr:uid="{00000000-0005-0000-0000-00003B780000}"/>
    <cellStyle name="Percent 2 9 2 2 2 2" xfId="25572" xr:uid="{00000000-0005-0000-0000-00003C780000}"/>
    <cellStyle name="Percent 2 9 2 2 2 2 2" xfId="25573" xr:uid="{00000000-0005-0000-0000-00003D780000}"/>
    <cellStyle name="Percent 2 9 2 2 2 2 2 2" xfId="25574" xr:uid="{00000000-0005-0000-0000-00003E780000}"/>
    <cellStyle name="Percent 2 9 2 2 2 2 2 3" xfId="25575" xr:uid="{00000000-0005-0000-0000-00003F780000}"/>
    <cellStyle name="Percent 2 9 2 2 2 2 3" xfId="25576" xr:uid="{00000000-0005-0000-0000-000040780000}"/>
    <cellStyle name="Percent 2 9 2 2 2 2 3 2" xfId="25577" xr:uid="{00000000-0005-0000-0000-000041780000}"/>
    <cellStyle name="Percent 2 9 2 2 2 2 3 3" xfId="25578" xr:uid="{00000000-0005-0000-0000-000042780000}"/>
    <cellStyle name="Percent 2 9 2 2 2 2 4" xfId="25579" xr:uid="{00000000-0005-0000-0000-000043780000}"/>
    <cellStyle name="Percent 2 9 2 2 2 2 4 2" xfId="25580" xr:uid="{00000000-0005-0000-0000-000044780000}"/>
    <cellStyle name="Percent 2 9 2 2 2 2 4 3" xfId="25581" xr:uid="{00000000-0005-0000-0000-000045780000}"/>
    <cellStyle name="Percent 2 9 2 2 2 2 5" xfId="25582" xr:uid="{00000000-0005-0000-0000-000046780000}"/>
    <cellStyle name="Percent 2 9 2 2 2 2 5 2" xfId="25583" xr:uid="{00000000-0005-0000-0000-000047780000}"/>
    <cellStyle name="Percent 2 9 2 2 2 2 6" xfId="25584" xr:uid="{00000000-0005-0000-0000-000048780000}"/>
    <cellStyle name="Percent 2 9 2 2 2 3" xfId="25585" xr:uid="{00000000-0005-0000-0000-000049780000}"/>
    <cellStyle name="Percent 2 9 2 2 2 3 2" xfId="25586" xr:uid="{00000000-0005-0000-0000-00004A780000}"/>
    <cellStyle name="Percent 2 9 2 2 2 3 2 2" xfId="25587" xr:uid="{00000000-0005-0000-0000-00004B780000}"/>
    <cellStyle name="Percent 2 9 2 2 2 3 2 3" xfId="25588" xr:uid="{00000000-0005-0000-0000-00004C780000}"/>
    <cellStyle name="Percent 2 9 2 2 2 3 3" xfId="25589" xr:uid="{00000000-0005-0000-0000-00004D780000}"/>
    <cellStyle name="Percent 2 9 2 2 2 3 4" xfId="25590" xr:uid="{00000000-0005-0000-0000-00004E780000}"/>
    <cellStyle name="Percent 2 9 2 2 2 4" xfId="25591" xr:uid="{00000000-0005-0000-0000-00004F780000}"/>
    <cellStyle name="Percent 2 9 2 2 2 4 2" xfId="25592" xr:uid="{00000000-0005-0000-0000-000050780000}"/>
    <cellStyle name="Percent 2 9 2 2 2 4 2 2" xfId="25593" xr:uid="{00000000-0005-0000-0000-000051780000}"/>
    <cellStyle name="Percent 2 9 2 2 2 4 2 3" xfId="25594" xr:uid="{00000000-0005-0000-0000-000052780000}"/>
    <cellStyle name="Percent 2 9 2 2 2 4 3" xfId="25595" xr:uid="{00000000-0005-0000-0000-000053780000}"/>
    <cellStyle name="Percent 2 9 2 2 2 4 4" xfId="25596" xr:uid="{00000000-0005-0000-0000-000054780000}"/>
    <cellStyle name="Percent 2 9 2 2 2 5" xfId="25597" xr:uid="{00000000-0005-0000-0000-000055780000}"/>
    <cellStyle name="Percent 2 9 2 2 2 5 2" xfId="25598" xr:uid="{00000000-0005-0000-0000-000056780000}"/>
    <cellStyle name="Percent 2 9 2 2 2 5 3" xfId="25599" xr:uid="{00000000-0005-0000-0000-000057780000}"/>
    <cellStyle name="Percent 2 9 2 2 2 6" xfId="25600" xr:uid="{00000000-0005-0000-0000-000058780000}"/>
    <cellStyle name="Percent 2 9 2 2 2 6 2" xfId="25601" xr:uid="{00000000-0005-0000-0000-000059780000}"/>
    <cellStyle name="Percent 2 9 2 2 2 7" xfId="25602" xr:uid="{00000000-0005-0000-0000-00005A780000}"/>
    <cellStyle name="Percent 2 9 2 2 3" xfId="25603" xr:uid="{00000000-0005-0000-0000-00005B780000}"/>
    <cellStyle name="Percent 2 9 2 2 3 2" xfId="25604" xr:uid="{00000000-0005-0000-0000-00005C780000}"/>
    <cellStyle name="Percent 2 9 2 2 3 2 2" xfId="25605" xr:uid="{00000000-0005-0000-0000-00005D780000}"/>
    <cellStyle name="Percent 2 9 2 2 3 2 3" xfId="25606" xr:uid="{00000000-0005-0000-0000-00005E780000}"/>
    <cellStyle name="Percent 2 9 2 2 3 3" xfId="25607" xr:uid="{00000000-0005-0000-0000-00005F780000}"/>
    <cellStyle name="Percent 2 9 2 2 3 3 2" xfId="25608" xr:uid="{00000000-0005-0000-0000-000060780000}"/>
    <cellStyle name="Percent 2 9 2 2 3 3 3" xfId="25609" xr:uid="{00000000-0005-0000-0000-000061780000}"/>
    <cellStyle name="Percent 2 9 2 2 3 4" xfId="25610" xr:uid="{00000000-0005-0000-0000-000062780000}"/>
    <cellStyle name="Percent 2 9 2 2 3 4 2" xfId="25611" xr:uid="{00000000-0005-0000-0000-000063780000}"/>
    <cellStyle name="Percent 2 9 2 2 3 4 3" xfId="25612" xr:uid="{00000000-0005-0000-0000-000064780000}"/>
    <cellStyle name="Percent 2 9 2 2 3 5" xfId="25613" xr:uid="{00000000-0005-0000-0000-000065780000}"/>
    <cellStyle name="Percent 2 9 2 2 3 5 2" xfId="25614" xr:uid="{00000000-0005-0000-0000-000066780000}"/>
    <cellStyle name="Percent 2 9 2 2 3 6" xfId="25615" xr:uid="{00000000-0005-0000-0000-000067780000}"/>
    <cellStyle name="Percent 2 9 2 2 4" xfId="25616" xr:uid="{00000000-0005-0000-0000-000068780000}"/>
    <cellStyle name="Percent 2 9 2 2 4 2" xfId="25617" xr:uid="{00000000-0005-0000-0000-000069780000}"/>
    <cellStyle name="Percent 2 9 2 2 4 2 2" xfId="25618" xr:uid="{00000000-0005-0000-0000-00006A780000}"/>
    <cellStyle name="Percent 2 9 2 2 4 2 3" xfId="25619" xr:uid="{00000000-0005-0000-0000-00006B780000}"/>
    <cellStyle name="Percent 2 9 2 2 4 3" xfId="25620" xr:uid="{00000000-0005-0000-0000-00006C780000}"/>
    <cellStyle name="Percent 2 9 2 2 4 4" xfId="25621" xr:uid="{00000000-0005-0000-0000-00006D780000}"/>
    <cellStyle name="Percent 2 9 2 2 5" xfId="25622" xr:uid="{00000000-0005-0000-0000-00006E780000}"/>
    <cellStyle name="Percent 2 9 2 2 5 2" xfId="25623" xr:uid="{00000000-0005-0000-0000-00006F780000}"/>
    <cellStyle name="Percent 2 9 2 2 5 2 2" xfId="25624" xr:uid="{00000000-0005-0000-0000-000070780000}"/>
    <cellStyle name="Percent 2 9 2 2 5 2 3" xfId="25625" xr:uid="{00000000-0005-0000-0000-000071780000}"/>
    <cellStyle name="Percent 2 9 2 2 5 3" xfId="25626" xr:uid="{00000000-0005-0000-0000-000072780000}"/>
    <cellStyle name="Percent 2 9 2 2 5 4" xfId="25627" xr:uid="{00000000-0005-0000-0000-000073780000}"/>
    <cellStyle name="Percent 2 9 2 2 6" xfId="25628" xr:uid="{00000000-0005-0000-0000-000074780000}"/>
    <cellStyle name="Percent 2 9 2 2 6 2" xfId="25629" xr:uid="{00000000-0005-0000-0000-000075780000}"/>
    <cellStyle name="Percent 2 9 2 2 6 3" xfId="25630" xr:uid="{00000000-0005-0000-0000-000076780000}"/>
    <cellStyle name="Percent 2 9 2 2 7" xfId="25631" xr:uid="{00000000-0005-0000-0000-000077780000}"/>
    <cellStyle name="Percent 2 9 2 2 7 2" xfId="25632" xr:uid="{00000000-0005-0000-0000-000078780000}"/>
    <cellStyle name="Percent 2 9 2 2 8" xfId="25633" xr:uid="{00000000-0005-0000-0000-000079780000}"/>
    <cellStyle name="Percent 2 9 2 3" xfId="25634" xr:uid="{00000000-0005-0000-0000-00007A780000}"/>
    <cellStyle name="Percent 2 9 2 3 2" xfId="25635" xr:uid="{00000000-0005-0000-0000-00007B780000}"/>
    <cellStyle name="Percent 2 9 2 3 2 2" xfId="25636" xr:uid="{00000000-0005-0000-0000-00007C780000}"/>
    <cellStyle name="Percent 2 9 2 3 2 2 2" xfId="25637" xr:uid="{00000000-0005-0000-0000-00007D780000}"/>
    <cellStyle name="Percent 2 9 2 3 2 2 3" xfId="25638" xr:uid="{00000000-0005-0000-0000-00007E780000}"/>
    <cellStyle name="Percent 2 9 2 3 2 3" xfId="25639" xr:uid="{00000000-0005-0000-0000-00007F780000}"/>
    <cellStyle name="Percent 2 9 2 3 2 3 2" xfId="25640" xr:uid="{00000000-0005-0000-0000-000080780000}"/>
    <cellStyle name="Percent 2 9 2 3 2 3 3" xfId="25641" xr:uid="{00000000-0005-0000-0000-000081780000}"/>
    <cellStyle name="Percent 2 9 2 3 2 4" xfId="25642" xr:uid="{00000000-0005-0000-0000-000082780000}"/>
    <cellStyle name="Percent 2 9 2 3 2 4 2" xfId="25643" xr:uid="{00000000-0005-0000-0000-000083780000}"/>
    <cellStyle name="Percent 2 9 2 3 2 4 3" xfId="25644" xr:uid="{00000000-0005-0000-0000-000084780000}"/>
    <cellStyle name="Percent 2 9 2 3 2 5" xfId="25645" xr:uid="{00000000-0005-0000-0000-000085780000}"/>
    <cellStyle name="Percent 2 9 2 3 2 5 2" xfId="25646" xr:uid="{00000000-0005-0000-0000-000086780000}"/>
    <cellStyle name="Percent 2 9 2 3 2 6" xfId="25647" xr:uid="{00000000-0005-0000-0000-000087780000}"/>
    <cellStyle name="Percent 2 9 2 3 3" xfId="25648" xr:uid="{00000000-0005-0000-0000-000088780000}"/>
    <cellStyle name="Percent 2 9 2 3 3 2" xfId="25649" xr:uid="{00000000-0005-0000-0000-000089780000}"/>
    <cellStyle name="Percent 2 9 2 3 3 2 2" xfId="25650" xr:uid="{00000000-0005-0000-0000-00008A780000}"/>
    <cellStyle name="Percent 2 9 2 3 3 2 3" xfId="25651" xr:uid="{00000000-0005-0000-0000-00008B780000}"/>
    <cellStyle name="Percent 2 9 2 3 3 3" xfId="25652" xr:uid="{00000000-0005-0000-0000-00008C780000}"/>
    <cellStyle name="Percent 2 9 2 3 3 4" xfId="25653" xr:uid="{00000000-0005-0000-0000-00008D780000}"/>
    <cellStyle name="Percent 2 9 2 3 4" xfId="25654" xr:uid="{00000000-0005-0000-0000-00008E780000}"/>
    <cellStyle name="Percent 2 9 2 3 4 2" xfId="25655" xr:uid="{00000000-0005-0000-0000-00008F780000}"/>
    <cellStyle name="Percent 2 9 2 3 4 2 2" xfId="25656" xr:uid="{00000000-0005-0000-0000-000090780000}"/>
    <cellStyle name="Percent 2 9 2 3 4 2 3" xfId="25657" xr:uid="{00000000-0005-0000-0000-000091780000}"/>
    <cellStyle name="Percent 2 9 2 3 4 3" xfId="25658" xr:uid="{00000000-0005-0000-0000-000092780000}"/>
    <cellStyle name="Percent 2 9 2 3 4 4" xfId="25659" xr:uid="{00000000-0005-0000-0000-000093780000}"/>
    <cellStyle name="Percent 2 9 2 3 5" xfId="25660" xr:uid="{00000000-0005-0000-0000-000094780000}"/>
    <cellStyle name="Percent 2 9 2 3 5 2" xfId="25661" xr:uid="{00000000-0005-0000-0000-000095780000}"/>
    <cellStyle name="Percent 2 9 2 3 5 3" xfId="25662" xr:uid="{00000000-0005-0000-0000-000096780000}"/>
    <cellStyle name="Percent 2 9 2 3 6" xfId="25663" xr:uid="{00000000-0005-0000-0000-000097780000}"/>
    <cellStyle name="Percent 2 9 2 3 6 2" xfId="25664" xr:uid="{00000000-0005-0000-0000-000098780000}"/>
    <cellStyle name="Percent 2 9 2 3 7" xfId="25665" xr:uid="{00000000-0005-0000-0000-000099780000}"/>
    <cellStyle name="Percent 2 9 2 4" xfId="25666" xr:uid="{00000000-0005-0000-0000-00009A780000}"/>
    <cellStyle name="Percent 2 9 2 4 2" xfId="25667" xr:uid="{00000000-0005-0000-0000-00009B780000}"/>
    <cellStyle name="Percent 2 9 2 4 2 2" xfId="25668" xr:uid="{00000000-0005-0000-0000-00009C780000}"/>
    <cellStyle name="Percent 2 9 2 4 2 3" xfId="25669" xr:uid="{00000000-0005-0000-0000-00009D780000}"/>
    <cellStyle name="Percent 2 9 2 4 3" xfId="25670" xr:uid="{00000000-0005-0000-0000-00009E780000}"/>
    <cellStyle name="Percent 2 9 2 4 3 2" xfId="25671" xr:uid="{00000000-0005-0000-0000-00009F780000}"/>
    <cellStyle name="Percent 2 9 2 4 3 3" xfId="25672" xr:uid="{00000000-0005-0000-0000-0000A0780000}"/>
    <cellStyle name="Percent 2 9 2 4 4" xfId="25673" xr:uid="{00000000-0005-0000-0000-0000A1780000}"/>
    <cellStyle name="Percent 2 9 2 4 4 2" xfId="25674" xr:uid="{00000000-0005-0000-0000-0000A2780000}"/>
    <cellStyle name="Percent 2 9 2 4 4 3" xfId="25675" xr:uid="{00000000-0005-0000-0000-0000A3780000}"/>
    <cellStyle name="Percent 2 9 2 4 5" xfId="25676" xr:uid="{00000000-0005-0000-0000-0000A4780000}"/>
    <cellStyle name="Percent 2 9 2 4 5 2" xfId="25677" xr:uid="{00000000-0005-0000-0000-0000A5780000}"/>
    <cellStyle name="Percent 2 9 2 4 6" xfId="25678" xr:uid="{00000000-0005-0000-0000-0000A6780000}"/>
    <cellStyle name="Percent 2 9 2 5" xfId="25679" xr:uid="{00000000-0005-0000-0000-0000A7780000}"/>
    <cellStyle name="Percent 2 9 2 5 2" xfId="25680" xr:uid="{00000000-0005-0000-0000-0000A8780000}"/>
    <cellStyle name="Percent 2 9 2 5 2 2" xfId="25681" xr:uid="{00000000-0005-0000-0000-0000A9780000}"/>
    <cellStyle name="Percent 2 9 2 5 2 3" xfId="25682" xr:uid="{00000000-0005-0000-0000-0000AA780000}"/>
    <cellStyle name="Percent 2 9 2 5 3" xfId="25683" xr:uid="{00000000-0005-0000-0000-0000AB780000}"/>
    <cellStyle name="Percent 2 9 2 5 4" xfId="25684" xr:uid="{00000000-0005-0000-0000-0000AC780000}"/>
    <cellStyle name="Percent 2 9 2 6" xfId="25685" xr:uid="{00000000-0005-0000-0000-0000AD780000}"/>
    <cellStyle name="Percent 2 9 2 6 2" xfId="25686" xr:uid="{00000000-0005-0000-0000-0000AE780000}"/>
    <cellStyle name="Percent 2 9 2 6 2 2" xfId="25687" xr:uid="{00000000-0005-0000-0000-0000AF780000}"/>
    <cellStyle name="Percent 2 9 2 6 2 3" xfId="25688" xr:uid="{00000000-0005-0000-0000-0000B0780000}"/>
    <cellStyle name="Percent 2 9 2 6 3" xfId="25689" xr:uid="{00000000-0005-0000-0000-0000B1780000}"/>
    <cellStyle name="Percent 2 9 2 6 4" xfId="25690" xr:uid="{00000000-0005-0000-0000-0000B2780000}"/>
    <cellStyle name="Percent 2 9 2 7" xfId="25691" xr:uid="{00000000-0005-0000-0000-0000B3780000}"/>
    <cellStyle name="Percent 2 9 2 7 2" xfId="25692" xr:uid="{00000000-0005-0000-0000-0000B4780000}"/>
    <cellStyle name="Percent 2 9 2 7 3" xfId="25693" xr:uid="{00000000-0005-0000-0000-0000B5780000}"/>
    <cellStyle name="Percent 2 9 2 8" xfId="25694" xr:uid="{00000000-0005-0000-0000-0000B6780000}"/>
    <cellStyle name="Percent 2 9 2 8 2" xfId="25695" xr:uid="{00000000-0005-0000-0000-0000B7780000}"/>
    <cellStyle name="Percent 2 9 2 9" xfId="25696" xr:uid="{00000000-0005-0000-0000-0000B8780000}"/>
    <cellStyle name="Percent 2 9 3" xfId="25697" xr:uid="{00000000-0005-0000-0000-0000B9780000}"/>
    <cellStyle name="Percent 2 9 3 2" xfId="25698" xr:uid="{00000000-0005-0000-0000-0000BA780000}"/>
    <cellStyle name="Percent 2 9 3 2 2" xfId="25699" xr:uid="{00000000-0005-0000-0000-0000BB780000}"/>
    <cellStyle name="Percent 2 9 3 2 2 2" xfId="25700" xr:uid="{00000000-0005-0000-0000-0000BC780000}"/>
    <cellStyle name="Percent 2 9 3 2 2 2 2" xfId="25701" xr:uid="{00000000-0005-0000-0000-0000BD780000}"/>
    <cellStyle name="Percent 2 9 3 2 2 2 2 2" xfId="25702" xr:uid="{00000000-0005-0000-0000-0000BE780000}"/>
    <cellStyle name="Percent 2 9 3 2 2 2 2 3" xfId="25703" xr:uid="{00000000-0005-0000-0000-0000BF780000}"/>
    <cellStyle name="Percent 2 9 3 2 2 2 3" xfId="25704" xr:uid="{00000000-0005-0000-0000-0000C0780000}"/>
    <cellStyle name="Percent 2 9 3 2 2 2 3 2" xfId="25705" xr:uid="{00000000-0005-0000-0000-0000C1780000}"/>
    <cellStyle name="Percent 2 9 3 2 2 2 3 3" xfId="25706" xr:uid="{00000000-0005-0000-0000-0000C2780000}"/>
    <cellStyle name="Percent 2 9 3 2 2 2 4" xfId="25707" xr:uid="{00000000-0005-0000-0000-0000C3780000}"/>
    <cellStyle name="Percent 2 9 3 2 2 2 4 2" xfId="25708" xr:uid="{00000000-0005-0000-0000-0000C4780000}"/>
    <cellStyle name="Percent 2 9 3 2 2 2 4 3" xfId="25709" xr:uid="{00000000-0005-0000-0000-0000C5780000}"/>
    <cellStyle name="Percent 2 9 3 2 2 2 5" xfId="25710" xr:uid="{00000000-0005-0000-0000-0000C6780000}"/>
    <cellStyle name="Percent 2 9 3 2 2 2 5 2" xfId="25711" xr:uid="{00000000-0005-0000-0000-0000C7780000}"/>
    <cellStyle name="Percent 2 9 3 2 2 2 6" xfId="25712" xr:uid="{00000000-0005-0000-0000-0000C8780000}"/>
    <cellStyle name="Percent 2 9 3 2 2 3" xfId="25713" xr:uid="{00000000-0005-0000-0000-0000C9780000}"/>
    <cellStyle name="Percent 2 9 3 2 2 3 2" xfId="25714" xr:uid="{00000000-0005-0000-0000-0000CA780000}"/>
    <cellStyle name="Percent 2 9 3 2 2 3 2 2" xfId="25715" xr:uid="{00000000-0005-0000-0000-0000CB780000}"/>
    <cellStyle name="Percent 2 9 3 2 2 3 2 3" xfId="25716" xr:uid="{00000000-0005-0000-0000-0000CC780000}"/>
    <cellStyle name="Percent 2 9 3 2 2 3 3" xfId="25717" xr:uid="{00000000-0005-0000-0000-0000CD780000}"/>
    <cellStyle name="Percent 2 9 3 2 2 3 4" xfId="25718" xr:uid="{00000000-0005-0000-0000-0000CE780000}"/>
    <cellStyle name="Percent 2 9 3 2 2 4" xfId="25719" xr:uid="{00000000-0005-0000-0000-0000CF780000}"/>
    <cellStyle name="Percent 2 9 3 2 2 4 2" xfId="25720" xr:uid="{00000000-0005-0000-0000-0000D0780000}"/>
    <cellStyle name="Percent 2 9 3 2 2 4 2 2" xfId="25721" xr:uid="{00000000-0005-0000-0000-0000D1780000}"/>
    <cellStyle name="Percent 2 9 3 2 2 4 2 3" xfId="25722" xr:uid="{00000000-0005-0000-0000-0000D2780000}"/>
    <cellStyle name="Percent 2 9 3 2 2 4 3" xfId="25723" xr:uid="{00000000-0005-0000-0000-0000D3780000}"/>
    <cellStyle name="Percent 2 9 3 2 2 4 4" xfId="25724" xr:uid="{00000000-0005-0000-0000-0000D4780000}"/>
    <cellStyle name="Percent 2 9 3 2 2 5" xfId="25725" xr:uid="{00000000-0005-0000-0000-0000D5780000}"/>
    <cellStyle name="Percent 2 9 3 2 2 5 2" xfId="25726" xr:uid="{00000000-0005-0000-0000-0000D6780000}"/>
    <cellStyle name="Percent 2 9 3 2 2 5 3" xfId="25727" xr:uid="{00000000-0005-0000-0000-0000D7780000}"/>
    <cellStyle name="Percent 2 9 3 2 2 6" xfId="25728" xr:uid="{00000000-0005-0000-0000-0000D8780000}"/>
    <cellStyle name="Percent 2 9 3 2 2 6 2" xfId="25729" xr:uid="{00000000-0005-0000-0000-0000D9780000}"/>
    <cellStyle name="Percent 2 9 3 2 2 7" xfId="25730" xr:uid="{00000000-0005-0000-0000-0000DA780000}"/>
    <cellStyle name="Percent 2 9 3 2 3" xfId="25731" xr:uid="{00000000-0005-0000-0000-0000DB780000}"/>
    <cellStyle name="Percent 2 9 3 2 3 2" xfId="25732" xr:uid="{00000000-0005-0000-0000-0000DC780000}"/>
    <cellStyle name="Percent 2 9 3 2 3 2 2" xfId="25733" xr:uid="{00000000-0005-0000-0000-0000DD780000}"/>
    <cellStyle name="Percent 2 9 3 2 3 2 3" xfId="25734" xr:uid="{00000000-0005-0000-0000-0000DE780000}"/>
    <cellStyle name="Percent 2 9 3 2 3 3" xfId="25735" xr:uid="{00000000-0005-0000-0000-0000DF780000}"/>
    <cellStyle name="Percent 2 9 3 2 3 3 2" xfId="25736" xr:uid="{00000000-0005-0000-0000-0000E0780000}"/>
    <cellStyle name="Percent 2 9 3 2 3 3 3" xfId="25737" xr:uid="{00000000-0005-0000-0000-0000E1780000}"/>
    <cellStyle name="Percent 2 9 3 2 3 4" xfId="25738" xr:uid="{00000000-0005-0000-0000-0000E2780000}"/>
    <cellStyle name="Percent 2 9 3 2 3 4 2" xfId="25739" xr:uid="{00000000-0005-0000-0000-0000E3780000}"/>
    <cellStyle name="Percent 2 9 3 2 3 4 3" xfId="25740" xr:uid="{00000000-0005-0000-0000-0000E4780000}"/>
    <cellStyle name="Percent 2 9 3 2 3 5" xfId="25741" xr:uid="{00000000-0005-0000-0000-0000E5780000}"/>
    <cellStyle name="Percent 2 9 3 2 3 5 2" xfId="25742" xr:uid="{00000000-0005-0000-0000-0000E6780000}"/>
    <cellStyle name="Percent 2 9 3 2 3 6" xfId="25743" xr:uid="{00000000-0005-0000-0000-0000E7780000}"/>
    <cellStyle name="Percent 2 9 3 2 4" xfId="25744" xr:uid="{00000000-0005-0000-0000-0000E8780000}"/>
    <cellStyle name="Percent 2 9 3 2 4 2" xfId="25745" xr:uid="{00000000-0005-0000-0000-0000E9780000}"/>
    <cellStyle name="Percent 2 9 3 2 4 2 2" xfId="25746" xr:uid="{00000000-0005-0000-0000-0000EA780000}"/>
    <cellStyle name="Percent 2 9 3 2 4 2 3" xfId="25747" xr:uid="{00000000-0005-0000-0000-0000EB780000}"/>
    <cellStyle name="Percent 2 9 3 2 4 3" xfId="25748" xr:uid="{00000000-0005-0000-0000-0000EC780000}"/>
    <cellStyle name="Percent 2 9 3 2 4 4" xfId="25749" xr:uid="{00000000-0005-0000-0000-0000ED780000}"/>
    <cellStyle name="Percent 2 9 3 2 5" xfId="25750" xr:uid="{00000000-0005-0000-0000-0000EE780000}"/>
    <cellStyle name="Percent 2 9 3 2 5 2" xfId="25751" xr:uid="{00000000-0005-0000-0000-0000EF780000}"/>
    <cellStyle name="Percent 2 9 3 2 5 2 2" xfId="25752" xr:uid="{00000000-0005-0000-0000-0000F0780000}"/>
    <cellStyle name="Percent 2 9 3 2 5 2 3" xfId="25753" xr:uid="{00000000-0005-0000-0000-0000F1780000}"/>
    <cellStyle name="Percent 2 9 3 2 5 3" xfId="25754" xr:uid="{00000000-0005-0000-0000-0000F2780000}"/>
    <cellStyle name="Percent 2 9 3 2 5 4" xfId="25755" xr:uid="{00000000-0005-0000-0000-0000F3780000}"/>
    <cellStyle name="Percent 2 9 3 2 6" xfId="25756" xr:uid="{00000000-0005-0000-0000-0000F4780000}"/>
    <cellStyle name="Percent 2 9 3 2 6 2" xfId="25757" xr:uid="{00000000-0005-0000-0000-0000F5780000}"/>
    <cellStyle name="Percent 2 9 3 2 6 3" xfId="25758" xr:uid="{00000000-0005-0000-0000-0000F6780000}"/>
    <cellStyle name="Percent 2 9 3 2 7" xfId="25759" xr:uid="{00000000-0005-0000-0000-0000F7780000}"/>
    <cellStyle name="Percent 2 9 3 2 7 2" xfId="25760" xr:uid="{00000000-0005-0000-0000-0000F8780000}"/>
    <cellStyle name="Percent 2 9 3 2 8" xfId="25761" xr:uid="{00000000-0005-0000-0000-0000F9780000}"/>
    <cellStyle name="Percent 2 9 3 3" xfId="25762" xr:uid="{00000000-0005-0000-0000-0000FA780000}"/>
    <cellStyle name="Percent 2 9 3 3 2" xfId="25763" xr:uid="{00000000-0005-0000-0000-0000FB780000}"/>
    <cellStyle name="Percent 2 9 3 3 2 2" xfId="25764" xr:uid="{00000000-0005-0000-0000-0000FC780000}"/>
    <cellStyle name="Percent 2 9 3 3 2 2 2" xfId="25765" xr:uid="{00000000-0005-0000-0000-0000FD780000}"/>
    <cellStyle name="Percent 2 9 3 3 2 2 3" xfId="25766" xr:uid="{00000000-0005-0000-0000-0000FE780000}"/>
    <cellStyle name="Percent 2 9 3 3 2 3" xfId="25767" xr:uid="{00000000-0005-0000-0000-0000FF780000}"/>
    <cellStyle name="Percent 2 9 3 3 2 3 2" xfId="25768" xr:uid="{00000000-0005-0000-0000-000000790000}"/>
    <cellStyle name="Percent 2 9 3 3 2 3 3" xfId="25769" xr:uid="{00000000-0005-0000-0000-000001790000}"/>
    <cellStyle name="Percent 2 9 3 3 2 4" xfId="25770" xr:uid="{00000000-0005-0000-0000-000002790000}"/>
    <cellStyle name="Percent 2 9 3 3 2 4 2" xfId="25771" xr:uid="{00000000-0005-0000-0000-000003790000}"/>
    <cellStyle name="Percent 2 9 3 3 2 4 3" xfId="25772" xr:uid="{00000000-0005-0000-0000-000004790000}"/>
    <cellStyle name="Percent 2 9 3 3 2 5" xfId="25773" xr:uid="{00000000-0005-0000-0000-000005790000}"/>
    <cellStyle name="Percent 2 9 3 3 2 5 2" xfId="25774" xr:uid="{00000000-0005-0000-0000-000006790000}"/>
    <cellStyle name="Percent 2 9 3 3 2 6" xfId="25775" xr:uid="{00000000-0005-0000-0000-000007790000}"/>
    <cellStyle name="Percent 2 9 3 3 3" xfId="25776" xr:uid="{00000000-0005-0000-0000-000008790000}"/>
    <cellStyle name="Percent 2 9 3 3 3 2" xfId="25777" xr:uid="{00000000-0005-0000-0000-000009790000}"/>
    <cellStyle name="Percent 2 9 3 3 3 2 2" xfId="25778" xr:uid="{00000000-0005-0000-0000-00000A790000}"/>
    <cellStyle name="Percent 2 9 3 3 3 2 3" xfId="25779" xr:uid="{00000000-0005-0000-0000-00000B790000}"/>
    <cellStyle name="Percent 2 9 3 3 3 3" xfId="25780" xr:uid="{00000000-0005-0000-0000-00000C790000}"/>
    <cellStyle name="Percent 2 9 3 3 3 4" xfId="25781" xr:uid="{00000000-0005-0000-0000-00000D790000}"/>
    <cellStyle name="Percent 2 9 3 3 4" xfId="25782" xr:uid="{00000000-0005-0000-0000-00000E790000}"/>
    <cellStyle name="Percent 2 9 3 3 4 2" xfId="25783" xr:uid="{00000000-0005-0000-0000-00000F790000}"/>
    <cellStyle name="Percent 2 9 3 3 4 2 2" xfId="25784" xr:uid="{00000000-0005-0000-0000-000010790000}"/>
    <cellStyle name="Percent 2 9 3 3 4 2 3" xfId="25785" xr:uid="{00000000-0005-0000-0000-000011790000}"/>
    <cellStyle name="Percent 2 9 3 3 4 3" xfId="25786" xr:uid="{00000000-0005-0000-0000-000012790000}"/>
    <cellStyle name="Percent 2 9 3 3 4 4" xfId="25787" xr:uid="{00000000-0005-0000-0000-000013790000}"/>
    <cellStyle name="Percent 2 9 3 3 5" xfId="25788" xr:uid="{00000000-0005-0000-0000-000014790000}"/>
    <cellStyle name="Percent 2 9 3 3 5 2" xfId="25789" xr:uid="{00000000-0005-0000-0000-000015790000}"/>
    <cellStyle name="Percent 2 9 3 3 5 3" xfId="25790" xr:uid="{00000000-0005-0000-0000-000016790000}"/>
    <cellStyle name="Percent 2 9 3 3 6" xfId="25791" xr:uid="{00000000-0005-0000-0000-000017790000}"/>
    <cellStyle name="Percent 2 9 3 3 6 2" xfId="25792" xr:uid="{00000000-0005-0000-0000-000018790000}"/>
    <cellStyle name="Percent 2 9 3 3 7" xfId="25793" xr:uid="{00000000-0005-0000-0000-000019790000}"/>
    <cellStyle name="Percent 2 9 3 4" xfId="25794" xr:uid="{00000000-0005-0000-0000-00001A790000}"/>
    <cellStyle name="Percent 2 9 3 4 2" xfId="25795" xr:uid="{00000000-0005-0000-0000-00001B790000}"/>
    <cellStyle name="Percent 2 9 3 4 2 2" xfId="25796" xr:uid="{00000000-0005-0000-0000-00001C790000}"/>
    <cellStyle name="Percent 2 9 3 4 2 3" xfId="25797" xr:uid="{00000000-0005-0000-0000-00001D790000}"/>
    <cellStyle name="Percent 2 9 3 4 3" xfId="25798" xr:uid="{00000000-0005-0000-0000-00001E790000}"/>
    <cellStyle name="Percent 2 9 3 4 3 2" xfId="25799" xr:uid="{00000000-0005-0000-0000-00001F790000}"/>
    <cellStyle name="Percent 2 9 3 4 3 3" xfId="25800" xr:uid="{00000000-0005-0000-0000-000020790000}"/>
    <cellStyle name="Percent 2 9 3 4 4" xfId="25801" xr:uid="{00000000-0005-0000-0000-000021790000}"/>
    <cellStyle name="Percent 2 9 3 4 4 2" xfId="25802" xr:uid="{00000000-0005-0000-0000-000022790000}"/>
    <cellStyle name="Percent 2 9 3 4 4 3" xfId="25803" xr:uid="{00000000-0005-0000-0000-000023790000}"/>
    <cellStyle name="Percent 2 9 3 4 5" xfId="25804" xr:uid="{00000000-0005-0000-0000-000024790000}"/>
    <cellStyle name="Percent 2 9 3 4 5 2" xfId="25805" xr:uid="{00000000-0005-0000-0000-000025790000}"/>
    <cellStyle name="Percent 2 9 3 4 6" xfId="25806" xr:uid="{00000000-0005-0000-0000-000026790000}"/>
    <cellStyle name="Percent 2 9 3 5" xfId="25807" xr:uid="{00000000-0005-0000-0000-000027790000}"/>
    <cellStyle name="Percent 2 9 3 5 2" xfId="25808" xr:uid="{00000000-0005-0000-0000-000028790000}"/>
    <cellStyle name="Percent 2 9 3 5 2 2" xfId="25809" xr:uid="{00000000-0005-0000-0000-000029790000}"/>
    <cellStyle name="Percent 2 9 3 5 2 3" xfId="25810" xr:uid="{00000000-0005-0000-0000-00002A790000}"/>
    <cellStyle name="Percent 2 9 3 5 3" xfId="25811" xr:uid="{00000000-0005-0000-0000-00002B790000}"/>
    <cellStyle name="Percent 2 9 3 5 4" xfId="25812" xr:uid="{00000000-0005-0000-0000-00002C790000}"/>
    <cellStyle name="Percent 2 9 3 6" xfId="25813" xr:uid="{00000000-0005-0000-0000-00002D790000}"/>
    <cellStyle name="Percent 2 9 3 6 2" xfId="25814" xr:uid="{00000000-0005-0000-0000-00002E790000}"/>
    <cellStyle name="Percent 2 9 3 6 2 2" xfId="25815" xr:uid="{00000000-0005-0000-0000-00002F790000}"/>
    <cellStyle name="Percent 2 9 3 6 2 3" xfId="25816" xr:uid="{00000000-0005-0000-0000-000030790000}"/>
    <cellStyle name="Percent 2 9 3 6 3" xfId="25817" xr:uid="{00000000-0005-0000-0000-000031790000}"/>
    <cellStyle name="Percent 2 9 3 6 4" xfId="25818" xr:uid="{00000000-0005-0000-0000-000032790000}"/>
    <cellStyle name="Percent 2 9 3 7" xfId="25819" xr:uid="{00000000-0005-0000-0000-000033790000}"/>
    <cellStyle name="Percent 2 9 3 7 2" xfId="25820" xr:uid="{00000000-0005-0000-0000-000034790000}"/>
    <cellStyle name="Percent 2 9 3 7 3" xfId="25821" xr:uid="{00000000-0005-0000-0000-000035790000}"/>
    <cellStyle name="Percent 2 9 3 8" xfId="25822" xr:uid="{00000000-0005-0000-0000-000036790000}"/>
    <cellStyle name="Percent 2 9 3 8 2" xfId="25823" xr:uid="{00000000-0005-0000-0000-000037790000}"/>
    <cellStyle name="Percent 2 9 3 9" xfId="25824" xr:uid="{00000000-0005-0000-0000-000038790000}"/>
    <cellStyle name="Percent 2 9 4" xfId="25825" xr:uid="{00000000-0005-0000-0000-000039790000}"/>
    <cellStyle name="Percent 2 9 4 2" xfId="25826" xr:uid="{00000000-0005-0000-0000-00003A790000}"/>
    <cellStyle name="Percent 2 9 4 2 2" xfId="25827" xr:uid="{00000000-0005-0000-0000-00003B790000}"/>
    <cellStyle name="Percent 2 9 4 2 2 2" xfId="25828" xr:uid="{00000000-0005-0000-0000-00003C790000}"/>
    <cellStyle name="Percent 2 9 4 2 2 2 2" xfId="25829" xr:uid="{00000000-0005-0000-0000-00003D790000}"/>
    <cellStyle name="Percent 2 9 4 2 2 2 3" xfId="25830" xr:uid="{00000000-0005-0000-0000-00003E790000}"/>
    <cellStyle name="Percent 2 9 4 2 2 3" xfId="25831" xr:uid="{00000000-0005-0000-0000-00003F790000}"/>
    <cellStyle name="Percent 2 9 4 2 2 3 2" xfId="25832" xr:uid="{00000000-0005-0000-0000-000040790000}"/>
    <cellStyle name="Percent 2 9 4 2 2 3 3" xfId="25833" xr:uid="{00000000-0005-0000-0000-000041790000}"/>
    <cellStyle name="Percent 2 9 4 2 2 4" xfId="25834" xr:uid="{00000000-0005-0000-0000-000042790000}"/>
    <cellStyle name="Percent 2 9 4 2 2 4 2" xfId="25835" xr:uid="{00000000-0005-0000-0000-000043790000}"/>
    <cellStyle name="Percent 2 9 4 2 2 4 3" xfId="25836" xr:uid="{00000000-0005-0000-0000-000044790000}"/>
    <cellStyle name="Percent 2 9 4 2 2 5" xfId="25837" xr:uid="{00000000-0005-0000-0000-000045790000}"/>
    <cellStyle name="Percent 2 9 4 2 2 5 2" xfId="25838" xr:uid="{00000000-0005-0000-0000-000046790000}"/>
    <cellStyle name="Percent 2 9 4 2 2 6" xfId="25839" xr:uid="{00000000-0005-0000-0000-000047790000}"/>
    <cellStyle name="Percent 2 9 4 2 3" xfId="25840" xr:uid="{00000000-0005-0000-0000-000048790000}"/>
    <cellStyle name="Percent 2 9 4 2 3 2" xfId="25841" xr:uid="{00000000-0005-0000-0000-000049790000}"/>
    <cellStyle name="Percent 2 9 4 2 3 2 2" xfId="25842" xr:uid="{00000000-0005-0000-0000-00004A790000}"/>
    <cellStyle name="Percent 2 9 4 2 3 2 3" xfId="25843" xr:uid="{00000000-0005-0000-0000-00004B790000}"/>
    <cellStyle name="Percent 2 9 4 2 3 3" xfId="25844" xr:uid="{00000000-0005-0000-0000-00004C790000}"/>
    <cellStyle name="Percent 2 9 4 2 3 4" xfId="25845" xr:uid="{00000000-0005-0000-0000-00004D790000}"/>
    <cellStyle name="Percent 2 9 4 2 4" xfId="25846" xr:uid="{00000000-0005-0000-0000-00004E790000}"/>
    <cellStyle name="Percent 2 9 4 2 4 2" xfId="25847" xr:uid="{00000000-0005-0000-0000-00004F790000}"/>
    <cellStyle name="Percent 2 9 4 2 4 2 2" xfId="25848" xr:uid="{00000000-0005-0000-0000-000050790000}"/>
    <cellStyle name="Percent 2 9 4 2 4 2 3" xfId="25849" xr:uid="{00000000-0005-0000-0000-000051790000}"/>
    <cellStyle name="Percent 2 9 4 2 4 3" xfId="25850" xr:uid="{00000000-0005-0000-0000-000052790000}"/>
    <cellStyle name="Percent 2 9 4 2 4 4" xfId="25851" xr:uid="{00000000-0005-0000-0000-000053790000}"/>
    <cellStyle name="Percent 2 9 4 2 5" xfId="25852" xr:uid="{00000000-0005-0000-0000-000054790000}"/>
    <cellStyle name="Percent 2 9 4 2 5 2" xfId="25853" xr:uid="{00000000-0005-0000-0000-000055790000}"/>
    <cellStyle name="Percent 2 9 4 2 5 3" xfId="25854" xr:uid="{00000000-0005-0000-0000-000056790000}"/>
    <cellStyle name="Percent 2 9 4 2 6" xfId="25855" xr:uid="{00000000-0005-0000-0000-000057790000}"/>
    <cellStyle name="Percent 2 9 4 2 6 2" xfId="25856" xr:uid="{00000000-0005-0000-0000-000058790000}"/>
    <cellStyle name="Percent 2 9 4 2 7" xfId="25857" xr:uid="{00000000-0005-0000-0000-000059790000}"/>
    <cellStyle name="Percent 2 9 4 3" xfId="25858" xr:uid="{00000000-0005-0000-0000-00005A790000}"/>
    <cellStyle name="Percent 2 9 4 3 2" xfId="25859" xr:uid="{00000000-0005-0000-0000-00005B790000}"/>
    <cellStyle name="Percent 2 9 4 3 2 2" xfId="25860" xr:uid="{00000000-0005-0000-0000-00005C790000}"/>
    <cellStyle name="Percent 2 9 4 3 2 3" xfId="25861" xr:uid="{00000000-0005-0000-0000-00005D790000}"/>
    <cellStyle name="Percent 2 9 4 3 3" xfId="25862" xr:uid="{00000000-0005-0000-0000-00005E790000}"/>
    <cellStyle name="Percent 2 9 4 3 3 2" xfId="25863" xr:uid="{00000000-0005-0000-0000-00005F790000}"/>
    <cellStyle name="Percent 2 9 4 3 3 3" xfId="25864" xr:uid="{00000000-0005-0000-0000-000060790000}"/>
    <cellStyle name="Percent 2 9 4 3 4" xfId="25865" xr:uid="{00000000-0005-0000-0000-000061790000}"/>
    <cellStyle name="Percent 2 9 4 3 4 2" xfId="25866" xr:uid="{00000000-0005-0000-0000-000062790000}"/>
    <cellStyle name="Percent 2 9 4 3 4 3" xfId="25867" xr:uid="{00000000-0005-0000-0000-000063790000}"/>
    <cellStyle name="Percent 2 9 4 3 5" xfId="25868" xr:uid="{00000000-0005-0000-0000-000064790000}"/>
    <cellStyle name="Percent 2 9 4 3 5 2" xfId="25869" xr:uid="{00000000-0005-0000-0000-000065790000}"/>
    <cellStyle name="Percent 2 9 4 3 6" xfId="25870" xr:uid="{00000000-0005-0000-0000-000066790000}"/>
    <cellStyle name="Percent 2 9 4 4" xfId="25871" xr:uid="{00000000-0005-0000-0000-000067790000}"/>
    <cellStyle name="Percent 2 9 4 4 2" xfId="25872" xr:uid="{00000000-0005-0000-0000-000068790000}"/>
    <cellStyle name="Percent 2 9 4 4 2 2" xfId="25873" xr:uid="{00000000-0005-0000-0000-000069790000}"/>
    <cellStyle name="Percent 2 9 4 4 2 3" xfId="25874" xr:uid="{00000000-0005-0000-0000-00006A790000}"/>
    <cellStyle name="Percent 2 9 4 4 3" xfId="25875" xr:uid="{00000000-0005-0000-0000-00006B790000}"/>
    <cellStyle name="Percent 2 9 4 4 4" xfId="25876" xr:uid="{00000000-0005-0000-0000-00006C790000}"/>
    <cellStyle name="Percent 2 9 4 5" xfId="25877" xr:uid="{00000000-0005-0000-0000-00006D790000}"/>
    <cellStyle name="Percent 2 9 4 5 2" xfId="25878" xr:uid="{00000000-0005-0000-0000-00006E790000}"/>
    <cellStyle name="Percent 2 9 4 5 2 2" xfId="25879" xr:uid="{00000000-0005-0000-0000-00006F790000}"/>
    <cellStyle name="Percent 2 9 4 5 2 3" xfId="25880" xr:uid="{00000000-0005-0000-0000-000070790000}"/>
    <cellStyle name="Percent 2 9 4 5 3" xfId="25881" xr:uid="{00000000-0005-0000-0000-000071790000}"/>
    <cellStyle name="Percent 2 9 4 5 4" xfId="25882" xr:uid="{00000000-0005-0000-0000-000072790000}"/>
    <cellStyle name="Percent 2 9 4 6" xfId="25883" xr:uid="{00000000-0005-0000-0000-000073790000}"/>
    <cellStyle name="Percent 2 9 4 6 2" xfId="25884" xr:uid="{00000000-0005-0000-0000-000074790000}"/>
    <cellStyle name="Percent 2 9 4 6 3" xfId="25885" xr:uid="{00000000-0005-0000-0000-000075790000}"/>
    <cellStyle name="Percent 2 9 4 7" xfId="25886" xr:uid="{00000000-0005-0000-0000-000076790000}"/>
    <cellStyle name="Percent 2 9 4 7 2" xfId="25887" xr:uid="{00000000-0005-0000-0000-000077790000}"/>
    <cellStyle name="Percent 2 9 4 8" xfId="25888" xr:uid="{00000000-0005-0000-0000-000078790000}"/>
    <cellStyle name="Percent 2 9 5" xfId="25889" xr:uid="{00000000-0005-0000-0000-000079790000}"/>
    <cellStyle name="Percent 2 9 5 2" xfId="25890" xr:uid="{00000000-0005-0000-0000-00007A790000}"/>
    <cellStyle name="Percent 2 9 5 2 2" xfId="25891" xr:uid="{00000000-0005-0000-0000-00007B790000}"/>
    <cellStyle name="Percent 2 9 5 2 2 2" xfId="25892" xr:uid="{00000000-0005-0000-0000-00007C790000}"/>
    <cellStyle name="Percent 2 9 5 2 2 3" xfId="25893" xr:uid="{00000000-0005-0000-0000-00007D790000}"/>
    <cellStyle name="Percent 2 9 5 2 3" xfId="25894" xr:uid="{00000000-0005-0000-0000-00007E790000}"/>
    <cellStyle name="Percent 2 9 5 2 3 2" xfId="25895" xr:uid="{00000000-0005-0000-0000-00007F790000}"/>
    <cellStyle name="Percent 2 9 5 2 3 3" xfId="25896" xr:uid="{00000000-0005-0000-0000-000080790000}"/>
    <cellStyle name="Percent 2 9 5 2 4" xfId="25897" xr:uid="{00000000-0005-0000-0000-000081790000}"/>
    <cellStyle name="Percent 2 9 5 2 4 2" xfId="25898" xr:uid="{00000000-0005-0000-0000-000082790000}"/>
    <cellStyle name="Percent 2 9 5 2 4 3" xfId="25899" xr:uid="{00000000-0005-0000-0000-000083790000}"/>
    <cellStyle name="Percent 2 9 5 2 5" xfId="25900" xr:uid="{00000000-0005-0000-0000-000084790000}"/>
    <cellStyle name="Percent 2 9 5 2 5 2" xfId="25901" xr:uid="{00000000-0005-0000-0000-000085790000}"/>
    <cellStyle name="Percent 2 9 5 2 6" xfId="25902" xr:uid="{00000000-0005-0000-0000-000086790000}"/>
    <cellStyle name="Percent 2 9 5 3" xfId="25903" xr:uid="{00000000-0005-0000-0000-000087790000}"/>
    <cellStyle name="Percent 2 9 5 3 2" xfId="25904" xr:uid="{00000000-0005-0000-0000-000088790000}"/>
    <cellStyle name="Percent 2 9 5 3 2 2" xfId="25905" xr:uid="{00000000-0005-0000-0000-000089790000}"/>
    <cellStyle name="Percent 2 9 5 3 2 3" xfId="25906" xr:uid="{00000000-0005-0000-0000-00008A790000}"/>
    <cellStyle name="Percent 2 9 5 3 3" xfId="25907" xr:uid="{00000000-0005-0000-0000-00008B790000}"/>
    <cellStyle name="Percent 2 9 5 3 4" xfId="25908" xr:uid="{00000000-0005-0000-0000-00008C790000}"/>
    <cellStyle name="Percent 2 9 5 4" xfId="25909" xr:uid="{00000000-0005-0000-0000-00008D790000}"/>
    <cellStyle name="Percent 2 9 5 4 2" xfId="25910" xr:uid="{00000000-0005-0000-0000-00008E790000}"/>
    <cellStyle name="Percent 2 9 5 4 2 2" xfId="25911" xr:uid="{00000000-0005-0000-0000-00008F790000}"/>
    <cellStyle name="Percent 2 9 5 4 2 3" xfId="25912" xr:uid="{00000000-0005-0000-0000-000090790000}"/>
    <cellStyle name="Percent 2 9 5 4 3" xfId="25913" xr:uid="{00000000-0005-0000-0000-000091790000}"/>
    <cellStyle name="Percent 2 9 5 4 4" xfId="25914" xr:uid="{00000000-0005-0000-0000-000092790000}"/>
    <cellStyle name="Percent 2 9 5 5" xfId="25915" xr:uid="{00000000-0005-0000-0000-000093790000}"/>
    <cellStyle name="Percent 2 9 5 5 2" xfId="25916" xr:uid="{00000000-0005-0000-0000-000094790000}"/>
    <cellStyle name="Percent 2 9 5 5 3" xfId="25917" xr:uid="{00000000-0005-0000-0000-000095790000}"/>
    <cellStyle name="Percent 2 9 5 6" xfId="25918" xr:uid="{00000000-0005-0000-0000-000096790000}"/>
    <cellStyle name="Percent 2 9 5 6 2" xfId="25919" xr:uid="{00000000-0005-0000-0000-000097790000}"/>
    <cellStyle name="Percent 2 9 5 7" xfId="25920" xr:uid="{00000000-0005-0000-0000-000098790000}"/>
    <cellStyle name="Percent 2 9 6" xfId="25921" xr:uid="{00000000-0005-0000-0000-000099790000}"/>
    <cellStyle name="Percent 2 9 6 2" xfId="25922" xr:uid="{00000000-0005-0000-0000-00009A790000}"/>
    <cellStyle name="Percent 2 9 6 2 2" xfId="25923" xr:uid="{00000000-0005-0000-0000-00009B790000}"/>
    <cellStyle name="Percent 2 9 6 2 3" xfId="25924" xr:uid="{00000000-0005-0000-0000-00009C790000}"/>
    <cellStyle name="Percent 2 9 6 3" xfId="25925" xr:uid="{00000000-0005-0000-0000-00009D790000}"/>
    <cellStyle name="Percent 2 9 6 3 2" xfId="25926" xr:uid="{00000000-0005-0000-0000-00009E790000}"/>
    <cellStyle name="Percent 2 9 6 3 3" xfId="25927" xr:uid="{00000000-0005-0000-0000-00009F790000}"/>
    <cellStyle name="Percent 2 9 6 4" xfId="25928" xr:uid="{00000000-0005-0000-0000-0000A0790000}"/>
    <cellStyle name="Percent 2 9 6 4 2" xfId="25929" xr:uid="{00000000-0005-0000-0000-0000A1790000}"/>
    <cellStyle name="Percent 2 9 6 4 3" xfId="25930" xr:uid="{00000000-0005-0000-0000-0000A2790000}"/>
    <cellStyle name="Percent 2 9 6 5" xfId="25931" xr:uid="{00000000-0005-0000-0000-0000A3790000}"/>
    <cellStyle name="Percent 2 9 6 5 2" xfId="25932" xr:uid="{00000000-0005-0000-0000-0000A4790000}"/>
    <cellStyle name="Percent 2 9 6 6" xfId="25933" xr:uid="{00000000-0005-0000-0000-0000A5790000}"/>
    <cellStyle name="Percent 2 9 7" xfId="25934" xr:uid="{00000000-0005-0000-0000-0000A6790000}"/>
    <cellStyle name="Percent 2 9 7 2" xfId="25935" xr:uid="{00000000-0005-0000-0000-0000A7790000}"/>
    <cellStyle name="Percent 2 9 7 2 2" xfId="25936" xr:uid="{00000000-0005-0000-0000-0000A8790000}"/>
    <cellStyle name="Percent 2 9 7 2 3" xfId="25937" xr:uid="{00000000-0005-0000-0000-0000A9790000}"/>
    <cellStyle name="Percent 2 9 7 3" xfId="25938" xr:uid="{00000000-0005-0000-0000-0000AA790000}"/>
    <cellStyle name="Percent 2 9 7 4" xfId="25939" xr:uid="{00000000-0005-0000-0000-0000AB790000}"/>
    <cellStyle name="Percent 2 9 8" xfId="25940" xr:uid="{00000000-0005-0000-0000-0000AC790000}"/>
    <cellStyle name="Percent 2 9 8 2" xfId="25941" xr:uid="{00000000-0005-0000-0000-0000AD790000}"/>
    <cellStyle name="Percent 2 9 8 2 2" xfId="25942" xr:uid="{00000000-0005-0000-0000-0000AE790000}"/>
    <cellStyle name="Percent 2 9 8 2 3" xfId="25943" xr:uid="{00000000-0005-0000-0000-0000AF790000}"/>
    <cellStyle name="Percent 2 9 8 3" xfId="25944" xr:uid="{00000000-0005-0000-0000-0000B0790000}"/>
    <cellStyle name="Percent 2 9 8 4" xfId="25945" xr:uid="{00000000-0005-0000-0000-0000B1790000}"/>
    <cellStyle name="Percent 2 9 9" xfId="25946" xr:uid="{00000000-0005-0000-0000-0000B2790000}"/>
    <cellStyle name="Percent 2 9 9 2" xfId="25947" xr:uid="{00000000-0005-0000-0000-0000B3790000}"/>
    <cellStyle name="Percent 2 9 9 3" xfId="25948" xr:uid="{00000000-0005-0000-0000-0000B4790000}"/>
    <cellStyle name="Percent 3" xfId="25949" xr:uid="{00000000-0005-0000-0000-0000B5790000}"/>
    <cellStyle name="Percent 3 10" xfId="25950" xr:uid="{00000000-0005-0000-0000-0000B6790000}"/>
    <cellStyle name="Percent 3 2" xfId="25951" xr:uid="{00000000-0005-0000-0000-0000B7790000}"/>
    <cellStyle name="Percent 3 2 2" xfId="25952" xr:uid="{00000000-0005-0000-0000-0000B8790000}"/>
    <cellStyle name="Percent 3 2 2 2" xfId="25953" xr:uid="{00000000-0005-0000-0000-0000B9790000}"/>
    <cellStyle name="Percent 3 2 3" xfId="25954" xr:uid="{00000000-0005-0000-0000-0000BA790000}"/>
    <cellStyle name="Percent 3 3" xfId="25955" xr:uid="{00000000-0005-0000-0000-0000BB790000}"/>
    <cellStyle name="Percent 3 3 2" xfId="25956" xr:uid="{00000000-0005-0000-0000-0000BC790000}"/>
    <cellStyle name="Percent 3 4" xfId="25957" xr:uid="{00000000-0005-0000-0000-0000BD790000}"/>
    <cellStyle name="Percent 3 4 2" xfId="25958" xr:uid="{00000000-0005-0000-0000-0000BE790000}"/>
    <cellStyle name="Percent 3 5" xfId="25959" xr:uid="{00000000-0005-0000-0000-0000BF790000}"/>
    <cellStyle name="Percent 3 5 2" xfId="25960" xr:uid="{00000000-0005-0000-0000-0000C0790000}"/>
    <cellStyle name="Percent 3 6" xfId="25961" xr:uid="{00000000-0005-0000-0000-0000C1790000}"/>
    <cellStyle name="Percent 3 6 2" xfId="25962" xr:uid="{00000000-0005-0000-0000-0000C2790000}"/>
    <cellStyle name="Percent 3 7" xfId="25963" xr:uid="{00000000-0005-0000-0000-0000C3790000}"/>
    <cellStyle name="Percent 3 7 2" xfId="25964" xr:uid="{00000000-0005-0000-0000-0000C4790000}"/>
    <cellStyle name="Percent 3 8" xfId="25965" xr:uid="{00000000-0005-0000-0000-0000C5790000}"/>
    <cellStyle name="Percent 3 8 2" xfId="25966" xr:uid="{00000000-0005-0000-0000-0000C6790000}"/>
    <cellStyle name="Percent 3 9" xfId="25967" xr:uid="{00000000-0005-0000-0000-0000C7790000}"/>
    <cellStyle name="Percent 3 9 2" xfId="25968" xr:uid="{00000000-0005-0000-0000-0000C8790000}"/>
    <cellStyle name="Percent 4" xfId="25969" xr:uid="{00000000-0005-0000-0000-0000C9790000}"/>
    <cellStyle name="Percent 4 2" xfId="25970" xr:uid="{00000000-0005-0000-0000-0000CA790000}"/>
    <cellStyle name="Percent 4 2 2" xfId="25971" xr:uid="{00000000-0005-0000-0000-0000CB790000}"/>
    <cellStyle name="Percent 4 3" xfId="25972" xr:uid="{00000000-0005-0000-0000-0000CC790000}"/>
    <cellStyle name="Percent 4 3 2" xfId="25973" xr:uid="{00000000-0005-0000-0000-0000CD790000}"/>
    <cellStyle name="Percent 4 4" xfId="25974" xr:uid="{00000000-0005-0000-0000-0000CE790000}"/>
    <cellStyle name="Percent 5" xfId="25975" xr:uid="{00000000-0005-0000-0000-0000CF790000}"/>
    <cellStyle name="Percent 5 2" xfId="25976" xr:uid="{00000000-0005-0000-0000-0000D0790000}"/>
    <cellStyle name="Percent 5 2 10" xfId="25977" xr:uid="{00000000-0005-0000-0000-0000D1790000}"/>
    <cellStyle name="Percent 5 2 10 2" xfId="25978" xr:uid="{00000000-0005-0000-0000-0000D2790000}"/>
    <cellStyle name="Percent 5 2 11" xfId="25979" xr:uid="{00000000-0005-0000-0000-0000D3790000}"/>
    <cellStyle name="Percent 5 2 2" xfId="25980" xr:uid="{00000000-0005-0000-0000-0000D4790000}"/>
    <cellStyle name="Percent 5 2 2 2" xfId="25981" xr:uid="{00000000-0005-0000-0000-0000D5790000}"/>
    <cellStyle name="Percent 5 2 2 2 2" xfId="25982" xr:uid="{00000000-0005-0000-0000-0000D6790000}"/>
    <cellStyle name="Percent 5 2 2 2 2 2" xfId="25983" xr:uid="{00000000-0005-0000-0000-0000D7790000}"/>
    <cellStyle name="Percent 5 2 2 2 2 2 2" xfId="25984" xr:uid="{00000000-0005-0000-0000-0000D8790000}"/>
    <cellStyle name="Percent 5 2 2 2 2 2 2 2" xfId="25985" xr:uid="{00000000-0005-0000-0000-0000D9790000}"/>
    <cellStyle name="Percent 5 2 2 2 2 2 2 3" xfId="25986" xr:uid="{00000000-0005-0000-0000-0000DA790000}"/>
    <cellStyle name="Percent 5 2 2 2 2 2 3" xfId="25987" xr:uid="{00000000-0005-0000-0000-0000DB790000}"/>
    <cellStyle name="Percent 5 2 2 2 2 2 3 2" xfId="25988" xr:uid="{00000000-0005-0000-0000-0000DC790000}"/>
    <cellStyle name="Percent 5 2 2 2 2 2 3 3" xfId="25989" xr:uid="{00000000-0005-0000-0000-0000DD790000}"/>
    <cellStyle name="Percent 5 2 2 2 2 2 4" xfId="25990" xr:uid="{00000000-0005-0000-0000-0000DE790000}"/>
    <cellStyle name="Percent 5 2 2 2 2 2 4 2" xfId="25991" xr:uid="{00000000-0005-0000-0000-0000DF790000}"/>
    <cellStyle name="Percent 5 2 2 2 2 2 4 3" xfId="25992" xr:uid="{00000000-0005-0000-0000-0000E0790000}"/>
    <cellStyle name="Percent 5 2 2 2 2 2 5" xfId="25993" xr:uid="{00000000-0005-0000-0000-0000E1790000}"/>
    <cellStyle name="Percent 5 2 2 2 2 2 5 2" xfId="25994" xr:uid="{00000000-0005-0000-0000-0000E2790000}"/>
    <cellStyle name="Percent 5 2 2 2 2 2 6" xfId="25995" xr:uid="{00000000-0005-0000-0000-0000E3790000}"/>
    <cellStyle name="Percent 5 2 2 2 2 3" xfId="25996" xr:uid="{00000000-0005-0000-0000-0000E4790000}"/>
    <cellStyle name="Percent 5 2 2 2 2 3 2" xfId="25997" xr:uid="{00000000-0005-0000-0000-0000E5790000}"/>
    <cellStyle name="Percent 5 2 2 2 2 3 2 2" xfId="25998" xr:uid="{00000000-0005-0000-0000-0000E6790000}"/>
    <cellStyle name="Percent 5 2 2 2 2 3 2 3" xfId="25999" xr:uid="{00000000-0005-0000-0000-0000E7790000}"/>
    <cellStyle name="Percent 5 2 2 2 2 3 3" xfId="26000" xr:uid="{00000000-0005-0000-0000-0000E8790000}"/>
    <cellStyle name="Percent 5 2 2 2 2 3 4" xfId="26001" xr:uid="{00000000-0005-0000-0000-0000E9790000}"/>
    <cellStyle name="Percent 5 2 2 2 2 4" xfId="26002" xr:uid="{00000000-0005-0000-0000-0000EA790000}"/>
    <cellStyle name="Percent 5 2 2 2 2 4 2" xfId="26003" xr:uid="{00000000-0005-0000-0000-0000EB790000}"/>
    <cellStyle name="Percent 5 2 2 2 2 4 2 2" xfId="26004" xr:uid="{00000000-0005-0000-0000-0000EC790000}"/>
    <cellStyle name="Percent 5 2 2 2 2 4 2 3" xfId="26005" xr:uid="{00000000-0005-0000-0000-0000ED790000}"/>
    <cellStyle name="Percent 5 2 2 2 2 4 3" xfId="26006" xr:uid="{00000000-0005-0000-0000-0000EE790000}"/>
    <cellStyle name="Percent 5 2 2 2 2 4 4" xfId="26007" xr:uid="{00000000-0005-0000-0000-0000EF790000}"/>
    <cellStyle name="Percent 5 2 2 2 2 5" xfId="26008" xr:uid="{00000000-0005-0000-0000-0000F0790000}"/>
    <cellStyle name="Percent 5 2 2 2 2 5 2" xfId="26009" xr:uid="{00000000-0005-0000-0000-0000F1790000}"/>
    <cellStyle name="Percent 5 2 2 2 2 5 3" xfId="26010" xr:uid="{00000000-0005-0000-0000-0000F2790000}"/>
    <cellStyle name="Percent 5 2 2 2 2 6" xfId="26011" xr:uid="{00000000-0005-0000-0000-0000F3790000}"/>
    <cellStyle name="Percent 5 2 2 2 2 6 2" xfId="26012" xr:uid="{00000000-0005-0000-0000-0000F4790000}"/>
    <cellStyle name="Percent 5 2 2 2 2 7" xfId="26013" xr:uid="{00000000-0005-0000-0000-0000F5790000}"/>
    <cellStyle name="Percent 5 2 2 2 3" xfId="26014" xr:uid="{00000000-0005-0000-0000-0000F6790000}"/>
    <cellStyle name="Percent 5 2 2 2 3 2" xfId="26015" xr:uid="{00000000-0005-0000-0000-0000F7790000}"/>
    <cellStyle name="Percent 5 2 2 2 3 2 2" xfId="26016" xr:uid="{00000000-0005-0000-0000-0000F8790000}"/>
    <cellStyle name="Percent 5 2 2 2 3 2 3" xfId="26017" xr:uid="{00000000-0005-0000-0000-0000F9790000}"/>
    <cellStyle name="Percent 5 2 2 2 3 3" xfId="26018" xr:uid="{00000000-0005-0000-0000-0000FA790000}"/>
    <cellStyle name="Percent 5 2 2 2 3 3 2" xfId="26019" xr:uid="{00000000-0005-0000-0000-0000FB790000}"/>
    <cellStyle name="Percent 5 2 2 2 3 3 3" xfId="26020" xr:uid="{00000000-0005-0000-0000-0000FC790000}"/>
    <cellStyle name="Percent 5 2 2 2 3 4" xfId="26021" xr:uid="{00000000-0005-0000-0000-0000FD790000}"/>
    <cellStyle name="Percent 5 2 2 2 3 4 2" xfId="26022" xr:uid="{00000000-0005-0000-0000-0000FE790000}"/>
    <cellStyle name="Percent 5 2 2 2 3 4 3" xfId="26023" xr:uid="{00000000-0005-0000-0000-0000FF790000}"/>
    <cellStyle name="Percent 5 2 2 2 3 5" xfId="26024" xr:uid="{00000000-0005-0000-0000-0000007A0000}"/>
    <cellStyle name="Percent 5 2 2 2 3 5 2" xfId="26025" xr:uid="{00000000-0005-0000-0000-0000017A0000}"/>
    <cellStyle name="Percent 5 2 2 2 3 6" xfId="26026" xr:uid="{00000000-0005-0000-0000-0000027A0000}"/>
    <cellStyle name="Percent 5 2 2 2 4" xfId="26027" xr:uid="{00000000-0005-0000-0000-0000037A0000}"/>
    <cellStyle name="Percent 5 2 2 2 4 2" xfId="26028" xr:uid="{00000000-0005-0000-0000-0000047A0000}"/>
    <cellStyle name="Percent 5 2 2 2 4 2 2" xfId="26029" xr:uid="{00000000-0005-0000-0000-0000057A0000}"/>
    <cellStyle name="Percent 5 2 2 2 4 2 3" xfId="26030" xr:uid="{00000000-0005-0000-0000-0000067A0000}"/>
    <cellStyle name="Percent 5 2 2 2 4 3" xfId="26031" xr:uid="{00000000-0005-0000-0000-0000077A0000}"/>
    <cellStyle name="Percent 5 2 2 2 4 4" xfId="26032" xr:uid="{00000000-0005-0000-0000-0000087A0000}"/>
    <cellStyle name="Percent 5 2 2 2 5" xfId="26033" xr:uid="{00000000-0005-0000-0000-0000097A0000}"/>
    <cellStyle name="Percent 5 2 2 2 5 2" xfId="26034" xr:uid="{00000000-0005-0000-0000-00000A7A0000}"/>
    <cellStyle name="Percent 5 2 2 2 5 2 2" xfId="26035" xr:uid="{00000000-0005-0000-0000-00000B7A0000}"/>
    <cellStyle name="Percent 5 2 2 2 5 2 3" xfId="26036" xr:uid="{00000000-0005-0000-0000-00000C7A0000}"/>
    <cellStyle name="Percent 5 2 2 2 5 3" xfId="26037" xr:uid="{00000000-0005-0000-0000-00000D7A0000}"/>
    <cellStyle name="Percent 5 2 2 2 5 4" xfId="26038" xr:uid="{00000000-0005-0000-0000-00000E7A0000}"/>
    <cellStyle name="Percent 5 2 2 2 6" xfId="26039" xr:uid="{00000000-0005-0000-0000-00000F7A0000}"/>
    <cellStyle name="Percent 5 2 2 2 6 2" xfId="26040" xr:uid="{00000000-0005-0000-0000-0000107A0000}"/>
    <cellStyle name="Percent 5 2 2 2 6 3" xfId="26041" xr:uid="{00000000-0005-0000-0000-0000117A0000}"/>
    <cellStyle name="Percent 5 2 2 2 7" xfId="26042" xr:uid="{00000000-0005-0000-0000-0000127A0000}"/>
    <cellStyle name="Percent 5 2 2 2 7 2" xfId="26043" xr:uid="{00000000-0005-0000-0000-0000137A0000}"/>
    <cellStyle name="Percent 5 2 2 2 8" xfId="26044" xr:uid="{00000000-0005-0000-0000-0000147A0000}"/>
    <cellStyle name="Percent 5 2 2 3" xfId="26045" xr:uid="{00000000-0005-0000-0000-0000157A0000}"/>
    <cellStyle name="Percent 5 2 2 3 2" xfId="26046" xr:uid="{00000000-0005-0000-0000-0000167A0000}"/>
    <cellStyle name="Percent 5 2 2 3 2 2" xfId="26047" xr:uid="{00000000-0005-0000-0000-0000177A0000}"/>
    <cellStyle name="Percent 5 2 2 3 2 2 2" xfId="26048" xr:uid="{00000000-0005-0000-0000-0000187A0000}"/>
    <cellStyle name="Percent 5 2 2 3 2 2 3" xfId="26049" xr:uid="{00000000-0005-0000-0000-0000197A0000}"/>
    <cellStyle name="Percent 5 2 2 3 2 3" xfId="26050" xr:uid="{00000000-0005-0000-0000-00001A7A0000}"/>
    <cellStyle name="Percent 5 2 2 3 2 3 2" xfId="26051" xr:uid="{00000000-0005-0000-0000-00001B7A0000}"/>
    <cellStyle name="Percent 5 2 2 3 2 3 3" xfId="26052" xr:uid="{00000000-0005-0000-0000-00001C7A0000}"/>
    <cellStyle name="Percent 5 2 2 3 2 4" xfId="26053" xr:uid="{00000000-0005-0000-0000-00001D7A0000}"/>
    <cellStyle name="Percent 5 2 2 3 2 4 2" xfId="26054" xr:uid="{00000000-0005-0000-0000-00001E7A0000}"/>
    <cellStyle name="Percent 5 2 2 3 2 4 3" xfId="26055" xr:uid="{00000000-0005-0000-0000-00001F7A0000}"/>
    <cellStyle name="Percent 5 2 2 3 2 5" xfId="26056" xr:uid="{00000000-0005-0000-0000-0000207A0000}"/>
    <cellStyle name="Percent 5 2 2 3 2 5 2" xfId="26057" xr:uid="{00000000-0005-0000-0000-0000217A0000}"/>
    <cellStyle name="Percent 5 2 2 3 2 6" xfId="26058" xr:uid="{00000000-0005-0000-0000-0000227A0000}"/>
    <cellStyle name="Percent 5 2 2 3 3" xfId="26059" xr:uid="{00000000-0005-0000-0000-0000237A0000}"/>
    <cellStyle name="Percent 5 2 2 3 3 2" xfId="26060" xr:uid="{00000000-0005-0000-0000-0000247A0000}"/>
    <cellStyle name="Percent 5 2 2 3 3 2 2" xfId="26061" xr:uid="{00000000-0005-0000-0000-0000257A0000}"/>
    <cellStyle name="Percent 5 2 2 3 3 2 3" xfId="26062" xr:uid="{00000000-0005-0000-0000-0000267A0000}"/>
    <cellStyle name="Percent 5 2 2 3 3 3" xfId="26063" xr:uid="{00000000-0005-0000-0000-0000277A0000}"/>
    <cellStyle name="Percent 5 2 2 3 3 4" xfId="26064" xr:uid="{00000000-0005-0000-0000-0000287A0000}"/>
    <cellStyle name="Percent 5 2 2 3 4" xfId="26065" xr:uid="{00000000-0005-0000-0000-0000297A0000}"/>
    <cellStyle name="Percent 5 2 2 3 4 2" xfId="26066" xr:uid="{00000000-0005-0000-0000-00002A7A0000}"/>
    <cellStyle name="Percent 5 2 2 3 4 2 2" xfId="26067" xr:uid="{00000000-0005-0000-0000-00002B7A0000}"/>
    <cellStyle name="Percent 5 2 2 3 4 2 3" xfId="26068" xr:uid="{00000000-0005-0000-0000-00002C7A0000}"/>
    <cellStyle name="Percent 5 2 2 3 4 3" xfId="26069" xr:uid="{00000000-0005-0000-0000-00002D7A0000}"/>
    <cellStyle name="Percent 5 2 2 3 4 4" xfId="26070" xr:uid="{00000000-0005-0000-0000-00002E7A0000}"/>
    <cellStyle name="Percent 5 2 2 3 5" xfId="26071" xr:uid="{00000000-0005-0000-0000-00002F7A0000}"/>
    <cellStyle name="Percent 5 2 2 3 5 2" xfId="26072" xr:uid="{00000000-0005-0000-0000-0000307A0000}"/>
    <cellStyle name="Percent 5 2 2 3 5 3" xfId="26073" xr:uid="{00000000-0005-0000-0000-0000317A0000}"/>
    <cellStyle name="Percent 5 2 2 3 6" xfId="26074" xr:uid="{00000000-0005-0000-0000-0000327A0000}"/>
    <cellStyle name="Percent 5 2 2 3 6 2" xfId="26075" xr:uid="{00000000-0005-0000-0000-0000337A0000}"/>
    <cellStyle name="Percent 5 2 2 3 7" xfId="26076" xr:uid="{00000000-0005-0000-0000-0000347A0000}"/>
    <cellStyle name="Percent 5 2 2 4" xfId="26077" xr:uid="{00000000-0005-0000-0000-0000357A0000}"/>
    <cellStyle name="Percent 5 2 2 4 2" xfId="26078" xr:uid="{00000000-0005-0000-0000-0000367A0000}"/>
    <cellStyle name="Percent 5 2 2 4 2 2" xfId="26079" xr:uid="{00000000-0005-0000-0000-0000377A0000}"/>
    <cellStyle name="Percent 5 2 2 4 2 3" xfId="26080" xr:uid="{00000000-0005-0000-0000-0000387A0000}"/>
    <cellStyle name="Percent 5 2 2 4 3" xfId="26081" xr:uid="{00000000-0005-0000-0000-0000397A0000}"/>
    <cellStyle name="Percent 5 2 2 4 3 2" xfId="26082" xr:uid="{00000000-0005-0000-0000-00003A7A0000}"/>
    <cellStyle name="Percent 5 2 2 4 3 3" xfId="26083" xr:uid="{00000000-0005-0000-0000-00003B7A0000}"/>
    <cellStyle name="Percent 5 2 2 4 4" xfId="26084" xr:uid="{00000000-0005-0000-0000-00003C7A0000}"/>
    <cellStyle name="Percent 5 2 2 4 4 2" xfId="26085" xr:uid="{00000000-0005-0000-0000-00003D7A0000}"/>
    <cellStyle name="Percent 5 2 2 4 4 3" xfId="26086" xr:uid="{00000000-0005-0000-0000-00003E7A0000}"/>
    <cellStyle name="Percent 5 2 2 4 5" xfId="26087" xr:uid="{00000000-0005-0000-0000-00003F7A0000}"/>
    <cellStyle name="Percent 5 2 2 4 5 2" xfId="26088" xr:uid="{00000000-0005-0000-0000-0000407A0000}"/>
    <cellStyle name="Percent 5 2 2 4 6" xfId="26089" xr:uid="{00000000-0005-0000-0000-0000417A0000}"/>
    <cellStyle name="Percent 5 2 2 5" xfId="26090" xr:uid="{00000000-0005-0000-0000-0000427A0000}"/>
    <cellStyle name="Percent 5 2 2 5 2" xfId="26091" xr:uid="{00000000-0005-0000-0000-0000437A0000}"/>
    <cellStyle name="Percent 5 2 2 5 2 2" xfId="26092" xr:uid="{00000000-0005-0000-0000-0000447A0000}"/>
    <cellStyle name="Percent 5 2 2 5 2 3" xfId="26093" xr:uid="{00000000-0005-0000-0000-0000457A0000}"/>
    <cellStyle name="Percent 5 2 2 5 3" xfId="26094" xr:uid="{00000000-0005-0000-0000-0000467A0000}"/>
    <cellStyle name="Percent 5 2 2 5 4" xfId="26095" xr:uid="{00000000-0005-0000-0000-0000477A0000}"/>
    <cellStyle name="Percent 5 2 2 6" xfId="26096" xr:uid="{00000000-0005-0000-0000-0000487A0000}"/>
    <cellStyle name="Percent 5 2 2 6 2" xfId="26097" xr:uid="{00000000-0005-0000-0000-0000497A0000}"/>
    <cellStyle name="Percent 5 2 2 6 2 2" xfId="26098" xr:uid="{00000000-0005-0000-0000-00004A7A0000}"/>
    <cellStyle name="Percent 5 2 2 6 2 3" xfId="26099" xr:uid="{00000000-0005-0000-0000-00004B7A0000}"/>
    <cellStyle name="Percent 5 2 2 6 3" xfId="26100" xr:uid="{00000000-0005-0000-0000-00004C7A0000}"/>
    <cellStyle name="Percent 5 2 2 6 4" xfId="26101" xr:uid="{00000000-0005-0000-0000-00004D7A0000}"/>
    <cellStyle name="Percent 5 2 2 7" xfId="26102" xr:uid="{00000000-0005-0000-0000-00004E7A0000}"/>
    <cellStyle name="Percent 5 2 2 7 2" xfId="26103" xr:uid="{00000000-0005-0000-0000-00004F7A0000}"/>
    <cellStyle name="Percent 5 2 2 7 3" xfId="26104" xr:uid="{00000000-0005-0000-0000-0000507A0000}"/>
    <cellStyle name="Percent 5 2 2 8" xfId="26105" xr:uid="{00000000-0005-0000-0000-0000517A0000}"/>
    <cellStyle name="Percent 5 2 2 8 2" xfId="26106" xr:uid="{00000000-0005-0000-0000-0000527A0000}"/>
    <cellStyle name="Percent 5 2 2 9" xfId="26107" xr:uid="{00000000-0005-0000-0000-0000537A0000}"/>
    <cellStyle name="Percent 5 2 3" xfId="26108" xr:uid="{00000000-0005-0000-0000-0000547A0000}"/>
    <cellStyle name="Percent 5 2 3 2" xfId="26109" xr:uid="{00000000-0005-0000-0000-0000557A0000}"/>
    <cellStyle name="Percent 5 2 3 2 2" xfId="26110" xr:uid="{00000000-0005-0000-0000-0000567A0000}"/>
    <cellStyle name="Percent 5 2 3 2 2 2" xfId="26111" xr:uid="{00000000-0005-0000-0000-0000577A0000}"/>
    <cellStyle name="Percent 5 2 3 2 2 2 2" xfId="26112" xr:uid="{00000000-0005-0000-0000-0000587A0000}"/>
    <cellStyle name="Percent 5 2 3 2 2 2 2 2" xfId="26113" xr:uid="{00000000-0005-0000-0000-0000597A0000}"/>
    <cellStyle name="Percent 5 2 3 2 2 2 2 3" xfId="26114" xr:uid="{00000000-0005-0000-0000-00005A7A0000}"/>
    <cellStyle name="Percent 5 2 3 2 2 2 3" xfId="26115" xr:uid="{00000000-0005-0000-0000-00005B7A0000}"/>
    <cellStyle name="Percent 5 2 3 2 2 2 3 2" xfId="26116" xr:uid="{00000000-0005-0000-0000-00005C7A0000}"/>
    <cellStyle name="Percent 5 2 3 2 2 2 3 3" xfId="26117" xr:uid="{00000000-0005-0000-0000-00005D7A0000}"/>
    <cellStyle name="Percent 5 2 3 2 2 2 4" xfId="26118" xr:uid="{00000000-0005-0000-0000-00005E7A0000}"/>
    <cellStyle name="Percent 5 2 3 2 2 2 4 2" xfId="26119" xr:uid="{00000000-0005-0000-0000-00005F7A0000}"/>
    <cellStyle name="Percent 5 2 3 2 2 2 4 3" xfId="26120" xr:uid="{00000000-0005-0000-0000-0000607A0000}"/>
    <cellStyle name="Percent 5 2 3 2 2 2 5" xfId="26121" xr:uid="{00000000-0005-0000-0000-0000617A0000}"/>
    <cellStyle name="Percent 5 2 3 2 2 2 5 2" xfId="26122" xr:uid="{00000000-0005-0000-0000-0000627A0000}"/>
    <cellStyle name="Percent 5 2 3 2 2 2 6" xfId="26123" xr:uid="{00000000-0005-0000-0000-0000637A0000}"/>
    <cellStyle name="Percent 5 2 3 2 2 3" xfId="26124" xr:uid="{00000000-0005-0000-0000-0000647A0000}"/>
    <cellStyle name="Percent 5 2 3 2 2 3 2" xfId="26125" xr:uid="{00000000-0005-0000-0000-0000657A0000}"/>
    <cellStyle name="Percent 5 2 3 2 2 3 2 2" xfId="26126" xr:uid="{00000000-0005-0000-0000-0000667A0000}"/>
    <cellStyle name="Percent 5 2 3 2 2 3 2 3" xfId="26127" xr:uid="{00000000-0005-0000-0000-0000677A0000}"/>
    <cellStyle name="Percent 5 2 3 2 2 3 3" xfId="26128" xr:uid="{00000000-0005-0000-0000-0000687A0000}"/>
    <cellStyle name="Percent 5 2 3 2 2 3 4" xfId="26129" xr:uid="{00000000-0005-0000-0000-0000697A0000}"/>
    <cellStyle name="Percent 5 2 3 2 2 4" xfId="26130" xr:uid="{00000000-0005-0000-0000-00006A7A0000}"/>
    <cellStyle name="Percent 5 2 3 2 2 4 2" xfId="26131" xr:uid="{00000000-0005-0000-0000-00006B7A0000}"/>
    <cellStyle name="Percent 5 2 3 2 2 4 2 2" xfId="26132" xr:uid="{00000000-0005-0000-0000-00006C7A0000}"/>
    <cellStyle name="Percent 5 2 3 2 2 4 2 3" xfId="26133" xr:uid="{00000000-0005-0000-0000-00006D7A0000}"/>
    <cellStyle name="Percent 5 2 3 2 2 4 3" xfId="26134" xr:uid="{00000000-0005-0000-0000-00006E7A0000}"/>
    <cellStyle name="Percent 5 2 3 2 2 4 4" xfId="26135" xr:uid="{00000000-0005-0000-0000-00006F7A0000}"/>
    <cellStyle name="Percent 5 2 3 2 2 5" xfId="26136" xr:uid="{00000000-0005-0000-0000-0000707A0000}"/>
    <cellStyle name="Percent 5 2 3 2 2 5 2" xfId="26137" xr:uid="{00000000-0005-0000-0000-0000717A0000}"/>
    <cellStyle name="Percent 5 2 3 2 2 5 3" xfId="26138" xr:uid="{00000000-0005-0000-0000-0000727A0000}"/>
    <cellStyle name="Percent 5 2 3 2 2 6" xfId="26139" xr:uid="{00000000-0005-0000-0000-0000737A0000}"/>
    <cellStyle name="Percent 5 2 3 2 2 6 2" xfId="26140" xr:uid="{00000000-0005-0000-0000-0000747A0000}"/>
    <cellStyle name="Percent 5 2 3 2 2 7" xfId="26141" xr:uid="{00000000-0005-0000-0000-0000757A0000}"/>
    <cellStyle name="Percent 5 2 3 2 3" xfId="26142" xr:uid="{00000000-0005-0000-0000-0000767A0000}"/>
    <cellStyle name="Percent 5 2 3 2 3 2" xfId="26143" xr:uid="{00000000-0005-0000-0000-0000777A0000}"/>
    <cellStyle name="Percent 5 2 3 2 3 2 2" xfId="26144" xr:uid="{00000000-0005-0000-0000-0000787A0000}"/>
    <cellStyle name="Percent 5 2 3 2 3 2 3" xfId="26145" xr:uid="{00000000-0005-0000-0000-0000797A0000}"/>
    <cellStyle name="Percent 5 2 3 2 3 3" xfId="26146" xr:uid="{00000000-0005-0000-0000-00007A7A0000}"/>
    <cellStyle name="Percent 5 2 3 2 3 3 2" xfId="26147" xr:uid="{00000000-0005-0000-0000-00007B7A0000}"/>
    <cellStyle name="Percent 5 2 3 2 3 3 3" xfId="26148" xr:uid="{00000000-0005-0000-0000-00007C7A0000}"/>
    <cellStyle name="Percent 5 2 3 2 3 4" xfId="26149" xr:uid="{00000000-0005-0000-0000-00007D7A0000}"/>
    <cellStyle name="Percent 5 2 3 2 3 4 2" xfId="26150" xr:uid="{00000000-0005-0000-0000-00007E7A0000}"/>
    <cellStyle name="Percent 5 2 3 2 3 4 3" xfId="26151" xr:uid="{00000000-0005-0000-0000-00007F7A0000}"/>
    <cellStyle name="Percent 5 2 3 2 3 5" xfId="26152" xr:uid="{00000000-0005-0000-0000-0000807A0000}"/>
    <cellStyle name="Percent 5 2 3 2 3 5 2" xfId="26153" xr:uid="{00000000-0005-0000-0000-0000817A0000}"/>
    <cellStyle name="Percent 5 2 3 2 3 6" xfId="26154" xr:uid="{00000000-0005-0000-0000-0000827A0000}"/>
    <cellStyle name="Percent 5 2 3 2 4" xfId="26155" xr:uid="{00000000-0005-0000-0000-0000837A0000}"/>
    <cellStyle name="Percent 5 2 3 2 4 2" xfId="26156" xr:uid="{00000000-0005-0000-0000-0000847A0000}"/>
    <cellStyle name="Percent 5 2 3 2 4 2 2" xfId="26157" xr:uid="{00000000-0005-0000-0000-0000857A0000}"/>
    <cellStyle name="Percent 5 2 3 2 4 2 3" xfId="26158" xr:uid="{00000000-0005-0000-0000-0000867A0000}"/>
    <cellStyle name="Percent 5 2 3 2 4 3" xfId="26159" xr:uid="{00000000-0005-0000-0000-0000877A0000}"/>
    <cellStyle name="Percent 5 2 3 2 4 4" xfId="26160" xr:uid="{00000000-0005-0000-0000-0000887A0000}"/>
    <cellStyle name="Percent 5 2 3 2 5" xfId="26161" xr:uid="{00000000-0005-0000-0000-0000897A0000}"/>
    <cellStyle name="Percent 5 2 3 2 5 2" xfId="26162" xr:uid="{00000000-0005-0000-0000-00008A7A0000}"/>
    <cellStyle name="Percent 5 2 3 2 5 2 2" xfId="26163" xr:uid="{00000000-0005-0000-0000-00008B7A0000}"/>
    <cellStyle name="Percent 5 2 3 2 5 2 3" xfId="26164" xr:uid="{00000000-0005-0000-0000-00008C7A0000}"/>
    <cellStyle name="Percent 5 2 3 2 5 3" xfId="26165" xr:uid="{00000000-0005-0000-0000-00008D7A0000}"/>
    <cellStyle name="Percent 5 2 3 2 5 4" xfId="26166" xr:uid="{00000000-0005-0000-0000-00008E7A0000}"/>
    <cellStyle name="Percent 5 2 3 2 6" xfId="26167" xr:uid="{00000000-0005-0000-0000-00008F7A0000}"/>
    <cellStyle name="Percent 5 2 3 2 6 2" xfId="26168" xr:uid="{00000000-0005-0000-0000-0000907A0000}"/>
    <cellStyle name="Percent 5 2 3 2 6 3" xfId="26169" xr:uid="{00000000-0005-0000-0000-0000917A0000}"/>
    <cellStyle name="Percent 5 2 3 2 7" xfId="26170" xr:uid="{00000000-0005-0000-0000-0000927A0000}"/>
    <cellStyle name="Percent 5 2 3 2 7 2" xfId="26171" xr:uid="{00000000-0005-0000-0000-0000937A0000}"/>
    <cellStyle name="Percent 5 2 3 2 8" xfId="26172" xr:uid="{00000000-0005-0000-0000-0000947A0000}"/>
    <cellStyle name="Percent 5 2 3 3" xfId="26173" xr:uid="{00000000-0005-0000-0000-0000957A0000}"/>
    <cellStyle name="Percent 5 2 3 3 2" xfId="26174" xr:uid="{00000000-0005-0000-0000-0000967A0000}"/>
    <cellStyle name="Percent 5 2 3 3 2 2" xfId="26175" xr:uid="{00000000-0005-0000-0000-0000977A0000}"/>
    <cellStyle name="Percent 5 2 3 3 2 2 2" xfId="26176" xr:uid="{00000000-0005-0000-0000-0000987A0000}"/>
    <cellStyle name="Percent 5 2 3 3 2 2 3" xfId="26177" xr:uid="{00000000-0005-0000-0000-0000997A0000}"/>
    <cellStyle name="Percent 5 2 3 3 2 3" xfId="26178" xr:uid="{00000000-0005-0000-0000-00009A7A0000}"/>
    <cellStyle name="Percent 5 2 3 3 2 3 2" xfId="26179" xr:uid="{00000000-0005-0000-0000-00009B7A0000}"/>
    <cellStyle name="Percent 5 2 3 3 2 3 3" xfId="26180" xr:uid="{00000000-0005-0000-0000-00009C7A0000}"/>
    <cellStyle name="Percent 5 2 3 3 2 4" xfId="26181" xr:uid="{00000000-0005-0000-0000-00009D7A0000}"/>
    <cellStyle name="Percent 5 2 3 3 2 4 2" xfId="26182" xr:uid="{00000000-0005-0000-0000-00009E7A0000}"/>
    <cellStyle name="Percent 5 2 3 3 2 4 3" xfId="26183" xr:uid="{00000000-0005-0000-0000-00009F7A0000}"/>
    <cellStyle name="Percent 5 2 3 3 2 5" xfId="26184" xr:uid="{00000000-0005-0000-0000-0000A07A0000}"/>
    <cellStyle name="Percent 5 2 3 3 2 5 2" xfId="26185" xr:uid="{00000000-0005-0000-0000-0000A17A0000}"/>
    <cellStyle name="Percent 5 2 3 3 2 6" xfId="26186" xr:uid="{00000000-0005-0000-0000-0000A27A0000}"/>
    <cellStyle name="Percent 5 2 3 3 3" xfId="26187" xr:uid="{00000000-0005-0000-0000-0000A37A0000}"/>
    <cellStyle name="Percent 5 2 3 3 3 2" xfId="26188" xr:uid="{00000000-0005-0000-0000-0000A47A0000}"/>
    <cellStyle name="Percent 5 2 3 3 3 2 2" xfId="26189" xr:uid="{00000000-0005-0000-0000-0000A57A0000}"/>
    <cellStyle name="Percent 5 2 3 3 3 2 3" xfId="26190" xr:uid="{00000000-0005-0000-0000-0000A67A0000}"/>
    <cellStyle name="Percent 5 2 3 3 3 3" xfId="26191" xr:uid="{00000000-0005-0000-0000-0000A77A0000}"/>
    <cellStyle name="Percent 5 2 3 3 3 4" xfId="26192" xr:uid="{00000000-0005-0000-0000-0000A87A0000}"/>
    <cellStyle name="Percent 5 2 3 3 4" xfId="26193" xr:uid="{00000000-0005-0000-0000-0000A97A0000}"/>
    <cellStyle name="Percent 5 2 3 3 4 2" xfId="26194" xr:uid="{00000000-0005-0000-0000-0000AA7A0000}"/>
    <cellStyle name="Percent 5 2 3 3 4 2 2" xfId="26195" xr:uid="{00000000-0005-0000-0000-0000AB7A0000}"/>
    <cellStyle name="Percent 5 2 3 3 4 2 3" xfId="26196" xr:uid="{00000000-0005-0000-0000-0000AC7A0000}"/>
    <cellStyle name="Percent 5 2 3 3 4 3" xfId="26197" xr:uid="{00000000-0005-0000-0000-0000AD7A0000}"/>
    <cellStyle name="Percent 5 2 3 3 4 4" xfId="26198" xr:uid="{00000000-0005-0000-0000-0000AE7A0000}"/>
    <cellStyle name="Percent 5 2 3 3 5" xfId="26199" xr:uid="{00000000-0005-0000-0000-0000AF7A0000}"/>
    <cellStyle name="Percent 5 2 3 3 5 2" xfId="26200" xr:uid="{00000000-0005-0000-0000-0000B07A0000}"/>
    <cellStyle name="Percent 5 2 3 3 5 3" xfId="26201" xr:uid="{00000000-0005-0000-0000-0000B17A0000}"/>
    <cellStyle name="Percent 5 2 3 3 6" xfId="26202" xr:uid="{00000000-0005-0000-0000-0000B27A0000}"/>
    <cellStyle name="Percent 5 2 3 3 6 2" xfId="26203" xr:uid="{00000000-0005-0000-0000-0000B37A0000}"/>
    <cellStyle name="Percent 5 2 3 3 7" xfId="26204" xr:uid="{00000000-0005-0000-0000-0000B47A0000}"/>
    <cellStyle name="Percent 5 2 3 4" xfId="26205" xr:uid="{00000000-0005-0000-0000-0000B57A0000}"/>
    <cellStyle name="Percent 5 2 3 4 2" xfId="26206" xr:uid="{00000000-0005-0000-0000-0000B67A0000}"/>
    <cellStyle name="Percent 5 2 3 4 2 2" xfId="26207" xr:uid="{00000000-0005-0000-0000-0000B77A0000}"/>
    <cellStyle name="Percent 5 2 3 4 2 3" xfId="26208" xr:uid="{00000000-0005-0000-0000-0000B87A0000}"/>
    <cellStyle name="Percent 5 2 3 4 3" xfId="26209" xr:uid="{00000000-0005-0000-0000-0000B97A0000}"/>
    <cellStyle name="Percent 5 2 3 4 3 2" xfId="26210" xr:uid="{00000000-0005-0000-0000-0000BA7A0000}"/>
    <cellStyle name="Percent 5 2 3 4 3 3" xfId="26211" xr:uid="{00000000-0005-0000-0000-0000BB7A0000}"/>
    <cellStyle name="Percent 5 2 3 4 4" xfId="26212" xr:uid="{00000000-0005-0000-0000-0000BC7A0000}"/>
    <cellStyle name="Percent 5 2 3 4 4 2" xfId="26213" xr:uid="{00000000-0005-0000-0000-0000BD7A0000}"/>
    <cellStyle name="Percent 5 2 3 4 4 3" xfId="26214" xr:uid="{00000000-0005-0000-0000-0000BE7A0000}"/>
    <cellStyle name="Percent 5 2 3 4 5" xfId="26215" xr:uid="{00000000-0005-0000-0000-0000BF7A0000}"/>
    <cellStyle name="Percent 5 2 3 4 5 2" xfId="26216" xr:uid="{00000000-0005-0000-0000-0000C07A0000}"/>
    <cellStyle name="Percent 5 2 3 4 6" xfId="26217" xr:uid="{00000000-0005-0000-0000-0000C17A0000}"/>
    <cellStyle name="Percent 5 2 3 5" xfId="26218" xr:uid="{00000000-0005-0000-0000-0000C27A0000}"/>
    <cellStyle name="Percent 5 2 3 5 2" xfId="26219" xr:uid="{00000000-0005-0000-0000-0000C37A0000}"/>
    <cellStyle name="Percent 5 2 3 5 2 2" xfId="26220" xr:uid="{00000000-0005-0000-0000-0000C47A0000}"/>
    <cellStyle name="Percent 5 2 3 5 2 3" xfId="26221" xr:uid="{00000000-0005-0000-0000-0000C57A0000}"/>
    <cellStyle name="Percent 5 2 3 5 3" xfId="26222" xr:uid="{00000000-0005-0000-0000-0000C67A0000}"/>
    <cellStyle name="Percent 5 2 3 5 4" xfId="26223" xr:uid="{00000000-0005-0000-0000-0000C77A0000}"/>
    <cellStyle name="Percent 5 2 3 6" xfId="26224" xr:uid="{00000000-0005-0000-0000-0000C87A0000}"/>
    <cellStyle name="Percent 5 2 3 6 2" xfId="26225" xr:uid="{00000000-0005-0000-0000-0000C97A0000}"/>
    <cellStyle name="Percent 5 2 3 6 2 2" xfId="26226" xr:uid="{00000000-0005-0000-0000-0000CA7A0000}"/>
    <cellStyle name="Percent 5 2 3 6 2 3" xfId="26227" xr:uid="{00000000-0005-0000-0000-0000CB7A0000}"/>
    <cellStyle name="Percent 5 2 3 6 3" xfId="26228" xr:uid="{00000000-0005-0000-0000-0000CC7A0000}"/>
    <cellStyle name="Percent 5 2 3 6 4" xfId="26229" xr:uid="{00000000-0005-0000-0000-0000CD7A0000}"/>
    <cellStyle name="Percent 5 2 3 7" xfId="26230" xr:uid="{00000000-0005-0000-0000-0000CE7A0000}"/>
    <cellStyle name="Percent 5 2 3 7 2" xfId="26231" xr:uid="{00000000-0005-0000-0000-0000CF7A0000}"/>
    <cellStyle name="Percent 5 2 3 7 3" xfId="26232" xr:uid="{00000000-0005-0000-0000-0000D07A0000}"/>
    <cellStyle name="Percent 5 2 3 8" xfId="26233" xr:uid="{00000000-0005-0000-0000-0000D17A0000}"/>
    <cellStyle name="Percent 5 2 3 8 2" xfId="26234" xr:uid="{00000000-0005-0000-0000-0000D27A0000}"/>
    <cellStyle name="Percent 5 2 3 9" xfId="26235" xr:uid="{00000000-0005-0000-0000-0000D37A0000}"/>
    <cellStyle name="Percent 5 2 4" xfId="26236" xr:uid="{00000000-0005-0000-0000-0000D47A0000}"/>
    <cellStyle name="Percent 5 2 4 2" xfId="26237" xr:uid="{00000000-0005-0000-0000-0000D57A0000}"/>
    <cellStyle name="Percent 5 2 4 2 2" xfId="26238" xr:uid="{00000000-0005-0000-0000-0000D67A0000}"/>
    <cellStyle name="Percent 5 2 4 2 2 2" xfId="26239" xr:uid="{00000000-0005-0000-0000-0000D77A0000}"/>
    <cellStyle name="Percent 5 2 4 2 2 2 2" xfId="26240" xr:uid="{00000000-0005-0000-0000-0000D87A0000}"/>
    <cellStyle name="Percent 5 2 4 2 2 2 3" xfId="26241" xr:uid="{00000000-0005-0000-0000-0000D97A0000}"/>
    <cellStyle name="Percent 5 2 4 2 2 3" xfId="26242" xr:uid="{00000000-0005-0000-0000-0000DA7A0000}"/>
    <cellStyle name="Percent 5 2 4 2 2 3 2" xfId="26243" xr:uid="{00000000-0005-0000-0000-0000DB7A0000}"/>
    <cellStyle name="Percent 5 2 4 2 2 3 3" xfId="26244" xr:uid="{00000000-0005-0000-0000-0000DC7A0000}"/>
    <cellStyle name="Percent 5 2 4 2 2 4" xfId="26245" xr:uid="{00000000-0005-0000-0000-0000DD7A0000}"/>
    <cellStyle name="Percent 5 2 4 2 2 4 2" xfId="26246" xr:uid="{00000000-0005-0000-0000-0000DE7A0000}"/>
    <cellStyle name="Percent 5 2 4 2 2 4 3" xfId="26247" xr:uid="{00000000-0005-0000-0000-0000DF7A0000}"/>
    <cellStyle name="Percent 5 2 4 2 2 5" xfId="26248" xr:uid="{00000000-0005-0000-0000-0000E07A0000}"/>
    <cellStyle name="Percent 5 2 4 2 2 5 2" xfId="26249" xr:uid="{00000000-0005-0000-0000-0000E17A0000}"/>
    <cellStyle name="Percent 5 2 4 2 2 6" xfId="26250" xr:uid="{00000000-0005-0000-0000-0000E27A0000}"/>
    <cellStyle name="Percent 5 2 4 2 3" xfId="26251" xr:uid="{00000000-0005-0000-0000-0000E37A0000}"/>
    <cellStyle name="Percent 5 2 4 2 3 2" xfId="26252" xr:uid="{00000000-0005-0000-0000-0000E47A0000}"/>
    <cellStyle name="Percent 5 2 4 2 3 2 2" xfId="26253" xr:uid="{00000000-0005-0000-0000-0000E57A0000}"/>
    <cellStyle name="Percent 5 2 4 2 3 2 3" xfId="26254" xr:uid="{00000000-0005-0000-0000-0000E67A0000}"/>
    <cellStyle name="Percent 5 2 4 2 3 3" xfId="26255" xr:uid="{00000000-0005-0000-0000-0000E77A0000}"/>
    <cellStyle name="Percent 5 2 4 2 3 4" xfId="26256" xr:uid="{00000000-0005-0000-0000-0000E87A0000}"/>
    <cellStyle name="Percent 5 2 4 2 4" xfId="26257" xr:uid="{00000000-0005-0000-0000-0000E97A0000}"/>
    <cellStyle name="Percent 5 2 4 2 4 2" xfId="26258" xr:uid="{00000000-0005-0000-0000-0000EA7A0000}"/>
    <cellStyle name="Percent 5 2 4 2 4 2 2" xfId="26259" xr:uid="{00000000-0005-0000-0000-0000EB7A0000}"/>
    <cellStyle name="Percent 5 2 4 2 4 2 3" xfId="26260" xr:uid="{00000000-0005-0000-0000-0000EC7A0000}"/>
    <cellStyle name="Percent 5 2 4 2 4 3" xfId="26261" xr:uid="{00000000-0005-0000-0000-0000ED7A0000}"/>
    <cellStyle name="Percent 5 2 4 2 4 4" xfId="26262" xr:uid="{00000000-0005-0000-0000-0000EE7A0000}"/>
    <cellStyle name="Percent 5 2 4 2 5" xfId="26263" xr:uid="{00000000-0005-0000-0000-0000EF7A0000}"/>
    <cellStyle name="Percent 5 2 4 2 5 2" xfId="26264" xr:uid="{00000000-0005-0000-0000-0000F07A0000}"/>
    <cellStyle name="Percent 5 2 4 2 5 3" xfId="26265" xr:uid="{00000000-0005-0000-0000-0000F17A0000}"/>
    <cellStyle name="Percent 5 2 4 2 6" xfId="26266" xr:uid="{00000000-0005-0000-0000-0000F27A0000}"/>
    <cellStyle name="Percent 5 2 4 2 6 2" xfId="26267" xr:uid="{00000000-0005-0000-0000-0000F37A0000}"/>
    <cellStyle name="Percent 5 2 4 2 7" xfId="26268" xr:uid="{00000000-0005-0000-0000-0000F47A0000}"/>
    <cellStyle name="Percent 5 2 4 3" xfId="26269" xr:uid="{00000000-0005-0000-0000-0000F57A0000}"/>
    <cellStyle name="Percent 5 2 4 3 2" xfId="26270" xr:uid="{00000000-0005-0000-0000-0000F67A0000}"/>
    <cellStyle name="Percent 5 2 4 3 2 2" xfId="26271" xr:uid="{00000000-0005-0000-0000-0000F77A0000}"/>
    <cellStyle name="Percent 5 2 4 3 2 3" xfId="26272" xr:uid="{00000000-0005-0000-0000-0000F87A0000}"/>
    <cellStyle name="Percent 5 2 4 3 3" xfId="26273" xr:uid="{00000000-0005-0000-0000-0000F97A0000}"/>
    <cellStyle name="Percent 5 2 4 3 3 2" xfId="26274" xr:uid="{00000000-0005-0000-0000-0000FA7A0000}"/>
    <cellStyle name="Percent 5 2 4 3 3 3" xfId="26275" xr:uid="{00000000-0005-0000-0000-0000FB7A0000}"/>
    <cellStyle name="Percent 5 2 4 3 4" xfId="26276" xr:uid="{00000000-0005-0000-0000-0000FC7A0000}"/>
    <cellStyle name="Percent 5 2 4 3 4 2" xfId="26277" xr:uid="{00000000-0005-0000-0000-0000FD7A0000}"/>
    <cellStyle name="Percent 5 2 4 3 4 3" xfId="26278" xr:uid="{00000000-0005-0000-0000-0000FE7A0000}"/>
    <cellStyle name="Percent 5 2 4 3 5" xfId="26279" xr:uid="{00000000-0005-0000-0000-0000FF7A0000}"/>
    <cellStyle name="Percent 5 2 4 3 5 2" xfId="26280" xr:uid="{00000000-0005-0000-0000-0000007B0000}"/>
    <cellStyle name="Percent 5 2 4 3 6" xfId="26281" xr:uid="{00000000-0005-0000-0000-0000017B0000}"/>
    <cellStyle name="Percent 5 2 4 4" xfId="26282" xr:uid="{00000000-0005-0000-0000-0000027B0000}"/>
    <cellStyle name="Percent 5 2 4 4 2" xfId="26283" xr:uid="{00000000-0005-0000-0000-0000037B0000}"/>
    <cellStyle name="Percent 5 2 4 4 2 2" xfId="26284" xr:uid="{00000000-0005-0000-0000-0000047B0000}"/>
    <cellStyle name="Percent 5 2 4 4 2 3" xfId="26285" xr:uid="{00000000-0005-0000-0000-0000057B0000}"/>
    <cellStyle name="Percent 5 2 4 4 3" xfId="26286" xr:uid="{00000000-0005-0000-0000-0000067B0000}"/>
    <cellStyle name="Percent 5 2 4 4 4" xfId="26287" xr:uid="{00000000-0005-0000-0000-0000077B0000}"/>
    <cellStyle name="Percent 5 2 4 5" xfId="26288" xr:uid="{00000000-0005-0000-0000-0000087B0000}"/>
    <cellStyle name="Percent 5 2 4 5 2" xfId="26289" xr:uid="{00000000-0005-0000-0000-0000097B0000}"/>
    <cellStyle name="Percent 5 2 4 5 2 2" xfId="26290" xr:uid="{00000000-0005-0000-0000-00000A7B0000}"/>
    <cellStyle name="Percent 5 2 4 5 2 3" xfId="26291" xr:uid="{00000000-0005-0000-0000-00000B7B0000}"/>
    <cellStyle name="Percent 5 2 4 5 3" xfId="26292" xr:uid="{00000000-0005-0000-0000-00000C7B0000}"/>
    <cellStyle name="Percent 5 2 4 5 4" xfId="26293" xr:uid="{00000000-0005-0000-0000-00000D7B0000}"/>
    <cellStyle name="Percent 5 2 4 6" xfId="26294" xr:uid="{00000000-0005-0000-0000-00000E7B0000}"/>
    <cellStyle name="Percent 5 2 4 6 2" xfId="26295" xr:uid="{00000000-0005-0000-0000-00000F7B0000}"/>
    <cellStyle name="Percent 5 2 4 6 3" xfId="26296" xr:uid="{00000000-0005-0000-0000-0000107B0000}"/>
    <cellStyle name="Percent 5 2 4 7" xfId="26297" xr:uid="{00000000-0005-0000-0000-0000117B0000}"/>
    <cellStyle name="Percent 5 2 4 7 2" xfId="26298" xr:uid="{00000000-0005-0000-0000-0000127B0000}"/>
    <cellStyle name="Percent 5 2 4 8" xfId="26299" xr:uid="{00000000-0005-0000-0000-0000137B0000}"/>
    <cellStyle name="Percent 5 2 5" xfId="26300" xr:uid="{00000000-0005-0000-0000-0000147B0000}"/>
    <cellStyle name="Percent 5 2 5 2" xfId="26301" xr:uid="{00000000-0005-0000-0000-0000157B0000}"/>
    <cellStyle name="Percent 5 2 5 2 2" xfId="26302" xr:uid="{00000000-0005-0000-0000-0000167B0000}"/>
    <cellStyle name="Percent 5 2 5 2 2 2" xfId="26303" xr:uid="{00000000-0005-0000-0000-0000177B0000}"/>
    <cellStyle name="Percent 5 2 5 2 2 3" xfId="26304" xr:uid="{00000000-0005-0000-0000-0000187B0000}"/>
    <cellStyle name="Percent 5 2 5 2 3" xfId="26305" xr:uid="{00000000-0005-0000-0000-0000197B0000}"/>
    <cellStyle name="Percent 5 2 5 2 3 2" xfId="26306" xr:uid="{00000000-0005-0000-0000-00001A7B0000}"/>
    <cellStyle name="Percent 5 2 5 2 3 3" xfId="26307" xr:uid="{00000000-0005-0000-0000-00001B7B0000}"/>
    <cellStyle name="Percent 5 2 5 2 4" xfId="26308" xr:uid="{00000000-0005-0000-0000-00001C7B0000}"/>
    <cellStyle name="Percent 5 2 5 2 4 2" xfId="26309" xr:uid="{00000000-0005-0000-0000-00001D7B0000}"/>
    <cellStyle name="Percent 5 2 5 2 4 3" xfId="26310" xr:uid="{00000000-0005-0000-0000-00001E7B0000}"/>
    <cellStyle name="Percent 5 2 5 2 5" xfId="26311" xr:uid="{00000000-0005-0000-0000-00001F7B0000}"/>
    <cellStyle name="Percent 5 2 5 2 5 2" xfId="26312" xr:uid="{00000000-0005-0000-0000-0000207B0000}"/>
    <cellStyle name="Percent 5 2 5 2 6" xfId="26313" xr:uid="{00000000-0005-0000-0000-0000217B0000}"/>
    <cellStyle name="Percent 5 2 5 3" xfId="26314" xr:uid="{00000000-0005-0000-0000-0000227B0000}"/>
    <cellStyle name="Percent 5 2 5 3 2" xfId="26315" xr:uid="{00000000-0005-0000-0000-0000237B0000}"/>
    <cellStyle name="Percent 5 2 5 3 2 2" xfId="26316" xr:uid="{00000000-0005-0000-0000-0000247B0000}"/>
    <cellStyle name="Percent 5 2 5 3 2 3" xfId="26317" xr:uid="{00000000-0005-0000-0000-0000257B0000}"/>
    <cellStyle name="Percent 5 2 5 3 3" xfId="26318" xr:uid="{00000000-0005-0000-0000-0000267B0000}"/>
    <cellStyle name="Percent 5 2 5 3 4" xfId="26319" xr:uid="{00000000-0005-0000-0000-0000277B0000}"/>
    <cellStyle name="Percent 5 2 5 4" xfId="26320" xr:uid="{00000000-0005-0000-0000-0000287B0000}"/>
    <cellStyle name="Percent 5 2 5 4 2" xfId="26321" xr:uid="{00000000-0005-0000-0000-0000297B0000}"/>
    <cellStyle name="Percent 5 2 5 4 2 2" xfId="26322" xr:uid="{00000000-0005-0000-0000-00002A7B0000}"/>
    <cellStyle name="Percent 5 2 5 4 2 3" xfId="26323" xr:uid="{00000000-0005-0000-0000-00002B7B0000}"/>
    <cellStyle name="Percent 5 2 5 4 3" xfId="26324" xr:uid="{00000000-0005-0000-0000-00002C7B0000}"/>
    <cellStyle name="Percent 5 2 5 4 4" xfId="26325" xr:uid="{00000000-0005-0000-0000-00002D7B0000}"/>
    <cellStyle name="Percent 5 2 5 5" xfId="26326" xr:uid="{00000000-0005-0000-0000-00002E7B0000}"/>
    <cellStyle name="Percent 5 2 5 5 2" xfId="26327" xr:uid="{00000000-0005-0000-0000-00002F7B0000}"/>
    <cellStyle name="Percent 5 2 5 5 3" xfId="26328" xr:uid="{00000000-0005-0000-0000-0000307B0000}"/>
    <cellStyle name="Percent 5 2 5 6" xfId="26329" xr:uid="{00000000-0005-0000-0000-0000317B0000}"/>
    <cellStyle name="Percent 5 2 5 6 2" xfId="26330" xr:uid="{00000000-0005-0000-0000-0000327B0000}"/>
    <cellStyle name="Percent 5 2 5 7" xfId="26331" xr:uid="{00000000-0005-0000-0000-0000337B0000}"/>
    <cellStyle name="Percent 5 2 6" xfId="26332" xr:uid="{00000000-0005-0000-0000-0000347B0000}"/>
    <cellStyle name="Percent 5 2 6 2" xfId="26333" xr:uid="{00000000-0005-0000-0000-0000357B0000}"/>
    <cellStyle name="Percent 5 2 6 2 2" xfId="26334" xr:uid="{00000000-0005-0000-0000-0000367B0000}"/>
    <cellStyle name="Percent 5 2 6 2 3" xfId="26335" xr:uid="{00000000-0005-0000-0000-0000377B0000}"/>
    <cellStyle name="Percent 5 2 6 3" xfId="26336" xr:uid="{00000000-0005-0000-0000-0000387B0000}"/>
    <cellStyle name="Percent 5 2 6 3 2" xfId="26337" xr:uid="{00000000-0005-0000-0000-0000397B0000}"/>
    <cellStyle name="Percent 5 2 6 3 3" xfId="26338" xr:uid="{00000000-0005-0000-0000-00003A7B0000}"/>
    <cellStyle name="Percent 5 2 6 4" xfId="26339" xr:uid="{00000000-0005-0000-0000-00003B7B0000}"/>
    <cellStyle name="Percent 5 2 6 4 2" xfId="26340" xr:uid="{00000000-0005-0000-0000-00003C7B0000}"/>
    <cellStyle name="Percent 5 2 6 4 3" xfId="26341" xr:uid="{00000000-0005-0000-0000-00003D7B0000}"/>
    <cellStyle name="Percent 5 2 6 5" xfId="26342" xr:uid="{00000000-0005-0000-0000-00003E7B0000}"/>
    <cellStyle name="Percent 5 2 6 5 2" xfId="26343" xr:uid="{00000000-0005-0000-0000-00003F7B0000}"/>
    <cellStyle name="Percent 5 2 6 6" xfId="26344" xr:uid="{00000000-0005-0000-0000-0000407B0000}"/>
    <cellStyle name="Percent 5 2 7" xfId="26345" xr:uid="{00000000-0005-0000-0000-0000417B0000}"/>
    <cellStyle name="Percent 5 2 7 2" xfId="26346" xr:uid="{00000000-0005-0000-0000-0000427B0000}"/>
    <cellStyle name="Percent 5 2 7 2 2" xfId="26347" xr:uid="{00000000-0005-0000-0000-0000437B0000}"/>
    <cellStyle name="Percent 5 2 7 2 3" xfId="26348" xr:uid="{00000000-0005-0000-0000-0000447B0000}"/>
    <cellStyle name="Percent 5 2 7 3" xfId="26349" xr:uid="{00000000-0005-0000-0000-0000457B0000}"/>
    <cellStyle name="Percent 5 2 7 4" xfId="26350" xr:uid="{00000000-0005-0000-0000-0000467B0000}"/>
    <cellStyle name="Percent 5 2 8" xfId="26351" xr:uid="{00000000-0005-0000-0000-0000477B0000}"/>
    <cellStyle name="Percent 5 2 8 2" xfId="26352" xr:uid="{00000000-0005-0000-0000-0000487B0000}"/>
    <cellStyle name="Percent 5 2 8 2 2" xfId="26353" xr:uid="{00000000-0005-0000-0000-0000497B0000}"/>
    <cellStyle name="Percent 5 2 8 2 3" xfId="26354" xr:uid="{00000000-0005-0000-0000-00004A7B0000}"/>
    <cellStyle name="Percent 5 2 8 3" xfId="26355" xr:uid="{00000000-0005-0000-0000-00004B7B0000}"/>
    <cellStyle name="Percent 5 2 8 4" xfId="26356" xr:uid="{00000000-0005-0000-0000-00004C7B0000}"/>
    <cellStyle name="Percent 5 2 9" xfId="26357" xr:uid="{00000000-0005-0000-0000-00004D7B0000}"/>
    <cellStyle name="Percent 5 2 9 2" xfId="26358" xr:uid="{00000000-0005-0000-0000-00004E7B0000}"/>
    <cellStyle name="Percent 5 2 9 3" xfId="26359" xr:uid="{00000000-0005-0000-0000-00004F7B0000}"/>
    <cellStyle name="Percent 5 3" xfId="26360" xr:uid="{00000000-0005-0000-0000-0000507B0000}"/>
    <cellStyle name="Percent 5 3 2" xfId="26361" xr:uid="{00000000-0005-0000-0000-0000517B0000}"/>
    <cellStyle name="Percent 5 4" xfId="26362" xr:uid="{00000000-0005-0000-0000-0000527B0000}"/>
    <cellStyle name="Percent 5 4 2" xfId="26363" xr:uid="{00000000-0005-0000-0000-0000537B0000}"/>
    <cellStyle name="Percent 5 5" xfId="26364" xr:uid="{00000000-0005-0000-0000-0000547B0000}"/>
    <cellStyle name="Percent 6" xfId="26365" xr:uid="{00000000-0005-0000-0000-0000557B0000}"/>
    <cellStyle name="Percent 6 2" xfId="26366" xr:uid="{00000000-0005-0000-0000-0000567B0000}"/>
    <cellStyle name="Percent 6 2 2" xfId="26367" xr:uid="{00000000-0005-0000-0000-0000577B0000}"/>
    <cellStyle name="Percent 6 3" xfId="26368" xr:uid="{00000000-0005-0000-0000-0000587B0000}"/>
    <cellStyle name="Percent 6 3 2" xfId="26369" xr:uid="{00000000-0005-0000-0000-0000597B0000}"/>
    <cellStyle name="Percent 6 4" xfId="26370" xr:uid="{00000000-0005-0000-0000-00005A7B0000}"/>
    <cellStyle name="Percent 7" xfId="26371" xr:uid="{00000000-0005-0000-0000-00005B7B0000}"/>
    <cellStyle name="Percent 7 2" xfId="26372" xr:uid="{00000000-0005-0000-0000-00005C7B0000}"/>
    <cellStyle name="Percent 8" xfId="26373" xr:uid="{00000000-0005-0000-0000-00005D7B0000}"/>
    <cellStyle name="Percent 8 2" xfId="26374" xr:uid="{00000000-0005-0000-0000-00005E7B0000}"/>
    <cellStyle name="Percent 8 2 2" xfId="26375" xr:uid="{00000000-0005-0000-0000-00005F7B0000}"/>
    <cellStyle name="Percent 8 2 3" xfId="26376" xr:uid="{00000000-0005-0000-0000-0000607B0000}"/>
    <cellStyle name="Percent 8 3" xfId="26377" xr:uid="{00000000-0005-0000-0000-0000617B0000}"/>
    <cellStyle name="Percent 8 3 2" xfId="26378" xr:uid="{00000000-0005-0000-0000-0000627B0000}"/>
    <cellStyle name="Percent 8 3 3" xfId="26379" xr:uid="{00000000-0005-0000-0000-0000637B0000}"/>
    <cellStyle name="Percent 8 4" xfId="26380" xr:uid="{00000000-0005-0000-0000-0000647B0000}"/>
    <cellStyle name="Percent 8 4 2" xfId="26381" xr:uid="{00000000-0005-0000-0000-0000657B0000}"/>
    <cellStyle name="Percent 8 5" xfId="26382" xr:uid="{00000000-0005-0000-0000-0000667B0000}"/>
    <cellStyle name="Percent 8 6" xfId="26383" xr:uid="{00000000-0005-0000-0000-0000677B0000}"/>
    <cellStyle name="Percentual" xfId="26384" xr:uid="{00000000-0005-0000-0000-0000687B0000}"/>
    <cellStyle name="Ponto" xfId="26385" xr:uid="{00000000-0005-0000-0000-0000697B0000}"/>
    <cellStyle name="Porcentagem" xfId="2" builtinId="5"/>
    <cellStyle name="Porcentagem 10" xfId="43368" xr:uid="{00000000-0005-0000-0000-00006A7B0000}"/>
    <cellStyle name="Porcentagem 10 10" xfId="168" xr:uid="{00000000-0005-0000-0000-00006B7B0000}"/>
    <cellStyle name="Porcentagem 11" xfId="44271" xr:uid="{00000000-0005-0000-0000-00006C7B0000}"/>
    <cellStyle name="Porcentagem 13" xfId="169" xr:uid="{00000000-0005-0000-0000-00006D7B0000}"/>
    <cellStyle name="Porcentagem 2" xfId="170" xr:uid="{00000000-0005-0000-0000-00006E7B0000}"/>
    <cellStyle name="Porcentagem 2 10" xfId="26387" xr:uid="{00000000-0005-0000-0000-00006F7B0000}"/>
    <cellStyle name="Porcentagem 2 10 2" xfId="26388" xr:uid="{00000000-0005-0000-0000-0000707B0000}"/>
    <cellStyle name="Porcentagem 2 10 2 2" xfId="36467" xr:uid="{00000000-0005-0000-0000-0000717B0000}"/>
    <cellStyle name="Porcentagem 2 11" xfId="26389" xr:uid="{00000000-0005-0000-0000-0000727B0000}"/>
    <cellStyle name="Porcentagem 2 11 10" xfId="37397" xr:uid="{00000000-0005-0000-0000-0000737B0000}"/>
    <cellStyle name="Porcentagem 2 11 11" xfId="37521" xr:uid="{00000000-0005-0000-0000-0000747B0000}"/>
    <cellStyle name="Porcentagem 2 11 12" xfId="37569" xr:uid="{00000000-0005-0000-0000-0000757B0000}"/>
    <cellStyle name="Porcentagem 2 11 2" xfId="26390" xr:uid="{00000000-0005-0000-0000-0000767B0000}"/>
    <cellStyle name="Porcentagem 2 11 2 2" xfId="36469" xr:uid="{00000000-0005-0000-0000-0000777B0000}"/>
    <cellStyle name="Porcentagem 2 11 2 3" xfId="36291" xr:uid="{00000000-0005-0000-0000-0000787B0000}"/>
    <cellStyle name="Porcentagem 2 11 3" xfId="36320" xr:uid="{00000000-0005-0000-0000-0000797B0000}"/>
    <cellStyle name="Porcentagem 2 11 3 2" xfId="36470" xr:uid="{00000000-0005-0000-0000-00007A7B0000}"/>
    <cellStyle name="Porcentagem 2 11 4" xfId="36355" xr:uid="{00000000-0005-0000-0000-00007B7B0000}"/>
    <cellStyle name="Porcentagem 2 11 4 2" xfId="36471" xr:uid="{00000000-0005-0000-0000-00007C7B0000}"/>
    <cellStyle name="Porcentagem 2 11 5" xfId="36655" xr:uid="{00000000-0005-0000-0000-00007D7B0000}"/>
    <cellStyle name="Porcentagem 2 11 6" xfId="36468" xr:uid="{00000000-0005-0000-0000-00007E7B0000}"/>
    <cellStyle name="Porcentagem 2 11 7" xfId="37261" xr:uid="{00000000-0005-0000-0000-00007F7B0000}"/>
    <cellStyle name="Porcentagem 2 11 8" xfId="37223" xr:uid="{00000000-0005-0000-0000-0000807B0000}"/>
    <cellStyle name="Porcentagem 2 11 9" xfId="37359" xr:uid="{00000000-0005-0000-0000-0000817B0000}"/>
    <cellStyle name="Porcentagem 2 12" xfId="26391" xr:uid="{00000000-0005-0000-0000-0000827B0000}"/>
    <cellStyle name="Porcentagem 2 12 2" xfId="26392" xr:uid="{00000000-0005-0000-0000-0000837B0000}"/>
    <cellStyle name="Porcentagem 2 12 2 2" xfId="36472" xr:uid="{00000000-0005-0000-0000-0000847B0000}"/>
    <cellStyle name="Porcentagem 2 13" xfId="26393" xr:uid="{00000000-0005-0000-0000-0000857B0000}"/>
    <cellStyle name="Porcentagem 2 13 2" xfId="234" xr:uid="{00000000-0005-0000-0000-0000867B0000}"/>
    <cellStyle name="Porcentagem 2 13 2 2" xfId="36473" xr:uid="{00000000-0005-0000-0000-0000877B0000}"/>
    <cellStyle name="Porcentagem 2 13 2 3" xfId="26394" xr:uid="{00000000-0005-0000-0000-0000887B0000}"/>
    <cellStyle name="Porcentagem 2 14" xfId="26395" xr:uid="{00000000-0005-0000-0000-0000897B0000}"/>
    <cellStyle name="Porcentagem 2 14 10" xfId="37582" xr:uid="{00000000-0005-0000-0000-00008A7B0000}"/>
    <cellStyle name="Porcentagem 2 14 2" xfId="26396" xr:uid="{00000000-0005-0000-0000-00008B7B0000}"/>
    <cellStyle name="Porcentagem 2 14 2 2" xfId="36475" xr:uid="{00000000-0005-0000-0000-00008C7B0000}"/>
    <cellStyle name="Porcentagem 2 14 2 3" xfId="36366" xr:uid="{00000000-0005-0000-0000-00008D7B0000}"/>
    <cellStyle name="Porcentagem 2 14 3" xfId="36669" xr:uid="{00000000-0005-0000-0000-00008E7B0000}"/>
    <cellStyle name="Porcentagem 2 14 4" xfId="36474" xr:uid="{00000000-0005-0000-0000-00008F7B0000}"/>
    <cellStyle name="Porcentagem 2 14 5" xfId="37278" xr:uid="{00000000-0005-0000-0000-0000907B0000}"/>
    <cellStyle name="Porcentagem 2 14 6" xfId="37211" xr:uid="{00000000-0005-0000-0000-0000917B0000}"/>
    <cellStyle name="Porcentagem 2 14 7" xfId="37377" xr:uid="{00000000-0005-0000-0000-0000927B0000}"/>
    <cellStyle name="Porcentagem 2 14 8" xfId="37437" xr:uid="{00000000-0005-0000-0000-0000937B0000}"/>
    <cellStyle name="Porcentagem 2 14 9" xfId="37537" xr:uid="{00000000-0005-0000-0000-0000947B0000}"/>
    <cellStyle name="Porcentagem 2 15" xfId="26397" xr:uid="{00000000-0005-0000-0000-0000957B0000}"/>
    <cellStyle name="Porcentagem 2 15 2" xfId="26398" xr:uid="{00000000-0005-0000-0000-0000967B0000}"/>
    <cellStyle name="Porcentagem 2 15 2 2" xfId="36476" xr:uid="{00000000-0005-0000-0000-0000977B0000}"/>
    <cellStyle name="Porcentagem 2 16" xfId="26399" xr:uid="{00000000-0005-0000-0000-0000987B0000}"/>
    <cellStyle name="Porcentagem 2 16 2" xfId="26400" xr:uid="{00000000-0005-0000-0000-0000997B0000}"/>
    <cellStyle name="Porcentagem 2 17" xfId="26401" xr:uid="{00000000-0005-0000-0000-00009A7B0000}"/>
    <cellStyle name="Porcentagem 2 17 2" xfId="26402" xr:uid="{00000000-0005-0000-0000-00009B7B0000}"/>
    <cellStyle name="Porcentagem 2 18" xfId="26403" xr:uid="{00000000-0005-0000-0000-00009C7B0000}"/>
    <cellStyle name="Porcentagem 2 18 2" xfId="37239" xr:uid="{00000000-0005-0000-0000-00009D7B0000}"/>
    <cellStyle name="Porcentagem 2 19" xfId="26404" xr:uid="{00000000-0005-0000-0000-00009E7B0000}"/>
    <cellStyle name="Porcentagem 2 19 2" xfId="37238" xr:uid="{00000000-0005-0000-0000-00009F7B0000}"/>
    <cellStyle name="Porcentagem 2 2" xfId="26405" xr:uid="{00000000-0005-0000-0000-0000A07B0000}"/>
    <cellStyle name="Porcentagem 2 2 10" xfId="26406" xr:uid="{00000000-0005-0000-0000-0000A17B0000}"/>
    <cellStyle name="Porcentagem 2 2 10 2" xfId="26407" xr:uid="{00000000-0005-0000-0000-0000A27B0000}"/>
    <cellStyle name="Porcentagem 2 2 10 3" xfId="26408" xr:uid="{00000000-0005-0000-0000-0000A37B0000}"/>
    <cellStyle name="Porcentagem 2 2 10 4" xfId="36636" xr:uid="{00000000-0005-0000-0000-0000A47B0000}"/>
    <cellStyle name="Porcentagem 2 2 11" xfId="26409" xr:uid="{00000000-0005-0000-0000-0000A57B0000}"/>
    <cellStyle name="Porcentagem 2 2 11 2" xfId="26410" xr:uid="{00000000-0005-0000-0000-0000A67B0000}"/>
    <cellStyle name="Porcentagem 2 2 11 3" xfId="26411" xr:uid="{00000000-0005-0000-0000-0000A77B0000}"/>
    <cellStyle name="Porcentagem 2 2 11 4" xfId="36686" xr:uid="{00000000-0005-0000-0000-0000A87B0000}"/>
    <cellStyle name="Porcentagem 2 2 12" xfId="26412" xr:uid="{00000000-0005-0000-0000-0000A97B0000}"/>
    <cellStyle name="Porcentagem 2 2 12 2" xfId="26413" xr:uid="{00000000-0005-0000-0000-0000AA7B0000}"/>
    <cellStyle name="Porcentagem 2 2 12 3" xfId="26414" xr:uid="{00000000-0005-0000-0000-0000AB7B0000}"/>
    <cellStyle name="Porcentagem 2 2 12 4" xfId="37240" xr:uid="{00000000-0005-0000-0000-0000AC7B0000}"/>
    <cellStyle name="Porcentagem 2 2 13" xfId="26415" xr:uid="{00000000-0005-0000-0000-0000AD7B0000}"/>
    <cellStyle name="Porcentagem 2 2 13 2" xfId="37294" xr:uid="{00000000-0005-0000-0000-0000AE7B0000}"/>
    <cellStyle name="Porcentagem 2 2 14" xfId="26416" xr:uid="{00000000-0005-0000-0000-0000AF7B0000}"/>
    <cellStyle name="Porcentagem 2 2 14 2" xfId="37334" xr:uid="{00000000-0005-0000-0000-0000B07B0000}"/>
    <cellStyle name="Porcentagem 2 2 15" xfId="26417" xr:uid="{00000000-0005-0000-0000-0000B17B0000}"/>
    <cellStyle name="Porcentagem 2 2 15 2" xfId="37398" xr:uid="{00000000-0005-0000-0000-0000B27B0000}"/>
    <cellStyle name="Porcentagem 2 2 16" xfId="37493" xr:uid="{00000000-0005-0000-0000-0000B37B0000}"/>
    <cellStyle name="Porcentagem 2 2 17" xfId="37600" xr:uid="{00000000-0005-0000-0000-0000B47B0000}"/>
    <cellStyle name="Porcentagem 2 2 2" xfId="26418" xr:uid="{00000000-0005-0000-0000-0000B57B0000}"/>
    <cellStyle name="Porcentagem 2 2 2 10" xfId="26419" xr:uid="{00000000-0005-0000-0000-0000B67B0000}"/>
    <cellStyle name="Porcentagem 2 2 2 10 2" xfId="26420" xr:uid="{00000000-0005-0000-0000-0000B77B0000}"/>
    <cellStyle name="Porcentagem 2 2 2 11" xfId="26421" xr:uid="{00000000-0005-0000-0000-0000B87B0000}"/>
    <cellStyle name="Porcentagem 2 2 2 12" xfId="26422" xr:uid="{00000000-0005-0000-0000-0000B97B0000}"/>
    <cellStyle name="Porcentagem 2 2 2 13" xfId="44252" xr:uid="{00000000-0005-0000-0000-0000BA7B0000}"/>
    <cellStyle name="Porcentagem 2 2 2 2" xfId="26423" xr:uid="{00000000-0005-0000-0000-0000BB7B0000}"/>
    <cellStyle name="Porcentagem 2 2 2 2 2" xfId="26424" xr:uid="{00000000-0005-0000-0000-0000BC7B0000}"/>
    <cellStyle name="Porcentagem 2 2 2 3" xfId="26425" xr:uid="{00000000-0005-0000-0000-0000BD7B0000}"/>
    <cellStyle name="Porcentagem 2 2 2 3 2" xfId="26426" xr:uid="{00000000-0005-0000-0000-0000BE7B0000}"/>
    <cellStyle name="Porcentagem 2 2 2 4" xfId="26427" xr:uid="{00000000-0005-0000-0000-0000BF7B0000}"/>
    <cellStyle name="Porcentagem 2 2 2 4 2" xfId="26428" xr:uid="{00000000-0005-0000-0000-0000C07B0000}"/>
    <cellStyle name="Porcentagem 2 2 2 5" xfId="26429" xr:uid="{00000000-0005-0000-0000-0000C17B0000}"/>
    <cellStyle name="Porcentagem 2 2 2 5 2" xfId="26430" xr:uid="{00000000-0005-0000-0000-0000C27B0000}"/>
    <cellStyle name="Porcentagem 2 2 2 6" xfId="26431" xr:uid="{00000000-0005-0000-0000-0000C37B0000}"/>
    <cellStyle name="Porcentagem 2 2 2 6 2" xfId="26432" xr:uid="{00000000-0005-0000-0000-0000C47B0000}"/>
    <cellStyle name="Porcentagem 2 2 2 7" xfId="26433" xr:uid="{00000000-0005-0000-0000-0000C57B0000}"/>
    <cellStyle name="Porcentagem 2 2 2 7 2" xfId="26434" xr:uid="{00000000-0005-0000-0000-0000C67B0000}"/>
    <cellStyle name="Porcentagem 2 2 2 8" xfId="26435" xr:uid="{00000000-0005-0000-0000-0000C77B0000}"/>
    <cellStyle name="Porcentagem 2 2 2 8 2" xfId="26436" xr:uid="{00000000-0005-0000-0000-0000C87B0000}"/>
    <cellStyle name="Porcentagem 2 2 2 9" xfId="26437" xr:uid="{00000000-0005-0000-0000-0000C97B0000}"/>
    <cellStyle name="Porcentagem 2 2 2 9 2" xfId="26438" xr:uid="{00000000-0005-0000-0000-0000CA7B0000}"/>
    <cellStyle name="Porcentagem 2 2 3" xfId="26439" xr:uid="{00000000-0005-0000-0000-0000CB7B0000}"/>
    <cellStyle name="Porcentagem 2 2 3 10" xfId="26440" xr:uid="{00000000-0005-0000-0000-0000CC7B0000}"/>
    <cellStyle name="Porcentagem 2 2 3 10 2" xfId="26441" xr:uid="{00000000-0005-0000-0000-0000CD7B0000}"/>
    <cellStyle name="Porcentagem 2 2 3 11" xfId="26442" xr:uid="{00000000-0005-0000-0000-0000CE7B0000}"/>
    <cellStyle name="Porcentagem 2 2 3 12" xfId="26443" xr:uid="{00000000-0005-0000-0000-0000CF7B0000}"/>
    <cellStyle name="Porcentagem 2 2 3 2" xfId="26444" xr:uid="{00000000-0005-0000-0000-0000D07B0000}"/>
    <cellStyle name="Porcentagem 2 2 3 2 2" xfId="26445" xr:uid="{00000000-0005-0000-0000-0000D17B0000}"/>
    <cellStyle name="Porcentagem 2 2 3 3" xfId="26446" xr:uid="{00000000-0005-0000-0000-0000D27B0000}"/>
    <cellStyle name="Porcentagem 2 2 3 3 2" xfId="26447" xr:uid="{00000000-0005-0000-0000-0000D37B0000}"/>
    <cellStyle name="Porcentagem 2 2 3 4" xfId="26448" xr:uid="{00000000-0005-0000-0000-0000D47B0000}"/>
    <cellStyle name="Porcentagem 2 2 3 4 2" xfId="26449" xr:uid="{00000000-0005-0000-0000-0000D57B0000}"/>
    <cellStyle name="Porcentagem 2 2 3 5" xfId="26450" xr:uid="{00000000-0005-0000-0000-0000D67B0000}"/>
    <cellStyle name="Porcentagem 2 2 3 5 2" xfId="26451" xr:uid="{00000000-0005-0000-0000-0000D77B0000}"/>
    <cellStyle name="Porcentagem 2 2 3 6" xfId="26452" xr:uid="{00000000-0005-0000-0000-0000D87B0000}"/>
    <cellStyle name="Porcentagem 2 2 3 6 2" xfId="26453" xr:uid="{00000000-0005-0000-0000-0000D97B0000}"/>
    <cellStyle name="Porcentagem 2 2 3 7" xfId="26454" xr:uid="{00000000-0005-0000-0000-0000DA7B0000}"/>
    <cellStyle name="Porcentagem 2 2 3 7 2" xfId="26455" xr:uid="{00000000-0005-0000-0000-0000DB7B0000}"/>
    <cellStyle name="Porcentagem 2 2 3 8" xfId="26456" xr:uid="{00000000-0005-0000-0000-0000DC7B0000}"/>
    <cellStyle name="Porcentagem 2 2 3 8 2" xfId="26457" xr:uid="{00000000-0005-0000-0000-0000DD7B0000}"/>
    <cellStyle name="Porcentagem 2 2 3 9" xfId="26458" xr:uid="{00000000-0005-0000-0000-0000DE7B0000}"/>
    <cellStyle name="Porcentagem 2 2 3 9 2" xfId="26459" xr:uid="{00000000-0005-0000-0000-0000DF7B0000}"/>
    <cellStyle name="Porcentagem 2 2 4" xfId="26460" xr:uid="{00000000-0005-0000-0000-0000E07B0000}"/>
    <cellStyle name="Porcentagem 2 2 4 2" xfId="26461" xr:uid="{00000000-0005-0000-0000-0000E17B0000}"/>
    <cellStyle name="Porcentagem 2 2 4 2 2" xfId="26462" xr:uid="{00000000-0005-0000-0000-0000E27B0000}"/>
    <cellStyle name="Porcentagem 2 2 4 2 2 2" xfId="26463" xr:uid="{00000000-0005-0000-0000-0000E37B0000}"/>
    <cellStyle name="Porcentagem 2 2 4 2 3" xfId="26464" xr:uid="{00000000-0005-0000-0000-0000E47B0000}"/>
    <cellStyle name="Porcentagem 2 2 4 2 4" xfId="26465" xr:uid="{00000000-0005-0000-0000-0000E57B0000}"/>
    <cellStyle name="Porcentagem 2 2 4 2 5" xfId="36477" xr:uid="{00000000-0005-0000-0000-0000E67B0000}"/>
    <cellStyle name="Porcentagem 2 2 4 3" xfId="26466" xr:uid="{00000000-0005-0000-0000-0000E77B0000}"/>
    <cellStyle name="Porcentagem 2 2 4 3 2" xfId="26467" xr:uid="{00000000-0005-0000-0000-0000E87B0000}"/>
    <cellStyle name="Porcentagem 2 2 4 4" xfId="26468" xr:uid="{00000000-0005-0000-0000-0000E97B0000}"/>
    <cellStyle name="Porcentagem 2 2 4 5" xfId="26469" xr:uid="{00000000-0005-0000-0000-0000EA7B0000}"/>
    <cellStyle name="Porcentagem 2 2 4 6" xfId="36223" xr:uid="{00000000-0005-0000-0000-0000EB7B0000}"/>
    <cellStyle name="Porcentagem 2 2 5" xfId="26470" xr:uid="{00000000-0005-0000-0000-0000EC7B0000}"/>
    <cellStyle name="Porcentagem 2 2 5 10" xfId="37402" xr:uid="{00000000-0005-0000-0000-0000ED7B0000}"/>
    <cellStyle name="Porcentagem 2 2 5 11" xfId="37522" xr:uid="{00000000-0005-0000-0000-0000EE7B0000}"/>
    <cellStyle name="Porcentagem 2 2 5 12" xfId="37520" xr:uid="{00000000-0005-0000-0000-0000EF7B0000}"/>
    <cellStyle name="Porcentagem 2 2 5 13" xfId="36229" xr:uid="{00000000-0005-0000-0000-0000F07B0000}"/>
    <cellStyle name="Porcentagem 2 2 5 2" xfId="26471" xr:uid="{00000000-0005-0000-0000-0000F17B0000}"/>
    <cellStyle name="Porcentagem 2 2 5 2 2" xfId="26472" xr:uid="{00000000-0005-0000-0000-0000F27B0000}"/>
    <cellStyle name="Porcentagem 2 2 5 2 2 2" xfId="36479" xr:uid="{00000000-0005-0000-0000-0000F37B0000}"/>
    <cellStyle name="Porcentagem 2 2 5 2 3" xfId="36292" xr:uid="{00000000-0005-0000-0000-0000F47B0000}"/>
    <cellStyle name="Porcentagem 2 2 5 3" xfId="26473" xr:uid="{00000000-0005-0000-0000-0000F57B0000}"/>
    <cellStyle name="Porcentagem 2 2 5 3 2" xfId="36480" xr:uid="{00000000-0005-0000-0000-0000F67B0000}"/>
    <cellStyle name="Porcentagem 2 2 5 3 3" xfId="36321" xr:uid="{00000000-0005-0000-0000-0000F77B0000}"/>
    <cellStyle name="Porcentagem 2 2 5 4" xfId="36356" xr:uid="{00000000-0005-0000-0000-0000F87B0000}"/>
    <cellStyle name="Porcentagem 2 2 5 4 2" xfId="36481" xr:uid="{00000000-0005-0000-0000-0000F97B0000}"/>
    <cellStyle name="Porcentagem 2 2 5 5" xfId="36656" xr:uid="{00000000-0005-0000-0000-0000FA7B0000}"/>
    <cellStyle name="Porcentagem 2 2 5 6" xfId="36478" xr:uid="{00000000-0005-0000-0000-0000FB7B0000}"/>
    <cellStyle name="Porcentagem 2 2 5 7" xfId="37262" xr:uid="{00000000-0005-0000-0000-0000FC7B0000}"/>
    <cellStyle name="Porcentagem 2 2 5 8" xfId="37222" xr:uid="{00000000-0005-0000-0000-0000FD7B0000}"/>
    <cellStyle name="Porcentagem 2 2 5 9" xfId="37360" xr:uid="{00000000-0005-0000-0000-0000FE7B0000}"/>
    <cellStyle name="Porcentagem 2 2 6" xfId="26474" xr:uid="{00000000-0005-0000-0000-0000FF7B0000}"/>
    <cellStyle name="Porcentagem 2 2 6 2" xfId="26475" xr:uid="{00000000-0005-0000-0000-0000007C0000}"/>
    <cellStyle name="Porcentagem 2 2 6 2 2" xfId="26476" xr:uid="{00000000-0005-0000-0000-0000017C0000}"/>
    <cellStyle name="Porcentagem 2 2 6 2 3" xfId="36482" xr:uid="{00000000-0005-0000-0000-0000027C0000}"/>
    <cellStyle name="Porcentagem 2 2 6 3" xfId="26477" xr:uid="{00000000-0005-0000-0000-0000037C0000}"/>
    <cellStyle name="Porcentagem 2 2 6 4" xfId="36235" xr:uid="{00000000-0005-0000-0000-0000047C0000}"/>
    <cellStyle name="Porcentagem 2 2 7" xfId="26478" xr:uid="{00000000-0005-0000-0000-0000057C0000}"/>
    <cellStyle name="Porcentagem 2 2 7 2" xfId="26479" xr:uid="{00000000-0005-0000-0000-0000067C0000}"/>
    <cellStyle name="Porcentagem 2 2 7 2 2" xfId="26480" xr:uid="{00000000-0005-0000-0000-0000077C0000}"/>
    <cellStyle name="Porcentagem 2 2 7 2 3" xfId="36483" xr:uid="{00000000-0005-0000-0000-0000087C0000}"/>
    <cellStyle name="Porcentagem 2 2 7 3" xfId="26481" xr:uid="{00000000-0005-0000-0000-0000097C0000}"/>
    <cellStyle name="Porcentagem 2 2 7 4" xfId="36276" xr:uid="{00000000-0005-0000-0000-00000A7C0000}"/>
    <cellStyle name="Porcentagem 2 2 8" xfId="26482" xr:uid="{00000000-0005-0000-0000-00000B7C0000}"/>
    <cellStyle name="Porcentagem 2 2 8 10" xfId="37562" xr:uid="{00000000-0005-0000-0000-00000C7C0000}"/>
    <cellStyle name="Porcentagem 2 2 8 11" xfId="36302" xr:uid="{00000000-0005-0000-0000-00000D7C0000}"/>
    <cellStyle name="Porcentagem 2 2 8 2" xfId="26483" xr:uid="{00000000-0005-0000-0000-00000E7C0000}"/>
    <cellStyle name="Porcentagem 2 2 8 2 2" xfId="26484" xr:uid="{00000000-0005-0000-0000-00000F7C0000}"/>
    <cellStyle name="Porcentagem 2 2 8 2 2 2" xfId="36485" xr:uid="{00000000-0005-0000-0000-0000107C0000}"/>
    <cellStyle name="Porcentagem 2 2 8 2 3" xfId="36367" xr:uid="{00000000-0005-0000-0000-0000117C0000}"/>
    <cellStyle name="Porcentagem 2 2 8 3" xfId="26485" xr:uid="{00000000-0005-0000-0000-0000127C0000}"/>
    <cellStyle name="Porcentagem 2 2 8 3 2" xfId="36670" xr:uid="{00000000-0005-0000-0000-0000137C0000}"/>
    <cellStyle name="Porcentagem 2 2 8 4" xfId="36484" xr:uid="{00000000-0005-0000-0000-0000147C0000}"/>
    <cellStyle name="Porcentagem 2 2 8 5" xfId="37279" xr:uid="{00000000-0005-0000-0000-0000157C0000}"/>
    <cellStyle name="Porcentagem 2 2 8 6" xfId="37210" xr:uid="{00000000-0005-0000-0000-0000167C0000}"/>
    <cellStyle name="Porcentagem 2 2 8 7" xfId="37378" xr:uid="{00000000-0005-0000-0000-0000177C0000}"/>
    <cellStyle name="Porcentagem 2 2 8 8" xfId="37434" xr:uid="{00000000-0005-0000-0000-0000187C0000}"/>
    <cellStyle name="Porcentagem 2 2 8 9" xfId="37538" xr:uid="{00000000-0005-0000-0000-0000197C0000}"/>
    <cellStyle name="Porcentagem 2 2 9" xfId="26486" xr:uid="{00000000-0005-0000-0000-00001A7C0000}"/>
    <cellStyle name="Porcentagem 2 2 9 2" xfId="26487" xr:uid="{00000000-0005-0000-0000-00001B7C0000}"/>
    <cellStyle name="Porcentagem 2 2 9 2 2" xfId="36486" xr:uid="{00000000-0005-0000-0000-00001C7C0000}"/>
    <cellStyle name="Porcentagem 2 2 9 3" xfId="26488" xr:uid="{00000000-0005-0000-0000-00001D7C0000}"/>
    <cellStyle name="Porcentagem 2 2 9 4" xfId="36334" xr:uid="{00000000-0005-0000-0000-00001E7C0000}"/>
    <cellStyle name="Porcentagem 2 20" xfId="37333" xr:uid="{00000000-0005-0000-0000-00001F7C0000}"/>
    <cellStyle name="Porcentagem 2 21" xfId="37415" xr:uid="{00000000-0005-0000-0000-0000207C0000}"/>
    <cellStyle name="Porcentagem 2 22" xfId="37492" xr:uid="{00000000-0005-0000-0000-0000217C0000}"/>
    <cellStyle name="Porcentagem 2 23" xfId="37593" xr:uid="{00000000-0005-0000-0000-0000227C0000}"/>
    <cellStyle name="Porcentagem 2 24" xfId="26386" xr:uid="{00000000-0005-0000-0000-0000237C0000}"/>
    <cellStyle name="Porcentagem 2 3" xfId="26489" xr:uid="{00000000-0005-0000-0000-0000247C0000}"/>
    <cellStyle name="Porcentagem 2 3 10" xfId="26490" xr:uid="{00000000-0005-0000-0000-0000257C0000}"/>
    <cellStyle name="Porcentagem 2 3 10 2" xfId="26491" xr:uid="{00000000-0005-0000-0000-0000267C0000}"/>
    <cellStyle name="Porcentagem 2 3 10 3" xfId="26492" xr:uid="{00000000-0005-0000-0000-0000277C0000}"/>
    <cellStyle name="Porcentagem 2 3 10 4" xfId="36637" xr:uid="{00000000-0005-0000-0000-0000287C0000}"/>
    <cellStyle name="Porcentagem 2 3 11" xfId="26493" xr:uid="{00000000-0005-0000-0000-0000297C0000}"/>
    <cellStyle name="Porcentagem 2 3 11 2" xfId="36687" xr:uid="{00000000-0005-0000-0000-00002A7C0000}"/>
    <cellStyle name="Porcentagem 2 3 12" xfId="26494" xr:uid="{00000000-0005-0000-0000-00002B7C0000}"/>
    <cellStyle name="Porcentagem 2 3 12 2" xfId="37241" xr:uid="{00000000-0005-0000-0000-00002C7C0000}"/>
    <cellStyle name="Porcentagem 2 3 13" xfId="26495" xr:uid="{00000000-0005-0000-0000-00002D7C0000}"/>
    <cellStyle name="Porcentagem 2 3 13 2" xfId="37237" xr:uid="{00000000-0005-0000-0000-00002E7C0000}"/>
    <cellStyle name="Porcentagem 2 3 14" xfId="37335" xr:uid="{00000000-0005-0000-0000-00002F7C0000}"/>
    <cellStyle name="Porcentagem 2 3 15" xfId="37414" xr:uid="{00000000-0005-0000-0000-0000307C0000}"/>
    <cellStyle name="Porcentagem 2 3 16" xfId="37494" xr:uid="{00000000-0005-0000-0000-0000317C0000}"/>
    <cellStyle name="Porcentagem 2 3 17" xfId="37577" xr:uid="{00000000-0005-0000-0000-0000327C0000}"/>
    <cellStyle name="Porcentagem 2 3 2" xfId="26496" xr:uid="{00000000-0005-0000-0000-0000337C0000}"/>
    <cellStyle name="Porcentagem 2 3 2 2" xfId="26497" xr:uid="{00000000-0005-0000-0000-0000347C0000}"/>
    <cellStyle name="Porcentagem 2 3 2 2 2" xfId="26498" xr:uid="{00000000-0005-0000-0000-0000357C0000}"/>
    <cellStyle name="Porcentagem 2 3 2 2 2 2" xfId="26499" xr:uid="{00000000-0005-0000-0000-0000367C0000}"/>
    <cellStyle name="Porcentagem 2 3 2 2 3" xfId="26500" xr:uid="{00000000-0005-0000-0000-0000377C0000}"/>
    <cellStyle name="Porcentagem 2 3 2 2 4" xfId="26501" xr:uid="{00000000-0005-0000-0000-0000387C0000}"/>
    <cellStyle name="Porcentagem 2 3 2 2 5" xfId="36487" xr:uid="{00000000-0005-0000-0000-0000397C0000}"/>
    <cellStyle name="Porcentagem 2 3 2 3" xfId="26502" xr:uid="{00000000-0005-0000-0000-00003A7C0000}"/>
    <cellStyle name="Porcentagem 2 3 2 3 2" xfId="26503" xr:uid="{00000000-0005-0000-0000-00003B7C0000}"/>
    <cellStyle name="Porcentagem 2 3 2 4" xfId="26504" xr:uid="{00000000-0005-0000-0000-00003C7C0000}"/>
    <cellStyle name="Porcentagem 2 3 2 5" xfId="26505" xr:uid="{00000000-0005-0000-0000-00003D7C0000}"/>
    <cellStyle name="Porcentagem 2 3 2 6" xfId="26506" xr:uid="{00000000-0005-0000-0000-00003E7C0000}"/>
    <cellStyle name="Porcentagem 2 3 3" xfId="26507" xr:uid="{00000000-0005-0000-0000-00003F7C0000}"/>
    <cellStyle name="Porcentagem 2 3 3 2" xfId="26508" xr:uid="{00000000-0005-0000-0000-0000407C0000}"/>
    <cellStyle name="Porcentagem 2 3 3 2 2" xfId="26509" xr:uid="{00000000-0005-0000-0000-0000417C0000}"/>
    <cellStyle name="Porcentagem 2 3 3 2 3" xfId="36488" xr:uid="{00000000-0005-0000-0000-0000427C0000}"/>
    <cellStyle name="Porcentagem 2 3 3 3" xfId="26510" xr:uid="{00000000-0005-0000-0000-0000437C0000}"/>
    <cellStyle name="Porcentagem 2 3 3 4" xfId="36218" xr:uid="{00000000-0005-0000-0000-0000447C0000}"/>
    <cellStyle name="Porcentagem 2 3 4" xfId="26511" xr:uid="{00000000-0005-0000-0000-0000457C0000}"/>
    <cellStyle name="Porcentagem 2 3 4 2" xfId="26512" xr:uid="{00000000-0005-0000-0000-0000467C0000}"/>
    <cellStyle name="Porcentagem 2 3 4 2 2" xfId="26513" xr:uid="{00000000-0005-0000-0000-0000477C0000}"/>
    <cellStyle name="Porcentagem 2 3 4 2 3" xfId="36489" xr:uid="{00000000-0005-0000-0000-0000487C0000}"/>
    <cellStyle name="Porcentagem 2 3 4 3" xfId="26514" xr:uid="{00000000-0005-0000-0000-0000497C0000}"/>
    <cellStyle name="Porcentagem 2 3 4 4" xfId="36224" xr:uid="{00000000-0005-0000-0000-00004A7C0000}"/>
    <cellStyle name="Porcentagem 2 3 5" xfId="26515" xr:uid="{00000000-0005-0000-0000-00004B7C0000}"/>
    <cellStyle name="Porcentagem 2 3 5 10" xfId="37393" xr:uid="{00000000-0005-0000-0000-00004C7C0000}"/>
    <cellStyle name="Porcentagem 2 3 5 11" xfId="37523" xr:uid="{00000000-0005-0000-0000-00004D7C0000}"/>
    <cellStyle name="Porcentagem 2 3 5 12" xfId="37568" xr:uid="{00000000-0005-0000-0000-00004E7C0000}"/>
    <cellStyle name="Porcentagem 2 3 5 13" xfId="36230" xr:uid="{00000000-0005-0000-0000-00004F7C0000}"/>
    <cellStyle name="Porcentagem 2 3 5 2" xfId="26516" xr:uid="{00000000-0005-0000-0000-0000507C0000}"/>
    <cellStyle name="Porcentagem 2 3 5 2 2" xfId="26517" xr:uid="{00000000-0005-0000-0000-0000517C0000}"/>
    <cellStyle name="Porcentagem 2 3 5 2 2 2" xfId="36491" xr:uid="{00000000-0005-0000-0000-0000527C0000}"/>
    <cellStyle name="Porcentagem 2 3 5 2 3" xfId="36293" xr:uid="{00000000-0005-0000-0000-0000537C0000}"/>
    <cellStyle name="Porcentagem 2 3 5 3" xfId="26518" xr:uid="{00000000-0005-0000-0000-0000547C0000}"/>
    <cellStyle name="Porcentagem 2 3 5 3 2" xfId="36492" xr:uid="{00000000-0005-0000-0000-0000557C0000}"/>
    <cellStyle name="Porcentagem 2 3 5 3 3" xfId="36322" xr:uid="{00000000-0005-0000-0000-0000567C0000}"/>
    <cellStyle name="Porcentagem 2 3 5 4" xfId="36357" xr:uid="{00000000-0005-0000-0000-0000577C0000}"/>
    <cellStyle name="Porcentagem 2 3 5 4 2" xfId="36493" xr:uid="{00000000-0005-0000-0000-0000587C0000}"/>
    <cellStyle name="Porcentagem 2 3 5 5" xfId="36657" xr:uid="{00000000-0005-0000-0000-0000597C0000}"/>
    <cellStyle name="Porcentagem 2 3 5 6" xfId="36490" xr:uid="{00000000-0005-0000-0000-00005A7C0000}"/>
    <cellStyle name="Porcentagem 2 3 5 7" xfId="37263" xr:uid="{00000000-0005-0000-0000-00005B7C0000}"/>
    <cellStyle name="Porcentagem 2 3 5 8" xfId="37221" xr:uid="{00000000-0005-0000-0000-00005C7C0000}"/>
    <cellStyle name="Porcentagem 2 3 5 9" xfId="37361" xr:uid="{00000000-0005-0000-0000-00005D7C0000}"/>
    <cellStyle name="Porcentagem 2 3 6" xfId="26519" xr:uid="{00000000-0005-0000-0000-00005E7C0000}"/>
    <cellStyle name="Porcentagem 2 3 6 2" xfId="26520" xr:uid="{00000000-0005-0000-0000-00005F7C0000}"/>
    <cellStyle name="Porcentagem 2 3 6 2 2" xfId="26521" xr:uid="{00000000-0005-0000-0000-0000607C0000}"/>
    <cellStyle name="Porcentagem 2 3 6 2 3" xfId="36494" xr:uid="{00000000-0005-0000-0000-0000617C0000}"/>
    <cellStyle name="Porcentagem 2 3 6 3" xfId="26522" xr:uid="{00000000-0005-0000-0000-0000627C0000}"/>
    <cellStyle name="Porcentagem 2 3 6 4" xfId="36236" xr:uid="{00000000-0005-0000-0000-0000637C0000}"/>
    <cellStyle name="Porcentagem 2 3 7" xfId="26523" xr:uid="{00000000-0005-0000-0000-0000647C0000}"/>
    <cellStyle name="Porcentagem 2 3 7 2" xfId="26524" xr:uid="{00000000-0005-0000-0000-0000657C0000}"/>
    <cellStyle name="Porcentagem 2 3 7 2 2" xfId="36495" xr:uid="{00000000-0005-0000-0000-0000667C0000}"/>
    <cellStyle name="Porcentagem 2 3 7 3" xfId="26525" xr:uid="{00000000-0005-0000-0000-0000677C0000}"/>
    <cellStyle name="Porcentagem 2 3 7 4" xfId="36277" xr:uid="{00000000-0005-0000-0000-0000687C0000}"/>
    <cellStyle name="Porcentagem 2 3 8" xfId="26526" xr:uid="{00000000-0005-0000-0000-0000697C0000}"/>
    <cellStyle name="Porcentagem 2 3 8 10" xfId="37557" xr:uid="{00000000-0005-0000-0000-00006A7C0000}"/>
    <cellStyle name="Porcentagem 2 3 8 11" xfId="36303" xr:uid="{00000000-0005-0000-0000-00006B7C0000}"/>
    <cellStyle name="Porcentagem 2 3 8 2" xfId="26527" xr:uid="{00000000-0005-0000-0000-00006C7C0000}"/>
    <cellStyle name="Porcentagem 2 3 8 2 2" xfId="36497" xr:uid="{00000000-0005-0000-0000-00006D7C0000}"/>
    <cellStyle name="Porcentagem 2 3 8 2 3" xfId="36368" xr:uid="{00000000-0005-0000-0000-00006E7C0000}"/>
    <cellStyle name="Porcentagem 2 3 8 3" xfId="26528" xr:uid="{00000000-0005-0000-0000-00006F7C0000}"/>
    <cellStyle name="Porcentagem 2 3 8 3 2" xfId="36671" xr:uid="{00000000-0005-0000-0000-0000707C0000}"/>
    <cellStyle name="Porcentagem 2 3 8 4" xfId="36496" xr:uid="{00000000-0005-0000-0000-0000717C0000}"/>
    <cellStyle name="Porcentagem 2 3 8 5" xfId="37280" xr:uid="{00000000-0005-0000-0000-0000727C0000}"/>
    <cellStyle name="Porcentagem 2 3 8 6" xfId="37209" xr:uid="{00000000-0005-0000-0000-0000737C0000}"/>
    <cellStyle name="Porcentagem 2 3 8 7" xfId="37379" xr:uid="{00000000-0005-0000-0000-0000747C0000}"/>
    <cellStyle name="Porcentagem 2 3 8 8" xfId="37436" xr:uid="{00000000-0005-0000-0000-0000757C0000}"/>
    <cellStyle name="Porcentagem 2 3 8 9" xfId="37539" xr:uid="{00000000-0005-0000-0000-0000767C0000}"/>
    <cellStyle name="Porcentagem 2 3 9" xfId="26529" xr:uid="{00000000-0005-0000-0000-0000777C0000}"/>
    <cellStyle name="Porcentagem 2 3 9 2" xfId="26530" xr:uid="{00000000-0005-0000-0000-0000787C0000}"/>
    <cellStyle name="Porcentagem 2 3 9 2 2" xfId="36498" xr:uid="{00000000-0005-0000-0000-0000797C0000}"/>
    <cellStyle name="Porcentagem 2 3 9 3" xfId="26531" xr:uid="{00000000-0005-0000-0000-00007A7C0000}"/>
    <cellStyle name="Porcentagem 2 3 9 4" xfId="36335" xr:uid="{00000000-0005-0000-0000-00007B7C0000}"/>
    <cellStyle name="Porcentagem 2 4" xfId="26532" xr:uid="{00000000-0005-0000-0000-00007C7C0000}"/>
    <cellStyle name="Porcentagem 2 4 10" xfId="26533" xr:uid="{00000000-0005-0000-0000-00007D7C0000}"/>
    <cellStyle name="Porcentagem 2 4 10 2" xfId="26534" xr:uid="{00000000-0005-0000-0000-00007E7C0000}"/>
    <cellStyle name="Porcentagem 2 4 10 3" xfId="26535" xr:uid="{00000000-0005-0000-0000-00007F7C0000}"/>
    <cellStyle name="Porcentagem 2 4 10 4" xfId="36638" xr:uid="{00000000-0005-0000-0000-0000807C0000}"/>
    <cellStyle name="Porcentagem 2 4 11" xfId="26536" xr:uid="{00000000-0005-0000-0000-0000817C0000}"/>
    <cellStyle name="Porcentagem 2 4 11 2" xfId="36688" xr:uid="{00000000-0005-0000-0000-0000827C0000}"/>
    <cellStyle name="Porcentagem 2 4 12" xfId="26537" xr:uid="{00000000-0005-0000-0000-0000837C0000}"/>
    <cellStyle name="Porcentagem 2 4 12 2" xfId="37242" xr:uid="{00000000-0005-0000-0000-0000847C0000}"/>
    <cellStyle name="Porcentagem 2 4 13" xfId="26538" xr:uid="{00000000-0005-0000-0000-0000857C0000}"/>
    <cellStyle name="Porcentagem 2 4 13 2" xfId="37293" xr:uid="{00000000-0005-0000-0000-0000867C0000}"/>
    <cellStyle name="Porcentagem 2 4 14" xfId="26539" xr:uid="{00000000-0005-0000-0000-0000877C0000}"/>
    <cellStyle name="Porcentagem 2 4 15" xfId="37394" xr:uid="{00000000-0005-0000-0000-0000887C0000}"/>
    <cellStyle name="Porcentagem 2 4 16" xfId="37495" xr:uid="{00000000-0005-0000-0000-0000897C0000}"/>
    <cellStyle name="Porcentagem 2 4 17" xfId="37581" xr:uid="{00000000-0005-0000-0000-00008A7C0000}"/>
    <cellStyle name="Porcentagem 2 4 2" xfId="26540" xr:uid="{00000000-0005-0000-0000-00008B7C0000}"/>
    <cellStyle name="Porcentagem 2 4 2 2" xfId="26541" xr:uid="{00000000-0005-0000-0000-00008C7C0000}"/>
    <cellStyle name="Porcentagem 2 4 2 2 2" xfId="26542" xr:uid="{00000000-0005-0000-0000-00008D7C0000}"/>
    <cellStyle name="Porcentagem 2 4 2 2 2 2" xfId="26543" xr:uid="{00000000-0005-0000-0000-00008E7C0000}"/>
    <cellStyle name="Porcentagem 2 4 2 2 3" xfId="26544" xr:uid="{00000000-0005-0000-0000-00008F7C0000}"/>
    <cellStyle name="Porcentagem 2 4 2 2 4" xfId="26545" xr:uid="{00000000-0005-0000-0000-0000907C0000}"/>
    <cellStyle name="Porcentagem 2 4 2 2 5" xfId="36499" xr:uid="{00000000-0005-0000-0000-0000917C0000}"/>
    <cellStyle name="Porcentagem 2 4 2 3" xfId="26546" xr:uid="{00000000-0005-0000-0000-0000927C0000}"/>
    <cellStyle name="Porcentagem 2 4 2 3 2" xfId="26547" xr:uid="{00000000-0005-0000-0000-0000937C0000}"/>
    <cellStyle name="Porcentagem 2 4 2 4" xfId="26548" xr:uid="{00000000-0005-0000-0000-0000947C0000}"/>
    <cellStyle name="Porcentagem 2 4 2 5" xfId="26549" xr:uid="{00000000-0005-0000-0000-0000957C0000}"/>
    <cellStyle name="Porcentagem 2 4 2 6" xfId="36182" xr:uid="{00000000-0005-0000-0000-0000967C0000}"/>
    <cellStyle name="Porcentagem 2 4 3" xfId="26550" xr:uid="{00000000-0005-0000-0000-0000977C0000}"/>
    <cellStyle name="Porcentagem 2 4 3 2" xfId="26551" xr:uid="{00000000-0005-0000-0000-0000987C0000}"/>
    <cellStyle name="Porcentagem 2 4 3 2 2" xfId="26552" xr:uid="{00000000-0005-0000-0000-0000997C0000}"/>
    <cellStyle name="Porcentagem 2 4 3 2 3" xfId="36500" xr:uid="{00000000-0005-0000-0000-00009A7C0000}"/>
    <cellStyle name="Porcentagem 2 4 3 3" xfId="26553" xr:uid="{00000000-0005-0000-0000-00009B7C0000}"/>
    <cellStyle name="Porcentagem 2 4 3 4" xfId="36219" xr:uid="{00000000-0005-0000-0000-00009C7C0000}"/>
    <cellStyle name="Porcentagem 2 4 4" xfId="26554" xr:uid="{00000000-0005-0000-0000-00009D7C0000}"/>
    <cellStyle name="Porcentagem 2 4 4 2" xfId="26555" xr:uid="{00000000-0005-0000-0000-00009E7C0000}"/>
    <cellStyle name="Porcentagem 2 4 4 2 2" xfId="26556" xr:uid="{00000000-0005-0000-0000-00009F7C0000}"/>
    <cellStyle name="Porcentagem 2 4 4 2 3" xfId="36501" xr:uid="{00000000-0005-0000-0000-0000A07C0000}"/>
    <cellStyle name="Porcentagem 2 4 4 3" xfId="26557" xr:uid="{00000000-0005-0000-0000-0000A17C0000}"/>
    <cellStyle name="Porcentagem 2 4 4 4" xfId="36225" xr:uid="{00000000-0005-0000-0000-0000A27C0000}"/>
    <cellStyle name="Porcentagem 2 4 5" xfId="26558" xr:uid="{00000000-0005-0000-0000-0000A37C0000}"/>
    <cellStyle name="Porcentagem 2 4 5 10" xfId="37444" xr:uid="{00000000-0005-0000-0000-0000A47C0000}"/>
    <cellStyle name="Porcentagem 2 4 5 11" xfId="37524" xr:uid="{00000000-0005-0000-0000-0000A57C0000}"/>
    <cellStyle name="Porcentagem 2 4 5 12" xfId="37505" xr:uid="{00000000-0005-0000-0000-0000A67C0000}"/>
    <cellStyle name="Porcentagem 2 4 5 13" xfId="36231" xr:uid="{00000000-0005-0000-0000-0000A77C0000}"/>
    <cellStyle name="Porcentagem 2 4 5 2" xfId="26559" xr:uid="{00000000-0005-0000-0000-0000A87C0000}"/>
    <cellStyle name="Porcentagem 2 4 5 2 2" xfId="26560" xr:uid="{00000000-0005-0000-0000-0000A97C0000}"/>
    <cellStyle name="Porcentagem 2 4 5 2 2 2" xfId="36503" xr:uid="{00000000-0005-0000-0000-0000AA7C0000}"/>
    <cellStyle name="Porcentagem 2 4 5 2 3" xfId="36294" xr:uid="{00000000-0005-0000-0000-0000AB7C0000}"/>
    <cellStyle name="Porcentagem 2 4 5 3" xfId="26561" xr:uid="{00000000-0005-0000-0000-0000AC7C0000}"/>
    <cellStyle name="Porcentagem 2 4 5 3 2" xfId="36504" xr:uid="{00000000-0005-0000-0000-0000AD7C0000}"/>
    <cellStyle name="Porcentagem 2 4 5 3 3" xfId="36323" xr:uid="{00000000-0005-0000-0000-0000AE7C0000}"/>
    <cellStyle name="Porcentagem 2 4 5 4" xfId="36358" xr:uid="{00000000-0005-0000-0000-0000AF7C0000}"/>
    <cellStyle name="Porcentagem 2 4 5 4 2" xfId="36505" xr:uid="{00000000-0005-0000-0000-0000B07C0000}"/>
    <cellStyle name="Porcentagem 2 4 5 5" xfId="36658" xr:uid="{00000000-0005-0000-0000-0000B17C0000}"/>
    <cellStyle name="Porcentagem 2 4 5 6" xfId="36502" xr:uid="{00000000-0005-0000-0000-0000B27C0000}"/>
    <cellStyle name="Porcentagem 2 4 5 7" xfId="37264" xr:uid="{00000000-0005-0000-0000-0000B37C0000}"/>
    <cellStyle name="Porcentagem 2 4 5 8" xfId="37220" xr:uid="{00000000-0005-0000-0000-0000B47C0000}"/>
    <cellStyle name="Porcentagem 2 4 5 9" xfId="37362" xr:uid="{00000000-0005-0000-0000-0000B57C0000}"/>
    <cellStyle name="Porcentagem 2 4 6" xfId="26562" xr:uid="{00000000-0005-0000-0000-0000B67C0000}"/>
    <cellStyle name="Porcentagem 2 4 6 2" xfId="26563" xr:uid="{00000000-0005-0000-0000-0000B77C0000}"/>
    <cellStyle name="Porcentagem 2 4 6 2 2" xfId="26564" xr:uid="{00000000-0005-0000-0000-0000B87C0000}"/>
    <cellStyle name="Porcentagem 2 4 6 2 3" xfId="36506" xr:uid="{00000000-0005-0000-0000-0000B97C0000}"/>
    <cellStyle name="Porcentagem 2 4 6 3" xfId="26565" xr:uid="{00000000-0005-0000-0000-0000BA7C0000}"/>
    <cellStyle name="Porcentagem 2 4 6 4" xfId="36237" xr:uid="{00000000-0005-0000-0000-0000BB7C0000}"/>
    <cellStyle name="Porcentagem 2 4 7" xfId="26566" xr:uid="{00000000-0005-0000-0000-0000BC7C0000}"/>
    <cellStyle name="Porcentagem 2 4 7 2" xfId="26567" xr:uid="{00000000-0005-0000-0000-0000BD7C0000}"/>
    <cellStyle name="Porcentagem 2 4 7 2 2" xfId="36507" xr:uid="{00000000-0005-0000-0000-0000BE7C0000}"/>
    <cellStyle name="Porcentagem 2 4 7 3" xfId="26568" xr:uid="{00000000-0005-0000-0000-0000BF7C0000}"/>
    <cellStyle name="Porcentagem 2 4 7 4" xfId="36278" xr:uid="{00000000-0005-0000-0000-0000C07C0000}"/>
    <cellStyle name="Porcentagem 2 4 8" xfId="26569" xr:uid="{00000000-0005-0000-0000-0000C17C0000}"/>
    <cellStyle name="Porcentagem 2 4 8 10" xfId="37561" xr:uid="{00000000-0005-0000-0000-0000C27C0000}"/>
    <cellStyle name="Porcentagem 2 4 8 11" xfId="36304" xr:uid="{00000000-0005-0000-0000-0000C37C0000}"/>
    <cellStyle name="Porcentagem 2 4 8 2" xfId="26570" xr:uid="{00000000-0005-0000-0000-0000C47C0000}"/>
    <cellStyle name="Porcentagem 2 4 8 2 2" xfId="36509" xr:uid="{00000000-0005-0000-0000-0000C57C0000}"/>
    <cellStyle name="Porcentagem 2 4 8 2 3" xfId="36369" xr:uid="{00000000-0005-0000-0000-0000C67C0000}"/>
    <cellStyle name="Porcentagem 2 4 8 3" xfId="26571" xr:uid="{00000000-0005-0000-0000-0000C77C0000}"/>
    <cellStyle name="Porcentagem 2 4 8 3 2" xfId="36672" xr:uid="{00000000-0005-0000-0000-0000C87C0000}"/>
    <cellStyle name="Porcentagem 2 4 8 4" xfId="36508" xr:uid="{00000000-0005-0000-0000-0000C97C0000}"/>
    <cellStyle name="Porcentagem 2 4 8 5" xfId="37281" xr:uid="{00000000-0005-0000-0000-0000CA7C0000}"/>
    <cellStyle name="Porcentagem 2 4 8 6" xfId="37208" xr:uid="{00000000-0005-0000-0000-0000CB7C0000}"/>
    <cellStyle name="Porcentagem 2 4 8 7" xfId="37380" xr:uid="{00000000-0005-0000-0000-0000CC7C0000}"/>
    <cellStyle name="Porcentagem 2 4 8 8" xfId="37435" xr:uid="{00000000-0005-0000-0000-0000CD7C0000}"/>
    <cellStyle name="Porcentagem 2 4 8 9" xfId="37540" xr:uid="{00000000-0005-0000-0000-0000CE7C0000}"/>
    <cellStyle name="Porcentagem 2 4 9" xfId="26572" xr:uid="{00000000-0005-0000-0000-0000CF7C0000}"/>
    <cellStyle name="Porcentagem 2 4 9 2" xfId="26573" xr:uid="{00000000-0005-0000-0000-0000D07C0000}"/>
    <cellStyle name="Porcentagem 2 4 9 2 2" xfId="36510" xr:uid="{00000000-0005-0000-0000-0000D17C0000}"/>
    <cellStyle name="Porcentagem 2 4 9 3" xfId="26574" xr:uid="{00000000-0005-0000-0000-0000D27C0000}"/>
    <cellStyle name="Porcentagem 2 4 9 4" xfId="36336" xr:uid="{00000000-0005-0000-0000-0000D37C0000}"/>
    <cellStyle name="Porcentagem 2 5" xfId="26575" xr:uid="{00000000-0005-0000-0000-0000D47C0000}"/>
    <cellStyle name="Porcentagem 2 5 10" xfId="36639" xr:uid="{00000000-0005-0000-0000-0000D57C0000}"/>
    <cellStyle name="Porcentagem 2 5 11" xfId="36689" xr:uid="{00000000-0005-0000-0000-0000D67C0000}"/>
    <cellStyle name="Porcentagem 2 5 12" xfId="37243" xr:uid="{00000000-0005-0000-0000-0000D77C0000}"/>
    <cellStyle name="Porcentagem 2 5 13" xfId="37236" xr:uid="{00000000-0005-0000-0000-0000D87C0000}"/>
    <cellStyle name="Porcentagem 2 5 14" xfId="37336" xr:uid="{00000000-0005-0000-0000-0000D97C0000}"/>
    <cellStyle name="Porcentagem 2 5 15" xfId="37413" xr:uid="{00000000-0005-0000-0000-0000DA7C0000}"/>
    <cellStyle name="Porcentagem 2 5 16" xfId="37496" xr:uid="{00000000-0005-0000-0000-0000DB7C0000}"/>
    <cellStyle name="Porcentagem 2 5 17" xfId="37579" xr:uid="{00000000-0005-0000-0000-0000DC7C0000}"/>
    <cellStyle name="Porcentagem 2 5 2" xfId="26576" xr:uid="{00000000-0005-0000-0000-0000DD7C0000}"/>
    <cellStyle name="Porcentagem 2 5 2 2" xfId="36511" xr:uid="{00000000-0005-0000-0000-0000DE7C0000}"/>
    <cellStyle name="Porcentagem 2 5 2 3" xfId="36183" xr:uid="{00000000-0005-0000-0000-0000DF7C0000}"/>
    <cellStyle name="Porcentagem 2 5 3" xfId="26577" xr:uid="{00000000-0005-0000-0000-0000E07C0000}"/>
    <cellStyle name="Porcentagem 2 5 3 2" xfId="36512" xr:uid="{00000000-0005-0000-0000-0000E17C0000}"/>
    <cellStyle name="Porcentagem 2 5 4" xfId="36226" xr:uid="{00000000-0005-0000-0000-0000E27C0000}"/>
    <cellStyle name="Porcentagem 2 5 4 2" xfId="36513" xr:uid="{00000000-0005-0000-0000-0000E37C0000}"/>
    <cellStyle name="Porcentagem 2 5 5" xfId="36232" xr:uid="{00000000-0005-0000-0000-0000E47C0000}"/>
    <cellStyle name="Porcentagem 2 5 5 10" xfId="37449" xr:uid="{00000000-0005-0000-0000-0000E57C0000}"/>
    <cellStyle name="Porcentagem 2 5 5 11" xfId="37525" xr:uid="{00000000-0005-0000-0000-0000E67C0000}"/>
    <cellStyle name="Porcentagem 2 5 5 12" xfId="37567" xr:uid="{00000000-0005-0000-0000-0000E77C0000}"/>
    <cellStyle name="Porcentagem 2 5 5 2" xfId="36295" xr:uid="{00000000-0005-0000-0000-0000E87C0000}"/>
    <cellStyle name="Porcentagem 2 5 5 2 2" xfId="36515" xr:uid="{00000000-0005-0000-0000-0000E97C0000}"/>
    <cellStyle name="Porcentagem 2 5 5 3" xfId="36324" xr:uid="{00000000-0005-0000-0000-0000EA7C0000}"/>
    <cellStyle name="Porcentagem 2 5 5 3 2" xfId="36516" xr:uid="{00000000-0005-0000-0000-0000EB7C0000}"/>
    <cellStyle name="Porcentagem 2 5 5 4" xfId="36359" xr:uid="{00000000-0005-0000-0000-0000EC7C0000}"/>
    <cellStyle name="Porcentagem 2 5 5 4 2" xfId="36517" xr:uid="{00000000-0005-0000-0000-0000ED7C0000}"/>
    <cellStyle name="Porcentagem 2 5 5 5" xfId="36659" xr:uid="{00000000-0005-0000-0000-0000EE7C0000}"/>
    <cellStyle name="Porcentagem 2 5 5 6" xfId="36514" xr:uid="{00000000-0005-0000-0000-0000EF7C0000}"/>
    <cellStyle name="Porcentagem 2 5 5 7" xfId="37265" xr:uid="{00000000-0005-0000-0000-0000F07C0000}"/>
    <cellStyle name="Porcentagem 2 5 5 8" xfId="37219" xr:uid="{00000000-0005-0000-0000-0000F17C0000}"/>
    <cellStyle name="Porcentagem 2 5 5 9" xfId="37363" xr:uid="{00000000-0005-0000-0000-0000F27C0000}"/>
    <cellStyle name="Porcentagem 2 5 6" xfId="36238" xr:uid="{00000000-0005-0000-0000-0000F37C0000}"/>
    <cellStyle name="Porcentagem 2 5 6 2" xfId="36518" xr:uid="{00000000-0005-0000-0000-0000F47C0000}"/>
    <cellStyle name="Porcentagem 2 5 7" xfId="36279" xr:uid="{00000000-0005-0000-0000-0000F57C0000}"/>
    <cellStyle name="Porcentagem 2 5 7 2" xfId="36519" xr:uid="{00000000-0005-0000-0000-0000F67C0000}"/>
    <cellStyle name="Porcentagem 2 5 8" xfId="36305" xr:uid="{00000000-0005-0000-0000-0000F77C0000}"/>
    <cellStyle name="Porcentagem 2 5 8 10" xfId="37553" xr:uid="{00000000-0005-0000-0000-0000F87C0000}"/>
    <cellStyle name="Porcentagem 2 5 8 2" xfId="36370" xr:uid="{00000000-0005-0000-0000-0000F97C0000}"/>
    <cellStyle name="Porcentagem 2 5 8 2 2" xfId="36521" xr:uid="{00000000-0005-0000-0000-0000FA7C0000}"/>
    <cellStyle name="Porcentagem 2 5 8 3" xfId="36673" xr:uid="{00000000-0005-0000-0000-0000FB7C0000}"/>
    <cellStyle name="Porcentagem 2 5 8 4" xfId="36520" xr:uid="{00000000-0005-0000-0000-0000FC7C0000}"/>
    <cellStyle name="Porcentagem 2 5 8 5" xfId="37282" xr:uid="{00000000-0005-0000-0000-0000FD7C0000}"/>
    <cellStyle name="Porcentagem 2 5 8 6" xfId="37207" xr:uid="{00000000-0005-0000-0000-0000FE7C0000}"/>
    <cellStyle name="Porcentagem 2 5 8 7" xfId="37381" xr:uid="{00000000-0005-0000-0000-0000FF7C0000}"/>
    <cellStyle name="Porcentagem 2 5 8 8" xfId="37427" xr:uid="{00000000-0005-0000-0000-0000007D0000}"/>
    <cellStyle name="Porcentagem 2 5 8 9" xfId="37541" xr:uid="{00000000-0005-0000-0000-0000017D0000}"/>
    <cellStyle name="Porcentagem 2 5 9" xfId="36337" xr:uid="{00000000-0005-0000-0000-0000027D0000}"/>
    <cellStyle name="Porcentagem 2 5 9 2" xfId="36522" xr:uid="{00000000-0005-0000-0000-0000037D0000}"/>
    <cellStyle name="Porcentagem 2 6" xfId="26578" xr:uid="{00000000-0005-0000-0000-0000047D0000}"/>
    <cellStyle name="Porcentagem 2 6 10" xfId="36640" xr:uid="{00000000-0005-0000-0000-0000057D0000}"/>
    <cellStyle name="Porcentagem 2 6 11" xfId="36690" xr:uid="{00000000-0005-0000-0000-0000067D0000}"/>
    <cellStyle name="Porcentagem 2 6 12" xfId="37244" xr:uid="{00000000-0005-0000-0000-0000077D0000}"/>
    <cellStyle name="Porcentagem 2 6 13" xfId="37292" xr:uid="{00000000-0005-0000-0000-0000087D0000}"/>
    <cellStyle name="Porcentagem 2 6 14" xfId="37337" xr:uid="{00000000-0005-0000-0000-0000097D0000}"/>
    <cellStyle name="Porcentagem 2 6 15" xfId="37376" xr:uid="{00000000-0005-0000-0000-00000A7D0000}"/>
    <cellStyle name="Porcentagem 2 6 16" xfId="37497" xr:uid="{00000000-0005-0000-0000-00000B7D0000}"/>
    <cellStyle name="Porcentagem 2 6 17" xfId="37556" xr:uid="{00000000-0005-0000-0000-00000C7D0000}"/>
    <cellStyle name="Porcentagem 2 6 2" xfId="26579" xr:uid="{00000000-0005-0000-0000-00000D7D0000}"/>
    <cellStyle name="Porcentagem 2 6 2 2" xfId="36523" xr:uid="{00000000-0005-0000-0000-00000E7D0000}"/>
    <cellStyle name="Porcentagem 2 6 2 3" xfId="36184" xr:uid="{00000000-0005-0000-0000-00000F7D0000}"/>
    <cellStyle name="Porcentagem 2 6 3" xfId="36220" xr:uid="{00000000-0005-0000-0000-0000107D0000}"/>
    <cellStyle name="Porcentagem 2 6 3 2" xfId="36524" xr:uid="{00000000-0005-0000-0000-0000117D0000}"/>
    <cellStyle name="Porcentagem 2 6 4" xfId="36227" xr:uid="{00000000-0005-0000-0000-0000127D0000}"/>
    <cellStyle name="Porcentagem 2 6 4 2" xfId="36525" xr:uid="{00000000-0005-0000-0000-0000137D0000}"/>
    <cellStyle name="Porcentagem 2 6 5" xfId="36233" xr:uid="{00000000-0005-0000-0000-0000147D0000}"/>
    <cellStyle name="Porcentagem 2 6 5 10" xfId="37400" xr:uid="{00000000-0005-0000-0000-0000157D0000}"/>
    <cellStyle name="Porcentagem 2 6 5 11" xfId="37526" xr:uid="{00000000-0005-0000-0000-0000167D0000}"/>
    <cellStyle name="Porcentagem 2 6 5 12" xfId="37504" xr:uid="{00000000-0005-0000-0000-0000177D0000}"/>
    <cellStyle name="Porcentagem 2 6 5 2" xfId="36296" xr:uid="{00000000-0005-0000-0000-0000187D0000}"/>
    <cellStyle name="Porcentagem 2 6 5 2 2" xfId="36527" xr:uid="{00000000-0005-0000-0000-0000197D0000}"/>
    <cellStyle name="Porcentagem 2 6 5 3" xfId="36325" xr:uid="{00000000-0005-0000-0000-00001A7D0000}"/>
    <cellStyle name="Porcentagem 2 6 5 3 2" xfId="36528" xr:uid="{00000000-0005-0000-0000-00001B7D0000}"/>
    <cellStyle name="Porcentagem 2 6 5 4" xfId="36360" xr:uid="{00000000-0005-0000-0000-00001C7D0000}"/>
    <cellStyle name="Porcentagem 2 6 5 4 2" xfId="36529" xr:uid="{00000000-0005-0000-0000-00001D7D0000}"/>
    <cellStyle name="Porcentagem 2 6 5 5" xfId="36660" xr:uid="{00000000-0005-0000-0000-00001E7D0000}"/>
    <cellStyle name="Porcentagem 2 6 5 6" xfId="36526" xr:uid="{00000000-0005-0000-0000-00001F7D0000}"/>
    <cellStyle name="Porcentagem 2 6 5 7" xfId="37266" xr:uid="{00000000-0005-0000-0000-0000207D0000}"/>
    <cellStyle name="Porcentagem 2 6 5 8" xfId="37218" xr:uid="{00000000-0005-0000-0000-0000217D0000}"/>
    <cellStyle name="Porcentagem 2 6 5 9" xfId="37364" xr:uid="{00000000-0005-0000-0000-0000227D0000}"/>
    <cellStyle name="Porcentagem 2 6 6" xfId="36239" xr:uid="{00000000-0005-0000-0000-0000237D0000}"/>
    <cellStyle name="Porcentagem 2 6 6 2" xfId="36530" xr:uid="{00000000-0005-0000-0000-0000247D0000}"/>
    <cellStyle name="Porcentagem 2 6 7" xfId="36280" xr:uid="{00000000-0005-0000-0000-0000257D0000}"/>
    <cellStyle name="Porcentagem 2 6 7 2" xfId="36531" xr:uid="{00000000-0005-0000-0000-0000267D0000}"/>
    <cellStyle name="Porcentagem 2 6 8" xfId="36306" xr:uid="{00000000-0005-0000-0000-0000277D0000}"/>
    <cellStyle name="Porcentagem 2 6 8 10" xfId="37612" xr:uid="{00000000-0005-0000-0000-0000287D0000}"/>
    <cellStyle name="Porcentagem 2 6 8 2" xfId="36371" xr:uid="{00000000-0005-0000-0000-0000297D0000}"/>
    <cellStyle name="Porcentagem 2 6 8 2 2" xfId="36533" xr:uid="{00000000-0005-0000-0000-00002A7D0000}"/>
    <cellStyle name="Porcentagem 2 6 8 3" xfId="36674" xr:uid="{00000000-0005-0000-0000-00002B7D0000}"/>
    <cellStyle name="Porcentagem 2 6 8 4" xfId="36532" xr:uid="{00000000-0005-0000-0000-00002C7D0000}"/>
    <cellStyle name="Porcentagem 2 6 8 5" xfId="37283" xr:uid="{00000000-0005-0000-0000-00002D7D0000}"/>
    <cellStyle name="Porcentagem 2 6 8 6" xfId="37206" xr:uid="{00000000-0005-0000-0000-00002E7D0000}"/>
    <cellStyle name="Porcentagem 2 6 8 7" xfId="37382" xr:uid="{00000000-0005-0000-0000-00002F7D0000}"/>
    <cellStyle name="Porcentagem 2 6 8 8" xfId="37426" xr:uid="{00000000-0005-0000-0000-0000307D0000}"/>
    <cellStyle name="Porcentagem 2 6 8 9" xfId="37542" xr:uid="{00000000-0005-0000-0000-0000317D0000}"/>
    <cellStyle name="Porcentagem 2 6 9" xfId="36338" xr:uid="{00000000-0005-0000-0000-0000327D0000}"/>
    <cellStyle name="Porcentagem 2 6 9 2" xfId="36534" xr:uid="{00000000-0005-0000-0000-0000337D0000}"/>
    <cellStyle name="Porcentagem 2 7" xfId="26580" xr:uid="{00000000-0005-0000-0000-0000347D0000}"/>
    <cellStyle name="Porcentagem 2 7 10" xfId="36641" xr:uid="{00000000-0005-0000-0000-0000357D0000}"/>
    <cellStyle name="Porcentagem 2 7 11" xfId="36691" xr:uid="{00000000-0005-0000-0000-0000367D0000}"/>
    <cellStyle name="Porcentagem 2 7 12" xfId="37245" xr:uid="{00000000-0005-0000-0000-0000377D0000}"/>
    <cellStyle name="Porcentagem 2 7 13" xfId="37235" xr:uid="{00000000-0005-0000-0000-0000387D0000}"/>
    <cellStyle name="Porcentagem 2 7 14" xfId="37338" xr:uid="{00000000-0005-0000-0000-0000397D0000}"/>
    <cellStyle name="Porcentagem 2 7 15" xfId="37412" xr:uid="{00000000-0005-0000-0000-00003A7D0000}"/>
    <cellStyle name="Porcentagem 2 7 16" xfId="37498" xr:uid="{00000000-0005-0000-0000-00003B7D0000}"/>
    <cellStyle name="Porcentagem 2 7 17" xfId="37578" xr:uid="{00000000-0005-0000-0000-00003C7D0000}"/>
    <cellStyle name="Porcentagem 2 7 2" xfId="26581" xr:uid="{00000000-0005-0000-0000-00003D7D0000}"/>
    <cellStyle name="Porcentagem 2 7 2 2" xfId="36535" xr:uid="{00000000-0005-0000-0000-00003E7D0000}"/>
    <cellStyle name="Porcentagem 2 7 2 3" xfId="36185" xr:uid="{00000000-0005-0000-0000-00003F7D0000}"/>
    <cellStyle name="Porcentagem 2 7 3" xfId="36221" xr:uid="{00000000-0005-0000-0000-0000407D0000}"/>
    <cellStyle name="Porcentagem 2 7 3 2" xfId="36536" xr:uid="{00000000-0005-0000-0000-0000417D0000}"/>
    <cellStyle name="Porcentagem 2 7 4" xfId="36228" xr:uid="{00000000-0005-0000-0000-0000427D0000}"/>
    <cellStyle name="Porcentagem 2 7 4 2" xfId="36537" xr:uid="{00000000-0005-0000-0000-0000437D0000}"/>
    <cellStyle name="Porcentagem 2 7 5" xfId="36234" xr:uid="{00000000-0005-0000-0000-0000447D0000}"/>
    <cellStyle name="Porcentagem 2 7 5 10" xfId="37418" xr:uid="{00000000-0005-0000-0000-0000457D0000}"/>
    <cellStyle name="Porcentagem 2 7 5 11" xfId="37527" xr:uid="{00000000-0005-0000-0000-0000467D0000}"/>
    <cellStyle name="Porcentagem 2 7 5 12" xfId="37588" xr:uid="{00000000-0005-0000-0000-0000477D0000}"/>
    <cellStyle name="Porcentagem 2 7 5 2" xfId="36297" xr:uid="{00000000-0005-0000-0000-0000487D0000}"/>
    <cellStyle name="Porcentagem 2 7 5 2 2" xfId="36539" xr:uid="{00000000-0005-0000-0000-0000497D0000}"/>
    <cellStyle name="Porcentagem 2 7 5 3" xfId="36326" xr:uid="{00000000-0005-0000-0000-00004A7D0000}"/>
    <cellStyle name="Porcentagem 2 7 5 3 2" xfId="36540" xr:uid="{00000000-0005-0000-0000-00004B7D0000}"/>
    <cellStyle name="Porcentagem 2 7 5 4" xfId="36361" xr:uid="{00000000-0005-0000-0000-00004C7D0000}"/>
    <cellStyle name="Porcentagem 2 7 5 4 2" xfId="36541" xr:uid="{00000000-0005-0000-0000-00004D7D0000}"/>
    <cellStyle name="Porcentagem 2 7 5 5" xfId="36661" xr:uid="{00000000-0005-0000-0000-00004E7D0000}"/>
    <cellStyle name="Porcentagem 2 7 5 6" xfId="36538" xr:uid="{00000000-0005-0000-0000-00004F7D0000}"/>
    <cellStyle name="Porcentagem 2 7 5 7" xfId="37267" xr:uid="{00000000-0005-0000-0000-0000507D0000}"/>
    <cellStyle name="Porcentagem 2 7 5 8" xfId="37217" xr:uid="{00000000-0005-0000-0000-0000517D0000}"/>
    <cellStyle name="Porcentagem 2 7 5 9" xfId="37365" xr:uid="{00000000-0005-0000-0000-0000527D0000}"/>
    <cellStyle name="Porcentagem 2 7 6" xfId="36240" xr:uid="{00000000-0005-0000-0000-0000537D0000}"/>
    <cellStyle name="Porcentagem 2 7 6 2" xfId="36542" xr:uid="{00000000-0005-0000-0000-0000547D0000}"/>
    <cellStyle name="Porcentagem 2 7 7" xfId="36281" xr:uid="{00000000-0005-0000-0000-0000557D0000}"/>
    <cellStyle name="Porcentagem 2 7 7 2" xfId="36543" xr:uid="{00000000-0005-0000-0000-0000567D0000}"/>
    <cellStyle name="Porcentagem 2 7 8" xfId="36307" xr:uid="{00000000-0005-0000-0000-0000577D0000}"/>
    <cellStyle name="Porcentagem 2 7 8 10" xfId="37611" xr:uid="{00000000-0005-0000-0000-0000587D0000}"/>
    <cellStyle name="Porcentagem 2 7 8 2" xfId="36372" xr:uid="{00000000-0005-0000-0000-0000597D0000}"/>
    <cellStyle name="Porcentagem 2 7 8 2 2" xfId="36545" xr:uid="{00000000-0005-0000-0000-00005A7D0000}"/>
    <cellStyle name="Porcentagem 2 7 8 3" xfId="36675" xr:uid="{00000000-0005-0000-0000-00005B7D0000}"/>
    <cellStyle name="Porcentagem 2 7 8 4" xfId="36544" xr:uid="{00000000-0005-0000-0000-00005C7D0000}"/>
    <cellStyle name="Porcentagem 2 7 8 5" xfId="37284" xr:uid="{00000000-0005-0000-0000-00005D7D0000}"/>
    <cellStyle name="Porcentagem 2 7 8 6" xfId="37205" xr:uid="{00000000-0005-0000-0000-00005E7D0000}"/>
    <cellStyle name="Porcentagem 2 7 8 7" xfId="37383" xr:uid="{00000000-0005-0000-0000-00005F7D0000}"/>
    <cellStyle name="Porcentagem 2 7 8 8" xfId="37439" xr:uid="{00000000-0005-0000-0000-0000607D0000}"/>
    <cellStyle name="Porcentagem 2 7 8 9" xfId="37543" xr:uid="{00000000-0005-0000-0000-0000617D0000}"/>
    <cellStyle name="Porcentagem 2 7 9" xfId="36339" xr:uid="{00000000-0005-0000-0000-0000627D0000}"/>
    <cellStyle name="Porcentagem 2 7 9 2" xfId="36546" xr:uid="{00000000-0005-0000-0000-0000637D0000}"/>
    <cellStyle name="Porcentagem 2 8" xfId="26582" xr:uid="{00000000-0005-0000-0000-0000647D0000}"/>
    <cellStyle name="Porcentagem 2 8 2" xfId="26583" xr:uid="{00000000-0005-0000-0000-0000657D0000}"/>
    <cellStyle name="Porcentagem 2 8 2 2" xfId="36547" xr:uid="{00000000-0005-0000-0000-0000667D0000}"/>
    <cellStyle name="Porcentagem 2 9" xfId="26584" xr:uid="{00000000-0005-0000-0000-0000677D0000}"/>
    <cellStyle name="Porcentagem 2 9 2" xfId="26585" xr:uid="{00000000-0005-0000-0000-0000687D0000}"/>
    <cellStyle name="Porcentagem 2 9 2 2" xfId="36548" xr:uid="{00000000-0005-0000-0000-0000697D0000}"/>
    <cellStyle name="Porcentagem 3" xfId="171" xr:uid="{00000000-0005-0000-0000-00006A7D0000}"/>
    <cellStyle name="Porcentagem 3 10" xfId="26587" xr:uid="{00000000-0005-0000-0000-00006B7D0000}"/>
    <cellStyle name="Porcentagem 3 10 2" xfId="26588" xr:uid="{00000000-0005-0000-0000-00006C7D0000}"/>
    <cellStyle name="Porcentagem 3 11" xfId="26589" xr:uid="{00000000-0005-0000-0000-00006D7D0000}"/>
    <cellStyle name="Porcentagem 3 11 2" xfId="26590" xr:uid="{00000000-0005-0000-0000-00006E7D0000}"/>
    <cellStyle name="Porcentagem 3 12" xfId="26591" xr:uid="{00000000-0005-0000-0000-00006F7D0000}"/>
    <cellStyle name="Porcentagem 3 12 2" xfId="26592" xr:uid="{00000000-0005-0000-0000-0000707D0000}"/>
    <cellStyle name="Porcentagem 3 13" xfId="26593" xr:uid="{00000000-0005-0000-0000-0000717D0000}"/>
    <cellStyle name="Porcentagem 3 13 2" xfId="26594" xr:uid="{00000000-0005-0000-0000-0000727D0000}"/>
    <cellStyle name="Porcentagem 3 14" xfId="26595" xr:uid="{00000000-0005-0000-0000-0000737D0000}"/>
    <cellStyle name="Porcentagem 3 14 2" xfId="26596" xr:uid="{00000000-0005-0000-0000-0000747D0000}"/>
    <cellStyle name="Porcentagem 3 15" xfId="26597" xr:uid="{00000000-0005-0000-0000-0000757D0000}"/>
    <cellStyle name="Porcentagem 3 16" xfId="26598" xr:uid="{00000000-0005-0000-0000-0000767D0000}"/>
    <cellStyle name="Porcentagem 3 17" xfId="39071" xr:uid="{00000000-0005-0000-0000-0000777D0000}"/>
    <cellStyle name="Porcentagem 3 18" xfId="26586" xr:uid="{00000000-0005-0000-0000-0000787D0000}"/>
    <cellStyle name="Porcentagem 3 2" xfId="172" xr:uid="{00000000-0005-0000-0000-0000797D0000}"/>
    <cellStyle name="Porcentagem 3 2 2" xfId="26600" xr:uid="{00000000-0005-0000-0000-00007A7D0000}"/>
    <cellStyle name="Porcentagem 3 2 2 2" xfId="26601" xr:uid="{00000000-0005-0000-0000-00007B7D0000}"/>
    <cellStyle name="Porcentagem 3 2 3" xfId="37193" xr:uid="{00000000-0005-0000-0000-00007C7D0000}"/>
    <cellStyle name="Porcentagem 3 2 4" xfId="37637" xr:uid="{00000000-0005-0000-0000-00007D7D0000}"/>
    <cellStyle name="Porcentagem 3 2 5" xfId="26599" xr:uid="{00000000-0005-0000-0000-00007E7D0000}"/>
    <cellStyle name="Porcentagem 3 3" xfId="173" xr:uid="{00000000-0005-0000-0000-00007F7D0000}"/>
    <cellStyle name="Porcentagem 3 3 2" xfId="26603" xr:uid="{00000000-0005-0000-0000-0000807D0000}"/>
    <cellStyle name="Porcentagem 3 3 2 2" xfId="26604" xr:uid="{00000000-0005-0000-0000-0000817D0000}"/>
    <cellStyle name="Porcentagem 3 3 3" xfId="37194" xr:uid="{00000000-0005-0000-0000-0000827D0000}"/>
    <cellStyle name="Porcentagem 3 3 4" xfId="37638" xr:uid="{00000000-0005-0000-0000-0000837D0000}"/>
    <cellStyle name="Porcentagem 3 3 5" xfId="26602" xr:uid="{00000000-0005-0000-0000-0000847D0000}"/>
    <cellStyle name="Porcentagem 3 4" xfId="26605" xr:uid="{00000000-0005-0000-0000-0000857D0000}"/>
    <cellStyle name="Porcentagem 3 4 2" xfId="26606" xr:uid="{00000000-0005-0000-0000-0000867D0000}"/>
    <cellStyle name="Porcentagem 3 5" xfId="26607" xr:uid="{00000000-0005-0000-0000-0000877D0000}"/>
    <cellStyle name="Porcentagem 3 5 2" xfId="26608" xr:uid="{00000000-0005-0000-0000-0000887D0000}"/>
    <cellStyle name="Porcentagem 3 6" xfId="26609" xr:uid="{00000000-0005-0000-0000-0000897D0000}"/>
    <cellStyle name="Porcentagem 3 6 2" xfId="26610" xr:uid="{00000000-0005-0000-0000-00008A7D0000}"/>
    <cellStyle name="Porcentagem 3 7" xfId="26611" xr:uid="{00000000-0005-0000-0000-00008B7D0000}"/>
    <cellStyle name="Porcentagem 3 7 2" xfId="26612" xr:uid="{00000000-0005-0000-0000-00008C7D0000}"/>
    <cellStyle name="Porcentagem 3 8" xfId="26613" xr:uid="{00000000-0005-0000-0000-00008D7D0000}"/>
    <cellStyle name="Porcentagem 3 8 2" xfId="26614" xr:uid="{00000000-0005-0000-0000-00008E7D0000}"/>
    <cellStyle name="Porcentagem 3 9" xfId="26615" xr:uid="{00000000-0005-0000-0000-00008F7D0000}"/>
    <cellStyle name="Porcentagem 3 9 2" xfId="26616" xr:uid="{00000000-0005-0000-0000-0000907D0000}"/>
    <cellStyle name="Porcentagem 4" xfId="247" xr:uid="{00000000-0005-0000-0000-0000917D0000}"/>
    <cellStyle name="Porcentagem 4 10" xfId="26618" xr:uid="{00000000-0005-0000-0000-0000927D0000}"/>
    <cellStyle name="Porcentagem 4 10 2" xfId="26619" xr:uid="{00000000-0005-0000-0000-0000937D0000}"/>
    <cellStyle name="Porcentagem 4 11" xfId="26620" xr:uid="{00000000-0005-0000-0000-0000947D0000}"/>
    <cellStyle name="Porcentagem 4 12" xfId="26621" xr:uid="{00000000-0005-0000-0000-0000957D0000}"/>
    <cellStyle name="Porcentagem 4 13" xfId="26622" xr:uid="{00000000-0005-0000-0000-0000967D0000}"/>
    <cellStyle name="Porcentagem 4 14" xfId="26617" xr:uid="{00000000-0005-0000-0000-0000977D0000}"/>
    <cellStyle name="Porcentagem 4 2" xfId="26623" xr:uid="{00000000-0005-0000-0000-0000987D0000}"/>
    <cellStyle name="Porcentagem 4 2 10" xfId="26624" xr:uid="{00000000-0005-0000-0000-0000997D0000}"/>
    <cellStyle name="Porcentagem 4 2 2" xfId="26625" xr:uid="{00000000-0005-0000-0000-00009A7D0000}"/>
    <cellStyle name="Porcentagem 4 2 2 2" xfId="26626" xr:uid="{00000000-0005-0000-0000-00009B7D0000}"/>
    <cellStyle name="Porcentagem 4 2 2 2 2" xfId="26627" xr:uid="{00000000-0005-0000-0000-00009C7D0000}"/>
    <cellStyle name="Porcentagem 4 2 2 2 2 2" xfId="26628" xr:uid="{00000000-0005-0000-0000-00009D7D0000}"/>
    <cellStyle name="Porcentagem 4 2 2 2 2 2 2" xfId="26629" xr:uid="{00000000-0005-0000-0000-00009E7D0000}"/>
    <cellStyle name="Porcentagem 4 2 2 2 2 2 3" xfId="26630" xr:uid="{00000000-0005-0000-0000-00009F7D0000}"/>
    <cellStyle name="Porcentagem 4 2 2 2 2 3" xfId="26631" xr:uid="{00000000-0005-0000-0000-0000A07D0000}"/>
    <cellStyle name="Porcentagem 4 2 2 2 2 3 2" xfId="26632" xr:uid="{00000000-0005-0000-0000-0000A17D0000}"/>
    <cellStyle name="Porcentagem 4 2 2 2 2 3 3" xfId="26633" xr:uid="{00000000-0005-0000-0000-0000A27D0000}"/>
    <cellStyle name="Porcentagem 4 2 2 2 2 4" xfId="26634" xr:uid="{00000000-0005-0000-0000-0000A37D0000}"/>
    <cellStyle name="Porcentagem 4 2 2 2 2 4 2" xfId="26635" xr:uid="{00000000-0005-0000-0000-0000A47D0000}"/>
    <cellStyle name="Porcentagem 4 2 2 2 2 4 3" xfId="26636" xr:uid="{00000000-0005-0000-0000-0000A57D0000}"/>
    <cellStyle name="Porcentagem 4 2 2 2 2 5" xfId="26637" xr:uid="{00000000-0005-0000-0000-0000A67D0000}"/>
    <cellStyle name="Porcentagem 4 2 2 2 2 5 2" xfId="26638" xr:uid="{00000000-0005-0000-0000-0000A77D0000}"/>
    <cellStyle name="Porcentagem 4 2 2 2 2 6" xfId="26639" xr:uid="{00000000-0005-0000-0000-0000A87D0000}"/>
    <cellStyle name="Porcentagem 4 2 2 2 3" xfId="26640" xr:uid="{00000000-0005-0000-0000-0000A97D0000}"/>
    <cellStyle name="Porcentagem 4 2 2 2 3 2" xfId="26641" xr:uid="{00000000-0005-0000-0000-0000AA7D0000}"/>
    <cellStyle name="Porcentagem 4 2 2 2 3 2 2" xfId="26642" xr:uid="{00000000-0005-0000-0000-0000AB7D0000}"/>
    <cellStyle name="Porcentagem 4 2 2 2 3 2 3" xfId="26643" xr:uid="{00000000-0005-0000-0000-0000AC7D0000}"/>
    <cellStyle name="Porcentagem 4 2 2 2 3 3" xfId="26644" xr:uid="{00000000-0005-0000-0000-0000AD7D0000}"/>
    <cellStyle name="Porcentagem 4 2 2 2 3 4" xfId="26645" xr:uid="{00000000-0005-0000-0000-0000AE7D0000}"/>
    <cellStyle name="Porcentagem 4 2 2 2 4" xfId="26646" xr:uid="{00000000-0005-0000-0000-0000AF7D0000}"/>
    <cellStyle name="Porcentagem 4 2 2 2 4 2" xfId="26647" xr:uid="{00000000-0005-0000-0000-0000B07D0000}"/>
    <cellStyle name="Porcentagem 4 2 2 2 4 2 2" xfId="26648" xr:uid="{00000000-0005-0000-0000-0000B17D0000}"/>
    <cellStyle name="Porcentagem 4 2 2 2 4 2 3" xfId="26649" xr:uid="{00000000-0005-0000-0000-0000B27D0000}"/>
    <cellStyle name="Porcentagem 4 2 2 2 4 3" xfId="26650" xr:uid="{00000000-0005-0000-0000-0000B37D0000}"/>
    <cellStyle name="Porcentagem 4 2 2 2 4 4" xfId="26651" xr:uid="{00000000-0005-0000-0000-0000B47D0000}"/>
    <cellStyle name="Porcentagem 4 2 2 2 5" xfId="26652" xr:uid="{00000000-0005-0000-0000-0000B57D0000}"/>
    <cellStyle name="Porcentagem 4 2 2 2 5 2" xfId="26653" xr:uid="{00000000-0005-0000-0000-0000B67D0000}"/>
    <cellStyle name="Porcentagem 4 2 2 2 5 3" xfId="26654" xr:uid="{00000000-0005-0000-0000-0000B77D0000}"/>
    <cellStyle name="Porcentagem 4 2 2 2 6" xfId="26655" xr:uid="{00000000-0005-0000-0000-0000B87D0000}"/>
    <cellStyle name="Porcentagem 4 2 2 2 6 2" xfId="26656" xr:uid="{00000000-0005-0000-0000-0000B97D0000}"/>
    <cellStyle name="Porcentagem 4 2 2 2 7" xfId="26657" xr:uid="{00000000-0005-0000-0000-0000BA7D0000}"/>
    <cellStyle name="Porcentagem 4 2 2 3" xfId="26658" xr:uid="{00000000-0005-0000-0000-0000BB7D0000}"/>
    <cellStyle name="Porcentagem 4 2 2 3 2" xfId="26659" xr:uid="{00000000-0005-0000-0000-0000BC7D0000}"/>
    <cellStyle name="Porcentagem 4 2 2 3 2 2" xfId="26660" xr:uid="{00000000-0005-0000-0000-0000BD7D0000}"/>
    <cellStyle name="Porcentagem 4 2 2 3 2 3" xfId="26661" xr:uid="{00000000-0005-0000-0000-0000BE7D0000}"/>
    <cellStyle name="Porcentagem 4 2 2 3 3" xfId="26662" xr:uid="{00000000-0005-0000-0000-0000BF7D0000}"/>
    <cellStyle name="Porcentagem 4 2 2 3 3 2" xfId="26663" xr:uid="{00000000-0005-0000-0000-0000C07D0000}"/>
    <cellStyle name="Porcentagem 4 2 2 3 3 3" xfId="26664" xr:uid="{00000000-0005-0000-0000-0000C17D0000}"/>
    <cellStyle name="Porcentagem 4 2 2 3 4" xfId="26665" xr:uid="{00000000-0005-0000-0000-0000C27D0000}"/>
    <cellStyle name="Porcentagem 4 2 2 3 4 2" xfId="26666" xr:uid="{00000000-0005-0000-0000-0000C37D0000}"/>
    <cellStyle name="Porcentagem 4 2 2 3 4 3" xfId="26667" xr:uid="{00000000-0005-0000-0000-0000C47D0000}"/>
    <cellStyle name="Porcentagem 4 2 2 3 5" xfId="26668" xr:uid="{00000000-0005-0000-0000-0000C57D0000}"/>
    <cellStyle name="Porcentagem 4 2 2 3 5 2" xfId="26669" xr:uid="{00000000-0005-0000-0000-0000C67D0000}"/>
    <cellStyle name="Porcentagem 4 2 2 3 6" xfId="26670" xr:uid="{00000000-0005-0000-0000-0000C77D0000}"/>
    <cellStyle name="Porcentagem 4 2 2 4" xfId="26671" xr:uid="{00000000-0005-0000-0000-0000C87D0000}"/>
    <cellStyle name="Porcentagem 4 2 2 4 2" xfId="26672" xr:uid="{00000000-0005-0000-0000-0000C97D0000}"/>
    <cellStyle name="Porcentagem 4 2 2 4 2 2" xfId="26673" xr:uid="{00000000-0005-0000-0000-0000CA7D0000}"/>
    <cellStyle name="Porcentagem 4 2 2 4 2 3" xfId="26674" xr:uid="{00000000-0005-0000-0000-0000CB7D0000}"/>
    <cellStyle name="Porcentagem 4 2 2 4 3" xfId="26675" xr:uid="{00000000-0005-0000-0000-0000CC7D0000}"/>
    <cellStyle name="Porcentagem 4 2 2 4 4" xfId="26676" xr:uid="{00000000-0005-0000-0000-0000CD7D0000}"/>
    <cellStyle name="Porcentagem 4 2 2 5" xfId="26677" xr:uid="{00000000-0005-0000-0000-0000CE7D0000}"/>
    <cellStyle name="Porcentagem 4 2 2 5 2" xfId="26678" xr:uid="{00000000-0005-0000-0000-0000CF7D0000}"/>
    <cellStyle name="Porcentagem 4 2 2 5 2 2" xfId="26679" xr:uid="{00000000-0005-0000-0000-0000D07D0000}"/>
    <cellStyle name="Porcentagem 4 2 2 5 2 3" xfId="26680" xr:uid="{00000000-0005-0000-0000-0000D17D0000}"/>
    <cellStyle name="Porcentagem 4 2 2 5 3" xfId="26681" xr:uid="{00000000-0005-0000-0000-0000D27D0000}"/>
    <cellStyle name="Porcentagem 4 2 2 5 4" xfId="26682" xr:uid="{00000000-0005-0000-0000-0000D37D0000}"/>
    <cellStyle name="Porcentagem 4 2 2 6" xfId="26683" xr:uid="{00000000-0005-0000-0000-0000D47D0000}"/>
    <cellStyle name="Porcentagem 4 2 2 6 2" xfId="26684" xr:uid="{00000000-0005-0000-0000-0000D57D0000}"/>
    <cellStyle name="Porcentagem 4 2 2 6 3" xfId="26685" xr:uid="{00000000-0005-0000-0000-0000D67D0000}"/>
    <cellStyle name="Porcentagem 4 2 2 7" xfId="26686" xr:uid="{00000000-0005-0000-0000-0000D77D0000}"/>
    <cellStyle name="Porcentagem 4 2 2 7 2" xfId="26687" xr:uid="{00000000-0005-0000-0000-0000D87D0000}"/>
    <cellStyle name="Porcentagem 4 2 2 8" xfId="26688" xr:uid="{00000000-0005-0000-0000-0000D97D0000}"/>
    <cellStyle name="Porcentagem 4 2 2 9" xfId="26689" xr:uid="{00000000-0005-0000-0000-0000DA7D0000}"/>
    <cellStyle name="Porcentagem 4 2 3" xfId="26690" xr:uid="{00000000-0005-0000-0000-0000DB7D0000}"/>
    <cellStyle name="Porcentagem 4 2 3 2" xfId="26691" xr:uid="{00000000-0005-0000-0000-0000DC7D0000}"/>
    <cellStyle name="Porcentagem 4 2 3 2 2" xfId="26692" xr:uid="{00000000-0005-0000-0000-0000DD7D0000}"/>
    <cellStyle name="Porcentagem 4 2 3 2 2 2" xfId="26693" xr:uid="{00000000-0005-0000-0000-0000DE7D0000}"/>
    <cellStyle name="Porcentagem 4 2 3 2 2 3" xfId="26694" xr:uid="{00000000-0005-0000-0000-0000DF7D0000}"/>
    <cellStyle name="Porcentagem 4 2 3 2 3" xfId="26695" xr:uid="{00000000-0005-0000-0000-0000E07D0000}"/>
    <cellStyle name="Porcentagem 4 2 3 2 3 2" xfId="26696" xr:uid="{00000000-0005-0000-0000-0000E17D0000}"/>
    <cellStyle name="Porcentagem 4 2 3 2 3 3" xfId="26697" xr:uid="{00000000-0005-0000-0000-0000E27D0000}"/>
    <cellStyle name="Porcentagem 4 2 3 2 4" xfId="26698" xr:uid="{00000000-0005-0000-0000-0000E37D0000}"/>
    <cellStyle name="Porcentagem 4 2 3 2 4 2" xfId="26699" xr:uid="{00000000-0005-0000-0000-0000E47D0000}"/>
    <cellStyle name="Porcentagem 4 2 3 2 4 3" xfId="26700" xr:uid="{00000000-0005-0000-0000-0000E57D0000}"/>
    <cellStyle name="Porcentagem 4 2 3 2 5" xfId="26701" xr:uid="{00000000-0005-0000-0000-0000E67D0000}"/>
    <cellStyle name="Porcentagem 4 2 3 2 5 2" xfId="26702" xr:uid="{00000000-0005-0000-0000-0000E77D0000}"/>
    <cellStyle name="Porcentagem 4 2 3 2 6" xfId="26703" xr:uid="{00000000-0005-0000-0000-0000E87D0000}"/>
    <cellStyle name="Porcentagem 4 2 3 3" xfId="26704" xr:uid="{00000000-0005-0000-0000-0000E97D0000}"/>
    <cellStyle name="Porcentagem 4 2 3 3 2" xfId="26705" xr:uid="{00000000-0005-0000-0000-0000EA7D0000}"/>
    <cellStyle name="Porcentagem 4 2 3 3 2 2" xfId="26706" xr:uid="{00000000-0005-0000-0000-0000EB7D0000}"/>
    <cellStyle name="Porcentagem 4 2 3 3 2 3" xfId="26707" xr:uid="{00000000-0005-0000-0000-0000EC7D0000}"/>
    <cellStyle name="Porcentagem 4 2 3 3 3" xfId="26708" xr:uid="{00000000-0005-0000-0000-0000ED7D0000}"/>
    <cellStyle name="Porcentagem 4 2 3 3 4" xfId="26709" xr:uid="{00000000-0005-0000-0000-0000EE7D0000}"/>
    <cellStyle name="Porcentagem 4 2 3 4" xfId="26710" xr:uid="{00000000-0005-0000-0000-0000EF7D0000}"/>
    <cellStyle name="Porcentagem 4 2 3 4 2" xfId="26711" xr:uid="{00000000-0005-0000-0000-0000F07D0000}"/>
    <cellStyle name="Porcentagem 4 2 3 4 2 2" xfId="26712" xr:uid="{00000000-0005-0000-0000-0000F17D0000}"/>
    <cellStyle name="Porcentagem 4 2 3 4 2 3" xfId="26713" xr:uid="{00000000-0005-0000-0000-0000F27D0000}"/>
    <cellStyle name="Porcentagem 4 2 3 4 3" xfId="26714" xr:uid="{00000000-0005-0000-0000-0000F37D0000}"/>
    <cellStyle name="Porcentagem 4 2 3 4 4" xfId="26715" xr:uid="{00000000-0005-0000-0000-0000F47D0000}"/>
    <cellStyle name="Porcentagem 4 2 3 5" xfId="26716" xr:uid="{00000000-0005-0000-0000-0000F57D0000}"/>
    <cellStyle name="Porcentagem 4 2 3 5 2" xfId="26717" xr:uid="{00000000-0005-0000-0000-0000F67D0000}"/>
    <cellStyle name="Porcentagem 4 2 3 5 3" xfId="26718" xr:uid="{00000000-0005-0000-0000-0000F77D0000}"/>
    <cellStyle name="Porcentagem 4 2 3 6" xfId="26719" xr:uid="{00000000-0005-0000-0000-0000F87D0000}"/>
    <cellStyle name="Porcentagem 4 2 3 6 2" xfId="26720" xr:uid="{00000000-0005-0000-0000-0000F97D0000}"/>
    <cellStyle name="Porcentagem 4 2 3 7" xfId="26721" xr:uid="{00000000-0005-0000-0000-0000FA7D0000}"/>
    <cellStyle name="Porcentagem 4 2 3 8" xfId="26722" xr:uid="{00000000-0005-0000-0000-0000FB7D0000}"/>
    <cellStyle name="Porcentagem 4 2 4" xfId="26723" xr:uid="{00000000-0005-0000-0000-0000FC7D0000}"/>
    <cellStyle name="Porcentagem 4 2 4 2" xfId="26724" xr:uid="{00000000-0005-0000-0000-0000FD7D0000}"/>
    <cellStyle name="Porcentagem 4 2 4 2 2" xfId="26725" xr:uid="{00000000-0005-0000-0000-0000FE7D0000}"/>
    <cellStyle name="Porcentagem 4 2 4 2 3" xfId="26726" xr:uid="{00000000-0005-0000-0000-0000FF7D0000}"/>
    <cellStyle name="Porcentagem 4 2 4 3" xfId="26727" xr:uid="{00000000-0005-0000-0000-0000007E0000}"/>
    <cellStyle name="Porcentagem 4 2 4 3 2" xfId="26728" xr:uid="{00000000-0005-0000-0000-0000017E0000}"/>
    <cellStyle name="Porcentagem 4 2 4 3 3" xfId="26729" xr:uid="{00000000-0005-0000-0000-0000027E0000}"/>
    <cellStyle name="Porcentagem 4 2 4 4" xfId="26730" xr:uid="{00000000-0005-0000-0000-0000037E0000}"/>
    <cellStyle name="Porcentagem 4 2 4 4 2" xfId="26731" xr:uid="{00000000-0005-0000-0000-0000047E0000}"/>
    <cellStyle name="Porcentagem 4 2 4 4 3" xfId="26732" xr:uid="{00000000-0005-0000-0000-0000057E0000}"/>
    <cellStyle name="Porcentagem 4 2 4 5" xfId="26733" xr:uid="{00000000-0005-0000-0000-0000067E0000}"/>
    <cellStyle name="Porcentagem 4 2 4 5 2" xfId="26734" xr:uid="{00000000-0005-0000-0000-0000077E0000}"/>
    <cellStyle name="Porcentagem 4 2 4 6" xfId="26735" xr:uid="{00000000-0005-0000-0000-0000087E0000}"/>
    <cellStyle name="Porcentagem 4 2 5" xfId="26736" xr:uid="{00000000-0005-0000-0000-0000097E0000}"/>
    <cellStyle name="Porcentagem 4 2 5 2" xfId="26737" xr:uid="{00000000-0005-0000-0000-00000A7E0000}"/>
    <cellStyle name="Porcentagem 4 2 5 2 2" xfId="26738" xr:uid="{00000000-0005-0000-0000-00000B7E0000}"/>
    <cellStyle name="Porcentagem 4 2 5 2 3" xfId="26739" xr:uid="{00000000-0005-0000-0000-00000C7E0000}"/>
    <cellStyle name="Porcentagem 4 2 5 3" xfId="26740" xr:uid="{00000000-0005-0000-0000-00000D7E0000}"/>
    <cellStyle name="Porcentagem 4 2 5 4" xfId="26741" xr:uid="{00000000-0005-0000-0000-00000E7E0000}"/>
    <cellStyle name="Porcentagem 4 2 6" xfId="26742" xr:uid="{00000000-0005-0000-0000-00000F7E0000}"/>
    <cellStyle name="Porcentagem 4 2 6 2" xfId="26743" xr:uid="{00000000-0005-0000-0000-0000107E0000}"/>
    <cellStyle name="Porcentagem 4 2 6 2 2" xfId="26744" xr:uid="{00000000-0005-0000-0000-0000117E0000}"/>
    <cellStyle name="Porcentagem 4 2 6 2 3" xfId="26745" xr:uid="{00000000-0005-0000-0000-0000127E0000}"/>
    <cellStyle name="Porcentagem 4 2 6 3" xfId="26746" xr:uid="{00000000-0005-0000-0000-0000137E0000}"/>
    <cellStyle name="Porcentagem 4 2 6 4" xfId="26747" xr:uid="{00000000-0005-0000-0000-0000147E0000}"/>
    <cellStyle name="Porcentagem 4 2 7" xfId="26748" xr:uid="{00000000-0005-0000-0000-0000157E0000}"/>
    <cellStyle name="Porcentagem 4 2 7 2" xfId="26749" xr:uid="{00000000-0005-0000-0000-0000167E0000}"/>
    <cellStyle name="Porcentagem 4 2 7 3" xfId="26750" xr:uid="{00000000-0005-0000-0000-0000177E0000}"/>
    <cellStyle name="Porcentagem 4 2 8" xfId="26751" xr:uid="{00000000-0005-0000-0000-0000187E0000}"/>
    <cellStyle name="Porcentagem 4 2 8 2" xfId="26752" xr:uid="{00000000-0005-0000-0000-0000197E0000}"/>
    <cellStyle name="Porcentagem 4 2 9" xfId="26753" xr:uid="{00000000-0005-0000-0000-00001A7E0000}"/>
    <cellStyle name="Porcentagem 4 3" xfId="26754" xr:uid="{00000000-0005-0000-0000-00001B7E0000}"/>
    <cellStyle name="Porcentagem 4 3 10" xfId="26755" xr:uid="{00000000-0005-0000-0000-00001C7E0000}"/>
    <cellStyle name="Porcentagem 4 3 2" xfId="26756" xr:uid="{00000000-0005-0000-0000-00001D7E0000}"/>
    <cellStyle name="Porcentagem 4 3 2 2" xfId="26757" xr:uid="{00000000-0005-0000-0000-00001E7E0000}"/>
    <cellStyle name="Porcentagem 4 3 2 2 2" xfId="26758" xr:uid="{00000000-0005-0000-0000-00001F7E0000}"/>
    <cellStyle name="Porcentagem 4 3 2 2 2 2" xfId="26759" xr:uid="{00000000-0005-0000-0000-0000207E0000}"/>
    <cellStyle name="Porcentagem 4 3 2 2 2 2 2" xfId="26760" xr:uid="{00000000-0005-0000-0000-0000217E0000}"/>
    <cellStyle name="Porcentagem 4 3 2 2 2 2 3" xfId="26761" xr:uid="{00000000-0005-0000-0000-0000227E0000}"/>
    <cellStyle name="Porcentagem 4 3 2 2 2 3" xfId="26762" xr:uid="{00000000-0005-0000-0000-0000237E0000}"/>
    <cellStyle name="Porcentagem 4 3 2 2 2 3 2" xfId="26763" xr:uid="{00000000-0005-0000-0000-0000247E0000}"/>
    <cellStyle name="Porcentagem 4 3 2 2 2 3 3" xfId="26764" xr:uid="{00000000-0005-0000-0000-0000257E0000}"/>
    <cellStyle name="Porcentagem 4 3 2 2 2 4" xfId="26765" xr:uid="{00000000-0005-0000-0000-0000267E0000}"/>
    <cellStyle name="Porcentagem 4 3 2 2 2 4 2" xfId="26766" xr:uid="{00000000-0005-0000-0000-0000277E0000}"/>
    <cellStyle name="Porcentagem 4 3 2 2 2 4 3" xfId="26767" xr:uid="{00000000-0005-0000-0000-0000287E0000}"/>
    <cellStyle name="Porcentagem 4 3 2 2 2 5" xfId="26768" xr:uid="{00000000-0005-0000-0000-0000297E0000}"/>
    <cellStyle name="Porcentagem 4 3 2 2 2 5 2" xfId="26769" xr:uid="{00000000-0005-0000-0000-00002A7E0000}"/>
    <cellStyle name="Porcentagem 4 3 2 2 2 6" xfId="26770" xr:uid="{00000000-0005-0000-0000-00002B7E0000}"/>
    <cellStyle name="Porcentagem 4 3 2 2 3" xfId="26771" xr:uid="{00000000-0005-0000-0000-00002C7E0000}"/>
    <cellStyle name="Porcentagem 4 3 2 2 3 2" xfId="26772" xr:uid="{00000000-0005-0000-0000-00002D7E0000}"/>
    <cellStyle name="Porcentagem 4 3 2 2 3 2 2" xfId="26773" xr:uid="{00000000-0005-0000-0000-00002E7E0000}"/>
    <cellStyle name="Porcentagem 4 3 2 2 3 2 3" xfId="26774" xr:uid="{00000000-0005-0000-0000-00002F7E0000}"/>
    <cellStyle name="Porcentagem 4 3 2 2 3 3" xfId="26775" xr:uid="{00000000-0005-0000-0000-0000307E0000}"/>
    <cellStyle name="Porcentagem 4 3 2 2 3 4" xfId="26776" xr:uid="{00000000-0005-0000-0000-0000317E0000}"/>
    <cellStyle name="Porcentagem 4 3 2 2 4" xfId="26777" xr:uid="{00000000-0005-0000-0000-0000327E0000}"/>
    <cellStyle name="Porcentagem 4 3 2 2 4 2" xfId="26778" xr:uid="{00000000-0005-0000-0000-0000337E0000}"/>
    <cellStyle name="Porcentagem 4 3 2 2 4 2 2" xfId="26779" xr:uid="{00000000-0005-0000-0000-0000347E0000}"/>
    <cellStyle name="Porcentagem 4 3 2 2 4 2 3" xfId="26780" xr:uid="{00000000-0005-0000-0000-0000357E0000}"/>
    <cellStyle name="Porcentagem 4 3 2 2 4 3" xfId="26781" xr:uid="{00000000-0005-0000-0000-0000367E0000}"/>
    <cellStyle name="Porcentagem 4 3 2 2 4 4" xfId="26782" xr:uid="{00000000-0005-0000-0000-0000377E0000}"/>
    <cellStyle name="Porcentagem 4 3 2 2 5" xfId="26783" xr:uid="{00000000-0005-0000-0000-0000387E0000}"/>
    <cellStyle name="Porcentagem 4 3 2 2 5 2" xfId="26784" xr:uid="{00000000-0005-0000-0000-0000397E0000}"/>
    <cellStyle name="Porcentagem 4 3 2 2 5 3" xfId="26785" xr:uid="{00000000-0005-0000-0000-00003A7E0000}"/>
    <cellStyle name="Porcentagem 4 3 2 2 6" xfId="26786" xr:uid="{00000000-0005-0000-0000-00003B7E0000}"/>
    <cellStyle name="Porcentagem 4 3 2 2 6 2" xfId="26787" xr:uid="{00000000-0005-0000-0000-00003C7E0000}"/>
    <cellStyle name="Porcentagem 4 3 2 2 7" xfId="26788" xr:uid="{00000000-0005-0000-0000-00003D7E0000}"/>
    <cellStyle name="Porcentagem 4 3 2 3" xfId="26789" xr:uid="{00000000-0005-0000-0000-00003E7E0000}"/>
    <cellStyle name="Porcentagem 4 3 2 3 2" xfId="26790" xr:uid="{00000000-0005-0000-0000-00003F7E0000}"/>
    <cellStyle name="Porcentagem 4 3 2 3 2 2" xfId="26791" xr:uid="{00000000-0005-0000-0000-0000407E0000}"/>
    <cellStyle name="Porcentagem 4 3 2 3 2 3" xfId="26792" xr:uid="{00000000-0005-0000-0000-0000417E0000}"/>
    <cellStyle name="Porcentagem 4 3 2 3 3" xfId="26793" xr:uid="{00000000-0005-0000-0000-0000427E0000}"/>
    <cellStyle name="Porcentagem 4 3 2 3 3 2" xfId="26794" xr:uid="{00000000-0005-0000-0000-0000437E0000}"/>
    <cellStyle name="Porcentagem 4 3 2 3 3 3" xfId="26795" xr:uid="{00000000-0005-0000-0000-0000447E0000}"/>
    <cellStyle name="Porcentagem 4 3 2 3 4" xfId="26796" xr:uid="{00000000-0005-0000-0000-0000457E0000}"/>
    <cellStyle name="Porcentagem 4 3 2 3 4 2" xfId="26797" xr:uid="{00000000-0005-0000-0000-0000467E0000}"/>
    <cellStyle name="Porcentagem 4 3 2 3 4 3" xfId="26798" xr:uid="{00000000-0005-0000-0000-0000477E0000}"/>
    <cellStyle name="Porcentagem 4 3 2 3 5" xfId="26799" xr:uid="{00000000-0005-0000-0000-0000487E0000}"/>
    <cellStyle name="Porcentagem 4 3 2 3 5 2" xfId="26800" xr:uid="{00000000-0005-0000-0000-0000497E0000}"/>
    <cellStyle name="Porcentagem 4 3 2 3 6" xfId="26801" xr:uid="{00000000-0005-0000-0000-00004A7E0000}"/>
    <cellStyle name="Porcentagem 4 3 2 4" xfId="26802" xr:uid="{00000000-0005-0000-0000-00004B7E0000}"/>
    <cellStyle name="Porcentagem 4 3 2 4 2" xfId="26803" xr:uid="{00000000-0005-0000-0000-00004C7E0000}"/>
    <cellStyle name="Porcentagem 4 3 2 4 2 2" xfId="26804" xr:uid="{00000000-0005-0000-0000-00004D7E0000}"/>
    <cellStyle name="Porcentagem 4 3 2 4 2 3" xfId="26805" xr:uid="{00000000-0005-0000-0000-00004E7E0000}"/>
    <cellStyle name="Porcentagem 4 3 2 4 3" xfId="26806" xr:uid="{00000000-0005-0000-0000-00004F7E0000}"/>
    <cellStyle name="Porcentagem 4 3 2 4 4" xfId="26807" xr:uid="{00000000-0005-0000-0000-0000507E0000}"/>
    <cellStyle name="Porcentagem 4 3 2 5" xfId="26808" xr:uid="{00000000-0005-0000-0000-0000517E0000}"/>
    <cellStyle name="Porcentagem 4 3 2 5 2" xfId="26809" xr:uid="{00000000-0005-0000-0000-0000527E0000}"/>
    <cellStyle name="Porcentagem 4 3 2 5 2 2" xfId="26810" xr:uid="{00000000-0005-0000-0000-0000537E0000}"/>
    <cellStyle name="Porcentagem 4 3 2 5 2 3" xfId="26811" xr:uid="{00000000-0005-0000-0000-0000547E0000}"/>
    <cellStyle name="Porcentagem 4 3 2 5 3" xfId="26812" xr:uid="{00000000-0005-0000-0000-0000557E0000}"/>
    <cellStyle name="Porcentagem 4 3 2 5 4" xfId="26813" xr:uid="{00000000-0005-0000-0000-0000567E0000}"/>
    <cellStyle name="Porcentagem 4 3 2 6" xfId="26814" xr:uid="{00000000-0005-0000-0000-0000577E0000}"/>
    <cellStyle name="Porcentagem 4 3 2 6 2" xfId="26815" xr:uid="{00000000-0005-0000-0000-0000587E0000}"/>
    <cellStyle name="Porcentagem 4 3 2 6 3" xfId="26816" xr:uid="{00000000-0005-0000-0000-0000597E0000}"/>
    <cellStyle name="Porcentagem 4 3 2 7" xfId="26817" xr:uid="{00000000-0005-0000-0000-00005A7E0000}"/>
    <cellStyle name="Porcentagem 4 3 2 7 2" xfId="26818" xr:uid="{00000000-0005-0000-0000-00005B7E0000}"/>
    <cellStyle name="Porcentagem 4 3 2 8" xfId="26819" xr:uid="{00000000-0005-0000-0000-00005C7E0000}"/>
    <cellStyle name="Porcentagem 4 3 2 9" xfId="26820" xr:uid="{00000000-0005-0000-0000-00005D7E0000}"/>
    <cellStyle name="Porcentagem 4 3 3" xfId="26821" xr:uid="{00000000-0005-0000-0000-00005E7E0000}"/>
    <cellStyle name="Porcentagem 4 3 3 2" xfId="26822" xr:uid="{00000000-0005-0000-0000-00005F7E0000}"/>
    <cellStyle name="Porcentagem 4 3 3 2 2" xfId="26823" xr:uid="{00000000-0005-0000-0000-0000607E0000}"/>
    <cellStyle name="Porcentagem 4 3 3 2 2 2" xfId="26824" xr:uid="{00000000-0005-0000-0000-0000617E0000}"/>
    <cellStyle name="Porcentagem 4 3 3 2 2 3" xfId="26825" xr:uid="{00000000-0005-0000-0000-0000627E0000}"/>
    <cellStyle name="Porcentagem 4 3 3 2 3" xfId="26826" xr:uid="{00000000-0005-0000-0000-0000637E0000}"/>
    <cellStyle name="Porcentagem 4 3 3 2 3 2" xfId="26827" xr:uid="{00000000-0005-0000-0000-0000647E0000}"/>
    <cellStyle name="Porcentagem 4 3 3 2 3 3" xfId="26828" xr:uid="{00000000-0005-0000-0000-0000657E0000}"/>
    <cellStyle name="Porcentagem 4 3 3 2 4" xfId="26829" xr:uid="{00000000-0005-0000-0000-0000667E0000}"/>
    <cellStyle name="Porcentagem 4 3 3 2 4 2" xfId="26830" xr:uid="{00000000-0005-0000-0000-0000677E0000}"/>
    <cellStyle name="Porcentagem 4 3 3 2 4 3" xfId="26831" xr:uid="{00000000-0005-0000-0000-0000687E0000}"/>
    <cellStyle name="Porcentagem 4 3 3 2 5" xfId="26832" xr:uid="{00000000-0005-0000-0000-0000697E0000}"/>
    <cellStyle name="Porcentagem 4 3 3 2 5 2" xfId="26833" xr:uid="{00000000-0005-0000-0000-00006A7E0000}"/>
    <cellStyle name="Porcentagem 4 3 3 2 6" xfId="26834" xr:uid="{00000000-0005-0000-0000-00006B7E0000}"/>
    <cellStyle name="Porcentagem 4 3 3 3" xfId="26835" xr:uid="{00000000-0005-0000-0000-00006C7E0000}"/>
    <cellStyle name="Porcentagem 4 3 3 3 2" xfId="26836" xr:uid="{00000000-0005-0000-0000-00006D7E0000}"/>
    <cellStyle name="Porcentagem 4 3 3 3 2 2" xfId="26837" xr:uid="{00000000-0005-0000-0000-00006E7E0000}"/>
    <cellStyle name="Porcentagem 4 3 3 3 2 3" xfId="26838" xr:uid="{00000000-0005-0000-0000-00006F7E0000}"/>
    <cellStyle name="Porcentagem 4 3 3 3 3" xfId="26839" xr:uid="{00000000-0005-0000-0000-0000707E0000}"/>
    <cellStyle name="Porcentagem 4 3 3 3 4" xfId="26840" xr:uid="{00000000-0005-0000-0000-0000717E0000}"/>
    <cellStyle name="Porcentagem 4 3 3 4" xfId="26841" xr:uid="{00000000-0005-0000-0000-0000727E0000}"/>
    <cellStyle name="Porcentagem 4 3 3 4 2" xfId="26842" xr:uid="{00000000-0005-0000-0000-0000737E0000}"/>
    <cellStyle name="Porcentagem 4 3 3 4 2 2" xfId="26843" xr:uid="{00000000-0005-0000-0000-0000747E0000}"/>
    <cellStyle name="Porcentagem 4 3 3 4 2 3" xfId="26844" xr:uid="{00000000-0005-0000-0000-0000757E0000}"/>
    <cellStyle name="Porcentagem 4 3 3 4 3" xfId="26845" xr:uid="{00000000-0005-0000-0000-0000767E0000}"/>
    <cellStyle name="Porcentagem 4 3 3 4 4" xfId="26846" xr:uid="{00000000-0005-0000-0000-0000777E0000}"/>
    <cellStyle name="Porcentagem 4 3 3 5" xfId="26847" xr:uid="{00000000-0005-0000-0000-0000787E0000}"/>
    <cellStyle name="Porcentagem 4 3 3 5 2" xfId="26848" xr:uid="{00000000-0005-0000-0000-0000797E0000}"/>
    <cellStyle name="Porcentagem 4 3 3 5 3" xfId="26849" xr:uid="{00000000-0005-0000-0000-00007A7E0000}"/>
    <cellStyle name="Porcentagem 4 3 3 6" xfId="26850" xr:uid="{00000000-0005-0000-0000-00007B7E0000}"/>
    <cellStyle name="Porcentagem 4 3 3 6 2" xfId="26851" xr:uid="{00000000-0005-0000-0000-00007C7E0000}"/>
    <cellStyle name="Porcentagem 4 3 3 7" xfId="26852" xr:uid="{00000000-0005-0000-0000-00007D7E0000}"/>
    <cellStyle name="Porcentagem 4 3 3 8" xfId="26853" xr:uid="{00000000-0005-0000-0000-00007E7E0000}"/>
    <cellStyle name="Porcentagem 4 3 4" xfId="26854" xr:uid="{00000000-0005-0000-0000-00007F7E0000}"/>
    <cellStyle name="Porcentagem 4 3 4 2" xfId="26855" xr:uid="{00000000-0005-0000-0000-0000807E0000}"/>
    <cellStyle name="Porcentagem 4 3 4 2 2" xfId="26856" xr:uid="{00000000-0005-0000-0000-0000817E0000}"/>
    <cellStyle name="Porcentagem 4 3 4 2 3" xfId="26857" xr:uid="{00000000-0005-0000-0000-0000827E0000}"/>
    <cellStyle name="Porcentagem 4 3 4 3" xfId="26858" xr:uid="{00000000-0005-0000-0000-0000837E0000}"/>
    <cellStyle name="Porcentagem 4 3 4 3 2" xfId="26859" xr:uid="{00000000-0005-0000-0000-0000847E0000}"/>
    <cellStyle name="Porcentagem 4 3 4 3 3" xfId="26860" xr:uid="{00000000-0005-0000-0000-0000857E0000}"/>
    <cellStyle name="Porcentagem 4 3 4 4" xfId="26861" xr:uid="{00000000-0005-0000-0000-0000867E0000}"/>
    <cellStyle name="Porcentagem 4 3 4 4 2" xfId="26862" xr:uid="{00000000-0005-0000-0000-0000877E0000}"/>
    <cellStyle name="Porcentagem 4 3 4 4 3" xfId="26863" xr:uid="{00000000-0005-0000-0000-0000887E0000}"/>
    <cellStyle name="Porcentagem 4 3 4 5" xfId="26864" xr:uid="{00000000-0005-0000-0000-0000897E0000}"/>
    <cellStyle name="Porcentagem 4 3 4 5 2" xfId="26865" xr:uid="{00000000-0005-0000-0000-00008A7E0000}"/>
    <cellStyle name="Porcentagem 4 3 4 6" xfId="26866" xr:uid="{00000000-0005-0000-0000-00008B7E0000}"/>
    <cellStyle name="Porcentagem 4 3 5" xfId="26867" xr:uid="{00000000-0005-0000-0000-00008C7E0000}"/>
    <cellStyle name="Porcentagem 4 3 5 2" xfId="26868" xr:uid="{00000000-0005-0000-0000-00008D7E0000}"/>
    <cellStyle name="Porcentagem 4 3 5 2 2" xfId="26869" xr:uid="{00000000-0005-0000-0000-00008E7E0000}"/>
    <cellStyle name="Porcentagem 4 3 5 2 3" xfId="26870" xr:uid="{00000000-0005-0000-0000-00008F7E0000}"/>
    <cellStyle name="Porcentagem 4 3 5 3" xfId="26871" xr:uid="{00000000-0005-0000-0000-0000907E0000}"/>
    <cellStyle name="Porcentagem 4 3 5 4" xfId="26872" xr:uid="{00000000-0005-0000-0000-0000917E0000}"/>
    <cellStyle name="Porcentagem 4 3 6" xfId="26873" xr:uid="{00000000-0005-0000-0000-0000927E0000}"/>
    <cellStyle name="Porcentagem 4 3 6 2" xfId="26874" xr:uid="{00000000-0005-0000-0000-0000937E0000}"/>
    <cellStyle name="Porcentagem 4 3 6 2 2" xfId="26875" xr:uid="{00000000-0005-0000-0000-0000947E0000}"/>
    <cellStyle name="Porcentagem 4 3 6 2 3" xfId="26876" xr:uid="{00000000-0005-0000-0000-0000957E0000}"/>
    <cellStyle name="Porcentagem 4 3 6 3" xfId="26877" xr:uid="{00000000-0005-0000-0000-0000967E0000}"/>
    <cellStyle name="Porcentagem 4 3 6 4" xfId="26878" xr:uid="{00000000-0005-0000-0000-0000977E0000}"/>
    <cellStyle name="Porcentagem 4 3 7" xfId="26879" xr:uid="{00000000-0005-0000-0000-0000987E0000}"/>
    <cellStyle name="Porcentagem 4 3 7 2" xfId="26880" xr:uid="{00000000-0005-0000-0000-0000997E0000}"/>
    <cellStyle name="Porcentagem 4 3 7 3" xfId="26881" xr:uid="{00000000-0005-0000-0000-00009A7E0000}"/>
    <cellStyle name="Porcentagem 4 3 8" xfId="26882" xr:uid="{00000000-0005-0000-0000-00009B7E0000}"/>
    <cellStyle name="Porcentagem 4 3 8 2" xfId="26883" xr:uid="{00000000-0005-0000-0000-00009C7E0000}"/>
    <cellStyle name="Porcentagem 4 3 9" xfId="26884" xr:uid="{00000000-0005-0000-0000-00009D7E0000}"/>
    <cellStyle name="Porcentagem 4 4" xfId="26885" xr:uid="{00000000-0005-0000-0000-00009E7E0000}"/>
    <cellStyle name="Porcentagem 4 4 2" xfId="26886" xr:uid="{00000000-0005-0000-0000-00009F7E0000}"/>
    <cellStyle name="Porcentagem 4 4 2 2" xfId="26887" xr:uid="{00000000-0005-0000-0000-0000A07E0000}"/>
    <cellStyle name="Porcentagem 4 4 2 2 2" xfId="26888" xr:uid="{00000000-0005-0000-0000-0000A17E0000}"/>
    <cellStyle name="Porcentagem 4 4 2 2 2 2" xfId="26889" xr:uid="{00000000-0005-0000-0000-0000A27E0000}"/>
    <cellStyle name="Porcentagem 4 4 2 2 2 3" xfId="26890" xr:uid="{00000000-0005-0000-0000-0000A37E0000}"/>
    <cellStyle name="Porcentagem 4 4 2 2 3" xfId="26891" xr:uid="{00000000-0005-0000-0000-0000A47E0000}"/>
    <cellStyle name="Porcentagem 4 4 2 2 3 2" xfId="26892" xr:uid="{00000000-0005-0000-0000-0000A57E0000}"/>
    <cellStyle name="Porcentagem 4 4 2 2 3 3" xfId="26893" xr:uid="{00000000-0005-0000-0000-0000A67E0000}"/>
    <cellStyle name="Porcentagem 4 4 2 2 4" xfId="26894" xr:uid="{00000000-0005-0000-0000-0000A77E0000}"/>
    <cellStyle name="Porcentagem 4 4 2 2 4 2" xfId="26895" xr:uid="{00000000-0005-0000-0000-0000A87E0000}"/>
    <cellStyle name="Porcentagem 4 4 2 2 4 3" xfId="26896" xr:uid="{00000000-0005-0000-0000-0000A97E0000}"/>
    <cellStyle name="Porcentagem 4 4 2 2 5" xfId="26897" xr:uid="{00000000-0005-0000-0000-0000AA7E0000}"/>
    <cellStyle name="Porcentagem 4 4 2 2 5 2" xfId="26898" xr:uid="{00000000-0005-0000-0000-0000AB7E0000}"/>
    <cellStyle name="Porcentagem 4 4 2 2 6" xfId="26899" xr:uid="{00000000-0005-0000-0000-0000AC7E0000}"/>
    <cellStyle name="Porcentagem 4 4 2 3" xfId="26900" xr:uid="{00000000-0005-0000-0000-0000AD7E0000}"/>
    <cellStyle name="Porcentagem 4 4 2 3 2" xfId="26901" xr:uid="{00000000-0005-0000-0000-0000AE7E0000}"/>
    <cellStyle name="Porcentagem 4 4 2 3 2 2" xfId="26902" xr:uid="{00000000-0005-0000-0000-0000AF7E0000}"/>
    <cellStyle name="Porcentagem 4 4 2 3 2 3" xfId="26903" xr:uid="{00000000-0005-0000-0000-0000B07E0000}"/>
    <cellStyle name="Porcentagem 4 4 2 3 3" xfId="26904" xr:uid="{00000000-0005-0000-0000-0000B17E0000}"/>
    <cellStyle name="Porcentagem 4 4 2 3 4" xfId="26905" xr:uid="{00000000-0005-0000-0000-0000B27E0000}"/>
    <cellStyle name="Porcentagem 4 4 2 4" xfId="26906" xr:uid="{00000000-0005-0000-0000-0000B37E0000}"/>
    <cellStyle name="Porcentagem 4 4 2 4 2" xfId="26907" xr:uid="{00000000-0005-0000-0000-0000B47E0000}"/>
    <cellStyle name="Porcentagem 4 4 2 4 2 2" xfId="26908" xr:uid="{00000000-0005-0000-0000-0000B57E0000}"/>
    <cellStyle name="Porcentagem 4 4 2 4 2 3" xfId="26909" xr:uid="{00000000-0005-0000-0000-0000B67E0000}"/>
    <cellStyle name="Porcentagem 4 4 2 4 3" xfId="26910" xr:uid="{00000000-0005-0000-0000-0000B77E0000}"/>
    <cellStyle name="Porcentagem 4 4 2 4 4" xfId="26911" xr:uid="{00000000-0005-0000-0000-0000B87E0000}"/>
    <cellStyle name="Porcentagem 4 4 2 5" xfId="26912" xr:uid="{00000000-0005-0000-0000-0000B97E0000}"/>
    <cellStyle name="Porcentagem 4 4 2 5 2" xfId="26913" xr:uid="{00000000-0005-0000-0000-0000BA7E0000}"/>
    <cellStyle name="Porcentagem 4 4 2 5 3" xfId="26914" xr:uid="{00000000-0005-0000-0000-0000BB7E0000}"/>
    <cellStyle name="Porcentagem 4 4 2 6" xfId="26915" xr:uid="{00000000-0005-0000-0000-0000BC7E0000}"/>
    <cellStyle name="Porcentagem 4 4 2 6 2" xfId="26916" xr:uid="{00000000-0005-0000-0000-0000BD7E0000}"/>
    <cellStyle name="Porcentagem 4 4 2 7" xfId="26917" xr:uid="{00000000-0005-0000-0000-0000BE7E0000}"/>
    <cellStyle name="Porcentagem 4 4 2 8" xfId="26918" xr:uid="{00000000-0005-0000-0000-0000BF7E0000}"/>
    <cellStyle name="Porcentagem 4 4 3" xfId="26919" xr:uid="{00000000-0005-0000-0000-0000C07E0000}"/>
    <cellStyle name="Porcentagem 4 4 3 2" xfId="26920" xr:uid="{00000000-0005-0000-0000-0000C17E0000}"/>
    <cellStyle name="Porcentagem 4 4 3 2 2" xfId="26921" xr:uid="{00000000-0005-0000-0000-0000C27E0000}"/>
    <cellStyle name="Porcentagem 4 4 3 2 3" xfId="26922" xr:uid="{00000000-0005-0000-0000-0000C37E0000}"/>
    <cellStyle name="Porcentagem 4 4 3 3" xfId="26923" xr:uid="{00000000-0005-0000-0000-0000C47E0000}"/>
    <cellStyle name="Porcentagem 4 4 3 3 2" xfId="26924" xr:uid="{00000000-0005-0000-0000-0000C57E0000}"/>
    <cellStyle name="Porcentagem 4 4 3 3 3" xfId="26925" xr:uid="{00000000-0005-0000-0000-0000C67E0000}"/>
    <cellStyle name="Porcentagem 4 4 3 4" xfId="26926" xr:uid="{00000000-0005-0000-0000-0000C77E0000}"/>
    <cellStyle name="Porcentagem 4 4 3 4 2" xfId="26927" xr:uid="{00000000-0005-0000-0000-0000C87E0000}"/>
    <cellStyle name="Porcentagem 4 4 3 4 3" xfId="26928" xr:uid="{00000000-0005-0000-0000-0000C97E0000}"/>
    <cellStyle name="Porcentagem 4 4 3 5" xfId="26929" xr:uid="{00000000-0005-0000-0000-0000CA7E0000}"/>
    <cellStyle name="Porcentagem 4 4 3 5 2" xfId="26930" xr:uid="{00000000-0005-0000-0000-0000CB7E0000}"/>
    <cellStyle name="Porcentagem 4 4 3 6" xfId="26931" xr:uid="{00000000-0005-0000-0000-0000CC7E0000}"/>
    <cellStyle name="Porcentagem 4 4 4" xfId="26932" xr:uid="{00000000-0005-0000-0000-0000CD7E0000}"/>
    <cellStyle name="Porcentagem 4 4 4 2" xfId="26933" xr:uid="{00000000-0005-0000-0000-0000CE7E0000}"/>
    <cellStyle name="Porcentagem 4 4 4 2 2" xfId="26934" xr:uid="{00000000-0005-0000-0000-0000CF7E0000}"/>
    <cellStyle name="Porcentagem 4 4 4 2 3" xfId="26935" xr:uid="{00000000-0005-0000-0000-0000D07E0000}"/>
    <cellStyle name="Porcentagem 4 4 4 3" xfId="26936" xr:uid="{00000000-0005-0000-0000-0000D17E0000}"/>
    <cellStyle name="Porcentagem 4 4 4 4" xfId="26937" xr:uid="{00000000-0005-0000-0000-0000D27E0000}"/>
    <cellStyle name="Porcentagem 4 4 5" xfId="26938" xr:uid="{00000000-0005-0000-0000-0000D37E0000}"/>
    <cellStyle name="Porcentagem 4 4 5 2" xfId="26939" xr:uid="{00000000-0005-0000-0000-0000D47E0000}"/>
    <cellStyle name="Porcentagem 4 4 5 2 2" xfId="26940" xr:uid="{00000000-0005-0000-0000-0000D57E0000}"/>
    <cellStyle name="Porcentagem 4 4 5 2 3" xfId="26941" xr:uid="{00000000-0005-0000-0000-0000D67E0000}"/>
    <cellStyle name="Porcentagem 4 4 5 3" xfId="26942" xr:uid="{00000000-0005-0000-0000-0000D77E0000}"/>
    <cellStyle name="Porcentagem 4 4 5 4" xfId="26943" xr:uid="{00000000-0005-0000-0000-0000D87E0000}"/>
    <cellStyle name="Porcentagem 4 4 6" xfId="26944" xr:uid="{00000000-0005-0000-0000-0000D97E0000}"/>
    <cellStyle name="Porcentagem 4 4 6 2" xfId="26945" xr:uid="{00000000-0005-0000-0000-0000DA7E0000}"/>
    <cellStyle name="Porcentagem 4 4 6 3" xfId="26946" xr:uid="{00000000-0005-0000-0000-0000DB7E0000}"/>
    <cellStyle name="Porcentagem 4 4 7" xfId="26947" xr:uid="{00000000-0005-0000-0000-0000DC7E0000}"/>
    <cellStyle name="Porcentagem 4 4 7 2" xfId="26948" xr:uid="{00000000-0005-0000-0000-0000DD7E0000}"/>
    <cellStyle name="Porcentagem 4 4 8" xfId="26949" xr:uid="{00000000-0005-0000-0000-0000DE7E0000}"/>
    <cellStyle name="Porcentagem 4 4 9" xfId="26950" xr:uid="{00000000-0005-0000-0000-0000DF7E0000}"/>
    <cellStyle name="Porcentagem 4 5" xfId="26951" xr:uid="{00000000-0005-0000-0000-0000E07E0000}"/>
    <cellStyle name="Porcentagem 4 5 2" xfId="26952" xr:uid="{00000000-0005-0000-0000-0000E17E0000}"/>
    <cellStyle name="Porcentagem 4 5 2 2" xfId="26953" xr:uid="{00000000-0005-0000-0000-0000E27E0000}"/>
    <cellStyle name="Porcentagem 4 5 2 2 2" xfId="26954" xr:uid="{00000000-0005-0000-0000-0000E37E0000}"/>
    <cellStyle name="Porcentagem 4 5 2 2 3" xfId="26955" xr:uid="{00000000-0005-0000-0000-0000E47E0000}"/>
    <cellStyle name="Porcentagem 4 5 2 3" xfId="26956" xr:uid="{00000000-0005-0000-0000-0000E57E0000}"/>
    <cellStyle name="Porcentagem 4 5 2 3 2" xfId="26957" xr:uid="{00000000-0005-0000-0000-0000E67E0000}"/>
    <cellStyle name="Porcentagem 4 5 2 3 3" xfId="26958" xr:uid="{00000000-0005-0000-0000-0000E77E0000}"/>
    <cellStyle name="Porcentagem 4 5 2 4" xfId="26959" xr:uid="{00000000-0005-0000-0000-0000E87E0000}"/>
    <cellStyle name="Porcentagem 4 5 2 4 2" xfId="26960" xr:uid="{00000000-0005-0000-0000-0000E97E0000}"/>
    <cellStyle name="Porcentagem 4 5 2 4 3" xfId="26961" xr:uid="{00000000-0005-0000-0000-0000EA7E0000}"/>
    <cellStyle name="Porcentagem 4 5 2 5" xfId="26962" xr:uid="{00000000-0005-0000-0000-0000EB7E0000}"/>
    <cellStyle name="Porcentagem 4 5 2 5 2" xfId="26963" xr:uid="{00000000-0005-0000-0000-0000EC7E0000}"/>
    <cellStyle name="Porcentagem 4 5 2 6" xfId="26964" xr:uid="{00000000-0005-0000-0000-0000ED7E0000}"/>
    <cellStyle name="Porcentagem 4 5 2 7" xfId="26965" xr:uid="{00000000-0005-0000-0000-0000EE7E0000}"/>
    <cellStyle name="Porcentagem 4 5 3" xfId="26966" xr:uid="{00000000-0005-0000-0000-0000EF7E0000}"/>
    <cellStyle name="Porcentagem 4 5 3 2" xfId="26967" xr:uid="{00000000-0005-0000-0000-0000F07E0000}"/>
    <cellStyle name="Porcentagem 4 5 3 2 2" xfId="26968" xr:uid="{00000000-0005-0000-0000-0000F17E0000}"/>
    <cellStyle name="Porcentagem 4 5 3 2 3" xfId="26969" xr:uid="{00000000-0005-0000-0000-0000F27E0000}"/>
    <cellStyle name="Porcentagem 4 5 3 3" xfId="26970" xr:uid="{00000000-0005-0000-0000-0000F37E0000}"/>
    <cellStyle name="Porcentagem 4 5 3 4" xfId="26971" xr:uid="{00000000-0005-0000-0000-0000F47E0000}"/>
    <cellStyle name="Porcentagem 4 5 3 5" xfId="26972" xr:uid="{00000000-0005-0000-0000-0000F57E0000}"/>
    <cellStyle name="Porcentagem 4 5 4" xfId="26973" xr:uid="{00000000-0005-0000-0000-0000F67E0000}"/>
    <cellStyle name="Porcentagem 4 5 4 2" xfId="26974" xr:uid="{00000000-0005-0000-0000-0000F77E0000}"/>
    <cellStyle name="Porcentagem 4 5 4 2 2" xfId="26975" xr:uid="{00000000-0005-0000-0000-0000F87E0000}"/>
    <cellStyle name="Porcentagem 4 5 4 2 3" xfId="26976" xr:uid="{00000000-0005-0000-0000-0000F97E0000}"/>
    <cellStyle name="Porcentagem 4 5 4 3" xfId="26977" xr:uid="{00000000-0005-0000-0000-0000FA7E0000}"/>
    <cellStyle name="Porcentagem 4 5 4 4" xfId="26978" xr:uid="{00000000-0005-0000-0000-0000FB7E0000}"/>
    <cellStyle name="Porcentagem 4 5 5" xfId="26979" xr:uid="{00000000-0005-0000-0000-0000FC7E0000}"/>
    <cellStyle name="Porcentagem 4 5 5 2" xfId="26980" xr:uid="{00000000-0005-0000-0000-0000FD7E0000}"/>
    <cellStyle name="Porcentagem 4 5 5 3" xfId="26981" xr:uid="{00000000-0005-0000-0000-0000FE7E0000}"/>
    <cellStyle name="Porcentagem 4 5 6" xfId="26982" xr:uid="{00000000-0005-0000-0000-0000FF7E0000}"/>
    <cellStyle name="Porcentagem 4 5 6 2" xfId="26983" xr:uid="{00000000-0005-0000-0000-0000007F0000}"/>
    <cellStyle name="Porcentagem 4 5 7" xfId="26984" xr:uid="{00000000-0005-0000-0000-0000017F0000}"/>
    <cellStyle name="Porcentagem 4 5 8" xfId="26985" xr:uid="{00000000-0005-0000-0000-0000027F0000}"/>
    <cellStyle name="Porcentagem 4 6" xfId="26986" xr:uid="{00000000-0005-0000-0000-0000037F0000}"/>
    <cellStyle name="Porcentagem 4 6 2" xfId="26987" xr:uid="{00000000-0005-0000-0000-0000047F0000}"/>
    <cellStyle name="Porcentagem 4 6 2 2" xfId="26988" xr:uid="{00000000-0005-0000-0000-0000057F0000}"/>
    <cellStyle name="Porcentagem 4 6 2 3" xfId="26989" xr:uid="{00000000-0005-0000-0000-0000067F0000}"/>
    <cellStyle name="Porcentagem 4 6 3" xfId="26990" xr:uid="{00000000-0005-0000-0000-0000077F0000}"/>
    <cellStyle name="Porcentagem 4 6 3 2" xfId="26991" xr:uid="{00000000-0005-0000-0000-0000087F0000}"/>
    <cellStyle name="Porcentagem 4 6 3 3" xfId="26992" xr:uid="{00000000-0005-0000-0000-0000097F0000}"/>
    <cellStyle name="Porcentagem 4 6 4" xfId="26993" xr:uid="{00000000-0005-0000-0000-00000A7F0000}"/>
    <cellStyle name="Porcentagem 4 6 4 2" xfId="26994" xr:uid="{00000000-0005-0000-0000-00000B7F0000}"/>
    <cellStyle name="Porcentagem 4 6 4 3" xfId="26995" xr:uid="{00000000-0005-0000-0000-00000C7F0000}"/>
    <cellStyle name="Porcentagem 4 6 5" xfId="26996" xr:uid="{00000000-0005-0000-0000-00000D7F0000}"/>
    <cellStyle name="Porcentagem 4 6 5 2" xfId="26997" xr:uid="{00000000-0005-0000-0000-00000E7F0000}"/>
    <cellStyle name="Porcentagem 4 6 6" xfId="26998" xr:uid="{00000000-0005-0000-0000-00000F7F0000}"/>
    <cellStyle name="Porcentagem 4 6 7" xfId="26999" xr:uid="{00000000-0005-0000-0000-0000107F0000}"/>
    <cellStyle name="Porcentagem 4 7" xfId="27000" xr:uid="{00000000-0005-0000-0000-0000117F0000}"/>
    <cellStyle name="Porcentagem 4 7 2" xfId="27001" xr:uid="{00000000-0005-0000-0000-0000127F0000}"/>
    <cellStyle name="Porcentagem 4 7 2 2" xfId="27002" xr:uid="{00000000-0005-0000-0000-0000137F0000}"/>
    <cellStyle name="Porcentagem 4 7 2 3" xfId="27003" xr:uid="{00000000-0005-0000-0000-0000147F0000}"/>
    <cellStyle name="Porcentagem 4 7 3" xfId="27004" xr:uid="{00000000-0005-0000-0000-0000157F0000}"/>
    <cellStyle name="Porcentagem 4 7 4" xfId="27005" xr:uid="{00000000-0005-0000-0000-0000167F0000}"/>
    <cellStyle name="Porcentagem 4 8" xfId="27006" xr:uid="{00000000-0005-0000-0000-0000177F0000}"/>
    <cellStyle name="Porcentagem 4 8 2" xfId="27007" xr:uid="{00000000-0005-0000-0000-0000187F0000}"/>
    <cellStyle name="Porcentagem 4 8 2 2" xfId="27008" xr:uid="{00000000-0005-0000-0000-0000197F0000}"/>
    <cellStyle name="Porcentagem 4 8 2 3" xfId="27009" xr:uid="{00000000-0005-0000-0000-00001A7F0000}"/>
    <cellStyle name="Porcentagem 4 8 3" xfId="27010" xr:uid="{00000000-0005-0000-0000-00001B7F0000}"/>
    <cellStyle name="Porcentagem 4 8 4" xfId="27011" xr:uid="{00000000-0005-0000-0000-00001C7F0000}"/>
    <cellStyle name="Porcentagem 4 9" xfId="27012" xr:uid="{00000000-0005-0000-0000-00001D7F0000}"/>
    <cellStyle name="Porcentagem 4 9 2" xfId="27013" xr:uid="{00000000-0005-0000-0000-00001E7F0000}"/>
    <cellStyle name="Porcentagem 4 9 3" xfId="27014" xr:uid="{00000000-0005-0000-0000-00001F7F0000}"/>
    <cellStyle name="Porcentagem 5" xfId="27015" xr:uid="{00000000-0005-0000-0000-0000207F0000}"/>
    <cellStyle name="Porcentagem 5 10" xfId="27016" xr:uid="{00000000-0005-0000-0000-0000217F0000}"/>
    <cellStyle name="Porcentagem 5 10 2" xfId="27017" xr:uid="{00000000-0005-0000-0000-0000227F0000}"/>
    <cellStyle name="Porcentagem 5 11" xfId="27018" xr:uid="{00000000-0005-0000-0000-0000237F0000}"/>
    <cellStyle name="Porcentagem 5 12" xfId="27019" xr:uid="{00000000-0005-0000-0000-0000247F0000}"/>
    <cellStyle name="Porcentagem 5 2" xfId="27020" xr:uid="{00000000-0005-0000-0000-0000257F0000}"/>
    <cellStyle name="Porcentagem 5 2 2" xfId="27021" xr:uid="{00000000-0005-0000-0000-0000267F0000}"/>
    <cellStyle name="Porcentagem 5 2 2 2" xfId="27022" xr:uid="{00000000-0005-0000-0000-0000277F0000}"/>
    <cellStyle name="Porcentagem 5 2 2 2 2" xfId="27023" xr:uid="{00000000-0005-0000-0000-0000287F0000}"/>
    <cellStyle name="Porcentagem 5 2 2 2 2 2" xfId="27024" xr:uid="{00000000-0005-0000-0000-0000297F0000}"/>
    <cellStyle name="Porcentagem 5 2 2 2 2 2 2" xfId="27025" xr:uid="{00000000-0005-0000-0000-00002A7F0000}"/>
    <cellStyle name="Porcentagem 5 2 2 2 2 2 3" xfId="27026" xr:uid="{00000000-0005-0000-0000-00002B7F0000}"/>
    <cellStyle name="Porcentagem 5 2 2 2 2 3" xfId="27027" xr:uid="{00000000-0005-0000-0000-00002C7F0000}"/>
    <cellStyle name="Porcentagem 5 2 2 2 2 3 2" xfId="27028" xr:uid="{00000000-0005-0000-0000-00002D7F0000}"/>
    <cellStyle name="Porcentagem 5 2 2 2 2 3 3" xfId="27029" xr:uid="{00000000-0005-0000-0000-00002E7F0000}"/>
    <cellStyle name="Porcentagem 5 2 2 2 2 4" xfId="27030" xr:uid="{00000000-0005-0000-0000-00002F7F0000}"/>
    <cellStyle name="Porcentagem 5 2 2 2 2 4 2" xfId="27031" xr:uid="{00000000-0005-0000-0000-0000307F0000}"/>
    <cellStyle name="Porcentagem 5 2 2 2 2 4 3" xfId="27032" xr:uid="{00000000-0005-0000-0000-0000317F0000}"/>
    <cellStyle name="Porcentagem 5 2 2 2 2 5" xfId="27033" xr:uid="{00000000-0005-0000-0000-0000327F0000}"/>
    <cellStyle name="Porcentagem 5 2 2 2 2 5 2" xfId="27034" xr:uid="{00000000-0005-0000-0000-0000337F0000}"/>
    <cellStyle name="Porcentagem 5 2 2 2 2 6" xfId="27035" xr:uid="{00000000-0005-0000-0000-0000347F0000}"/>
    <cellStyle name="Porcentagem 5 2 2 2 3" xfId="27036" xr:uid="{00000000-0005-0000-0000-0000357F0000}"/>
    <cellStyle name="Porcentagem 5 2 2 2 3 2" xfId="27037" xr:uid="{00000000-0005-0000-0000-0000367F0000}"/>
    <cellStyle name="Porcentagem 5 2 2 2 3 2 2" xfId="27038" xr:uid="{00000000-0005-0000-0000-0000377F0000}"/>
    <cellStyle name="Porcentagem 5 2 2 2 3 2 3" xfId="27039" xr:uid="{00000000-0005-0000-0000-0000387F0000}"/>
    <cellStyle name="Porcentagem 5 2 2 2 3 3" xfId="27040" xr:uid="{00000000-0005-0000-0000-0000397F0000}"/>
    <cellStyle name="Porcentagem 5 2 2 2 3 4" xfId="27041" xr:uid="{00000000-0005-0000-0000-00003A7F0000}"/>
    <cellStyle name="Porcentagem 5 2 2 2 4" xfId="27042" xr:uid="{00000000-0005-0000-0000-00003B7F0000}"/>
    <cellStyle name="Porcentagem 5 2 2 2 4 2" xfId="27043" xr:uid="{00000000-0005-0000-0000-00003C7F0000}"/>
    <cellStyle name="Porcentagem 5 2 2 2 4 2 2" xfId="27044" xr:uid="{00000000-0005-0000-0000-00003D7F0000}"/>
    <cellStyle name="Porcentagem 5 2 2 2 4 2 3" xfId="27045" xr:uid="{00000000-0005-0000-0000-00003E7F0000}"/>
    <cellStyle name="Porcentagem 5 2 2 2 4 3" xfId="27046" xr:uid="{00000000-0005-0000-0000-00003F7F0000}"/>
    <cellStyle name="Porcentagem 5 2 2 2 4 4" xfId="27047" xr:uid="{00000000-0005-0000-0000-0000407F0000}"/>
    <cellStyle name="Porcentagem 5 2 2 2 5" xfId="27048" xr:uid="{00000000-0005-0000-0000-0000417F0000}"/>
    <cellStyle name="Porcentagem 5 2 2 2 5 2" xfId="27049" xr:uid="{00000000-0005-0000-0000-0000427F0000}"/>
    <cellStyle name="Porcentagem 5 2 2 2 5 3" xfId="27050" xr:uid="{00000000-0005-0000-0000-0000437F0000}"/>
    <cellStyle name="Porcentagem 5 2 2 2 6" xfId="27051" xr:uid="{00000000-0005-0000-0000-0000447F0000}"/>
    <cellStyle name="Porcentagem 5 2 2 2 6 2" xfId="27052" xr:uid="{00000000-0005-0000-0000-0000457F0000}"/>
    <cellStyle name="Porcentagem 5 2 2 2 7" xfId="27053" xr:uid="{00000000-0005-0000-0000-0000467F0000}"/>
    <cellStyle name="Porcentagem 5 2 2 3" xfId="27054" xr:uid="{00000000-0005-0000-0000-0000477F0000}"/>
    <cellStyle name="Porcentagem 5 2 2 3 2" xfId="27055" xr:uid="{00000000-0005-0000-0000-0000487F0000}"/>
    <cellStyle name="Porcentagem 5 2 2 3 2 2" xfId="27056" xr:uid="{00000000-0005-0000-0000-0000497F0000}"/>
    <cellStyle name="Porcentagem 5 2 2 3 2 3" xfId="27057" xr:uid="{00000000-0005-0000-0000-00004A7F0000}"/>
    <cellStyle name="Porcentagem 5 2 2 3 3" xfId="27058" xr:uid="{00000000-0005-0000-0000-00004B7F0000}"/>
    <cellStyle name="Porcentagem 5 2 2 3 3 2" xfId="27059" xr:uid="{00000000-0005-0000-0000-00004C7F0000}"/>
    <cellStyle name="Porcentagem 5 2 2 3 3 3" xfId="27060" xr:uid="{00000000-0005-0000-0000-00004D7F0000}"/>
    <cellStyle name="Porcentagem 5 2 2 3 4" xfId="27061" xr:uid="{00000000-0005-0000-0000-00004E7F0000}"/>
    <cellStyle name="Porcentagem 5 2 2 3 4 2" xfId="27062" xr:uid="{00000000-0005-0000-0000-00004F7F0000}"/>
    <cellStyle name="Porcentagem 5 2 2 3 4 3" xfId="27063" xr:uid="{00000000-0005-0000-0000-0000507F0000}"/>
    <cellStyle name="Porcentagem 5 2 2 3 5" xfId="27064" xr:uid="{00000000-0005-0000-0000-0000517F0000}"/>
    <cellStyle name="Porcentagem 5 2 2 3 5 2" xfId="27065" xr:uid="{00000000-0005-0000-0000-0000527F0000}"/>
    <cellStyle name="Porcentagem 5 2 2 3 6" xfId="27066" xr:uid="{00000000-0005-0000-0000-0000537F0000}"/>
    <cellStyle name="Porcentagem 5 2 2 4" xfId="27067" xr:uid="{00000000-0005-0000-0000-0000547F0000}"/>
    <cellStyle name="Porcentagem 5 2 2 4 2" xfId="27068" xr:uid="{00000000-0005-0000-0000-0000557F0000}"/>
    <cellStyle name="Porcentagem 5 2 2 4 2 2" xfId="27069" xr:uid="{00000000-0005-0000-0000-0000567F0000}"/>
    <cellStyle name="Porcentagem 5 2 2 4 2 3" xfId="27070" xr:uid="{00000000-0005-0000-0000-0000577F0000}"/>
    <cellStyle name="Porcentagem 5 2 2 4 3" xfId="27071" xr:uid="{00000000-0005-0000-0000-0000587F0000}"/>
    <cellStyle name="Porcentagem 5 2 2 4 4" xfId="27072" xr:uid="{00000000-0005-0000-0000-0000597F0000}"/>
    <cellStyle name="Porcentagem 5 2 2 5" xfId="27073" xr:uid="{00000000-0005-0000-0000-00005A7F0000}"/>
    <cellStyle name="Porcentagem 5 2 2 5 2" xfId="27074" xr:uid="{00000000-0005-0000-0000-00005B7F0000}"/>
    <cellStyle name="Porcentagem 5 2 2 5 2 2" xfId="27075" xr:uid="{00000000-0005-0000-0000-00005C7F0000}"/>
    <cellStyle name="Porcentagem 5 2 2 5 2 3" xfId="27076" xr:uid="{00000000-0005-0000-0000-00005D7F0000}"/>
    <cellStyle name="Porcentagem 5 2 2 5 3" xfId="27077" xr:uid="{00000000-0005-0000-0000-00005E7F0000}"/>
    <cellStyle name="Porcentagem 5 2 2 5 4" xfId="27078" xr:uid="{00000000-0005-0000-0000-00005F7F0000}"/>
    <cellStyle name="Porcentagem 5 2 2 6" xfId="27079" xr:uid="{00000000-0005-0000-0000-0000607F0000}"/>
    <cellStyle name="Porcentagem 5 2 2 6 2" xfId="27080" xr:uid="{00000000-0005-0000-0000-0000617F0000}"/>
    <cellStyle name="Porcentagem 5 2 2 6 3" xfId="27081" xr:uid="{00000000-0005-0000-0000-0000627F0000}"/>
    <cellStyle name="Porcentagem 5 2 2 7" xfId="27082" xr:uid="{00000000-0005-0000-0000-0000637F0000}"/>
    <cellStyle name="Porcentagem 5 2 2 7 2" xfId="27083" xr:uid="{00000000-0005-0000-0000-0000647F0000}"/>
    <cellStyle name="Porcentagem 5 2 2 8" xfId="27084" xr:uid="{00000000-0005-0000-0000-0000657F0000}"/>
    <cellStyle name="Porcentagem 5 2 3" xfId="27085" xr:uid="{00000000-0005-0000-0000-0000667F0000}"/>
    <cellStyle name="Porcentagem 5 2 3 2" xfId="27086" xr:uid="{00000000-0005-0000-0000-0000677F0000}"/>
    <cellStyle name="Porcentagem 5 2 3 2 2" xfId="27087" xr:uid="{00000000-0005-0000-0000-0000687F0000}"/>
    <cellStyle name="Porcentagem 5 2 3 2 2 2" xfId="27088" xr:uid="{00000000-0005-0000-0000-0000697F0000}"/>
    <cellStyle name="Porcentagem 5 2 3 2 2 3" xfId="27089" xr:uid="{00000000-0005-0000-0000-00006A7F0000}"/>
    <cellStyle name="Porcentagem 5 2 3 2 3" xfId="27090" xr:uid="{00000000-0005-0000-0000-00006B7F0000}"/>
    <cellStyle name="Porcentagem 5 2 3 2 3 2" xfId="27091" xr:uid="{00000000-0005-0000-0000-00006C7F0000}"/>
    <cellStyle name="Porcentagem 5 2 3 2 3 3" xfId="27092" xr:uid="{00000000-0005-0000-0000-00006D7F0000}"/>
    <cellStyle name="Porcentagem 5 2 3 2 4" xfId="27093" xr:uid="{00000000-0005-0000-0000-00006E7F0000}"/>
    <cellStyle name="Porcentagem 5 2 3 2 4 2" xfId="27094" xr:uid="{00000000-0005-0000-0000-00006F7F0000}"/>
    <cellStyle name="Porcentagem 5 2 3 2 4 3" xfId="27095" xr:uid="{00000000-0005-0000-0000-0000707F0000}"/>
    <cellStyle name="Porcentagem 5 2 3 2 5" xfId="27096" xr:uid="{00000000-0005-0000-0000-0000717F0000}"/>
    <cellStyle name="Porcentagem 5 2 3 2 5 2" xfId="27097" xr:uid="{00000000-0005-0000-0000-0000727F0000}"/>
    <cellStyle name="Porcentagem 5 2 3 2 6" xfId="27098" xr:uid="{00000000-0005-0000-0000-0000737F0000}"/>
    <cellStyle name="Porcentagem 5 2 3 3" xfId="27099" xr:uid="{00000000-0005-0000-0000-0000747F0000}"/>
    <cellStyle name="Porcentagem 5 2 3 3 2" xfId="27100" xr:uid="{00000000-0005-0000-0000-0000757F0000}"/>
    <cellStyle name="Porcentagem 5 2 3 3 2 2" xfId="27101" xr:uid="{00000000-0005-0000-0000-0000767F0000}"/>
    <cellStyle name="Porcentagem 5 2 3 3 2 3" xfId="27102" xr:uid="{00000000-0005-0000-0000-0000777F0000}"/>
    <cellStyle name="Porcentagem 5 2 3 3 3" xfId="27103" xr:uid="{00000000-0005-0000-0000-0000787F0000}"/>
    <cellStyle name="Porcentagem 5 2 3 3 4" xfId="27104" xr:uid="{00000000-0005-0000-0000-0000797F0000}"/>
    <cellStyle name="Porcentagem 5 2 3 4" xfId="27105" xr:uid="{00000000-0005-0000-0000-00007A7F0000}"/>
    <cellStyle name="Porcentagem 5 2 3 4 2" xfId="27106" xr:uid="{00000000-0005-0000-0000-00007B7F0000}"/>
    <cellStyle name="Porcentagem 5 2 3 4 2 2" xfId="27107" xr:uid="{00000000-0005-0000-0000-00007C7F0000}"/>
    <cellStyle name="Porcentagem 5 2 3 4 2 3" xfId="27108" xr:uid="{00000000-0005-0000-0000-00007D7F0000}"/>
    <cellStyle name="Porcentagem 5 2 3 4 3" xfId="27109" xr:uid="{00000000-0005-0000-0000-00007E7F0000}"/>
    <cellStyle name="Porcentagem 5 2 3 4 4" xfId="27110" xr:uid="{00000000-0005-0000-0000-00007F7F0000}"/>
    <cellStyle name="Porcentagem 5 2 3 5" xfId="27111" xr:uid="{00000000-0005-0000-0000-0000807F0000}"/>
    <cellStyle name="Porcentagem 5 2 3 5 2" xfId="27112" xr:uid="{00000000-0005-0000-0000-0000817F0000}"/>
    <cellStyle name="Porcentagem 5 2 3 5 3" xfId="27113" xr:uid="{00000000-0005-0000-0000-0000827F0000}"/>
    <cellStyle name="Porcentagem 5 2 3 6" xfId="27114" xr:uid="{00000000-0005-0000-0000-0000837F0000}"/>
    <cellStyle name="Porcentagem 5 2 3 6 2" xfId="27115" xr:uid="{00000000-0005-0000-0000-0000847F0000}"/>
    <cellStyle name="Porcentagem 5 2 3 7" xfId="27116" xr:uid="{00000000-0005-0000-0000-0000857F0000}"/>
    <cellStyle name="Porcentagem 5 2 4" xfId="27117" xr:uid="{00000000-0005-0000-0000-0000867F0000}"/>
    <cellStyle name="Porcentagem 5 2 4 2" xfId="27118" xr:uid="{00000000-0005-0000-0000-0000877F0000}"/>
    <cellStyle name="Porcentagem 5 2 4 2 2" xfId="27119" xr:uid="{00000000-0005-0000-0000-0000887F0000}"/>
    <cellStyle name="Porcentagem 5 2 4 2 3" xfId="27120" xr:uid="{00000000-0005-0000-0000-0000897F0000}"/>
    <cellStyle name="Porcentagem 5 2 4 3" xfId="27121" xr:uid="{00000000-0005-0000-0000-00008A7F0000}"/>
    <cellStyle name="Porcentagem 5 2 4 3 2" xfId="27122" xr:uid="{00000000-0005-0000-0000-00008B7F0000}"/>
    <cellStyle name="Porcentagem 5 2 4 3 3" xfId="27123" xr:uid="{00000000-0005-0000-0000-00008C7F0000}"/>
    <cellStyle name="Porcentagem 5 2 4 4" xfId="27124" xr:uid="{00000000-0005-0000-0000-00008D7F0000}"/>
    <cellStyle name="Porcentagem 5 2 4 4 2" xfId="27125" xr:uid="{00000000-0005-0000-0000-00008E7F0000}"/>
    <cellStyle name="Porcentagem 5 2 4 4 3" xfId="27126" xr:uid="{00000000-0005-0000-0000-00008F7F0000}"/>
    <cellStyle name="Porcentagem 5 2 4 5" xfId="27127" xr:uid="{00000000-0005-0000-0000-0000907F0000}"/>
    <cellStyle name="Porcentagem 5 2 4 5 2" xfId="27128" xr:uid="{00000000-0005-0000-0000-0000917F0000}"/>
    <cellStyle name="Porcentagem 5 2 4 6" xfId="27129" xr:uid="{00000000-0005-0000-0000-0000927F0000}"/>
    <cellStyle name="Porcentagem 5 2 5" xfId="27130" xr:uid="{00000000-0005-0000-0000-0000937F0000}"/>
    <cellStyle name="Porcentagem 5 2 5 2" xfId="27131" xr:uid="{00000000-0005-0000-0000-0000947F0000}"/>
    <cellStyle name="Porcentagem 5 2 5 2 2" xfId="27132" xr:uid="{00000000-0005-0000-0000-0000957F0000}"/>
    <cellStyle name="Porcentagem 5 2 5 2 3" xfId="27133" xr:uid="{00000000-0005-0000-0000-0000967F0000}"/>
    <cellStyle name="Porcentagem 5 2 5 3" xfId="27134" xr:uid="{00000000-0005-0000-0000-0000977F0000}"/>
    <cellStyle name="Porcentagem 5 2 5 4" xfId="27135" xr:uid="{00000000-0005-0000-0000-0000987F0000}"/>
    <cellStyle name="Porcentagem 5 2 6" xfId="27136" xr:uid="{00000000-0005-0000-0000-0000997F0000}"/>
    <cellStyle name="Porcentagem 5 2 6 2" xfId="27137" xr:uid="{00000000-0005-0000-0000-00009A7F0000}"/>
    <cellStyle name="Porcentagem 5 2 6 2 2" xfId="27138" xr:uid="{00000000-0005-0000-0000-00009B7F0000}"/>
    <cellStyle name="Porcentagem 5 2 6 2 3" xfId="27139" xr:uid="{00000000-0005-0000-0000-00009C7F0000}"/>
    <cellStyle name="Porcentagem 5 2 6 3" xfId="27140" xr:uid="{00000000-0005-0000-0000-00009D7F0000}"/>
    <cellStyle name="Porcentagem 5 2 6 4" xfId="27141" xr:uid="{00000000-0005-0000-0000-00009E7F0000}"/>
    <cellStyle name="Porcentagem 5 2 7" xfId="27142" xr:uid="{00000000-0005-0000-0000-00009F7F0000}"/>
    <cellStyle name="Porcentagem 5 2 7 2" xfId="27143" xr:uid="{00000000-0005-0000-0000-0000A07F0000}"/>
    <cellStyle name="Porcentagem 5 2 7 3" xfId="27144" xr:uid="{00000000-0005-0000-0000-0000A17F0000}"/>
    <cellStyle name="Porcentagem 5 2 8" xfId="27145" xr:uid="{00000000-0005-0000-0000-0000A27F0000}"/>
    <cellStyle name="Porcentagem 5 2 8 2" xfId="27146" xr:uid="{00000000-0005-0000-0000-0000A37F0000}"/>
    <cellStyle name="Porcentagem 5 2 9" xfId="27147" xr:uid="{00000000-0005-0000-0000-0000A47F0000}"/>
    <cellStyle name="Porcentagem 5 3" xfId="27148" xr:uid="{00000000-0005-0000-0000-0000A57F0000}"/>
    <cellStyle name="Porcentagem 5 3 2" xfId="27149" xr:uid="{00000000-0005-0000-0000-0000A67F0000}"/>
    <cellStyle name="Porcentagem 5 3 2 2" xfId="27150" xr:uid="{00000000-0005-0000-0000-0000A77F0000}"/>
    <cellStyle name="Porcentagem 5 3 2 2 2" xfId="27151" xr:uid="{00000000-0005-0000-0000-0000A87F0000}"/>
    <cellStyle name="Porcentagem 5 3 2 2 2 2" xfId="27152" xr:uid="{00000000-0005-0000-0000-0000A97F0000}"/>
    <cellStyle name="Porcentagem 5 3 2 2 2 2 2" xfId="27153" xr:uid="{00000000-0005-0000-0000-0000AA7F0000}"/>
    <cellStyle name="Porcentagem 5 3 2 2 2 2 3" xfId="27154" xr:uid="{00000000-0005-0000-0000-0000AB7F0000}"/>
    <cellStyle name="Porcentagem 5 3 2 2 2 3" xfId="27155" xr:uid="{00000000-0005-0000-0000-0000AC7F0000}"/>
    <cellStyle name="Porcentagem 5 3 2 2 2 3 2" xfId="27156" xr:uid="{00000000-0005-0000-0000-0000AD7F0000}"/>
    <cellStyle name="Porcentagem 5 3 2 2 2 3 3" xfId="27157" xr:uid="{00000000-0005-0000-0000-0000AE7F0000}"/>
    <cellStyle name="Porcentagem 5 3 2 2 2 4" xfId="27158" xr:uid="{00000000-0005-0000-0000-0000AF7F0000}"/>
    <cellStyle name="Porcentagem 5 3 2 2 2 4 2" xfId="27159" xr:uid="{00000000-0005-0000-0000-0000B07F0000}"/>
    <cellStyle name="Porcentagem 5 3 2 2 2 4 3" xfId="27160" xr:uid="{00000000-0005-0000-0000-0000B17F0000}"/>
    <cellStyle name="Porcentagem 5 3 2 2 2 5" xfId="27161" xr:uid="{00000000-0005-0000-0000-0000B27F0000}"/>
    <cellStyle name="Porcentagem 5 3 2 2 2 5 2" xfId="27162" xr:uid="{00000000-0005-0000-0000-0000B37F0000}"/>
    <cellStyle name="Porcentagem 5 3 2 2 2 6" xfId="27163" xr:uid="{00000000-0005-0000-0000-0000B47F0000}"/>
    <cellStyle name="Porcentagem 5 3 2 2 3" xfId="27164" xr:uid="{00000000-0005-0000-0000-0000B57F0000}"/>
    <cellStyle name="Porcentagem 5 3 2 2 3 2" xfId="27165" xr:uid="{00000000-0005-0000-0000-0000B67F0000}"/>
    <cellStyle name="Porcentagem 5 3 2 2 3 2 2" xfId="27166" xr:uid="{00000000-0005-0000-0000-0000B77F0000}"/>
    <cellStyle name="Porcentagem 5 3 2 2 3 2 3" xfId="27167" xr:uid="{00000000-0005-0000-0000-0000B87F0000}"/>
    <cellStyle name="Porcentagem 5 3 2 2 3 3" xfId="27168" xr:uid="{00000000-0005-0000-0000-0000B97F0000}"/>
    <cellStyle name="Porcentagem 5 3 2 2 3 4" xfId="27169" xr:uid="{00000000-0005-0000-0000-0000BA7F0000}"/>
    <cellStyle name="Porcentagem 5 3 2 2 4" xfId="27170" xr:uid="{00000000-0005-0000-0000-0000BB7F0000}"/>
    <cellStyle name="Porcentagem 5 3 2 2 4 2" xfId="27171" xr:uid="{00000000-0005-0000-0000-0000BC7F0000}"/>
    <cellStyle name="Porcentagem 5 3 2 2 4 2 2" xfId="27172" xr:uid="{00000000-0005-0000-0000-0000BD7F0000}"/>
    <cellStyle name="Porcentagem 5 3 2 2 4 2 3" xfId="27173" xr:uid="{00000000-0005-0000-0000-0000BE7F0000}"/>
    <cellStyle name="Porcentagem 5 3 2 2 4 3" xfId="27174" xr:uid="{00000000-0005-0000-0000-0000BF7F0000}"/>
    <cellStyle name="Porcentagem 5 3 2 2 4 4" xfId="27175" xr:uid="{00000000-0005-0000-0000-0000C07F0000}"/>
    <cellStyle name="Porcentagem 5 3 2 2 5" xfId="27176" xr:uid="{00000000-0005-0000-0000-0000C17F0000}"/>
    <cellStyle name="Porcentagem 5 3 2 2 5 2" xfId="27177" xr:uid="{00000000-0005-0000-0000-0000C27F0000}"/>
    <cellStyle name="Porcentagem 5 3 2 2 5 3" xfId="27178" xr:uid="{00000000-0005-0000-0000-0000C37F0000}"/>
    <cellStyle name="Porcentagem 5 3 2 2 6" xfId="27179" xr:uid="{00000000-0005-0000-0000-0000C47F0000}"/>
    <cellStyle name="Porcentagem 5 3 2 2 6 2" xfId="27180" xr:uid="{00000000-0005-0000-0000-0000C57F0000}"/>
    <cellStyle name="Porcentagem 5 3 2 2 7" xfId="27181" xr:uid="{00000000-0005-0000-0000-0000C67F0000}"/>
    <cellStyle name="Porcentagem 5 3 2 3" xfId="27182" xr:uid="{00000000-0005-0000-0000-0000C77F0000}"/>
    <cellStyle name="Porcentagem 5 3 2 3 2" xfId="27183" xr:uid="{00000000-0005-0000-0000-0000C87F0000}"/>
    <cellStyle name="Porcentagem 5 3 2 3 2 2" xfId="27184" xr:uid="{00000000-0005-0000-0000-0000C97F0000}"/>
    <cellStyle name="Porcentagem 5 3 2 3 2 3" xfId="27185" xr:uid="{00000000-0005-0000-0000-0000CA7F0000}"/>
    <cellStyle name="Porcentagem 5 3 2 3 3" xfId="27186" xr:uid="{00000000-0005-0000-0000-0000CB7F0000}"/>
    <cellStyle name="Porcentagem 5 3 2 3 3 2" xfId="27187" xr:uid="{00000000-0005-0000-0000-0000CC7F0000}"/>
    <cellStyle name="Porcentagem 5 3 2 3 3 3" xfId="27188" xr:uid="{00000000-0005-0000-0000-0000CD7F0000}"/>
    <cellStyle name="Porcentagem 5 3 2 3 4" xfId="27189" xr:uid="{00000000-0005-0000-0000-0000CE7F0000}"/>
    <cellStyle name="Porcentagem 5 3 2 3 4 2" xfId="27190" xr:uid="{00000000-0005-0000-0000-0000CF7F0000}"/>
    <cellStyle name="Porcentagem 5 3 2 3 4 3" xfId="27191" xr:uid="{00000000-0005-0000-0000-0000D07F0000}"/>
    <cellStyle name="Porcentagem 5 3 2 3 5" xfId="27192" xr:uid="{00000000-0005-0000-0000-0000D17F0000}"/>
    <cellStyle name="Porcentagem 5 3 2 3 5 2" xfId="27193" xr:uid="{00000000-0005-0000-0000-0000D27F0000}"/>
    <cellStyle name="Porcentagem 5 3 2 3 6" xfId="27194" xr:uid="{00000000-0005-0000-0000-0000D37F0000}"/>
    <cellStyle name="Porcentagem 5 3 2 4" xfId="27195" xr:uid="{00000000-0005-0000-0000-0000D47F0000}"/>
    <cellStyle name="Porcentagem 5 3 2 4 2" xfId="27196" xr:uid="{00000000-0005-0000-0000-0000D57F0000}"/>
    <cellStyle name="Porcentagem 5 3 2 4 2 2" xfId="27197" xr:uid="{00000000-0005-0000-0000-0000D67F0000}"/>
    <cellStyle name="Porcentagem 5 3 2 4 2 3" xfId="27198" xr:uid="{00000000-0005-0000-0000-0000D77F0000}"/>
    <cellStyle name="Porcentagem 5 3 2 4 3" xfId="27199" xr:uid="{00000000-0005-0000-0000-0000D87F0000}"/>
    <cellStyle name="Porcentagem 5 3 2 4 4" xfId="27200" xr:uid="{00000000-0005-0000-0000-0000D97F0000}"/>
    <cellStyle name="Porcentagem 5 3 2 5" xfId="27201" xr:uid="{00000000-0005-0000-0000-0000DA7F0000}"/>
    <cellStyle name="Porcentagem 5 3 2 5 2" xfId="27202" xr:uid="{00000000-0005-0000-0000-0000DB7F0000}"/>
    <cellStyle name="Porcentagem 5 3 2 5 2 2" xfId="27203" xr:uid="{00000000-0005-0000-0000-0000DC7F0000}"/>
    <cellStyle name="Porcentagem 5 3 2 5 2 3" xfId="27204" xr:uid="{00000000-0005-0000-0000-0000DD7F0000}"/>
    <cellStyle name="Porcentagem 5 3 2 5 3" xfId="27205" xr:uid="{00000000-0005-0000-0000-0000DE7F0000}"/>
    <cellStyle name="Porcentagem 5 3 2 5 4" xfId="27206" xr:uid="{00000000-0005-0000-0000-0000DF7F0000}"/>
    <cellStyle name="Porcentagem 5 3 2 6" xfId="27207" xr:uid="{00000000-0005-0000-0000-0000E07F0000}"/>
    <cellStyle name="Porcentagem 5 3 2 6 2" xfId="27208" xr:uid="{00000000-0005-0000-0000-0000E17F0000}"/>
    <cellStyle name="Porcentagem 5 3 2 6 3" xfId="27209" xr:uid="{00000000-0005-0000-0000-0000E27F0000}"/>
    <cellStyle name="Porcentagem 5 3 2 7" xfId="27210" xr:uid="{00000000-0005-0000-0000-0000E37F0000}"/>
    <cellStyle name="Porcentagem 5 3 2 7 2" xfId="27211" xr:uid="{00000000-0005-0000-0000-0000E47F0000}"/>
    <cellStyle name="Porcentagem 5 3 2 8" xfId="27212" xr:uid="{00000000-0005-0000-0000-0000E57F0000}"/>
    <cellStyle name="Porcentagem 5 3 3" xfId="27213" xr:uid="{00000000-0005-0000-0000-0000E67F0000}"/>
    <cellStyle name="Porcentagem 5 3 3 2" xfId="27214" xr:uid="{00000000-0005-0000-0000-0000E77F0000}"/>
    <cellStyle name="Porcentagem 5 3 3 2 2" xfId="27215" xr:uid="{00000000-0005-0000-0000-0000E87F0000}"/>
    <cellStyle name="Porcentagem 5 3 3 2 2 2" xfId="27216" xr:uid="{00000000-0005-0000-0000-0000E97F0000}"/>
    <cellStyle name="Porcentagem 5 3 3 2 2 3" xfId="27217" xr:uid="{00000000-0005-0000-0000-0000EA7F0000}"/>
    <cellStyle name="Porcentagem 5 3 3 2 3" xfId="27218" xr:uid="{00000000-0005-0000-0000-0000EB7F0000}"/>
    <cellStyle name="Porcentagem 5 3 3 2 3 2" xfId="27219" xr:uid="{00000000-0005-0000-0000-0000EC7F0000}"/>
    <cellStyle name="Porcentagem 5 3 3 2 3 3" xfId="27220" xr:uid="{00000000-0005-0000-0000-0000ED7F0000}"/>
    <cellStyle name="Porcentagem 5 3 3 2 4" xfId="27221" xr:uid="{00000000-0005-0000-0000-0000EE7F0000}"/>
    <cellStyle name="Porcentagem 5 3 3 2 4 2" xfId="27222" xr:uid="{00000000-0005-0000-0000-0000EF7F0000}"/>
    <cellStyle name="Porcentagem 5 3 3 2 4 3" xfId="27223" xr:uid="{00000000-0005-0000-0000-0000F07F0000}"/>
    <cellStyle name="Porcentagem 5 3 3 2 5" xfId="27224" xr:uid="{00000000-0005-0000-0000-0000F17F0000}"/>
    <cellStyle name="Porcentagem 5 3 3 2 6" xfId="27225" xr:uid="{00000000-0005-0000-0000-0000F27F0000}"/>
    <cellStyle name="Porcentagem 5 3 3 3" xfId="27226" xr:uid="{00000000-0005-0000-0000-0000F37F0000}"/>
    <cellStyle name="Porcentagem 5 3 3 3 2" xfId="27227" xr:uid="{00000000-0005-0000-0000-0000F47F0000}"/>
    <cellStyle name="Porcentagem 5 3 3 3 2 2" xfId="27228" xr:uid="{00000000-0005-0000-0000-0000F57F0000}"/>
    <cellStyle name="Porcentagem 5 3 3 3 2 3" xfId="27229" xr:uid="{00000000-0005-0000-0000-0000F67F0000}"/>
    <cellStyle name="Porcentagem 5 3 3 3 3" xfId="27230" xr:uid="{00000000-0005-0000-0000-0000F77F0000}"/>
    <cellStyle name="Porcentagem 5 3 3 3 4" xfId="27231" xr:uid="{00000000-0005-0000-0000-0000F87F0000}"/>
    <cellStyle name="Porcentagem 5 3 3 4" xfId="27232" xr:uid="{00000000-0005-0000-0000-0000F97F0000}"/>
    <cellStyle name="Porcentagem 5 3 3 4 2" xfId="27233" xr:uid="{00000000-0005-0000-0000-0000FA7F0000}"/>
    <cellStyle name="Porcentagem 5 3 3 4 2 2" xfId="27234" xr:uid="{00000000-0005-0000-0000-0000FB7F0000}"/>
    <cellStyle name="Porcentagem 5 3 3 4 2 3" xfId="27235" xr:uid="{00000000-0005-0000-0000-0000FC7F0000}"/>
    <cellStyle name="Porcentagem 5 3 3 4 3" xfId="27236" xr:uid="{00000000-0005-0000-0000-0000FD7F0000}"/>
    <cellStyle name="Porcentagem 5 3 3 4 4" xfId="27237" xr:uid="{00000000-0005-0000-0000-0000FE7F0000}"/>
    <cellStyle name="Porcentagem 5 3 3 5" xfId="27238" xr:uid="{00000000-0005-0000-0000-0000FF7F0000}"/>
    <cellStyle name="Porcentagem 5 3 3 5 2" xfId="27239" xr:uid="{00000000-0005-0000-0000-000000800000}"/>
    <cellStyle name="Porcentagem 5 3 3 5 3" xfId="27240" xr:uid="{00000000-0005-0000-0000-000001800000}"/>
    <cellStyle name="Porcentagem 5 3 3 6" xfId="27241" xr:uid="{00000000-0005-0000-0000-000002800000}"/>
    <cellStyle name="Porcentagem 5 3 3 6 2" xfId="27242" xr:uid="{00000000-0005-0000-0000-000003800000}"/>
    <cellStyle name="Porcentagem 5 3 3 7" xfId="27243" xr:uid="{00000000-0005-0000-0000-000004800000}"/>
    <cellStyle name="Porcentagem 5 3 4" xfId="27244" xr:uid="{00000000-0005-0000-0000-000005800000}"/>
    <cellStyle name="Porcentagem 5 3 4 2" xfId="27245" xr:uid="{00000000-0005-0000-0000-000006800000}"/>
    <cellStyle name="Porcentagem 5 3 4 2 2" xfId="27246" xr:uid="{00000000-0005-0000-0000-000007800000}"/>
    <cellStyle name="Porcentagem 5 3 4 2 3" xfId="27247" xr:uid="{00000000-0005-0000-0000-000008800000}"/>
    <cellStyle name="Porcentagem 5 3 4 3" xfId="27248" xr:uid="{00000000-0005-0000-0000-000009800000}"/>
    <cellStyle name="Porcentagem 5 3 4 3 2" xfId="27249" xr:uid="{00000000-0005-0000-0000-00000A800000}"/>
    <cellStyle name="Porcentagem 5 3 4 3 3" xfId="27250" xr:uid="{00000000-0005-0000-0000-00000B800000}"/>
    <cellStyle name="Porcentagem 5 3 4 4" xfId="27251" xr:uid="{00000000-0005-0000-0000-00000C800000}"/>
    <cellStyle name="Porcentagem 5 3 4 4 2" xfId="27252" xr:uid="{00000000-0005-0000-0000-00000D800000}"/>
    <cellStyle name="Porcentagem 5 3 4 4 3" xfId="27253" xr:uid="{00000000-0005-0000-0000-00000E800000}"/>
    <cellStyle name="Porcentagem 5 3 4 5" xfId="27254" xr:uid="{00000000-0005-0000-0000-00000F800000}"/>
    <cellStyle name="Porcentagem 5 3 4 6" xfId="27255" xr:uid="{00000000-0005-0000-0000-000010800000}"/>
    <cellStyle name="Porcentagem 5 3 5" xfId="27256" xr:uid="{00000000-0005-0000-0000-000011800000}"/>
    <cellStyle name="Porcentagem 5 3 5 2" xfId="27257" xr:uid="{00000000-0005-0000-0000-000012800000}"/>
    <cellStyle name="Porcentagem 5 3 5 2 2" xfId="27258" xr:uid="{00000000-0005-0000-0000-000013800000}"/>
    <cellStyle name="Porcentagem 5 3 5 2 3" xfId="27259" xr:uid="{00000000-0005-0000-0000-000014800000}"/>
    <cellStyle name="Porcentagem 5 3 5 3" xfId="27260" xr:uid="{00000000-0005-0000-0000-000015800000}"/>
    <cellStyle name="Porcentagem 5 3 5 4" xfId="27261" xr:uid="{00000000-0005-0000-0000-000016800000}"/>
    <cellStyle name="Porcentagem 5 3 6" xfId="27262" xr:uid="{00000000-0005-0000-0000-000017800000}"/>
    <cellStyle name="Porcentagem 5 3 6 2" xfId="27263" xr:uid="{00000000-0005-0000-0000-000018800000}"/>
    <cellStyle name="Porcentagem 5 3 6 2 2" xfId="27264" xr:uid="{00000000-0005-0000-0000-000019800000}"/>
    <cellStyle name="Porcentagem 5 3 6 2 3" xfId="27265" xr:uid="{00000000-0005-0000-0000-00001A800000}"/>
    <cellStyle name="Porcentagem 5 3 6 3" xfId="27266" xr:uid="{00000000-0005-0000-0000-00001B800000}"/>
    <cellStyle name="Porcentagem 5 3 6 4" xfId="27267" xr:uid="{00000000-0005-0000-0000-00001C800000}"/>
    <cellStyle name="Porcentagem 5 3 7" xfId="27268" xr:uid="{00000000-0005-0000-0000-00001D800000}"/>
    <cellStyle name="Porcentagem 5 3 7 2" xfId="27269" xr:uid="{00000000-0005-0000-0000-00001E800000}"/>
    <cellStyle name="Porcentagem 5 3 7 3" xfId="27270" xr:uid="{00000000-0005-0000-0000-00001F800000}"/>
    <cellStyle name="Porcentagem 5 3 8" xfId="27271" xr:uid="{00000000-0005-0000-0000-000020800000}"/>
    <cellStyle name="Porcentagem 5 3 8 2" xfId="27272" xr:uid="{00000000-0005-0000-0000-000021800000}"/>
    <cellStyle name="Porcentagem 5 3 9" xfId="27273" xr:uid="{00000000-0005-0000-0000-000022800000}"/>
    <cellStyle name="Porcentagem 5 4" xfId="27274" xr:uid="{00000000-0005-0000-0000-000023800000}"/>
    <cellStyle name="Porcentagem 5 4 2" xfId="27275" xr:uid="{00000000-0005-0000-0000-000024800000}"/>
    <cellStyle name="Porcentagem 5 4 2 2" xfId="27276" xr:uid="{00000000-0005-0000-0000-000025800000}"/>
    <cellStyle name="Porcentagem 5 4 2 2 2" xfId="27277" xr:uid="{00000000-0005-0000-0000-000026800000}"/>
    <cellStyle name="Porcentagem 5 4 2 2 2 2" xfId="27278" xr:uid="{00000000-0005-0000-0000-000027800000}"/>
    <cellStyle name="Porcentagem 5 4 2 2 2 3" xfId="27279" xr:uid="{00000000-0005-0000-0000-000028800000}"/>
    <cellStyle name="Porcentagem 5 4 2 2 3" xfId="27280" xr:uid="{00000000-0005-0000-0000-000029800000}"/>
    <cellStyle name="Porcentagem 5 4 2 2 3 2" xfId="27281" xr:uid="{00000000-0005-0000-0000-00002A800000}"/>
    <cellStyle name="Porcentagem 5 4 2 2 3 3" xfId="27282" xr:uid="{00000000-0005-0000-0000-00002B800000}"/>
    <cellStyle name="Porcentagem 5 4 2 2 4" xfId="27283" xr:uid="{00000000-0005-0000-0000-00002C800000}"/>
    <cellStyle name="Porcentagem 5 4 2 2 4 2" xfId="27284" xr:uid="{00000000-0005-0000-0000-00002D800000}"/>
    <cellStyle name="Porcentagem 5 4 2 2 4 3" xfId="27285" xr:uid="{00000000-0005-0000-0000-00002E800000}"/>
    <cellStyle name="Porcentagem 5 4 2 2 5" xfId="27286" xr:uid="{00000000-0005-0000-0000-00002F800000}"/>
    <cellStyle name="Porcentagem 5 4 2 2 6" xfId="27287" xr:uid="{00000000-0005-0000-0000-000030800000}"/>
    <cellStyle name="Porcentagem 5 4 2 3" xfId="27288" xr:uid="{00000000-0005-0000-0000-000031800000}"/>
    <cellStyle name="Porcentagem 5 4 2 3 2" xfId="27289" xr:uid="{00000000-0005-0000-0000-000032800000}"/>
    <cellStyle name="Porcentagem 5 4 2 3 2 2" xfId="27290" xr:uid="{00000000-0005-0000-0000-000033800000}"/>
    <cellStyle name="Porcentagem 5 4 2 3 2 3" xfId="27291" xr:uid="{00000000-0005-0000-0000-000034800000}"/>
    <cellStyle name="Porcentagem 5 4 2 3 3" xfId="27292" xr:uid="{00000000-0005-0000-0000-000035800000}"/>
    <cellStyle name="Porcentagem 5 4 2 3 4" xfId="27293" xr:uid="{00000000-0005-0000-0000-000036800000}"/>
    <cellStyle name="Porcentagem 5 4 2 4" xfId="27294" xr:uid="{00000000-0005-0000-0000-000037800000}"/>
    <cellStyle name="Porcentagem 5 4 2 4 2" xfId="27295" xr:uid="{00000000-0005-0000-0000-000038800000}"/>
    <cellStyle name="Porcentagem 5 4 2 4 2 2" xfId="27296" xr:uid="{00000000-0005-0000-0000-000039800000}"/>
    <cellStyle name="Porcentagem 5 4 2 4 2 3" xfId="27297" xr:uid="{00000000-0005-0000-0000-00003A800000}"/>
    <cellStyle name="Porcentagem 5 4 2 4 3" xfId="27298" xr:uid="{00000000-0005-0000-0000-00003B800000}"/>
    <cellStyle name="Porcentagem 5 4 2 4 4" xfId="27299" xr:uid="{00000000-0005-0000-0000-00003C800000}"/>
    <cellStyle name="Porcentagem 5 4 2 5" xfId="27300" xr:uid="{00000000-0005-0000-0000-00003D800000}"/>
    <cellStyle name="Porcentagem 5 4 2 5 2" xfId="27301" xr:uid="{00000000-0005-0000-0000-00003E800000}"/>
    <cellStyle name="Porcentagem 5 4 2 5 3" xfId="27302" xr:uid="{00000000-0005-0000-0000-00003F800000}"/>
    <cellStyle name="Porcentagem 5 4 2 6" xfId="27303" xr:uid="{00000000-0005-0000-0000-000040800000}"/>
    <cellStyle name="Porcentagem 5 4 2 6 2" xfId="27304" xr:uid="{00000000-0005-0000-0000-000041800000}"/>
    <cellStyle name="Porcentagem 5 4 2 7" xfId="27305" xr:uid="{00000000-0005-0000-0000-000042800000}"/>
    <cellStyle name="Porcentagem 5 4 3" xfId="27306" xr:uid="{00000000-0005-0000-0000-000043800000}"/>
    <cellStyle name="Porcentagem 5 4 3 2" xfId="27307" xr:uid="{00000000-0005-0000-0000-000044800000}"/>
    <cellStyle name="Porcentagem 5 4 3 2 2" xfId="27308" xr:uid="{00000000-0005-0000-0000-000045800000}"/>
    <cellStyle name="Porcentagem 5 4 3 2 3" xfId="27309" xr:uid="{00000000-0005-0000-0000-000046800000}"/>
    <cellStyle name="Porcentagem 5 4 3 3" xfId="27310" xr:uid="{00000000-0005-0000-0000-000047800000}"/>
    <cellStyle name="Porcentagem 5 4 3 3 2" xfId="27311" xr:uid="{00000000-0005-0000-0000-000048800000}"/>
    <cellStyle name="Porcentagem 5 4 3 3 3" xfId="27312" xr:uid="{00000000-0005-0000-0000-000049800000}"/>
    <cellStyle name="Porcentagem 5 4 3 4" xfId="27313" xr:uid="{00000000-0005-0000-0000-00004A800000}"/>
    <cellStyle name="Porcentagem 5 4 3 4 2" xfId="27314" xr:uid="{00000000-0005-0000-0000-00004B800000}"/>
    <cellStyle name="Porcentagem 5 4 3 4 3" xfId="27315" xr:uid="{00000000-0005-0000-0000-00004C800000}"/>
    <cellStyle name="Porcentagem 5 4 3 5" xfId="27316" xr:uid="{00000000-0005-0000-0000-00004D800000}"/>
    <cellStyle name="Porcentagem 5 4 3 6" xfId="27317" xr:uid="{00000000-0005-0000-0000-00004E800000}"/>
    <cellStyle name="Porcentagem 5 4 4" xfId="27318" xr:uid="{00000000-0005-0000-0000-00004F800000}"/>
    <cellStyle name="Porcentagem 5 4 4 2" xfId="27319" xr:uid="{00000000-0005-0000-0000-000050800000}"/>
    <cellStyle name="Porcentagem 5 4 4 2 2" xfId="27320" xr:uid="{00000000-0005-0000-0000-000051800000}"/>
    <cellStyle name="Porcentagem 5 4 4 2 3" xfId="27321" xr:uid="{00000000-0005-0000-0000-000052800000}"/>
    <cellStyle name="Porcentagem 5 4 4 3" xfId="27322" xr:uid="{00000000-0005-0000-0000-000053800000}"/>
    <cellStyle name="Porcentagem 5 4 4 4" xfId="27323" xr:uid="{00000000-0005-0000-0000-000054800000}"/>
    <cellStyle name="Porcentagem 5 4 5" xfId="27324" xr:uid="{00000000-0005-0000-0000-000055800000}"/>
    <cellStyle name="Porcentagem 5 4 5 2" xfId="27325" xr:uid="{00000000-0005-0000-0000-000056800000}"/>
    <cellStyle name="Porcentagem 5 4 5 2 2" xfId="27326" xr:uid="{00000000-0005-0000-0000-000057800000}"/>
    <cellStyle name="Porcentagem 5 4 5 2 3" xfId="27327" xr:uid="{00000000-0005-0000-0000-000058800000}"/>
    <cellStyle name="Porcentagem 5 4 5 3" xfId="27328" xr:uid="{00000000-0005-0000-0000-000059800000}"/>
    <cellStyle name="Porcentagem 5 4 5 4" xfId="27329" xr:uid="{00000000-0005-0000-0000-00005A800000}"/>
    <cellStyle name="Porcentagem 5 4 6" xfId="27330" xr:uid="{00000000-0005-0000-0000-00005B800000}"/>
    <cellStyle name="Porcentagem 5 4 6 2" xfId="27331" xr:uid="{00000000-0005-0000-0000-00005C800000}"/>
    <cellStyle name="Porcentagem 5 4 6 3" xfId="27332" xr:uid="{00000000-0005-0000-0000-00005D800000}"/>
    <cellStyle name="Porcentagem 5 4 7" xfId="27333" xr:uid="{00000000-0005-0000-0000-00005E800000}"/>
    <cellStyle name="Porcentagem 5 4 7 2" xfId="27334" xr:uid="{00000000-0005-0000-0000-00005F800000}"/>
    <cellStyle name="Porcentagem 5 4 8" xfId="27335" xr:uid="{00000000-0005-0000-0000-000060800000}"/>
    <cellStyle name="Porcentagem 5 5" xfId="27336" xr:uid="{00000000-0005-0000-0000-000061800000}"/>
    <cellStyle name="Porcentagem 5 5 2" xfId="27337" xr:uid="{00000000-0005-0000-0000-000062800000}"/>
    <cellStyle name="Porcentagem 5 5 2 2" xfId="27338" xr:uid="{00000000-0005-0000-0000-000063800000}"/>
    <cellStyle name="Porcentagem 5 5 2 2 2" xfId="27339" xr:uid="{00000000-0005-0000-0000-000064800000}"/>
    <cellStyle name="Porcentagem 5 5 2 2 3" xfId="27340" xr:uid="{00000000-0005-0000-0000-000065800000}"/>
    <cellStyle name="Porcentagem 5 5 2 3" xfId="27341" xr:uid="{00000000-0005-0000-0000-000066800000}"/>
    <cellStyle name="Porcentagem 5 5 2 3 2" xfId="27342" xr:uid="{00000000-0005-0000-0000-000067800000}"/>
    <cellStyle name="Porcentagem 5 5 2 3 3" xfId="27343" xr:uid="{00000000-0005-0000-0000-000068800000}"/>
    <cellStyle name="Porcentagem 5 5 2 4" xfId="27344" xr:uid="{00000000-0005-0000-0000-000069800000}"/>
    <cellStyle name="Porcentagem 5 5 2 4 2" xfId="27345" xr:uid="{00000000-0005-0000-0000-00006A800000}"/>
    <cellStyle name="Porcentagem 5 5 2 4 3" xfId="27346" xr:uid="{00000000-0005-0000-0000-00006B800000}"/>
    <cellStyle name="Porcentagem 5 5 2 5" xfId="27347" xr:uid="{00000000-0005-0000-0000-00006C800000}"/>
    <cellStyle name="Porcentagem 5 5 2 6" xfId="27348" xr:uid="{00000000-0005-0000-0000-00006D800000}"/>
    <cellStyle name="Porcentagem 5 5 3" xfId="27349" xr:uid="{00000000-0005-0000-0000-00006E800000}"/>
    <cellStyle name="Porcentagem 5 5 3 2" xfId="27350" xr:uid="{00000000-0005-0000-0000-00006F800000}"/>
    <cellStyle name="Porcentagem 5 5 3 2 2" xfId="27351" xr:uid="{00000000-0005-0000-0000-000070800000}"/>
    <cellStyle name="Porcentagem 5 5 3 2 3" xfId="27352" xr:uid="{00000000-0005-0000-0000-000071800000}"/>
    <cellStyle name="Porcentagem 5 5 3 3" xfId="27353" xr:uid="{00000000-0005-0000-0000-000072800000}"/>
    <cellStyle name="Porcentagem 5 5 3 4" xfId="27354" xr:uid="{00000000-0005-0000-0000-000073800000}"/>
    <cellStyle name="Porcentagem 5 5 4" xfId="27355" xr:uid="{00000000-0005-0000-0000-000074800000}"/>
    <cellStyle name="Porcentagem 5 5 4 2" xfId="27356" xr:uid="{00000000-0005-0000-0000-000075800000}"/>
    <cellStyle name="Porcentagem 5 5 4 2 2" xfId="27357" xr:uid="{00000000-0005-0000-0000-000076800000}"/>
    <cellStyle name="Porcentagem 5 5 4 2 3" xfId="27358" xr:uid="{00000000-0005-0000-0000-000077800000}"/>
    <cellStyle name="Porcentagem 5 5 4 3" xfId="27359" xr:uid="{00000000-0005-0000-0000-000078800000}"/>
    <cellStyle name="Porcentagem 5 5 4 4" xfId="27360" xr:uid="{00000000-0005-0000-0000-000079800000}"/>
    <cellStyle name="Porcentagem 5 5 5" xfId="27361" xr:uid="{00000000-0005-0000-0000-00007A800000}"/>
    <cellStyle name="Porcentagem 5 5 5 2" xfId="27362" xr:uid="{00000000-0005-0000-0000-00007B800000}"/>
    <cellStyle name="Porcentagem 5 5 5 3" xfId="27363" xr:uid="{00000000-0005-0000-0000-00007C800000}"/>
    <cellStyle name="Porcentagem 5 5 6" xfId="27364" xr:uid="{00000000-0005-0000-0000-00007D800000}"/>
    <cellStyle name="Porcentagem 5 5 6 2" xfId="27365" xr:uid="{00000000-0005-0000-0000-00007E800000}"/>
    <cellStyle name="Porcentagem 5 5 7" xfId="27366" xr:uid="{00000000-0005-0000-0000-00007F800000}"/>
    <cellStyle name="Porcentagem 5 6" xfId="27367" xr:uid="{00000000-0005-0000-0000-000080800000}"/>
    <cellStyle name="Porcentagem 5 6 2" xfId="27368" xr:uid="{00000000-0005-0000-0000-000081800000}"/>
    <cellStyle name="Porcentagem 5 6 2 2" xfId="27369" xr:uid="{00000000-0005-0000-0000-000082800000}"/>
    <cellStyle name="Porcentagem 5 6 2 3" xfId="27370" xr:uid="{00000000-0005-0000-0000-000083800000}"/>
    <cellStyle name="Porcentagem 5 6 3" xfId="27371" xr:uid="{00000000-0005-0000-0000-000084800000}"/>
    <cellStyle name="Porcentagem 5 6 3 2" xfId="27372" xr:uid="{00000000-0005-0000-0000-000085800000}"/>
    <cellStyle name="Porcentagem 5 6 3 3" xfId="27373" xr:uid="{00000000-0005-0000-0000-000086800000}"/>
    <cellStyle name="Porcentagem 5 6 4" xfId="27374" xr:uid="{00000000-0005-0000-0000-000087800000}"/>
    <cellStyle name="Porcentagem 5 6 4 2" xfId="27375" xr:uid="{00000000-0005-0000-0000-000088800000}"/>
    <cellStyle name="Porcentagem 5 6 4 3" xfId="27376" xr:uid="{00000000-0005-0000-0000-000089800000}"/>
    <cellStyle name="Porcentagem 5 6 5" xfId="27377" xr:uid="{00000000-0005-0000-0000-00008A800000}"/>
    <cellStyle name="Porcentagem 5 6 6" xfId="27378" xr:uid="{00000000-0005-0000-0000-00008B800000}"/>
    <cellStyle name="Porcentagem 5 7" xfId="27379" xr:uid="{00000000-0005-0000-0000-00008C800000}"/>
    <cellStyle name="Porcentagem 5 7 2" xfId="27380" xr:uid="{00000000-0005-0000-0000-00008D800000}"/>
    <cellStyle name="Porcentagem 5 7 2 2" xfId="27381" xr:uid="{00000000-0005-0000-0000-00008E800000}"/>
    <cellStyle name="Porcentagem 5 7 2 3" xfId="27382" xr:uid="{00000000-0005-0000-0000-00008F800000}"/>
    <cellStyle name="Porcentagem 5 7 3" xfId="27383" xr:uid="{00000000-0005-0000-0000-000090800000}"/>
    <cellStyle name="Porcentagem 5 7 4" xfId="27384" xr:uid="{00000000-0005-0000-0000-000091800000}"/>
    <cellStyle name="Porcentagem 5 8" xfId="27385" xr:uid="{00000000-0005-0000-0000-000092800000}"/>
    <cellStyle name="Porcentagem 5 8 2" xfId="27386" xr:uid="{00000000-0005-0000-0000-000093800000}"/>
    <cellStyle name="Porcentagem 5 8 2 2" xfId="27387" xr:uid="{00000000-0005-0000-0000-000094800000}"/>
    <cellStyle name="Porcentagem 5 8 2 3" xfId="27388" xr:uid="{00000000-0005-0000-0000-000095800000}"/>
    <cellStyle name="Porcentagem 5 8 3" xfId="27389" xr:uid="{00000000-0005-0000-0000-000096800000}"/>
    <cellStyle name="Porcentagem 5 8 4" xfId="27390" xr:uid="{00000000-0005-0000-0000-000097800000}"/>
    <cellStyle name="Porcentagem 5 9" xfId="27391" xr:uid="{00000000-0005-0000-0000-000098800000}"/>
    <cellStyle name="Porcentagem 5 9 2" xfId="27392" xr:uid="{00000000-0005-0000-0000-000099800000}"/>
    <cellStyle name="Porcentagem 5 9 3" xfId="27393" xr:uid="{00000000-0005-0000-0000-00009A800000}"/>
    <cellStyle name="Porcentagem 6" xfId="27394" xr:uid="{00000000-0005-0000-0000-00009B800000}"/>
    <cellStyle name="Porcentagem 6 10" xfId="27395" xr:uid="{00000000-0005-0000-0000-00009C800000}"/>
    <cellStyle name="Porcentagem 6 10 2" xfId="27396" xr:uid="{00000000-0005-0000-0000-00009D800000}"/>
    <cellStyle name="Porcentagem 6 11" xfId="27397" xr:uid="{00000000-0005-0000-0000-00009E800000}"/>
    <cellStyle name="Porcentagem 6 2" xfId="27398" xr:uid="{00000000-0005-0000-0000-00009F800000}"/>
    <cellStyle name="Porcentagem 6 3" xfId="27399" xr:uid="{00000000-0005-0000-0000-0000A0800000}"/>
    <cellStyle name="Porcentagem 6 4" xfId="27400" xr:uid="{00000000-0005-0000-0000-0000A1800000}"/>
    <cellStyle name="Porcentagem 6 4 2" xfId="27401" xr:uid="{00000000-0005-0000-0000-0000A2800000}"/>
    <cellStyle name="Porcentagem 6 4 2 2" xfId="27402" xr:uid="{00000000-0005-0000-0000-0000A3800000}"/>
    <cellStyle name="Porcentagem 6 4 2 2 2" xfId="27403" xr:uid="{00000000-0005-0000-0000-0000A4800000}"/>
    <cellStyle name="Porcentagem 6 4 2 2 2 2" xfId="27404" xr:uid="{00000000-0005-0000-0000-0000A5800000}"/>
    <cellStyle name="Porcentagem 6 4 2 2 2 3" xfId="27405" xr:uid="{00000000-0005-0000-0000-0000A6800000}"/>
    <cellStyle name="Porcentagem 6 4 2 2 3" xfId="27406" xr:uid="{00000000-0005-0000-0000-0000A7800000}"/>
    <cellStyle name="Porcentagem 6 4 2 2 3 2" xfId="27407" xr:uid="{00000000-0005-0000-0000-0000A8800000}"/>
    <cellStyle name="Porcentagem 6 4 2 2 3 3" xfId="27408" xr:uid="{00000000-0005-0000-0000-0000A9800000}"/>
    <cellStyle name="Porcentagem 6 4 2 2 4" xfId="27409" xr:uid="{00000000-0005-0000-0000-0000AA800000}"/>
    <cellStyle name="Porcentagem 6 4 2 2 4 2" xfId="27410" xr:uid="{00000000-0005-0000-0000-0000AB800000}"/>
    <cellStyle name="Porcentagem 6 4 2 2 4 3" xfId="27411" xr:uid="{00000000-0005-0000-0000-0000AC800000}"/>
    <cellStyle name="Porcentagem 6 4 2 2 5" xfId="27412" xr:uid="{00000000-0005-0000-0000-0000AD800000}"/>
    <cellStyle name="Porcentagem 6 4 2 2 6" xfId="27413" xr:uid="{00000000-0005-0000-0000-0000AE800000}"/>
    <cellStyle name="Porcentagem 6 4 2 3" xfId="27414" xr:uid="{00000000-0005-0000-0000-0000AF800000}"/>
    <cellStyle name="Porcentagem 6 4 2 3 2" xfId="27415" xr:uid="{00000000-0005-0000-0000-0000B0800000}"/>
    <cellStyle name="Porcentagem 6 4 2 3 2 2" xfId="27416" xr:uid="{00000000-0005-0000-0000-0000B1800000}"/>
    <cellStyle name="Porcentagem 6 4 2 3 2 3" xfId="27417" xr:uid="{00000000-0005-0000-0000-0000B2800000}"/>
    <cellStyle name="Porcentagem 6 4 2 3 3" xfId="27418" xr:uid="{00000000-0005-0000-0000-0000B3800000}"/>
    <cellStyle name="Porcentagem 6 4 2 3 4" xfId="27419" xr:uid="{00000000-0005-0000-0000-0000B4800000}"/>
    <cellStyle name="Porcentagem 6 4 2 4" xfId="27420" xr:uid="{00000000-0005-0000-0000-0000B5800000}"/>
    <cellStyle name="Porcentagem 6 4 2 4 2" xfId="27421" xr:uid="{00000000-0005-0000-0000-0000B6800000}"/>
    <cellStyle name="Porcentagem 6 4 2 4 2 2" xfId="27422" xr:uid="{00000000-0005-0000-0000-0000B7800000}"/>
    <cellStyle name="Porcentagem 6 4 2 4 2 3" xfId="27423" xr:uid="{00000000-0005-0000-0000-0000B8800000}"/>
    <cellStyle name="Porcentagem 6 4 2 4 3" xfId="27424" xr:uid="{00000000-0005-0000-0000-0000B9800000}"/>
    <cellStyle name="Porcentagem 6 4 2 4 4" xfId="27425" xr:uid="{00000000-0005-0000-0000-0000BA800000}"/>
    <cellStyle name="Porcentagem 6 4 2 5" xfId="27426" xr:uid="{00000000-0005-0000-0000-0000BB800000}"/>
    <cellStyle name="Porcentagem 6 4 2 5 2" xfId="27427" xr:uid="{00000000-0005-0000-0000-0000BC800000}"/>
    <cellStyle name="Porcentagem 6 4 2 5 3" xfId="27428" xr:uid="{00000000-0005-0000-0000-0000BD800000}"/>
    <cellStyle name="Porcentagem 6 4 2 6" xfId="27429" xr:uid="{00000000-0005-0000-0000-0000BE800000}"/>
    <cellStyle name="Porcentagem 6 4 2 6 2" xfId="27430" xr:uid="{00000000-0005-0000-0000-0000BF800000}"/>
    <cellStyle name="Porcentagem 6 4 2 7" xfId="27431" xr:uid="{00000000-0005-0000-0000-0000C0800000}"/>
    <cellStyle name="Porcentagem 6 4 3" xfId="27432" xr:uid="{00000000-0005-0000-0000-0000C1800000}"/>
    <cellStyle name="Porcentagem 6 4 3 2" xfId="27433" xr:uid="{00000000-0005-0000-0000-0000C2800000}"/>
    <cellStyle name="Porcentagem 6 4 3 2 2" xfId="27434" xr:uid="{00000000-0005-0000-0000-0000C3800000}"/>
    <cellStyle name="Porcentagem 6 4 3 2 3" xfId="27435" xr:uid="{00000000-0005-0000-0000-0000C4800000}"/>
    <cellStyle name="Porcentagem 6 4 3 3" xfId="27436" xr:uid="{00000000-0005-0000-0000-0000C5800000}"/>
    <cellStyle name="Porcentagem 6 4 3 3 2" xfId="27437" xr:uid="{00000000-0005-0000-0000-0000C6800000}"/>
    <cellStyle name="Porcentagem 6 4 3 3 3" xfId="27438" xr:uid="{00000000-0005-0000-0000-0000C7800000}"/>
    <cellStyle name="Porcentagem 6 4 3 4" xfId="27439" xr:uid="{00000000-0005-0000-0000-0000C8800000}"/>
    <cellStyle name="Porcentagem 6 4 3 4 2" xfId="27440" xr:uid="{00000000-0005-0000-0000-0000C9800000}"/>
    <cellStyle name="Porcentagem 6 4 3 4 3" xfId="27441" xr:uid="{00000000-0005-0000-0000-0000CA800000}"/>
    <cellStyle name="Porcentagem 6 4 3 5" xfId="27442" xr:uid="{00000000-0005-0000-0000-0000CB800000}"/>
    <cellStyle name="Porcentagem 6 4 3 6" xfId="27443" xr:uid="{00000000-0005-0000-0000-0000CC800000}"/>
    <cellStyle name="Porcentagem 6 4 4" xfId="27444" xr:uid="{00000000-0005-0000-0000-0000CD800000}"/>
    <cellStyle name="Porcentagem 6 4 4 2" xfId="27445" xr:uid="{00000000-0005-0000-0000-0000CE800000}"/>
    <cellStyle name="Porcentagem 6 4 4 2 2" xfId="27446" xr:uid="{00000000-0005-0000-0000-0000CF800000}"/>
    <cellStyle name="Porcentagem 6 4 4 2 3" xfId="27447" xr:uid="{00000000-0005-0000-0000-0000D0800000}"/>
    <cellStyle name="Porcentagem 6 4 4 3" xfId="27448" xr:uid="{00000000-0005-0000-0000-0000D1800000}"/>
    <cellStyle name="Porcentagem 6 4 4 4" xfId="27449" xr:uid="{00000000-0005-0000-0000-0000D2800000}"/>
    <cellStyle name="Porcentagem 6 4 5" xfId="27450" xr:uid="{00000000-0005-0000-0000-0000D3800000}"/>
    <cellStyle name="Porcentagem 6 4 5 2" xfId="27451" xr:uid="{00000000-0005-0000-0000-0000D4800000}"/>
    <cellStyle name="Porcentagem 6 4 5 2 2" xfId="27452" xr:uid="{00000000-0005-0000-0000-0000D5800000}"/>
    <cellStyle name="Porcentagem 6 4 5 2 3" xfId="27453" xr:uid="{00000000-0005-0000-0000-0000D6800000}"/>
    <cellStyle name="Porcentagem 6 4 5 3" xfId="27454" xr:uid="{00000000-0005-0000-0000-0000D7800000}"/>
    <cellStyle name="Porcentagem 6 4 5 4" xfId="27455" xr:uid="{00000000-0005-0000-0000-0000D8800000}"/>
    <cellStyle name="Porcentagem 6 4 6" xfId="27456" xr:uid="{00000000-0005-0000-0000-0000D9800000}"/>
    <cellStyle name="Porcentagem 6 4 6 2" xfId="27457" xr:uid="{00000000-0005-0000-0000-0000DA800000}"/>
    <cellStyle name="Porcentagem 6 4 6 3" xfId="27458" xr:uid="{00000000-0005-0000-0000-0000DB800000}"/>
    <cellStyle name="Porcentagem 6 4 7" xfId="27459" xr:uid="{00000000-0005-0000-0000-0000DC800000}"/>
    <cellStyle name="Porcentagem 6 4 7 2" xfId="27460" xr:uid="{00000000-0005-0000-0000-0000DD800000}"/>
    <cellStyle name="Porcentagem 6 4 8" xfId="27461" xr:uid="{00000000-0005-0000-0000-0000DE800000}"/>
    <cellStyle name="Porcentagem 6 5" xfId="27462" xr:uid="{00000000-0005-0000-0000-0000DF800000}"/>
    <cellStyle name="Porcentagem 6 5 2" xfId="27463" xr:uid="{00000000-0005-0000-0000-0000E0800000}"/>
    <cellStyle name="Porcentagem 6 5 2 2" xfId="27464" xr:uid="{00000000-0005-0000-0000-0000E1800000}"/>
    <cellStyle name="Porcentagem 6 5 2 2 2" xfId="27465" xr:uid="{00000000-0005-0000-0000-0000E2800000}"/>
    <cellStyle name="Porcentagem 6 5 2 2 3" xfId="27466" xr:uid="{00000000-0005-0000-0000-0000E3800000}"/>
    <cellStyle name="Porcentagem 6 5 2 3" xfId="27467" xr:uid="{00000000-0005-0000-0000-0000E4800000}"/>
    <cellStyle name="Porcentagem 6 5 2 3 2" xfId="27468" xr:uid="{00000000-0005-0000-0000-0000E5800000}"/>
    <cellStyle name="Porcentagem 6 5 2 3 3" xfId="27469" xr:uid="{00000000-0005-0000-0000-0000E6800000}"/>
    <cellStyle name="Porcentagem 6 5 2 4" xfId="27470" xr:uid="{00000000-0005-0000-0000-0000E7800000}"/>
    <cellStyle name="Porcentagem 6 5 2 4 2" xfId="27471" xr:uid="{00000000-0005-0000-0000-0000E8800000}"/>
    <cellStyle name="Porcentagem 6 5 2 4 3" xfId="27472" xr:uid="{00000000-0005-0000-0000-0000E9800000}"/>
    <cellStyle name="Porcentagem 6 5 2 5" xfId="27473" xr:uid="{00000000-0005-0000-0000-0000EA800000}"/>
    <cellStyle name="Porcentagem 6 5 2 6" xfId="27474" xr:uid="{00000000-0005-0000-0000-0000EB800000}"/>
    <cellStyle name="Porcentagem 6 5 3" xfId="27475" xr:uid="{00000000-0005-0000-0000-0000EC800000}"/>
    <cellStyle name="Porcentagem 6 5 3 2" xfId="27476" xr:uid="{00000000-0005-0000-0000-0000ED800000}"/>
    <cellStyle name="Porcentagem 6 5 3 2 2" xfId="27477" xr:uid="{00000000-0005-0000-0000-0000EE800000}"/>
    <cellStyle name="Porcentagem 6 5 3 2 3" xfId="27478" xr:uid="{00000000-0005-0000-0000-0000EF800000}"/>
    <cellStyle name="Porcentagem 6 5 3 3" xfId="27479" xr:uid="{00000000-0005-0000-0000-0000F0800000}"/>
    <cellStyle name="Porcentagem 6 5 3 4" xfId="27480" xr:uid="{00000000-0005-0000-0000-0000F1800000}"/>
    <cellStyle name="Porcentagem 6 5 4" xfId="27481" xr:uid="{00000000-0005-0000-0000-0000F2800000}"/>
    <cellStyle name="Porcentagem 6 5 4 2" xfId="27482" xr:uid="{00000000-0005-0000-0000-0000F3800000}"/>
    <cellStyle name="Porcentagem 6 5 4 2 2" xfId="27483" xr:uid="{00000000-0005-0000-0000-0000F4800000}"/>
    <cellStyle name="Porcentagem 6 5 4 2 3" xfId="27484" xr:uid="{00000000-0005-0000-0000-0000F5800000}"/>
    <cellStyle name="Porcentagem 6 5 4 3" xfId="27485" xr:uid="{00000000-0005-0000-0000-0000F6800000}"/>
    <cellStyle name="Porcentagem 6 5 4 4" xfId="27486" xr:uid="{00000000-0005-0000-0000-0000F7800000}"/>
    <cellStyle name="Porcentagem 6 5 5" xfId="27487" xr:uid="{00000000-0005-0000-0000-0000F8800000}"/>
    <cellStyle name="Porcentagem 6 5 5 2" xfId="27488" xr:uid="{00000000-0005-0000-0000-0000F9800000}"/>
    <cellStyle name="Porcentagem 6 5 5 3" xfId="27489" xr:uid="{00000000-0005-0000-0000-0000FA800000}"/>
    <cellStyle name="Porcentagem 6 5 6" xfId="27490" xr:uid="{00000000-0005-0000-0000-0000FB800000}"/>
    <cellStyle name="Porcentagem 6 5 6 2" xfId="27491" xr:uid="{00000000-0005-0000-0000-0000FC800000}"/>
    <cellStyle name="Porcentagem 6 5 7" xfId="27492" xr:uid="{00000000-0005-0000-0000-0000FD800000}"/>
    <cellStyle name="Porcentagem 6 6" xfId="27493" xr:uid="{00000000-0005-0000-0000-0000FE800000}"/>
    <cellStyle name="Porcentagem 6 6 2" xfId="27494" xr:uid="{00000000-0005-0000-0000-0000FF800000}"/>
    <cellStyle name="Porcentagem 6 6 2 2" xfId="27495" xr:uid="{00000000-0005-0000-0000-000000810000}"/>
    <cellStyle name="Porcentagem 6 6 2 3" xfId="27496" xr:uid="{00000000-0005-0000-0000-000001810000}"/>
    <cellStyle name="Porcentagem 6 6 3" xfId="27497" xr:uid="{00000000-0005-0000-0000-000002810000}"/>
    <cellStyle name="Porcentagem 6 6 3 2" xfId="27498" xr:uid="{00000000-0005-0000-0000-000003810000}"/>
    <cellStyle name="Porcentagem 6 6 3 3" xfId="27499" xr:uid="{00000000-0005-0000-0000-000004810000}"/>
    <cellStyle name="Porcentagem 6 6 4" xfId="27500" xr:uid="{00000000-0005-0000-0000-000005810000}"/>
    <cellStyle name="Porcentagem 6 6 4 2" xfId="27501" xr:uid="{00000000-0005-0000-0000-000006810000}"/>
    <cellStyle name="Porcentagem 6 6 4 3" xfId="27502" xr:uid="{00000000-0005-0000-0000-000007810000}"/>
    <cellStyle name="Porcentagem 6 6 5" xfId="27503" xr:uid="{00000000-0005-0000-0000-000008810000}"/>
    <cellStyle name="Porcentagem 6 6 6" xfId="27504" xr:uid="{00000000-0005-0000-0000-000009810000}"/>
    <cellStyle name="Porcentagem 6 7" xfId="27505" xr:uid="{00000000-0005-0000-0000-00000A810000}"/>
    <cellStyle name="Porcentagem 6 7 2" xfId="27506" xr:uid="{00000000-0005-0000-0000-00000B810000}"/>
    <cellStyle name="Porcentagem 6 7 2 2" xfId="27507" xr:uid="{00000000-0005-0000-0000-00000C810000}"/>
    <cellStyle name="Porcentagem 6 7 2 3" xfId="27508" xr:uid="{00000000-0005-0000-0000-00000D810000}"/>
    <cellStyle name="Porcentagem 6 7 3" xfId="27509" xr:uid="{00000000-0005-0000-0000-00000E810000}"/>
    <cellStyle name="Porcentagem 6 7 4" xfId="27510" xr:uid="{00000000-0005-0000-0000-00000F810000}"/>
    <cellStyle name="Porcentagem 6 8" xfId="27511" xr:uid="{00000000-0005-0000-0000-000010810000}"/>
    <cellStyle name="Porcentagem 6 8 2" xfId="27512" xr:uid="{00000000-0005-0000-0000-000011810000}"/>
    <cellStyle name="Porcentagem 6 8 2 2" xfId="27513" xr:uid="{00000000-0005-0000-0000-000012810000}"/>
    <cellStyle name="Porcentagem 6 8 2 3" xfId="27514" xr:uid="{00000000-0005-0000-0000-000013810000}"/>
    <cellStyle name="Porcentagem 6 8 3" xfId="27515" xr:uid="{00000000-0005-0000-0000-000014810000}"/>
    <cellStyle name="Porcentagem 6 8 4" xfId="27516" xr:uid="{00000000-0005-0000-0000-000015810000}"/>
    <cellStyle name="Porcentagem 6 9" xfId="27517" xr:uid="{00000000-0005-0000-0000-000016810000}"/>
    <cellStyle name="Porcentagem 6 9 2" xfId="27518" xr:uid="{00000000-0005-0000-0000-000017810000}"/>
    <cellStyle name="Porcentagem 6 9 3" xfId="27519" xr:uid="{00000000-0005-0000-0000-000018810000}"/>
    <cellStyle name="Porcentagem 7" xfId="27520" xr:uid="{00000000-0005-0000-0000-000019810000}"/>
    <cellStyle name="Porcentagem 7 10" xfId="27521" xr:uid="{00000000-0005-0000-0000-00001A810000}"/>
    <cellStyle name="Porcentagem 7 10 2" xfId="27522" xr:uid="{00000000-0005-0000-0000-00001B810000}"/>
    <cellStyle name="Porcentagem 7 11" xfId="27523" xr:uid="{00000000-0005-0000-0000-00001C810000}"/>
    <cellStyle name="Porcentagem 7 12" xfId="44528" xr:uid="{83C55B31-2683-4972-B445-16F993F766DB}"/>
    <cellStyle name="Porcentagem 7 2" xfId="27524" xr:uid="{00000000-0005-0000-0000-00001D810000}"/>
    <cellStyle name="Porcentagem 7 2 2" xfId="27525" xr:uid="{00000000-0005-0000-0000-00001E810000}"/>
    <cellStyle name="Porcentagem 7 3" xfId="27526" xr:uid="{00000000-0005-0000-0000-00001F810000}"/>
    <cellStyle name="Porcentagem 7 3 2" xfId="27527" xr:uid="{00000000-0005-0000-0000-000020810000}"/>
    <cellStyle name="Porcentagem 7 4" xfId="27528" xr:uid="{00000000-0005-0000-0000-000021810000}"/>
    <cellStyle name="Porcentagem 7 4 2" xfId="27529" xr:uid="{00000000-0005-0000-0000-000022810000}"/>
    <cellStyle name="Porcentagem 7 4 2 2" xfId="27530" xr:uid="{00000000-0005-0000-0000-000023810000}"/>
    <cellStyle name="Porcentagem 7 4 2 2 2" xfId="27531" xr:uid="{00000000-0005-0000-0000-000024810000}"/>
    <cellStyle name="Porcentagem 7 4 2 2 2 2" xfId="27532" xr:uid="{00000000-0005-0000-0000-000025810000}"/>
    <cellStyle name="Porcentagem 7 4 2 2 2 3" xfId="27533" xr:uid="{00000000-0005-0000-0000-000026810000}"/>
    <cellStyle name="Porcentagem 7 4 2 2 3" xfId="27534" xr:uid="{00000000-0005-0000-0000-000027810000}"/>
    <cellStyle name="Porcentagem 7 4 2 2 3 2" xfId="27535" xr:uid="{00000000-0005-0000-0000-000028810000}"/>
    <cellStyle name="Porcentagem 7 4 2 2 3 3" xfId="27536" xr:uid="{00000000-0005-0000-0000-000029810000}"/>
    <cellStyle name="Porcentagem 7 4 2 2 4" xfId="27537" xr:uid="{00000000-0005-0000-0000-00002A810000}"/>
    <cellStyle name="Porcentagem 7 4 2 2 4 2" xfId="27538" xr:uid="{00000000-0005-0000-0000-00002B810000}"/>
    <cellStyle name="Porcentagem 7 4 2 2 4 3" xfId="27539" xr:uid="{00000000-0005-0000-0000-00002C810000}"/>
    <cellStyle name="Porcentagem 7 4 2 2 5" xfId="27540" xr:uid="{00000000-0005-0000-0000-00002D810000}"/>
    <cellStyle name="Porcentagem 7 4 2 2 6" xfId="27541" xr:uid="{00000000-0005-0000-0000-00002E810000}"/>
    <cellStyle name="Porcentagem 7 4 2 3" xfId="27542" xr:uid="{00000000-0005-0000-0000-00002F810000}"/>
    <cellStyle name="Porcentagem 7 4 2 3 2" xfId="27543" xr:uid="{00000000-0005-0000-0000-000030810000}"/>
    <cellStyle name="Porcentagem 7 4 2 3 2 2" xfId="27544" xr:uid="{00000000-0005-0000-0000-000031810000}"/>
    <cellStyle name="Porcentagem 7 4 2 3 2 3" xfId="27545" xr:uid="{00000000-0005-0000-0000-000032810000}"/>
    <cellStyle name="Porcentagem 7 4 2 3 3" xfId="27546" xr:uid="{00000000-0005-0000-0000-000033810000}"/>
    <cellStyle name="Porcentagem 7 4 2 3 4" xfId="27547" xr:uid="{00000000-0005-0000-0000-000034810000}"/>
    <cellStyle name="Porcentagem 7 4 2 4" xfId="27548" xr:uid="{00000000-0005-0000-0000-000035810000}"/>
    <cellStyle name="Porcentagem 7 4 2 4 2" xfId="27549" xr:uid="{00000000-0005-0000-0000-000036810000}"/>
    <cellStyle name="Porcentagem 7 4 2 4 2 2" xfId="27550" xr:uid="{00000000-0005-0000-0000-000037810000}"/>
    <cellStyle name="Porcentagem 7 4 2 4 2 3" xfId="27551" xr:uid="{00000000-0005-0000-0000-000038810000}"/>
    <cellStyle name="Porcentagem 7 4 2 4 3" xfId="27552" xr:uid="{00000000-0005-0000-0000-000039810000}"/>
    <cellStyle name="Porcentagem 7 4 2 4 4" xfId="27553" xr:uid="{00000000-0005-0000-0000-00003A810000}"/>
    <cellStyle name="Porcentagem 7 4 2 5" xfId="27554" xr:uid="{00000000-0005-0000-0000-00003B810000}"/>
    <cellStyle name="Porcentagem 7 4 2 5 2" xfId="27555" xr:uid="{00000000-0005-0000-0000-00003C810000}"/>
    <cellStyle name="Porcentagem 7 4 2 5 3" xfId="27556" xr:uid="{00000000-0005-0000-0000-00003D810000}"/>
    <cellStyle name="Porcentagem 7 4 2 6" xfId="27557" xr:uid="{00000000-0005-0000-0000-00003E810000}"/>
    <cellStyle name="Porcentagem 7 4 2 6 2" xfId="27558" xr:uid="{00000000-0005-0000-0000-00003F810000}"/>
    <cellStyle name="Porcentagem 7 4 2 7" xfId="27559" xr:uid="{00000000-0005-0000-0000-000040810000}"/>
    <cellStyle name="Porcentagem 7 4 3" xfId="27560" xr:uid="{00000000-0005-0000-0000-000041810000}"/>
    <cellStyle name="Porcentagem 7 4 3 2" xfId="27561" xr:uid="{00000000-0005-0000-0000-000042810000}"/>
    <cellStyle name="Porcentagem 7 4 3 2 2" xfId="27562" xr:uid="{00000000-0005-0000-0000-000043810000}"/>
    <cellStyle name="Porcentagem 7 4 3 2 3" xfId="27563" xr:uid="{00000000-0005-0000-0000-000044810000}"/>
    <cellStyle name="Porcentagem 7 4 3 3" xfId="27564" xr:uid="{00000000-0005-0000-0000-000045810000}"/>
    <cellStyle name="Porcentagem 7 4 3 3 2" xfId="27565" xr:uid="{00000000-0005-0000-0000-000046810000}"/>
    <cellStyle name="Porcentagem 7 4 3 3 3" xfId="27566" xr:uid="{00000000-0005-0000-0000-000047810000}"/>
    <cellStyle name="Porcentagem 7 4 3 4" xfId="27567" xr:uid="{00000000-0005-0000-0000-000048810000}"/>
    <cellStyle name="Porcentagem 7 4 3 4 2" xfId="27568" xr:uid="{00000000-0005-0000-0000-000049810000}"/>
    <cellStyle name="Porcentagem 7 4 3 4 3" xfId="27569" xr:uid="{00000000-0005-0000-0000-00004A810000}"/>
    <cellStyle name="Porcentagem 7 4 3 5" xfId="27570" xr:uid="{00000000-0005-0000-0000-00004B810000}"/>
    <cellStyle name="Porcentagem 7 4 3 6" xfId="27571" xr:uid="{00000000-0005-0000-0000-00004C810000}"/>
    <cellStyle name="Porcentagem 7 4 4" xfId="27572" xr:uid="{00000000-0005-0000-0000-00004D810000}"/>
    <cellStyle name="Porcentagem 7 4 4 2" xfId="27573" xr:uid="{00000000-0005-0000-0000-00004E810000}"/>
    <cellStyle name="Porcentagem 7 4 4 2 2" xfId="27574" xr:uid="{00000000-0005-0000-0000-00004F810000}"/>
    <cellStyle name="Porcentagem 7 4 4 2 3" xfId="27575" xr:uid="{00000000-0005-0000-0000-000050810000}"/>
    <cellStyle name="Porcentagem 7 4 4 3" xfId="27576" xr:uid="{00000000-0005-0000-0000-000051810000}"/>
    <cellStyle name="Porcentagem 7 4 4 4" xfId="27577" xr:uid="{00000000-0005-0000-0000-000052810000}"/>
    <cellStyle name="Porcentagem 7 4 5" xfId="27578" xr:uid="{00000000-0005-0000-0000-000053810000}"/>
    <cellStyle name="Porcentagem 7 4 5 2" xfId="27579" xr:uid="{00000000-0005-0000-0000-000054810000}"/>
    <cellStyle name="Porcentagem 7 4 5 2 2" xfId="27580" xr:uid="{00000000-0005-0000-0000-000055810000}"/>
    <cellStyle name="Porcentagem 7 4 5 2 3" xfId="27581" xr:uid="{00000000-0005-0000-0000-000056810000}"/>
    <cellStyle name="Porcentagem 7 4 5 3" xfId="27582" xr:uid="{00000000-0005-0000-0000-000057810000}"/>
    <cellStyle name="Porcentagem 7 4 5 4" xfId="27583" xr:uid="{00000000-0005-0000-0000-000058810000}"/>
    <cellStyle name="Porcentagem 7 4 6" xfId="27584" xr:uid="{00000000-0005-0000-0000-000059810000}"/>
    <cellStyle name="Porcentagem 7 4 6 2" xfId="27585" xr:uid="{00000000-0005-0000-0000-00005A810000}"/>
    <cellStyle name="Porcentagem 7 4 6 3" xfId="27586" xr:uid="{00000000-0005-0000-0000-00005B810000}"/>
    <cellStyle name="Porcentagem 7 4 7" xfId="27587" xr:uid="{00000000-0005-0000-0000-00005C810000}"/>
    <cellStyle name="Porcentagem 7 4 7 2" xfId="27588" xr:uid="{00000000-0005-0000-0000-00005D810000}"/>
    <cellStyle name="Porcentagem 7 4 8" xfId="27589" xr:uid="{00000000-0005-0000-0000-00005E810000}"/>
    <cellStyle name="Porcentagem 7 5" xfId="27590" xr:uid="{00000000-0005-0000-0000-00005F810000}"/>
    <cellStyle name="Porcentagem 7 5 2" xfId="27591" xr:uid="{00000000-0005-0000-0000-000060810000}"/>
    <cellStyle name="Porcentagem 7 5 2 2" xfId="27592" xr:uid="{00000000-0005-0000-0000-000061810000}"/>
    <cellStyle name="Porcentagem 7 5 2 2 2" xfId="27593" xr:uid="{00000000-0005-0000-0000-000062810000}"/>
    <cellStyle name="Porcentagem 7 5 2 2 3" xfId="27594" xr:uid="{00000000-0005-0000-0000-000063810000}"/>
    <cellStyle name="Porcentagem 7 5 2 3" xfId="27595" xr:uid="{00000000-0005-0000-0000-000064810000}"/>
    <cellStyle name="Porcentagem 7 5 2 3 2" xfId="27596" xr:uid="{00000000-0005-0000-0000-000065810000}"/>
    <cellStyle name="Porcentagem 7 5 2 3 3" xfId="27597" xr:uid="{00000000-0005-0000-0000-000066810000}"/>
    <cellStyle name="Porcentagem 7 5 2 4" xfId="27598" xr:uid="{00000000-0005-0000-0000-000067810000}"/>
    <cellStyle name="Porcentagem 7 5 2 4 2" xfId="27599" xr:uid="{00000000-0005-0000-0000-000068810000}"/>
    <cellStyle name="Porcentagem 7 5 2 4 3" xfId="27600" xr:uid="{00000000-0005-0000-0000-000069810000}"/>
    <cellStyle name="Porcentagem 7 5 2 5" xfId="27601" xr:uid="{00000000-0005-0000-0000-00006A810000}"/>
    <cellStyle name="Porcentagem 7 5 2 6" xfId="27602" xr:uid="{00000000-0005-0000-0000-00006B810000}"/>
    <cellStyle name="Porcentagem 7 5 3" xfId="27603" xr:uid="{00000000-0005-0000-0000-00006C810000}"/>
    <cellStyle name="Porcentagem 7 5 3 2" xfId="27604" xr:uid="{00000000-0005-0000-0000-00006D810000}"/>
    <cellStyle name="Porcentagem 7 5 3 2 2" xfId="27605" xr:uid="{00000000-0005-0000-0000-00006E810000}"/>
    <cellStyle name="Porcentagem 7 5 3 2 3" xfId="27606" xr:uid="{00000000-0005-0000-0000-00006F810000}"/>
    <cellStyle name="Porcentagem 7 5 3 3" xfId="27607" xr:uid="{00000000-0005-0000-0000-000070810000}"/>
    <cellStyle name="Porcentagem 7 5 3 4" xfId="27608" xr:uid="{00000000-0005-0000-0000-000071810000}"/>
    <cellStyle name="Porcentagem 7 5 4" xfId="27609" xr:uid="{00000000-0005-0000-0000-000072810000}"/>
    <cellStyle name="Porcentagem 7 5 4 2" xfId="27610" xr:uid="{00000000-0005-0000-0000-000073810000}"/>
    <cellStyle name="Porcentagem 7 5 4 2 2" xfId="27611" xr:uid="{00000000-0005-0000-0000-000074810000}"/>
    <cellStyle name="Porcentagem 7 5 4 2 3" xfId="27612" xr:uid="{00000000-0005-0000-0000-000075810000}"/>
    <cellStyle name="Porcentagem 7 5 4 3" xfId="27613" xr:uid="{00000000-0005-0000-0000-000076810000}"/>
    <cellStyle name="Porcentagem 7 5 4 4" xfId="27614" xr:uid="{00000000-0005-0000-0000-000077810000}"/>
    <cellStyle name="Porcentagem 7 5 5" xfId="27615" xr:uid="{00000000-0005-0000-0000-000078810000}"/>
    <cellStyle name="Porcentagem 7 5 5 2" xfId="27616" xr:uid="{00000000-0005-0000-0000-000079810000}"/>
    <cellStyle name="Porcentagem 7 5 5 3" xfId="27617" xr:uid="{00000000-0005-0000-0000-00007A810000}"/>
    <cellStyle name="Porcentagem 7 5 6" xfId="27618" xr:uid="{00000000-0005-0000-0000-00007B810000}"/>
    <cellStyle name="Porcentagem 7 5 6 2" xfId="27619" xr:uid="{00000000-0005-0000-0000-00007C810000}"/>
    <cellStyle name="Porcentagem 7 5 7" xfId="27620" xr:uid="{00000000-0005-0000-0000-00007D810000}"/>
    <cellStyle name="Porcentagem 7 6" xfId="27621" xr:uid="{00000000-0005-0000-0000-00007E810000}"/>
    <cellStyle name="Porcentagem 7 6 2" xfId="27622" xr:uid="{00000000-0005-0000-0000-00007F810000}"/>
    <cellStyle name="Porcentagem 7 6 2 2" xfId="27623" xr:uid="{00000000-0005-0000-0000-000080810000}"/>
    <cellStyle name="Porcentagem 7 6 2 3" xfId="27624" xr:uid="{00000000-0005-0000-0000-000081810000}"/>
    <cellStyle name="Porcentagem 7 6 3" xfId="27625" xr:uid="{00000000-0005-0000-0000-000082810000}"/>
    <cellStyle name="Porcentagem 7 6 3 2" xfId="27626" xr:uid="{00000000-0005-0000-0000-000083810000}"/>
    <cellStyle name="Porcentagem 7 6 3 3" xfId="27627" xr:uid="{00000000-0005-0000-0000-000084810000}"/>
    <cellStyle name="Porcentagem 7 6 4" xfId="27628" xr:uid="{00000000-0005-0000-0000-000085810000}"/>
    <cellStyle name="Porcentagem 7 6 4 2" xfId="27629" xr:uid="{00000000-0005-0000-0000-000086810000}"/>
    <cellStyle name="Porcentagem 7 6 4 3" xfId="27630" xr:uid="{00000000-0005-0000-0000-000087810000}"/>
    <cellStyle name="Porcentagem 7 6 5" xfId="27631" xr:uid="{00000000-0005-0000-0000-000088810000}"/>
    <cellStyle name="Porcentagem 7 6 6" xfId="27632" xr:uid="{00000000-0005-0000-0000-000089810000}"/>
    <cellStyle name="Porcentagem 7 7" xfId="27633" xr:uid="{00000000-0005-0000-0000-00008A810000}"/>
    <cellStyle name="Porcentagem 7 7 2" xfId="27634" xr:uid="{00000000-0005-0000-0000-00008B810000}"/>
    <cellStyle name="Porcentagem 7 7 2 2" xfId="27635" xr:uid="{00000000-0005-0000-0000-00008C810000}"/>
    <cellStyle name="Porcentagem 7 7 2 3" xfId="27636" xr:uid="{00000000-0005-0000-0000-00008D810000}"/>
    <cellStyle name="Porcentagem 7 7 3" xfId="27637" xr:uid="{00000000-0005-0000-0000-00008E810000}"/>
    <cellStyle name="Porcentagem 7 7 4" xfId="27638" xr:uid="{00000000-0005-0000-0000-00008F810000}"/>
    <cellStyle name="Porcentagem 7 8" xfId="27639" xr:uid="{00000000-0005-0000-0000-000090810000}"/>
    <cellStyle name="Porcentagem 7 8 2" xfId="27640" xr:uid="{00000000-0005-0000-0000-000091810000}"/>
    <cellStyle name="Porcentagem 7 8 2 2" xfId="27641" xr:uid="{00000000-0005-0000-0000-000092810000}"/>
    <cellStyle name="Porcentagem 7 8 2 3" xfId="27642" xr:uid="{00000000-0005-0000-0000-000093810000}"/>
    <cellStyle name="Porcentagem 7 8 3" xfId="27643" xr:uid="{00000000-0005-0000-0000-000094810000}"/>
    <cellStyle name="Porcentagem 7 8 4" xfId="27644" xr:uid="{00000000-0005-0000-0000-000095810000}"/>
    <cellStyle name="Porcentagem 7 9" xfId="27645" xr:uid="{00000000-0005-0000-0000-000096810000}"/>
    <cellStyle name="Porcentagem 7 9 2" xfId="27646" xr:uid="{00000000-0005-0000-0000-000097810000}"/>
    <cellStyle name="Porcentagem 7 9 3" xfId="27647" xr:uid="{00000000-0005-0000-0000-000098810000}"/>
    <cellStyle name="Porcentagem 8" xfId="27648" xr:uid="{00000000-0005-0000-0000-000099810000}"/>
    <cellStyle name="Porcentagem 8 2" xfId="27649" xr:uid="{00000000-0005-0000-0000-00009A810000}"/>
    <cellStyle name="Porcentagem 8 3" xfId="27650" xr:uid="{00000000-0005-0000-0000-00009B810000}"/>
    <cellStyle name="Porcentagem 9" xfId="27651" xr:uid="{00000000-0005-0000-0000-00009C810000}"/>
    <cellStyle name="Porcentagem 9 2" xfId="43361" xr:uid="{00000000-0005-0000-0000-00009D810000}"/>
    <cellStyle name="Porcentagem 9 3" xfId="44268" xr:uid="{00000000-0005-0000-0000-00009E810000}"/>
    <cellStyle name="Porcentagem 9 3 2" xfId="44276" xr:uid="{00000000-0005-0000-0000-00009F810000}"/>
    <cellStyle name="Porcentaje" xfId="174" xr:uid="{00000000-0005-0000-0000-0000A0810000}"/>
    <cellStyle name="PrePop Currency (0)" xfId="175" xr:uid="{00000000-0005-0000-0000-0000A1810000}"/>
    <cellStyle name="PrePop Currency (2)" xfId="176" xr:uid="{00000000-0005-0000-0000-0000A2810000}"/>
    <cellStyle name="PrePop Units (0)" xfId="177" xr:uid="{00000000-0005-0000-0000-0000A3810000}"/>
    <cellStyle name="PrePop Units (1)" xfId="178" xr:uid="{00000000-0005-0000-0000-0000A4810000}"/>
    <cellStyle name="PrePop Units (2)" xfId="179" xr:uid="{00000000-0005-0000-0000-0000A5810000}"/>
    <cellStyle name="PSChar" xfId="180" xr:uid="{00000000-0005-0000-0000-0000A6810000}"/>
    <cellStyle name="PSChar 2" xfId="27653" xr:uid="{00000000-0005-0000-0000-0000A7810000}"/>
    <cellStyle name="PSChar 3" xfId="27652" xr:uid="{00000000-0005-0000-0000-0000A8810000}"/>
    <cellStyle name="PSDate" xfId="181" xr:uid="{00000000-0005-0000-0000-0000A9810000}"/>
    <cellStyle name="PSDate 2" xfId="27654" xr:uid="{00000000-0005-0000-0000-0000AA810000}"/>
    <cellStyle name="PSDec" xfId="182" xr:uid="{00000000-0005-0000-0000-0000AB810000}"/>
    <cellStyle name="PSDec 2" xfId="27655" xr:uid="{00000000-0005-0000-0000-0000AC810000}"/>
    <cellStyle name="PSHeading" xfId="183" xr:uid="{00000000-0005-0000-0000-0000AD810000}"/>
    <cellStyle name="PSHeading 2" xfId="27656" xr:uid="{00000000-0005-0000-0000-0000AE810000}"/>
    <cellStyle name="PSInt" xfId="27657" xr:uid="{00000000-0005-0000-0000-0000AF810000}"/>
    <cellStyle name="PSInt 2" xfId="27658" xr:uid="{00000000-0005-0000-0000-0000B0810000}"/>
    <cellStyle name="PSSpacer" xfId="27659" xr:uid="{00000000-0005-0000-0000-0000B1810000}"/>
    <cellStyle name="PSSpacer 2" xfId="27660" xr:uid="{00000000-0005-0000-0000-0000B2810000}"/>
    <cellStyle name="Ratio" xfId="27661" xr:uid="{00000000-0005-0000-0000-0000B3810000}"/>
    <cellStyle name="Red Text" xfId="184" xr:uid="{00000000-0005-0000-0000-0000B4810000}"/>
    <cellStyle name="RevList" xfId="185" xr:uid="{00000000-0005-0000-0000-0000B5810000}"/>
    <cellStyle name="RM" xfId="186" xr:uid="{00000000-0005-0000-0000-0000B6810000}"/>
    <cellStyle name="rodape" xfId="27662" xr:uid="{00000000-0005-0000-0000-0000B7810000}"/>
    <cellStyle name="Saída 10" xfId="36018" xr:uid="{00000000-0005-0000-0000-0000B8810000}"/>
    <cellStyle name="Saída 11" xfId="36019" xr:uid="{00000000-0005-0000-0000-0000B9810000}"/>
    <cellStyle name="Saída 12" xfId="36020" xr:uid="{00000000-0005-0000-0000-0000BA810000}"/>
    <cellStyle name="Saída 13" xfId="36021" xr:uid="{00000000-0005-0000-0000-0000BB810000}"/>
    <cellStyle name="Saída 14" xfId="36022" xr:uid="{00000000-0005-0000-0000-0000BC810000}"/>
    <cellStyle name="Saída 15" xfId="36023" xr:uid="{00000000-0005-0000-0000-0000BD810000}"/>
    <cellStyle name="Saída 16" xfId="36024" xr:uid="{00000000-0005-0000-0000-0000BE810000}"/>
    <cellStyle name="Saída 17" xfId="36025" xr:uid="{00000000-0005-0000-0000-0000BF810000}"/>
    <cellStyle name="Saída 18" xfId="36026" xr:uid="{00000000-0005-0000-0000-0000C0810000}"/>
    <cellStyle name="Saída 19" xfId="36027" xr:uid="{00000000-0005-0000-0000-0000C1810000}"/>
    <cellStyle name="Saída 2" xfId="27663" xr:uid="{00000000-0005-0000-0000-0000C2810000}"/>
    <cellStyle name="Saída 2 10" xfId="27664" xr:uid="{00000000-0005-0000-0000-0000C3810000}"/>
    <cellStyle name="Saída 2 10 2" xfId="27665" xr:uid="{00000000-0005-0000-0000-0000C4810000}"/>
    <cellStyle name="Saída 2 11" xfId="27666" xr:uid="{00000000-0005-0000-0000-0000C5810000}"/>
    <cellStyle name="Saída 2 11 2" xfId="27667" xr:uid="{00000000-0005-0000-0000-0000C6810000}"/>
    <cellStyle name="Saída 2 12" xfId="27668" xr:uid="{00000000-0005-0000-0000-0000C7810000}"/>
    <cellStyle name="Saída 2 12 2" xfId="27669" xr:uid="{00000000-0005-0000-0000-0000C8810000}"/>
    <cellStyle name="Saída 2 13" xfId="27670" xr:uid="{00000000-0005-0000-0000-0000C9810000}"/>
    <cellStyle name="Saída 2 13 2" xfId="27671" xr:uid="{00000000-0005-0000-0000-0000CA810000}"/>
    <cellStyle name="Saída 2 14" xfId="27672" xr:uid="{00000000-0005-0000-0000-0000CB810000}"/>
    <cellStyle name="Saída 2 14 2" xfId="27673" xr:uid="{00000000-0005-0000-0000-0000CC810000}"/>
    <cellStyle name="Saída 2 15" xfId="27674" xr:uid="{00000000-0005-0000-0000-0000CD810000}"/>
    <cellStyle name="Saída 2 15 2" xfId="27675" xr:uid="{00000000-0005-0000-0000-0000CE810000}"/>
    <cellStyle name="Saída 2 16" xfId="27676" xr:uid="{00000000-0005-0000-0000-0000CF810000}"/>
    <cellStyle name="Saída 2 16 2" xfId="27677" xr:uid="{00000000-0005-0000-0000-0000D0810000}"/>
    <cellStyle name="Saída 2 17" xfId="27678" xr:uid="{00000000-0005-0000-0000-0000D1810000}"/>
    <cellStyle name="Saída 2 17 2" xfId="27679" xr:uid="{00000000-0005-0000-0000-0000D2810000}"/>
    <cellStyle name="Saída 2 18" xfId="27680" xr:uid="{00000000-0005-0000-0000-0000D3810000}"/>
    <cellStyle name="Saída 2 19" xfId="27681" xr:uid="{00000000-0005-0000-0000-0000D4810000}"/>
    <cellStyle name="Saída 2 2" xfId="27682" xr:uid="{00000000-0005-0000-0000-0000D5810000}"/>
    <cellStyle name="Saída 2 2 2" xfId="27683" xr:uid="{00000000-0005-0000-0000-0000D6810000}"/>
    <cellStyle name="Saída 2 2 2 2" xfId="27684" xr:uid="{00000000-0005-0000-0000-0000D7810000}"/>
    <cellStyle name="Saída 2 2 2 2 2" xfId="27685" xr:uid="{00000000-0005-0000-0000-0000D8810000}"/>
    <cellStyle name="Saída 2 2 2 3" xfId="27686" xr:uid="{00000000-0005-0000-0000-0000D9810000}"/>
    <cellStyle name="Saída 2 2 2 3 2" xfId="27687" xr:uid="{00000000-0005-0000-0000-0000DA810000}"/>
    <cellStyle name="Saída 2 2 2 4" xfId="27688" xr:uid="{00000000-0005-0000-0000-0000DB810000}"/>
    <cellStyle name="Saída 2 2 2 4 2" xfId="27689" xr:uid="{00000000-0005-0000-0000-0000DC810000}"/>
    <cellStyle name="Saída 2 2 2 5" xfId="27690" xr:uid="{00000000-0005-0000-0000-0000DD810000}"/>
    <cellStyle name="Saída 2 2 3" xfId="27691" xr:uid="{00000000-0005-0000-0000-0000DE810000}"/>
    <cellStyle name="Saída 2 2 3 2" xfId="27692" xr:uid="{00000000-0005-0000-0000-0000DF810000}"/>
    <cellStyle name="Saída 2 2 3 2 2" xfId="27693" xr:uid="{00000000-0005-0000-0000-0000E0810000}"/>
    <cellStyle name="Saída 2 2 4" xfId="27694" xr:uid="{00000000-0005-0000-0000-0000E1810000}"/>
    <cellStyle name="Saída 2 2 5" xfId="27695" xr:uid="{00000000-0005-0000-0000-0000E2810000}"/>
    <cellStyle name="Saída 2 2 6" xfId="27696" xr:uid="{00000000-0005-0000-0000-0000E3810000}"/>
    <cellStyle name="Saída 2 3" xfId="27697" xr:uid="{00000000-0005-0000-0000-0000E4810000}"/>
    <cellStyle name="Saída 2 3 2" xfId="27698" xr:uid="{00000000-0005-0000-0000-0000E5810000}"/>
    <cellStyle name="Saída 2 4" xfId="27699" xr:uid="{00000000-0005-0000-0000-0000E6810000}"/>
    <cellStyle name="Saída 2 4 2" xfId="27700" xr:uid="{00000000-0005-0000-0000-0000E7810000}"/>
    <cellStyle name="Saída 2 5" xfId="27701" xr:uid="{00000000-0005-0000-0000-0000E8810000}"/>
    <cellStyle name="Saída 2 5 2" xfId="27702" xr:uid="{00000000-0005-0000-0000-0000E9810000}"/>
    <cellStyle name="Saída 2 6" xfId="27703" xr:uid="{00000000-0005-0000-0000-0000EA810000}"/>
    <cellStyle name="Saída 2 6 2" xfId="27704" xr:uid="{00000000-0005-0000-0000-0000EB810000}"/>
    <cellStyle name="Saída 2 6 3" xfId="27705" xr:uid="{00000000-0005-0000-0000-0000EC810000}"/>
    <cellStyle name="Saída 2 7" xfId="27706" xr:uid="{00000000-0005-0000-0000-0000ED810000}"/>
    <cellStyle name="Saída 2 7 2" xfId="27707" xr:uid="{00000000-0005-0000-0000-0000EE810000}"/>
    <cellStyle name="Saída 2 8" xfId="27708" xr:uid="{00000000-0005-0000-0000-0000EF810000}"/>
    <cellStyle name="Saída 2 8 2" xfId="27709" xr:uid="{00000000-0005-0000-0000-0000F0810000}"/>
    <cellStyle name="Saída 2 9" xfId="27710" xr:uid="{00000000-0005-0000-0000-0000F1810000}"/>
    <cellStyle name="Saída 2 9 2" xfId="27711" xr:uid="{00000000-0005-0000-0000-0000F2810000}"/>
    <cellStyle name="Saída 2_Nota 10_F" xfId="27712" xr:uid="{00000000-0005-0000-0000-0000F3810000}"/>
    <cellStyle name="Saída 20" xfId="36028" xr:uid="{00000000-0005-0000-0000-0000F4810000}"/>
    <cellStyle name="Saída 21" xfId="36029" xr:uid="{00000000-0005-0000-0000-0000F5810000}"/>
    <cellStyle name="Saída 22" xfId="36282" xr:uid="{00000000-0005-0000-0000-0000F6810000}"/>
    <cellStyle name="Saída 3" xfId="27713" xr:uid="{00000000-0005-0000-0000-0000F7810000}"/>
    <cellStyle name="Saída 3 10" xfId="27714" xr:uid="{00000000-0005-0000-0000-0000F8810000}"/>
    <cellStyle name="Saída 3 10 2" xfId="27715" xr:uid="{00000000-0005-0000-0000-0000F9810000}"/>
    <cellStyle name="Saída 3 11" xfId="27716" xr:uid="{00000000-0005-0000-0000-0000FA810000}"/>
    <cellStyle name="Saída 3 11 2" xfId="27717" xr:uid="{00000000-0005-0000-0000-0000FB810000}"/>
    <cellStyle name="Saída 3 12" xfId="27718" xr:uid="{00000000-0005-0000-0000-0000FC810000}"/>
    <cellStyle name="Saída 3 12 2" xfId="27719" xr:uid="{00000000-0005-0000-0000-0000FD810000}"/>
    <cellStyle name="Saída 3 13" xfId="27720" xr:uid="{00000000-0005-0000-0000-0000FE810000}"/>
    <cellStyle name="Saída 3 13 2" xfId="27721" xr:uid="{00000000-0005-0000-0000-0000FF810000}"/>
    <cellStyle name="Saída 3 14" xfId="27722" xr:uid="{00000000-0005-0000-0000-000000820000}"/>
    <cellStyle name="Saída 3 14 2" xfId="27723" xr:uid="{00000000-0005-0000-0000-000001820000}"/>
    <cellStyle name="Saída 3 15" xfId="27724" xr:uid="{00000000-0005-0000-0000-000002820000}"/>
    <cellStyle name="Saída 3 15 2" xfId="27725" xr:uid="{00000000-0005-0000-0000-000003820000}"/>
    <cellStyle name="Saída 3 16" xfId="27726" xr:uid="{00000000-0005-0000-0000-000004820000}"/>
    <cellStyle name="Saída 3 16 2" xfId="27727" xr:uid="{00000000-0005-0000-0000-000005820000}"/>
    <cellStyle name="Saída 3 17" xfId="27728" xr:uid="{00000000-0005-0000-0000-000006820000}"/>
    <cellStyle name="Saída 3 18" xfId="27729" xr:uid="{00000000-0005-0000-0000-000007820000}"/>
    <cellStyle name="Saída 3 2" xfId="27730" xr:uid="{00000000-0005-0000-0000-000008820000}"/>
    <cellStyle name="Saída 3 2 2" xfId="27731" xr:uid="{00000000-0005-0000-0000-000009820000}"/>
    <cellStyle name="Saída 3 2 3" xfId="27732" xr:uid="{00000000-0005-0000-0000-00000A820000}"/>
    <cellStyle name="Saída 3 3" xfId="27733" xr:uid="{00000000-0005-0000-0000-00000B820000}"/>
    <cellStyle name="Saída 3 3 2" xfId="27734" xr:uid="{00000000-0005-0000-0000-00000C820000}"/>
    <cellStyle name="Saída 3 4" xfId="27735" xr:uid="{00000000-0005-0000-0000-00000D820000}"/>
    <cellStyle name="Saída 3 4 2" xfId="27736" xr:uid="{00000000-0005-0000-0000-00000E820000}"/>
    <cellStyle name="Saída 3 5" xfId="27737" xr:uid="{00000000-0005-0000-0000-00000F820000}"/>
    <cellStyle name="Saída 3 5 2" xfId="27738" xr:uid="{00000000-0005-0000-0000-000010820000}"/>
    <cellStyle name="Saída 3 6" xfId="27739" xr:uid="{00000000-0005-0000-0000-000011820000}"/>
    <cellStyle name="Saída 3 6 2" xfId="27740" xr:uid="{00000000-0005-0000-0000-000012820000}"/>
    <cellStyle name="Saída 3 7" xfId="27741" xr:uid="{00000000-0005-0000-0000-000013820000}"/>
    <cellStyle name="Saída 3 7 2" xfId="27742" xr:uid="{00000000-0005-0000-0000-000014820000}"/>
    <cellStyle name="Saída 3 8" xfId="27743" xr:uid="{00000000-0005-0000-0000-000015820000}"/>
    <cellStyle name="Saída 3 8 2" xfId="27744" xr:uid="{00000000-0005-0000-0000-000016820000}"/>
    <cellStyle name="Saída 3 9" xfId="27745" xr:uid="{00000000-0005-0000-0000-000017820000}"/>
    <cellStyle name="Saída 3 9 2" xfId="27746" xr:uid="{00000000-0005-0000-0000-000018820000}"/>
    <cellStyle name="Saída 4" xfId="27747" xr:uid="{00000000-0005-0000-0000-000019820000}"/>
    <cellStyle name="Saída 4 10" xfId="27748" xr:uid="{00000000-0005-0000-0000-00001A820000}"/>
    <cellStyle name="Saída 4 10 2" xfId="27749" xr:uid="{00000000-0005-0000-0000-00001B820000}"/>
    <cellStyle name="Saída 4 11" xfId="27750" xr:uid="{00000000-0005-0000-0000-00001C820000}"/>
    <cellStyle name="Saída 4 12" xfId="27751" xr:uid="{00000000-0005-0000-0000-00001D820000}"/>
    <cellStyle name="Saída 4 13" xfId="27752" xr:uid="{00000000-0005-0000-0000-00001E820000}"/>
    <cellStyle name="Saída 4 2" xfId="27753" xr:uid="{00000000-0005-0000-0000-00001F820000}"/>
    <cellStyle name="Saída 4 2 2" xfId="27754" xr:uid="{00000000-0005-0000-0000-000020820000}"/>
    <cellStyle name="Saída 4 3" xfId="27755" xr:uid="{00000000-0005-0000-0000-000021820000}"/>
    <cellStyle name="Saída 4 3 2" xfId="27756" xr:uid="{00000000-0005-0000-0000-000022820000}"/>
    <cellStyle name="Saída 4 4" xfId="27757" xr:uid="{00000000-0005-0000-0000-000023820000}"/>
    <cellStyle name="Saída 4 4 2" xfId="27758" xr:uid="{00000000-0005-0000-0000-000024820000}"/>
    <cellStyle name="Saída 4 5" xfId="27759" xr:uid="{00000000-0005-0000-0000-000025820000}"/>
    <cellStyle name="Saída 4 5 2" xfId="27760" xr:uid="{00000000-0005-0000-0000-000026820000}"/>
    <cellStyle name="Saída 4 6" xfId="27761" xr:uid="{00000000-0005-0000-0000-000027820000}"/>
    <cellStyle name="Saída 4 6 2" xfId="27762" xr:uid="{00000000-0005-0000-0000-000028820000}"/>
    <cellStyle name="Saída 4 7" xfId="27763" xr:uid="{00000000-0005-0000-0000-000029820000}"/>
    <cellStyle name="Saída 4 7 2" xfId="27764" xr:uid="{00000000-0005-0000-0000-00002A820000}"/>
    <cellStyle name="Saída 4 8" xfId="27765" xr:uid="{00000000-0005-0000-0000-00002B820000}"/>
    <cellStyle name="Saída 4 8 2" xfId="27766" xr:uid="{00000000-0005-0000-0000-00002C820000}"/>
    <cellStyle name="Saída 4 9" xfId="27767" xr:uid="{00000000-0005-0000-0000-00002D820000}"/>
    <cellStyle name="Saída 4 9 2" xfId="27768" xr:uid="{00000000-0005-0000-0000-00002E820000}"/>
    <cellStyle name="Saída 5" xfId="27769" xr:uid="{00000000-0005-0000-0000-00002F820000}"/>
    <cellStyle name="Saída 5 2" xfId="27770" xr:uid="{00000000-0005-0000-0000-000030820000}"/>
    <cellStyle name="Saída 5 3" xfId="27771" xr:uid="{00000000-0005-0000-0000-000031820000}"/>
    <cellStyle name="Saída 6" xfId="36030" xr:uid="{00000000-0005-0000-0000-000032820000}"/>
    <cellStyle name="Saída 7" xfId="36031" xr:uid="{00000000-0005-0000-0000-000033820000}"/>
    <cellStyle name="Saída 8" xfId="36032" xr:uid="{00000000-0005-0000-0000-000034820000}"/>
    <cellStyle name="Saída 9" xfId="36033" xr:uid="{00000000-0005-0000-0000-000035820000}"/>
    <cellStyle name="SAPBEXstdData" xfId="27772" xr:uid="{00000000-0005-0000-0000-000036820000}"/>
    <cellStyle name="SAPBEXstdItem" xfId="27773" xr:uid="{00000000-0005-0000-0000-000037820000}"/>
    <cellStyle name="SelectFormat" xfId="187" xr:uid="{00000000-0005-0000-0000-000038820000}"/>
    <cellStyle name="Sep. milhar [0]" xfId="188" xr:uid="{00000000-0005-0000-0000-000039820000}"/>
    <cellStyle name="Sep. milhar [0] 2" xfId="27774" xr:uid="{00000000-0005-0000-0000-00003A820000}"/>
    <cellStyle name="Sep. milhar [0] 2 2" xfId="27775" xr:uid="{00000000-0005-0000-0000-00003B820000}"/>
    <cellStyle name="Sep. milhar [0] 2 3" xfId="27776" xr:uid="{00000000-0005-0000-0000-00003C820000}"/>
    <cellStyle name="Sep. milhar [0] 2 4" xfId="27777" xr:uid="{00000000-0005-0000-0000-00003D820000}"/>
    <cellStyle name="Sep. milhar [0] 2_Nota 22" xfId="27778" xr:uid="{00000000-0005-0000-0000-00003E820000}"/>
    <cellStyle name="Sep. milhar [0] 3" xfId="27779" xr:uid="{00000000-0005-0000-0000-00003F820000}"/>
    <cellStyle name="Sep. milhar [0] 3 2" xfId="27780" xr:uid="{00000000-0005-0000-0000-000040820000}"/>
    <cellStyle name="Sep. milhar [0] 4" xfId="27781" xr:uid="{00000000-0005-0000-0000-000041820000}"/>
    <cellStyle name="Sep. milhar [0] 4 2" xfId="27782" xr:uid="{00000000-0005-0000-0000-000042820000}"/>
    <cellStyle name="Sep. milhar [0] 5" xfId="27783" xr:uid="{00000000-0005-0000-0000-000043820000}"/>
    <cellStyle name="Sep. milhar [0] 5 2" xfId="27784" xr:uid="{00000000-0005-0000-0000-000044820000}"/>
    <cellStyle name="Sep. milhar [0] 6" xfId="27785" xr:uid="{00000000-0005-0000-0000-000045820000}"/>
    <cellStyle name="Sep. milhar [0]_4. ATIVO" xfId="27786" xr:uid="{00000000-0005-0000-0000-000046820000}"/>
    <cellStyle name="Separador de milhares" xfId="43362" xr:uid="{00000000-0005-0000-0000-000047820000}"/>
    <cellStyle name="Separador de milhares [0] 2" xfId="27787" xr:uid="{00000000-0005-0000-0000-000048820000}"/>
    <cellStyle name="Separador de milhares 10" xfId="189" xr:uid="{00000000-0005-0000-0000-000049820000}"/>
    <cellStyle name="Separador de milhares 10 2" xfId="228" xr:uid="{00000000-0005-0000-0000-00004A820000}"/>
    <cellStyle name="Separador de milhares 10 2 10" xfId="27790" xr:uid="{00000000-0005-0000-0000-00004B820000}"/>
    <cellStyle name="Separador de milhares 10 2 10 2" xfId="27791" xr:uid="{00000000-0005-0000-0000-00004C820000}"/>
    <cellStyle name="Separador de milhares 10 2 11" xfId="27792" xr:uid="{00000000-0005-0000-0000-00004D820000}"/>
    <cellStyle name="Separador de milhares 10 2 12" xfId="27793" xr:uid="{00000000-0005-0000-0000-00004E820000}"/>
    <cellStyle name="Separador de milhares 10 2 13" xfId="36549" xr:uid="{00000000-0005-0000-0000-00004F820000}"/>
    <cellStyle name="Separador de milhares 10 2 14" xfId="27789" xr:uid="{00000000-0005-0000-0000-000050820000}"/>
    <cellStyle name="Separador de milhares 10 2 2" xfId="27794" xr:uid="{00000000-0005-0000-0000-000051820000}"/>
    <cellStyle name="Separador de milhares 10 2 2 10" xfId="38712" xr:uid="{00000000-0005-0000-0000-000052820000}"/>
    <cellStyle name="Separador de milhares 10 2 2 2" xfId="27795" xr:uid="{00000000-0005-0000-0000-000053820000}"/>
    <cellStyle name="Separador de milhares 10 2 2 2 2" xfId="27796" xr:uid="{00000000-0005-0000-0000-000054820000}"/>
    <cellStyle name="Separador de milhares 10 2 2 2 2 2" xfId="27797" xr:uid="{00000000-0005-0000-0000-000055820000}"/>
    <cellStyle name="Separador de milhares 10 2 2 2 2 2 2" xfId="27798" xr:uid="{00000000-0005-0000-0000-000056820000}"/>
    <cellStyle name="Separador de milhares 10 2 2 2 2 2 2 2" xfId="27799" xr:uid="{00000000-0005-0000-0000-000057820000}"/>
    <cellStyle name="Separador de milhares 10 2 2 2 2 2 2 3" xfId="27800" xr:uid="{00000000-0005-0000-0000-000058820000}"/>
    <cellStyle name="Separador de milhares 10 2 2 2 2 2 3" xfId="27801" xr:uid="{00000000-0005-0000-0000-000059820000}"/>
    <cellStyle name="Separador de milhares 10 2 2 2 2 2 3 2" xfId="27802" xr:uid="{00000000-0005-0000-0000-00005A820000}"/>
    <cellStyle name="Separador de milhares 10 2 2 2 2 2 3 3" xfId="27803" xr:uid="{00000000-0005-0000-0000-00005B820000}"/>
    <cellStyle name="Separador de milhares 10 2 2 2 2 2 4" xfId="27804" xr:uid="{00000000-0005-0000-0000-00005C820000}"/>
    <cellStyle name="Separador de milhares 10 2 2 2 2 2 4 2" xfId="27805" xr:uid="{00000000-0005-0000-0000-00005D820000}"/>
    <cellStyle name="Separador de milhares 10 2 2 2 2 2 4 3" xfId="27806" xr:uid="{00000000-0005-0000-0000-00005E820000}"/>
    <cellStyle name="Separador de milhares 10 2 2 2 2 2 5" xfId="27807" xr:uid="{00000000-0005-0000-0000-00005F820000}"/>
    <cellStyle name="Separador de milhares 10 2 2 2 2 2 6" xfId="27808" xr:uid="{00000000-0005-0000-0000-000060820000}"/>
    <cellStyle name="Separador de milhares 10 2 2 2 2 3" xfId="27809" xr:uid="{00000000-0005-0000-0000-000061820000}"/>
    <cellStyle name="Separador de milhares 10 2 2 2 2 3 2" xfId="27810" xr:uid="{00000000-0005-0000-0000-000062820000}"/>
    <cellStyle name="Separador de milhares 10 2 2 2 2 3 2 2" xfId="27811" xr:uid="{00000000-0005-0000-0000-000063820000}"/>
    <cellStyle name="Separador de milhares 10 2 2 2 2 3 2 3" xfId="27812" xr:uid="{00000000-0005-0000-0000-000064820000}"/>
    <cellStyle name="Separador de milhares 10 2 2 2 2 3 3" xfId="27813" xr:uid="{00000000-0005-0000-0000-000065820000}"/>
    <cellStyle name="Separador de milhares 10 2 2 2 2 3 4" xfId="27814" xr:uid="{00000000-0005-0000-0000-000066820000}"/>
    <cellStyle name="Separador de milhares 10 2 2 2 2 4" xfId="27815" xr:uid="{00000000-0005-0000-0000-000067820000}"/>
    <cellStyle name="Separador de milhares 10 2 2 2 2 4 2" xfId="27816" xr:uid="{00000000-0005-0000-0000-000068820000}"/>
    <cellStyle name="Separador de milhares 10 2 2 2 2 4 2 2" xfId="27817" xr:uid="{00000000-0005-0000-0000-000069820000}"/>
    <cellStyle name="Separador de milhares 10 2 2 2 2 4 2 3" xfId="27818" xr:uid="{00000000-0005-0000-0000-00006A820000}"/>
    <cellStyle name="Separador de milhares 10 2 2 2 2 4 3" xfId="27819" xr:uid="{00000000-0005-0000-0000-00006B820000}"/>
    <cellStyle name="Separador de milhares 10 2 2 2 2 4 4" xfId="27820" xr:uid="{00000000-0005-0000-0000-00006C820000}"/>
    <cellStyle name="Separador de milhares 10 2 2 2 2 5" xfId="27821" xr:uid="{00000000-0005-0000-0000-00006D820000}"/>
    <cellStyle name="Separador de milhares 10 2 2 2 2 5 2" xfId="27822" xr:uid="{00000000-0005-0000-0000-00006E820000}"/>
    <cellStyle name="Separador de milhares 10 2 2 2 2 5 3" xfId="27823" xr:uid="{00000000-0005-0000-0000-00006F820000}"/>
    <cellStyle name="Separador de milhares 10 2 2 2 2 6" xfId="27824" xr:uid="{00000000-0005-0000-0000-000070820000}"/>
    <cellStyle name="Separador de milhares 10 2 2 2 2 6 2" xfId="27825" xr:uid="{00000000-0005-0000-0000-000071820000}"/>
    <cellStyle name="Separador de milhares 10 2 2 2 2 7" xfId="27826" xr:uid="{00000000-0005-0000-0000-000072820000}"/>
    <cellStyle name="Separador de milhares 10 2 2 2 3" xfId="27827" xr:uid="{00000000-0005-0000-0000-000073820000}"/>
    <cellStyle name="Separador de milhares 10 2 2 2 3 2" xfId="27828" xr:uid="{00000000-0005-0000-0000-000074820000}"/>
    <cellStyle name="Separador de milhares 10 2 2 2 3 2 2" xfId="27829" xr:uid="{00000000-0005-0000-0000-000075820000}"/>
    <cellStyle name="Separador de milhares 10 2 2 2 3 2 3" xfId="27830" xr:uid="{00000000-0005-0000-0000-000076820000}"/>
    <cellStyle name="Separador de milhares 10 2 2 2 3 3" xfId="27831" xr:uid="{00000000-0005-0000-0000-000077820000}"/>
    <cellStyle name="Separador de milhares 10 2 2 2 3 3 2" xfId="27832" xr:uid="{00000000-0005-0000-0000-000078820000}"/>
    <cellStyle name="Separador de milhares 10 2 2 2 3 3 3" xfId="27833" xr:uid="{00000000-0005-0000-0000-000079820000}"/>
    <cellStyle name="Separador de milhares 10 2 2 2 3 4" xfId="27834" xr:uid="{00000000-0005-0000-0000-00007A820000}"/>
    <cellStyle name="Separador de milhares 10 2 2 2 3 4 2" xfId="27835" xr:uid="{00000000-0005-0000-0000-00007B820000}"/>
    <cellStyle name="Separador de milhares 10 2 2 2 3 4 3" xfId="27836" xr:uid="{00000000-0005-0000-0000-00007C820000}"/>
    <cellStyle name="Separador de milhares 10 2 2 2 3 5" xfId="27837" xr:uid="{00000000-0005-0000-0000-00007D820000}"/>
    <cellStyle name="Separador de milhares 10 2 2 2 3 6" xfId="27838" xr:uid="{00000000-0005-0000-0000-00007E820000}"/>
    <cellStyle name="Separador de milhares 10 2 2 2 4" xfId="27839" xr:uid="{00000000-0005-0000-0000-00007F820000}"/>
    <cellStyle name="Separador de milhares 10 2 2 2 4 2" xfId="27840" xr:uid="{00000000-0005-0000-0000-000080820000}"/>
    <cellStyle name="Separador de milhares 10 2 2 2 4 2 2" xfId="27841" xr:uid="{00000000-0005-0000-0000-000081820000}"/>
    <cellStyle name="Separador de milhares 10 2 2 2 4 2 3" xfId="27842" xr:uid="{00000000-0005-0000-0000-000082820000}"/>
    <cellStyle name="Separador de milhares 10 2 2 2 4 3" xfId="27843" xr:uid="{00000000-0005-0000-0000-000083820000}"/>
    <cellStyle name="Separador de milhares 10 2 2 2 4 4" xfId="27844" xr:uid="{00000000-0005-0000-0000-000084820000}"/>
    <cellStyle name="Separador de milhares 10 2 2 2 5" xfId="27845" xr:uid="{00000000-0005-0000-0000-000085820000}"/>
    <cellStyle name="Separador de milhares 10 2 2 2 5 2" xfId="27846" xr:uid="{00000000-0005-0000-0000-000086820000}"/>
    <cellStyle name="Separador de milhares 10 2 2 2 5 2 2" xfId="27847" xr:uid="{00000000-0005-0000-0000-000087820000}"/>
    <cellStyle name="Separador de milhares 10 2 2 2 5 2 3" xfId="27848" xr:uid="{00000000-0005-0000-0000-000088820000}"/>
    <cellStyle name="Separador de milhares 10 2 2 2 5 3" xfId="27849" xr:uid="{00000000-0005-0000-0000-000089820000}"/>
    <cellStyle name="Separador de milhares 10 2 2 2 5 4" xfId="27850" xr:uid="{00000000-0005-0000-0000-00008A820000}"/>
    <cellStyle name="Separador de milhares 10 2 2 2 6" xfId="27851" xr:uid="{00000000-0005-0000-0000-00008B820000}"/>
    <cellStyle name="Separador de milhares 10 2 2 2 6 2" xfId="27852" xr:uid="{00000000-0005-0000-0000-00008C820000}"/>
    <cellStyle name="Separador de milhares 10 2 2 2 6 3" xfId="27853" xr:uid="{00000000-0005-0000-0000-00008D820000}"/>
    <cellStyle name="Separador de milhares 10 2 2 2 7" xfId="27854" xr:uid="{00000000-0005-0000-0000-00008E820000}"/>
    <cellStyle name="Separador de milhares 10 2 2 2 7 2" xfId="27855" xr:uid="{00000000-0005-0000-0000-00008F820000}"/>
    <cellStyle name="Separador de milhares 10 2 2 2 8" xfId="27856" xr:uid="{00000000-0005-0000-0000-000090820000}"/>
    <cellStyle name="Separador de milhares 10 2 2 3" xfId="27857" xr:uid="{00000000-0005-0000-0000-000091820000}"/>
    <cellStyle name="Separador de milhares 10 2 2 3 2" xfId="27858" xr:uid="{00000000-0005-0000-0000-000092820000}"/>
    <cellStyle name="Separador de milhares 10 2 2 3 2 2" xfId="27859" xr:uid="{00000000-0005-0000-0000-000093820000}"/>
    <cellStyle name="Separador de milhares 10 2 2 3 2 2 2" xfId="27860" xr:uid="{00000000-0005-0000-0000-000094820000}"/>
    <cellStyle name="Separador de milhares 10 2 2 3 2 2 3" xfId="27861" xr:uid="{00000000-0005-0000-0000-000095820000}"/>
    <cellStyle name="Separador de milhares 10 2 2 3 2 3" xfId="27862" xr:uid="{00000000-0005-0000-0000-000096820000}"/>
    <cellStyle name="Separador de milhares 10 2 2 3 2 3 2" xfId="27863" xr:uid="{00000000-0005-0000-0000-000097820000}"/>
    <cellStyle name="Separador de milhares 10 2 2 3 2 3 3" xfId="27864" xr:uid="{00000000-0005-0000-0000-000098820000}"/>
    <cellStyle name="Separador de milhares 10 2 2 3 2 4" xfId="27865" xr:uid="{00000000-0005-0000-0000-000099820000}"/>
    <cellStyle name="Separador de milhares 10 2 2 3 2 4 2" xfId="27866" xr:uid="{00000000-0005-0000-0000-00009A820000}"/>
    <cellStyle name="Separador de milhares 10 2 2 3 2 4 3" xfId="27867" xr:uid="{00000000-0005-0000-0000-00009B820000}"/>
    <cellStyle name="Separador de milhares 10 2 2 3 2 5" xfId="27868" xr:uid="{00000000-0005-0000-0000-00009C820000}"/>
    <cellStyle name="Separador de milhares 10 2 2 3 2 6" xfId="27869" xr:uid="{00000000-0005-0000-0000-00009D820000}"/>
    <cellStyle name="Separador de milhares 10 2 2 3 3" xfId="27870" xr:uid="{00000000-0005-0000-0000-00009E820000}"/>
    <cellStyle name="Separador de milhares 10 2 2 3 3 2" xfId="27871" xr:uid="{00000000-0005-0000-0000-00009F820000}"/>
    <cellStyle name="Separador de milhares 10 2 2 3 3 2 2" xfId="27872" xr:uid="{00000000-0005-0000-0000-0000A0820000}"/>
    <cellStyle name="Separador de milhares 10 2 2 3 3 2 3" xfId="27873" xr:uid="{00000000-0005-0000-0000-0000A1820000}"/>
    <cellStyle name="Separador de milhares 10 2 2 3 3 3" xfId="27874" xr:uid="{00000000-0005-0000-0000-0000A2820000}"/>
    <cellStyle name="Separador de milhares 10 2 2 3 3 4" xfId="27875" xr:uid="{00000000-0005-0000-0000-0000A3820000}"/>
    <cellStyle name="Separador de milhares 10 2 2 3 4" xfId="27876" xr:uid="{00000000-0005-0000-0000-0000A4820000}"/>
    <cellStyle name="Separador de milhares 10 2 2 3 4 2" xfId="27877" xr:uid="{00000000-0005-0000-0000-0000A5820000}"/>
    <cellStyle name="Separador de milhares 10 2 2 3 4 2 2" xfId="27878" xr:uid="{00000000-0005-0000-0000-0000A6820000}"/>
    <cellStyle name="Separador de milhares 10 2 2 3 4 2 3" xfId="27879" xr:uid="{00000000-0005-0000-0000-0000A7820000}"/>
    <cellStyle name="Separador de milhares 10 2 2 3 4 3" xfId="27880" xr:uid="{00000000-0005-0000-0000-0000A8820000}"/>
    <cellStyle name="Separador de milhares 10 2 2 3 4 4" xfId="27881" xr:uid="{00000000-0005-0000-0000-0000A9820000}"/>
    <cellStyle name="Separador de milhares 10 2 2 3 5" xfId="27882" xr:uid="{00000000-0005-0000-0000-0000AA820000}"/>
    <cellStyle name="Separador de milhares 10 2 2 3 5 2" xfId="27883" xr:uid="{00000000-0005-0000-0000-0000AB820000}"/>
    <cellStyle name="Separador de milhares 10 2 2 3 5 3" xfId="27884" xr:uid="{00000000-0005-0000-0000-0000AC820000}"/>
    <cellStyle name="Separador de milhares 10 2 2 3 6" xfId="27885" xr:uid="{00000000-0005-0000-0000-0000AD820000}"/>
    <cellStyle name="Separador de milhares 10 2 2 3 6 2" xfId="27886" xr:uid="{00000000-0005-0000-0000-0000AE820000}"/>
    <cellStyle name="Separador de milhares 10 2 2 3 7" xfId="27887" xr:uid="{00000000-0005-0000-0000-0000AF820000}"/>
    <cellStyle name="Separador de milhares 10 2 2 4" xfId="27888" xr:uid="{00000000-0005-0000-0000-0000B0820000}"/>
    <cellStyle name="Separador de milhares 10 2 2 4 2" xfId="27889" xr:uid="{00000000-0005-0000-0000-0000B1820000}"/>
    <cellStyle name="Separador de milhares 10 2 2 4 2 2" xfId="27890" xr:uid="{00000000-0005-0000-0000-0000B2820000}"/>
    <cellStyle name="Separador de milhares 10 2 2 4 2 3" xfId="27891" xr:uid="{00000000-0005-0000-0000-0000B3820000}"/>
    <cellStyle name="Separador de milhares 10 2 2 4 3" xfId="27892" xr:uid="{00000000-0005-0000-0000-0000B4820000}"/>
    <cellStyle name="Separador de milhares 10 2 2 4 3 2" xfId="27893" xr:uid="{00000000-0005-0000-0000-0000B5820000}"/>
    <cellStyle name="Separador de milhares 10 2 2 4 3 3" xfId="27894" xr:uid="{00000000-0005-0000-0000-0000B6820000}"/>
    <cellStyle name="Separador de milhares 10 2 2 4 4" xfId="27895" xr:uid="{00000000-0005-0000-0000-0000B7820000}"/>
    <cellStyle name="Separador de milhares 10 2 2 4 4 2" xfId="27896" xr:uid="{00000000-0005-0000-0000-0000B8820000}"/>
    <cellStyle name="Separador de milhares 10 2 2 4 4 3" xfId="27897" xr:uid="{00000000-0005-0000-0000-0000B9820000}"/>
    <cellStyle name="Separador de milhares 10 2 2 4 5" xfId="27898" xr:uid="{00000000-0005-0000-0000-0000BA820000}"/>
    <cellStyle name="Separador de milhares 10 2 2 4 6" xfId="27899" xr:uid="{00000000-0005-0000-0000-0000BB820000}"/>
    <cellStyle name="Separador de milhares 10 2 2 5" xfId="27900" xr:uid="{00000000-0005-0000-0000-0000BC820000}"/>
    <cellStyle name="Separador de milhares 10 2 2 5 2" xfId="27901" xr:uid="{00000000-0005-0000-0000-0000BD820000}"/>
    <cellStyle name="Separador de milhares 10 2 2 5 2 2" xfId="27902" xr:uid="{00000000-0005-0000-0000-0000BE820000}"/>
    <cellStyle name="Separador de milhares 10 2 2 5 2 3" xfId="27903" xr:uid="{00000000-0005-0000-0000-0000BF820000}"/>
    <cellStyle name="Separador de milhares 10 2 2 5 3" xfId="27904" xr:uid="{00000000-0005-0000-0000-0000C0820000}"/>
    <cellStyle name="Separador de milhares 10 2 2 5 4" xfId="27905" xr:uid="{00000000-0005-0000-0000-0000C1820000}"/>
    <cellStyle name="Separador de milhares 10 2 2 6" xfId="27906" xr:uid="{00000000-0005-0000-0000-0000C2820000}"/>
    <cellStyle name="Separador de milhares 10 2 2 6 2" xfId="27907" xr:uid="{00000000-0005-0000-0000-0000C3820000}"/>
    <cellStyle name="Separador de milhares 10 2 2 6 2 2" xfId="27908" xr:uid="{00000000-0005-0000-0000-0000C4820000}"/>
    <cellStyle name="Separador de milhares 10 2 2 6 2 3" xfId="27909" xr:uid="{00000000-0005-0000-0000-0000C5820000}"/>
    <cellStyle name="Separador de milhares 10 2 2 6 3" xfId="27910" xr:uid="{00000000-0005-0000-0000-0000C6820000}"/>
    <cellStyle name="Separador de milhares 10 2 2 6 4" xfId="27911" xr:uid="{00000000-0005-0000-0000-0000C7820000}"/>
    <cellStyle name="Separador de milhares 10 2 2 7" xfId="27912" xr:uid="{00000000-0005-0000-0000-0000C8820000}"/>
    <cellStyle name="Separador de milhares 10 2 2 7 2" xfId="27913" xr:uid="{00000000-0005-0000-0000-0000C9820000}"/>
    <cellStyle name="Separador de milhares 10 2 2 7 3" xfId="27914" xr:uid="{00000000-0005-0000-0000-0000CA820000}"/>
    <cellStyle name="Separador de milhares 10 2 2 8" xfId="27915" xr:uid="{00000000-0005-0000-0000-0000CB820000}"/>
    <cellStyle name="Separador de milhares 10 2 2 8 2" xfId="27916" xr:uid="{00000000-0005-0000-0000-0000CC820000}"/>
    <cellStyle name="Separador de milhares 10 2 2 9" xfId="27917" xr:uid="{00000000-0005-0000-0000-0000CD820000}"/>
    <cellStyle name="Separador de milhares 10 2 3" xfId="27918" xr:uid="{00000000-0005-0000-0000-0000CE820000}"/>
    <cellStyle name="Separador de milhares 10 2 3 2" xfId="27919" xr:uid="{00000000-0005-0000-0000-0000CF820000}"/>
    <cellStyle name="Separador de milhares 10 2 3 2 2" xfId="27920" xr:uid="{00000000-0005-0000-0000-0000D0820000}"/>
    <cellStyle name="Separador de milhares 10 2 3 2 2 2" xfId="27921" xr:uid="{00000000-0005-0000-0000-0000D1820000}"/>
    <cellStyle name="Separador de milhares 10 2 3 2 2 2 2" xfId="27922" xr:uid="{00000000-0005-0000-0000-0000D2820000}"/>
    <cellStyle name="Separador de milhares 10 2 3 2 2 2 2 2" xfId="27923" xr:uid="{00000000-0005-0000-0000-0000D3820000}"/>
    <cellStyle name="Separador de milhares 10 2 3 2 2 2 2 3" xfId="27924" xr:uid="{00000000-0005-0000-0000-0000D4820000}"/>
    <cellStyle name="Separador de milhares 10 2 3 2 2 2 3" xfId="27925" xr:uid="{00000000-0005-0000-0000-0000D5820000}"/>
    <cellStyle name="Separador de milhares 10 2 3 2 2 2 3 2" xfId="27926" xr:uid="{00000000-0005-0000-0000-0000D6820000}"/>
    <cellStyle name="Separador de milhares 10 2 3 2 2 2 3 3" xfId="27927" xr:uid="{00000000-0005-0000-0000-0000D7820000}"/>
    <cellStyle name="Separador de milhares 10 2 3 2 2 2 4" xfId="27928" xr:uid="{00000000-0005-0000-0000-0000D8820000}"/>
    <cellStyle name="Separador de milhares 10 2 3 2 2 2 4 2" xfId="27929" xr:uid="{00000000-0005-0000-0000-0000D9820000}"/>
    <cellStyle name="Separador de milhares 10 2 3 2 2 2 4 3" xfId="27930" xr:uid="{00000000-0005-0000-0000-0000DA820000}"/>
    <cellStyle name="Separador de milhares 10 2 3 2 2 2 5" xfId="27931" xr:uid="{00000000-0005-0000-0000-0000DB820000}"/>
    <cellStyle name="Separador de milhares 10 2 3 2 2 2 6" xfId="27932" xr:uid="{00000000-0005-0000-0000-0000DC820000}"/>
    <cellStyle name="Separador de milhares 10 2 3 2 2 3" xfId="27933" xr:uid="{00000000-0005-0000-0000-0000DD820000}"/>
    <cellStyle name="Separador de milhares 10 2 3 2 2 3 2" xfId="27934" xr:uid="{00000000-0005-0000-0000-0000DE820000}"/>
    <cellStyle name="Separador de milhares 10 2 3 2 2 3 2 2" xfId="27935" xr:uid="{00000000-0005-0000-0000-0000DF820000}"/>
    <cellStyle name="Separador de milhares 10 2 3 2 2 3 2 3" xfId="27936" xr:uid="{00000000-0005-0000-0000-0000E0820000}"/>
    <cellStyle name="Separador de milhares 10 2 3 2 2 3 3" xfId="27937" xr:uid="{00000000-0005-0000-0000-0000E1820000}"/>
    <cellStyle name="Separador de milhares 10 2 3 2 2 3 4" xfId="27938" xr:uid="{00000000-0005-0000-0000-0000E2820000}"/>
    <cellStyle name="Separador de milhares 10 2 3 2 2 4" xfId="27939" xr:uid="{00000000-0005-0000-0000-0000E3820000}"/>
    <cellStyle name="Separador de milhares 10 2 3 2 2 4 2" xfId="27940" xr:uid="{00000000-0005-0000-0000-0000E4820000}"/>
    <cellStyle name="Separador de milhares 10 2 3 2 2 4 2 2" xfId="27941" xr:uid="{00000000-0005-0000-0000-0000E5820000}"/>
    <cellStyle name="Separador de milhares 10 2 3 2 2 4 2 3" xfId="27942" xr:uid="{00000000-0005-0000-0000-0000E6820000}"/>
    <cellStyle name="Separador de milhares 10 2 3 2 2 4 3" xfId="27943" xr:uid="{00000000-0005-0000-0000-0000E7820000}"/>
    <cellStyle name="Separador de milhares 10 2 3 2 2 4 4" xfId="27944" xr:uid="{00000000-0005-0000-0000-0000E8820000}"/>
    <cellStyle name="Separador de milhares 10 2 3 2 2 5" xfId="27945" xr:uid="{00000000-0005-0000-0000-0000E9820000}"/>
    <cellStyle name="Separador de milhares 10 2 3 2 2 5 2" xfId="27946" xr:uid="{00000000-0005-0000-0000-0000EA820000}"/>
    <cellStyle name="Separador de milhares 10 2 3 2 2 5 3" xfId="27947" xr:uid="{00000000-0005-0000-0000-0000EB820000}"/>
    <cellStyle name="Separador de milhares 10 2 3 2 2 6" xfId="27948" xr:uid="{00000000-0005-0000-0000-0000EC820000}"/>
    <cellStyle name="Separador de milhares 10 2 3 2 2 6 2" xfId="27949" xr:uid="{00000000-0005-0000-0000-0000ED820000}"/>
    <cellStyle name="Separador de milhares 10 2 3 2 2 7" xfId="27950" xr:uid="{00000000-0005-0000-0000-0000EE820000}"/>
    <cellStyle name="Separador de milhares 10 2 3 2 3" xfId="27951" xr:uid="{00000000-0005-0000-0000-0000EF820000}"/>
    <cellStyle name="Separador de milhares 10 2 3 2 3 2" xfId="27952" xr:uid="{00000000-0005-0000-0000-0000F0820000}"/>
    <cellStyle name="Separador de milhares 10 2 3 2 3 2 2" xfId="27953" xr:uid="{00000000-0005-0000-0000-0000F1820000}"/>
    <cellStyle name="Separador de milhares 10 2 3 2 3 2 3" xfId="27954" xr:uid="{00000000-0005-0000-0000-0000F2820000}"/>
    <cellStyle name="Separador de milhares 10 2 3 2 3 3" xfId="27955" xr:uid="{00000000-0005-0000-0000-0000F3820000}"/>
    <cellStyle name="Separador de milhares 10 2 3 2 3 3 2" xfId="27956" xr:uid="{00000000-0005-0000-0000-0000F4820000}"/>
    <cellStyle name="Separador de milhares 10 2 3 2 3 3 3" xfId="27957" xr:uid="{00000000-0005-0000-0000-0000F5820000}"/>
    <cellStyle name="Separador de milhares 10 2 3 2 3 4" xfId="27958" xr:uid="{00000000-0005-0000-0000-0000F6820000}"/>
    <cellStyle name="Separador de milhares 10 2 3 2 3 4 2" xfId="27959" xr:uid="{00000000-0005-0000-0000-0000F7820000}"/>
    <cellStyle name="Separador de milhares 10 2 3 2 3 4 3" xfId="27960" xr:uid="{00000000-0005-0000-0000-0000F8820000}"/>
    <cellStyle name="Separador de milhares 10 2 3 2 3 5" xfId="27961" xr:uid="{00000000-0005-0000-0000-0000F9820000}"/>
    <cellStyle name="Separador de milhares 10 2 3 2 3 6" xfId="27962" xr:uid="{00000000-0005-0000-0000-0000FA820000}"/>
    <cellStyle name="Separador de milhares 10 2 3 2 4" xfId="27963" xr:uid="{00000000-0005-0000-0000-0000FB820000}"/>
    <cellStyle name="Separador de milhares 10 2 3 2 4 2" xfId="27964" xr:uid="{00000000-0005-0000-0000-0000FC820000}"/>
    <cellStyle name="Separador de milhares 10 2 3 2 4 2 2" xfId="27965" xr:uid="{00000000-0005-0000-0000-0000FD820000}"/>
    <cellStyle name="Separador de milhares 10 2 3 2 4 2 3" xfId="27966" xr:uid="{00000000-0005-0000-0000-0000FE820000}"/>
    <cellStyle name="Separador de milhares 10 2 3 2 4 3" xfId="27967" xr:uid="{00000000-0005-0000-0000-0000FF820000}"/>
    <cellStyle name="Separador de milhares 10 2 3 2 4 4" xfId="27968" xr:uid="{00000000-0005-0000-0000-000000830000}"/>
    <cellStyle name="Separador de milhares 10 2 3 2 5" xfId="27969" xr:uid="{00000000-0005-0000-0000-000001830000}"/>
    <cellStyle name="Separador de milhares 10 2 3 2 5 2" xfId="27970" xr:uid="{00000000-0005-0000-0000-000002830000}"/>
    <cellStyle name="Separador de milhares 10 2 3 2 5 2 2" xfId="27971" xr:uid="{00000000-0005-0000-0000-000003830000}"/>
    <cellStyle name="Separador de milhares 10 2 3 2 5 2 3" xfId="27972" xr:uid="{00000000-0005-0000-0000-000004830000}"/>
    <cellStyle name="Separador de milhares 10 2 3 2 5 3" xfId="27973" xr:uid="{00000000-0005-0000-0000-000005830000}"/>
    <cellStyle name="Separador de milhares 10 2 3 2 5 4" xfId="27974" xr:uid="{00000000-0005-0000-0000-000006830000}"/>
    <cellStyle name="Separador de milhares 10 2 3 2 6" xfId="27975" xr:uid="{00000000-0005-0000-0000-000007830000}"/>
    <cellStyle name="Separador de milhares 10 2 3 2 6 2" xfId="27976" xr:uid="{00000000-0005-0000-0000-000008830000}"/>
    <cellStyle name="Separador de milhares 10 2 3 2 6 3" xfId="27977" xr:uid="{00000000-0005-0000-0000-000009830000}"/>
    <cellStyle name="Separador de milhares 10 2 3 2 7" xfId="27978" xr:uid="{00000000-0005-0000-0000-00000A830000}"/>
    <cellStyle name="Separador de milhares 10 2 3 2 7 2" xfId="27979" xr:uid="{00000000-0005-0000-0000-00000B830000}"/>
    <cellStyle name="Separador de milhares 10 2 3 2 8" xfId="27980" xr:uid="{00000000-0005-0000-0000-00000C830000}"/>
    <cellStyle name="Separador de milhares 10 2 3 3" xfId="27981" xr:uid="{00000000-0005-0000-0000-00000D830000}"/>
    <cellStyle name="Separador de milhares 10 2 3 3 2" xfId="27982" xr:uid="{00000000-0005-0000-0000-00000E830000}"/>
    <cellStyle name="Separador de milhares 10 2 3 3 2 2" xfId="27983" xr:uid="{00000000-0005-0000-0000-00000F830000}"/>
    <cellStyle name="Separador de milhares 10 2 3 3 2 2 2" xfId="27984" xr:uid="{00000000-0005-0000-0000-000010830000}"/>
    <cellStyle name="Separador de milhares 10 2 3 3 2 2 3" xfId="27985" xr:uid="{00000000-0005-0000-0000-000011830000}"/>
    <cellStyle name="Separador de milhares 10 2 3 3 2 3" xfId="27986" xr:uid="{00000000-0005-0000-0000-000012830000}"/>
    <cellStyle name="Separador de milhares 10 2 3 3 2 3 2" xfId="27987" xr:uid="{00000000-0005-0000-0000-000013830000}"/>
    <cellStyle name="Separador de milhares 10 2 3 3 2 3 3" xfId="27988" xr:uid="{00000000-0005-0000-0000-000014830000}"/>
    <cellStyle name="Separador de milhares 10 2 3 3 2 4" xfId="27989" xr:uid="{00000000-0005-0000-0000-000015830000}"/>
    <cellStyle name="Separador de milhares 10 2 3 3 2 4 2" xfId="27990" xr:uid="{00000000-0005-0000-0000-000016830000}"/>
    <cellStyle name="Separador de milhares 10 2 3 3 2 4 3" xfId="27991" xr:uid="{00000000-0005-0000-0000-000017830000}"/>
    <cellStyle name="Separador de milhares 10 2 3 3 2 5" xfId="27992" xr:uid="{00000000-0005-0000-0000-000018830000}"/>
    <cellStyle name="Separador de milhares 10 2 3 3 2 6" xfId="27993" xr:uid="{00000000-0005-0000-0000-000019830000}"/>
    <cellStyle name="Separador de milhares 10 2 3 3 3" xfId="27994" xr:uid="{00000000-0005-0000-0000-00001A830000}"/>
    <cellStyle name="Separador de milhares 10 2 3 3 3 2" xfId="27995" xr:uid="{00000000-0005-0000-0000-00001B830000}"/>
    <cellStyle name="Separador de milhares 10 2 3 3 3 2 2" xfId="27996" xr:uid="{00000000-0005-0000-0000-00001C830000}"/>
    <cellStyle name="Separador de milhares 10 2 3 3 3 2 3" xfId="27997" xr:uid="{00000000-0005-0000-0000-00001D830000}"/>
    <cellStyle name="Separador de milhares 10 2 3 3 3 3" xfId="27998" xr:uid="{00000000-0005-0000-0000-00001E830000}"/>
    <cellStyle name="Separador de milhares 10 2 3 3 3 4" xfId="27999" xr:uid="{00000000-0005-0000-0000-00001F830000}"/>
    <cellStyle name="Separador de milhares 10 2 3 3 4" xfId="28000" xr:uid="{00000000-0005-0000-0000-000020830000}"/>
    <cellStyle name="Separador de milhares 10 2 3 3 4 2" xfId="28001" xr:uid="{00000000-0005-0000-0000-000021830000}"/>
    <cellStyle name="Separador de milhares 10 2 3 3 4 2 2" xfId="28002" xr:uid="{00000000-0005-0000-0000-000022830000}"/>
    <cellStyle name="Separador de milhares 10 2 3 3 4 2 3" xfId="28003" xr:uid="{00000000-0005-0000-0000-000023830000}"/>
    <cellStyle name="Separador de milhares 10 2 3 3 4 3" xfId="28004" xr:uid="{00000000-0005-0000-0000-000024830000}"/>
    <cellStyle name="Separador de milhares 10 2 3 3 4 4" xfId="28005" xr:uid="{00000000-0005-0000-0000-000025830000}"/>
    <cellStyle name="Separador de milhares 10 2 3 3 5" xfId="28006" xr:uid="{00000000-0005-0000-0000-000026830000}"/>
    <cellStyle name="Separador de milhares 10 2 3 3 5 2" xfId="28007" xr:uid="{00000000-0005-0000-0000-000027830000}"/>
    <cellStyle name="Separador de milhares 10 2 3 3 5 3" xfId="28008" xr:uid="{00000000-0005-0000-0000-000028830000}"/>
    <cellStyle name="Separador de milhares 10 2 3 3 6" xfId="28009" xr:uid="{00000000-0005-0000-0000-000029830000}"/>
    <cellStyle name="Separador de milhares 10 2 3 3 6 2" xfId="28010" xr:uid="{00000000-0005-0000-0000-00002A830000}"/>
    <cellStyle name="Separador de milhares 10 2 3 3 7" xfId="28011" xr:uid="{00000000-0005-0000-0000-00002B830000}"/>
    <cellStyle name="Separador de milhares 10 2 3 4" xfId="28012" xr:uid="{00000000-0005-0000-0000-00002C830000}"/>
    <cellStyle name="Separador de milhares 10 2 3 4 2" xfId="28013" xr:uid="{00000000-0005-0000-0000-00002D830000}"/>
    <cellStyle name="Separador de milhares 10 2 3 4 2 2" xfId="28014" xr:uid="{00000000-0005-0000-0000-00002E830000}"/>
    <cellStyle name="Separador de milhares 10 2 3 4 2 3" xfId="28015" xr:uid="{00000000-0005-0000-0000-00002F830000}"/>
    <cellStyle name="Separador de milhares 10 2 3 4 3" xfId="28016" xr:uid="{00000000-0005-0000-0000-000030830000}"/>
    <cellStyle name="Separador de milhares 10 2 3 4 3 2" xfId="28017" xr:uid="{00000000-0005-0000-0000-000031830000}"/>
    <cellStyle name="Separador de milhares 10 2 3 4 3 3" xfId="28018" xr:uid="{00000000-0005-0000-0000-000032830000}"/>
    <cellStyle name="Separador de milhares 10 2 3 4 4" xfId="28019" xr:uid="{00000000-0005-0000-0000-000033830000}"/>
    <cellStyle name="Separador de milhares 10 2 3 4 4 2" xfId="28020" xr:uid="{00000000-0005-0000-0000-000034830000}"/>
    <cellStyle name="Separador de milhares 10 2 3 4 4 3" xfId="28021" xr:uid="{00000000-0005-0000-0000-000035830000}"/>
    <cellStyle name="Separador de milhares 10 2 3 4 5" xfId="28022" xr:uid="{00000000-0005-0000-0000-000036830000}"/>
    <cellStyle name="Separador de milhares 10 2 3 4 6" xfId="28023" xr:uid="{00000000-0005-0000-0000-000037830000}"/>
    <cellStyle name="Separador de milhares 10 2 3 5" xfId="28024" xr:uid="{00000000-0005-0000-0000-000038830000}"/>
    <cellStyle name="Separador de milhares 10 2 3 5 2" xfId="28025" xr:uid="{00000000-0005-0000-0000-000039830000}"/>
    <cellStyle name="Separador de milhares 10 2 3 5 2 2" xfId="28026" xr:uid="{00000000-0005-0000-0000-00003A830000}"/>
    <cellStyle name="Separador de milhares 10 2 3 5 2 3" xfId="28027" xr:uid="{00000000-0005-0000-0000-00003B830000}"/>
    <cellStyle name="Separador de milhares 10 2 3 5 3" xfId="28028" xr:uid="{00000000-0005-0000-0000-00003C830000}"/>
    <cellStyle name="Separador de milhares 10 2 3 5 4" xfId="28029" xr:uid="{00000000-0005-0000-0000-00003D830000}"/>
    <cellStyle name="Separador de milhares 10 2 3 6" xfId="28030" xr:uid="{00000000-0005-0000-0000-00003E830000}"/>
    <cellStyle name="Separador de milhares 10 2 3 6 2" xfId="28031" xr:uid="{00000000-0005-0000-0000-00003F830000}"/>
    <cellStyle name="Separador de milhares 10 2 3 6 2 2" xfId="28032" xr:uid="{00000000-0005-0000-0000-000040830000}"/>
    <cellStyle name="Separador de milhares 10 2 3 6 2 3" xfId="28033" xr:uid="{00000000-0005-0000-0000-000041830000}"/>
    <cellStyle name="Separador de milhares 10 2 3 6 3" xfId="28034" xr:uid="{00000000-0005-0000-0000-000042830000}"/>
    <cellStyle name="Separador de milhares 10 2 3 6 4" xfId="28035" xr:uid="{00000000-0005-0000-0000-000043830000}"/>
    <cellStyle name="Separador de milhares 10 2 3 7" xfId="28036" xr:uid="{00000000-0005-0000-0000-000044830000}"/>
    <cellStyle name="Separador de milhares 10 2 3 7 2" xfId="28037" xr:uid="{00000000-0005-0000-0000-000045830000}"/>
    <cellStyle name="Separador de milhares 10 2 3 7 3" xfId="28038" xr:uid="{00000000-0005-0000-0000-000046830000}"/>
    <cellStyle name="Separador de milhares 10 2 3 8" xfId="28039" xr:uid="{00000000-0005-0000-0000-000047830000}"/>
    <cellStyle name="Separador de milhares 10 2 3 8 2" xfId="28040" xr:uid="{00000000-0005-0000-0000-000048830000}"/>
    <cellStyle name="Separador de milhares 10 2 3 9" xfId="28041" xr:uid="{00000000-0005-0000-0000-000049830000}"/>
    <cellStyle name="Separador de milhares 10 2 4" xfId="28042" xr:uid="{00000000-0005-0000-0000-00004A830000}"/>
    <cellStyle name="Separador de milhares 10 2 4 2" xfId="28043" xr:uid="{00000000-0005-0000-0000-00004B830000}"/>
    <cellStyle name="Separador de milhares 10 2 4 2 2" xfId="28044" xr:uid="{00000000-0005-0000-0000-00004C830000}"/>
    <cellStyle name="Separador de milhares 10 2 4 2 2 2" xfId="28045" xr:uid="{00000000-0005-0000-0000-00004D830000}"/>
    <cellStyle name="Separador de milhares 10 2 4 2 2 2 2" xfId="28046" xr:uid="{00000000-0005-0000-0000-00004E830000}"/>
    <cellStyle name="Separador de milhares 10 2 4 2 2 2 3" xfId="28047" xr:uid="{00000000-0005-0000-0000-00004F830000}"/>
    <cellStyle name="Separador de milhares 10 2 4 2 2 3" xfId="28048" xr:uid="{00000000-0005-0000-0000-000050830000}"/>
    <cellStyle name="Separador de milhares 10 2 4 2 2 3 2" xfId="28049" xr:uid="{00000000-0005-0000-0000-000051830000}"/>
    <cellStyle name="Separador de milhares 10 2 4 2 2 3 3" xfId="28050" xr:uid="{00000000-0005-0000-0000-000052830000}"/>
    <cellStyle name="Separador de milhares 10 2 4 2 2 4" xfId="28051" xr:uid="{00000000-0005-0000-0000-000053830000}"/>
    <cellStyle name="Separador de milhares 10 2 4 2 2 4 2" xfId="28052" xr:uid="{00000000-0005-0000-0000-000054830000}"/>
    <cellStyle name="Separador de milhares 10 2 4 2 2 4 3" xfId="28053" xr:uid="{00000000-0005-0000-0000-000055830000}"/>
    <cellStyle name="Separador de milhares 10 2 4 2 2 5" xfId="28054" xr:uid="{00000000-0005-0000-0000-000056830000}"/>
    <cellStyle name="Separador de milhares 10 2 4 2 2 6" xfId="28055" xr:uid="{00000000-0005-0000-0000-000057830000}"/>
    <cellStyle name="Separador de milhares 10 2 4 2 3" xfId="28056" xr:uid="{00000000-0005-0000-0000-000058830000}"/>
    <cellStyle name="Separador de milhares 10 2 4 2 3 2" xfId="28057" xr:uid="{00000000-0005-0000-0000-000059830000}"/>
    <cellStyle name="Separador de milhares 10 2 4 2 3 2 2" xfId="28058" xr:uid="{00000000-0005-0000-0000-00005A830000}"/>
    <cellStyle name="Separador de milhares 10 2 4 2 3 2 3" xfId="28059" xr:uid="{00000000-0005-0000-0000-00005B830000}"/>
    <cellStyle name="Separador de milhares 10 2 4 2 3 3" xfId="28060" xr:uid="{00000000-0005-0000-0000-00005C830000}"/>
    <cellStyle name="Separador de milhares 10 2 4 2 3 4" xfId="28061" xr:uid="{00000000-0005-0000-0000-00005D830000}"/>
    <cellStyle name="Separador de milhares 10 2 4 2 4" xfId="28062" xr:uid="{00000000-0005-0000-0000-00005E830000}"/>
    <cellStyle name="Separador de milhares 10 2 4 2 4 2" xfId="28063" xr:uid="{00000000-0005-0000-0000-00005F830000}"/>
    <cellStyle name="Separador de milhares 10 2 4 2 4 2 2" xfId="28064" xr:uid="{00000000-0005-0000-0000-000060830000}"/>
    <cellStyle name="Separador de milhares 10 2 4 2 4 2 3" xfId="28065" xr:uid="{00000000-0005-0000-0000-000061830000}"/>
    <cellStyle name="Separador de milhares 10 2 4 2 4 3" xfId="28066" xr:uid="{00000000-0005-0000-0000-000062830000}"/>
    <cellStyle name="Separador de milhares 10 2 4 2 4 4" xfId="28067" xr:uid="{00000000-0005-0000-0000-000063830000}"/>
    <cellStyle name="Separador de milhares 10 2 4 2 5" xfId="28068" xr:uid="{00000000-0005-0000-0000-000064830000}"/>
    <cellStyle name="Separador de milhares 10 2 4 2 5 2" xfId="28069" xr:uid="{00000000-0005-0000-0000-000065830000}"/>
    <cellStyle name="Separador de milhares 10 2 4 2 5 3" xfId="28070" xr:uid="{00000000-0005-0000-0000-000066830000}"/>
    <cellStyle name="Separador de milhares 10 2 4 2 6" xfId="28071" xr:uid="{00000000-0005-0000-0000-000067830000}"/>
    <cellStyle name="Separador de milhares 10 2 4 2 6 2" xfId="28072" xr:uid="{00000000-0005-0000-0000-000068830000}"/>
    <cellStyle name="Separador de milhares 10 2 4 2 7" xfId="28073" xr:uid="{00000000-0005-0000-0000-000069830000}"/>
    <cellStyle name="Separador de milhares 10 2 4 3" xfId="28074" xr:uid="{00000000-0005-0000-0000-00006A830000}"/>
    <cellStyle name="Separador de milhares 10 2 4 3 2" xfId="28075" xr:uid="{00000000-0005-0000-0000-00006B830000}"/>
    <cellStyle name="Separador de milhares 10 2 4 3 2 2" xfId="28076" xr:uid="{00000000-0005-0000-0000-00006C830000}"/>
    <cellStyle name="Separador de milhares 10 2 4 3 2 3" xfId="28077" xr:uid="{00000000-0005-0000-0000-00006D830000}"/>
    <cellStyle name="Separador de milhares 10 2 4 3 3" xfId="28078" xr:uid="{00000000-0005-0000-0000-00006E830000}"/>
    <cellStyle name="Separador de milhares 10 2 4 3 3 2" xfId="28079" xr:uid="{00000000-0005-0000-0000-00006F830000}"/>
    <cellStyle name="Separador de milhares 10 2 4 3 3 3" xfId="28080" xr:uid="{00000000-0005-0000-0000-000070830000}"/>
    <cellStyle name="Separador de milhares 10 2 4 3 4" xfId="28081" xr:uid="{00000000-0005-0000-0000-000071830000}"/>
    <cellStyle name="Separador de milhares 10 2 4 3 4 2" xfId="28082" xr:uid="{00000000-0005-0000-0000-000072830000}"/>
    <cellStyle name="Separador de milhares 10 2 4 3 4 3" xfId="28083" xr:uid="{00000000-0005-0000-0000-000073830000}"/>
    <cellStyle name="Separador de milhares 10 2 4 3 5" xfId="28084" xr:uid="{00000000-0005-0000-0000-000074830000}"/>
    <cellStyle name="Separador de milhares 10 2 4 3 6" xfId="28085" xr:uid="{00000000-0005-0000-0000-000075830000}"/>
    <cellStyle name="Separador de milhares 10 2 4 4" xfId="28086" xr:uid="{00000000-0005-0000-0000-000076830000}"/>
    <cellStyle name="Separador de milhares 10 2 4 4 2" xfId="28087" xr:uid="{00000000-0005-0000-0000-000077830000}"/>
    <cellStyle name="Separador de milhares 10 2 4 4 2 2" xfId="28088" xr:uid="{00000000-0005-0000-0000-000078830000}"/>
    <cellStyle name="Separador de milhares 10 2 4 4 2 3" xfId="28089" xr:uid="{00000000-0005-0000-0000-000079830000}"/>
    <cellStyle name="Separador de milhares 10 2 4 4 3" xfId="28090" xr:uid="{00000000-0005-0000-0000-00007A830000}"/>
    <cellStyle name="Separador de milhares 10 2 4 4 4" xfId="28091" xr:uid="{00000000-0005-0000-0000-00007B830000}"/>
    <cellStyle name="Separador de milhares 10 2 4 5" xfId="28092" xr:uid="{00000000-0005-0000-0000-00007C830000}"/>
    <cellStyle name="Separador de milhares 10 2 4 5 2" xfId="28093" xr:uid="{00000000-0005-0000-0000-00007D830000}"/>
    <cellStyle name="Separador de milhares 10 2 4 5 2 2" xfId="28094" xr:uid="{00000000-0005-0000-0000-00007E830000}"/>
    <cellStyle name="Separador de milhares 10 2 4 5 2 3" xfId="28095" xr:uid="{00000000-0005-0000-0000-00007F830000}"/>
    <cellStyle name="Separador de milhares 10 2 4 5 3" xfId="28096" xr:uid="{00000000-0005-0000-0000-000080830000}"/>
    <cellStyle name="Separador de milhares 10 2 4 5 4" xfId="28097" xr:uid="{00000000-0005-0000-0000-000081830000}"/>
    <cellStyle name="Separador de milhares 10 2 4 6" xfId="28098" xr:uid="{00000000-0005-0000-0000-000082830000}"/>
    <cellStyle name="Separador de milhares 10 2 4 6 2" xfId="28099" xr:uid="{00000000-0005-0000-0000-000083830000}"/>
    <cellStyle name="Separador de milhares 10 2 4 6 3" xfId="28100" xr:uid="{00000000-0005-0000-0000-000084830000}"/>
    <cellStyle name="Separador de milhares 10 2 4 7" xfId="28101" xr:uid="{00000000-0005-0000-0000-000085830000}"/>
    <cellStyle name="Separador de milhares 10 2 4 7 2" xfId="28102" xr:uid="{00000000-0005-0000-0000-000086830000}"/>
    <cellStyle name="Separador de milhares 10 2 4 8" xfId="28103" xr:uid="{00000000-0005-0000-0000-000087830000}"/>
    <cellStyle name="Separador de milhares 10 2 5" xfId="28104" xr:uid="{00000000-0005-0000-0000-000088830000}"/>
    <cellStyle name="Separador de milhares 10 2 5 2" xfId="28105" xr:uid="{00000000-0005-0000-0000-000089830000}"/>
    <cellStyle name="Separador de milhares 10 2 5 2 2" xfId="28106" xr:uid="{00000000-0005-0000-0000-00008A830000}"/>
    <cellStyle name="Separador de milhares 10 2 5 2 2 2" xfId="28107" xr:uid="{00000000-0005-0000-0000-00008B830000}"/>
    <cellStyle name="Separador de milhares 10 2 5 2 2 3" xfId="28108" xr:uid="{00000000-0005-0000-0000-00008C830000}"/>
    <cellStyle name="Separador de milhares 10 2 5 2 3" xfId="28109" xr:uid="{00000000-0005-0000-0000-00008D830000}"/>
    <cellStyle name="Separador de milhares 10 2 5 2 3 2" xfId="28110" xr:uid="{00000000-0005-0000-0000-00008E830000}"/>
    <cellStyle name="Separador de milhares 10 2 5 2 3 3" xfId="28111" xr:uid="{00000000-0005-0000-0000-00008F830000}"/>
    <cellStyle name="Separador de milhares 10 2 5 2 4" xfId="28112" xr:uid="{00000000-0005-0000-0000-000090830000}"/>
    <cellStyle name="Separador de milhares 10 2 5 2 4 2" xfId="28113" xr:uid="{00000000-0005-0000-0000-000091830000}"/>
    <cellStyle name="Separador de milhares 10 2 5 2 4 3" xfId="28114" xr:uid="{00000000-0005-0000-0000-000092830000}"/>
    <cellStyle name="Separador de milhares 10 2 5 2 5" xfId="28115" xr:uid="{00000000-0005-0000-0000-000093830000}"/>
    <cellStyle name="Separador de milhares 10 2 5 2 6" xfId="28116" xr:uid="{00000000-0005-0000-0000-000094830000}"/>
    <cellStyle name="Separador de milhares 10 2 5 3" xfId="28117" xr:uid="{00000000-0005-0000-0000-000095830000}"/>
    <cellStyle name="Separador de milhares 10 2 5 3 2" xfId="28118" xr:uid="{00000000-0005-0000-0000-000096830000}"/>
    <cellStyle name="Separador de milhares 10 2 5 3 2 2" xfId="28119" xr:uid="{00000000-0005-0000-0000-000097830000}"/>
    <cellStyle name="Separador de milhares 10 2 5 3 2 3" xfId="28120" xr:uid="{00000000-0005-0000-0000-000098830000}"/>
    <cellStyle name="Separador de milhares 10 2 5 3 3" xfId="28121" xr:uid="{00000000-0005-0000-0000-000099830000}"/>
    <cellStyle name="Separador de milhares 10 2 5 3 4" xfId="28122" xr:uid="{00000000-0005-0000-0000-00009A830000}"/>
    <cellStyle name="Separador de milhares 10 2 5 4" xfId="28123" xr:uid="{00000000-0005-0000-0000-00009B830000}"/>
    <cellStyle name="Separador de milhares 10 2 5 4 2" xfId="28124" xr:uid="{00000000-0005-0000-0000-00009C830000}"/>
    <cellStyle name="Separador de milhares 10 2 5 4 2 2" xfId="28125" xr:uid="{00000000-0005-0000-0000-00009D830000}"/>
    <cellStyle name="Separador de milhares 10 2 5 4 2 3" xfId="28126" xr:uid="{00000000-0005-0000-0000-00009E830000}"/>
    <cellStyle name="Separador de milhares 10 2 5 4 3" xfId="28127" xr:uid="{00000000-0005-0000-0000-00009F830000}"/>
    <cellStyle name="Separador de milhares 10 2 5 4 4" xfId="28128" xr:uid="{00000000-0005-0000-0000-0000A0830000}"/>
    <cellStyle name="Separador de milhares 10 2 5 5" xfId="28129" xr:uid="{00000000-0005-0000-0000-0000A1830000}"/>
    <cellStyle name="Separador de milhares 10 2 5 5 2" xfId="28130" xr:uid="{00000000-0005-0000-0000-0000A2830000}"/>
    <cellStyle name="Separador de milhares 10 2 5 5 3" xfId="28131" xr:uid="{00000000-0005-0000-0000-0000A3830000}"/>
    <cellStyle name="Separador de milhares 10 2 5 6" xfId="28132" xr:uid="{00000000-0005-0000-0000-0000A4830000}"/>
    <cellStyle name="Separador de milhares 10 2 5 6 2" xfId="28133" xr:uid="{00000000-0005-0000-0000-0000A5830000}"/>
    <cellStyle name="Separador de milhares 10 2 5 7" xfId="28134" xr:uid="{00000000-0005-0000-0000-0000A6830000}"/>
    <cellStyle name="Separador de milhares 10 2 6" xfId="28135" xr:uid="{00000000-0005-0000-0000-0000A7830000}"/>
    <cellStyle name="Separador de milhares 10 2 6 2" xfId="28136" xr:uid="{00000000-0005-0000-0000-0000A8830000}"/>
    <cellStyle name="Separador de milhares 10 2 6 2 2" xfId="28137" xr:uid="{00000000-0005-0000-0000-0000A9830000}"/>
    <cellStyle name="Separador de milhares 10 2 6 2 3" xfId="28138" xr:uid="{00000000-0005-0000-0000-0000AA830000}"/>
    <cellStyle name="Separador de milhares 10 2 6 3" xfId="28139" xr:uid="{00000000-0005-0000-0000-0000AB830000}"/>
    <cellStyle name="Separador de milhares 10 2 6 3 2" xfId="28140" xr:uid="{00000000-0005-0000-0000-0000AC830000}"/>
    <cellStyle name="Separador de milhares 10 2 6 3 3" xfId="28141" xr:uid="{00000000-0005-0000-0000-0000AD830000}"/>
    <cellStyle name="Separador de milhares 10 2 6 4" xfId="28142" xr:uid="{00000000-0005-0000-0000-0000AE830000}"/>
    <cellStyle name="Separador de milhares 10 2 6 4 2" xfId="28143" xr:uid="{00000000-0005-0000-0000-0000AF830000}"/>
    <cellStyle name="Separador de milhares 10 2 6 4 3" xfId="28144" xr:uid="{00000000-0005-0000-0000-0000B0830000}"/>
    <cellStyle name="Separador de milhares 10 2 6 5" xfId="28145" xr:uid="{00000000-0005-0000-0000-0000B1830000}"/>
    <cellStyle name="Separador de milhares 10 2 6 6" xfId="28146" xr:uid="{00000000-0005-0000-0000-0000B2830000}"/>
    <cellStyle name="Separador de milhares 10 2 7" xfId="28147" xr:uid="{00000000-0005-0000-0000-0000B3830000}"/>
    <cellStyle name="Separador de milhares 10 2 7 2" xfId="28148" xr:uid="{00000000-0005-0000-0000-0000B4830000}"/>
    <cellStyle name="Separador de milhares 10 2 7 2 2" xfId="28149" xr:uid="{00000000-0005-0000-0000-0000B5830000}"/>
    <cellStyle name="Separador de milhares 10 2 7 2 3" xfId="28150" xr:uid="{00000000-0005-0000-0000-0000B6830000}"/>
    <cellStyle name="Separador de milhares 10 2 7 3" xfId="28151" xr:uid="{00000000-0005-0000-0000-0000B7830000}"/>
    <cellStyle name="Separador de milhares 10 2 7 4" xfId="28152" xr:uid="{00000000-0005-0000-0000-0000B8830000}"/>
    <cellStyle name="Separador de milhares 10 2 8" xfId="28153" xr:uid="{00000000-0005-0000-0000-0000B9830000}"/>
    <cellStyle name="Separador de milhares 10 2 8 2" xfId="28154" xr:uid="{00000000-0005-0000-0000-0000BA830000}"/>
    <cellStyle name="Separador de milhares 10 2 8 2 2" xfId="28155" xr:uid="{00000000-0005-0000-0000-0000BB830000}"/>
    <cellStyle name="Separador de milhares 10 2 8 2 3" xfId="28156" xr:uid="{00000000-0005-0000-0000-0000BC830000}"/>
    <cellStyle name="Separador de milhares 10 2 8 3" xfId="28157" xr:uid="{00000000-0005-0000-0000-0000BD830000}"/>
    <cellStyle name="Separador de milhares 10 2 8 4" xfId="28158" xr:uid="{00000000-0005-0000-0000-0000BE830000}"/>
    <cellStyle name="Separador de milhares 10 2 9" xfId="28159" xr:uid="{00000000-0005-0000-0000-0000BF830000}"/>
    <cellStyle name="Separador de milhares 10 2 9 2" xfId="28160" xr:uid="{00000000-0005-0000-0000-0000C0830000}"/>
    <cellStyle name="Separador de milhares 10 2 9 3" xfId="28161" xr:uid="{00000000-0005-0000-0000-0000C1830000}"/>
    <cellStyle name="Separador de milhares 10 3" xfId="28162" xr:uid="{00000000-0005-0000-0000-0000C2830000}"/>
    <cellStyle name="Separador de milhares 10 3 10" xfId="190" xr:uid="{00000000-0005-0000-0000-0000C3830000}"/>
    <cellStyle name="Separador de milhares 10 3 2" xfId="38577" xr:uid="{00000000-0005-0000-0000-0000C4830000}"/>
    <cellStyle name="Separador de milhares 10 4" xfId="28163" xr:uid="{00000000-0005-0000-0000-0000C5830000}"/>
    <cellStyle name="Separador de milhares 10 5" xfId="36034" xr:uid="{00000000-0005-0000-0000-0000C6830000}"/>
    <cellStyle name="Separador de milhares 10 6" xfId="27788" xr:uid="{00000000-0005-0000-0000-0000C7830000}"/>
    <cellStyle name="Separador de milhares 11" xfId="235" xr:uid="{00000000-0005-0000-0000-0000C8830000}"/>
    <cellStyle name="Separador de milhares 11 2" xfId="28165" xr:uid="{00000000-0005-0000-0000-0000C9830000}"/>
    <cellStyle name="Separador de milhares 11 2 2" xfId="28166" xr:uid="{00000000-0005-0000-0000-0000CA830000}"/>
    <cellStyle name="Separador de milhares 11 2 2 2" xfId="38713" xr:uid="{00000000-0005-0000-0000-0000CB830000}"/>
    <cellStyle name="Separador de milhares 11 2 3" xfId="28167" xr:uid="{00000000-0005-0000-0000-0000CC830000}"/>
    <cellStyle name="Separador de milhares 11 2 4" xfId="28168" xr:uid="{00000000-0005-0000-0000-0000CD830000}"/>
    <cellStyle name="Separador de milhares 11 3" xfId="28169" xr:uid="{00000000-0005-0000-0000-0000CE830000}"/>
    <cellStyle name="Separador de milhares 11 3 2" xfId="28170" xr:uid="{00000000-0005-0000-0000-0000CF830000}"/>
    <cellStyle name="Separador de milhares 11 3 3" xfId="38578" xr:uid="{00000000-0005-0000-0000-0000D0830000}"/>
    <cellStyle name="Separador de milhares 11 4" xfId="28171" xr:uid="{00000000-0005-0000-0000-0000D1830000}"/>
    <cellStyle name="Separador de milhares 11 5" xfId="28172" xr:uid="{00000000-0005-0000-0000-0000D2830000}"/>
    <cellStyle name="Separador de milhares 11 6" xfId="28164" xr:uid="{00000000-0005-0000-0000-0000D3830000}"/>
    <cellStyle name="Separador de milhares 12" xfId="28173" xr:uid="{00000000-0005-0000-0000-0000D4830000}"/>
    <cellStyle name="Separador de milhares 12 2" xfId="28174" xr:uid="{00000000-0005-0000-0000-0000D5830000}"/>
    <cellStyle name="Separador de milhares 12 2 2" xfId="28175" xr:uid="{00000000-0005-0000-0000-0000D6830000}"/>
    <cellStyle name="Separador de milhares 12 2 2 2" xfId="38714" xr:uid="{00000000-0005-0000-0000-0000D7830000}"/>
    <cellStyle name="Separador de milhares 12 2 3" xfId="36550" xr:uid="{00000000-0005-0000-0000-0000D8830000}"/>
    <cellStyle name="Separador de milhares 12 3" xfId="28176" xr:uid="{00000000-0005-0000-0000-0000D9830000}"/>
    <cellStyle name="Separador de milhares 12 3 2" xfId="28177" xr:uid="{00000000-0005-0000-0000-0000DA830000}"/>
    <cellStyle name="Separador de milhares 12 3 3" xfId="38579" xr:uid="{00000000-0005-0000-0000-0000DB830000}"/>
    <cellStyle name="Separador de milhares 12 4" xfId="36035" xr:uid="{00000000-0005-0000-0000-0000DC830000}"/>
    <cellStyle name="Separador de milhares 13" xfId="28178" xr:uid="{00000000-0005-0000-0000-0000DD830000}"/>
    <cellStyle name="Separador de milhares 13 2" xfId="28179" xr:uid="{00000000-0005-0000-0000-0000DE830000}"/>
    <cellStyle name="Separador de milhares 13 2 2" xfId="36551" xr:uid="{00000000-0005-0000-0000-0000DF830000}"/>
    <cellStyle name="Separador de milhares 13 2 2 2" xfId="38715" xr:uid="{00000000-0005-0000-0000-0000E0830000}"/>
    <cellStyle name="Separador de milhares 13 3" xfId="36036" xr:uid="{00000000-0005-0000-0000-0000E1830000}"/>
    <cellStyle name="Separador de milhares 13 3 2" xfId="38580" xr:uid="{00000000-0005-0000-0000-0000E2830000}"/>
    <cellStyle name="Separador de milhares 14" xfId="28180" xr:uid="{00000000-0005-0000-0000-0000E3830000}"/>
    <cellStyle name="Separador de milhares 14 2" xfId="28181" xr:uid="{00000000-0005-0000-0000-0000E4830000}"/>
    <cellStyle name="Separador de milhares 14 2 2" xfId="36552" xr:uid="{00000000-0005-0000-0000-0000E5830000}"/>
    <cellStyle name="Separador de milhares 14 2 2 2" xfId="38716" xr:uid="{00000000-0005-0000-0000-0000E6830000}"/>
    <cellStyle name="Separador de milhares 14 3" xfId="36037" xr:uid="{00000000-0005-0000-0000-0000E7830000}"/>
    <cellStyle name="Separador de milhares 14 3 2" xfId="38581" xr:uid="{00000000-0005-0000-0000-0000E8830000}"/>
    <cellStyle name="Separador de milhares 15" xfId="28182" xr:uid="{00000000-0005-0000-0000-0000E9830000}"/>
    <cellStyle name="Separador de milhares 15 2" xfId="28183" xr:uid="{00000000-0005-0000-0000-0000EA830000}"/>
    <cellStyle name="Separador de milhares 15 2 2" xfId="38717" xr:uid="{00000000-0005-0000-0000-0000EB830000}"/>
    <cellStyle name="Separador de milhares 15 3" xfId="28184" xr:uid="{00000000-0005-0000-0000-0000EC830000}"/>
    <cellStyle name="Separador de milhares 15 3 2" xfId="28185" xr:uid="{00000000-0005-0000-0000-0000ED830000}"/>
    <cellStyle name="Separador de milhares 15 3 3" xfId="28186" xr:uid="{00000000-0005-0000-0000-0000EE830000}"/>
    <cellStyle name="Separador de milhares 15 3 4" xfId="38582" xr:uid="{00000000-0005-0000-0000-0000EF830000}"/>
    <cellStyle name="Separador de milhares 16" xfId="28187" xr:uid="{00000000-0005-0000-0000-0000F0830000}"/>
    <cellStyle name="Separador de milhares 16 2" xfId="36553" xr:uid="{00000000-0005-0000-0000-0000F1830000}"/>
    <cellStyle name="Separador de milhares 16 2 2" xfId="38718" xr:uid="{00000000-0005-0000-0000-0000F2830000}"/>
    <cellStyle name="Separador de milhares 16 3" xfId="38583" xr:uid="{00000000-0005-0000-0000-0000F3830000}"/>
    <cellStyle name="Separador de milhares 17" xfId="28188" xr:uid="{00000000-0005-0000-0000-0000F4830000}"/>
    <cellStyle name="Separador de milhares 17 2" xfId="28189" xr:uid="{00000000-0005-0000-0000-0000F5830000}"/>
    <cellStyle name="Separador de milhares 17 2 2" xfId="28190" xr:uid="{00000000-0005-0000-0000-0000F6830000}"/>
    <cellStyle name="Separador de milhares 17 2 2 2" xfId="38719" xr:uid="{00000000-0005-0000-0000-0000F7830000}"/>
    <cellStyle name="Separador de milhares 17 2 3" xfId="28191" xr:uid="{00000000-0005-0000-0000-0000F8830000}"/>
    <cellStyle name="Separador de milhares 17 3" xfId="28192" xr:uid="{00000000-0005-0000-0000-0000F9830000}"/>
    <cellStyle name="Separador de milhares 17 3 2" xfId="38584" xr:uid="{00000000-0005-0000-0000-0000FA830000}"/>
    <cellStyle name="Separador de milhares 18" xfId="28193" xr:uid="{00000000-0005-0000-0000-0000FB830000}"/>
    <cellStyle name="Separador de milhares 18 2" xfId="36554" xr:uid="{00000000-0005-0000-0000-0000FC830000}"/>
    <cellStyle name="Separador de milhares 18 2 2" xfId="38720" xr:uid="{00000000-0005-0000-0000-0000FD830000}"/>
    <cellStyle name="Separador de milhares 18 3" xfId="38585" xr:uid="{00000000-0005-0000-0000-0000FE830000}"/>
    <cellStyle name="Separador de milhares 19" xfId="28194" xr:uid="{00000000-0005-0000-0000-0000FF830000}"/>
    <cellStyle name="Separador de milhares 19 2" xfId="36555" xr:uid="{00000000-0005-0000-0000-000000840000}"/>
    <cellStyle name="Separador de milhares 19 2 2" xfId="38721" xr:uid="{00000000-0005-0000-0000-000001840000}"/>
    <cellStyle name="Separador de milhares 19 3" xfId="38586" xr:uid="{00000000-0005-0000-0000-000002840000}"/>
    <cellStyle name="Separador de milhares 2" xfId="191" xr:uid="{00000000-0005-0000-0000-000003840000}"/>
    <cellStyle name="Separador de milhares 2 10" xfId="192" xr:uid="{00000000-0005-0000-0000-000004840000}"/>
    <cellStyle name="Separador de milhares 2 10 10" xfId="28196" xr:uid="{00000000-0005-0000-0000-000005840000}"/>
    <cellStyle name="Separador de milhares 2 10 10 2" xfId="28197" xr:uid="{00000000-0005-0000-0000-000006840000}"/>
    <cellStyle name="Separador de milhares 2 10 10 2 2" xfId="44269" xr:uid="{00000000-0005-0000-0000-000007840000}"/>
    <cellStyle name="Separador de milhares 2 10 11" xfId="28195" xr:uid="{00000000-0005-0000-0000-000008840000}"/>
    <cellStyle name="Separador de milhares 2 10 2" xfId="28198" xr:uid="{00000000-0005-0000-0000-000009840000}"/>
    <cellStyle name="Separador de milhares 2 10 2 2" xfId="28199" xr:uid="{00000000-0005-0000-0000-00000A840000}"/>
    <cellStyle name="Separador de milhares 2 10 2 2 2" xfId="38722" xr:uid="{00000000-0005-0000-0000-00000B840000}"/>
    <cellStyle name="Separador de milhares 2 10 2 3" xfId="28200" xr:uid="{00000000-0005-0000-0000-00000C840000}"/>
    <cellStyle name="Separador de milhares 2 10 2 4" xfId="36556" xr:uid="{00000000-0005-0000-0000-00000D840000}"/>
    <cellStyle name="Separador de milhares 2 10 3" xfId="28201" xr:uid="{00000000-0005-0000-0000-00000E840000}"/>
    <cellStyle name="Separador de milhares 2 10 3 2" xfId="28202" xr:uid="{00000000-0005-0000-0000-00000F840000}"/>
    <cellStyle name="Separador de milhares 2 10 3 3" xfId="28203" xr:uid="{00000000-0005-0000-0000-000010840000}"/>
    <cellStyle name="Separador de milhares 2 10 3 4" xfId="38614" xr:uid="{00000000-0005-0000-0000-000011840000}"/>
    <cellStyle name="Separador de milhares 2 10 4" xfId="28204" xr:uid="{00000000-0005-0000-0000-000012840000}"/>
    <cellStyle name="Separador de milhares 2 10 4 2" xfId="28205" xr:uid="{00000000-0005-0000-0000-000013840000}"/>
    <cellStyle name="Separador de milhares 2 10 4 3" xfId="28206" xr:uid="{00000000-0005-0000-0000-000014840000}"/>
    <cellStyle name="Separador de milhares 2 10 5" xfId="28207" xr:uid="{00000000-0005-0000-0000-000015840000}"/>
    <cellStyle name="Separador de milhares 2 10 5 2" xfId="28208" xr:uid="{00000000-0005-0000-0000-000016840000}"/>
    <cellStyle name="Separador de milhares 2 10 6" xfId="28209" xr:uid="{00000000-0005-0000-0000-000017840000}"/>
    <cellStyle name="Separador de milhares 2 10 6 2" xfId="28210" xr:uid="{00000000-0005-0000-0000-000018840000}"/>
    <cellStyle name="Separador de milhares 2 10 6 3" xfId="28211" xr:uid="{00000000-0005-0000-0000-000019840000}"/>
    <cellStyle name="Separador de milhares 2 10 7" xfId="28212" xr:uid="{00000000-0005-0000-0000-00001A840000}"/>
    <cellStyle name="Separador de milhares 2 10 7 2" xfId="28213" xr:uid="{00000000-0005-0000-0000-00001B840000}"/>
    <cellStyle name="Separador de milhares 2 10 8" xfId="28214" xr:uid="{00000000-0005-0000-0000-00001C840000}"/>
    <cellStyle name="Separador de milhares 2 10 8 2" xfId="28215" xr:uid="{00000000-0005-0000-0000-00001D840000}"/>
    <cellStyle name="Separador de milhares 2 10 9" xfId="28216" xr:uid="{00000000-0005-0000-0000-00001E840000}"/>
    <cellStyle name="Separador de milhares 2 100" xfId="44475" xr:uid="{00000000-0005-0000-0000-00001F840000}"/>
    <cellStyle name="Separador de milhares 2 101" xfId="252" xr:uid="{00000000-0005-0000-0000-000020840000}"/>
    <cellStyle name="Separador de milhares 2 11" xfId="28217" xr:uid="{00000000-0005-0000-0000-000021840000}"/>
    <cellStyle name="Separador de milhares 2 11 10" xfId="28218" xr:uid="{00000000-0005-0000-0000-000022840000}"/>
    <cellStyle name="Separador de milhares 2 11 2" xfId="28219" xr:uid="{00000000-0005-0000-0000-000023840000}"/>
    <cellStyle name="Separador de milhares 2 11 2 2" xfId="28220" xr:uid="{00000000-0005-0000-0000-000024840000}"/>
    <cellStyle name="Separador de milhares 2 11 2 2 2" xfId="28221" xr:uid="{00000000-0005-0000-0000-000025840000}"/>
    <cellStyle name="Separador de milhares 2 11 2 2 3" xfId="38723" xr:uid="{00000000-0005-0000-0000-000026840000}"/>
    <cellStyle name="Separador de milhares 2 11 2 3" xfId="28222" xr:uid="{00000000-0005-0000-0000-000027840000}"/>
    <cellStyle name="Separador de milhares 2 11 2 4" xfId="36557" xr:uid="{00000000-0005-0000-0000-000028840000}"/>
    <cellStyle name="Separador de milhares 2 11 3" xfId="28223" xr:uid="{00000000-0005-0000-0000-000029840000}"/>
    <cellStyle name="Separador de milhares 2 11 3 2" xfId="28224" xr:uid="{00000000-0005-0000-0000-00002A840000}"/>
    <cellStyle name="Separador de milhares 2 11 3 3" xfId="28225" xr:uid="{00000000-0005-0000-0000-00002B840000}"/>
    <cellStyle name="Separador de milhares 2 11 3 4" xfId="38615" xr:uid="{00000000-0005-0000-0000-00002C840000}"/>
    <cellStyle name="Separador de milhares 2 11 4" xfId="28226" xr:uid="{00000000-0005-0000-0000-00002D840000}"/>
    <cellStyle name="Separador de milhares 2 11 4 2" xfId="28227" xr:uid="{00000000-0005-0000-0000-00002E840000}"/>
    <cellStyle name="Separador de milhares 2 11 4 3" xfId="28228" xr:uid="{00000000-0005-0000-0000-00002F840000}"/>
    <cellStyle name="Separador de milhares 2 11 5" xfId="28229" xr:uid="{00000000-0005-0000-0000-000030840000}"/>
    <cellStyle name="Separador de milhares 2 11 5 2" xfId="28230" xr:uid="{00000000-0005-0000-0000-000031840000}"/>
    <cellStyle name="Separador de milhares 2 11 5 3" xfId="28231" xr:uid="{00000000-0005-0000-0000-000032840000}"/>
    <cellStyle name="Separador de milhares 2 11 6" xfId="28232" xr:uid="{00000000-0005-0000-0000-000033840000}"/>
    <cellStyle name="Separador de milhares 2 11 6 2" xfId="28233" xr:uid="{00000000-0005-0000-0000-000034840000}"/>
    <cellStyle name="Separador de milhares 2 11 6 3" xfId="28234" xr:uid="{00000000-0005-0000-0000-000035840000}"/>
    <cellStyle name="Separador de milhares 2 11 7" xfId="28235" xr:uid="{00000000-0005-0000-0000-000036840000}"/>
    <cellStyle name="Separador de milhares 2 11 7 2" xfId="28236" xr:uid="{00000000-0005-0000-0000-000037840000}"/>
    <cellStyle name="Separador de milhares 2 11 7 3" xfId="28237" xr:uid="{00000000-0005-0000-0000-000038840000}"/>
    <cellStyle name="Separador de milhares 2 11 8" xfId="28238" xr:uid="{00000000-0005-0000-0000-000039840000}"/>
    <cellStyle name="Separador de milhares 2 11 8 2" xfId="28239" xr:uid="{00000000-0005-0000-0000-00003A840000}"/>
    <cellStyle name="Separador de milhares 2 11 9" xfId="28240" xr:uid="{00000000-0005-0000-0000-00003B840000}"/>
    <cellStyle name="Separador de milhares 2 12" xfId="28241" xr:uid="{00000000-0005-0000-0000-00003C840000}"/>
    <cellStyle name="Separador de milhares 2 12 2" xfId="28242" xr:uid="{00000000-0005-0000-0000-00003D840000}"/>
    <cellStyle name="Separador de milhares 2 12 2 2" xfId="28243" xr:uid="{00000000-0005-0000-0000-00003E840000}"/>
    <cellStyle name="Separador de milhares 2 12 2 2 2" xfId="38724" xr:uid="{00000000-0005-0000-0000-00003F840000}"/>
    <cellStyle name="Separador de milhares 2 12 2 3" xfId="36558" xr:uid="{00000000-0005-0000-0000-000040840000}"/>
    <cellStyle name="Separador de milhares 2 12 3" xfId="28244" xr:uid="{00000000-0005-0000-0000-000041840000}"/>
    <cellStyle name="Separador de milhares 2 12 3 2" xfId="38616" xr:uid="{00000000-0005-0000-0000-000042840000}"/>
    <cellStyle name="Separador de milhares 2 12 4" xfId="28245" xr:uid="{00000000-0005-0000-0000-000043840000}"/>
    <cellStyle name="Separador de milhares 2 12 5" xfId="36206" xr:uid="{00000000-0005-0000-0000-000044840000}"/>
    <cellStyle name="Separador de milhares 2 13" xfId="28246" xr:uid="{00000000-0005-0000-0000-000045840000}"/>
    <cellStyle name="Separador de milhares 2 13 2" xfId="28247" xr:uid="{00000000-0005-0000-0000-000046840000}"/>
    <cellStyle name="Separador de milhares 2 13 2 2" xfId="36559" xr:uid="{00000000-0005-0000-0000-000047840000}"/>
    <cellStyle name="Separador de milhares 2 13 2 2 2" xfId="38725" xr:uid="{00000000-0005-0000-0000-000048840000}"/>
    <cellStyle name="Separador de milhares 2 13 3" xfId="28248" xr:uid="{00000000-0005-0000-0000-000049840000}"/>
    <cellStyle name="Separador de milhares 2 13 3 2" xfId="38617" xr:uid="{00000000-0005-0000-0000-00004A840000}"/>
    <cellStyle name="Separador de milhares 2 13 4" xfId="36208" xr:uid="{00000000-0005-0000-0000-00004B840000}"/>
    <cellStyle name="Separador de milhares 2 14" xfId="28249" xr:uid="{00000000-0005-0000-0000-00004C840000}"/>
    <cellStyle name="Separador de milhares 2 14 2" xfId="28250" xr:uid="{00000000-0005-0000-0000-00004D840000}"/>
    <cellStyle name="Separador de milhares 2 14 2 2" xfId="36560" xr:uid="{00000000-0005-0000-0000-00004E840000}"/>
    <cellStyle name="Separador de milhares 2 14 2 2 2" xfId="38726" xr:uid="{00000000-0005-0000-0000-00004F840000}"/>
    <cellStyle name="Separador de milhares 2 14 3" xfId="28251" xr:uid="{00000000-0005-0000-0000-000050840000}"/>
    <cellStyle name="Separador de milhares 2 14 3 2" xfId="38618" xr:uid="{00000000-0005-0000-0000-000051840000}"/>
    <cellStyle name="Separador de milhares 2 14 4" xfId="36210" xr:uid="{00000000-0005-0000-0000-000052840000}"/>
    <cellStyle name="Separador de milhares 2 15" xfId="28252" xr:uid="{00000000-0005-0000-0000-000053840000}"/>
    <cellStyle name="Separador de milhares 2 15 2" xfId="28253" xr:uid="{00000000-0005-0000-0000-000054840000}"/>
    <cellStyle name="Separador de milhares 2 15 2 2" xfId="28254" xr:uid="{00000000-0005-0000-0000-000055840000}"/>
    <cellStyle name="Separador de milhares 2 15 2 2 2" xfId="38727" xr:uid="{00000000-0005-0000-0000-000056840000}"/>
    <cellStyle name="Separador de milhares 2 15 3" xfId="28255" xr:uid="{00000000-0005-0000-0000-000057840000}"/>
    <cellStyle name="Separador de milhares 2 15 3 2" xfId="38619" xr:uid="{00000000-0005-0000-0000-000058840000}"/>
    <cellStyle name="Separador de milhares 2 15 4" xfId="28256" xr:uid="{00000000-0005-0000-0000-000059840000}"/>
    <cellStyle name="Separador de milhares 2 16" xfId="28257" xr:uid="{00000000-0005-0000-0000-00005A840000}"/>
    <cellStyle name="Separador de milhares 2 16 2" xfId="28258" xr:uid="{00000000-0005-0000-0000-00005B840000}"/>
    <cellStyle name="Separador de milhares 2 16 2 2" xfId="28259" xr:uid="{00000000-0005-0000-0000-00005C840000}"/>
    <cellStyle name="Separador de milhares 2 16 2 2 2" xfId="38728" xr:uid="{00000000-0005-0000-0000-00005D840000}"/>
    <cellStyle name="Separador de milhares 2 16 3" xfId="193" xr:uid="{00000000-0005-0000-0000-00005E840000}"/>
    <cellStyle name="Separador de milhares 2 16 3 2" xfId="38620" xr:uid="{00000000-0005-0000-0000-00005F840000}"/>
    <cellStyle name="Separador de milhares 2 16 3 3" xfId="28260" xr:uid="{00000000-0005-0000-0000-000060840000}"/>
    <cellStyle name="Separador de milhares 2 16 4" xfId="28261" xr:uid="{00000000-0005-0000-0000-000061840000}"/>
    <cellStyle name="Separador de milhares 2 17" xfId="28262" xr:uid="{00000000-0005-0000-0000-000062840000}"/>
    <cellStyle name="Separador de milhares 2 17 2" xfId="28263" xr:uid="{00000000-0005-0000-0000-000063840000}"/>
    <cellStyle name="Separador de milhares 2 17 2 2" xfId="28264" xr:uid="{00000000-0005-0000-0000-000064840000}"/>
    <cellStyle name="Separador de milhares 2 17 2 2 2" xfId="38729" xr:uid="{00000000-0005-0000-0000-000065840000}"/>
    <cellStyle name="Separador de milhares 2 17 2 3" xfId="28265" xr:uid="{00000000-0005-0000-0000-000066840000}"/>
    <cellStyle name="Separador de milhares 2 17 2 4" xfId="36561" xr:uid="{00000000-0005-0000-0000-000067840000}"/>
    <cellStyle name="Separador de milhares 2 17 3" xfId="28266" xr:uid="{00000000-0005-0000-0000-000068840000}"/>
    <cellStyle name="Separador de milhares 2 17 3 2" xfId="38621" xr:uid="{00000000-0005-0000-0000-000069840000}"/>
    <cellStyle name="Separador de milhares 2 18" xfId="28267" xr:uid="{00000000-0005-0000-0000-00006A840000}"/>
    <cellStyle name="Separador de milhares 2 18 2" xfId="28268" xr:uid="{00000000-0005-0000-0000-00006B840000}"/>
    <cellStyle name="Separador de milhares 2 18 2 2" xfId="28269" xr:uid="{00000000-0005-0000-0000-00006C840000}"/>
    <cellStyle name="Separador de milhares 2 18 2 3" xfId="28270" xr:uid="{00000000-0005-0000-0000-00006D840000}"/>
    <cellStyle name="Separador de milhares 2 18 2 4" xfId="36821" xr:uid="{00000000-0005-0000-0000-00006E840000}"/>
    <cellStyle name="Separador de milhares 2 18 3" xfId="28271" xr:uid="{00000000-0005-0000-0000-00006F840000}"/>
    <cellStyle name="Separador de milhares 2 19" xfId="28272" xr:uid="{00000000-0005-0000-0000-000070840000}"/>
    <cellStyle name="Separador de milhares 2 19 2" xfId="28273" xr:uid="{00000000-0005-0000-0000-000071840000}"/>
    <cellStyle name="Separador de milhares 2 19 2 2" xfId="28274" xr:uid="{00000000-0005-0000-0000-000072840000}"/>
    <cellStyle name="Separador de milhares 2 19 2 3" xfId="28275" xr:uid="{00000000-0005-0000-0000-000073840000}"/>
    <cellStyle name="Separador de milhares 2 19 2 4" xfId="36786" xr:uid="{00000000-0005-0000-0000-000074840000}"/>
    <cellStyle name="Separador de milhares 2 19 3" xfId="28276" xr:uid="{00000000-0005-0000-0000-000075840000}"/>
    <cellStyle name="Separador de milhares 2 2" xfId="194" xr:uid="{00000000-0005-0000-0000-000076840000}"/>
    <cellStyle name="Separador de milhares 2 2 10" xfId="28278" xr:uid="{00000000-0005-0000-0000-000077840000}"/>
    <cellStyle name="Separador de milhares 2 2 10 2" xfId="28279" xr:uid="{00000000-0005-0000-0000-000078840000}"/>
    <cellStyle name="Separador de milhares 2 2 10 2 2" xfId="28280" xr:uid="{00000000-0005-0000-0000-000079840000}"/>
    <cellStyle name="Separador de milhares 2 2 10 2 3" xfId="28281" xr:uid="{00000000-0005-0000-0000-00007A840000}"/>
    <cellStyle name="Separador de milhares 2 2 10 2 4" xfId="38838" xr:uid="{00000000-0005-0000-0000-00007B840000}"/>
    <cellStyle name="Separador de milhares 2 2 10 3" xfId="28282" xr:uid="{00000000-0005-0000-0000-00007C840000}"/>
    <cellStyle name="Separador de milhares 2 2 10 3 2" xfId="28283" xr:uid="{00000000-0005-0000-0000-00007D840000}"/>
    <cellStyle name="Separador de milhares 2 2 10 4" xfId="28284" xr:uid="{00000000-0005-0000-0000-00007E840000}"/>
    <cellStyle name="Separador de milhares 2 2 10 4 2" xfId="28285" xr:uid="{00000000-0005-0000-0000-00007F840000}"/>
    <cellStyle name="Separador de milhares 2 2 10 4 3" xfId="28286" xr:uid="{00000000-0005-0000-0000-000080840000}"/>
    <cellStyle name="Separador de milhares 2 2 10 5" xfId="28287" xr:uid="{00000000-0005-0000-0000-000081840000}"/>
    <cellStyle name="Separador de milhares 2 2 10 5 2" xfId="28288" xr:uid="{00000000-0005-0000-0000-000082840000}"/>
    <cellStyle name="Separador de milhares 2 2 10 6" xfId="28289" xr:uid="{00000000-0005-0000-0000-000083840000}"/>
    <cellStyle name="Separador de milhares 2 2 11" xfId="28290" xr:uid="{00000000-0005-0000-0000-000084840000}"/>
    <cellStyle name="Separador de milhares 2 2 11 2" xfId="28291" xr:uid="{00000000-0005-0000-0000-000085840000}"/>
    <cellStyle name="Separador de milhares 2 2 11 2 2" xfId="28292" xr:uid="{00000000-0005-0000-0000-000086840000}"/>
    <cellStyle name="Separador de milhares 2 2 11 2 3" xfId="38863" xr:uid="{00000000-0005-0000-0000-000087840000}"/>
    <cellStyle name="Separador de milhares 2 2 11 3" xfId="28293" xr:uid="{00000000-0005-0000-0000-000088840000}"/>
    <cellStyle name="Separador de milhares 2 2 11 4" xfId="28294" xr:uid="{00000000-0005-0000-0000-000089840000}"/>
    <cellStyle name="Separador de milhares 2 2 12" xfId="28295" xr:uid="{00000000-0005-0000-0000-00008A840000}"/>
    <cellStyle name="Separador de milhares 2 2 12 2" xfId="28296" xr:uid="{00000000-0005-0000-0000-00008B840000}"/>
    <cellStyle name="Separador de milhares 2 2 12 2 2" xfId="28297" xr:uid="{00000000-0005-0000-0000-00008C840000}"/>
    <cellStyle name="Separador de milhares 2 2 12 2 3" xfId="38892" xr:uid="{00000000-0005-0000-0000-00008D840000}"/>
    <cellStyle name="Separador de milhares 2 2 12 3" xfId="28298" xr:uid="{00000000-0005-0000-0000-00008E840000}"/>
    <cellStyle name="Separador de milhares 2 2 12 4" xfId="28299" xr:uid="{00000000-0005-0000-0000-00008F840000}"/>
    <cellStyle name="Separador de milhares 2 2 13" xfId="28300" xr:uid="{00000000-0005-0000-0000-000090840000}"/>
    <cellStyle name="Separador de milhares 2 2 13 2" xfId="28301" xr:uid="{00000000-0005-0000-0000-000091840000}"/>
    <cellStyle name="Separador de milhares 2 2 13 2 2" xfId="28302" xr:uid="{00000000-0005-0000-0000-000092840000}"/>
    <cellStyle name="Separador de milhares 2 2 13 2 3" xfId="38925" xr:uid="{00000000-0005-0000-0000-000093840000}"/>
    <cellStyle name="Separador de milhares 2 2 13 3" xfId="28303" xr:uid="{00000000-0005-0000-0000-000094840000}"/>
    <cellStyle name="Separador de milhares 2 2 13 4" xfId="28304" xr:uid="{00000000-0005-0000-0000-000095840000}"/>
    <cellStyle name="Separador de milhares 2 2 14" xfId="28305" xr:uid="{00000000-0005-0000-0000-000096840000}"/>
    <cellStyle name="Separador de milhares 2 2 14 2" xfId="28306" xr:uid="{00000000-0005-0000-0000-000097840000}"/>
    <cellStyle name="Separador de milhares 2 2 14 2 2" xfId="28307" xr:uid="{00000000-0005-0000-0000-000098840000}"/>
    <cellStyle name="Separador de milhares 2 2 14 2 3" xfId="38941" xr:uid="{00000000-0005-0000-0000-000099840000}"/>
    <cellStyle name="Separador de milhares 2 2 14 3" xfId="28308" xr:uid="{00000000-0005-0000-0000-00009A840000}"/>
    <cellStyle name="Separador de milhares 2 2 14 4" xfId="28309" xr:uid="{00000000-0005-0000-0000-00009B840000}"/>
    <cellStyle name="Separador de milhares 2 2 14 5" xfId="37339" xr:uid="{00000000-0005-0000-0000-00009C840000}"/>
    <cellStyle name="Separador de milhares 2 2 15" xfId="28310" xr:uid="{00000000-0005-0000-0000-00009D840000}"/>
    <cellStyle name="Separador de milhares 2 2 15 2" xfId="28311" xr:uid="{00000000-0005-0000-0000-00009E840000}"/>
    <cellStyle name="Separador de milhares 2 2 15 2 2" xfId="28312" xr:uid="{00000000-0005-0000-0000-00009F840000}"/>
    <cellStyle name="Separador de milhares 2 2 15 2 3" xfId="38960" xr:uid="{00000000-0005-0000-0000-0000A0840000}"/>
    <cellStyle name="Separador de milhares 2 2 15 3" xfId="28313" xr:uid="{00000000-0005-0000-0000-0000A1840000}"/>
    <cellStyle name="Separador de milhares 2 2 15 4" xfId="28314" xr:uid="{00000000-0005-0000-0000-0000A2840000}"/>
    <cellStyle name="Separador de milhares 2 2 15 5" xfId="37375" xr:uid="{00000000-0005-0000-0000-0000A3840000}"/>
    <cellStyle name="Separador de milhares 2 2 16" xfId="28315" xr:uid="{00000000-0005-0000-0000-0000A4840000}"/>
    <cellStyle name="Separador de milhares 2 2 16 2" xfId="28316" xr:uid="{00000000-0005-0000-0000-0000A5840000}"/>
    <cellStyle name="Separador de milhares 2 2 16 2 2" xfId="39005" xr:uid="{00000000-0005-0000-0000-0000A6840000}"/>
    <cellStyle name="Separador de milhares 2 2 17" xfId="28317" xr:uid="{00000000-0005-0000-0000-0000A7840000}"/>
    <cellStyle name="Separador de milhares 2 2 17 2" xfId="28318" xr:uid="{00000000-0005-0000-0000-0000A8840000}"/>
    <cellStyle name="Separador de milhares 2 2 17 2 2" xfId="39055" xr:uid="{00000000-0005-0000-0000-0000A9840000}"/>
    <cellStyle name="Separador de milhares 2 2 18" xfId="28319" xr:uid="{00000000-0005-0000-0000-0000AA840000}"/>
    <cellStyle name="Separador de milhares 2 2 18 2" xfId="28320" xr:uid="{00000000-0005-0000-0000-0000AB840000}"/>
    <cellStyle name="Separador de milhares 2 2 18 2 2" xfId="28321" xr:uid="{00000000-0005-0000-0000-0000AC840000}"/>
    <cellStyle name="Separador de milhares 2 2 18 3" xfId="28322" xr:uid="{00000000-0005-0000-0000-0000AD840000}"/>
    <cellStyle name="Separador de milhares 2 2 18 4" xfId="38587" xr:uid="{00000000-0005-0000-0000-0000AE840000}"/>
    <cellStyle name="Separador de milhares 2 2 19" xfId="28323" xr:uid="{00000000-0005-0000-0000-0000AF840000}"/>
    <cellStyle name="Separador de milhares 2 2 19 2" xfId="28324" xr:uid="{00000000-0005-0000-0000-0000B0840000}"/>
    <cellStyle name="Separador de milhares 2 2 19 2 2" xfId="28325" xr:uid="{00000000-0005-0000-0000-0000B1840000}"/>
    <cellStyle name="Separador de milhares 2 2 19 3" xfId="28326" xr:uid="{00000000-0005-0000-0000-0000B2840000}"/>
    <cellStyle name="Separador de milhares 2 2 2" xfId="249" xr:uid="{00000000-0005-0000-0000-0000B3840000}"/>
    <cellStyle name="Separador de milhares 2 2 2 10" xfId="28328" xr:uid="{00000000-0005-0000-0000-0000B4840000}"/>
    <cellStyle name="Separador de milhares 2 2 2 10 2" xfId="28329" xr:uid="{00000000-0005-0000-0000-0000B5840000}"/>
    <cellStyle name="Separador de milhares 2 2 2 10 3" xfId="28330" xr:uid="{00000000-0005-0000-0000-0000B6840000}"/>
    <cellStyle name="Separador de milhares 2 2 2 11" xfId="28331" xr:uid="{00000000-0005-0000-0000-0000B7840000}"/>
    <cellStyle name="Separador de milhares 2 2 2 11 2" xfId="28332" xr:uid="{00000000-0005-0000-0000-0000B8840000}"/>
    <cellStyle name="Separador de milhares 2 2 2 11 3" xfId="28333" xr:uid="{00000000-0005-0000-0000-0000B9840000}"/>
    <cellStyle name="Separador de milhares 2 2 2 12" xfId="28334" xr:uid="{00000000-0005-0000-0000-0000BA840000}"/>
    <cellStyle name="Separador de milhares 2 2 2 12 2" xfId="28335" xr:uid="{00000000-0005-0000-0000-0000BB840000}"/>
    <cellStyle name="Separador de milhares 2 2 2 13" xfId="28336" xr:uid="{00000000-0005-0000-0000-0000BC840000}"/>
    <cellStyle name="Separador de milhares 2 2 2 13 2" xfId="28337" xr:uid="{00000000-0005-0000-0000-0000BD840000}"/>
    <cellStyle name="Separador de milhares 2 2 2 13 3" xfId="28338" xr:uid="{00000000-0005-0000-0000-0000BE840000}"/>
    <cellStyle name="Separador de milhares 2 2 2 14" xfId="28339" xr:uid="{00000000-0005-0000-0000-0000BF840000}"/>
    <cellStyle name="Separador de milhares 2 2 2 15" xfId="28340" xr:uid="{00000000-0005-0000-0000-0000C0840000}"/>
    <cellStyle name="Separador de milhares 2 2 2 16" xfId="28327" xr:uid="{00000000-0005-0000-0000-0000C1840000}"/>
    <cellStyle name="Separador de milhares 2 2 2 2" xfId="28341" xr:uid="{00000000-0005-0000-0000-0000C2840000}"/>
    <cellStyle name="Separador de milhares 2 2 2 2 10" xfId="28342" xr:uid="{00000000-0005-0000-0000-0000C3840000}"/>
    <cellStyle name="Separador de milhares 2 2 2 2 10 2" xfId="28343" xr:uid="{00000000-0005-0000-0000-0000C4840000}"/>
    <cellStyle name="Separador de milhares 2 2 2 2 2" xfId="28344" xr:uid="{00000000-0005-0000-0000-0000C5840000}"/>
    <cellStyle name="Separador de milhares 2 2 2 2 2 10" xfId="38730" xr:uid="{00000000-0005-0000-0000-0000C6840000}"/>
    <cellStyle name="Separador de milhares 2 2 2 2 2 2" xfId="28345" xr:uid="{00000000-0005-0000-0000-0000C7840000}"/>
    <cellStyle name="Separador de milhares 2 2 2 2 2 2 2" xfId="195" xr:uid="{00000000-0005-0000-0000-0000C8840000}"/>
    <cellStyle name="Separador de milhares 2 2 2 2 2 2 2 2" xfId="28347" xr:uid="{00000000-0005-0000-0000-0000C9840000}"/>
    <cellStyle name="Separador de milhares 2 2 2 2 2 2 2 2 2" xfId="28348" xr:uid="{00000000-0005-0000-0000-0000CA840000}"/>
    <cellStyle name="Separador de milhares 2 2 2 2 2 2 2 2 3" xfId="28349" xr:uid="{00000000-0005-0000-0000-0000CB840000}"/>
    <cellStyle name="Separador de milhares 2 2 2 2 2 2 2 3" xfId="28350" xr:uid="{00000000-0005-0000-0000-0000CC840000}"/>
    <cellStyle name="Separador de milhares 2 2 2 2 2 2 2 3 2" xfId="28351" xr:uid="{00000000-0005-0000-0000-0000CD840000}"/>
    <cellStyle name="Separador de milhares 2 2 2 2 2 2 2 3 3" xfId="28352" xr:uid="{00000000-0005-0000-0000-0000CE840000}"/>
    <cellStyle name="Separador de milhares 2 2 2 2 2 2 2 4" xfId="28353" xr:uid="{00000000-0005-0000-0000-0000CF840000}"/>
    <cellStyle name="Separador de milhares 2 2 2 2 2 2 2 4 2" xfId="28354" xr:uid="{00000000-0005-0000-0000-0000D0840000}"/>
    <cellStyle name="Separador de milhares 2 2 2 2 2 2 2 4 3" xfId="28355" xr:uid="{00000000-0005-0000-0000-0000D1840000}"/>
    <cellStyle name="Separador de milhares 2 2 2 2 2 2 2 5" xfId="28356" xr:uid="{00000000-0005-0000-0000-0000D2840000}"/>
    <cellStyle name="Separador de milhares 2 2 2 2 2 2 2 6" xfId="28357" xr:uid="{00000000-0005-0000-0000-0000D3840000}"/>
    <cellStyle name="Separador de milhares 2 2 2 2 2 2 2 7" xfId="28346" xr:uid="{00000000-0005-0000-0000-0000D4840000}"/>
    <cellStyle name="Separador de milhares 2 2 2 2 2 2 3" xfId="28358" xr:uid="{00000000-0005-0000-0000-0000D5840000}"/>
    <cellStyle name="Separador de milhares 2 2 2 2 2 2 3 2" xfId="28359" xr:uid="{00000000-0005-0000-0000-0000D6840000}"/>
    <cellStyle name="Separador de milhares 2 2 2 2 2 2 3 2 2" xfId="28360" xr:uid="{00000000-0005-0000-0000-0000D7840000}"/>
    <cellStyle name="Separador de milhares 2 2 2 2 2 2 3 2 3" xfId="28361" xr:uid="{00000000-0005-0000-0000-0000D8840000}"/>
    <cellStyle name="Separador de milhares 2 2 2 2 2 2 3 3" xfId="28362" xr:uid="{00000000-0005-0000-0000-0000D9840000}"/>
    <cellStyle name="Separador de milhares 2 2 2 2 2 2 3 4" xfId="28363" xr:uid="{00000000-0005-0000-0000-0000DA840000}"/>
    <cellStyle name="Separador de milhares 2 2 2 2 2 2 4" xfId="28364" xr:uid="{00000000-0005-0000-0000-0000DB840000}"/>
    <cellStyle name="Separador de milhares 2 2 2 2 2 2 4 2" xfId="28365" xr:uid="{00000000-0005-0000-0000-0000DC840000}"/>
    <cellStyle name="Separador de milhares 2 2 2 2 2 2 4 2 2" xfId="28366" xr:uid="{00000000-0005-0000-0000-0000DD840000}"/>
    <cellStyle name="Separador de milhares 2 2 2 2 2 2 4 2 3" xfId="28367" xr:uid="{00000000-0005-0000-0000-0000DE840000}"/>
    <cellStyle name="Separador de milhares 2 2 2 2 2 2 4 3" xfId="28368" xr:uid="{00000000-0005-0000-0000-0000DF840000}"/>
    <cellStyle name="Separador de milhares 2 2 2 2 2 2 4 4" xfId="28369" xr:uid="{00000000-0005-0000-0000-0000E0840000}"/>
    <cellStyle name="Separador de milhares 2 2 2 2 2 2 5" xfId="28370" xr:uid="{00000000-0005-0000-0000-0000E1840000}"/>
    <cellStyle name="Separador de milhares 2 2 2 2 2 2 5 2" xfId="28371" xr:uid="{00000000-0005-0000-0000-0000E2840000}"/>
    <cellStyle name="Separador de milhares 2 2 2 2 2 2 5 3" xfId="28372" xr:uid="{00000000-0005-0000-0000-0000E3840000}"/>
    <cellStyle name="Separador de milhares 2 2 2 2 2 2 6" xfId="28373" xr:uid="{00000000-0005-0000-0000-0000E4840000}"/>
    <cellStyle name="Separador de milhares 2 2 2 2 2 2 6 2" xfId="28374" xr:uid="{00000000-0005-0000-0000-0000E5840000}"/>
    <cellStyle name="Separador de milhares 2 2 2 2 2 2 7" xfId="28375" xr:uid="{00000000-0005-0000-0000-0000E6840000}"/>
    <cellStyle name="Separador de milhares 2 2 2 2 2 3" xfId="28376" xr:uid="{00000000-0005-0000-0000-0000E7840000}"/>
    <cellStyle name="Separador de milhares 2 2 2 2 2 3 2" xfId="28377" xr:uid="{00000000-0005-0000-0000-0000E8840000}"/>
    <cellStyle name="Separador de milhares 2 2 2 2 2 3 2 2" xfId="28378" xr:uid="{00000000-0005-0000-0000-0000E9840000}"/>
    <cellStyle name="Separador de milhares 2 2 2 2 2 3 2 3" xfId="28379" xr:uid="{00000000-0005-0000-0000-0000EA840000}"/>
    <cellStyle name="Separador de milhares 2 2 2 2 2 3 3" xfId="28380" xr:uid="{00000000-0005-0000-0000-0000EB840000}"/>
    <cellStyle name="Separador de milhares 2 2 2 2 2 3 3 2" xfId="28381" xr:uid="{00000000-0005-0000-0000-0000EC840000}"/>
    <cellStyle name="Separador de milhares 2 2 2 2 2 3 3 3" xfId="28382" xr:uid="{00000000-0005-0000-0000-0000ED840000}"/>
    <cellStyle name="Separador de milhares 2 2 2 2 2 3 4" xfId="28383" xr:uid="{00000000-0005-0000-0000-0000EE840000}"/>
    <cellStyle name="Separador de milhares 2 2 2 2 2 3 4 2" xfId="28384" xr:uid="{00000000-0005-0000-0000-0000EF840000}"/>
    <cellStyle name="Separador de milhares 2 2 2 2 2 3 4 3" xfId="28385" xr:uid="{00000000-0005-0000-0000-0000F0840000}"/>
    <cellStyle name="Separador de milhares 2 2 2 2 2 3 5" xfId="28386" xr:uid="{00000000-0005-0000-0000-0000F1840000}"/>
    <cellStyle name="Separador de milhares 2 2 2 2 2 3 6" xfId="28387" xr:uid="{00000000-0005-0000-0000-0000F2840000}"/>
    <cellStyle name="Separador de milhares 2 2 2 2 2 4" xfId="28388" xr:uid="{00000000-0005-0000-0000-0000F3840000}"/>
    <cellStyle name="Separador de milhares 2 2 2 2 2 4 2" xfId="28389" xr:uid="{00000000-0005-0000-0000-0000F4840000}"/>
    <cellStyle name="Separador de milhares 2 2 2 2 2 4 2 2" xfId="28390" xr:uid="{00000000-0005-0000-0000-0000F5840000}"/>
    <cellStyle name="Separador de milhares 2 2 2 2 2 4 2 3" xfId="28391" xr:uid="{00000000-0005-0000-0000-0000F6840000}"/>
    <cellStyle name="Separador de milhares 2 2 2 2 2 4 3" xfId="28392" xr:uid="{00000000-0005-0000-0000-0000F7840000}"/>
    <cellStyle name="Separador de milhares 2 2 2 2 2 4 4" xfId="28393" xr:uid="{00000000-0005-0000-0000-0000F8840000}"/>
    <cellStyle name="Separador de milhares 2 2 2 2 2 5" xfId="28394" xr:uid="{00000000-0005-0000-0000-0000F9840000}"/>
    <cellStyle name="Separador de milhares 2 2 2 2 2 5 2" xfId="28395" xr:uid="{00000000-0005-0000-0000-0000FA840000}"/>
    <cellStyle name="Separador de milhares 2 2 2 2 2 5 2 2" xfId="28396" xr:uid="{00000000-0005-0000-0000-0000FB840000}"/>
    <cellStyle name="Separador de milhares 2 2 2 2 2 5 2 3" xfId="28397" xr:uid="{00000000-0005-0000-0000-0000FC840000}"/>
    <cellStyle name="Separador de milhares 2 2 2 2 2 5 3" xfId="28398" xr:uid="{00000000-0005-0000-0000-0000FD840000}"/>
    <cellStyle name="Separador de milhares 2 2 2 2 2 5 4" xfId="28399" xr:uid="{00000000-0005-0000-0000-0000FE840000}"/>
    <cellStyle name="Separador de milhares 2 2 2 2 2 6" xfId="28400" xr:uid="{00000000-0005-0000-0000-0000FF840000}"/>
    <cellStyle name="Separador de milhares 2 2 2 2 2 6 2" xfId="28401" xr:uid="{00000000-0005-0000-0000-000000850000}"/>
    <cellStyle name="Separador de milhares 2 2 2 2 2 6 3" xfId="28402" xr:uid="{00000000-0005-0000-0000-000001850000}"/>
    <cellStyle name="Separador de milhares 2 2 2 2 2 7" xfId="28403" xr:uid="{00000000-0005-0000-0000-000002850000}"/>
    <cellStyle name="Separador de milhares 2 2 2 2 2 7 2" xfId="28404" xr:uid="{00000000-0005-0000-0000-000003850000}"/>
    <cellStyle name="Separador de milhares 2 2 2 2 2 8" xfId="28405" xr:uid="{00000000-0005-0000-0000-000004850000}"/>
    <cellStyle name="Separador de milhares 2 2 2 2 2 9" xfId="28406" xr:uid="{00000000-0005-0000-0000-000005850000}"/>
    <cellStyle name="Separador de milhares 2 2 2 2 3" xfId="28407" xr:uid="{00000000-0005-0000-0000-000006850000}"/>
    <cellStyle name="Separador de milhares 2 2 2 2 3 2" xfId="28408" xr:uid="{00000000-0005-0000-0000-000007850000}"/>
    <cellStyle name="Separador de milhares 2 2 2 2 3 2 2" xfId="28409" xr:uid="{00000000-0005-0000-0000-000008850000}"/>
    <cellStyle name="Separador de milhares 2 2 2 2 3 2 2 2" xfId="28410" xr:uid="{00000000-0005-0000-0000-000009850000}"/>
    <cellStyle name="Separador de milhares 2 2 2 2 3 2 2 3" xfId="28411" xr:uid="{00000000-0005-0000-0000-00000A850000}"/>
    <cellStyle name="Separador de milhares 2 2 2 2 3 2 3" xfId="28412" xr:uid="{00000000-0005-0000-0000-00000B850000}"/>
    <cellStyle name="Separador de milhares 2 2 2 2 3 2 3 2" xfId="28413" xr:uid="{00000000-0005-0000-0000-00000C850000}"/>
    <cellStyle name="Separador de milhares 2 2 2 2 3 2 3 3" xfId="28414" xr:uid="{00000000-0005-0000-0000-00000D850000}"/>
    <cellStyle name="Separador de milhares 2 2 2 2 3 2 4" xfId="28415" xr:uid="{00000000-0005-0000-0000-00000E850000}"/>
    <cellStyle name="Separador de milhares 2 2 2 2 3 2 4 2" xfId="28416" xr:uid="{00000000-0005-0000-0000-00000F850000}"/>
    <cellStyle name="Separador de milhares 2 2 2 2 3 2 4 3" xfId="28417" xr:uid="{00000000-0005-0000-0000-000010850000}"/>
    <cellStyle name="Separador de milhares 2 2 2 2 3 2 5" xfId="28418" xr:uid="{00000000-0005-0000-0000-000011850000}"/>
    <cellStyle name="Separador de milhares 2 2 2 2 3 2 6" xfId="28419" xr:uid="{00000000-0005-0000-0000-000012850000}"/>
    <cellStyle name="Separador de milhares 2 2 2 2 3 3" xfId="28420" xr:uid="{00000000-0005-0000-0000-000013850000}"/>
    <cellStyle name="Separador de milhares 2 2 2 2 3 3 2" xfId="28421" xr:uid="{00000000-0005-0000-0000-000014850000}"/>
    <cellStyle name="Separador de milhares 2 2 2 2 3 3 2 2" xfId="28422" xr:uid="{00000000-0005-0000-0000-000015850000}"/>
    <cellStyle name="Separador de milhares 2 2 2 2 3 3 2 3" xfId="28423" xr:uid="{00000000-0005-0000-0000-000016850000}"/>
    <cellStyle name="Separador de milhares 2 2 2 2 3 3 3" xfId="28424" xr:uid="{00000000-0005-0000-0000-000017850000}"/>
    <cellStyle name="Separador de milhares 2 2 2 2 3 3 4" xfId="28425" xr:uid="{00000000-0005-0000-0000-000018850000}"/>
    <cellStyle name="Separador de milhares 2 2 2 2 3 4" xfId="28426" xr:uid="{00000000-0005-0000-0000-000019850000}"/>
    <cellStyle name="Separador de milhares 2 2 2 2 3 4 2" xfId="28427" xr:uid="{00000000-0005-0000-0000-00001A850000}"/>
    <cellStyle name="Separador de milhares 2 2 2 2 3 4 2 2" xfId="28428" xr:uid="{00000000-0005-0000-0000-00001B850000}"/>
    <cellStyle name="Separador de milhares 2 2 2 2 3 4 2 3" xfId="28429" xr:uid="{00000000-0005-0000-0000-00001C850000}"/>
    <cellStyle name="Separador de milhares 2 2 2 2 3 4 3" xfId="28430" xr:uid="{00000000-0005-0000-0000-00001D850000}"/>
    <cellStyle name="Separador de milhares 2 2 2 2 3 4 4" xfId="28431" xr:uid="{00000000-0005-0000-0000-00001E850000}"/>
    <cellStyle name="Separador de milhares 2 2 2 2 3 5" xfId="28432" xr:uid="{00000000-0005-0000-0000-00001F850000}"/>
    <cellStyle name="Separador de milhares 2 2 2 2 3 5 2" xfId="28433" xr:uid="{00000000-0005-0000-0000-000020850000}"/>
    <cellStyle name="Separador de milhares 2 2 2 2 3 5 3" xfId="28434" xr:uid="{00000000-0005-0000-0000-000021850000}"/>
    <cellStyle name="Separador de milhares 2 2 2 2 3 6" xfId="28435" xr:uid="{00000000-0005-0000-0000-000022850000}"/>
    <cellStyle name="Separador de milhares 2 2 2 2 3 6 2" xfId="28436" xr:uid="{00000000-0005-0000-0000-000023850000}"/>
    <cellStyle name="Separador de milhares 2 2 2 2 3 7" xfId="28437" xr:uid="{00000000-0005-0000-0000-000024850000}"/>
    <cellStyle name="Separador de milhares 2 2 2 2 3 8" xfId="28438" xr:uid="{00000000-0005-0000-0000-000025850000}"/>
    <cellStyle name="Separador de milhares 2 2 2 2 4" xfId="28439" xr:uid="{00000000-0005-0000-0000-000026850000}"/>
    <cellStyle name="Separador de milhares 2 2 2 2 4 2" xfId="28440" xr:uid="{00000000-0005-0000-0000-000027850000}"/>
    <cellStyle name="Separador de milhares 2 2 2 2 4 2 2" xfId="28441" xr:uid="{00000000-0005-0000-0000-000028850000}"/>
    <cellStyle name="Separador de milhares 2 2 2 2 4 2 3" xfId="28442" xr:uid="{00000000-0005-0000-0000-000029850000}"/>
    <cellStyle name="Separador de milhares 2 2 2 2 4 3" xfId="28443" xr:uid="{00000000-0005-0000-0000-00002A850000}"/>
    <cellStyle name="Separador de milhares 2 2 2 2 4 3 2" xfId="28444" xr:uid="{00000000-0005-0000-0000-00002B850000}"/>
    <cellStyle name="Separador de milhares 2 2 2 2 4 3 3" xfId="28445" xr:uid="{00000000-0005-0000-0000-00002C850000}"/>
    <cellStyle name="Separador de milhares 2 2 2 2 4 4" xfId="28446" xr:uid="{00000000-0005-0000-0000-00002D850000}"/>
    <cellStyle name="Separador de milhares 2 2 2 2 4 4 2" xfId="28447" xr:uid="{00000000-0005-0000-0000-00002E850000}"/>
    <cellStyle name="Separador de milhares 2 2 2 2 4 4 3" xfId="28448" xr:uid="{00000000-0005-0000-0000-00002F850000}"/>
    <cellStyle name="Separador de milhares 2 2 2 2 4 5" xfId="28449" xr:uid="{00000000-0005-0000-0000-000030850000}"/>
    <cellStyle name="Separador de milhares 2 2 2 2 4 5 2" xfId="28450" xr:uid="{00000000-0005-0000-0000-000031850000}"/>
    <cellStyle name="Separador de milhares 2 2 2 2 4 6" xfId="28451" xr:uid="{00000000-0005-0000-0000-000032850000}"/>
    <cellStyle name="Separador de milhares 2 2 2 2 5" xfId="28452" xr:uid="{00000000-0005-0000-0000-000033850000}"/>
    <cellStyle name="Separador de milhares 2 2 2 2 5 2" xfId="28453" xr:uid="{00000000-0005-0000-0000-000034850000}"/>
    <cellStyle name="Separador de milhares 2 2 2 2 5 2 2" xfId="28454" xr:uid="{00000000-0005-0000-0000-000035850000}"/>
    <cellStyle name="Separador de milhares 2 2 2 2 5 2 3" xfId="28455" xr:uid="{00000000-0005-0000-0000-000036850000}"/>
    <cellStyle name="Separador de milhares 2 2 2 2 5 3" xfId="28456" xr:uid="{00000000-0005-0000-0000-000037850000}"/>
    <cellStyle name="Separador de milhares 2 2 2 2 5 3 2" xfId="28457" xr:uid="{00000000-0005-0000-0000-000038850000}"/>
    <cellStyle name="Separador de milhares 2 2 2 2 5 4" xfId="28458" xr:uid="{00000000-0005-0000-0000-000039850000}"/>
    <cellStyle name="Separador de milhares 2 2 2 2 6" xfId="28459" xr:uid="{00000000-0005-0000-0000-00003A850000}"/>
    <cellStyle name="Separador de milhares 2 2 2 2 6 2" xfId="28460" xr:uid="{00000000-0005-0000-0000-00003B850000}"/>
    <cellStyle name="Separador de milhares 2 2 2 2 6 2 2" xfId="28461" xr:uid="{00000000-0005-0000-0000-00003C850000}"/>
    <cellStyle name="Separador de milhares 2 2 2 2 6 2 3" xfId="28462" xr:uid="{00000000-0005-0000-0000-00003D850000}"/>
    <cellStyle name="Separador de milhares 2 2 2 2 6 3" xfId="28463" xr:uid="{00000000-0005-0000-0000-00003E850000}"/>
    <cellStyle name="Separador de milhares 2 2 2 2 6 3 2" xfId="28464" xr:uid="{00000000-0005-0000-0000-00003F850000}"/>
    <cellStyle name="Separador de milhares 2 2 2 2 6 4" xfId="28465" xr:uid="{00000000-0005-0000-0000-000040850000}"/>
    <cellStyle name="Separador de milhares 2 2 2 2 7" xfId="28466" xr:uid="{00000000-0005-0000-0000-000041850000}"/>
    <cellStyle name="Separador de milhares 2 2 2 2 7 2" xfId="28467" xr:uid="{00000000-0005-0000-0000-000042850000}"/>
    <cellStyle name="Separador de milhares 2 2 2 2 7 2 2" xfId="28468" xr:uid="{00000000-0005-0000-0000-000043850000}"/>
    <cellStyle name="Separador de milhares 2 2 2 2 7 2 3" xfId="28469" xr:uid="{00000000-0005-0000-0000-000044850000}"/>
    <cellStyle name="Separador de milhares 2 2 2 2 7 3" xfId="28470" xr:uid="{00000000-0005-0000-0000-000045850000}"/>
    <cellStyle name="Separador de milhares 2 2 2 2 7 4" xfId="28471" xr:uid="{00000000-0005-0000-0000-000046850000}"/>
    <cellStyle name="Separador de milhares 2 2 2 2 8" xfId="28472" xr:uid="{00000000-0005-0000-0000-000047850000}"/>
    <cellStyle name="Separador de milhares 2 2 2 2 8 2" xfId="28473" xr:uid="{00000000-0005-0000-0000-000048850000}"/>
    <cellStyle name="Separador de milhares 2 2 2 2 8 2 2" xfId="28474" xr:uid="{00000000-0005-0000-0000-000049850000}"/>
    <cellStyle name="Separador de milhares 2 2 2 2 8 2 3" xfId="28475" xr:uid="{00000000-0005-0000-0000-00004A850000}"/>
    <cellStyle name="Separador de milhares 2 2 2 2 8 3" xfId="28476" xr:uid="{00000000-0005-0000-0000-00004B850000}"/>
    <cellStyle name="Separador de milhares 2 2 2 2 8 4" xfId="28477" xr:uid="{00000000-0005-0000-0000-00004C850000}"/>
    <cellStyle name="Separador de milhares 2 2 2 2 9" xfId="28478" xr:uid="{00000000-0005-0000-0000-00004D850000}"/>
    <cellStyle name="Separador de milhares 2 2 2 2 9 2" xfId="28479" xr:uid="{00000000-0005-0000-0000-00004E850000}"/>
    <cellStyle name="Separador de milhares 2 2 2 2 9 3" xfId="28480" xr:uid="{00000000-0005-0000-0000-00004F850000}"/>
    <cellStyle name="Separador de milhares 2 2 2 3" xfId="28481" xr:uid="{00000000-0005-0000-0000-000050850000}"/>
    <cellStyle name="Separador de milhares 2 2 2 3 10" xfId="28482" xr:uid="{00000000-0005-0000-0000-000051850000}"/>
    <cellStyle name="Separador de milhares 2 2 2 3 11" xfId="38605" xr:uid="{00000000-0005-0000-0000-000052850000}"/>
    <cellStyle name="Separador de milhares 2 2 2 3 2" xfId="28483" xr:uid="{00000000-0005-0000-0000-000053850000}"/>
    <cellStyle name="Separador de milhares 2 2 2 3 2 2" xfId="28484" xr:uid="{00000000-0005-0000-0000-000054850000}"/>
    <cellStyle name="Separador de milhares 2 2 2 3 2 2 2" xfId="28485" xr:uid="{00000000-0005-0000-0000-000055850000}"/>
    <cellStyle name="Separador de milhares 2 2 2 3 2 2 2 2" xfId="28486" xr:uid="{00000000-0005-0000-0000-000056850000}"/>
    <cellStyle name="Separador de milhares 2 2 2 3 2 2 2 2 2" xfId="28487" xr:uid="{00000000-0005-0000-0000-000057850000}"/>
    <cellStyle name="Separador de milhares 2 2 2 3 2 2 2 2 3" xfId="28488" xr:uid="{00000000-0005-0000-0000-000058850000}"/>
    <cellStyle name="Separador de milhares 2 2 2 3 2 2 2 3" xfId="28489" xr:uid="{00000000-0005-0000-0000-000059850000}"/>
    <cellStyle name="Separador de milhares 2 2 2 3 2 2 2 3 2" xfId="28490" xr:uid="{00000000-0005-0000-0000-00005A850000}"/>
    <cellStyle name="Separador de milhares 2 2 2 3 2 2 2 3 3" xfId="28491" xr:uid="{00000000-0005-0000-0000-00005B850000}"/>
    <cellStyle name="Separador de milhares 2 2 2 3 2 2 2 4" xfId="28492" xr:uid="{00000000-0005-0000-0000-00005C850000}"/>
    <cellStyle name="Separador de milhares 2 2 2 3 2 2 2 4 2" xfId="28493" xr:uid="{00000000-0005-0000-0000-00005D850000}"/>
    <cellStyle name="Separador de milhares 2 2 2 3 2 2 2 4 3" xfId="28494" xr:uid="{00000000-0005-0000-0000-00005E850000}"/>
    <cellStyle name="Separador de milhares 2 2 2 3 2 2 2 5" xfId="28495" xr:uid="{00000000-0005-0000-0000-00005F850000}"/>
    <cellStyle name="Separador de milhares 2 2 2 3 2 2 2 6" xfId="28496" xr:uid="{00000000-0005-0000-0000-000060850000}"/>
    <cellStyle name="Separador de milhares 2 2 2 3 2 2 3" xfId="28497" xr:uid="{00000000-0005-0000-0000-000061850000}"/>
    <cellStyle name="Separador de milhares 2 2 2 3 2 2 3 2" xfId="28498" xr:uid="{00000000-0005-0000-0000-000062850000}"/>
    <cellStyle name="Separador de milhares 2 2 2 3 2 2 3 2 2" xfId="28499" xr:uid="{00000000-0005-0000-0000-000063850000}"/>
    <cellStyle name="Separador de milhares 2 2 2 3 2 2 3 2 3" xfId="28500" xr:uid="{00000000-0005-0000-0000-000064850000}"/>
    <cellStyle name="Separador de milhares 2 2 2 3 2 2 3 3" xfId="28501" xr:uid="{00000000-0005-0000-0000-000065850000}"/>
    <cellStyle name="Separador de milhares 2 2 2 3 2 2 3 4" xfId="28502" xr:uid="{00000000-0005-0000-0000-000066850000}"/>
    <cellStyle name="Separador de milhares 2 2 2 3 2 2 4" xfId="28503" xr:uid="{00000000-0005-0000-0000-000067850000}"/>
    <cellStyle name="Separador de milhares 2 2 2 3 2 2 4 2" xfId="28504" xr:uid="{00000000-0005-0000-0000-000068850000}"/>
    <cellStyle name="Separador de milhares 2 2 2 3 2 2 4 2 2" xfId="28505" xr:uid="{00000000-0005-0000-0000-000069850000}"/>
    <cellStyle name="Separador de milhares 2 2 2 3 2 2 4 2 3" xfId="28506" xr:uid="{00000000-0005-0000-0000-00006A850000}"/>
    <cellStyle name="Separador de milhares 2 2 2 3 2 2 4 3" xfId="28507" xr:uid="{00000000-0005-0000-0000-00006B850000}"/>
    <cellStyle name="Separador de milhares 2 2 2 3 2 2 4 4" xfId="28508" xr:uid="{00000000-0005-0000-0000-00006C850000}"/>
    <cellStyle name="Separador de milhares 2 2 2 3 2 2 5" xfId="28509" xr:uid="{00000000-0005-0000-0000-00006D850000}"/>
    <cellStyle name="Separador de milhares 2 2 2 3 2 2 5 2" xfId="28510" xr:uid="{00000000-0005-0000-0000-00006E850000}"/>
    <cellStyle name="Separador de milhares 2 2 2 3 2 2 5 3" xfId="28511" xr:uid="{00000000-0005-0000-0000-00006F850000}"/>
    <cellStyle name="Separador de milhares 2 2 2 3 2 2 6" xfId="28512" xr:uid="{00000000-0005-0000-0000-000070850000}"/>
    <cellStyle name="Separador de milhares 2 2 2 3 2 2 6 2" xfId="28513" xr:uid="{00000000-0005-0000-0000-000071850000}"/>
    <cellStyle name="Separador de milhares 2 2 2 3 2 2 7" xfId="28514" xr:uid="{00000000-0005-0000-0000-000072850000}"/>
    <cellStyle name="Separador de milhares 2 2 2 3 2 3" xfId="28515" xr:uid="{00000000-0005-0000-0000-000073850000}"/>
    <cellStyle name="Separador de milhares 2 2 2 3 2 3 2" xfId="28516" xr:uid="{00000000-0005-0000-0000-000074850000}"/>
    <cellStyle name="Separador de milhares 2 2 2 3 2 3 2 2" xfId="28517" xr:uid="{00000000-0005-0000-0000-000075850000}"/>
    <cellStyle name="Separador de milhares 2 2 2 3 2 3 2 3" xfId="28518" xr:uid="{00000000-0005-0000-0000-000076850000}"/>
    <cellStyle name="Separador de milhares 2 2 2 3 2 3 3" xfId="28519" xr:uid="{00000000-0005-0000-0000-000077850000}"/>
    <cellStyle name="Separador de milhares 2 2 2 3 2 3 3 2" xfId="28520" xr:uid="{00000000-0005-0000-0000-000078850000}"/>
    <cellStyle name="Separador de milhares 2 2 2 3 2 3 3 3" xfId="28521" xr:uid="{00000000-0005-0000-0000-000079850000}"/>
    <cellStyle name="Separador de milhares 2 2 2 3 2 3 4" xfId="28522" xr:uid="{00000000-0005-0000-0000-00007A850000}"/>
    <cellStyle name="Separador de milhares 2 2 2 3 2 3 4 2" xfId="28523" xr:uid="{00000000-0005-0000-0000-00007B850000}"/>
    <cellStyle name="Separador de milhares 2 2 2 3 2 3 4 3" xfId="28524" xr:uid="{00000000-0005-0000-0000-00007C850000}"/>
    <cellStyle name="Separador de milhares 2 2 2 3 2 3 5" xfId="28525" xr:uid="{00000000-0005-0000-0000-00007D850000}"/>
    <cellStyle name="Separador de milhares 2 2 2 3 2 3 6" xfId="28526" xr:uid="{00000000-0005-0000-0000-00007E850000}"/>
    <cellStyle name="Separador de milhares 2 2 2 3 2 4" xfId="28527" xr:uid="{00000000-0005-0000-0000-00007F850000}"/>
    <cellStyle name="Separador de milhares 2 2 2 3 2 4 2" xfId="28528" xr:uid="{00000000-0005-0000-0000-000080850000}"/>
    <cellStyle name="Separador de milhares 2 2 2 3 2 4 2 2" xfId="28529" xr:uid="{00000000-0005-0000-0000-000081850000}"/>
    <cellStyle name="Separador de milhares 2 2 2 3 2 4 2 3" xfId="28530" xr:uid="{00000000-0005-0000-0000-000082850000}"/>
    <cellStyle name="Separador de milhares 2 2 2 3 2 4 3" xfId="28531" xr:uid="{00000000-0005-0000-0000-000083850000}"/>
    <cellStyle name="Separador de milhares 2 2 2 3 2 4 4" xfId="28532" xr:uid="{00000000-0005-0000-0000-000084850000}"/>
    <cellStyle name="Separador de milhares 2 2 2 3 2 5" xfId="28533" xr:uid="{00000000-0005-0000-0000-000085850000}"/>
    <cellStyle name="Separador de milhares 2 2 2 3 2 5 2" xfId="28534" xr:uid="{00000000-0005-0000-0000-000086850000}"/>
    <cellStyle name="Separador de milhares 2 2 2 3 2 5 2 2" xfId="28535" xr:uid="{00000000-0005-0000-0000-000087850000}"/>
    <cellStyle name="Separador de milhares 2 2 2 3 2 5 2 3" xfId="28536" xr:uid="{00000000-0005-0000-0000-000088850000}"/>
    <cellStyle name="Separador de milhares 2 2 2 3 2 5 3" xfId="28537" xr:uid="{00000000-0005-0000-0000-000089850000}"/>
    <cellStyle name="Separador de milhares 2 2 2 3 2 5 4" xfId="28538" xr:uid="{00000000-0005-0000-0000-00008A850000}"/>
    <cellStyle name="Separador de milhares 2 2 2 3 2 6" xfId="28539" xr:uid="{00000000-0005-0000-0000-00008B850000}"/>
    <cellStyle name="Separador de milhares 2 2 2 3 2 6 2" xfId="28540" xr:uid="{00000000-0005-0000-0000-00008C850000}"/>
    <cellStyle name="Separador de milhares 2 2 2 3 2 6 3" xfId="28541" xr:uid="{00000000-0005-0000-0000-00008D850000}"/>
    <cellStyle name="Separador de milhares 2 2 2 3 2 7" xfId="28542" xr:uid="{00000000-0005-0000-0000-00008E850000}"/>
    <cellStyle name="Separador de milhares 2 2 2 3 2 7 2" xfId="28543" xr:uid="{00000000-0005-0000-0000-00008F850000}"/>
    <cellStyle name="Separador de milhares 2 2 2 3 2 8" xfId="28544" xr:uid="{00000000-0005-0000-0000-000090850000}"/>
    <cellStyle name="Separador de milhares 2 2 2 3 2 9" xfId="28545" xr:uid="{00000000-0005-0000-0000-000091850000}"/>
    <cellStyle name="Separador de milhares 2 2 2 3 3" xfId="28546" xr:uid="{00000000-0005-0000-0000-000092850000}"/>
    <cellStyle name="Separador de milhares 2 2 2 3 3 2" xfId="28547" xr:uid="{00000000-0005-0000-0000-000093850000}"/>
    <cellStyle name="Separador de milhares 2 2 2 3 3 2 2" xfId="28548" xr:uid="{00000000-0005-0000-0000-000094850000}"/>
    <cellStyle name="Separador de milhares 2 2 2 3 3 2 2 2" xfId="28549" xr:uid="{00000000-0005-0000-0000-000095850000}"/>
    <cellStyle name="Separador de milhares 2 2 2 3 3 2 2 3" xfId="28550" xr:uid="{00000000-0005-0000-0000-000096850000}"/>
    <cellStyle name="Separador de milhares 2 2 2 3 3 2 3" xfId="28551" xr:uid="{00000000-0005-0000-0000-000097850000}"/>
    <cellStyle name="Separador de milhares 2 2 2 3 3 2 3 2" xfId="28552" xr:uid="{00000000-0005-0000-0000-000098850000}"/>
    <cellStyle name="Separador de milhares 2 2 2 3 3 2 3 3" xfId="28553" xr:uid="{00000000-0005-0000-0000-000099850000}"/>
    <cellStyle name="Separador de milhares 2 2 2 3 3 2 4" xfId="28554" xr:uid="{00000000-0005-0000-0000-00009A850000}"/>
    <cellStyle name="Separador de milhares 2 2 2 3 3 2 4 2" xfId="28555" xr:uid="{00000000-0005-0000-0000-00009B850000}"/>
    <cellStyle name="Separador de milhares 2 2 2 3 3 2 4 3" xfId="28556" xr:uid="{00000000-0005-0000-0000-00009C850000}"/>
    <cellStyle name="Separador de milhares 2 2 2 3 3 2 5" xfId="28557" xr:uid="{00000000-0005-0000-0000-00009D850000}"/>
    <cellStyle name="Separador de milhares 2 2 2 3 3 2 6" xfId="28558" xr:uid="{00000000-0005-0000-0000-00009E850000}"/>
    <cellStyle name="Separador de milhares 2 2 2 3 3 3" xfId="28559" xr:uid="{00000000-0005-0000-0000-00009F850000}"/>
    <cellStyle name="Separador de milhares 2 2 2 3 3 3 2" xfId="28560" xr:uid="{00000000-0005-0000-0000-0000A0850000}"/>
    <cellStyle name="Separador de milhares 2 2 2 3 3 3 2 2" xfId="28561" xr:uid="{00000000-0005-0000-0000-0000A1850000}"/>
    <cellStyle name="Separador de milhares 2 2 2 3 3 3 2 3" xfId="28562" xr:uid="{00000000-0005-0000-0000-0000A2850000}"/>
    <cellStyle name="Separador de milhares 2 2 2 3 3 3 3" xfId="28563" xr:uid="{00000000-0005-0000-0000-0000A3850000}"/>
    <cellStyle name="Separador de milhares 2 2 2 3 3 3 4" xfId="28564" xr:uid="{00000000-0005-0000-0000-0000A4850000}"/>
    <cellStyle name="Separador de milhares 2 2 2 3 3 4" xfId="28565" xr:uid="{00000000-0005-0000-0000-0000A5850000}"/>
    <cellStyle name="Separador de milhares 2 2 2 3 3 4 2" xfId="28566" xr:uid="{00000000-0005-0000-0000-0000A6850000}"/>
    <cellStyle name="Separador de milhares 2 2 2 3 3 4 2 2" xfId="28567" xr:uid="{00000000-0005-0000-0000-0000A7850000}"/>
    <cellStyle name="Separador de milhares 2 2 2 3 3 4 2 3" xfId="28568" xr:uid="{00000000-0005-0000-0000-0000A8850000}"/>
    <cellStyle name="Separador de milhares 2 2 2 3 3 4 3" xfId="28569" xr:uid="{00000000-0005-0000-0000-0000A9850000}"/>
    <cellStyle name="Separador de milhares 2 2 2 3 3 4 4" xfId="28570" xr:uid="{00000000-0005-0000-0000-0000AA850000}"/>
    <cellStyle name="Separador de milhares 2 2 2 3 3 5" xfId="28571" xr:uid="{00000000-0005-0000-0000-0000AB850000}"/>
    <cellStyle name="Separador de milhares 2 2 2 3 3 5 2" xfId="28572" xr:uid="{00000000-0005-0000-0000-0000AC850000}"/>
    <cellStyle name="Separador de milhares 2 2 2 3 3 5 3" xfId="28573" xr:uid="{00000000-0005-0000-0000-0000AD850000}"/>
    <cellStyle name="Separador de milhares 2 2 2 3 3 6" xfId="28574" xr:uid="{00000000-0005-0000-0000-0000AE850000}"/>
    <cellStyle name="Separador de milhares 2 2 2 3 3 6 2" xfId="28575" xr:uid="{00000000-0005-0000-0000-0000AF850000}"/>
    <cellStyle name="Separador de milhares 2 2 2 3 3 7" xfId="28576" xr:uid="{00000000-0005-0000-0000-0000B0850000}"/>
    <cellStyle name="Separador de milhares 2 2 2 3 3 8" xfId="28577" xr:uid="{00000000-0005-0000-0000-0000B1850000}"/>
    <cellStyle name="Separador de milhares 2 2 2 3 4" xfId="28578" xr:uid="{00000000-0005-0000-0000-0000B2850000}"/>
    <cellStyle name="Separador de milhares 2 2 2 3 4 2" xfId="28579" xr:uid="{00000000-0005-0000-0000-0000B3850000}"/>
    <cellStyle name="Separador de milhares 2 2 2 3 4 2 2" xfId="28580" xr:uid="{00000000-0005-0000-0000-0000B4850000}"/>
    <cellStyle name="Separador de milhares 2 2 2 3 4 2 3" xfId="28581" xr:uid="{00000000-0005-0000-0000-0000B5850000}"/>
    <cellStyle name="Separador de milhares 2 2 2 3 4 3" xfId="28582" xr:uid="{00000000-0005-0000-0000-0000B6850000}"/>
    <cellStyle name="Separador de milhares 2 2 2 3 4 3 2" xfId="28583" xr:uid="{00000000-0005-0000-0000-0000B7850000}"/>
    <cellStyle name="Separador de milhares 2 2 2 3 4 3 3" xfId="28584" xr:uid="{00000000-0005-0000-0000-0000B8850000}"/>
    <cellStyle name="Separador de milhares 2 2 2 3 4 4" xfId="28585" xr:uid="{00000000-0005-0000-0000-0000B9850000}"/>
    <cellStyle name="Separador de milhares 2 2 2 3 4 4 2" xfId="28586" xr:uid="{00000000-0005-0000-0000-0000BA850000}"/>
    <cellStyle name="Separador de milhares 2 2 2 3 4 4 3" xfId="28587" xr:uid="{00000000-0005-0000-0000-0000BB850000}"/>
    <cellStyle name="Separador de milhares 2 2 2 3 4 5" xfId="28588" xr:uid="{00000000-0005-0000-0000-0000BC850000}"/>
    <cellStyle name="Separador de milhares 2 2 2 3 4 6" xfId="28589" xr:uid="{00000000-0005-0000-0000-0000BD850000}"/>
    <cellStyle name="Separador de milhares 2 2 2 3 5" xfId="28590" xr:uid="{00000000-0005-0000-0000-0000BE850000}"/>
    <cellStyle name="Separador de milhares 2 2 2 3 5 2" xfId="28591" xr:uid="{00000000-0005-0000-0000-0000BF850000}"/>
    <cellStyle name="Separador de milhares 2 2 2 3 5 2 2" xfId="28592" xr:uid="{00000000-0005-0000-0000-0000C0850000}"/>
    <cellStyle name="Separador de milhares 2 2 2 3 5 2 3" xfId="28593" xr:uid="{00000000-0005-0000-0000-0000C1850000}"/>
    <cellStyle name="Separador de milhares 2 2 2 3 5 3" xfId="28594" xr:uid="{00000000-0005-0000-0000-0000C2850000}"/>
    <cellStyle name="Separador de milhares 2 2 2 3 5 4" xfId="28595" xr:uid="{00000000-0005-0000-0000-0000C3850000}"/>
    <cellStyle name="Separador de milhares 2 2 2 3 6" xfId="28596" xr:uid="{00000000-0005-0000-0000-0000C4850000}"/>
    <cellStyle name="Separador de milhares 2 2 2 3 6 2" xfId="28597" xr:uid="{00000000-0005-0000-0000-0000C5850000}"/>
    <cellStyle name="Separador de milhares 2 2 2 3 6 2 2" xfId="28598" xr:uid="{00000000-0005-0000-0000-0000C6850000}"/>
    <cellStyle name="Separador de milhares 2 2 2 3 6 2 3" xfId="28599" xr:uid="{00000000-0005-0000-0000-0000C7850000}"/>
    <cellStyle name="Separador de milhares 2 2 2 3 6 3" xfId="28600" xr:uid="{00000000-0005-0000-0000-0000C8850000}"/>
    <cellStyle name="Separador de milhares 2 2 2 3 6 4" xfId="28601" xr:uid="{00000000-0005-0000-0000-0000C9850000}"/>
    <cellStyle name="Separador de milhares 2 2 2 3 7" xfId="28602" xr:uid="{00000000-0005-0000-0000-0000CA850000}"/>
    <cellStyle name="Separador de milhares 2 2 2 3 7 2" xfId="28603" xr:uid="{00000000-0005-0000-0000-0000CB850000}"/>
    <cellStyle name="Separador de milhares 2 2 2 3 7 3" xfId="28604" xr:uid="{00000000-0005-0000-0000-0000CC850000}"/>
    <cellStyle name="Separador de milhares 2 2 2 3 8" xfId="28605" xr:uid="{00000000-0005-0000-0000-0000CD850000}"/>
    <cellStyle name="Separador de milhares 2 2 2 3 8 2" xfId="28606" xr:uid="{00000000-0005-0000-0000-0000CE850000}"/>
    <cellStyle name="Separador de milhares 2 2 2 3 9" xfId="28607" xr:uid="{00000000-0005-0000-0000-0000CF850000}"/>
    <cellStyle name="Separador de milhares 2 2 2 4" xfId="28608" xr:uid="{00000000-0005-0000-0000-0000D0850000}"/>
    <cellStyle name="Separador de milhares 2 2 2 4 2" xfId="28609" xr:uid="{00000000-0005-0000-0000-0000D1850000}"/>
    <cellStyle name="Separador de milhares 2 2 2 4 2 2" xfId="28610" xr:uid="{00000000-0005-0000-0000-0000D2850000}"/>
    <cellStyle name="Separador de milhares 2 2 2 4 2 2 2" xfId="28611" xr:uid="{00000000-0005-0000-0000-0000D3850000}"/>
    <cellStyle name="Separador de milhares 2 2 2 4 2 2 2 2" xfId="28612" xr:uid="{00000000-0005-0000-0000-0000D4850000}"/>
    <cellStyle name="Separador de milhares 2 2 2 4 2 2 2 3" xfId="28613" xr:uid="{00000000-0005-0000-0000-0000D5850000}"/>
    <cellStyle name="Separador de milhares 2 2 2 4 2 2 3" xfId="28614" xr:uid="{00000000-0005-0000-0000-0000D6850000}"/>
    <cellStyle name="Separador de milhares 2 2 2 4 2 2 3 2" xfId="28615" xr:uid="{00000000-0005-0000-0000-0000D7850000}"/>
    <cellStyle name="Separador de milhares 2 2 2 4 2 2 3 3" xfId="28616" xr:uid="{00000000-0005-0000-0000-0000D8850000}"/>
    <cellStyle name="Separador de milhares 2 2 2 4 2 2 4" xfId="28617" xr:uid="{00000000-0005-0000-0000-0000D9850000}"/>
    <cellStyle name="Separador de milhares 2 2 2 4 2 2 4 2" xfId="28618" xr:uid="{00000000-0005-0000-0000-0000DA850000}"/>
    <cellStyle name="Separador de milhares 2 2 2 4 2 2 4 3" xfId="28619" xr:uid="{00000000-0005-0000-0000-0000DB850000}"/>
    <cellStyle name="Separador de milhares 2 2 2 4 2 2 5" xfId="28620" xr:uid="{00000000-0005-0000-0000-0000DC850000}"/>
    <cellStyle name="Separador de milhares 2 2 2 4 2 2 6" xfId="28621" xr:uid="{00000000-0005-0000-0000-0000DD850000}"/>
    <cellStyle name="Separador de milhares 2 2 2 4 2 3" xfId="28622" xr:uid="{00000000-0005-0000-0000-0000DE850000}"/>
    <cellStyle name="Separador de milhares 2 2 2 4 2 3 2" xfId="28623" xr:uid="{00000000-0005-0000-0000-0000DF850000}"/>
    <cellStyle name="Separador de milhares 2 2 2 4 2 3 2 2" xfId="28624" xr:uid="{00000000-0005-0000-0000-0000E0850000}"/>
    <cellStyle name="Separador de milhares 2 2 2 4 2 3 2 3" xfId="28625" xr:uid="{00000000-0005-0000-0000-0000E1850000}"/>
    <cellStyle name="Separador de milhares 2 2 2 4 2 3 3" xfId="28626" xr:uid="{00000000-0005-0000-0000-0000E2850000}"/>
    <cellStyle name="Separador de milhares 2 2 2 4 2 3 4" xfId="28627" xr:uid="{00000000-0005-0000-0000-0000E3850000}"/>
    <cellStyle name="Separador de milhares 2 2 2 4 2 4" xfId="28628" xr:uid="{00000000-0005-0000-0000-0000E4850000}"/>
    <cellStyle name="Separador de milhares 2 2 2 4 2 4 2" xfId="28629" xr:uid="{00000000-0005-0000-0000-0000E5850000}"/>
    <cellStyle name="Separador de milhares 2 2 2 4 2 4 2 2" xfId="28630" xr:uid="{00000000-0005-0000-0000-0000E6850000}"/>
    <cellStyle name="Separador de milhares 2 2 2 4 2 4 2 3" xfId="28631" xr:uid="{00000000-0005-0000-0000-0000E7850000}"/>
    <cellStyle name="Separador de milhares 2 2 2 4 2 4 3" xfId="28632" xr:uid="{00000000-0005-0000-0000-0000E8850000}"/>
    <cellStyle name="Separador de milhares 2 2 2 4 2 4 4" xfId="28633" xr:uid="{00000000-0005-0000-0000-0000E9850000}"/>
    <cellStyle name="Separador de milhares 2 2 2 4 2 5" xfId="28634" xr:uid="{00000000-0005-0000-0000-0000EA850000}"/>
    <cellStyle name="Separador de milhares 2 2 2 4 2 5 2" xfId="28635" xr:uid="{00000000-0005-0000-0000-0000EB850000}"/>
    <cellStyle name="Separador de milhares 2 2 2 4 2 5 3" xfId="28636" xr:uid="{00000000-0005-0000-0000-0000EC850000}"/>
    <cellStyle name="Separador de milhares 2 2 2 4 2 6" xfId="28637" xr:uid="{00000000-0005-0000-0000-0000ED850000}"/>
    <cellStyle name="Separador de milhares 2 2 2 4 2 6 2" xfId="28638" xr:uid="{00000000-0005-0000-0000-0000EE850000}"/>
    <cellStyle name="Separador de milhares 2 2 2 4 2 7" xfId="28639" xr:uid="{00000000-0005-0000-0000-0000EF850000}"/>
    <cellStyle name="Separador de milhares 2 2 2 4 2 8" xfId="28640" xr:uid="{00000000-0005-0000-0000-0000F0850000}"/>
    <cellStyle name="Separador de milhares 2 2 2 4 3" xfId="28641" xr:uid="{00000000-0005-0000-0000-0000F1850000}"/>
    <cellStyle name="Separador de milhares 2 2 2 4 3 2" xfId="28642" xr:uid="{00000000-0005-0000-0000-0000F2850000}"/>
    <cellStyle name="Separador de milhares 2 2 2 4 3 2 2" xfId="28643" xr:uid="{00000000-0005-0000-0000-0000F3850000}"/>
    <cellStyle name="Separador de milhares 2 2 2 4 3 2 3" xfId="28644" xr:uid="{00000000-0005-0000-0000-0000F4850000}"/>
    <cellStyle name="Separador de milhares 2 2 2 4 3 3" xfId="28645" xr:uid="{00000000-0005-0000-0000-0000F5850000}"/>
    <cellStyle name="Separador de milhares 2 2 2 4 3 3 2" xfId="28646" xr:uid="{00000000-0005-0000-0000-0000F6850000}"/>
    <cellStyle name="Separador de milhares 2 2 2 4 3 3 3" xfId="28647" xr:uid="{00000000-0005-0000-0000-0000F7850000}"/>
    <cellStyle name="Separador de milhares 2 2 2 4 3 4" xfId="28648" xr:uid="{00000000-0005-0000-0000-0000F8850000}"/>
    <cellStyle name="Separador de milhares 2 2 2 4 3 4 2" xfId="28649" xr:uid="{00000000-0005-0000-0000-0000F9850000}"/>
    <cellStyle name="Separador de milhares 2 2 2 4 3 4 3" xfId="28650" xr:uid="{00000000-0005-0000-0000-0000FA850000}"/>
    <cellStyle name="Separador de milhares 2 2 2 4 3 5" xfId="28651" xr:uid="{00000000-0005-0000-0000-0000FB850000}"/>
    <cellStyle name="Separador de milhares 2 2 2 4 3 6" xfId="28652" xr:uid="{00000000-0005-0000-0000-0000FC850000}"/>
    <cellStyle name="Separador de milhares 2 2 2 4 4" xfId="28653" xr:uid="{00000000-0005-0000-0000-0000FD850000}"/>
    <cellStyle name="Separador de milhares 2 2 2 4 4 2" xfId="28654" xr:uid="{00000000-0005-0000-0000-0000FE850000}"/>
    <cellStyle name="Separador de milhares 2 2 2 4 4 2 2" xfId="28655" xr:uid="{00000000-0005-0000-0000-0000FF850000}"/>
    <cellStyle name="Separador de milhares 2 2 2 4 4 2 3" xfId="28656" xr:uid="{00000000-0005-0000-0000-000000860000}"/>
    <cellStyle name="Separador de milhares 2 2 2 4 4 3" xfId="28657" xr:uid="{00000000-0005-0000-0000-000001860000}"/>
    <cellStyle name="Separador de milhares 2 2 2 4 4 4" xfId="28658" xr:uid="{00000000-0005-0000-0000-000002860000}"/>
    <cellStyle name="Separador de milhares 2 2 2 4 5" xfId="28659" xr:uid="{00000000-0005-0000-0000-000003860000}"/>
    <cellStyle name="Separador de milhares 2 2 2 4 5 2" xfId="28660" xr:uid="{00000000-0005-0000-0000-000004860000}"/>
    <cellStyle name="Separador de milhares 2 2 2 4 5 2 2" xfId="28661" xr:uid="{00000000-0005-0000-0000-000005860000}"/>
    <cellStyle name="Separador de milhares 2 2 2 4 5 2 3" xfId="28662" xr:uid="{00000000-0005-0000-0000-000006860000}"/>
    <cellStyle name="Separador de milhares 2 2 2 4 5 3" xfId="28663" xr:uid="{00000000-0005-0000-0000-000007860000}"/>
    <cellStyle name="Separador de milhares 2 2 2 4 5 4" xfId="28664" xr:uid="{00000000-0005-0000-0000-000008860000}"/>
    <cellStyle name="Separador de milhares 2 2 2 4 6" xfId="28665" xr:uid="{00000000-0005-0000-0000-000009860000}"/>
    <cellStyle name="Separador de milhares 2 2 2 4 6 2" xfId="28666" xr:uid="{00000000-0005-0000-0000-00000A860000}"/>
    <cellStyle name="Separador de milhares 2 2 2 4 6 3" xfId="28667" xr:uid="{00000000-0005-0000-0000-00000B860000}"/>
    <cellStyle name="Separador de milhares 2 2 2 4 7" xfId="28668" xr:uid="{00000000-0005-0000-0000-00000C860000}"/>
    <cellStyle name="Separador de milhares 2 2 2 4 7 2" xfId="28669" xr:uid="{00000000-0005-0000-0000-00000D860000}"/>
    <cellStyle name="Separador de milhares 2 2 2 4 8" xfId="28670" xr:uid="{00000000-0005-0000-0000-00000E860000}"/>
    <cellStyle name="Separador de milhares 2 2 2 4 9" xfId="28671" xr:uid="{00000000-0005-0000-0000-00000F860000}"/>
    <cellStyle name="Separador de milhares 2 2 2 5" xfId="28672" xr:uid="{00000000-0005-0000-0000-000010860000}"/>
    <cellStyle name="Separador de milhares 2 2 2 5 2" xfId="28673" xr:uid="{00000000-0005-0000-0000-000011860000}"/>
    <cellStyle name="Separador de milhares 2 2 2 5 2 2" xfId="28674" xr:uid="{00000000-0005-0000-0000-000012860000}"/>
    <cellStyle name="Separador de milhares 2 2 2 5 2 2 2" xfId="28675" xr:uid="{00000000-0005-0000-0000-000013860000}"/>
    <cellStyle name="Separador de milhares 2 2 2 5 2 2 3" xfId="28676" xr:uid="{00000000-0005-0000-0000-000014860000}"/>
    <cellStyle name="Separador de milhares 2 2 2 5 2 3" xfId="28677" xr:uid="{00000000-0005-0000-0000-000015860000}"/>
    <cellStyle name="Separador de milhares 2 2 2 5 2 3 2" xfId="28678" xr:uid="{00000000-0005-0000-0000-000016860000}"/>
    <cellStyle name="Separador de milhares 2 2 2 5 2 3 3" xfId="28679" xr:uid="{00000000-0005-0000-0000-000017860000}"/>
    <cellStyle name="Separador de milhares 2 2 2 5 2 4" xfId="28680" xr:uid="{00000000-0005-0000-0000-000018860000}"/>
    <cellStyle name="Separador de milhares 2 2 2 5 2 4 2" xfId="28681" xr:uid="{00000000-0005-0000-0000-000019860000}"/>
    <cellStyle name="Separador de milhares 2 2 2 5 2 4 3" xfId="28682" xr:uid="{00000000-0005-0000-0000-00001A860000}"/>
    <cellStyle name="Separador de milhares 2 2 2 5 2 5" xfId="28683" xr:uid="{00000000-0005-0000-0000-00001B860000}"/>
    <cellStyle name="Separador de milhares 2 2 2 5 2 6" xfId="28684" xr:uid="{00000000-0005-0000-0000-00001C860000}"/>
    <cellStyle name="Separador de milhares 2 2 2 5 2 7" xfId="28685" xr:uid="{00000000-0005-0000-0000-00001D860000}"/>
    <cellStyle name="Separador de milhares 2 2 2 5 3" xfId="28686" xr:uid="{00000000-0005-0000-0000-00001E860000}"/>
    <cellStyle name="Separador de milhares 2 2 2 5 3 2" xfId="28687" xr:uid="{00000000-0005-0000-0000-00001F860000}"/>
    <cellStyle name="Separador de milhares 2 2 2 5 3 2 2" xfId="28688" xr:uid="{00000000-0005-0000-0000-000020860000}"/>
    <cellStyle name="Separador de milhares 2 2 2 5 3 2 3" xfId="28689" xr:uid="{00000000-0005-0000-0000-000021860000}"/>
    <cellStyle name="Separador de milhares 2 2 2 5 3 3" xfId="28690" xr:uid="{00000000-0005-0000-0000-000022860000}"/>
    <cellStyle name="Separador de milhares 2 2 2 5 3 4" xfId="28691" xr:uid="{00000000-0005-0000-0000-000023860000}"/>
    <cellStyle name="Separador de milhares 2 2 2 5 4" xfId="28692" xr:uid="{00000000-0005-0000-0000-000024860000}"/>
    <cellStyle name="Separador de milhares 2 2 2 5 4 2" xfId="28693" xr:uid="{00000000-0005-0000-0000-000025860000}"/>
    <cellStyle name="Separador de milhares 2 2 2 5 4 2 2" xfId="28694" xr:uid="{00000000-0005-0000-0000-000026860000}"/>
    <cellStyle name="Separador de milhares 2 2 2 5 4 2 3" xfId="28695" xr:uid="{00000000-0005-0000-0000-000027860000}"/>
    <cellStyle name="Separador de milhares 2 2 2 5 4 3" xfId="28696" xr:uid="{00000000-0005-0000-0000-000028860000}"/>
    <cellStyle name="Separador de milhares 2 2 2 5 4 4" xfId="28697" xr:uid="{00000000-0005-0000-0000-000029860000}"/>
    <cellStyle name="Separador de milhares 2 2 2 5 5" xfId="28698" xr:uid="{00000000-0005-0000-0000-00002A860000}"/>
    <cellStyle name="Separador de milhares 2 2 2 5 5 2" xfId="28699" xr:uid="{00000000-0005-0000-0000-00002B860000}"/>
    <cellStyle name="Separador de milhares 2 2 2 5 5 3" xfId="28700" xr:uid="{00000000-0005-0000-0000-00002C860000}"/>
    <cellStyle name="Separador de milhares 2 2 2 5 6" xfId="28701" xr:uid="{00000000-0005-0000-0000-00002D860000}"/>
    <cellStyle name="Separador de milhares 2 2 2 5 6 2" xfId="28702" xr:uid="{00000000-0005-0000-0000-00002E860000}"/>
    <cellStyle name="Separador de milhares 2 2 2 5 7" xfId="28703" xr:uid="{00000000-0005-0000-0000-00002F860000}"/>
    <cellStyle name="Separador de milhares 2 2 2 5 8" xfId="28704" xr:uid="{00000000-0005-0000-0000-000030860000}"/>
    <cellStyle name="Separador de milhares 2 2 2 6" xfId="28705" xr:uid="{00000000-0005-0000-0000-000031860000}"/>
    <cellStyle name="Separador de milhares 2 2 2 6 2" xfId="28706" xr:uid="{00000000-0005-0000-0000-000032860000}"/>
    <cellStyle name="Separador de milhares 2 2 2 6 2 2" xfId="28707" xr:uid="{00000000-0005-0000-0000-000033860000}"/>
    <cellStyle name="Separador de milhares 2 2 2 6 2 3" xfId="28708" xr:uid="{00000000-0005-0000-0000-000034860000}"/>
    <cellStyle name="Separador de milhares 2 2 2 6 2 4" xfId="28709" xr:uid="{00000000-0005-0000-0000-000035860000}"/>
    <cellStyle name="Separador de milhares 2 2 2 6 3" xfId="28710" xr:uid="{00000000-0005-0000-0000-000036860000}"/>
    <cellStyle name="Separador de milhares 2 2 2 6 4" xfId="28711" xr:uid="{00000000-0005-0000-0000-000037860000}"/>
    <cellStyle name="Separador de milhares 2 2 2 6 4 2" xfId="28712" xr:uid="{00000000-0005-0000-0000-000038860000}"/>
    <cellStyle name="Separador de milhares 2 2 2 6 4 3" xfId="28713" xr:uid="{00000000-0005-0000-0000-000039860000}"/>
    <cellStyle name="Separador de milhares 2 2 2 6 5" xfId="28714" xr:uid="{00000000-0005-0000-0000-00003A860000}"/>
    <cellStyle name="Separador de milhares 2 2 2 6 5 2" xfId="28715" xr:uid="{00000000-0005-0000-0000-00003B860000}"/>
    <cellStyle name="Separador de milhares 2 2 2 7" xfId="28716" xr:uid="{00000000-0005-0000-0000-00003C860000}"/>
    <cellStyle name="Separador de milhares 2 2 2 7 2" xfId="28717" xr:uid="{00000000-0005-0000-0000-00003D860000}"/>
    <cellStyle name="Separador de milhares 2 2 2 7 2 2" xfId="28718" xr:uid="{00000000-0005-0000-0000-00003E860000}"/>
    <cellStyle name="Separador de milhares 2 2 2 7 3" xfId="28719" xr:uid="{00000000-0005-0000-0000-00003F860000}"/>
    <cellStyle name="Separador de milhares 2 2 2 7 3 2" xfId="28720" xr:uid="{00000000-0005-0000-0000-000040860000}"/>
    <cellStyle name="Separador de milhares 2 2 2 7 3 3" xfId="28721" xr:uid="{00000000-0005-0000-0000-000041860000}"/>
    <cellStyle name="Separador de milhares 2 2 2 7 4" xfId="28722" xr:uid="{00000000-0005-0000-0000-000042860000}"/>
    <cellStyle name="Separador de milhares 2 2 2 7 4 2" xfId="28723" xr:uid="{00000000-0005-0000-0000-000043860000}"/>
    <cellStyle name="Separador de milhares 2 2 2 8" xfId="28724" xr:uid="{00000000-0005-0000-0000-000044860000}"/>
    <cellStyle name="Separador de milhares 2 2 2 8 2" xfId="28725" xr:uid="{00000000-0005-0000-0000-000045860000}"/>
    <cellStyle name="Separador de milhares 2 2 2 8 3" xfId="28726" xr:uid="{00000000-0005-0000-0000-000046860000}"/>
    <cellStyle name="Separador de milhares 2 2 2 9" xfId="28727" xr:uid="{00000000-0005-0000-0000-000047860000}"/>
    <cellStyle name="Separador de milhares 2 2 2 9 2" xfId="28728" xr:uid="{00000000-0005-0000-0000-000048860000}"/>
    <cellStyle name="Separador de milhares 2 2 2 9 2 2" xfId="28729" xr:uid="{00000000-0005-0000-0000-000049860000}"/>
    <cellStyle name="Separador de milhares 2 2 2 9 3" xfId="28730" xr:uid="{00000000-0005-0000-0000-00004A860000}"/>
    <cellStyle name="Separador de milhares 2 2 20" xfId="28731" xr:uid="{00000000-0005-0000-0000-00004B860000}"/>
    <cellStyle name="Separador de milhares 2 2 20 2" xfId="28732" xr:uid="{00000000-0005-0000-0000-00004C860000}"/>
    <cellStyle name="Separador de milhares 2 2 21" xfId="28733" xr:uid="{00000000-0005-0000-0000-00004D860000}"/>
    <cellStyle name="Separador de milhares 2 2 21 2" xfId="28734" xr:uid="{00000000-0005-0000-0000-00004E860000}"/>
    <cellStyle name="Separador de milhares 2 2 21 2 2" xfId="28735" xr:uid="{00000000-0005-0000-0000-00004F860000}"/>
    <cellStyle name="Separador de milhares 2 2 21 3" xfId="28736" xr:uid="{00000000-0005-0000-0000-000050860000}"/>
    <cellStyle name="Separador de milhares 2 2 22" xfId="28737" xr:uid="{00000000-0005-0000-0000-000051860000}"/>
    <cellStyle name="Separador de milhares 2 2 22 2" xfId="28738" xr:uid="{00000000-0005-0000-0000-000052860000}"/>
    <cellStyle name="Separador de milhares 2 2 22 3" xfId="28739" xr:uid="{00000000-0005-0000-0000-000053860000}"/>
    <cellStyle name="Separador de milhares 2 2 23" xfId="28740" xr:uid="{00000000-0005-0000-0000-000054860000}"/>
    <cellStyle name="Separador de milhares 2 2 23 2" xfId="28741" xr:uid="{00000000-0005-0000-0000-000055860000}"/>
    <cellStyle name="Separador de milhares 2 2 24" xfId="28742" xr:uid="{00000000-0005-0000-0000-000056860000}"/>
    <cellStyle name="Separador de milhares 2 2 24 2" xfId="28743" xr:uid="{00000000-0005-0000-0000-000057860000}"/>
    <cellStyle name="Separador de milhares 2 2 25" xfId="28744" xr:uid="{00000000-0005-0000-0000-000058860000}"/>
    <cellStyle name="Separador de milhares 2 2 25 2" xfId="28745" xr:uid="{00000000-0005-0000-0000-000059860000}"/>
    <cellStyle name="Separador de milhares 2 2 26" xfId="28746" xr:uid="{00000000-0005-0000-0000-00005A860000}"/>
    <cellStyle name="Separador de milhares 2 2 26 2" xfId="28747" xr:uid="{00000000-0005-0000-0000-00005B860000}"/>
    <cellStyle name="Separador de milhares 2 2 27" xfId="28748" xr:uid="{00000000-0005-0000-0000-00005C860000}"/>
    <cellStyle name="Separador de milhares 2 2 27 2" xfId="28749" xr:uid="{00000000-0005-0000-0000-00005D860000}"/>
    <cellStyle name="Separador de milhares 2 2 28" xfId="28750" xr:uid="{00000000-0005-0000-0000-00005E860000}"/>
    <cellStyle name="Separador de milhares 2 2 28 2" xfId="28751" xr:uid="{00000000-0005-0000-0000-00005F860000}"/>
    <cellStyle name="Separador de milhares 2 2 29" xfId="28752" xr:uid="{00000000-0005-0000-0000-000060860000}"/>
    <cellStyle name="Separador de milhares 2 2 29 2" xfId="28753" xr:uid="{00000000-0005-0000-0000-000061860000}"/>
    <cellStyle name="Separador de milhares 2 2 3" xfId="28754" xr:uid="{00000000-0005-0000-0000-000062860000}"/>
    <cellStyle name="Separador de milhares 2 2 3 10" xfId="28755" xr:uid="{00000000-0005-0000-0000-000063860000}"/>
    <cellStyle name="Separador de milhares 2 2 3 10 2" xfId="28756" xr:uid="{00000000-0005-0000-0000-000064860000}"/>
    <cellStyle name="Separador de milhares 2 2 3 11" xfId="28757" xr:uid="{00000000-0005-0000-0000-000065860000}"/>
    <cellStyle name="Separador de milhares 2 2 3 11 2" xfId="28758" xr:uid="{00000000-0005-0000-0000-000066860000}"/>
    <cellStyle name="Separador de milhares 2 2 3 11 3" xfId="28759" xr:uid="{00000000-0005-0000-0000-000067860000}"/>
    <cellStyle name="Separador de milhares 2 2 3 12" xfId="28760" xr:uid="{00000000-0005-0000-0000-000068860000}"/>
    <cellStyle name="Separador de milhares 2 2 3 12 2" xfId="28761" xr:uid="{00000000-0005-0000-0000-000069860000}"/>
    <cellStyle name="Separador de milhares 2 2 3 13" xfId="28762" xr:uid="{00000000-0005-0000-0000-00006A860000}"/>
    <cellStyle name="Separador de milhares 2 2 3 13 2" xfId="28763" xr:uid="{00000000-0005-0000-0000-00006B860000}"/>
    <cellStyle name="Separador de milhares 2 2 3 14" xfId="28764" xr:uid="{00000000-0005-0000-0000-00006C860000}"/>
    <cellStyle name="Separador de milhares 2 2 3 14 2" xfId="28765" xr:uid="{00000000-0005-0000-0000-00006D860000}"/>
    <cellStyle name="Separador de milhares 2 2 3 15" xfId="28766" xr:uid="{00000000-0005-0000-0000-00006E860000}"/>
    <cellStyle name="Separador de milhares 2 2 3 15 2" xfId="28767" xr:uid="{00000000-0005-0000-0000-00006F860000}"/>
    <cellStyle name="Separador de milhares 2 2 3 16" xfId="28768" xr:uid="{00000000-0005-0000-0000-000070860000}"/>
    <cellStyle name="Separador de milhares 2 2 3 17" xfId="28769" xr:uid="{00000000-0005-0000-0000-000071860000}"/>
    <cellStyle name="Separador de milhares 2 2 3 18" xfId="28770" xr:uid="{00000000-0005-0000-0000-000072860000}"/>
    <cellStyle name="Separador de milhares 2 2 3 2" xfId="28771" xr:uid="{00000000-0005-0000-0000-000073860000}"/>
    <cellStyle name="Separador de milhares 2 2 3 2 10" xfId="28772" xr:uid="{00000000-0005-0000-0000-000074860000}"/>
    <cellStyle name="Separador de milhares 2 2 3 2 2" xfId="28773" xr:uid="{00000000-0005-0000-0000-000075860000}"/>
    <cellStyle name="Separador de milhares 2 2 3 2 2 10" xfId="28774" xr:uid="{00000000-0005-0000-0000-000076860000}"/>
    <cellStyle name="Separador de milhares 2 2 3 2 2 11" xfId="38731" xr:uid="{00000000-0005-0000-0000-000077860000}"/>
    <cellStyle name="Separador de milhares 2 2 3 2 2 2" xfId="28775" xr:uid="{00000000-0005-0000-0000-000078860000}"/>
    <cellStyle name="Separador de milhares 2 2 3 2 2 2 2" xfId="28776" xr:uid="{00000000-0005-0000-0000-000079860000}"/>
    <cellStyle name="Separador de milhares 2 2 3 2 2 2 2 2" xfId="28777" xr:uid="{00000000-0005-0000-0000-00007A860000}"/>
    <cellStyle name="Separador de milhares 2 2 3 2 2 2 2 2 2" xfId="28778" xr:uid="{00000000-0005-0000-0000-00007B860000}"/>
    <cellStyle name="Separador de milhares 2 2 3 2 2 2 2 3" xfId="28779" xr:uid="{00000000-0005-0000-0000-00007C860000}"/>
    <cellStyle name="Separador de milhares 2 2 3 2 2 2 3" xfId="28780" xr:uid="{00000000-0005-0000-0000-00007D860000}"/>
    <cellStyle name="Separador de milhares 2 2 3 2 2 2 3 2" xfId="28781" xr:uid="{00000000-0005-0000-0000-00007E860000}"/>
    <cellStyle name="Separador de milhares 2 2 3 2 2 2 4" xfId="28782" xr:uid="{00000000-0005-0000-0000-00007F860000}"/>
    <cellStyle name="Separador de milhares 2 2 3 2 2 3" xfId="28783" xr:uid="{00000000-0005-0000-0000-000080860000}"/>
    <cellStyle name="Separador de milhares 2 2 3 2 2 3 2" xfId="28784" xr:uid="{00000000-0005-0000-0000-000081860000}"/>
    <cellStyle name="Separador de milhares 2 2 3 2 2 3 2 2" xfId="28785" xr:uid="{00000000-0005-0000-0000-000082860000}"/>
    <cellStyle name="Separador de milhares 2 2 3 2 2 3 3" xfId="28786" xr:uid="{00000000-0005-0000-0000-000083860000}"/>
    <cellStyle name="Separador de milhares 2 2 3 2 2 4" xfId="28787" xr:uid="{00000000-0005-0000-0000-000084860000}"/>
    <cellStyle name="Separador de milhares 2 2 3 2 2 4 2" xfId="28788" xr:uid="{00000000-0005-0000-0000-000085860000}"/>
    <cellStyle name="Separador de milhares 2 2 3 2 2 4 2 2" xfId="28789" xr:uid="{00000000-0005-0000-0000-000086860000}"/>
    <cellStyle name="Separador de milhares 2 2 3 2 2 4 3" xfId="28790" xr:uid="{00000000-0005-0000-0000-000087860000}"/>
    <cellStyle name="Separador de milhares 2 2 3 2 2 5" xfId="28791" xr:uid="{00000000-0005-0000-0000-000088860000}"/>
    <cellStyle name="Separador de milhares 2 2 3 2 2 5 2" xfId="28792" xr:uid="{00000000-0005-0000-0000-000089860000}"/>
    <cellStyle name="Separador de milhares 2 2 3 2 2 5 2 2" xfId="28793" xr:uid="{00000000-0005-0000-0000-00008A860000}"/>
    <cellStyle name="Separador de milhares 2 2 3 2 2 5 3" xfId="28794" xr:uid="{00000000-0005-0000-0000-00008B860000}"/>
    <cellStyle name="Separador de milhares 2 2 3 2 2 6" xfId="28795" xr:uid="{00000000-0005-0000-0000-00008C860000}"/>
    <cellStyle name="Separador de milhares 2 2 3 2 2 6 2" xfId="28796" xr:uid="{00000000-0005-0000-0000-00008D860000}"/>
    <cellStyle name="Separador de milhares 2 2 3 2 2 6 2 2" xfId="28797" xr:uid="{00000000-0005-0000-0000-00008E860000}"/>
    <cellStyle name="Separador de milhares 2 2 3 2 2 6 3" xfId="28798" xr:uid="{00000000-0005-0000-0000-00008F860000}"/>
    <cellStyle name="Separador de milhares 2 2 3 2 2 7" xfId="28799" xr:uid="{00000000-0005-0000-0000-000090860000}"/>
    <cellStyle name="Separador de milhares 2 2 3 2 2 7 2" xfId="28800" xr:uid="{00000000-0005-0000-0000-000091860000}"/>
    <cellStyle name="Separador de milhares 2 2 3 2 2 7 3" xfId="28801" xr:uid="{00000000-0005-0000-0000-000092860000}"/>
    <cellStyle name="Separador de milhares 2 2 3 2 2 8" xfId="28802" xr:uid="{00000000-0005-0000-0000-000093860000}"/>
    <cellStyle name="Separador de milhares 2 2 3 2 2 8 2" xfId="28803" xr:uid="{00000000-0005-0000-0000-000094860000}"/>
    <cellStyle name="Separador de milhares 2 2 3 2 2 9" xfId="28804" xr:uid="{00000000-0005-0000-0000-000095860000}"/>
    <cellStyle name="Separador de milhares 2 2 3 2 3" xfId="28805" xr:uid="{00000000-0005-0000-0000-000096860000}"/>
    <cellStyle name="Separador de milhares 2 2 3 2 3 2" xfId="28806" xr:uid="{00000000-0005-0000-0000-000097860000}"/>
    <cellStyle name="Separador de milhares 2 2 3 2 3 3" xfId="28807" xr:uid="{00000000-0005-0000-0000-000098860000}"/>
    <cellStyle name="Separador de milhares 2 2 3 2 4" xfId="28808" xr:uid="{00000000-0005-0000-0000-000099860000}"/>
    <cellStyle name="Separador de milhares 2 2 3 2 4 2" xfId="28809" xr:uid="{00000000-0005-0000-0000-00009A860000}"/>
    <cellStyle name="Separador de milhares 2 2 3 2 4 3" xfId="28810" xr:uid="{00000000-0005-0000-0000-00009B860000}"/>
    <cellStyle name="Separador de milhares 2 2 3 2 5" xfId="28811" xr:uid="{00000000-0005-0000-0000-00009C860000}"/>
    <cellStyle name="Separador de milhares 2 2 3 2 5 2" xfId="28812" xr:uid="{00000000-0005-0000-0000-00009D860000}"/>
    <cellStyle name="Separador de milhares 2 2 3 2 5 3" xfId="28813" xr:uid="{00000000-0005-0000-0000-00009E860000}"/>
    <cellStyle name="Separador de milhares 2 2 3 2 6" xfId="28814" xr:uid="{00000000-0005-0000-0000-00009F860000}"/>
    <cellStyle name="Separador de milhares 2 2 3 2 6 2" xfId="28815" xr:uid="{00000000-0005-0000-0000-0000A0860000}"/>
    <cellStyle name="Separador de milhares 2 2 3 2 6 3" xfId="28816" xr:uid="{00000000-0005-0000-0000-0000A1860000}"/>
    <cellStyle name="Separador de milhares 2 2 3 2 7" xfId="28817" xr:uid="{00000000-0005-0000-0000-0000A2860000}"/>
    <cellStyle name="Separador de milhares 2 2 3 2 7 2" xfId="28818" xr:uid="{00000000-0005-0000-0000-0000A3860000}"/>
    <cellStyle name="Separador de milhares 2 2 3 2 7 3" xfId="28819" xr:uid="{00000000-0005-0000-0000-0000A4860000}"/>
    <cellStyle name="Separador de milhares 2 2 3 2 8" xfId="28820" xr:uid="{00000000-0005-0000-0000-0000A5860000}"/>
    <cellStyle name="Separador de milhares 2 2 3 2 9" xfId="28821" xr:uid="{00000000-0005-0000-0000-0000A6860000}"/>
    <cellStyle name="Separador de milhares 2 2 3 3" xfId="28822" xr:uid="{00000000-0005-0000-0000-0000A7860000}"/>
    <cellStyle name="Separador de milhares 2 2 3 3 2" xfId="28823" xr:uid="{00000000-0005-0000-0000-0000A8860000}"/>
    <cellStyle name="Separador de milhares 2 2 3 3 2 2" xfId="28824" xr:uid="{00000000-0005-0000-0000-0000A9860000}"/>
    <cellStyle name="Separador de milhares 2 2 3 3 2 2 2" xfId="28825" xr:uid="{00000000-0005-0000-0000-0000AA860000}"/>
    <cellStyle name="Separador de milhares 2 2 3 3 2 3" xfId="28826" xr:uid="{00000000-0005-0000-0000-0000AB860000}"/>
    <cellStyle name="Separador de milhares 2 2 3 3 2 4" xfId="28827" xr:uid="{00000000-0005-0000-0000-0000AC860000}"/>
    <cellStyle name="Separador de milhares 2 2 3 3 3" xfId="28828" xr:uid="{00000000-0005-0000-0000-0000AD860000}"/>
    <cellStyle name="Separador de milhares 2 2 3 3 3 2" xfId="28829" xr:uid="{00000000-0005-0000-0000-0000AE860000}"/>
    <cellStyle name="Separador de milhares 2 2 3 3 3 3" xfId="28830" xr:uid="{00000000-0005-0000-0000-0000AF860000}"/>
    <cellStyle name="Separador de milhares 2 2 3 3 4" xfId="28831" xr:uid="{00000000-0005-0000-0000-0000B0860000}"/>
    <cellStyle name="Separador de milhares 2 2 3 3 4 2" xfId="28832" xr:uid="{00000000-0005-0000-0000-0000B1860000}"/>
    <cellStyle name="Separador de milhares 2 2 3 3 5" xfId="28833" xr:uid="{00000000-0005-0000-0000-0000B2860000}"/>
    <cellStyle name="Separador de milhares 2 2 3 3 6" xfId="28834" xr:uid="{00000000-0005-0000-0000-0000B3860000}"/>
    <cellStyle name="Separador de milhares 2 2 3 3 7" xfId="38623" xr:uid="{00000000-0005-0000-0000-0000B4860000}"/>
    <cellStyle name="Separador de milhares 2 2 3 4" xfId="28835" xr:uid="{00000000-0005-0000-0000-0000B5860000}"/>
    <cellStyle name="Separador de milhares 2 2 3 4 2" xfId="28836" xr:uid="{00000000-0005-0000-0000-0000B6860000}"/>
    <cellStyle name="Separador de milhares 2 2 3 4 2 2" xfId="28837" xr:uid="{00000000-0005-0000-0000-0000B7860000}"/>
    <cellStyle name="Separador de milhares 2 2 3 4 2 3" xfId="28838" xr:uid="{00000000-0005-0000-0000-0000B8860000}"/>
    <cellStyle name="Separador de milhares 2 2 3 4 3" xfId="28839" xr:uid="{00000000-0005-0000-0000-0000B9860000}"/>
    <cellStyle name="Separador de milhares 2 2 3 4 3 2" xfId="28840" xr:uid="{00000000-0005-0000-0000-0000BA860000}"/>
    <cellStyle name="Separador de milhares 2 2 3 4 3 3" xfId="28841" xr:uid="{00000000-0005-0000-0000-0000BB860000}"/>
    <cellStyle name="Separador de milhares 2 2 3 4 4" xfId="28842" xr:uid="{00000000-0005-0000-0000-0000BC860000}"/>
    <cellStyle name="Separador de milhares 2 2 3 4 4 2" xfId="28843" xr:uid="{00000000-0005-0000-0000-0000BD860000}"/>
    <cellStyle name="Separador de milhares 2 2 3 4 5" xfId="28844" xr:uid="{00000000-0005-0000-0000-0000BE860000}"/>
    <cellStyle name="Separador de milhares 2 2 3 4 6" xfId="28845" xr:uid="{00000000-0005-0000-0000-0000BF860000}"/>
    <cellStyle name="Separador de milhares 2 2 3 5" xfId="28846" xr:uid="{00000000-0005-0000-0000-0000C0860000}"/>
    <cellStyle name="Separador de milhares 2 2 3 5 2" xfId="28847" xr:uid="{00000000-0005-0000-0000-0000C1860000}"/>
    <cellStyle name="Separador de milhares 2 2 3 5 2 2" xfId="28848" xr:uid="{00000000-0005-0000-0000-0000C2860000}"/>
    <cellStyle name="Separador de milhares 2 2 3 5 2 3" xfId="28849" xr:uid="{00000000-0005-0000-0000-0000C3860000}"/>
    <cellStyle name="Separador de milhares 2 2 3 5 3" xfId="28850" xr:uid="{00000000-0005-0000-0000-0000C4860000}"/>
    <cellStyle name="Separador de milhares 2 2 3 5 3 2" xfId="28851" xr:uid="{00000000-0005-0000-0000-0000C5860000}"/>
    <cellStyle name="Separador de milhares 2 2 3 5 3 3" xfId="28852" xr:uid="{00000000-0005-0000-0000-0000C6860000}"/>
    <cellStyle name="Separador de milhares 2 2 3 5 4" xfId="28853" xr:uid="{00000000-0005-0000-0000-0000C7860000}"/>
    <cellStyle name="Separador de milhares 2 2 3 5 4 2" xfId="28854" xr:uid="{00000000-0005-0000-0000-0000C8860000}"/>
    <cellStyle name="Separador de milhares 2 2 3 5 5" xfId="28855" xr:uid="{00000000-0005-0000-0000-0000C9860000}"/>
    <cellStyle name="Separador de milhares 2 2 3 6" xfId="28856" xr:uid="{00000000-0005-0000-0000-0000CA860000}"/>
    <cellStyle name="Separador de milhares 2 2 3 6 2" xfId="28857" xr:uid="{00000000-0005-0000-0000-0000CB860000}"/>
    <cellStyle name="Separador de milhares 2 2 3 6 2 2" xfId="28858" xr:uid="{00000000-0005-0000-0000-0000CC860000}"/>
    <cellStyle name="Separador de milhares 2 2 3 6 2 3" xfId="28859" xr:uid="{00000000-0005-0000-0000-0000CD860000}"/>
    <cellStyle name="Separador de milhares 2 2 3 6 3" xfId="28860" xr:uid="{00000000-0005-0000-0000-0000CE860000}"/>
    <cellStyle name="Separador de milhares 2 2 3 6 3 2" xfId="28861" xr:uid="{00000000-0005-0000-0000-0000CF860000}"/>
    <cellStyle name="Separador de milhares 2 2 3 6 3 3" xfId="28862" xr:uid="{00000000-0005-0000-0000-0000D0860000}"/>
    <cellStyle name="Separador de milhares 2 2 3 6 4" xfId="28863" xr:uid="{00000000-0005-0000-0000-0000D1860000}"/>
    <cellStyle name="Separador de milhares 2 2 3 6 4 2" xfId="28864" xr:uid="{00000000-0005-0000-0000-0000D2860000}"/>
    <cellStyle name="Separador de milhares 2 2 3 6 5" xfId="28865" xr:uid="{00000000-0005-0000-0000-0000D3860000}"/>
    <cellStyle name="Separador de milhares 2 2 3 7" xfId="28866" xr:uid="{00000000-0005-0000-0000-0000D4860000}"/>
    <cellStyle name="Separador de milhares 2 2 3 7 2" xfId="28867" xr:uid="{00000000-0005-0000-0000-0000D5860000}"/>
    <cellStyle name="Separador de milhares 2 2 3 7 2 2" xfId="28868" xr:uid="{00000000-0005-0000-0000-0000D6860000}"/>
    <cellStyle name="Separador de milhares 2 2 3 7 2 3" xfId="28869" xr:uid="{00000000-0005-0000-0000-0000D7860000}"/>
    <cellStyle name="Separador de milhares 2 2 3 7 3" xfId="28870" xr:uid="{00000000-0005-0000-0000-0000D8860000}"/>
    <cellStyle name="Separador de milhares 2 2 3 7 3 2" xfId="28871" xr:uid="{00000000-0005-0000-0000-0000D9860000}"/>
    <cellStyle name="Separador de milhares 2 2 3 7 3 3" xfId="28872" xr:uid="{00000000-0005-0000-0000-0000DA860000}"/>
    <cellStyle name="Separador de milhares 2 2 3 7 4" xfId="28873" xr:uid="{00000000-0005-0000-0000-0000DB860000}"/>
    <cellStyle name="Separador de milhares 2 2 3 7 4 2" xfId="28874" xr:uid="{00000000-0005-0000-0000-0000DC860000}"/>
    <cellStyle name="Separador de milhares 2 2 3 7 5" xfId="28875" xr:uid="{00000000-0005-0000-0000-0000DD860000}"/>
    <cellStyle name="Separador de milhares 2 2 3 8" xfId="28876" xr:uid="{00000000-0005-0000-0000-0000DE860000}"/>
    <cellStyle name="Separador de milhares 2 2 3 8 2" xfId="28877" xr:uid="{00000000-0005-0000-0000-0000DF860000}"/>
    <cellStyle name="Separador de milhares 2 2 3 8 3" xfId="28878" xr:uid="{00000000-0005-0000-0000-0000E0860000}"/>
    <cellStyle name="Separador de milhares 2 2 3 9" xfId="28879" xr:uid="{00000000-0005-0000-0000-0000E1860000}"/>
    <cellStyle name="Separador de milhares 2 2 3 9 2" xfId="28880" xr:uid="{00000000-0005-0000-0000-0000E2860000}"/>
    <cellStyle name="Separador de milhares 2 2 30" xfId="28881" xr:uid="{00000000-0005-0000-0000-0000E3860000}"/>
    <cellStyle name="Separador de milhares 2 2 30 2" xfId="28882" xr:uid="{00000000-0005-0000-0000-0000E4860000}"/>
    <cellStyle name="Separador de milhares 2 2 31" xfId="28883" xr:uid="{00000000-0005-0000-0000-0000E5860000}"/>
    <cellStyle name="Separador de milhares 2 2 32" xfId="28884" xr:uid="{00000000-0005-0000-0000-0000E6860000}"/>
    <cellStyle name="Separador de milhares 2 2 33" xfId="28885" xr:uid="{00000000-0005-0000-0000-0000E7860000}"/>
    <cellStyle name="Separador de milhares 2 2 34" xfId="28886" xr:uid="{00000000-0005-0000-0000-0000E8860000}"/>
    <cellStyle name="Separador de milhares 2 2 35" xfId="28277" xr:uid="{00000000-0005-0000-0000-0000E9860000}"/>
    <cellStyle name="Separador de milhares 2 2 4" xfId="28887" xr:uid="{00000000-0005-0000-0000-0000EA860000}"/>
    <cellStyle name="Separador de milhares 2 2 4 10" xfId="28888" xr:uid="{00000000-0005-0000-0000-0000EB860000}"/>
    <cellStyle name="Separador de milhares 2 2 4 10 2" xfId="28889" xr:uid="{00000000-0005-0000-0000-0000EC860000}"/>
    <cellStyle name="Separador de milhares 2 2 4 10 3" xfId="28890" xr:uid="{00000000-0005-0000-0000-0000ED860000}"/>
    <cellStyle name="Separador de milhares 2 2 4 11" xfId="28891" xr:uid="{00000000-0005-0000-0000-0000EE860000}"/>
    <cellStyle name="Separador de milhares 2 2 4 11 2" xfId="28892" xr:uid="{00000000-0005-0000-0000-0000EF860000}"/>
    <cellStyle name="Separador de milhares 2 2 4 11 3" xfId="28893" xr:uid="{00000000-0005-0000-0000-0000F0860000}"/>
    <cellStyle name="Separador de milhares 2 2 4 12" xfId="28894" xr:uid="{00000000-0005-0000-0000-0000F1860000}"/>
    <cellStyle name="Separador de milhares 2 2 4 13" xfId="28895" xr:uid="{00000000-0005-0000-0000-0000F2860000}"/>
    <cellStyle name="Separador de milhares 2 2 4 14" xfId="28896" xr:uid="{00000000-0005-0000-0000-0000F3860000}"/>
    <cellStyle name="Separador de milhares 2 2 4 2" xfId="28897" xr:uid="{00000000-0005-0000-0000-0000F4860000}"/>
    <cellStyle name="Separador de milhares 2 2 4 2 10" xfId="28898" xr:uid="{00000000-0005-0000-0000-0000F5860000}"/>
    <cellStyle name="Separador de milhares 2 2 4 2 11" xfId="28899" xr:uid="{00000000-0005-0000-0000-0000F6860000}"/>
    <cellStyle name="Separador de milhares 2 2 4 2 2" xfId="28900" xr:uid="{00000000-0005-0000-0000-0000F7860000}"/>
    <cellStyle name="Separador de milhares 2 2 4 2 2 2" xfId="28901" xr:uid="{00000000-0005-0000-0000-0000F8860000}"/>
    <cellStyle name="Separador de milhares 2 2 4 2 2 2 2" xfId="28902" xr:uid="{00000000-0005-0000-0000-0000F9860000}"/>
    <cellStyle name="Separador de milhares 2 2 4 2 2 2 2 2" xfId="28903" xr:uid="{00000000-0005-0000-0000-0000FA860000}"/>
    <cellStyle name="Separador de milhares 2 2 4 2 2 2 3" xfId="28904" xr:uid="{00000000-0005-0000-0000-0000FB860000}"/>
    <cellStyle name="Separador de milhares 2 2 4 2 2 3" xfId="28905" xr:uid="{00000000-0005-0000-0000-0000FC860000}"/>
    <cellStyle name="Separador de milhares 2 2 4 2 2 3 2" xfId="28906" xr:uid="{00000000-0005-0000-0000-0000FD860000}"/>
    <cellStyle name="Separador de milhares 2 2 4 2 2 4" xfId="28907" xr:uid="{00000000-0005-0000-0000-0000FE860000}"/>
    <cellStyle name="Separador de milhares 2 2 4 2 2 5" xfId="28908" xr:uid="{00000000-0005-0000-0000-0000FF860000}"/>
    <cellStyle name="Separador de milhares 2 2 4 2 2 6" xfId="28909" xr:uid="{00000000-0005-0000-0000-000000870000}"/>
    <cellStyle name="Separador de milhares 2 2 4 2 2 7" xfId="38732" xr:uid="{00000000-0005-0000-0000-000001870000}"/>
    <cellStyle name="Separador de milhares 2 2 4 2 3" xfId="28910" xr:uid="{00000000-0005-0000-0000-000002870000}"/>
    <cellStyle name="Separador de milhares 2 2 4 2 3 2" xfId="28911" xr:uid="{00000000-0005-0000-0000-000003870000}"/>
    <cellStyle name="Separador de milhares 2 2 4 2 3 2 2" xfId="28912" xr:uid="{00000000-0005-0000-0000-000004870000}"/>
    <cellStyle name="Separador de milhares 2 2 4 2 3 3" xfId="28913" xr:uid="{00000000-0005-0000-0000-000005870000}"/>
    <cellStyle name="Separador de milhares 2 2 4 2 3 4" xfId="28914" xr:uid="{00000000-0005-0000-0000-000006870000}"/>
    <cellStyle name="Separador de milhares 2 2 4 2 4" xfId="28915" xr:uid="{00000000-0005-0000-0000-000007870000}"/>
    <cellStyle name="Separador de milhares 2 2 4 2 4 2" xfId="28916" xr:uid="{00000000-0005-0000-0000-000008870000}"/>
    <cellStyle name="Separador de milhares 2 2 4 2 4 2 2" xfId="28917" xr:uid="{00000000-0005-0000-0000-000009870000}"/>
    <cellStyle name="Separador de milhares 2 2 4 2 4 3" xfId="28918" xr:uid="{00000000-0005-0000-0000-00000A870000}"/>
    <cellStyle name="Separador de milhares 2 2 4 2 5" xfId="28919" xr:uid="{00000000-0005-0000-0000-00000B870000}"/>
    <cellStyle name="Separador de milhares 2 2 4 2 5 2" xfId="28920" xr:uid="{00000000-0005-0000-0000-00000C870000}"/>
    <cellStyle name="Separador de milhares 2 2 4 2 5 2 2" xfId="28921" xr:uid="{00000000-0005-0000-0000-00000D870000}"/>
    <cellStyle name="Separador de milhares 2 2 4 2 5 3" xfId="28922" xr:uid="{00000000-0005-0000-0000-00000E870000}"/>
    <cellStyle name="Separador de milhares 2 2 4 2 6" xfId="28923" xr:uid="{00000000-0005-0000-0000-00000F870000}"/>
    <cellStyle name="Separador de milhares 2 2 4 2 6 2" xfId="28924" xr:uid="{00000000-0005-0000-0000-000010870000}"/>
    <cellStyle name="Separador de milhares 2 2 4 2 6 2 2" xfId="28925" xr:uid="{00000000-0005-0000-0000-000011870000}"/>
    <cellStyle name="Separador de milhares 2 2 4 2 6 3" xfId="28926" xr:uid="{00000000-0005-0000-0000-000012870000}"/>
    <cellStyle name="Separador de milhares 2 2 4 2 7" xfId="28927" xr:uid="{00000000-0005-0000-0000-000013870000}"/>
    <cellStyle name="Separador de milhares 2 2 4 2 7 2" xfId="28928" xr:uid="{00000000-0005-0000-0000-000014870000}"/>
    <cellStyle name="Separador de milhares 2 2 4 2 7 3" xfId="28929" xr:uid="{00000000-0005-0000-0000-000015870000}"/>
    <cellStyle name="Separador de milhares 2 2 4 2 8" xfId="28930" xr:uid="{00000000-0005-0000-0000-000016870000}"/>
    <cellStyle name="Separador de milhares 2 2 4 2 8 2" xfId="28931" xr:uid="{00000000-0005-0000-0000-000017870000}"/>
    <cellStyle name="Separador de milhares 2 2 4 2 9" xfId="28932" xr:uid="{00000000-0005-0000-0000-000018870000}"/>
    <cellStyle name="Separador de milhares 2 2 4 3" xfId="28933" xr:uid="{00000000-0005-0000-0000-000019870000}"/>
    <cellStyle name="Separador de milhares 2 2 4 3 2" xfId="28934" xr:uid="{00000000-0005-0000-0000-00001A870000}"/>
    <cellStyle name="Separador de milhares 2 2 4 3 2 2" xfId="28935" xr:uid="{00000000-0005-0000-0000-00001B870000}"/>
    <cellStyle name="Separador de milhares 2 2 4 3 3" xfId="28936" xr:uid="{00000000-0005-0000-0000-00001C870000}"/>
    <cellStyle name="Separador de milhares 2 2 4 3 4" xfId="28937" xr:uid="{00000000-0005-0000-0000-00001D870000}"/>
    <cellStyle name="Separador de milhares 2 2 4 3 5" xfId="38631" xr:uid="{00000000-0005-0000-0000-00001E870000}"/>
    <cellStyle name="Separador de milhares 2 2 4 4" xfId="28938" xr:uid="{00000000-0005-0000-0000-00001F870000}"/>
    <cellStyle name="Separador de milhares 2 2 4 4 2" xfId="28939" xr:uid="{00000000-0005-0000-0000-000020870000}"/>
    <cellStyle name="Separador de milhares 2 2 4 4 3" xfId="28940" xr:uid="{00000000-0005-0000-0000-000021870000}"/>
    <cellStyle name="Separador de milhares 2 2 4 4 4" xfId="28941" xr:uid="{00000000-0005-0000-0000-000022870000}"/>
    <cellStyle name="Separador de milhares 2 2 4 5" xfId="28942" xr:uid="{00000000-0005-0000-0000-000023870000}"/>
    <cellStyle name="Separador de milhares 2 2 4 5 2" xfId="28943" xr:uid="{00000000-0005-0000-0000-000024870000}"/>
    <cellStyle name="Separador de milhares 2 2 4 5 3" xfId="28944" xr:uid="{00000000-0005-0000-0000-000025870000}"/>
    <cellStyle name="Separador de milhares 2 2 4 6" xfId="28945" xr:uid="{00000000-0005-0000-0000-000026870000}"/>
    <cellStyle name="Separador de milhares 2 2 4 6 2" xfId="28946" xr:uid="{00000000-0005-0000-0000-000027870000}"/>
    <cellStyle name="Separador de milhares 2 2 4 7" xfId="28947" xr:uid="{00000000-0005-0000-0000-000028870000}"/>
    <cellStyle name="Separador de milhares 2 2 4 7 2" xfId="28948" xr:uid="{00000000-0005-0000-0000-000029870000}"/>
    <cellStyle name="Separador de milhares 2 2 4 8" xfId="28949" xr:uid="{00000000-0005-0000-0000-00002A870000}"/>
    <cellStyle name="Separador de milhares 2 2 4 8 2" xfId="28950" xr:uid="{00000000-0005-0000-0000-00002B870000}"/>
    <cellStyle name="Separador de milhares 2 2 4 8 3" xfId="28951" xr:uid="{00000000-0005-0000-0000-00002C870000}"/>
    <cellStyle name="Separador de milhares 2 2 4 9" xfId="28952" xr:uid="{00000000-0005-0000-0000-00002D870000}"/>
    <cellStyle name="Separador de milhares 2 2 4 9 2" xfId="28953" xr:uid="{00000000-0005-0000-0000-00002E870000}"/>
    <cellStyle name="Separador de milhares 2 2 4 9 3" xfId="28954" xr:uid="{00000000-0005-0000-0000-00002F870000}"/>
    <cellStyle name="Separador de milhares 2 2 5" xfId="28955" xr:uid="{00000000-0005-0000-0000-000030870000}"/>
    <cellStyle name="Separador de milhares 2 2 5 10" xfId="28956" xr:uid="{00000000-0005-0000-0000-000031870000}"/>
    <cellStyle name="Separador de milhares 2 2 5 10 2" xfId="28957" xr:uid="{00000000-0005-0000-0000-000032870000}"/>
    <cellStyle name="Separador de milhares 2 2 5 10 2 2" xfId="38973" xr:uid="{00000000-0005-0000-0000-000033870000}"/>
    <cellStyle name="Separador de milhares 2 2 5 11" xfId="28958" xr:uid="{00000000-0005-0000-0000-000034870000}"/>
    <cellStyle name="Separador de milhares 2 2 5 11 2" xfId="28959" xr:uid="{00000000-0005-0000-0000-000035870000}"/>
    <cellStyle name="Separador de milhares 2 2 5 11 2 2" xfId="39017" xr:uid="{00000000-0005-0000-0000-000036870000}"/>
    <cellStyle name="Separador de milhares 2 2 5 12" xfId="28960" xr:uid="{00000000-0005-0000-0000-000037870000}"/>
    <cellStyle name="Separador de milhares 2 2 5 12 2" xfId="37563" xr:uid="{00000000-0005-0000-0000-000038870000}"/>
    <cellStyle name="Separador de milhares 2 2 5 12 2 2" xfId="39039" xr:uid="{00000000-0005-0000-0000-000039870000}"/>
    <cellStyle name="Separador de milhares 2 2 5 13" xfId="28961" xr:uid="{00000000-0005-0000-0000-00003A870000}"/>
    <cellStyle name="Separador de milhares 2 2 5 13 2" xfId="38639" xr:uid="{00000000-0005-0000-0000-00003B870000}"/>
    <cellStyle name="Separador de milhares 2 2 5 14" xfId="28962" xr:uid="{00000000-0005-0000-0000-00003C870000}"/>
    <cellStyle name="Separador de milhares 2 2 5 2" xfId="28963" xr:uid="{00000000-0005-0000-0000-00003D870000}"/>
    <cellStyle name="Separador de milhares 2 2 5 2 2" xfId="28964" xr:uid="{00000000-0005-0000-0000-00003E870000}"/>
    <cellStyle name="Separador de milhares 2 2 5 2 2 2" xfId="28965" xr:uid="{00000000-0005-0000-0000-00003F870000}"/>
    <cellStyle name="Separador de milhares 2 2 5 2 2 2 2" xfId="38734" xr:uid="{00000000-0005-0000-0000-000040870000}"/>
    <cellStyle name="Separador de milhares 2 2 5 2 2 3" xfId="36562" xr:uid="{00000000-0005-0000-0000-000041870000}"/>
    <cellStyle name="Separador de milhares 2 2 5 2 3" xfId="28966" xr:uid="{00000000-0005-0000-0000-000042870000}"/>
    <cellStyle name="Separador de milhares 2 2 5 2 3 2" xfId="38664" xr:uid="{00000000-0005-0000-0000-000043870000}"/>
    <cellStyle name="Separador de milhares 2 2 5 2 4" xfId="28967" xr:uid="{00000000-0005-0000-0000-000044870000}"/>
    <cellStyle name="Separador de milhares 2 2 5 3" xfId="28968" xr:uid="{00000000-0005-0000-0000-000045870000}"/>
    <cellStyle name="Separador de milhares 2 2 5 3 2" xfId="28969" xr:uid="{00000000-0005-0000-0000-000046870000}"/>
    <cellStyle name="Separador de milhares 2 2 5 3 2 2" xfId="28970" xr:uid="{00000000-0005-0000-0000-000047870000}"/>
    <cellStyle name="Separador de milhares 2 2 5 3 2 2 2" xfId="38735" xr:uid="{00000000-0005-0000-0000-000048870000}"/>
    <cellStyle name="Separador de milhares 2 2 5 3 2 3" xfId="36563" xr:uid="{00000000-0005-0000-0000-000049870000}"/>
    <cellStyle name="Separador de milhares 2 2 5 3 3" xfId="28971" xr:uid="{00000000-0005-0000-0000-00004A870000}"/>
    <cellStyle name="Separador de milhares 2 2 5 3 3 2" xfId="38680" xr:uid="{00000000-0005-0000-0000-00004B870000}"/>
    <cellStyle name="Separador de milhares 2 2 5 4" xfId="28972" xr:uid="{00000000-0005-0000-0000-00004C870000}"/>
    <cellStyle name="Separador de milhares 2 2 5 4 2" xfId="28973" xr:uid="{00000000-0005-0000-0000-00004D870000}"/>
    <cellStyle name="Separador de milhares 2 2 5 4 2 2" xfId="36564" xr:uid="{00000000-0005-0000-0000-00004E870000}"/>
    <cellStyle name="Separador de milhares 2 2 5 4 2 2 2" xfId="38736" xr:uid="{00000000-0005-0000-0000-00004F870000}"/>
    <cellStyle name="Separador de milhares 2 2 5 4 3" xfId="28974" xr:uid="{00000000-0005-0000-0000-000050870000}"/>
    <cellStyle name="Separador de milhares 2 2 5 4 3 2" xfId="38696" xr:uid="{00000000-0005-0000-0000-000051870000}"/>
    <cellStyle name="Separador de milhares 2 2 5 5" xfId="28975" xr:uid="{00000000-0005-0000-0000-000052870000}"/>
    <cellStyle name="Separador de milhares 2 2 5 5 2" xfId="28976" xr:uid="{00000000-0005-0000-0000-000053870000}"/>
    <cellStyle name="Separador de milhares 2 2 5 5 2 2" xfId="38846" xr:uid="{00000000-0005-0000-0000-000054870000}"/>
    <cellStyle name="Separador de milhares 2 2 5 6" xfId="28977" xr:uid="{00000000-0005-0000-0000-000055870000}"/>
    <cellStyle name="Separador de milhares 2 2 5 6 2" xfId="28978" xr:uid="{00000000-0005-0000-0000-000056870000}"/>
    <cellStyle name="Separador de milhares 2 2 5 6 2 2" xfId="38733" xr:uid="{00000000-0005-0000-0000-000057870000}"/>
    <cellStyle name="Separador de milhares 2 2 5 7" xfId="28979" xr:uid="{00000000-0005-0000-0000-000058870000}"/>
    <cellStyle name="Separador de milhares 2 2 5 7 2" xfId="28980" xr:uid="{00000000-0005-0000-0000-000059870000}"/>
    <cellStyle name="Separador de milhares 2 2 5 7 2 2" xfId="38900" xr:uid="{00000000-0005-0000-0000-00005A870000}"/>
    <cellStyle name="Separador de milhares 2 2 5 8" xfId="28981" xr:uid="{00000000-0005-0000-0000-00005B870000}"/>
    <cellStyle name="Separador de milhares 2 2 5 8 2" xfId="28982" xr:uid="{00000000-0005-0000-0000-00005C870000}"/>
    <cellStyle name="Separador de milhares 2 2 5 8 2 2" xfId="38891" xr:uid="{00000000-0005-0000-0000-00005D870000}"/>
    <cellStyle name="Separador de milhares 2 2 5 9" xfId="28983" xr:uid="{00000000-0005-0000-0000-00005E870000}"/>
    <cellStyle name="Separador de milhares 2 2 5 9 2" xfId="28984" xr:uid="{00000000-0005-0000-0000-00005F870000}"/>
    <cellStyle name="Separador de milhares 2 2 5 9 2 2" xfId="38951" xr:uid="{00000000-0005-0000-0000-000060870000}"/>
    <cellStyle name="Separador de milhares 2 2 6" xfId="28985" xr:uid="{00000000-0005-0000-0000-000061870000}"/>
    <cellStyle name="Separador de milhares 2 2 6 10" xfId="28986" xr:uid="{00000000-0005-0000-0000-000062870000}"/>
    <cellStyle name="Separador de milhares 2 2 6 10 2" xfId="28987" xr:uid="{00000000-0005-0000-0000-000063870000}"/>
    <cellStyle name="Separador de milhares 2 2 6 10 3" xfId="28988" xr:uid="{00000000-0005-0000-0000-000064870000}"/>
    <cellStyle name="Separador de milhares 2 2 6 11" xfId="28989" xr:uid="{00000000-0005-0000-0000-000065870000}"/>
    <cellStyle name="Separador de milhares 2 2 6 11 2" xfId="28990" xr:uid="{00000000-0005-0000-0000-000066870000}"/>
    <cellStyle name="Separador de milhares 2 2 6 11 3" xfId="28991" xr:uid="{00000000-0005-0000-0000-000067870000}"/>
    <cellStyle name="Separador de milhares 2 2 6 12" xfId="28992" xr:uid="{00000000-0005-0000-0000-000068870000}"/>
    <cellStyle name="Separador de milhares 2 2 6 13" xfId="28993" xr:uid="{00000000-0005-0000-0000-000069870000}"/>
    <cellStyle name="Separador de milhares 2 2 6 14" xfId="28994" xr:uid="{00000000-0005-0000-0000-00006A870000}"/>
    <cellStyle name="Separador de milhares 2 2 6 2" xfId="28995" xr:uid="{00000000-0005-0000-0000-00006B870000}"/>
    <cellStyle name="Separador de milhares 2 2 6 2 2" xfId="28996" xr:uid="{00000000-0005-0000-0000-00006C870000}"/>
    <cellStyle name="Separador de milhares 2 2 6 2 2 2" xfId="28997" xr:uid="{00000000-0005-0000-0000-00006D870000}"/>
    <cellStyle name="Separador de milhares 2 2 6 2 2 2 2" xfId="28998" xr:uid="{00000000-0005-0000-0000-00006E870000}"/>
    <cellStyle name="Separador de milhares 2 2 6 2 2 3" xfId="28999" xr:uid="{00000000-0005-0000-0000-00006F870000}"/>
    <cellStyle name="Separador de milhares 2 2 6 2 2 4" xfId="29000" xr:uid="{00000000-0005-0000-0000-000070870000}"/>
    <cellStyle name="Separador de milhares 2 2 6 2 2 5" xfId="38737" xr:uid="{00000000-0005-0000-0000-000071870000}"/>
    <cellStyle name="Separador de milhares 2 2 6 2 3" xfId="29001" xr:uid="{00000000-0005-0000-0000-000072870000}"/>
    <cellStyle name="Separador de milhares 2 2 6 2 3 2" xfId="29002" xr:uid="{00000000-0005-0000-0000-000073870000}"/>
    <cellStyle name="Separador de milhares 2 2 6 2 3 3" xfId="29003" xr:uid="{00000000-0005-0000-0000-000074870000}"/>
    <cellStyle name="Separador de milhares 2 2 6 2 3 4" xfId="29004" xr:uid="{00000000-0005-0000-0000-000075870000}"/>
    <cellStyle name="Separador de milhares 2 2 6 2 4" xfId="29005" xr:uid="{00000000-0005-0000-0000-000076870000}"/>
    <cellStyle name="Separador de milhares 2 2 6 2 4 2" xfId="29006" xr:uid="{00000000-0005-0000-0000-000077870000}"/>
    <cellStyle name="Separador de milhares 2 2 6 2 5" xfId="29007" xr:uid="{00000000-0005-0000-0000-000078870000}"/>
    <cellStyle name="Separador de milhares 2 2 6 2 6" xfId="29008" xr:uid="{00000000-0005-0000-0000-000079870000}"/>
    <cellStyle name="Separador de milhares 2 2 6 3" xfId="29009" xr:uid="{00000000-0005-0000-0000-00007A870000}"/>
    <cellStyle name="Separador de milhares 2 2 6 3 2" xfId="29010" xr:uid="{00000000-0005-0000-0000-00007B870000}"/>
    <cellStyle name="Separador de milhares 2 2 6 3 2 2" xfId="29011" xr:uid="{00000000-0005-0000-0000-00007C870000}"/>
    <cellStyle name="Separador de milhares 2 2 6 3 2 3" xfId="29012" xr:uid="{00000000-0005-0000-0000-00007D870000}"/>
    <cellStyle name="Separador de milhares 2 2 6 3 3" xfId="29013" xr:uid="{00000000-0005-0000-0000-00007E870000}"/>
    <cellStyle name="Separador de milhares 2 2 6 3 3 2" xfId="29014" xr:uid="{00000000-0005-0000-0000-00007F870000}"/>
    <cellStyle name="Separador de milhares 2 2 6 3 3 3" xfId="29015" xr:uid="{00000000-0005-0000-0000-000080870000}"/>
    <cellStyle name="Separador de milhares 2 2 6 3 4" xfId="29016" xr:uid="{00000000-0005-0000-0000-000081870000}"/>
    <cellStyle name="Separador de milhares 2 2 6 3 4 2" xfId="29017" xr:uid="{00000000-0005-0000-0000-000082870000}"/>
    <cellStyle name="Separador de milhares 2 2 6 3 5" xfId="29018" xr:uid="{00000000-0005-0000-0000-000083870000}"/>
    <cellStyle name="Separador de milhares 2 2 6 3 6" xfId="29019" xr:uid="{00000000-0005-0000-0000-000084870000}"/>
    <cellStyle name="Separador de milhares 2 2 6 3 7" xfId="38647" xr:uid="{00000000-0005-0000-0000-000085870000}"/>
    <cellStyle name="Separador de milhares 2 2 6 4" xfId="29020" xr:uid="{00000000-0005-0000-0000-000086870000}"/>
    <cellStyle name="Separador de milhares 2 2 6 4 2" xfId="29021" xr:uid="{00000000-0005-0000-0000-000087870000}"/>
    <cellStyle name="Separador de milhares 2 2 6 4 2 2" xfId="29022" xr:uid="{00000000-0005-0000-0000-000088870000}"/>
    <cellStyle name="Separador de milhares 2 2 6 4 2 3" xfId="29023" xr:uid="{00000000-0005-0000-0000-000089870000}"/>
    <cellStyle name="Separador de milhares 2 2 6 4 3" xfId="29024" xr:uid="{00000000-0005-0000-0000-00008A870000}"/>
    <cellStyle name="Separador de milhares 2 2 6 4 3 2" xfId="29025" xr:uid="{00000000-0005-0000-0000-00008B870000}"/>
    <cellStyle name="Separador de milhares 2 2 6 4 3 3" xfId="29026" xr:uid="{00000000-0005-0000-0000-00008C870000}"/>
    <cellStyle name="Separador de milhares 2 2 6 4 4" xfId="29027" xr:uid="{00000000-0005-0000-0000-00008D870000}"/>
    <cellStyle name="Separador de milhares 2 2 6 4 4 2" xfId="29028" xr:uid="{00000000-0005-0000-0000-00008E870000}"/>
    <cellStyle name="Separador de milhares 2 2 6 4 5" xfId="29029" xr:uid="{00000000-0005-0000-0000-00008F870000}"/>
    <cellStyle name="Separador de milhares 2 2 6 4 6" xfId="29030" xr:uid="{00000000-0005-0000-0000-000090870000}"/>
    <cellStyle name="Separador de milhares 2 2 6 5" xfId="29031" xr:uid="{00000000-0005-0000-0000-000091870000}"/>
    <cellStyle name="Separador de milhares 2 2 6 5 2" xfId="29032" xr:uid="{00000000-0005-0000-0000-000092870000}"/>
    <cellStyle name="Separador de milhares 2 2 6 5 2 2" xfId="29033" xr:uid="{00000000-0005-0000-0000-000093870000}"/>
    <cellStyle name="Separador de milhares 2 2 6 5 3" xfId="29034" xr:uid="{00000000-0005-0000-0000-000094870000}"/>
    <cellStyle name="Separador de milhares 2 2 6 6" xfId="29035" xr:uid="{00000000-0005-0000-0000-000095870000}"/>
    <cellStyle name="Separador de milhares 2 2 6 6 2" xfId="29036" xr:uid="{00000000-0005-0000-0000-000096870000}"/>
    <cellStyle name="Separador de milhares 2 2 6 6 2 2" xfId="29037" xr:uid="{00000000-0005-0000-0000-000097870000}"/>
    <cellStyle name="Separador de milhares 2 2 6 6 3" xfId="29038" xr:uid="{00000000-0005-0000-0000-000098870000}"/>
    <cellStyle name="Separador de milhares 2 2 6 7" xfId="29039" xr:uid="{00000000-0005-0000-0000-000099870000}"/>
    <cellStyle name="Separador de milhares 2 2 6 7 2" xfId="29040" xr:uid="{00000000-0005-0000-0000-00009A870000}"/>
    <cellStyle name="Separador de milhares 2 2 6 8" xfId="29041" xr:uid="{00000000-0005-0000-0000-00009B870000}"/>
    <cellStyle name="Separador de milhares 2 2 6 8 2" xfId="29042" xr:uid="{00000000-0005-0000-0000-00009C870000}"/>
    <cellStyle name="Separador de milhares 2 2 6 8 3" xfId="29043" xr:uid="{00000000-0005-0000-0000-00009D870000}"/>
    <cellStyle name="Separador de milhares 2 2 6 9" xfId="29044" xr:uid="{00000000-0005-0000-0000-00009E870000}"/>
    <cellStyle name="Separador de milhares 2 2 6 9 2" xfId="29045" xr:uid="{00000000-0005-0000-0000-00009F870000}"/>
    <cellStyle name="Separador de milhares 2 2 6 9 3" xfId="29046" xr:uid="{00000000-0005-0000-0000-0000A0870000}"/>
    <cellStyle name="Separador de milhares 2 2 7" xfId="29047" xr:uid="{00000000-0005-0000-0000-0000A1870000}"/>
    <cellStyle name="Separador de milhares 2 2 7 2" xfId="29048" xr:uid="{00000000-0005-0000-0000-0000A2870000}"/>
    <cellStyle name="Separador de milhares 2 2 7 2 2" xfId="29049" xr:uid="{00000000-0005-0000-0000-0000A3870000}"/>
    <cellStyle name="Separador de milhares 2 2 7 2 2 2" xfId="29050" xr:uid="{00000000-0005-0000-0000-0000A4870000}"/>
    <cellStyle name="Separador de milhares 2 2 7 2 2 3" xfId="29051" xr:uid="{00000000-0005-0000-0000-0000A5870000}"/>
    <cellStyle name="Separador de milhares 2 2 7 2 2 4" xfId="29052" xr:uid="{00000000-0005-0000-0000-0000A6870000}"/>
    <cellStyle name="Separador de milhares 2 2 7 2 2 5" xfId="38738" xr:uid="{00000000-0005-0000-0000-0000A7870000}"/>
    <cellStyle name="Separador de milhares 2 2 7 2 3" xfId="29053" xr:uid="{00000000-0005-0000-0000-0000A8870000}"/>
    <cellStyle name="Separador de milhares 2 2 7 2 3 2" xfId="29054" xr:uid="{00000000-0005-0000-0000-0000A9870000}"/>
    <cellStyle name="Separador de milhares 2 2 7 2 3 3" xfId="29055" xr:uid="{00000000-0005-0000-0000-0000AA870000}"/>
    <cellStyle name="Separador de milhares 2 2 7 2 3 4" xfId="29056" xr:uid="{00000000-0005-0000-0000-0000AB870000}"/>
    <cellStyle name="Separador de milhares 2 2 7 2 4" xfId="29057" xr:uid="{00000000-0005-0000-0000-0000AC870000}"/>
    <cellStyle name="Separador de milhares 2 2 7 2 4 2" xfId="29058" xr:uid="{00000000-0005-0000-0000-0000AD870000}"/>
    <cellStyle name="Separador de milhares 2 2 7 2 5" xfId="29059" xr:uid="{00000000-0005-0000-0000-0000AE870000}"/>
    <cellStyle name="Separador de milhares 2 2 7 2 6" xfId="29060" xr:uid="{00000000-0005-0000-0000-0000AF870000}"/>
    <cellStyle name="Separador de milhares 2 2 7 3" xfId="29061" xr:uid="{00000000-0005-0000-0000-0000B0870000}"/>
    <cellStyle name="Separador de milhares 2 2 7 3 2" xfId="29062" xr:uid="{00000000-0005-0000-0000-0000B1870000}"/>
    <cellStyle name="Separador de milhares 2 2 7 3 2 2" xfId="29063" xr:uid="{00000000-0005-0000-0000-0000B2870000}"/>
    <cellStyle name="Separador de milhares 2 2 7 3 2 3" xfId="29064" xr:uid="{00000000-0005-0000-0000-0000B3870000}"/>
    <cellStyle name="Separador de milhares 2 2 7 3 3" xfId="29065" xr:uid="{00000000-0005-0000-0000-0000B4870000}"/>
    <cellStyle name="Separador de milhares 2 2 7 3 3 2" xfId="29066" xr:uid="{00000000-0005-0000-0000-0000B5870000}"/>
    <cellStyle name="Separador de milhares 2 2 7 3 3 3" xfId="29067" xr:uid="{00000000-0005-0000-0000-0000B6870000}"/>
    <cellStyle name="Separador de milhares 2 2 7 3 4" xfId="29068" xr:uid="{00000000-0005-0000-0000-0000B7870000}"/>
    <cellStyle name="Separador de milhares 2 2 7 3 4 2" xfId="29069" xr:uid="{00000000-0005-0000-0000-0000B8870000}"/>
    <cellStyle name="Separador de milhares 2 2 7 3 5" xfId="29070" xr:uid="{00000000-0005-0000-0000-0000B9870000}"/>
    <cellStyle name="Separador de milhares 2 2 7 3 6" xfId="29071" xr:uid="{00000000-0005-0000-0000-0000BA870000}"/>
    <cellStyle name="Separador de milhares 2 2 7 3 7" xfId="38656" xr:uid="{00000000-0005-0000-0000-0000BB870000}"/>
    <cellStyle name="Separador de milhares 2 2 7 4" xfId="29072" xr:uid="{00000000-0005-0000-0000-0000BC870000}"/>
    <cellStyle name="Separador de milhares 2 2 7 4 2" xfId="29073" xr:uid="{00000000-0005-0000-0000-0000BD870000}"/>
    <cellStyle name="Separador de milhares 2 2 7 4 2 2" xfId="29074" xr:uid="{00000000-0005-0000-0000-0000BE870000}"/>
    <cellStyle name="Separador de milhares 2 2 7 4 2 3" xfId="29075" xr:uid="{00000000-0005-0000-0000-0000BF870000}"/>
    <cellStyle name="Separador de milhares 2 2 7 4 3" xfId="29076" xr:uid="{00000000-0005-0000-0000-0000C0870000}"/>
    <cellStyle name="Separador de milhares 2 2 7 4 3 2" xfId="29077" xr:uid="{00000000-0005-0000-0000-0000C1870000}"/>
    <cellStyle name="Separador de milhares 2 2 7 4 3 3" xfId="29078" xr:uid="{00000000-0005-0000-0000-0000C2870000}"/>
    <cellStyle name="Separador de milhares 2 2 7 4 4" xfId="29079" xr:uid="{00000000-0005-0000-0000-0000C3870000}"/>
    <cellStyle name="Separador de milhares 2 2 7 4 4 2" xfId="29080" xr:uid="{00000000-0005-0000-0000-0000C4870000}"/>
    <cellStyle name="Separador de milhares 2 2 7 4 5" xfId="29081" xr:uid="{00000000-0005-0000-0000-0000C5870000}"/>
    <cellStyle name="Separador de milhares 2 2 7 4 6" xfId="29082" xr:uid="{00000000-0005-0000-0000-0000C6870000}"/>
    <cellStyle name="Separador de milhares 2 2 7 5" xfId="29083" xr:uid="{00000000-0005-0000-0000-0000C7870000}"/>
    <cellStyle name="Separador de milhares 2 2 7 5 2" xfId="29084" xr:uid="{00000000-0005-0000-0000-0000C8870000}"/>
    <cellStyle name="Separador de milhares 2 2 7 5 3" xfId="29085" xr:uid="{00000000-0005-0000-0000-0000C9870000}"/>
    <cellStyle name="Separador de milhares 2 2 7 6" xfId="29086" xr:uid="{00000000-0005-0000-0000-0000CA870000}"/>
    <cellStyle name="Separador de milhares 2 2 7 6 2" xfId="29087" xr:uid="{00000000-0005-0000-0000-0000CB870000}"/>
    <cellStyle name="Separador de milhares 2 2 7 6 3" xfId="29088" xr:uid="{00000000-0005-0000-0000-0000CC870000}"/>
    <cellStyle name="Separador de milhares 2 2 7 7" xfId="29089" xr:uid="{00000000-0005-0000-0000-0000CD870000}"/>
    <cellStyle name="Separador de milhares 2 2 7 7 2" xfId="29090" xr:uid="{00000000-0005-0000-0000-0000CE870000}"/>
    <cellStyle name="Separador de milhares 2 2 7 8" xfId="29091" xr:uid="{00000000-0005-0000-0000-0000CF870000}"/>
    <cellStyle name="Separador de milhares 2 2 7 9" xfId="29092" xr:uid="{00000000-0005-0000-0000-0000D0870000}"/>
    <cellStyle name="Separador de milhares 2 2 8" xfId="29093" xr:uid="{00000000-0005-0000-0000-0000D1870000}"/>
    <cellStyle name="Separador de milhares 2 2 8 10" xfId="37595" xr:uid="{00000000-0005-0000-0000-0000D2870000}"/>
    <cellStyle name="Separador de milhares 2 2 8 10 2" xfId="39052" xr:uid="{00000000-0005-0000-0000-0000D3870000}"/>
    <cellStyle name="Separador de milhares 2 2 8 11" xfId="38672" xr:uid="{00000000-0005-0000-0000-0000D4870000}"/>
    <cellStyle name="Separador de milhares 2 2 8 2" xfId="29094" xr:uid="{00000000-0005-0000-0000-0000D5870000}"/>
    <cellStyle name="Separador de milhares 2 2 8 2 2" xfId="29095" xr:uid="{00000000-0005-0000-0000-0000D6870000}"/>
    <cellStyle name="Separador de milhares 2 2 8 2 2 2" xfId="36565" xr:uid="{00000000-0005-0000-0000-0000D7870000}"/>
    <cellStyle name="Separador de milhares 2 2 8 2 2 2 2" xfId="38740" xr:uid="{00000000-0005-0000-0000-0000D8870000}"/>
    <cellStyle name="Separador de milhares 2 2 8 2 3" xfId="29096" xr:uid="{00000000-0005-0000-0000-0000D9870000}"/>
    <cellStyle name="Separador de milhares 2 2 8 2 3 2" xfId="38704" xr:uid="{00000000-0005-0000-0000-0000DA870000}"/>
    <cellStyle name="Separador de milhares 2 2 8 2 4" xfId="29097" xr:uid="{00000000-0005-0000-0000-0000DB870000}"/>
    <cellStyle name="Separador de milhares 2 2 8 3" xfId="29098" xr:uid="{00000000-0005-0000-0000-0000DC870000}"/>
    <cellStyle name="Separador de milhares 2 2 8 3 2" xfId="29099" xr:uid="{00000000-0005-0000-0000-0000DD870000}"/>
    <cellStyle name="Separador de milhares 2 2 8 3 2 2" xfId="38854" xr:uid="{00000000-0005-0000-0000-0000DE870000}"/>
    <cellStyle name="Separador de milhares 2 2 8 3 3" xfId="29100" xr:uid="{00000000-0005-0000-0000-0000DF870000}"/>
    <cellStyle name="Separador de milhares 2 2 8 3 4" xfId="29101" xr:uid="{00000000-0005-0000-0000-0000E0870000}"/>
    <cellStyle name="Separador de milhares 2 2 8 4" xfId="29102" xr:uid="{00000000-0005-0000-0000-0000E1870000}"/>
    <cellStyle name="Separador de milhares 2 2 8 4 2" xfId="29103" xr:uid="{00000000-0005-0000-0000-0000E2870000}"/>
    <cellStyle name="Separador de milhares 2 2 8 4 2 2" xfId="38739" xr:uid="{00000000-0005-0000-0000-0000E3870000}"/>
    <cellStyle name="Separador de milhares 2 2 8 4 3" xfId="29104" xr:uid="{00000000-0005-0000-0000-0000E4870000}"/>
    <cellStyle name="Separador de milhares 2 2 8 5" xfId="29105" xr:uid="{00000000-0005-0000-0000-0000E5870000}"/>
    <cellStyle name="Separador de milhares 2 2 8 5 2" xfId="29106" xr:uid="{00000000-0005-0000-0000-0000E6870000}"/>
    <cellStyle name="Separador de milhares 2 2 8 5 2 2" xfId="38910" xr:uid="{00000000-0005-0000-0000-0000E7870000}"/>
    <cellStyle name="Separador de milhares 2 2 8 5 3" xfId="29107" xr:uid="{00000000-0005-0000-0000-0000E8870000}"/>
    <cellStyle name="Separador de milhares 2 2 8 5 4" xfId="37285" xr:uid="{00000000-0005-0000-0000-0000E9870000}"/>
    <cellStyle name="Separador de milhares 2 2 8 6" xfId="29108" xr:uid="{00000000-0005-0000-0000-0000EA870000}"/>
    <cellStyle name="Separador de milhares 2 2 8 6 2" xfId="29109" xr:uid="{00000000-0005-0000-0000-0000EB870000}"/>
    <cellStyle name="Separador de milhares 2 2 8 6 2 2" xfId="38884" xr:uid="{00000000-0005-0000-0000-0000EC870000}"/>
    <cellStyle name="Separador de milhares 2 2 8 6 3" xfId="29110" xr:uid="{00000000-0005-0000-0000-0000ED870000}"/>
    <cellStyle name="Separador de milhares 2 2 8 6 4" xfId="37204" xr:uid="{00000000-0005-0000-0000-0000EE870000}"/>
    <cellStyle name="Separador de milhares 2 2 8 7" xfId="29111" xr:uid="{00000000-0005-0000-0000-0000EF870000}"/>
    <cellStyle name="Separador de milhares 2 2 8 7 2" xfId="29112" xr:uid="{00000000-0005-0000-0000-0000F0870000}"/>
    <cellStyle name="Separador de milhares 2 2 8 7 2 2" xfId="38961" xr:uid="{00000000-0005-0000-0000-0000F1870000}"/>
    <cellStyle name="Separador de milhares 2 2 8 7 3" xfId="37384" xr:uid="{00000000-0005-0000-0000-0000F2870000}"/>
    <cellStyle name="Separador de milhares 2 2 8 8" xfId="29113" xr:uid="{00000000-0005-0000-0000-0000F3870000}"/>
    <cellStyle name="Separador de milhares 2 2 8 8 2" xfId="37432" xr:uid="{00000000-0005-0000-0000-0000F4870000}"/>
    <cellStyle name="Separador de milhares 2 2 8 8 2 2" xfId="38986" xr:uid="{00000000-0005-0000-0000-0000F5870000}"/>
    <cellStyle name="Separador de milhares 2 2 8 9" xfId="29114" xr:uid="{00000000-0005-0000-0000-0000F6870000}"/>
    <cellStyle name="Separador de milhares 2 2 8 9 2" xfId="39026" xr:uid="{00000000-0005-0000-0000-0000F7870000}"/>
    <cellStyle name="Separador de milhares 2 2 9" xfId="29115" xr:uid="{00000000-0005-0000-0000-0000F8870000}"/>
    <cellStyle name="Separador de milhares 2 2 9 2" xfId="29116" xr:uid="{00000000-0005-0000-0000-0000F9870000}"/>
    <cellStyle name="Separador de milhares 2 2 9 2 2" xfId="29117" xr:uid="{00000000-0005-0000-0000-0000FA870000}"/>
    <cellStyle name="Separador de milhares 2 2 9 2 2 2" xfId="38741" xr:uid="{00000000-0005-0000-0000-0000FB870000}"/>
    <cellStyle name="Separador de milhares 2 2 9 2 3" xfId="29118" xr:uid="{00000000-0005-0000-0000-0000FC870000}"/>
    <cellStyle name="Separador de milhares 2 2 9 2 4" xfId="29119" xr:uid="{00000000-0005-0000-0000-0000FD870000}"/>
    <cellStyle name="Separador de milhares 2 2 9 3" xfId="29120" xr:uid="{00000000-0005-0000-0000-0000FE870000}"/>
    <cellStyle name="Separador de milhares 2 2 9 3 2" xfId="29121" xr:uid="{00000000-0005-0000-0000-0000FF870000}"/>
    <cellStyle name="Separador de milhares 2 2 9 3 3" xfId="29122" xr:uid="{00000000-0005-0000-0000-000000880000}"/>
    <cellStyle name="Separador de milhares 2 2 9 3 4" xfId="38688" xr:uid="{00000000-0005-0000-0000-000001880000}"/>
    <cellStyle name="Separador de milhares 2 2 9 4" xfId="29123" xr:uid="{00000000-0005-0000-0000-000002880000}"/>
    <cellStyle name="Separador de milhares 2 2 9 4 2" xfId="29124" xr:uid="{00000000-0005-0000-0000-000003880000}"/>
    <cellStyle name="Separador de milhares 2 2 9 4 3" xfId="29125" xr:uid="{00000000-0005-0000-0000-000004880000}"/>
    <cellStyle name="Separador de milhares 2 2 9 5" xfId="29126" xr:uid="{00000000-0005-0000-0000-000005880000}"/>
    <cellStyle name="Separador de milhares 2 2 9 5 2" xfId="29127" xr:uid="{00000000-0005-0000-0000-000006880000}"/>
    <cellStyle name="Separador de milhares 2 2 9 5 3" xfId="29128" xr:uid="{00000000-0005-0000-0000-000007880000}"/>
    <cellStyle name="Separador de milhares 2 2 9 6" xfId="29129" xr:uid="{00000000-0005-0000-0000-000008880000}"/>
    <cellStyle name="Separador de milhares 2 2 9 6 2" xfId="29130" xr:uid="{00000000-0005-0000-0000-000009880000}"/>
    <cellStyle name="Separador de milhares 2 2 9 6 3" xfId="29131" xr:uid="{00000000-0005-0000-0000-00000A880000}"/>
    <cellStyle name="Separador de milhares 2 2 9 7" xfId="29132" xr:uid="{00000000-0005-0000-0000-00000B880000}"/>
    <cellStyle name="Separador de milhares 2 2 9 7 2" xfId="29133" xr:uid="{00000000-0005-0000-0000-00000C880000}"/>
    <cellStyle name="Separador de milhares 2 2 9 8" xfId="29134" xr:uid="{00000000-0005-0000-0000-00000D880000}"/>
    <cellStyle name="Separador de milhares 2 2 9 9" xfId="29135" xr:uid="{00000000-0005-0000-0000-00000E880000}"/>
    <cellStyle name="Separador de milhares 2 2_Nota 22" xfId="29136" xr:uid="{00000000-0005-0000-0000-00000F880000}"/>
    <cellStyle name="Separador de milhares 2 20" xfId="29137" xr:uid="{00000000-0005-0000-0000-000010880000}"/>
    <cellStyle name="Separador de milhares 2 20 2" xfId="29138" xr:uid="{00000000-0005-0000-0000-000011880000}"/>
    <cellStyle name="Separador de milhares 2 20 2 2" xfId="36815" xr:uid="{00000000-0005-0000-0000-000012880000}"/>
    <cellStyle name="Separador de milhares 2 20 3" xfId="29139" xr:uid="{00000000-0005-0000-0000-000013880000}"/>
    <cellStyle name="Separador de milhares 2 20 4" xfId="36732" xr:uid="{00000000-0005-0000-0000-000014880000}"/>
    <cellStyle name="Separador de milhares 2 21" xfId="29140" xr:uid="{00000000-0005-0000-0000-000015880000}"/>
    <cellStyle name="Separador de milhares 2 21 2" xfId="29141" xr:uid="{00000000-0005-0000-0000-000016880000}"/>
    <cellStyle name="Separador de milhares 2 21 2 2" xfId="29142" xr:uid="{00000000-0005-0000-0000-000017880000}"/>
    <cellStyle name="Separador de milhares 2 21 2 3" xfId="29143" xr:uid="{00000000-0005-0000-0000-000018880000}"/>
    <cellStyle name="Separador de milhares 2 21 2 4" xfId="36792" xr:uid="{00000000-0005-0000-0000-000019880000}"/>
    <cellStyle name="Separador de milhares 2 21 3" xfId="29144" xr:uid="{00000000-0005-0000-0000-00001A880000}"/>
    <cellStyle name="Separador de milhares 2 22" xfId="29145" xr:uid="{00000000-0005-0000-0000-00001B880000}"/>
    <cellStyle name="Separador de milhares 2 22 2" xfId="29146" xr:uid="{00000000-0005-0000-0000-00001C880000}"/>
    <cellStyle name="Separador de milhares 2 22 2 2" xfId="29147" xr:uid="{00000000-0005-0000-0000-00001D880000}"/>
    <cellStyle name="Separador de milhares 2 22 2 3" xfId="29148" xr:uid="{00000000-0005-0000-0000-00001E880000}"/>
    <cellStyle name="Separador de milhares 2 22 2 4" xfId="36808" xr:uid="{00000000-0005-0000-0000-00001F880000}"/>
    <cellStyle name="Separador de milhares 2 22 3" xfId="29149" xr:uid="{00000000-0005-0000-0000-000020880000}"/>
    <cellStyle name="Separador de milhares 2 22 4" xfId="29150" xr:uid="{00000000-0005-0000-0000-000021880000}"/>
    <cellStyle name="Separador de milhares 2 23" xfId="29151" xr:uid="{00000000-0005-0000-0000-000022880000}"/>
    <cellStyle name="Separador de milhares 2 23 2" xfId="29152" xr:uid="{00000000-0005-0000-0000-000023880000}"/>
    <cellStyle name="Separador de milhares 2 23 2 2" xfId="36797" xr:uid="{00000000-0005-0000-0000-000024880000}"/>
    <cellStyle name="Separador de milhares 2 23 3" xfId="29153" xr:uid="{00000000-0005-0000-0000-000025880000}"/>
    <cellStyle name="Separador de milhares 2 23 4" xfId="36716" xr:uid="{00000000-0005-0000-0000-000026880000}"/>
    <cellStyle name="Separador de milhares 2 24" xfId="29154" xr:uid="{00000000-0005-0000-0000-000027880000}"/>
    <cellStyle name="Separador de milhares 2 24 2" xfId="29155" xr:uid="{00000000-0005-0000-0000-000028880000}"/>
    <cellStyle name="Separador de milhares 2 24 2 2" xfId="36826" xr:uid="{00000000-0005-0000-0000-000029880000}"/>
    <cellStyle name="Separador de milhares 2 25" xfId="29156" xr:uid="{00000000-0005-0000-0000-00002A880000}"/>
    <cellStyle name="Separador de milhares 2 25 2" xfId="29157" xr:uid="{00000000-0005-0000-0000-00002B880000}"/>
    <cellStyle name="Separador de milhares 2 25 2 2" xfId="36828" xr:uid="{00000000-0005-0000-0000-00002C880000}"/>
    <cellStyle name="Separador de milhares 2 26" xfId="29158" xr:uid="{00000000-0005-0000-0000-00002D880000}"/>
    <cellStyle name="Separador de milhares 2 26 2" xfId="29159" xr:uid="{00000000-0005-0000-0000-00002E880000}"/>
    <cellStyle name="Separador de milhares 2 26 2 2" xfId="36829" xr:uid="{00000000-0005-0000-0000-00002F880000}"/>
    <cellStyle name="Separador de milhares 2 27" xfId="29160" xr:uid="{00000000-0005-0000-0000-000030880000}"/>
    <cellStyle name="Separador de milhares 2 27 2" xfId="29161" xr:uid="{00000000-0005-0000-0000-000031880000}"/>
    <cellStyle name="Separador de milhares 2 27 2 2" xfId="36830" xr:uid="{00000000-0005-0000-0000-000032880000}"/>
    <cellStyle name="Separador de milhares 2 28" xfId="29162" xr:uid="{00000000-0005-0000-0000-000033880000}"/>
    <cellStyle name="Separador de milhares 2 28 2" xfId="29163" xr:uid="{00000000-0005-0000-0000-000034880000}"/>
    <cellStyle name="Separador de milhares 2 28 2 2" xfId="36831" xr:uid="{00000000-0005-0000-0000-000035880000}"/>
    <cellStyle name="Separador de milhares 2 28 3" xfId="29164" xr:uid="{00000000-0005-0000-0000-000036880000}"/>
    <cellStyle name="Separador de milhares 2 29" xfId="29165" xr:uid="{00000000-0005-0000-0000-000037880000}"/>
    <cellStyle name="Separador de milhares 2 29 2" xfId="29166" xr:uid="{00000000-0005-0000-0000-000038880000}"/>
    <cellStyle name="Separador de milhares 2 29 2 2" xfId="36868" xr:uid="{00000000-0005-0000-0000-000039880000}"/>
    <cellStyle name="Separador de milhares 2 3" xfId="196" xr:uid="{00000000-0005-0000-0000-00003A880000}"/>
    <cellStyle name="Separador de milhares 2 3 10" xfId="29168" xr:uid="{00000000-0005-0000-0000-00003B880000}"/>
    <cellStyle name="Separador de milhares 2 3 10 2" xfId="29169" xr:uid="{00000000-0005-0000-0000-00003C880000}"/>
    <cellStyle name="Separador de milhares 2 3 10 2 2" xfId="29170" xr:uid="{00000000-0005-0000-0000-00003D880000}"/>
    <cellStyle name="Separador de milhares 2 3 10 2 3" xfId="38839" xr:uid="{00000000-0005-0000-0000-00003E880000}"/>
    <cellStyle name="Separador de milhares 2 3 10 3" xfId="29171" xr:uid="{00000000-0005-0000-0000-00003F880000}"/>
    <cellStyle name="Separador de milhares 2 3 11" xfId="29172" xr:uid="{00000000-0005-0000-0000-000040880000}"/>
    <cellStyle name="Separador de milhares 2 3 11 2" xfId="29173" xr:uid="{00000000-0005-0000-0000-000041880000}"/>
    <cellStyle name="Separador de milhares 2 3 11 2 2" xfId="38864" xr:uid="{00000000-0005-0000-0000-000042880000}"/>
    <cellStyle name="Separador de milhares 2 3 11 3" xfId="29174" xr:uid="{00000000-0005-0000-0000-000043880000}"/>
    <cellStyle name="Separador de milhares 2 3 12" xfId="29175" xr:uid="{00000000-0005-0000-0000-000044880000}"/>
    <cellStyle name="Separador de milhares 2 3 12 2" xfId="29176" xr:uid="{00000000-0005-0000-0000-000045880000}"/>
    <cellStyle name="Separador de milhares 2 3 12 2 2" xfId="38893" xr:uid="{00000000-0005-0000-0000-000046880000}"/>
    <cellStyle name="Separador de milhares 2 3 13" xfId="29177" xr:uid="{00000000-0005-0000-0000-000047880000}"/>
    <cellStyle name="Separador de milhares 2 3 13 2" xfId="29178" xr:uid="{00000000-0005-0000-0000-000048880000}"/>
    <cellStyle name="Separador de milhares 2 3 13 2 2" xfId="38926" xr:uid="{00000000-0005-0000-0000-000049880000}"/>
    <cellStyle name="Separador de milhares 2 3 14" xfId="29179" xr:uid="{00000000-0005-0000-0000-00004A880000}"/>
    <cellStyle name="Separador de milhares 2 3 14 2" xfId="37340" xr:uid="{00000000-0005-0000-0000-00004B880000}"/>
    <cellStyle name="Separador de milhares 2 3 14 2 2" xfId="38942" xr:uid="{00000000-0005-0000-0000-00004C880000}"/>
    <cellStyle name="Separador de milhares 2 3 15" xfId="29180" xr:uid="{00000000-0005-0000-0000-00004D880000}"/>
    <cellStyle name="Separador de milhares 2 3 15 2" xfId="37411" xr:uid="{00000000-0005-0000-0000-00004E880000}"/>
    <cellStyle name="Separador de milhares 2 3 15 2 2" xfId="38977" xr:uid="{00000000-0005-0000-0000-00004F880000}"/>
    <cellStyle name="Separador de milhares 2 3 16" xfId="29181" xr:uid="{00000000-0005-0000-0000-000050880000}"/>
    <cellStyle name="Separador de milhares 2 3 16 2" xfId="39006" xr:uid="{00000000-0005-0000-0000-000051880000}"/>
    <cellStyle name="Separador de milhares 2 3 17" xfId="37594" xr:uid="{00000000-0005-0000-0000-000052880000}"/>
    <cellStyle name="Separador de milhares 2 3 17 2" xfId="39051" xr:uid="{00000000-0005-0000-0000-000053880000}"/>
    <cellStyle name="Separador de milhares 2 3 18" xfId="38588" xr:uid="{00000000-0005-0000-0000-000054880000}"/>
    <cellStyle name="Separador de milhares 2 3 19" xfId="29167" xr:uid="{00000000-0005-0000-0000-000055880000}"/>
    <cellStyle name="Separador de milhares 2 3 2" xfId="29182" xr:uid="{00000000-0005-0000-0000-000056880000}"/>
    <cellStyle name="Separador de milhares 2 3 2 10" xfId="29183" xr:uid="{00000000-0005-0000-0000-000057880000}"/>
    <cellStyle name="Separador de milhares 2 3 2 11" xfId="36186" xr:uid="{00000000-0005-0000-0000-000058880000}"/>
    <cellStyle name="Separador de milhares 2 3 2 2" xfId="29184" xr:uid="{00000000-0005-0000-0000-000059880000}"/>
    <cellStyle name="Separador de milhares 2 3 2 2 10" xfId="36566" xr:uid="{00000000-0005-0000-0000-00005A880000}"/>
    <cellStyle name="Separador de milhares 2 3 2 2 2" xfId="29185" xr:uid="{00000000-0005-0000-0000-00005B880000}"/>
    <cellStyle name="Separador de milhares 2 3 2 2 2 2" xfId="29186" xr:uid="{00000000-0005-0000-0000-00005C880000}"/>
    <cellStyle name="Separador de milhares 2 3 2 2 2 2 2" xfId="29187" xr:uid="{00000000-0005-0000-0000-00005D880000}"/>
    <cellStyle name="Separador de milhares 2 3 2 2 2 2 2 2" xfId="29188" xr:uid="{00000000-0005-0000-0000-00005E880000}"/>
    <cellStyle name="Separador de milhares 2 3 2 2 2 2 2 3" xfId="29189" xr:uid="{00000000-0005-0000-0000-00005F880000}"/>
    <cellStyle name="Separador de milhares 2 3 2 2 2 2 3" xfId="29190" xr:uid="{00000000-0005-0000-0000-000060880000}"/>
    <cellStyle name="Separador de milhares 2 3 2 2 2 2 3 2" xfId="29191" xr:uid="{00000000-0005-0000-0000-000061880000}"/>
    <cellStyle name="Separador de milhares 2 3 2 2 2 2 3 3" xfId="29192" xr:uid="{00000000-0005-0000-0000-000062880000}"/>
    <cellStyle name="Separador de milhares 2 3 2 2 2 2 4" xfId="29193" xr:uid="{00000000-0005-0000-0000-000063880000}"/>
    <cellStyle name="Separador de milhares 2 3 2 2 2 2 4 2" xfId="29194" xr:uid="{00000000-0005-0000-0000-000064880000}"/>
    <cellStyle name="Separador de milhares 2 3 2 2 2 2 4 3" xfId="29195" xr:uid="{00000000-0005-0000-0000-000065880000}"/>
    <cellStyle name="Separador de milhares 2 3 2 2 2 2 5" xfId="29196" xr:uid="{00000000-0005-0000-0000-000066880000}"/>
    <cellStyle name="Separador de milhares 2 3 2 2 2 2 6" xfId="29197" xr:uid="{00000000-0005-0000-0000-000067880000}"/>
    <cellStyle name="Separador de milhares 2 3 2 2 2 3" xfId="29198" xr:uid="{00000000-0005-0000-0000-000068880000}"/>
    <cellStyle name="Separador de milhares 2 3 2 2 2 3 2" xfId="29199" xr:uid="{00000000-0005-0000-0000-000069880000}"/>
    <cellStyle name="Separador de milhares 2 3 2 2 2 3 2 2" xfId="29200" xr:uid="{00000000-0005-0000-0000-00006A880000}"/>
    <cellStyle name="Separador de milhares 2 3 2 2 2 3 2 3" xfId="29201" xr:uid="{00000000-0005-0000-0000-00006B880000}"/>
    <cellStyle name="Separador de milhares 2 3 2 2 2 3 3" xfId="29202" xr:uid="{00000000-0005-0000-0000-00006C880000}"/>
    <cellStyle name="Separador de milhares 2 3 2 2 2 3 4" xfId="29203" xr:uid="{00000000-0005-0000-0000-00006D880000}"/>
    <cellStyle name="Separador de milhares 2 3 2 2 2 4" xfId="29204" xr:uid="{00000000-0005-0000-0000-00006E880000}"/>
    <cellStyle name="Separador de milhares 2 3 2 2 2 4 2" xfId="29205" xr:uid="{00000000-0005-0000-0000-00006F880000}"/>
    <cellStyle name="Separador de milhares 2 3 2 2 2 4 2 2" xfId="29206" xr:uid="{00000000-0005-0000-0000-000070880000}"/>
    <cellStyle name="Separador de milhares 2 3 2 2 2 4 2 3" xfId="29207" xr:uid="{00000000-0005-0000-0000-000071880000}"/>
    <cellStyle name="Separador de milhares 2 3 2 2 2 4 3" xfId="29208" xr:uid="{00000000-0005-0000-0000-000072880000}"/>
    <cellStyle name="Separador de milhares 2 3 2 2 2 4 4" xfId="29209" xr:uid="{00000000-0005-0000-0000-000073880000}"/>
    <cellStyle name="Separador de milhares 2 3 2 2 2 5" xfId="29210" xr:uid="{00000000-0005-0000-0000-000074880000}"/>
    <cellStyle name="Separador de milhares 2 3 2 2 2 5 2" xfId="29211" xr:uid="{00000000-0005-0000-0000-000075880000}"/>
    <cellStyle name="Separador de milhares 2 3 2 2 2 5 3" xfId="29212" xr:uid="{00000000-0005-0000-0000-000076880000}"/>
    <cellStyle name="Separador de milhares 2 3 2 2 2 6" xfId="29213" xr:uid="{00000000-0005-0000-0000-000077880000}"/>
    <cellStyle name="Separador de milhares 2 3 2 2 2 6 2" xfId="29214" xr:uid="{00000000-0005-0000-0000-000078880000}"/>
    <cellStyle name="Separador de milhares 2 3 2 2 2 7" xfId="29215" xr:uid="{00000000-0005-0000-0000-000079880000}"/>
    <cellStyle name="Separador de milhares 2 3 2 2 2 8" xfId="38742" xr:uid="{00000000-0005-0000-0000-00007A880000}"/>
    <cellStyle name="Separador de milhares 2 3 2 2 3" xfId="29216" xr:uid="{00000000-0005-0000-0000-00007B880000}"/>
    <cellStyle name="Separador de milhares 2 3 2 2 3 2" xfId="29217" xr:uid="{00000000-0005-0000-0000-00007C880000}"/>
    <cellStyle name="Separador de milhares 2 3 2 2 3 2 2" xfId="29218" xr:uid="{00000000-0005-0000-0000-00007D880000}"/>
    <cellStyle name="Separador de milhares 2 3 2 2 3 2 3" xfId="29219" xr:uid="{00000000-0005-0000-0000-00007E880000}"/>
    <cellStyle name="Separador de milhares 2 3 2 2 3 3" xfId="29220" xr:uid="{00000000-0005-0000-0000-00007F880000}"/>
    <cellStyle name="Separador de milhares 2 3 2 2 3 3 2" xfId="29221" xr:uid="{00000000-0005-0000-0000-000080880000}"/>
    <cellStyle name="Separador de milhares 2 3 2 2 3 3 3" xfId="29222" xr:uid="{00000000-0005-0000-0000-000081880000}"/>
    <cellStyle name="Separador de milhares 2 3 2 2 3 4" xfId="29223" xr:uid="{00000000-0005-0000-0000-000082880000}"/>
    <cellStyle name="Separador de milhares 2 3 2 2 3 4 2" xfId="29224" xr:uid="{00000000-0005-0000-0000-000083880000}"/>
    <cellStyle name="Separador de milhares 2 3 2 2 3 4 3" xfId="29225" xr:uid="{00000000-0005-0000-0000-000084880000}"/>
    <cellStyle name="Separador de milhares 2 3 2 2 3 5" xfId="29226" xr:uid="{00000000-0005-0000-0000-000085880000}"/>
    <cellStyle name="Separador de milhares 2 3 2 2 3 6" xfId="29227" xr:uid="{00000000-0005-0000-0000-000086880000}"/>
    <cellStyle name="Separador de milhares 2 3 2 2 4" xfId="29228" xr:uid="{00000000-0005-0000-0000-000087880000}"/>
    <cellStyle name="Separador de milhares 2 3 2 2 4 2" xfId="29229" xr:uid="{00000000-0005-0000-0000-000088880000}"/>
    <cellStyle name="Separador de milhares 2 3 2 2 4 2 2" xfId="29230" xr:uid="{00000000-0005-0000-0000-000089880000}"/>
    <cellStyle name="Separador de milhares 2 3 2 2 4 2 3" xfId="29231" xr:uid="{00000000-0005-0000-0000-00008A880000}"/>
    <cellStyle name="Separador de milhares 2 3 2 2 4 3" xfId="29232" xr:uid="{00000000-0005-0000-0000-00008B880000}"/>
    <cellStyle name="Separador de milhares 2 3 2 2 4 4" xfId="29233" xr:uid="{00000000-0005-0000-0000-00008C880000}"/>
    <cellStyle name="Separador de milhares 2 3 2 2 5" xfId="29234" xr:uid="{00000000-0005-0000-0000-00008D880000}"/>
    <cellStyle name="Separador de milhares 2 3 2 2 5 2" xfId="29235" xr:uid="{00000000-0005-0000-0000-00008E880000}"/>
    <cellStyle name="Separador de milhares 2 3 2 2 5 2 2" xfId="29236" xr:uid="{00000000-0005-0000-0000-00008F880000}"/>
    <cellStyle name="Separador de milhares 2 3 2 2 5 2 3" xfId="29237" xr:uid="{00000000-0005-0000-0000-000090880000}"/>
    <cellStyle name="Separador de milhares 2 3 2 2 5 3" xfId="29238" xr:uid="{00000000-0005-0000-0000-000091880000}"/>
    <cellStyle name="Separador de milhares 2 3 2 2 5 4" xfId="29239" xr:uid="{00000000-0005-0000-0000-000092880000}"/>
    <cellStyle name="Separador de milhares 2 3 2 2 6" xfId="29240" xr:uid="{00000000-0005-0000-0000-000093880000}"/>
    <cellStyle name="Separador de milhares 2 3 2 2 6 2" xfId="29241" xr:uid="{00000000-0005-0000-0000-000094880000}"/>
    <cellStyle name="Separador de milhares 2 3 2 2 6 3" xfId="29242" xr:uid="{00000000-0005-0000-0000-000095880000}"/>
    <cellStyle name="Separador de milhares 2 3 2 2 7" xfId="29243" xr:uid="{00000000-0005-0000-0000-000096880000}"/>
    <cellStyle name="Separador de milhares 2 3 2 2 7 2" xfId="29244" xr:uid="{00000000-0005-0000-0000-000097880000}"/>
    <cellStyle name="Separador de milhares 2 3 2 2 8" xfId="29245" xr:uid="{00000000-0005-0000-0000-000098880000}"/>
    <cellStyle name="Separador de milhares 2 3 2 2 9" xfId="29246" xr:uid="{00000000-0005-0000-0000-000099880000}"/>
    <cellStyle name="Separador de milhares 2 3 2 3" xfId="29247" xr:uid="{00000000-0005-0000-0000-00009A880000}"/>
    <cellStyle name="Separador de milhares 2 3 2 3 2" xfId="29248" xr:uid="{00000000-0005-0000-0000-00009B880000}"/>
    <cellStyle name="Separador de milhares 2 3 2 3 2 2" xfId="29249" xr:uid="{00000000-0005-0000-0000-00009C880000}"/>
    <cellStyle name="Separador de milhares 2 3 2 3 2 2 2" xfId="29250" xr:uid="{00000000-0005-0000-0000-00009D880000}"/>
    <cellStyle name="Separador de milhares 2 3 2 3 2 2 3" xfId="29251" xr:uid="{00000000-0005-0000-0000-00009E880000}"/>
    <cellStyle name="Separador de milhares 2 3 2 3 2 3" xfId="29252" xr:uid="{00000000-0005-0000-0000-00009F880000}"/>
    <cellStyle name="Separador de milhares 2 3 2 3 2 3 2" xfId="29253" xr:uid="{00000000-0005-0000-0000-0000A0880000}"/>
    <cellStyle name="Separador de milhares 2 3 2 3 2 3 3" xfId="29254" xr:uid="{00000000-0005-0000-0000-0000A1880000}"/>
    <cellStyle name="Separador de milhares 2 3 2 3 2 4" xfId="29255" xr:uid="{00000000-0005-0000-0000-0000A2880000}"/>
    <cellStyle name="Separador de milhares 2 3 2 3 2 4 2" xfId="29256" xr:uid="{00000000-0005-0000-0000-0000A3880000}"/>
    <cellStyle name="Separador de milhares 2 3 2 3 2 4 3" xfId="29257" xr:uid="{00000000-0005-0000-0000-0000A4880000}"/>
    <cellStyle name="Separador de milhares 2 3 2 3 2 5" xfId="29258" xr:uid="{00000000-0005-0000-0000-0000A5880000}"/>
    <cellStyle name="Separador de milhares 2 3 2 3 2 6" xfId="29259" xr:uid="{00000000-0005-0000-0000-0000A6880000}"/>
    <cellStyle name="Separador de milhares 2 3 2 3 3" xfId="29260" xr:uid="{00000000-0005-0000-0000-0000A7880000}"/>
    <cellStyle name="Separador de milhares 2 3 2 3 3 2" xfId="29261" xr:uid="{00000000-0005-0000-0000-0000A8880000}"/>
    <cellStyle name="Separador de milhares 2 3 2 3 3 2 2" xfId="29262" xr:uid="{00000000-0005-0000-0000-0000A9880000}"/>
    <cellStyle name="Separador de milhares 2 3 2 3 3 2 3" xfId="29263" xr:uid="{00000000-0005-0000-0000-0000AA880000}"/>
    <cellStyle name="Separador de milhares 2 3 2 3 3 3" xfId="29264" xr:uid="{00000000-0005-0000-0000-0000AB880000}"/>
    <cellStyle name="Separador de milhares 2 3 2 3 3 4" xfId="29265" xr:uid="{00000000-0005-0000-0000-0000AC880000}"/>
    <cellStyle name="Separador de milhares 2 3 2 3 4" xfId="29266" xr:uid="{00000000-0005-0000-0000-0000AD880000}"/>
    <cellStyle name="Separador de milhares 2 3 2 3 4 2" xfId="29267" xr:uid="{00000000-0005-0000-0000-0000AE880000}"/>
    <cellStyle name="Separador de milhares 2 3 2 3 4 2 2" xfId="29268" xr:uid="{00000000-0005-0000-0000-0000AF880000}"/>
    <cellStyle name="Separador de milhares 2 3 2 3 4 2 3" xfId="29269" xr:uid="{00000000-0005-0000-0000-0000B0880000}"/>
    <cellStyle name="Separador de milhares 2 3 2 3 4 3" xfId="29270" xr:uid="{00000000-0005-0000-0000-0000B1880000}"/>
    <cellStyle name="Separador de milhares 2 3 2 3 4 4" xfId="29271" xr:uid="{00000000-0005-0000-0000-0000B2880000}"/>
    <cellStyle name="Separador de milhares 2 3 2 3 5" xfId="29272" xr:uid="{00000000-0005-0000-0000-0000B3880000}"/>
    <cellStyle name="Separador de milhares 2 3 2 3 5 2" xfId="29273" xr:uid="{00000000-0005-0000-0000-0000B4880000}"/>
    <cellStyle name="Separador de milhares 2 3 2 3 5 3" xfId="29274" xr:uid="{00000000-0005-0000-0000-0000B5880000}"/>
    <cellStyle name="Separador de milhares 2 3 2 3 6" xfId="29275" xr:uid="{00000000-0005-0000-0000-0000B6880000}"/>
    <cellStyle name="Separador de milhares 2 3 2 3 6 2" xfId="29276" xr:uid="{00000000-0005-0000-0000-0000B7880000}"/>
    <cellStyle name="Separador de milhares 2 3 2 3 7" xfId="29277" xr:uid="{00000000-0005-0000-0000-0000B8880000}"/>
    <cellStyle name="Separador de milhares 2 3 2 3 8" xfId="38606" xr:uid="{00000000-0005-0000-0000-0000B9880000}"/>
    <cellStyle name="Separador de milhares 2 3 2 4" xfId="29278" xr:uid="{00000000-0005-0000-0000-0000BA880000}"/>
    <cellStyle name="Separador de milhares 2 3 2 4 2" xfId="29279" xr:uid="{00000000-0005-0000-0000-0000BB880000}"/>
    <cellStyle name="Separador de milhares 2 3 2 4 2 2" xfId="29280" xr:uid="{00000000-0005-0000-0000-0000BC880000}"/>
    <cellStyle name="Separador de milhares 2 3 2 4 2 3" xfId="29281" xr:uid="{00000000-0005-0000-0000-0000BD880000}"/>
    <cellStyle name="Separador de milhares 2 3 2 4 3" xfId="29282" xr:uid="{00000000-0005-0000-0000-0000BE880000}"/>
    <cellStyle name="Separador de milhares 2 3 2 4 3 2" xfId="29283" xr:uid="{00000000-0005-0000-0000-0000BF880000}"/>
    <cellStyle name="Separador de milhares 2 3 2 4 3 3" xfId="29284" xr:uid="{00000000-0005-0000-0000-0000C0880000}"/>
    <cellStyle name="Separador de milhares 2 3 2 4 4" xfId="29285" xr:uid="{00000000-0005-0000-0000-0000C1880000}"/>
    <cellStyle name="Separador de milhares 2 3 2 4 4 2" xfId="29286" xr:uid="{00000000-0005-0000-0000-0000C2880000}"/>
    <cellStyle name="Separador de milhares 2 3 2 4 4 3" xfId="29287" xr:uid="{00000000-0005-0000-0000-0000C3880000}"/>
    <cellStyle name="Separador de milhares 2 3 2 4 5" xfId="29288" xr:uid="{00000000-0005-0000-0000-0000C4880000}"/>
    <cellStyle name="Separador de milhares 2 3 2 4 6" xfId="29289" xr:uid="{00000000-0005-0000-0000-0000C5880000}"/>
    <cellStyle name="Separador de milhares 2 3 2 5" xfId="29290" xr:uid="{00000000-0005-0000-0000-0000C6880000}"/>
    <cellStyle name="Separador de milhares 2 3 2 5 2" xfId="29291" xr:uid="{00000000-0005-0000-0000-0000C7880000}"/>
    <cellStyle name="Separador de milhares 2 3 2 5 2 2" xfId="29292" xr:uid="{00000000-0005-0000-0000-0000C8880000}"/>
    <cellStyle name="Separador de milhares 2 3 2 5 2 3" xfId="29293" xr:uid="{00000000-0005-0000-0000-0000C9880000}"/>
    <cellStyle name="Separador de milhares 2 3 2 5 3" xfId="29294" xr:uid="{00000000-0005-0000-0000-0000CA880000}"/>
    <cellStyle name="Separador de milhares 2 3 2 5 4" xfId="29295" xr:uid="{00000000-0005-0000-0000-0000CB880000}"/>
    <cellStyle name="Separador de milhares 2 3 2 6" xfId="29296" xr:uid="{00000000-0005-0000-0000-0000CC880000}"/>
    <cellStyle name="Separador de milhares 2 3 2 6 2" xfId="29297" xr:uid="{00000000-0005-0000-0000-0000CD880000}"/>
    <cellStyle name="Separador de milhares 2 3 2 6 2 2" xfId="29298" xr:uid="{00000000-0005-0000-0000-0000CE880000}"/>
    <cellStyle name="Separador de milhares 2 3 2 6 2 3" xfId="29299" xr:uid="{00000000-0005-0000-0000-0000CF880000}"/>
    <cellStyle name="Separador de milhares 2 3 2 6 3" xfId="29300" xr:uid="{00000000-0005-0000-0000-0000D0880000}"/>
    <cellStyle name="Separador de milhares 2 3 2 6 4" xfId="29301" xr:uid="{00000000-0005-0000-0000-0000D1880000}"/>
    <cellStyle name="Separador de milhares 2 3 2 7" xfId="29302" xr:uid="{00000000-0005-0000-0000-0000D2880000}"/>
    <cellStyle name="Separador de milhares 2 3 2 7 2" xfId="29303" xr:uid="{00000000-0005-0000-0000-0000D3880000}"/>
    <cellStyle name="Separador de milhares 2 3 2 7 3" xfId="29304" xr:uid="{00000000-0005-0000-0000-0000D4880000}"/>
    <cellStyle name="Separador de milhares 2 3 2 8" xfId="29305" xr:uid="{00000000-0005-0000-0000-0000D5880000}"/>
    <cellStyle name="Separador de milhares 2 3 2 8 2" xfId="29306" xr:uid="{00000000-0005-0000-0000-0000D6880000}"/>
    <cellStyle name="Separador de milhares 2 3 2 9" xfId="29307" xr:uid="{00000000-0005-0000-0000-0000D7880000}"/>
    <cellStyle name="Separador de milhares 2 3 3" xfId="29308" xr:uid="{00000000-0005-0000-0000-0000D8880000}"/>
    <cellStyle name="Separador de milhares 2 3 3 10" xfId="29309" xr:uid="{00000000-0005-0000-0000-0000D9880000}"/>
    <cellStyle name="Separador de milhares 2 3 3 10 2" xfId="29310" xr:uid="{00000000-0005-0000-0000-0000DA880000}"/>
    <cellStyle name="Separador de milhares 2 3 3 10 3" xfId="29311" xr:uid="{00000000-0005-0000-0000-0000DB880000}"/>
    <cellStyle name="Separador de milhares 2 3 3 11" xfId="29312" xr:uid="{00000000-0005-0000-0000-0000DC880000}"/>
    <cellStyle name="Separador de milhares 2 3 3 12" xfId="29313" xr:uid="{00000000-0005-0000-0000-0000DD880000}"/>
    <cellStyle name="Separador de milhares 2 3 3 13" xfId="29314" xr:uid="{00000000-0005-0000-0000-0000DE880000}"/>
    <cellStyle name="Separador de milhares 2 3 3 14" xfId="29315" xr:uid="{00000000-0005-0000-0000-0000DF880000}"/>
    <cellStyle name="Separador de milhares 2 3 3 15" xfId="36222" xr:uid="{00000000-0005-0000-0000-0000E0880000}"/>
    <cellStyle name="Separador de milhares 2 3 3 2" xfId="29316" xr:uid="{00000000-0005-0000-0000-0000E1880000}"/>
    <cellStyle name="Separador de milhares 2 3 3 2 10" xfId="36567" xr:uid="{00000000-0005-0000-0000-0000E2880000}"/>
    <cellStyle name="Separador de milhares 2 3 3 2 2" xfId="29317" xr:uid="{00000000-0005-0000-0000-0000E3880000}"/>
    <cellStyle name="Separador de milhares 2 3 3 2 2 2" xfId="29318" xr:uid="{00000000-0005-0000-0000-0000E4880000}"/>
    <cellStyle name="Separador de milhares 2 3 3 2 2 2 2" xfId="29319" xr:uid="{00000000-0005-0000-0000-0000E5880000}"/>
    <cellStyle name="Separador de milhares 2 3 3 2 2 2 2 2" xfId="29320" xr:uid="{00000000-0005-0000-0000-0000E6880000}"/>
    <cellStyle name="Separador de milhares 2 3 3 2 2 2 2 3" xfId="29321" xr:uid="{00000000-0005-0000-0000-0000E7880000}"/>
    <cellStyle name="Separador de milhares 2 3 3 2 2 2 2 4" xfId="29322" xr:uid="{00000000-0005-0000-0000-0000E8880000}"/>
    <cellStyle name="Separador de milhares 2 3 3 2 2 2 3" xfId="29323" xr:uid="{00000000-0005-0000-0000-0000E9880000}"/>
    <cellStyle name="Separador de milhares 2 3 3 2 2 2 3 2" xfId="29324" xr:uid="{00000000-0005-0000-0000-0000EA880000}"/>
    <cellStyle name="Separador de milhares 2 3 3 2 2 2 3 3" xfId="29325" xr:uid="{00000000-0005-0000-0000-0000EB880000}"/>
    <cellStyle name="Separador de milhares 2 3 3 2 2 2 4" xfId="29326" xr:uid="{00000000-0005-0000-0000-0000EC880000}"/>
    <cellStyle name="Separador de milhares 2 3 3 2 2 2 4 2" xfId="29327" xr:uid="{00000000-0005-0000-0000-0000ED880000}"/>
    <cellStyle name="Separador de milhares 2 3 3 2 2 2 4 3" xfId="29328" xr:uid="{00000000-0005-0000-0000-0000EE880000}"/>
    <cellStyle name="Separador de milhares 2 3 3 2 2 2 5" xfId="29329" xr:uid="{00000000-0005-0000-0000-0000EF880000}"/>
    <cellStyle name="Separador de milhares 2 3 3 2 2 2 6" xfId="29330" xr:uid="{00000000-0005-0000-0000-0000F0880000}"/>
    <cellStyle name="Separador de milhares 2 3 3 2 2 2 7" xfId="29331" xr:uid="{00000000-0005-0000-0000-0000F1880000}"/>
    <cellStyle name="Separador de milhares 2 3 3 2 2 3" xfId="29332" xr:uid="{00000000-0005-0000-0000-0000F2880000}"/>
    <cellStyle name="Separador de milhares 2 3 3 2 2 3 2" xfId="29333" xr:uid="{00000000-0005-0000-0000-0000F3880000}"/>
    <cellStyle name="Separador de milhares 2 3 3 2 2 3 2 2" xfId="29334" xr:uid="{00000000-0005-0000-0000-0000F4880000}"/>
    <cellStyle name="Separador de milhares 2 3 3 2 2 3 2 3" xfId="29335" xr:uid="{00000000-0005-0000-0000-0000F5880000}"/>
    <cellStyle name="Separador de milhares 2 3 3 2 2 3 3" xfId="29336" xr:uid="{00000000-0005-0000-0000-0000F6880000}"/>
    <cellStyle name="Separador de milhares 2 3 3 2 2 3 4" xfId="29337" xr:uid="{00000000-0005-0000-0000-0000F7880000}"/>
    <cellStyle name="Separador de milhares 2 3 3 2 2 3 5" xfId="29338" xr:uid="{00000000-0005-0000-0000-0000F8880000}"/>
    <cellStyle name="Separador de milhares 2 3 3 2 2 4" xfId="29339" xr:uid="{00000000-0005-0000-0000-0000F9880000}"/>
    <cellStyle name="Separador de milhares 2 3 3 2 2 4 2" xfId="29340" xr:uid="{00000000-0005-0000-0000-0000FA880000}"/>
    <cellStyle name="Separador de milhares 2 3 3 2 2 4 2 2" xfId="29341" xr:uid="{00000000-0005-0000-0000-0000FB880000}"/>
    <cellStyle name="Separador de milhares 2 3 3 2 2 4 2 3" xfId="29342" xr:uid="{00000000-0005-0000-0000-0000FC880000}"/>
    <cellStyle name="Separador de milhares 2 3 3 2 2 4 3" xfId="29343" xr:uid="{00000000-0005-0000-0000-0000FD880000}"/>
    <cellStyle name="Separador de milhares 2 3 3 2 2 4 4" xfId="29344" xr:uid="{00000000-0005-0000-0000-0000FE880000}"/>
    <cellStyle name="Separador de milhares 2 3 3 2 2 5" xfId="29345" xr:uid="{00000000-0005-0000-0000-0000FF880000}"/>
    <cellStyle name="Separador de milhares 2 3 3 2 2 5 2" xfId="29346" xr:uid="{00000000-0005-0000-0000-000000890000}"/>
    <cellStyle name="Separador de milhares 2 3 3 2 2 5 3" xfId="29347" xr:uid="{00000000-0005-0000-0000-000001890000}"/>
    <cellStyle name="Separador de milhares 2 3 3 2 2 6" xfId="29348" xr:uid="{00000000-0005-0000-0000-000002890000}"/>
    <cellStyle name="Separador de milhares 2 3 3 2 2 6 2" xfId="29349" xr:uid="{00000000-0005-0000-0000-000003890000}"/>
    <cellStyle name="Separador de milhares 2 3 3 2 2 7" xfId="29350" xr:uid="{00000000-0005-0000-0000-000004890000}"/>
    <cellStyle name="Separador de milhares 2 3 3 2 2 8" xfId="38743" xr:uid="{00000000-0005-0000-0000-000005890000}"/>
    <cellStyle name="Separador de milhares 2 3 3 2 3" xfId="29351" xr:uid="{00000000-0005-0000-0000-000006890000}"/>
    <cellStyle name="Separador de milhares 2 3 3 2 3 2" xfId="29352" xr:uid="{00000000-0005-0000-0000-000007890000}"/>
    <cellStyle name="Separador de milhares 2 3 3 2 3 2 2" xfId="29353" xr:uid="{00000000-0005-0000-0000-000008890000}"/>
    <cellStyle name="Separador de milhares 2 3 3 2 3 2 3" xfId="29354" xr:uid="{00000000-0005-0000-0000-000009890000}"/>
    <cellStyle name="Separador de milhares 2 3 3 2 3 2 4" xfId="29355" xr:uid="{00000000-0005-0000-0000-00000A890000}"/>
    <cellStyle name="Separador de milhares 2 3 3 2 3 3" xfId="29356" xr:uid="{00000000-0005-0000-0000-00000B890000}"/>
    <cellStyle name="Separador de milhares 2 3 3 2 3 3 2" xfId="29357" xr:uid="{00000000-0005-0000-0000-00000C890000}"/>
    <cellStyle name="Separador de milhares 2 3 3 2 3 3 3" xfId="29358" xr:uid="{00000000-0005-0000-0000-00000D890000}"/>
    <cellStyle name="Separador de milhares 2 3 3 2 3 4" xfId="29359" xr:uid="{00000000-0005-0000-0000-00000E890000}"/>
    <cellStyle name="Separador de milhares 2 3 3 2 3 4 2" xfId="29360" xr:uid="{00000000-0005-0000-0000-00000F890000}"/>
    <cellStyle name="Separador de milhares 2 3 3 2 3 4 3" xfId="29361" xr:uid="{00000000-0005-0000-0000-000010890000}"/>
    <cellStyle name="Separador de milhares 2 3 3 2 3 5" xfId="29362" xr:uid="{00000000-0005-0000-0000-000011890000}"/>
    <cellStyle name="Separador de milhares 2 3 3 2 3 6" xfId="29363" xr:uid="{00000000-0005-0000-0000-000012890000}"/>
    <cellStyle name="Separador de milhares 2 3 3 2 3 7" xfId="29364" xr:uid="{00000000-0005-0000-0000-000013890000}"/>
    <cellStyle name="Separador de milhares 2 3 3 2 4" xfId="29365" xr:uid="{00000000-0005-0000-0000-000014890000}"/>
    <cellStyle name="Separador de milhares 2 3 3 2 4 2" xfId="29366" xr:uid="{00000000-0005-0000-0000-000015890000}"/>
    <cellStyle name="Separador de milhares 2 3 3 2 4 2 2" xfId="29367" xr:uid="{00000000-0005-0000-0000-000016890000}"/>
    <cellStyle name="Separador de milhares 2 3 3 2 4 2 3" xfId="29368" xr:uid="{00000000-0005-0000-0000-000017890000}"/>
    <cellStyle name="Separador de milhares 2 3 3 2 4 3" xfId="29369" xr:uid="{00000000-0005-0000-0000-000018890000}"/>
    <cellStyle name="Separador de milhares 2 3 3 2 4 4" xfId="29370" xr:uid="{00000000-0005-0000-0000-000019890000}"/>
    <cellStyle name="Separador de milhares 2 3 3 2 4 5" xfId="29371" xr:uid="{00000000-0005-0000-0000-00001A890000}"/>
    <cellStyle name="Separador de milhares 2 3 3 2 5" xfId="29372" xr:uid="{00000000-0005-0000-0000-00001B890000}"/>
    <cellStyle name="Separador de milhares 2 3 3 2 5 2" xfId="29373" xr:uid="{00000000-0005-0000-0000-00001C890000}"/>
    <cellStyle name="Separador de milhares 2 3 3 2 5 2 2" xfId="29374" xr:uid="{00000000-0005-0000-0000-00001D890000}"/>
    <cellStyle name="Separador de milhares 2 3 3 2 5 2 3" xfId="29375" xr:uid="{00000000-0005-0000-0000-00001E890000}"/>
    <cellStyle name="Separador de milhares 2 3 3 2 5 3" xfId="29376" xr:uid="{00000000-0005-0000-0000-00001F890000}"/>
    <cellStyle name="Separador de milhares 2 3 3 2 5 4" xfId="29377" xr:uid="{00000000-0005-0000-0000-000020890000}"/>
    <cellStyle name="Separador de milhares 2 3 3 2 6" xfId="29378" xr:uid="{00000000-0005-0000-0000-000021890000}"/>
    <cellStyle name="Separador de milhares 2 3 3 2 6 2" xfId="29379" xr:uid="{00000000-0005-0000-0000-000022890000}"/>
    <cellStyle name="Separador de milhares 2 3 3 2 6 3" xfId="29380" xr:uid="{00000000-0005-0000-0000-000023890000}"/>
    <cellStyle name="Separador de milhares 2 3 3 2 7" xfId="29381" xr:uid="{00000000-0005-0000-0000-000024890000}"/>
    <cellStyle name="Separador de milhares 2 3 3 2 7 2" xfId="29382" xr:uid="{00000000-0005-0000-0000-000025890000}"/>
    <cellStyle name="Separador de milhares 2 3 3 2 8" xfId="29383" xr:uid="{00000000-0005-0000-0000-000026890000}"/>
    <cellStyle name="Separador de milhares 2 3 3 2 9" xfId="29384" xr:uid="{00000000-0005-0000-0000-000027890000}"/>
    <cellStyle name="Separador de milhares 2 3 3 3" xfId="29385" xr:uid="{00000000-0005-0000-0000-000028890000}"/>
    <cellStyle name="Separador de milhares 2 3 3 3 2" xfId="29386" xr:uid="{00000000-0005-0000-0000-000029890000}"/>
    <cellStyle name="Separador de milhares 2 3 3 3 2 2" xfId="29387" xr:uid="{00000000-0005-0000-0000-00002A890000}"/>
    <cellStyle name="Separador de milhares 2 3 3 3 2 2 2" xfId="29388" xr:uid="{00000000-0005-0000-0000-00002B890000}"/>
    <cellStyle name="Separador de milhares 2 3 3 3 2 2 3" xfId="29389" xr:uid="{00000000-0005-0000-0000-00002C890000}"/>
    <cellStyle name="Separador de milhares 2 3 3 3 2 2 4" xfId="29390" xr:uid="{00000000-0005-0000-0000-00002D890000}"/>
    <cellStyle name="Separador de milhares 2 3 3 3 2 3" xfId="29391" xr:uid="{00000000-0005-0000-0000-00002E890000}"/>
    <cellStyle name="Separador de milhares 2 3 3 3 2 3 2" xfId="29392" xr:uid="{00000000-0005-0000-0000-00002F890000}"/>
    <cellStyle name="Separador de milhares 2 3 3 3 2 3 3" xfId="29393" xr:uid="{00000000-0005-0000-0000-000030890000}"/>
    <cellStyle name="Separador de milhares 2 3 3 3 2 4" xfId="29394" xr:uid="{00000000-0005-0000-0000-000031890000}"/>
    <cellStyle name="Separador de milhares 2 3 3 3 2 4 2" xfId="29395" xr:uid="{00000000-0005-0000-0000-000032890000}"/>
    <cellStyle name="Separador de milhares 2 3 3 3 2 4 3" xfId="29396" xr:uid="{00000000-0005-0000-0000-000033890000}"/>
    <cellStyle name="Separador de milhares 2 3 3 3 2 5" xfId="29397" xr:uid="{00000000-0005-0000-0000-000034890000}"/>
    <cellStyle name="Separador de milhares 2 3 3 3 2 6" xfId="29398" xr:uid="{00000000-0005-0000-0000-000035890000}"/>
    <cellStyle name="Separador de milhares 2 3 3 3 2 7" xfId="29399" xr:uid="{00000000-0005-0000-0000-000036890000}"/>
    <cellStyle name="Separador de milhares 2 3 3 3 3" xfId="29400" xr:uid="{00000000-0005-0000-0000-000037890000}"/>
    <cellStyle name="Separador de milhares 2 3 3 3 3 2" xfId="29401" xr:uid="{00000000-0005-0000-0000-000038890000}"/>
    <cellStyle name="Separador de milhares 2 3 3 3 3 2 2" xfId="29402" xr:uid="{00000000-0005-0000-0000-000039890000}"/>
    <cellStyle name="Separador de milhares 2 3 3 3 3 2 3" xfId="29403" xr:uid="{00000000-0005-0000-0000-00003A890000}"/>
    <cellStyle name="Separador de milhares 2 3 3 3 3 3" xfId="29404" xr:uid="{00000000-0005-0000-0000-00003B890000}"/>
    <cellStyle name="Separador de milhares 2 3 3 3 3 4" xfId="29405" xr:uid="{00000000-0005-0000-0000-00003C890000}"/>
    <cellStyle name="Separador de milhares 2 3 3 3 3 5" xfId="29406" xr:uid="{00000000-0005-0000-0000-00003D890000}"/>
    <cellStyle name="Separador de milhares 2 3 3 3 4" xfId="29407" xr:uid="{00000000-0005-0000-0000-00003E890000}"/>
    <cellStyle name="Separador de milhares 2 3 3 3 4 2" xfId="29408" xr:uid="{00000000-0005-0000-0000-00003F890000}"/>
    <cellStyle name="Separador de milhares 2 3 3 3 4 2 2" xfId="29409" xr:uid="{00000000-0005-0000-0000-000040890000}"/>
    <cellStyle name="Separador de milhares 2 3 3 3 4 2 3" xfId="29410" xr:uid="{00000000-0005-0000-0000-000041890000}"/>
    <cellStyle name="Separador de milhares 2 3 3 3 4 3" xfId="29411" xr:uid="{00000000-0005-0000-0000-000042890000}"/>
    <cellStyle name="Separador de milhares 2 3 3 3 4 4" xfId="29412" xr:uid="{00000000-0005-0000-0000-000043890000}"/>
    <cellStyle name="Separador de milhares 2 3 3 3 5" xfId="29413" xr:uid="{00000000-0005-0000-0000-000044890000}"/>
    <cellStyle name="Separador de milhares 2 3 3 3 5 2" xfId="29414" xr:uid="{00000000-0005-0000-0000-000045890000}"/>
    <cellStyle name="Separador de milhares 2 3 3 3 5 3" xfId="29415" xr:uid="{00000000-0005-0000-0000-000046890000}"/>
    <cellStyle name="Separador de milhares 2 3 3 3 6" xfId="29416" xr:uid="{00000000-0005-0000-0000-000047890000}"/>
    <cellStyle name="Separador de milhares 2 3 3 3 6 2" xfId="29417" xr:uid="{00000000-0005-0000-0000-000048890000}"/>
    <cellStyle name="Separador de milhares 2 3 3 3 7" xfId="29418" xr:uid="{00000000-0005-0000-0000-000049890000}"/>
    <cellStyle name="Separador de milhares 2 3 3 3 8" xfId="38624" xr:uid="{00000000-0005-0000-0000-00004A890000}"/>
    <cellStyle name="Separador de milhares 2 3 3 4" xfId="29419" xr:uid="{00000000-0005-0000-0000-00004B890000}"/>
    <cellStyle name="Separador de milhares 2 3 3 4 2" xfId="29420" xr:uid="{00000000-0005-0000-0000-00004C890000}"/>
    <cellStyle name="Separador de milhares 2 3 3 4 2 2" xfId="29421" xr:uid="{00000000-0005-0000-0000-00004D890000}"/>
    <cellStyle name="Separador de milhares 2 3 3 4 2 2 2" xfId="29422" xr:uid="{00000000-0005-0000-0000-00004E890000}"/>
    <cellStyle name="Separador de milhares 2 3 3 4 2 3" xfId="29423" xr:uid="{00000000-0005-0000-0000-00004F890000}"/>
    <cellStyle name="Separador de milhares 2 3 3 4 2 4" xfId="29424" xr:uid="{00000000-0005-0000-0000-000050890000}"/>
    <cellStyle name="Separador de milhares 2 3 3 4 3" xfId="29425" xr:uid="{00000000-0005-0000-0000-000051890000}"/>
    <cellStyle name="Separador de milhares 2 3 3 4 3 2" xfId="29426" xr:uid="{00000000-0005-0000-0000-000052890000}"/>
    <cellStyle name="Separador de milhares 2 3 3 4 3 3" xfId="29427" xr:uid="{00000000-0005-0000-0000-000053890000}"/>
    <cellStyle name="Separador de milhares 2 3 3 4 3 4" xfId="29428" xr:uid="{00000000-0005-0000-0000-000054890000}"/>
    <cellStyle name="Separador de milhares 2 3 3 4 4" xfId="29429" xr:uid="{00000000-0005-0000-0000-000055890000}"/>
    <cellStyle name="Separador de milhares 2 3 3 4 4 2" xfId="29430" xr:uid="{00000000-0005-0000-0000-000056890000}"/>
    <cellStyle name="Separador de milhares 2 3 3 4 4 3" xfId="29431" xr:uid="{00000000-0005-0000-0000-000057890000}"/>
    <cellStyle name="Separador de milhares 2 3 3 4 5" xfId="29432" xr:uid="{00000000-0005-0000-0000-000058890000}"/>
    <cellStyle name="Separador de milhares 2 3 3 4 6" xfId="29433" xr:uid="{00000000-0005-0000-0000-000059890000}"/>
    <cellStyle name="Separador de milhares 2 3 3 4 7" xfId="29434" xr:uid="{00000000-0005-0000-0000-00005A890000}"/>
    <cellStyle name="Separador de milhares 2 3 3 5" xfId="29435" xr:uid="{00000000-0005-0000-0000-00005B890000}"/>
    <cellStyle name="Separador de milhares 2 3 3 5 2" xfId="29436" xr:uid="{00000000-0005-0000-0000-00005C890000}"/>
    <cellStyle name="Separador de milhares 2 3 3 5 2 2" xfId="29437" xr:uid="{00000000-0005-0000-0000-00005D890000}"/>
    <cellStyle name="Separador de milhares 2 3 3 5 2 2 2" xfId="29438" xr:uid="{00000000-0005-0000-0000-00005E890000}"/>
    <cellStyle name="Separador de milhares 2 3 3 5 2 3" xfId="29439" xr:uid="{00000000-0005-0000-0000-00005F890000}"/>
    <cellStyle name="Separador de milhares 2 3 3 5 2 4" xfId="29440" xr:uid="{00000000-0005-0000-0000-000060890000}"/>
    <cellStyle name="Separador de milhares 2 3 3 5 3" xfId="29441" xr:uid="{00000000-0005-0000-0000-000061890000}"/>
    <cellStyle name="Separador de milhares 2 3 3 5 3 2" xfId="29442" xr:uid="{00000000-0005-0000-0000-000062890000}"/>
    <cellStyle name="Separador de milhares 2 3 3 5 4" xfId="29443" xr:uid="{00000000-0005-0000-0000-000063890000}"/>
    <cellStyle name="Separador de milhares 2 3 3 5 5" xfId="29444" xr:uid="{00000000-0005-0000-0000-000064890000}"/>
    <cellStyle name="Separador de milhares 2 3 3 6" xfId="29445" xr:uid="{00000000-0005-0000-0000-000065890000}"/>
    <cellStyle name="Separador de milhares 2 3 3 6 2" xfId="29446" xr:uid="{00000000-0005-0000-0000-000066890000}"/>
    <cellStyle name="Separador de milhares 2 3 3 6 2 2" xfId="29447" xr:uid="{00000000-0005-0000-0000-000067890000}"/>
    <cellStyle name="Separador de milhares 2 3 3 6 2 2 2" xfId="29448" xr:uid="{00000000-0005-0000-0000-000068890000}"/>
    <cellStyle name="Separador de milhares 2 3 3 6 2 3" xfId="29449" xr:uid="{00000000-0005-0000-0000-000069890000}"/>
    <cellStyle name="Separador de milhares 2 3 3 6 2 4" xfId="29450" xr:uid="{00000000-0005-0000-0000-00006A890000}"/>
    <cellStyle name="Separador de milhares 2 3 3 6 3" xfId="29451" xr:uid="{00000000-0005-0000-0000-00006B890000}"/>
    <cellStyle name="Separador de milhares 2 3 3 6 3 2" xfId="29452" xr:uid="{00000000-0005-0000-0000-00006C890000}"/>
    <cellStyle name="Separador de milhares 2 3 3 6 4" xfId="29453" xr:uid="{00000000-0005-0000-0000-00006D890000}"/>
    <cellStyle name="Separador de milhares 2 3 3 6 5" xfId="29454" xr:uid="{00000000-0005-0000-0000-00006E890000}"/>
    <cellStyle name="Separador de milhares 2 3 3 7" xfId="29455" xr:uid="{00000000-0005-0000-0000-00006F890000}"/>
    <cellStyle name="Separador de milhares 2 3 3 7 2" xfId="29456" xr:uid="{00000000-0005-0000-0000-000070890000}"/>
    <cellStyle name="Separador de milhares 2 3 3 7 2 2" xfId="29457" xr:uid="{00000000-0005-0000-0000-000071890000}"/>
    <cellStyle name="Separador de milhares 2 3 3 7 3" xfId="29458" xr:uid="{00000000-0005-0000-0000-000072890000}"/>
    <cellStyle name="Separador de milhares 2 3 3 7 3 2" xfId="29459" xr:uid="{00000000-0005-0000-0000-000073890000}"/>
    <cellStyle name="Separador de milhares 2 3 3 7 4" xfId="29460" xr:uid="{00000000-0005-0000-0000-000074890000}"/>
    <cellStyle name="Separador de milhares 2 3 3 8" xfId="29461" xr:uid="{00000000-0005-0000-0000-000075890000}"/>
    <cellStyle name="Separador de milhares 2 3 3 8 2" xfId="29462" xr:uid="{00000000-0005-0000-0000-000076890000}"/>
    <cellStyle name="Separador de milhares 2 3 3 8 2 2" xfId="29463" xr:uid="{00000000-0005-0000-0000-000077890000}"/>
    <cellStyle name="Separador de milhares 2 3 3 8 3" xfId="29464" xr:uid="{00000000-0005-0000-0000-000078890000}"/>
    <cellStyle name="Separador de milhares 2 3 3 8 4" xfId="29465" xr:uid="{00000000-0005-0000-0000-000079890000}"/>
    <cellStyle name="Separador de milhares 2 3 3 9" xfId="29466" xr:uid="{00000000-0005-0000-0000-00007A890000}"/>
    <cellStyle name="Separador de milhares 2 3 3 9 2" xfId="29467" xr:uid="{00000000-0005-0000-0000-00007B890000}"/>
    <cellStyle name="Separador de milhares 2 3 3 9 3" xfId="29468" xr:uid="{00000000-0005-0000-0000-00007C890000}"/>
    <cellStyle name="Separador de milhares 2 3 3 9 4" xfId="29469" xr:uid="{00000000-0005-0000-0000-00007D890000}"/>
    <cellStyle name="Separador de milhares 2 3 4" xfId="29470" xr:uid="{00000000-0005-0000-0000-00007E890000}"/>
    <cellStyle name="Separador de milhares 2 3 4 2" xfId="29471" xr:uid="{00000000-0005-0000-0000-00007F890000}"/>
    <cellStyle name="Separador de milhares 2 3 4 2 2" xfId="29472" xr:uid="{00000000-0005-0000-0000-000080890000}"/>
    <cellStyle name="Separador de milhares 2 3 4 2 2 2" xfId="29473" xr:uid="{00000000-0005-0000-0000-000081890000}"/>
    <cellStyle name="Separador de milhares 2 3 4 2 2 2 2" xfId="29474" xr:uid="{00000000-0005-0000-0000-000082890000}"/>
    <cellStyle name="Separador de milhares 2 3 4 2 2 2 3" xfId="29475" xr:uid="{00000000-0005-0000-0000-000083890000}"/>
    <cellStyle name="Separador de milhares 2 3 4 2 2 3" xfId="29476" xr:uid="{00000000-0005-0000-0000-000084890000}"/>
    <cellStyle name="Separador de milhares 2 3 4 2 2 3 2" xfId="29477" xr:uid="{00000000-0005-0000-0000-000085890000}"/>
    <cellStyle name="Separador de milhares 2 3 4 2 2 3 3" xfId="29478" xr:uid="{00000000-0005-0000-0000-000086890000}"/>
    <cellStyle name="Separador de milhares 2 3 4 2 2 4" xfId="29479" xr:uid="{00000000-0005-0000-0000-000087890000}"/>
    <cellStyle name="Separador de milhares 2 3 4 2 2 4 2" xfId="29480" xr:uid="{00000000-0005-0000-0000-000088890000}"/>
    <cellStyle name="Separador de milhares 2 3 4 2 2 4 3" xfId="29481" xr:uid="{00000000-0005-0000-0000-000089890000}"/>
    <cellStyle name="Separador de milhares 2 3 4 2 2 5" xfId="29482" xr:uid="{00000000-0005-0000-0000-00008A890000}"/>
    <cellStyle name="Separador de milhares 2 3 4 2 2 6" xfId="29483" xr:uid="{00000000-0005-0000-0000-00008B890000}"/>
    <cellStyle name="Separador de milhares 2 3 4 2 2 7" xfId="38744" xr:uid="{00000000-0005-0000-0000-00008C890000}"/>
    <cellStyle name="Separador de milhares 2 3 4 2 3" xfId="29484" xr:uid="{00000000-0005-0000-0000-00008D890000}"/>
    <cellStyle name="Separador de milhares 2 3 4 2 3 2" xfId="29485" xr:uid="{00000000-0005-0000-0000-00008E890000}"/>
    <cellStyle name="Separador de milhares 2 3 4 2 3 2 2" xfId="29486" xr:uid="{00000000-0005-0000-0000-00008F890000}"/>
    <cellStyle name="Separador de milhares 2 3 4 2 3 2 3" xfId="29487" xr:uid="{00000000-0005-0000-0000-000090890000}"/>
    <cellStyle name="Separador de milhares 2 3 4 2 3 3" xfId="29488" xr:uid="{00000000-0005-0000-0000-000091890000}"/>
    <cellStyle name="Separador de milhares 2 3 4 2 3 4" xfId="29489" xr:uid="{00000000-0005-0000-0000-000092890000}"/>
    <cellStyle name="Separador de milhares 2 3 4 2 4" xfId="29490" xr:uid="{00000000-0005-0000-0000-000093890000}"/>
    <cellStyle name="Separador de milhares 2 3 4 2 4 2" xfId="29491" xr:uid="{00000000-0005-0000-0000-000094890000}"/>
    <cellStyle name="Separador de milhares 2 3 4 2 4 2 2" xfId="29492" xr:uid="{00000000-0005-0000-0000-000095890000}"/>
    <cellStyle name="Separador de milhares 2 3 4 2 4 2 3" xfId="29493" xr:uid="{00000000-0005-0000-0000-000096890000}"/>
    <cellStyle name="Separador de milhares 2 3 4 2 4 3" xfId="29494" xr:uid="{00000000-0005-0000-0000-000097890000}"/>
    <cellStyle name="Separador de milhares 2 3 4 2 4 4" xfId="29495" xr:uid="{00000000-0005-0000-0000-000098890000}"/>
    <cellStyle name="Separador de milhares 2 3 4 2 5" xfId="29496" xr:uid="{00000000-0005-0000-0000-000099890000}"/>
    <cellStyle name="Separador de milhares 2 3 4 2 5 2" xfId="29497" xr:uid="{00000000-0005-0000-0000-00009A890000}"/>
    <cellStyle name="Separador de milhares 2 3 4 2 5 3" xfId="29498" xr:uid="{00000000-0005-0000-0000-00009B890000}"/>
    <cellStyle name="Separador de milhares 2 3 4 2 6" xfId="29499" xr:uid="{00000000-0005-0000-0000-00009C890000}"/>
    <cellStyle name="Separador de milhares 2 3 4 2 6 2" xfId="29500" xr:uid="{00000000-0005-0000-0000-00009D890000}"/>
    <cellStyle name="Separador de milhares 2 3 4 2 7" xfId="29501" xr:uid="{00000000-0005-0000-0000-00009E890000}"/>
    <cellStyle name="Separador de milhares 2 3 4 2 8" xfId="29502" xr:uid="{00000000-0005-0000-0000-00009F890000}"/>
    <cellStyle name="Separador de milhares 2 3 4 2 9" xfId="36568" xr:uid="{00000000-0005-0000-0000-0000A0890000}"/>
    <cellStyle name="Separador de milhares 2 3 4 3" xfId="29503" xr:uid="{00000000-0005-0000-0000-0000A1890000}"/>
    <cellStyle name="Separador de milhares 2 3 4 3 2" xfId="29504" xr:uid="{00000000-0005-0000-0000-0000A2890000}"/>
    <cellStyle name="Separador de milhares 2 3 4 3 2 2" xfId="29505" xr:uid="{00000000-0005-0000-0000-0000A3890000}"/>
    <cellStyle name="Separador de milhares 2 3 4 3 2 3" xfId="29506" xr:uid="{00000000-0005-0000-0000-0000A4890000}"/>
    <cellStyle name="Separador de milhares 2 3 4 3 3" xfId="29507" xr:uid="{00000000-0005-0000-0000-0000A5890000}"/>
    <cellStyle name="Separador de milhares 2 3 4 3 3 2" xfId="29508" xr:uid="{00000000-0005-0000-0000-0000A6890000}"/>
    <cellStyle name="Separador de milhares 2 3 4 3 3 3" xfId="29509" xr:uid="{00000000-0005-0000-0000-0000A7890000}"/>
    <cellStyle name="Separador de milhares 2 3 4 3 4" xfId="29510" xr:uid="{00000000-0005-0000-0000-0000A8890000}"/>
    <cellStyle name="Separador de milhares 2 3 4 3 4 2" xfId="29511" xr:uid="{00000000-0005-0000-0000-0000A9890000}"/>
    <cellStyle name="Separador de milhares 2 3 4 3 4 3" xfId="29512" xr:uid="{00000000-0005-0000-0000-0000AA890000}"/>
    <cellStyle name="Separador de milhares 2 3 4 3 5" xfId="29513" xr:uid="{00000000-0005-0000-0000-0000AB890000}"/>
    <cellStyle name="Separador de milhares 2 3 4 3 6" xfId="29514" xr:uid="{00000000-0005-0000-0000-0000AC890000}"/>
    <cellStyle name="Separador de milhares 2 3 4 3 7" xfId="29515" xr:uid="{00000000-0005-0000-0000-0000AD890000}"/>
    <cellStyle name="Separador de milhares 2 3 4 3 8" xfId="38632" xr:uid="{00000000-0005-0000-0000-0000AE890000}"/>
    <cellStyle name="Separador de milhares 2 3 4 4" xfId="29516" xr:uid="{00000000-0005-0000-0000-0000AF890000}"/>
    <cellStyle name="Separador de milhares 2 3 4 4 2" xfId="29517" xr:uid="{00000000-0005-0000-0000-0000B0890000}"/>
    <cellStyle name="Separador de milhares 2 3 4 4 2 2" xfId="29518" xr:uid="{00000000-0005-0000-0000-0000B1890000}"/>
    <cellStyle name="Separador de milhares 2 3 4 4 2 3" xfId="29519" xr:uid="{00000000-0005-0000-0000-0000B2890000}"/>
    <cellStyle name="Separador de milhares 2 3 4 4 3" xfId="29520" xr:uid="{00000000-0005-0000-0000-0000B3890000}"/>
    <cellStyle name="Separador de milhares 2 3 4 4 4" xfId="29521" xr:uid="{00000000-0005-0000-0000-0000B4890000}"/>
    <cellStyle name="Separador de milhares 2 3 4 5" xfId="29522" xr:uid="{00000000-0005-0000-0000-0000B5890000}"/>
    <cellStyle name="Separador de milhares 2 3 4 5 2" xfId="29523" xr:uid="{00000000-0005-0000-0000-0000B6890000}"/>
    <cellStyle name="Separador de milhares 2 3 4 5 2 2" xfId="29524" xr:uid="{00000000-0005-0000-0000-0000B7890000}"/>
    <cellStyle name="Separador de milhares 2 3 4 5 2 3" xfId="29525" xr:uid="{00000000-0005-0000-0000-0000B8890000}"/>
    <cellStyle name="Separador de milhares 2 3 4 5 3" xfId="29526" xr:uid="{00000000-0005-0000-0000-0000B9890000}"/>
    <cellStyle name="Separador de milhares 2 3 4 5 4" xfId="29527" xr:uid="{00000000-0005-0000-0000-0000BA890000}"/>
    <cellStyle name="Separador de milhares 2 3 4 6" xfId="29528" xr:uid="{00000000-0005-0000-0000-0000BB890000}"/>
    <cellStyle name="Separador de milhares 2 3 4 6 2" xfId="29529" xr:uid="{00000000-0005-0000-0000-0000BC890000}"/>
    <cellStyle name="Separador de milhares 2 3 4 6 3" xfId="29530" xr:uid="{00000000-0005-0000-0000-0000BD890000}"/>
    <cellStyle name="Separador de milhares 2 3 4 7" xfId="29531" xr:uid="{00000000-0005-0000-0000-0000BE890000}"/>
    <cellStyle name="Separador de milhares 2 3 4 7 2" xfId="29532" xr:uid="{00000000-0005-0000-0000-0000BF890000}"/>
    <cellStyle name="Separador de milhares 2 3 4 8" xfId="29533" xr:uid="{00000000-0005-0000-0000-0000C0890000}"/>
    <cellStyle name="Separador de milhares 2 3 4 9" xfId="29534" xr:uid="{00000000-0005-0000-0000-0000C1890000}"/>
    <cellStyle name="Separador de milhares 2 3 5" xfId="29535" xr:uid="{00000000-0005-0000-0000-0000C2890000}"/>
    <cellStyle name="Separador de milhares 2 3 5 10" xfId="37396" xr:uid="{00000000-0005-0000-0000-0000C3890000}"/>
    <cellStyle name="Separador de milhares 2 3 5 10 2" xfId="38970" xr:uid="{00000000-0005-0000-0000-0000C4890000}"/>
    <cellStyle name="Separador de milhares 2 3 5 11" xfId="37528" xr:uid="{00000000-0005-0000-0000-0000C5890000}"/>
    <cellStyle name="Separador de milhares 2 3 5 11 2" xfId="39018" xr:uid="{00000000-0005-0000-0000-0000C6890000}"/>
    <cellStyle name="Separador de milhares 2 3 5 12" xfId="37566" xr:uid="{00000000-0005-0000-0000-0000C7890000}"/>
    <cellStyle name="Separador de milhares 2 3 5 12 2" xfId="39042" xr:uid="{00000000-0005-0000-0000-0000C8890000}"/>
    <cellStyle name="Separador de milhares 2 3 5 13" xfId="38640" xr:uid="{00000000-0005-0000-0000-0000C9890000}"/>
    <cellStyle name="Separador de milhares 2 3 5 2" xfId="29536" xr:uid="{00000000-0005-0000-0000-0000CA890000}"/>
    <cellStyle name="Separador de milhares 2 3 5 2 2" xfId="29537" xr:uid="{00000000-0005-0000-0000-0000CB890000}"/>
    <cellStyle name="Separador de milhares 2 3 5 2 2 2" xfId="29538" xr:uid="{00000000-0005-0000-0000-0000CC890000}"/>
    <cellStyle name="Separador de milhares 2 3 5 2 2 2 2" xfId="38746" xr:uid="{00000000-0005-0000-0000-0000CD890000}"/>
    <cellStyle name="Separador de milhares 2 3 5 2 2 3" xfId="29539" xr:uid="{00000000-0005-0000-0000-0000CE890000}"/>
    <cellStyle name="Separador de milhares 2 3 5 2 2 4" xfId="36570" xr:uid="{00000000-0005-0000-0000-0000CF890000}"/>
    <cellStyle name="Separador de milhares 2 3 5 2 3" xfId="29540" xr:uid="{00000000-0005-0000-0000-0000D0890000}"/>
    <cellStyle name="Separador de milhares 2 3 5 2 3 2" xfId="29541" xr:uid="{00000000-0005-0000-0000-0000D1890000}"/>
    <cellStyle name="Separador de milhares 2 3 5 2 3 3" xfId="29542" xr:uid="{00000000-0005-0000-0000-0000D2890000}"/>
    <cellStyle name="Separador de milhares 2 3 5 2 3 4" xfId="38665" xr:uid="{00000000-0005-0000-0000-0000D3890000}"/>
    <cellStyle name="Separador de milhares 2 3 5 2 4" xfId="29543" xr:uid="{00000000-0005-0000-0000-0000D4890000}"/>
    <cellStyle name="Separador de milhares 2 3 5 2 4 2" xfId="29544" xr:uid="{00000000-0005-0000-0000-0000D5890000}"/>
    <cellStyle name="Separador de milhares 2 3 5 2 4 3" xfId="29545" xr:uid="{00000000-0005-0000-0000-0000D6890000}"/>
    <cellStyle name="Separador de milhares 2 3 5 2 5" xfId="29546" xr:uid="{00000000-0005-0000-0000-0000D7890000}"/>
    <cellStyle name="Separador de milhares 2 3 5 2 6" xfId="29547" xr:uid="{00000000-0005-0000-0000-0000D8890000}"/>
    <cellStyle name="Separador de milhares 2 3 5 2 7" xfId="29548" xr:uid="{00000000-0005-0000-0000-0000D9890000}"/>
    <cellStyle name="Separador de milhares 2 3 5 2 8" xfId="36298" xr:uid="{00000000-0005-0000-0000-0000DA890000}"/>
    <cellStyle name="Separador de milhares 2 3 5 3" xfId="29549" xr:uid="{00000000-0005-0000-0000-0000DB890000}"/>
    <cellStyle name="Separador de milhares 2 3 5 3 2" xfId="29550" xr:uid="{00000000-0005-0000-0000-0000DC890000}"/>
    <cellStyle name="Separador de milhares 2 3 5 3 2 2" xfId="29551" xr:uid="{00000000-0005-0000-0000-0000DD890000}"/>
    <cellStyle name="Separador de milhares 2 3 5 3 2 2 2" xfId="38747" xr:uid="{00000000-0005-0000-0000-0000DE890000}"/>
    <cellStyle name="Separador de milhares 2 3 5 3 2 3" xfId="29552" xr:uid="{00000000-0005-0000-0000-0000DF890000}"/>
    <cellStyle name="Separador de milhares 2 3 5 3 2 4" xfId="36571" xr:uid="{00000000-0005-0000-0000-0000E0890000}"/>
    <cellStyle name="Separador de milhares 2 3 5 3 3" xfId="29553" xr:uid="{00000000-0005-0000-0000-0000E1890000}"/>
    <cellStyle name="Separador de milhares 2 3 5 3 3 2" xfId="38681" xr:uid="{00000000-0005-0000-0000-0000E2890000}"/>
    <cellStyle name="Separador de milhares 2 3 5 3 4" xfId="29554" xr:uid="{00000000-0005-0000-0000-0000E3890000}"/>
    <cellStyle name="Separador de milhares 2 3 5 3 5" xfId="29555" xr:uid="{00000000-0005-0000-0000-0000E4890000}"/>
    <cellStyle name="Separador de milhares 2 3 5 3 6" xfId="36327" xr:uid="{00000000-0005-0000-0000-0000E5890000}"/>
    <cellStyle name="Separador de milhares 2 3 5 4" xfId="29556" xr:uid="{00000000-0005-0000-0000-0000E6890000}"/>
    <cellStyle name="Separador de milhares 2 3 5 4 2" xfId="29557" xr:uid="{00000000-0005-0000-0000-0000E7890000}"/>
    <cellStyle name="Separador de milhares 2 3 5 4 2 2" xfId="29558" xr:uid="{00000000-0005-0000-0000-0000E8890000}"/>
    <cellStyle name="Separador de milhares 2 3 5 4 2 2 2" xfId="38748" xr:uid="{00000000-0005-0000-0000-0000E9890000}"/>
    <cellStyle name="Separador de milhares 2 3 5 4 2 3" xfId="29559" xr:uid="{00000000-0005-0000-0000-0000EA890000}"/>
    <cellStyle name="Separador de milhares 2 3 5 4 2 4" xfId="36572" xr:uid="{00000000-0005-0000-0000-0000EB890000}"/>
    <cellStyle name="Separador de milhares 2 3 5 4 3" xfId="29560" xr:uid="{00000000-0005-0000-0000-0000EC890000}"/>
    <cellStyle name="Separador de milhares 2 3 5 4 3 2" xfId="38697" xr:uid="{00000000-0005-0000-0000-0000ED890000}"/>
    <cellStyle name="Separador de milhares 2 3 5 4 4" xfId="29561" xr:uid="{00000000-0005-0000-0000-0000EE890000}"/>
    <cellStyle name="Separador de milhares 2 3 5 4 5" xfId="36362" xr:uid="{00000000-0005-0000-0000-0000EF890000}"/>
    <cellStyle name="Separador de milhares 2 3 5 5" xfId="29562" xr:uid="{00000000-0005-0000-0000-0000F0890000}"/>
    <cellStyle name="Separador de milhares 2 3 5 5 2" xfId="29563" xr:uid="{00000000-0005-0000-0000-0000F1890000}"/>
    <cellStyle name="Separador de milhares 2 3 5 5 2 2" xfId="38847" xr:uid="{00000000-0005-0000-0000-0000F2890000}"/>
    <cellStyle name="Separador de milhares 2 3 5 5 3" xfId="29564" xr:uid="{00000000-0005-0000-0000-0000F3890000}"/>
    <cellStyle name="Separador de milhares 2 3 5 5 4" xfId="36662" xr:uid="{00000000-0005-0000-0000-0000F4890000}"/>
    <cellStyle name="Separador de milhares 2 3 5 6" xfId="29565" xr:uid="{00000000-0005-0000-0000-0000F5890000}"/>
    <cellStyle name="Separador de milhares 2 3 5 6 2" xfId="29566" xr:uid="{00000000-0005-0000-0000-0000F6890000}"/>
    <cellStyle name="Separador de milhares 2 3 5 6 2 2" xfId="38745" xr:uid="{00000000-0005-0000-0000-0000F7890000}"/>
    <cellStyle name="Separador de milhares 2 3 5 6 3" xfId="36569" xr:uid="{00000000-0005-0000-0000-0000F8890000}"/>
    <cellStyle name="Separador de milhares 2 3 5 7" xfId="29567" xr:uid="{00000000-0005-0000-0000-0000F9890000}"/>
    <cellStyle name="Separador de milhares 2 3 5 7 2" xfId="37268" xr:uid="{00000000-0005-0000-0000-0000FA890000}"/>
    <cellStyle name="Separador de milhares 2 3 5 7 2 2" xfId="38901" xr:uid="{00000000-0005-0000-0000-0000FB890000}"/>
    <cellStyle name="Separador de milhares 2 3 5 8" xfId="29568" xr:uid="{00000000-0005-0000-0000-0000FC890000}"/>
    <cellStyle name="Separador de milhares 2 3 5 8 2" xfId="38890" xr:uid="{00000000-0005-0000-0000-0000FD890000}"/>
    <cellStyle name="Separador de milhares 2 3 5 9" xfId="37366" xr:uid="{00000000-0005-0000-0000-0000FE890000}"/>
    <cellStyle name="Separador de milhares 2 3 5 9 2" xfId="38952" xr:uid="{00000000-0005-0000-0000-0000FF890000}"/>
    <cellStyle name="Separador de milhares 2 3 6" xfId="29569" xr:uid="{00000000-0005-0000-0000-0000008A0000}"/>
    <cellStyle name="Separador de milhares 2 3 6 2" xfId="29570" xr:uid="{00000000-0005-0000-0000-0000018A0000}"/>
    <cellStyle name="Separador de milhares 2 3 6 2 2" xfId="29571" xr:uid="{00000000-0005-0000-0000-0000028A0000}"/>
    <cellStyle name="Separador de milhares 2 3 6 2 2 2" xfId="38749" xr:uid="{00000000-0005-0000-0000-0000038A0000}"/>
    <cellStyle name="Separador de milhares 2 3 6 2 3" xfId="29572" xr:uid="{00000000-0005-0000-0000-0000048A0000}"/>
    <cellStyle name="Separador de milhares 2 3 6 2 4" xfId="29573" xr:uid="{00000000-0005-0000-0000-0000058A0000}"/>
    <cellStyle name="Separador de milhares 2 3 6 2 5" xfId="36573" xr:uid="{00000000-0005-0000-0000-0000068A0000}"/>
    <cellStyle name="Separador de milhares 2 3 6 3" xfId="29574" xr:uid="{00000000-0005-0000-0000-0000078A0000}"/>
    <cellStyle name="Separador de milhares 2 3 6 3 2" xfId="29575" xr:uid="{00000000-0005-0000-0000-0000088A0000}"/>
    <cellStyle name="Separador de milhares 2 3 6 3 3" xfId="29576" xr:uid="{00000000-0005-0000-0000-0000098A0000}"/>
    <cellStyle name="Separador de milhares 2 3 6 3 4" xfId="29577" xr:uid="{00000000-0005-0000-0000-00000A8A0000}"/>
    <cellStyle name="Separador de milhares 2 3 6 3 5" xfId="38648" xr:uid="{00000000-0005-0000-0000-00000B8A0000}"/>
    <cellStyle name="Separador de milhares 2 3 6 4" xfId="29578" xr:uid="{00000000-0005-0000-0000-00000C8A0000}"/>
    <cellStyle name="Separador de milhares 2 3 6 4 2" xfId="29579" xr:uid="{00000000-0005-0000-0000-00000D8A0000}"/>
    <cellStyle name="Separador de milhares 2 3 6 4 3" xfId="29580" xr:uid="{00000000-0005-0000-0000-00000E8A0000}"/>
    <cellStyle name="Separador de milhares 2 3 6 5" xfId="29581" xr:uid="{00000000-0005-0000-0000-00000F8A0000}"/>
    <cellStyle name="Separador de milhares 2 3 6 6" xfId="29582" xr:uid="{00000000-0005-0000-0000-0000108A0000}"/>
    <cellStyle name="Separador de milhares 2 3 6 7" xfId="29583" xr:uid="{00000000-0005-0000-0000-0000118A0000}"/>
    <cellStyle name="Separador de milhares 2 3 7" xfId="29584" xr:uid="{00000000-0005-0000-0000-0000128A0000}"/>
    <cellStyle name="Separador de milhares 2 3 7 2" xfId="29585" xr:uid="{00000000-0005-0000-0000-0000138A0000}"/>
    <cellStyle name="Separador de milhares 2 3 7 2 2" xfId="29586" xr:uid="{00000000-0005-0000-0000-0000148A0000}"/>
    <cellStyle name="Separador de milhares 2 3 7 2 2 2" xfId="38750" xr:uid="{00000000-0005-0000-0000-0000158A0000}"/>
    <cellStyle name="Separador de milhares 2 3 7 2 3" xfId="29587" xr:uid="{00000000-0005-0000-0000-0000168A0000}"/>
    <cellStyle name="Separador de milhares 2 3 7 2 4" xfId="29588" xr:uid="{00000000-0005-0000-0000-0000178A0000}"/>
    <cellStyle name="Separador de milhares 2 3 7 2 5" xfId="36574" xr:uid="{00000000-0005-0000-0000-0000188A0000}"/>
    <cellStyle name="Separador de milhares 2 3 7 3" xfId="29589" xr:uid="{00000000-0005-0000-0000-0000198A0000}"/>
    <cellStyle name="Separador de milhares 2 3 7 3 2" xfId="29590" xr:uid="{00000000-0005-0000-0000-00001A8A0000}"/>
    <cellStyle name="Separador de milhares 2 3 7 3 3" xfId="38657" xr:uid="{00000000-0005-0000-0000-00001B8A0000}"/>
    <cellStyle name="Separador de milhares 2 3 7 4" xfId="29591" xr:uid="{00000000-0005-0000-0000-00001C8A0000}"/>
    <cellStyle name="Separador de milhares 2 3 7 5" xfId="29592" xr:uid="{00000000-0005-0000-0000-00001D8A0000}"/>
    <cellStyle name="Separador de milhares 2 3 8" xfId="29593" xr:uid="{00000000-0005-0000-0000-00001E8A0000}"/>
    <cellStyle name="Separador de milhares 2 3 8 10" xfId="37598" xr:uid="{00000000-0005-0000-0000-00001F8A0000}"/>
    <cellStyle name="Separador de milhares 2 3 8 10 2" xfId="39053" xr:uid="{00000000-0005-0000-0000-0000208A0000}"/>
    <cellStyle name="Separador de milhares 2 3 8 11" xfId="38673" xr:uid="{00000000-0005-0000-0000-0000218A0000}"/>
    <cellStyle name="Separador de milhares 2 3 8 2" xfId="29594" xr:uid="{00000000-0005-0000-0000-0000228A0000}"/>
    <cellStyle name="Separador de milhares 2 3 8 2 2" xfId="29595" xr:uid="{00000000-0005-0000-0000-0000238A0000}"/>
    <cellStyle name="Separador de milhares 2 3 8 2 2 2" xfId="36576" xr:uid="{00000000-0005-0000-0000-0000248A0000}"/>
    <cellStyle name="Separador de milhares 2 3 8 2 2 2 2" xfId="38752" xr:uid="{00000000-0005-0000-0000-0000258A0000}"/>
    <cellStyle name="Separador de milhares 2 3 8 2 3" xfId="29596" xr:uid="{00000000-0005-0000-0000-0000268A0000}"/>
    <cellStyle name="Separador de milhares 2 3 8 2 3 2" xfId="38705" xr:uid="{00000000-0005-0000-0000-0000278A0000}"/>
    <cellStyle name="Separador de milhares 2 3 8 2 4" xfId="29597" xr:uid="{00000000-0005-0000-0000-0000288A0000}"/>
    <cellStyle name="Separador de milhares 2 3 8 2 5" xfId="36373" xr:uid="{00000000-0005-0000-0000-0000298A0000}"/>
    <cellStyle name="Separador de milhares 2 3 8 3" xfId="29598" xr:uid="{00000000-0005-0000-0000-00002A8A0000}"/>
    <cellStyle name="Separador de milhares 2 3 8 3 2" xfId="29599" xr:uid="{00000000-0005-0000-0000-00002B8A0000}"/>
    <cellStyle name="Separador de milhares 2 3 8 3 2 2" xfId="38855" xr:uid="{00000000-0005-0000-0000-00002C8A0000}"/>
    <cellStyle name="Separador de milhares 2 3 8 3 3" xfId="36676" xr:uid="{00000000-0005-0000-0000-00002D8A0000}"/>
    <cellStyle name="Separador de milhares 2 3 8 4" xfId="29600" xr:uid="{00000000-0005-0000-0000-00002E8A0000}"/>
    <cellStyle name="Separador de milhares 2 3 8 4 2" xfId="36575" xr:uid="{00000000-0005-0000-0000-00002F8A0000}"/>
    <cellStyle name="Separador de milhares 2 3 8 4 2 2" xfId="38751" xr:uid="{00000000-0005-0000-0000-0000308A0000}"/>
    <cellStyle name="Separador de milhares 2 3 8 5" xfId="29601" xr:uid="{00000000-0005-0000-0000-0000318A0000}"/>
    <cellStyle name="Separador de milhares 2 3 8 5 2" xfId="38911" xr:uid="{00000000-0005-0000-0000-0000328A0000}"/>
    <cellStyle name="Separador de milhares 2 3 8 6" xfId="37203" xr:uid="{00000000-0005-0000-0000-0000338A0000}"/>
    <cellStyle name="Separador de milhares 2 3 8 6 2" xfId="38883" xr:uid="{00000000-0005-0000-0000-0000348A0000}"/>
    <cellStyle name="Separador de milhares 2 3 8 7" xfId="37385" xr:uid="{00000000-0005-0000-0000-0000358A0000}"/>
    <cellStyle name="Separador de milhares 2 3 8 7 2" xfId="38962" xr:uid="{00000000-0005-0000-0000-0000368A0000}"/>
    <cellStyle name="Separador de milhares 2 3 8 8" xfId="37438" xr:uid="{00000000-0005-0000-0000-0000378A0000}"/>
    <cellStyle name="Separador de milhares 2 3 8 8 2" xfId="38988" xr:uid="{00000000-0005-0000-0000-0000388A0000}"/>
    <cellStyle name="Separador de milhares 2 3 8 9" xfId="37544" xr:uid="{00000000-0005-0000-0000-0000398A0000}"/>
    <cellStyle name="Separador de milhares 2 3 8 9 2" xfId="39027" xr:uid="{00000000-0005-0000-0000-00003A8A0000}"/>
    <cellStyle name="Separador de milhares 2 3 9" xfId="29602" xr:uid="{00000000-0005-0000-0000-00003B8A0000}"/>
    <cellStyle name="Separador de milhares 2 3 9 2" xfId="29603" xr:uid="{00000000-0005-0000-0000-00003C8A0000}"/>
    <cellStyle name="Separador de milhares 2 3 9 2 2" xfId="29604" xr:uid="{00000000-0005-0000-0000-00003D8A0000}"/>
    <cellStyle name="Separador de milhares 2 3 9 2 2 2" xfId="38753" xr:uid="{00000000-0005-0000-0000-00003E8A0000}"/>
    <cellStyle name="Separador de milhares 2 3 9 2 3" xfId="36577" xr:uid="{00000000-0005-0000-0000-00003F8A0000}"/>
    <cellStyle name="Separador de milhares 2 3 9 3" xfId="29605" xr:uid="{00000000-0005-0000-0000-0000408A0000}"/>
    <cellStyle name="Separador de milhares 2 3 9 3 2" xfId="29606" xr:uid="{00000000-0005-0000-0000-0000418A0000}"/>
    <cellStyle name="Separador de milhares 2 3 9 3 3" xfId="38689" xr:uid="{00000000-0005-0000-0000-0000428A0000}"/>
    <cellStyle name="Separador de milhares 2 3 9 4" xfId="29607" xr:uid="{00000000-0005-0000-0000-0000438A0000}"/>
    <cellStyle name="Separador de milhares 2 30" xfId="29608" xr:uid="{00000000-0005-0000-0000-0000448A0000}"/>
    <cellStyle name="Separador de milhares 2 30 2" xfId="29609" xr:uid="{00000000-0005-0000-0000-0000458A0000}"/>
    <cellStyle name="Separador de milhares 2 30 2 2" xfId="36837" xr:uid="{00000000-0005-0000-0000-0000468A0000}"/>
    <cellStyle name="Separador de milhares 2 31" xfId="29610" xr:uid="{00000000-0005-0000-0000-0000478A0000}"/>
    <cellStyle name="Separador de milhares 2 31 2" xfId="36860" xr:uid="{00000000-0005-0000-0000-0000488A0000}"/>
    <cellStyle name="Separador de milhares 2 31 3" xfId="36767" xr:uid="{00000000-0005-0000-0000-0000498A0000}"/>
    <cellStyle name="Separador de milhares 2 32" xfId="29611" xr:uid="{00000000-0005-0000-0000-00004A8A0000}"/>
    <cellStyle name="Separador de milhares 2 32 2" xfId="36842" xr:uid="{00000000-0005-0000-0000-00004B8A0000}"/>
    <cellStyle name="Separador de milhares 2 32 2 2" xfId="43369" xr:uid="{00000000-0005-0000-0000-00004C8A0000}"/>
    <cellStyle name="Separador de milhares 2 32 3" xfId="36749" xr:uid="{00000000-0005-0000-0000-00004D8A0000}"/>
    <cellStyle name="Separador de milhares 2 33" xfId="36761" xr:uid="{00000000-0005-0000-0000-00004E8A0000}"/>
    <cellStyle name="Separador de milhares 2 33 2" xfId="36854" xr:uid="{00000000-0005-0000-0000-00004F8A0000}"/>
    <cellStyle name="Separador de milhares 2 34" xfId="36754" xr:uid="{00000000-0005-0000-0000-0000508A0000}"/>
    <cellStyle name="Separador de milhares 2 34 2" xfId="36847" xr:uid="{00000000-0005-0000-0000-0000518A0000}"/>
    <cellStyle name="Separador de milhares 2 35" xfId="36779" xr:uid="{00000000-0005-0000-0000-0000528A0000}"/>
    <cellStyle name="Separador de milhares 2 35 2" xfId="36873" xr:uid="{00000000-0005-0000-0000-0000538A0000}"/>
    <cellStyle name="Separador de milhares 2 36" xfId="36744" xr:uid="{00000000-0005-0000-0000-0000548A0000}"/>
    <cellStyle name="Separador de milhares 2 36 2" xfId="36836" xr:uid="{00000000-0005-0000-0000-0000558A0000}"/>
    <cellStyle name="Separador de milhares 2 37" xfId="36766" xr:uid="{00000000-0005-0000-0000-0000568A0000}"/>
    <cellStyle name="Separador de milhares 2 37 2" xfId="36859" xr:uid="{00000000-0005-0000-0000-0000578A0000}"/>
    <cellStyle name="Separador de milhares 2 38" xfId="38604" xr:uid="{00000000-0005-0000-0000-0000588A0000}"/>
    <cellStyle name="Separador de milhares 2 39" xfId="44282" xr:uid="{00000000-0005-0000-0000-0000598A0000}"/>
    <cellStyle name="Separador de milhares 2 4" xfId="248" xr:uid="{00000000-0005-0000-0000-00005A8A0000}"/>
    <cellStyle name="Separador de milhares 2 4 10" xfId="29613" xr:uid="{00000000-0005-0000-0000-00005B8A0000}"/>
    <cellStyle name="Separador de milhares 2 4 10 2" xfId="29614" xr:uid="{00000000-0005-0000-0000-00005C8A0000}"/>
    <cellStyle name="Separador de milhares 2 4 10 2 2" xfId="38840" xr:uid="{00000000-0005-0000-0000-00005D8A0000}"/>
    <cellStyle name="Separador de milhares 2 4 10 3" xfId="29615" xr:uid="{00000000-0005-0000-0000-00005E8A0000}"/>
    <cellStyle name="Separador de milhares 2 4 10 4" xfId="36642" xr:uid="{00000000-0005-0000-0000-00005F8A0000}"/>
    <cellStyle name="Separador de milhares 2 4 11" xfId="29616" xr:uid="{00000000-0005-0000-0000-0000608A0000}"/>
    <cellStyle name="Separador de milhares 2 4 11 2" xfId="29617" xr:uid="{00000000-0005-0000-0000-0000618A0000}"/>
    <cellStyle name="Separador de milhares 2 4 11 2 2" xfId="38865" xr:uid="{00000000-0005-0000-0000-0000628A0000}"/>
    <cellStyle name="Separador de milhares 2 4 11 3" xfId="29618" xr:uid="{00000000-0005-0000-0000-0000638A0000}"/>
    <cellStyle name="Separador de milhares 2 4 11 4" xfId="36692" xr:uid="{00000000-0005-0000-0000-0000648A0000}"/>
    <cellStyle name="Separador de milhares 2 4 12" xfId="29619" xr:uid="{00000000-0005-0000-0000-0000658A0000}"/>
    <cellStyle name="Separador de milhares 2 4 12 2" xfId="29620" xr:uid="{00000000-0005-0000-0000-0000668A0000}"/>
    <cellStyle name="Separador de milhares 2 4 12 2 2" xfId="38894" xr:uid="{00000000-0005-0000-0000-0000678A0000}"/>
    <cellStyle name="Separador de milhares 2 4 12 3" xfId="29621" xr:uid="{00000000-0005-0000-0000-0000688A0000}"/>
    <cellStyle name="Separador de milhares 2 4 12 4" xfId="37246" xr:uid="{00000000-0005-0000-0000-0000698A0000}"/>
    <cellStyle name="Separador de milhares 2 4 13" xfId="29622" xr:uid="{00000000-0005-0000-0000-00006A8A0000}"/>
    <cellStyle name="Separador de milhares 2 4 13 2" xfId="29623" xr:uid="{00000000-0005-0000-0000-00006B8A0000}"/>
    <cellStyle name="Separador de milhares 2 4 13 2 2" xfId="38922" xr:uid="{00000000-0005-0000-0000-00006C8A0000}"/>
    <cellStyle name="Separador de milhares 2 4 13 3" xfId="29624" xr:uid="{00000000-0005-0000-0000-00006D8A0000}"/>
    <cellStyle name="Separador de milhares 2 4 13 4" xfId="37296" xr:uid="{00000000-0005-0000-0000-00006E8A0000}"/>
    <cellStyle name="Separador de milhares 2 4 14" xfId="29625" xr:uid="{00000000-0005-0000-0000-00006F8A0000}"/>
    <cellStyle name="Separador de milhares 2 4 14 2" xfId="37341" xr:uid="{00000000-0005-0000-0000-0000708A0000}"/>
    <cellStyle name="Separador de milhares 2 4 14 2 2" xfId="38943" xr:uid="{00000000-0005-0000-0000-0000718A0000}"/>
    <cellStyle name="Separador de milhares 2 4 15" xfId="29626" xr:uid="{00000000-0005-0000-0000-0000728A0000}"/>
    <cellStyle name="Separador de milhares 2 4 15 2" xfId="37358" xr:uid="{00000000-0005-0000-0000-0000738A0000}"/>
    <cellStyle name="Separador de milhares 2 4 15 2 2" xfId="38950" xr:uid="{00000000-0005-0000-0000-0000748A0000}"/>
    <cellStyle name="Separador de milhares 2 4 16" xfId="29627" xr:uid="{00000000-0005-0000-0000-0000758A0000}"/>
    <cellStyle name="Separador de milhares 2 4 16 2" xfId="37499" xr:uid="{00000000-0005-0000-0000-0000768A0000}"/>
    <cellStyle name="Separador de milhares 2 4 16 2 2" xfId="39007" xr:uid="{00000000-0005-0000-0000-0000778A0000}"/>
    <cellStyle name="Separador de milhares 2 4 17" xfId="37599" xr:uid="{00000000-0005-0000-0000-0000788A0000}"/>
    <cellStyle name="Separador de milhares 2 4 17 2" xfId="39054" xr:uid="{00000000-0005-0000-0000-0000798A0000}"/>
    <cellStyle name="Separador de milhares 2 4 18" xfId="38589" xr:uid="{00000000-0005-0000-0000-00007A8A0000}"/>
    <cellStyle name="Separador de milhares 2 4 19" xfId="29612" xr:uid="{00000000-0005-0000-0000-00007B8A0000}"/>
    <cellStyle name="Separador de milhares 2 4 2" xfId="29628" xr:uid="{00000000-0005-0000-0000-00007C8A0000}"/>
    <cellStyle name="Separador de milhares 2 4 2 10" xfId="29629" xr:uid="{00000000-0005-0000-0000-00007D8A0000}"/>
    <cellStyle name="Separador de milhares 2 4 2 10 2" xfId="29630" xr:uid="{00000000-0005-0000-0000-00007E8A0000}"/>
    <cellStyle name="Separador de milhares 2 4 2 10 3" xfId="29631" xr:uid="{00000000-0005-0000-0000-00007F8A0000}"/>
    <cellStyle name="Separador de milhares 2 4 2 11" xfId="29632" xr:uid="{00000000-0005-0000-0000-0000808A0000}"/>
    <cellStyle name="Separador de milhares 2 4 2 11 2" xfId="29633" xr:uid="{00000000-0005-0000-0000-0000818A0000}"/>
    <cellStyle name="Separador de milhares 2 4 2 12" xfId="29634" xr:uid="{00000000-0005-0000-0000-0000828A0000}"/>
    <cellStyle name="Separador de milhares 2 4 2 12 2" xfId="29635" xr:uid="{00000000-0005-0000-0000-0000838A0000}"/>
    <cellStyle name="Separador de milhares 2 4 2 13" xfId="29636" xr:uid="{00000000-0005-0000-0000-0000848A0000}"/>
    <cellStyle name="Separador de milhares 2 4 2 13 2" xfId="29637" xr:uid="{00000000-0005-0000-0000-0000858A0000}"/>
    <cellStyle name="Separador de milhares 2 4 2 14" xfId="29638" xr:uid="{00000000-0005-0000-0000-0000868A0000}"/>
    <cellStyle name="Separador de milhares 2 4 2 15" xfId="29639" xr:uid="{00000000-0005-0000-0000-0000878A0000}"/>
    <cellStyle name="Separador de milhares 2 4 2 16" xfId="29640" xr:uid="{00000000-0005-0000-0000-0000888A0000}"/>
    <cellStyle name="Separador de milhares 2 4 2 17" xfId="29641" xr:uid="{00000000-0005-0000-0000-0000898A0000}"/>
    <cellStyle name="Separador de milhares 2 4 2 2" xfId="29642" xr:uid="{00000000-0005-0000-0000-00008A8A0000}"/>
    <cellStyle name="Separador de milhares 2 4 2 2 2" xfId="29643" xr:uid="{00000000-0005-0000-0000-00008B8A0000}"/>
    <cellStyle name="Separador de milhares 2 4 2 2 2 2" xfId="29644" xr:uid="{00000000-0005-0000-0000-00008C8A0000}"/>
    <cellStyle name="Separador de milhares 2 4 2 2 2 2 2" xfId="29645" xr:uid="{00000000-0005-0000-0000-00008D8A0000}"/>
    <cellStyle name="Separador de milhares 2 4 2 2 2 2 3" xfId="29646" xr:uid="{00000000-0005-0000-0000-00008E8A0000}"/>
    <cellStyle name="Separador de milhares 2 4 2 2 2 3" xfId="29647" xr:uid="{00000000-0005-0000-0000-00008F8A0000}"/>
    <cellStyle name="Separador de milhares 2 4 2 2 2 3 2" xfId="29648" xr:uid="{00000000-0005-0000-0000-0000908A0000}"/>
    <cellStyle name="Separador de milhares 2 4 2 2 2 3 3" xfId="29649" xr:uid="{00000000-0005-0000-0000-0000918A0000}"/>
    <cellStyle name="Separador de milhares 2 4 2 2 2 4" xfId="29650" xr:uid="{00000000-0005-0000-0000-0000928A0000}"/>
    <cellStyle name="Separador de milhares 2 4 2 2 2 4 2" xfId="29651" xr:uid="{00000000-0005-0000-0000-0000938A0000}"/>
    <cellStyle name="Separador de milhares 2 4 2 2 2 4 3" xfId="29652" xr:uid="{00000000-0005-0000-0000-0000948A0000}"/>
    <cellStyle name="Separador de milhares 2 4 2 2 2 5" xfId="29653" xr:uid="{00000000-0005-0000-0000-0000958A0000}"/>
    <cellStyle name="Separador de milhares 2 4 2 2 2 6" xfId="29654" xr:uid="{00000000-0005-0000-0000-0000968A0000}"/>
    <cellStyle name="Separador de milhares 2 4 2 2 2 7" xfId="29655" xr:uid="{00000000-0005-0000-0000-0000978A0000}"/>
    <cellStyle name="Separador de milhares 2 4 2 2 2 8" xfId="38754" xr:uid="{00000000-0005-0000-0000-0000988A0000}"/>
    <cellStyle name="Separador de milhares 2 4 2 2 3" xfId="29656" xr:uid="{00000000-0005-0000-0000-0000998A0000}"/>
    <cellStyle name="Separador de milhares 2 4 2 2 3 2" xfId="29657" xr:uid="{00000000-0005-0000-0000-00009A8A0000}"/>
    <cellStyle name="Separador de milhares 2 4 2 2 3 2 2" xfId="29658" xr:uid="{00000000-0005-0000-0000-00009B8A0000}"/>
    <cellStyle name="Separador de milhares 2 4 2 2 3 2 3" xfId="29659" xr:uid="{00000000-0005-0000-0000-00009C8A0000}"/>
    <cellStyle name="Separador de milhares 2 4 2 2 3 3" xfId="29660" xr:uid="{00000000-0005-0000-0000-00009D8A0000}"/>
    <cellStyle name="Separador de milhares 2 4 2 2 3 4" xfId="29661" xr:uid="{00000000-0005-0000-0000-00009E8A0000}"/>
    <cellStyle name="Separador de milhares 2 4 2 2 3 5" xfId="29662" xr:uid="{00000000-0005-0000-0000-00009F8A0000}"/>
    <cellStyle name="Separador de milhares 2 4 2 2 4" xfId="29663" xr:uid="{00000000-0005-0000-0000-0000A08A0000}"/>
    <cellStyle name="Separador de milhares 2 4 2 2 4 2" xfId="29664" xr:uid="{00000000-0005-0000-0000-0000A18A0000}"/>
    <cellStyle name="Separador de milhares 2 4 2 2 4 2 2" xfId="29665" xr:uid="{00000000-0005-0000-0000-0000A28A0000}"/>
    <cellStyle name="Separador de milhares 2 4 2 2 4 2 3" xfId="29666" xr:uid="{00000000-0005-0000-0000-0000A38A0000}"/>
    <cellStyle name="Separador de milhares 2 4 2 2 4 3" xfId="29667" xr:uid="{00000000-0005-0000-0000-0000A48A0000}"/>
    <cellStyle name="Separador de milhares 2 4 2 2 4 4" xfId="29668" xr:uid="{00000000-0005-0000-0000-0000A58A0000}"/>
    <cellStyle name="Separador de milhares 2 4 2 2 5" xfId="29669" xr:uid="{00000000-0005-0000-0000-0000A68A0000}"/>
    <cellStyle name="Separador de milhares 2 4 2 2 5 2" xfId="29670" xr:uid="{00000000-0005-0000-0000-0000A78A0000}"/>
    <cellStyle name="Separador de milhares 2 4 2 2 5 3" xfId="29671" xr:uid="{00000000-0005-0000-0000-0000A88A0000}"/>
    <cellStyle name="Separador de milhares 2 4 2 2 6" xfId="29672" xr:uid="{00000000-0005-0000-0000-0000A98A0000}"/>
    <cellStyle name="Separador de milhares 2 4 2 2 6 2" xfId="29673" xr:uid="{00000000-0005-0000-0000-0000AA8A0000}"/>
    <cellStyle name="Separador de milhares 2 4 2 2 7" xfId="29674" xr:uid="{00000000-0005-0000-0000-0000AB8A0000}"/>
    <cellStyle name="Separador de milhares 2 4 2 2 8" xfId="29675" xr:uid="{00000000-0005-0000-0000-0000AC8A0000}"/>
    <cellStyle name="Separador de milhares 2 4 2 2 9" xfId="29676" xr:uid="{00000000-0005-0000-0000-0000AD8A0000}"/>
    <cellStyle name="Separador de milhares 2 4 2 3" xfId="29677" xr:uid="{00000000-0005-0000-0000-0000AE8A0000}"/>
    <cellStyle name="Separador de milhares 2 4 2 3 2" xfId="29678" xr:uid="{00000000-0005-0000-0000-0000AF8A0000}"/>
    <cellStyle name="Separador de milhares 2 4 2 3 2 2" xfId="29679" xr:uid="{00000000-0005-0000-0000-0000B08A0000}"/>
    <cellStyle name="Separador de milhares 2 4 2 3 2 2 2" xfId="29680" xr:uid="{00000000-0005-0000-0000-0000B18A0000}"/>
    <cellStyle name="Separador de milhares 2 4 2 3 2 2 3" xfId="29681" xr:uid="{00000000-0005-0000-0000-0000B28A0000}"/>
    <cellStyle name="Separador de milhares 2 4 2 3 2 3" xfId="29682" xr:uid="{00000000-0005-0000-0000-0000B38A0000}"/>
    <cellStyle name="Separador de milhares 2 4 2 3 2 3 2" xfId="29683" xr:uid="{00000000-0005-0000-0000-0000B48A0000}"/>
    <cellStyle name="Separador de milhares 2 4 2 3 2 4" xfId="29684" xr:uid="{00000000-0005-0000-0000-0000B58A0000}"/>
    <cellStyle name="Separador de milhares 2 4 2 3 3" xfId="29685" xr:uid="{00000000-0005-0000-0000-0000B68A0000}"/>
    <cellStyle name="Separador de milhares 2 4 2 3 3 2" xfId="29686" xr:uid="{00000000-0005-0000-0000-0000B78A0000}"/>
    <cellStyle name="Separador de milhares 2 4 2 3 3 2 2" xfId="29687" xr:uid="{00000000-0005-0000-0000-0000B88A0000}"/>
    <cellStyle name="Separador de milhares 2 4 2 3 3 3" xfId="29688" xr:uid="{00000000-0005-0000-0000-0000B98A0000}"/>
    <cellStyle name="Separador de milhares 2 4 2 3 3 3 2" xfId="29689" xr:uid="{00000000-0005-0000-0000-0000BA8A0000}"/>
    <cellStyle name="Separador de milhares 2 4 2 3 3 4" xfId="29690" xr:uid="{00000000-0005-0000-0000-0000BB8A0000}"/>
    <cellStyle name="Separador de milhares 2 4 2 3 4" xfId="29691" xr:uid="{00000000-0005-0000-0000-0000BC8A0000}"/>
    <cellStyle name="Separador de milhares 2 4 2 3 4 2" xfId="29692" xr:uid="{00000000-0005-0000-0000-0000BD8A0000}"/>
    <cellStyle name="Separador de milhares 2 4 2 3 4 2 2" xfId="29693" xr:uid="{00000000-0005-0000-0000-0000BE8A0000}"/>
    <cellStyle name="Separador de milhares 2 4 2 3 4 3" xfId="29694" xr:uid="{00000000-0005-0000-0000-0000BF8A0000}"/>
    <cellStyle name="Separador de milhares 2 4 2 3 4 4" xfId="29695" xr:uid="{00000000-0005-0000-0000-0000C08A0000}"/>
    <cellStyle name="Separador de milhares 2 4 2 3 5" xfId="29696" xr:uid="{00000000-0005-0000-0000-0000C18A0000}"/>
    <cellStyle name="Separador de milhares 2 4 2 3 5 2" xfId="29697" xr:uid="{00000000-0005-0000-0000-0000C28A0000}"/>
    <cellStyle name="Separador de milhares 2 4 2 3 6" xfId="29698" xr:uid="{00000000-0005-0000-0000-0000C38A0000}"/>
    <cellStyle name="Separador de milhares 2 4 2 3 7" xfId="29699" xr:uid="{00000000-0005-0000-0000-0000C48A0000}"/>
    <cellStyle name="Separador de milhares 2 4 2 3 8" xfId="38607" xr:uid="{00000000-0005-0000-0000-0000C58A0000}"/>
    <cellStyle name="Separador de milhares 2 4 2 4" xfId="29700" xr:uid="{00000000-0005-0000-0000-0000C68A0000}"/>
    <cellStyle name="Separador de milhares 2 4 2 4 2" xfId="29701" xr:uid="{00000000-0005-0000-0000-0000C78A0000}"/>
    <cellStyle name="Separador de milhares 2 4 2 4 2 2" xfId="29702" xr:uid="{00000000-0005-0000-0000-0000C88A0000}"/>
    <cellStyle name="Separador de milhares 2 4 2 4 2 2 2" xfId="29703" xr:uid="{00000000-0005-0000-0000-0000C98A0000}"/>
    <cellStyle name="Separador de milhares 2 4 2 4 2 3" xfId="29704" xr:uid="{00000000-0005-0000-0000-0000CA8A0000}"/>
    <cellStyle name="Separador de milhares 2 4 2 4 2 4" xfId="29705" xr:uid="{00000000-0005-0000-0000-0000CB8A0000}"/>
    <cellStyle name="Separador de milhares 2 4 2 4 3" xfId="29706" xr:uid="{00000000-0005-0000-0000-0000CC8A0000}"/>
    <cellStyle name="Separador de milhares 2 4 2 4 3 2" xfId="29707" xr:uid="{00000000-0005-0000-0000-0000CD8A0000}"/>
    <cellStyle name="Separador de milhares 2 4 2 4 4" xfId="29708" xr:uid="{00000000-0005-0000-0000-0000CE8A0000}"/>
    <cellStyle name="Separador de milhares 2 4 2 4 5" xfId="29709" xr:uid="{00000000-0005-0000-0000-0000CF8A0000}"/>
    <cellStyle name="Separador de milhares 2 4 2 5" xfId="29710" xr:uid="{00000000-0005-0000-0000-0000D08A0000}"/>
    <cellStyle name="Separador de milhares 2 4 2 5 2" xfId="29711" xr:uid="{00000000-0005-0000-0000-0000D18A0000}"/>
    <cellStyle name="Separador de milhares 2 4 2 5 2 2" xfId="29712" xr:uid="{00000000-0005-0000-0000-0000D28A0000}"/>
    <cellStyle name="Separador de milhares 2 4 2 5 2 2 2" xfId="29713" xr:uid="{00000000-0005-0000-0000-0000D38A0000}"/>
    <cellStyle name="Separador de milhares 2 4 2 5 2 3" xfId="29714" xr:uid="{00000000-0005-0000-0000-0000D48A0000}"/>
    <cellStyle name="Separador de milhares 2 4 2 5 2 4" xfId="29715" xr:uid="{00000000-0005-0000-0000-0000D58A0000}"/>
    <cellStyle name="Separador de milhares 2 4 2 5 3" xfId="29716" xr:uid="{00000000-0005-0000-0000-0000D68A0000}"/>
    <cellStyle name="Separador de milhares 2 4 2 5 3 2" xfId="29717" xr:uid="{00000000-0005-0000-0000-0000D78A0000}"/>
    <cellStyle name="Separador de milhares 2 4 2 5 4" xfId="29718" xr:uid="{00000000-0005-0000-0000-0000D88A0000}"/>
    <cellStyle name="Separador de milhares 2 4 2 5 5" xfId="29719" xr:uid="{00000000-0005-0000-0000-0000D98A0000}"/>
    <cellStyle name="Separador de milhares 2 4 2 6" xfId="29720" xr:uid="{00000000-0005-0000-0000-0000DA8A0000}"/>
    <cellStyle name="Separador de milhares 2 4 2 6 2" xfId="29721" xr:uid="{00000000-0005-0000-0000-0000DB8A0000}"/>
    <cellStyle name="Separador de milhares 2 4 2 6 2 2" xfId="29722" xr:uid="{00000000-0005-0000-0000-0000DC8A0000}"/>
    <cellStyle name="Separador de milhares 2 4 2 6 2 3" xfId="29723" xr:uid="{00000000-0005-0000-0000-0000DD8A0000}"/>
    <cellStyle name="Separador de milhares 2 4 2 6 3" xfId="29724" xr:uid="{00000000-0005-0000-0000-0000DE8A0000}"/>
    <cellStyle name="Separador de milhares 2 4 2 6 3 2" xfId="29725" xr:uid="{00000000-0005-0000-0000-0000DF8A0000}"/>
    <cellStyle name="Separador de milhares 2 4 2 6 4" xfId="29726" xr:uid="{00000000-0005-0000-0000-0000E08A0000}"/>
    <cellStyle name="Separador de milhares 2 4 2 7" xfId="29727" xr:uid="{00000000-0005-0000-0000-0000E18A0000}"/>
    <cellStyle name="Separador de milhares 2 4 2 7 2" xfId="29728" xr:uid="{00000000-0005-0000-0000-0000E28A0000}"/>
    <cellStyle name="Separador de milhares 2 4 2 7 2 2" xfId="29729" xr:uid="{00000000-0005-0000-0000-0000E38A0000}"/>
    <cellStyle name="Separador de milhares 2 4 2 7 2 3" xfId="29730" xr:uid="{00000000-0005-0000-0000-0000E48A0000}"/>
    <cellStyle name="Separador de milhares 2 4 2 7 3" xfId="29731" xr:uid="{00000000-0005-0000-0000-0000E58A0000}"/>
    <cellStyle name="Separador de milhares 2 4 2 7 4" xfId="29732" xr:uid="{00000000-0005-0000-0000-0000E68A0000}"/>
    <cellStyle name="Separador de milhares 2 4 2 8" xfId="29733" xr:uid="{00000000-0005-0000-0000-0000E78A0000}"/>
    <cellStyle name="Separador de milhares 2 4 2 8 2" xfId="29734" xr:uid="{00000000-0005-0000-0000-0000E88A0000}"/>
    <cellStyle name="Separador de milhares 2 4 2 8 3" xfId="29735" xr:uid="{00000000-0005-0000-0000-0000E98A0000}"/>
    <cellStyle name="Separador de milhares 2 4 2 8 4" xfId="29736" xr:uid="{00000000-0005-0000-0000-0000EA8A0000}"/>
    <cellStyle name="Separador de milhares 2 4 2 9" xfId="29737" xr:uid="{00000000-0005-0000-0000-0000EB8A0000}"/>
    <cellStyle name="Separador de milhares 2 4 2 9 2" xfId="29738" xr:uid="{00000000-0005-0000-0000-0000EC8A0000}"/>
    <cellStyle name="Separador de milhares 2 4 2 9 3" xfId="29739" xr:uid="{00000000-0005-0000-0000-0000ED8A0000}"/>
    <cellStyle name="Separador de milhares 2 4 3" xfId="29740" xr:uid="{00000000-0005-0000-0000-0000EE8A0000}"/>
    <cellStyle name="Separador de milhares 2 4 3 2" xfId="29741" xr:uid="{00000000-0005-0000-0000-0000EF8A0000}"/>
    <cellStyle name="Separador de milhares 2 4 3 2 2" xfId="29742" xr:uid="{00000000-0005-0000-0000-0000F08A0000}"/>
    <cellStyle name="Separador de milhares 2 4 3 2 2 2" xfId="29743" xr:uid="{00000000-0005-0000-0000-0000F18A0000}"/>
    <cellStyle name="Separador de milhares 2 4 3 2 2 3" xfId="29744" xr:uid="{00000000-0005-0000-0000-0000F28A0000}"/>
    <cellStyle name="Separador de milhares 2 4 3 2 2 4" xfId="38755" xr:uid="{00000000-0005-0000-0000-0000F38A0000}"/>
    <cellStyle name="Separador de milhares 2 4 3 2 3" xfId="29745" xr:uid="{00000000-0005-0000-0000-0000F48A0000}"/>
    <cellStyle name="Separador de milhares 2 4 3 2 3 2" xfId="29746" xr:uid="{00000000-0005-0000-0000-0000F58A0000}"/>
    <cellStyle name="Separador de milhares 2 4 3 2 3 3" xfId="29747" xr:uid="{00000000-0005-0000-0000-0000F68A0000}"/>
    <cellStyle name="Separador de milhares 2 4 3 2 4" xfId="29748" xr:uid="{00000000-0005-0000-0000-0000F78A0000}"/>
    <cellStyle name="Separador de milhares 2 4 3 2 4 2" xfId="29749" xr:uid="{00000000-0005-0000-0000-0000F88A0000}"/>
    <cellStyle name="Separador de milhares 2 4 3 2 4 3" xfId="29750" xr:uid="{00000000-0005-0000-0000-0000F98A0000}"/>
    <cellStyle name="Separador de milhares 2 4 3 2 5" xfId="29751" xr:uid="{00000000-0005-0000-0000-0000FA8A0000}"/>
    <cellStyle name="Separador de milhares 2 4 3 2 6" xfId="29752" xr:uid="{00000000-0005-0000-0000-0000FB8A0000}"/>
    <cellStyle name="Separador de milhares 2 4 3 2 7" xfId="29753" xr:uid="{00000000-0005-0000-0000-0000FC8A0000}"/>
    <cellStyle name="Separador de milhares 2 4 3 2 8" xfId="36578" xr:uid="{00000000-0005-0000-0000-0000FD8A0000}"/>
    <cellStyle name="Separador de milhares 2 4 3 3" xfId="29754" xr:uid="{00000000-0005-0000-0000-0000FE8A0000}"/>
    <cellStyle name="Separador de milhares 2 4 3 3 2" xfId="29755" xr:uid="{00000000-0005-0000-0000-0000FF8A0000}"/>
    <cellStyle name="Separador de milhares 2 4 3 3 2 2" xfId="29756" xr:uid="{00000000-0005-0000-0000-0000008B0000}"/>
    <cellStyle name="Separador de milhares 2 4 3 3 2 3" xfId="29757" xr:uid="{00000000-0005-0000-0000-0000018B0000}"/>
    <cellStyle name="Separador de milhares 2 4 3 3 3" xfId="29758" xr:uid="{00000000-0005-0000-0000-0000028B0000}"/>
    <cellStyle name="Separador de milhares 2 4 3 3 4" xfId="29759" xr:uid="{00000000-0005-0000-0000-0000038B0000}"/>
    <cellStyle name="Separador de milhares 2 4 3 3 5" xfId="29760" xr:uid="{00000000-0005-0000-0000-0000048B0000}"/>
    <cellStyle name="Separador de milhares 2 4 3 3 6" xfId="38625" xr:uid="{00000000-0005-0000-0000-0000058B0000}"/>
    <cellStyle name="Separador de milhares 2 4 3 4" xfId="29761" xr:uid="{00000000-0005-0000-0000-0000068B0000}"/>
    <cellStyle name="Separador de milhares 2 4 3 4 2" xfId="29762" xr:uid="{00000000-0005-0000-0000-0000078B0000}"/>
    <cellStyle name="Separador de milhares 2 4 3 4 2 2" xfId="29763" xr:uid="{00000000-0005-0000-0000-0000088B0000}"/>
    <cellStyle name="Separador de milhares 2 4 3 4 2 3" xfId="29764" xr:uid="{00000000-0005-0000-0000-0000098B0000}"/>
    <cellStyle name="Separador de milhares 2 4 3 4 3" xfId="29765" xr:uid="{00000000-0005-0000-0000-00000A8B0000}"/>
    <cellStyle name="Separador de milhares 2 4 3 4 4" xfId="29766" xr:uid="{00000000-0005-0000-0000-00000B8B0000}"/>
    <cellStyle name="Separador de milhares 2 4 3 5" xfId="29767" xr:uid="{00000000-0005-0000-0000-00000C8B0000}"/>
    <cellStyle name="Separador de milhares 2 4 3 5 2" xfId="29768" xr:uid="{00000000-0005-0000-0000-00000D8B0000}"/>
    <cellStyle name="Separador de milhares 2 4 3 5 3" xfId="29769" xr:uid="{00000000-0005-0000-0000-00000E8B0000}"/>
    <cellStyle name="Separador de milhares 2 4 3 6" xfId="29770" xr:uid="{00000000-0005-0000-0000-00000F8B0000}"/>
    <cellStyle name="Separador de milhares 2 4 3 6 2" xfId="29771" xr:uid="{00000000-0005-0000-0000-0000108B0000}"/>
    <cellStyle name="Separador de milhares 2 4 3 7" xfId="29772" xr:uid="{00000000-0005-0000-0000-0000118B0000}"/>
    <cellStyle name="Separador de milhares 2 4 3 8" xfId="29773" xr:uid="{00000000-0005-0000-0000-0000128B0000}"/>
    <cellStyle name="Separador de milhares 2 4 4" xfId="29774" xr:uid="{00000000-0005-0000-0000-0000138B0000}"/>
    <cellStyle name="Separador de milhares 2 4 4 2" xfId="29775" xr:uid="{00000000-0005-0000-0000-0000148B0000}"/>
    <cellStyle name="Separador de milhares 2 4 4 2 2" xfId="29776" xr:uid="{00000000-0005-0000-0000-0000158B0000}"/>
    <cellStyle name="Separador de milhares 2 4 4 2 2 2" xfId="38756" xr:uid="{00000000-0005-0000-0000-0000168B0000}"/>
    <cellStyle name="Separador de milhares 2 4 4 2 3" xfId="29777" xr:uid="{00000000-0005-0000-0000-0000178B0000}"/>
    <cellStyle name="Separador de milhares 2 4 4 2 4" xfId="29778" xr:uid="{00000000-0005-0000-0000-0000188B0000}"/>
    <cellStyle name="Separador de milhares 2 4 4 2 5" xfId="36579" xr:uid="{00000000-0005-0000-0000-0000198B0000}"/>
    <cellStyle name="Separador de milhares 2 4 4 3" xfId="29779" xr:uid="{00000000-0005-0000-0000-00001A8B0000}"/>
    <cellStyle name="Separador de milhares 2 4 4 3 2" xfId="29780" xr:uid="{00000000-0005-0000-0000-00001B8B0000}"/>
    <cellStyle name="Separador de milhares 2 4 4 3 3" xfId="29781" xr:uid="{00000000-0005-0000-0000-00001C8B0000}"/>
    <cellStyle name="Separador de milhares 2 4 4 3 4" xfId="29782" xr:uid="{00000000-0005-0000-0000-00001D8B0000}"/>
    <cellStyle name="Separador de milhares 2 4 4 3 5" xfId="38633" xr:uid="{00000000-0005-0000-0000-00001E8B0000}"/>
    <cellStyle name="Separador de milhares 2 4 4 4" xfId="29783" xr:uid="{00000000-0005-0000-0000-00001F8B0000}"/>
    <cellStyle name="Separador de milhares 2 4 4 4 2" xfId="29784" xr:uid="{00000000-0005-0000-0000-0000208B0000}"/>
    <cellStyle name="Separador de milhares 2 4 4 5" xfId="29785" xr:uid="{00000000-0005-0000-0000-0000218B0000}"/>
    <cellStyle name="Separador de milhares 2 4 4 6" xfId="29786" xr:uid="{00000000-0005-0000-0000-0000228B0000}"/>
    <cellStyle name="Separador de milhares 2 4 4 7" xfId="29787" xr:uid="{00000000-0005-0000-0000-0000238B0000}"/>
    <cellStyle name="Separador de milhares 2 4 5" xfId="29788" xr:uid="{00000000-0005-0000-0000-0000248B0000}"/>
    <cellStyle name="Separador de milhares 2 4 5 10" xfId="37401" xr:uid="{00000000-0005-0000-0000-0000258B0000}"/>
    <cellStyle name="Separador de milhares 2 4 5 10 2" xfId="38972" xr:uid="{00000000-0005-0000-0000-0000268B0000}"/>
    <cellStyle name="Separador de milhares 2 4 5 11" xfId="37529" xr:uid="{00000000-0005-0000-0000-0000278B0000}"/>
    <cellStyle name="Separador de milhares 2 4 5 11 2" xfId="39019" xr:uid="{00000000-0005-0000-0000-0000288B0000}"/>
    <cellStyle name="Separador de milhares 2 4 5 12" xfId="37519" xr:uid="{00000000-0005-0000-0000-0000298B0000}"/>
    <cellStyle name="Separador de milhares 2 4 5 12 2" xfId="39016" xr:uid="{00000000-0005-0000-0000-00002A8B0000}"/>
    <cellStyle name="Separador de milhares 2 4 5 13" xfId="38641" xr:uid="{00000000-0005-0000-0000-00002B8B0000}"/>
    <cellStyle name="Separador de milhares 2 4 5 2" xfId="29789" xr:uid="{00000000-0005-0000-0000-00002C8B0000}"/>
    <cellStyle name="Separador de milhares 2 4 5 2 2" xfId="36581" xr:uid="{00000000-0005-0000-0000-00002D8B0000}"/>
    <cellStyle name="Separador de milhares 2 4 5 2 2 2" xfId="38758" xr:uid="{00000000-0005-0000-0000-00002E8B0000}"/>
    <cellStyle name="Separador de milhares 2 4 5 2 3" xfId="36299" xr:uid="{00000000-0005-0000-0000-00002F8B0000}"/>
    <cellStyle name="Separador de milhares 2 4 5 2 3 2" xfId="38666" xr:uid="{00000000-0005-0000-0000-0000308B0000}"/>
    <cellStyle name="Separador de milhares 2 4 5 3" xfId="29790" xr:uid="{00000000-0005-0000-0000-0000318B0000}"/>
    <cellStyle name="Separador de milhares 2 4 5 3 2" xfId="36582" xr:uid="{00000000-0005-0000-0000-0000328B0000}"/>
    <cellStyle name="Separador de milhares 2 4 5 3 2 2" xfId="38759" xr:uid="{00000000-0005-0000-0000-0000338B0000}"/>
    <cellStyle name="Separador de milhares 2 4 5 3 3" xfId="36328" xr:uid="{00000000-0005-0000-0000-0000348B0000}"/>
    <cellStyle name="Separador de milhares 2 4 5 3 3 2" xfId="38682" xr:uid="{00000000-0005-0000-0000-0000358B0000}"/>
    <cellStyle name="Separador de milhares 2 4 5 4" xfId="29791" xr:uid="{00000000-0005-0000-0000-0000368B0000}"/>
    <cellStyle name="Separador de milhares 2 4 5 4 2" xfId="36583" xr:uid="{00000000-0005-0000-0000-0000378B0000}"/>
    <cellStyle name="Separador de milhares 2 4 5 4 2 2" xfId="38760" xr:uid="{00000000-0005-0000-0000-0000388B0000}"/>
    <cellStyle name="Separador de milhares 2 4 5 4 3" xfId="38698" xr:uid="{00000000-0005-0000-0000-0000398B0000}"/>
    <cellStyle name="Separador de milhares 2 4 5 5" xfId="36663" xr:uid="{00000000-0005-0000-0000-00003A8B0000}"/>
    <cellStyle name="Separador de milhares 2 4 5 5 2" xfId="38848" xr:uid="{00000000-0005-0000-0000-00003B8B0000}"/>
    <cellStyle name="Separador de milhares 2 4 5 6" xfId="36580" xr:uid="{00000000-0005-0000-0000-00003C8B0000}"/>
    <cellStyle name="Separador de milhares 2 4 5 6 2" xfId="38757" xr:uid="{00000000-0005-0000-0000-00003D8B0000}"/>
    <cellStyle name="Separador de milhares 2 4 5 7" xfId="37269" xr:uid="{00000000-0005-0000-0000-00003E8B0000}"/>
    <cellStyle name="Separador de milhares 2 4 5 7 2" xfId="38902" xr:uid="{00000000-0005-0000-0000-00003F8B0000}"/>
    <cellStyle name="Separador de milhares 2 4 5 8" xfId="37216" xr:uid="{00000000-0005-0000-0000-0000408B0000}"/>
    <cellStyle name="Separador de milhares 2 4 5 8 2" xfId="38889" xr:uid="{00000000-0005-0000-0000-0000418B0000}"/>
    <cellStyle name="Separador de milhares 2 4 5 9" xfId="37367" xr:uid="{00000000-0005-0000-0000-0000428B0000}"/>
    <cellStyle name="Separador de milhares 2 4 5 9 2" xfId="38953" xr:uid="{00000000-0005-0000-0000-0000438B0000}"/>
    <cellStyle name="Separador de milhares 2 4 6" xfId="29792" xr:uid="{00000000-0005-0000-0000-0000448B0000}"/>
    <cellStyle name="Separador de milhares 2 4 6 2" xfId="29793" xr:uid="{00000000-0005-0000-0000-0000458B0000}"/>
    <cellStyle name="Separador de milhares 2 4 6 2 2" xfId="36584" xr:uid="{00000000-0005-0000-0000-0000468B0000}"/>
    <cellStyle name="Separador de milhares 2 4 6 2 2 2" xfId="38761" xr:uid="{00000000-0005-0000-0000-0000478B0000}"/>
    <cellStyle name="Separador de milhares 2 4 6 3" xfId="29794" xr:uid="{00000000-0005-0000-0000-0000488B0000}"/>
    <cellStyle name="Separador de milhares 2 4 6 3 2" xfId="38649" xr:uid="{00000000-0005-0000-0000-0000498B0000}"/>
    <cellStyle name="Separador de milhares 2 4 7" xfId="29795" xr:uid="{00000000-0005-0000-0000-00004A8B0000}"/>
    <cellStyle name="Separador de milhares 2 4 7 2" xfId="29796" xr:uid="{00000000-0005-0000-0000-00004B8B0000}"/>
    <cellStyle name="Separador de milhares 2 4 7 2 2" xfId="36585" xr:uid="{00000000-0005-0000-0000-00004C8B0000}"/>
    <cellStyle name="Separador de milhares 2 4 7 2 2 2" xfId="38762" xr:uid="{00000000-0005-0000-0000-00004D8B0000}"/>
    <cellStyle name="Separador de milhares 2 4 7 3" xfId="29797" xr:uid="{00000000-0005-0000-0000-00004E8B0000}"/>
    <cellStyle name="Separador de milhares 2 4 7 3 2" xfId="38658" xr:uid="{00000000-0005-0000-0000-00004F8B0000}"/>
    <cellStyle name="Separador de milhares 2 4 8" xfId="29798" xr:uid="{00000000-0005-0000-0000-0000508B0000}"/>
    <cellStyle name="Separador de milhares 2 4 8 10" xfId="37558" xr:uid="{00000000-0005-0000-0000-0000518B0000}"/>
    <cellStyle name="Separador de milhares 2 4 8 10 2" xfId="39036" xr:uid="{00000000-0005-0000-0000-0000528B0000}"/>
    <cellStyle name="Separador de milhares 2 4 8 11" xfId="38674" xr:uid="{00000000-0005-0000-0000-0000538B0000}"/>
    <cellStyle name="Separador de milhares 2 4 8 2" xfId="29799" xr:uid="{00000000-0005-0000-0000-0000548B0000}"/>
    <cellStyle name="Separador de milhares 2 4 8 2 2" xfId="36587" xr:uid="{00000000-0005-0000-0000-0000558B0000}"/>
    <cellStyle name="Separador de milhares 2 4 8 2 2 2" xfId="38764" xr:uid="{00000000-0005-0000-0000-0000568B0000}"/>
    <cellStyle name="Separador de milhares 2 4 8 2 3" xfId="36374" xr:uid="{00000000-0005-0000-0000-0000578B0000}"/>
    <cellStyle name="Separador de milhares 2 4 8 2 3 2" xfId="38706" xr:uid="{00000000-0005-0000-0000-0000588B0000}"/>
    <cellStyle name="Separador de milhares 2 4 8 3" xfId="29800" xr:uid="{00000000-0005-0000-0000-0000598B0000}"/>
    <cellStyle name="Separador de milhares 2 4 8 3 2" xfId="36677" xr:uid="{00000000-0005-0000-0000-00005A8B0000}"/>
    <cellStyle name="Separador de milhares 2 4 8 3 2 2" xfId="38856" xr:uid="{00000000-0005-0000-0000-00005B8B0000}"/>
    <cellStyle name="Separador de milhares 2 4 8 4" xfId="36586" xr:uid="{00000000-0005-0000-0000-00005C8B0000}"/>
    <cellStyle name="Separador de milhares 2 4 8 4 2" xfId="38763" xr:uid="{00000000-0005-0000-0000-00005D8B0000}"/>
    <cellStyle name="Separador de milhares 2 4 8 5" xfId="37286" xr:uid="{00000000-0005-0000-0000-00005E8B0000}"/>
    <cellStyle name="Separador de milhares 2 4 8 5 2" xfId="38912" xr:uid="{00000000-0005-0000-0000-00005F8B0000}"/>
    <cellStyle name="Separador de milhares 2 4 8 6" xfId="37202" xr:uid="{00000000-0005-0000-0000-0000608B0000}"/>
    <cellStyle name="Separador de milhares 2 4 8 6 2" xfId="38882" xr:uid="{00000000-0005-0000-0000-0000618B0000}"/>
    <cellStyle name="Separador de milhares 2 4 8 7" xfId="37386" xr:uid="{00000000-0005-0000-0000-0000628B0000}"/>
    <cellStyle name="Separador de milhares 2 4 8 7 2" xfId="38963" xr:uid="{00000000-0005-0000-0000-0000638B0000}"/>
    <cellStyle name="Separador de milhares 2 4 8 8" xfId="37433" xr:uid="{00000000-0005-0000-0000-0000648B0000}"/>
    <cellStyle name="Separador de milhares 2 4 8 8 2" xfId="38987" xr:uid="{00000000-0005-0000-0000-0000658B0000}"/>
    <cellStyle name="Separador de milhares 2 4 8 9" xfId="37545" xr:uid="{00000000-0005-0000-0000-0000668B0000}"/>
    <cellStyle name="Separador de milhares 2 4 8 9 2" xfId="39028" xr:uid="{00000000-0005-0000-0000-0000678B0000}"/>
    <cellStyle name="Separador de milhares 2 4 9" xfId="29801" xr:uid="{00000000-0005-0000-0000-0000688B0000}"/>
    <cellStyle name="Separador de milhares 2 4 9 2" xfId="29802" xr:uid="{00000000-0005-0000-0000-0000698B0000}"/>
    <cellStyle name="Separador de milhares 2 4 9 2 2" xfId="36588" xr:uid="{00000000-0005-0000-0000-00006A8B0000}"/>
    <cellStyle name="Separador de milhares 2 4 9 2 2 2" xfId="38765" xr:uid="{00000000-0005-0000-0000-00006B8B0000}"/>
    <cellStyle name="Separador de milhares 2 4 9 3" xfId="29803" xr:uid="{00000000-0005-0000-0000-00006C8B0000}"/>
    <cellStyle name="Separador de milhares 2 4 9 3 2" xfId="38690" xr:uid="{00000000-0005-0000-0000-00006D8B0000}"/>
    <cellStyle name="Separador de milhares 2 40" xfId="44286" xr:uid="{00000000-0005-0000-0000-00006E8B0000}"/>
    <cellStyle name="Separador de milhares 2 41" xfId="44288" xr:uid="{00000000-0005-0000-0000-00006F8B0000}"/>
    <cellStyle name="Separador de milhares 2 42" xfId="44285" xr:uid="{00000000-0005-0000-0000-0000708B0000}"/>
    <cellStyle name="Separador de milhares 2 43" xfId="44299" xr:uid="{00000000-0005-0000-0000-0000718B0000}"/>
    <cellStyle name="Separador de milhares 2 44" xfId="44312" xr:uid="{00000000-0005-0000-0000-0000728B0000}"/>
    <cellStyle name="Separador de milhares 2 45" xfId="44301" xr:uid="{00000000-0005-0000-0000-0000738B0000}"/>
    <cellStyle name="Separador de milhares 2 46" xfId="44318" xr:uid="{00000000-0005-0000-0000-0000748B0000}"/>
    <cellStyle name="Separador de milhares 2 47" xfId="44297" xr:uid="{00000000-0005-0000-0000-0000758B0000}"/>
    <cellStyle name="Separador de milhares 2 48" xfId="44316" xr:uid="{00000000-0005-0000-0000-0000768B0000}"/>
    <cellStyle name="Separador de milhares 2 49" xfId="44304" xr:uid="{00000000-0005-0000-0000-0000778B0000}"/>
    <cellStyle name="Separador de milhares 2 5" xfId="29804" xr:uid="{00000000-0005-0000-0000-0000788B0000}"/>
    <cellStyle name="Separador de milhares 2 5 10" xfId="29805" xr:uid="{00000000-0005-0000-0000-0000798B0000}"/>
    <cellStyle name="Separador de milhares 2 5 10 2" xfId="29806" xr:uid="{00000000-0005-0000-0000-00007A8B0000}"/>
    <cellStyle name="Separador de milhares 2 5 10 2 2" xfId="38841" xr:uid="{00000000-0005-0000-0000-00007B8B0000}"/>
    <cellStyle name="Separador de milhares 2 5 11" xfId="29807" xr:uid="{00000000-0005-0000-0000-00007C8B0000}"/>
    <cellStyle name="Separador de milhares 2 5 11 2" xfId="29808" xr:uid="{00000000-0005-0000-0000-00007D8B0000}"/>
    <cellStyle name="Separador de milhares 2 5 11 2 2" xfId="38866" xr:uid="{00000000-0005-0000-0000-00007E8B0000}"/>
    <cellStyle name="Separador de milhares 2 5 12" xfId="29809" xr:uid="{00000000-0005-0000-0000-00007F8B0000}"/>
    <cellStyle name="Separador de milhares 2 5 12 2" xfId="37247" xr:uid="{00000000-0005-0000-0000-0000808B0000}"/>
    <cellStyle name="Separador de milhares 2 5 12 2 2" xfId="38895" xr:uid="{00000000-0005-0000-0000-0000818B0000}"/>
    <cellStyle name="Separador de milhares 2 5 13" xfId="29810" xr:uid="{00000000-0005-0000-0000-0000828B0000}"/>
    <cellStyle name="Separador de milhares 2 5 13 2" xfId="37291" xr:uid="{00000000-0005-0000-0000-0000838B0000}"/>
    <cellStyle name="Separador de milhares 2 5 13 2 2" xfId="38921" xr:uid="{00000000-0005-0000-0000-0000848B0000}"/>
    <cellStyle name="Separador de milhares 2 5 14" xfId="29811" xr:uid="{00000000-0005-0000-0000-0000858B0000}"/>
    <cellStyle name="Separador de milhares 2 5 14 2" xfId="38944" xr:uid="{00000000-0005-0000-0000-0000868B0000}"/>
    <cellStyle name="Separador de milhares 2 5 15" xfId="29812" xr:uid="{00000000-0005-0000-0000-0000878B0000}"/>
    <cellStyle name="Separador de milhares 2 5 15 2" xfId="38976" xr:uid="{00000000-0005-0000-0000-0000888B0000}"/>
    <cellStyle name="Separador de milhares 2 5 16" xfId="37500" xr:uid="{00000000-0005-0000-0000-0000898B0000}"/>
    <cellStyle name="Separador de milhares 2 5 16 2" xfId="39008" xr:uid="{00000000-0005-0000-0000-00008A8B0000}"/>
    <cellStyle name="Separador de milhares 2 5 17" xfId="37576" xr:uid="{00000000-0005-0000-0000-00008B8B0000}"/>
    <cellStyle name="Separador de milhares 2 5 17 2" xfId="39043" xr:uid="{00000000-0005-0000-0000-00008C8B0000}"/>
    <cellStyle name="Separador de milhares 2 5 18" xfId="38590" xr:uid="{00000000-0005-0000-0000-00008D8B0000}"/>
    <cellStyle name="Separador de milhares 2 5 2" xfId="29813" xr:uid="{00000000-0005-0000-0000-00008E8B0000}"/>
    <cellStyle name="Separador de milhares 2 5 2 10" xfId="29814" xr:uid="{00000000-0005-0000-0000-00008F8B0000}"/>
    <cellStyle name="Separador de milhares 2 5 2 10 2" xfId="29815" xr:uid="{00000000-0005-0000-0000-0000908B0000}"/>
    <cellStyle name="Separador de milhares 2 5 2 11" xfId="29816" xr:uid="{00000000-0005-0000-0000-0000918B0000}"/>
    <cellStyle name="Separador de milhares 2 5 2 11 2" xfId="29817" xr:uid="{00000000-0005-0000-0000-0000928B0000}"/>
    <cellStyle name="Separador de milhares 2 5 2 12" xfId="29818" xr:uid="{00000000-0005-0000-0000-0000938B0000}"/>
    <cellStyle name="Separador de milhares 2 5 2 13" xfId="29819" xr:uid="{00000000-0005-0000-0000-0000948B0000}"/>
    <cellStyle name="Separador de milhares 2 5 2 14" xfId="29820" xr:uid="{00000000-0005-0000-0000-0000958B0000}"/>
    <cellStyle name="Separador de milhares 2 5 2 2" xfId="29821" xr:uid="{00000000-0005-0000-0000-0000968B0000}"/>
    <cellStyle name="Separador de milhares 2 5 2 2 2" xfId="29822" xr:uid="{00000000-0005-0000-0000-0000978B0000}"/>
    <cellStyle name="Separador de milhares 2 5 2 2 2 2" xfId="29823" xr:uid="{00000000-0005-0000-0000-0000988B0000}"/>
    <cellStyle name="Separador de milhares 2 5 2 2 2 2 2" xfId="29824" xr:uid="{00000000-0005-0000-0000-0000998B0000}"/>
    <cellStyle name="Separador de milhares 2 5 2 2 2 2 3" xfId="29825" xr:uid="{00000000-0005-0000-0000-00009A8B0000}"/>
    <cellStyle name="Separador de milhares 2 5 2 2 2 3" xfId="29826" xr:uid="{00000000-0005-0000-0000-00009B8B0000}"/>
    <cellStyle name="Separador de milhares 2 5 2 2 2 3 2" xfId="29827" xr:uid="{00000000-0005-0000-0000-00009C8B0000}"/>
    <cellStyle name="Separador de milhares 2 5 2 2 2 3 3" xfId="29828" xr:uid="{00000000-0005-0000-0000-00009D8B0000}"/>
    <cellStyle name="Separador de milhares 2 5 2 2 2 4" xfId="29829" xr:uid="{00000000-0005-0000-0000-00009E8B0000}"/>
    <cellStyle name="Separador de milhares 2 5 2 2 2 4 2" xfId="29830" xr:uid="{00000000-0005-0000-0000-00009F8B0000}"/>
    <cellStyle name="Separador de milhares 2 5 2 2 2 4 3" xfId="29831" xr:uid="{00000000-0005-0000-0000-0000A08B0000}"/>
    <cellStyle name="Separador de milhares 2 5 2 2 2 5" xfId="29832" xr:uid="{00000000-0005-0000-0000-0000A18B0000}"/>
    <cellStyle name="Separador de milhares 2 5 2 2 2 6" xfId="29833" xr:uid="{00000000-0005-0000-0000-0000A28B0000}"/>
    <cellStyle name="Separador de milhares 2 5 2 2 2 7" xfId="29834" xr:uid="{00000000-0005-0000-0000-0000A38B0000}"/>
    <cellStyle name="Separador de milhares 2 5 2 2 2 8" xfId="38766" xr:uid="{00000000-0005-0000-0000-0000A48B0000}"/>
    <cellStyle name="Separador de milhares 2 5 2 2 3" xfId="29835" xr:uid="{00000000-0005-0000-0000-0000A58B0000}"/>
    <cellStyle name="Separador de milhares 2 5 2 2 3 2" xfId="29836" xr:uid="{00000000-0005-0000-0000-0000A68B0000}"/>
    <cellStyle name="Separador de milhares 2 5 2 2 3 2 2" xfId="29837" xr:uid="{00000000-0005-0000-0000-0000A78B0000}"/>
    <cellStyle name="Separador de milhares 2 5 2 2 3 2 3" xfId="29838" xr:uid="{00000000-0005-0000-0000-0000A88B0000}"/>
    <cellStyle name="Separador de milhares 2 5 2 2 3 3" xfId="29839" xr:uid="{00000000-0005-0000-0000-0000A98B0000}"/>
    <cellStyle name="Separador de milhares 2 5 2 2 3 4" xfId="29840" xr:uid="{00000000-0005-0000-0000-0000AA8B0000}"/>
    <cellStyle name="Separador de milhares 2 5 2 2 3 5" xfId="29841" xr:uid="{00000000-0005-0000-0000-0000AB8B0000}"/>
    <cellStyle name="Separador de milhares 2 5 2 2 4" xfId="29842" xr:uid="{00000000-0005-0000-0000-0000AC8B0000}"/>
    <cellStyle name="Separador de milhares 2 5 2 2 4 2" xfId="29843" xr:uid="{00000000-0005-0000-0000-0000AD8B0000}"/>
    <cellStyle name="Separador de milhares 2 5 2 2 4 2 2" xfId="29844" xr:uid="{00000000-0005-0000-0000-0000AE8B0000}"/>
    <cellStyle name="Separador de milhares 2 5 2 2 4 2 3" xfId="29845" xr:uid="{00000000-0005-0000-0000-0000AF8B0000}"/>
    <cellStyle name="Separador de milhares 2 5 2 2 4 3" xfId="29846" xr:uid="{00000000-0005-0000-0000-0000B08B0000}"/>
    <cellStyle name="Separador de milhares 2 5 2 2 4 4" xfId="29847" xr:uid="{00000000-0005-0000-0000-0000B18B0000}"/>
    <cellStyle name="Separador de milhares 2 5 2 2 5" xfId="29848" xr:uid="{00000000-0005-0000-0000-0000B28B0000}"/>
    <cellStyle name="Separador de milhares 2 5 2 2 5 2" xfId="29849" xr:uid="{00000000-0005-0000-0000-0000B38B0000}"/>
    <cellStyle name="Separador de milhares 2 5 2 2 5 3" xfId="29850" xr:uid="{00000000-0005-0000-0000-0000B48B0000}"/>
    <cellStyle name="Separador de milhares 2 5 2 2 6" xfId="29851" xr:uid="{00000000-0005-0000-0000-0000B58B0000}"/>
    <cellStyle name="Separador de milhares 2 5 2 2 6 2" xfId="29852" xr:uid="{00000000-0005-0000-0000-0000B68B0000}"/>
    <cellStyle name="Separador de milhares 2 5 2 2 7" xfId="29853" xr:uid="{00000000-0005-0000-0000-0000B78B0000}"/>
    <cellStyle name="Separador de milhares 2 5 2 2 8" xfId="29854" xr:uid="{00000000-0005-0000-0000-0000B88B0000}"/>
    <cellStyle name="Separador de milhares 2 5 2 3" xfId="29855" xr:uid="{00000000-0005-0000-0000-0000B98B0000}"/>
    <cellStyle name="Separador de milhares 2 5 2 3 2" xfId="29856" xr:uid="{00000000-0005-0000-0000-0000BA8B0000}"/>
    <cellStyle name="Separador de milhares 2 5 2 3 2 2" xfId="29857" xr:uid="{00000000-0005-0000-0000-0000BB8B0000}"/>
    <cellStyle name="Separador de milhares 2 5 2 3 2 3" xfId="29858" xr:uid="{00000000-0005-0000-0000-0000BC8B0000}"/>
    <cellStyle name="Separador de milhares 2 5 2 3 2 4" xfId="29859" xr:uid="{00000000-0005-0000-0000-0000BD8B0000}"/>
    <cellStyle name="Separador de milhares 2 5 2 3 3" xfId="29860" xr:uid="{00000000-0005-0000-0000-0000BE8B0000}"/>
    <cellStyle name="Separador de milhares 2 5 2 3 3 2" xfId="29861" xr:uid="{00000000-0005-0000-0000-0000BF8B0000}"/>
    <cellStyle name="Separador de milhares 2 5 2 3 3 3" xfId="29862" xr:uid="{00000000-0005-0000-0000-0000C08B0000}"/>
    <cellStyle name="Separador de milhares 2 5 2 3 3 4" xfId="29863" xr:uid="{00000000-0005-0000-0000-0000C18B0000}"/>
    <cellStyle name="Separador de milhares 2 5 2 3 4" xfId="29864" xr:uid="{00000000-0005-0000-0000-0000C28B0000}"/>
    <cellStyle name="Separador de milhares 2 5 2 3 4 2" xfId="29865" xr:uid="{00000000-0005-0000-0000-0000C38B0000}"/>
    <cellStyle name="Separador de milhares 2 5 2 3 4 3" xfId="29866" xr:uid="{00000000-0005-0000-0000-0000C48B0000}"/>
    <cellStyle name="Separador de milhares 2 5 2 3 5" xfId="29867" xr:uid="{00000000-0005-0000-0000-0000C58B0000}"/>
    <cellStyle name="Separador de milhares 2 5 2 3 6" xfId="29868" xr:uid="{00000000-0005-0000-0000-0000C68B0000}"/>
    <cellStyle name="Separador de milhares 2 5 2 3 7" xfId="29869" xr:uid="{00000000-0005-0000-0000-0000C78B0000}"/>
    <cellStyle name="Separador de milhares 2 5 2 3 8" xfId="38608" xr:uid="{00000000-0005-0000-0000-0000C88B0000}"/>
    <cellStyle name="Separador de milhares 2 5 2 4" xfId="29870" xr:uid="{00000000-0005-0000-0000-0000C98B0000}"/>
    <cellStyle name="Separador de milhares 2 5 2 4 2" xfId="29871" xr:uid="{00000000-0005-0000-0000-0000CA8B0000}"/>
    <cellStyle name="Separador de milhares 2 5 2 4 2 2" xfId="29872" xr:uid="{00000000-0005-0000-0000-0000CB8B0000}"/>
    <cellStyle name="Separador de milhares 2 5 2 4 2 3" xfId="29873" xr:uid="{00000000-0005-0000-0000-0000CC8B0000}"/>
    <cellStyle name="Separador de milhares 2 5 2 4 2 4" xfId="29874" xr:uid="{00000000-0005-0000-0000-0000CD8B0000}"/>
    <cellStyle name="Separador de milhares 2 5 2 4 3" xfId="29875" xr:uid="{00000000-0005-0000-0000-0000CE8B0000}"/>
    <cellStyle name="Separador de milhares 2 5 2 4 3 2" xfId="29876" xr:uid="{00000000-0005-0000-0000-0000CF8B0000}"/>
    <cellStyle name="Separador de milhares 2 5 2 4 4" xfId="29877" xr:uid="{00000000-0005-0000-0000-0000D08B0000}"/>
    <cellStyle name="Separador de milhares 2 5 2 4 5" xfId="29878" xr:uid="{00000000-0005-0000-0000-0000D18B0000}"/>
    <cellStyle name="Separador de milhares 2 5 2 5" xfId="29879" xr:uid="{00000000-0005-0000-0000-0000D28B0000}"/>
    <cellStyle name="Separador de milhares 2 5 2 5 2" xfId="29880" xr:uid="{00000000-0005-0000-0000-0000D38B0000}"/>
    <cellStyle name="Separador de milhares 2 5 2 5 2 2" xfId="29881" xr:uid="{00000000-0005-0000-0000-0000D48B0000}"/>
    <cellStyle name="Separador de milhares 2 5 2 5 2 3" xfId="29882" xr:uid="{00000000-0005-0000-0000-0000D58B0000}"/>
    <cellStyle name="Separador de milhares 2 5 2 5 2 4" xfId="29883" xr:uid="{00000000-0005-0000-0000-0000D68B0000}"/>
    <cellStyle name="Separador de milhares 2 5 2 5 3" xfId="29884" xr:uid="{00000000-0005-0000-0000-0000D78B0000}"/>
    <cellStyle name="Separador de milhares 2 5 2 5 3 2" xfId="29885" xr:uid="{00000000-0005-0000-0000-0000D88B0000}"/>
    <cellStyle name="Separador de milhares 2 5 2 5 4" xfId="29886" xr:uid="{00000000-0005-0000-0000-0000D98B0000}"/>
    <cellStyle name="Separador de milhares 2 5 2 5 5" xfId="29887" xr:uid="{00000000-0005-0000-0000-0000DA8B0000}"/>
    <cellStyle name="Separador de milhares 2 5 2 6" xfId="29888" xr:uid="{00000000-0005-0000-0000-0000DB8B0000}"/>
    <cellStyle name="Separador de milhares 2 5 2 6 2" xfId="29889" xr:uid="{00000000-0005-0000-0000-0000DC8B0000}"/>
    <cellStyle name="Separador de milhares 2 5 2 6 2 2" xfId="29890" xr:uid="{00000000-0005-0000-0000-0000DD8B0000}"/>
    <cellStyle name="Separador de milhares 2 5 2 6 3" xfId="29891" xr:uid="{00000000-0005-0000-0000-0000DE8B0000}"/>
    <cellStyle name="Separador de milhares 2 5 2 6 3 2" xfId="29892" xr:uid="{00000000-0005-0000-0000-0000DF8B0000}"/>
    <cellStyle name="Separador de milhares 2 5 2 6 4" xfId="29893" xr:uid="{00000000-0005-0000-0000-0000E08B0000}"/>
    <cellStyle name="Separador de milhares 2 5 2 7" xfId="29894" xr:uid="{00000000-0005-0000-0000-0000E18B0000}"/>
    <cellStyle name="Separador de milhares 2 5 2 7 2" xfId="29895" xr:uid="{00000000-0005-0000-0000-0000E28B0000}"/>
    <cellStyle name="Separador de milhares 2 5 2 7 2 2" xfId="29896" xr:uid="{00000000-0005-0000-0000-0000E38B0000}"/>
    <cellStyle name="Separador de milhares 2 5 2 7 3" xfId="29897" xr:uid="{00000000-0005-0000-0000-0000E48B0000}"/>
    <cellStyle name="Separador de milhares 2 5 2 7 4" xfId="29898" xr:uid="{00000000-0005-0000-0000-0000E58B0000}"/>
    <cellStyle name="Separador de milhares 2 5 2 8" xfId="29899" xr:uid="{00000000-0005-0000-0000-0000E68B0000}"/>
    <cellStyle name="Separador de milhares 2 5 2 8 2" xfId="29900" xr:uid="{00000000-0005-0000-0000-0000E78B0000}"/>
    <cellStyle name="Separador de milhares 2 5 2 8 3" xfId="29901" xr:uid="{00000000-0005-0000-0000-0000E88B0000}"/>
    <cellStyle name="Separador de milhares 2 5 2 8 4" xfId="29902" xr:uid="{00000000-0005-0000-0000-0000E98B0000}"/>
    <cellStyle name="Separador de milhares 2 5 2 9" xfId="29903" xr:uid="{00000000-0005-0000-0000-0000EA8B0000}"/>
    <cellStyle name="Separador de milhares 2 5 2 9 2" xfId="29904" xr:uid="{00000000-0005-0000-0000-0000EB8B0000}"/>
    <cellStyle name="Separador de milhares 2 5 3" xfId="29905" xr:uid="{00000000-0005-0000-0000-0000EC8B0000}"/>
    <cellStyle name="Separador de milhares 2 5 3 2" xfId="29906" xr:uid="{00000000-0005-0000-0000-0000ED8B0000}"/>
    <cellStyle name="Separador de milhares 2 5 3 2 2" xfId="29907" xr:uid="{00000000-0005-0000-0000-0000EE8B0000}"/>
    <cellStyle name="Separador de milhares 2 5 3 2 2 2" xfId="29908" xr:uid="{00000000-0005-0000-0000-0000EF8B0000}"/>
    <cellStyle name="Separador de milhares 2 5 3 2 2 3" xfId="29909" xr:uid="{00000000-0005-0000-0000-0000F08B0000}"/>
    <cellStyle name="Separador de milhares 2 5 3 2 2 4" xfId="29910" xr:uid="{00000000-0005-0000-0000-0000F18B0000}"/>
    <cellStyle name="Separador de milhares 2 5 3 2 2 5" xfId="38767" xr:uid="{00000000-0005-0000-0000-0000F28B0000}"/>
    <cellStyle name="Separador de milhares 2 5 3 2 3" xfId="29911" xr:uid="{00000000-0005-0000-0000-0000F38B0000}"/>
    <cellStyle name="Separador de milhares 2 5 3 2 3 2" xfId="29912" xr:uid="{00000000-0005-0000-0000-0000F48B0000}"/>
    <cellStyle name="Separador de milhares 2 5 3 2 3 3" xfId="29913" xr:uid="{00000000-0005-0000-0000-0000F58B0000}"/>
    <cellStyle name="Separador de milhares 2 5 3 2 3 4" xfId="29914" xr:uid="{00000000-0005-0000-0000-0000F68B0000}"/>
    <cellStyle name="Separador de milhares 2 5 3 2 4" xfId="29915" xr:uid="{00000000-0005-0000-0000-0000F78B0000}"/>
    <cellStyle name="Separador de milhares 2 5 3 2 4 2" xfId="29916" xr:uid="{00000000-0005-0000-0000-0000F88B0000}"/>
    <cellStyle name="Separador de milhares 2 5 3 2 4 3" xfId="29917" xr:uid="{00000000-0005-0000-0000-0000F98B0000}"/>
    <cellStyle name="Separador de milhares 2 5 3 2 5" xfId="29918" xr:uid="{00000000-0005-0000-0000-0000FA8B0000}"/>
    <cellStyle name="Separador de milhares 2 5 3 2 6" xfId="29919" xr:uid="{00000000-0005-0000-0000-0000FB8B0000}"/>
    <cellStyle name="Separador de milhares 2 5 3 2 7" xfId="29920" xr:uid="{00000000-0005-0000-0000-0000FC8B0000}"/>
    <cellStyle name="Separador de milhares 2 5 3 3" xfId="29921" xr:uid="{00000000-0005-0000-0000-0000FD8B0000}"/>
    <cellStyle name="Separador de milhares 2 5 3 3 2" xfId="29922" xr:uid="{00000000-0005-0000-0000-0000FE8B0000}"/>
    <cellStyle name="Separador de milhares 2 5 3 3 2 2" xfId="29923" xr:uid="{00000000-0005-0000-0000-0000FF8B0000}"/>
    <cellStyle name="Separador de milhares 2 5 3 3 2 3" xfId="29924" xr:uid="{00000000-0005-0000-0000-0000008C0000}"/>
    <cellStyle name="Separador de milhares 2 5 3 3 3" xfId="29925" xr:uid="{00000000-0005-0000-0000-0000018C0000}"/>
    <cellStyle name="Separador de milhares 2 5 3 3 4" xfId="29926" xr:uid="{00000000-0005-0000-0000-0000028C0000}"/>
    <cellStyle name="Separador de milhares 2 5 3 3 5" xfId="29927" xr:uid="{00000000-0005-0000-0000-0000038C0000}"/>
    <cellStyle name="Separador de milhares 2 5 3 3 6" xfId="38626" xr:uid="{00000000-0005-0000-0000-0000048C0000}"/>
    <cellStyle name="Separador de milhares 2 5 3 4" xfId="29928" xr:uid="{00000000-0005-0000-0000-0000058C0000}"/>
    <cellStyle name="Separador de milhares 2 5 3 4 2" xfId="29929" xr:uid="{00000000-0005-0000-0000-0000068C0000}"/>
    <cellStyle name="Separador de milhares 2 5 3 4 2 2" xfId="29930" xr:uid="{00000000-0005-0000-0000-0000078C0000}"/>
    <cellStyle name="Separador de milhares 2 5 3 4 2 3" xfId="29931" xr:uid="{00000000-0005-0000-0000-0000088C0000}"/>
    <cellStyle name="Separador de milhares 2 5 3 4 3" xfId="29932" xr:uid="{00000000-0005-0000-0000-0000098C0000}"/>
    <cellStyle name="Separador de milhares 2 5 3 4 4" xfId="29933" xr:uid="{00000000-0005-0000-0000-00000A8C0000}"/>
    <cellStyle name="Separador de milhares 2 5 3 4 5" xfId="29934" xr:uid="{00000000-0005-0000-0000-00000B8C0000}"/>
    <cellStyle name="Separador de milhares 2 5 3 5" xfId="29935" xr:uid="{00000000-0005-0000-0000-00000C8C0000}"/>
    <cellStyle name="Separador de milhares 2 5 3 5 2" xfId="29936" xr:uid="{00000000-0005-0000-0000-00000D8C0000}"/>
    <cellStyle name="Separador de milhares 2 5 3 5 3" xfId="29937" xr:uid="{00000000-0005-0000-0000-00000E8C0000}"/>
    <cellStyle name="Separador de milhares 2 5 3 6" xfId="29938" xr:uid="{00000000-0005-0000-0000-00000F8C0000}"/>
    <cellStyle name="Separador de milhares 2 5 3 6 2" xfId="29939" xr:uid="{00000000-0005-0000-0000-0000108C0000}"/>
    <cellStyle name="Separador de milhares 2 5 3 7" xfId="29940" xr:uid="{00000000-0005-0000-0000-0000118C0000}"/>
    <cellStyle name="Separador de milhares 2 5 3 8" xfId="29941" xr:uid="{00000000-0005-0000-0000-0000128C0000}"/>
    <cellStyle name="Separador de milhares 2 5 4" xfId="29942" xr:uid="{00000000-0005-0000-0000-0000138C0000}"/>
    <cellStyle name="Separador de milhares 2 5 4 2" xfId="29943" xr:uid="{00000000-0005-0000-0000-0000148C0000}"/>
    <cellStyle name="Separador de milhares 2 5 4 2 2" xfId="29944" xr:uid="{00000000-0005-0000-0000-0000158C0000}"/>
    <cellStyle name="Separador de milhares 2 5 4 2 2 2" xfId="29945" xr:uid="{00000000-0005-0000-0000-0000168C0000}"/>
    <cellStyle name="Separador de milhares 2 5 4 2 2 3" xfId="38768" xr:uid="{00000000-0005-0000-0000-0000178C0000}"/>
    <cellStyle name="Separador de milhares 2 5 4 2 3" xfId="29946" xr:uid="{00000000-0005-0000-0000-0000188C0000}"/>
    <cellStyle name="Separador de milhares 2 5 4 2 3 2" xfId="29947" xr:uid="{00000000-0005-0000-0000-0000198C0000}"/>
    <cellStyle name="Separador de milhares 2 5 4 2 4" xfId="29948" xr:uid="{00000000-0005-0000-0000-00001A8C0000}"/>
    <cellStyle name="Separador de milhares 2 5 4 3" xfId="29949" xr:uid="{00000000-0005-0000-0000-00001B8C0000}"/>
    <cellStyle name="Separador de milhares 2 5 4 3 2" xfId="29950" xr:uid="{00000000-0005-0000-0000-00001C8C0000}"/>
    <cellStyle name="Separador de milhares 2 5 4 3 3" xfId="29951" xr:uid="{00000000-0005-0000-0000-00001D8C0000}"/>
    <cellStyle name="Separador de milhares 2 5 4 3 4" xfId="29952" xr:uid="{00000000-0005-0000-0000-00001E8C0000}"/>
    <cellStyle name="Separador de milhares 2 5 4 3 5" xfId="38634" xr:uid="{00000000-0005-0000-0000-00001F8C0000}"/>
    <cellStyle name="Separador de milhares 2 5 4 4" xfId="29953" xr:uid="{00000000-0005-0000-0000-0000208C0000}"/>
    <cellStyle name="Separador de milhares 2 5 4 4 2" xfId="29954" xr:uid="{00000000-0005-0000-0000-0000218C0000}"/>
    <cellStyle name="Separador de milhares 2 5 4 4 3" xfId="29955" xr:uid="{00000000-0005-0000-0000-0000228C0000}"/>
    <cellStyle name="Separador de milhares 2 5 4 4 4" xfId="29956" xr:uid="{00000000-0005-0000-0000-0000238C0000}"/>
    <cellStyle name="Separador de milhares 2 5 4 5" xfId="29957" xr:uid="{00000000-0005-0000-0000-0000248C0000}"/>
    <cellStyle name="Separador de milhares 2 5 4 6" xfId="29958" xr:uid="{00000000-0005-0000-0000-0000258C0000}"/>
    <cellStyle name="Separador de milhares 2 5 4 7" xfId="29959" xr:uid="{00000000-0005-0000-0000-0000268C0000}"/>
    <cellStyle name="Separador de milhares 2 5 5" xfId="29960" xr:uid="{00000000-0005-0000-0000-0000278C0000}"/>
    <cellStyle name="Separador de milhares 2 5 5 10" xfId="37392" xr:uid="{00000000-0005-0000-0000-0000288C0000}"/>
    <cellStyle name="Separador de milhares 2 5 5 10 2" xfId="38969" xr:uid="{00000000-0005-0000-0000-0000298C0000}"/>
    <cellStyle name="Separador de milhares 2 5 5 11" xfId="37530" xr:uid="{00000000-0005-0000-0000-00002A8C0000}"/>
    <cellStyle name="Separador de milhares 2 5 5 11 2" xfId="39020" xr:uid="{00000000-0005-0000-0000-00002B8C0000}"/>
    <cellStyle name="Separador de milhares 2 5 5 12" xfId="37565" xr:uid="{00000000-0005-0000-0000-00002C8C0000}"/>
    <cellStyle name="Separador de milhares 2 5 5 12 2" xfId="39041" xr:uid="{00000000-0005-0000-0000-00002D8C0000}"/>
    <cellStyle name="Separador de milhares 2 5 5 13" xfId="38642" xr:uid="{00000000-0005-0000-0000-00002E8C0000}"/>
    <cellStyle name="Separador de milhares 2 5 5 2" xfId="29961" xr:uid="{00000000-0005-0000-0000-00002F8C0000}"/>
    <cellStyle name="Separador de milhares 2 5 5 2 2" xfId="29962" xr:uid="{00000000-0005-0000-0000-0000308C0000}"/>
    <cellStyle name="Separador de milhares 2 5 5 2 2 2" xfId="29963" xr:uid="{00000000-0005-0000-0000-0000318C0000}"/>
    <cellStyle name="Separador de milhares 2 5 5 2 2 2 2" xfId="38770" xr:uid="{00000000-0005-0000-0000-0000328C0000}"/>
    <cellStyle name="Separador de milhares 2 5 5 2 2 3" xfId="36590" xr:uid="{00000000-0005-0000-0000-0000338C0000}"/>
    <cellStyle name="Separador de milhares 2 5 5 2 3" xfId="29964" xr:uid="{00000000-0005-0000-0000-0000348C0000}"/>
    <cellStyle name="Separador de milhares 2 5 5 2 3 2" xfId="29965" xr:uid="{00000000-0005-0000-0000-0000358C0000}"/>
    <cellStyle name="Separador de milhares 2 5 5 2 3 3" xfId="38667" xr:uid="{00000000-0005-0000-0000-0000368C0000}"/>
    <cellStyle name="Separador de milhares 2 5 5 2 4" xfId="29966" xr:uid="{00000000-0005-0000-0000-0000378C0000}"/>
    <cellStyle name="Separador de milhares 2 5 5 3" xfId="29967" xr:uid="{00000000-0005-0000-0000-0000388C0000}"/>
    <cellStyle name="Separador de milhares 2 5 5 3 2" xfId="29968" xr:uid="{00000000-0005-0000-0000-0000398C0000}"/>
    <cellStyle name="Separador de milhares 2 5 5 3 2 2" xfId="36591" xr:uid="{00000000-0005-0000-0000-00003A8C0000}"/>
    <cellStyle name="Separador de milhares 2 5 5 3 2 2 2" xfId="38771" xr:uid="{00000000-0005-0000-0000-00003B8C0000}"/>
    <cellStyle name="Separador de milhares 2 5 5 3 3" xfId="36329" xr:uid="{00000000-0005-0000-0000-00003C8C0000}"/>
    <cellStyle name="Separador de milhares 2 5 5 3 3 2" xfId="38683" xr:uid="{00000000-0005-0000-0000-00003D8C0000}"/>
    <cellStyle name="Separador de milhares 2 5 5 4" xfId="29969" xr:uid="{00000000-0005-0000-0000-00003E8C0000}"/>
    <cellStyle name="Separador de milhares 2 5 5 4 2" xfId="29970" xr:uid="{00000000-0005-0000-0000-00003F8C0000}"/>
    <cellStyle name="Separador de milhares 2 5 5 4 2 2" xfId="36592" xr:uid="{00000000-0005-0000-0000-0000408C0000}"/>
    <cellStyle name="Separador de milhares 2 5 5 4 2 2 2" xfId="38772" xr:uid="{00000000-0005-0000-0000-0000418C0000}"/>
    <cellStyle name="Separador de milhares 2 5 5 4 3" xfId="36363" xr:uid="{00000000-0005-0000-0000-0000428C0000}"/>
    <cellStyle name="Separador de milhares 2 5 5 4 3 2" xfId="38699" xr:uid="{00000000-0005-0000-0000-0000438C0000}"/>
    <cellStyle name="Separador de milhares 2 5 5 5" xfId="29971" xr:uid="{00000000-0005-0000-0000-0000448C0000}"/>
    <cellStyle name="Separador de milhares 2 5 5 5 2" xfId="36664" xr:uid="{00000000-0005-0000-0000-0000458C0000}"/>
    <cellStyle name="Separador de milhares 2 5 5 5 2 2" xfId="38849" xr:uid="{00000000-0005-0000-0000-0000468C0000}"/>
    <cellStyle name="Separador de milhares 2 5 5 6" xfId="36589" xr:uid="{00000000-0005-0000-0000-0000478C0000}"/>
    <cellStyle name="Separador de milhares 2 5 5 6 2" xfId="38769" xr:uid="{00000000-0005-0000-0000-0000488C0000}"/>
    <cellStyle name="Separador de milhares 2 5 5 7" xfId="37270" xr:uid="{00000000-0005-0000-0000-0000498C0000}"/>
    <cellStyle name="Separador de milhares 2 5 5 7 2" xfId="38903" xr:uid="{00000000-0005-0000-0000-00004A8C0000}"/>
    <cellStyle name="Separador de milhares 2 5 5 8" xfId="37215" xr:uid="{00000000-0005-0000-0000-00004B8C0000}"/>
    <cellStyle name="Separador de milhares 2 5 5 8 2" xfId="38888" xr:uid="{00000000-0005-0000-0000-00004C8C0000}"/>
    <cellStyle name="Separador de milhares 2 5 5 9" xfId="37368" xr:uid="{00000000-0005-0000-0000-00004D8C0000}"/>
    <cellStyle name="Separador de milhares 2 5 5 9 2" xfId="38954" xr:uid="{00000000-0005-0000-0000-00004E8C0000}"/>
    <cellStyle name="Separador de milhares 2 5 6" xfId="29972" xr:uid="{00000000-0005-0000-0000-00004F8C0000}"/>
    <cellStyle name="Separador de milhares 2 5 6 2" xfId="29973" xr:uid="{00000000-0005-0000-0000-0000508C0000}"/>
    <cellStyle name="Separador de milhares 2 5 6 2 2" xfId="29974" xr:uid="{00000000-0005-0000-0000-0000518C0000}"/>
    <cellStyle name="Separador de milhares 2 5 6 2 2 2" xfId="29975" xr:uid="{00000000-0005-0000-0000-0000528C0000}"/>
    <cellStyle name="Separador de milhares 2 5 6 2 2 3" xfId="38773" xr:uid="{00000000-0005-0000-0000-0000538C0000}"/>
    <cellStyle name="Separador de milhares 2 5 6 2 3" xfId="29976" xr:uid="{00000000-0005-0000-0000-0000548C0000}"/>
    <cellStyle name="Separador de milhares 2 5 6 2 3 2" xfId="29977" xr:uid="{00000000-0005-0000-0000-0000558C0000}"/>
    <cellStyle name="Separador de milhares 2 5 6 2 4" xfId="29978" xr:uid="{00000000-0005-0000-0000-0000568C0000}"/>
    <cellStyle name="Separador de milhares 2 5 6 3" xfId="29979" xr:uid="{00000000-0005-0000-0000-0000578C0000}"/>
    <cellStyle name="Separador de milhares 2 5 6 3 2" xfId="29980" xr:uid="{00000000-0005-0000-0000-0000588C0000}"/>
    <cellStyle name="Separador de milhares 2 5 6 3 3" xfId="38650" xr:uid="{00000000-0005-0000-0000-0000598C0000}"/>
    <cellStyle name="Separador de milhares 2 5 6 4" xfId="29981" xr:uid="{00000000-0005-0000-0000-00005A8C0000}"/>
    <cellStyle name="Separador de milhares 2 5 6 4 2" xfId="29982" xr:uid="{00000000-0005-0000-0000-00005B8C0000}"/>
    <cellStyle name="Separador de milhares 2 5 6 5" xfId="29983" xr:uid="{00000000-0005-0000-0000-00005C8C0000}"/>
    <cellStyle name="Separador de milhares 2 5 7" xfId="29984" xr:uid="{00000000-0005-0000-0000-00005D8C0000}"/>
    <cellStyle name="Separador de milhares 2 5 7 2" xfId="29985" xr:uid="{00000000-0005-0000-0000-00005E8C0000}"/>
    <cellStyle name="Separador de milhares 2 5 7 2 2" xfId="29986" xr:uid="{00000000-0005-0000-0000-00005F8C0000}"/>
    <cellStyle name="Separador de milhares 2 5 7 2 2 2" xfId="38774" xr:uid="{00000000-0005-0000-0000-0000608C0000}"/>
    <cellStyle name="Separador de milhares 2 5 7 2 3" xfId="29987" xr:uid="{00000000-0005-0000-0000-0000618C0000}"/>
    <cellStyle name="Separador de milhares 2 5 7 2 4" xfId="29988" xr:uid="{00000000-0005-0000-0000-0000628C0000}"/>
    <cellStyle name="Separador de milhares 2 5 7 3" xfId="29989" xr:uid="{00000000-0005-0000-0000-0000638C0000}"/>
    <cellStyle name="Separador de milhares 2 5 7 3 2" xfId="29990" xr:uid="{00000000-0005-0000-0000-0000648C0000}"/>
    <cellStyle name="Separador de milhares 2 5 7 3 3" xfId="38659" xr:uid="{00000000-0005-0000-0000-0000658C0000}"/>
    <cellStyle name="Separador de milhares 2 5 7 4" xfId="29991" xr:uid="{00000000-0005-0000-0000-0000668C0000}"/>
    <cellStyle name="Separador de milhares 2 5 7 5" xfId="29992" xr:uid="{00000000-0005-0000-0000-0000678C0000}"/>
    <cellStyle name="Separador de milhares 2 5 8" xfId="29993" xr:uid="{00000000-0005-0000-0000-0000688C0000}"/>
    <cellStyle name="Separador de milhares 2 5 8 10" xfId="37580" xr:uid="{00000000-0005-0000-0000-0000698C0000}"/>
    <cellStyle name="Separador de milhares 2 5 8 10 2" xfId="39045" xr:uid="{00000000-0005-0000-0000-00006A8C0000}"/>
    <cellStyle name="Separador de milhares 2 5 8 11" xfId="38675" xr:uid="{00000000-0005-0000-0000-00006B8C0000}"/>
    <cellStyle name="Separador de milhares 2 5 8 2" xfId="29994" xr:uid="{00000000-0005-0000-0000-00006C8C0000}"/>
    <cellStyle name="Separador de milhares 2 5 8 2 2" xfId="29995" xr:uid="{00000000-0005-0000-0000-00006D8C0000}"/>
    <cellStyle name="Separador de milhares 2 5 8 2 2 2" xfId="36593" xr:uid="{00000000-0005-0000-0000-00006E8C0000}"/>
    <cellStyle name="Separador de milhares 2 5 8 2 2 2 2" xfId="38776" xr:uid="{00000000-0005-0000-0000-00006F8C0000}"/>
    <cellStyle name="Separador de milhares 2 5 8 2 3" xfId="36375" xr:uid="{00000000-0005-0000-0000-0000708C0000}"/>
    <cellStyle name="Separador de milhares 2 5 8 2 3 2" xfId="38707" xr:uid="{00000000-0005-0000-0000-0000718C0000}"/>
    <cellStyle name="Separador de milhares 2 5 8 3" xfId="29996" xr:uid="{00000000-0005-0000-0000-0000728C0000}"/>
    <cellStyle name="Separador de milhares 2 5 8 3 2" xfId="36678" xr:uid="{00000000-0005-0000-0000-0000738C0000}"/>
    <cellStyle name="Separador de milhares 2 5 8 3 2 2" xfId="38857" xr:uid="{00000000-0005-0000-0000-0000748C0000}"/>
    <cellStyle name="Separador de milhares 2 5 8 4" xfId="29997" xr:uid="{00000000-0005-0000-0000-0000758C0000}"/>
    <cellStyle name="Separador de milhares 2 5 8 4 2" xfId="38775" xr:uid="{00000000-0005-0000-0000-0000768C0000}"/>
    <cellStyle name="Separador de milhares 2 5 8 5" xfId="37287" xr:uid="{00000000-0005-0000-0000-0000778C0000}"/>
    <cellStyle name="Separador de milhares 2 5 8 5 2" xfId="38913" xr:uid="{00000000-0005-0000-0000-0000788C0000}"/>
    <cellStyle name="Separador de milhares 2 5 8 6" xfId="37201" xr:uid="{00000000-0005-0000-0000-0000798C0000}"/>
    <cellStyle name="Separador de milhares 2 5 8 6 2" xfId="38881" xr:uid="{00000000-0005-0000-0000-00007A8C0000}"/>
    <cellStyle name="Separador de milhares 2 5 8 7" xfId="37387" xr:uid="{00000000-0005-0000-0000-00007B8C0000}"/>
    <cellStyle name="Separador de milhares 2 5 8 7 2" xfId="38964" xr:uid="{00000000-0005-0000-0000-00007C8C0000}"/>
    <cellStyle name="Separador de milhares 2 5 8 8" xfId="37425" xr:uid="{00000000-0005-0000-0000-00007D8C0000}"/>
    <cellStyle name="Separador de milhares 2 5 8 8 2" xfId="38982" xr:uid="{00000000-0005-0000-0000-00007E8C0000}"/>
    <cellStyle name="Separador de milhares 2 5 8 9" xfId="37546" xr:uid="{00000000-0005-0000-0000-00007F8C0000}"/>
    <cellStyle name="Separador de milhares 2 5 8 9 2" xfId="39029" xr:uid="{00000000-0005-0000-0000-0000808C0000}"/>
    <cellStyle name="Separador de milhares 2 5 9" xfId="29998" xr:uid="{00000000-0005-0000-0000-0000818C0000}"/>
    <cellStyle name="Separador de milhares 2 5 9 2" xfId="29999" xr:uid="{00000000-0005-0000-0000-0000828C0000}"/>
    <cellStyle name="Separador de milhares 2 5 9 2 2" xfId="36594" xr:uid="{00000000-0005-0000-0000-0000838C0000}"/>
    <cellStyle name="Separador de milhares 2 5 9 2 2 2" xfId="38777" xr:uid="{00000000-0005-0000-0000-0000848C0000}"/>
    <cellStyle name="Separador de milhares 2 5 9 3" xfId="30000" xr:uid="{00000000-0005-0000-0000-0000858C0000}"/>
    <cellStyle name="Separador de milhares 2 5 9 3 2" xfId="38691" xr:uid="{00000000-0005-0000-0000-0000868C0000}"/>
    <cellStyle name="Separador de milhares 2 5 9 4" xfId="30001" xr:uid="{00000000-0005-0000-0000-0000878C0000}"/>
    <cellStyle name="Separador de milhares 2 5 9 5" xfId="36340" xr:uid="{00000000-0005-0000-0000-0000888C0000}"/>
    <cellStyle name="Separador de milhares 2 50" xfId="44302" xr:uid="{00000000-0005-0000-0000-0000898C0000}"/>
    <cellStyle name="Separador de milhares 2 51" xfId="44314" xr:uid="{00000000-0005-0000-0000-00008A8C0000}"/>
    <cellStyle name="Separador de milhares 2 52" xfId="44305" xr:uid="{00000000-0005-0000-0000-00008B8C0000}"/>
    <cellStyle name="Separador de milhares 2 53" xfId="44320" xr:uid="{00000000-0005-0000-0000-00008C8C0000}"/>
    <cellStyle name="Separador de milhares 2 54" xfId="44293" xr:uid="{00000000-0005-0000-0000-00008D8C0000}"/>
    <cellStyle name="Separador de milhares 2 55" xfId="44306" xr:uid="{00000000-0005-0000-0000-00008E8C0000}"/>
    <cellStyle name="Separador de milhares 2 56" xfId="44296" xr:uid="{00000000-0005-0000-0000-00008F8C0000}"/>
    <cellStyle name="Separador de milhares 2 57" xfId="44322" xr:uid="{00000000-0005-0000-0000-0000908C0000}"/>
    <cellStyle name="Separador de milhares 2 58" xfId="44325" xr:uid="{00000000-0005-0000-0000-0000918C0000}"/>
    <cellStyle name="Separador de milhares 2 59" xfId="44328" xr:uid="{00000000-0005-0000-0000-0000928C0000}"/>
    <cellStyle name="Separador de milhares 2 6" xfId="30002" xr:uid="{00000000-0005-0000-0000-0000938C0000}"/>
    <cellStyle name="Separador de milhares 2 6 10" xfId="30003" xr:uid="{00000000-0005-0000-0000-0000948C0000}"/>
    <cellStyle name="Separador de milhares 2 6 10 2" xfId="30004" xr:uid="{00000000-0005-0000-0000-0000958C0000}"/>
    <cellStyle name="Separador de milhares 2 6 10 2 2" xfId="38842" xr:uid="{00000000-0005-0000-0000-0000968C0000}"/>
    <cellStyle name="Separador de milhares 2 6 10 3" xfId="30005" xr:uid="{00000000-0005-0000-0000-0000978C0000}"/>
    <cellStyle name="Separador de milhares 2 6 11" xfId="30006" xr:uid="{00000000-0005-0000-0000-0000988C0000}"/>
    <cellStyle name="Separador de milhares 2 6 11 2" xfId="30007" xr:uid="{00000000-0005-0000-0000-0000998C0000}"/>
    <cellStyle name="Separador de milhares 2 6 11 2 2" xfId="38867" xr:uid="{00000000-0005-0000-0000-00009A8C0000}"/>
    <cellStyle name="Separador de milhares 2 6 11 3" xfId="30008" xr:uid="{00000000-0005-0000-0000-00009B8C0000}"/>
    <cellStyle name="Separador de milhares 2 6 12" xfId="30009" xr:uid="{00000000-0005-0000-0000-00009C8C0000}"/>
    <cellStyle name="Separador de milhares 2 6 12 2" xfId="30010" xr:uid="{00000000-0005-0000-0000-00009D8C0000}"/>
    <cellStyle name="Separador de milhares 2 6 12 2 2" xfId="38896" xr:uid="{00000000-0005-0000-0000-00009E8C0000}"/>
    <cellStyle name="Separador de milhares 2 6 13" xfId="30011" xr:uid="{00000000-0005-0000-0000-00009F8C0000}"/>
    <cellStyle name="Separador de milhares 2 6 13 2" xfId="30012" xr:uid="{00000000-0005-0000-0000-0000A08C0000}"/>
    <cellStyle name="Separador de milhares 2 6 13 2 2" xfId="38919" xr:uid="{00000000-0005-0000-0000-0000A18C0000}"/>
    <cellStyle name="Separador de milhares 2 6 14" xfId="30013" xr:uid="{00000000-0005-0000-0000-0000A28C0000}"/>
    <cellStyle name="Separador de milhares 2 6 14 2" xfId="30014" xr:uid="{00000000-0005-0000-0000-0000A38C0000}"/>
    <cellStyle name="Separador de milhares 2 6 14 2 2" xfId="38945" xr:uid="{00000000-0005-0000-0000-0000A48C0000}"/>
    <cellStyle name="Separador de milhares 2 6 15" xfId="30015" xr:uid="{00000000-0005-0000-0000-0000A58C0000}"/>
    <cellStyle name="Separador de milhares 2 6 15 2" xfId="37357" xr:uid="{00000000-0005-0000-0000-0000A68C0000}"/>
    <cellStyle name="Separador de milhares 2 6 15 2 2" xfId="38949" xr:uid="{00000000-0005-0000-0000-0000A78C0000}"/>
    <cellStyle name="Separador de milhares 2 6 16" xfId="30016" xr:uid="{00000000-0005-0000-0000-0000A88C0000}"/>
    <cellStyle name="Separador de milhares 2 6 16 2" xfId="37501" xr:uid="{00000000-0005-0000-0000-0000A98C0000}"/>
    <cellStyle name="Separador de milhares 2 6 16 2 2" xfId="39009" xr:uid="{00000000-0005-0000-0000-0000AA8C0000}"/>
    <cellStyle name="Separador de milhares 2 6 17" xfId="30017" xr:uid="{00000000-0005-0000-0000-0000AB8C0000}"/>
    <cellStyle name="Separador de milhares 2 6 17 2" xfId="39046" xr:uid="{00000000-0005-0000-0000-0000AC8C0000}"/>
    <cellStyle name="Separador de milhares 2 6 18" xfId="30018" xr:uid="{00000000-0005-0000-0000-0000AD8C0000}"/>
    <cellStyle name="Separador de milhares 2 6 18 2" xfId="38591" xr:uid="{00000000-0005-0000-0000-0000AE8C0000}"/>
    <cellStyle name="Separador de milhares 2 6 2" xfId="30019" xr:uid="{00000000-0005-0000-0000-0000AF8C0000}"/>
    <cellStyle name="Separador de milhares 2 6 2 2" xfId="30020" xr:uid="{00000000-0005-0000-0000-0000B08C0000}"/>
    <cellStyle name="Separador de milhares 2 6 2 2 2" xfId="30021" xr:uid="{00000000-0005-0000-0000-0000B18C0000}"/>
    <cellStyle name="Separador de milhares 2 6 2 2 2 2" xfId="30022" xr:uid="{00000000-0005-0000-0000-0000B28C0000}"/>
    <cellStyle name="Separador de milhares 2 6 2 2 2 3" xfId="30023" xr:uid="{00000000-0005-0000-0000-0000B38C0000}"/>
    <cellStyle name="Separador de milhares 2 6 2 2 2 4" xfId="30024" xr:uid="{00000000-0005-0000-0000-0000B48C0000}"/>
    <cellStyle name="Separador de milhares 2 6 2 2 2 5" xfId="38778" xr:uid="{00000000-0005-0000-0000-0000B58C0000}"/>
    <cellStyle name="Separador de milhares 2 6 2 2 3" xfId="30025" xr:uid="{00000000-0005-0000-0000-0000B68C0000}"/>
    <cellStyle name="Separador de milhares 2 6 2 2 3 2" xfId="30026" xr:uid="{00000000-0005-0000-0000-0000B78C0000}"/>
    <cellStyle name="Separador de milhares 2 6 2 2 3 3" xfId="30027" xr:uid="{00000000-0005-0000-0000-0000B88C0000}"/>
    <cellStyle name="Separador de milhares 2 6 2 2 3 4" xfId="30028" xr:uid="{00000000-0005-0000-0000-0000B98C0000}"/>
    <cellStyle name="Separador de milhares 2 6 2 2 4" xfId="30029" xr:uid="{00000000-0005-0000-0000-0000BA8C0000}"/>
    <cellStyle name="Separador de milhares 2 6 2 2 4 2" xfId="30030" xr:uid="{00000000-0005-0000-0000-0000BB8C0000}"/>
    <cellStyle name="Separador de milhares 2 6 2 2 4 3" xfId="30031" xr:uid="{00000000-0005-0000-0000-0000BC8C0000}"/>
    <cellStyle name="Separador de milhares 2 6 2 2 5" xfId="30032" xr:uid="{00000000-0005-0000-0000-0000BD8C0000}"/>
    <cellStyle name="Separador de milhares 2 6 2 2 6" xfId="30033" xr:uid="{00000000-0005-0000-0000-0000BE8C0000}"/>
    <cellStyle name="Separador de milhares 2 6 2 2 7" xfId="30034" xr:uid="{00000000-0005-0000-0000-0000BF8C0000}"/>
    <cellStyle name="Separador de milhares 2 6 2 3" xfId="30035" xr:uid="{00000000-0005-0000-0000-0000C08C0000}"/>
    <cellStyle name="Separador de milhares 2 6 2 3 2" xfId="30036" xr:uid="{00000000-0005-0000-0000-0000C18C0000}"/>
    <cellStyle name="Separador de milhares 2 6 2 3 2 2" xfId="30037" xr:uid="{00000000-0005-0000-0000-0000C28C0000}"/>
    <cellStyle name="Separador de milhares 2 6 2 3 2 3" xfId="30038" xr:uid="{00000000-0005-0000-0000-0000C38C0000}"/>
    <cellStyle name="Separador de milhares 2 6 2 3 3" xfId="30039" xr:uid="{00000000-0005-0000-0000-0000C48C0000}"/>
    <cellStyle name="Separador de milhares 2 6 2 3 4" xfId="30040" xr:uid="{00000000-0005-0000-0000-0000C58C0000}"/>
    <cellStyle name="Separador de milhares 2 6 2 3 5" xfId="30041" xr:uid="{00000000-0005-0000-0000-0000C68C0000}"/>
    <cellStyle name="Separador de milhares 2 6 2 3 6" xfId="38609" xr:uid="{00000000-0005-0000-0000-0000C78C0000}"/>
    <cellStyle name="Separador de milhares 2 6 2 4" xfId="30042" xr:uid="{00000000-0005-0000-0000-0000C88C0000}"/>
    <cellStyle name="Separador de milhares 2 6 2 4 2" xfId="30043" xr:uid="{00000000-0005-0000-0000-0000C98C0000}"/>
    <cellStyle name="Separador de milhares 2 6 2 4 2 2" xfId="30044" xr:uid="{00000000-0005-0000-0000-0000CA8C0000}"/>
    <cellStyle name="Separador de milhares 2 6 2 4 2 3" xfId="30045" xr:uid="{00000000-0005-0000-0000-0000CB8C0000}"/>
    <cellStyle name="Separador de milhares 2 6 2 4 3" xfId="30046" xr:uid="{00000000-0005-0000-0000-0000CC8C0000}"/>
    <cellStyle name="Separador de milhares 2 6 2 4 4" xfId="30047" xr:uid="{00000000-0005-0000-0000-0000CD8C0000}"/>
    <cellStyle name="Separador de milhares 2 6 2 4 5" xfId="30048" xr:uid="{00000000-0005-0000-0000-0000CE8C0000}"/>
    <cellStyle name="Separador de milhares 2 6 2 5" xfId="30049" xr:uid="{00000000-0005-0000-0000-0000CF8C0000}"/>
    <cellStyle name="Separador de milhares 2 6 2 5 2" xfId="30050" xr:uid="{00000000-0005-0000-0000-0000D08C0000}"/>
    <cellStyle name="Separador de milhares 2 6 2 5 3" xfId="30051" xr:uid="{00000000-0005-0000-0000-0000D18C0000}"/>
    <cellStyle name="Separador de milhares 2 6 2 6" xfId="30052" xr:uid="{00000000-0005-0000-0000-0000D28C0000}"/>
    <cellStyle name="Separador de milhares 2 6 2 6 2" xfId="30053" xr:uid="{00000000-0005-0000-0000-0000D38C0000}"/>
    <cellStyle name="Separador de milhares 2 6 2 7" xfId="30054" xr:uid="{00000000-0005-0000-0000-0000D48C0000}"/>
    <cellStyle name="Separador de milhares 2 6 3" xfId="30055" xr:uid="{00000000-0005-0000-0000-0000D58C0000}"/>
    <cellStyle name="Separador de milhares 2 6 3 2" xfId="30056" xr:uid="{00000000-0005-0000-0000-0000D68C0000}"/>
    <cellStyle name="Separador de milhares 2 6 3 2 2" xfId="30057" xr:uid="{00000000-0005-0000-0000-0000D78C0000}"/>
    <cellStyle name="Separador de milhares 2 6 3 2 2 2" xfId="30058" xr:uid="{00000000-0005-0000-0000-0000D88C0000}"/>
    <cellStyle name="Separador de milhares 2 6 3 2 2 3" xfId="38779" xr:uid="{00000000-0005-0000-0000-0000D98C0000}"/>
    <cellStyle name="Separador de milhares 2 6 3 2 3" xfId="30059" xr:uid="{00000000-0005-0000-0000-0000DA8C0000}"/>
    <cellStyle name="Separador de milhares 2 6 3 2 3 2" xfId="30060" xr:uid="{00000000-0005-0000-0000-0000DB8C0000}"/>
    <cellStyle name="Separador de milhares 2 6 3 2 4" xfId="30061" xr:uid="{00000000-0005-0000-0000-0000DC8C0000}"/>
    <cellStyle name="Separador de milhares 2 6 3 3" xfId="30062" xr:uid="{00000000-0005-0000-0000-0000DD8C0000}"/>
    <cellStyle name="Separador de milhares 2 6 3 3 2" xfId="30063" xr:uid="{00000000-0005-0000-0000-0000DE8C0000}"/>
    <cellStyle name="Separador de milhares 2 6 3 3 3" xfId="30064" xr:uid="{00000000-0005-0000-0000-0000DF8C0000}"/>
    <cellStyle name="Separador de milhares 2 6 3 3 4" xfId="30065" xr:uid="{00000000-0005-0000-0000-0000E08C0000}"/>
    <cellStyle name="Separador de milhares 2 6 3 3 5" xfId="38627" xr:uid="{00000000-0005-0000-0000-0000E18C0000}"/>
    <cellStyle name="Separador de milhares 2 6 3 4" xfId="30066" xr:uid="{00000000-0005-0000-0000-0000E28C0000}"/>
    <cellStyle name="Separador de milhares 2 6 3 4 2" xfId="30067" xr:uid="{00000000-0005-0000-0000-0000E38C0000}"/>
    <cellStyle name="Separador de milhares 2 6 3 4 3" xfId="30068" xr:uid="{00000000-0005-0000-0000-0000E48C0000}"/>
    <cellStyle name="Separador de milhares 2 6 3 4 4" xfId="30069" xr:uid="{00000000-0005-0000-0000-0000E58C0000}"/>
    <cellStyle name="Separador de milhares 2 6 3 5" xfId="30070" xr:uid="{00000000-0005-0000-0000-0000E68C0000}"/>
    <cellStyle name="Separador de milhares 2 6 3 6" xfId="30071" xr:uid="{00000000-0005-0000-0000-0000E78C0000}"/>
    <cellStyle name="Separador de milhares 2 6 3 7" xfId="30072" xr:uid="{00000000-0005-0000-0000-0000E88C0000}"/>
    <cellStyle name="Separador de milhares 2 6 4" xfId="30073" xr:uid="{00000000-0005-0000-0000-0000E98C0000}"/>
    <cellStyle name="Separador de milhares 2 6 4 2" xfId="30074" xr:uid="{00000000-0005-0000-0000-0000EA8C0000}"/>
    <cellStyle name="Separador de milhares 2 6 4 2 2" xfId="30075" xr:uid="{00000000-0005-0000-0000-0000EB8C0000}"/>
    <cellStyle name="Separador de milhares 2 6 4 2 2 2" xfId="30076" xr:uid="{00000000-0005-0000-0000-0000EC8C0000}"/>
    <cellStyle name="Separador de milhares 2 6 4 2 2 3" xfId="38780" xr:uid="{00000000-0005-0000-0000-0000ED8C0000}"/>
    <cellStyle name="Separador de milhares 2 6 4 2 3" xfId="30077" xr:uid="{00000000-0005-0000-0000-0000EE8C0000}"/>
    <cellStyle name="Separador de milhares 2 6 4 2 3 2" xfId="30078" xr:uid="{00000000-0005-0000-0000-0000EF8C0000}"/>
    <cellStyle name="Separador de milhares 2 6 4 2 4" xfId="30079" xr:uid="{00000000-0005-0000-0000-0000F08C0000}"/>
    <cellStyle name="Separador de milhares 2 6 4 3" xfId="30080" xr:uid="{00000000-0005-0000-0000-0000F18C0000}"/>
    <cellStyle name="Separador de milhares 2 6 4 3 2" xfId="30081" xr:uid="{00000000-0005-0000-0000-0000F28C0000}"/>
    <cellStyle name="Separador de milhares 2 6 4 3 3" xfId="38635" xr:uid="{00000000-0005-0000-0000-0000F38C0000}"/>
    <cellStyle name="Separador de milhares 2 6 4 4" xfId="30082" xr:uid="{00000000-0005-0000-0000-0000F48C0000}"/>
    <cellStyle name="Separador de milhares 2 6 4 4 2" xfId="30083" xr:uid="{00000000-0005-0000-0000-0000F58C0000}"/>
    <cellStyle name="Separador de milhares 2 6 4 5" xfId="30084" xr:uid="{00000000-0005-0000-0000-0000F68C0000}"/>
    <cellStyle name="Separador de milhares 2 6 5" xfId="30085" xr:uid="{00000000-0005-0000-0000-0000F78C0000}"/>
    <cellStyle name="Separador de milhares 2 6 5 10" xfId="37445" xr:uid="{00000000-0005-0000-0000-0000F88C0000}"/>
    <cellStyle name="Separador de milhares 2 6 5 10 2" xfId="38992" xr:uid="{00000000-0005-0000-0000-0000F98C0000}"/>
    <cellStyle name="Separador de milhares 2 6 5 11" xfId="37531" xr:uid="{00000000-0005-0000-0000-0000FA8C0000}"/>
    <cellStyle name="Separador de milhares 2 6 5 11 2" xfId="39021" xr:uid="{00000000-0005-0000-0000-0000FB8C0000}"/>
    <cellStyle name="Separador de milhares 2 6 5 12" xfId="37518" xr:uid="{00000000-0005-0000-0000-0000FC8C0000}"/>
    <cellStyle name="Separador de milhares 2 6 5 12 2" xfId="39015" xr:uid="{00000000-0005-0000-0000-0000FD8C0000}"/>
    <cellStyle name="Separador de milhares 2 6 5 13" xfId="38643" xr:uid="{00000000-0005-0000-0000-0000FE8C0000}"/>
    <cellStyle name="Separador de milhares 2 6 5 2" xfId="30086" xr:uid="{00000000-0005-0000-0000-0000FF8C0000}"/>
    <cellStyle name="Separador de milhares 2 6 5 2 2" xfId="30087" xr:uid="{00000000-0005-0000-0000-0000008D0000}"/>
    <cellStyle name="Separador de milhares 2 6 5 2 2 2" xfId="36596" xr:uid="{00000000-0005-0000-0000-0000018D0000}"/>
    <cellStyle name="Separador de milhares 2 6 5 2 2 2 2" xfId="38782" xr:uid="{00000000-0005-0000-0000-0000028D0000}"/>
    <cellStyle name="Separador de milhares 2 6 5 2 3" xfId="30088" xr:uid="{00000000-0005-0000-0000-0000038D0000}"/>
    <cellStyle name="Separador de milhares 2 6 5 2 3 2" xfId="38668" xr:uid="{00000000-0005-0000-0000-0000048D0000}"/>
    <cellStyle name="Separador de milhares 2 6 5 2 4" xfId="30089" xr:uid="{00000000-0005-0000-0000-0000058D0000}"/>
    <cellStyle name="Separador de milhares 2 6 5 2 5" xfId="36300" xr:uid="{00000000-0005-0000-0000-0000068D0000}"/>
    <cellStyle name="Separador de milhares 2 6 5 3" xfId="30090" xr:uid="{00000000-0005-0000-0000-0000078D0000}"/>
    <cellStyle name="Separador de milhares 2 6 5 3 2" xfId="30091" xr:uid="{00000000-0005-0000-0000-0000088D0000}"/>
    <cellStyle name="Separador de milhares 2 6 5 3 2 2" xfId="36597" xr:uid="{00000000-0005-0000-0000-0000098D0000}"/>
    <cellStyle name="Separador de milhares 2 6 5 3 2 2 2" xfId="38783" xr:uid="{00000000-0005-0000-0000-00000A8D0000}"/>
    <cellStyle name="Separador de milhares 2 6 5 3 3" xfId="36330" xr:uid="{00000000-0005-0000-0000-00000B8D0000}"/>
    <cellStyle name="Separador de milhares 2 6 5 3 3 2" xfId="38684" xr:uid="{00000000-0005-0000-0000-00000C8D0000}"/>
    <cellStyle name="Separador de milhares 2 6 5 4" xfId="30092" xr:uid="{00000000-0005-0000-0000-00000D8D0000}"/>
    <cellStyle name="Separador de milhares 2 6 5 4 2" xfId="36598" xr:uid="{00000000-0005-0000-0000-00000E8D0000}"/>
    <cellStyle name="Separador de milhares 2 6 5 4 2 2" xfId="38784" xr:uid="{00000000-0005-0000-0000-00000F8D0000}"/>
    <cellStyle name="Separador de milhares 2 6 5 4 3" xfId="36364" xr:uid="{00000000-0005-0000-0000-0000108D0000}"/>
    <cellStyle name="Separador de milhares 2 6 5 4 3 2" xfId="38700" xr:uid="{00000000-0005-0000-0000-0000118D0000}"/>
    <cellStyle name="Separador de milhares 2 6 5 5" xfId="30093" xr:uid="{00000000-0005-0000-0000-0000128D0000}"/>
    <cellStyle name="Separador de milhares 2 6 5 5 2" xfId="38850" xr:uid="{00000000-0005-0000-0000-0000138D0000}"/>
    <cellStyle name="Separador de milhares 2 6 5 6" xfId="36595" xr:uid="{00000000-0005-0000-0000-0000148D0000}"/>
    <cellStyle name="Separador de milhares 2 6 5 6 2" xfId="38781" xr:uid="{00000000-0005-0000-0000-0000158D0000}"/>
    <cellStyle name="Separador de milhares 2 6 5 7" xfId="37271" xr:uid="{00000000-0005-0000-0000-0000168D0000}"/>
    <cellStyle name="Separador de milhares 2 6 5 7 2" xfId="38904" xr:uid="{00000000-0005-0000-0000-0000178D0000}"/>
    <cellStyle name="Separador de milhares 2 6 5 8" xfId="37276" xr:uid="{00000000-0005-0000-0000-0000188D0000}"/>
    <cellStyle name="Separador de milhares 2 6 5 8 2" xfId="38909" xr:uid="{00000000-0005-0000-0000-0000198D0000}"/>
    <cellStyle name="Separador de milhares 2 6 5 9" xfId="37369" xr:uid="{00000000-0005-0000-0000-00001A8D0000}"/>
    <cellStyle name="Separador de milhares 2 6 5 9 2" xfId="38955" xr:uid="{00000000-0005-0000-0000-00001B8D0000}"/>
    <cellStyle name="Separador de milhares 2 6 6" xfId="30094" xr:uid="{00000000-0005-0000-0000-00001C8D0000}"/>
    <cellStyle name="Separador de milhares 2 6 6 2" xfId="30095" xr:uid="{00000000-0005-0000-0000-00001D8D0000}"/>
    <cellStyle name="Separador de milhares 2 6 6 2 2" xfId="30096" xr:uid="{00000000-0005-0000-0000-00001E8D0000}"/>
    <cellStyle name="Separador de milhares 2 6 6 2 2 2" xfId="38785" xr:uid="{00000000-0005-0000-0000-00001F8D0000}"/>
    <cellStyle name="Separador de milhares 2 6 6 2 3" xfId="36599" xr:uid="{00000000-0005-0000-0000-0000208D0000}"/>
    <cellStyle name="Separador de milhares 2 6 6 3" xfId="30097" xr:uid="{00000000-0005-0000-0000-0000218D0000}"/>
    <cellStyle name="Separador de milhares 2 6 6 3 2" xfId="30098" xr:uid="{00000000-0005-0000-0000-0000228D0000}"/>
    <cellStyle name="Separador de milhares 2 6 6 3 3" xfId="38651" xr:uid="{00000000-0005-0000-0000-0000238D0000}"/>
    <cellStyle name="Separador de milhares 2 6 6 4" xfId="30099" xr:uid="{00000000-0005-0000-0000-0000248D0000}"/>
    <cellStyle name="Separador de milhares 2 6 7" xfId="30100" xr:uid="{00000000-0005-0000-0000-0000258D0000}"/>
    <cellStyle name="Separador de milhares 2 6 7 2" xfId="30101" xr:uid="{00000000-0005-0000-0000-0000268D0000}"/>
    <cellStyle name="Separador de milhares 2 6 7 2 2" xfId="30102" xr:uid="{00000000-0005-0000-0000-0000278D0000}"/>
    <cellStyle name="Separador de milhares 2 6 7 2 2 2" xfId="38786" xr:uid="{00000000-0005-0000-0000-0000288D0000}"/>
    <cellStyle name="Separador de milhares 2 6 7 2 3" xfId="36600" xr:uid="{00000000-0005-0000-0000-0000298D0000}"/>
    <cellStyle name="Separador de milhares 2 6 7 3" xfId="30103" xr:uid="{00000000-0005-0000-0000-00002A8D0000}"/>
    <cellStyle name="Separador de milhares 2 6 7 3 2" xfId="38660" xr:uid="{00000000-0005-0000-0000-00002B8D0000}"/>
    <cellStyle name="Separador de milhares 2 6 7 4" xfId="30104" xr:uid="{00000000-0005-0000-0000-00002C8D0000}"/>
    <cellStyle name="Separador de milhares 2 6 8" xfId="30105" xr:uid="{00000000-0005-0000-0000-00002D8D0000}"/>
    <cellStyle name="Separador de milhares 2 6 8 10" xfId="37560" xr:uid="{00000000-0005-0000-0000-00002E8D0000}"/>
    <cellStyle name="Separador de milhares 2 6 8 10 2" xfId="39038" xr:uid="{00000000-0005-0000-0000-00002F8D0000}"/>
    <cellStyle name="Separador de milhares 2 6 8 11" xfId="38676" xr:uid="{00000000-0005-0000-0000-0000308D0000}"/>
    <cellStyle name="Separador de milhares 2 6 8 2" xfId="30106" xr:uid="{00000000-0005-0000-0000-0000318D0000}"/>
    <cellStyle name="Separador de milhares 2 6 8 2 2" xfId="36601" xr:uid="{00000000-0005-0000-0000-0000328D0000}"/>
    <cellStyle name="Separador de milhares 2 6 8 2 2 2" xfId="38788" xr:uid="{00000000-0005-0000-0000-0000338D0000}"/>
    <cellStyle name="Separador de milhares 2 6 8 2 3" xfId="36376" xr:uid="{00000000-0005-0000-0000-0000348D0000}"/>
    <cellStyle name="Separador de milhares 2 6 8 2 3 2" xfId="38708" xr:uid="{00000000-0005-0000-0000-0000358D0000}"/>
    <cellStyle name="Separador de milhares 2 6 8 3" xfId="30107" xr:uid="{00000000-0005-0000-0000-0000368D0000}"/>
    <cellStyle name="Separador de milhares 2 6 8 3 2" xfId="36679" xr:uid="{00000000-0005-0000-0000-0000378D0000}"/>
    <cellStyle name="Separador de milhares 2 6 8 3 2 2" xfId="38858" xr:uid="{00000000-0005-0000-0000-0000388D0000}"/>
    <cellStyle name="Separador de milhares 2 6 8 4" xfId="30108" xr:uid="{00000000-0005-0000-0000-0000398D0000}"/>
    <cellStyle name="Separador de milhares 2 6 8 4 2" xfId="38787" xr:uid="{00000000-0005-0000-0000-00003A8D0000}"/>
    <cellStyle name="Separador de milhares 2 6 8 5" xfId="37288" xr:uid="{00000000-0005-0000-0000-00003B8D0000}"/>
    <cellStyle name="Separador de milhares 2 6 8 5 2" xfId="38914" xr:uid="{00000000-0005-0000-0000-00003C8D0000}"/>
    <cellStyle name="Separador de milhares 2 6 8 6" xfId="37200" xr:uid="{00000000-0005-0000-0000-00003D8D0000}"/>
    <cellStyle name="Separador de milhares 2 6 8 6 2" xfId="38880" xr:uid="{00000000-0005-0000-0000-00003E8D0000}"/>
    <cellStyle name="Separador de milhares 2 6 8 7" xfId="37388" xr:uid="{00000000-0005-0000-0000-00003F8D0000}"/>
    <cellStyle name="Separador de milhares 2 6 8 7 2" xfId="38965" xr:uid="{00000000-0005-0000-0000-0000408D0000}"/>
    <cellStyle name="Separador de milhares 2 6 8 8" xfId="37424" xr:uid="{00000000-0005-0000-0000-0000418D0000}"/>
    <cellStyle name="Separador de milhares 2 6 8 8 2" xfId="38981" xr:uid="{00000000-0005-0000-0000-0000428D0000}"/>
    <cellStyle name="Separador de milhares 2 6 8 9" xfId="37547" xr:uid="{00000000-0005-0000-0000-0000438D0000}"/>
    <cellStyle name="Separador de milhares 2 6 8 9 2" xfId="39030" xr:uid="{00000000-0005-0000-0000-0000448D0000}"/>
    <cellStyle name="Separador de milhares 2 6 9" xfId="30109" xr:uid="{00000000-0005-0000-0000-0000458D0000}"/>
    <cellStyle name="Separador de milhares 2 6 9 2" xfId="30110" xr:uid="{00000000-0005-0000-0000-0000468D0000}"/>
    <cellStyle name="Separador de milhares 2 6 9 2 2" xfId="36602" xr:uid="{00000000-0005-0000-0000-0000478D0000}"/>
    <cellStyle name="Separador de milhares 2 6 9 2 2 2" xfId="38789" xr:uid="{00000000-0005-0000-0000-0000488D0000}"/>
    <cellStyle name="Separador de milhares 2 6 9 3" xfId="30111" xr:uid="{00000000-0005-0000-0000-0000498D0000}"/>
    <cellStyle name="Separador de milhares 2 6 9 3 2" xfId="38692" xr:uid="{00000000-0005-0000-0000-00004A8D0000}"/>
    <cellStyle name="Separador de milhares 2 6 9 4" xfId="36341" xr:uid="{00000000-0005-0000-0000-00004B8D0000}"/>
    <cellStyle name="Separador de milhares 2 60" xfId="44331" xr:uid="{00000000-0005-0000-0000-00004C8D0000}"/>
    <cellStyle name="Separador de milhares 2 61" xfId="44334" xr:uid="{00000000-0005-0000-0000-00004D8D0000}"/>
    <cellStyle name="Separador de milhares 2 62" xfId="44337" xr:uid="{00000000-0005-0000-0000-00004E8D0000}"/>
    <cellStyle name="Separador de milhares 2 63" xfId="44340" xr:uid="{00000000-0005-0000-0000-00004F8D0000}"/>
    <cellStyle name="Separador de milhares 2 64" xfId="44343" xr:uid="{00000000-0005-0000-0000-0000508D0000}"/>
    <cellStyle name="Separador de milhares 2 65" xfId="44346" xr:uid="{00000000-0005-0000-0000-0000518D0000}"/>
    <cellStyle name="Separador de milhares 2 66" xfId="44349" xr:uid="{00000000-0005-0000-0000-0000528D0000}"/>
    <cellStyle name="Separador de milhares 2 67" xfId="44352" xr:uid="{00000000-0005-0000-0000-0000538D0000}"/>
    <cellStyle name="Separador de milhares 2 68" xfId="44355" xr:uid="{00000000-0005-0000-0000-0000548D0000}"/>
    <cellStyle name="Separador de milhares 2 69" xfId="44358" xr:uid="{00000000-0005-0000-0000-0000558D0000}"/>
    <cellStyle name="Separador de milhares 2 7" xfId="30112" xr:uid="{00000000-0005-0000-0000-0000568D0000}"/>
    <cellStyle name="Separador de milhares 2 7 10" xfId="30113" xr:uid="{00000000-0005-0000-0000-0000578D0000}"/>
    <cellStyle name="Separador de milhares 2 7 10 2" xfId="30114" xr:uid="{00000000-0005-0000-0000-0000588D0000}"/>
    <cellStyle name="Separador de milhares 2 7 10 2 2" xfId="38843" xr:uid="{00000000-0005-0000-0000-0000598D0000}"/>
    <cellStyle name="Separador de milhares 2 7 10 3" xfId="30115" xr:uid="{00000000-0005-0000-0000-00005A8D0000}"/>
    <cellStyle name="Separador de milhares 2 7 11" xfId="30116" xr:uid="{00000000-0005-0000-0000-00005B8D0000}"/>
    <cellStyle name="Separador de milhares 2 7 11 2" xfId="30117" xr:uid="{00000000-0005-0000-0000-00005C8D0000}"/>
    <cellStyle name="Separador de milhares 2 7 11 2 2" xfId="38868" xr:uid="{00000000-0005-0000-0000-00005D8D0000}"/>
    <cellStyle name="Separador de milhares 2 7 11 3" xfId="30118" xr:uid="{00000000-0005-0000-0000-00005E8D0000}"/>
    <cellStyle name="Separador de milhares 2 7 12" xfId="30119" xr:uid="{00000000-0005-0000-0000-00005F8D0000}"/>
    <cellStyle name="Separador de milhares 2 7 12 2" xfId="30120" xr:uid="{00000000-0005-0000-0000-0000608D0000}"/>
    <cellStyle name="Separador de milhares 2 7 12 2 2" xfId="38897" xr:uid="{00000000-0005-0000-0000-0000618D0000}"/>
    <cellStyle name="Separador de milhares 2 7 13" xfId="30121" xr:uid="{00000000-0005-0000-0000-0000628D0000}"/>
    <cellStyle name="Separador de milhares 2 7 13 2" xfId="30122" xr:uid="{00000000-0005-0000-0000-0000638D0000}"/>
    <cellStyle name="Separador de milhares 2 7 13 2 2" xfId="38924" xr:uid="{00000000-0005-0000-0000-0000648D0000}"/>
    <cellStyle name="Separador de milhares 2 7 14" xfId="30123" xr:uid="{00000000-0005-0000-0000-0000658D0000}"/>
    <cellStyle name="Separador de milhares 2 7 14 2" xfId="30124" xr:uid="{00000000-0005-0000-0000-0000668D0000}"/>
    <cellStyle name="Separador de milhares 2 7 14 2 2" xfId="38946" xr:uid="{00000000-0005-0000-0000-0000678D0000}"/>
    <cellStyle name="Separador de milhares 2 7 15" xfId="30125" xr:uid="{00000000-0005-0000-0000-0000688D0000}"/>
    <cellStyle name="Separador de milhares 2 7 15 2" xfId="37410" xr:uid="{00000000-0005-0000-0000-0000698D0000}"/>
    <cellStyle name="Separador de milhares 2 7 15 2 2" xfId="38975" xr:uid="{00000000-0005-0000-0000-00006A8D0000}"/>
    <cellStyle name="Separador de milhares 2 7 16" xfId="30126" xr:uid="{00000000-0005-0000-0000-00006B8D0000}"/>
    <cellStyle name="Separador de milhares 2 7 16 2" xfId="37502" xr:uid="{00000000-0005-0000-0000-00006C8D0000}"/>
    <cellStyle name="Separador de milhares 2 7 16 2 2" xfId="39010" xr:uid="{00000000-0005-0000-0000-00006D8D0000}"/>
    <cellStyle name="Separador de milhares 2 7 17" xfId="30127" xr:uid="{00000000-0005-0000-0000-00006E8D0000}"/>
    <cellStyle name="Separador de milhares 2 7 17 2" xfId="39044" xr:uid="{00000000-0005-0000-0000-00006F8D0000}"/>
    <cellStyle name="Separador de milhares 2 7 18" xfId="30128" xr:uid="{00000000-0005-0000-0000-0000708D0000}"/>
    <cellStyle name="Separador de milhares 2 7 18 2" xfId="38592" xr:uid="{00000000-0005-0000-0000-0000718D0000}"/>
    <cellStyle name="Separador de milhares 2 7 2" xfId="30129" xr:uid="{00000000-0005-0000-0000-0000728D0000}"/>
    <cellStyle name="Separador de milhares 2 7 2 2" xfId="30130" xr:uid="{00000000-0005-0000-0000-0000738D0000}"/>
    <cellStyle name="Separador de milhares 2 7 2 2 2" xfId="30131" xr:uid="{00000000-0005-0000-0000-0000748D0000}"/>
    <cellStyle name="Separador de milhares 2 7 2 2 2 2" xfId="30132" xr:uid="{00000000-0005-0000-0000-0000758D0000}"/>
    <cellStyle name="Separador de milhares 2 7 2 2 2 3" xfId="38790" xr:uid="{00000000-0005-0000-0000-0000768D0000}"/>
    <cellStyle name="Separador de milhares 2 7 2 2 3" xfId="30133" xr:uid="{00000000-0005-0000-0000-0000778D0000}"/>
    <cellStyle name="Separador de milhares 2 7 2 2 3 2" xfId="30134" xr:uid="{00000000-0005-0000-0000-0000788D0000}"/>
    <cellStyle name="Separador de milhares 2 7 2 2 4" xfId="30135" xr:uid="{00000000-0005-0000-0000-0000798D0000}"/>
    <cellStyle name="Separador de milhares 2 7 2 3" xfId="30136" xr:uid="{00000000-0005-0000-0000-00007A8D0000}"/>
    <cellStyle name="Separador de milhares 2 7 2 3 2" xfId="30137" xr:uid="{00000000-0005-0000-0000-00007B8D0000}"/>
    <cellStyle name="Separador de milhares 2 7 2 3 3" xfId="30138" xr:uid="{00000000-0005-0000-0000-00007C8D0000}"/>
    <cellStyle name="Separador de milhares 2 7 2 3 4" xfId="30139" xr:uid="{00000000-0005-0000-0000-00007D8D0000}"/>
    <cellStyle name="Separador de milhares 2 7 2 3 5" xfId="38610" xr:uid="{00000000-0005-0000-0000-00007E8D0000}"/>
    <cellStyle name="Separador de milhares 2 7 2 4" xfId="30140" xr:uid="{00000000-0005-0000-0000-00007F8D0000}"/>
    <cellStyle name="Separador de milhares 2 7 2 4 2" xfId="30141" xr:uid="{00000000-0005-0000-0000-0000808D0000}"/>
    <cellStyle name="Separador de milhares 2 7 2 4 3" xfId="30142" xr:uid="{00000000-0005-0000-0000-0000818D0000}"/>
    <cellStyle name="Separador de milhares 2 7 2 4 4" xfId="30143" xr:uid="{00000000-0005-0000-0000-0000828D0000}"/>
    <cellStyle name="Separador de milhares 2 7 2 5" xfId="30144" xr:uid="{00000000-0005-0000-0000-0000838D0000}"/>
    <cellStyle name="Separador de milhares 2 7 2 6" xfId="30145" xr:uid="{00000000-0005-0000-0000-0000848D0000}"/>
    <cellStyle name="Separador de milhares 2 7 2 7" xfId="30146" xr:uid="{00000000-0005-0000-0000-0000858D0000}"/>
    <cellStyle name="Separador de milhares 2 7 3" xfId="30147" xr:uid="{00000000-0005-0000-0000-0000868D0000}"/>
    <cellStyle name="Separador de milhares 2 7 3 2" xfId="30148" xr:uid="{00000000-0005-0000-0000-0000878D0000}"/>
    <cellStyle name="Separador de milhares 2 7 3 2 2" xfId="30149" xr:uid="{00000000-0005-0000-0000-0000888D0000}"/>
    <cellStyle name="Separador de milhares 2 7 3 2 2 2" xfId="30150" xr:uid="{00000000-0005-0000-0000-0000898D0000}"/>
    <cellStyle name="Separador de milhares 2 7 3 2 2 3" xfId="38791" xr:uid="{00000000-0005-0000-0000-00008A8D0000}"/>
    <cellStyle name="Separador de milhares 2 7 3 2 3" xfId="30151" xr:uid="{00000000-0005-0000-0000-00008B8D0000}"/>
    <cellStyle name="Separador de milhares 2 7 3 2 3 2" xfId="30152" xr:uid="{00000000-0005-0000-0000-00008C8D0000}"/>
    <cellStyle name="Separador de milhares 2 7 3 2 4" xfId="30153" xr:uid="{00000000-0005-0000-0000-00008D8D0000}"/>
    <cellStyle name="Separador de milhares 2 7 3 3" xfId="30154" xr:uid="{00000000-0005-0000-0000-00008E8D0000}"/>
    <cellStyle name="Separador de milhares 2 7 3 3 2" xfId="30155" xr:uid="{00000000-0005-0000-0000-00008F8D0000}"/>
    <cellStyle name="Separador de milhares 2 7 3 3 3" xfId="38628" xr:uid="{00000000-0005-0000-0000-0000908D0000}"/>
    <cellStyle name="Separador de milhares 2 7 3 4" xfId="30156" xr:uid="{00000000-0005-0000-0000-0000918D0000}"/>
    <cellStyle name="Separador de milhares 2 7 3 4 2" xfId="30157" xr:uid="{00000000-0005-0000-0000-0000928D0000}"/>
    <cellStyle name="Separador de milhares 2 7 3 5" xfId="30158" xr:uid="{00000000-0005-0000-0000-0000938D0000}"/>
    <cellStyle name="Separador de milhares 2 7 4" xfId="30159" xr:uid="{00000000-0005-0000-0000-0000948D0000}"/>
    <cellStyle name="Separador de milhares 2 7 4 2" xfId="30160" xr:uid="{00000000-0005-0000-0000-0000958D0000}"/>
    <cellStyle name="Separador de milhares 2 7 4 2 2" xfId="30161" xr:uid="{00000000-0005-0000-0000-0000968D0000}"/>
    <cellStyle name="Separador de milhares 2 7 4 2 2 2" xfId="30162" xr:uid="{00000000-0005-0000-0000-0000978D0000}"/>
    <cellStyle name="Separador de milhares 2 7 4 2 2 3" xfId="38792" xr:uid="{00000000-0005-0000-0000-0000988D0000}"/>
    <cellStyle name="Separador de milhares 2 7 4 2 3" xfId="30163" xr:uid="{00000000-0005-0000-0000-0000998D0000}"/>
    <cellStyle name="Separador de milhares 2 7 4 2 3 2" xfId="30164" xr:uid="{00000000-0005-0000-0000-00009A8D0000}"/>
    <cellStyle name="Separador de milhares 2 7 4 2 4" xfId="30165" xr:uid="{00000000-0005-0000-0000-00009B8D0000}"/>
    <cellStyle name="Separador de milhares 2 7 4 3" xfId="30166" xr:uid="{00000000-0005-0000-0000-00009C8D0000}"/>
    <cellStyle name="Separador de milhares 2 7 4 3 2" xfId="30167" xr:uid="{00000000-0005-0000-0000-00009D8D0000}"/>
    <cellStyle name="Separador de milhares 2 7 4 3 3" xfId="38636" xr:uid="{00000000-0005-0000-0000-00009E8D0000}"/>
    <cellStyle name="Separador de milhares 2 7 4 4" xfId="30168" xr:uid="{00000000-0005-0000-0000-00009F8D0000}"/>
    <cellStyle name="Separador de milhares 2 7 4 4 2" xfId="30169" xr:uid="{00000000-0005-0000-0000-0000A08D0000}"/>
    <cellStyle name="Separador de milhares 2 7 4 5" xfId="30170" xr:uid="{00000000-0005-0000-0000-0000A18D0000}"/>
    <cellStyle name="Separador de milhares 2 7 5" xfId="30171" xr:uid="{00000000-0005-0000-0000-0000A28D0000}"/>
    <cellStyle name="Separador de milhares 2 7 5 10" xfId="37448" xr:uid="{00000000-0005-0000-0000-0000A38D0000}"/>
    <cellStyle name="Separador de milhares 2 7 5 10 2" xfId="38995" xr:uid="{00000000-0005-0000-0000-0000A48D0000}"/>
    <cellStyle name="Separador de milhares 2 7 5 11" xfId="37532" xr:uid="{00000000-0005-0000-0000-0000A58D0000}"/>
    <cellStyle name="Separador de milhares 2 7 5 11 2" xfId="39022" xr:uid="{00000000-0005-0000-0000-0000A68D0000}"/>
    <cellStyle name="Separador de milhares 2 7 5 12" xfId="37564" xr:uid="{00000000-0005-0000-0000-0000A78D0000}"/>
    <cellStyle name="Separador de milhares 2 7 5 12 2" xfId="39040" xr:uid="{00000000-0005-0000-0000-0000A88D0000}"/>
    <cellStyle name="Separador de milhares 2 7 5 13" xfId="38644" xr:uid="{00000000-0005-0000-0000-0000A98D0000}"/>
    <cellStyle name="Separador de milhares 2 7 5 2" xfId="30172" xr:uid="{00000000-0005-0000-0000-0000AA8D0000}"/>
    <cellStyle name="Separador de milhares 2 7 5 2 2" xfId="30173" xr:uid="{00000000-0005-0000-0000-0000AB8D0000}"/>
    <cellStyle name="Separador de milhares 2 7 5 2 2 2" xfId="36604" xr:uid="{00000000-0005-0000-0000-0000AC8D0000}"/>
    <cellStyle name="Separador de milhares 2 7 5 2 2 2 2" xfId="38794" xr:uid="{00000000-0005-0000-0000-0000AD8D0000}"/>
    <cellStyle name="Separador de milhares 2 7 5 2 3" xfId="36301" xr:uid="{00000000-0005-0000-0000-0000AE8D0000}"/>
    <cellStyle name="Separador de milhares 2 7 5 2 3 2" xfId="38669" xr:uid="{00000000-0005-0000-0000-0000AF8D0000}"/>
    <cellStyle name="Separador de milhares 2 7 5 3" xfId="30174" xr:uid="{00000000-0005-0000-0000-0000B08D0000}"/>
    <cellStyle name="Separador de milhares 2 7 5 3 2" xfId="30175" xr:uid="{00000000-0005-0000-0000-0000B18D0000}"/>
    <cellStyle name="Separador de milhares 2 7 5 3 2 2" xfId="36605" xr:uid="{00000000-0005-0000-0000-0000B28D0000}"/>
    <cellStyle name="Separador de milhares 2 7 5 3 2 2 2" xfId="38795" xr:uid="{00000000-0005-0000-0000-0000B38D0000}"/>
    <cellStyle name="Separador de milhares 2 7 5 3 3" xfId="36331" xr:uid="{00000000-0005-0000-0000-0000B48D0000}"/>
    <cellStyle name="Separador de milhares 2 7 5 3 3 2" xfId="38685" xr:uid="{00000000-0005-0000-0000-0000B58D0000}"/>
    <cellStyle name="Separador de milhares 2 7 5 4" xfId="30176" xr:uid="{00000000-0005-0000-0000-0000B68D0000}"/>
    <cellStyle name="Separador de milhares 2 7 5 4 2" xfId="36606" xr:uid="{00000000-0005-0000-0000-0000B78D0000}"/>
    <cellStyle name="Separador de milhares 2 7 5 4 2 2" xfId="38796" xr:uid="{00000000-0005-0000-0000-0000B88D0000}"/>
    <cellStyle name="Separador de milhares 2 7 5 4 3" xfId="38701" xr:uid="{00000000-0005-0000-0000-0000B98D0000}"/>
    <cellStyle name="Separador de milhares 2 7 5 5" xfId="36665" xr:uid="{00000000-0005-0000-0000-0000BA8D0000}"/>
    <cellStyle name="Separador de milhares 2 7 5 5 2" xfId="38851" xr:uid="{00000000-0005-0000-0000-0000BB8D0000}"/>
    <cellStyle name="Separador de milhares 2 7 5 6" xfId="36603" xr:uid="{00000000-0005-0000-0000-0000BC8D0000}"/>
    <cellStyle name="Separador de milhares 2 7 5 6 2" xfId="38793" xr:uid="{00000000-0005-0000-0000-0000BD8D0000}"/>
    <cellStyle name="Separador de milhares 2 7 5 7" xfId="37272" xr:uid="{00000000-0005-0000-0000-0000BE8D0000}"/>
    <cellStyle name="Separador de milhares 2 7 5 7 2" xfId="38905" xr:uid="{00000000-0005-0000-0000-0000BF8D0000}"/>
    <cellStyle name="Separador de milhares 2 7 5 8" xfId="37214" xr:uid="{00000000-0005-0000-0000-0000C08D0000}"/>
    <cellStyle name="Separador de milhares 2 7 5 8 2" xfId="38887" xr:uid="{00000000-0005-0000-0000-0000C18D0000}"/>
    <cellStyle name="Separador de milhares 2 7 5 9" xfId="37370" xr:uid="{00000000-0005-0000-0000-0000C28D0000}"/>
    <cellStyle name="Separador de milhares 2 7 5 9 2" xfId="38956" xr:uid="{00000000-0005-0000-0000-0000C38D0000}"/>
    <cellStyle name="Separador de milhares 2 7 6" xfId="30177" xr:uid="{00000000-0005-0000-0000-0000C48D0000}"/>
    <cellStyle name="Separador de milhares 2 7 6 2" xfId="30178" xr:uid="{00000000-0005-0000-0000-0000C58D0000}"/>
    <cellStyle name="Separador de milhares 2 7 6 2 2" xfId="30179" xr:uid="{00000000-0005-0000-0000-0000C68D0000}"/>
    <cellStyle name="Separador de milhares 2 7 6 2 2 2" xfId="38797" xr:uid="{00000000-0005-0000-0000-0000C78D0000}"/>
    <cellStyle name="Separador de milhares 2 7 6 2 3" xfId="36607" xr:uid="{00000000-0005-0000-0000-0000C88D0000}"/>
    <cellStyle name="Separador de milhares 2 7 6 3" xfId="30180" xr:uid="{00000000-0005-0000-0000-0000C98D0000}"/>
    <cellStyle name="Separador de milhares 2 7 6 3 2" xfId="38652" xr:uid="{00000000-0005-0000-0000-0000CA8D0000}"/>
    <cellStyle name="Separador de milhares 2 7 6 4" xfId="30181" xr:uid="{00000000-0005-0000-0000-0000CB8D0000}"/>
    <cellStyle name="Separador de milhares 2 7 7" xfId="30182" xr:uid="{00000000-0005-0000-0000-0000CC8D0000}"/>
    <cellStyle name="Separador de milhares 2 7 7 2" xfId="30183" xr:uid="{00000000-0005-0000-0000-0000CD8D0000}"/>
    <cellStyle name="Separador de milhares 2 7 7 2 2" xfId="36608" xr:uid="{00000000-0005-0000-0000-0000CE8D0000}"/>
    <cellStyle name="Separador de milhares 2 7 7 2 2 2" xfId="38798" xr:uid="{00000000-0005-0000-0000-0000CF8D0000}"/>
    <cellStyle name="Separador de milhares 2 7 7 3" xfId="30184" xr:uid="{00000000-0005-0000-0000-0000D08D0000}"/>
    <cellStyle name="Separador de milhares 2 7 7 3 2" xfId="38661" xr:uid="{00000000-0005-0000-0000-0000D18D0000}"/>
    <cellStyle name="Separador de milhares 2 7 7 4" xfId="30185" xr:uid="{00000000-0005-0000-0000-0000D28D0000}"/>
    <cellStyle name="Separador de milhares 2 7 8" xfId="30186" xr:uid="{00000000-0005-0000-0000-0000D38D0000}"/>
    <cellStyle name="Separador de milhares 2 7 8 10" xfId="37555" xr:uid="{00000000-0005-0000-0000-0000D48D0000}"/>
    <cellStyle name="Separador de milhares 2 7 8 10 2" xfId="39035" xr:uid="{00000000-0005-0000-0000-0000D58D0000}"/>
    <cellStyle name="Separador de milhares 2 7 8 11" xfId="38677" xr:uid="{00000000-0005-0000-0000-0000D68D0000}"/>
    <cellStyle name="Separador de milhares 2 7 8 2" xfId="30187" xr:uid="{00000000-0005-0000-0000-0000D78D0000}"/>
    <cellStyle name="Separador de milhares 2 7 8 2 2" xfId="36610" xr:uid="{00000000-0005-0000-0000-0000D88D0000}"/>
    <cellStyle name="Separador de milhares 2 7 8 2 2 2" xfId="38800" xr:uid="{00000000-0005-0000-0000-0000D98D0000}"/>
    <cellStyle name="Separador de milhares 2 7 8 2 3" xfId="36377" xr:uid="{00000000-0005-0000-0000-0000DA8D0000}"/>
    <cellStyle name="Separador de milhares 2 7 8 2 3 2" xfId="38709" xr:uid="{00000000-0005-0000-0000-0000DB8D0000}"/>
    <cellStyle name="Separador de milhares 2 7 8 3" xfId="30188" xr:uid="{00000000-0005-0000-0000-0000DC8D0000}"/>
    <cellStyle name="Separador de milhares 2 7 8 3 2" xfId="36680" xr:uid="{00000000-0005-0000-0000-0000DD8D0000}"/>
    <cellStyle name="Separador de milhares 2 7 8 3 2 2" xfId="38859" xr:uid="{00000000-0005-0000-0000-0000DE8D0000}"/>
    <cellStyle name="Separador de milhares 2 7 8 4" xfId="36609" xr:uid="{00000000-0005-0000-0000-0000DF8D0000}"/>
    <cellStyle name="Separador de milhares 2 7 8 4 2" xfId="38799" xr:uid="{00000000-0005-0000-0000-0000E08D0000}"/>
    <cellStyle name="Separador de milhares 2 7 8 5" xfId="37289" xr:uid="{00000000-0005-0000-0000-0000E18D0000}"/>
    <cellStyle name="Separador de milhares 2 7 8 5 2" xfId="38915" xr:uid="{00000000-0005-0000-0000-0000E28D0000}"/>
    <cellStyle name="Separador de milhares 2 7 8 6" xfId="37275" xr:uid="{00000000-0005-0000-0000-0000E38D0000}"/>
    <cellStyle name="Separador de milhares 2 7 8 6 2" xfId="38908" xr:uid="{00000000-0005-0000-0000-0000E48D0000}"/>
    <cellStyle name="Separador de milhares 2 7 8 7" xfId="37389" xr:uid="{00000000-0005-0000-0000-0000E58D0000}"/>
    <cellStyle name="Separador de milhares 2 7 8 7 2" xfId="38966" xr:uid="{00000000-0005-0000-0000-0000E68D0000}"/>
    <cellStyle name="Separador de milhares 2 7 8 8" xfId="37441" xr:uid="{00000000-0005-0000-0000-0000E78D0000}"/>
    <cellStyle name="Separador de milhares 2 7 8 8 2" xfId="38990" xr:uid="{00000000-0005-0000-0000-0000E88D0000}"/>
    <cellStyle name="Separador de milhares 2 7 8 9" xfId="37548" xr:uid="{00000000-0005-0000-0000-0000E98D0000}"/>
    <cellStyle name="Separador de milhares 2 7 8 9 2" xfId="39031" xr:uid="{00000000-0005-0000-0000-0000EA8D0000}"/>
    <cellStyle name="Separador de milhares 2 7 9" xfId="30189" xr:uid="{00000000-0005-0000-0000-0000EB8D0000}"/>
    <cellStyle name="Separador de milhares 2 7 9 2" xfId="30190" xr:uid="{00000000-0005-0000-0000-0000EC8D0000}"/>
    <cellStyle name="Separador de milhares 2 7 9 2 2" xfId="36611" xr:uid="{00000000-0005-0000-0000-0000ED8D0000}"/>
    <cellStyle name="Separador de milhares 2 7 9 2 2 2" xfId="38801" xr:uid="{00000000-0005-0000-0000-0000EE8D0000}"/>
    <cellStyle name="Separador de milhares 2 7 9 3" xfId="30191" xr:uid="{00000000-0005-0000-0000-0000EF8D0000}"/>
    <cellStyle name="Separador de milhares 2 7 9 3 2" xfId="38693" xr:uid="{00000000-0005-0000-0000-0000F08D0000}"/>
    <cellStyle name="Separador de milhares 2 7 9 4" xfId="36342" xr:uid="{00000000-0005-0000-0000-0000F18D0000}"/>
    <cellStyle name="Separador de milhares 2 70" xfId="44361" xr:uid="{00000000-0005-0000-0000-0000F28D0000}"/>
    <cellStyle name="Separador de milhares 2 71" xfId="44364" xr:uid="{00000000-0005-0000-0000-0000F38D0000}"/>
    <cellStyle name="Separador de milhares 2 72" xfId="44367" xr:uid="{00000000-0005-0000-0000-0000F48D0000}"/>
    <cellStyle name="Separador de milhares 2 73" xfId="44370" xr:uid="{00000000-0005-0000-0000-0000F58D0000}"/>
    <cellStyle name="Separador de milhares 2 74" xfId="44373" xr:uid="{00000000-0005-0000-0000-0000F68D0000}"/>
    <cellStyle name="Separador de milhares 2 75" xfId="44376" xr:uid="{00000000-0005-0000-0000-0000F78D0000}"/>
    <cellStyle name="Separador de milhares 2 76" xfId="44379" xr:uid="{00000000-0005-0000-0000-0000F88D0000}"/>
    <cellStyle name="Separador de milhares 2 77" xfId="44382" xr:uid="{00000000-0005-0000-0000-0000F98D0000}"/>
    <cellStyle name="Separador de milhares 2 78" xfId="44385" xr:uid="{00000000-0005-0000-0000-0000FA8D0000}"/>
    <cellStyle name="Separador de milhares 2 79" xfId="44388" xr:uid="{00000000-0005-0000-0000-0000FB8D0000}"/>
    <cellStyle name="Separador de milhares 2 8" xfId="30192" xr:uid="{00000000-0005-0000-0000-0000FC8D0000}"/>
    <cellStyle name="Separador de milhares 2 8 2" xfId="30193" xr:uid="{00000000-0005-0000-0000-0000FD8D0000}"/>
    <cellStyle name="Separador de milhares 2 8 2 2" xfId="30194" xr:uid="{00000000-0005-0000-0000-0000FE8D0000}"/>
    <cellStyle name="Separador de milhares 2 8 2 2 2" xfId="30195" xr:uid="{00000000-0005-0000-0000-0000FF8D0000}"/>
    <cellStyle name="Separador de milhares 2 8 2 2 3" xfId="38802" xr:uid="{00000000-0005-0000-0000-0000008E0000}"/>
    <cellStyle name="Separador de milhares 2 8 2 3" xfId="30196" xr:uid="{00000000-0005-0000-0000-0000018E0000}"/>
    <cellStyle name="Separador de milhares 2 8 2 3 2" xfId="30197" xr:uid="{00000000-0005-0000-0000-0000028E0000}"/>
    <cellStyle name="Separador de milhares 2 8 2 4" xfId="30198" xr:uid="{00000000-0005-0000-0000-0000038E0000}"/>
    <cellStyle name="Separador de milhares 2 8 3" xfId="30199" xr:uid="{00000000-0005-0000-0000-0000048E0000}"/>
    <cellStyle name="Separador de milhares 2 8 3 2" xfId="30200" xr:uid="{00000000-0005-0000-0000-0000058E0000}"/>
    <cellStyle name="Separador de milhares 2 8 3 3" xfId="30201" xr:uid="{00000000-0005-0000-0000-0000068E0000}"/>
    <cellStyle name="Separador de milhares 2 8 3 4" xfId="30202" xr:uid="{00000000-0005-0000-0000-0000078E0000}"/>
    <cellStyle name="Separador de milhares 2 8 3 5" xfId="38613" xr:uid="{00000000-0005-0000-0000-0000088E0000}"/>
    <cellStyle name="Separador de milhares 2 8 4" xfId="30203" xr:uid="{00000000-0005-0000-0000-0000098E0000}"/>
    <cellStyle name="Separador de milhares 2 8 4 2" xfId="30204" xr:uid="{00000000-0005-0000-0000-00000A8E0000}"/>
    <cellStyle name="Separador de milhares 2 8 4 2 2" xfId="30205" xr:uid="{00000000-0005-0000-0000-00000B8E0000}"/>
    <cellStyle name="Separador de milhares 2 8 4 3" xfId="30206" xr:uid="{00000000-0005-0000-0000-00000C8E0000}"/>
    <cellStyle name="Separador de milhares 2 8 4 4" xfId="30207" xr:uid="{00000000-0005-0000-0000-00000D8E0000}"/>
    <cellStyle name="Separador de milhares 2 8 5" xfId="30208" xr:uid="{00000000-0005-0000-0000-00000E8E0000}"/>
    <cellStyle name="Separador de milhares 2 8 5 2" xfId="30209" xr:uid="{00000000-0005-0000-0000-00000F8E0000}"/>
    <cellStyle name="Separador de milhares 2 8 6" xfId="30210" xr:uid="{00000000-0005-0000-0000-0000108E0000}"/>
    <cellStyle name="Separador de milhares 2 80" xfId="44391" xr:uid="{00000000-0005-0000-0000-0000118E0000}"/>
    <cellStyle name="Separador de milhares 2 81" xfId="44394" xr:uid="{00000000-0005-0000-0000-0000128E0000}"/>
    <cellStyle name="Separador de milhares 2 82" xfId="44397" xr:uid="{00000000-0005-0000-0000-0000138E0000}"/>
    <cellStyle name="Separador de milhares 2 83" xfId="44400" xr:uid="{00000000-0005-0000-0000-0000148E0000}"/>
    <cellStyle name="Separador de milhares 2 84" xfId="44403" xr:uid="{00000000-0005-0000-0000-0000158E0000}"/>
    <cellStyle name="Separador de milhares 2 85" xfId="44406" xr:uid="{00000000-0005-0000-0000-0000168E0000}"/>
    <cellStyle name="Separador de milhares 2 86" xfId="44420" xr:uid="{00000000-0005-0000-0000-0000178E0000}"/>
    <cellStyle name="Separador de milhares 2 87" xfId="44424" xr:uid="{00000000-0005-0000-0000-0000188E0000}"/>
    <cellStyle name="Separador de milhares 2 88" xfId="44428" xr:uid="{00000000-0005-0000-0000-0000198E0000}"/>
    <cellStyle name="Separador de milhares 2 89" xfId="44432" xr:uid="{00000000-0005-0000-0000-00001A8E0000}"/>
    <cellStyle name="Separador de milhares 2 9" xfId="30211" xr:uid="{00000000-0005-0000-0000-00001B8E0000}"/>
    <cellStyle name="Separador de milhares 2 9 10" xfId="30212" xr:uid="{00000000-0005-0000-0000-00001C8E0000}"/>
    <cellStyle name="Separador de milhares 2 9 2" xfId="30213" xr:uid="{00000000-0005-0000-0000-00001D8E0000}"/>
    <cellStyle name="Separador de milhares 2 9 2 2" xfId="30214" xr:uid="{00000000-0005-0000-0000-00001E8E0000}"/>
    <cellStyle name="Separador de milhares 2 9 2 2 2" xfId="38803" xr:uid="{00000000-0005-0000-0000-00001F8E0000}"/>
    <cellStyle name="Separador de milhares 2 9 2 3" xfId="30215" xr:uid="{00000000-0005-0000-0000-0000208E0000}"/>
    <cellStyle name="Separador de milhares 2 9 2 4" xfId="36612" xr:uid="{00000000-0005-0000-0000-0000218E0000}"/>
    <cellStyle name="Separador de milhares 2 9 3" xfId="30216" xr:uid="{00000000-0005-0000-0000-0000228E0000}"/>
    <cellStyle name="Separador de milhares 2 9 3 2" xfId="30217" xr:uid="{00000000-0005-0000-0000-0000238E0000}"/>
    <cellStyle name="Separador de milhares 2 9 3 3" xfId="30218" xr:uid="{00000000-0005-0000-0000-0000248E0000}"/>
    <cellStyle name="Separador de milhares 2 9 3 4" xfId="38622" xr:uid="{00000000-0005-0000-0000-0000258E0000}"/>
    <cellStyle name="Separador de milhares 2 9 4" xfId="30219" xr:uid="{00000000-0005-0000-0000-0000268E0000}"/>
    <cellStyle name="Separador de milhares 2 9 4 2" xfId="30220" xr:uid="{00000000-0005-0000-0000-0000278E0000}"/>
    <cellStyle name="Separador de milhares 2 9 4 3" xfId="30221" xr:uid="{00000000-0005-0000-0000-0000288E0000}"/>
    <cellStyle name="Separador de milhares 2 9 5" xfId="30222" xr:uid="{00000000-0005-0000-0000-0000298E0000}"/>
    <cellStyle name="Separador de milhares 2 9 5 2" xfId="30223" xr:uid="{00000000-0005-0000-0000-00002A8E0000}"/>
    <cellStyle name="Separador de milhares 2 9 5 3" xfId="30224" xr:uid="{00000000-0005-0000-0000-00002B8E0000}"/>
    <cellStyle name="Separador de milhares 2 9 6" xfId="30225" xr:uid="{00000000-0005-0000-0000-00002C8E0000}"/>
    <cellStyle name="Separador de milhares 2 9 6 2" xfId="30226" xr:uid="{00000000-0005-0000-0000-00002D8E0000}"/>
    <cellStyle name="Separador de milhares 2 9 6 3" xfId="30227" xr:uid="{00000000-0005-0000-0000-00002E8E0000}"/>
    <cellStyle name="Separador de milhares 2 9 7" xfId="30228" xr:uid="{00000000-0005-0000-0000-00002F8E0000}"/>
    <cellStyle name="Separador de milhares 2 9 7 2" xfId="30229" xr:uid="{00000000-0005-0000-0000-0000308E0000}"/>
    <cellStyle name="Separador de milhares 2 9 7 3" xfId="30230" xr:uid="{00000000-0005-0000-0000-0000318E0000}"/>
    <cellStyle name="Separador de milhares 2 9 8" xfId="30231" xr:uid="{00000000-0005-0000-0000-0000328E0000}"/>
    <cellStyle name="Separador de milhares 2 9 8 2" xfId="30232" xr:uid="{00000000-0005-0000-0000-0000338E0000}"/>
    <cellStyle name="Separador de milhares 2 9 9" xfId="30233" xr:uid="{00000000-0005-0000-0000-0000348E0000}"/>
    <cellStyle name="Separador de milhares 2 90" xfId="44436" xr:uid="{00000000-0005-0000-0000-0000358E0000}"/>
    <cellStyle name="Separador de milhares 2 91" xfId="44440" xr:uid="{00000000-0005-0000-0000-0000368E0000}"/>
    <cellStyle name="Separador de milhares 2 92" xfId="44444" xr:uid="{00000000-0005-0000-0000-0000378E0000}"/>
    <cellStyle name="Separador de milhares 2 93" xfId="44448" xr:uid="{00000000-0005-0000-0000-0000388E0000}"/>
    <cellStyle name="Separador de milhares 2 94" xfId="44452" xr:uid="{00000000-0005-0000-0000-0000398E0000}"/>
    <cellStyle name="Separador de milhares 2 95" xfId="44456" xr:uid="{00000000-0005-0000-0000-00003A8E0000}"/>
    <cellStyle name="Separador de milhares 2 96" xfId="44460" xr:uid="{00000000-0005-0000-0000-00003B8E0000}"/>
    <cellStyle name="Separador de milhares 2 97" xfId="44464" xr:uid="{00000000-0005-0000-0000-00003C8E0000}"/>
    <cellStyle name="Separador de milhares 2 98" xfId="44467" xr:uid="{00000000-0005-0000-0000-00003D8E0000}"/>
    <cellStyle name="Separador de milhares 2 99" xfId="44471" xr:uid="{00000000-0005-0000-0000-00003E8E0000}"/>
    <cellStyle name="Separador de milhares 2_4. ATIVO" xfId="30234" xr:uid="{00000000-0005-0000-0000-00003F8E0000}"/>
    <cellStyle name="Separador de milhares 20" xfId="30235" xr:uid="{00000000-0005-0000-0000-0000408E0000}"/>
    <cellStyle name="Separador de milhares 20 2" xfId="30236" xr:uid="{00000000-0005-0000-0000-0000418E0000}"/>
    <cellStyle name="Separador de milhares 20 2 2" xfId="30237" xr:uid="{00000000-0005-0000-0000-0000428E0000}"/>
    <cellStyle name="Separador de milhares 20 2 2 2" xfId="38804" xr:uid="{00000000-0005-0000-0000-0000438E0000}"/>
    <cellStyle name="Separador de milhares 20 2 3" xfId="30238" xr:uid="{00000000-0005-0000-0000-0000448E0000}"/>
    <cellStyle name="Separador de milhares 20 3" xfId="30239" xr:uid="{00000000-0005-0000-0000-0000458E0000}"/>
    <cellStyle name="Separador de milhares 20 3 2" xfId="38593" xr:uid="{00000000-0005-0000-0000-0000468E0000}"/>
    <cellStyle name="Separador de milhares 20 4" xfId="30240" xr:uid="{00000000-0005-0000-0000-0000478E0000}"/>
    <cellStyle name="Separador de milhares 21" xfId="30241" xr:uid="{00000000-0005-0000-0000-0000488E0000}"/>
    <cellStyle name="Separador de milhares 21 2" xfId="36613" xr:uid="{00000000-0005-0000-0000-0000498E0000}"/>
    <cellStyle name="Separador de milhares 21 2 2" xfId="38805" xr:uid="{00000000-0005-0000-0000-00004A8E0000}"/>
    <cellStyle name="Separador de milhares 21 3" xfId="38594" xr:uid="{00000000-0005-0000-0000-00004B8E0000}"/>
    <cellStyle name="Separador de milhares 22" xfId="30242" xr:uid="{00000000-0005-0000-0000-00004C8E0000}"/>
    <cellStyle name="Separador de milhares 22 2" xfId="30243" xr:uid="{00000000-0005-0000-0000-00004D8E0000}"/>
    <cellStyle name="Separador de milhares 22 2 2" xfId="30244" xr:uid="{00000000-0005-0000-0000-00004E8E0000}"/>
    <cellStyle name="Separador de milhares 22 2 2 2" xfId="38806" xr:uid="{00000000-0005-0000-0000-00004F8E0000}"/>
    <cellStyle name="Separador de milhares 22 2 3" xfId="30245" xr:uid="{00000000-0005-0000-0000-0000508E0000}"/>
    <cellStyle name="Separador de milhares 22 3" xfId="30246" xr:uid="{00000000-0005-0000-0000-0000518E0000}"/>
    <cellStyle name="Separador de milhares 22 3 2" xfId="38595" xr:uid="{00000000-0005-0000-0000-0000528E0000}"/>
    <cellStyle name="Separador de milhares 22 4" xfId="30247" xr:uid="{00000000-0005-0000-0000-0000538E0000}"/>
    <cellStyle name="Separador de milhares 23" xfId="30248" xr:uid="{00000000-0005-0000-0000-0000548E0000}"/>
    <cellStyle name="Separador de milhares 23 2" xfId="36614" xr:uid="{00000000-0005-0000-0000-0000558E0000}"/>
    <cellStyle name="Separador de milhares 23 2 2" xfId="38807" xr:uid="{00000000-0005-0000-0000-0000568E0000}"/>
    <cellStyle name="Separador de milhares 23 3" xfId="38596" xr:uid="{00000000-0005-0000-0000-0000578E0000}"/>
    <cellStyle name="Separador de milhares 24" xfId="30249" xr:uid="{00000000-0005-0000-0000-0000588E0000}"/>
    <cellStyle name="Separador de milhares 24 2" xfId="30250" xr:uid="{00000000-0005-0000-0000-0000598E0000}"/>
    <cellStyle name="Separador de milhares 24 2 2" xfId="36875" xr:uid="{00000000-0005-0000-0000-00005A8E0000}"/>
    <cellStyle name="Separador de milhares 24 2 3" xfId="36243" xr:uid="{00000000-0005-0000-0000-00005B8E0000}"/>
    <cellStyle name="Separador de milhares 24 2 3 2" xfId="38808" xr:uid="{00000000-0005-0000-0000-00005C8E0000}"/>
    <cellStyle name="Separador de milhares 24 3" xfId="38655" xr:uid="{00000000-0005-0000-0000-00005D8E0000}"/>
    <cellStyle name="Separador de milhares 25" xfId="30251" xr:uid="{00000000-0005-0000-0000-00005E8E0000}"/>
    <cellStyle name="Separador de milhares 25 2" xfId="36697" xr:uid="{00000000-0005-0000-0000-00005F8E0000}"/>
    <cellStyle name="Separador de milhares 25 2 2" xfId="38871" xr:uid="{00000000-0005-0000-0000-0000608E0000}"/>
    <cellStyle name="Separador de milhares 25 3" xfId="37300" xr:uid="{00000000-0005-0000-0000-0000618E0000}"/>
    <cellStyle name="Separador de milhares 25 3 2" xfId="38923" xr:uid="{00000000-0005-0000-0000-0000628E0000}"/>
    <cellStyle name="Separador de milhares 25 4" xfId="37310" xr:uid="{00000000-0005-0000-0000-0000638E0000}"/>
    <cellStyle name="Separador de milhares 25 4 2" xfId="38931" xr:uid="{00000000-0005-0000-0000-0000648E0000}"/>
    <cellStyle name="Separador de milhares 25 5" xfId="37422" xr:uid="{00000000-0005-0000-0000-0000658E0000}"/>
    <cellStyle name="Separador de milhares 25 5 2" xfId="38980" xr:uid="{00000000-0005-0000-0000-0000668E0000}"/>
    <cellStyle name="Separador de milhares 25 6" xfId="37328" xr:uid="{00000000-0005-0000-0000-0000678E0000}"/>
    <cellStyle name="Separador de milhares 25 6 2" xfId="38940" xr:uid="{00000000-0005-0000-0000-0000688E0000}"/>
    <cellStyle name="Separador de milhares 25 7" xfId="37586" xr:uid="{00000000-0005-0000-0000-0000698E0000}"/>
    <cellStyle name="Separador de milhares 25 7 2" xfId="39047" xr:uid="{00000000-0005-0000-0000-00006A8E0000}"/>
    <cellStyle name="Separador de milhares 25 8" xfId="37483" xr:uid="{00000000-0005-0000-0000-00006B8E0000}"/>
    <cellStyle name="Separador de milhares 25 8 2" xfId="39004" xr:uid="{00000000-0005-0000-0000-00006C8E0000}"/>
    <cellStyle name="Separador de milhares 25 9" xfId="38862" xr:uid="{00000000-0005-0000-0000-00006D8E0000}"/>
    <cellStyle name="Separador de milhares 26" xfId="36701" xr:uid="{00000000-0005-0000-0000-00006E8E0000}"/>
    <cellStyle name="Separador de milhares 26 10" xfId="37745" xr:uid="{00000000-0005-0000-0000-00006F8E0000}"/>
    <cellStyle name="Separador de milhares 26 10 2" xfId="38259" xr:uid="{00000000-0005-0000-0000-0000708E0000}"/>
    <cellStyle name="Separador de milhares 26 10 3" xfId="39238" xr:uid="{00000000-0005-0000-0000-0000718E0000}"/>
    <cellStyle name="Separador de milhares 26 10 4" xfId="43573" xr:uid="{00000000-0005-0000-0000-0000728E0000}"/>
    <cellStyle name="Separador de milhares 26 11" xfId="37195" xr:uid="{00000000-0005-0000-0000-0000738E0000}"/>
    <cellStyle name="Separador de milhares 26 11 2" xfId="38076" xr:uid="{00000000-0005-0000-0000-0000748E0000}"/>
    <cellStyle name="Separador de milhares 26 11 3" xfId="39244" xr:uid="{00000000-0005-0000-0000-0000758E0000}"/>
    <cellStyle name="Separador de milhares 26 11 4" xfId="43584" xr:uid="{00000000-0005-0000-0000-0000768E0000}"/>
    <cellStyle name="Separador de milhares 26 12" xfId="37016" xr:uid="{00000000-0005-0000-0000-0000778E0000}"/>
    <cellStyle name="Separador de milhares 26 12 2" xfId="37914" xr:uid="{00000000-0005-0000-0000-0000788E0000}"/>
    <cellStyle name="Separador de milhares 26 12 3" xfId="43661" xr:uid="{00000000-0005-0000-0000-0000798E0000}"/>
    <cellStyle name="Separador de milhares 26 13" xfId="37761" xr:uid="{00000000-0005-0000-0000-00007A8E0000}"/>
    <cellStyle name="Separador de milhares 26 13 2" xfId="38573" xr:uid="{00000000-0005-0000-0000-00007B8E0000}"/>
    <cellStyle name="Separador de milhares 26 14" xfId="37770" xr:uid="{00000000-0005-0000-0000-00007C8E0000}"/>
    <cellStyle name="Separador de milhares 26 15" xfId="38450" xr:uid="{00000000-0005-0000-0000-00007D8E0000}"/>
    <cellStyle name="Separador de milhares 26 16" xfId="38877" xr:uid="{00000000-0005-0000-0000-00007E8E0000}"/>
    <cellStyle name="Separador de milhares 26 17" xfId="39077" xr:uid="{00000000-0005-0000-0000-00007F8E0000}"/>
    <cellStyle name="Separador de milhares 26 18" xfId="43379" xr:uid="{00000000-0005-0000-0000-0000808E0000}"/>
    <cellStyle name="Separador de milhares 26 2" xfId="37022" xr:uid="{00000000-0005-0000-0000-0000818E0000}"/>
    <cellStyle name="Separador de milhares 26 2 10" xfId="38465" xr:uid="{00000000-0005-0000-0000-0000828E0000}"/>
    <cellStyle name="Separador de milhares 26 2 11" xfId="38930" xr:uid="{00000000-0005-0000-0000-0000838E0000}"/>
    <cellStyle name="Separador de milhares 26 2 12" xfId="39082" xr:uid="{00000000-0005-0000-0000-0000848E0000}"/>
    <cellStyle name="Separador de milhares 26 2 13" xfId="43384" xr:uid="{00000000-0005-0000-0000-0000858E0000}"/>
    <cellStyle name="Separador de milhares 26 2 2" xfId="37170" xr:uid="{00000000-0005-0000-0000-0000868E0000}"/>
    <cellStyle name="Separador de milhares 26 2 2 10" xfId="38935" xr:uid="{00000000-0005-0000-0000-0000878E0000}"/>
    <cellStyle name="Separador de milhares 26 2 2 11" xfId="39093" xr:uid="{00000000-0005-0000-0000-0000888E0000}"/>
    <cellStyle name="Separador de milhares 26 2 2 12" xfId="43396" xr:uid="{00000000-0005-0000-0000-0000898E0000}"/>
    <cellStyle name="Separador de milhares 26 2 2 2" xfId="37608" xr:uid="{00000000-0005-0000-0000-00008A8E0000}"/>
    <cellStyle name="Separador de milhares 26 2 2 2 2" xfId="37700" xr:uid="{00000000-0005-0000-0000-00008B8E0000}"/>
    <cellStyle name="Separador de milhares 26 2 2 2 2 2" xfId="38212" xr:uid="{00000000-0005-0000-0000-00008C8E0000}"/>
    <cellStyle name="Separador de milhares 26 2 2 2 2 3" xfId="38442" xr:uid="{00000000-0005-0000-0000-00008D8E0000}"/>
    <cellStyle name="Separador de milhares 26 2 2 2 2 4" xfId="38564" xr:uid="{00000000-0005-0000-0000-00008E8E0000}"/>
    <cellStyle name="Separador de milhares 26 2 2 2 2 5" xfId="39202" xr:uid="{00000000-0005-0000-0000-00008F8E0000}"/>
    <cellStyle name="Separador de milhares 26 2 2 2 2 6" xfId="43525" xr:uid="{00000000-0005-0000-0000-0000908E0000}"/>
    <cellStyle name="Separador de milhares 26 2 2 2 3" xfId="38134" xr:uid="{00000000-0005-0000-0000-0000918E0000}"/>
    <cellStyle name="Separador de milhares 26 2 2 2 3 2" xfId="39304" xr:uid="{00000000-0005-0000-0000-0000928E0000}"/>
    <cellStyle name="Separador de milhares 26 2 2 2 3 3" xfId="43650" xr:uid="{00000000-0005-0000-0000-0000938E0000}"/>
    <cellStyle name="Separador de milhares 26 2 2 2 4" xfId="38296" xr:uid="{00000000-0005-0000-0000-0000948E0000}"/>
    <cellStyle name="Separador de milhares 26 2 2 2 4 2" xfId="43724" xr:uid="{00000000-0005-0000-0000-0000958E0000}"/>
    <cellStyle name="Separador de milhares 26 2 2 2 5" xfId="38345" xr:uid="{00000000-0005-0000-0000-0000968E0000}"/>
    <cellStyle name="Separador de milhares 26 2 2 2 6" xfId="38401" xr:uid="{00000000-0005-0000-0000-0000978E0000}"/>
    <cellStyle name="Separador de milhares 26 2 2 2 7" xfId="38509" xr:uid="{00000000-0005-0000-0000-0000988E0000}"/>
    <cellStyle name="Separador de milhares 26 2 2 2 8" xfId="39133" xr:uid="{00000000-0005-0000-0000-0000998E0000}"/>
    <cellStyle name="Separador de milhares 26 2 2 2 9" xfId="43444" xr:uid="{00000000-0005-0000-0000-00009A8E0000}"/>
    <cellStyle name="Separador de milhares 26 2 2 3" xfId="37659" xr:uid="{00000000-0005-0000-0000-00009B8E0000}"/>
    <cellStyle name="Separador de milhares 26 2 2 3 2" xfId="38165" xr:uid="{00000000-0005-0000-0000-00009C8E0000}"/>
    <cellStyle name="Separador de milhares 26 2 2 3 3" xfId="38415" xr:uid="{00000000-0005-0000-0000-00009D8E0000}"/>
    <cellStyle name="Separador de milhares 26 2 2 3 4" xfId="38530" xr:uid="{00000000-0005-0000-0000-00009E8E0000}"/>
    <cellStyle name="Separador de milhares 26 2 2 3 5" xfId="39160" xr:uid="{00000000-0005-0000-0000-00009F8E0000}"/>
    <cellStyle name="Separador de milhares 26 2 2 3 6" xfId="43477" xr:uid="{00000000-0005-0000-0000-0000A08E0000}"/>
    <cellStyle name="Separador de milhares 26 2 2 4" xfId="37728" xr:uid="{00000000-0005-0000-0000-0000A18E0000}"/>
    <cellStyle name="Separador de milhares 26 2 2 4 2" xfId="38241" xr:uid="{00000000-0005-0000-0000-0000A28E0000}"/>
    <cellStyle name="Separador de milhares 26 2 2 4 3" xfId="39224" xr:uid="{00000000-0005-0000-0000-0000A38E0000}"/>
    <cellStyle name="Separador de milhares 26 2 2 4 4" xfId="43556" xr:uid="{00000000-0005-0000-0000-0000A48E0000}"/>
    <cellStyle name="Separador de milhares 26 2 2 5" xfId="37321" xr:uid="{00000000-0005-0000-0000-0000A58E0000}"/>
    <cellStyle name="Separador de milhares 26 2 2 5 2" xfId="38091" xr:uid="{00000000-0005-0000-0000-0000A68E0000}"/>
    <cellStyle name="Separador de milhares 26 2 2 5 3" xfId="39257" xr:uid="{00000000-0005-0000-0000-0000A78E0000}"/>
    <cellStyle name="Separador de milhares 26 2 2 5 4" xfId="43602" xr:uid="{00000000-0005-0000-0000-0000A88E0000}"/>
    <cellStyle name="Separador de milhares 26 2 2 6" xfId="38068" xr:uid="{00000000-0005-0000-0000-0000A98E0000}"/>
    <cellStyle name="Separador de milhares 26 2 2 6 2" xfId="43676" xr:uid="{00000000-0005-0000-0000-0000AA8E0000}"/>
    <cellStyle name="Separador de milhares 26 2 2 7" xfId="38313" xr:uid="{00000000-0005-0000-0000-0000AB8E0000}"/>
    <cellStyle name="Separador de milhares 26 2 2 8" xfId="38365" xr:uid="{00000000-0005-0000-0000-0000AC8E0000}"/>
    <cellStyle name="Separador de milhares 26 2 2 9" xfId="38469" xr:uid="{00000000-0005-0000-0000-0000AD8E0000}"/>
    <cellStyle name="Separador de milhares 26 2 3" xfId="37468" xr:uid="{00000000-0005-0000-0000-0000AE8E0000}"/>
    <cellStyle name="Separador de milhares 26 2 3 2" xfId="37682" xr:uid="{00000000-0005-0000-0000-0000AF8E0000}"/>
    <cellStyle name="Separador de milhares 26 2 3 2 2" xfId="38191" xr:uid="{00000000-0005-0000-0000-0000B08E0000}"/>
    <cellStyle name="Separador de milhares 26 2 3 2 3" xfId="38428" xr:uid="{00000000-0005-0000-0000-0000B18E0000}"/>
    <cellStyle name="Separador de milhares 26 2 3 2 4" xfId="38548" xr:uid="{00000000-0005-0000-0000-0000B28E0000}"/>
    <cellStyle name="Separador de milhares 26 2 3 2 5" xfId="39182" xr:uid="{00000000-0005-0000-0000-0000B38E0000}"/>
    <cellStyle name="Separador de milhares 26 2 3 2 6" xfId="43504" xr:uid="{00000000-0005-0000-0000-0000B48E0000}"/>
    <cellStyle name="Separador de milhares 26 2 3 3" xfId="38115" xr:uid="{00000000-0005-0000-0000-0000B58E0000}"/>
    <cellStyle name="Separador de milhares 26 2 3 3 2" xfId="39283" xr:uid="{00000000-0005-0000-0000-0000B68E0000}"/>
    <cellStyle name="Separador de milhares 26 2 3 3 3" xfId="43629" xr:uid="{00000000-0005-0000-0000-0000B78E0000}"/>
    <cellStyle name="Separador de milhares 26 2 3 4" xfId="38284" xr:uid="{00000000-0005-0000-0000-0000B88E0000}"/>
    <cellStyle name="Separador de milhares 26 2 3 4 2" xfId="43703" xr:uid="{00000000-0005-0000-0000-0000B98E0000}"/>
    <cellStyle name="Separador de milhares 26 2 3 5" xfId="38329" xr:uid="{00000000-0005-0000-0000-0000BA8E0000}"/>
    <cellStyle name="Separador de milhares 26 2 3 6" xfId="38384" xr:uid="{00000000-0005-0000-0000-0000BB8E0000}"/>
    <cellStyle name="Separador de milhares 26 2 3 7" xfId="38493" xr:uid="{00000000-0005-0000-0000-0000BC8E0000}"/>
    <cellStyle name="Separador de milhares 26 2 3 8" xfId="39115" xr:uid="{00000000-0005-0000-0000-0000BD8E0000}"/>
    <cellStyle name="Separador de milhares 26 2 3 9" xfId="43423" xr:uid="{00000000-0005-0000-0000-0000BE8E0000}"/>
    <cellStyle name="Separador de milhares 26 2 4" xfId="37650" xr:uid="{00000000-0005-0000-0000-0000BF8E0000}"/>
    <cellStyle name="Separador de milhares 26 2 4 2" xfId="38155" xr:uid="{00000000-0005-0000-0000-0000C08E0000}"/>
    <cellStyle name="Separador de milhares 26 2 4 3" xfId="38411" xr:uid="{00000000-0005-0000-0000-0000C18E0000}"/>
    <cellStyle name="Separador de milhares 26 2 4 4" xfId="38522" xr:uid="{00000000-0005-0000-0000-0000C28E0000}"/>
    <cellStyle name="Separador de milhares 26 2 4 5" xfId="39151" xr:uid="{00000000-0005-0000-0000-0000C38E0000}"/>
    <cellStyle name="Separador de milhares 26 2 4 6" xfId="43465" xr:uid="{00000000-0005-0000-0000-0000C48E0000}"/>
    <cellStyle name="Separador de milhares 26 2 5" xfId="37718" xr:uid="{00000000-0005-0000-0000-0000C58E0000}"/>
    <cellStyle name="Separador de milhares 26 2 5 2" xfId="38231" xr:uid="{00000000-0005-0000-0000-0000C68E0000}"/>
    <cellStyle name="Separador de milhares 26 2 5 3" xfId="39215" xr:uid="{00000000-0005-0000-0000-0000C78E0000}"/>
    <cellStyle name="Separador de milhares 26 2 5 4" xfId="43544" xr:uid="{00000000-0005-0000-0000-0000C88E0000}"/>
    <cellStyle name="Separador de milhares 26 2 6" xfId="37306" xr:uid="{00000000-0005-0000-0000-0000C98E0000}"/>
    <cellStyle name="Separador de milhares 26 2 6 2" xfId="38081" xr:uid="{00000000-0005-0000-0000-0000CA8E0000}"/>
    <cellStyle name="Separador de milhares 26 2 6 3" xfId="39247" xr:uid="{00000000-0005-0000-0000-0000CB8E0000}"/>
    <cellStyle name="Separador de milhares 26 2 6 4" xfId="43590" xr:uid="{00000000-0005-0000-0000-0000CC8E0000}"/>
    <cellStyle name="Separador de milhares 26 2 7" xfId="37920" xr:uid="{00000000-0005-0000-0000-0000CD8E0000}"/>
    <cellStyle name="Separador de milhares 26 2 7 2" xfId="43666" xr:uid="{00000000-0005-0000-0000-0000CE8E0000}"/>
    <cellStyle name="Separador de milhares 26 2 8" xfId="38307" xr:uid="{00000000-0005-0000-0000-0000CF8E0000}"/>
    <cellStyle name="Separador de milhares 26 2 9" xfId="38357" xr:uid="{00000000-0005-0000-0000-0000D08E0000}"/>
    <cellStyle name="Separador de milhares 26 3" xfId="37164" xr:uid="{00000000-0005-0000-0000-0000D18E0000}"/>
    <cellStyle name="Separador de milhares 26 3 10" xfId="38467" xr:uid="{00000000-0005-0000-0000-0000D28E0000}"/>
    <cellStyle name="Separador de milhares 26 3 11" xfId="38934" xr:uid="{00000000-0005-0000-0000-0000D38E0000}"/>
    <cellStyle name="Separador de milhares 26 3 12" xfId="39086" xr:uid="{00000000-0005-0000-0000-0000D48E0000}"/>
    <cellStyle name="Separador de milhares 26 3 13" xfId="43388" xr:uid="{00000000-0005-0000-0000-0000D58E0000}"/>
    <cellStyle name="Separador de milhares 26 3 2" xfId="37322" xr:uid="{00000000-0005-0000-0000-0000D68E0000}"/>
    <cellStyle name="Separador de milhares 26 3 2 10" xfId="38936" xr:uid="{00000000-0005-0000-0000-0000D78E0000}"/>
    <cellStyle name="Separador de milhares 26 3 2 11" xfId="39094" xr:uid="{00000000-0005-0000-0000-0000D88E0000}"/>
    <cellStyle name="Separador de milhares 26 3 2 12" xfId="43397" xr:uid="{00000000-0005-0000-0000-0000D98E0000}"/>
    <cellStyle name="Separador de milhares 26 3 2 2" xfId="37609" xr:uid="{00000000-0005-0000-0000-0000DA8E0000}"/>
    <cellStyle name="Separador de milhares 26 3 2 2 2" xfId="37701" xr:uid="{00000000-0005-0000-0000-0000DB8E0000}"/>
    <cellStyle name="Separador de milhares 26 3 2 2 2 2" xfId="38213" xr:uid="{00000000-0005-0000-0000-0000DC8E0000}"/>
    <cellStyle name="Separador de milhares 26 3 2 2 2 3" xfId="38443" xr:uid="{00000000-0005-0000-0000-0000DD8E0000}"/>
    <cellStyle name="Separador de milhares 26 3 2 2 2 4" xfId="38565" xr:uid="{00000000-0005-0000-0000-0000DE8E0000}"/>
    <cellStyle name="Separador de milhares 26 3 2 2 2 5" xfId="39203" xr:uid="{00000000-0005-0000-0000-0000DF8E0000}"/>
    <cellStyle name="Separador de milhares 26 3 2 2 2 6" xfId="43526" xr:uid="{00000000-0005-0000-0000-0000E08E0000}"/>
    <cellStyle name="Separador de milhares 26 3 2 2 3" xfId="38135" xr:uid="{00000000-0005-0000-0000-0000E18E0000}"/>
    <cellStyle name="Separador de milhares 26 3 2 2 3 2" xfId="39305" xr:uid="{00000000-0005-0000-0000-0000E28E0000}"/>
    <cellStyle name="Separador de milhares 26 3 2 2 3 3" xfId="43651" xr:uid="{00000000-0005-0000-0000-0000E38E0000}"/>
    <cellStyle name="Separador de milhares 26 3 2 2 4" xfId="38297" xr:uid="{00000000-0005-0000-0000-0000E48E0000}"/>
    <cellStyle name="Separador de milhares 26 3 2 2 4 2" xfId="43725" xr:uid="{00000000-0005-0000-0000-0000E58E0000}"/>
    <cellStyle name="Separador de milhares 26 3 2 2 5" xfId="38346" xr:uid="{00000000-0005-0000-0000-0000E68E0000}"/>
    <cellStyle name="Separador de milhares 26 3 2 2 6" xfId="38402" xr:uid="{00000000-0005-0000-0000-0000E78E0000}"/>
    <cellStyle name="Separador de milhares 26 3 2 2 7" xfId="38510" xr:uid="{00000000-0005-0000-0000-0000E88E0000}"/>
    <cellStyle name="Separador de milhares 26 3 2 2 8" xfId="39134" xr:uid="{00000000-0005-0000-0000-0000E98E0000}"/>
    <cellStyle name="Separador de milhares 26 3 2 2 9" xfId="43445" xr:uid="{00000000-0005-0000-0000-0000EA8E0000}"/>
    <cellStyle name="Separador de milhares 26 3 2 3" xfId="37660" xr:uid="{00000000-0005-0000-0000-0000EB8E0000}"/>
    <cellStyle name="Separador de milhares 26 3 2 3 2" xfId="38166" xr:uid="{00000000-0005-0000-0000-0000EC8E0000}"/>
    <cellStyle name="Separador de milhares 26 3 2 3 3" xfId="38416" xr:uid="{00000000-0005-0000-0000-0000ED8E0000}"/>
    <cellStyle name="Separador de milhares 26 3 2 3 4" xfId="38531" xr:uid="{00000000-0005-0000-0000-0000EE8E0000}"/>
    <cellStyle name="Separador de milhares 26 3 2 3 5" xfId="39161" xr:uid="{00000000-0005-0000-0000-0000EF8E0000}"/>
    <cellStyle name="Separador de milhares 26 3 2 3 6" xfId="43478" xr:uid="{00000000-0005-0000-0000-0000F08E0000}"/>
    <cellStyle name="Separador de milhares 26 3 2 4" xfId="37729" xr:uid="{00000000-0005-0000-0000-0000F18E0000}"/>
    <cellStyle name="Separador de milhares 26 3 2 4 2" xfId="38242" xr:uid="{00000000-0005-0000-0000-0000F28E0000}"/>
    <cellStyle name="Separador de milhares 26 3 2 4 3" xfId="39225" xr:uid="{00000000-0005-0000-0000-0000F38E0000}"/>
    <cellStyle name="Separador de milhares 26 3 2 4 4" xfId="43557" xr:uid="{00000000-0005-0000-0000-0000F48E0000}"/>
    <cellStyle name="Separador de milhares 26 3 2 5" xfId="38092" xr:uid="{00000000-0005-0000-0000-0000F58E0000}"/>
    <cellStyle name="Separador de milhares 26 3 2 5 2" xfId="39258" xr:uid="{00000000-0005-0000-0000-0000F68E0000}"/>
    <cellStyle name="Separador de milhares 26 3 2 5 3" xfId="43603" xr:uid="{00000000-0005-0000-0000-0000F78E0000}"/>
    <cellStyle name="Separador de milhares 26 3 2 6" xfId="38275" xr:uid="{00000000-0005-0000-0000-0000F88E0000}"/>
    <cellStyle name="Separador de milhares 26 3 2 6 2" xfId="43677" xr:uid="{00000000-0005-0000-0000-0000F98E0000}"/>
    <cellStyle name="Separador de milhares 26 3 2 7" xfId="38314" xr:uid="{00000000-0005-0000-0000-0000FA8E0000}"/>
    <cellStyle name="Separador de milhares 26 3 2 8" xfId="38366" xr:uid="{00000000-0005-0000-0000-0000FB8E0000}"/>
    <cellStyle name="Separador de milhares 26 3 2 9" xfId="38478" xr:uid="{00000000-0005-0000-0000-0000FC8E0000}"/>
    <cellStyle name="Separador de milhares 26 3 3" xfId="37469" xr:uid="{00000000-0005-0000-0000-0000FD8E0000}"/>
    <cellStyle name="Separador de milhares 26 3 3 2" xfId="37683" xr:uid="{00000000-0005-0000-0000-0000FE8E0000}"/>
    <cellStyle name="Separador de milhares 26 3 3 2 2" xfId="38192" xr:uid="{00000000-0005-0000-0000-0000FF8E0000}"/>
    <cellStyle name="Separador de milhares 26 3 3 2 3" xfId="38429" xr:uid="{00000000-0005-0000-0000-0000008F0000}"/>
    <cellStyle name="Separador de milhares 26 3 3 2 4" xfId="38549" xr:uid="{00000000-0005-0000-0000-0000018F0000}"/>
    <cellStyle name="Separador de milhares 26 3 3 2 5" xfId="39183" xr:uid="{00000000-0005-0000-0000-0000028F0000}"/>
    <cellStyle name="Separador de milhares 26 3 3 2 6" xfId="43505" xr:uid="{00000000-0005-0000-0000-0000038F0000}"/>
    <cellStyle name="Separador de milhares 26 3 3 3" xfId="38116" xr:uid="{00000000-0005-0000-0000-0000048F0000}"/>
    <cellStyle name="Separador de milhares 26 3 3 3 2" xfId="39284" xr:uid="{00000000-0005-0000-0000-0000058F0000}"/>
    <cellStyle name="Separador de milhares 26 3 3 3 3" xfId="43630" xr:uid="{00000000-0005-0000-0000-0000068F0000}"/>
    <cellStyle name="Separador de milhares 26 3 3 4" xfId="38285" xr:uid="{00000000-0005-0000-0000-0000078F0000}"/>
    <cellStyle name="Separador de milhares 26 3 3 4 2" xfId="43704" xr:uid="{00000000-0005-0000-0000-0000088F0000}"/>
    <cellStyle name="Separador de milhares 26 3 3 5" xfId="38330" xr:uid="{00000000-0005-0000-0000-0000098F0000}"/>
    <cellStyle name="Separador de milhares 26 3 3 6" xfId="38385" xr:uid="{00000000-0005-0000-0000-00000A8F0000}"/>
    <cellStyle name="Separador de milhares 26 3 3 7" xfId="38494" xr:uid="{00000000-0005-0000-0000-00000B8F0000}"/>
    <cellStyle name="Separador de milhares 26 3 3 8" xfId="39116" xr:uid="{00000000-0005-0000-0000-00000C8F0000}"/>
    <cellStyle name="Separador de milhares 26 3 3 9" xfId="43424" xr:uid="{00000000-0005-0000-0000-00000D8F0000}"/>
    <cellStyle name="Separador de milhares 26 3 4" xfId="37653" xr:uid="{00000000-0005-0000-0000-00000E8F0000}"/>
    <cellStyle name="Separador de milhares 26 3 4 2" xfId="38158" xr:uid="{00000000-0005-0000-0000-00000F8F0000}"/>
    <cellStyle name="Separador de milhares 26 3 4 3" xfId="38412" xr:uid="{00000000-0005-0000-0000-0000108F0000}"/>
    <cellStyle name="Separador de milhares 26 3 4 4" xfId="38525" xr:uid="{00000000-0005-0000-0000-0000118F0000}"/>
    <cellStyle name="Separador de milhares 26 3 4 5" xfId="39154" xr:uid="{00000000-0005-0000-0000-0000128F0000}"/>
    <cellStyle name="Separador de milhares 26 3 4 6" xfId="43469" xr:uid="{00000000-0005-0000-0000-0000138F0000}"/>
    <cellStyle name="Separador de milhares 26 3 5" xfId="37721" xr:uid="{00000000-0005-0000-0000-0000148F0000}"/>
    <cellStyle name="Separador de milhares 26 3 5 2" xfId="38234" xr:uid="{00000000-0005-0000-0000-0000158F0000}"/>
    <cellStyle name="Separador de milhares 26 3 5 3" xfId="39218" xr:uid="{00000000-0005-0000-0000-0000168F0000}"/>
    <cellStyle name="Separador de milhares 26 3 5 4" xfId="43548" xr:uid="{00000000-0005-0000-0000-0000178F0000}"/>
    <cellStyle name="Separador de milhares 26 3 6" xfId="37315" xr:uid="{00000000-0005-0000-0000-0000188F0000}"/>
    <cellStyle name="Separador de milhares 26 3 6 2" xfId="38084" xr:uid="{00000000-0005-0000-0000-0000198F0000}"/>
    <cellStyle name="Separador de milhares 26 3 6 3" xfId="39250" xr:uid="{00000000-0005-0000-0000-00001A8F0000}"/>
    <cellStyle name="Separador de milhares 26 3 6 4" xfId="43594" xr:uid="{00000000-0005-0000-0000-00001B8F0000}"/>
    <cellStyle name="Separador de milhares 26 3 7" xfId="38062" xr:uid="{00000000-0005-0000-0000-00001C8F0000}"/>
    <cellStyle name="Separador de milhares 26 3 7 2" xfId="43668" xr:uid="{00000000-0005-0000-0000-00001D8F0000}"/>
    <cellStyle name="Separador de milhares 26 3 8" xfId="38309" xr:uid="{00000000-0005-0000-0000-00001E8F0000}"/>
    <cellStyle name="Separador de milhares 26 3 9" xfId="38360" xr:uid="{00000000-0005-0000-0000-00001F8F0000}"/>
    <cellStyle name="Separador de milhares 26 4" xfId="37442" xr:uid="{00000000-0005-0000-0000-0000208F0000}"/>
    <cellStyle name="Separador de milhares 26 4 10" xfId="38991" xr:uid="{00000000-0005-0000-0000-0000218F0000}"/>
    <cellStyle name="Separador de milhares 26 4 11" xfId="39103" xr:uid="{00000000-0005-0000-0000-0000228F0000}"/>
    <cellStyle name="Separador de milhares 26 4 12" xfId="43406" xr:uid="{00000000-0005-0000-0000-0000238F0000}"/>
    <cellStyle name="Separador de milhares 26 4 2" xfId="37470" xr:uid="{00000000-0005-0000-0000-0000248F0000}"/>
    <cellStyle name="Separador de milhares 26 4 2 2" xfId="37684" xr:uid="{00000000-0005-0000-0000-0000258F0000}"/>
    <cellStyle name="Separador de milhares 26 4 2 2 2" xfId="38193" xr:uid="{00000000-0005-0000-0000-0000268F0000}"/>
    <cellStyle name="Separador de milhares 26 4 2 2 3" xfId="38430" xr:uid="{00000000-0005-0000-0000-0000278F0000}"/>
    <cellStyle name="Separador de milhares 26 4 2 2 4" xfId="38550" xr:uid="{00000000-0005-0000-0000-0000288F0000}"/>
    <cellStyle name="Separador de milhares 26 4 2 2 5" xfId="39184" xr:uid="{00000000-0005-0000-0000-0000298F0000}"/>
    <cellStyle name="Separador de milhares 26 4 2 2 6" xfId="43506" xr:uid="{00000000-0005-0000-0000-00002A8F0000}"/>
    <cellStyle name="Separador de milhares 26 4 2 3" xfId="38117" xr:uid="{00000000-0005-0000-0000-00002B8F0000}"/>
    <cellStyle name="Separador de milhares 26 4 2 3 2" xfId="39285" xr:uid="{00000000-0005-0000-0000-00002C8F0000}"/>
    <cellStyle name="Separador de milhares 26 4 2 3 3" xfId="43631" xr:uid="{00000000-0005-0000-0000-00002D8F0000}"/>
    <cellStyle name="Separador de milhares 26 4 2 4" xfId="38286" xr:uid="{00000000-0005-0000-0000-00002E8F0000}"/>
    <cellStyle name="Separador de milhares 26 4 2 4 2" xfId="43705" xr:uid="{00000000-0005-0000-0000-00002F8F0000}"/>
    <cellStyle name="Separador de milhares 26 4 2 5" xfId="38331" xr:uid="{00000000-0005-0000-0000-0000308F0000}"/>
    <cellStyle name="Separador de milhares 26 4 2 6" xfId="38386" xr:uid="{00000000-0005-0000-0000-0000318F0000}"/>
    <cellStyle name="Separador de milhares 26 4 2 7" xfId="38495" xr:uid="{00000000-0005-0000-0000-0000328F0000}"/>
    <cellStyle name="Separador de milhares 26 4 2 8" xfId="39117" xr:uid="{00000000-0005-0000-0000-0000338F0000}"/>
    <cellStyle name="Separador de milhares 26 4 2 9" xfId="43425" xr:uid="{00000000-0005-0000-0000-0000348F0000}"/>
    <cellStyle name="Separador de milhares 26 4 3" xfId="37668" xr:uid="{00000000-0005-0000-0000-0000358F0000}"/>
    <cellStyle name="Separador de milhares 26 4 3 2" xfId="38175" xr:uid="{00000000-0005-0000-0000-0000368F0000}"/>
    <cellStyle name="Separador de milhares 26 4 3 3" xfId="38421" xr:uid="{00000000-0005-0000-0000-0000378F0000}"/>
    <cellStyle name="Separador de milhares 26 4 3 4" xfId="38538" xr:uid="{00000000-0005-0000-0000-0000388F0000}"/>
    <cellStyle name="Separador de milhares 26 4 3 5" xfId="39168" xr:uid="{00000000-0005-0000-0000-0000398F0000}"/>
    <cellStyle name="Separador de milhares 26 4 3 6" xfId="43487" xr:uid="{00000000-0005-0000-0000-00003A8F0000}"/>
    <cellStyle name="Separador de milhares 26 4 4" xfId="37737" xr:uid="{00000000-0005-0000-0000-00003B8F0000}"/>
    <cellStyle name="Separador de milhares 26 4 4 2" xfId="38251" xr:uid="{00000000-0005-0000-0000-00003C8F0000}"/>
    <cellStyle name="Separador de milhares 26 4 4 3" xfId="39234" xr:uid="{00000000-0005-0000-0000-00003D8F0000}"/>
    <cellStyle name="Separador de milhares 26 4 4 4" xfId="43566" xr:uid="{00000000-0005-0000-0000-00003E8F0000}"/>
    <cellStyle name="Separador de milhares 26 4 5" xfId="38101" xr:uid="{00000000-0005-0000-0000-00003F8F0000}"/>
    <cellStyle name="Separador de milhares 26 4 5 2" xfId="39266" xr:uid="{00000000-0005-0000-0000-0000408F0000}"/>
    <cellStyle name="Separador de milhares 26 4 5 3" xfId="43612" xr:uid="{00000000-0005-0000-0000-0000418F0000}"/>
    <cellStyle name="Separador de milhares 26 4 6" xfId="38279" xr:uid="{00000000-0005-0000-0000-0000428F0000}"/>
    <cellStyle name="Separador de milhares 26 4 6 2" xfId="43686" xr:uid="{00000000-0005-0000-0000-0000438F0000}"/>
    <cellStyle name="Separador de milhares 26 4 7" xfId="38320" xr:uid="{00000000-0005-0000-0000-0000448F0000}"/>
    <cellStyle name="Separador de milhares 26 4 8" xfId="38374" xr:uid="{00000000-0005-0000-0000-0000458F0000}"/>
    <cellStyle name="Separador de milhares 26 4 9" xfId="38484" xr:uid="{00000000-0005-0000-0000-0000468F0000}"/>
    <cellStyle name="Separador de milhares 26 5" xfId="37324" xr:uid="{00000000-0005-0000-0000-0000478F0000}"/>
    <cellStyle name="Separador de milhares 26 5 10" xfId="38938" xr:uid="{00000000-0005-0000-0000-0000488F0000}"/>
    <cellStyle name="Separador de milhares 26 5 11" xfId="39096" xr:uid="{00000000-0005-0000-0000-0000498F0000}"/>
    <cellStyle name="Separador de milhares 26 5 12" xfId="43399" xr:uid="{00000000-0005-0000-0000-00004A8F0000}"/>
    <cellStyle name="Separador de milhares 26 5 2" xfId="37471" xr:uid="{00000000-0005-0000-0000-00004B8F0000}"/>
    <cellStyle name="Separador de milhares 26 5 2 2" xfId="37685" xr:uid="{00000000-0005-0000-0000-00004C8F0000}"/>
    <cellStyle name="Separador de milhares 26 5 2 2 2" xfId="38194" xr:uid="{00000000-0005-0000-0000-00004D8F0000}"/>
    <cellStyle name="Separador de milhares 26 5 2 2 3" xfId="38431" xr:uid="{00000000-0005-0000-0000-00004E8F0000}"/>
    <cellStyle name="Separador de milhares 26 5 2 2 4" xfId="38551" xr:uid="{00000000-0005-0000-0000-00004F8F0000}"/>
    <cellStyle name="Separador de milhares 26 5 2 2 5" xfId="39185" xr:uid="{00000000-0005-0000-0000-0000508F0000}"/>
    <cellStyle name="Separador de milhares 26 5 2 2 6" xfId="43507" xr:uid="{00000000-0005-0000-0000-0000518F0000}"/>
    <cellStyle name="Separador de milhares 26 5 2 3" xfId="38118" xr:uid="{00000000-0005-0000-0000-0000528F0000}"/>
    <cellStyle name="Separador de milhares 26 5 2 3 2" xfId="39286" xr:uid="{00000000-0005-0000-0000-0000538F0000}"/>
    <cellStyle name="Separador de milhares 26 5 2 3 3" xfId="43632" xr:uid="{00000000-0005-0000-0000-0000548F0000}"/>
    <cellStyle name="Separador de milhares 26 5 2 4" xfId="38287" xr:uid="{00000000-0005-0000-0000-0000558F0000}"/>
    <cellStyle name="Separador de milhares 26 5 2 4 2" xfId="43706" xr:uid="{00000000-0005-0000-0000-0000568F0000}"/>
    <cellStyle name="Separador de milhares 26 5 2 5" xfId="38332" xr:uid="{00000000-0005-0000-0000-0000578F0000}"/>
    <cellStyle name="Separador de milhares 26 5 2 6" xfId="38387" xr:uid="{00000000-0005-0000-0000-0000588F0000}"/>
    <cellStyle name="Separador de milhares 26 5 2 7" xfId="38496" xr:uid="{00000000-0005-0000-0000-0000598F0000}"/>
    <cellStyle name="Separador de milhares 26 5 2 8" xfId="39118" xr:uid="{00000000-0005-0000-0000-00005A8F0000}"/>
    <cellStyle name="Separador de milhares 26 5 2 9" xfId="43426" xr:uid="{00000000-0005-0000-0000-00005B8F0000}"/>
    <cellStyle name="Separador de milhares 26 5 3" xfId="37662" xr:uid="{00000000-0005-0000-0000-00005C8F0000}"/>
    <cellStyle name="Separador de milhares 26 5 3 2" xfId="38168" xr:uid="{00000000-0005-0000-0000-00005D8F0000}"/>
    <cellStyle name="Separador de milhares 26 5 3 3" xfId="38418" xr:uid="{00000000-0005-0000-0000-00005E8F0000}"/>
    <cellStyle name="Separador de milhares 26 5 3 4" xfId="38533" xr:uid="{00000000-0005-0000-0000-00005F8F0000}"/>
    <cellStyle name="Separador de milhares 26 5 3 5" xfId="39163" xr:uid="{00000000-0005-0000-0000-0000608F0000}"/>
    <cellStyle name="Separador de milhares 26 5 3 6" xfId="43480" xr:uid="{00000000-0005-0000-0000-0000618F0000}"/>
    <cellStyle name="Separador de milhares 26 5 4" xfId="37731" xr:uid="{00000000-0005-0000-0000-0000628F0000}"/>
    <cellStyle name="Separador de milhares 26 5 4 2" xfId="38244" xr:uid="{00000000-0005-0000-0000-0000638F0000}"/>
    <cellStyle name="Separador de milhares 26 5 4 3" xfId="39227" xr:uid="{00000000-0005-0000-0000-0000648F0000}"/>
    <cellStyle name="Separador de milhares 26 5 4 4" xfId="43559" xr:uid="{00000000-0005-0000-0000-0000658F0000}"/>
    <cellStyle name="Separador de milhares 26 5 5" xfId="38094" xr:uid="{00000000-0005-0000-0000-0000668F0000}"/>
    <cellStyle name="Separador de milhares 26 5 5 2" xfId="39260" xr:uid="{00000000-0005-0000-0000-0000678F0000}"/>
    <cellStyle name="Separador de milhares 26 5 5 3" xfId="43605" xr:uid="{00000000-0005-0000-0000-0000688F0000}"/>
    <cellStyle name="Separador de milhares 26 5 6" xfId="38276" xr:uid="{00000000-0005-0000-0000-0000698F0000}"/>
    <cellStyle name="Separador de milhares 26 5 6 2" xfId="43679" xr:uid="{00000000-0005-0000-0000-00006A8F0000}"/>
    <cellStyle name="Separador de milhares 26 5 7" xfId="38316" xr:uid="{00000000-0005-0000-0000-00006B8F0000}"/>
    <cellStyle name="Separador de milhares 26 5 8" xfId="38368" xr:uid="{00000000-0005-0000-0000-00006C8F0000}"/>
    <cellStyle name="Separador de milhares 26 5 9" xfId="38480" xr:uid="{00000000-0005-0000-0000-00006D8F0000}"/>
    <cellStyle name="Separador de milhares 26 6" xfId="37592" xr:uid="{00000000-0005-0000-0000-00006E8F0000}"/>
    <cellStyle name="Separador de milhares 26 6 10" xfId="43436" xr:uid="{00000000-0005-0000-0000-00006F8F0000}"/>
    <cellStyle name="Separador de milhares 26 6 2" xfId="37693" xr:uid="{00000000-0005-0000-0000-0000708F0000}"/>
    <cellStyle name="Separador de milhares 26 6 2 2" xfId="38204" xr:uid="{00000000-0005-0000-0000-0000718F0000}"/>
    <cellStyle name="Separador de milhares 26 6 2 3" xfId="38437" xr:uid="{00000000-0005-0000-0000-0000728F0000}"/>
    <cellStyle name="Separador de milhares 26 6 2 4" xfId="38559" xr:uid="{00000000-0005-0000-0000-0000738F0000}"/>
    <cellStyle name="Separador de milhares 26 6 2 5" xfId="39194" xr:uid="{00000000-0005-0000-0000-0000748F0000}"/>
    <cellStyle name="Separador de milhares 26 6 2 6" xfId="43517" xr:uid="{00000000-0005-0000-0000-0000758F0000}"/>
    <cellStyle name="Separador de milhares 26 6 3" xfId="38127" xr:uid="{00000000-0005-0000-0000-0000768F0000}"/>
    <cellStyle name="Separador de milhares 26 6 3 2" xfId="39296" xr:uid="{00000000-0005-0000-0000-0000778F0000}"/>
    <cellStyle name="Separador de milhares 26 6 3 3" xfId="43642" xr:uid="{00000000-0005-0000-0000-0000788F0000}"/>
    <cellStyle name="Separador de milhares 26 6 4" xfId="38293" xr:uid="{00000000-0005-0000-0000-0000798F0000}"/>
    <cellStyle name="Separador de milhares 26 6 4 2" xfId="43716" xr:uid="{00000000-0005-0000-0000-00007A8F0000}"/>
    <cellStyle name="Separador de milhares 26 6 5" xfId="38340" xr:uid="{00000000-0005-0000-0000-00007B8F0000}"/>
    <cellStyle name="Separador de milhares 26 6 6" xfId="38396" xr:uid="{00000000-0005-0000-0000-00007C8F0000}"/>
    <cellStyle name="Separador de milhares 26 6 7" xfId="38504" xr:uid="{00000000-0005-0000-0000-00007D8F0000}"/>
    <cellStyle name="Separador de milhares 26 6 8" xfId="39050" xr:uid="{00000000-0005-0000-0000-00007E8F0000}"/>
    <cellStyle name="Separador de milhares 26 6 9" xfId="39128" xr:uid="{00000000-0005-0000-0000-00007F8F0000}"/>
    <cellStyle name="Separador de milhares 26 7" xfId="37478" xr:uid="{00000000-0005-0000-0000-0000808F0000}"/>
    <cellStyle name="Separador de milhares 26 7 10" xfId="43429" xr:uid="{00000000-0005-0000-0000-0000818F0000}"/>
    <cellStyle name="Separador de milhares 26 7 2" xfId="37688" xr:uid="{00000000-0005-0000-0000-0000828F0000}"/>
    <cellStyle name="Separador de milhares 26 7 2 2" xfId="38197" xr:uid="{00000000-0005-0000-0000-0000838F0000}"/>
    <cellStyle name="Separador de milhares 26 7 2 3" xfId="38434" xr:uid="{00000000-0005-0000-0000-0000848F0000}"/>
    <cellStyle name="Separador de milhares 26 7 2 4" xfId="38554" xr:uid="{00000000-0005-0000-0000-0000858F0000}"/>
    <cellStyle name="Separador de milhares 26 7 2 5" xfId="39188" xr:uid="{00000000-0005-0000-0000-0000868F0000}"/>
    <cellStyle name="Separador de milhares 26 7 2 6" xfId="43510" xr:uid="{00000000-0005-0000-0000-0000878F0000}"/>
    <cellStyle name="Separador de milhares 26 7 3" xfId="38121" xr:uid="{00000000-0005-0000-0000-0000888F0000}"/>
    <cellStyle name="Separador de milhares 26 7 3 2" xfId="39289" xr:uid="{00000000-0005-0000-0000-0000898F0000}"/>
    <cellStyle name="Separador de milhares 26 7 3 3" xfId="43635" xr:uid="{00000000-0005-0000-0000-00008A8F0000}"/>
    <cellStyle name="Separador de milhares 26 7 4" xfId="38290" xr:uid="{00000000-0005-0000-0000-00008B8F0000}"/>
    <cellStyle name="Separador de milhares 26 7 4 2" xfId="43709" xr:uid="{00000000-0005-0000-0000-00008C8F0000}"/>
    <cellStyle name="Separador de milhares 26 7 5" xfId="38335" xr:uid="{00000000-0005-0000-0000-00008D8F0000}"/>
    <cellStyle name="Separador de milhares 26 7 6" xfId="38390" xr:uid="{00000000-0005-0000-0000-00008E8F0000}"/>
    <cellStyle name="Separador de milhares 26 7 7" xfId="38499" xr:uid="{00000000-0005-0000-0000-00008F8F0000}"/>
    <cellStyle name="Separador de milhares 26 7 8" xfId="39001" xr:uid="{00000000-0005-0000-0000-0000908F0000}"/>
    <cellStyle name="Separador de milhares 26 7 9" xfId="39121" xr:uid="{00000000-0005-0000-0000-0000918F0000}"/>
    <cellStyle name="Separador de milhares 26 8" xfId="37645" xr:uid="{00000000-0005-0000-0000-0000928F0000}"/>
    <cellStyle name="Separador de milhares 26 8 2" xfId="38150" xr:uid="{00000000-0005-0000-0000-0000938F0000}"/>
    <cellStyle name="Separador de milhares 26 8 3" xfId="38409" xr:uid="{00000000-0005-0000-0000-0000948F0000}"/>
    <cellStyle name="Separador de milhares 26 8 4" xfId="38519" xr:uid="{00000000-0005-0000-0000-0000958F0000}"/>
    <cellStyle name="Separador de milhares 26 8 5" xfId="39146" xr:uid="{00000000-0005-0000-0000-0000968F0000}"/>
    <cellStyle name="Separador de milhares 26 8 6" xfId="43459" xr:uid="{00000000-0005-0000-0000-0000978F0000}"/>
    <cellStyle name="Separador de milhares 26 9" xfId="37713" xr:uid="{00000000-0005-0000-0000-0000988F0000}"/>
    <cellStyle name="Separador de milhares 26 9 2" xfId="38226" xr:uid="{00000000-0005-0000-0000-0000998F0000}"/>
    <cellStyle name="Separador de milhares 26 9 3" xfId="39212" xr:uid="{00000000-0005-0000-0000-00009A8F0000}"/>
    <cellStyle name="Separador de milhares 26 9 4" xfId="43538" xr:uid="{00000000-0005-0000-0000-00009B8F0000}"/>
    <cellStyle name="Separador de milhares 27" xfId="36702" xr:uid="{00000000-0005-0000-0000-00009C8F0000}"/>
    <cellStyle name="Separador de milhares 27 10" xfId="43452" xr:uid="{00000000-0005-0000-0000-00009D8F0000}"/>
    <cellStyle name="Separador de milhares 27 2" xfId="37172" xr:uid="{00000000-0005-0000-0000-00009E8F0000}"/>
    <cellStyle name="Separador de milhares 27 2 2" xfId="37707" xr:uid="{00000000-0005-0000-0000-00009F8F0000}"/>
    <cellStyle name="Separador de milhares 27 2 2 2" xfId="38220" xr:uid="{00000000-0005-0000-0000-0000A08F0000}"/>
    <cellStyle name="Separador de milhares 27 2 3" xfId="38070" xr:uid="{00000000-0005-0000-0000-0000A18F0000}"/>
    <cellStyle name="Separador de milhares 27 2 4" xfId="38470" xr:uid="{00000000-0005-0000-0000-0000A28F0000}"/>
    <cellStyle name="Separador de milhares 27 2 5" xfId="39210" xr:uid="{00000000-0005-0000-0000-0000A38F0000}"/>
    <cellStyle name="Separador de milhares 27 2 6" xfId="43533" xr:uid="{00000000-0005-0000-0000-0000A48F0000}"/>
    <cellStyle name="Separador de milhares 27 3" xfId="37747" xr:uid="{00000000-0005-0000-0000-0000A58F0000}"/>
    <cellStyle name="Separador de milhares 27 3 2" xfId="38261" xr:uid="{00000000-0005-0000-0000-0000A68F0000}"/>
    <cellStyle name="Separador de milhares 27 3 3" xfId="39239" xr:uid="{00000000-0005-0000-0000-0000A78F0000}"/>
    <cellStyle name="Separador de milhares 27 3 4" xfId="43575" xr:uid="{00000000-0005-0000-0000-0000A88F0000}"/>
    <cellStyle name="Separador de milhares 27 4" xfId="37624" xr:uid="{00000000-0005-0000-0000-0000A98F0000}"/>
    <cellStyle name="Separador de milhares 27 4 2" xfId="38142" xr:uid="{00000000-0005-0000-0000-0000AA8F0000}"/>
    <cellStyle name="Separador de milhares 27 4 3" xfId="43732" xr:uid="{00000000-0005-0000-0000-0000AB8F0000}"/>
    <cellStyle name="Separador de milhares 27 5" xfId="37024" xr:uid="{00000000-0005-0000-0000-0000AC8F0000}"/>
    <cellStyle name="Separador de milhares 27 5 2" xfId="37922" xr:uid="{00000000-0005-0000-0000-0000AD8F0000}"/>
    <cellStyle name="Separador de milhares 27 6" xfId="37763" xr:uid="{00000000-0005-0000-0000-0000AE8F0000}"/>
    <cellStyle name="Separador de milhares 27 6 2" xfId="38575" xr:uid="{00000000-0005-0000-0000-0000AF8F0000}"/>
    <cellStyle name="Separador de milhares 27 7" xfId="37772" xr:uid="{00000000-0005-0000-0000-0000B08F0000}"/>
    <cellStyle name="Separador de milhares 27 8" xfId="39062" xr:uid="{00000000-0005-0000-0000-0000B18F0000}"/>
    <cellStyle name="Separador de milhares 27 9" xfId="39141" xr:uid="{00000000-0005-0000-0000-0000B28F0000}"/>
    <cellStyle name="Separador de milhares 28" xfId="37751" xr:uid="{00000000-0005-0000-0000-0000B38F0000}"/>
    <cellStyle name="Separador de milhares 28 2" xfId="38265" xr:uid="{00000000-0005-0000-0000-0000B48F0000}"/>
    <cellStyle name="Separador de milhares 28 2 2" xfId="44256" xr:uid="{00000000-0005-0000-0000-0000B58F0000}"/>
    <cellStyle name="Separador de milhares 28 3" xfId="39064" xr:uid="{00000000-0005-0000-0000-0000B68F0000}"/>
    <cellStyle name="Separador de milhares 28 4" xfId="39242" xr:uid="{00000000-0005-0000-0000-0000B78F0000}"/>
    <cellStyle name="Separador de milhares 28 5" xfId="43579" xr:uid="{00000000-0005-0000-0000-0000B88F0000}"/>
    <cellStyle name="Separador de milhares 28 6" xfId="44162" xr:uid="{00000000-0005-0000-0000-0000B98F0000}"/>
    <cellStyle name="Separador de milhares 29" xfId="37764" xr:uid="{00000000-0005-0000-0000-0000BA8F0000}"/>
    <cellStyle name="Separador de milhares 29 2" xfId="39070" xr:uid="{00000000-0005-0000-0000-0000BB8F0000}"/>
    <cellStyle name="Separador de milhares 29 4" xfId="44281" xr:uid="{00000000-0005-0000-0000-0000BC8F0000}"/>
    <cellStyle name="Separador de milhares 3" xfId="197" xr:uid="{00000000-0005-0000-0000-0000BD8F0000}"/>
    <cellStyle name="Separador de milhares 3 10" xfId="30253" xr:uid="{00000000-0005-0000-0000-0000BE8F0000}"/>
    <cellStyle name="Separador de milhares 3 10 10" xfId="41562" xr:uid="{00000000-0005-0000-0000-0000BF8F0000}"/>
    <cellStyle name="Separador de milhares 3 10 10 2" xfId="40155" xr:uid="{00000000-0005-0000-0000-0000C08F0000}"/>
    <cellStyle name="Separador de milhares 3 10 10 3" xfId="42053" xr:uid="{00000000-0005-0000-0000-0000C18F0000}"/>
    <cellStyle name="Separador de milhares 3 10 10 4" xfId="41611" xr:uid="{00000000-0005-0000-0000-0000C28F0000}"/>
    <cellStyle name="Separador de milhares 3 10 10 5" xfId="40426" xr:uid="{00000000-0005-0000-0000-0000C38F0000}"/>
    <cellStyle name="Separador de milhares 3 10 10 6" xfId="41548" xr:uid="{00000000-0005-0000-0000-0000C48F0000}"/>
    <cellStyle name="Separador de milhares 3 10 10 7" xfId="41839" xr:uid="{00000000-0005-0000-0000-0000C58F0000}"/>
    <cellStyle name="Separador de milhares 3 10 11" xfId="39662" xr:uid="{00000000-0005-0000-0000-0000C68F0000}"/>
    <cellStyle name="Separador de milhares 3 10 11 2" xfId="39713" xr:uid="{00000000-0005-0000-0000-0000C78F0000}"/>
    <cellStyle name="Separador de milhares 3 10 11 3" xfId="41879" xr:uid="{00000000-0005-0000-0000-0000C88F0000}"/>
    <cellStyle name="Separador de milhares 3 10 11 4" xfId="41406" xr:uid="{00000000-0005-0000-0000-0000C98F0000}"/>
    <cellStyle name="Separador de milhares 3 10 11 5" xfId="40681" xr:uid="{00000000-0005-0000-0000-0000CA8F0000}"/>
    <cellStyle name="Separador de milhares 3 10 11 6" xfId="41854" xr:uid="{00000000-0005-0000-0000-0000CB8F0000}"/>
    <cellStyle name="Separador de milhares 3 10 11 7" xfId="42523" xr:uid="{00000000-0005-0000-0000-0000CC8F0000}"/>
    <cellStyle name="Separador de milhares 3 10 12" xfId="42907" xr:uid="{00000000-0005-0000-0000-0000CD8F0000}"/>
    <cellStyle name="Separador de milhares 3 10 12 2" xfId="39639" xr:uid="{00000000-0005-0000-0000-0000CE8F0000}"/>
    <cellStyle name="Separador de milhares 3 10 12 3" xfId="41720" xr:uid="{00000000-0005-0000-0000-0000CF8F0000}"/>
    <cellStyle name="Separador de milhares 3 10 12 4" xfId="39328" xr:uid="{00000000-0005-0000-0000-0000D08F0000}"/>
    <cellStyle name="Separador de milhares 3 10 12 5" xfId="39449" xr:uid="{00000000-0005-0000-0000-0000D18F0000}"/>
    <cellStyle name="Separador de milhares 3 10 12 6" xfId="40936" xr:uid="{00000000-0005-0000-0000-0000D28F0000}"/>
    <cellStyle name="Separador de milhares 3 10 12 7" xfId="41371" xr:uid="{00000000-0005-0000-0000-0000D38F0000}"/>
    <cellStyle name="Separador de milhares 3 10 13" xfId="41350" xr:uid="{00000000-0005-0000-0000-0000D48F0000}"/>
    <cellStyle name="Separador de milhares 3 10 13 2" xfId="41071" xr:uid="{00000000-0005-0000-0000-0000D58F0000}"/>
    <cellStyle name="Separador de milhares 3 10 13 3" xfId="43252" xr:uid="{00000000-0005-0000-0000-0000D68F0000}"/>
    <cellStyle name="Separador de milhares 3 10 13 4" xfId="43350" xr:uid="{00000000-0005-0000-0000-0000D78F0000}"/>
    <cellStyle name="Separador de milhares 3 10 13 5" xfId="40699" xr:uid="{00000000-0005-0000-0000-0000D88F0000}"/>
    <cellStyle name="Separador de milhares 3 10 13 6" xfId="42088" xr:uid="{00000000-0005-0000-0000-0000D98F0000}"/>
    <cellStyle name="Separador de milhares 3 10 13 7" xfId="40629" xr:uid="{00000000-0005-0000-0000-0000DA8F0000}"/>
    <cellStyle name="Separador de milhares 3 10 14" xfId="40108" xr:uid="{00000000-0005-0000-0000-0000DB8F0000}"/>
    <cellStyle name="Separador de milhares 3 10 14 2" xfId="39836" xr:uid="{00000000-0005-0000-0000-0000DC8F0000}"/>
    <cellStyle name="Separador de milhares 3 10 14 3" xfId="42999" xr:uid="{00000000-0005-0000-0000-0000DD8F0000}"/>
    <cellStyle name="Separador de milhares 3 10 14 4" xfId="41583" xr:uid="{00000000-0005-0000-0000-0000DE8F0000}"/>
    <cellStyle name="Separador de milhares 3 10 14 5" xfId="42578" xr:uid="{00000000-0005-0000-0000-0000DF8F0000}"/>
    <cellStyle name="Separador de milhares 3 10 14 6" xfId="42602" xr:uid="{00000000-0005-0000-0000-0000E08F0000}"/>
    <cellStyle name="Separador de milhares 3 10 14 7" xfId="40904" xr:uid="{00000000-0005-0000-0000-0000E18F0000}"/>
    <cellStyle name="Separador de milhares 3 10 15" xfId="40682" xr:uid="{00000000-0005-0000-0000-0000E28F0000}"/>
    <cellStyle name="Separador de milhares 3 10 15 2" xfId="42847" xr:uid="{00000000-0005-0000-0000-0000E38F0000}"/>
    <cellStyle name="Separador de milhares 3 10 15 3" xfId="41212" xr:uid="{00000000-0005-0000-0000-0000E48F0000}"/>
    <cellStyle name="Separador de milhares 3 10 15 4" xfId="40683" xr:uid="{00000000-0005-0000-0000-0000E58F0000}"/>
    <cellStyle name="Separador de milhares 3 10 15 5" xfId="42109" xr:uid="{00000000-0005-0000-0000-0000E68F0000}"/>
    <cellStyle name="Separador de milhares 3 10 15 6" xfId="42435" xr:uid="{00000000-0005-0000-0000-0000E78F0000}"/>
    <cellStyle name="Separador de milhares 3 10 15 7" xfId="40923" xr:uid="{00000000-0005-0000-0000-0000E88F0000}"/>
    <cellStyle name="Separador de milhares 3 10 16" xfId="42362" xr:uid="{00000000-0005-0000-0000-0000E98F0000}"/>
    <cellStyle name="Separador de milhares 3 10 16 2" xfId="39624" xr:uid="{00000000-0005-0000-0000-0000EA8F0000}"/>
    <cellStyle name="Separador de milhares 3 10 16 3" xfId="40172" xr:uid="{00000000-0005-0000-0000-0000EB8F0000}"/>
    <cellStyle name="Separador de milhares 3 10 16 4" xfId="41828" xr:uid="{00000000-0005-0000-0000-0000EC8F0000}"/>
    <cellStyle name="Separador de milhares 3 10 16 5" xfId="40312" xr:uid="{00000000-0005-0000-0000-0000ED8F0000}"/>
    <cellStyle name="Separador de milhares 3 10 16 6" xfId="40470" xr:uid="{00000000-0005-0000-0000-0000EE8F0000}"/>
    <cellStyle name="Separador de milhares 3 10 16 7" xfId="40879" xr:uid="{00000000-0005-0000-0000-0000EF8F0000}"/>
    <cellStyle name="Separador de milhares 3 10 17" xfId="39417" xr:uid="{00000000-0005-0000-0000-0000F08F0000}"/>
    <cellStyle name="Separador de milhares 3 10 17 2" xfId="41018" xr:uid="{00000000-0005-0000-0000-0000F18F0000}"/>
    <cellStyle name="Separador de milhares 3 10 17 3" xfId="40441" xr:uid="{00000000-0005-0000-0000-0000F28F0000}"/>
    <cellStyle name="Separador de milhares 3 10 17 4" xfId="39387" xr:uid="{00000000-0005-0000-0000-0000F38F0000}"/>
    <cellStyle name="Separador de milhares 3 10 17 5" xfId="39566" xr:uid="{00000000-0005-0000-0000-0000F48F0000}"/>
    <cellStyle name="Separador de milhares 3 10 17 6" xfId="42598" xr:uid="{00000000-0005-0000-0000-0000F58F0000}"/>
    <cellStyle name="Separador de milhares 3 10 17 7" xfId="41172" xr:uid="{00000000-0005-0000-0000-0000F68F0000}"/>
    <cellStyle name="Separador de milhares 3 10 18" xfId="39652" xr:uid="{00000000-0005-0000-0000-0000F78F0000}"/>
    <cellStyle name="Separador de milhares 3 10 18 2" xfId="40236" xr:uid="{00000000-0005-0000-0000-0000F88F0000}"/>
    <cellStyle name="Separador de milhares 3 10 18 3" xfId="43298" xr:uid="{00000000-0005-0000-0000-0000F98F0000}"/>
    <cellStyle name="Separador de milhares 3 10 18 4" xfId="42258" xr:uid="{00000000-0005-0000-0000-0000FA8F0000}"/>
    <cellStyle name="Separador de milhares 3 10 18 5" xfId="42508" xr:uid="{00000000-0005-0000-0000-0000FB8F0000}"/>
    <cellStyle name="Separador de milhares 3 10 18 6" xfId="40550" xr:uid="{00000000-0005-0000-0000-0000FC8F0000}"/>
    <cellStyle name="Separador de milhares 3 10 18 7" xfId="40263" xr:uid="{00000000-0005-0000-0000-0000FD8F0000}"/>
    <cellStyle name="Separador de milhares 3 10 19" xfId="42032" xr:uid="{00000000-0005-0000-0000-0000FE8F0000}"/>
    <cellStyle name="Separador de milhares 3 10 19 2" xfId="40613" xr:uid="{00000000-0005-0000-0000-0000FF8F0000}"/>
    <cellStyle name="Separador de milhares 3 10 19 3" xfId="40544" xr:uid="{00000000-0005-0000-0000-000000900000}"/>
    <cellStyle name="Separador de milhares 3 10 19 4" xfId="41813" xr:uid="{00000000-0005-0000-0000-000001900000}"/>
    <cellStyle name="Separador de milhares 3 10 19 5" xfId="41671" xr:uid="{00000000-0005-0000-0000-000002900000}"/>
    <cellStyle name="Separador de milhares 3 10 19 6" xfId="41323" xr:uid="{00000000-0005-0000-0000-000003900000}"/>
    <cellStyle name="Separador de milhares 3 10 19 7" xfId="42663" xr:uid="{00000000-0005-0000-0000-000004900000}"/>
    <cellStyle name="Separador de milhares 3 10 2" xfId="30254" xr:uid="{00000000-0005-0000-0000-000005900000}"/>
    <cellStyle name="Separador de milhares 3 10 2 2" xfId="38844" xr:uid="{00000000-0005-0000-0000-000006900000}"/>
    <cellStyle name="Separador de milhares 3 10 2 2 2" xfId="40946" xr:uid="{00000000-0005-0000-0000-000007900000}"/>
    <cellStyle name="Separador de milhares 3 10 2 3" xfId="42796" xr:uid="{00000000-0005-0000-0000-000008900000}"/>
    <cellStyle name="Separador de milhares 3 10 2 4" xfId="42760" xr:uid="{00000000-0005-0000-0000-000009900000}"/>
    <cellStyle name="Separador de milhares 3 10 2 5" xfId="43085" xr:uid="{00000000-0005-0000-0000-00000A900000}"/>
    <cellStyle name="Separador de milhares 3 10 2 6" xfId="39472" xr:uid="{00000000-0005-0000-0000-00000B900000}"/>
    <cellStyle name="Separador de milhares 3 10 2 7" xfId="40523" xr:uid="{00000000-0005-0000-0000-00000C900000}"/>
    <cellStyle name="Separador de milhares 3 10 2 8" xfId="42931" xr:uid="{00000000-0005-0000-0000-00000D900000}"/>
    <cellStyle name="Separador de milhares 3 10 20" xfId="41791" xr:uid="{00000000-0005-0000-0000-00000E900000}"/>
    <cellStyle name="Separador de milhares 3 10 20 2" xfId="40553" xr:uid="{00000000-0005-0000-0000-00000F900000}"/>
    <cellStyle name="Separador de milhares 3 10 20 3" xfId="42868" xr:uid="{00000000-0005-0000-0000-000010900000}"/>
    <cellStyle name="Separador de milhares 3 10 20 4" xfId="42463" xr:uid="{00000000-0005-0000-0000-000011900000}"/>
    <cellStyle name="Separador de milhares 3 10 20 5" xfId="40306" xr:uid="{00000000-0005-0000-0000-000012900000}"/>
    <cellStyle name="Separador de milhares 3 10 20 6" xfId="40836" xr:uid="{00000000-0005-0000-0000-000013900000}"/>
    <cellStyle name="Separador de milhares 3 10 20 7" xfId="41101" xr:uid="{00000000-0005-0000-0000-000014900000}"/>
    <cellStyle name="Separador de milhares 3 10 21" xfId="39320" xr:uid="{00000000-0005-0000-0000-000015900000}"/>
    <cellStyle name="Separador de milhares 3 10 21 2" xfId="39643" xr:uid="{00000000-0005-0000-0000-000016900000}"/>
    <cellStyle name="Separador de milhares 3 10 21 3" xfId="40187" xr:uid="{00000000-0005-0000-0000-000017900000}"/>
    <cellStyle name="Separador de milhares 3 10 21 4" xfId="41363" xr:uid="{00000000-0005-0000-0000-000018900000}"/>
    <cellStyle name="Separador de milhares 3 10 21 5" xfId="42239" xr:uid="{00000000-0005-0000-0000-000019900000}"/>
    <cellStyle name="Separador de milhares 3 10 21 6" xfId="40912" xr:uid="{00000000-0005-0000-0000-00001A900000}"/>
    <cellStyle name="Separador de milhares 3 10 21 7" xfId="39985" xr:uid="{00000000-0005-0000-0000-00001B900000}"/>
    <cellStyle name="Separador de milhares 3 10 22" xfId="40409" xr:uid="{00000000-0005-0000-0000-00001C900000}"/>
    <cellStyle name="Separador de milhares 3 10 23" xfId="40659" xr:uid="{00000000-0005-0000-0000-00001D900000}"/>
    <cellStyle name="Separador de milhares 3 10 24" xfId="40273" xr:uid="{00000000-0005-0000-0000-00001E900000}"/>
    <cellStyle name="Separador de milhares 3 10 25" xfId="40479" xr:uid="{00000000-0005-0000-0000-00001F900000}"/>
    <cellStyle name="Separador de milhares 3 10 26" xfId="39359" xr:uid="{00000000-0005-0000-0000-000020900000}"/>
    <cellStyle name="Separador de milhares 3 10 27" xfId="42849" xr:uid="{00000000-0005-0000-0000-000021900000}"/>
    <cellStyle name="Separador de milhares 3 10 28" xfId="40951" xr:uid="{00000000-0005-0000-0000-000022900000}"/>
    <cellStyle name="Separador de milhares 3 10 3" xfId="30255" xr:uid="{00000000-0005-0000-0000-000023900000}"/>
    <cellStyle name="Separador de milhares 3 10 3 2" xfId="41359" xr:uid="{00000000-0005-0000-0000-000024900000}"/>
    <cellStyle name="Separador de milhares 3 10 3 3" xfId="41799" xr:uid="{00000000-0005-0000-0000-000025900000}"/>
    <cellStyle name="Separador de milhares 3 10 3 4" xfId="41474" xr:uid="{00000000-0005-0000-0000-000026900000}"/>
    <cellStyle name="Separador de milhares 3 10 3 5" xfId="40419" xr:uid="{00000000-0005-0000-0000-000027900000}"/>
    <cellStyle name="Separador de milhares 3 10 3 6" xfId="39364" xr:uid="{00000000-0005-0000-0000-000028900000}"/>
    <cellStyle name="Separador de milhares 3 10 3 7" xfId="43063" xr:uid="{00000000-0005-0000-0000-000029900000}"/>
    <cellStyle name="Separador de milhares 3 10 3 8" xfId="41540" xr:uid="{00000000-0005-0000-0000-00002A900000}"/>
    <cellStyle name="Separador de milhares 3 10 4" xfId="42383" xr:uid="{00000000-0005-0000-0000-00002B900000}"/>
    <cellStyle name="Separador de milhares 3 10 4 2" xfId="41178" xr:uid="{00000000-0005-0000-0000-00002C900000}"/>
    <cellStyle name="Separador de milhares 3 10 4 3" xfId="39645" xr:uid="{00000000-0005-0000-0000-00002D900000}"/>
    <cellStyle name="Separador de milhares 3 10 4 4" xfId="41880" xr:uid="{00000000-0005-0000-0000-00002E900000}"/>
    <cellStyle name="Separador de milhares 3 10 4 5" xfId="40960" xr:uid="{00000000-0005-0000-0000-00002F900000}"/>
    <cellStyle name="Separador de milhares 3 10 4 6" xfId="39357" xr:uid="{00000000-0005-0000-0000-000030900000}"/>
    <cellStyle name="Separador de milhares 3 10 4 7" xfId="40156" xr:uid="{00000000-0005-0000-0000-000031900000}"/>
    <cellStyle name="Separador de milhares 3 10 5" xfId="42475" xr:uid="{00000000-0005-0000-0000-000032900000}"/>
    <cellStyle name="Separador de milhares 3 10 5 2" xfId="43136" xr:uid="{00000000-0005-0000-0000-000033900000}"/>
    <cellStyle name="Separador de milhares 3 10 5 3" xfId="40721" xr:uid="{00000000-0005-0000-0000-000034900000}"/>
    <cellStyle name="Separador de milhares 3 10 5 4" xfId="39903" xr:uid="{00000000-0005-0000-0000-000035900000}"/>
    <cellStyle name="Separador de milhares 3 10 5 5" xfId="42416" xr:uid="{00000000-0005-0000-0000-000036900000}"/>
    <cellStyle name="Separador de milhares 3 10 5 6" xfId="42337" xr:uid="{00000000-0005-0000-0000-000037900000}"/>
    <cellStyle name="Separador de milhares 3 10 5 7" xfId="42535" xr:uid="{00000000-0005-0000-0000-000038900000}"/>
    <cellStyle name="Separador de milhares 3 10 6" xfId="40133" xr:uid="{00000000-0005-0000-0000-000039900000}"/>
    <cellStyle name="Separador de milhares 3 10 6 2" xfId="39810" xr:uid="{00000000-0005-0000-0000-00003A900000}"/>
    <cellStyle name="Separador de milhares 3 10 6 3" xfId="40611" xr:uid="{00000000-0005-0000-0000-00003B900000}"/>
    <cellStyle name="Separador de milhares 3 10 6 4" xfId="43201" xr:uid="{00000000-0005-0000-0000-00003C900000}"/>
    <cellStyle name="Separador de milhares 3 10 6 5" xfId="42335" xr:uid="{00000000-0005-0000-0000-00003D900000}"/>
    <cellStyle name="Separador de milhares 3 10 6 6" xfId="41203" xr:uid="{00000000-0005-0000-0000-00003E900000}"/>
    <cellStyle name="Separador de milhares 3 10 6 7" xfId="40671" xr:uid="{00000000-0005-0000-0000-00003F900000}"/>
    <cellStyle name="Separador de milhares 3 10 7" xfId="41456" xr:uid="{00000000-0005-0000-0000-000040900000}"/>
    <cellStyle name="Separador de milhares 3 10 7 2" xfId="39813" xr:uid="{00000000-0005-0000-0000-000041900000}"/>
    <cellStyle name="Separador de milhares 3 10 7 3" xfId="39755" xr:uid="{00000000-0005-0000-0000-000042900000}"/>
    <cellStyle name="Separador de milhares 3 10 7 4" xfId="42406" xr:uid="{00000000-0005-0000-0000-000043900000}"/>
    <cellStyle name="Separador de milhares 3 10 7 5" xfId="41206" xr:uid="{00000000-0005-0000-0000-000044900000}"/>
    <cellStyle name="Separador de milhares 3 10 7 6" xfId="43218" xr:uid="{00000000-0005-0000-0000-000045900000}"/>
    <cellStyle name="Separador de milhares 3 10 7 7" xfId="42955" xr:uid="{00000000-0005-0000-0000-000046900000}"/>
    <cellStyle name="Separador de milhares 3 10 8" xfId="42631" xr:uid="{00000000-0005-0000-0000-000047900000}"/>
    <cellStyle name="Separador de milhares 3 10 8 2" xfId="39817" xr:uid="{00000000-0005-0000-0000-000048900000}"/>
    <cellStyle name="Separador de milhares 3 10 8 3" xfId="40657" xr:uid="{00000000-0005-0000-0000-000049900000}"/>
    <cellStyle name="Separador de milhares 3 10 8 4" xfId="40679" xr:uid="{00000000-0005-0000-0000-00004A900000}"/>
    <cellStyle name="Separador de milhares 3 10 8 5" xfId="41991" xr:uid="{00000000-0005-0000-0000-00004B900000}"/>
    <cellStyle name="Separador de milhares 3 10 8 6" xfId="41788" xr:uid="{00000000-0005-0000-0000-00004C900000}"/>
    <cellStyle name="Separador de milhares 3 10 8 7" xfId="43067" xr:uid="{00000000-0005-0000-0000-00004D900000}"/>
    <cellStyle name="Separador de milhares 3 10 9" xfId="40674" xr:uid="{00000000-0005-0000-0000-00004E900000}"/>
    <cellStyle name="Separador de milhares 3 10 9 2" xfId="39622" xr:uid="{00000000-0005-0000-0000-00004F900000}"/>
    <cellStyle name="Separador de milhares 3 10 9 3" xfId="41947" xr:uid="{00000000-0005-0000-0000-000050900000}"/>
    <cellStyle name="Separador de milhares 3 10 9 4" xfId="39358" xr:uid="{00000000-0005-0000-0000-000051900000}"/>
    <cellStyle name="Separador de milhares 3 10 9 5" xfId="42403" xr:uid="{00000000-0005-0000-0000-000052900000}"/>
    <cellStyle name="Separador de milhares 3 10 9 6" xfId="41709" xr:uid="{00000000-0005-0000-0000-000053900000}"/>
    <cellStyle name="Separador de milhares 3 10 9 7" xfId="43176" xr:uid="{00000000-0005-0000-0000-000054900000}"/>
    <cellStyle name="Separador de milhares 3 11" xfId="30256" xr:uid="{00000000-0005-0000-0000-000055900000}"/>
    <cellStyle name="Separador de milhares 3 11 10" xfId="39921" xr:uid="{00000000-0005-0000-0000-000056900000}"/>
    <cellStyle name="Separador de milhares 3 11 10 2" xfId="39709" xr:uid="{00000000-0005-0000-0000-000057900000}"/>
    <cellStyle name="Separador de milhares 3 11 10 3" xfId="41305" xr:uid="{00000000-0005-0000-0000-000058900000}"/>
    <cellStyle name="Separador de milhares 3 11 10 4" xfId="41816" xr:uid="{00000000-0005-0000-0000-000059900000}"/>
    <cellStyle name="Separador de milhares 3 11 10 5" xfId="43060" xr:uid="{00000000-0005-0000-0000-00005A900000}"/>
    <cellStyle name="Separador de milhares 3 11 10 6" xfId="40938" xr:uid="{00000000-0005-0000-0000-00005B900000}"/>
    <cellStyle name="Separador de milhares 3 11 10 7" xfId="42460" xr:uid="{00000000-0005-0000-0000-00005C900000}"/>
    <cellStyle name="Separador de milhares 3 11 11" xfId="40892" xr:uid="{00000000-0005-0000-0000-00005D900000}"/>
    <cellStyle name="Separador de milhares 3 11 11 2" xfId="40495" xr:uid="{00000000-0005-0000-0000-00005E900000}"/>
    <cellStyle name="Separador de milhares 3 11 11 3" xfId="42503" xr:uid="{00000000-0005-0000-0000-00005F900000}"/>
    <cellStyle name="Separador de milhares 3 11 11 4" xfId="39544" xr:uid="{00000000-0005-0000-0000-000060900000}"/>
    <cellStyle name="Separador de milhares 3 11 11 5" xfId="41921" xr:uid="{00000000-0005-0000-0000-000061900000}"/>
    <cellStyle name="Separador de milhares 3 11 11 6" xfId="40146" xr:uid="{00000000-0005-0000-0000-000062900000}"/>
    <cellStyle name="Separador de milhares 3 11 11 7" xfId="43214" xr:uid="{00000000-0005-0000-0000-000063900000}"/>
    <cellStyle name="Separador de milhares 3 11 12" xfId="39671" xr:uid="{00000000-0005-0000-0000-000064900000}"/>
    <cellStyle name="Separador de milhares 3 11 12 2" xfId="42573" xr:uid="{00000000-0005-0000-0000-000065900000}"/>
    <cellStyle name="Separador de milhares 3 11 12 3" xfId="39916" xr:uid="{00000000-0005-0000-0000-000066900000}"/>
    <cellStyle name="Separador de milhares 3 11 12 4" xfId="42192" xr:uid="{00000000-0005-0000-0000-000067900000}"/>
    <cellStyle name="Separador de milhares 3 11 12 5" xfId="41118" xr:uid="{00000000-0005-0000-0000-000068900000}"/>
    <cellStyle name="Separador de milhares 3 11 12 6" xfId="42801" xr:uid="{00000000-0005-0000-0000-000069900000}"/>
    <cellStyle name="Separador de milhares 3 11 12 7" xfId="41726" xr:uid="{00000000-0005-0000-0000-00006A900000}"/>
    <cellStyle name="Separador de milhares 3 11 13" xfId="39658" xr:uid="{00000000-0005-0000-0000-00006B900000}"/>
    <cellStyle name="Separador de milhares 3 11 13 2" xfId="39751" xr:uid="{00000000-0005-0000-0000-00006C900000}"/>
    <cellStyle name="Separador de milhares 3 11 13 3" xfId="40450" xr:uid="{00000000-0005-0000-0000-00006D900000}"/>
    <cellStyle name="Separador de milhares 3 11 13 4" xfId="42348" xr:uid="{00000000-0005-0000-0000-00006E900000}"/>
    <cellStyle name="Separador de milhares 3 11 13 5" xfId="42070" xr:uid="{00000000-0005-0000-0000-00006F900000}"/>
    <cellStyle name="Separador de milhares 3 11 13 6" xfId="41629" xr:uid="{00000000-0005-0000-0000-000070900000}"/>
    <cellStyle name="Separador de milhares 3 11 13 7" xfId="42811" xr:uid="{00000000-0005-0000-0000-000071900000}"/>
    <cellStyle name="Separador de milhares 3 11 14" xfId="41665" xr:uid="{00000000-0005-0000-0000-000072900000}"/>
    <cellStyle name="Separador de milhares 3 11 14 2" xfId="40564" xr:uid="{00000000-0005-0000-0000-000073900000}"/>
    <cellStyle name="Separador de milhares 3 11 14 3" xfId="40610" xr:uid="{00000000-0005-0000-0000-000074900000}"/>
    <cellStyle name="Separador de milhares 3 11 14 4" xfId="39509" xr:uid="{00000000-0005-0000-0000-000075900000}"/>
    <cellStyle name="Separador de milhares 3 11 14 5" xfId="40282" xr:uid="{00000000-0005-0000-0000-000076900000}"/>
    <cellStyle name="Separador de milhares 3 11 14 6" xfId="42803" xr:uid="{00000000-0005-0000-0000-000077900000}"/>
    <cellStyle name="Separador de milhares 3 11 14 7" xfId="42904" xr:uid="{00000000-0005-0000-0000-000078900000}"/>
    <cellStyle name="Separador de milhares 3 11 15" xfId="41103" xr:uid="{00000000-0005-0000-0000-000079900000}"/>
    <cellStyle name="Separador de milhares 3 11 15 2" xfId="42783" xr:uid="{00000000-0005-0000-0000-00007A900000}"/>
    <cellStyle name="Separador de milhares 3 11 15 3" xfId="40504" xr:uid="{00000000-0005-0000-0000-00007B900000}"/>
    <cellStyle name="Separador de milhares 3 11 15 4" xfId="42300" xr:uid="{00000000-0005-0000-0000-00007C900000}"/>
    <cellStyle name="Separador de milhares 3 11 15 5" xfId="39382" xr:uid="{00000000-0005-0000-0000-00007D900000}"/>
    <cellStyle name="Separador de milhares 3 11 15 6" xfId="43042" xr:uid="{00000000-0005-0000-0000-00007E900000}"/>
    <cellStyle name="Separador de milhares 3 11 15 7" xfId="42914" xr:uid="{00000000-0005-0000-0000-00007F900000}"/>
    <cellStyle name="Separador de milhares 3 11 16" xfId="39321" xr:uid="{00000000-0005-0000-0000-000080900000}"/>
    <cellStyle name="Separador de milhares 3 11 16 2" xfId="43247" xr:uid="{00000000-0005-0000-0000-000081900000}"/>
    <cellStyle name="Separador de milhares 3 11 16 3" xfId="39969" xr:uid="{00000000-0005-0000-0000-000082900000}"/>
    <cellStyle name="Separador de milhares 3 11 16 4" xfId="39522" xr:uid="{00000000-0005-0000-0000-000083900000}"/>
    <cellStyle name="Separador de milhares 3 11 16 5" xfId="40291" xr:uid="{00000000-0005-0000-0000-000084900000}"/>
    <cellStyle name="Separador de milhares 3 11 16 6" xfId="40232" xr:uid="{00000000-0005-0000-0000-000085900000}"/>
    <cellStyle name="Separador de milhares 3 11 16 7" xfId="40260" xr:uid="{00000000-0005-0000-0000-000086900000}"/>
    <cellStyle name="Separador de milhares 3 11 17" xfId="40399" xr:uid="{00000000-0005-0000-0000-000087900000}"/>
    <cellStyle name="Separador de milhares 3 11 17 2" xfId="39762" xr:uid="{00000000-0005-0000-0000-000088900000}"/>
    <cellStyle name="Separador de milhares 3 11 17 3" xfId="40466" xr:uid="{00000000-0005-0000-0000-000089900000}"/>
    <cellStyle name="Separador de milhares 3 11 17 4" xfId="41892" xr:uid="{00000000-0005-0000-0000-00008A900000}"/>
    <cellStyle name="Separador de milhares 3 11 17 5" xfId="42386" xr:uid="{00000000-0005-0000-0000-00008B900000}"/>
    <cellStyle name="Separador de milhares 3 11 17 6" xfId="42764" xr:uid="{00000000-0005-0000-0000-00008C900000}"/>
    <cellStyle name="Separador de milhares 3 11 17 7" xfId="43005" xr:uid="{00000000-0005-0000-0000-00008D900000}"/>
    <cellStyle name="Separador de milhares 3 11 18" xfId="40437" xr:uid="{00000000-0005-0000-0000-00008E900000}"/>
    <cellStyle name="Separador de milhares 3 11 18 2" xfId="39769" xr:uid="{00000000-0005-0000-0000-00008F900000}"/>
    <cellStyle name="Separador de milhares 3 11 18 3" xfId="41945" xr:uid="{00000000-0005-0000-0000-000090900000}"/>
    <cellStyle name="Separador de milhares 3 11 18 4" xfId="39446" xr:uid="{00000000-0005-0000-0000-000091900000}"/>
    <cellStyle name="Separador de milhares 3 11 18 5" xfId="39507" xr:uid="{00000000-0005-0000-0000-000092900000}"/>
    <cellStyle name="Separador de milhares 3 11 18 6" xfId="43012" xr:uid="{00000000-0005-0000-0000-000093900000}"/>
    <cellStyle name="Separador de milhares 3 11 18 7" xfId="40644" xr:uid="{00000000-0005-0000-0000-000094900000}"/>
    <cellStyle name="Separador de milhares 3 11 19" xfId="40863" xr:uid="{00000000-0005-0000-0000-000095900000}"/>
    <cellStyle name="Separador de milhares 3 11 19 2" xfId="40380" xr:uid="{00000000-0005-0000-0000-000096900000}"/>
    <cellStyle name="Separador de milhares 3 11 19 3" xfId="40576" xr:uid="{00000000-0005-0000-0000-000097900000}"/>
    <cellStyle name="Separador de milhares 3 11 19 4" xfId="41184" xr:uid="{00000000-0005-0000-0000-000098900000}"/>
    <cellStyle name="Separador de milhares 3 11 19 5" xfId="42451" xr:uid="{00000000-0005-0000-0000-000099900000}"/>
    <cellStyle name="Separador de milhares 3 11 19 6" xfId="40456" xr:uid="{00000000-0005-0000-0000-00009A900000}"/>
    <cellStyle name="Separador de milhares 3 11 19 7" xfId="40243" xr:uid="{00000000-0005-0000-0000-00009B900000}"/>
    <cellStyle name="Separador de milhares 3 11 2" xfId="30257" xr:uid="{00000000-0005-0000-0000-00009C900000}"/>
    <cellStyle name="Separador de milhares 3 11 2 2" xfId="38869" xr:uid="{00000000-0005-0000-0000-00009D900000}"/>
    <cellStyle name="Separador de milhares 3 11 2 2 2" xfId="41938" xr:uid="{00000000-0005-0000-0000-00009E900000}"/>
    <cellStyle name="Separador de milhares 3 11 2 3" xfId="39866" xr:uid="{00000000-0005-0000-0000-00009F900000}"/>
    <cellStyle name="Separador de milhares 3 11 2 4" xfId="40082" xr:uid="{00000000-0005-0000-0000-0000A0900000}"/>
    <cellStyle name="Separador de milhares 3 11 2 5" xfId="41110" xr:uid="{00000000-0005-0000-0000-0000A1900000}"/>
    <cellStyle name="Separador de milhares 3 11 2 6" xfId="42492" xr:uid="{00000000-0005-0000-0000-0000A2900000}"/>
    <cellStyle name="Separador de milhares 3 11 2 7" xfId="40317" xr:uid="{00000000-0005-0000-0000-0000A3900000}"/>
    <cellStyle name="Separador de milhares 3 11 2 8" xfId="41285" xr:uid="{00000000-0005-0000-0000-0000A4900000}"/>
    <cellStyle name="Separador de milhares 3 11 20" xfId="39376" xr:uid="{00000000-0005-0000-0000-0000A5900000}"/>
    <cellStyle name="Separador de milhares 3 11 20 2" xfId="41641" xr:uid="{00000000-0005-0000-0000-0000A6900000}"/>
    <cellStyle name="Separador de milhares 3 11 20 3" xfId="40843" xr:uid="{00000000-0005-0000-0000-0000A7900000}"/>
    <cellStyle name="Separador de milhares 3 11 20 4" xfId="39447" xr:uid="{00000000-0005-0000-0000-0000A8900000}"/>
    <cellStyle name="Separador de milhares 3 11 20 5" xfId="42288" xr:uid="{00000000-0005-0000-0000-0000A9900000}"/>
    <cellStyle name="Separador de milhares 3 11 20 6" xfId="43294" xr:uid="{00000000-0005-0000-0000-0000AA900000}"/>
    <cellStyle name="Separador de milhares 3 11 20 7" xfId="42984" xr:uid="{00000000-0005-0000-0000-0000AB900000}"/>
    <cellStyle name="Separador de milhares 3 11 21" xfId="42178" xr:uid="{00000000-0005-0000-0000-0000AC900000}"/>
    <cellStyle name="Separador de milhares 3 11 21 2" xfId="40439" xr:uid="{00000000-0005-0000-0000-0000AD900000}"/>
    <cellStyle name="Separador de milhares 3 11 21 3" xfId="42723" xr:uid="{00000000-0005-0000-0000-0000AE900000}"/>
    <cellStyle name="Separador de milhares 3 11 21 4" xfId="39469" xr:uid="{00000000-0005-0000-0000-0000AF900000}"/>
    <cellStyle name="Separador de milhares 3 11 21 5" xfId="39416" xr:uid="{00000000-0005-0000-0000-0000B0900000}"/>
    <cellStyle name="Separador de milhares 3 11 21 6" xfId="42400" xr:uid="{00000000-0005-0000-0000-0000B1900000}"/>
    <cellStyle name="Separador de milhares 3 11 21 7" xfId="40655" xr:uid="{00000000-0005-0000-0000-0000B2900000}"/>
    <cellStyle name="Separador de milhares 3 11 22" xfId="42536" xr:uid="{00000000-0005-0000-0000-0000B3900000}"/>
    <cellStyle name="Separador de milhares 3 11 23" xfId="40218" xr:uid="{00000000-0005-0000-0000-0000B4900000}"/>
    <cellStyle name="Separador de milhares 3 11 24" xfId="42797" xr:uid="{00000000-0005-0000-0000-0000B5900000}"/>
    <cellStyle name="Separador de milhares 3 11 25" xfId="39554" xr:uid="{00000000-0005-0000-0000-0000B6900000}"/>
    <cellStyle name="Separador de milhares 3 11 26" xfId="42133" xr:uid="{00000000-0005-0000-0000-0000B7900000}"/>
    <cellStyle name="Separador de milhares 3 11 27" xfId="42893" xr:uid="{00000000-0005-0000-0000-0000B8900000}"/>
    <cellStyle name="Separador de milhares 3 11 28" xfId="42927" xr:uid="{00000000-0005-0000-0000-0000B9900000}"/>
    <cellStyle name="Separador de milhares 3 11 3" xfId="30258" xr:uid="{00000000-0005-0000-0000-0000BA900000}"/>
    <cellStyle name="Separador de milhares 3 11 3 2" xfId="42567" xr:uid="{00000000-0005-0000-0000-0000BB900000}"/>
    <cellStyle name="Separador de milhares 3 11 3 3" xfId="42532" xr:uid="{00000000-0005-0000-0000-0000BC900000}"/>
    <cellStyle name="Separador de milhares 3 11 3 4" xfId="43299" xr:uid="{00000000-0005-0000-0000-0000BD900000}"/>
    <cellStyle name="Separador de milhares 3 11 3 5" xfId="40433" xr:uid="{00000000-0005-0000-0000-0000BE900000}"/>
    <cellStyle name="Separador de milhares 3 11 3 6" xfId="39406" xr:uid="{00000000-0005-0000-0000-0000BF900000}"/>
    <cellStyle name="Separador de milhares 3 11 3 7" xfId="40846" xr:uid="{00000000-0005-0000-0000-0000C0900000}"/>
    <cellStyle name="Separador de milhares 3 11 3 8" xfId="41774" xr:uid="{00000000-0005-0000-0000-0000C1900000}"/>
    <cellStyle name="Separador de milhares 3 11 4" xfId="43277" xr:uid="{00000000-0005-0000-0000-0000C2900000}"/>
    <cellStyle name="Separador de milhares 3 11 4 2" xfId="40700" xr:uid="{00000000-0005-0000-0000-0000C3900000}"/>
    <cellStyle name="Separador de milhares 3 11 4 3" xfId="39667" xr:uid="{00000000-0005-0000-0000-0000C4900000}"/>
    <cellStyle name="Separador de milhares 3 11 4 4" xfId="42504" xr:uid="{00000000-0005-0000-0000-0000C5900000}"/>
    <cellStyle name="Separador de milhares 3 11 4 5" xfId="42194" xr:uid="{00000000-0005-0000-0000-0000C6900000}"/>
    <cellStyle name="Separador de milhares 3 11 4 6" xfId="39400" xr:uid="{00000000-0005-0000-0000-0000C7900000}"/>
    <cellStyle name="Separador de milhares 3 11 4 7" xfId="40779" xr:uid="{00000000-0005-0000-0000-0000C8900000}"/>
    <cellStyle name="Separador de milhares 3 11 5" xfId="43165" xr:uid="{00000000-0005-0000-0000-0000C9900000}"/>
    <cellStyle name="Separador de milhares 3 11 5 2" xfId="41165" xr:uid="{00000000-0005-0000-0000-0000CA900000}"/>
    <cellStyle name="Separador de milhares 3 11 5 3" xfId="39731" xr:uid="{00000000-0005-0000-0000-0000CB900000}"/>
    <cellStyle name="Separador de milhares 3 11 5 4" xfId="42264" xr:uid="{00000000-0005-0000-0000-0000CC900000}"/>
    <cellStyle name="Separador de milhares 3 11 5 5" xfId="39381" xr:uid="{00000000-0005-0000-0000-0000CD900000}"/>
    <cellStyle name="Separador de milhares 3 11 5 6" xfId="42176" xr:uid="{00000000-0005-0000-0000-0000CE900000}"/>
    <cellStyle name="Separador de milhares 3 11 5 7" xfId="43226" xr:uid="{00000000-0005-0000-0000-0000CF900000}"/>
    <cellStyle name="Separador de milhares 3 11 6" xfId="42396" xr:uid="{00000000-0005-0000-0000-0000D0900000}"/>
    <cellStyle name="Separador de milhares 3 11 6 2" xfId="42738" xr:uid="{00000000-0005-0000-0000-0000D1900000}"/>
    <cellStyle name="Separador de milhares 3 11 6 3" xfId="40103" xr:uid="{00000000-0005-0000-0000-0000D2900000}"/>
    <cellStyle name="Separador de milhares 3 11 6 4" xfId="43198" xr:uid="{00000000-0005-0000-0000-0000D3900000}"/>
    <cellStyle name="Separador de milhares 3 11 6 5" xfId="42468" xr:uid="{00000000-0005-0000-0000-0000D4900000}"/>
    <cellStyle name="Separador de milhares 3 11 6 6" xfId="41978" xr:uid="{00000000-0005-0000-0000-0000D5900000}"/>
    <cellStyle name="Separador de milhares 3 11 6 7" xfId="42845" xr:uid="{00000000-0005-0000-0000-0000D6900000}"/>
    <cellStyle name="Separador de milhares 3 11 7" xfId="42950" xr:uid="{00000000-0005-0000-0000-0000D7900000}"/>
    <cellStyle name="Separador de milhares 3 11 7 2" xfId="40559" xr:uid="{00000000-0005-0000-0000-0000D8900000}"/>
    <cellStyle name="Separador de milhares 3 11 7 3" xfId="39958" xr:uid="{00000000-0005-0000-0000-0000D9900000}"/>
    <cellStyle name="Separador de milhares 3 11 7 4" xfId="42213" xr:uid="{00000000-0005-0000-0000-0000DA900000}"/>
    <cellStyle name="Separador de milhares 3 11 7 5" xfId="42081" xr:uid="{00000000-0005-0000-0000-0000DB900000}"/>
    <cellStyle name="Separador de milhares 3 11 7 6" xfId="41398" xr:uid="{00000000-0005-0000-0000-0000DC900000}"/>
    <cellStyle name="Separador de milhares 3 11 7 7" xfId="41264" xr:uid="{00000000-0005-0000-0000-0000DD900000}"/>
    <cellStyle name="Separador de milhares 3 11 8" xfId="42964" xr:uid="{00000000-0005-0000-0000-0000DE900000}"/>
    <cellStyle name="Separador de milhares 3 11 8 2" xfId="40560" xr:uid="{00000000-0005-0000-0000-0000DF900000}"/>
    <cellStyle name="Separador de milhares 3 11 8 3" xfId="41922" xr:uid="{00000000-0005-0000-0000-0000E0900000}"/>
    <cellStyle name="Separador de milhares 3 11 8 4" xfId="42317" xr:uid="{00000000-0005-0000-0000-0000E1900000}"/>
    <cellStyle name="Separador de milhares 3 11 8 5" xfId="41941" xr:uid="{00000000-0005-0000-0000-0000E2900000}"/>
    <cellStyle name="Separador de milhares 3 11 8 6" xfId="40874" xr:uid="{00000000-0005-0000-0000-0000E3900000}"/>
    <cellStyle name="Separador de milhares 3 11 8 7" xfId="40945" xr:uid="{00000000-0005-0000-0000-0000E4900000}"/>
    <cellStyle name="Separador de milhares 3 11 9" xfId="40210" xr:uid="{00000000-0005-0000-0000-0000E5900000}"/>
    <cellStyle name="Separador de milhares 3 11 9 2" xfId="41421" xr:uid="{00000000-0005-0000-0000-0000E6900000}"/>
    <cellStyle name="Separador de milhares 3 11 9 3" xfId="41687" xr:uid="{00000000-0005-0000-0000-0000E7900000}"/>
    <cellStyle name="Separador de milhares 3 11 9 4" xfId="40718" xr:uid="{00000000-0005-0000-0000-0000E8900000}"/>
    <cellStyle name="Separador de milhares 3 11 9 5" xfId="41923" xr:uid="{00000000-0005-0000-0000-0000E9900000}"/>
    <cellStyle name="Separador de milhares 3 11 9 6" xfId="41115" xr:uid="{00000000-0005-0000-0000-0000EA900000}"/>
    <cellStyle name="Separador de milhares 3 11 9 7" xfId="41428" xr:uid="{00000000-0005-0000-0000-0000EB900000}"/>
    <cellStyle name="Separador de milhares 3 12" xfId="30259" xr:uid="{00000000-0005-0000-0000-0000EC900000}"/>
    <cellStyle name="Separador de milhares 3 12 10" xfId="39634" xr:uid="{00000000-0005-0000-0000-0000ED900000}"/>
    <cellStyle name="Separador de milhares 3 12 10 2" xfId="41161" xr:uid="{00000000-0005-0000-0000-0000EE900000}"/>
    <cellStyle name="Separador de milhares 3 12 10 3" xfId="42039" xr:uid="{00000000-0005-0000-0000-0000EF900000}"/>
    <cellStyle name="Separador de milhares 3 12 10 4" xfId="39351" xr:uid="{00000000-0005-0000-0000-0000F0900000}"/>
    <cellStyle name="Separador de milhares 3 12 10 5" xfId="40958" xr:uid="{00000000-0005-0000-0000-0000F1900000}"/>
    <cellStyle name="Separador de milhares 3 12 10 6" xfId="43297" xr:uid="{00000000-0005-0000-0000-0000F2900000}"/>
    <cellStyle name="Separador de milhares 3 12 10 7" xfId="43152" xr:uid="{00000000-0005-0000-0000-0000F3900000}"/>
    <cellStyle name="Separador de milhares 3 12 11" xfId="39741" xr:uid="{00000000-0005-0000-0000-0000F4900000}"/>
    <cellStyle name="Separador de milhares 3 12 11 2" xfId="39718" xr:uid="{00000000-0005-0000-0000-0000F5900000}"/>
    <cellStyle name="Separador de milhares 3 12 11 3" xfId="43193" xr:uid="{00000000-0005-0000-0000-0000F6900000}"/>
    <cellStyle name="Separador de milhares 3 12 11 4" xfId="41250" xr:uid="{00000000-0005-0000-0000-0000F7900000}"/>
    <cellStyle name="Separador de milhares 3 12 11 5" xfId="42135" xr:uid="{00000000-0005-0000-0000-0000F8900000}"/>
    <cellStyle name="Separador de milhares 3 12 11 6" xfId="42477" xr:uid="{00000000-0005-0000-0000-0000F9900000}"/>
    <cellStyle name="Separador de milhares 3 12 11 7" xfId="41513" xr:uid="{00000000-0005-0000-0000-0000FA900000}"/>
    <cellStyle name="Separador de milhares 3 12 12" xfId="40658" xr:uid="{00000000-0005-0000-0000-0000FB900000}"/>
    <cellStyle name="Separador de milhares 3 12 12 2" xfId="42795" xr:uid="{00000000-0005-0000-0000-0000FC900000}"/>
    <cellStyle name="Separador de milhares 3 12 12 3" xfId="40265" xr:uid="{00000000-0005-0000-0000-0000FD900000}"/>
    <cellStyle name="Separador de milhares 3 12 12 4" xfId="39444" xr:uid="{00000000-0005-0000-0000-0000FE900000}"/>
    <cellStyle name="Separador de milhares 3 12 12 5" xfId="40194" xr:uid="{00000000-0005-0000-0000-0000FF900000}"/>
    <cellStyle name="Separador de milhares 3 12 12 6" xfId="42920" xr:uid="{00000000-0005-0000-0000-000000910000}"/>
    <cellStyle name="Separador de milhares 3 12 12 7" xfId="41881" xr:uid="{00000000-0005-0000-0000-000001910000}"/>
    <cellStyle name="Separador de milhares 3 12 13" xfId="41051" xr:uid="{00000000-0005-0000-0000-000002910000}"/>
    <cellStyle name="Separador de milhares 3 12 13 2" xfId="40235" xr:uid="{00000000-0005-0000-0000-000003910000}"/>
    <cellStyle name="Separador de milhares 3 12 13 3" xfId="42794" xr:uid="{00000000-0005-0000-0000-000004910000}"/>
    <cellStyle name="Separador de milhares 3 12 13 4" xfId="39423" xr:uid="{00000000-0005-0000-0000-000005910000}"/>
    <cellStyle name="Separador de milhares 3 12 13 5" xfId="41475" xr:uid="{00000000-0005-0000-0000-000006910000}"/>
    <cellStyle name="Separador de milhares 3 12 13 6" xfId="41079" xr:uid="{00000000-0005-0000-0000-000007910000}"/>
    <cellStyle name="Separador de milhares 3 12 13 7" xfId="43014" xr:uid="{00000000-0005-0000-0000-000008910000}"/>
    <cellStyle name="Separador de milhares 3 12 14" xfId="42304" xr:uid="{00000000-0005-0000-0000-000009910000}"/>
    <cellStyle name="Separador de milhares 3 12 14 2" xfId="40989" xr:uid="{00000000-0005-0000-0000-00000A910000}"/>
    <cellStyle name="Separador de milhares 3 12 14 3" xfId="40933" xr:uid="{00000000-0005-0000-0000-00000B910000}"/>
    <cellStyle name="Separador de milhares 3 12 14 4" xfId="41520" xr:uid="{00000000-0005-0000-0000-00000C910000}"/>
    <cellStyle name="Separador de milhares 3 12 14 5" xfId="43215" xr:uid="{00000000-0005-0000-0000-00000D910000}"/>
    <cellStyle name="Separador de milhares 3 12 14 6" xfId="42906" xr:uid="{00000000-0005-0000-0000-00000E910000}"/>
    <cellStyle name="Separador de milhares 3 12 14 7" xfId="40839" xr:uid="{00000000-0005-0000-0000-00000F910000}"/>
    <cellStyle name="Separador de milhares 3 12 15" xfId="43264" xr:uid="{00000000-0005-0000-0000-000010910000}"/>
    <cellStyle name="Separador de milhares 3 12 15 2" xfId="41245" xr:uid="{00000000-0005-0000-0000-000011910000}"/>
    <cellStyle name="Separador de milhares 3 12 15 3" xfId="39960" xr:uid="{00000000-0005-0000-0000-000012910000}"/>
    <cellStyle name="Separador de milhares 3 12 15 4" xfId="41916" xr:uid="{00000000-0005-0000-0000-000013910000}"/>
    <cellStyle name="Separador de milhares 3 12 15 5" xfId="40286" xr:uid="{00000000-0005-0000-0000-000014910000}"/>
    <cellStyle name="Separador de milhares 3 12 15 6" xfId="43125" xr:uid="{00000000-0005-0000-0000-000015910000}"/>
    <cellStyle name="Separador de milhares 3 12 15 7" xfId="40823" xr:uid="{00000000-0005-0000-0000-000016910000}"/>
    <cellStyle name="Separador de milhares 3 12 16" xfId="41633" xr:uid="{00000000-0005-0000-0000-000017910000}"/>
    <cellStyle name="Separador de milhares 3 12 16 2" xfId="39654" xr:uid="{00000000-0005-0000-0000-000018910000}"/>
    <cellStyle name="Separador de milhares 3 12 16 3" xfId="40572" xr:uid="{00000000-0005-0000-0000-000019910000}"/>
    <cellStyle name="Separador de milhares 3 12 16 4" xfId="43159" xr:uid="{00000000-0005-0000-0000-00001A910000}"/>
    <cellStyle name="Separador de milhares 3 12 16 5" xfId="41055" xr:uid="{00000000-0005-0000-0000-00001B910000}"/>
    <cellStyle name="Separador de milhares 3 12 16 6" xfId="40703" xr:uid="{00000000-0005-0000-0000-00001C910000}"/>
    <cellStyle name="Separador de milhares 3 12 16 7" xfId="41107" xr:uid="{00000000-0005-0000-0000-00001D910000}"/>
    <cellStyle name="Separador de milhares 3 12 17" xfId="42582" xr:uid="{00000000-0005-0000-0000-00001E910000}"/>
    <cellStyle name="Separador de milhares 3 12 17 2" xfId="42721" xr:uid="{00000000-0005-0000-0000-00001F910000}"/>
    <cellStyle name="Separador de milhares 3 12 17 3" xfId="40983" xr:uid="{00000000-0005-0000-0000-000020910000}"/>
    <cellStyle name="Separador de milhares 3 12 17 4" xfId="40886" xr:uid="{00000000-0005-0000-0000-000021910000}"/>
    <cellStyle name="Separador de milhares 3 12 17 5" xfId="42643" xr:uid="{00000000-0005-0000-0000-000022910000}"/>
    <cellStyle name="Separador de milhares 3 12 17 6" xfId="40668" xr:uid="{00000000-0005-0000-0000-000023910000}"/>
    <cellStyle name="Separador de milhares 3 12 17 7" xfId="41296" xr:uid="{00000000-0005-0000-0000-000024910000}"/>
    <cellStyle name="Separador de milhares 3 12 18" xfId="39679" xr:uid="{00000000-0005-0000-0000-000025910000}"/>
    <cellStyle name="Separador de milhares 3 12 18 2" xfId="42595" xr:uid="{00000000-0005-0000-0000-000026910000}"/>
    <cellStyle name="Separador de milhares 3 12 18 3" xfId="40824" xr:uid="{00000000-0005-0000-0000-000027910000}"/>
    <cellStyle name="Separador de milhares 3 12 18 4" xfId="42547" xr:uid="{00000000-0005-0000-0000-000028910000}"/>
    <cellStyle name="Separador de milhares 3 12 18 5" xfId="42009" xr:uid="{00000000-0005-0000-0000-000029910000}"/>
    <cellStyle name="Separador de milhares 3 12 18 6" xfId="40730" xr:uid="{00000000-0005-0000-0000-00002A910000}"/>
    <cellStyle name="Separador de milhares 3 12 18 7" xfId="42826" xr:uid="{00000000-0005-0000-0000-00002B910000}"/>
    <cellStyle name="Separador de milhares 3 12 19" xfId="40216" xr:uid="{00000000-0005-0000-0000-00002C910000}"/>
    <cellStyle name="Separador de milhares 3 12 19 2" xfId="39854" xr:uid="{00000000-0005-0000-0000-00002D910000}"/>
    <cellStyle name="Separador de milhares 3 12 19 3" xfId="40590" xr:uid="{00000000-0005-0000-0000-00002E910000}"/>
    <cellStyle name="Separador de milhares 3 12 19 4" xfId="42026" xr:uid="{00000000-0005-0000-0000-00002F910000}"/>
    <cellStyle name="Separador de milhares 3 12 19 5" xfId="39528" xr:uid="{00000000-0005-0000-0000-000030910000}"/>
    <cellStyle name="Separador de milhares 3 12 19 6" xfId="40473" xr:uid="{00000000-0005-0000-0000-000031910000}"/>
    <cellStyle name="Separador de milhares 3 12 19 7" xfId="40648" xr:uid="{00000000-0005-0000-0000-000032910000}"/>
    <cellStyle name="Separador de milhares 3 12 2" xfId="30260" xr:uid="{00000000-0005-0000-0000-000033910000}"/>
    <cellStyle name="Separador de milhares 3 12 2 2" xfId="37304" xr:uid="{00000000-0005-0000-0000-000034910000}"/>
    <cellStyle name="Separador de milhares 3 12 2 2 2" xfId="38928" xr:uid="{00000000-0005-0000-0000-000035910000}"/>
    <cellStyle name="Separador de milhares 3 12 2 2 3" xfId="42325" xr:uid="{00000000-0005-0000-0000-000036910000}"/>
    <cellStyle name="Separador de milhares 3 12 2 3" xfId="41170" xr:uid="{00000000-0005-0000-0000-000037910000}"/>
    <cellStyle name="Separador de milhares 3 12 2 4" xfId="40501" xr:uid="{00000000-0005-0000-0000-000038910000}"/>
    <cellStyle name="Separador de milhares 3 12 2 5" xfId="42184" xr:uid="{00000000-0005-0000-0000-000039910000}"/>
    <cellStyle name="Separador de milhares 3 12 2 6" xfId="41933" xr:uid="{00000000-0005-0000-0000-00003A910000}"/>
    <cellStyle name="Separador de milhares 3 12 2 7" xfId="40664" xr:uid="{00000000-0005-0000-0000-00003B910000}"/>
    <cellStyle name="Separador de milhares 3 12 2 8" xfId="41387" xr:uid="{00000000-0005-0000-0000-00003C910000}"/>
    <cellStyle name="Separador de milhares 3 12 20" xfId="41992" xr:uid="{00000000-0005-0000-0000-00003D910000}"/>
    <cellStyle name="Separador de milhares 3 12 20 2" xfId="41177" xr:uid="{00000000-0005-0000-0000-00003E910000}"/>
    <cellStyle name="Separador de milhares 3 12 20 3" xfId="40614" xr:uid="{00000000-0005-0000-0000-00003F910000}"/>
    <cellStyle name="Separador de milhares 3 12 20 4" xfId="42389" xr:uid="{00000000-0005-0000-0000-000040910000}"/>
    <cellStyle name="Separador de milhares 3 12 20 5" xfId="42150" xr:uid="{00000000-0005-0000-0000-000041910000}"/>
    <cellStyle name="Separador de milhares 3 12 20 6" xfId="41672" xr:uid="{00000000-0005-0000-0000-000042910000}"/>
    <cellStyle name="Separador de milhares 3 12 20 7" xfId="41223" xr:uid="{00000000-0005-0000-0000-000043910000}"/>
    <cellStyle name="Separador de milhares 3 12 21" xfId="39436" xr:uid="{00000000-0005-0000-0000-000044910000}"/>
    <cellStyle name="Separador de milhares 3 12 21 2" xfId="39666" xr:uid="{00000000-0005-0000-0000-000045910000}"/>
    <cellStyle name="Separador de milhares 3 12 21 3" xfId="42948" xr:uid="{00000000-0005-0000-0000-000046910000}"/>
    <cellStyle name="Separador de milhares 3 12 21 4" xfId="41478" xr:uid="{00000000-0005-0000-0000-000047910000}"/>
    <cellStyle name="Separador de milhares 3 12 21 5" xfId="40289" xr:uid="{00000000-0005-0000-0000-000048910000}"/>
    <cellStyle name="Separador de milhares 3 12 21 6" xfId="40724" xr:uid="{00000000-0005-0000-0000-000049910000}"/>
    <cellStyle name="Separador de milhares 3 12 21 7" xfId="42837" xr:uid="{00000000-0005-0000-0000-00004A910000}"/>
    <cellStyle name="Separador de milhares 3 12 22" xfId="42379" xr:uid="{00000000-0005-0000-0000-00004B910000}"/>
    <cellStyle name="Separador de milhares 3 12 23" xfId="40831" xr:uid="{00000000-0005-0000-0000-00004C910000}"/>
    <cellStyle name="Separador de milhares 3 12 24" xfId="41273" xr:uid="{00000000-0005-0000-0000-00004D910000}"/>
    <cellStyle name="Separador de milhares 3 12 25" xfId="41519" xr:uid="{00000000-0005-0000-0000-00004E910000}"/>
    <cellStyle name="Separador de milhares 3 12 26" xfId="39403" xr:uid="{00000000-0005-0000-0000-00004F910000}"/>
    <cellStyle name="Separador de milhares 3 12 27" xfId="40585" xr:uid="{00000000-0005-0000-0000-000050910000}"/>
    <cellStyle name="Separador de milhares 3 12 28" xfId="41081" xr:uid="{00000000-0005-0000-0000-000051910000}"/>
    <cellStyle name="Separador de milhares 3 12 3" xfId="30261" xr:uid="{00000000-0005-0000-0000-000052910000}"/>
    <cellStyle name="Separador de milhares 3 12 3 2" xfId="37313" xr:uid="{00000000-0005-0000-0000-000053910000}"/>
    <cellStyle name="Separador de milhares 3 12 3 2 2" xfId="38932" xr:uid="{00000000-0005-0000-0000-000054910000}"/>
    <cellStyle name="Separador de milhares 3 12 3 2 3" xfId="42029" xr:uid="{00000000-0005-0000-0000-000055910000}"/>
    <cellStyle name="Separador de milhares 3 12 3 3" xfId="41049" xr:uid="{00000000-0005-0000-0000-000056910000}"/>
    <cellStyle name="Separador de milhares 3 12 3 4" xfId="41550" xr:uid="{00000000-0005-0000-0000-000057910000}"/>
    <cellStyle name="Separador de milhares 3 12 3 5" xfId="39354" xr:uid="{00000000-0005-0000-0000-000058910000}"/>
    <cellStyle name="Separador de milhares 3 12 3 6" xfId="41635" xr:uid="{00000000-0005-0000-0000-000059910000}"/>
    <cellStyle name="Separador de milhares 3 12 3 7" xfId="43241" xr:uid="{00000000-0005-0000-0000-00005A910000}"/>
    <cellStyle name="Separador de milhares 3 12 3 8" xfId="41130" xr:uid="{00000000-0005-0000-0000-00005B910000}"/>
    <cellStyle name="Separador de milhares 3 12 4" xfId="37248" xr:uid="{00000000-0005-0000-0000-00005C910000}"/>
    <cellStyle name="Separador de milhares 3 12 4 2" xfId="37446" xr:uid="{00000000-0005-0000-0000-00005D910000}"/>
    <cellStyle name="Separador de milhares 3 12 4 2 2" xfId="38993" xr:uid="{00000000-0005-0000-0000-00005E910000}"/>
    <cellStyle name="Separador de milhares 3 12 4 2 3" xfId="39366" xr:uid="{00000000-0005-0000-0000-00005F910000}"/>
    <cellStyle name="Separador de milhares 3 12 4 3" xfId="37453" xr:uid="{00000000-0005-0000-0000-000060910000}"/>
    <cellStyle name="Separador de milhares 3 12 4 3 2" xfId="38997" xr:uid="{00000000-0005-0000-0000-000061910000}"/>
    <cellStyle name="Separador de milhares 3 12 4 3 3" xfId="39737" xr:uid="{00000000-0005-0000-0000-000062910000}"/>
    <cellStyle name="Separador de milhares 3 12 4 4" xfId="37429" xr:uid="{00000000-0005-0000-0000-000063910000}"/>
    <cellStyle name="Separador de milhares 3 12 4 4 2" xfId="37615" xr:uid="{00000000-0005-0000-0000-000064910000}"/>
    <cellStyle name="Separador de milhares 3 12 4 4 2 2" xfId="39056" xr:uid="{00000000-0005-0000-0000-000065910000}"/>
    <cellStyle name="Separador de milhares 3 12 4 4 3" xfId="37621" xr:uid="{00000000-0005-0000-0000-000066910000}"/>
    <cellStyle name="Separador de milhares 3 12 4 4 3 2" xfId="39059" xr:uid="{00000000-0005-0000-0000-000067910000}"/>
    <cellStyle name="Separador de milhares 3 12 4 4 4" xfId="37596" xr:uid="{00000000-0005-0000-0000-000068910000}"/>
    <cellStyle name="Separador de milhares 3 12 4 4 5" xfId="38983" xr:uid="{00000000-0005-0000-0000-000069910000}"/>
    <cellStyle name="Separador de milhares 3 12 4 4 6" xfId="43194" xr:uid="{00000000-0005-0000-0000-00006A910000}"/>
    <cellStyle name="Separador de milhares 3 12 4 5" xfId="37477" xr:uid="{00000000-0005-0000-0000-00006B910000}"/>
    <cellStyle name="Separador de milhares 3 12 4 5 2" xfId="39000" xr:uid="{00000000-0005-0000-0000-00006C910000}"/>
    <cellStyle name="Separador de milhares 3 12 4 5 3" xfId="43348" xr:uid="{00000000-0005-0000-0000-00006D910000}"/>
    <cellStyle name="Separador de milhares 3 12 4 6" xfId="38898" xr:uid="{00000000-0005-0000-0000-00006E910000}"/>
    <cellStyle name="Separador de milhares 3 12 4 6 2" xfId="42496" xr:uid="{00000000-0005-0000-0000-00006F910000}"/>
    <cellStyle name="Separador de milhares 3 12 4 7" xfId="39942" xr:uid="{00000000-0005-0000-0000-000070910000}"/>
    <cellStyle name="Separador de milhares 3 12 4 8" xfId="41603" xr:uid="{00000000-0005-0000-0000-000071910000}"/>
    <cellStyle name="Separador de milhares 3 12 5" xfId="37374" xr:uid="{00000000-0005-0000-0000-000072910000}"/>
    <cellStyle name="Separador de milhares 3 12 5 2" xfId="38959" xr:uid="{00000000-0005-0000-0000-000073910000}"/>
    <cellStyle name="Separador de milhares 3 12 5 2 2" xfId="42788" xr:uid="{00000000-0005-0000-0000-000074910000}"/>
    <cellStyle name="Separador de milhares 3 12 5 3" xfId="40914" xr:uid="{00000000-0005-0000-0000-000075910000}"/>
    <cellStyle name="Separador de milhares 3 12 5 4" xfId="39415" xr:uid="{00000000-0005-0000-0000-000076910000}"/>
    <cellStyle name="Separador de milhares 3 12 5 5" xfId="40353" xr:uid="{00000000-0005-0000-0000-000077910000}"/>
    <cellStyle name="Separador de milhares 3 12 5 6" xfId="42172" xr:uid="{00000000-0005-0000-0000-000078910000}"/>
    <cellStyle name="Separador de milhares 3 12 5 7" xfId="41303" xr:uid="{00000000-0005-0000-0000-000079910000}"/>
    <cellStyle name="Separador de milhares 3 12 5 8" xfId="41418" xr:uid="{00000000-0005-0000-0000-00007A910000}"/>
    <cellStyle name="Separador de milhares 3 12 6" xfId="37590" xr:uid="{00000000-0005-0000-0000-00007B910000}"/>
    <cellStyle name="Separador de milhares 3 12 6 2" xfId="39048" xr:uid="{00000000-0005-0000-0000-00007C910000}"/>
    <cellStyle name="Separador de milhares 3 12 6 2 2" xfId="41168" xr:uid="{00000000-0005-0000-0000-00007D910000}"/>
    <cellStyle name="Separador de milhares 3 12 6 3" xfId="41048" xr:uid="{00000000-0005-0000-0000-00007E910000}"/>
    <cellStyle name="Separador de milhares 3 12 6 4" xfId="39506" xr:uid="{00000000-0005-0000-0000-00007F910000}"/>
    <cellStyle name="Separador de milhares 3 12 6 5" xfId="42007" xr:uid="{00000000-0005-0000-0000-000080910000}"/>
    <cellStyle name="Separador de milhares 3 12 6 6" xfId="43015" xr:uid="{00000000-0005-0000-0000-000081910000}"/>
    <cellStyle name="Separador de milhares 3 12 6 7" xfId="40733" xr:uid="{00000000-0005-0000-0000-000082910000}"/>
    <cellStyle name="Separador de milhares 3 12 6 8" xfId="40752" xr:uid="{00000000-0005-0000-0000-000083910000}"/>
    <cellStyle name="Separador de milhares 3 12 7" xfId="37480" xr:uid="{00000000-0005-0000-0000-000084910000}"/>
    <cellStyle name="Separador de milhares 3 12 7 2" xfId="39003" xr:uid="{00000000-0005-0000-0000-000085910000}"/>
    <cellStyle name="Separador de milhares 3 12 7 2 2" xfId="40927" xr:uid="{00000000-0005-0000-0000-000086910000}"/>
    <cellStyle name="Separador de milhares 3 12 7 3" xfId="39778" xr:uid="{00000000-0005-0000-0000-000087910000}"/>
    <cellStyle name="Separador de milhares 3 12 7 4" xfId="42223" xr:uid="{00000000-0005-0000-0000-000088910000}"/>
    <cellStyle name="Separador de milhares 3 12 7 5" xfId="42298" xr:uid="{00000000-0005-0000-0000-000089910000}"/>
    <cellStyle name="Separador de milhares 3 12 7 6" xfId="41120" xr:uid="{00000000-0005-0000-0000-00008A910000}"/>
    <cellStyle name="Separador de milhares 3 12 7 7" xfId="43040" xr:uid="{00000000-0005-0000-0000-00008B910000}"/>
    <cellStyle name="Separador de milhares 3 12 7 8" xfId="40807" xr:uid="{00000000-0005-0000-0000-00008C910000}"/>
    <cellStyle name="Separador de milhares 3 12 8" xfId="37180" xr:uid="{00000000-0005-0000-0000-00008D910000}"/>
    <cellStyle name="Separador de milhares 3 12 8 2" xfId="38873" xr:uid="{00000000-0005-0000-0000-00008E910000}"/>
    <cellStyle name="Separador de milhares 3 12 8 2 2" xfId="42857" xr:uid="{00000000-0005-0000-0000-00008F910000}"/>
    <cellStyle name="Separador de milhares 3 12 8 3" xfId="40616" xr:uid="{00000000-0005-0000-0000-000090910000}"/>
    <cellStyle name="Separador de milhares 3 12 8 4" xfId="39458" xr:uid="{00000000-0005-0000-0000-000091910000}"/>
    <cellStyle name="Separador de milhares 3 12 8 5" xfId="42343" xr:uid="{00000000-0005-0000-0000-000092910000}"/>
    <cellStyle name="Separador de milhares 3 12 8 6" xfId="42841" xr:uid="{00000000-0005-0000-0000-000093910000}"/>
    <cellStyle name="Separador de milhares 3 12 8 7" xfId="42381" xr:uid="{00000000-0005-0000-0000-000094910000}"/>
    <cellStyle name="Separador de milhares 3 12 8 8" xfId="40758" xr:uid="{00000000-0005-0000-0000-000095910000}"/>
    <cellStyle name="Separador de milhares 3 12 9" xfId="41487" xr:uid="{00000000-0005-0000-0000-000096910000}"/>
    <cellStyle name="Separador de milhares 3 12 9 2" xfId="39655" xr:uid="{00000000-0005-0000-0000-000097910000}"/>
    <cellStyle name="Separador de milhares 3 12 9 3" xfId="42075" xr:uid="{00000000-0005-0000-0000-000098910000}"/>
    <cellStyle name="Separador de milhares 3 12 9 4" xfId="42495" xr:uid="{00000000-0005-0000-0000-000099910000}"/>
    <cellStyle name="Separador de milhares 3 12 9 5" xfId="40125" xr:uid="{00000000-0005-0000-0000-00009A910000}"/>
    <cellStyle name="Separador de milhares 3 12 9 6" xfId="42587" xr:uid="{00000000-0005-0000-0000-00009B910000}"/>
    <cellStyle name="Separador de milhares 3 12 9 7" xfId="42562" xr:uid="{00000000-0005-0000-0000-00009C910000}"/>
    <cellStyle name="Separador de milhares 3 13" xfId="30262" xr:uid="{00000000-0005-0000-0000-00009D910000}"/>
    <cellStyle name="Separador de milhares 3 13 10" xfId="41668" xr:uid="{00000000-0005-0000-0000-00009E910000}"/>
    <cellStyle name="Separador de milhares 3 13 10 2" xfId="39824" xr:uid="{00000000-0005-0000-0000-00009F910000}"/>
    <cellStyle name="Separador de milhares 3 13 10 3" xfId="41457" xr:uid="{00000000-0005-0000-0000-0000A0910000}"/>
    <cellStyle name="Separador de milhares 3 13 10 4" xfId="40115" xr:uid="{00000000-0005-0000-0000-0000A1910000}"/>
    <cellStyle name="Separador de milhares 3 13 10 5" xfId="41610" xr:uid="{00000000-0005-0000-0000-0000A2910000}"/>
    <cellStyle name="Separador de milhares 3 13 10 6" xfId="40952" xr:uid="{00000000-0005-0000-0000-0000A3910000}"/>
    <cellStyle name="Separador de milhares 3 13 10 7" xfId="40071" xr:uid="{00000000-0005-0000-0000-0000A4910000}"/>
    <cellStyle name="Separador de milhares 3 13 11" xfId="40517" xr:uid="{00000000-0005-0000-0000-0000A5910000}"/>
    <cellStyle name="Separador de milhares 3 13 11 2" xfId="40494" xr:uid="{00000000-0005-0000-0000-0000A6910000}"/>
    <cellStyle name="Separador de milhares 3 13 11 3" xfId="41492" xr:uid="{00000000-0005-0000-0000-0000A7910000}"/>
    <cellStyle name="Separador de milhares 3 13 11 4" xfId="39552" xr:uid="{00000000-0005-0000-0000-0000A8910000}"/>
    <cellStyle name="Separador de milhares 3 13 11 5" xfId="39481" xr:uid="{00000000-0005-0000-0000-0000A9910000}"/>
    <cellStyle name="Separador de milhares 3 13 11 6" xfId="43167" xr:uid="{00000000-0005-0000-0000-0000AA910000}"/>
    <cellStyle name="Separador de milhares 3 13 11 7" xfId="43338" xr:uid="{00000000-0005-0000-0000-0000AB910000}"/>
    <cellStyle name="Separador de milhares 3 13 12" xfId="39735" xr:uid="{00000000-0005-0000-0000-0000AC910000}"/>
    <cellStyle name="Separador de milhares 3 13 12 2" xfId="40884" xr:uid="{00000000-0005-0000-0000-0000AD910000}"/>
    <cellStyle name="Separador de milhares 3 13 12 3" xfId="41228" xr:uid="{00000000-0005-0000-0000-0000AE910000}"/>
    <cellStyle name="Separador de milhares 3 13 12 4" xfId="40403" xr:uid="{00000000-0005-0000-0000-0000AF910000}"/>
    <cellStyle name="Separador de milhares 3 13 12 5" xfId="41953" xr:uid="{00000000-0005-0000-0000-0000B0910000}"/>
    <cellStyle name="Separador de milhares 3 13 12 6" xfId="42678" xr:uid="{00000000-0005-0000-0000-0000B1910000}"/>
    <cellStyle name="Separador de milhares 3 13 12 7" xfId="42505" xr:uid="{00000000-0005-0000-0000-0000B2910000}"/>
    <cellStyle name="Separador de milhares 3 13 13" xfId="40364" xr:uid="{00000000-0005-0000-0000-0000B3910000}"/>
    <cellStyle name="Separador de milhares 3 13 13 2" xfId="39774" xr:uid="{00000000-0005-0000-0000-0000B4910000}"/>
    <cellStyle name="Separador de milhares 3 13 13 3" xfId="40943" xr:uid="{00000000-0005-0000-0000-0000B5910000}"/>
    <cellStyle name="Separador de milhares 3 13 13 4" xfId="41004" xr:uid="{00000000-0005-0000-0000-0000B6910000}"/>
    <cellStyle name="Separador de milhares 3 13 13 5" xfId="43126" xr:uid="{00000000-0005-0000-0000-0000B7910000}"/>
    <cellStyle name="Separador de milhares 3 13 13 6" xfId="43342" xr:uid="{00000000-0005-0000-0000-0000B8910000}"/>
    <cellStyle name="Separador de milhares 3 13 13 7" xfId="42638" xr:uid="{00000000-0005-0000-0000-0000B9910000}"/>
    <cellStyle name="Separador de milhares 3 13 14" xfId="43325" xr:uid="{00000000-0005-0000-0000-0000BA910000}"/>
    <cellStyle name="Separador de milhares 3 13 14 2" xfId="40676" xr:uid="{00000000-0005-0000-0000-0000BB910000}"/>
    <cellStyle name="Separador de milhares 3 13 14 3" xfId="40704" xr:uid="{00000000-0005-0000-0000-0000BC910000}"/>
    <cellStyle name="Separador de milhares 3 13 14 4" xfId="42368" xr:uid="{00000000-0005-0000-0000-0000BD910000}"/>
    <cellStyle name="Separador de milhares 3 13 14 5" xfId="39895" xr:uid="{00000000-0005-0000-0000-0000BE910000}"/>
    <cellStyle name="Separador de milhares 3 13 14 6" xfId="40069" xr:uid="{00000000-0005-0000-0000-0000BF910000}"/>
    <cellStyle name="Separador de milhares 3 13 14 7" xfId="42884" xr:uid="{00000000-0005-0000-0000-0000C0910000}"/>
    <cellStyle name="Separador de milhares 3 13 15" xfId="43249" xr:uid="{00000000-0005-0000-0000-0000C1910000}"/>
    <cellStyle name="Separador de milhares 3 13 15 2" xfId="39594" xr:uid="{00000000-0005-0000-0000-0000C2910000}"/>
    <cellStyle name="Separador de milhares 3 13 15 3" xfId="40554" xr:uid="{00000000-0005-0000-0000-0000C3910000}"/>
    <cellStyle name="Separador de milhares 3 13 15 4" xfId="41712" xr:uid="{00000000-0005-0000-0000-0000C4910000}"/>
    <cellStyle name="Separador de milhares 3 13 15 5" xfId="42558" xr:uid="{00000000-0005-0000-0000-0000C5910000}"/>
    <cellStyle name="Separador de milhares 3 13 15 6" xfId="41140" xr:uid="{00000000-0005-0000-0000-0000C6910000}"/>
    <cellStyle name="Separador de milhares 3 13 15 7" xfId="42877" xr:uid="{00000000-0005-0000-0000-0000C7910000}"/>
    <cellStyle name="Separador de milhares 3 13 16" xfId="39437" xr:uid="{00000000-0005-0000-0000-0000C8910000}"/>
    <cellStyle name="Separador de milhares 3 13 16 2" xfId="40454" xr:uid="{00000000-0005-0000-0000-0000C9910000}"/>
    <cellStyle name="Separador de milhares 3 13 16 3" xfId="41219" xr:uid="{00000000-0005-0000-0000-0000CA910000}"/>
    <cellStyle name="Separador de milhares 3 13 16 4" xfId="41893" xr:uid="{00000000-0005-0000-0000-0000CB910000}"/>
    <cellStyle name="Separador de milhares 3 13 16 5" xfId="40723" xr:uid="{00000000-0005-0000-0000-0000CC910000}"/>
    <cellStyle name="Separador de milhares 3 13 16 6" xfId="42763" xr:uid="{00000000-0005-0000-0000-0000CD910000}"/>
    <cellStyle name="Separador de milhares 3 13 16 7" xfId="42988" xr:uid="{00000000-0005-0000-0000-0000CE910000}"/>
    <cellStyle name="Separador de milhares 3 13 17" xfId="42285" xr:uid="{00000000-0005-0000-0000-0000CF910000}"/>
    <cellStyle name="Separador de milhares 3 13 17 2" xfId="40813" xr:uid="{00000000-0005-0000-0000-0000D0910000}"/>
    <cellStyle name="Separador de milhares 3 13 17 3" xfId="40167" xr:uid="{00000000-0005-0000-0000-0000D1910000}"/>
    <cellStyle name="Separador de milhares 3 13 17 4" xfId="40422" xr:uid="{00000000-0005-0000-0000-0000D2910000}"/>
    <cellStyle name="Separador de milhares 3 13 17 5" xfId="39918" xr:uid="{00000000-0005-0000-0000-0000D3910000}"/>
    <cellStyle name="Separador de milhares 3 13 17 6" xfId="42642" xr:uid="{00000000-0005-0000-0000-0000D4910000}"/>
    <cellStyle name="Separador de milhares 3 13 17 7" xfId="43050" xr:uid="{00000000-0005-0000-0000-0000D5910000}"/>
    <cellStyle name="Separador de milhares 3 13 18" xfId="41012" xr:uid="{00000000-0005-0000-0000-0000D6910000}"/>
    <cellStyle name="Separador de milhares 3 13 18 2" xfId="40811" xr:uid="{00000000-0005-0000-0000-0000D7910000}"/>
    <cellStyle name="Separador de milhares 3 13 18 3" xfId="40575" xr:uid="{00000000-0005-0000-0000-0000D8910000}"/>
    <cellStyle name="Separador de milhares 3 13 18 4" xfId="40852" xr:uid="{00000000-0005-0000-0000-0000D9910000}"/>
    <cellStyle name="Separador de milhares 3 13 18 5" xfId="43272" xr:uid="{00000000-0005-0000-0000-0000DA910000}"/>
    <cellStyle name="Separador de milhares 3 13 18 6" xfId="41189" xr:uid="{00000000-0005-0000-0000-0000DB910000}"/>
    <cellStyle name="Separador de milhares 3 13 18 7" xfId="42680" xr:uid="{00000000-0005-0000-0000-0000DC910000}"/>
    <cellStyle name="Separador de milhares 3 13 19" xfId="41193" xr:uid="{00000000-0005-0000-0000-0000DD910000}"/>
    <cellStyle name="Separador de milhares 3 13 19 2" xfId="42746" xr:uid="{00000000-0005-0000-0000-0000DE910000}"/>
    <cellStyle name="Separador de milhares 3 13 19 3" xfId="42465" xr:uid="{00000000-0005-0000-0000-0000DF910000}"/>
    <cellStyle name="Separador de milhares 3 13 19 4" xfId="42278" xr:uid="{00000000-0005-0000-0000-0000E0910000}"/>
    <cellStyle name="Separador de milhares 3 13 19 5" xfId="42062" xr:uid="{00000000-0005-0000-0000-0000E1910000}"/>
    <cellStyle name="Separador de milhares 3 13 19 6" xfId="40341" xr:uid="{00000000-0005-0000-0000-0000E2910000}"/>
    <cellStyle name="Separador de milhares 3 13 19 7" xfId="40302" xr:uid="{00000000-0005-0000-0000-0000E3910000}"/>
    <cellStyle name="Separador de milhares 3 13 2" xfId="30263" xr:uid="{00000000-0005-0000-0000-0000E4910000}"/>
    <cellStyle name="Separador de milhares 3 13 2 2" xfId="38918" xr:uid="{00000000-0005-0000-0000-0000E5910000}"/>
    <cellStyle name="Separador de milhares 3 13 2 2 2" xfId="39325" xr:uid="{00000000-0005-0000-0000-0000E6910000}"/>
    <cellStyle name="Separador de milhares 3 13 2 3" xfId="40225" xr:uid="{00000000-0005-0000-0000-0000E7910000}"/>
    <cellStyle name="Separador de milhares 3 13 2 4" xfId="39970" xr:uid="{00000000-0005-0000-0000-0000E8910000}"/>
    <cellStyle name="Separador de milhares 3 13 2 5" xfId="41338" xr:uid="{00000000-0005-0000-0000-0000E9910000}"/>
    <cellStyle name="Separador de milhares 3 13 2 6" xfId="42004" xr:uid="{00000000-0005-0000-0000-0000EA910000}"/>
    <cellStyle name="Separador de milhares 3 13 2 7" xfId="41693" xr:uid="{00000000-0005-0000-0000-0000EB910000}"/>
    <cellStyle name="Separador de milhares 3 13 2 8" xfId="41898" xr:uid="{00000000-0005-0000-0000-0000EC910000}"/>
    <cellStyle name="Separador de milhares 3 13 20" xfId="41858" xr:uid="{00000000-0005-0000-0000-0000ED910000}"/>
    <cellStyle name="Separador de milhares 3 13 20 2" xfId="41703" xr:uid="{00000000-0005-0000-0000-0000EE910000}"/>
    <cellStyle name="Separador de milhares 3 13 20 3" xfId="42888" xr:uid="{00000000-0005-0000-0000-0000EF910000}"/>
    <cellStyle name="Separador de milhares 3 13 20 4" xfId="41006" xr:uid="{00000000-0005-0000-0000-0000F0910000}"/>
    <cellStyle name="Separador de milhares 3 13 20 5" xfId="43324" xr:uid="{00000000-0005-0000-0000-0000F1910000}"/>
    <cellStyle name="Separador de milhares 3 13 20 6" xfId="41730" xr:uid="{00000000-0005-0000-0000-0000F2910000}"/>
    <cellStyle name="Separador de milhares 3 13 20 7" xfId="43025" xr:uid="{00000000-0005-0000-0000-0000F3910000}"/>
    <cellStyle name="Separador de milhares 3 13 21" xfId="41005" xr:uid="{00000000-0005-0000-0000-0000F4910000}"/>
    <cellStyle name="Separador de milhares 3 13 21 2" xfId="40229" xr:uid="{00000000-0005-0000-0000-0000F5910000}"/>
    <cellStyle name="Separador de milhares 3 13 21 3" xfId="42772" xr:uid="{00000000-0005-0000-0000-0000F6910000}"/>
    <cellStyle name="Separador de milhares 3 13 21 4" xfId="39883" xr:uid="{00000000-0005-0000-0000-0000F7910000}"/>
    <cellStyle name="Separador de milhares 3 13 21 5" xfId="42091" xr:uid="{00000000-0005-0000-0000-0000F8910000}"/>
    <cellStyle name="Separador de milhares 3 13 21 6" xfId="42433" xr:uid="{00000000-0005-0000-0000-0000F9910000}"/>
    <cellStyle name="Separador de milhares 3 13 21 7" xfId="42613" xr:uid="{00000000-0005-0000-0000-0000FA910000}"/>
    <cellStyle name="Separador de milhares 3 13 22" xfId="42190" xr:uid="{00000000-0005-0000-0000-0000FB910000}"/>
    <cellStyle name="Separador de milhares 3 13 23" xfId="39721" xr:uid="{00000000-0005-0000-0000-0000FC910000}"/>
    <cellStyle name="Separador de milhares 3 13 24" xfId="40623" xr:uid="{00000000-0005-0000-0000-0000FD910000}"/>
    <cellStyle name="Separador de milhares 3 13 25" xfId="42297" xr:uid="{00000000-0005-0000-0000-0000FE910000}"/>
    <cellStyle name="Separador de milhares 3 13 26" xfId="40105" xr:uid="{00000000-0005-0000-0000-0000FF910000}"/>
    <cellStyle name="Separador de milhares 3 13 27" xfId="40901" xr:uid="{00000000-0005-0000-0000-000000920000}"/>
    <cellStyle name="Separador de milhares 3 13 28" xfId="42975" xr:uid="{00000000-0005-0000-0000-000001920000}"/>
    <cellStyle name="Separador de milhares 3 13 3" xfId="30264" xr:uid="{00000000-0005-0000-0000-000002920000}"/>
    <cellStyle name="Separador de milhares 3 13 3 2" xfId="42089" xr:uid="{00000000-0005-0000-0000-000003920000}"/>
    <cellStyle name="Separador de milhares 3 13 3 3" xfId="40976" xr:uid="{00000000-0005-0000-0000-000004920000}"/>
    <cellStyle name="Separador de milhares 3 13 3 4" xfId="41624" xr:uid="{00000000-0005-0000-0000-000005920000}"/>
    <cellStyle name="Separador de milhares 3 13 3 5" xfId="42266" xr:uid="{00000000-0005-0000-0000-000006920000}"/>
    <cellStyle name="Separador de milhares 3 13 3 6" xfId="39894" xr:uid="{00000000-0005-0000-0000-000007920000}"/>
    <cellStyle name="Separador de milhares 3 13 3 7" xfId="40830" xr:uid="{00000000-0005-0000-0000-000008920000}"/>
    <cellStyle name="Separador de milhares 3 13 3 8" xfId="41722" xr:uid="{00000000-0005-0000-0000-000009920000}"/>
    <cellStyle name="Separador de milhares 3 13 4" xfId="40957" xr:uid="{00000000-0005-0000-0000-00000A920000}"/>
    <cellStyle name="Separador de milhares 3 13 4 2" xfId="42185" xr:uid="{00000000-0005-0000-0000-00000B920000}"/>
    <cellStyle name="Separador de milhares 3 13 4 3" xfId="39712" xr:uid="{00000000-0005-0000-0000-00000C920000}"/>
    <cellStyle name="Separador de milhares 3 13 4 4" xfId="41493" xr:uid="{00000000-0005-0000-0000-00000D920000}"/>
    <cellStyle name="Separador de milhares 3 13 4 5" xfId="42231" xr:uid="{00000000-0005-0000-0000-00000E920000}"/>
    <cellStyle name="Separador de milhares 3 13 4 6" xfId="39887" xr:uid="{00000000-0005-0000-0000-00000F920000}"/>
    <cellStyle name="Separador de milhares 3 13 4 7" xfId="40170" xr:uid="{00000000-0005-0000-0000-000010920000}"/>
    <cellStyle name="Separador de milhares 3 13 5" xfId="42552" xr:uid="{00000000-0005-0000-0000-000011920000}"/>
    <cellStyle name="Separador de milhares 3 13 5 2" xfId="40881" xr:uid="{00000000-0005-0000-0000-000012920000}"/>
    <cellStyle name="Separador de milhares 3 13 5 3" xfId="39722" xr:uid="{00000000-0005-0000-0000-000013920000}"/>
    <cellStyle name="Separador de milhares 3 13 5 4" xfId="43202" xr:uid="{00000000-0005-0000-0000-000014920000}"/>
    <cellStyle name="Separador de milhares 3 13 5 5" xfId="41244" xr:uid="{00000000-0005-0000-0000-000015920000}"/>
    <cellStyle name="Separador de milhares 3 13 5 6" xfId="39369" xr:uid="{00000000-0005-0000-0000-000016920000}"/>
    <cellStyle name="Separador de milhares 3 13 5 7" xfId="41395" xr:uid="{00000000-0005-0000-0000-000017920000}"/>
    <cellStyle name="Separador de milhares 3 13 6" xfId="39784" xr:uid="{00000000-0005-0000-0000-000018920000}"/>
    <cellStyle name="Separador de milhares 3 13 6 2" xfId="39603" xr:uid="{00000000-0005-0000-0000-000019920000}"/>
    <cellStyle name="Separador de milhares 3 13 6 3" xfId="43019" xr:uid="{00000000-0005-0000-0000-00001A920000}"/>
    <cellStyle name="Separador de milhares 3 13 6 4" xfId="41927" xr:uid="{00000000-0005-0000-0000-00001B920000}"/>
    <cellStyle name="Separador de milhares 3 13 6 5" xfId="41439" xr:uid="{00000000-0005-0000-0000-00001C920000}"/>
    <cellStyle name="Separador de milhares 3 13 6 6" xfId="42068" xr:uid="{00000000-0005-0000-0000-00001D920000}"/>
    <cellStyle name="Separador de milhares 3 13 6 7" xfId="42869" xr:uid="{00000000-0005-0000-0000-00001E920000}"/>
    <cellStyle name="Separador de milhares 3 13 7" xfId="39787" xr:uid="{00000000-0005-0000-0000-00001F920000}"/>
    <cellStyle name="Separador de milhares 3 13 7 2" xfId="40328" xr:uid="{00000000-0005-0000-0000-000020920000}"/>
    <cellStyle name="Separador de milhares 3 13 7 3" xfId="42626" xr:uid="{00000000-0005-0000-0000-000021920000}"/>
    <cellStyle name="Separador de milhares 3 13 7 4" xfId="39519" xr:uid="{00000000-0005-0000-0000-000022920000}"/>
    <cellStyle name="Separador de milhares 3 13 7 5" xfId="43282" xr:uid="{00000000-0005-0000-0000-000023920000}"/>
    <cellStyle name="Separador de milhares 3 13 7 6" xfId="40821" xr:uid="{00000000-0005-0000-0000-000024920000}"/>
    <cellStyle name="Separador de milhares 3 13 7 7" xfId="41142" xr:uid="{00000000-0005-0000-0000-000025920000}"/>
    <cellStyle name="Separador de milhares 3 13 8" xfId="39790" xr:uid="{00000000-0005-0000-0000-000026920000}"/>
    <cellStyle name="Separador de milhares 3 13 8 2" xfId="40102" xr:uid="{00000000-0005-0000-0000-000027920000}"/>
    <cellStyle name="Separador de milhares 3 13 8 3" xfId="40325" xr:uid="{00000000-0005-0000-0000-000028920000}"/>
    <cellStyle name="Separador de milhares 3 13 8 4" xfId="40906" xr:uid="{00000000-0005-0000-0000-000029920000}"/>
    <cellStyle name="Separador de milhares 3 13 8 5" xfId="39398" xr:uid="{00000000-0005-0000-0000-00002A920000}"/>
    <cellStyle name="Separador de milhares 3 13 8 6" xfId="42653" xr:uid="{00000000-0005-0000-0000-00002B920000}"/>
    <cellStyle name="Separador de milhares 3 13 8 7" xfId="42924" xr:uid="{00000000-0005-0000-0000-00002C920000}"/>
    <cellStyle name="Separador de milhares 3 13 9" xfId="39620" xr:uid="{00000000-0005-0000-0000-00002D920000}"/>
    <cellStyle name="Separador de milhares 3 13 9 2" xfId="39931" xr:uid="{00000000-0005-0000-0000-00002E920000}"/>
    <cellStyle name="Separador de milhares 3 13 9 3" xfId="40934" xr:uid="{00000000-0005-0000-0000-00002F920000}"/>
    <cellStyle name="Separador de milhares 3 13 9 4" xfId="39402" xr:uid="{00000000-0005-0000-0000-000030920000}"/>
    <cellStyle name="Separador de milhares 3 13 9 5" xfId="42167" xr:uid="{00000000-0005-0000-0000-000031920000}"/>
    <cellStyle name="Separador de milhares 3 13 9 6" xfId="42151" xr:uid="{00000000-0005-0000-0000-000032920000}"/>
    <cellStyle name="Separador de milhares 3 13 9 7" xfId="43255" xr:uid="{00000000-0005-0000-0000-000033920000}"/>
    <cellStyle name="Separador de milhares 3 14" xfId="30265" xr:uid="{00000000-0005-0000-0000-000034920000}"/>
    <cellStyle name="Separador de milhares 3 14 2" xfId="30266" xr:uid="{00000000-0005-0000-0000-000035920000}"/>
    <cellStyle name="Separador de milhares 3 14 2 2" xfId="38947" xr:uid="{00000000-0005-0000-0000-000036920000}"/>
    <cellStyle name="Separador de milhares 3 14 2 3" xfId="41072" xr:uid="{00000000-0005-0000-0000-000037920000}"/>
    <cellStyle name="Separador de milhares 3 14 3" xfId="30267" xr:uid="{00000000-0005-0000-0000-000038920000}"/>
    <cellStyle name="Separador de milhares 3 14 3 2" xfId="39862" xr:uid="{00000000-0005-0000-0000-000039920000}"/>
    <cellStyle name="Separador de milhares 3 14 4" xfId="41195" xr:uid="{00000000-0005-0000-0000-00003A920000}"/>
    <cellStyle name="Separador de milhares 3 14 5" xfId="39380" xr:uid="{00000000-0005-0000-0000-00003B920000}"/>
    <cellStyle name="Separador de milhares 3 14 6" xfId="42208" xr:uid="{00000000-0005-0000-0000-00003C920000}"/>
    <cellStyle name="Separador de milhares 3 14 7" xfId="40930" xr:uid="{00000000-0005-0000-0000-00003D920000}"/>
    <cellStyle name="Separador de milhares 3 14 8" xfId="41447" xr:uid="{00000000-0005-0000-0000-00003E920000}"/>
    <cellStyle name="Separador de milhares 3 15" xfId="30268" xr:uid="{00000000-0005-0000-0000-00003F920000}"/>
    <cellStyle name="Separador de milhares 3 15 2" xfId="30269" xr:uid="{00000000-0005-0000-0000-000040920000}"/>
    <cellStyle name="Separador de milhares 3 15 2 2" xfId="38978" xr:uid="{00000000-0005-0000-0000-000041920000}"/>
    <cellStyle name="Separador de milhares 3 15 2 3" xfId="40203" xr:uid="{00000000-0005-0000-0000-000042920000}"/>
    <cellStyle name="Separador de milhares 3 15 3" xfId="30270" xr:uid="{00000000-0005-0000-0000-000043920000}"/>
    <cellStyle name="Separador de milhares 3 15 3 2" xfId="42686" xr:uid="{00000000-0005-0000-0000-000044920000}"/>
    <cellStyle name="Separador de milhares 3 15 4" xfId="42773" xr:uid="{00000000-0005-0000-0000-000045920000}"/>
    <cellStyle name="Separador de milhares 3 15 5" xfId="42169" xr:uid="{00000000-0005-0000-0000-000046920000}"/>
    <cellStyle name="Separador de milhares 3 15 6" xfId="41281" xr:uid="{00000000-0005-0000-0000-000047920000}"/>
    <cellStyle name="Separador de milhares 3 15 7" xfId="41290" xr:uid="{00000000-0005-0000-0000-000048920000}"/>
    <cellStyle name="Separador de milhares 3 15 8" xfId="41511" xr:uid="{00000000-0005-0000-0000-000049920000}"/>
    <cellStyle name="Separador de milhares 3 16" xfId="30271" xr:uid="{00000000-0005-0000-0000-00004A920000}"/>
    <cellStyle name="Separador de milhares 3 16 2" xfId="30272" xr:uid="{00000000-0005-0000-0000-00004B920000}"/>
    <cellStyle name="Separador de milhares 3 16 2 2" xfId="39011" xr:uid="{00000000-0005-0000-0000-00004C920000}"/>
    <cellStyle name="Separador de milhares 3 16 2 3" xfId="41361" xr:uid="{00000000-0005-0000-0000-00004D920000}"/>
    <cellStyle name="Separador de milhares 3 16 3" xfId="30273" xr:uid="{00000000-0005-0000-0000-00004E920000}"/>
    <cellStyle name="Separador de milhares 3 16 3 2" xfId="42490" xr:uid="{00000000-0005-0000-0000-00004F920000}"/>
    <cellStyle name="Separador de milhares 3 16 4" xfId="42063" xr:uid="{00000000-0005-0000-0000-000050920000}"/>
    <cellStyle name="Separador de milhares 3 16 5" xfId="43330" xr:uid="{00000000-0005-0000-0000-000051920000}"/>
    <cellStyle name="Separador de milhares 3 16 6" xfId="40962" xr:uid="{00000000-0005-0000-0000-000052920000}"/>
    <cellStyle name="Separador de milhares 3 16 7" xfId="41613" xr:uid="{00000000-0005-0000-0000-000053920000}"/>
    <cellStyle name="Separador de milhares 3 16 8" xfId="42501" xr:uid="{00000000-0005-0000-0000-000054920000}"/>
    <cellStyle name="Separador de milhares 3 17" xfId="30274" xr:uid="{00000000-0005-0000-0000-000055920000}"/>
    <cellStyle name="Separador de milhares 3 17 2" xfId="30275" xr:uid="{00000000-0005-0000-0000-000056920000}"/>
    <cellStyle name="Separador de milhares 3 17 2 2" xfId="39025" xr:uid="{00000000-0005-0000-0000-000057920000}"/>
    <cellStyle name="Separador de milhares 3 17 2 3" xfId="39804" xr:uid="{00000000-0005-0000-0000-000058920000}"/>
    <cellStyle name="Separador de milhares 3 17 3" xfId="30276" xr:uid="{00000000-0005-0000-0000-000059920000}"/>
    <cellStyle name="Separador de milhares 3 17 3 2" xfId="39675" xr:uid="{00000000-0005-0000-0000-00005A920000}"/>
    <cellStyle name="Separador de milhares 3 17 4" xfId="42085" xr:uid="{00000000-0005-0000-0000-00005B920000}"/>
    <cellStyle name="Separador de milhares 3 17 5" xfId="39900" xr:uid="{00000000-0005-0000-0000-00005C920000}"/>
    <cellStyle name="Separador de milhares 3 17 6" xfId="39563" xr:uid="{00000000-0005-0000-0000-00005D920000}"/>
    <cellStyle name="Separador de milhares 3 17 7" xfId="41401" xr:uid="{00000000-0005-0000-0000-00005E920000}"/>
    <cellStyle name="Separador de milhares 3 17 8" xfId="41852" xr:uid="{00000000-0005-0000-0000-00005F920000}"/>
    <cellStyle name="Separador de milhares 3 18" xfId="30277" xr:uid="{00000000-0005-0000-0000-000060920000}"/>
    <cellStyle name="Separador de milhares 3 18 2" xfId="30278" xr:uid="{00000000-0005-0000-0000-000061920000}"/>
    <cellStyle name="Separador de milhares 3 18 2 2" xfId="40808" xr:uid="{00000000-0005-0000-0000-000062920000}"/>
    <cellStyle name="Separador de milhares 3 18 3" xfId="30279" xr:uid="{00000000-0005-0000-0000-000063920000}"/>
    <cellStyle name="Separador de milhares 3 18 3 2" xfId="40150" xr:uid="{00000000-0005-0000-0000-000064920000}"/>
    <cellStyle name="Separador de milhares 3 18 4" xfId="38597" xr:uid="{00000000-0005-0000-0000-000065920000}"/>
    <cellStyle name="Separador de milhares 3 18 4 2" xfId="42277" xr:uid="{00000000-0005-0000-0000-000066920000}"/>
    <cellStyle name="Separador de milhares 3 18 5" xfId="42189" xr:uid="{00000000-0005-0000-0000-000067920000}"/>
    <cellStyle name="Separador de milhares 3 18 6" xfId="42045" xr:uid="{00000000-0005-0000-0000-000068920000}"/>
    <cellStyle name="Separador de milhares 3 18 7" xfId="39980" xr:uid="{00000000-0005-0000-0000-000069920000}"/>
    <cellStyle name="Separador de milhares 3 18 8" xfId="39783" xr:uid="{00000000-0005-0000-0000-00006A920000}"/>
    <cellStyle name="Separador de milhares 3 19" xfId="30280" xr:uid="{00000000-0005-0000-0000-00006B920000}"/>
    <cellStyle name="Separador de milhares 3 19 2" xfId="30281" xr:uid="{00000000-0005-0000-0000-00006C920000}"/>
    <cellStyle name="Separador de milhares 3 19 2 2" xfId="41316" xr:uid="{00000000-0005-0000-0000-00006D920000}"/>
    <cellStyle name="Separador de milhares 3 19 3" xfId="30282" xr:uid="{00000000-0005-0000-0000-00006E920000}"/>
    <cellStyle name="Separador de milhares 3 19 3 2" xfId="40503" xr:uid="{00000000-0005-0000-0000-00006F920000}"/>
    <cellStyle name="Separador de milhares 3 19 4" xfId="39876" xr:uid="{00000000-0005-0000-0000-000070920000}"/>
    <cellStyle name="Separador de milhares 3 19 5" xfId="43155" xr:uid="{00000000-0005-0000-0000-000071920000}"/>
    <cellStyle name="Separador de milhares 3 19 6" xfId="41207" xr:uid="{00000000-0005-0000-0000-000072920000}"/>
    <cellStyle name="Separador de milhares 3 19 7" xfId="41027" xr:uid="{00000000-0005-0000-0000-000073920000}"/>
    <cellStyle name="Separador de milhares 3 19 8" xfId="39600" xr:uid="{00000000-0005-0000-0000-000074920000}"/>
    <cellStyle name="Separador de milhares 3 2" xfId="198" xr:uid="{00000000-0005-0000-0000-000075920000}"/>
    <cellStyle name="Separador de milhares 3 2 10" xfId="30284" xr:uid="{00000000-0005-0000-0000-000076920000}"/>
    <cellStyle name="Separador de milhares 3 2 10 2" xfId="30285" xr:uid="{00000000-0005-0000-0000-000077920000}"/>
    <cellStyle name="Separador de milhares 3 2 10 2 2" xfId="43010" xr:uid="{00000000-0005-0000-0000-000078920000}"/>
    <cellStyle name="Separador de milhares 3 2 10 3" xfId="40255" xr:uid="{00000000-0005-0000-0000-000079920000}"/>
    <cellStyle name="Separador de milhares 3 2 10 4" xfId="43094" xr:uid="{00000000-0005-0000-0000-00007A920000}"/>
    <cellStyle name="Separador de milhares 3 2 10 5" xfId="41780" xr:uid="{00000000-0005-0000-0000-00007B920000}"/>
    <cellStyle name="Separador de milhares 3 2 10 6" xfId="41710" xr:uid="{00000000-0005-0000-0000-00007C920000}"/>
    <cellStyle name="Separador de milhares 3 2 10 7" xfId="40819" xr:uid="{00000000-0005-0000-0000-00007D920000}"/>
    <cellStyle name="Separador de milhares 3 2 10 8" xfId="39637" xr:uid="{00000000-0005-0000-0000-00007E920000}"/>
    <cellStyle name="Separador de milhares 3 2 11" xfId="30286" xr:uid="{00000000-0005-0000-0000-00007F920000}"/>
    <cellStyle name="Separador de milhares 3 2 11 2" xfId="30287" xr:uid="{00000000-0005-0000-0000-000080920000}"/>
    <cellStyle name="Separador de milhares 3 2 11 2 2" xfId="39829" xr:uid="{00000000-0005-0000-0000-000081920000}"/>
    <cellStyle name="Separador de milhares 3 2 11 3" xfId="43317" xr:uid="{00000000-0005-0000-0000-000082920000}"/>
    <cellStyle name="Separador de milhares 3 2 11 4" xfId="40771" xr:uid="{00000000-0005-0000-0000-000083920000}"/>
    <cellStyle name="Separador de milhares 3 2 11 5" xfId="43101" xr:uid="{00000000-0005-0000-0000-000084920000}"/>
    <cellStyle name="Separador de milhares 3 2 11 6" xfId="41420" xr:uid="{00000000-0005-0000-0000-000085920000}"/>
    <cellStyle name="Separador de milhares 3 2 11 7" xfId="41587" xr:uid="{00000000-0005-0000-0000-000086920000}"/>
    <cellStyle name="Separador de milhares 3 2 11 8" xfId="39707" xr:uid="{00000000-0005-0000-0000-000087920000}"/>
    <cellStyle name="Separador de milhares 3 2 12" xfId="30288" xr:uid="{00000000-0005-0000-0000-000088920000}"/>
    <cellStyle name="Separador de milhares 3 2 12 2" xfId="39830" xr:uid="{00000000-0005-0000-0000-000089920000}"/>
    <cellStyle name="Separador de milhares 3 2 12 3" xfId="40492" xr:uid="{00000000-0005-0000-0000-00008A920000}"/>
    <cellStyle name="Separador de milhares 3 2 12 4" xfId="42340" xr:uid="{00000000-0005-0000-0000-00008B920000}"/>
    <cellStyle name="Separador de milhares 3 2 12 5" xfId="42120" xr:uid="{00000000-0005-0000-0000-00008C920000}"/>
    <cellStyle name="Separador de milhares 3 2 12 6" xfId="40987" xr:uid="{00000000-0005-0000-0000-00008D920000}"/>
    <cellStyle name="Separador de milhares 3 2 12 7" xfId="43195" xr:uid="{00000000-0005-0000-0000-00008E920000}"/>
    <cellStyle name="Separador de milhares 3 2 12 8" xfId="40315" xr:uid="{00000000-0005-0000-0000-00008F920000}"/>
    <cellStyle name="Separador de milhares 3 2 13" xfId="30289" xr:uid="{00000000-0005-0000-0000-000090920000}"/>
    <cellStyle name="Separador de milhares 3 2 13 2" xfId="42625" xr:uid="{00000000-0005-0000-0000-000091920000}"/>
    <cellStyle name="Separador de milhares 3 2 13 3" xfId="39977" xr:uid="{00000000-0005-0000-0000-000092920000}"/>
    <cellStyle name="Separador de milhares 3 2 13 4" xfId="41747" xr:uid="{00000000-0005-0000-0000-000093920000}"/>
    <cellStyle name="Separador de milhares 3 2 13 5" xfId="42080" xr:uid="{00000000-0005-0000-0000-000094920000}"/>
    <cellStyle name="Separador de milhares 3 2 13 6" xfId="43223" xr:uid="{00000000-0005-0000-0000-000095920000}"/>
    <cellStyle name="Separador de milhares 3 2 13 7" xfId="40162" xr:uid="{00000000-0005-0000-0000-000096920000}"/>
    <cellStyle name="Separador de milhares 3 2 13 8" xfId="40677" xr:uid="{00000000-0005-0000-0000-000097920000}"/>
    <cellStyle name="Separador de milhares 3 2 14" xfId="30290" xr:uid="{00000000-0005-0000-0000-000098920000}"/>
    <cellStyle name="Separador de milhares 3 2 14 2" xfId="39837" xr:uid="{00000000-0005-0000-0000-000099920000}"/>
    <cellStyle name="Separador de milhares 3 2 14 3" xfId="40231" xr:uid="{00000000-0005-0000-0000-00009A920000}"/>
    <cellStyle name="Separador de milhares 3 2 14 4" xfId="42272" xr:uid="{00000000-0005-0000-0000-00009B920000}"/>
    <cellStyle name="Separador de milhares 3 2 14 5" xfId="42103" xr:uid="{00000000-0005-0000-0000-00009C920000}"/>
    <cellStyle name="Separador de milhares 3 2 14 6" xfId="40087" xr:uid="{00000000-0005-0000-0000-00009D920000}"/>
    <cellStyle name="Separador de milhares 3 2 14 7" xfId="41024" xr:uid="{00000000-0005-0000-0000-00009E920000}"/>
    <cellStyle name="Separador de milhares 3 2 14 8" xfId="41676" xr:uid="{00000000-0005-0000-0000-00009F920000}"/>
    <cellStyle name="Separador de milhares 3 2 15" xfId="41840" xr:uid="{00000000-0005-0000-0000-0000A0920000}"/>
    <cellStyle name="Separador de milhares 3 2 15 2" xfId="43312" xr:uid="{00000000-0005-0000-0000-0000A1920000}"/>
    <cellStyle name="Separador de milhares 3 2 15 3" xfId="41351" xr:uid="{00000000-0005-0000-0000-0000A2920000}"/>
    <cellStyle name="Separador de milhares 3 2 15 4" xfId="41887" xr:uid="{00000000-0005-0000-0000-0000A3920000}"/>
    <cellStyle name="Separador de milhares 3 2 15 5" xfId="39413" xr:uid="{00000000-0005-0000-0000-0000A4920000}"/>
    <cellStyle name="Separador de milhares 3 2 15 6" xfId="41373" xr:uid="{00000000-0005-0000-0000-0000A5920000}"/>
    <cellStyle name="Separador de milhares 3 2 15 7" xfId="41043" xr:uid="{00000000-0005-0000-0000-0000A6920000}"/>
    <cellStyle name="Separador de milhares 3 2 16" xfId="41007" xr:uid="{00000000-0005-0000-0000-0000A7920000}"/>
    <cellStyle name="Separador de milhares 3 2 16 2" xfId="39682" xr:uid="{00000000-0005-0000-0000-0000A8920000}"/>
    <cellStyle name="Separador de milhares 3 2 16 3" xfId="42752" xr:uid="{00000000-0005-0000-0000-0000A9920000}"/>
    <cellStyle name="Separador de milhares 3 2 16 4" xfId="42439" xr:uid="{00000000-0005-0000-0000-0000AA920000}"/>
    <cellStyle name="Separador de milhares 3 2 16 5" xfId="41796" xr:uid="{00000000-0005-0000-0000-0000AB920000}"/>
    <cellStyle name="Separador de milhares 3 2 16 6" xfId="40549" xr:uid="{00000000-0005-0000-0000-0000AC920000}"/>
    <cellStyle name="Separador de milhares 3 2 16 7" xfId="41114" xr:uid="{00000000-0005-0000-0000-0000AD920000}"/>
    <cellStyle name="Separador de milhares 3 2 17" xfId="42331" xr:uid="{00000000-0005-0000-0000-0000AE920000}"/>
    <cellStyle name="Separador de milhares 3 2 17 2" xfId="39846" xr:uid="{00000000-0005-0000-0000-0000AF920000}"/>
    <cellStyle name="Separador de milhares 3 2 17 3" xfId="43034" xr:uid="{00000000-0005-0000-0000-0000B0920000}"/>
    <cellStyle name="Separador de milhares 3 2 17 4" xfId="43296" xr:uid="{00000000-0005-0000-0000-0000B1920000}"/>
    <cellStyle name="Separador de milhares 3 2 17 5" xfId="41098" xr:uid="{00000000-0005-0000-0000-0000B2920000}"/>
    <cellStyle name="Separador de milhares 3 2 17 6" xfId="42707" xr:uid="{00000000-0005-0000-0000-0000B3920000}"/>
    <cellStyle name="Separador de milhares 3 2 17 7" xfId="42609" xr:uid="{00000000-0005-0000-0000-0000B4920000}"/>
    <cellStyle name="Separador de milhares 3 2 18" xfId="39705" xr:uid="{00000000-0005-0000-0000-0000B5920000}"/>
    <cellStyle name="Separador de milhares 3 2 18 2" xfId="39849" xr:uid="{00000000-0005-0000-0000-0000B6920000}"/>
    <cellStyle name="Separador de milhares 3 2 18 3" xfId="40732" xr:uid="{00000000-0005-0000-0000-0000B7920000}"/>
    <cellStyle name="Separador de milhares 3 2 18 4" xfId="40096" xr:uid="{00000000-0005-0000-0000-0000B8920000}"/>
    <cellStyle name="Separador de milhares 3 2 18 5" xfId="42206" xr:uid="{00000000-0005-0000-0000-0000B9920000}"/>
    <cellStyle name="Separador de milhares 3 2 18 6" xfId="42850" xr:uid="{00000000-0005-0000-0000-0000BA920000}"/>
    <cellStyle name="Separador de milhares 3 2 18 7" xfId="40305" xr:uid="{00000000-0005-0000-0000-0000BB920000}"/>
    <cellStyle name="Separador de milhares 3 2 19" xfId="39695" xr:uid="{00000000-0005-0000-0000-0000BC920000}"/>
    <cellStyle name="Separador de milhares 3 2 19 2" xfId="42970" xr:uid="{00000000-0005-0000-0000-0000BD920000}"/>
    <cellStyle name="Separador de milhares 3 2 19 3" xfId="42684" xr:uid="{00000000-0005-0000-0000-0000BE920000}"/>
    <cellStyle name="Separador de milhares 3 2 19 4" xfId="39476" xr:uid="{00000000-0005-0000-0000-0000BF920000}"/>
    <cellStyle name="Separador de milhares 3 2 19 5" xfId="42517" xr:uid="{00000000-0005-0000-0000-0000C0920000}"/>
    <cellStyle name="Separador de milhares 3 2 19 6" xfId="39939" xr:uid="{00000000-0005-0000-0000-0000C1920000}"/>
    <cellStyle name="Separador de milhares 3 2 19 7" xfId="42830" xr:uid="{00000000-0005-0000-0000-0000C2920000}"/>
    <cellStyle name="Separador de milhares 3 2 2" xfId="30291" xr:uid="{00000000-0005-0000-0000-0000C3920000}"/>
    <cellStyle name="Separador de milhares 3 2 2 2" xfId="30292" xr:uid="{00000000-0005-0000-0000-0000C4920000}"/>
    <cellStyle name="Separador de milhares 3 2 2 2 2" xfId="38809" xr:uid="{00000000-0005-0000-0000-0000C5920000}"/>
    <cellStyle name="Separador de milhares 3 2 2 2 3" xfId="39690" xr:uid="{00000000-0005-0000-0000-0000C6920000}"/>
    <cellStyle name="Separador de milhares 3 2 2 3" xfId="30293" xr:uid="{00000000-0005-0000-0000-0000C7920000}"/>
    <cellStyle name="Separador de milhares 3 2 2 3 2" xfId="40259" xr:uid="{00000000-0005-0000-0000-0000C8920000}"/>
    <cellStyle name="Separador de milhares 3 2 2 4" xfId="42734" xr:uid="{00000000-0005-0000-0000-0000C9920000}"/>
    <cellStyle name="Separador de milhares 3 2 2 5" xfId="41182" xr:uid="{00000000-0005-0000-0000-0000CA920000}"/>
    <cellStyle name="Separador de milhares 3 2 2 6" xfId="42142" xr:uid="{00000000-0005-0000-0000-0000CB920000}"/>
    <cellStyle name="Separador de milhares 3 2 2 7" xfId="42901" xr:uid="{00000000-0005-0000-0000-0000CC920000}"/>
    <cellStyle name="Separador de milhares 3 2 2 8" xfId="42377" xr:uid="{00000000-0005-0000-0000-0000CD920000}"/>
    <cellStyle name="Separador de milhares 3 2 20" xfId="39414" xr:uid="{00000000-0005-0000-0000-0000CE920000}"/>
    <cellStyle name="Separador de milhares 3 2 20 2" xfId="40436" xr:uid="{00000000-0005-0000-0000-0000CF920000}"/>
    <cellStyle name="Separador de milhares 3 2 20 3" xfId="42859" xr:uid="{00000000-0005-0000-0000-0000D0920000}"/>
    <cellStyle name="Separador de milhares 3 2 20 4" xfId="42013" xr:uid="{00000000-0005-0000-0000-0000D1920000}"/>
    <cellStyle name="Separador de milhares 3 2 20 5" xfId="42569" xr:uid="{00000000-0005-0000-0000-0000D2920000}"/>
    <cellStyle name="Separador de milhares 3 2 20 6" xfId="42513" xr:uid="{00000000-0005-0000-0000-0000D3920000}"/>
    <cellStyle name="Separador de milhares 3 2 20 7" xfId="40324" xr:uid="{00000000-0005-0000-0000-0000D4920000}"/>
    <cellStyle name="Separador de milhares 3 2 21" xfId="42326" xr:uid="{00000000-0005-0000-0000-0000D5920000}"/>
    <cellStyle name="Separador de milhares 3 2 21 2" xfId="39738" xr:uid="{00000000-0005-0000-0000-0000D6920000}"/>
    <cellStyle name="Separador de milhares 3 2 21 3" xfId="41795" xr:uid="{00000000-0005-0000-0000-0000D7920000}"/>
    <cellStyle name="Separador de milhares 3 2 21 4" xfId="41980" xr:uid="{00000000-0005-0000-0000-0000D8920000}"/>
    <cellStyle name="Separador de milhares 3 2 21 5" xfId="41438" xr:uid="{00000000-0005-0000-0000-0000D9920000}"/>
    <cellStyle name="Separador de milhares 3 2 21 6" xfId="42887" xr:uid="{00000000-0005-0000-0000-0000DA920000}"/>
    <cellStyle name="Separador de milhares 3 2 21 7" xfId="39986" xr:uid="{00000000-0005-0000-0000-0000DB920000}"/>
    <cellStyle name="Separador de milhares 3 2 22" xfId="43352" xr:uid="{00000000-0005-0000-0000-0000DC920000}"/>
    <cellStyle name="Separador de milhares 3 2 23" xfId="41014" xr:uid="{00000000-0005-0000-0000-0000DD920000}"/>
    <cellStyle name="Separador de milhares 3 2 24" xfId="40954" xr:uid="{00000000-0005-0000-0000-0000DE920000}"/>
    <cellStyle name="Separador de milhares 3 2 25" xfId="40485" xr:uid="{00000000-0005-0000-0000-0000DF920000}"/>
    <cellStyle name="Separador de milhares 3 2 26" xfId="41486" xr:uid="{00000000-0005-0000-0000-0000E0920000}"/>
    <cellStyle name="Separador de milhares 3 2 27" xfId="42364" xr:uid="{00000000-0005-0000-0000-0000E1920000}"/>
    <cellStyle name="Separador de milhares 3 2 28" xfId="40971" xr:uid="{00000000-0005-0000-0000-0000E2920000}"/>
    <cellStyle name="Separador de milhares 3 2 29" xfId="30283" xr:uid="{00000000-0005-0000-0000-0000E3920000}"/>
    <cellStyle name="Separador de milhares 3 2 3" xfId="30294" xr:uid="{00000000-0005-0000-0000-0000E4920000}"/>
    <cellStyle name="Separador de milhares 3 2 3 10" xfId="38353" xr:uid="{00000000-0005-0000-0000-0000E5920000}"/>
    <cellStyle name="Separador de milhares 3 2 3 11" xfId="38471" xr:uid="{00000000-0005-0000-0000-0000E6920000}"/>
    <cellStyle name="Separador de milhares 3 2 3 12" xfId="38872" xr:uid="{00000000-0005-0000-0000-0000E7920000}"/>
    <cellStyle name="Separador de milhares 3 2 3 13" xfId="39075" xr:uid="{00000000-0005-0000-0000-0000E8920000}"/>
    <cellStyle name="Separador de milhares 3 2 3 14" xfId="41585" xr:uid="{00000000-0005-0000-0000-0000E9920000}"/>
    <cellStyle name="Separador de milhares 3 2 3 14 2" xfId="43377" xr:uid="{00000000-0005-0000-0000-0000EA920000}"/>
    <cellStyle name="Separador de milhares 3 2 3 2" xfId="30295" xr:uid="{00000000-0005-0000-0000-0000EB920000}"/>
    <cellStyle name="Separador de milhares 3 2 3 2 10" xfId="38473" xr:uid="{00000000-0005-0000-0000-0000EC920000}"/>
    <cellStyle name="Separador de milhares 3 2 3 2 11" xfId="38927" xr:uid="{00000000-0005-0000-0000-0000ED920000}"/>
    <cellStyle name="Separador de milhares 3 2 3 2 12" xfId="39080" xr:uid="{00000000-0005-0000-0000-0000EE920000}"/>
    <cellStyle name="Separador de milhares 3 2 3 2 13" xfId="42106" xr:uid="{00000000-0005-0000-0000-0000EF920000}"/>
    <cellStyle name="Separador de milhares 3 2 3 2 13 2" xfId="43382" xr:uid="{00000000-0005-0000-0000-0000F0920000}"/>
    <cellStyle name="Separador de milhares 3 2 3 2 2" xfId="37452" xr:uid="{00000000-0005-0000-0000-0000F1920000}"/>
    <cellStyle name="Separador de milhares 3 2 3 2 2 10" xfId="38996" xr:uid="{00000000-0005-0000-0000-0000F2920000}"/>
    <cellStyle name="Separador de milhares 3 2 3 2 2 11" xfId="39105" xr:uid="{00000000-0005-0000-0000-0000F3920000}"/>
    <cellStyle name="Separador de milhares 3 2 3 2 2 12" xfId="43408" xr:uid="{00000000-0005-0000-0000-0000F4920000}"/>
    <cellStyle name="Separador de milhares 3 2 3 2 2 2" xfId="37618" xr:uid="{00000000-0005-0000-0000-0000F5920000}"/>
    <cellStyle name="Separador de milhares 3 2 3 2 2 2 2" xfId="37705" xr:uid="{00000000-0005-0000-0000-0000F6920000}"/>
    <cellStyle name="Separador de milhares 3 2 3 2 2 2 2 2" xfId="38217" xr:uid="{00000000-0005-0000-0000-0000F7920000}"/>
    <cellStyle name="Separador de milhares 3 2 3 2 2 2 2 3" xfId="38446" xr:uid="{00000000-0005-0000-0000-0000F8920000}"/>
    <cellStyle name="Separador de milhares 3 2 3 2 2 2 2 4" xfId="38568" xr:uid="{00000000-0005-0000-0000-0000F9920000}"/>
    <cellStyle name="Separador de milhares 3 2 3 2 2 2 2 5" xfId="39207" xr:uid="{00000000-0005-0000-0000-0000FA920000}"/>
    <cellStyle name="Separador de milhares 3 2 3 2 2 2 2 6" xfId="43530" xr:uid="{00000000-0005-0000-0000-0000FB920000}"/>
    <cellStyle name="Separador de milhares 3 2 3 2 2 2 3" xfId="38139" xr:uid="{00000000-0005-0000-0000-0000FC920000}"/>
    <cellStyle name="Separador de milhares 3 2 3 2 2 2 3 2" xfId="39309" xr:uid="{00000000-0005-0000-0000-0000FD920000}"/>
    <cellStyle name="Separador de milhares 3 2 3 2 2 2 3 3" xfId="43655" xr:uid="{00000000-0005-0000-0000-0000FE920000}"/>
    <cellStyle name="Separador de milhares 3 2 3 2 2 2 4" xfId="38300" xr:uid="{00000000-0005-0000-0000-0000FF920000}"/>
    <cellStyle name="Separador de milhares 3 2 3 2 2 2 4 2" xfId="43729" xr:uid="{00000000-0005-0000-0000-000000930000}"/>
    <cellStyle name="Separador de milhares 3 2 3 2 2 2 5" xfId="38349" xr:uid="{00000000-0005-0000-0000-000001930000}"/>
    <cellStyle name="Separador de milhares 3 2 3 2 2 2 6" xfId="38405" xr:uid="{00000000-0005-0000-0000-000002930000}"/>
    <cellStyle name="Separador de milhares 3 2 3 2 2 2 7" xfId="38513" xr:uid="{00000000-0005-0000-0000-000003930000}"/>
    <cellStyle name="Separador de milhares 3 2 3 2 2 2 8" xfId="39138" xr:uid="{00000000-0005-0000-0000-000004930000}"/>
    <cellStyle name="Separador de milhares 3 2 3 2 2 2 9" xfId="43449" xr:uid="{00000000-0005-0000-0000-000005930000}"/>
    <cellStyle name="Separador de milhares 3 2 3 2 2 3" xfId="37670" xr:uid="{00000000-0005-0000-0000-000006930000}"/>
    <cellStyle name="Separador de milhares 3 2 3 2 2 3 2" xfId="38177" xr:uid="{00000000-0005-0000-0000-000007930000}"/>
    <cellStyle name="Separador de milhares 3 2 3 2 2 3 3" xfId="38422" xr:uid="{00000000-0005-0000-0000-000008930000}"/>
    <cellStyle name="Separador de milhares 3 2 3 2 2 3 4" xfId="38539" xr:uid="{00000000-0005-0000-0000-000009930000}"/>
    <cellStyle name="Separador de milhares 3 2 3 2 2 3 5" xfId="39170" xr:uid="{00000000-0005-0000-0000-00000A930000}"/>
    <cellStyle name="Separador de milhares 3 2 3 2 2 3 6" xfId="43489" xr:uid="{00000000-0005-0000-0000-00000B930000}"/>
    <cellStyle name="Separador de milhares 3 2 3 2 2 4" xfId="37739" xr:uid="{00000000-0005-0000-0000-00000C930000}"/>
    <cellStyle name="Separador de milhares 3 2 3 2 2 4 2" xfId="38253" xr:uid="{00000000-0005-0000-0000-00000D930000}"/>
    <cellStyle name="Separador de milhares 3 2 3 2 2 4 3" xfId="39236" xr:uid="{00000000-0005-0000-0000-00000E930000}"/>
    <cellStyle name="Separador de milhares 3 2 3 2 2 4 4" xfId="43568" xr:uid="{00000000-0005-0000-0000-00000F930000}"/>
    <cellStyle name="Separador de milhares 3 2 3 2 2 5" xfId="38103" xr:uid="{00000000-0005-0000-0000-000010930000}"/>
    <cellStyle name="Separador de milhares 3 2 3 2 2 5 2" xfId="39268" xr:uid="{00000000-0005-0000-0000-000011930000}"/>
    <cellStyle name="Separador de milhares 3 2 3 2 2 5 3" xfId="43614" xr:uid="{00000000-0005-0000-0000-000012930000}"/>
    <cellStyle name="Separador de milhares 3 2 3 2 2 6" xfId="38280" xr:uid="{00000000-0005-0000-0000-000013930000}"/>
    <cellStyle name="Separador de milhares 3 2 3 2 2 6 2" xfId="43688" xr:uid="{00000000-0005-0000-0000-000014930000}"/>
    <cellStyle name="Separador de milhares 3 2 3 2 2 7" xfId="38321" xr:uid="{00000000-0005-0000-0000-000015930000}"/>
    <cellStyle name="Separador de milhares 3 2 3 2 2 8" xfId="38375" xr:uid="{00000000-0005-0000-0000-000016930000}"/>
    <cellStyle name="Separador de milhares 3 2 3 2 2 9" xfId="38485" xr:uid="{00000000-0005-0000-0000-000017930000}"/>
    <cellStyle name="Separador de milhares 3 2 3 2 3" xfId="37473" xr:uid="{00000000-0005-0000-0000-000018930000}"/>
    <cellStyle name="Separador de milhares 3 2 3 2 3 2" xfId="37687" xr:uid="{00000000-0005-0000-0000-000019930000}"/>
    <cellStyle name="Separador de milhares 3 2 3 2 3 2 2" xfId="38196" xr:uid="{00000000-0005-0000-0000-00001A930000}"/>
    <cellStyle name="Separador de milhares 3 2 3 2 3 2 3" xfId="38433" xr:uid="{00000000-0005-0000-0000-00001B930000}"/>
    <cellStyle name="Separador de milhares 3 2 3 2 3 2 4" xfId="38553" xr:uid="{00000000-0005-0000-0000-00001C930000}"/>
    <cellStyle name="Separador de milhares 3 2 3 2 3 2 5" xfId="39187" xr:uid="{00000000-0005-0000-0000-00001D930000}"/>
    <cellStyle name="Separador de milhares 3 2 3 2 3 2 6" xfId="43509" xr:uid="{00000000-0005-0000-0000-00001E930000}"/>
    <cellStyle name="Separador de milhares 3 2 3 2 3 3" xfId="38120" xr:uid="{00000000-0005-0000-0000-00001F930000}"/>
    <cellStyle name="Separador de milhares 3 2 3 2 3 3 2" xfId="39288" xr:uid="{00000000-0005-0000-0000-000020930000}"/>
    <cellStyle name="Separador de milhares 3 2 3 2 3 3 3" xfId="43634" xr:uid="{00000000-0005-0000-0000-000021930000}"/>
    <cellStyle name="Separador de milhares 3 2 3 2 3 4" xfId="38289" xr:uid="{00000000-0005-0000-0000-000022930000}"/>
    <cellStyle name="Separador de milhares 3 2 3 2 3 4 2" xfId="43708" xr:uid="{00000000-0005-0000-0000-000023930000}"/>
    <cellStyle name="Separador de milhares 3 2 3 2 3 5" xfId="38334" xr:uid="{00000000-0005-0000-0000-000024930000}"/>
    <cellStyle name="Separador de milhares 3 2 3 2 3 6" xfId="38389" xr:uid="{00000000-0005-0000-0000-000025930000}"/>
    <cellStyle name="Separador de milhares 3 2 3 2 3 7" xfId="38498" xr:uid="{00000000-0005-0000-0000-000026930000}"/>
    <cellStyle name="Separador de milhares 3 2 3 2 3 8" xfId="39120" xr:uid="{00000000-0005-0000-0000-000027930000}"/>
    <cellStyle name="Separador de milhares 3 2 3 2 3 9" xfId="43428" xr:uid="{00000000-0005-0000-0000-000028930000}"/>
    <cellStyle name="Separador de milhares 3 2 3 2 4" xfId="37648" xr:uid="{00000000-0005-0000-0000-000029930000}"/>
    <cellStyle name="Separador de milhares 3 2 3 2 4 2" xfId="38153" xr:uid="{00000000-0005-0000-0000-00002A930000}"/>
    <cellStyle name="Separador de milhares 3 2 3 2 4 3" xfId="38410" xr:uid="{00000000-0005-0000-0000-00002B930000}"/>
    <cellStyle name="Separador de milhares 3 2 3 2 4 4" xfId="38520" xr:uid="{00000000-0005-0000-0000-00002C930000}"/>
    <cellStyle name="Separador de milhares 3 2 3 2 4 5" xfId="39149" xr:uid="{00000000-0005-0000-0000-00002D930000}"/>
    <cellStyle name="Separador de milhares 3 2 3 2 4 6" xfId="43463" xr:uid="{00000000-0005-0000-0000-00002E930000}"/>
    <cellStyle name="Separador de milhares 3 2 3 2 5" xfId="37716" xr:uid="{00000000-0005-0000-0000-00002F930000}"/>
    <cellStyle name="Separador de milhares 3 2 3 2 5 2" xfId="38229" xr:uid="{00000000-0005-0000-0000-000030930000}"/>
    <cellStyle name="Separador de milhares 3 2 3 2 5 3" xfId="39214" xr:uid="{00000000-0005-0000-0000-000031930000}"/>
    <cellStyle name="Separador de milhares 3 2 3 2 5 4" xfId="43542" xr:uid="{00000000-0005-0000-0000-000032930000}"/>
    <cellStyle name="Separador de milhares 3 2 3 2 6" xfId="38079" xr:uid="{00000000-0005-0000-0000-000033930000}"/>
    <cellStyle name="Separador de milhares 3 2 3 2 6 2" xfId="39246" xr:uid="{00000000-0005-0000-0000-000034930000}"/>
    <cellStyle name="Separador de milhares 3 2 3 2 6 3" xfId="43588" xr:uid="{00000000-0005-0000-0000-000035930000}"/>
    <cellStyle name="Separador de milhares 3 2 3 2 7" xfId="37302" xr:uid="{00000000-0005-0000-0000-000036930000}"/>
    <cellStyle name="Separador de milhares 3 2 3 2 7 2" xfId="43664" xr:uid="{00000000-0005-0000-0000-000037930000}"/>
    <cellStyle name="Separador de milhares 3 2 3 2 8" xfId="38305" xr:uid="{00000000-0005-0000-0000-000038930000}"/>
    <cellStyle name="Separador de milhares 3 2 3 2 9" xfId="38355" xr:uid="{00000000-0005-0000-0000-000039930000}"/>
    <cellStyle name="Separador de milhares 3 2 3 3" xfId="30296" xr:uid="{00000000-0005-0000-0000-00003A930000}"/>
    <cellStyle name="Separador de milhares 3 2 3 3 10" xfId="38937" xr:uid="{00000000-0005-0000-0000-00003B930000}"/>
    <cellStyle name="Separador de milhares 3 2 3 3 11" xfId="39095" xr:uid="{00000000-0005-0000-0000-00003C930000}"/>
    <cellStyle name="Separador de milhares 3 2 3 3 12" xfId="39585" xr:uid="{00000000-0005-0000-0000-00003D930000}"/>
    <cellStyle name="Separador de milhares 3 2 3 3 12 2" xfId="43398" xr:uid="{00000000-0005-0000-0000-00003E930000}"/>
    <cellStyle name="Separador de milhares 3 2 3 3 2" xfId="37610" xr:uid="{00000000-0005-0000-0000-00003F930000}"/>
    <cellStyle name="Separador de milhares 3 2 3 3 2 2" xfId="37702" xr:uid="{00000000-0005-0000-0000-000040930000}"/>
    <cellStyle name="Separador de milhares 3 2 3 3 2 2 2" xfId="38214" xr:uid="{00000000-0005-0000-0000-000041930000}"/>
    <cellStyle name="Separador de milhares 3 2 3 3 2 2 3" xfId="38444" xr:uid="{00000000-0005-0000-0000-000042930000}"/>
    <cellStyle name="Separador de milhares 3 2 3 3 2 2 4" xfId="38566" xr:uid="{00000000-0005-0000-0000-000043930000}"/>
    <cellStyle name="Separador de milhares 3 2 3 3 2 2 5" xfId="39204" xr:uid="{00000000-0005-0000-0000-000044930000}"/>
    <cellStyle name="Separador de milhares 3 2 3 3 2 2 6" xfId="43527" xr:uid="{00000000-0005-0000-0000-000045930000}"/>
    <cellStyle name="Separador de milhares 3 2 3 3 2 3" xfId="38136" xr:uid="{00000000-0005-0000-0000-000046930000}"/>
    <cellStyle name="Separador de milhares 3 2 3 3 2 3 2" xfId="39306" xr:uid="{00000000-0005-0000-0000-000047930000}"/>
    <cellStyle name="Separador de milhares 3 2 3 3 2 3 3" xfId="43652" xr:uid="{00000000-0005-0000-0000-000048930000}"/>
    <cellStyle name="Separador de milhares 3 2 3 3 2 4" xfId="38298" xr:uid="{00000000-0005-0000-0000-000049930000}"/>
    <cellStyle name="Separador de milhares 3 2 3 3 2 4 2" xfId="43726" xr:uid="{00000000-0005-0000-0000-00004A930000}"/>
    <cellStyle name="Separador de milhares 3 2 3 3 2 5" xfId="38347" xr:uid="{00000000-0005-0000-0000-00004B930000}"/>
    <cellStyle name="Separador de milhares 3 2 3 3 2 6" xfId="38403" xr:uid="{00000000-0005-0000-0000-00004C930000}"/>
    <cellStyle name="Separador de milhares 3 2 3 3 2 7" xfId="38511" xr:uid="{00000000-0005-0000-0000-00004D930000}"/>
    <cellStyle name="Separador de milhares 3 2 3 3 2 8" xfId="39135" xr:uid="{00000000-0005-0000-0000-00004E930000}"/>
    <cellStyle name="Separador de milhares 3 2 3 3 2 9" xfId="43446" xr:uid="{00000000-0005-0000-0000-00004F930000}"/>
    <cellStyle name="Separador de milhares 3 2 3 3 3" xfId="37661" xr:uid="{00000000-0005-0000-0000-000050930000}"/>
    <cellStyle name="Separador de milhares 3 2 3 3 3 2" xfId="38167" xr:uid="{00000000-0005-0000-0000-000051930000}"/>
    <cellStyle name="Separador de milhares 3 2 3 3 3 3" xfId="38417" xr:uid="{00000000-0005-0000-0000-000052930000}"/>
    <cellStyle name="Separador de milhares 3 2 3 3 3 4" xfId="38532" xr:uid="{00000000-0005-0000-0000-000053930000}"/>
    <cellStyle name="Separador de milhares 3 2 3 3 3 5" xfId="39162" xr:uid="{00000000-0005-0000-0000-000054930000}"/>
    <cellStyle name="Separador de milhares 3 2 3 3 3 6" xfId="43479" xr:uid="{00000000-0005-0000-0000-000055930000}"/>
    <cellStyle name="Separador de milhares 3 2 3 3 4" xfId="37730" xr:uid="{00000000-0005-0000-0000-000056930000}"/>
    <cellStyle name="Separador de milhares 3 2 3 3 4 2" xfId="38243" xr:uid="{00000000-0005-0000-0000-000057930000}"/>
    <cellStyle name="Separador de milhares 3 2 3 3 4 3" xfId="39226" xr:uid="{00000000-0005-0000-0000-000058930000}"/>
    <cellStyle name="Separador de milhares 3 2 3 3 4 4" xfId="43558" xr:uid="{00000000-0005-0000-0000-000059930000}"/>
    <cellStyle name="Separador de milhares 3 2 3 3 5" xfId="38093" xr:uid="{00000000-0005-0000-0000-00005A930000}"/>
    <cellStyle name="Separador de milhares 3 2 3 3 5 2" xfId="39259" xr:uid="{00000000-0005-0000-0000-00005B930000}"/>
    <cellStyle name="Separador de milhares 3 2 3 3 5 3" xfId="43604" xr:uid="{00000000-0005-0000-0000-00005C930000}"/>
    <cellStyle name="Separador de milhares 3 2 3 3 6" xfId="37323" xr:uid="{00000000-0005-0000-0000-00005D930000}"/>
    <cellStyle name="Separador de milhares 3 2 3 3 6 2" xfId="43678" xr:uid="{00000000-0005-0000-0000-00005E930000}"/>
    <cellStyle name="Separador de milhares 3 2 3 3 7" xfId="38315" xr:uid="{00000000-0005-0000-0000-00005F930000}"/>
    <cellStyle name="Separador de milhares 3 2 3 3 8" xfId="38367" xr:uid="{00000000-0005-0000-0000-000060930000}"/>
    <cellStyle name="Separador de milhares 3 2 3 3 9" xfId="38479" xr:uid="{00000000-0005-0000-0000-000061930000}"/>
    <cellStyle name="Separador de milhares 3 2 3 4" xfId="37472" xr:uid="{00000000-0005-0000-0000-000062930000}"/>
    <cellStyle name="Separador de milhares 3 2 3 4 2" xfId="37686" xr:uid="{00000000-0005-0000-0000-000063930000}"/>
    <cellStyle name="Separador de milhares 3 2 3 4 2 2" xfId="38195" xr:uid="{00000000-0005-0000-0000-000064930000}"/>
    <cellStyle name="Separador de milhares 3 2 3 4 2 3" xfId="38432" xr:uid="{00000000-0005-0000-0000-000065930000}"/>
    <cellStyle name="Separador de milhares 3 2 3 4 2 4" xfId="38552" xr:uid="{00000000-0005-0000-0000-000066930000}"/>
    <cellStyle name="Separador de milhares 3 2 3 4 2 5" xfId="39186" xr:uid="{00000000-0005-0000-0000-000067930000}"/>
    <cellStyle name="Separador de milhares 3 2 3 4 2 6" xfId="43508" xr:uid="{00000000-0005-0000-0000-000068930000}"/>
    <cellStyle name="Separador de milhares 3 2 3 4 3" xfId="38119" xr:uid="{00000000-0005-0000-0000-000069930000}"/>
    <cellStyle name="Separador de milhares 3 2 3 4 3 2" xfId="39287" xr:uid="{00000000-0005-0000-0000-00006A930000}"/>
    <cellStyle name="Separador de milhares 3 2 3 4 3 3" xfId="43633" xr:uid="{00000000-0005-0000-0000-00006B930000}"/>
    <cellStyle name="Separador de milhares 3 2 3 4 4" xfId="38288" xr:uid="{00000000-0005-0000-0000-00006C930000}"/>
    <cellStyle name="Separador de milhares 3 2 3 4 4 2" xfId="43707" xr:uid="{00000000-0005-0000-0000-00006D930000}"/>
    <cellStyle name="Separador de milhares 3 2 3 4 5" xfId="38333" xr:uid="{00000000-0005-0000-0000-00006E930000}"/>
    <cellStyle name="Separador de milhares 3 2 3 4 6" xfId="38388" xr:uid="{00000000-0005-0000-0000-00006F930000}"/>
    <cellStyle name="Separador de milhares 3 2 3 4 7" xfId="38497" xr:uid="{00000000-0005-0000-0000-000070930000}"/>
    <cellStyle name="Separador de milhares 3 2 3 4 8" xfId="39119" xr:uid="{00000000-0005-0000-0000-000071930000}"/>
    <cellStyle name="Separador de milhares 3 2 3 4 9" xfId="40347" xr:uid="{00000000-0005-0000-0000-000072930000}"/>
    <cellStyle name="Separador de milhares 3 2 3 4 9 2" xfId="43427" xr:uid="{00000000-0005-0000-0000-000073930000}"/>
    <cellStyle name="Separador de milhares 3 2 3 5" xfId="37643" xr:uid="{00000000-0005-0000-0000-000074930000}"/>
    <cellStyle name="Separador de milhares 3 2 3 5 2" xfId="38148" xr:uid="{00000000-0005-0000-0000-000075930000}"/>
    <cellStyle name="Separador de milhares 3 2 3 5 3" xfId="38408" xr:uid="{00000000-0005-0000-0000-000076930000}"/>
    <cellStyle name="Separador de milhares 3 2 3 5 4" xfId="38517" xr:uid="{00000000-0005-0000-0000-000077930000}"/>
    <cellStyle name="Separador de milhares 3 2 3 5 5" xfId="39144" xr:uid="{00000000-0005-0000-0000-000078930000}"/>
    <cellStyle name="Separador de milhares 3 2 3 5 6" xfId="39332" xr:uid="{00000000-0005-0000-0000-000079930000}"/>
    <cellStyle name="Separador de milhares 3 2 3 5 6 2" xfId="43457" xr:uid="{00000000-0005-0000-0000-00007A930000}"/>
    <cellStyle name="Separador de milhares 3 2 3 6" xfId="37711" xr:uid="{00000000-0005-0000-0000-00007B930000}"/>
    <cellStyle name="Separador de milhares 3 2 3 6 2" xfId="38224" xr:uid="{00000000-0005-0000-0000-00007C930000}"/>
    <cellStyle name="Separador de milhares 3 2 3 6 3" xfId="39211" xr:uid="{00000000-0005-0000-0000-00007D930000}"/>
    <cellStyle name="Separador de milhares 3 2 3 6 4" xfId="43346" xr:uid="{00000000-0005-0000-0000-00007E930000}"/>
    <cellStyle name="Separador de milhares 3 2 3 6 4 2" xfId="43536" xr:uid="{00000000-0005-0000-0000-00007F930000}"/>
    <cellStyle name="Separador de milhares 3 2 3 7" xfId="38074" xr:uid="{00000000-0005-0000-0000-000080930000}"/>
    <cellStyle name="Separador de milhares 3 2 3 7 2" xfId="39243" xr:uid="{00000000-0005-0000-0000-000081930000}"/>
    <cellStyle name="Separador de milhares 3 2 3 7 3" xfId="40081" xr:uid="{00000000-0005-0000-0000-000082930000}"/>
    <cellStyle name="Separador de milhares 3 2 3 7 3 2" xfId="43582" xr:uid="{00000000-0005-0000-0000-000083930000}"/>
    <cellStyle name="Separador de milhares 3 2 3 8" xfId="37178" xr:uid="{00000000-0005-0000-0000-000084930000}"/>
    <cellStyle name="Separador de milhares 3 2 3 8 2" xfId="43659" xr:uid="{00000000-0005-0000-0000-000085930000}"/>
    <cellStyle name="Separador de milhares 3 2 3 9" xfId="38303" xr:uid="{00000000-0005-0000-0000-000086930000}"/>
    <cellStyle name="Separador de milhares 3 2 4" xfId="30297" xr:uid="{00000000-0005-0000-0000-000087930000}"/>
    <cellStyle name="Separador de milhares 3 2 4 2" xfId="30298" xr:uid="{00000000-0005-0000-0000-000088930000}"/>
    <cellStyle name="Separador de milhares 3 2 4 2 2" xfId="40889" xr:uid="{00000000-0005-0000-0000-000089930000}"/>
    <cellStyle name="Separador de milhares 3 2 4 3" xfId="30299" xr:uid="{00000000-0005-0000-0000-00008A930000}"/>
    <cellStyle name="Separador de milhares 3 2 4 3 2" xfId="41480" xr:uid="{00000000-0005-0000-0000-00008B930000}"/>
    <cellStyle name="Separador de milhares 3 2 4 4" xfId="38611" xr:uid="{00000000-0005-0000-0000-00008C930000}"/>
    <cellStyle name="Separador de milhares 3 2 4 4 2" xfId="42620" xr:uid="{00000000-0005-0000-0000-00008D930000}"/>
    <cellStyle name="Separador de milhares 3 2 4 5" xfId="42221" xr:uid="{00000000-0005-0000-0000-00008E930000}"/>
    <cellStyle name="Separador de milhares 3 2 4 6" xfId="40100" xr:uid="{00000000-0005-0000-0000-00008F930000}"/>
    <cellStyle name="Separador de milhares 3 2 4 7" xfId="40316" xr:uid="{00000000-0005-0000-0000-000090930000}"/>
    <cellStyle name="Separador de milhares 3 2 4 8" xfId="41490" xr:uid="{00000000-0005-0000-0000-000091930000}"/>
    <cellStyle name="Separador de milhares 3 2 5" xfId="30300" xr:uid="{00000000-0005-0000-0000-000092930000}"/>
    <cellStyle name="Separador de milhares 3 2 5 2" xfId="30301" xr:uid="{00000000-0005-0000-0000-000093930000}"/>
    <cellStyle name="Separador de milhares 3 2 5 2 2" xfId="39805" xr:uid="{00000000-0005-0000-0000-000094930000}"/>
    <cellStyle name="Separador de milhares 3 2 5 3" xfId="30302" xr:uid="{00000000-0005-0000-0000-000095930000}"/>
    <cellStyle name="Separador de milhares 3 2 5 3 2" xfId="40182" xr:uid="{00000000-0005-0000-0000-000096930000}"/>
    <cellStyle name="Separador de milhares 3 2 5 4" xfId="42378" xr:uid="{00000000-0005-0000-0000-000097930000}"/>
    <cellStyle name="Separador de milhares 3 2 5 5" xfId="40227" xr:uid="{00000000-0005-0000-0000-000098930000}"/>
    <cellStyle name="Separador de milhares 3 2 5 6" xfId="39899" xr:uid="{00000000-0005-0000-0000-000099930000}"/>
    <cellStyle name="Separador de milhares 3 2 5 7" xfId="41751" xr:uid="{00000000-0005-0000-0000-00009A930000}"/>
    <cellStyle name="Separador de milhares 3 2 5 8" xfId="43244" xr:uid="{00000000-0005-0000-0000-00009B930000}"/>
    <cellStyle name="Separador de milhares 3 2 6" xfId="30303" xr:uid="{00000000-0005-0000-0000-00009C930000}"/>
    <cellStyle name="Separador de milhares 3 2 6 2" xfId="30304" xr:uid="{00000000-0005-0000-0000-00009D930000}"/>
    <cellStyle name="Separador de milhares 3 2 6 2 2" xfId="41606" xr:uid="{00000000-0005-0000-0000-00009E930000}"/>
    <cellStyle name="Separador de milhares 3 2 6 3" xfId="30305" xr:uid="{00000000-0005-0000-0000-00009F930000}"/>
    <cellStyle name="Separador de milhares 3 2 6 3 2" xfId="42701" xr:uid="{00000000-0005-0000-0000-0000A0930000}"/>
    <cellStyle name="Separador de milhares 3 2 6 4" xfId="42219" xr:uid="{00000000-0005-0000-0000-0000A1930000}"/>
    <cellStyle name="Separador de milhares 3 2 6 5" xfId="43066" xr:uid="{00000000-0005-0000-0000-0000A2930000}"/>
    <cellStyle name="Separador de milhares 3 2 6 6" xfId="41237" xr:uid="{00000000-0005-0000-0000-0000A3930000}"/>
    <cellStyle name="Separador de milhares 3 2 6 7" xfId="40785" xr:uid="{00000000-0005-0000-0000-0000A4930000}"/>
    <cellStyle name="Separador de milhares 3 2 6 8" xfId="40557" xr:uid="{00000000-0005-0000-0000-0000A5930000}"/>
    <cellStyle name="Separador de milhares 3 2 7" xfId="30306" xr:uid="{00000000-0005-0000-0000-0000A6930000}"/>
    <cellStyle name="Separador de milhares 3 2 7 2" xfId="30307" xr:uid="{00000000-0005-0000-0000-0000A7930000}"/>
    <cellStyle name="Separador de milhares 3 2 7 2 2" xfId="39814" xr:uid="{00000000-0005-0000-0000-0000A8930000}"/>
    <cellStyle name="Separador de milhares 3 2 7 3" xfId="30308" xr:uid="{00000000-0005-0000-0000-0000A9930000}"/>
    <cellStyle name="Separador de milhares 3 2 7 3 2" xfId="42423" xr:uid="{00000000-0005-0000-0000-0000AA930000}"/>
    <cellStyle name="Separador de milhares 3 2 7 4" xfId="42022" xr:uid="{00000000-0005-0000-0000-0000AB930000}"/>
    <cellStyle name="Separador de milhares 3 2 7 5" xfId="41450" xr:uid="{00000000-0005-0000-0000-0000AC930000}"/>
    <cellStyle name="Separador de milhares 3 2 7 6" xfId="41888" xr:uid="{00000000-0005-0000-0000-0000AD930000}"/>
    <cellStyle name="Separador de milhares 3 2 7 7" xfId="40605" xr:uid="{00000000-0005-0000-0000-0000AE930000}"/>
    <cellStyle name="Separador de milhares 3 2 7 8" xfId="40134" xr:uid="{00000000-0005-0000-0000-0000AF930000}"/>
    <cellStyle name="Separador de milhares 3 2 8" xfId="30309" xr:uid="{00000000-0005-0000-0000-0000B0930000}"/>
    <cellStyle name="Separador de milhares 3 2 8 2" xfId="30310" xr:uid="{00000000-0005-0000-0000-0000B1930000}"/>
    <cellStyle name="Separador de milhares 3 2 8 2 2" xfId="39595" xr:uid="{00000000-0005-0000-0000-0000B2930000}"/>
    <cellStyle name="Separador de milhares 3 2 8 3" xfId="30311" xr:uid="{00000000-0005-0000-0000-0000B3930000}"/>
    <cellStyle name="Separador de milhares 3 2 8 3 2" xfId="40742" xr:uid="{00000000-0005-0000-0000-0000B4930000}"/>
    <cellStyle name="Separador de milhares 3 2 8 4" xfId="42171" xr:uid="{00000000-0005-0000-0000-0000B5930000}"/>
    <cellStyle name="Separador de milhares 3 2 8 5" xfId="41786" xr:uid="{00000000-0005-0000-0000-0000B6930000}"/>
    <cellStyle name="Separador de milhares 3 2 8 6" xfId="40729" xr:uid="{00000000-0005-0000-0000-0000B7930000}"/>
    <cellStyle name="Separador de milhares 3 2 8 7" xfId="43073" xr:uid="{00000000-0005-0000-0000-0000B8930000}"/>
    <cellStyle name="Separador de milhares 3 2 8 8" xfId="41944" xr:uid="{00000000-0005-0000-0000-0000B9930000}"/>
    <cellStyle name="Separador de milhares 3 2 9" xfId="30312" xr:uid="{00000000-0005-0000-0000-0000BA930000}"/>
    <cellStyle name="Separador de milhares 3 2 9 2" xfId="30313" xr:uid="{00000000-0005-0000-0000-0000BB930000}"/>
    <cellStyle name="Separador de milhares 3 2 9 2 2" xfId="39680" xr:uid="{00000000-0005-0000-0000-0000BC930000}"/>
    <cellStyle name="Separador de milhares 3 2 9 3" xfId="42035" xr:uid="{00000000-0005-0000-0000-0000BD930000}"/>
    <cellStyle name="Separador de milhares 3 2 9 4" xfId="41062" xr:uid="{00000000-0005-0000-0000-0000BE930000}"/>
    <cellStyle name="Separador de milhares 3 2 9 5" xfId="41627" xr:uid="{00000000-0005-0000-0000-0000BF930000}"/>
    <cellStyle name="Separador de milhares 3 2 9 6" xfId="41329" xr:uid="{00000000-0005-0000-0000-0000C0930000}"/>
    <cellStyle name="Separador de milhares 3 2 9 7" xfId="41476" xr:uid="{00000000-0005-0000-0000-0000C1930000}"/>
    <cellStyle name="Separador de milhares 3 2 9 8" xfId="42478" xr:uid="{00000000-0005-0000-0000-0000C2930000}"/>
    <cellStyle name="Separador de milhares 3 20" xfId="30314" xr:uid="{00000000-0005-0000-0000-0000C3930000}"/>
    <cellStyle name="Separador de milhares 3 20 2" xfId="30315" xr:uid="{00000000-0005-0000-0000-0000C4930000}"/>
    <cellStyle name="Separador de milhares 3 20 2 2" xfId="40789" xr:uid="{00000000-0005-0000-0000-0000C5930000}"/>
    <cellStyle name="Separador de milhares 3 20 3" xfId="40381" xr:uid="{00000000-0005-0000-0000-0000C6930000}"/>
    <cellStyle name="Separador de milhares 3 20 4" xfId="39385" xr:uid="{00000000-0005-0000-0000-0000C7930000}"/>
    <cellStyle name="Separador de milhares 3 20 5" xfId="41655" xr:uid="{00000000-0005-0000-0000-0000C8930000}"/>
    <cellStyle name="Separador de milhares 3 20 6" xfId="40234" xr:uid="{00000000-0005-0000-0000-0000C9930000}"/>
    <cellStyle name="Separador de milhares 3 20 7" xfId="42787" xr:uid="{00000000-0005-0000-0000-0000CA930000}"/>
    <cellStyle name="Separador de milhares 3 20 8" xfId="40221" xr:uid="{00000000-0005-0000-0000-0000CB930000}"/>
    <cellStyle name="Separador de milhares 3 21" xfId="30316" xr:uid="{00000000-0005-0000-0000-0000CC930000}"/>
    <cellStyle name="Separador de milhares 3 21 2" xfId="30317" xr:uid="{00000000-0005-0000-0000-0000CD930000}"/>
    <cellStyle name="Separador de milhares 3 21 2 2" xfId="43288" xr:uid="{00000000-0005-0000-0000-0000CE930000}"/>
    <cellStyle name="Separador de milhares 3 21 3" xfId="40746" xr:uid="{00000000-0005-0000-0000-0000CF930000}"/>
    <cellStyle name="Separador de milhares 3 21 4" xfId="41849" xr:uid="{00000000-0005-0000-0000-0000D0930000}"/>
    <cellStyle name="Separador de milhares 3 21 5" xfId="39502" xr:uid="{00000000-0005-0000-0000-0000D1930000}"/>
    <cellStyle name="Separador de milhares 3 21 6" xfId="43329" xr:uid="{00000000-0005-0000-0000-0000D2930000}"/>
    <cellStyle name="Separador de milhares 3 21 7" xfId="42486" xr:uid="{00000000-0005-0000-0000-0000D3930000}"/>
    <cellStyle name="Separador de milhares 3 21 8" xfId="40622" xr:uid="{00000000-0005-0000-0000-0000D4930000}"/>
    <cellStyle name="Separador de milhares 3 22" xfId="30318" xr:uid="{00000000-0005-0000-0000-0000D5930000}"/>
    <cellStyle name="Separador de milhares 3 22 2" xfId="39740" xr:uid="{00000000-0005-0000-0000-0000D6930000}"/>
    <cellStyle name="Separador de milhares 3 22 3" xfId="43236" xr:uid="{00000000-0005-0000-0000-0000D7930000}"/>
    <cellStyle name="Separador de milhares 3 22 4" xfId="42438" xr:uid="{00000000-0005-0000-0000-0000D8930000}"/>
    <cellStyle name="Separador de milhares 3 22 5" xfId="43237" xr:uid="{00000000-0005-0000-0000-0000D9930000}"/>
    <cellStyle name="Separador de milhares 3 22 6" xfId="42454" xr:uid="{00000000-0005-0000-0000-0000DA930000}"/>
    <cellStyle name="Separador de milhares 3 22 7" xfId="41681" xr:uid="{00000000-0005-0000-0000-0000DB930000}"/>
    <cellStyle name="Separador de milhares 3 22 8" xfId="39579" xr:uid="{00000000-0005-0000-0000-0000DC930000}"/>
    <cellStyle name="Separador de milhares 3 23" xfId="30319" xr:uid="{00000000-0005-0000-0000-0000DD930000}"/>
    <cellStyle name="Separador de milhares 3 23 2" xfId="40866" xr:uid="{00000000-0005-0000-0000-0000DE930000}"/>
    <cellStyle name="Separador de milhares 3 23 3" xfId="41724" xr:uid="{00000000-0005-0000-0000-0000DF930000}"/>
    <cellStyle name="Separador de milhares 3 23 4" xfId="43295" xr:uid="{00000000-0005-0000-0000-0000E0930000}"/>
    <cellStyle name="Separador de milhares 3 23 5" xfId="42437" xr:uid="{00000000-0005-0000-0000-0000E1930000}"/>
    <cellStyle name="Separador de milhares 3 23 6" xfId="41698" xr:uid="{00000000-0005-0000-0000-0000E2930000}"/>
    <cellStyle name="Separador de milhares 3 23 7" xfId="41900" xr:uid="{00000000-0005-0000-0000-0000E3930000}"/>
    <cellStyle name="Separador de milhares 3 23 8" xfId="40443" xr:uid="{00000000-0005-0000-0000-0000E4930000}"/>
    <cellStyle name="Separador de milhares 3 24" xfId="30320" xr:uid="{00000000-0005-0000-0000-0000E5930000}"/>
    <cellStyle name="Separador de milhares 3 24 2" xfId="41860" xr:uid="{00000000-0005-0000-0000-0000E6930000}"/>
    <cellStyle name="Separador de milhares 3 24 3" xfId="40592" xr:uid="{00000000-0005-0000-0000-0000E7930000}"/>
    <cellStyle name="Separador de milhares 3 24 4" xfId="41763" xr:uid="{00000000-0005-0000-0000-0000E8930000}"/>
    <cellStyle name="Separador de milhares 3 24 5" xfId="43154" xr:uid="{00000000-0005-0000-0000-0000E9930000}"/>
    <cellStyle name="Separador de milhares 3 24 6" xfId="40902" xr:uid="{00000000-0005-0000-0000-0000EA930000}"/>
    <cellStyle name="Separador de milhares 3 24 7" xfId="41134" xr:uid="{00000000-0005-0000-0000-0000EB930000}"/>
    <cellStyle name="Separador de milhares 3 24 8" xfId="40872" xr:uid="{00000000-0005-0000-0000-0000EC930000}"/>
    <cellStyle name="Separador de milhares 3 25" xfId="30321" xr:uid="{00000000-0005-0000-0000-0000ED930000}"/>
    <cellStyle name="Separador de milhares 3 25 2" xfId="39726" xr:uid="{00000000-0005-0000-0000-0000EE930000}"/>
    <cellStyle name="Separador de milhares 3 25 3" xfId="41818" xr:uid="{00000000-0005-0000-0000-0000EF930000}"/>
    <cellStyle name="Separador de milhares 3 25 4" xfId="42458" xr:uid="{00000000-0005-0000-0000-0000F0930000}"/>
    <cellStyle name="Separador de milhares 3 25 5" xfId="43303" xr:uid="{00000000-0005-0000-0000-0000F1930000}"/>
    <cellStyle name="Separador de milhares 3 25 6" xfId="41859" xr:uid="{00000000-0005-0000-0000-0000F2930000}"/>
    <cellStyle name="Separador de milhares 3 25 7" xfId="40148" xr:uid="{00000000-0005-0000-0000-0000F3930000}"/>
    <cellStyle name="Separador de milhares 3 25 8" xfId="39611" xr:uid="{00000000-0005-0000-0000-0000F4930000}"/>
    <cellStyle name="Separador de milhares 3 26" xfId="39438" xr:uid="{00000000-0005-0000-0000-0000F5930000}"/>
    <cellStyle name="Separador de milhares 3 26 2" xfId="39313" xr:uid="{00000000-0005-0000-0000-0000F6930000}"/>
    <cellStyle name="Separador de milhares 3 26 3" xfId="41254" xr:uid="{00000000-0005-0000-0000-0000F7930000}"/>
    <cellStyle name="Separador de milhares 3 26 4" xfId="42564" xr:uid="{00000000-0005-0000-0000-0000F8930000}"/>
    <cellStyle name="Separador de milhares 3 26 5" xfId="40209" xr:uid="{00000000-0005-0000-0000-0000F9930000}"/>
    <cellStyle name="Separador de milhares 3 26 6" xfId="40620" xr:uid="{00000000-0005-0000-0000-0000FA930000}"/>
    <cellStyle name="Separador de milhares 3 26 7" xfId="42813" xr:uid="{00000000-0005-0000-0000-0000FB930000}"/>
    <cellStyle name="Separador de milhares 3 27" xfId="39420" xr:uid="{00000000-0005-0000-0000-0000FC930000}"/>
    <cellStyle name="Separador de milhares 3 27 2" xfId="39840" xr:uid="{00000000-0005-0000-0000-0000FD930000}"/>
    <cellStyle name="Separador de milhares 3 27 3" xfId="40477" xr:uid="{00000000-0005-0000-0000-0000FE930000}"/>
    <cellStyle name="Separador de milhares 3 27 4" xfId="41754" xr:uid="{00000000-0005-0000-0000-0000FF930000}"/>
    <cellStyle name="Separador de milhares 3 27 5" xfId="39901" xr:uid="{00000000-0005-0000-0000-000000940000}"/>
    <cellStyle name="Separador de milhares 3 27 6" xfId="41811" xr:uid="{00000000-0005-0000-0000-000001940000}"/>
    <cellStyle name="Separador de milhares 3 27 7" xfId="42819" xr:uid="{00000000-0005-0000-0000-000002940000}"/>
    <cellStyle name="Separador de milhares 3 28" xfId="41507" xr:uid="{00000000-0005-0000-0000-000003940000}"/>
    <cellStyle name="Separador de milhares 3 28 2" xfId="41539" xr:uid="{00000000-0005-0000-0000-000004940000}"/>
    <cellStyle name="Separador de milhares 3 28 3" xfId="40499" xr:uid="{00000000-0005-0000-0000-000005940000}"/>
    <cellStyle name="Separador de milhares 3 28 4" xfId="41320" xr:uid="{00000000-0005-0000-0000-000006940000}"/>
    <cellStyle name="Separador de milhares 3 28 5" xfId="42544" xr:uid="{00000000-0005-0000-0000-000007940000}"/>
    <cellStyle name="Separador de milhares 3 28 6" xfId="40458" xr:uid="{00000000-0005-0000-0000-000008940000}"/>
    <cellStyle name="Separador de milhares 3 28 7" xfId="42929" xr:uid="{00000000-0005-0000-0000-000009940000}"/>
    <cellStyle name="Separador de milhares 3 29" xfId="41612" xr:uid="{00000000-0005-0000-0000-00000A940000}"/>
    <cellStyle name="Separador de milhares 3 29 2" xfId="40224" xr:uid="{00000000-0005-0000-0000-00000B940000}"/>
    <cellStyle name="Separador de milhares 3 29 3" xfId="43189" xr:uid="{00000000-0005-0000-0000-00000C940000}"/>
    <cellStyle name="Separador de milhares 3 29 4" xfId="41454" xr:uid="{00000000-0005-0000-0000-00000D940000}"/>
    <cellStyle name="Separador de milhares 3 29 5" xfId="40188" xr:uid="{00000000-0005-0000-0000-00000E940000}"/>
    <cellStyle name="Separador de milhares 3 29 6" xfId="40173" xr:uid="{00000000-0005-0000-0000-00000F940000}"/>
    <cellStyle name="Separador de milhares 3 29 7" xfId="42969" xr:uid="{00000000-0005-0000-0000-000010940000}"/>
    <cellStyle name="Separador de milhares 3 3" xfId="30322" xr:uid="{00000000-0005-0000-0000-000011940000}"/>
    <cellStyle name="Separador de milhares 3 3 10" xfId="41440" xr:uid="{00000000-0005-0000-0000-000012940000}"/>
    <cellStyle name="Separador de milhares 3 3 10 2" xfId="39760" xr:uid="{00000000-0005-0000-0000-000013940000}"/>
    <cellStyle name="Separador de milhares 3 3 10 3" xfId="40531" xr:uid="{00000000-0005-0000-0000-000014940000}"/>
    <cellStyle name="Separador de milhares 3 3 10 4" xfId="39395" xr:uid="{00000000-0005-0000-0000-000015940000}"/>
    <cellStyle name="Separador de milhares 3 3 10 5" xfId="42382" xr:uid="{00000000-0005-0000-0000-000016940000}"/>
    <cellStyle name="Separador de milhares 3 3 10 6" xfId="41298" xr:uid="{00000000-0005-0000-0000-000017940000}"/>
    <cellStyle name="Separador de milhares 3 3 10 7" xfId="40072" xr:uid="{00000000-0005-0000-0000-000018940000}"/>
    <cellStyle name="Separador de milhares 3 3 11" xfId="40981" xr:uid="{00000000-0005-0000-0000-000019940000}"/>
    <cellStyle name="Separador de milhares 3 3 11 2" xfId="42742" xr:uid="{00000000-0005-0000-0000-00001A940000}"/>
    <cellStyle name="Separador de milhares 3 3 11 3" xfId="41567" xr:uid="{00000000-0005-0000-0000-00001B940000}"/>
    <cellStyle name="Separador de milhares 3 3 11 4" xfId="41240" xr:uid="{00000000-0005-0000-0000-00001C940000}"/>
    <cellStyle name="Separador de milhares 3 3 11 5" xfId="40762" xr:uid="{00000000-0005-0000-0000-00001D940000}"/>
    <cellStyle name="Separador de milhares 3 3 11 6" xfId="42554" xr:uid="{00000000-0005-0000-0000-00001E940000}"/>
    <cellStyle name="Separador de milhares 3 3 11 7" xfId="41663" xr:uid="{00000000-0005-0000-0000-00001F940000}"/>
    <cellStyle name="Separador de milhares 3 3 12" xfId="39716" xr:uid="{00000000-0005-0000-0000-000020940000}"/>
    <cellStyle name="Separador de milhares 3 3 12 2" xfId="42673" xr:uid="{00000000-0005-0000-0000-000021940000}"/>
    <cellStyle name="Separador de milhares 3 3 12 3" xfId="39973" xr:uid="{00000000-0005-0000-0000-000022940000}"/>
    <cellStyle name="Separador de milhares 3 3 12 4" xfId="41481" xr:uid="{00000000-0005-0000-0000-000023940000}"/>
    <cellStyle name="Separador de milhares 3 3 12 5" xfId="43205" xr:uid="{00000000-0005-0000-0000-000024940000}"/>
    <cellStyle name="Separador de milhares 3 3 12 6" xfId="40303" xr:uid="{00000000-0005-0000-0000-000025940000}"/>
    <cellStyle name="Separador de milhares 3 3 12 7" xfId="41494" xr:uid="{00000000-0005-0000-0000-000026940000}"/>
    <cellStyle name="Separador de milhares 3 3 13" xfId="39801" xr:uid="{00000000-0005-0000-0000-000027940000}"/>
    <cellStyle name="Separador de milhares 3 3 13 2" xfId="43316" xr:uid="{00000000-0005-0000-0000-000028940000}"/>
    <cellStyle name="Separador de milhares 3 3 13 3" xfId="42923" xr:uid="{00000000-0005-0000-0000-000029940000}"/>
    <cellStyle name="Separador de milhares 3 3 13 4" xfId="43284" xr:uid="{00000000-0005-0000-0000-00002A940000}"/>
    <cellStyle name="Separador de milhares 3 3 13 5" xfId="41789" xr:uid="{00000000-0005-0000-0000-00002B940000}"/>
    <cellStyle name="Separador de milhares 3 3 13 6" xfId="41469" xr:uid="{00000000-0005-0000-0000-00002C940000}"/>
    <cellStyle name="Separador de milhares 3 3 13 7" xfId="40630" xr:uid="{00000000-0005-0000-0000-00002D940000}"/>
    <cellStyle name="Separador de milhares 3 3 14" xfId="40416" xr:uid="{00000000-0005-0000-0000-00002E940000}"/>
    <cellStyle name="Separador de milhares 3 3 14 2" xfId="42744" xr:uid="{00000000-0005-0000-0000-00002F940000}"/>
    <cellStyle name="Separador de milhares 3 3 14 3" xfId="40089" xr:uid="{00000000-0005-0000-0000-000030940000}"/>
    <cellStyle name="Separador de milhares 3 3 14 4" xfId="42565" xr:uid="{00000000-0005-0000-0000-000031940000}"/>
    <cellStyle name="Separador de milhares 3 3 14 5" xfId="41175" xr:uid="{00000000-0005-0000-0000-000032940000}"/>
    <cellStyle name="Separador de milhares 3 3 14 6" xfId="40535" xr:uid="{00000000-0005-0000-0000-000033940000}"/>
    <cellStyle name="Separador de milhares 3 3 14 7" xfId="42953" xr:uid="{00000000-0005-0000-0000-000034940000}"/>
    <cellStyle name="Separador de milhares 3 3 15" xfId="39541" xr:uid="{00000000-0005-0000-0000-000035940000}"/>
    <cellStyle name="Separador de milhares 3 3 15 2" xfId="39613" xr:uid="{00000000-0005-0000-0000-000036940000}"/>
    <cellStyle name="Separador de milhares 3 3 15 3" xfId="40143" xr:uid="{00000000-0005-0000-0000-000037940000}"/>
    <cellStyle name="Separador de milhares 3 3 15 4" xfId="41851" xr:uid="{00000000-0005-0000-0000-000038940000}"/>
    <cellStyle name="Separador de milhares 3 3 15 5" xfId="40106" xr:uid="{00000000-0005-0000-0000-000039940000}"/>
    <cellStyle name="Separador de milhares 3 3 15 6" xfId="41728" xr:uid="{00000000-0005-0000-0000-00003A940000}"/>
    <cellStyle name="Separador de milhares 3 3 15 7" xfId="42652" xr:uid="{00000000-0005-0000-0000-00003B940000}"/>
    <cellStyle name="Separador de milhares 3 3 16" xfId="42182" xr:uid="{00000000-0005-0000-0000-00003C940000}"/>
    <cellStyle name="Separador de milhares 3 3 16 2" xfId="40230" xr:uid="{00000000-0005-0000-0000-00003D940000}"/>
    <cellStyle name="Separador de milhares 3 3 16 3" xfId="40301" xr:uid="{00000000-0005-0000-0000-00003E940000}"/>
    <cellStyle name="Separador de milhares 3 3 16 4" xfId="42047" xr:uid="{00000000-0005-0000-0000-00003F940000}"/>
    <cellStyle name="Separador de milhares 3 3 16 5" xfId="41694" xr:uid="{00000000-0005-0000-0000-000040940000}"/>
    <cellStyle name="Separador de milhares 3 3 16 6" xfId="40144" xr:uid="{00000000-0005-0000-0000-000041940000}"/>
    <cellStyle name="Separador de milhares 3 3 16 7" xfId="42992" xr:uid="{00000000-0005-0000-0000-000042940000}"/>
    <cellStyle name="Separador de milhares 3 3 17" xfId="43187" xr:uid="{00000000-0005-0000-0000-000043940000}"/>
    <cellStyle name="Separador de milhares 3 3 17 2" xfId="42889" xr:uid="{00000000-0005-0000-0000-000044940000}"/>
    <cellStyle name="Separador de milhares 3 3 17 3" xfId="39965" xr:uid="{00000000-0005-0000-0000-000045940000}"/>
    <cellStyle name="Separador de milhares 3 3 17 4" xfId="39460" xr:uid="{00000000-0005-0000-0000-000046940000}"/>
    <cellStyle name="Separador de milhares 3 3 17 5" xfId="40663" xr:uid="{00000000-0005-0000-0000-000047940000}"/>
    <cellStyle name="Separador de milhares 3 3 17 6" xfId="41576" xr:uid="{00000000-0005-0000-0000-000048940000}"/>
    <cellStyle name="Separador de milhares 3 3 17 7" xfId="40095" xr:uid="{00000000-0005-0000-0000-000049940000}"/>
    <cellStyle name="Separador de milhares 3 3 18" xfId="40869" xr:uid="{00000000-0005-0000-0000-00004A940000}"/>
    <cellStyle name="Separador de milhares 3 3 18 2" xfId="40565" xr:uid="{00000000-0005-0000-0000-00004B940000}"/>
    <cellStyle name="Separador de milhares 3 3 18 3" xfId="42755" xr:uid="{00000000-0005-0000-0000-00004C940000}"/>
    <cellStyle name="Separador de milhares 3 3 18 4" xfId="41862" xr:uid="{00000000-0005-0000-0000-00004D940000}"/>
    <cellStyle name="Separador de milhares 3 3 18 5" xfId="41431" xr:uid="{00000000-0005-0000-0000-00004E940000}"/>
    <cellStyle name="Separador de milhares 3 3 18 6" xfId="43327" xr:uid="{00000000-0005-0000-0000-00004F940000}"/>
    <cellStyle name="Separador de milhares 3 3 18 7" xfId="40645" xr:uid="{00000000-0005-0000-0000-000050940000}"/>
    <cellStyle name="Separador de milhares 3 3 19" xfId="40894" xr:uid="{00000000-0005-0000-0000-000051940000}"/>
    <cellStyle name="Separador de milhares 3 3 19 2" xfId="42010" xr:uid="{00000000-0005-0000-0000-000052940000}"/>
    <cellStyle name="Separador de milhares 3 3 19 3" xfId="42705" xr:uid="{00000000-0005-0000-0000-000053940000}"/>
    <cellStyle name="Separador de milhares 3 3 19 4" xfId="42409" xr:uid="{00000000-0005-0000-0000-000054940000}"/>
    <cellStyle name="Separador de milhares 3 3 19 5" xfId="42195" xr:uid="{00000000-0005-0000-0000-000055940000}"/>
    <cellStyle name="Separador de milhares 3 3 19 6" xfId="40300" xr:uid="{00000000-0005-0000-0000-000056940000}"/>
    <cellStyle name="Separador de milhares 3 3 19 7" xfId="42672" xr:uid="{00000000-0005-0000-0000-000057940000}"/>
    <cellStyle name="Separador de milhares 3 3 2" xfId="30323" xr:uid="{00000000-0005-0000-0000-000058940000}"/>
    <cellStyle name="Separador de milhares 3 3 2 2" xfId="30324" xr:uid="{00000000-0005-0000-0000-000059940000}"/>
    <cellStyle name="Separador de milhares 3 3 2 2 2" xfId="38810" xr:uid="{00000000-0005-0000-0000-00005A940000}"/>
    <cellStyle name="Separador de milhares 3 3 2 2 3" xfId="40166" xr:uid="{00000000-0005-0000-0000-00005B940000}"/>
    <cellStyle name="Separador de milhares 3 3 2 3" xfId="30325" xr:uid="{00000000-0005-0000-0000-00005C940000}"/>
    <cellStyle name="Separador de milhares 3 3 2 3 2" xfId="39863" xr:uid="{00000000-0005-0000-0000-00005D940000}"/>
    <cellStyle name="Separador de milhares 3 3 2 4" xfId="30326" xr:uid="{00000000-0005-0000-0000-00005E940000}"/>
    <cellStyle name="Separador de milhares 3 3 2 4 2" xfId="42635" xr:uid="{00000000-0005-0000-0000-00005F940000}"/>
    <cellStyle name="Separador de milhares 3 3 2 5" xfId="41424" xr:uid="{00000000-0005-0000-0000-000060940000}"/>
    <cellStyle name="Separador de milhares 3 3 2 6" xfId="40407" xr:uid="{00000000-0005-0000-0000-000061940000}"/>
    <cellStyle name="Separador de milhares 3 3 2 7" xfId="41639" xr:uid="{00000000-0005-0000-0000-000062940000}"/>
    <cellStyle name="Separador de milhares 3 3 2 8" xfId="41523" xr:uid="{00000000-0005-0000-0000-000063940000}"/>
    <cellStyle name="Separador de milhares 3 3 20" xfId="39902" xr:uid="{00000000-0005-0000-0000-000064940000}"/>
    <cellStyle name="Separador de milhares 3 3 20 2" xfId="42410" xr:uid="{00000000-0005-0000-0000-000065940000}"/>
    <cellStyle name="Separador de milhares 3 3 20 3" xfId="42394" xr:uid="{00000000-0005-0000-0000-000066940000}"/>
    <cellStyle name="Separador de milhares 3 3 20 4" xfId="42261" xr:uid="{00000000-0005-0000-0000-000067940000}"/>
    <cellStyle name="Separador de milhares 3 3 20 5" xfId="42429" xr:uid="{00000000-0005-0000-0000-000068940000}"/>
    <cellStyle name="Separador de milhares 3 3 20 6" xfId="41856" xr:uid="{00000000-0005-0000-0000-000069940000}"/>
    <cellStyle name="Separador de milhares 3 3 20 7" xfId="40651" xr:uid="{00000000-0005-0000-0000-00006A940000}"/>
    <cellStyle name="Separador de milhares 3 3 21" xfId="42134" xr:uid="{00000000-0005-0000-0000-00006B940000}"/>
    <cellStyle name="Separador de milhares 3 3 21 2" xfId="40515" xr:uid="{00000000-0005-0000-0000-00006C940000}"/>
    <cellStyle name="Separador de milhares 3 3 21 3" xfId="40363" xr:uid="{00000000-0005-0000-0000-00006D940000}"/>
    <cellStyle name="Separador de milhares 3 3 21 4" xfId="42202" xr:uid="{00000000-0005-0000-0000-00006E940000}"/>
    <cellStyle name="Separador de milhares 3 3 21 5" xfId="41423" xr:uid="{00000000-0005-0000-0000-00006F940000}"/>
    <cellStyle name="Separador de milhares 3 3 21 6" xfId="42556" xr:uid="{00000000-0005-0000-0000-000070940000}"/>
    <cellStyle name="Separador de milhares 3 3 21 7" xfId="40656" xr:uid="{00000000-0005-0000-0000-000071940000}"/>
    <cellStyle name="Separador de milhares 3 3 22" xfId="41124" xr:uid="{00000000-0005-0000-0000-000072940000}"/>
    <cellStyle name="Separador de milhares 3 3 23" xfId="39864" xr:uid="{00000000-0005-0000-0000-000073940000}"/>
    <cellStyle name="Separador de milhares 3 3 24" xfId="41734" xr:uid="{00000000-0005-0000-0000-000074940000}"/>
    <cellStyle name="Separador de milhares 3 3 25" xfId="40248" xr:uid="{00000000-0005-0000-0000-000075940000}"/>
    <cellStyle name="Separador de milhares 3 3 26" xfId="39475" xr:uid="{00000000-0005-0000-0000-000076940000}"/>
    <cellStyle name="Separador de milhares 3 3 27" xfId="41564" xr:uid="{00000000-0005-0000-0000-000077940000}"/>
    <cellStyle name="Separador de milhares 3 3 28" xfId="42936" xr:uid="{00000000-0005-0000-0000-000078940000}"/>
    <cellStyle name="Separador de milhares 3 3 3" xfId="30327" xr:uid="{00000000-0005-0000-0000-000079940000}"/>
    <cellStyle name="Separador de milhares 3 3 3 2" xfId="30328" xr:uid="{00000000-0005-0000-0000-00007A940000}"/>
    <cellStyle name="Separador de milhares 3 3 3 2 2" xfId="41808" xr:uid="{00000000-0005-0000-0000-00007B940000}"/>
    <cellStyle name="Separador de milhares 3 3 3 3" xfId="30329" xr:uid="{00000000-0005-0000-0000-00007C940000}"/>
    <cellStyle name="Separador de milhares 3 3 3 3 2" xfId="39626" xr:uid="{00000000-0005-0000-0000-00007D940000}"/>
    <cellStyle name="Separador de milhares 3 3 3 4" xfId="38629" xr:uid="{00000000-0005-0000-0000-00007E940000}"/>
    <cellStyle name="Separador de milhares 3 3 3 4 2" xfId="43022" xr:uid="{00000000-0005-0000-0000-00007F940000}"/>
    <cellStyle name="Separador de milhares 3 3 3 5" xfId="40424" xr:uid="{00000000-0005-0000-0000-000080940000}"/>
    <cellStyle name="Separador de milhares 3 3 3 6" xfId="39427" xr:uid="{00000000-0005-0000-0000-000081940000}"/>
    <cellStyle name="Separador de milhares 3 3 3 7" xfId="40526" xr:uid="{00000000-0005-0000-0000-000082940000}"/>
    <cellStyle name="Separador de milhares 3 3 3 8" xfId="41819" xr:uid="{00000000-0005-0000-0000-000083940000}"/>
    <cellStyle name="Separador de milhares 3 3 4" xfId="30330" xr:uid="{00000000-0005-0000-0000-000084940000}"/>
    <cellStyle name="Separador de milhares 3 3 4 2" xfId="30331" xr:uid="{00000000-0005-0000-0000-000085940000}"/>
    <cellStyle name="Separador de milhares 3 3 4 2 2" xfId="42311" xr:uid="{00000000-0005-0000-0000-000086940000}"/>
    <cellStyle name="Separador de milhares 3 3 4 3" xfId="30332" xr:uid="{00000000-0005-0000-0000-000087940000}"/>
    <cellStyle name="Separador de milhares 3 3 4 3 2" xfId="41575" xr:uid="{00000000-0005-0000-0000-000088940000}"/>
    <cellStyle name="Separador de milhares 3 3 4 4" xfId="42405" xr:uid="{00000000-0005-0000-0000-000089940000}"/>
    <cellStyle name="Separador de milhares 3 3 4 5" xfId="39470" xr:uid="{00000000-0005-0000-0000-00008A940000}"/>
    <cellStyle name="Separador de milhares 3 3 4 6" xfId="42470" xr:uid="{00000000-0005-0000-0000-00008B940000}"/>
    <cellStyle name="Separador de milhares 3 3 4 7" xfId="40897" xr:uid="{00000000-0005-0000-0000-00008C940000}"/>
    <cellStyle name="Separador de milhares 3 3 4 8" xfId="41565" xr:uid="{00000000-0005-0000-0000-00008D940000}"/>
    <cellStyle name="Separador de milhares 3 3 5" xfId="30333" xr:uid="{00000000-0005-0000-0000-00008E940000}"/>
    <cellStyle name="Separador de milhares 3 3 5 2" xfId="30334" xr:uid="{00000000-0005-0000-0000-00008F940000}"/>
    <cellStyle name="Separador de milhares 3 3 5 2 2" xfId="42998" xr:uid="{00000000-0005-0000-0000-000090940000}"/>
    <cellStyle name="Separador de milhares 3 3 5 3" xfId="30335" xr:uid="{00000000-0005-0000-0000-000091940000}"/>
    <cellStyle name="Separador de milhares 3 3 5 3 2" xfId="40977" xr:uid="{00000000-0005-0000-0000-000092940000}"/>
    <cellStyle name="Separador de milhares 3 3 5 4" xfId="41153" xr:uid="{00000000-0005-0000-0000-000093940000}"/>
    <cellStyle name="Separador de milhares 3 3 5 5" xfId="42291" xr:uid="{00000000-0005-0000-0000-000094940000}"/>
    <cellStyle name="Separador de milhares 3 3 5 6" xfId="41792" xr:uid="{00000000-0005-0000-0000-000095940000}"/>
    <cellStyle name="Separador de milhares 3 3 5 7" xfId="42529" xr:uid="{00000000-0005-0000-0000-000096940000}"/>
    <cellStyle name="Separador de milhares 3 3 5 8" xfId="41465" xr:uid="{00000000-0005-0000-0000-000097940000}"/>
    <cellStyle name="Separador de milhares 3 3 6" xfId="30336" xr:uid="{00000000-0005-0000-0000-000098940000}"/>
    <cellStyle name="Separador de milhares 3 3 6 2" xfId="39641" xr:uid="{00000000-0005-0000-0000-000099940000}"/>
    <cellStyle name="Separador de milhares 3 3 6 3" xfId="40378" xr:uid="{00000000-0005-0000-0000-00009A940000}"/>
    <cellStyle name="Separador de milhares 3 3 6 4" xfId="42351" xr:uid="{00000000-0005-0000-0000-00009B940000}"/>
    <cellStyle name="Separador de milhares 3 3 6 5" xfId="42366" xr:uid="{00000000-0005-0000-0000-00009C940000}"/>
    <cellStyle name="Separador de milhares 3 3 6 6" xfId="42615" xr:uid="{00000000-0005-0000-0000-00009D940000}"/>
    <cellStyle name="Separador de milhares 3 3 6 7" xfId="40947" xr:uid="{00000000-0005-0000-0000-00009E940000}"/>
    <cellStyle name="Separador de milhares 3 3 6 8" xfId="41068" xr:uid="{00000000-0005-0000-0000-00009F940000}"/>
    <cellStyle name="Separador de milhares 3 3 7" xfId="30337" xr:uid="{00000000-0005-0000-0000-0000A0940000}"/>
    <cellStyle name="Separador de milhares 3 3 7 2" xfId="42739" xr:uid="{00000000-0005-0000-0000-0000A1940000}"/>
    <cellStyle name="Separador de milhares 3 3 7 3" xfId="41498" xr:uid="{00000000-0005-0000-0000-0000A2940000}"/>
    <cellStyle name="Separador de milhares 3 3 7 4" xfId="42209" xr:uid="{00000000-0005-0000-0000-0000A3940000}"/>
    <cellStyle name="Separador de milhares 3 3 7 5" xfId="42255" xr:uid="{00000000-0005-0000-0000-0000A4940000}"/>
    <cellStyle name="Separador de milhares 3 3 7 6" xfId="41429" xr:uid="{00000000-0005-0000-0000-0000A5940000}"/>
    <cellStyle name="Separador de milhares 3 3 7 7" xfId="42996" xr:uid="{00000000-0005-0000-0000-0000A6940000}"/>
    <cellStyle name="Separador de milhares 3 3 7 8" xfId="40876" xr:uid="{00000000-0005-0000-0000-0000A7940000}"/>
    <cellStyle name="Separador de milhares 3 3 8" xfId="30338" xr:uid="{00000000-0005-0000-0000-0000A8940000}"/>
    <cellStyle name="Separador de milhares 3 3 8 2" xfId="41563" xr:uid="{00000000-0005-0000-0000-0000A9940000}"/>
    <cellStyle name="Separador de milhares 3 3 8 3" xfId="42003" xr:uid="{00000000-0005-0000-0000-0000AA940000}"/>
    <cellStyle name="Separador de milhares 3 3 8 4" xfId="42412" xr:uid="{00000000-0005-0000-0000-0000AB940000}"/>
    <cellStyle name="Separador de milhares 3 3 8 5" xfId="40392" xr:uid="{00000000-0005-0000-0000-0000AC940000}"/>
    <cellStyle name="Separador de milhares 3 3 8 6" xfId="40261" xr:uid="{00000000-0005-0000-0000-0000AD940000}"/>
    <cellStyle name="Separador de milhares 3 3 8 7" xfId="41112" xr:uid="{00000000-0005-0000-0000-0000AE940000}"/>
    <cellStyle name="Separador de milhares 3 3 8 8" xfId="42715" xr:uid="{00000000-0005-0000-0000-0000AF940000}"/>
    <cellStyle name="Separador de milhares 3 3 9" xfId="40214" xr:uid="{00000000-0005-0000-0000-0000B0940000}"/>
    <cellStyle name="Separador de milhares 3 3 9 2" xfId="40180" xr:uid="{00000000-0005-0000-0000-0000B1940000}"/>
    <cellStyle name="Separador de milhares 3 3 9 3" xfId="41844" xr:uid="{00000000-0005-0000-0000-0000B2940000}"/>
    <cellStyle name="Separador de milhares 3 3 9 4" xfId="43186" xr:uid="{00000000-0005-0000-0000-0000B3940000}"/>
    <cellStyle name="Separador de milhares 3 3 9 5" xfId="42125" xr:uid="{00000000-0005-0000-0000-0000B4940000}"/>
    <cellStyle name="Separador de milhares 3 3 9 6" xfId="41917" xr:uid="{00000000-0005-0000-0000-0000B5940000}"/>
    <cellStyle name="Separador de milhares 3 3 9 7" xfId="43301" xr:uid="{00000000-0005-0000-0000-0000B6940000}"/>
    <cellStyle name="Separador de milhares 3 30" xfId="43168" xr:uid="{00000000-0005-0000-0000-0000B7940000}"/>
    <cellStyle name="Separador de milhares 3 30 2" xfId="39852" xr:uid="{00000000-0005-0000-0000-0000B8940000}"/>
    <cellStyle name="Separador de milhares 3 30 3" xfId="43112" xr:uid="{00000000-0005-0000-0000-0000B9940000}"/>
    <cellStyle name="Separador de milhares 3 30 4" xfId="42139" xr:uid="{00000000-0005-0000-0000-0000BA940000}"/>
    <cellStyle name="Separador de milhares 3 30 5" xfId="42214" xr:uid="{00000000-0005-0000-0000-0000BB940000}"/>
    <cellStyle name="Separador de milhares 3 30 6" xfId="43009" xr:uid="{00000000-0005-0000-0000-0000BC940000}"/>
    <cellStyle name="Separador de milhares 3 30 7" xfId="42655" xr:uid="{00000000-0005-0000-0000-0000BD940000}"/>
    <cellStyle name="Separador de milhares 3 31" xfId="39638" xr:uid="{00000000-0005-0000-0000-0000BE940000}"/>
    <cellStyle name="Separador de milhares 3 31 2" xfId="40566" xr:uid="{00000000-0005-0000-0000-0000BF940000}"/>
    <cellStyle name="Separador de milhares 3 31 3" xfId="42756" xr:uid="{00000000-0005-0000-0000-0000C0940000}"/>
    <cellStyle name="Separador de milhares 3 31 4" xfId="40201" xr:uid="{00000000-0005-0000-0000-0000C1940000}"/>
    <cellStyle name="Separador de milhares 3 31 5" xfId="41625" xr:uid="{00000000-0005-0000-0000-0000C2940000}"/>
    <cellStyle name="Separador de milhares 3 31 6" xfId="41299" xr:uid="{00000000-0005-0000-0000-0000C3940000}"/>
    <cellStyle name="Separador de milhares 3 31 7" xfId="42829" xr:uid="{00000000-0005-0000-0000-0000C4940000}"/>
    <cellStyle name="Separador de milhares 3 32" xfId="40077" xr:uid="{00000000-0005-0000-0000-0000C5940000}"/>
    <cellStyle name="Separador de milhares 3 32 2" xfId="39776" xr:uid="{00000000-0005-0000-0000-0000C6940000}"/>
    <cellStyle name="Separador de milhares 3 32 3" xfId="42899" xr:uid="{00000000-0005-0000-0000-0000C7940000}"/>
    <cellStyle name="Separador de milhares 3 32 4" xfId="40423" xr:uid="{00000000-0005-0000-0000-0000C8940000}"/>
    <cellStyle name="Separador de milhares 3 32 5" xfId="39452" xr:uid="{00000000-0005-0000-0000-0000C9940000}"/>
    <cellStyle name="Separador de milhares 3 32 6" xfId="41591" xr:uid="{00000000-0005-0000-0000-0000CA940000}"/>
    <cellStyle name="Separador de milhares 3 32 7" xfId="40607" xr:uid="{00000000-0005-0000-0000-0000CB940000}"/>
    <cellStyle name="Separador de milhares 3 33" xfId="41449" xr:uid="{00000000-0005-0000-0000-0000CC940000}"/>
    <cellStyle name="Separador de milhares 3 33 2" xfId="41129" xr:uid="{00000000-0005-0000-0000-0000CD940000}"/>
    <cellStyle name="Separador de milhares 3 33 3" xfId="41194" xr:uid="{00000000-0005-0000-0000-0000CE940000}"/>
    <cellStyle name="Separador de milhares 3 33 4" xfId="40770" xr:uid="{00000000-0005-0000-0000-0000CF940000}"/>
    <cellStyle name="Separador de milhares 3 33 5" xfId="43356" xr:uid="{00000000-0005-0000-0000-0000D0940000}"/>
    <cellStyle name="Separador de milhares 3 33 6" xfId="41501" xr:uid="{00000000-0005-0000-0000-0000D1940000}"/>
    <cellStyle name="Separador de milhares 3 33 7" xfId="42612" xr:uid="{00000000-0005-0000-0000-0000D2940000}"/>
    <cellStyle name="Separador de milhares 3 34" xfId="40114" xr:uid="{00000000-0005-0000-0000-0000D3940000}"/>
    <cellStyle name="Separador de milhares 3 35" xfId="42667" xr:uid="{00000000-0005-0000-0000-0000D4940000}"/>
    <cellStyle name="Separador de milhares 3 36" xfId="42597" xr:uid="{00000000-0005-0000-0000-0000D5940000}"/>
    <cellStyle name="Separador de milhares 3 37" xfId="42165" xr:uid="{00000000-0005-0000-0000-0000D6940000}"/>
    <cellStyle name="Separador de milhares 3 38" xfId="42143" xr:uid="{00000000-0005-0000-0000-0000D7940000}"/>
    <cellStyle name="Separador de milhares 3 39" xfId="42768" xr:uid="{00000000-0005-0000-0000-0000D8940000}"/>
    <cellStyle name="Separador de milhares 3 4" xfId="30339" xr:uid="{00000000-0005-0000-0000-0000D9940000}"/>
    <cellStyle name="Separador de milhares 3 4 10" xfId="30340" xr:uid="{00000000-0005-0000-0000-0000DA940000}"/>
    <cellStyle name="Separador de milhares 3 4 10 2" xfId="30341" xr:uid="{00000000-0005-0000-0000-0000DB940000}"/>
    <cellStyle name="Separador de milhares 3 4 10 2 2" xfId="39963" xr:uid="{00000000-0005-0000-0000-0000DC940000}"/>
    <cellStyle name="Separador de milhares 3 4 10 3" xfId="30342" xr:uid="{00000000-0005-0000-0000-0000DD940000}"/>
    <cellStyle name="Separador de milhares 3 4 10 3 2" xfId="40297" xr:uid="{00000000-0005-0000-0000-0000DE940000}"/>
    <cellStyle name="Separador de milhares 3 4 10 4" xfId="40393" xr:uid="{00000000-0005-0000-0000-0000DF940000}"/>
    <cellStyle name="Separador de milhares 3 4 10 5" xfId="39548" xr:uid="{00000000-0005-0000-0000-0000E0940000}"/>
    <cellStyle name="Separador de milhares 3 4 10 6" xfId="39571" xr:uid="{00000000-0005-0000-0000-0000E1940000}"/>
    <cellStyle name="Separador de milhares 3 4 10 7" xfId="40073" xr:uid="{00000000-0005-0000-0000-0000E2940000}"/>
    <cellStyle name="Separador de milhares 3 4 11" xfId="30343" xr:uid="{00000000-0005-0000-0000-0000E3940000}"/>
    <cellStyle name="Separador de milhares 3 4 11 2" xfId="30344" xr:uid="{00000000-0005-0000-0000-0000E4940000}"/>
    <cellStyle name="Separador de milhares 3 4 11 3" xfId="30345" xr:uid="{00000000-0005-0000-0000-0000E5940000}"/>
    <cellStyle name="Separador de milhares 3 4 11 3 2" xfId="41642" xr:uid="{00000000-0005-0000-0000-0000E6940000}"/>
    <cellStyle name="Separador de milhares 3 4 11 4" xfId="42179" xr:uid="{00000000-0005-0000-0000-0000E7940000}"/>
    <cellStyle name="Separador de milhares 3 4 11 5" xfId="41965" xr:uid="{00000000-0005-0000-0000-0000E8940000}"/>
    <cellStyle name="Separador de milhares 3 4 11 6" xfId="43246" xr:uid="{00000000-0005-0000-0000-0000E9940000}"/>
    <cellStyle name="Separador de milhares 3 4 11 7" xfId="41821" xr:uid="{00000000-0005-0000-0000-0000EA940000}"/>
    <cellStyle name="Separador de milhares 3 4 12" xfId="30346" xr:uid="{00000000-0005-0000-0000-0000EB940000}"/>
    <cellStyle name="Separador de milhares 3 4 12 2" xfId="43023" xr:uid="{00000000-0005-0000-0000-0000EC940000}"/>
    <cellStyle name="Separador de milhares 3 4 12 3" xfId="40543" xr:uid="{00000000-0005-0000-0000-0000ED940000}"/>
    <cellStyle name="Separador de milhares 3 4 12 4" xfId="41376" xr:uid="{00000000-0005-0000-0000-0000EE940000}"/>
    <cellStyle name="Separador de milhares 3 4 12 5" xfId="41964" xr:uid="{00000000-0005-0000-0000-0000EF940000}"/>
    <cellStyle name="Separador de milhares 3 4 12 6" xfId="42939" xr:uid="{00000000-0005-0000-0000-0000F0940000}"/>
    <cellStyle name="Separador de milhares 3 4 12 7" xfId="43319" xr:uid="{00000000-0005-0000-0000-0000F1940000}"/>
    <cellStyle name="Separador de milhares 3 4 12 8" xfId="40497" xr:uid="{00000000-0005-0000-0000-0000F2940000}"/>
    <cellStyle name="Separador de milhares 3 4 13" xfId="30347" xr:uid="{00000000-0005-0000-0000-0000F3940000}"/>
    <cellStyle name="Separador de milhares 3 4 13 2" xfId="40800" xr:uid="{00000000-0005-0000-0000-0000F4940000}"/>
    <cellStyle name="Separador de milhares 3 4 13 3" xfId="41249" xr:uid="{00000000-0005-0000-0000-0000F5940000}"/>
    <cellStyle name="Separador de milhares 3 4 13 4" xfId="41546" xr:uid="{00000000-0005-0000-0000-0000F6940000}"/>
    <cellStyle name="Separador de milhares 3 4 13 5" xfId="42216" xr:uid="{00000000-0005-0000-0000-0000F7940000}"/>
    <cellStyle name="Separador de milhares 3 4 13 6" xfId="41321" xr:uid="{00000000-0005-0000-0000-0000F8940000}"/>
    <cellStyle name="Separador de milhares 3 4 13 7" xfId="42812" xr:uid="{00000000-0005-0000-0000-0000F9940000}"/>
    <cellStyle name="Separador de milhares 3 4 13 8" xfId="42937" xr:uid="{00000000-0005-0000-0000-0000FA940000}"/>
    <cellStyle name="Separador de milhares 3 4 14" xfId="30348" xr:uid="{00000000-0005-0000-0000-0000FB940000}"/>
    <cellStyle name="Separador de milhares 3 4 14 2" xfId="40190" xr:uid="{00000000-0005-0000-0000-0000FC940000}"/>
    <cellStyle name="Separador de milhares 3 4 14 3" xfId="42596" xr:uid="{00000000-0005-0000-0000-0000FD940000}"/>
    <cellStyle name="Separador de milhares 3 4 14 4" xfId="39317" xr:uid="{00000000-0005-0000-0000-0000FE940000}"/>
    <cellStyle name="Separador de milhares 3 4 14 5" xfId="39564" xr:uid="{00000000-0005-0000-0000-0000FF940000}"/>
    <cellStyle name="Separador de milhares 3 4 14 6" xfId="40271" xr:uid="{00000000-0005-0000-0000-000000950000}"/>
    <cellStyle name="Separador de milhares 3 4 14 7" xfId="40192" xr:uid="{00000000-0005-0000-0000-000001950000}"/>
    <cellStyle name="Separador de milhares 3 4 15" xfId="30349" xr:uid="{00000000-0005-0000-0000-000002950000}"/>
    <cellStyle name="Separador de milhares 3 4 15 2" xfId="42483" xr:uid="{00000000-0005-0000-0000-000003950000}"/>
    <cellStyle name="Separador de milhares 3 4 15 3" xfId="42619" xr:uid="{00000000-0005-0000-0000-000004950000}"/>
    <cellStyle name="Separador de milhares 3 4 15 4" xfId="42464" xr:uid="{00000000-0005-0000-0000-000005950000}"/>
    <cellStyle name="Separador de milhares 3 4 15 5" xfId="42480" xr:uid="{00000000-0005-0000-0000-000006950000}"/>
    <cellStyle name="Separador de milhares 3 4 15 6" xfId="41883" xr:uid="{00000000-0005-0000-0000-000007950000}"/>
    <cellStyle name="Separador de milhares 3 4 15 7" xfId="42962" xr:uid="{00000000-0005-0000-0000-000008950000}"/>
    <cellStyle name="Separador de milhares 3 4 16" xfId="41868" xr:uid="{00000000-0005-0000-0000-000009950000}"/>
    <cellStyle name="Separador de milhares 3 4 16 2" xfId="39702" xr:uid="{00000000-0005-0000-0000-00000A950000}"/>
    <cellStyle name="Separador de milhares 3 4 16 3" xfId="42641" xr:uid="{00000000-0005-0000-0000-00000B950000}"/>
    <cellStyle name="Separador de milhares 3 4 16 4" xfId="41914" xr:uid="{00000000-0005-0000-0000-00000C950000}"/>
    <cellStyle name="Separador de milhares 3 4 16 5" xfId="41073" xr:uid="{00000000-0005-0000-0000-00000D950000}"/>
    <cellStyle name="Separador de milhares 3 4 16 6" xfId="42699" xr:uid="{00000000-0005-0000-0000-00000E950000}"/>
    <cellStyle name="Separador de milhares 3 4 16 7" xfId="41090" xr:uid="{00000000-0005-0000-0000-00000F950000}"/>
    <cellStyle name="Separador de milhares 3 4 17" xfId="39532" xr:uid="{00000000-0005-0000-0000-000010950000}"/>
    <cellStyle name="Separador de milhares 3 4 17 2" xfId="42770" xr:uid="{00000000-0005-0000-0000-000011950000}"/>
    <cellStyle name="Separador de milhares 3 4 17 3" xfId="41239" xr:uid="{00000000-0005-0000-0000-000012950000}"/>
    <cellStyle name="Separador de milhares 3 4 17 4" xfId="42488" xr:uid="{00000000-0005-0000-0000-000013950000}"/>
    <cellStyle name="Separador de milhares 3 4 17 5" xfId="39411" xr:uid="{00000000-0005-0000-0000-000014950000}"/>
    <cellStyle name="Separador de milhares 3 4 17 6" xfId="41877" xr:uid="{00000000-0005-0000-0000-000015950000}"/>
    <cellStyle name="Separador de milhares 3 4 17 7" xfId="40640" xr:uid="{00000000-0005-0000-0000-000016950000}"/>
    <cellStyle name="Separador de milhares 3 4 18" xfId="39746" xr:uid="{00000000-0005-0000-0000-000017950000}"/>
    <cellStyle name="Separador de milhares 3 4 18 2" xfId="42880" xr:uid="{00000000-0005-0000-0000-000018950000}"/>
    <cellStyle name="Separador de milhares 3 4 18 3" xfId="40093" xr:uid="{00000000-0005-0000-0000-000019950000}"/>
    <cellStyle name="Separador de milhares 3 4 18 4" xfId="43072" xr:uid="{00000000-0005-0000-0000-00001A950000}"/>
    <cellStyle name="Separador de milhares 3 4 18 5" xfId="39315" xr:uid="{00000000-0005-0000-0000-00001B950000}"/>
    <cellStyle name="Separador de milhares 3 4 18 6" xfId="43190" xr:uid="{00000000-0005-0000-0000-00001C950000}"/>
    <cellStyle name="Separador de milhares 3 4 18 7" xfId="42827" xr:uid="{00000000-0005-0000-0000-00001D950000}"/>
    <cellStyle name="Separador de milhares 3 4 19" xfId="41251" xr:uid="{00000000-0005-0000-0000-00001E950000}"/>
    <cellStyle name="Separador de milhares 3 4 19 2" xfId="39855" xr:uid="{00000000-0005-0000-0000-00001F950000}"/>
    <cellStyle name="Separador de milhares 3 4 19 3" xfId="40092" xr:uid="{00000000-0005-0000-0000-000020950000}"/>
    <cellStyle name="Separador de milhares 3 4 19 4" xfId="39890" xr:uid="{00000000-0005-0000-0000-000021950000}"/>
    <cellStyle name="Separador de milhares 3 4 19 5" xfId="41740" xr:uid="{00000000-0005-0000-0000-000022950000}"/>
    <cellStyle name="Separador de milhares 3 4 19 6" xfId="40551" xr:uid="{00000000-0005-0000-0000-000023950000}"/>
    <cellStyle name="Separador de milhares 3 4 19 7" xfId="40279" xr:uid="{00000000-0005-0000-0000-000024950000}"/>
    <cellStyle name="Separador de milhares 3 4 2" xfId="30350" xr:uid="{00000000-0005-0000-0000-000025950000}"/>
    <cellStyle name="Separador de milhares 3 4 2 2" xfId="30351" xr:uid="{00000000-0005-0000-0000-000026950000}"/>
    <cellStyle name="Separador de milhares 3 4 2 2 2" xfId="30352" xr:uid="{00000000-0005-0000-0000-000027950000}"/>
    <cellStyle name="Separador de milhares 3 4 2 2 2 2" xfId="30353" xr:uid="{00000000-0005-0000-0000-000028950000}"/>
    <cellStyle name="Separador de milhares 3 4 2 2 3" xfId="30354" xr:uid="{00000000-0005-0000-0000-000029950000}"/>
    <cellStyle name="Separador de milhares 3 4 2 2 4" xfId="38811" xr:uid="{00000000-0005-0000-0000-00002A950000}"/>
    <cellStyle name="Separador de milhares 3 4 2 2 5" xfId="42493" xr:uid="{00000000-0005-0000-0000-00002B950000}"/>
    <cellStyle name="Separador de milhares 3 4 2 3" xfId="30355" xr:uid="{00000000-0005-0000-0000-00002C950000}"/>
    <cellStyle name="Separador de milhares 3 4 2 3 2" xfId="30356" xr:uid="{00000000-0005-0000-0000-00002D950000}"/>
    <cellStyle name="Separador de milhares 3 4 2 3 3" xfId="30357" xr:uid="{00000000-0005-0000-0000-00002E950000}"/>
    <cellStyle name="Separador de milhares 3 4 2 3 4" xfId="42911" xr:uid="{00000000-0005-0000-0000-00002F950000}"/>
    <cellStyle name="Separador de milhares 3 4 2 4" xfId="30358" xr:uid="{00000000-0005-0000-0000-000030950000}"/>
    <cellStyle name="Separador de milhares 3 4 2 4 2" xfId="30359" xr:uid="{00000000-0005-0000-0000-000031950000}"/>
    <cellStyle name="Separador de milhares 3 4 2 4 3" xfId="39917" xr:uid="{00000000-0005-0000-0000-000032950000}"/>
    <cellStyle name="Separador de milhares 3 4 2 5" xfId="30360" xr:uid="{00000000-0005-0000-0000-000033950000}"/>
    <cellStyle name="Separador de milhares 3 4 2 5 2" xfId="43127" xr:uid="{00000000-0005-0000-0000-000034950000}"/>
    <cellStyle name="Separador de milhares 3 4 2 6" xfId="30361" xr:uid="{00000000-0005-0000-0000-000035950000}"/>
    <cellStyle name="Separador de milhares 3 4 2 7" xfId="41042" xr:uid="{00000000-0005-0000-0000-000036950000}"/>
    <cellStyle name="Separador de milhares 3 4 20" xfId="41757" xr:uid="{00000000-0005-0000-0000-000037950000}"/>
    <cellStyle name="Separador de milhares 3 4 20 2" xfId="41258" xr:uid="{00000000-0005-0000-0000-000038950000}"/>
    <cellStyle name="Separador de milhares 3 4 20 3" xfId="41378" xr:uid="{00000000-0005-0000-0000-000039950000}"/>
    <cellStyle name="Separador de milhares 3 4 20 4" xfId="42515" xr:uid="{00000000-0005-0000-0000-00003A950000}"/>
    <cellStyle name="Separador de milhares 3 4 20 5" xfId="42549" xr:uid="{00000000-0005-0000-0000-00003B950000}"/>
    <cellStyle name="Separador de milhares 3 4 20 6" xfId="41855" xr:uid="{00000000-0005-0000-0000-00003C950000}"/>
    <cellStyle name="Separador de milhares 3 4 20 7" xfId="42833" xr:uid="{00000000-0005-0000-0000-00003D950000}"/>
    <cellStyle name="Separador de milhares 3 4 21" xfId="41500" xr:uid="{00000000-0005-0000-0000-00003E950000}"/>
    <cellStyle name="Separador de milhares 3 4 21 2" xfId="40217" xr:uid="{00000000-0005-0000-0000-00003F950000}"/>
    <cellStyle name="Separador de milhares 3 4 21 3" xfId="40577" xr:uid="{00000000-0005-0000-0000-000040950000}"/>
    <cellStyle name="Separador de milhares 3 4 21 4" xfId="42436" xr:uid="{00000000-0005-0000-0000-000041950000}"/>
    <cellStyle name="Separador de milhares 3 4 21 5" xfId="41874" xr:uid="{00000000-0005-0000-0000-000042950000}"/>
    <cellStyle name="Separador de milhares 3 4 21 6" xfId="42624" xr:uid="{00000000-0005-0000-0000-000043950000}"/>
    <cellStyle name="Separador de milhares 3 4 21 7" xfId="42838" xr:uid="{00000000-0005-0000-0000-000044950000}"/>
    <cellStyle name="Separador de milhares 3 4 22" xfId="39421" xr:uid="{00000000-0005-0000-0000-000045950000}"/>
    <cellStyle name="Separador de milhares 3 4 23" xfId="40707" xr:uid="{00000000-0005-0000-0000-000046950000}"/>
    <cellStyle name="Separador de milhares 3 4 24" xfId="41241" xr:uid="{00000000-0005-0000-0000-000047950000}"/>
    <cellStyle name="Separador de milhares 3 4 25" xfId="42294" xr:uid="{00000000-0005-0000-0000-000048950000}"/>
    <cellStyle name="Separador de milhares 3 4 26" xfId="39889" xr:uid="{00000000-0005-0000-0000-000049950000}"/>
    <cellStyle name="Separador de milhares 3 4 27" xfId="40840" xr:uid="{00000000-0005-0000-0000-00004A950000}"/>
    <cellStyle name="Separador de milhares 3 4 3" xfId="30362" xr:uid="{00000000-0005-0000-0000-00004B950000}"/>
    <cellStyle name="Separador de milhares 3 4 3 2" xfId="30363" xr:uid="{00000000-0005-0000-0000-00004C950000}"/>
    <cellStyle name="Separador de milhares 3 4 3 2 2" xfId="30364" xr:uid="{00000000-0005-0000-0000-00004D950000}"/>
    <cellStyle name="Separador de milhares 3 4 3 2 3" xfId="30365" xr:uid="{00000000-0005-0000-0000-00004E950000}"/>
    <cellStyle name="Separador de milhares 3 4 3 2 4" xfId="39904" xr:uid="{00000000-0005-0000-0000-00004F950000}"/>
    <cellStyle name="Separador de milhares 3 4 3 3" xfId="30366" xr:uid="{00000000-0005-0000-0000-000050950000}"/>
    <cellStyle name="Separador de milhares 3 4 3 3 2" xfId="30367" xr:uid="{00000000-0005-0000-0000-000051950000}"/>
    <cellStyle name="Separador de milhares 3 4 3 3 3" xfId="30368" xr:uid="{00000000-0005-0000-0000-000052950000}"/>
    <cellStyle name="Separador de milhares 3 4 3 3 4" xfId="39653" xr:uid="{00000000-0005-0000-0000-000053950000}"/>
    <cellStyle name="Separador de milhares 3 4 3 4" xfId="30369" xr:uid="{00000000-0005-0000-0000-000054950000}"/>
    <cellStyle name="Separador de milhares 3 4 3 4 2" xfId="30370" xr:uid="{00000000-0005-0000-0000-000055950000}"/>
    <cellStyle name="Separador de milhares 3 4 3 4 3" xfId="41783" xr:uid="{00000000-0005-0000-0000-000056950000}"/>
    <cellStyle name="Separador de milhares 3 4 3 5" xfId="30371" xr:uid="{00000000-0005-0000-0000-000057950000}"/>
    <cellStyle name="Separador de milhares 3 4 3 5 2" xfId="39448" xr:uid="{00000000-0005-0000-0000-000058950000}"/>
    <cellStyle name="Separador de milhares 3 4 3 6" xfId="38637" xr:uid="{00000000-0005-0000-0000-000059950000}"/>
    <cellStyle name="Separador de milhares 3 4 3 6 2" xfId="42273" xr:uid="{00000000-0005-0000-0000-00005A950000}"/>
    <cellStyle name="Separador de milhares 3 4 3 7" xfId="42472" xr:uid="{00000000-0005-0000-0000-00005B950000}"/>
    <cellStyle name="Separador de milhares 3 4 3 8" xfId="43133" xr:uid="{00000000-0005-0000-0000-00005C950000}"/>
    <cellStyle name="Separador de milhares 3 4 4" xfId="30372" xr:uid="{00000000-0005-0000-0000-00005D950000}"/>
    <cellStyle name="Separador de milhares 3 4 4 2" xfId="30373" xr:uid="{00000000-0005-0000-0000-00005E950000}"/>
    <cellStyle name="Separador de milhares 3 4 4 2 2" xfId="30374" xr:uid="{00000000-0005-0000-0000-00005F950000}"/>
    <cellStyle name="Separador de milhares 3 4 4 2 3" xfId="30375" xr:uid="{00000000-0005-0000-0000-000060950000}"/>
    <cellStyle name="Separador de milhares 3 4 4 2 4" xfId="43153" xr:uid="{00000000-0005-0000-0000-000061950000}"/>
    <cellStyle name="Separador de milhares 3 4 4 3" xfId="30376" xr:uid="{00000000-0005-0000-0000-000062950000}"/>
    <cellStyle name="Separador de milhares 3 4 4 3 2" xfId="30377" xr:uid="{00000000-0005-0000-0000-000063950000}"/>
    <cellStyle name="Separador de milhares 3 4 4 3 3" xfId="30378" xr:uid="{00000000-0005-0000-0000-000064950000}"/>
    <cellStyle name="Separador de milhares 3 4 4 3 4" xfId="41620" xr:uid="{00000000-0005-0000-0000-000065950000}"/>
    <cellStyle name="Separador de milhares 3 4 4 4" xfId="30379" xr:uid="{00000000-0005-0000-0000-000066950000}"/>
    <cellStyle name="Separador de milhares 3 4 4 4 2" xfId="30380" xr:uid="{00000000-0005-0000-0000-000067950000}"/>
    <cellStyle name="Separador de milhares 3 4 4 4 3" xfId="40966" xr:uid="{00000000-0005-0000-0000-000068950000}"/>
    <cellStyle name="Separador de milhares 3 4 4 5" xfId="30381" xr:uid="{00000000-0005-0000-0000-000069950000}"/>
    <cellStyle name="Separador de milhares 3 4 4 5 2" xfId="39884" xr:uid="{00000000-0005-0000-0000-00006A950000}"/>
    <cellStyle name="Separador de milhares 3 4 4 6" xfId="39338" xr:uid="{00000000-0005-0000-0000-00006B950000}"/>
    <cellStyle name="Separador de milhares 3 4 4 7" xfId="40816" xr:uid="{00000000-0005-0000-0000-00006C950000}"/>
    <cellStyle name="Separador de milhares 3 4 4 8" xfId="41798" xr:uid="{00000000-0005-0000-0000-00006D950000}"/>
    <cellStyle name="Separador de milhares 3 4 5" xfId="30382" xr:uid="{00000000-0005-0000-0000-00006E950000}"/>
    <cellStyle name="Separador de milhares 3 4 5 2" xfId="30383" xr:uid="{00000000-0005-0000-0000-00006F950000}"/>
    <cellStyle name="Separador de milhares 3 4 5 2 2" xfId="30384" xr:uid="{00000000-0005-0000-0000-000070950000}"/>
    <cellStyle name="Separador de milhares 3 4 5 2 3" xfId="41723" xr:uid="{00000000-0005-0000-0000-000071950000}"/>
    <cellStyle name="Separador de milhares 3 4 5 3" xfId="30385" xr:uid="{00000000-0005-0000-0000-000072950000}"/>
    <cellStyle name="Separador de milhares 3 4 5 3 2" xfId="41217" xr:uid="{00000000-0005-0000-0000-000073950000}"/>
    <cellStyle name="Separador de milhares 3 4 5 4" xfId="43238" xr:uid="{00000000-0005-0000-0000-000074950000}"/>
    <cellStyle name="Separador de milhares 3 4 5 5" xfId="39412" xr:uid="{00000000-0005-0000-0000-000075950000}"/>
    <cellStyle name="Separador de milhares 3 4 5 6" xfId="40534" xr:uid="{00000000-0005-0000-0000-000076950000}"/>
    <cellStyle name="Separador de milhares 3 4 5 7" xfId="41906" xr:uid="{00000000-0005-0000-0000-000077950000}"/>
    <cellStyle name="Separador de milhares 3 4 5 8" xfId="41247" xr:uid="{00000000-0005-0000-0000-000078950000}"/>
    <cellStyle name="Separador de milhares 3 4 6" xfId="30386" xr:uid="{00000000-0005-0000-0000-000079950000}"/>
    <cellStyle name="Separador de milhares 3 4 6 2" xfId="30387" xr:uid="{00000000-0005-0000-0000-00007A950000}"/>
    <cellStyle name="Separador de milhares 3 4 6 2 2" xfId="30388" xr:uid="{00000000-0005-0000-0000-00007B950000}"/>
    <cellStyle name="Separador de milhares 3 4 6 2 3" xfId="39915" xr:uid="{00000000-0005-0000-0000-00007C950000}"/>
    <cellStyle name="Separador de milhares 3 4 6 3" xfId="30389" xr:uid="{00000000-0005-0000-0000-00007D950000}"/>
    <cellStyle name="Separador de milhares 3 4 6 3 2" xfId="41149" xr:uid="{00000000-0005-0000-0000-00007E950000}"/>
    <cellStyle name="Separador de milhares 3 4 6 4" xfId="43228" xr:uid="{00000000-0005-0000-0000-00007F950000}"/>
    <cellStyle name="Separador de milhares 3 4 6 5" xfId="43334" xr:uid="{00000000-0005-0000-0000-000080950000}"/>
    <cellStyle name="Separador de milhares 3 4 6 6" xfId="43032" xr:uid="{00000000-0005-0000-0000-000081950000}"/>
    <cellStyle name="Separador de milhares 3 4 6 7" xfId="42925" xr:uid="{00000000-0005-0000-0000-000082950000}"/>
    <cellStyle name="Separador de milhares 3 4 6 8" xfId="39601" xr:uid="{00000000-0005-0000-0000-000083950000}"/>
    <cellStyle name="Separador de milhares 3 4 7" xfId="30390" xr:uid="{00000000-0005-0000-0000-000084950000}"/>
    <cellStyle name="Separador de milhares 3 4 7 2" xfId="30391" xr:uid="{00000000-0005-0000-0000-000085950000}"/>
    <cellStyle name="Separador de milhares 3 4 7 2 2" xfId="41022" xr:uid="{00000000-0005-0000-0000-000086950000}"/>
    <cellStyle name="Separador de milhares 3 4 7 3" xfId="30392" xr:uid="{00000000-0005-0000-0000-000087950000}"/>
    <cellStyle name="Separador de milhares 3 4 7 3 2" xfId="42579" xr:uid="{00000000-0005-0000-0000-000088950000}"/>
    <cellStyle name="Separador de milhares 3 4 7 4" xfId="42181" xr:uid="{00000000-0005-0000-0000-000089950000}"/>
    <cellStyle name="Separador de milhares 3 4 7 5" xfId="43175" xr:uid="{00000000-0005-0000-0000-00008A950000}"/>
    <cellStyle name="Separador de milhares 3 4 7 6" xfId="41733" xr:uid="{00000000-0005-0000-0000-00008B950000}"/>
    <cellStyle name="Separador de milhares 3 4 7 7" xfId="42872" xr:uid="{00000000-0005-0000-0000-00008C950000}"/>
    <cellStyle name="Separador de milhares 3 4 7 8" xfId="40283" xr:uid="{00000000-0005-0000-0000-00008D950000}"/>
    <cellStyle name="Separador de milhares 3 4 8" xfId="30393" xr:uid="{00000000-0005-0000-0000-00008E950000}"/>
    <cellStyle name="Separador de milhares 3 4 8 2" xfId="30394" xr:uid="{00000000-0005-0000-0000-00008F950000}"/>
    <cellStyle name="Separador de milhares 3 4 8 2 2" xfId="39612" xr:uid="{00000000-0005-0000-0000-000090950000}"/>
    <cellStyle name="Separador de milhares 3 4 8 3" xfId="30395" xr:uid="{00000000-0005-0000-0000-000091950000}"/>
    <cellStyle name="Separador de milhares 3 4 8 3 2" xfId="42799" xr:uid="{00000000-0005-0000-0000-000092950000}"/>
    <cellStyle name="Separador de milhares 3 4 8 4" xfId="41319" xr:uid="{00000000-0005-0000-0000-000093950000}"/>
    <cellStyle name="Separador de milhares 3 4 8 5" xfId="41974" xr:uid="{00000000-0005-0000-0000-000094950000}"/>
    <cellStyle name="Separador de milhares 3 4 8 6" xfId="42865" xr:uid="{00000000-0005-0000-0000-000095950000}"/>
    <cellStyle name="Separador de milhares 3 4 8 7" xfId="42990" xr:uid="{00000000-0005-0000-0000-000096950000}"/>
    <cellStyle name="Separador de milhares 3 4 8 8" xfId="40998" xr:uid="{00000000-0005-0000-0000-000097950000}"/>
    <cellStyle name="Separador de milhares 3 4 9" xfId="30396" xr:uid="{00000000-0005-0000-0000-000098950000}"/>
    <cellStyle name="Separador de milhares 3 4 9 2" xfId="30397" xr:uid="{00000000-0005-0000-0000-000099950000}"/>
    <cellStyle name="Separador de milhares 3 4 9 2 2" xfId="39699" xr:uid="{00000000-0005-0000-0000-00009A950000}"/>
    <cellStyle name="Separador de milhares 3 4 9 3" xfId="30398" xr:uid="{00000000-0005-0000-0000-00009B950000}"/>
    <cellStyle name="Separador de milhares 3 4 9 3 2" xfId="41958" xr:uid="{00000000-0005-0000-0000-00009C950000}"/>
    <cellStyle name="Separador de milhares 3 4 9 4" xfId="39474" xr:uid="{00000000-0005-0000-0000-00009D950000}"/>
    <cellStyle name="Separador de milhares 3 4 9 5" xfId="43083" xr:uid="{00000000-0005-0000-0000-00009E950000}"/>
    <cellStyle name="Separador de milhares 3 4 9 6" xfId="41579" xr:uid="{00000000-0005-0000-0000-00009F950000}"/>
    <cellStyle name="Separador de milhares 3 4 9 7" xfId="41552" xr:uid="{00000000-0005-0000-0000-0000A0950000}"/>
    <cellStyle name="Separador de milhares 3 4 9 8" xfId="40455" xr:uid="{00000000-0005-0000-0000-0000A1950000}"/>
    <cellStyle name="Separador de milhares 3 40" xfId="30252" xr:uid="{00000000-0005-0000-0000-0000A2950000}"/>
    <cellStyle name="Separador de milhares 3 5" xfId="30399" xr:uid="{00000000-0005-0000-0000-0000A3950000}"/>
    <cellStyle name="Separador de milhares 3 5 10" xfId="37399" xr:uid="{00000000-0005-0000-0000-0000A4950000}"/>
    <cellStyle name="Separador de milhares 3 5 10 2" xfId="38971" xr:uid="{00000000-0005-0000-0000-0000A5950000}"/>
    <cellStyle name="Separador de milhares 3 5 10 2 2" xfId="41306" xr:uid="{00000000-0005-0000-0000-0000A6950000}"/>
    <cellStyle name="Separador de milhares 3 5 10 3" xfId="40532" xr:uid="{00000000-0005-0000-0000-0000A7950000}"/>
    <cellStyle name="Separador de milhares 3 5 10 4" xfId="43093" xr:uid="{00000000-0005-0000-0000-0000A8950000}"/>
    <cellStyle name="Separador de milhares 3 5 10 5" xfId="40737" xr:uid="{00000000-0005-0000-0000-0000A9950000}"/>
    <cellStyle name="Separador de milhares 3 5 10 6" xfId="43172" xr:uid="{00000000-0005-0000-0000-0000AA950000}"/>
    <cellStyle name="Separador de milhares 3 5 10 7" xfId="40074" xr:uid="{00000000-0005-0000-0000-0000AB950000}"/>
    <cellStyle name="Separador de milhares 3 5 10 8" xfId="39691" xr:uid="{00000000-0005-0000-0000-0000AC950000}"/>
    <cellStyle name="Separador de milhares 3 5 11" xfId="37533" xr:uid="{00000000-0005-0000-0000-0000AD950000}"/>
    <cellStyle name="Separador de milhares 3 5 11 2" xfId="39023" xr:uid="{00000000-0005-0000-0000-0000AE950000}"/>
    <cellStyle name="Separador de milhares 3 5 11 2 2" xfId="40546" xr:uid="{00000000-0005-0000-0000-0000AF950000}"/>
    <cellStyle name="Separador de milhares 3 5 11 3" xfId="41800" xr:uid="{00000000-0005-0000-0000-0000B0950000}"/>
    <cellStyle name="Separador de milhares 3 5 11 4" xfId="42126" xr:uid="{00000000-0005-0000-0000-0000B1950000}"/>
    <cellStyle name="Separador de milhares 3 5 11 5" xfId="42245" xr:uid="{00000000-0005-0000-0000-0000B2950000}"/>
    <cellStyle name="Separador de milhares 3 5 11 6" xfId="41467" xr:uid="{00000000-0005-0000-0000-0000B3950000}"/>
    <cellStyle name="Separador de milhares 3 5 11 7" xfId="42445" xr:uid="{00000000-0005-0000-0000-0000B4950000}"/>
    <cellStyle name="Separador de milhares 3 5 11 8" xfId="40727" xr:uid="{00000000-0005-0000-0000-0000B5950000}"/>
    <cellStyle name="Separador de milhares 3 5 12" xfId="37517" xr:uid="{00000000-0005-0000-0000-0000B6950000}"/>
    <cellStyle name="Separador de milhares 3 5 12 2" xfId="39014" xr:uid="{00000000-0005-0000-0000-0000B7950000}"/>
    <cellStyle name="Separador de milhares 3 5 12 2 2" xfId="40379" xr:uid="{00000000-0005-0000-0000-0000B8950000}"/>
    <cellStyle name="Separador de milhares 3 5 12 3" xfId="42077" xr:uid="{00000000-0005-0000-0000-0000B9950000}"/>
    <cellStyle name="Separador de milhares 3 5 12 4" xfId="41394" xr:uid="{00000000-0005-0000-0000-0000BA950000}"/>
    <cellStyle name="Separador de milhares 3 5 12 5" xfId="43306" xr:uid="{00000000-0005-0000-0000-0000BB950000}"/>
    <cellStyle name="Separador de milhares 3 5 12 6" xfId="40619" xr:uid="{00000000-0005-0000-0000-0000BC950000}"/>
    <cellStyle name="Separador de milhares 3 5 12 7" xfId="41569" xr:uid="{00000000-0005-0000-0000-0000BD950000}"/>
    <cellStyle name="Separador de milhares 3 5 12 8" xfId="39800" xr:uid="{00000000-0005-0000-0000-0000BE950000}"/>
    <cellStyle name="Separador de milhares 3 5 13" xfId="38645" xr:uid="{00000000-0005-0000-0000-0000BF950000}"/>
    <cellStyle name="Separador de milhares 3 5 13 2" xfId="39833" xr:uid="{00000000-0005-0000-0000-0000C0950000}"/>
    <cellStyle name="Separador de milhares 3 5 13 3" xfId="40986" xr:uid="{00000000-0005-0000-0000-0000C1950000}"/>
    <cellStyle name="Separador de milhares 3 5 13 4" xfId="42540" xr:uid="{00000000-0005-0000-0000-0000C2950000}"/>
    <cellStyle name="Separador de milhares 3 5 13 5" xfId="39494" xr:uid="{00000000-0005-0000-0000-0000C3950000}"/>
    <cellStyle name="Separador de milhares 3 5 13 6" xfId="41885" xr:uid="{00000000-0005-0000-0000-0000C4950000}"/>
    <cellStyle name="Separador de milhares 3 5 13 7" xfId="42646" xr:uid="{00000000-0005-0000-0000-0000C5950000}"/>
    <cellStyle name="Separador de milhares 3 5 13 8" xfId="42976" xr:uid="{00000000-0005-0000-0000-0000C6950000}"/>
    <cellStyle name="Separador de milhares 3 5 14" xfId="43285" xr:uid="{00000000-0005-0000-0000-0000C7950000}"/>
    <cellStyle name="Separador de milhares 3 5 14 2" xfId="39673" xr:uid="{00000000-0005-0000-0000-0000C8950000}"/>
    <cellStyle name="Separador de milhares 3 5 14 3" xfId="41268" xr:uid="{00000000-0005-0000-0000-0000C9950000}"/>
    <cellStyle name="Separador de milhares 3 5 14 4" xfId="42034" xr:uid="{00000000-0005-0000-0000-0000CA950000}"/>
    <cellStyle name="Separador de milhares 3 5 14 5" xfId="41908" xr:uid="{00000000-0005-0000-0000-0000CB950000}"/>
    <cellStyle name="Separador de milhares 3 5 14 6" xfId="40527" xr:uid="{00000000-0005-0000-0000-0000CC950000}"/>
    <cellStyle name="Separador de milhares 3 5 14 7" xfId="40635" xr:uid="{00000000-0005-0000-0000-0000CD950000}"/>
    <cellStyle name="Separador de milhares 3 5 15" xfId="40980" xr:uid="{00000000-0005-0000-0000-0000CE950000}"/>
    <cellStyle name="Separador de milhares 3 5 15 2" xfId="39660" xr:uid="{00000000-0005-0000-0000-0000CF950000}"/>
    <cellStyle name="Separador de milhares 3 5 15 3" xfId="42499" xr:uid="{00000000-0005-0000-0000-0000D0950000}"/>
    <cellStyle name="Separador de milhares 3 5 15 4" xfId="42290" xr:uid="{00000000-0005-0000-0000-0000D1950000}"/>
    <cellStyle name="Separador de milhares 3 5 15 5" xfId="39487" xr:uid="{00000000-0005-0000-0000-0000D2950000}"/>
    <cellStyle name="Separador de milhares 3 5 15 6" xfId="42507" xr:uid="{00000000-0005-0000-0000-0000D3950000}"/>
    <cellStyle name="Separador de milhares 3 5 15 7" xfId="41091" xr:uid="{00000000-0005-0000-0000-0000D4950000}"/>
    <cellStyle name="Separador de milhares 3 5 16" xfId="42280" xr:uid="{00000000-0005-0000-0000-0000D5950000}"/>
    <cellStyle name="Separador de milhares 3 5 16 2" xfId="40313" xr:uid="{00000000-0005-0000-0000-0000D6950000}"/>
    <cellStyle name="Separador de milhares 3 5 16 3" xfId="42960" xr:uid="{00000000-0005-0000-0000-0000D7950000}"/>
    <cellStyle name="Separador de milhares 3 5 16 4" xfId="39329" xr:uid="{00000000-0005-0000-0000-0000D8950000}"/>
    <cellStyle name="Separador de milhares 3 5 16 5" xfId="40449" xr:uid="{00000000-0005-0000-0000-0000D9950000}"/>
    <cellStyle name="Separador de milhares 3 5 16 6" xfId="40583" xr:uid="{00000000-0005-0000-0000-0000DA950000}"/>
    <cellStyle name="Separador de milhares 3 5 16 7" xfId="41294" xr:uid="{00000000-0005-0000-0000-0000DB950000}"/>
    <cellStyle name="Separador de milhares 3 5 17" xfId="39636" xr:uid="{00000000-0005-0000-0000-0000DC950000}"/>
    <cellStyle name="Separador de milhares 3 5 17 2" xfId="40792" xr:uid="{00000000-0005-0000-0000-0000DD950000}"/>
    <cellStyle name="Separador de milhares 3 5 17 3" xfId="40362" xr:uid="{00000000-0005-0000-0000-0000DE950000}"/>
    <cellStyle name="Separador de milhares 3 5 17 4" xfId="41026" xr:uid="{00000000-0005-0000-0000-0000DF950000}"/>
    <cellStyle name="Separador de milhares 3 5 17 5" xfId="41003" xr:uid="{00000000-0005-0000-0000-0000E0950000}"/>
    <cellStyle name="Separador de milhares 3 5 17 6" xfId="42851" xr:uid="{00000000-0005-0000-0000-0000E1950000}"/>
    <cellStyle name="Separador de milhares 3 5 17 7" xfId="42822" xr:uid="{00000000-0005-0000-0000-0000E2950000}"/>
    <cellStyle name="Separador de milhares 3 5 18" xfId="39629" xr:uid="{00000000-0005-0000-0000-0000E3950000}"/>
    <cellStyle name="Separador de milhares 3 5 18 2" xfId="40794" xr:uid="{00000000-0005-0000-0000-0000E4950000}"/>
    <cellStyle name="Separador de milhares 3 5 18 3" xfId="42690" xr:uid="{00000000-0005-0000-0000-0000E5950000}"/>
    <cellStyle name="Separador de milhares 3 5 18 4" xfId="42074" xr:uid="{00000000-0005-0000-0000-0000E6950000}"/>
    <cellStyle name="Separador de milhares 3 5 18 5" xfId="42296" xr:uid="{00000000-0005-0000-0000-0000E7950000}"/>
    <cellStyle name="Separador de milhares 3 5 18 6" xfId="42800" xr:uid="{00000000-0005-0000-0000-0000E8950000}"/>
    <cellStyle name="Separador de milhares 3 5 18 7" xfId="42696" xr:uid="{00000000-0005-0000-0000-0000E9950000}"/>
    <cellStyle name="Separador de milhares 3 5 19" xfId="39750" xr:uid="{00000000-0005-0000-0000-0000EA950000}"/>
    <cellStyle name="Separador de milhares 3 5 19 2" xfId="42665" xr:uid="{00000000-0005-0000-0000-0000EB950000}"/>
    <cellStyle name="Separador de milhares 3 5 19 3" xfId="40693" xr:uid="{00000000-0005-0000-0000-0000EC950000}"/>
    <cellStyle name="Separador de milhares 3 5 19 4" xfId="42064" xr:uid="{00000000-0005-0000-0000-0000ED950000}"/>
    <cellStyle name="Separador de milhares 3 5 19 5" xfId="39335" xr:uid="{00000000-0005-0000-0000-0000EE950000}"/>
    <cellStyle name="Separador de milhares 3 5 19 6" xfId="42766" xr:uid="{00000000-0005-0000-0000-0000EF950000}"/>
    <cellStyle name="Separador de milhares 3 5 19 7" xfId="41225" xr:uid="{00000000-0005-0000-0000-0000F0950000}"/>
    <cellStyle name="Separador de milhares 3 5 2" xfId="30400" xr:uid="{00000000-0005-0000-0000-0000F1950000}"/>
    <cellStyle name="Separador de milhares 3 5 2 2" xfId="30401" xr:uid="{00000000-0005-0000-0000-0000F2950000}"/>
    <cellStyle name="Separador de milhares 3 5 2 2 2" xfId="36616" xr:uid="{00000000-0005-0000-0000-0000F3950000}"/>
    <cellStyle name="Separador de milhares 3 5 2 2 2 2" xfId="38813" xr:uid="{00000000-0005-0000-0000-0000F4950000}"/>
    <cellStyle name="Separador de milhares 3 5 2 2 3" xfId="39361" xr:uid="{00000000-0005-0000-0000-0000F5950000}"/>
    <cellStyle name="Separador de milhares 3 5 2 3" xfId="30402" xr:uid="{00000000-0005-0000-0000-0000F6950000}"/>
    <cellStyle name="Separador de milhares 3 5 2 3 2" xfId="38670" xr:uid="{00000000-0005-0000-0000-0000F7950000}"/>
    <cellStyle name="Separador de milhares 3 5 2 3 3" xfId="39593" xr:uid="{00000000-0005-0000-0000-0000F8950000}"/>
    <cellStyle name="Separador de milhares 3 5 2 4" xfId="40725" xr:uid="{00000000-0005-0000-0000-0000F9950000}"/>
    <cellStyle name="Separador de milhares 3 5 2 5" xfId="42002" xr:uid="{00000000-0005-0000-0000-0000FA950000}"/>
    <cellStyle name="Separador de milhares 3 5 2 6" xfId="42229" xr:uid="{00000000-0005-0000-0000-0000FB950000}"/>
    <cellStyle name="Separador de milhares 3 5 2 7" xfId="41037" xr:uid="{00000000-0005-0000-0000-0000FC950000}"/>
    <cellStyle name="Separador de milhares 3 5 2 8" xfId="42843" xr:uid="{00000000-0005-0000-0000-0000FD950000}"/>
    <cellStyle name="Separador de milhares 3 5 20" xfId="41185" xr:uid="{00000000-0005-0000-0000-0000FE950000}"/>
    <cellStyle name="Separador de milhares 3 5 20 2" xfId="41393" xr:uid="{00000000-0005-0000-0000-0000FF950000}"/>
    <cellStyle name="Separador de milhares 3 5 20 3" xfId="40452" xr:uid="{00000000-0005-0000-0000-000000960000}"/>
    <cellStyle name="Separador de milhares 3 5 20 4" xfId="43059" xr:uid="{00000000-0005-0000-0000-000001960000}"/>
    <cellStyle name="Separador de milhares 3 5 20 5" xfId="41508" xr:uid="{00000000-0005-0000-0000-000002960000}"/>
    <cellStyle name="Separador de milhares 3 5 20 6" xfId="41573" xr:uid="{00000000-0005-0000-0000-000003960000}"/>
    <cellStyle name="Separador de milhares 3 5 20 7" xfId="42703" xr:uid="{00000000-0005-0000-0000-000004960000}"/>
    <cellStyle name="Separador de milhares 3 5 21" xfId="41572" xr:uid="{00000000-0005-0000-0000-000005960000}"/>
    <cellStyle name="Separador de milhares 3 5 21 2" xfId="40491" xr:uid="{00000000-0005-0000-0000-000006960000}"/>
    <cellStyle name="Separador de milhares 3 5 21 3" xfId="40603" xr:uid="{00000000-0005-0000-0000-000007960000}"/>
    <cellStyle name="Separador de milhares 3 5 21 4" xfId="41988" xr:uid="{00000000-0005-0000-0000-000008960000}"/>
    <cellStyle name="Separador de milhares 3 5 21 5" xfId="39495" xr:uid="{00000000-0005-0000-0000-000009960000}"/>
    <cellStyle name="Separador de milhares 3 5 21 6" xfId="40346" xr:uid="{00000000-0005-0000-0000-00000A960000}"/>
    <cellStyle name="Separador de milhares 3 5 21 7" xfId="42614" xr:uid="{00000000-0005-0000-0000-00000B960000}"/>
    <cellStyle name="Separador de milhares 3 5 22" xfId="40398" xr:uid="{00000000-0005-0000-0000-00000C960000}"/>
    <cellStyle name="Separador de milhares 3 5 23" xfId="40220" xr:uid="{00000000-0005-0000-0000-00000D960000}"/>
    <cellStyle name="Separador de milhares 3 5 24" xfId="40834" xr:uid="{00000000-0005-0000-0000-00000E960000}"/>
    <cellStyle name="Separador de milhares 3 5 25" xfId="42028" xr:uid="{00000000-0005-0000-0000-00000F960000}"/>
    <cellStyle name="Separador de milhares 3 5 26" xfId="42295" xr:uid="{00000000-0005-0000-0000-000010960000}"/>
    <cellStyle name="Separador de milhares 3 5 27" xfId="40338" xr:uid="{00000000-0005-0000-0000-000011960000}"/>
    <cellStyle name="Separador de milhares 3 5 28" xfId="43039" xr:uid="{00000000-0005-0000-0000-000012960000}"/>
    <cellStyle name="Separador de milhares 3 5 3" xfId="30403" xr:uid="{00000000-0005-0000-0000-000013960000}"/>
    <cellStyle name="Separador de milhares 3 5 3 2" xfId="30404" xr:uid="{00000000-0005-0000-0000-000014960000}"/>
    <cellStyle name="Separador de milhares 3 5 3 2 2" xfId="36617" xr:uid="{00000000-0005-0000-0000-000015960000}"/>
    <cellStyle name="Separador de milhares 3 5 3 2 2 2" xfId="38814" xr:uid="{00000000-0005-0000-0000-000016960000}"/>
    <cellStyle name="Separador de milhares 3 5 3 2 3" xfId="42237" xr:uid="{00000000-0005-0000-0000-000017960000}"/>
    <cellStyle name="Separador de milhares 3 5 3 3" xfId="30405" xr:uid="{00000000-0005-0000-0000-000018960000}"/>
    <cellStyle name="Separador de milhares 3 5 3 3 2" xfId="38686" xr:uid="{00000000-0005-0000-0000-000019960000}"/>
    <cellStyle name="Separador de milhares 3 5 3 3 3" xfId="39684" xr:uid="{00000000-0005-0000-0000-00001A960000}"/>
    <cellStyle name="Separador de milhares 3 5 3 4" xfId="42961" xr:uid="{00000000-0005-0000-0000-00001B960000}"/>
    <cellStyle name="Separador de milhares 3 5 3 5" xfId="41060" xr:uid="{00000000-0005-0000-0000-00001C960000}"/>
    <cellStyle name="Separador de milhares 3 5 3 6" xfId="42111" xr:uid="{00000000-0005-0000-0000-00001D960000}"/>
    <cellStyle name="Separador de milhares 3 5 3 7" xfId="40525" xr:uid="{00000000-0005-0000-0000-00001E960000}"/>
    <cellStyle name="Separador de milhares 3 5 3 8" xfId="41695" xr:uid="{00000000-0005-0000-0000-00001F960000}"/>
    <cellStyle name="Separador de milhares 3 5 4" xfId="30406" xr:uid="{00000000-0005-0000-0000-000020960000}"/>
    <cellStyle name="Separador de milhares 3 5 4 2" xfId="30407" xr:uid="{00000000-0005-0000-0000-000021960000}"/>
    <cellStyle name="Separador de milhares 3 5 4 2 2" xfId="36618" xr:uid="{00000000-0005-0000-0000-000022960000}"/>
    <cellStyle name="Separador de milhares 3 5 4 2 2 2" xfId="38815" xr:uid="{00000000-0005-0000-0000-000023960000}"/>
    <cellStyle name="Separador de milhares 3 5 4 2 3" xfId="39689" xr:uid="{00000000-0005-0000-0000-000024960000}"/>
    <cellStyle name="Separador de milhares 3 5 4 3" xfId="30408" xr:uid="{00000000-0005-0000-0000-000025960000}"/>
    <cellStyle name="Separador de milhares 3 5 4 3 2" xfId="38702" xr:uid="{00000000-0005-0000-0000-000026960000}"/>
    <cellStyle name="Separador de milhares 3 5 4 3 3" xfId="41144" xr:uid="{00000000-0005-0000-0000-000027960000}"/>
    <cellStyle name="Separador de milhares 3 5 4 4" xfId="42934" xr:uid="{00000000-0005-0000-0000-000028960000}"/>
    <cellStyle name="Separador de milhares 3 5 4 5" xfId="41869" xr:uid="{00000000-0005-0000-0000-000029960000}"/>
    <cellStyle name="Separador de milhares 3 5 4 6" xfId="39454" xr:uid="{00000000-0005-0000-0000-00002A960000}"/>
    <cellStyle name="Separador de milhares 3 5 4 7" xfId="40518" xr:uid="{00000000-0005-0000-0000-00002B960000}"/>
    <cellStyle name="Separador de milhares 3 5 4 8" xfId="43113" xr:uid="{00000000-0005-0000-0000-00002C960000}"/>
    <cellStyle name="Separador de milhares 3 5 5" xfId="30409" xr:uid="{00000000-0005-0000-0000-00002D960000}"/>
    <cellStyle name="Separador de milhares 3 5 5 2" xfId="36666" xr:uid="{00000000-0005-0000-0000-00002E960000}"/>
    <cellStyle name="Separador de milhares 3 5 5 2 2" xfId="38852" xr:uid="{00000000-0005-0000-0000-00002F960000}"/>
    <cellStyle name="Separador de milhares 3 5 5 2 3" xfId="40861" xr:uid="{00000000-0005-0000-0000-000030960000}"/>
    <cellStyle name="Separador de milhares 3 5 5 3" xfId="39770" xr:uid="{00000000-0005-0000-0000-000031960000}"/>
    <cellStyle name="Separador de milhares 3 5 5 4" xfId="43170" xr:uid="{00000000-0005-0000-0000-000032960000}"/>
    <cellStyle name="Separador de milhares 3 5 5 5" xfId="43268" xr:uid="{00000000-0005-0000-0000-000033960000}"/>
    <cellStyle name="Separador de milhares 3 5 5 6" xfId="39951" xr:uid="{00000000-0005-0000-0000-000034960000}"/>
    <cellStyle name="Separador de milhares 3 5 5 7" xfId="42372" xr:uid="{00000000-0005-0000-0000-000035960000}"/>
    <cellStyle name="Separador de milhares 3 5 5 8" xfId="39779" xr:uid="{00000000-0005-0000-0000-000036960000}"/>
    <cellStyle name="Separador de milhares 3 5 6" xfId="30410" xr:uid="{00000000-0005-0000-0000-000037960000}"/>
    <cellStyle name="Separador de milhares 3 5 6 2" xfId="36615" xr:uid="{00000000-0005-0000-0000-000038960000}"/>
    <cellStyle name="Separador de milhares 3 5 6 2 2" xfId="38812" xr:uid="{00000000-0005-0000-0000-000039960000}"/>
    <cellStyle name="Separador de milhares 3 5 6 2 3" xfId="39663" xr:uid="{00000000-0005-0000-0000-00003A960000}"/>
    <cellStyle name="Separador de milhares 3 5 6 3" xfId="40318" xr:uid="{00000000-0005-0000-0000-00003B960000}"/>
    <cellStyle name="Separador de milhares 3 5 6 4" xfId="43343" xr:uid="{00000000-0005-0000-0000-00003C960000}"/>
    <cellStyle name="Separador de milhares 3 5 6 5" xfId="39527" xr:uid="{00000000-0005-0000-0000-00003D960000}"/>
    <cellStyle name="Separador de milhares 3 5 6 6" xfId="43092" xr:uid="{00000000-0005-0000-0000-00003E960000}"/>
    <cellStyle name="Separador de milhares 3 5 6 7" xfId="40955" xr:uid="{00000000-0005-0000-0000-00003F960000}"/>
    <cellStyle name="Separador de milhares 3 5 6 8" xfId="43280" xr:uid="{00000000-0005-0000-0000-000040960000}"/>
    <cellStyle name="Separador de milhares 3 5 7" xfId="30411" xr:uid="{00000000-0005-0000-0000-000041960000}"/>
    <cellStyle name="Separador de milhares 3 5 7 2" xfId="38906" xr:uid="{00000000-0005-0000-0000-000042960000}"/>
    <cellStyle name="Separador de milhares 3 5 7 2 2" xfId="39672" xr:uid="{00000000-0005-0000-0000-000043960000}"/>
    <cellStyle name="Separador de milhares 3 5 7 3" xfId="42411" xr:uid="{00000000-0005-0000-0000-000044960000}"/>
    <cellStyle name="Separador de milhares 3 5 7 4" xfId="41600" xr:uid="{00000000-0005-0000-0000-000045960000}"/>
    <cellStyle name="Separador de milhares 3 5 7 5" xfId="41411" xr:uid="{00000000-0005-0000-0000-000046960000}"/>
    <cellStyle name="Separador de milhares 3 5 7 6" xfId="43221" xr:uid="{00000000-0005-0000-0000-000047960000}"/>
    <cellStyle name="Separador de milhares 3 5 7 7" xfId="40925" xr:uid="{00000000-0005-0000-0000-000048960000}"/>
    <cellStyle name="Separador de milhares 3 5 7 8" xfId="39788" xr:uid="{00000000-0005-0000-0000-000049960000}"/>
    <cellStyle name="Separador de milhares 3 5 8" xfId="30412" xr:uid="{00000000-0005-0000-0000-00004A960000}"/>
    <cellStyle name="Separador de milhares 3 5 8 2" xfId="37213" xr:uid="{00000000-0005-0000-0000-00004B960000}"/>
    <cellStyle name="Separador de milhares 3 5 8 2 2" xfId="38886" xr:uid="{00000000-0005-0000-0000-00004C960000}"/>
    <cellStyle name="Separador de milhares 3 5 8 2 3" xfId="41704" xr:uid="{00000000-0005-0000-0000-00004D960000}"/>
    <cellStyle name="Separador de milhares 3 5 8 3" xfId="40382" xr:uid="{00000000-0005-0000-0000-00004E960000}"/>
    <cellStyle name="Separador de milhares 3 5 8 4" xfId="40207" xr:uid="{00000000-0005-0000-0000-00004F960000}"/>
    <cellStyle name="Separador de milhares 3 5 8 5" xfId="42094" xr:uid="{00000000-0005-0000-0000-000050960000}"/>
    <cellStyle name="Separador de milhares 3 5 8 6" xfId="40618" xr:uid="{00000000-0005-0000-0000-000051960000}"/>
    <cellStyle name="Separador de milhares 3 5 8 7" xfId="43099" xr:uid="{00000000-0005-0000-0000-000052960000}"/>
    <cellStyle name="Separador de milhares 3 5 8 8" xfId="39619" xr:uid="{00000000-0005-0000-0000-000053960000}"/>
    <cellStyle name="Separador de milhares 3 5 9" xfId="37371" xr:uid="{00000000-0005-0000-0000-000054960000}"/>
    <cellStyle name="Separador de milhares 3 5 9 2" xfId="38957" xr:uid="{00000000-0005-0000-0000-000055960000}"/>
    <cellStyle name="Separador de milhares 3 5 9 2 2" xfId="40267" xr:uid="{00000000-0005-0000-0000-000056960000}"/>
    <cellStyle name="Separador de milhares 3 5 9 3" xfId="40309" xr:uid="{00000000-0005-0000-0000-000057960000}"/>
    <cellStyle name="Separador de milhares 3 5 9 4" xfId="39888" xr:uid="{00000000-0005-0000-0000-000058960000}"/>
    <cellStyle name="Separador de milhares 3 5 9 5" xfId="42516" xr:uid="{00000000-0005-0000-0000-000059960000}"/>
    <cellStyle name="Separador de milhares 3 5 9 6" xfId="42050" xr:uid="{00000000-0005-0000-0000-00005A960000}"/>
    <cellStyle name="Separador de milhares 3 5 9 7" xfId="41626" xr:uid="{00000000-0005-0000-0000-00005B960000}"/>
    <cellStyle name="Separador de milhares 3 5 9 8" xfId="39678" xr:uid="{00000000-0005-0000-0000-00005C960000}"/>
    <cellStyle name="Separador de milhares 3 6" xfId="30413" xr:uid="{00000000-0005-0000-0000-00005D960000}"/>
    <cellStyle name="Separador de milhares 3 6 10" xfId="41046" xr:uid="{00000000-0005-0000-0000-00005E960000}"/>
    <cellStyle name="Separador de milhares 3 6 10 2" xfId="39823" xr:uid="{00000000-0005-0000-0000-00005F960000}"/>
    <cellStyle name="Separador de milhares 3 6 10 3" xfId="40343" xr:uid="{00000000-0005-0000-0000-000060960000}"/>
    <cellStyle name="Separador de milhares 3 6 10 4" xfId="39467" xr:uid="{00000000-0005-0000-0000-000061960000}"/>
    <cellStyle name="Separador de milhares 3 6 10 5" xfId="40480" xr:uid="{00000000-0005-0000-0000-000062960000}"/>
    <cellStyle name="Separador de milhares 3 6 10 6" xfId="40715" xr:uid="{00000000-0005-0000-0000-000063960000}"/>
    <cellStyle name="Separador de milhares 3 6 10 7" xfId="42776" xr:uid="{00000000-0005-0000-0000-000064960000}"/>
    <cellStyle name="Separador de milhares 3 6 11" xfId="39758" xr:uid="{00000000-0005-0000-0000-000065960000}"/>
    <cellStyle name="Separador de milhares 3 6 11 2" xfId="41308" xr:uid="{00000000-0005-0000-0000-000066960000}"/>
    <cellStyle name="Separador de milhares 3 6 11 3" xfId="42424" xr:uid="{00000000-0005-0000-0000-000067960000}"/>
    <cellStyle name="Separador de milhares 3 6 11 4" xfId="43162" xr:uid="{00000000-0005-0000-0000-000068960000}"/>
    <cellStyle name="Separador de milhares 3 6 11 5" xfId="43158" xr:uid="{00000000-0005-0000-0000-000069960000}"/>
    <cellStyle name="Separador de milhares 3 6 11 6" xfId="43292" xr:uid="{00000000-0005-0000-0000-00006A960000}"/>
    <cellStyle name="Separador de milhares 3 6 11 7" xfId="43135" xr:uid="{00000000-0005-0000-0000-00006B960000}"/>
    <cellStyle name="Separador de milhares 3 6 12" xfId="40985" xr:uid="{00000000-0005-0000-0000-00006C960000}"/>
    <cellStyle name="Separador de milhares 3 6 12 2" xfId="39831" xr:uid="{00000000-0005-0000-0000-00006D960000}"/>
    <cellStyle name="Separador de milhares 3 6 12 3" xfId="41231" xr:uid="{00000000-0005-0000-0000-00006E960000}"/>
    <cellStyle name="Separador de milhares 3 6 12 4" xfId="40418" xr:uid="{00000000-0005-0000-0000-00006F960000}"/>
    <cellStyle name="Separador de milhares 3 6 12 5" xfId="43200" xr:uid="{00000000-0005-0000-0000-000070960000}"/>
    <cellStyle name="Separador de milhares 3 6 12 6" xfId="41010" xr:uid="{00000000-0005-0000-0000-000071960000}"/>
    <cellStyle name="Separador de milhares 3 6 12 7" xfId="41202" xr:uid="{00000000-0005-0000-0000-000072960000}"/>
    <cellStyle name="Separador de milhares 3 6 13" xfId="41155" xr:uid="{00000000-0005-0000-0000-000073960000}"/>
    <cellStyle name="Separador de milhares 3 6 13 2" xfId="42743" xr:uid="{00000000-0005-0000-0000-000074960000}"/>
    <cellStyle name="Separador de milhares 3 6 13 3" xfId="40624" xr:uid="{00000000-0005-0000-0000-000075960000}"/>
    <cellStyle name="Separador de milhares 3 6 13 4" xfId="39545" xr:uid="{00000000-0005-0000-0000-000076960000}"/>
    <cellStyle name="Separador de milhares 3 6 13 5" xfId="41455" xr:uid="{00000000-0005-0000-0000-000077960000}"/>
    <cellStyle name="Separador de milhares 3 6 13 6" xfId="41752" xr:uid="{00000000-0005-0000-0000-000078960000}"/>
    <cellStyle name="Separador de milhares 3 6 13 7" xfId="40177" xr:uid="{00000000-0005-0000-0000-000079960000}"/>
    <cellStyle name="Separador de milhares 3 6 14" xfId="42183" xr:uid="{00000000-0005-0000-0000-00007A960000}"/>
    <cellStyle name="Separador de milhares 3 6 14 2" xfId="40865" xr:uid="{00000000-0005-0000-0000-00007B960000}"/>
    <cellStyle name="Separador de milhares 3 6 14 3" xfId="42982" xr:uid="{00000000-0005-0000-0000-00007C960000}"/>
    <cellStyle name="Separador de milhares 3 6 14 4" xfId="43309" xr:uid="{00000000-0005-0000-0000-00007D960000}"/>
    <cellStyle name="Separador de milhares 3 6 14 5" xfId="40327" xr:uid="{00000000-0005-0000-0000-00007E960000}"/>
    <cellStyle name="Separador de milhares 3 6 14 6" xfId="41288" xr:uid="{00000000-0005-0000-0000-00007F960000}"/>
    <cellStyle name="Separador de milhares 3 6 14 7" xfId="42817" xr:uid="{00000000-0005-0000-0000-000080960000}"/>
    <cellStyle name="Separador de milhares 3 6 15" xfId="42323" xr:uid="{00000000-0005-0000-0000-000081960000}"/>
    <cellStyle name="Separador de milhares 3 6 15 2" xfId="40685" xr:uid="{00000000-0005-0000-0000-000082960000}"/>
    <cellStyle name="Separador de milhares 3 6 15 3" xfId="39923" xr:uid="{00000000-0005-0000-0000-000083960000}"/>
    <cellStyle name="Separador de milhares 3 6 15 4" xfId="43239" xr:uid="{00000000-0005-0000-0000-000084960000}"/>
    <cellStyle name="Separador de milhares 3 6 15 5" xfId="40768" xr:uid="{00000000-0005-0000-0000-000085960000}"/>
    <cellStyle name="Separador de milhares 3 6 15 6" xfId="43197" xr:uid="{00000000-0005-0000-0000-000086960000}"/>
    <cellStyle name="Separador de milhares 3 6 15 7" xfId="42980" xr:uid="{00000000-0005-0000-0000-000087960000}"/>
    <cellStyle name="Separador de milhares 3 6 16" xfId="41325" xr:uid="{00000000-0005-0000-0000-000088960000}"/>
    <cellStyle name="Separador de milhares 3 6 16 2" xfId="39727" xr:uid="{00000000-0005-0000-0000-000089960000}"/>
    <cellStyle name="Separador de milhares 3 6 16 3" xfId="43188" xr:uid="{00000000-0005-0000-0000-00008A960000}"/>
    <cellStyle name="Separador de milhares 3 6 16 4" xfId="41932" xr:uid="{00000000-0005-0000-0000-00008B960000}"/>
    <cellStyle name="Separador de milhares 3 6 16 5" xfId="40339" xr:uid="{00000000-0005-0000-0000-00008C960000}"/>
    <cellStyle name="Separador de milhares 3 6 16 6" xfId="40598" xr:uid="{00000000-0005-0000-0000-00008D960000}"/>
    <cellStyle name="Separador de milhares 3 6 16 7" xfId="43049" xr:uid="{00000000-0005-0000-0000-00008E960000}"/>
    <cellStyle name="Separador de milhares 3 6 17" xfId="41826" xr:uid="{00000000-0005-0000-0000-00008F960000}"/>
    <cellStyle name="Separador de milhares 3 6 17 2" xfId="39598" xr:uid="{00000000-0005-0000-0000-000090960000}"/>
    <cellStyle name="Separador de milhares 3 6 17 3" xfId="42419" xr:uid="{00000000-0005-0000-0000-000091960000}"/>
    <cellStyle name="Separador de milhares 3 6 17 4" xfId="41955" xr:uid="{00000000-0005-0000-0000-000092960000}"/>
    <cellStyle name="Separador de milhares 3 6 17 5" xfId="42305" xr:uid="{00000000-0005-0000-0000-000093960000}"/>
    <cellStyle name="Separador de milhares 3 6 17 6" xfId="40469" xr:uid="{00000000-0005-0000-0000-000094960000}"/>
    <cellStyle name="Separador de milhares 3 6 17 7" xfId="42623" xr:uid="{00000000-0005-0000-0000-000095960000}"/>
    <cellStyle name="Separador de milhares 3 6 18" xfId="41497" xr:uid="{00000000-0005-0000-0000-000096960000}"/>
    <cellStyle name="Separador de milhares 3 6 18 2" xfId="39850" xr:uid="{00000000-0005-0000-0000-000097960000}"/>
    <cellStyle name="Separador de milhares 3 6 18 3" xfId="40712" xr:uid="{00000000-0005-0000-0000-000098960000}"/>
    <cellStyle name="Separador de milhares 3 6 18 4" xfId="42344" xr:uid="{00000000-0005-0000-0000-000099960000}"/>
    <cellStyle name="Separador de milhares 3 6 18 5" xfId="39431" xr:uid="{00000000-0005-0000-0000-00009A960000}"/>
    <cellStyle name="Separador de milhares 3 6 18 6" xfId="41302" xr:uid="{00000000-0005-0000-0000-00009B960000}"/>
    <cellStyle name="Separador de milhares 3 6 18 7" xfId="42677" xr:uid="{00000000-0005-0000-0000-00009C960000}"/>
    <cellStyle name="Separador de milhares 3 6 19" xfId="39953" xr:uid="{00000000-0005-0000-0000-00009D960000}"/>
    <cellStyle name="Separador de milhares 3 6 19 2" xfId="43027" xr:uid="{00000000-0005-0000-0000-00009E960000}"/>
    <cellStyle name="Separador de milhares 3 6 19 3" xfId="40276" xr:uid="{00000000-0005-0000-0000-00009F960000}"/>
    <cellStyle name="Separador de milhares 3 6 19 4" xfId="42153" xr:uid="{00000000-0005-0000-0000-0000A0960000}"/>
    <cellStyle name="Separador de milhares 3 6 19 5" xfId="42284" xr:uid="{00000000-0005-0000-0000-0000A1960000}"/>
    <cellStyle name="Separador de milhares 3 6 19 6" xfId="42919" xr:uid="{00000000-0005-0000-0000-0000A2960000}"/>
    <cellStyle name="Separador de milhares 3 6 19 7" xfId="43026" xr:uid="{00000000-0005-0000-0000-0000A3960000}"/>
    <cellStyle name="Separador de milhares 3 6 2" xfId="30414" xr:uid="{00000000-0005-0000-0000-0000A4960000}"/>
    <cellStyle name="Separador de milhares 3 6 2 2" xfId="36619" xr:uid="{00000000-0005-0000-0000-0000A5960000}"/>
    <cellStyle name="Separador de milhares 3 6 2 2 2" xfId="38816" xr:uid="{00000000-0005-0000-0000-0000A6960000}"/>
    <cellStyle name="Separador de milhares 3 6 2 2 3" xfId="41485" xr:uid="{00000000-0005-0000-0000-0000A7960000}"/>
    <cellStyle name="Separador de milhares 3 6 2 3" xfId="39615" xr:uid="{00000000-0005-0000-0000-0000A8960000}"/>
    <cellStyle name="Separador de milhares 3 6 2 4" xfId="40361" xr:uid="{00000000-0005-0000-0000-0000A9960000}"/>
    <cellStyle name="Separador de milhares 3 6 2 5" xfId="39480" xr:uid="{00000000-0005-0000-0000-0000AA960000}"/>
    <cellStyle name="Separador de milhares 3 6 2 6" xfId="42204" xr:uid="{00000000-0005-0000-0000-0000AB960000}"/>
    <cellStyle name="Separador de milhares 3 6 2 7" xfId="40984" xr:uid="{00000000-0005-0000-0000-0000AC960000}"/>
    <cellStyle name="Separador de milhares 3 6 2 8" xfId="41911" xr:uid="{00000000-0005-0000-0000-0000AD960000}"/>
    <cellStyle name="Separador de milhares 3 6 20" xfId="42117" xr:uid="{00000000-0005-0000-0000-0000AE960000}"/>
    <cellStyle name="Separador de milhares 3 6 20 2" xfId="41674" xr:uid="{00000000-0005-0000-0000-0000AF960000}"/>
    <cellStyle name="Separador de milhares 3 6 20 3" xfId="40911" xr:uid="{00000000-0005-0000-0000-0000B0960000}"/>
    <cellStyle name="Separador de milhares 3 6 20 4" xfId="42265" xr:uid="{00000000-0005-0000-0000-0000B1960000}"/>
    <cellStyle name="Separador de milhares 3 6 20 5" xfId="39343" xr:uid="{00000000-0005-0000-0000-0000B2960000}"/>
    <cellStyle name="Separador de milhares 3 6 20 6" xfId="41094" xr:uid="{00000000-0005-0000-0000-0000B3960000}"/>
    <cellStyle name="Separador de milhares 3 6 20 7" xfId="39982" xr:uid="{00000000-0005-0000-0000-0000B4960000}"/>
    <cellStyle name="Separador de milhares 3 6 21" xfId="39505" xr:uid="{00000000-0005-0000-0000-0000B5960000}"/>
    <cellStyle name="Separador de milhares 3 6 21 2" xfId="39858" xr:uid="{00000000-0005-0000-0000-0000B6960000}"/>
    <cellStyle name="Separador de milhares 3 6 21 3" xfId="42757" xr:uid="{00000000-0005-0000-0000-0000B7960000}"/>
    <cellStyle name="Separador de milhares 3 6 21 4" xfId="42188" xr:uid="{00000000-0005-0000-0000-0000B8960000}"/>
    <cellStyle name="Separador de milhares 3 6 21 5" xfId="40111" xr:uid="{00000000-0005-0000-0000-0000B9960000}"/>
    <cellStyle name="Separador de milhares 3 6 21 6" xfId="42940" xr:uid="{00000000-0005-0000-0000-0000BA960000}"/>
    <cellStyle name="Separador de milhares 3 6 21 7" xfId="39987" xr:uid="{00000000-0005-0000-0000-0000BB960000}"/>
    <cellStyle name="Separador de milhares 3 6 22" xfId="43098" xr:uid="{00000000-0005-0000-0000-0000BC960000}"/>
    <cellStyle name="Separador de milhares 3 6 23" xfId="39968" xr:uid="{00000000-0005-0000-0000-0000BD960000}"/>
    <cellStyle name="Separador de milhares 3 6 24" xfId="41033" xr:uid="{00000000-0005-0000-0000-0000BE960000}"/>
    <cellStyle name="Separador de milhares 3 6 25" xfId="39907" xr:uid="{00000000-0005-0000-0000-0000BF960000}"/>
    <cellStyle name="Separador de milhares 3 6 26" xfId="41673" xr:uid="{00000000-0005-0000-0000-0000C0960000}"/>
    <cellStyle name="Separador de milhares 3 6 27" xfId="40472" xr:uid="{00000000-0005-0000-0000-0000C1960000}"/>
    <cellStyle name="Separador de milhares 3 6 28" xfId="41146" xr:uid="{00000000-0005-0000-0000-0000C2960000}"/>
    <cellStyle name="Separador de milhares 3 6 3" xfId="30415" xr:uid="{00000000-0005-0000-0000-0000C3960000}"/>
    <cellStyle name="Separador de milhares 3 6 3 2" xfId="38653" xr:uid="{00000000-0005-0000-0000-0000C4960000}"/>
    <cellStyle name="Separador de milhares 3 6 3 2 2" xfId="39350" xr:uid="{00000000-0005-0000-0000-0000C5960000}"/>
    <cellStyle name="Separador de milhares 3 6 3 3" xfId="39697" xr:uid="{00000000-0005-0000-0000-0000C6960000}"/>
    <cellStyle name="Separador de milhares 3 6 3 4" xfId="42895" xr:uid="{00000000-0005-0000-0000-0000C7960000}"/>
    <cellStyle name="Separador de milhares 3 6 3 5" xfId="42485" xr:uid="{00000000-0005-0000-0000-0000C8960000}"/>
    <cellStyle name="Separador de milhares 3 6 3 6" xfId="39549" xr:uid="{00000000-0005-0000-0000-0000C9960000}"/>
    <cellStyle name="Separador de milhares 3 6 3 7" xfId="40135" xr:uid="{00000000-0005-0000-0000-0000CA960000}"/>
    <cellStyle name="Separador de milhares 3 6 3 8" xfId="42474" xr:uid="{00000000-0005-0000-0000-0000CB960000}"/>
    <cellStyle name="Separador de milhares 3 6 4" xfId="41683" xr:uid="{00000000-0005-0000-0000-0000CC960000}"/>
    <cellStyle name="Separador de milhares 3 6 4 2" xfId="39555" xr:uid="{00000000-0005-0000-0000-0000CD960000}"/>
    <cellStyle name="Separador de milhares 3 6 4 3" xfId="43169" xr:uid="{00000000-0005-0000-0000-0000CE960000}"/>
    <cellStyle name="Separador de milhares 3 6 4 4" xfId="43090" xr:uid="{00000000-0005-0000-0000-0000CF960000}"/>
    <cellStyle name="Separador de milhares 3 6 4 5" xfId="41993" xr:uid="{00000000-0005-0000-0000-0000D0960000}"/>
    <cellStyle name="Separador de milhares 3 6 4 6" xfId="42146" xr:uid="{00000000-0005-0000-0000-0000D1960000}"/>
    <cellStyle name="Separador de milhares 3 6 4 7" xfId="41317" xr:uid="{00000000-0005-0000-0000-0000D2960000}"/>
    <cellStyle name="Separador de milhares 3 6 5" xfId="40132" xr:uid="{00000000-0005-0000-0000-0000D3960000}"/>
    <cellStyle name="Separador de milhares 3 6 5 2" xfId="39806" xr:uid="{00000000-0005-0000-0000-0000D4960000}"/>
    <cellStyle name="Separador de milhares 3 6 5 3" xfId="40547" xr:uid="{00000000-0005-0000-0000-0000D5960000}"/>
    <cellStyle name="Separador de milhares 3 6 5 4" xfId="42393" xr:uid="{00000000-0005-0000-0000-0000D6960000}"/>
    <cellStyle name="Separador de milhares 3 6 5 5" xfId="41008" xr:uid="{00000000-0005-0000-0000-0000D7960000}"/>
    <cellStyle name="Separador de milhares 3 6 5 6" xfId="39966" xr:uid="{00000000-0005-0000-0000-0000D8960000}"/>
    <cellStyle name="Separador de milhares 3 6 5 7" xfId="43220" xr:uid="{00000000-0005-0000-0000-0000D9960000}"/>
    <cellStyle name="Separador de milhares 3 6 6" xfId="39642" xr:uid="{00000000-0005-0000-0000-0000DA960000}"/>
    <cellStyle name="Separador de milhares 3 6 6 2" xfId="40851" xr:uid="{00000000-0005-0000-0000-0000DB960000}"/>
    <cellStyle name="Separador de milhares 3 6 6 3" xfId="43003" xr:uid="{00000000-0005-0000-0000-0000DC960000}"/>
    <cellStyle name="Separador de milhares 3 6 6 4" xfId="41484" xr:uid="{00000000-0005-0000-0000-0000DD960000}"/>
    <cellStyle name="Separador de milhares 3 6 6 5" xfId="41087" xr:uid="{00000000-0005-0000-0000-0000DE960000}"/>
    <cellStyle name="Separador de milhares 3 6 6 6" xfId="43139" xr:uid="{00000000-0005-0000-0000-0000DF960000}"/>
    <cellStyle name="Separador de milhares 3 6 6 7" xfId="42928" xr:uid="{00000000-0005-0000-0000-0000E0960000}"/>
    <cellStyle name="Separador de milhares 3 6 7" xfId="40558" xr:uid="{00000000-0005-0000-0000-0000E1960000}"/>
    <cellStyle name="Separador de milhares 3 6 7 2" xfId="40720" xr:uid="{00000000-0005-0000-0000-0000E2960000}"/>
    <cellStyle name="Separador de milhares 3 6 7 3" xfId="40820" xr:uid="{00000000-0005-0000-0000-0000E3960000}"/>
    <cellStyle name="Separador de milhares 3 6 7 4" xfId="39326" xr:uid="{00000000-0005-0000-0000-0000E4960000}"/>
    <cellStyle name="Separador de milhares 3 6 7 5" xfId="42015" xr:uid="{00000000-0005-0000-0000-0000E5960000}"/>
    <cellStyle name="Separador de milhares 3 6 7 6" xfId="42512" xr:uid="{00000000-0005-0000-0000-0000E6960000}"/>
    <cellStyle name="Separador de milhares 3 6 7 7" xfId="42916" xr:uid="{00000000-0005-0000-0000-0000E7960000}"/>
    <cellStyle name="Separador de milhares 3 6 8" xfId="41699" xr:uid="{00000000-0005-0000-0000-0000E8960000}"/>
    <cellStyle name="Separador de milhares 3 6 8 2" xfId="40213" xr:uid="{00000000-0005-0000-0000-0000E9960000}"/>
    <cellStyle name="Separador de milhares 3 6 8 3" xfId="40719" xr:uid="{00000000-0005-0000-0000-0000EA960000}"/>
    <cellStyle name="Separador de milhares 3 6 8 4" xfId="39905" xr:uid="{00000000-0005-0000-0000-0000EB960000}"/>
    <cellStyle name="Separador de milhares 3 6 8 5" xfId="41845" xr:uid="{00000000-0005-0000-0000-0000EC960000}"/>
    <cellStyle name="Separador de milhares 3 6 8 6" xfId="40907" xr:uid="{00000000-0005-0000-0000-0000ED960000}"/>
    <cellStyle name="Separador de milhares 3 6 8 7" xfId="41297" xr:uid="{00000000-0005-0000-0000-0000EE960000}"/>
    <cellStyle name="Separador de milhares 3 6 9" xfId="40850" xr:uid="{00000000-0005-0000-0000-0000EF960000}"/>
    <cellStyle name="Separador de milhares 3 6 9 2" xfId="39725" xr:uid="{00000000-0005-0000-0000-0000F0960000}"/>
    <cellStyle name="Separador de milhares 3 6 9 3" xfId="41949" xr:uid="{00000000-0005-0000-0000-0000F1960000}"/>
    <cellStyle name="Separador de milhares 3 6 9 4" xfId="41482" xr:uid="{00000000-0005-0000-0000-0000F2960000}"/>
    <cellStyle name="Separador de milhares 3 6 9 5" xfId="42031" xr:uid="{00000000-0005-0000-0000-0000F3960000}"/>
    <cellStyle name="Separador de milhares 3 6 9 6" xfId="41994" xr:uid="{00000000-0005-0000-0000-0000F4960000}"/>
    <cellStyle name="Separador de milhares 3 6 9 7" xfId="41784" xr:uid="{00000000-0005-0000-0000-0000F5960000}"/>
    <cellStyle name="Separador de milhares 3 7" xfId="30416" xr:uid="{00000000-0005-0000-0000-0000F6960000}"/>
    <cellStyle name="Separador de milhares 3 7 10" xfId="39694" xr:uid="{00000000-0005-0000-0000-0000F7960000}"/>
    <cellStyle name="Separador de milhares 3 7 10 2" xfId="41198" xr:uid="{00000000-0005-0000-0000-0000F8960000}"/>
    <cellStyle name="Separador de milhares 3 7 10 3" xfId="40533" xr:uid="{00000000-0005-0000-0000-0000F9960000}"/>
    <cellStyle name="Separador de milhares 3 7 10 4" xfId="39881" xr:uid="{00000000-0005-0000-0000-0000FA960000}"/>
    <cellStyle name="Separador de milhares 3 7 10 5" xfId="43061" xr:uid="{00000000-0005-0000-0000-0000FB960000}"/>
    <cellStyle name="Separador de milhares 3 7 10 6" xfId="39572" xr:uid="{00000000-0005-0000-0000-0000FC960000}"/>
    <cellStyle name="Separador de milhares 3 7 10 7" xfId="41405" xr:uid="{00000000-0005-0000-0000-0000FD960000}"/>
    <cellStyle name="Separador de milhares 3 7 11" xfId="42720" xr:uid="{00000000-0005-0000-0000-0000FE960000}"/>
    <cellStyle name="Separador de milhares 3 7 11 2" xfId="40223" xr:uid="{00000000-0005-0000-0000-0000FF960000}"/>
    <cellStyle name="Separador de milhares 3 7 11 3" xfId="40845" xr:uid="{00000000-0005-0000-0000-000000970000}"/>
    <cellStyle name="Separador de milhares 3 7 11 4" xfId="39362" xr:uid="{00000000-0005-0000-0000-000001970000}"/>
    <cellStyle name="Separador de milhares 3 7 11 5" xfId="42129" xr:uid="{00000000-0005-0000-0000-000002970000}"/>
    <cellStyle name="Separador de milhares 3 7 11 6" xfId="41543" xr:uid="{00000000-0005-0000-0000-000003970000}"/>
    <cellStyle name="Separador de milhares 3 7 11 7" xfId="41343" xr:uid="{00000000-0005-0000-0000-000004970000}"/>
    <cellStyle name="Separador de milhares 3 7 12" xfId="39766" xr:uid="{00000000-0005-0000-0000-000005970000}"/>
    <cellStyle name="Separador de milhares 3 7 12 2" xfId="40298" xr:uid="{00000000-0005-0000-0000-000006970000}"/>
    <cellStyle name="Separador de milhares 3 7 12 3" xfId="41682" xr:uid="{00000000-0005-0000-0000-000007970000}"/>
    <cellStyle name="Separador de milhares 3 7 12 4" xfId="42097" xr:uid="{00000000-0005-0000-0000-000008970000}"/>
    <cellStyle name="Separador de milhares 3 7 12 5" xfId="43219" xr:uid="{00000000-0005-0000-0000-000009970000}"/>
    <cellStyle name="Separador de milhares 3 7 12 6" xfId="42802" xr:uid="{00000000-0005-0000-0000-00000A970000}"/>
    <cellStyle name="Separador de milhares 3 7 12 7" xfId="41644" xr:uid="{00000000-0005-0000-0000-00000B970000}"/>
    <cellStyle name="Separador de milhares 3 7 13" xfId="39802" xr:uid="{00000000-0005-0000-0000-00000C970000}"/>
    <cellStyle name="Separador de milhares 3 7 13 2" xfId="41248" xr:uid="{00000000-0005-0000-0000-00000D970000}"/>
    <cellStyle name="Separador de milhares 3 7 13 3" xfId="41464" xr:uid="{00000000-0005-0000-0000-00000E970000}"/>
    <cellStyle name="Separador de milhares 3 7 13 4" xfId="40083" xr:uid="{00000000-0005-0000-0000-00000F970000}"/>
    <cellStyle name="Separador de milhares 3 7 13 5" xfId="40411" xr:uid="{00000000-0005-0000-0000-000010970000}"/>
    <cellStyle name="Separador de milhares 3 7 13 6" xfId="41700" xr:uid="{00000000-0005-0000-0000-000011970000}"/>
    <cellStyle name="Separador de milhares 3 7 13 7" xfId="41054" xr:uid="{00000000-0005-0000-0000-000012970000}"/>
    <cellStyle name="Separador de milhares 3 7 14" xfId="39348" xr:uid="{00000000-0005-0000-0000-000013970000}"/>
    <cellStyle name="Separador de milhares 3 7 14 2" xfId="39733" xr:uid="{00000000-0005-0000-0000-000014970000}"/>
    <cellStyle name="Separador de milhares 3 7 14 3" xfId="43043" xr:uid="{00000000-0005-0000-0000-000015970000}"/>
    <cellStyle name="Separador de milhares 3 7 14 4" xfId="39433" xr:uid="{00000000-0005-0000-0000-000016970000}"/>
    <cellStyle name="Separador de milhares 3 7 14 5" xfId="40675" xr:uid="{00000000-0005-0000-0000-000017970000}"/>
    <cellStyle name="Separador de milhares 3 7 14 6" xfId="40359" xr:uid="{00000000-0005-0000-0000-000018970000}"/>
    <cellStyle name="Separador de milhares 3 7 14 7" xfId="42662" xr:uid="{00000000-0005-0000-0000-000019970000}"/>
    <cellStyle name="Separador de milhares 3 7 15" xfId="43183" xr:uid="{00000000-0005-0000-0000-00001A970000}"/>
    <cellStyle name="Separador de milhares 3 7 15 2" xfId="42716" xr:uid="{00000000-0005-0000-0000-00001B970000}"/>
    <cellStyle name="Separador de milhares 3 7 15 3" xfId="40354" xr:uid="{00000000-0005-0000-0000-00001C970000}"/>
    <cellStyle name="Separador de milhares 3 7 15 4" xfId="42073" xr:uid="{00000000-0005-0000-0000-00001D970000}"/>
    <cellStyle name="Separador de milhares 3 7 15 5" xfId="41678" xr:uid="{00000000-0005-0000-0000-00001E970000}"/>
    <cellStyle name="Separador de milhares 3 7 15 6" xfId="41496" xr:uid="{00000000-0005-0000-0000-00001F970000}"/>
    <cellStyle name="Separador de milhares 3 7 15 7" xfId="41222" xr:uid="{00000000-0005-0000-0000-000020970000}"/>
    <cellStyle name="Separador de milhares 3 7 16" xfId="40414" xr:uid="{00000000-0005-0000-0000-000021970000}"/>
    <cellStyle name="Separador de milhares 3 7 16 2" xfId="41162" xr:uid="{00000000-0005-0000-0000-000022970000}"/>
    <cellStyle name="Separador de milhares 3 7 16 3" xfId="42404" xr:uid="{00000000-0005-0000-0000-000023970000}"/>
    <cellStyle name="Separador de milhares 3 7 16 4" xfId="41841" xr:uid="{00000000-0005-0000-0000-000024970000}"/>
    <cellStyle name="Separador de milhares 3 7 16 5" xfId="41884" xr:uid="{00000000-0005-0000-0000-000025970000}"/>
    <cellStyle name="Separador de milhares 3 7 16 6" xfId="41652" xr:uid="{00000000-0005-0000-0000-000026970000}"/>
    <cellStyle name="Separador de milhares 3 7 16 7" xfId="41301" xr:uid="{00000000-0005-0000-0000-000027970000}"/>
    <cellStyle name="Separador de milhares 3 7 17" xfId="39557" xr:uid="{00000000-0005-0000-0000-000028970000}"/>
    <cellStyle name="Separador de milhares 3 7 17 2" xfId="41686" xr:uid="{00000000-0005-0000-0000-000029970000}"/>
    <cellStyle name="Separador de milhares 3 7 17 3" xfId="43037" xr:uid="{00000000-0005-0000-0000-00002A970000}"/>
    <cellStyle name="Separador de milhares 3 7 17 4" xfId="41551" xr:uid="{00000000-0005-0000-0000-00002B970000}"/>
    <cellStyle name="Separador de milhares 3 7 17 5" xfId="39485" xr:uid="{00000000-0005-0000-0000-00002C970000}"/>
    <cellStyle name="Separador de milhares 3 7 17 6" xfId="41192" xr:uid="{00000000-0005-0000-0000-00002D970000}"/>
    <cellStyle name="Separador de milhares 3 7 17 7" xfId="40149" xr:uid="{00000000-0005-0000-0000-00002E970000}"/>
    <cellStyle name="Separador de milhares 3 7 18" xfId="39588" xr:uid="{00000000-0005-0000-0000-00002F970000}"/>
    <cellStyle name="Separador de milhares 3 7 18 2" xfId="42745" xr:uid="{00000000-0005-0000-0000-000030970000}"/>
    <cellStyle name="Separador de milhares 3 7 18 3" xfId="43164" xr:uid="{00000000-0005-0000-0000-000031970000}"/>
    <cellStyle name="Separador de milhares 3 7 18 4" xfId="42510" xr:uid="{00000000-0005-0000-0000-000032970000}"/>
    <cellStyle name="Separador de milhares 3 7 18 5" xfId="40402" xr:uid="{00000000-0005-0000-0000-000033970000}"/>
    <cellStyle name="Separador de milhares 3 7 18 6" xfId="40250" xr:uid="{00000000-0005-0000-0000-000034970000}"/>
    <cellStyle name="Separador de milhares 3 7 18 7" xfId="40351" xr:uid="{00000000-0005-0000-0000-000035970000}"/>
    <cellStyle name="Separador de milhares 3 7 19" xfId="39772" xr:uid="{00000000-0005-0000-0000-000036970000}"/>
    <cellStyle name="Separador de milhares 3 7 19 2" xfId="42027" xr:uid="{00000000-0005-0000-0000-000037970000}"/>
    <cellStyle name="Separador de milhares 3 7 19 3" xfId="41159" xr:uid="{00000000-0005-0000-0000-000038970000}"/>
    <cellStyle name="Separador de milhares 3 7 19 4" xfId="42467" xr:uid="{00000000-0005-0000-0000-000039970000}"/>
    <cellStyle name="Separador de milhares 3 7 19 5" xfId="39451" xr:uid="{00000000-0005-0000-0000-00003A970000}"/>
    <cellStyle name="Separador de milhares 3 7 19 6" xfId="42675" xr:uid="{00000000-0005-0000-0000-00003B970000}"/>
    <cellStyle name="Separador de milhares 3 7 19 7" xfId="42688" xr:uid="{00000000-0005-0000-0000-00003C970000}"/>
    <cellStyle name="Separador de milhares 3 7 2" xfId="30417" xr:uid="{00000000-0005-0000-0000-00003D970000}"/>
    <cellStyle name="Separador de milhares 3 7 2 2" xfId="36620" xr:uid="{00000000-0005-0000-0000-00003E970000}"/>
    <cellStyle name="Separador de milhares 3 7 2 2 2" xfId="38817" xr:uid="{00000000-0005-0000-0000-00003F970000}"/>
    <cellStyle name="Separador de milhares 3 7 2 2 3" xfId="41243" xr:uid="{00000000-0005-0000-0000-000040970000}"/>
    <cellStyle name="Separador de milhares 3 7 2 3" xfId="39659" xr:uid="{00000000-0005-0000-0000-000041970000}"/>
    <cellStyle name="Separador de milhares 3 7 2 4" xfId="42682" xr:uid="{00000000-0005-0000-0000-000042970000}"/>
    <cellStyle name="Separador de milhares 3 7 2 5" xfId="40761" xr:uid="{00000000-0005-0000-0000-000043970000}"/>
    <cellStyle name="Separador de milhares 3 7 2 6" xfId="41692" xr:uid="{00000000-0005-0000-0000-000044970000}"/>
    <cellStyle name="Separador de milhares 3 7 2 7" xfId="41100" xr:uid="{00000000-0005-0000-0000-000045970000}"/>
    <cellStyle name="Separador de milhares 3 7 2 8" xfId="43069" xr:uid="{00000000-0005-0000-0000-000046970000}"/>
    <cellStyle name="Separador de milhares 3 7 20" xfId="42163" xr:uid="{00000000-0005-0000-0000-000047970000}"/>
    <cellStyle name="Separador de milhares 3 7 20 2" xfId="41119" xr:uid="{00000000-0005-0000-0000-000048970000}"/>
    <cellStyle name="Separador de milhares 3 7 20 3" xfId="40253" xr:uid="{00000000-0005-0000-0000-000049970000}"/>
    <cellStyle name="Separador de milhares 3 7 20 4" xfId="41886" xr:uid="{00000000-0005-0000-0000-00004A970000}"/>
    <cellStyle name="Separador de milhares 3 7 20 5" xfId="43263" xr:uid="{00000000-0005-0000-0000-00004B970000}"/>
    <cellStyle name="Separador de milhares 3 7 20 6" xfId="39932" xr:uid="{00000000-0005-0000-0000-00004C970000}"/>
    <cellStyle name="Separador de milhares 3 7 20 7" xfId="40652" xr:uid="{00000000-0005-0000-0000-00004D970000}"/>
    <cellStyle name="Separador de milhares 3 7 21" xfId="39586" xr:uid="{00000000-0005-0000-0000-00004E970000}"/>
    <cellStyle name="Separador de milhares 3 7 21 2" xfId="43044" xr:uid="{00000000-0005-0000-0000-00004F970000}"/>
    <cellStyle name="Separador de milhares 3 7 21 3" xfId="41233" xr:uid="{00000000-0005-0000-0000-000050970000}"/>
    <cellStyle name="Separador de milhares 3 7 21 4" xfId="42376" xr:uid="{00000000-0005-0000-0000-000051970000}"/>
    <cellStyle name="Separador de milhares 3 7 21 5" xfId="41402" xr:uid="{00000000-0005-0000-0000-000052970000}"/>
    <cellStyle name="Separador de milhares 3 7 21 6" xfId="40588" xr:uid="{00000000-0005-0000-0000-000053970000}"/>
    <cellStyle name="Separador de milhares 3 7 21 7" xfId="39988" xr:uid="{00000000-0005-0000-0000-000054970000}"/>
    <cellStyle name="Separador de milhares 3 7 22" xfId="41460" xr:uid="{00000000-0005-0000-0000-000055970000}"/>
    <cellStyle name="Separador de milhares 3 7 23" xfId="41307" xr:uid="{00000000-0005-0000-0000-000056970000}"/>
    <cellStyle name="Separador de milhares 3 7 24" xfId="41109" xr:uid="{00000000-0005-0000-0000-000057970000}"/>
    <cellStyle name="Separador de milhares 3 7 25" xfId="42550" xr:uid="{00000000-0005-0000-0000-000058970000}"/>
    <cellStyle name="Separador de milhares 3 7 26" xfId="41910" xr:uid="{00000000-0005-0000-0000-000059970000}"/>
    <cellStyle name="Separador de milhares 3 7 27" xfId="40509" xr:uid="{00000000-0005-0000-0000-00005A970000}"/>
    <cellStyle name="Separador de milhares 3 7 28" xfId="42700" xr:uid="{00000000-0005-0000-0000-00005B970000}"/>
    <cellStyle name="Separador de milhares 3 7 3" xfId="30418" xr:uid="{00000000-0005-0000-0000-00005C970000}"/>
    <cellStyle name="Separador de milhares 3 7 3 2" xfId="38662" xr:uid="{00000000-0005-0000-0000-00005D970000}"/>
    <cellStyle name="Separador de milhares 3 7 3 2 2" xfId="41078" xr:uid="{00000000-0005-0000-0000-00005E970000}"/>
    <cellStyle name="Separador de milhares 3 7 3 3" xfId="39729" xr:uid="{00000000-0005-0000-0000-00005F970000}"/>
    <cellStyle name="Separador de milhares 3 7 3 4" xfId="41127" xr:uid="{00000000-0005-0000-0000-000060970000}"/>
    <cellStyle name="Separador de milhares 3 7 3 5" xfId="42054" xr:uid="{00000000-0005-0000-0000-000061970000}"/>
    <cellStyle name="Separador de milhares 3 7 3 6" xfId="39553" xr:uid="{00000000-0005-0000-0000-000062970000}"/>
    <cellStyle name="Separador de milhares 3 7 3 7" xfId="40184" xr:uid="{00000000-0005-0000-0000-000063970000}"/>
    <cellStyle name="Separador de milhares 3 7 3 8" xfId="41417" xr:uid="{00000000-0005-0000-0000-000064970000}"/>
    <cellStyle name="Separador de milhares 3 7 4" xfId="42462" xr:uid="{00000000-0005-0000-0000-000065970000}"/>
    <cellStyle name="Separador de milhares 3 7 4 2" xfId="40307" xr:uid="{00000000-0005-0000-0000-000066970000}"/>
    <cellStyle name="Separador de milhares 3 7 4 3" xfId="40753" xr:uid="{00000000-0005-0000-0000-000067970000}"/>
    <cellStyle name="Separador de milhares 3 7 4 4" xfId="41133" xr:uid="{00000000-0005-0000-0000-000068970000}"/>
    <cellStyle name="Separador de milhares 3 7 4 5" xfId="43270" xr:uid="{00000000-0005-0000-0000-000069970000}"/>
    <cellStyle name="Separador de milhares 3 7 4 6" xfId="41649" xr:uid="{00000000-0005-0000-0000-00006A970000}"/>
    <cellStyle name="Separador de milhares 3 7 4 7" xfId="40594" xr:uid="{00000000-0005-0000-0000-00006B970000}"/>
    <cellStyle name="Separador de milhares 3 7 5" xfId="43290" xr:uid="{00000000-0005-0000-0000-00006C970000}"/>
    <cellStyle name="Separador de milhares 3 7 5 2" xfId="41289" xr:uid="{00000000-0005-0000-0000-00006D970000}"/>
    <cellStyle name="Separador de milhares 3 7 5 3" xfId="40751" xr:uid="{00000000-0005-0000-0000-00006E970000}"/>
    <cellStyle name="Separador de milhares 3 7 5 4" xfId="39409" xr:uid="{00000000-0005-0000-0000-00006F970000}"/>
    <cellStyle name="Separador de milhares 3 7 5 5" xfId="39913" xr:uid="{00000000-0005-0000-0000-000070970000}"/>
    <cellStyle name="Separador de milhares 3 7 5 6" xfId="42056" xr:uid="{00000000-0005-0000-0000-000071970000}"/>
    <cellStyle name="Separador de milhares 3 7 5 7" xfId="41436" xr:uid="{00000000-0005-0000-0000-000072970000}"/>
    <cellStyle name="Separador de milhares 3 7 6" xfId="40438" xr:uid="{00000000-0005-0000-0000-000073970000}"/>
    <cellStyle name="Separador de milhares 3 7 6 2" xfId="39714" xr:uid="{00000000-0005-0000-0000-000074970000}"/>
    <cellStyle name="Separador de milhares 3 7 6 3" xfId="42033" xr:uid="{00000000-0005-0000-0000-000075970000}"/>
    <cellStyle name="Separador de milhares 3 7 6 4" xfId="39430" xr:uid="{00000000-0005-0000-0000-000076970000}"/>
    <cellStyle name="Separador de milhares 3 7 6 5" xfId="41972" xr:uid="{00000000-0005-0000-0000-000077970000}"/>
    <cellStyle name="Separador de milhares 3 7 6 6" xfId="41224" xr:uid="{00000000-0005-0000-0000-000078970000}"/>
    <cellStyle name="Separador de milhares 3 7 6 7" xfId="40160" xr:uid="{00000000-0005-0000-0000-000079970000}"/>
    <cellStyle name="Separador de milhares 3 7 7" xfId="40908" xr:uid="{00000000-0005-0000-0000-00007A970000}"/>
    <cellStyle name="Separador de milhares 3 7 7 2" xfId="39734" xr:uid="{00000000-0005-0000-0000-00007B970000}"/>
    <cellStyle name="Separador de milhares 3 7 7 3" xfId="40857" xr:uid="{00000000-0005-0000-0000-00007C970000}"/>
    <cellStyle name="Separador de milhares 3 7 7 4" xfId="41332" xr:uid="{00000000-0005-0000-0000-00007D970000}"/>
    <cellStyle name="Separador de milhares 3 7 7 5" xfId="41984" xr:uid="{00000000-0005-0000-0000-00007E970000}"/>
    <cellStyle name="Separador de milhares 3 7 7 6" xfId="42563" xr:uid="{00000000-0005-0000-0000-00007F970000}"/>
    <cellStyle name="Separador de milhares 3 7 7 7" xfId="40991" xr:uid="{00000000-0005-0000-0000-000080970000}"/>
    <cellStyle name="Separador de milhares 3 7 8" xfId="39610" xr:uid="{00000000-0005-0000-0000-000081970000}"/>
    <cellStyle name="Separador de milhares 3 7 8 2" xfId="43140" xr:uid="{00000000-0005-0000-0000-000082970000}"/>
    <cellStyle name="Separador de milhares 3 7 8 3" xfId="41935" xr:uid="{00000000-0005-0000-0000-000083970000}"/>
    <cellStyle name="Separador de milhares 3 7 8 4" xfId="42354" xr:uid="{00000000-0005-0000-0000-000084970000}"/>
    <cellStyle name="Separador de milhares 3 7 8 5" xfId="42356" xr:uid="{00000000-0005-0000-0000-000085970000}"/>
    <cellStyle name="Separador de milhares 3 7 8 6" xfId="41208" xr:uid="{00000000-0005-0000-0000-000086970000}"/>
    <cellStyle name="Separador de milhares 3 7 8 7" xfId="41392" xr:uid="{00000000-0005-0000-0000-000087970000}"/>
    <cellStyle name="Separador de milhares 3 7 9" xfId="39703" xr:uid="{00000000-0005-0000-0000-000088970000}"/>
    <cellStyle name="Separador de milhares 3 7 9 2" xfId="40982" xr:uid="{00000000-0005-0000-0000-000089970000}"/>
    <cellStyle name="Separador de milhares 3 7 9 3" xfId="42466" xr:uid="{00000000-0005-0000-0000-00008A970000}"/>
    <cellStyle name="Separador de milhares 3 7 9 4" xfId="41322" xr:uid="{00000000-0005-0000-0000-00008B970000}"/>
    <cellStyle name="Separador de milhares 3 7 9 5" xfId="41403" xr:uid="{00000000-0005-0000-0000-00008C970000}"/>
    <cellStyle name="Separador de milhares 3 7 9 6" xfId="41688" xr:uid="{00000000-0005-0000-0000-00008D970000}"/>
    <cellStyle name="Separador de milhares 3 7 9 7" xfId="42407" xr:uid="{00000000-0005-0000-0000-00008E970000}"/>
    <cellStyle name="Separador de milhares 3 8" xfId="30419" xr:uid="{00000000-0005-0000-0000-00008F970000}"/>
    <cellStyle name="Separador de milhares 3 8 10" xfId="37559" xr:uid="{00000000-0005-0000-0000-000090970000}"/>
    <cellStyle name="Separador de milhares 3 8 10 2" xfId="39037" xr:uid="{00000000-0005-0000-0000-000091970000}"/>
    <cellStyle name="Separador de milhares 3 8 10 2 2" xfId="40238" xr:uid="{00000000-0005-0000-0000-000092970000}"/>
    <cellStyle name="Separador de milhares 3 8 10 3" xfId="40691" xr:uid="{00000000-0005-0000-0000-000093970000}"/>
    <cellStyle name="Separador de milhares 3 8 10 4" xfId="41713" xr:uid="{00000000-0005-0000-0000-000094970000}"/>
    <cellStyle name="Separador de milhares 3 8 10 5" xfId="42152" xr:uid="{00000000-0005-0000-0000-000095970000}"/>
    <cellStyle name="Separador de milhares 3 8 10 6" xfId="43304" xr:uid="{00000000-0005-0000-0000-000096970000}"/>
    <cellStyle name="Separador de milhares 3 8 10 7" xfId="42539" xr:uid="{00000000-0005-0000-0000-000097970000}"/>
    <cellStyle name="Separador de milhares 3 8 10 8" xfId="40482" xr:uid="{00000000-0005-0000-0000-000098970000}"/>
    <cellStyle name="Separador de milhares 3 8 11" xfId="38678" xr:uid="{00000000-0005-0000-0000-000099970000}"/>
    <cellStyle name="Separador de milhares 3 8 11 2" xfId="42648" xr:uid="{00000000-0005-0000-0000-00009A970000}"/>
    <cellStyle name="Separador de milhares 3 8 11 3" xfId="41659" xr:uid="{00000000-0005-0000-0000-00009B970000}"/>
    <cellStyle name="Separador de milhares 3 8 11 4" xfId="41080" xr:uid="{00000000-0005-0000-0000-00009C970000}"/>
    <cellStyle name="Separador de milhares 3 8 11 5" xfId="43144" xr:uid="{00000000-0005-0000-0000-00009D970000}"/>
    <cellStyle name="Separador de milhares 3 8 11 6" xfId="41618" xr:uid="{00000000-0005-0000-0000-00009E970000}"/>
    <cellStyle name="Separador de milhares 3 8 11 7" xfId="41697" xr:uid="{00000000-0005-0000-0000-00009F970000}"/>
    <cellStyle name="Separador de milhares 3 8 11 8" xfId="40797" xr:uid="{00000000-0005-0000-0000-0000A0970000}"/>
    <cellStyle name="Separador de milhares 3 8 12" xfId="42594" xr:uid="{00000000-0005-0000-0000-0000A1970000}"/>
    <cellStyle name="Separador de milhares 3 8 12 2" xfId="42942" xr:uid="{00000000-0005-0000-0000-0000A2970000}"/>
    <cellStyle name="Separador de milhares 3 8 12 3" xfId="42668" xr:uid="{00000000-0005-0000-0000-0000A3970000}"/>
    <cellStyle name="Separador de milhares 3 8 12 4" xfId="42391" xr:uid="{00000000-0005-0000-0000-0000A4970000}"/>
    <cellStyle name="Separador de milhares 3 8 12 5" xfId="41292" xr:uid="{00000000-0005-0000-0000-0000A5970000}"/>
    <cellStyle name="Separador de milhares 3 8 12 6" xfId="42946" xr:uid="{00000000-0005-0000-0000-0000A6970000}"/>
    <cellStyle name="Separador de milhares 3 8 12 7" xfId="41802" xr:uid="{00000000-0005-0000-0000-0000A7970000}"/>
    <cellStyle name="Separador de milhares 3 8 13" xfId="41029" xr:uid="{00000000-0005-0000-0000-0000A8970000}"/>
    <cellStyle name="Separador de milhares 3 8 13 2" xfId="39605" xr:uid="{00000000-0005-0000-0000-0000A9970000}"/>
    <cellStyle name="Separador de milhares 3 8 13 3" xfId="41619" xr:uid="{00000000-0005-0000-0000-0000AA970000}"/>
    <cellStyle name="Separador de milhares 3 8 13 4" xfId="39556" xr:uid="{00000000-0005-0000-0000-0000AB970000}"/>
    <cellStyle name="Separador de milhares 3 8 13 5" xfId="43149" xr:uid="{00000000-0005-0000-0000-0000AC970000}"/>
    <cellStyle name="Separador de milhares 3 8 13 6" xfId="40975" xr:uid="{00000000-0005-0000-0000-0000AD970000}"/>
    <cellStyle name="Separador de milhares 3 8 13 7" xfId="42966" xr:uid="{00000000-0005-0000-0000-0000AE970000}"/>
    <cellStyle name="Separador de milhares 3 8 14" xfId="41604" xr:uid="{00000000-0005-0000-0000-0000AF970000}"/>
    <cellStyle name="Separador de milhares 3 8 14 2" xfId="41086" xr:uid="{00000000-0005-0000-0000-0000B0970000}"/>
    <cellStyle name="Separador de milhares 3 8 14 3" xfId="42676" xr:uid="{00000000-0005-0000-0000-0000B1970000}"/>
    <cellStyle name="Separador de milhares 3 8 14 4" xfId="39914" xr:uid="{00000000-0005-0000-0000-0000B2970000}"/>
    <cellStyle name="Separador de milhares 3 8 14 5" xfId="42259" xr:uid="{00000000-0005-0000-0000-0000B3970000}"/>
    <cellStyle name="Separador de milhares 3 8 14 6" xfId="40141" xr:uid="{00000000-0005-0000-0000-0000B4970000}"/>
    <cellStyle name="Separador de milhares 3 8 14 7" xfId="40242" xr:uid="{00000000-0005-0000-0000-0000B5970000}"/>
    <cellStyle name="Separador de milhares 3 8 15" xfId="41414" xr:uid="{00000000-0005-0000-0000-0000B6970000}"/>
    <cellStyle name="Separador de milhares 3 8 15 2" xfId="40858" xr:uid="{00000000-0005-0000-0000-0000B7970000}"/>
    <cellStyle name="Separador de milhares 3 8 15 3" xfId="41030" xr:uid="{00000000-0005-0000-0000-0000B8970000}"/>
    <cellStyle name="Separador de milhares 3 8 15 4" xfId="42159" xr:uid="{00000000-0005-0000-0000-0000B9970000}"/>
    <cellStyle name="Separador de milhares 3 8 15 5" xfId="41430" xr:uid="{00000000-0005-0000-0000-0000BA970000}"/>
    <cellStyle name="Separador de milhares 3 8 15 6" xfId="43321" xr:uid="{00000000-0005-0000-0000-0000BB970000}"/>
    <cellStyle name="Separador de milhares 3 8 15 7" xfId="43024" xr:uid="{00000000-0005-0000-0000-0000BC970000}"/>
    <cellStyle name="Separador de milhares 3 8 16" xfId="42197" xr:uid="{00000000-0005-0000-0000-0000BD970000}"/>
    <cellStyle name="Separador de milhares 3 8 16 2" xfId="39752" xr:uid="{00000000-0005-0000-0000-0000BE970000}"/>
    <cellStyle name="Separador de milhares 3 8 16 3" xfId="43053" xr:uid="{00000000-0005-0000-0000-0000BF970000}"/>
    <cellStyle name="Separador de milhares 3 8 16 4" xfId="39445" xr:uid="{00000000-0005-0000-0000-0000C0970000}"/>
    <cellStyle name="Separador de milhares 3 8 16 5" xfId="42442" xr:uid="{00000000-0005-0000-0000-0000C1970000}"/>
    <cellStyle name="Separador de milhares 3 8 16 6" xfId="41367" xr:uid="{00000000-0005-0000-0000-0000C2970000}"/>
    <cellStyle name="Separador de milhares 3 8 16 7" xfId="43052" xr:uid="{00000000-0005-0000-0000-0000C3970000}"/>
    <cellStyle name="Separador de milhares 3 8 17" xfId="39696" xr:uid="{00000000-0005-0000-0000-0000C4970000}"/>
    <cellStyle name="Separador de milhares 3 8 17 2" xfId="40239" xr:uid="{00000000-0005-0000-0000-0000C5970000}"/>
    <cellStyle name="Separador de milhares 3 8 17 3" xfId="42649" xr:uid="{00000000-0005-0000-0000-0000C6970000}"/>
    <cellStyle name="Separador de milhares 3 8 17 4" xfId="41654" xr:uid="{00000000-0005-0000-0000-0000C7970000}"/>
    <cellStyle name="Separador de milhares 3 8 17 5" xfId="40766" xr:uid="{00000000-0005-0000-0000-0000C8970000}"/>
    <cellStyle name="Separador de milhares 3 8 17 6" xfId="41015" xr:uid="{00000000-0005-0000-0000-0000C9970000}"/>
    <cellStyle name="Separador de milhares 3 8 17 7" xfId="40641" xr:uid="{00000000-0005-0000-0000-0000CA970000}"/>
    <cellStyle name="Separador de milhares 3 8 18" xfId="41510" xr:uid="{00000000-0005-0000-0000-0000CB970000}"/>
    <cellStyle name="Separador de milhares 3 8 18 2" xfId="42651" xr:uid="{00000000-0005-0000-0000-0000CC970000}"/>
    <cellStyle name="Separador de milhares 3 8 18 3" xfId="41263" xr:uid="{00000000-0005-0000-0000-0000CD970000}"/>
    <cellStyle name="Separador de milhares 3 8 18 4" xfId="42528" xr:uid="{00000000-0005-0000-0000-0000CE970000}"/>
    <cellStyle name="Separador de milhares 3 8 18 5" xfId="41515" xr:uid="{00000000-0005-0000-0000-0000CF970000}"/>
    <cellStyle name="Separador de milhares 3 8 18 6" xfId="40896" xr:uid="{00000000-0005-0000-0000-0000D0970000}"/>
    <cellStyle name="Separador de milhares 3 8 18 7" xfId="40646" xr:uid="{00000000-0005-0000-0000-0000D1970000}"/>
    <cellStyle name="Separador de milhares 3 8 19" xfId="40552" xr:uid="{00000000-0005-0000-0000-0000D2970000}"/>
    <cellStyle name="Separador de milhares 3 8 19 2" xfId="39582" xr:uid="{00000000-0005-0000-0000-0000D3970000}"/>
    <cellStyle name="Separador de milhares 3 8 19 3" xfId="41226" xr:uid="{00000000-0005-0000-0000-0000D4970000}"/>
    <cellStyle name="Separador de milhares 3 8 19 4" xfId="42104" xr:uid="{00000000-0005-0000-0000-0000D5970000}"/>
    <cellStyle name="Separador de milhares 3 8 19 5" xfId="41151" xr:uid="{00000000-0005-0000-0000-0000D6970000}"/>
    <cellStyle name="Separador de milhares 3 8 19 6" xfId="40841" xr:uid="{00000000-0005-0000-0000-0000D7970000}"/>
    <cellStyle name="Separador de milhares 3 8 19 7" xfId="40367" xr:uid="{00000000-0005-0000-0000-0000D8970000}"/>
    <cellStyle name="Separador de milhares 3 8 2" xfId="30420" xr:uid="{00000000-0005-0000-0000-0000D9970000}"/>
    <cellStyle name="Separador de milhares 3 8 2 2" xfId="36622" xr:uid="{00000000-0005-0000-0000-0000DA970000}"/>
    <cellStyle name="Separador de milhares 3 8 2 2 2" xfId="38819" xr:uid="{00000000-0005-0000-0000-0000DB970000}"/>
    <cellStyle name="Separador de milhares 3 8 2 2 3" xfId="39477" xr:uid="{00000000-0005-0000-0000-0000DC970000}"/>
    <cellStyle name="Separador de milhares 3 8 2 3" xfId="36378" xr:uid="{00000000-0005-0000-0000-0000DD970000}"/>
    <cellStyle name="Separador de milhares 3 8 2 3 2" xfId="38710" xr:uid="{00000000-0005-0000-0000-0000DE970000}"/>
    <cellStyle name="Separador de milhares 3 8 2 3 3" xfId="42858" xr:uid="{00000000-0005-0000-0000-0000DF970000}"/>
    <cellStyle name="Separador de milhares 3 8 2 4" xfId="42473" xr:uid="{00000000-0005-0000-0000-0000E0970000}"/>
    <cellStyle name="Separador de milhares 3 8 2 5" xfId="41631" xr:uid="{00000000-0005-0000-0000-0000E1970000}"/>
    <cellStyle name="Separador de milhares 3 8 2 6" xfId="42210" xr:uid="{00000000-0005-0000-0000-0000E2970000}"/>
    <cellStyle name="Separador de milhares 3 8 2 7" xfId="40871" xr:uid="{00000000-0005-0000-0000-0000E3970000}"/>
    <cellStyle name="Separador de milhares 3 8 2 8" xfId="42228" xr:uid="{00000000-0005-0000-0000-0000E4970000}"/>
    <cellStyle name="Separador de milhares 3 8 20" xfId="41772" xr:uid="{00000000-0005-0000-0000-0000E5970000}"/>
    <cellStyle name="Separador de milhares 3 8 20 2" xfId="41082" xr:uid="{00000000-0005-0000-0000-0000E6970000}"/>
    <cellStyle name="Separador de milhares 3 8 20 3" xfId="40168" xr:uid="{00000000-0005-0000-0000-0000E7970000}"/>
    <cellStyle name="Separador de milhares 3 8 20 4" xfId="41905" xr:uid="{00000000-0005-0000-0000-0000E8970000}"/>
    <cellStyle name="Separador de milhares 3 8 20 5" xfId="39386" xr:uid="{00000000-0005-0000-0000-0000E9970000}"/>
    <cellStyle name="Separador de milhares 3 8 20 6" xfId="40471" xr:uid="{00000000-0005-0000-0000-0000EA970000}"/>
    <cellStyle name="Separador de milhares 3 8 20 7" xfId="42834" xr:uid="{00000000-0005-0000-0000-0000EB970000}"/>
    <cellStyle name="Separador de milhares 3 8 21" xfId="42018" xr:uid="{00000000-0005-0000-0000-0000EC970000}"/>
    <cellStyle name="Separador de milhares 3 8 21 2" xfId="39763" xr:uid="{00000000-0005-0000-0000-0000ED970000}"/>
    <cellStyle name="Separador de milhares 3 8 21 3" xfId="41275" xr:uid="{00000000-0005-0000-0000-0000EE970000}"/>
    <cellStyle name="Separador de milhares 3 8 21 4" xfId="39500" xr:uid="{00000000-0005-0000-0000-0000EF970000}"/>
    <cellStyle name="Separador de milhares 3 8 21 5" xfId="40937" xr:uid="{00000000-0005-0000-0000-0000F0970000}"/>
    <cellStyle name="Separador de milhares 3 8 21 6" xfId="41021" xr:uid="{00000000-0005-0000-0000-0000F1970000}"/>
    <cellStyle name="Separador de milhares 3 8 21 7" xfId="39989" xr:uid="{00000000-0005-0000-0000-0000F2970000}"/>
    <cellStyle name="Separador de milhares 3 8 22" xfId="41470" xr:uid="{00000000-0005-0000-0000-0000F3970000}"/>
    <cellStyle name="Separador de milhares 3 8 23" xfId="39861" xr:uid="{00000000-0005-0000-0000-0000F4970000}"/>
    <cellStyle name="Separador de milhares 3 8 24" xfId="40777" xr:uid="{00000000-0005-0000-0000-0000F5970000}"/>
    <cellStyle name="Separador de milhares 3 8 25" xfId="39365" xr:uid="{00000000-0005-0000-0000-0000F6970000}"/>
    <cellStyle name="Separador de milhares 3 8 26" xfId="39530" xr:uid="{00000000-0005-0000-0000-0000F7970000}"/>
    <cellStyle name="Separador de milhares 3 8 27" xfId="40502" xr:uid="{00000000-0005-0000-0000-0000F8970000}"/>
    <cellStyle name="Separador de milhares 3 8 28" xfId="42997" xr:uid="{00000000-0005-0000-0000-0000F9970000}"/>
    <cellStyle name="Separador de milhares 3 8 3" xfId="30421" xr:uid="{00000000-0005-0000-0000-0000FA970000}"/>
    <cellStyle name="Separador de milhares 3 8 3 2" xfId="36681" xr:uid="{00000000-0005-0000-0000-0000FB970000}"/>
    <cellStyle name="Separador de milhares 3 8 3 2 2" xfId="38860" xr:uid="{00000000-0005-0000-0000-0000FC970000}"/>
    <cellStyle name="Separador de milhares 3 8 3 2 3" xfId="40287" xr:uid="{00000000-0005-0000-0000-0000FD970000}"/>
    <cellStyle name="Separador de milhares 3 8 3 3" xfId="39754" xr:uid="{00000000-0005-0000-0000-0000FE970000}"/>
    <cellStyle name="Separador de milhares 3 8 3 4" xfId="42560" xr:uid="{00000000-0005-0000-0000-0000FF970000}"/>
    <cellStyle name="Separador de milhares 3 8 3 5" xfId="42360" xr:uid="{00000000-0005-0000-0000-000000980000}"/>
    <cellStyle name="Separador de milhares 3 8 3 6" xfId="40251" xr:uid="{00000000-0005-0000-0000-000001980000}"/>
    <cellStyle name="Separador de milhares 3 8 3 7" xfId="41415" xr:uid="{00000000-0005-0000-0000-000002980000}"/>
    <cellStyle name="Separador de milhares 3 8 3 8" xfId="43243" xr:uid="{00000000-0005-0000-0000-000003980000}"/>
    <cellStyle name="Separador de milhares 3 8 4" xfId="36621" xr:uid="{00000000-0005-0000-0000-000004980000}"/>
    <cellStyle name="Separador de milhares 3 8 4 2" xfId="38818" xr:uid="{00000000-0005-0000-0000-000005980000}"/>
    <cellStyle name="Separador de milhares 3 8 4 2 2" xfId="39560" xr:uid="{00000000-0005-0000-0000-000006980000}"/>
    <cellStyle name="Separador de milhares 3 8 4 3" xfId="40917" xr:uid="{00000000-0005-0000-0000-000007980000}"/>
    <cellStyle name="Separador de milhares 3 8 4 4" xfId="41370" xr:uid="{00000000-0005-0000-0000-000008980000}"/>
    <cellStyle name="Separador de milhares 3 8 4 5" xfId="43279" xr:uid="{00000000-0005-0000-0000-000009980000}"/>
    <cellStyle name="Separador de milhares 3 8 4 6" xfId="40195" xr:uid="{00000000-0005-0000-0000-00000A980000}"/>
    <cellStyle name="Separador de milhares 3 8 4 7" xfId="40833" xr:uid="{00000000-0005-0000-0000-00000B980000}"/>
    <cellStyle name="Separador de milhares 3 8 4 8" xfId="41407" xr:uid="{00000000-0005-0000-0000-00000C980000}"/>
    <cellStyle name="Separador de milhares 3 8 5" xfId="37290" xr:uid="{00000000-0005-0000-0000-00000D980000}"/>
    <cellStyle name="Separador de milhares 3 8 5 2" xfId="38916" xr:uid="{00000000-0005-0000-0000-00000E980000}"/>
    <cellStyle name="Separador de milhares 3 8 5 2 2" xfId="41878" xr:uid="{00000000-0005-0000-0000-00000F980000}"/>
    <cellStyle name="Separador de milhares 3 8 5 3" xfId="39872" xr:uid="{00000000-0005-0000-0000-000010980000}"/>
    <cellStyle name="Separador de milhares 3 8 5 4" xfId="40888" xr:uid="{00000000-0005-0000-0000-000011980000}"/>
    <cellStyle name="Separador de milhares 3 8 5 5" xfId="41857" xr:uid="{00000000-0005-0000-0000-000012980000}"/>
    <cellStyle name="Separador de milhares 3 8 5 6" xfId="40709" xr:uid="{00000000-0005-0000-0000-000013980000}"/>
    <cellStyle name="Separador de milhares 3 8 5 7" xfId="42570" xr:uid="{00000000-0005-0000-0000-000014980000}"/>
    <cellStyle name="Separador de milhares 3 8 5 8" xfId="40281" xr:uid="{00000000-0005-0000-0000-000015980000}"/>
    <cellStyle name="Separador de milhares 3 8 6" xfId="37199" xr:uid="{00000000-0005-0000-0000-000016980000}"/>
    <cellStyle name="Separador de milhares 3 8 6 2" xfId="38879" xr:uid="{00000000-0005-0000-0000-000017980000}"/>
    <cellStyle name="Separador de milhares 3 8 6 2 2" xfId="40294" xr:uid="{00000000-0005-0000-0000-000018980000}"/>
    <cellStyle name="Separador de milhares 3 8 6 3" xfId="41262" xr:uid="{00000000-0005-0000-0000-000019980000}"/>
    <cellStyle name="Separador de milhares 3 8 6 4" xfId="40335" xr:uid="{00000000-0005-0000-0000-00001A980000}"/>
    <cellStyle name="Separador de milhares 3 8 6 5" xfId="40124" xr:uid="{00000000-0005-0000-0000-00001B980000}"/>
    <cellStyle name="Separador de milhares 3 8 6 6" xfId="40969" xr:uid="{00000000-0005-0000-0000-00001C980000}"/>
    <cellStyle name="Separador de milhares 3 8 6 7" xfId="40878" xr:uid="{00000000-0005-0000-0000-00001D980000}"/>
    <cellStyle name="Separador de milhares 3 8 6 8" xfId="39661" xr:uid="{00000000-0005-0000-0000-00001E980000}"/>
    <cellStyle name="Separador de milhares 3 8 7" xfId="37390" xr:uid="{00000000-0005-0000-0000-00001F980000}"/>
    <cellStyle name="Separador de milhares 3 8 7 2" xfId="38967" xr:uid="{00000000-0005-0000-0000-000020980000}"/>
    <cellStyle name="Separador de milhares 3 8 7 2 2" xfId="41214" xr:uid="{00000000-0005-0000-0000-000021980000}"/>
    <cellStyle name="Separador de milhares 3 8 7 3" xfId="40264" xr:uid="{00000000-0005-0000-0000-000022980000}"/>
    <cellStyle name="Separador de milhares 3 8 7 4" xfId="39441" xr:uid="{00000000-0005-0000-0000-000023980000}"/>
    <cellStyle name="Separador de milhares 3 8 7 5" xfId="42380" xr:uid="{00000000-0005-0000-0000-000024980000}"/>
    <cellStyle name="Separador de milhares 3 8 7 6" xfId="40667" xr:uid="{00000000-0005-0000-0000-000025980000}"/>
    <cellStyle name="Separador de milhares 3 8 7 7" xfId="42943" xr:uid="{00000000-0005-0000-0000-000026980000}"/>
    <cellStyle name="Separador de milhares 3 8 7 8" xfId="39670" xr:uid="{00000000-0005-0000-0000-000027980000}"/>
    <cellStyle name="Separador de milhares 3 8 8" xfId="37431" xr:uid="{00000000-0005-0000-0000-000028980000}"/>
    <cellStyle name="Separador de milhares 3 8 8 2" xfId="38985" xr:uid="{00000000-0005-0000-0000-000029980000}"/>
    <cellStyle name="Separador de milhares 3 8 8 2 2" xfId="40612" xr:uid="{00000000-0005-0000-0000-00002A980000}"/>
    <cellStyle name="Separador de milhares 3 8 8 3" xfId="42645" xr:uid="{00000000-0005-0000-0000-00002B980000}"/>
    <cellStyle name="Separador de milhares 3 8 8 4" xfId="41657" xr:uid="{00000000-0005-0000-0000-00002C980000}"/>
    <cellStyle name="Separador de milhares 3 8 8 5" xfId="39471" xr:uid="{00000000-0005-0000-0000-00002D980000}"/>
    <cellStyle name="Separador de milhares 3 8 8 6" xfId="42113" xr:uid="{00000000-0005-0000-0000-00002E980000}"/>
    <cellStyle name="Separador de milhares 3 8 8 7" xfId="41748" xr:uid="{00000000-0005-0000-0000-00002F980000}"/>
    <cellStyle name="Separador de milhares 3 8 8 8" xfId="43111" xr:uid="{00000000-0005-0000-0000-000030980000}"/>
    <cellStyle name="Separador de milhares 3 8 9" xfId="37549" xr:uid="{00000000-0005-0000-0000-000031980000}"/>
    <cellStyle name="Separador de milhares 3 8 9 2" xfId="39032" xr:uid="{00000000-0005-0000-0000-000032980000}"/>
    <cellStyle name="Separador de milhares 3 8 9 2 2" xfId="40219" xr:uid="{00000000-0005-0000-0000-000033980000}"/>
    <cellStyle name="Separador de milhares 3 8 9 3" xfId="42048" xr:uid="{00000000-0005-0000-0000-000034980000}"/>
    <cellStyle name="Separador de milhares 3 8 9 4" xfId="41756" xr:uid="{00000000-0005-0000-0000-000035980000}"/>
    <cellStyle name="Separador de milhares 3 8 9 5" xfId="43347" xr:uid="{00000000-0005-0000-0000-000036980000}"/>
    <cellStyle name="Separador de milhares 3 8 9 6" xfId="41628" xr:uid="{00000000-0005-0000-0000-000037980000}"/>
    <cellStyle name="Separador de milhares 3 8 9 7" xfId="41135" xr:uid="{00000000-0005-0000-0000-000038980000}"/>
    <cellStyle name="Separador de milhares 3 8 9 8" xfId="40490" xr:uid="{00000000-0005-0000-0000-000039980000}"/>
    <cellStyle name="Separador de milhares 3 9" xfId="30422" xr:uid="{00000000-0005-0000-0000-00003A980000}"/>
    <cellStyle name="Separador de milhares 3 9 10" xfId="41164" xr:uid="{00000000-0005-0000-0000-00003B980000}"/>
    <cellStyle name="Separador de milhares 3 9 10 2" xfId="41313" xr:uid="{00000000-0005-0000-0000-00003C980000}"/>
    <cellStyle name="Separador de milhares 3 9 10 3" xfId="40530" xr:uid="{00000000-0005-0000-0000-00003D980000}"/>
    <cellStyle name="Separador de milhares 3 9 10 4" xfId="42306" xr:uid="{00000000-0005-0000-0000-00003E980000}"/>
    <cellStyle name="Separador de milhares 3 9 10 5" xfId="42087" xr:uid="{00000000-0005-0000-0000-00003F980000}"/>
    <cellStyle name="Separador de milhares 3 9 10 6" xfId="41145" xr:uid="{00000000-0005-0000-0000-000040980000}"/>
    <cellStyle name="Separador de milhares 3 9 10 7" xfId="43230" xr:uid="{00000000-0005-0000-0000-000041980000}"/>
    <cellStyle name="Separador de milhares 3 9 11" xfId="39795" xr:uid="{00000000-0005-0000-0000-000042980000}"/>
    <cellStyle name="Separador de milhares 3 9 11 2" xfId="42910" xr:uid="{00000000-0005-0000-0000-000043980000}"/>
    <cellStyle name="Separador de milhares 3 9 11 3" xfId="40519" xr:uid="{00000000-0005-0000-0000-000044980000}"/>
    <cellStyle name="Separador de milhares 3 9 11 4" xfId="42303" xr:uid="{00000000-0005-0000-0000-000045980000}"/>
    <cellStyle name="Separador de milhares 3 9 11 5" xfId="41283" xr:uid="{00000000-0005-0000-0000-000046980000}"/>
    <cellStyle name="Separador de milhares 3 9 11 6" xfId="41777" xr:uid="{00000000-0005-0000-0000-000047980000}"/>
    <cellStyle name="Separador de milhares 3 9 11 7" xfId="41853" xr:uid="{00000000-0005-0000-0000-000048980000}"/>
    <cellStyle name="Separador de milhares 3 9 12" xfId="40799" xr:uid="{00000000-0005-0000-0000-000049980000}"/>
    <cellStyle name="Separador de milhares 3 9 12 2" xfId="42017" xr:uid="{00000000-0005-0000-0000-00004A980000}"/>
    <cellStyle name="Separador de milhares 3 9 12 3" xfId="40666" xr:uid="{00000000-0005-0000-0000-00004B980000}"/>
    <cellStyle name="Separador de milhares 3 9 12 4" xfId="42440" xr:uid="{00000000-0005-0000-0000-00004C980000}"/>
    <cellStyle name="Separador de milhares 3 9 12 5" xfId="42342" xr:uid="{00000000-0005-0000-0000-00004D980000}"/>
    <cellStyle name="Separador de milhares 3 9 12 6" xfId="42694" xr:uid="{00000000-0005-0000-0000-00004E980000}"/>
    <cellStyle name="Separador de milhares 3 9 12 7" xfId="42426" xr:uid="{00000000-0005-0000-0000-00004F980000}"/>
    <cellStyle name="Separador de milhares 3 9 13" xfId="42921" xr:uid="{00000000-0005-0000-0000-000050980000}"/>
    <cellStyle name="Separador de milhares 3 9 13 2" xfId="41088" xr:uid="{00000000-0005-0000-0000-000051980000}"/>
    <cellStyle name="Separador de milhares 3 9 13 3" xfId="40453" xr:uid="{00000000-0005-0000-0000-000052980000}"/>
    <cellStyle name="Separador de milhares 3 9 13 4" xfId="41261" xr:uid="{00000000-0005-0000-0000-000053980000}"/>
    <cellStyle name="Separador de milhares 3 9 13 5" xfId="42071" xr:uid="{00000000-0005-0000-0000-000054980000}"/>
    <cellStyle name="Separador de milhares 3 9 13 6" xfId="43180" xr:uid="{00000000-0005-0000-0000-000055980000}"/>
    <cellStyle name="Separador de milhares 3 9 13 7" xfId="41204" xr:uid="{00000000-0005-0000-0000-000056980000}"/>
    <cellStyle name="Separador de milhares 3 9 14" xfId="39392" xr:uid="{00000000-0005-0000-0000-000057980000}"/>
    <cellStyle name="Separador de milhares 3 9 14 2" xfId="39719" xr:uid="{00000000-0005-0000-0000-000058980000}"/>
    <cellStyle name="Separador de milhares 3 9 14 3" xfId="42601" xr:uid="{00000000-0005-0000-0000-000059980000}"/>
    <cellStyle name="Separador de milhares 3 9 14 4" xfId="42158" xr:uid="{00000000-0005-0000-0000-00005A980000}"/>
    <cellStyle name="Separador de milhares 3 9 14 5" xfId="40882" xr:uid="{00000000-0005-0000-0000-00005B980000}"/>
    <cellStyle name="Separador de milhares 3 9 14 6" xfId="40537" xr:uid="{00000000-0005-0000-0000-00005C980000}"/>
    <cellStyle name="Separador de milhares 3 9 14 7" xfId="43008" xr:uid="{00000000-0005-0000-0000-00005D980000}"/>
    <cellStyle name="Separador de milhares 3 9 15" xfId="39363" xr:uid="{00000000-0005-0000-0000-00005E980000}"/>
    <cellStyle name="Separador de milhares 3 9 15 2" xfId="39842" xr:uid="{00000000-0005-0000-0000-00005F980000}"/>
    <cellStyle name="Separador de milhares 3 9 15 3" xfId="40493" xr:uid="{00000000-0005-0000-0000-000060980000}"/>
    <cellStyle name="Separador de milhares 3 9 15 4" xfId="39345" xr:uid="{00000000-0005-0000-0000-000061980000}"/>
    <cellStyle name="Separador de milhares 3 9 15 5" xfId="41509" xr:uid="{00000000-0005-0000-0000-000062980000}"/>
    <cellStyle name="Separador de milhares 3 9 15 6" xfId="40451" xr:uid="{00000000-0005-0000-0000-000063980000}"/>
    <cellStyle name="Separador de milhares 3 9 15 7" xfId="40323" xr:uid="{00000000-0005-0000-0000-000064980000}"/>
    <cellStyle name="Separador de milhares 3 9 16" xfId="42119" xr:uid="{00000000-0005-0000-0000-000065980000}"/>
    <cellStyle name="Separador de milhares 3 9 16 2" xfId="39955" xr:uid="{00000000-0005-0000-0000-000066980000}"/>
    <cellStyle name="Separador de milhares 3 9 16 3" xfId="42912" xr:uid="{00000000-0005-0000-0000-000067980000}"/>
    <cellStyle name="Separador de milhares 3 9 16 4" xfId="40944" xr:uid="{00000000-0005-0000-0000-000068980000}"/>
    <cellStyle name="Separador de milhares 3 9 16 5" xfId="39937" xr:uid="{00000000-0005-0000-0000-000069980000}"/>
    <cellStyle name="Separador de milhares 3 9 16 6" xfId="42709" xr:uid="{00000000-0005-0000-0000-00006A980000}"/>
    <cellStyle name="Separador de milhares 3 9 16 7" xfId="41271" xr:uid="{00000000-0005-0000-0000-00006B980000}"/>
    <cellStyle name="Separador de milhares 3 9 17" xfId="40972" xr:uid="{00000000-0005-0000-0000-00006C980000}"/>
    <cellStyle name="Separador de milhares 3 9 17 2" xfId="40076" xr:uid="{00000000-0005-0000-0000-00006D980000}"/>
    <cellStyle name="Separador de milhares 3 9 17 3" xfId="42604" xr:uid="{00000000-0005-0000-0000-00006E980000}"/>
    <cellStyle name="Separador de milhares 3 9 17 4" xfId="41969" xr:uid="{00000000-0005-0000-0000-00006F980000}"/>
    <cellStyle name="Separador de milhares 3 9 17 5" xfId="43105" xr:uid="{00000000-0005-0000-0000-000070980000}"/>
    <cellStyle name="Separador de milhares 3 9 17 6" xfId="40832" xr:uid="{00000000-0005-0000-0000-000071980000}"/>
    <cellStyle name="Separador de milhares 3 9 17 7" xfId="42823" xr:uid="{00000000-0005-0000-0000-000072980000}"/>
    <cellStyle name="Separador de milhares 3 9 18" xfId="39669" xr:uid="{00000000-0005-0000-0000-000073980000}"/>
    <cellStyle name="Separador de milhares 3 9 18 2" xfId="40790" xr:uid="{00000000-0005-0000-0000-000074980000}"/>
    <cellStyle name="Separador de milhares 3 9 18 3" xfId="40337" xr:uid="{00000000-0005-0000-0000-000075980000}"/>
    <cellStyle name="Separador de milhares 3 9 18 4" xfId="39537" xr:uid="{00000000-0005-0000-0000-000076980000}"/>
    <cellStyle name="Separador de milhares 3 9 18 5" xfId="41358" xr:uid="{00000000-0005-0000-0000-000077980000}"/>
    <cellStyle name="Separador de milhares 3 9 18 6" xfId="41095" xr:uid="{00000000-0005-0000-0000-000078980000}"/>
    <cellStyle name="Separador de milhares 3 9 18 7" xfId="42828" xr:uid="{00000000-0005-0000-0000-000079980000}"/>
    <cellStyle name="Separador de milhares 3 9 19" xfId="41369" xr:uid="{00000000-0005-0000-0000-00007A980000}"/>
    <cellStyle name="Separador de milhares 3 9 19 2" xfId="42220" xr:uid="{00000000-0005-0000-0000-00007B980000}"/>
    <cellStyle name="Separador de milhares 3 9 19 3" xfId="41234" xr:uid="{00000000-0005-0000-0000-00007C980000}"/>
    <cellStyle name="Separador de milhares 3 9 19 4" xfId="42359" xr:uid="{00000000-0005-0000-0000-00007D980000}"/>
    <cellStyle name="Separador de milhares 3 9 19 5" xfId="41427" xr:uid="{00000000-0005-0000-0000-00007E980000}"/>
    <cellStyle name="Separador de milhares 3 9 19 6" xfId="41773" xr:uid="{00000000-0005-0000-0000-00007F980000}"/>
    <cellStyle name="Separador de milhares 3 9 19 7" xfId="40650" xr:uid="{00000000-0005-0000-0000-000080980000}"/>
    <cellStyle name="Separador de milhares 3 9 2" xfId="30423" xr:uid="{00000000-0005-0000-0000-000081980000}"/>
    <cellStyle name="Separador de milhares 3 9 2 2" xfId="36623" xr:uid="{00000000-0005-0000-0000-000082980000}"/>
    <cellStyle name="Separador de milhares 3 9 2 2 2" xfId="38820" xr:uid="{00000000-0005-0000-0000-000083980000}"/>
    <cellStyle name="Separador de milhares 3 9 2 2 3" xfId="43307" xr:uid="{00000000-0005-0000-0000-000084980000}"/>
    <cellStyle name="Separador de milhares 3 9 2 3" xfId="39865" xr:uid="{00000000-0005-0000-0000-000085980000}"/>
    <cellStyle name="Separador de milhares 3 9 2 4" xfId="40580" xr:uid="{00000000-0005-0000-0000-000086980000}"/>
    <cellStyle name="Separador de milhares 3 9 2 5" xfId="42205" xr:uid="{00000000-0005-0000-0000-000087980000}"/>
    <cellStyle name="Separador de milhares 3 9 2 6" xfId="40887" xr:uid="{00000000-0005-0000-0000-000088980000}"/>
    <cellStyle name="Separador de milhares 3 9 2 7" xfId="43131" xr:uid="{00000000-0005-0000-0000-000089980000}"/>
    <cellStyle name="Separador de milhares 3 9 2 8" xfId="43075" xr:uid="{00000000-0005-0000-0000-00008A980000}"/>
    <cellStyle name="Separador de milhares 3 9 20" xfId="39408" xr:uid="{00000000-0005-0000-0000-00008B980000}"/>
    <cellStyle name="Separador de milhares 3 9 20 2" xfId="42559" xr:uid="{00000000-0005-0000-0000-00008C980000}"/>
    <cellStyle name="Separador de milhares 3 9 20 3" xfId="40776" xr:uid="{00000000-0005-0000-0000-00008D980000}"/>
    <cellStyle name="Separador de milhares 3 9 20 4" xfId="43095" xr:uid="{00000000-0005-0000-0000-00008E980000}"/>
    <cellStyle name="Separador de milhares 3 9 20 5" xfId="40389" xr:uid="{00000000-0005-0000-0000-00008F980000}"/>
    <cellStyle name="Separador de milhares 3 9 20 6" xfId="40508" xr:uid="{00000000-0005-0000-0000-000090980000}"/>
    <cellStyle name="Separador de milhares 3 9 20 7" xfId="40787" xr:uid="{00000000-0005-0000-0000-000091980000}"/>
    <cellStyle name="Separador de milhares 3 9 21" xfId="42363" xr:uid="{00000000-0005-0000-0000-000092980000}"/>
    <cellStyle name="Separador de milhares 3 9 21 2" xfId="42591" xr:uid="{00000000-0005-0000-0000-000093980000}"/>
    <cellStyle name="Separador de milhares 3 9 21 3" xfId="40269" xr:uid="{00000000-0005-0000-0000-000094980000}"/>
    <cellStyle name="Separador de milhares 3 9 21 4" xfId="43234" xr:uid="{00000000-0005-0000-0000-000095980000}"/>
    <cellStyle name="Separador de milhares 3 9 21 5" xfId="41679" xr:uid="{00000000-0005-0000-0000-000096980000}"/>
    <cellStyle name="Separador de milhares 3 9 21 6" xfId="40686" xr:uid="{00000000-0005-0000-0000-000097980000}"/>
    <cellStyle name="Separador de milhares 3 9 21 7" xfId="39990" xr:uid="{00000000-0005-0000-0000-000098980000}"/>
    <cellStyle name="Separador de milhares 3 9 22" xfId="42461" xr:uid="{00000000-0005-0000-0000-000099980000}"/>
    <cellStyle name="Separador de milhares 3 9 23" xfId="40568" xr:uid="{00000000-0005-0000-0000-00009A980000}"/>
    <cellStyle name="Separador de milhares 3 9 24" xfId="40555" xr:uid="{00000000-0005-0000-0000-00009B980000}"/>
    <cellStyle name="Separador de milhares 3 9 25" xfId="42375" xr:uid="{00000000-0005-0000-0000-00009C980000}"/>
    <cellStyle name="Separador de milhares 3 9 26" xfId="42057" xr:uid="{00000000-0005-0000-0000-00009D980000}"/>
    <cellStyle name="Separador de milhares 3 9 27" xfId="40842" xr:uid="{00000000-0005-0000-0000-00009E980000}"/>
    <cellStyle name="Separador de milhares 3 9 28" xfId="42862" xr:uid="{00000000-0005-0000-0000-00009F980000}"/>
    <cellStyle name="Separador de milhares 3 9 3" xfId="30424" xr:uid="{00000000-0005-0000-0000-0000A0980000}"/>
    <cellStyle name="Separador de milhares 3 9 3 2" xfId="38694" xr:uid="{00000000-0005-0000-0000-0000A1980000}"/>
    <cellStyle name="Separador de milhares 3 9 3 2 2" xfId="39466" xr:uid="{00000000-0005-0000-0000-0000A2980000}"/>
    <cellStyle name="Separador de milhares 3 9 3 3" xfId="39777" xr:uid="{00000000-0005-0000-0000-0000A3980000}"/>
    <cellStyle name="Separador de milhares 3 9 3 4" xfId="43253" xr:uid="{00000000-0005-0000-0000-0000A4980000}"/>
    <cellStyle name="Separador de milhares 3 9 3 5" xfId="41390" xr:uid="{00000000-0005-0000-0000-0000A5980000}"/>
    <cellStyle name="Separador de milhares 3 9 3 6" xfId="41483" xr:uid="{00000000-0005-0000-0000-0000A6980000}"/>
    <cellStyle name="Separador de milhares 3 9 3 7" xfId="40524" xr:uid="{00000000-0005-0000-0000-0000A7980000}"/>
    <cellStyle name="Separador de milhares 3 9 3 8" xfId="42395" xr:uid="{00000000-0005-0000-0000-0000A8980000}"/>
    <cellStyle name="Separador de milhares 3 9 4" xfId="43232" xr:uid="{00000000-0005-0000-0000-0000A9980000}"/>
    <cellStyle name="Separador de milhares 3 9 4 2" xfId="42576" xr:uid="{00000000-0005-0000-0000-0000AA980000}"/>
    <cellStyle name="Separador de milhares 3 9 4 3" xfId="39608" xr:uid="{00000000-0005-0000-0000-0000AB980000}"/>
    <cellStyle name="Separador de milhares 3 9 4 4" xfId="41725" xr:uid="{00000000-0005-0000-0000-0000AC980000}"/>
    <cellStyle name="Separador de milhares 3 9 4 5" xfId="42566" xr:uid="{00000000-0005-0000-0000-0000AD980000}"/>
    <cellStyle name="Separador de milhares 3 9 4 6" xfId="41714" xr:uid="{00000000-0005-0000-0000-0000AE980000}"/>
    <cellStyle name="Separador de milhares 3 9 4 7" xfId="40817" xr:uid="{00000000-0005-0000-0000-0000AF980000}"/>
    <cellStyle name="Separador de milhares 3 9 5" xfId="39780" xr:uid="{00000000-0005-0000-0000-0000B0980000}"/>
    <cellStyle name="Separador de milhares 3 9 5 2" xfId="40994" xr:uid="{00000000-0005-0000-0000-0000B1980000}"/>
    <cellStyle name="Separador de milhares 3 9 5 3" xfId="42957" xr:uid="{00000000-0005-0000-0000-0000B2980000}"/>
    <cellStyle name="Separador de milhares 3 9 5 4" xfId="41347" xr:uid="{00000000-0005-0000-0000-0000B3980000}"/>
    <cellStyle name="Separador de milhares 3 9 5 5" xfId="39486" xr:uid="{00000000-0005-0000-0000-0000B4980000}"/>
    <cellStyle name="Separador de milhares 3 9 5 6" xfId="41346" xr:uid="{00000000-0005-0000-0000-0000B5980000}"/>
    <cellStyle name="Separador de milhares 3 9 5 7" xfId="43262" xr:uid="{00000000-0005-0000-0000-0000B6980000}"/>
    <cellStyle name="Separador de milhares 3 9 6" xfId="40460" xr:uid="{00000000-0005-0000-0000-0000B7980000}"/>
    <cellStyle name="Separador de milhares 3 9 6 2" xfId="39708" xr:uid="{00000000-0005-0000-0000-0000B8980000}"/>
    <cellStyle name="Separador de milhares 3 9 6 3" xfId="40569" xr:uid="{00000000-0005-0000-0000-0000B9980000}"/>
    <cellStyle name="Separador de milhares 3 9 6 4" xfId="43216" xr:uid="{00000000-0005-0000-0000-0000BA980000}"/>
    <cellStyle name="Separador de milhares 3 9 6 5" xfId="42251" xr:uid="{00000000-0005-0000-0000-0000BB980000}"/>
    <cellStyle name="Separador de milhares 3 9 6 6" xfId="40926" xr:uid="{00000000-0005-0000-0000-0000BC980000}"/>
    <cellStyle name="Separador de milhares 3 9 6 7" xfId="41106" xr:uid="{00000000-0005-0000-0000-0000BD980000}"/>
    <cellStyle name="Separador de milhares 3 9 7" xfId="40467" xr:uid="{00000000-0005-0000-0000-0000BE980000}"/>
    <cellStyle name="Separador de milhares 3 9 7 2" xfId="39717" xr:uid="{00000000-0005-0000-0000-0000BF980000}"/>
    <cellStyle name="Separador de milhares 3 9 7 3" xfId="42749" xr:uid="{00000000-0005-0000-0000-0000C0980000}"/>
    <cellStyle name="Separador de milhares 3 9 7 4" xfId="40336" xr:uid="{00000000-0005-0000-0000-0000C1980000}"/>
    <cellStyle name="Separador de milhares 3 9 7 5" xfId="41557" xr:uid="{00000000-0005-0000-0000-0000C2980000}"/>
    <cellStyle name="Separador de milhares 3 9 7 6" xfId="40241" xr:uid="{00000000-0005-0000-0000-0000C3980000}"/>
    <cellStyle name="Separador de milhares 3 9 7 7" xfId="41074" xr:uid="{00000000-0005-0000-0000-0000C4980000}"/>
    <cellStyle name="Separador de milhares 3 9 8" xfId="39651" xr:uid="{00000000-0005-0000-0000-0000C5980000}"/>
    <cellStyle name="Separador de milhares 3 9 8 2" xfId="40375" xr:uid="{00000000-0005-0000-0000-0000C6980000}"/>
    <cellStyle name="Separador de milhares 3 9 8 3" xfId="40673" xr:uid="{00000000-0005-0000-0000-0000C7980000}"/>
    <cellStyle name="Separador de milhares 3 9 8 4" xfId="42232" xr:uid="{00000000-0005-0000-0000-0000C8980000}"/>
    <cellStyle name="Separador de milhares 3 9 8 5" xfId="41605" xr:uid="{00000000-0005-0000-0000-0000C9980000}"/>
    <cellStyle name="Separador de milhares 3 9 8 6" xfId="41404" xr:uid="{00000000-0005-0000-0000-0000CA980000}"/>
    <cellStyle name="Separador de milhares 3 9 8 7" xfId="41903" xr:uid="{00000000-0005-0000-0000-0000CB980000}"/>
    <cellStyle name="Separador de milhares 3 9 9" xfId="39745" xr:uid="{00000000-0005-0000-0000-0000CC980000}"/>
    <cellStyle name="Separador de milhares 3 9 9 2" xfId="39954" xr:uid="{00000000-0005-0000-0000-0000CD980000}"/>
    <cellStyle name="Separador de milhares 3 9 9 3" xfId="40370" xr:uid="{00000000-0005-0000-0000-0000CE980000}"/>
    <cellStyle name="Separador de milhares 3 9 9 4" xfId="39520" xr:uid="{00000000-0005-0000-0000-0000CF980000}"/>
    <cellStyle name="Separador de milhares 3 9 9 5" xfId="43178" xr:uid="{00000000-0005-0000-0000-0000D0980000}"/>
    <cellStyle name="Separador de milhares 3 9 9 6" xfId="40121" xr:uid="{00000000-0005-0000-0000-0000D1980000}"/>
    <cellStyle name="Separador de milhares 3 9 9 7" xfId="41372" xr:uid="{00000000-0005-0000-0000-0000D2980000}"/>
    <cellStyle name="Separador de milhares 30" xfId="36217" xr:uid="{00000000-0005-0000-0000-0000D3980000}"/>
    <cellStyle name="Separador de milhares 31" xfId="38266" xr:uid="{00000000-0005-0000-0000-0000D4980000}"/>
    <cellStyle name="Separador de milhares 31 2" xfId="44255" xr:uid="{00000000-0005-0000-0000-0000D5980000}"/>
    <cellStyle name="Separador de milhares 32" xfId="38267" xr:uid="{00000000-0005-0000-0000-0000D6980000}"/>
    <cellStyle name="Separador de milhares 32 2" xfId="44251" xr:uid="{00000000-0005-0000-0000-0000D7980000}"/>
    <cellStyle name="Separador de milhares 33" xfId="40080" xr:uid="{00000000-0005-0000-0000-0000D8980000}"/>
    <cellStyle name="Separador de milhares 33 2" xfId="44254" xr:uid="{00000000-0005-0000-0000-0000D9980000}"/>
    <cellStyle name="Separador de milhares 34" xfId="40922" xr:uid="{00000000-0005-0000-0000-0000DA980000}"/>
    <cellStyle name="Separador de milhares 34 2" xfId="44253" xr:uid="{00000000-0005-0000-0000-0000DB980000}"/>
    <cellStyle name="Separador de milhares 35" xfId="44280" xr:uid="{00000000-0005-0000-0000-0000DC980000}"/>
    <cellStyle name="Separador de milhares 4" xfId="199" xr:uid="{00000000-0005-0000-0000-0000DD980000}"/>
    <cellStyle name="Separador de milhares 4 10" xfId="30426" xr:uid="{00000000-0005-0000-0000-0000DE980000}"/>
    <cellStyle name="Separador de milhares 4 10 2" xfId="30427" xr:uid="{00000000-0005-0000-0000-0000DF980000}"/>
    <cellStyle name="Separador de milhares 4 10 2 2" xfId="30428" xr:uid="{00000000-0005-0000-0000-0000E0980000}"/>
    <cellStyle name="Separador de milhares 4 10 2 3" xfId="38845" xr:uid="{00000000-0005-0000-0000-0000E1980000}"/>
    <cellStyle name="Separador de milhares 4 10 3" xfId="30429" xr:uid="{00000000-0005-0000-0000-0000E2980000}"/>
    <cellStyle name="Separador de milhares 4 10 4" xfId="30430" xr:uid="{00000000-0005-0000-0000-0000E3980000}"/>
    <cellStyle name="Separador de milhares 4 11" xfId="30431" xr:uid="{00000000-0005-0000-0000-0000E4980000}"/>
    <cellStyle name="Separador de milhares 4 11 2" xfId="30432" xr:uid="{00000000-0005-0000-0000-0000E5980000}"/>
    <cellStyle name="Separador de milhares 4 11 2 2" xfId="38870" xr:uid="{00000000-0005-0000-0000-0000E6980000}"/>
    <cellStyle name="Separador de milhares 4 11 3" xfId="30433" xr:uid="{00000000-0005-0000-0000-0000E7980000}"/>
    <cellStyle name="Separador de milhares 4 11 4" xfId="30434" xr:uid="{00000000-0005-0000-0000-0000E8980000}"/>
    <cellStyle name="Separador de milhares 4 12" xfId="30435" xr:uid="{00000000-0005-0000-0000-0000E9980000}"/>
    <cellStyle name="Separador de milhares 4 12 2" xfId="30436" xr:uid="{00000000-0005-0000-0000-0000EA980000}"/>
    <cellStyle name="Separador de milhares 4 12 2 2" xfId="37305" xr:uid="{00000000-0005-0000-0000-0000EB980000}"/>
    <cellStyle name="Separador de milhares 4 12 2 2 2" xfId="38929" xr:uid="{00000000-0005-0000-0000-0000EC980000}"/>
    <cellStyle name="Separador de milhares 4 12 3" xfId="30437" xr:uid="{00000000-0005-0000-0000-0000ED980000}"/>
    <cellStyle name="Separador de milhares 4 12 3 2" xfId="37314" xr:uid="{00000000-0005-0000-0000-0000EE980000}"/>
    <cellStyle name="Separador de milhares 4 12 3 2 2" xfId="38933" xr:uid="{00000000-0005-0000-0000-0000EF980000}"/>
    <cellStyle name="Separador de milhares 4 12 4" xfId="37249" xr:uid="{00000000-0005-0000-0000-0000F0980000}"/>
    <cellStyle name="Separador de milhares 4 12 4 2" xfId="37447" xr:uid="{00000000-0005-0000-0000-0000F1980000}"/>
    <cellStyle name="Separador de milhares 4 12 4 2 2" xfId="38994" xr:uid="{00000000-0005-0000-0000-0000F2980000}"/>
    <cellStyle name="Separador de milhares 4 12 4 3" xfId="37454" xr:uid="{00000000-0005-0000-0000-0000F3980000}"/>
    <cellStyle name="Separador de milhares 4 12 4 3 2" xfId="38998" xr:uid="{00000000-0005-0000-0000-0000F4980000}"/>
    <cellStyle name="Separador de milhares 4 12 4 4" xfId="37430" xr:uid="{00000000-0005-0000-0000-0000F5980000}"/>
    <cellStyle name="Separador de milhares 4 12 4 4 2" xfId="37616" xr:uid="{00000000-0005-0000-0000-0000F6980000}"/>
    <cellStyle name="Separador de milhares 4 12 4 4 2 2" xfId="39057" xr:uid="{00000000-0005-0000-0000-0000F7980000}"/>
    <cellStyle name="Separador de milhares 4 12 4 4 3" xfId="37622" xr:uid="{00000000-0005-0000-0000-0000F8980000}"/>
    <cellStyle name="Separador de milhares 4 12 4 4 3 2" xfId="39060" xr:uid="{00000000-0005-0000-0000-0000F9980000}"/>
    <cellStyle name="Separador de milhares 4 12 4 4 4" xfId="37597" xr:uid="{00000000-0005-0000-0000-0000FA980000}"/>
    <cellStyle name="Separador de milhares 4 12 4 4 5" xfId="38984" xr:uid="{00000000-0005-0000-0000-0000FB980000}"/>
    <cellStyle name="Separador de milhares 4 12 4 5" xfId="37476" xr:uid="{00000000-0005-0000-0000-0000FC980000}"/>
    <cellStyle name="Separador de milhares 4 12 4 5 2" xfId="38999" xr:uid="{00000000-0005-0000-0000-0000FD980000}"/>
    <cellStyle name="Separador de milhares 4 12 4 6" xfId="38899" xr:uid="{00000000-0005-0000-0000-0000FE980000}"/>
    <cellStyle name="Separador de milhares 4 12 5" xfId="37325" xr:uid="{00000000-0005-0000-0000-0000FF980000}"/>
    <cellStyle name="Separador de milhares 4 12 5 2" xfId="38939" xr:uid="{00000000-0005-0000-0000-000000990000}"/>
    <cellStyle name="Separador de milhares 4 12 6" xfId="37591" xr:uid="{00000000-0005-0000-0000-000001990000}"/>
    <cellStyle name="Separador de milhares 4 12 6 2" xfId="39049" xr:uid="{00000000-0005-0000-0000-000002990000}"/>
    <cellStyle name="Separador de milhares 4 12 7" xfId="37479" xr:uid="{00000000-0005-0000-0000-000003990000}"/>
    <cellStyle name="Separador de milhares 4 12 7 2" xfId="39002" xr:uid="{00000000-0005-0000-0000-000004990000}"/>
    <cellStyle name="Separador de milhares 4 12 8" xfId="37181" xr:uid="{00000000-0005-0000-0000-000005990000}"/>
    <cellStyle name="Separador de milhares 4 12 8 2" xfId="38874" xr:uid="{00000000-0005-0000-0000-000006990000}"/>
    <cellStyle name="Separador de milhares 4 13" xfId="30438" xr:uid="{00000000-0005-0000-0000-000007990000}"/>
    <cellStyle name="Separador de milhares 4 13 2" xfId="30439" xr:uid="{00000000-0005-0000-0000-000008990000}"/>
    <cellStyle name="Separador de milhares 4 13 2 2" xfId="38920" xr:uid="{00000000-0005-0000-0000-000009990000}"/>
    <cellStyle name="Separador de milhares 4 13 3" xfId="30440" xr:uid="{00000000-0005-0000-0000-00000A990000}"/>
    <cellStyle name="Separador de milhares 4 14" xfId="30441" xr:uid="{00000000-0005-0000-0000-00000B990000}"/>
    <cellStyle name="Separador de milhares 4 14 2" xfId="30442" xr:uid="{00000000-0005-0000-0000-00000C990000}"/>
    <cellStyle name="Separador de milhares 4 14 2 2" xfId="38948" xr:uid="{00000000-0005-0000-0000-00000D990000}"/>
    <cellStyle name="Separador de milhares 4 14 3" xfId="30443" xr:uid="{00000000-0005-0000-0000-00000E990000}"/>
    <cellStyle name="Separador de milhares 4 15" xfId="30444" xr:uid="{00000000-0005-0000-0000-00000F990000}"/>
    <cellStyle name="Separador de milhares 4 15 2" xfId="30445" xr:uid="{00000000-0005-0000-0000-000010990000}"/>
    <cellStyle name="Separador de milhares 4 15 2 2" xfId="38974" xr:uid="{00000000-0005-0000-0000-000011990000}"/>
    <cellStyle name="Separador de milhares 4 15 3" xfId="30446" xr:uid="{00000000-0005-0000-0000-000012990000}"/>
    <cellStyle name="Separador de milhares 4 16" xfId="30447" xr:uid="{00000000-0005-0000-0000-000013990000}"/>
    <cellStyle name="Separador de milhares 4 16 2" xfId="30448" xr:uid="{00000000-0005-0000-0000-000014990000}"/>
    <cellStyle name="Separador de milhares 4 16 2 2" xfId="39012" xr:uid="{00000000-0005-0000-0000-000015990000}"/>
    <cellStyle name="Separador de milhares 4 16 3" xfId="30449" xr:uid="{00000000-0005-0000-0000-000016990000}"/>
    <cellStyle name="Separador de milhares 4 17" xfId="30450" xr:uid="{00000000-0005-0000-0000-000017990000}"/>
    <cellStyle name="Separador de milhares 4 17 2" xfId="30451" xr:uid="{00000000-0005-0000-0000-000018990000}"/>
    <cellStyle name="Separador de milhares 4 17 2 2" xfId="39058" xr:uid="{00000000-0005-0000-0000-000019990000}"/>
    <cellStyle name="Separador de milhares 4 17 3" xfId="30452" xr:uid="{00000000-0005-0000-0000-00001A990000}"/>
    <cellStyle name="Separador de milhares 4 18" xfId="30453" xr:uid="{00000000-0005-0000-0000-00001B990000}"/>
    <cellStyle name="Separador de milhares 4 18 2" xfId="30454" xr:uid="{00000000-0005-0000-0000-00001C990000}"/>
    <cellStyle name="Separador de milhares 4 18 3" xfId="38598" xr:uid="{00000000-0005-0000-0000-00001D990000}"/>
    <cellStyle name="Separador de milhares 4 19" xfId="30455" xr:uid="{00000000-0005-0000-0000-00001E990000}"/>
    <cellStyle name="Separador de milhares 4 19 2" xfId="30456" xr:uid="{00000000-0005-0000-0000-00001F990000}"/>
    <cellStyle name="Separador de milhares 4 2" xfId="200" xr:uid="{00000000-0005-0000-0000-000020990000}"/>
    <cellStyle name="Separador de milhares 4 2 10" xfId="30458" xr:uid="{00000000-0005-0000-0000-000021990000}"/>
    <cellStyle name="Separador de milhares 4 2 10 2" xfId="30459" xr:uid="{00000000-0005-0000-0000-000022990000}"/>
    <cellStyle name="Separador de milhares 4 2 11" xfId="30460" xr:uid="{00000000-0005-0000-0000-000023990000}"/>
    <cellStyle name="Separador de milhares 4 2 11 2" xfId="30461" xr:uid="{00000000-0005-0000-0000-000024990000}"/>
    <cellStyle name="Separador de milhares 4 2 12" xfId="30462" xr:uid="{00000000-0005-0000-0000-000025990000}"/>
    <cellStyle name="Separador de milhares 4 2 13" xfId="30463" xr:uid="{00000000-0005-0000-0000-000026990000}"/>
    <cellStyle name="Separador de milhares 4 2 14" xfId="30464" xr:uid="{00000000-0005-0000-0000-000027990000}"/>
    <cellStyle name="Separador de milhares 4 2 15" xfId="44294" xr:uid="{00000000-0005-0000-0000-000028990000}"/>
    <cellStyle name="Separador de milhares 4 2 16" xfId="30457" xr:uid="{00000000-0005-0000-0000-000029990000}"/>
    <cellStyle name="Separador de milhares 4 2 2" xfId="30465" xr:uid="{00000000-0005-0000-0000-00002A990000}"/>
    <cellStyle name="Separador de milhares 4 2 2 2" xfId="30466" xr:uid="{00000000-0005-0000-0000-00002B990000}"/>
    <cellStyle name="Separador de milhares 4 2 2 2 2" xfId="30467" xr:uid="{00000000-0005-0000-0000-00002C990000}"/>
    <cellStyle name="Separador de milhares 4 2 2 2 2 2" xfId="30468" xr:uid="{00000000-0005-0000-0000-00002D990000}"/>
    <cellStyle name="Separador de milhares 4 2 2 2 2 2 2" xfId="30469" xr:uid="{00000000-0005-0000-0000-00002E990000}"/>
    <cellStyle name="Separador de milhares 4 2 2 2 2 2 3" xfId="30470" xr:uid="{00000000-0005-0000-0000-00002F990000}"/>
    <cellStyle name="Separador de milhares 4 2 2 2 2 3" xfId="30471" xr:uid="{00000000-0005-0000-0000-000030990000}"/>
    <cellStyle name="Separador de milhares 4 2 2 2 2 3 2" xfId="30472" xr:uid="{00000000-0005-0000-0000-000031990000}"/>
    <cellStyle name="Separador de milhares 4 2 2 2 2 3 3" xfId="30473" xr:uid="{00000000-0005-0000-0000-000032990000}"/>
    <cellStyle name="Separador de milhares 4 2 2 2 2 4" xfId="30474" xr:uid="{00000000-0005-0000-0000-000033990000}"/>
    <cellStyle name="Separador de milhares 4 2 2 2 2 4 2" xfId="30475" xr:uid="{00000000-0005-0000-0000-000034990000}"/>
    <cellStyle name="Separador de milhares 4 2 2 2 2 4 3" xfId="30476" xr:uid="{00000000-0005-0000-0000-000035990000}"/>
    <cellStyle name="Separador de milhares 4 2 2 2 2 5" xfId="30477" xr:uid="{00000000-0005-0000-0000-000036990000}"/>
    <cellStyle name="Separador de milhares 4 2 2 2 2 6" xfId="30478" xr:uid="{00000000-0005-0000-0000-000037990000}"/>
    <cellStyle name="Separador de milhares 4 2 2 2 3" xfId="30479" xr:uid="{00000000-0005-0000-0000-000038990000}"/>
    <cellStyle name="Separador de milhares 4 2 2 2 3 2" xfId="30480" xr:uid="{00000000-0005-0000-0000-000039990000}"/>
    <cellStyle name="Separador de milhares 4 2 2 2 3 2 2" xfId="30481" xr:uid="{00000000-0005-0000-0000-00003A990000}"/>
    <cellStyle name="Separador de milhares 4 2 2 2 3 2 3" xfId="30482" xr:uid="{00000000-0005-0000-0000-00003B990000}"/>
    <cellStyle name="Separador de milhares 4 2 2 2 3 3" xfId="30483" xr:uid="{00000000-0005-0000-0000-00003C990000}"/>
    <cellStyle name="Separador de milhares 4 2 2 2 3 4" xfId="30484" xr:uid="{00000000-0005-0000-0000-00003D990000}"/>
    <cellStyle name="Separador de milhares 4 2 2 2 4" xfId="30485" xr:uid="{00000000-0005-0000-0000-00003E990000}"/>
    <cellStyle name="Separador de milhares 4 2 2 2 4 2" xfId="30486" xr:uid="{00000000-0005-0000-0000-00003F990000}"/>
    <cellStyle name="Separador de milhares 4 2 2 2 4 2 2" xfId="30487" xr:uid="{00000000-0005-0000-0000-000040990000}"/>
    <cellStyle name="Separador de milhares 4 2 2 2 4 2 3" xfId="30488" xr:uid="{00000000-0005-0000-0000-000041990000}"/>
    <cellStyle name="Separador de milhares 4 2 2 2 4 3" xfId="30489" xr:uid="{00000000-0005-0000-0000-000042990000}"/>
    <cellStyle name="Separador de milhares 4 2 2 2 4 4" xfId="30490" xr:uid="{00000000-0005-0000-0000-000043990000}"/>
    <cellStyle name="Separador de milhares 4 2 2 2 5" xfId="30491" xr:uid="{00000000-0005-0000-0000-000044990000}"/>
    <cellStyle name="Separador de milhares 4 2 2 2 5 2" xfId="30492" xr:uid="{00000000-0005-0000-0000-000045990000}"/>
    <cellStyle name="Separador de milhares 4 2 2 2 5 3" xfId="30493" xr:uid="{00000000-0005-0000-0000-000046990000}"/>
    <cellStyle name="Separador de milhares 4 2 2 2 6" xfId="30494" xr:uid="{00000000-0005-0000-0000-000047990000}"/>
    <cellStyle name="Separador de milhares 4 2 2 2 6 2" xfId="30495" xr:uid="{00000000-0005-0000-0000-000048990000}"/>
    <cellStyle name="Separador de milhares 4 2 2 2 7" xfId="30496" xr:uid="{00000000-0005-0000-0000-000049990000}"/>
    <cellStyle name="Separador de milhares 4 2 2 2 8" xfId="30497" xr:uid="{00000000-0005-0000-0000-00004A990000}"/>
    <cellStyle name="Separador de milhares 4 2 2 2 9" xfId="38821" xr:uid="{00000000-0005-0000-0000-00004B990000}"/>
    <cellStyle name="Separador de milhares 4 2 2 3" xfId="30498" xr:uid="{00000000-0005-0000-0000-00004C990000}"/>
    <cellStyle name="Separador de milhares 4 2 2 3 2" xfId="30499" xr:uid="{00000000-0005-0000-0000-00004D990000}"/>
    <cellStyle name="Separador de milhares 4 2 2 3 2 2" xfId="30500" xr:uid="{00000000-0005-0000-0000-00004E990000}"/>
    <cellStyle name="Separador de milhares 4 2 2 3 2 3" xfId="30501" xr:uid="{00000000-0005-0000-0000-00004F990000}"/>
    <cellStyle name="Separador de milhares 4 2 2 3 3" xfId="30502" xr:uid="{00000000-0005-0000-0000-000050990000}"/>
    <cellStyle name="Separador de milhares 4 2 2 3 3 2" xfId="30503" xr:uid="{00000000-0005-0000-0000-000051990000}"/>
    <cellStyle name="Separador de milhares 4 2 2 3 3 3" xfId="30504" xr:uid="{00000000-0005-0000-0000-000052990000}"/>
    <cellStyle name="Separador de milhares 4 2 2 3 4" xfId="30505" xr:uid="{00000000-0005-0000-0000-000053990000}"/>
    <cellStyle name="Separador de milhares 4 2 2 3 4 2" xfId="30506" xr:uid="{00000000-0005-0000-0000-000054990000}"/>
    <cellStyle name="Separador de milhares 4 2 2 3 4 3" xfId="30507" xr:uid="{00000000-0005-0000-0000-000055990000}"/>
    <cellStyle name="Separador de milhares 4 2 2 3 5" xfId="30508" xr:uid="{00000000-0005-0000-0000-000056990000}"/>
    <cellStyle name="Separador de milhares 4 2 2 3 6" xfId="30509" xr:uid="{00000000-0005-0000-0000-000057990000}"/>
    <cellStyle name="Separador de milhares 4 2 2 3 7" xfId="30510" xr:uid="{00000000-0005-0000-0000-000058990000}"/>
    <cellStyle name="Separador de milhares 4 2 2 4" xfId="30511" xr:uid="{00000000-0005-0000-0000-000059990000}"/>
    <cellStyle name="Separador de milhares 4 2 2 4 2" xfId="30512" xr:uid="{00000000-0005-0000-0000-00005A990000}"/>
    <cellStyle name="Separador de milhares 4 2 2 4 2 2" xfId="30513" xr:uid="{00000000-0005-0000-0000-00005B990000}"/>
    <cellStyle name="Separador de milhares 4 2 2 4 2 3" xfId="30514" xr:uid="{00000000-0005-0000-0000-00005C990000}"/>
    <cellStyle name="Separador de milhares 4 2 2 4 3" xfId="30515" xr:uid="{00000000-0005-0000-0000-00005D990000}"/>
    <cellStyle name="Separador de milhares 4 2 2 4 4" xfId="30516" xr:uid="{00000000-0005-0000-0000-00005E990000}"/>
    <cellStyle name="Separador de milhares 4 2 2 5" xfId="30517" xr:uid="{00000000-0005-0000-0000-00005F990000}"/>
    <cellStyle name="Separador de milhares 4 2 2 5 2" xfId="30518" xr:uid="{00000000-0005-0000-0000-000060990000}"/>
    <cellStyle name="Separador de milhares 4 2 2 5 2 2" xfId="30519" xr:uid="{00000000-0005-0000-0000-000061990000}"/>
    <cellStyle name="Separador de milhares 4 2 2 5 2 3" xfId="30520" xr:uid="{00000000-0005-0000-0000-000062990000}"/>
    <cellStyle name="Separador de milhares 4 2 2 5 3" xfId="30521" xr:uid="{00000000-0005-0000-0000-000063990000}"/>
    <cellStyle name="Separador de milhares 4 2 2 5 4" xfId="30522" xr:uid="{00000000-0005-0000-0000-000064990000}"/>
    <cellStyle name="Separador de milhares 4 2 2 6" xfId="30523" xr:uid="{00000000-0005-0000-0000-000065990000}"/>
    <cellStyle name="Separador de milhares 4 2 2 6 2" xfId="30524" xr:uid="{00000000-0005-0000-0000-000066990000}"/>
    <cellStyle name="Separador de milhares 4 2 2 6 3" xfId="30525" xr:uid="{00000000-0005-0000-0000-000067990000}"/>
    <cellStyle name="Separador de milhares 4 2 2 7" xfId="30526" xr:uid="{00000000-0005-0000-0000-000068990000}"/>
    <cellStyle name="Separador de milhares 4 2 2 7 2" xfId="30527" xr:uid="{00000000-0005-0000-0000-000069990000}"/>
    <cellStyle name="Separador de milhares 4 2 2 8" xfId="30528" xr:uid="{00000000-0005-0000-0000-00006A990000}"/>
    <cellStyle name="Separador de milhares 4 2 2 9" xfId="30529" xr:uid="{00000000-0005-0000-0000-00006B990000}"/>
    <cellStyle name="Separador de milhares 4 2 3" xfId="30530" xr:uid="{00000000-0005-0000-0000-00006C990000}"/>
    <cellStyle name="Separador de milhares 4 2 3 2" xfId="30531" xr:uid="{00000000-0005-0000-0000-00006D990000}"/>
    <cellStyle name="Separador de milhares 4 2 3 2 2" xfId="30532" xr:uid="{00000000-0005-0000-0000-00006E990000}"/>
    <cellStyle name="Separador de milhares 4 2 3 2 2 2" xfId="30533" xr:uid="{00000000-0005-0000-0000-00006F990000}"/>
    <cellStyle name="Separador de milhares 4 2 3 2 2 3" xfId="30534" xr:uid="{00000000-0005-0000-0000-000070990000}"/>
    <cellStyle name="Separador de milhares 4 2 3 2 3" xfId="30535" xr:uid="{00000000-0005-0000-0000-000071990000}"/>
    <cellStyle name="Separador de milhares 4 2 3 2 3 2" xfId="30536" xr:uid="{00000000-0005-0000-0000-000072990000}"/>
    <cellStyle name="Separador de milhares 4 2 3 2 3 3" xfId="30537" xr:uid="{00000000-0005-0000-0000-000073990000}"/>
    <cellStyle name="Separador de milhares 4 2 3 2 4" xfId="30538" xr:uid="{00000000-0005-0000-0000-000074990000}"/>
    <cellStyle name="Separador de milhares 4 2 3 2 4 2" xfId="30539" xr:uid="{00000000-0005-0000-0000-000075990000}"/>
    <cellStyle name="Separador de milhares 4 2 3 2 4 3" xfId="30540" xr:uid="{00000000-0005-0000-0000-000076990000}"/>
    <cellStyle name="Separador de milhares 4 2 3 2 5" xfId="30541" xr:uid="{00000000-0005-0000-0000-000077990000}"/>
    <cellStyle name="Separador de milhares 4 2 3 2 6" xfId="30542" xr:uid="{00000000-0005-0000-0000-000078990000}"/>
    <cellStyle name="Separador de milhares 4 2 3 2 7" xfId="30543" xr:uid="{00000000-0005-0000-0000-000079990000}"/>
    <cellStyle name="Separador de milhares 4 2 3 3" xfId="30544" xr:uid="{00000000-0005-0000-0000-00007A990000}"/>
    <cellStyle name="Separador de milhares 4 2 3 3 2" xfId="30545" xr:uid="{00000000-0005-0000-0000-00007B990000}"/>
    <cellStyle name="Separador de milhares 4 2 3 3 2 2" xfId="30546" xr:uid="{00000000-0005-0000-0000-00007C990000}"/>
    <cellStyle name="Separador de milhares 4 2 3 3 2 3" xfId="30547" xr:uid="{00000000-0005-0000-0000-00007D990000}"/>
    <cellStyle name="Separador de milhares 4 2 3 3 3" xfId="30548" xr:uid="{00000000-0005-0000-0000-00007E990000}"/>
    <cellStyle name="Separador de milhares 4 2 3 3 4" xfId="30549" xr:uid="{00000000-0005-0000-0000-00007F990000}"/>
    <cellStyle name="Separador de milhares 4 2 3 3 5" xfId="30550" xr:uid="{00000000-0005-0000-0000-000080990000}"/>
    <cellStyle name="Separador de milhares 4 2 3 4" xfId="30551" xr:uid="{00000000-0005-0000-0000-000081990000}"/>
    <cellStyle name="Separador de milhares 4 2 3 4 2" xfId="30552" xr:uid="{00000000-0005-0000-0000-000082990000}"/>
    <cellStyle name="Separador de milhares 4 2 3 4 2 2" xfId="30553" xr:uid="{00000000-0005-0000-0000-000083990000}"/>
    <cellStyle name="Separador de milhares 4 2 3 4 2 3" xfId="30554" xr:uid="{00000000-0005-0000-0000-000084990000}"/>
    <cellStyle name="Separador de milhares 4 2 3 4 3" xfId="30555" xr:uid="{00000000-0005-0000-0000-000085990000}"/>
    <cellStyle name="Separador de milhares 4 2 3 4 4" xfId="30556" xr:uid="{00000000-0005-0000-0000-000086990000}"/>
    <cellStyle name="Separador de milhares 4 2 3 5" xfId="30557" xr:uid="{00000000-0005-0000-0000-000087990000}"/>
    <cellStyle name="Separador de milhares 4 2 3 5 2" xfId="30558" xr:uid="{00000000-0005-0000-0000-000088990000}"/>
    <cellStyle name="Separador de milhares 4 2 3 5 3" xfId="30559" xr:uid="{00000000-0005-0000-0000-000089990000}"/>
    <cellStyle name="Separador de milhares 4 2 3 6" xfId="30560" xr:uid="{00000000-0005-0000-0000-00008A990000}"/>
    <cellStyle name="Separador de milhares 4 2 3 6 2" xfId="30561" xr:uid="{00000000-0005-0000-0000-00008B990000}"/>
    <cellStyle name="Separador de milhares 4 2 3 7" xfId="30562" xr:uid="{00000000-0005-0000-0000-00008C990000}"/>
    <cellStyle name="Separador de milhares 4 2 3 8" xfId="30563" xr:uid="{00000000-0005-0000-0000-00008D990000}"/>
    <cellStyle name="Separador de milhares 4 2 3 9" xfId="38612" xr:uid="{00000000-0005-0000-0000-00008E990000}"/>
    <cellStyle name="Separador de milhares 4 2 4" xfId="30564" xr:uid="{00000000-0005-0000-0000-00008F990000}"/>
    <cellStyle name="Separador de milhares 4 2 4 2" xfId="30565" xr:uid="{00000000-0005-0000-0000-000090990000}"/>
    <cellStyle name="Separador de milhares 4 2 4 2 2" xfId="30566" xr:uid="{00000000-0005-0000-0000-000091990000}"/>
    <cellStyle name="Separador de milhares 4 2 4 2 3" xfId="30567" xr:uid="{00000000-0005-0000-0000-000092990000}"/>
    <cellStyle name="Separador de milhares 4 2 4 2 4" xfId="30568" xr:uid="{00000000-0005-0000-0000-000093990000}"/>
    <cellStyle name="Separador de milhares 4 2 4 3" xfId="30569" xr:uid="{00000000-0005-0000-0000-000094990000}"/>
    <cellStyle name="Separador de milhares 4 2 4 3 2" xfId="30570" xr:uid="{00000000-0005-0000-0000-000095990000}"/>
    <cellStyle name="Separador de milhares 4 2 4 3 3" xfId="30571" xr:uid="{00000000-0005-0000-0000-000096990000}"/>
    <cellStyle name="Separador de milhares 4 2 4 3 4" xfId="30572" xr:uid="{00000000-0005-0000-0000-000097990000}"/>
    <cellStyle name="Separador de milhares 4 2 4 4" xfId="30573" xr:uid="{00000000-0005-0000-0000-000098990000}"/>
    <cellStyle name="Separador de milhares 4 2 4 4 2" xfId="30574" xr:uid="{00000000-0005-0000-0000-000099990000}"/>
    <cellStyle name="Separador de milhares 4 2 4 4 3" xfId="30575" xr:uid="{00000000-0005-0000-0000-00009A990000}"/>
    <cellStyle name="Separador de milhares 4 2 4 5" xfId="30576" xr:uid="{00000000-0005-0000-0000-00009B990000}"/>
    <cellStyle name="Separador de milhares 4 2 4 6" xfId="30577" xr:uid="{00000000-0005-0000-0000-00009C990000}"/>
    <cellStyle name="Separador de milhares 4 2 4 7" xfId="30578" xr:uid="{00000000-0005-0000-0000-00009D990000}"/>
    <cellStyle name="Separador de milhares 4 2 5" xfId="30579" xr:uid="{00000000-0005-0000-0000-00009E990000}"/>
    <cellStyle name="Separador de milhares 4 2 5 2" xfId="30580" xr:uid="{00000000-0005-0000-0000-00009F990000}"/>
    <cellStyle name="Separador de milhares 4 2 5 2 2" xfId="30581" xr:uid="{00000000-0005-0000-0000-0000A0990000}"/>
    <cellStyle name="Separador de milhares 4 2 5 2 3" xfId="30582" xr:uid="{00000000-0005-0000-0000-0000A1990000}"/>
    <cellStyle name="Separador de milhares 4 2 5 2 4" xfId="30583" xr:uid="{00000000-0005-0000-0000-0000A2990000}"/>
    <cellStyle name="Separador de milhares 4 2 5 3" xfId="30584" xr:uid="{00000000-0005-0000-0000-0000A3990000}"/>
    <cellStyle name="Separador de milhares 4 2 5 3 2" xfId="30585" xr:uid="{00000000-0005-0000-0000-0000A4990000}"/>
    <cellStyle name="Separador de milhares 4 2 5 4" xfId="30586" xr:uid="{00000000-0005-0000-0000-0000A5990000}"/>
    <cellStyle name="Separador de milhares 4 2 5 5" xfId="30587" xr:uid="{00000000-0005-0000-0000-0000A6990000}"/>
    <cellStyle name="Separador de milhares 4 2 6" xfId="30588" xr:uid="{00000000-0005-0000-0000-0000A7990000}"/>
    <cellStyle name="Separador de milhares 4 2 6 2" xfId="30589" xr:uid="{00000000-0005-0000-0000-0000A8990000}"/>
    <cellStyle name="Separador de milhares 4 2 6 2 2" xfId="30590" xr:uid="{00000000-0005-0000-0000-0000A9990000}"/>
    <cellStyle name="Separador de milhares 4 2 6 2 3" xfId="30591" xr:uid="{00000000-0005-0000-0000-0000AA990000}"/>
    <cellStyle name="Separador de milhares 4 2 6 2 4" xfId="30592" xr:uid="{00000000-0005-0000-0000-0000AB990000}"/>
    <cellStyle name="Separador de milhares 4 2 6 3" xfId="30593" xr:uid="{00000000-0005-0000-0000-0000AC990000}"/>
    <cellStyle name="Separador de milhares 4 2 6 3 2" xfId="30594" xr:uid="{00000000-0005-0000-0000-0000AD990000}"/>
    <cellStyle name="Separador de milhares 4 2 6 4" xfId="30595" xr:uid="{00000000-0005-0000-0000-0000AE990000}"/>
    <cellStyle name="Separador de milhares 4 2 6 5" xfId="30596" xr:uid="{00000000-0005-0000-0000-0000AF990000}"/>
    <cellStyle name="Separador de milhares 4 2 7" xfId="30597" xr:uid="{00000000-0005-0000-0000-0000B0990000}"/>
    <cellStyle name="Separador de milhares 4 2 7 2" xfId="30598" xr:uid="{00000000-0005-0000-0000-0000B1990000}"/>
    <cellStyle name="Separador de milhares 4 2 7 2 2" xfId="30599" xr:uid="{00000000-0005-0000-0000-0000B2990000}"/>
    <cellStyle name="Separador de milhares 4 2 7 3" xfId="30600" xr:uid="{00000000-0005-0000-0000-0000B3990000}"/>
    <cellStyle name="Separador de milhares 4 2 7 3 2" xfId="30601" xr:uid="{00000000-0005-0000-0000-0000B4990000}"/>
    <cellStyle name="Separador de milhares 4 2 7 4" xfId="30602" xr:uid="{00000000-0005-0000-0000-0000B5990000}"/>
    <cellStyle name="Separador de milhares 4 2 8" xfId="30603" xr:uid="{00000000-0005-0000-0000-0000B6990000}"/>
    <cellStyle name="Separador de milhares 4 2 8 2" xfId="30604" xr:uid="{00000000-0005-0000-0000-0000B7990000}"/>
    <cellStyle name="Separador de milhares 4 2 8 2 2" xfId="30605" xr:uid="{00000000-0005-0000-0000-0000B8990000}"/>
    <cellStyle name="Separador de milhares 4 2 8 3" xfId="30606" xr:uid="{00000000-0005-0000-0000-0000B9990000}"/>
    <cellStyle name="Separador de milhares 4 2 8 4" xfId="30607" xr:uid="{00000000-0005-0000-0000-0000BA990000}"/>
    <cellStyle name="Separador de milhares 4 2 9" xfId="30608" xr:uid="{00000000-0005-0000-0000-0000BB990000}"/>
    <cellStyle name="Separador de milhares 4 2 9 2" xfId="30609" xr:uid="{00000000-0005-0000-0000-0000BC990000}"/>
    <cellStyle name="Separador de milhares 4 2 9 3" xfId="30610" xr:uid="{00000000-0005-0000-0000-0000BD990000}"/>
    <cellStyle name="Separador de milhares 4 20" xfId="30611" xr:uid="{00000000-0005-0000-0000-0000BE990000}"/>
    <cellStyle name="Separador de milhares 4 20 2" xfId="30612" xr:uid="{00000000-0005-0000-0000-0000BF990000}"/>
    <cellStyle name="Separador de milhares 4 21" xfId="30613" xr:uid="{00000000-0005-0000-0000-0000C0990000}"/>
    <cellStyle name="Separador de milhares 4 22" xfId="30614" xr:uid="{00000000-0005-0000-0000-0000C1990000}"/>
    <cellStyle name="Separador de milhares 4 23" xfId="30615" xr:uid="{00000000-0005-0000-0000-0000C2990000}"/>
    <cellStyle name="Separador de milhares 4 24" xfId="43734" xr:uid="{00000000-0005-0000-0000-0000C3990000}"/>
    <cellStyle name="Separador de milhares 4 25" xfId="44290" xr:uid="{00000000-0005-0000-0000-0000C4990000}"/>
    <cellStyle name="Separador de milhares 4 26" xfId="30425" xr:uid="{00000000-0005-0000-0000-0000C5990000}"/>
    <cellStyle name="Separador de milhares 4 3" xfId="30616" xr:uid="{00000000-0005-0000-0000-0000C6990000}"/>
    <cellStyle name="Separador de milhares 4 3 10" xfId="30617" xr:uid="{00000000-0005-0000-0000-0000C7990000}"/>
    <cellStyle name="Separador de milhares 4 3 11" xfId="30618" xr:uid="{00000000-0005-0000-0000-0000C8990000}"/>
    <cellStyle name="Separador de milhares 4 3 2" xfId="30619" xr:uid="{00000000-0005-0000-0000-0000C9990000}"/>
    <cellStyle name="Separador de milhares 4 3 2 2" xfId="30620" xr:uid="{00000000-0005-0000-0000-0000CA990000}"/>
    <cellStyle name="Separador de milhares 4 3 2 2 2" xfId="30621" xr:uid="{00000000-0005-0000-0000-0000CB990000}"/>
    <cellStyle name="Separador de milhares 4 3 2 2 2 2" xfId="30622" xr:uid="{00000000-0005-0000-0000-0000CC990000}"/>
    <cellStyle name="Separador de milhares 4 3 2 2 2 2 2" xfId="30623" xr:uid="{00000000-0005-0000-0000-0000CD990000}"/>
    <cellStyle name="Separador de milhares 4 3 2 2 2 2 3" xfId="30624" xr:uid="{00000000-0005-0000-0000-0000CE990000}"/>
    <cellStyle name="Separador de milhares 4 3 2 2 2 3" xfId="30625" xr:uid="{00000000-0005-0000-0000-0000CF990000}"/>
    <cellStyle name="Separador de milhares 4 3 2 2 2 3 2" xfId="30626" xr:uid="{00000000-0005-0000-0000-0000D0990000}"/>
    <cellStyle name="Separador de milhares 4 3 2 2 2 3 3" xfId="30627" xr:uid="{00000000-0005-0000-0000-0000D1990000}"/>
    <cellStyle name="Separador de milhares 4 3 2 2 2 4" xfId="30628" xr:uid="{00000000-0005-0000-0000-0000D2990000}"/>
    <cellStyle name="Separador de milhares 4 3 2 2 2 4 2" xfId="30629" xr:uid="{00000000-0005-0000-0000-0000D3990000}"/>
    <cellStyle name="Separador de milhares 4 3 2 2 2 4 3" xfId="30630" xr:uid="{00000000-0005-0000-0000-0000D4990000}"/>
    <cellStyle name="Separador de milhares 4 3 2 2 2 5" xfId="30631" xr:uid="{00000000-0005-0000-0000-0000D5990000}"/>
    <cellStyle name="Separador de milhares 4 3 2 2 2 6" xfId="30632" xr:uid="{00000000-0005-0000-0000-0000D6990000}"/>
    <cellStyle name="Separador de milhares 4 3 2 2 3" xfId="30633" xr:uid="{00000000-0005-0000-0000-0000D7990000}"/>
    <cellStyle name="Separador de milhares 4 3 2 2 3 2" xfId="30634" xr:uid="{00000000-0005-0000-0000-0000D8990000}"/>
    <cellStyle name="Separador de milhares 4 3 2 2 3 2 2" xfId="30635" xr:uid="{00000000-0005-0000-0000-0000D9990000}"/>
    <cellStyle name="Separador de milhares 4 3 2 2 3 2 3" xfId="30636" xr:uid="{00000000-0005-0000-0000-0000DA990000}"/>
    <cellStyle name="Separador de milhares 4 3 2 2 3 3" xfId="30637" xr:uid="{00000000-0005-0000-0000-0000DB990000}"/>
    <cellStyle name="Separador de milhares 4 3 2 2 3 4" xfId="30638" xr:uid="{00000000-0005-0000-0000-0000DC990000}"/>
    <cellStyle name="Separador de milhares 4 3 2 2 4" xfId="30639" xr:uid="{00000000-0005-0000-0000-0000DD990000}"/>
    <cellStyle name="Separador de milhares 4 3 2 2 4 2" xfId="30640" xr:uid="{00000000-0005-0000-0000-0000DE990000}"/>
    <cellStyle name="Separador de milhares 4 3 2 2 4 2 2" xfId="30641" xr:uid="{00000000-0005-0000-0000-0000DF990000}"/>
    <cellStyle name="Separador de milhares 4 3 2 2 4 2 3" xfId="30642" xr:uid="{00000000-0005-0000-0000-0000E0990000}"/>
    <cellStyle name="Separador de milhares 4 3 2 2 4 3" xfId="30643" xr:uid="{00000000-0005-0000-0000-0000E1990000}"/>
    <cellStyle name="Separador de milhares 4 3 2 2 4 4" xfId="30644" xr:uid="{00000000-0005-0000-0000-0000E2990000}"/>
    <cellStyle name="Separador de milhares 4 3 2 2 5" xfId="30645" xr:uid="{00000000-0005-0000-0000-0000E3990000}"/>
    <cellStyle name="Separador de milhares 4 3 2 2 5 2" xfId="30646" xr:uid="{00000000-0005-0000-0000-0000E4990000}"/>
    <cellStyle name="Separador de milhares 4 3 2 2 5 3" xfId="30647" xr:uid="{00000000-0005-0000-0000-0000E5990000}"/>
    <cellStyle name="Separador de milhares 4 3 2 2 6" xfId="30648" xr:uid="{00000000-0005-0000-0000-0000E6990000}"/>
    <cellStyle name="Separador de milhares 4 3 2 2 6 2" xfId="30649" xr:uid="{00000000-0005-0000-0000-0000E7990000}"/>
    <cellStyle name="Separador de milhares 4 3 2 2 7" xfId="30650" xr:uid="{00000000-0005-0000-0000-0000E8990000}"/>
    <cellStyle name="Separador de milhares 4 3 2 2 8" xfId="30651" xr:uid="{00000000-0005-0000-0000-0000E9990000}"/>
    <cellStyle name="Separador de milhares 4 3 2 2 9" xfId="38822" xr:uid="{00000000-0005-0000-0000-0000EA990000}"/>
    <cellStyle name="Separador de milhares 4 3 2 3" xfId="30652" xr:uid="{00000000-0005-0000-0000-0000EB990000}"/>
    <cellStyle name="Separador de milhares 4 3 2 3 2" xfId="30653" xr:uid="{00000000-0005-0000-0000-0000EC990000}"/>
    <cellStyle name="Separador de milhares 4 3 2 3 2 2" xfId="30654" xr:uid="{00000000-0005-0000-0000-0000ED990000}"/>
    <cellStyle name="Separador de milhares 4 3 2 3 2 3" xfId="30655" xr:uid="{00000000-0005-0000-0000-0000EE990000}"/>
    <cellStyle name="Separador de milhares 4 3 2 3 3" xfId="30656" xr:uid="{00000000-0005-0000-0000-0000EF990000}"/>
    <cellStyle name="Separador de milhares 4 3 2 3 3 2" xfId="30657" xr:uid="{00000000-0005-0000-0000-0000F0990000}"/>
    <cellStyle name="Separador de milhares 4 3 2 3 3 3" xfId="30658" xr:uid="{00000000-0005-0000-0000-0000F1990000}"/>
    <cellStyle name="Separador de milhares 4 3 2 3 4" xfId="30659" xr:uid="{00000000-0005-0000-0000-0000F2990000}"/>
    <cellStyle name="Separador de milhares 4 3 2 3 4 2" xfId="30660" xr:uid="{00000000-0005-0000-0000-0000F3990000}"/>
    <cellStyle name="Separador de milhares 4 3 2 3 4 3" xfId="30661" xr:uid="{00000000-0005-0000-0000-0000F4990000}"/>
    <cellStyle name="Separador de milhares 4 3 2 3 5" xfId="30662" xr:uid="{00000000-0005-0000-0000-0000F5990000}"/>
    <cellStyle name="Separador de milhares 4 3 2 3 6" xfId="30663" xr:uid="{00000000-0005-0000-0000-0000F6990000}"/>
    <cellStyle name="Separador de milhares 4 3 2 3 7" xfId="30664" xr:uid="{00000000-0005-0000-0000-0000F7990000}"/>
    <cellStyle name="Separador de milhares 4 3 2 4" xfId="30665" xr:uid="{00000000-0005-0000-0000-0000F8990000}"/>
    <cellStyle name="Separador de milhares 4 3 2 4 2" xfId="30666" xr:uid="{00000000-0005-0000-0000-0000F9990000}"/>
    <cellStyle name="Separador de milhares 4 3 2 4 2 2" xfId="30667" xr:uid="{00000000-0005-0000-0000-0000FA990000}"/>
    <cellStyle name="Separador de milhares 4 3 2 4 2 3" xfId="30668" xr:uid="{00000000-0005-0000-0000-0000FB990000}"/>
    <cellStyle name="Separador de milhares 4 3 2 4 3" xfId="30669" xr:uid="{00000000-0005-0000-0000-0000FC990000}"/>
    <cellStyle name="Separador de milhares 4 3 2 4 4" xfId="30670" xr:uid="{00000000-0005-0000-0000-0000FD990000}"/>
    <cellStyle name="Separador de milhares 4 3 2 5" xfId="30671" xr:uid="{00000000-0005-0000-0000-0000FE990000}"/>
    <cellStyle name="Separador de milhares 4 3 2 5 2" xfId="30672" xr:uid="{00000000-0005-0000-0000-0000FF990000}"/>
    <cellStyle name="Separador de milhares 4 3 2 5 2 2" xfId="30673" xr:uid="{00000000-0005-0000-0000-0000009A0000}"/>
    <cellStyle name="Separador de milhares 4 3 2 5 2 3" xfId="30674" xr:uid="{00000000-0005-0000-0000-0000019A0000}"/>
    <cellStyle name="Separador de milhares 4 3 2 5 3" xfId="30675" xr:uid="{00000000-0005-0000-0000-0000029A0000}"/>
    <cellStyle name="Separador de milhares 4 3 2 5 4" xfId="30676" xr:uid="{00000000-0005-0000-0000-0000039A0000}"/>
    <cellStyle name="Separador de milhares 4 3 2 6" xfId="30677" xr:uid="{00000000-0005-0000-0000-0000049A0000}"/>
    <cellStyle name="Separador de milhares 4 3 2 6 2" xfId="30678" xr:uid="{00000000-0005-0000-0000-0000059A0000}"/>
    <cellStyle name="Separador de milhares 4 3 2 6 3" xfId="30679" xr:uid="{00000000-0005-0000-0000-0000069A0000}"/>
    <cellStyle name="Separador de milhares 4 3 2 7" xfId="30680" xr:uid="{00000000-0005-0000-0000-0000079A0000}"/>
    <cellStyle name="Separador de milhares 4 3 2 7 2" xfId="30681" xr:uid="{00000000-0005-0000-0000-0000089A0000}"/>
    <cellStyle name="Separador de milhares 4 3 2 8" xfId="30682" xr:uid="{00000000-0005-0000-0000-0000099A0000}"/>
    <cellStyle name="Separador de milhares 4 3 2 9" xfId="30683" xr:uid="{00000000-0005-0000-0000-00000A9A0000}"/>
    <cellStyle name="Separador de milhares 4 3 3" xfId="30684" xr:uid="{00000000-0005-0000-0000-00000B9A0000}"/>
    <cellStyle name="Separador de milhares 4 3 3 2" xfId="30685" xr:uid="{00000000-0005-0000-0000-00000C9A0000}"/>
    <cellStyle name="Separador de milhares 4 3 3 2 2" xfId="30686" xr:uid="{00000000-0005-0000-0000-00000D9A0000}"/>
    <cellStyle name="Separador de milhares 4 3 3 2 2 2" xfId="30687" xr:uid="{00000000-0005-0000-0000-00000E9A0000}"/>
    <cellStyle name="Separador de milhares 4 3 3 2 2 3" xfId="30688" xr:uid="{00000000-0005-0000-0000-00000F9A0000}"/>
    <cellStyle name="Separador de milhares 4 3 3 2 3" xfId="30689" xr:uid="{00000000-0005-0000-0000-0000109A0000}"/>
    <cellStyle name="Separador de milhares 4 3 3 2 3 2" xfId="30690" xr:uid="{00000000-0005-0000-0000-0000119A0000}"/>
    <cellStyle name="Separador de milhares 4 3 3 2 3 3" xfId="30691" xr:uid="{00000000-0005-0000-0000-0000129A0000}"/>
    <cellStyle name="Separador de milhares 4 3 3 2 4" xfId="30692" xr:uid="{00000000-0005-0000-0000-0000139A0000}"/>
    <cellStyle name="Separador de milhares 4 3 3 2 4 2" xfId="30693" xr:uid="{00000000-0005-0000-0000-0000149A0000}"/>
    <cellStyle name="Separador de milhares 4 3 3 2 4 3" xfId="30694" xr:uid="{00000000-0005-0000-0000-0000159A0000}"/>
    <cellStyle name="Separador de milhares 4 3 3 2 5" xfId="30695" xr:uid="{00000000-0005-0000-0000-0000169A0000}"/>
    <cellStyle name="Separador de milhares 4 3 3 2 6" xfId="30696" xr:uid="{00000000-0005-0000-0000-0000179A0000}"/>
    <cellStyle name="Separador de milhares 4 3 3 2 7" xfId="30697" xr:uid="{00000000-0005-0000-0000-0000189A0000}"/>
    <cellStyle name="Separador de milhares 4 3 3 3" xfId="30698" xr:uid="{00000000-0005-0000-0000-0000199A0000}"/>
    <cellStyle name="Separador de milhares 4 3 3 3 2" xfId="30699" xr:uid="{00000000-0005-0000-0000-00001A9A0000}"/>
    <cellStyle name="Separador de milhares 4 3 3 3 2 2" xfId="30700" xr:uid="{00000000-0005-0000-0000-00001B9A0000}"/>
    <cellStyle name="Separador de milhares 4 3 3 3 2 3" xfId="30701" xr:uid="{00000000-0005-0000-0000-00001C9A0000}"/>
    <cellStyle name="Separador de milhares 4 3 3 3 3" xfId="30702" xr:uid="{00000000-0005-0000-0000-00001D9A0000}"/>
    <cellStyle name="Separador de milhares 4 3 3 3 4" xfId="30703" xr:uid="{00000000-0005-0000-0000-00001E9A0000}"/>
    <cellStyle name="Separador de milhares 4 3 3 3 5" xfId="30704" xr:uid="{00000000-0005-0000-0000-00001F9A0000}"/>
    <cellStyle name="Separador de milhares 4 3 3 4" xfId="30705" xr:uid="{00000000-0005-0000-0000-0000209A0000}"/>
    <cellStyle name="Separador de milhares 4 3 3 4 2" xfId="30706" xr:uid="{00000000-0005-0000-0000-0000219A0000}"/>
    <cellStyle name="Separador de milhares 4 3 3 4 2 2" xfId="30707" xr:uid="{00000000-0005-0000-0000-0000229A0000}"/>
    <cellStyle name="Separador de milhares 4 3 3 4 2 3" xfId="30708" xr:uid="{00000000-0005-0000-0000-0000239A0000}"/>
    <cellStyle name="Separador de milhares 4 3 3 4 3" xfId="30709" xr:uid="{00000000-0005-0000-0000-0000249A0000}"/>
    <cellStyle name="Separador de milhares 4 3 3 4 4" xfId="30710" xr:uid="{00000000-0005-0000-0000-0000259A0000}"/>
    <cellStyle name="Separador de milhares 4 3 3 5" xfId="30711" xr:uid="{00000000-0005-0000-0000-0000269A0000}"/>
    <cellStyle name="Separador de milhares 4 3 3 5 2" xfId="30712" xr:uid="{00000000-0005-0000-0000-0000279A0000}"/>
    <cellStyle name="Separador de milhares 4 3 3 5 3" xfId="30713" xr:uid="{00000000-0005-0000-0000-0000289A0000}"/>
    <cellStyle name="Separador de milhares 4 3 3 6" xfId="30714" xr:uid="{00000000-0005-0000-0000-0000299A0000}"/>
    <cellStyle name="Separador de milhares 4 3 3 6 2" xfId="30715" xr:uid="{00000000-0005-0000-0000-00002A9A0000}"/>
    <cellStyle name="Separador de milhares 4 3 3 7" xfId="30716" xr:uid="{00000000-0005-0000-0000-00002B9A0000}"/>
    <cellStyle name="Separador de milhares 4 3 3 8" xfId="30717" xr:uid="{00000000-0005-0000-0000-00002C9A0000}"/>
    <cellStyle name="Separador de milhares 4 3 3 9" xfId="38630" xr:uid="{00000000-0005-0000-0000-00002D9A0000}"/>
    <cellStyle name="Separador de milhares 4 3 4" xfId="30718" xr:uid="{00000000-0005-0000-0000-00002E9A0000}"/>
    <cellStyle name="Separador de milhares 4 3 4 2" xfId="30719" xr:uid="{00000000-0005-0000-0000-00002F9A0000}"/>
    <cellStyle name="Separador de milhares 4 3 4 2 2" xfId="30720" xr:uid="{00000000-0005-0000-0000-0000309A0000}"/>
    <cellStyle name="Separador de milhares 4 3 4 2 3" xfId="30721" xr:uid="{00000000-0005-0000-0000-0000319A0000}"/>
    <cellStyle name="Separador de milhares 4 3 4 2 4" xfId="30722" xr:uid="{00000000-0005-0000-0000-0000329A0000}"/>
    <cellStyle name="Separador de milhares 4 3 4 3" xfId="30723" xr:uid="{00000000-0005-0000-0000-0000339A0000}"/>
    <cellStyle name="Separador de milhares 4 3 4 3 2" xfId="30724" xr:uid="{00000000-0005-0000-0000-0000349A0000}"/>
    <cellStyle name="Separador de milhares 4 3 4 3 3" xfId="30725" xr:uid="{00000000-0005-0000-0000-0000359A0000}"/>
    <cellStyle name="Separador de milhares 4 3 4 3 4" xfId="30726" xr:uid="{00000000-0005-0000-0000-0000369A0000}"/>
    <cellStyle name="Separador de milhares 4 3 4 4" xfId="30727" xr:uid="{00000000-0005-0000-0000-0000379A0000}"/>
    <cellStyle name="Separador de milhares 4 3 4 4 2" xfId="30728" xr:uid="{00000000-0005-0000-0000-0000389A0000}"/>
    <cellStyle name="Separador de milhares 4 3 4 4 3" xfId="30729" xr:uid="{00000000-0005-0000-0000-0000399A0000}"/>
    <cellStyle name="Separador de milhares 4 3 4 5" xfId="30730" xr:uid="{00000000-0005-0000-0000-00003A9A0000}"/>
    <cellStyle name="Separador de milhares 4 3 4 6" xfId="30731" xr:uid="{00000000-0005-0000-0000-00003B9A0000}"/>
    <cellStyle name="Separador de milhares 4 3 4 7" xfId="30732" xr:uid="{00000000-0005-0000-0000-00003C9A0000}"/>
    <cellStyle name="Separador de milhares 4 3 5" xfId="30733" xr:uid="{00000000-0005-0000-0000-00003D9A0000}"/>
    <cellStyle name="Separador de milhares 4 3 5 2" xfId="30734" xr:uid="{00000000-0005-0000-0000-00003E9A0000}"/>
    <cellStyle name="Separador de milhares 4 3 5 2 2" xfId="30735" xr:uid="{00000000-0005-0000-0000-00003F9A0000}"/>
    <cellStyle name="Separador de milhares 4 3 5 2 3" xfId="30736" xr:uid="{00000000-0005-0000-0000-0000409A0000}"/>
    <cellStyle name="Separador de milhares 4 3 5 2 4" xfId="30737" xr:uid="{00000000-0005-0000-0000-0000419A0000}"/>
    <cellStyle name="Separador de milhares 4 3 5 3" xfId="30738" xr:uid="{00000000-0005-0000-0000-0000429A0000}"/>
    <cellStyle name="Separador de milhares 4 3 5 3 2" xfId="30739" xr:uid="{00000000-0005-0000-0000-0000439A0000}"/>
    <cellStyle name="Separador de milhares 4 3 5 4" xfId="30740" xr:uid="{00000000-0005-0000-0000-0000449A0000}"/>
    <cellStyle name="Separador de milhares 4 3 5 5" xfId="30741" xr:uid="{00000000-0005-0000-0000-0000459A0000}"/>
    <cellStyle name="Separador de milhares 4 3 6" xfId="30742" xr:uid="{00000000-0005-0000-0000-0000469A0000}"/>
    <cellStyle name="Separador de milhares 4 3 6 2" xfId="30743" xr:uid="{00000000-0005-0000-0000-0000479A0000}"/>
    <cellStyle name="Separador de milhares 4 3 6 2 2" xfId="30744" xr:uid="{00000000-0005-0000-0000-0000489A0000}"/>
    <cellStyle name="Separador de milhares 4 3 6 2 3" xfId="30745" xr:uid="{00000000-0005-0000-0000-0000499A0000}"/>
    <cellStyle name="Separador de milhares 4 3 6 2 4" xfId="30746" xr:uid="{00000000-0005-0000-0000-00004A9A0000}"/>
    <cellStyle name="Separador de milhares 4 3 6 3" xfId="30747" xr:uid="{00000000-0005-0000-0000-00004B9A0000}"/>
    <cellStyle name="Separador de milhares 4 3 6 3 2" xfId="30748" xr:uid="{00000000-0005-0000-0000-00004C9A0000}"/>
    <cellStyle name="Separador de milhares 4 3 6 4" xfId="30749" xr:uid="{00000000-0005-0000-0000-00004D9A0000}"/>
    <cellStyle name="Separador de milhares 4 3 6 5" xfId="30750" xr:uid="{00000000-0005-0000-0000-00004E9A0000}"/>
    <cellStyle name="Separador de milhares 4 3 7" xfId="30751" xr:uid="{00000000-0005-0000-0000-00004F9A0000}"/>
    <cellStyle name="Separador de milhares 4 3 7 2" xfId="30752" xr:uid="{00000000-0005-0000-0000-0000509A0000}"/>
    <cellStyle name="Separador de milhares 4 3 7 2 2" xfId="30753" xr:uid="{00000000-0005-0000-0000-0000519A0000}"/>
    <cellStyle name="Separador de milhares 4 3 7 3" xfId="30754" xr:uid="{00000000-0005-0000-0000-0000529A0000}"/>
    <cellStyle name="Separador de milhares 4 3 7 4" xfId="30755" xr:uid="{00000000-0005-0000-0000-0000539A0000}"/>
    <cellStyle name="Separador de milhares 4 3 8" xfId="30756" xr:uid="{00000000-0005-0000-0000-0000549A0000}"/>
    <cellStyle name="Separador de milhares 4 3 8 2" xfId="30757" xr:uid="{00000000-0005-0000-0000-0000559A0000}"/>
    <cellStyle name="Separador de milhares 4 3 8 2 2" xfId="30758" xr:uid="{00000000-0005-0000-0000-0000569A0000}"/>
    <cellStyle name="Separador de milhares 4 3 8 3" xfId="30759" xr:uid="{00000000-0005-0000-0000-0000579A0000}"/>
    <cellStyle name="Separador de milhares 4 3 8 4" xfId="30760" xr:uid="{00000000-0005-0000-0000-0000589A0000}"/>
    <cellStyle name="Separador de milhares 4 3 9" xfId="30761" xr:uid="{00000000-0005-0000-0000-0000599A0000}"/>
    <cellStyle name="Separador de milhares 4 3 9 2" xfId="30762" xr:uid="{00000000-0005-0000-0000-00005A9A0000}"/>
    <cellStyle name="Separador de milhares 4 4" xfId="30763" xr:uid="{00000000-0005-0000-0000-00005B9A0000}"/>
    <cellStyle name="Separador de milhares 4 4 2" xfId="30764" xr:uid="{00000000-0005-0000-0000-00005C9A0000}"/>
    <cellStyle name="Separador de milhares 4 4 2 2" xfId="30765" xr:uid="{00000000-0005-0000-0000-00005D9A0000}"/>
    <cellStyle name="Separador de milhares 4 4 2 2 2" xfId="30766" xr:uid="{00000000-0005-0000-0000-00005E9A0000}"/>
    <cellStyle name="Separador de milhares 4 4 2 2 2 2" xfId="30767" xr:uid="{00000000-0005-0000-0000-00005F9A0000}"/>
    <cellStyle name="Separador de milhares 4 4 2 2 2 3" xfId="30768" xr:uid="{00000000-0005-0000-0000-0000609A0000}"/>
    <cellStyle name="Separador de milhares 4 4 2 2 3" xfId="30769" xr:uid="{00000000-0005-0000-0000-0000619A0000}"/>
    <cellStyle name="Separador de milhares 4 4 2 2 3 2" xfId="30770" xr:uid="{00000000-0005-0000-0000-0000629A0000}"/>
    <cellStyle name="Separador de milhares 4 4 2 2 3 3" xfId="30771" xr:uid="{00000000-0005-0000-0000-0000639A0000}"/>
    <cellStyle name="Separador de milhares 4 4 2 2 4" xfId="30772" xr:uid="{00000000-0005-0000-0000-0000649A0000}"/>
    <cellStyle name="Separador de milhares 4 4 2 2 4 2" xfId="30773" xr:uid="{00000000-0005-0000-0000-0000659A0000}"/>
    <cellStyle name="Separador de milhares 4 4 2 2 4 3" xfId="30774" xr:uid="{00000000-0005-0000-0000-0000669A0000}"/>
    <cellStyle name="Separador de milhares 4 4 2 2 5" xfId="30775" xr:uid="{00000000-0005-0000-0000-0000679A0000}"/>
    <cellStyle name="Separador de milhares 4 4 2 2 6" xfId="30776" xr:uid="{00000000-0005-0000-0000-0000689A0000}"/>
    <cellStyle name="Separador de milhares 4 4 2 2 7" xfId="30777" xr:uid="{00000000-0005-0000-0000-0000699A0000}"/>
    <cellStyle name="Separador de milhares 4 4 2 2 8" xfId="38823" xr:uid="{00000000-0005-0000-0000-00006A9A0000}"/>
    <cellStyle name="Separador de milhares 4 4 2 3" xfId="30778" xr:uid="{00000000-0005-0000-0000-00006B9A0000}"/>
    <cellStyle name="Separador de milhares 4 4 2 3 2" xfId="30779" xr:uid="{00000000-0005-0000-0000-00006C9A0000}"/>
    <cellStyle name="Separador de milhares 4 4 2 3 2 2" xfId="30780" xr:uid="{00000000-0005-0000-0000-00006D9A0000}"/>
    <cellStyle name="Separador de milhares 4 4 2 3 2 3" xfId="30781" xr:uid="{00000000-0005-0000-0000-00006E9A0000}"/>
    <cellStyle name="Separador de milhares 4 4 2 3 3" xfId="30782" xr:uid="{00000000-0005-0000-0000-00006F9A0000}"/>
    <cellStyle name="Separador de milhares 4 4 2 3 4" xfId="30783" xr:uid="{00000000-0005-0000-0000-0000709A0000}"/>
    <cellStyle name="Separador de milhares 4 4 2 3 5" xfId="30784" xr:uid="{00000000-0005-0000-0000-0000719A0000}"/>
    <cellStyle name="Separador de milhares 4 4 2 4" xfId="30785" xr:uid="{00000000-0005-0000-0000-0000729A0000}"/>
    <cellStyle name="Separador de milhares 4 4 2 4 2" xfId="30786" xr:uid="{00000000-0005-0000-0000-0000739A0000}"/>
    <cellStyle name="Separador de milhares 4 4 2 4 2 2" xfId="30787" xr:uid="{00000000-0005-0000-0000-0000749A0000}"/>
    <cellStyle name="Separador de milhares 4 4 2 4 2 3" xfId="30788" xr:uid="{00000000-0005-0000-0000-0000759A0000}"/>
    <cellStyle name="Separador de milhares 4 4 2 4 3" xfId="30789" xr:uid="{00000000-0005-0000-0000-0000769A0000}"/>
    <cellStyle name="Separador de milhares 4 4 2 4 4" xfId="30790" xr:uid="{00000000-0005-0000-0000-0000779A0000}"/>
    <cellStyle name="Separador de milhares 4 4 2 5" xfId="30791" xr:uid="{00000000-0005-0000-0000-0000789A0000}"/>
    <cellStyle name="Separador de milhares 4 4 2 5 2" xfId="30792" xr:uid="{00000000-0005-0000-0000-0000799A0000}"/>
    <cellStyle name="Separador de milhares 4 4 2 5 3" xfId="30793" xr:uid="{00000000-0005-0000-0000-00007A9A0000}"/>
    <cellStyle name="Separador de milhares 4 4 2 6" xfId="30794" xr:uid="{00000000-0005-0000-0000-00007B9A0000}"/>
    <cellStyle name="Separador de milhares 4 4 2 6 2" xfId="30795" xr:uid="{00000000-0005-0000-0000-00007C9A0000}"/>
    <cellStyle name="Separador de milhares 4 4 2 7" xfId="30796" xr:uid="{00000000-0005-0000-0000-00007D9A0000}"/>
    <cellStyle name="Separador de milhares 4 4 2 8" xfId="30797" xr:uid="{00000000-0005-0000-0000-00007E9A0000}"/>
    <cellStyle name="Separador de milhares 4 4 3" xfId="30798" xr:uid="{00000000-0005-0000-0000-00007F9A0000}"/>
    <cellStyle name="Separador de milhares 4 4 3 2" xfId="30799" xr:uid="{00000000-0005-0000-0000-0000809A0000}"/>
    <cellStyle name="Separador de milhares 4 4 3 2 2" xfId="30800" xr:uid="{00000000-0005-0000-0000-0000819A0000}"/>
    <cellStyle name="Separador de milhares 4 4 3 2 3" xfId="30801" xr:uid="{00000000-0005-0000-0000-0000829A0000}"/>
    <cellStyle name="Separador de milhares 4 4 3 2 4" xfId="30802" xr:uid="{00000000-0005-0000-0000-0000839A0000}"/>
    <cellStyle name="Separador de milhares 4 4 3 3" xfId="30803" xr:uid="{00000000-0005-0000-0000-0000849A0000}"/>
    <cellStyle name="Separador de milhares 4 4 3 3 2" xfId="30804" xr:uid="{00000000-0005-0000-0000-0000859A0000}"/>
    <cellStyle name="Separador de milhares 4 4 3 3 3" xfId="30805" xr:uid="{00000000-0005-0000-0000-0000869A0000}"/>
    <cellStyle name="Separador de milhares 4 4 3 3 4" xfId="30806" xr:uid="{00000000-0005-0000-0000-0000879A0000}"/>
    <cellStyle name="Separador de milhares 4 4 3 4" xfId="30807" xr:uid="{00000000-0005-0000-0000-0000889A0000}"/>
    <cellStyle name="Separador de milhares 4 4 3 4 2" xfId="30808" xr:uid="{00000000-0005-0000-0000-0000899A0000}"/>
    <cellStyle name="Separador de milhares 4 4 3 4 3" xfId="30809" xr:uid="{00000000-0005-0000-0000-00008A9A0000}"/>
    <cellStyle name="Separador de milhares 4 4 3 5" xfId="30810" xr:uid="{00000000-0005-0000-0000-00008B9A0000}"/>
    <cellStyle name="Separador de milhares 4 4 3 6" xfId="30811" xr:uid="{00000000-0005-0000-0000-00008C9A0000}"/>
    <cellStyle name="Separador de milhares 4 4 3 7" xfId="30812" xr:uid="{00000000-0005-0000-0000-00008D9A0000}"/>
    <cellStyle name="Separador de milhares 4 4 3 8" xfId="38638" xr:uid="{00000000-0005-0000-0000-00008E9A0000}"/>
    <cellStyle name="Separador de milhares 4 4 4" xfId="30813" xr:uid="{00000000-0005-0000-0000-00008F9A0000}"/>
    <cellStyle name="Separador de milhares 4 4 4 2" xfId="30814" xr:uid="{00000000-0005-0000-0000-0000909A0000}"/>
    <cellStyle name="Separador de milhares 4 4 4 2 2" xfId="30815" xr:uid="{00000000-0005-0000-0000-0000919A0000}"/>
    <cellStyle name="Separador de milhares 4 4 4 2 3" xfId="30816" xr:uid="{00000000-0005-0000-0000-0000929A0000}"/>
    <cellStyle name="Separador de milhares 4 4 4 2 4" xfId="30817" xr:uid="{00000000-0005-0000-0000-0000939A0000}"/>
    <cellStyle name="Separador de milhares 4 4 4 3" xfId="30818" xr:uid="{00000000-0005-0000-0000-0000949A0000}"/>
    <cellStyle name="Separador de milhares 4 4 4 3 2" xfId="30819" xr:uid="{00000000-0005-0000-0000-0000959A0000}"/>
    <cellStyle name="Separador de milhares 4 4 4 4" xfId="30820" xr:uid="{00000000-0005-0000-0000-0000969A0000}"/>
    <cellStyle name="Separador de milhares 4 4 4 5" xfId="30821" xr:uid="{00000000-0005-0000-0000-0000979A0000}"/>
    <cellStyle name="Separador de milhares 4 4 5" xfId="30822" xr:uid="{00000000-0005-0000-0000-0000989A0000}"/>
    <cellStyle name="Separador de milhares 4 4 5 2" xfId="30823" xr:uid="{00000000-0005-0000-0000-0000999A0000}"/>
    <cellStyle name="Separador de milhares 4 4 5 2 2" xfId="30824" xr:uid="{00000000-0005-0000-0000-00009A9A0000}"/>
    <cellStyle name="Separador de milhares 4 4 5 2 3" xfId="30825" xr:uid="{00000000-0005-0000-0000-00009B9A0000}"/>
    <cellStyle name="Separador de milhares 4 4 5 3" xfId="30826" xr:uid="{00000000-0005-0000-0000-00009C9A0000}"/>
    <cellStyle name="Separador de milhares 4 4 5 4" xfId="30827" xr:uid="{00000000-0005-0000-0000-00009D9A0000}"/>
    <cellStyle name="Separador de milhares 4 4 5 5" xfId="30828" xr:uid="{00000000-0005-0000-0000-00009E9A0000}"/>
    <cellStyle name="Separador de milhares 4 4 6" xfId="30829" xr:uid="{00000000-0005-0000-0000-00009F9A0000}"/>
    <cellStyle name="Separador de milhares 4 4 6 2" xfId="30830" xr:uid="{00000000-0005-0000-0000-0000A09A0000}"/>
    <cellStyle name="Separador de milhares 4 4 6 3" xfId="30831" xr:uid="{00000000-0005-0000-0000-0000A19A0000}"/>
    <cellStyle name="Separador de milhares 4 4 6 4" xfId="30832" xr:uid="{00000000-0005-0000-0000-0000A29A0000}"/>
    <cellStyle name="Separador de milhares 4 4 7" xfId="30833" xr:uid="{00000000-0005-0000-0000-0000A39A0000}"/>
    <cellStyle name="Separador de milhares 4 4 7 2" xfId="30834" xr:uid="{00000000-0005-0000-0000-0000A49A0000}"/>
    <cellStyle name="Separador de milhares 4 4 8" xfId="30835" xr:uid="{00000000-0005-0000-0000-0000A59A0000}"/>
    <cellStyle name="Separador de milhares 4 4 9" xfId="30836" xr:uid="{00000000-0005-0000-0000-0000A69A0000}"/>
    <cellStyle name="Separador de milhares 4 5" xfId="30837" xr:uid="{00000000-0005-0000-0000-0000A79A0000}"/>
    <cellStyle name="Separador de milhares 4 5 10" xfId="37417" xr:uid="{00000000-0005-0000-0000-0000A89A0000}"/>
    <cellStyle name="Separador de milhares 4 5 10 2" xfId="38979" xr:uid="{00000000-0005-0000-0000-0000A99A0000}"/>
    <cellStyle name="Separador de milhares 4 5 11" xfId="37534" xr:uid="{00000000-0005-0000-0000-0000AA9A0000}"/>
    <cellStyle name="Separador de milhares 4 5 11 2" xfId="39024" xr:uid="{00000000-0005-0000-0000-0000AB9A0000}"/>
    <cellStyle name="Separador de milhares 4 5 12" xfId="37503" xr:uid="{00000000-0005-0000-0000-0000AC9A0000}"/>
    <cellStyle name="Separador de milhares 4 5 12 2" xfId="39013" xr:uid="{00000000-0005-0000-0000-0000AD9A0000}"/>
    <cellStyle name="Separador de milhares 4 5 13" xfId="38646" xr:uid="{00000000-0005-0000-0000-0000AE9A0000}"/>
    <cellStyle name="Separador de milhares 4 5 2" xfId="30838" xr:uid="{00000000-0005-0000-0000-0000AF9A0000}"/>
    <cellStyle name="Separador de milhares 4 5 2 2" xfId="30839" xr:uid="{00000000-0005-0000-0000-0000B09A0000}"/>
    <cellStyle name="Separador de milhares 4 5 2 2 2" xfId="30840" xr:uid="{00000000-0005-0000-0000-0000B19A0000}"/>
    <cellStyle name="Separador de milhares 4 5 2 2 2 2" xfId="38825" xr:uid="{00000000-0005-0000-0000-0000B29A0000}"/>
    <cellStyle name="Separador de milhares 4 5 2 2 3" xfId="30841" xr:uid="{00000000-0005-0000-0000-0000B39A0000}"/>
    <cellStyle name="Separador de milhares 4 5 2 2 4" xfId="30842" xr:uid="{00000000-0005-0000-0000-0000B49A0000}"/>
    <cellStyle name="Separador de milhares 4 5 2 2 5" xfId="36625" xr:uid="{00000000-0005-0000-0000-0000B59A0000}"/>
    <cellStyle name="Separador de milhares 4 5 2 3" xfId="30843" xr:uid="{00000000-0005-0000-0000-0000B69A0000}"/>
    <cellStyle name="Separador de milhares 4 5 2 3 2" xfId="30844" xr:uid="{00000000-0005-0000-0000-0000B79A0000}"/>
    <cellStyle name="Separador de milhares 4 5 2 3 3" xfId="30845" xr:uid="{00000000-0005-0000-0000-0000B89A0000}"/>
    <cellStyle name="Separador de milhares 4 5 2 3 4" xfId="30846" xr:uid="{00000000-0005-0000-0000-0000B99A0000}"/>
    <cellStyle name="Separador de milhares 4 5 2 3 5" xfId="38671" xr:uid="{00000000-0005-0000-0000-0000BA9A0000}"/>
    <cellStyle name="Separador de milhares 4 5 2 4" xfId="30847" xr:uid="{00000000-0005-0000-0000-0000BB9A0000}"/>
    <cellStyle name="Separador de milhares 4 5 2 4 2" xfId="30848" xr:uid="{00000000-0005-0000-0000-0000BC9A0000}"/>
    <cellStyle name="Separador de milhares 4 5 2 4 3" xfId="30849" xr:uid="{00000000-0005-0000-0000-0000BD9A0000}"/>
    <cellStyle name="Separador de milhares 4 5 2 5" xfId="30850" xr:uid="{00000000-0005-0000-0000-0000BE9A0000}"/>
    <cellStyle name="Separador de milhares 4 5 2 6" xfId="30851" xr:uid="{00000000-0005-0000-0000-0000BF9A0000}"/>
    <cellStyle name="Separador de milhares 4 5 2 7" xfId="30852" xr:uid="{00000000-0005-0000-0000-0000C09A0000}"/>
    <cellStyle name="Separador de milhares 4 5 3" xfId="30853" xr:uid="{00000000-0005-0000-0000-0000C19A0000}"/>
    <cellStyle name="Separador de milhares 4 5 3 2" xfId="30854" xr:uid="{00000000-0005-0000-0000-0000C29A0000}"/>
    <cellStyle name="Separador de milhares 4 5 3 2 2" xfId="30855" xr:uid="{00000000-0005-0000-0000-0000C39A0000}"/>
    <cellStyle name="Separador de milhares 4 5 3 2 2 2" xfId="38826" xr:uid="{00000000-0005-0000-0000-0000C49A0000}"/>
    <cellStyle name="Separador de milhares 4 5 3 2 3" xfId="30856" xr:uid="{00000000-0005-0000-0000-0000C59A0000}"/>
    <cellStyle name="Separador de milhares 4 5 3 2 4" xfId="30857" xr:uid="{00000000-0005-0000-0000-0000C69A0000}"/>
    <cellStyle name="Separador de milhares 4 5 3 2 5" xfId="36626" xr:uid="{00000000-0005-0000-0000-0000C79A0000}"/>
    <cellStyle name="Separador de milhares 4 5 3 3" xfId="30858" xr:uid="{00000000-0005-0000-0000-0000C89A0000}"/>
    <cellStyle name="Separador de milhares 4 5 3 3 2" xfId="30859" xr:uid="{00000000-0005-0000-0000-0000C99A0000}"/>
    <cellStyle name="Separador de milhares 4 5 3 3 3" xfId="38687" xr:uid="{00000000-0005-0000-0000-0000CA9A0000}"/>
    <cellStyle name="Separador de milhares 4 5 3 4" xfId="30860" xr:uid="{00000000-0005-0000-0000-0000CB9A0000}"/>
    <cellStyle name="Separador de milhares 4 5 3 5" xfId="30861" xr:uid="{00000000-0005-0000-0000-0000CC9A0000}"/>
    <cellStyle name="Separador de milhares 4 5 4" xfId="30862" xr:uid="{00000000-0005-0000-0000-0000CD9A0000}"/>
    <cellStyle name="Separador de milhares 4 5 4 2" xfId="30863" xr:uid="{00000000-0005-0000-0000-0000CE9A0000}"/>
    <cellStyle name="Separador de milhares 4 5 4 2 2" xfId="30864" xr:uid="{00000000-0005-0000-0000-0000CF9A0000}"/>
    <cellStyle name="Separador de milhares 4 5 4 2 2 2" xfId="38827" xr:uid="{00000000-0005-0000-0000-0000D09A0000}"/>
    <cellStyle name="Separador de milhares 4 5 4 2 3" xfId="30865" xr:uid="{00000000-0005-0000-0000-0000D19A0000}"/>
    <cellStyle name="Separador de milhares 4 5 4 2 4" xfId="30866" xr:uid="{00000000-0005-0000-0000-0000D29A0000}"/>
    <cellStyle name="Separador de milhares 4 5 4 2 5" xfId="36627" xr:uid="{00000000-0005-0000-0000-0000D39A0000}"/>
    <cellStyle name="Separador de milhares 4 5 4 3" xfId="30867" xr:uid="{00000000-0005-0000-0000-0000D49A0000}"/>
    <cellStyle name="Separador de milhares 4 5 4 3 2" xfId="30868" xr:uid="{00000000-0005-0000-0000-0000D59A0000}"/>
    <cellStyle name="Separador de milhares 4 5 4 3 3" xfId="38703" xr:uid="{00000000-0005-0000-0000-0000D69A0000}"/>
    <cellStyle name="Separador de milhares 4 5 4 4" xfId="30869" xr:uid="{00000000-0005-0000-0000-0000D79A0000}"/>
    <cellStyle name="Separador de milhares 4 5 4 5" xfId="30870" xr:uid="{00000000-0005-0000-0000-0000D89A0000}"/>
    <cellStyle name="Separador de milhares 4 5 5" xfId="30871" xr:uid="{00000000-0005-0000-0000-0000D99A0000}"/>
    <cellStyle name="Separador de milhares 4 5 5 2" xfId="30872" xr:uid="{00000000-0005-0000-0000-0000DA9A0000}"/>
    <cellStyle name="Separador de milhares 4 5 5 2 2" xfId="38853" xr:uid="{00000000-0005-0000-0000-0000DB9A0000}"/>
    <cellStyle name="Separador de milhares 4 5 5 3" xfId="30873" xr:uid="{00000000-0005-0000-0000-0000DC9A0000}"/>
    <cellStyle name="Separador de milhares 4 5 5 4" xfId="30874" xr:uid="{00000000-0005-0000-0000-0000DD9A0000}"/>
    <cellStyle name="Separador de milhares 4 5 5 5" xfId="36667" xr:uid="{00000000-0005-0000-0000-0000DE9A0000}"/>
    <cellStyle name="Separador de milhares 4 5 6" xfId="30875" xr:uid="{00000000-0005-0000-0000-0000DF9A0000}"/>
    <cellStyle name="Separador de milhares 4 5 6 2" xfId="30876" xr:uid="{00000000-0005-0000-0000-0000E09A0000}"/>
    <cellStyle name="Separador de milhares 4 5 6 2 2" xfId="38824" xr:uid="{00000000-0005-0000-0000-0000E19A0000}"/>
    <cellStyle name="Separador de milhares 4 5 6 3" xfId="30877" xr:uid="{00000000-0005-0000-0000-0000E29A0000}"/>
    <cellStyle name="Separador de milhares 4 5 6 4" xfId="36624" xr:uid="{00000000-0005-0000-0000-0000E39A0000}"/>
    <cellStyle name="Separador de milhares 4 5 7" xfId="30878" xr:uid="{00000000-0005-0000-0000-0000E49A0000}"/>
    <cellStyle name="Separador de milhares 4 5 7 2" xfId="37273" xr:uid="{00000000-0005-0000-0000-0000E59A0000}"/>
    <cellStyle name="Separador de milhares 4 5 7 2 2" xfId="38907" xr:uid="{00000000-0005-0000-0000-0000E69A0000}"/>
    <cellStyle name="Separador de milhares 4 5 8" xfId="30879" xr:uid="{00000000-0005-0000-0000-0000E79A0000}"/>
    <cellStyle name="Separador de milhares 4 5 8 2" xfId="38885" xr:uid="{00000000-0005-0000-0000-0000E89A0000}"/>
    <cellStyle name="Separador de milhares 4 5 9" xfId="37372" xr:uid="{00000000-0005-0000-0000-0000E99A0000}"/>
    <cellStyle name="Separador de milhares 4 5 9 2" xfId="38958" xr:uid="{00000000-0005-0000-0000-0000EA9A0000}"/>
    <cellStyle name="Separador de milhares 4 6" xfId="30880" xr:uid="{00000000-0005-0000-0000-0000EB9A0000}"/>
    <cellStyle name="Separador de milhares 4 6 2" xfId="30881" xr:uid="{00000000-0005-0000-0000-0000EC9A0000}"/>
    <cellStyle name="Separador de milhares 4 6 2 2" xfId="30882" xr:uid="{00000000-0005-0000-0000-0000ED9A0000}"/>
    <cellStyle name="Separador de milhares 4 6 2 2 2" xfId="38828" xr:uid="{00000000-0005-0000-0000-0000EE9A0000}"/>
    <cellStyle name="Separador de milhares 4 6 2 3" xfId="30883" xr:uid="{00000000-0005-0000-0000-0000EF9A0000}"/>
    <cellStyle name="Separador de milhares 4 6 2 4" xfId="30884" xr:uid="{00000000-0005-0000-0000-0000F09A0000}"/>
    <cellStyle name="Separador de milhares 4 6 2 5" xfId="36628" xr:uid="{00000000-0005-0000-0000-0000F19A0000}"/>
    <cellStyle name="Separador de milhares 4 6 3" xfId="30885" xr:uid="{00000000-0005-0000-0000-0000F29A0000}"/>
    <cellStyle name="Separador de milhares 4 6 3 2" xfId="30886" xr:uid="{00000000-0005-0000-0000-0000F39A0000}"/>
    <cellStyle name="Separador de milhares 4 6 3 3" xfId="30887" xr:uid="{00000000-0005-0000-0000-0000F49A0000}"/>
    <cellStyle name="Separador de milhares 4 6 3 4" xfId="30888" xr:uid="{00000000-0005-0000-0000-0000F59A0000}"/>
    <cellStyle name="Separador de milhares 4 6 3 5" xfId="38654" xr:uid="{00000000-0005-0000-0000-0000F69A0000}"/>
    <cellStyle name="Separador de milhares 4 6 4" xfId="30889" xr:uid="{00000000-0005-0000-0000-0000F79A0000}"/>
    <cellStyle name="Separador de milhares 4 6 4 2" xfId="30890" xr:uid="{00000000-0005-0000-0000-0000F89A0000}"/>
    <cellStyle name="Separador de milhares 4 6 4 3" xfId="30891" xr:uid="{00000000-0005-0000-0000-0000F99A0000}"/>
    <cellStyle name="Separador de milhares 4 6 5" xfId="30892" xr:uid="{00000000-0005-0000-0000-0000FA9A0000}"/>
    <cellStyle name="Separador de milhares 4 6 6" xfId="30893" xr:uid="{00000000-0005-0000-0000-0000FB9A0000}"/>
    <cellStyle name="Separador de milhares 4 6 7" xfId="30894" xr:uid="{00000000-0005-0000-0000-0000FC9A0000}"/>
    <cellStyle name="Separador de milhares 4 7" xfId="30895" xr:uid="{00000000-0005-0000-0000-0000FD9A0000}"/>
    <cellStyle name="Separador de milhares 4 7 2" xfId="30896" xr:uid="{00000000-0005-0000-0000-0000FE9A0000}"/>
    <cellStyle name="Separador de milhares 4 7 2 2" xfId="30897" xr:uid="{00000000-0005-0000-0000-0000FF9A0000}"/>
    <cellStyle name="Separador de milhares 4 7 2 2 2" xfId="38829" xr:uid="{00000000-0005-0000-0000-0000009B0000}"/>
    <cellStyle name="Separador de milhares 4 7 2 3" xfId="30898" xr:uid="{00000000-0005-0000-0000-0000019B0000}"/>
    <cellStyle name="Separador de milhares 4 7 2 4" xfId="30899" xr:uid="{00000000-0005-0000-0000-0000029B0000}"/>
    <cellStyle name="Separador de milhares 4 7 2 5" xfId="36629" xr:uid="{00000000-0005-0000-0000-0000039B0000}"/>
    <cellStyle name="Separador de milhares 4 7 3" xfId="30900" xr:uid="{00000000-0005-0000-0000-0000049B0000}"/>
    <cellStyle name="Separador de milhares 4 7 3 2" xfId="30901" xr:uid="{00000000-0005-0000-0000-0000059B0000}"/>
    <cellStyle name="Separador de milhares 4 7 3 3" xfId="38663" xr:uid="{00000000-0005-0000-0000-0000069B0000}"/>
    <cellStyle name="Separador de milhares 4 7 4" xfId="30902" xr:uid="{00000000-0005-0000-0000-0000079B0000}"/>
    <cellStyle name="Separador de milhares 4 7 5" xfId="30903" xr:uid="{00000000-0005-0000-0000-0000089B0000}"/>
    <cellStyle name="Separador de milhares 4 8" xfId="30904" xr:uid="{00000000-0005-0000-0000-0000099B0000}"/>
    <cellStyle name="Separador de milhares 4 8 10" xfId="37552" xr:uid="{00000000-0005-0000-0000-00000A9B0000}"/>
    <cellStyle name="Separador de milhares 4 8 10 2" xfId="39034" xr:uid="{00000000-0005-0000-0000-00000B9B0000}"/>
    <cellStyle name="Separador de milhares 4 8 11" xfId="38679" xr:uid="{00000000-0005-0000-0000-00000C9B0000}"/>
    <cellStyle name="Separador de milhares 4 8 2" xfId="30905" xr:uid="{00000000-0005-0000-0000-00000D9B0000}"/>
    <cellStyle name="Separador de milhares 4 8 2 2" xfId="30906" xr:uid="{00000000-0005-0000-0000-00000E9B0000}"/>
    <cellStyle name="Separador de milhares 4 8 2 2 2" xfId="36631" xr:uid="{00000000-0005-0000-0000-00000F9B0000}"/>
    <cellStyle name="Separador de milhares 4 8 2 2 2 2" xfId="38831" xr:uid="{00000000-0005-0000-0000-0000109B0000}"/>
    <cellStyle name="Separador de milhares 4 8 2 3" xfId="30907" xr:uid="{00000000-0005-0000-0000-0000119B0000}"/>
    <cellStyle name="Separador de milhares 4 8 2 3 2" xfId="38711" xr:uid="{00000000-0005-0000-0000-0000129B0000}"/>
    <cellStyle name="Separador de milhares 4 8 2 4" xfId="30908" xr:uid="{00000000-0005-0000-0000-0000139B0000}"/>
    <cellStyle name="Separador de milhares 4 8 2 5" xfId="36379" xr:uid="{00000000-0005-0000-0000-0000149B0000}"/>
    <cellStyle name="Separador de milhares 4 8 3" xfId="30909" xr:uid="{00000000-0005-0000-0000-0000159B0000}"/>
    <cellStyle name="Separador de milhares 4 8 3 2" xfId="30910" xr:uid="{00000000-0005-0000-0000-0000169B0000}"/>
    <cellStyle name="Separador de milhares 4 8 3 2 2" xfId="38861" xr:uid="{00000000-0005-0000-0000-0000179B0000}"/>
    <cellStyle name="Separador de milhares 4 8 3 3" xfId="36682" xr:uid="{00000000-0005-0000-0000-0000189B0000}"/>
    <cellStyle name="Separador de milhares 4 8 4" xfId="30911" xr:uid="{00000000-0005-0000-0000-0000199B0000}"/>
    <cellStyle name="Separador de milhares 4 8 4 2" xfId="36630" xr:uid="{00000000-0005-0000-0000-00001A9B0000}"/>
    <cellStyle name="Separador de milhares 4 8 4 2 2" xfId="38830" xr:uid="{00000000-0005-0000-0000-00001B9B0000}"/>
    <cellStyle name="Separador de milhares 4 8 5" xfId="30912" xr:uid="{00000000-0005-0000-0000-00001C9B0000}"/>
    <cellStyle name="Separador de milhares 4 8 5 2" xfId="38917" xr:uid="{00000000-0005-0000-0000-00001D9B0000}"/>
    <cellStyle name="Separador de milhares 4 8 6" xfId="37198" xr:uid="{00000000-0005-0000-0000-00001E9B0000}"/>
    <cellStyle name="Separador de milhares 4 8 6 2" xfId="38878" xr:uid="{00000000-0005-0000-0000-00001F9B0000}"/>
    <cellStyle name="Separador de milhares 4 8 7" xfId="37391" xr:uid="{00000000-0005-0000-0000-0000209B0000}"/>
    <cellStyle name="Separador de milhares 4 8 7 2" xfId="38968" xr:uid="{00000000-0005-0000-0000-0000219B0000}"/>
    <cellStyle name="Separador de milhares 4 8 8" xfId="37440" xr:uid="{00000000-0005-0000-0000-0000229B0000}"/>
    <cellStyle name="Separador de milhares 4 8 8 2" xfId="38989" xr:uid="{00000000-0005-0000-0000-0000239B0000}"/>
    <cellStyle name="Separador de milhares 4 8 9" xfId="37550" xr:uid="{00000000-0005-0000-0000-0000249B0000}"/>
    <cellStyle name="Separador de milhares 4 8 9 2" xfId="39033" xr:uid="{00000000-0005-0000-0000-0000259B0000}"/>
    <cellStyle name="Separador de milhares 4 9" xfId="30913" xr:uid="{00000000-0005-0000-0000-0000269B0000}"/>
    <cellStyle name="Separador de milhares 4 9 2" xfId="30914" xr:uid="{00000000-0005-0000-0000-0000279B0000}"/>
    <cellStyle name="Separador de milhares 4 9 2 2" xfId="30915" xr:uid="{00000000-0005-0000-0000-0000289B0000}"/>
    <cellStyle name="Separador de milhares 4 9 2 2 2" xfId="38832" xr:uid="{00000000-0005-0000-0000-0000299B0000}"/>
    <cellStyle name="Separador de milhares 4 9 2 3" xfId="36632" xr:uid="{00000000-0005-0000-0000-00002A9B0000}"/>
    <cellStyle name="Separador de milhares 4 9 3" xfId="30916" xr:uid="{00000000-0005-0000-0000-00002B9B0000}"/>
    <cellStyle name="Separador de milhares 4 9 3 2" xfId="30917" xr:uid="{00000000-0005-0000-0000-00002C9B0000}"/>
    <cellStyle name="Separador de milhares 4 9 3 3" xfId="38695" xr:uid="{00000000-0005-0000-0000-00002D9B0000}"/>
    <cellStyle name="Separador de milhares 4 9 4" xfId="30918" xr:uid="{00000000-0005-0000-0000-00002E9B0000}"/>
    <cellStyle name="Separador de milhares 46" xfId="201" xr:uid="{00000000-0005-0000-0000-00002F9B0000}"/>
    <cellStyle name="Separador de milhares 5" xfId="202" xr:uid="{00000000-0005-0000-0000-0000309B0000}"/>
    <cellStyle name="Separador de milhares 5 10" xfId="30920" xr:uid="{00000000-0005-0000-0000-0000319B0000}"/>
    <cellStyle name="Separador de milhares 5 10 2" xfId="30921" xr:uid="{00000000-0005-0000-0000-0000329B0000}"/>
    <cellStyle name="Separador de milhares 5 10 2 2" xfId="30922" xr:uid="{00000000-0005-0000-0000-0000339B0000}"/>
    <cellStyle name="Separador de milhares 5 10 2 3" xfId="30923" xr:uid="{00000000-0005-0000-0000-0000349B0000}"/>
    <cellStyle name="Separador de milhares 5 10 2 4" xfId="30924" xr:uid="{00000000-0005-0000-0000-0000359B0000}"/>
    <cellStyle name="Separador de milhares 5 10 3" xfId="30925" xr:uid="{00000000-0005-0000-0000-0000369B0000}"/>
    <cellStyle name="Separador de milhares 5 10 4" xfId="30926" xr:uid="{00000000-0005-0000-0000-0000379B0000}"/>
    <cellStyle name="Separador de milhares 5 10 5" xfId="30927" xr:uid="{00000000-0005-0000-0000-0000389B0000}"/>
    <cellStyle name="Separador de milhares 5 11" xfId="30928" xr:uid="{00000000-0005-0000-0000-0000399B0000}"/>
    <cellStyle name="Separador de milhares 5 11 2" xfId="30929" xr:uid="{00000000-0005-0000-0000-00003A9B0000}"/>
    <cellStyle name="Separador de milhares 5 11 2 2" xfId="30930" xr:uid="{00000000-0005-0000-0000-00003B9B0000}"/>
    <cellStyle name="Separador de milhares 5 11 3" xfId="30931" xr:uid="{00000000-0005-0000-0000-00003C9B0000}"/>
    <cellStyle name="Separador de milhares 5 11 4" xfId="30932" xr:uid="{00000000-0005-0000-0000-00003D9B0000}"/>
    <cellStyle name="Separador de milhares 5 12" xfId="30933" xr:uid="{00000000-0005-0000-0000-00003E9B0000}"/>
    <cellStyle name="Separador de milhares 5 12 2" xfId="30934" xr:uid="{00000000-0005-0000-0000-00003F9B0000}"/>
    <cellStyle name="Separador de milhares 5 12 3" xfId="30935" xr:uid="{00000000-0005-0000-0000-0000409B0000}"/>
    <cellStyle name="Separador de milhares 5 13" xfId="30936" xr:uid="{00000000-0005-0000-0000-0000419B0000}"/>
    <cellStyle name="Separador de milhares 5 13 2" xfId="30937" xr:uid="{00000000-0005-0000-0000-0000429B0000}"/>
    <cellStyle name="Separador de milhares 5 14" xfId="30938" xr:uid="{00000000-0005-0000-0000-0000439B0000}"/>
    <cellStyle name="Separador de milhares 5 15" xfId="30939" xr:uid="{00000000-0005-0000-0000-0000449B0000}"/>
    <cellStyle name="Separador de milhares 5 16" xfId="30940" xr:uid="{00000000-0005-0000-0000-0000459B0000}"/>
    <cellStyle name="Separador de milhares 5 17" xfId="44292" xr:uid="{00000000-0005-0000-0000-0000469B0000}"/>
    <cellStyle name="Separador de milhares 5 18" xfId="30919" xr:uid="{00000000-0005-0000-0000-0000479B0000}"/>
    <cellStyle name="Separador de milhares 5 2" xfId="30941" xr:uid="{00000000-0005-0000-0000-0000489B0000}"/>
    <cellStyle name="Separador de milhares 5 2 10" xfId="30942" xr:uid="{00000000-0005-0000-0000-0000499B0000}"/>
    <cellStyle name="Separador de milhares 5 2 10 2" xfId="30943" xr:uid="{00000000-0005-0000-0000-00004A9B0000}"/>
    <cellStyle name="Separador de milhares 5 2 10 2 2" xfId="30944" xr:uid="{00000000-0005-0000-0000-00004B9B0000}"/>
    <cellStyle name="Separador de milhares 5 2 10 3" xfId="30945" xr:uid="{00000000-0005-0000-0000-00004C9B0000}"/>
    <cellStyle name="Separador de milhares 5 2 10 4" xfId="30946" xr:uid="{00000000-0005-0000-0000-00004D9B0000}"/>
    <cellStyle name="Separador de milhares 5 2 11" xfId="30947" xr:uid="{00000000-0005-0000-0000-00004E9B0000}"/>
    <cellStyle name="Separador de milhares 5 2 11 2" xfId="30948" xr:uid="{00000000-0005-0000-0000-00004F9B0000}"/>
    <cellStyle name="Separador de milhares 5 2 11 3" xfId="30949" xr:uid="{00000000-0005-0000-0000-0000509B0000}"/>
    <cellStyle name="Separador de milhares 5 2 12" xfId="30950" xr:uid="{00000000-0005-0000-0000-0000519B0000}"/>
    <cellStyle name="Separador de milhares 5 2 12 2" xfId="30951" xr:uid="{00000000-0005-0000-0000-0000529B0000}"/>
    <cellStyle name="Separador de milhares 5 2 13" xfId="30952" xr:uid="{00000000-0005-0000-0000-0000539B0000}"/>
    <cellStyle name="Separador de milhares 5 2 14" xfId="39368" xr:uid="{00000000-0005-0000-0000-0000549B0000}"/>
    <cellStyle name="Separador de milhares 5 2 2" xfId="30953" xr:uid="{00000000-0005-0000-0000-0000559B0000}"/>
    <cellStyle name="Separador de milhares 5 2 2 10" xfId="30954" xr:uid="{00000000-0005-0000-0000-0000569B0000}"/>
    <cellStyle name="Separador de milhares 5 2 2 10 2" xfId="30955" xr:uid="{00000000-0005-0000-0000-0000579B0000}"/>
    <cellStyle name="Separador de milhares 5 2 2 11" xfId="30956" xr:uid="{00000000-0005-0000-0000-0000589B0000}"/>
    <cellStyle name="Separador de milhares 5 2 2 12" xfId="30957" xr:uid="{00000000-0005-0000-0000-0000599B0000}"/>
    <cellStyle name="Separador de milhares 5 2 2 13" xfId="38833" xr:uid="{00000000-0005-0000-0000-00005A9B0000}"/>
    <cellStyle name="Separador de milhares 5 2 2 2" xfId="30958" xr:uid="{00000000-0005-0000-0000-00005B9B0000}"/>
    <cellStyle name="Separador de milhares 5 2 2 2 10" xfId="30959" xr:uid="{00000000-0005-0000-0000-00005C9B0000}"/>
    <cellStyle name="Separador de milhares 5 2 2 2 11" xfId="40179" xr:uid="{00000000-0005-0000-0000-00005D9B0000}"/>
    <cellStyle name="Separador de milhares 5 2 2 2 2" xfId="30960" xr:uid="{00000000-0005-0000-0000-00005E9B0000}"/>
    <cellStyle name="Separador de milhares 5 2 2 2 2 2" xfId="30961" xr:uid="{00000000-0005-0000-0000-00005F9B0000}"/>
    <cellStyle name="Separador de milhares 5 2 2 2 2 2 2" xfId="30962" xr:uid="{00000000-0005-0000-0000-0000609B0000}"/>
    <cellStyle name="Separador de milhares 5 2 2 2 2 2 2 2" xfId="30963" xr:uid="{00000000-0005-0000-0000-0000619B0000}"/>
    <cellStyle name="Separador de milhares 5 2 2 2 2 2 2 2 2" xfId="30964" xr:uid="{00000000-0005-0000-0000-0000629B0000}"/>
    <cellStyle name="Separador de milhares 5 2 2 2 2 2 2 2 3" xfId="30965" xr:uid="{00000000-0005-0000-0000-0000639B0000}"/>
    <cellStyle name="Separador de milhares 5 2 2 2 2 2 2 3" xfId="30966" xr:uid="{00000000-0005-0000-0000-0000649B0000}"/>
    <cellStyle name="Separador de milhares 5 2 2 2 2 2 2 3 2" xfId="30967" xr:uid="{00000000-0005-0000-0000-0000659B0000}"/>
    <cellStyle name="Separador de milhares 5 2 2 2 2 2 2 3 3" xfId="30968" xr:uid="{00000000-0005-0000-0000-0000669B0000}"/>
    <cellStyle name="Separador de milhares 5 2 2 2 2 2 2 4" xfId="30969" xr:uid="{00000000-0005-0000-0000-0000679B0000}"/>
    <cellStyle name="Separador de milhares 5 2 2 2 2 2 2 4 2" xfId="30970" xr:uid="{00000000-0005-0000-0000-0000689B0000}"/>
    <cellStyle name="Separador de milhares 5 2 2 2 2 2 2 4 3" xfId="30971" xr:uid="{00000000-0005-0000-0000-0000699B0000}"/>
    <cellStyle name="Separador de milhares 5 2 2 2 2 2 2 5" xfId="30972" xr:uid="{00000000-0005-0000-0000-00006A9B0000}"/>
    <cellStyle name="Separador de milhares 5 2 2 2 2 2 2 6" xfId="30973" xr:uid="{00000000-0005-0000-0000-00006B9B0000}"/>
    <cellStyle name="Separador de milhares 5 2 2 2 2 2 3" xfId="30974" xr:uid="{00000000-0005-0000-0000-00006C9B0000}"/>
    <cellStyle name="Separador de milhares 5 2 2 2 2 2 3 2" xfId="30975" xr:uid="{00000000-0005-0000-0000-00006D9B0000}"/>
    <cellStyle name="Separador de milhares 5 2 2 2 2 2 3 2 2" xfId="30976" xr:uid="{00000000-0005-0000-0000-00006E9B0000}"/>
    <cellStyle name="Separador de milhares 5 2 2 2 2 2 3 2 3" xfId="30977" xr:uid="{00000000-0005-0000-0000-00006F9B0000}"/>
    <cellStyle name="Separador de milhares 5 2 2 2 2 2 3 3" xfId="30978" xr:uid="{00000000-0005-0000-0000-0000709B0000}"/>
    <cellStyle name="Separador de milhares 5 2 2 2 2 2 3 4" xfId="30979" xr:uid="{00000000-0005-0000-0000-0000719B0000}"/>
    <cellStyle name="Separador de milhares 5 2 2 2 2 2 4" xfId="30980" xr:uid="{00000000-0005-0000-0000-0000729B0000}"/>
    <cellStyle name="Separador de milhares 5 2 2 2 2 2 4 2" xfId="30981" xr:uid="{00000000-0005-0000-0000-0000739B0000}"/>
    <cellStyle name="Separador de milhares 5 2 2 2 2 2 4 2 2" xfId="30982" xr:uid="{00000000-0005-0000-0000-0000749B0000}"/>
    <cellStyle name="Separador de milhares 5 2 2 2 2 2 4 2 3" xfId="30983" xr:uid="{00000000-0005-0000-0000-0000759B0000}"/>
    <cellStyle name="Separador de milhares 5 2 2 2 2 2 4 3" xfId="30984" xr:uid="{00000000-0005-0000-0000-0000769B0000}"/>
    <cellStyle name="Separador de milhares 5 2 2 2 2 2 4 4" xfId="30985" xr:uid="{00000000-0005-0000-0000-0000779B0000}"/>
    <cellStyle name="Separador de milhares 5 2 2 2 2 2 5" xfId="30986" xr:uid="{00000000-0005-0000-0000-0000789B0000}"/>
    <cellStyle name="Separador de milhares 5 2 2 2 2 2 5 2" xfId="30987" xr:uid="{00000000-0005-0000-0000-0000799B0000}"/>
    <cellStyle name="Separador de milhares 5 2 2 2 2 2 5 3" xfId="30988" xr:uid="{00000000-0005-0000-0000-00007A9B0000}"/>
    <cellStyle name="Separador de milhares 5 2 2 2 2 2 6" xfId="30989" xr:uid="{00000000-0005-0000-0000-00007B9B0000}"/>
    <cellStyle name="Separador de milhares 5 2 2 2 2 2 6 2" xfId="30990" xr:uid="{00000000-0005-0000-0000-00007C9B0000}"/>
    <cellStyle name="Separador de milhares 5 2 2 2 2 2 7" xfId="30991" xr:uid="{00000000-0005-0000-0000-00007D9B0000}"/>
    <cellStyle name="Separador de milhares 5 2 2 2 2 3" xfId="30992" xr:uid="{00000000-0005-0000-0000-00007E9B0000}"/>
    <cellStyle name="Separador de milhares 5 2 2 2 2 3 2" xfId="30993" xr:uid="{00000000-0005-0000-0000-00007F9B0000}"/>
    <cellStyle name="Separador de milhares 5 2 2 2 2 3 2 2" xfId="30994" xr:uid="{00000000-0005-0000-0000-0000809B0000}"/>
    <cellStyle name="Separador de milhares 5 2 2 2 2 3 2 3" xfId="30995" xr:uid="{00000000-0005-0000-0000-0000819B0000}"/>
    <cellStyle name="Separador de milhares 5 2 2 2 2 3 3" xfId="30996" xr:uid="{00000000-0005-0000-0000-0000829B0000}"/>
    <cellStyle name="Separador de milhares 5 2 2 2 2 3 3 2" xfId="30997" xr:uid="{00000000-0005-0000-0000-0000839B0000}"/>
    <cellStyle name="Separador de milhares 5 2 2 2 2 3 3 3" xfId="30998" xr:uid="{00000000-0005-0000-0000-0000849B0000}"/>
    <cellStyle name="Separador de milhares 5 2 2 2 2 3 4" xfId="30999" xr:uid="{00000000-0005-0000-0000-0000859B0000}"/>
    <cellStyle name="Separador de milhares 5 2 2 2 2 3 4 2" xfId="31000" xr:uid="{00000000-0005-0000-0000-0000869B0000}"/>
    <cellStyle name="Separador de milhares 5 2 2 2 2 3 4 3" xfId="31001" xr:uid="{00000000-0005-0000-0000-0000879B0000}"/>
    <cellStyle name="Separador de milhares 5 2 2 2 2 3 5" xfId="31002" xr:uid="{00000000-0005-0000-0000-0000889B0000}"/>
    <cellStyle name="Separador de milhares 5 2 2 2 2 3 6" xfId="31003" xr:uid="{00000000-0005-0000-0000-0000899B0000}"/>
    <cellStyle name="Separador de milhares 5 2 2 2 2 4" xfId="31004" xr:uid="{00000000-0005-0000-0000-00008A9B0000}"/>
    <cellStyle name="Separador de milhares 5 2 2 2 2 4 2" xfId="31005" xr:uid="{00000000-0005-0000-0000-00008B9B0000}"/>
    <cellStyle name="Separador de milhares 5 2 2 2 2 4 2 2" xfId="31006" xr:uid="{00000000-0005-0000-0000-00008C9B0000}"/>
    <cellStyle name="Separador de milhares 5 2 2 2 2 4 2 3" xfId="31007" xr:uid="{00000000-0005-0000-0000-00008D9B0000}"/>
    <cellStyle name="Separador de milhares 5 2 2 2 2 4 3" xfId="31008" xr:uid="{00000000-0005-0000-0000-00008E9B0000}"/>
    <cellStyle name="Separador de milhares 5 2 2 2 2 4 4" xfId="31009" xr:uid="{00000000-0005-0000-0000-00008F9B0000}"/>
    <cellStyle name="Separador de milhares 5 2 2 2 2 5" xfId="31010" xr:uid="{00000000-0005-0000-0000-0000909B0000}"/>
    <cellStyle name="Separador de milhares 5 2 2 2 2 5 2" xfId="31011" xr:uid="{00000000-0005-0000-0000-0000919B0000}"/>
    <cellStyle name="Separador de milhares 5 2 2 2 2 5 2 2" xfId="31012" xr:uid="{00000000-0005-0000-0000-0000929B0000}"/>
    <cellStyle name="Separador de milhares 5 2 2 2 2 5 2 3" xfId="31013" xr:uid="{00000000-0005-0000-0000-0000939B0000}"/>
    <cellStyle name="Separador de milhares 5 2 2 2 2 5 3" xfId="31014" xr:uid="{00000000-0005-0000-0000-0000949B0000}"/>
    <cellStyle name="Separador de milhares 5 2 2 2 2 5 4" xfId="31015" xr:uid="{00000000-0005-0000-0000-0000959B0000}"/>
    <cellStyle name="Separador de milhares 5 2 2 2 2 6" xfId="31016" xr:uid="{00000000-0005-0000-0000-0000969B0000}"/>
    <cellStyle name="Separador de milhares 5 2 2 2 2 6 2" xfId="31017" xr:uid="{00000000-0005-0000-0000-0000979B0000}"/>
    <cellStyle name="Separador de milhares 5 2 2 2 2 6 3" xfId="31018" xr:uid="{00000000-0005-0000-0000-0000989B0000}"/>
    <cellStyle name="Separador de milhares 5 2 2 2 2 7" xfId="31019" xr:uid="{00000000-0005-0000-0000-0000999B0000}"/>
    <cellStyle name="Separador de milhares 5 2 2 2 2 7 2" xfId="31020" xr:uid="{00000000-0005-0000-0000-00009A9B0000}"/>
    <cellStyle name="Separador de milhares 5 2 2 2 2 8" xfId="31021" xr:uid="{00000000-0005-0000-0000-00009B9B0000}"/>
    <cellStyle name="Separador de milhares 5 2 2 2 3" xfId="31022" xr:uid="{00000000-0005-0000-0000-00009C9B0000}"/>
    <cellStyle name="Separador de milhares 5 2 2 2 3 2" xfId="31023" xr:uid="{00000000-0005-0000-0000-00009D9B0000}"/>
    <cellStyle name="Separador de milhares 5 2 2 2 3 2 2" xfId="31024" xr:uid="{00000000-0005-0000-0000-00009E9B0000}"/>
    <cellStyle name="Separador de milhares 5 2 2 2 3 2 2 2" xfId="31025" xr:uid="{00000000-0005-0000-0000-00009F9B0000}"/>
    <cellStyle name="Separador de milhares 5 2 2 2 3 2 2 3" xfId="31026" xr:uid="{00000000-0005-0000-0000-0000A09B0000}"/>
    <cellStyle name="Separador de milhares 5 2 2 2 3 2 3" xfId="31027" xr:uid="{00000000-0005-0000-0000-0000A19B0000}"/>
    <cellStyle name="Separador de milhares 5 2 2 2 3 2 3 2" xfId="31028" xr:uid="{00000000-0005-0000-0000-0000A29B0000}"/>
    <cellStyle name="Separador de milhares 5 2 2 2 3 2 3 3" xfId="31029" xr:uid="{00000000-0005-0000-0000-0000A39B0000}"/>
    <cellStyle name="Separador de milhares 5 2 2 2 3 2 4" xfId="31030" xr:uid="{00000000-0005-0000-0000-0000A49B0000}"/>
    <cellStyle name="Separador de milhares 5 2 2 2 3 2 4 2" xfId="31031" xr:uid="{00000000-0005-0000-0000-0000A59B0000}"/>
    <cellStyle name="Separador de milhares 5 2 2 2 3 2 4 3" xfId="31032" xr:uid="{00000000-0005-0000-0000-0000A69B0000}"/>
    <cellStyle name="Separador de milhares 5 2 2 2 3 2 5" xfId="31033" xr:uid="{00000000-0005-0000-0000-0000A79B0000}"/>
    <cellStyle name="Separador de milhares 5 2 2 2 3 2 6" xfId="31034" xr:uid="{00000000-0005-0000-0000-0000A89B0000}"/>
    <cellStyle name="Separador de milhares 5 2 2 2 3 3" xfId="31035" xr:uid="{00000000-0005-0000-0000-0000A99B0000}"/>
    <cellStyle name="Separador de milhares 5 2 2 2 3 3 2" xfId="31036" xr:uid="{00000000-0005-0000-0000-0000AA9B0000}"/>
    <cellStyle name="Separador de milhares 5 2 2 2 3 3 2 2" xfId="31037" xr:uid="{00000000-0005-0000-0000-0000AB9B0000}"/>
    <cellStyle name="Separador de milhares 5 2 2 2 3 3 2 3" xfId="31038" xr:uid="{00000000-0005-0000-0000-0000AC9B0000}"/>
    <cellStyle name="Separador de milhares 5 2 2 2 3 3 3" xfId="31039" xr:uid="{00000000-0005-0000-0000-0000AD9B0000}"/>
    <cellStyle name="Separador de milhares 5 2 2 2 3 3 4" xfId="31040" xr:uid="{00000000-0005-0000-0000-0000AE9B0000}"/>
    <cellStyle name="Separador de milhares 5 2 2 2 3 4" xfId="31041" xr:uid="{00000000-0005-0000-0000-0000AF9B0000}"/>
    <cellStyle name="Separador de milhares 5 2 2 2 3 4 2" xfId="31042" xr:uid="{00000000-0005-0000-0000-0000B09B0000}"/>
    <cellStyle name="Separador de milhares 5 2 2 2 3 4 2 2" xfId="31043" xr:uid="{00000000-0005-0000-0000-0000B19B0000}"/>
    <cellStyle name="Separador de milhares 5 2 2 2 3 4 2 3" xfId="31044" xr:uid="{00000000-0005-0000-0000-0000B29B0000}"/>
    <cellStyle name="Separador de milhares 5 2 2 2 3 4 3" xfId="31045" xr:uid="{00000000-0005-0000-0000-0000B39B0000}"/>
    <cellStyle name="Separador de milhares 5 2 2 2 3 4 4" xfId="31046" xr:uid="{00000000-0005-0000-0000-0000B49B0000}"/>
    <cellStyle name="Separador de milhares 5 2 2 2 3 5" xfId="31047" xr:uid="{00000000-0005-0000-0000-0000B59B0000}"/>
    <cellStyle name="Separador de milhares 5 2 2 2 3 5 2" xfId="31048" xr:uid="{00000000-0005-0000-0000-0000B69B0000}"/>
    <cellStyle name="Separador de milhares 5 2 2 2 3 5 3" xfId="31049" xr:uid="{00000000-0005-0000-0000-0000B79B0000}"/>
    <cellStyle name="Separador de milhares 5 2 2 2 3 6" xfId="31050" xr:uid="{00000000-0005-0000-0000-0000B89B0000}"/>
    <cellStyle name="Separador de milhares 5 2 2 2 3 6 2" xfId="31051" xr:uid="{00000000-0005-0000-0000-0000B99B0000}"/>
    <cellStyle name="Separador de milhares 5 2 2 2 3 7" xfId="31052" xr:uid="{00000000-0005-0000-0000-0000BA9B0000}"/>
    <cellStyle name="Separador de milhares 5 2 2 2 4" xfId="31053" xr:uid="{00000000-0005-0000-0000-0000BB9B0000}"/>
    <cellStyle name="Separador de milhares 5 2 2 2 4 2" xfId="31054" xr:uid="{00000000-0005-0000-0000-0000BC9B0000}"/>
    <cellStyle name="Separador de milhares 5 2 2 2 4 2 2" xfId="31055" xr:uid="{00000000-0005-0000-0000-0000BD9B0000}"/>
    <cellStyle name="Separador de milhares 5 2 2 2 4 2 3" xfId="31056" xr:uid="{00000000-0005-0000-0000-0000BE9B0000}"/>
    <cellStyle name="Separador de milhares 5 2 2 2 4 3" xfId="31057" xr:uid="{00000000-0005-0000-0000-0000BF9B0000}"/>
    <cellStyle name="Separador de milhares 5 2 2 2 4 3 2" xfId="31058" xr:uid="{00000000-0005-0000-0000-0000C09B0000}"/>
    <cellStyle name="Separador de milhares 5 2 2 2 4 3 3" xfId="31059" xr:uid="{00000000-0005-0000-0000-0000C19B0000}"/>
    <cellStyle name="Separador de milhares 5 2 2 2 4 4" xfId="31060" xr:uid="{00000000-0005-0000-0000-0000C29B0000}"/>
    <cellStyle name="Separador de milhares 5 2 2 2 4 4 2" xfId="31061" xr:uid="{00000000-0005-0000-0000-0000C39B0000}"/>
    <cellStyle name="Separador de milhares 5 2 2 2 4 4 3" xfId="31062" xr:uid="{00000000-0005-0000-0000-0000C49B0000}"/>
    <cellStyle name="Separador de milhares 5 2 2 2 4 5" xfId="31063" xr:uid="{00000000-0005-0000-0000-0000C59B0000}"/>
    <cellStyle name="Separador de milhares 5 2 2 2 4 6" xfId="31064" xr:uid="{00000000-0005-0000-0000-0000C69B0000}"/>
    <cellStyle name="Separador de milhares 5 2 2 2 5" xfId="31065" xr:uid="{00000000-0005-0000-0000-0000C79B0000}"/>
    <cellStyle name="Separador de milhares 5 2 2 2 5 2" xfId="31066" xr:uid="{00000000-0005-0000-0000-0000C89B0000}"/>
    <cellStyle name="Separador de milhares 5 2 2 2 5 2 2" xfId="31067" xr:uid="{00000000-0005-0000-0000-0000C99B0000}"/>
    <cellStyle name="Separador de milhares 5 2 2 2 5 2 3" xfId="31068" xr:uid="{00000000-0005-0000-0000-0000CA9B0000}"/>
    <cellStyle name="Separador de milhares 5 2 2 2 5 3" xfId="31069" xr:uid="{00000000-0005-0000-0000-0000CB9B0000}"/>
    <cellStyle name="Separador de milhares 5 2 2 2 5 4" xfId="31070" xr:uid="{00000000-0005-0000-0000-0000CC9B0000}"/>
    <cellStyle name="Separador de milhares 5 2 2 2 6" xfId="31071" xr:uid="{00000000-0005-0000-0000-0000CD9B0000}"/>
    <cellStyle name="Separador de milhares 5 2 2 2 6 2" xfId="31072" xr:uid="{00000000-0005-0000-0000-0000CE9B0000}"/>
    <cellStyle name="Separador de milhares 5 2 2 2 6 2 2" xfId="31073" xr:uid="{00000000-0005-0000-0000-0000CF9B0000}"/>
    <cellStyle name="Separador de milhares 5 2 2 2 6 2 3" xfId="31074" xr:uid="{00000000-0005-0000-0000-0000D09B0000}"/>
    <cellStyle name="Separador de milhares 5 2 2 2 6 3" xfId="31075" xr:uid="{00000000-0005-0000-0000-0000D19B0000}"/>
    <cellStyle name="Separador de milhares 5 2 2 2 6 4" xfId="31076" xr:uid="{00000000-0005-0000-0000-0000D29B0000}"/>
    <cellStyle name="Separador de milhares 5 2 2 2 7" xfId="31077" xr:uid="{00000000-0005-0000-0000-0000D39B0000}"/>
    <cellStyle name="Separador de milhares 5 2 2 2 7 2" xfId="31078" xr:uid="{00000000-0005-0000-0000-0000D49B0000}"/>
    <cellStyle name="Separador de milhares 5 2 2 2 7 3" xfId="31079" xr:uid="{00000000-0005-0000-0000-0000D59B0000}"/>
    <cellStyle name="Separador de milhares 5 2 2 2 8" xfId="31080" xr:uid="{00000000-0005-0000-0000-0000D69B0000}"/>
    <cellStyle name="Separador de milhares 5 2 2 2 8 2" xfId="31081" xr:uid="{00000000-0005-0000-0000-0000D79B0000}"/>
    <cellStyle name="Separador de milhares 5 2 2 2 9" xfId="31082" xr:uid="{00000000-0005-0000-0000-0000D89B0000}"/>
    <cellStyle name="Separador de milhares 5 2 2 3" xfId="31083" xr:uid="{00000000-0005-0000-0000-0000D99B0000}"/>
    <cellStyle name="Separador de milhares 5 2 2 3 10" xfId="31084" xr:uid="{00000000-0005-0000-0000-0000DA9B0000}"/>
    <cellStyle name="Separador de milhares 5 2 2 3 2" xfId="31085" xr:uid="{00000000-0005-0000-0000-0000DB9B0000}"/>
    <cellStyle name="Separador de milhares 5 2 2 3 2 2" xfId="31086" xr:uid="{00000000-0005-0000-0000-0000DC9B0000}"/>
    <cellStyle name="Separador de milhares 5 2 2 3 2 2 2" xfId="31087" xr:uid="{00000000-0005-0000-0000-0000DD9B0000}"/>
    <cellStyle name="Separador de milhares 5 2 2 3 2 2 2 2" xfId="31088" xr:uid="{00000000-0005-0000-0000-0000DE9B0000}"/>
    <cellStyle name="Separador de milhares 5 2 2 3 2 2 2 2 2" xfId="31089" xr:uid="{00000000-0005-0000-0000-0000DF9B0000}"/>
    <cellStyle name="Separador de milhares 5 2 2 3 2 2 2 2 3" xfId="31090" xr:uid="{00000000-0005-0000-0000-0000E09B0000}"/>
    <cellStyle name="Separador de milhares 5 2 2 3 2 2 2 3" xfId="31091" xr:uid="{00000000-0005-0000-0000-0000E19B0000}"/>
    <cellStyle name="Separador de milhares 5 2 2 3 2 2 2 3 2" xfId="31092" xr:uid="{00000000-0005-0000-0000-0000E29B0000}"/>
    <cellStyle name="Separador de milhares 5 2 2 3 2 2 2 3 3" xfId="31093" xr:uid="{00000000-0005-0000-0000-0000E39B0000}"/>
    <cellStyle name="Separador de milhares 5 2 2 3 2 2 2 4" xfId="31094" xr:uid="{00000000-0005-0000-0000-0000E49B0000}"/>
    <cellStyle name="Separador de milhares 5 2 2 3 2 2 2 4 2" xfId="31095" xr:uid="{00000000-0005-0000-0000-0000E59B0000}"/>
    <cellStyle name="Separador de milhares 5 2 2 3 2 2 2 4 3" xfId="31096" xr:uid="{00000000-0005-0000-0000-0000E69B0000}"/>
    <cellStyle name="Separador de milhares 5 2 2 3 2 2 2 5" xfId="31097" xr:uid="{00000000-0005-0000-0000-0000E79B0000}"/>
    <cellStyle name="Separador de milhares 5 2 2 3 2 2 2 6" xfId="31098" xr:uid="{00000000-0005-0000-0000-0000E89B0000}"/>
    <cellStyle name="Separador de milhares 5 2 2 3 2 2 3" xfId="31099" xr:uid="{00000000-0005-0000-0000-0000E99B0000}"/>
    <cellStyle name="Separador de milhares 5 2 2 3 2 2 3 2" xfId="31100" xr:uid="{00000000-0005-0000-0000-0000EA9B0000}"/>
    <cellStyle name="Separador de milhares 5 2 2 3 2 2 3 2 2" xfId="31101" xr:uid="{00000000-0005-0000-0000-0000EB9B0000}"/>
    <cellStyle name="Separador de milhares 5 2 2 3 2 2 3 2 3" xfId="31102" xr:uid="{00000000-0005-0000-0000-0000EC9B0000}"/>
    <cellStyle name="Separador de milhares 5 2 2 3 2 2 3 3" xfId="31103" xr:uid="{00000000-0005-0000-0000-0000ED9B0000}"/>
    <cellStyle name="Separador de milhares 5 2 2 3 2 2 3 4" xfId="31104" xr:uid="{00000000-0005-0000-0000-0000EE9B0000}"/>
    <cellStyle name="Separador de milhares 5 2 2 3 2 2 4" xfId="31105" xr:uid="{00000000-0005-0000-0000-0000EF9B0000}"/>
    <cellStyle name="Separador de milhares 5 2 2 3 2 2 4 2" xfId="31106" xr:uid="{00000000-0005-0000-0000-0000F09B0000}"/>
    <cellStyle name="Separador de milhares 5 2 2 3 2 2 4 2 2" xfId="31107" xr:uid="{00000000-0005-0000-0000-0000F19B0000}"/>
    <cellStyle name="Separador de milhares 5 2 2 3 2 2 4 2 3" xfId="31108" xr:uid="{00000000-0005-0000-0000-0000F29B0000}"/>
    <cellStyle name="Separador de milhares 5 2 2 3 2 2 4 3" xfId="31109" xr:uid="{00000000-0005-0000-0000-0000F39B0000}"/>
    <cellStyle name="Separador de milhares 5 2 2 3 2 2 4 4" xfId="31110" xr:uid="{00000000-0005-0000-0000-0000F49B0000}"/>
    <cellStyle name="Separador de milhares 5 2 2 3 2 2 5" xfId="31111" xr:uid="{00000000-0005-0000-0000-0000F59B0000}"/>
    <cellStyle name="Separador de milhares 5 2 2 3 2 2 5 2" xfId="31112" xr:uid="{00000000-0005-0000-0000-0000F69B0000}"/>
    <cellStyle name="Separador de milhares 5 2 2 3 2 2 5 3" xfId="31113" xr:uid="{00000000-0005-0000-0000-0000F79B0000}"/>
    <cellStyle name="Separador de milhares 5 2 2 3 2 2 6" xfId="31114" xr:uid="{00000000-0005-0000-0000-0000F89B0000}"/>
    <cellStyle name="Separador de milhares 5 2 2 3 2 2 6 2" xfId="31115" xr:uid="{00000000-0005-0000-0000-0000F99B0000}"/>
    <cellStyle name="Separador de milhares 5 2 2 3 2 2 7" xfId="31116" xr:uid="{00000000-0005-0000-0000-0000FA9B0000}"/>
    <cellStyle name="Separador de milhares 5 2 2 3 2 3" xfId="31117" xr:uid="{00000000-0005-0000-0000-0000FB9B0000}"/>
    <cellStyle name="Separador de milhares 5 2 2 3 2 3 2" xfId="31118" xr:uid="{00000000-0005-0000-0000-0000FC9B0000}"/>
    <cellStyle name="Separador de milhares 5 2 2 3 2 3 2 2" xfId="31119" xr:uid="{00000000-0005-0000-0000-0000FD9B0000}"/>
    <cellStyle name="Separador de milhares 5 2 2 3 2 3 2 3" xfId="31120" xr:uid="{00000000-0005-0000-0000-0000FE9B0000}"/>
    <cellStyle name="Separador de milhares 5 2 2 3 2 3 3" xfId="31121" xr:uid="{00000000-0005-0000-0000-0000FF9B0000}"/>
    <cellStyle name="Separador de milhares 5 2 2 3 2 3 3 2" xfId="31122" xr:uid="{00000000-0005-0000-0000-0000009C0000}"/>
    <cellStyle name="Separador de milhares 5 2 2 3 2 3 3 3" xfId="31123" xr:uid="{00000000-0005-0000-0000-0000019C0000}"/>
    <cellStyle name="Separador de milhares 5 2 2 3 2 3 4" xfId="31124" xr:uid="{00000000-0005-0000-0000-0000029C0000}"/>
    <cellStyle name="Separador de milhares 5 2 2 3 2 3 4 2" xfId="31125" xr:uid="{00000000-0005-0000-0000-0000039C0000}"/>
    <cellStyle name="Separador de milhares 5 2 2 3 2 3 4 3" xfId="31126" xr:uid="{00000000-0005-0000-0000-0000049C0000}"/>
    <cellStyle name="Separador de milhares 5 2 2 3 2 3 5" xfId="31127" xr:uid="{00000000-0005-0000-0000-0000059C0000}"/>
    <cellStyle name="Separador de milhares 5 2 2 3 2 3 6" xfId="31128" xr:uid="{00000000-0005-0000-0000-0000069C0000}"/>
    <cellStyle name="Separador de milhares 5 2 2 3 2 4" xfId="31129" xr:uid="{00000000-0005-0000-0000-0000079C0000}"/>
    <cellStyle name="Separador de milhares 5 2 2 3 2 4 2" xfId="31130" xr:uid="{00000000-0005-0000-0000-0000089C0000}"/>
    <cellStyle name="Separador de milhares 5 2 2 3 2 4 2 2" xfId="31131" xr:uid="{00000000-0005-0000-0000-0000099C0000}"/>
    <cellStyle name="Separador de milhares 5 2 2 3 2 4 2 3" xfId="31132" xr:uid="{00000000-0005-0000-0000-00000A9C0000}"/>
    <cellStyle name="Separador de milhares 5 2 2 3 2 4 3" xfId="31133" xr:uid="{00000000-0005-0000-0000-00000B9C0000}"/>
    <cellStyle name="Separador de milhares 5 2 2 3 2 4 4" xfId="31134" xr:uid="{00000000-0005-0000-0000-00000C9C0000}"/>
    <cellStyle name="Separador de milhares 5 2 2 3 2 5" xfId="31135" xr:uid="{00000000-0005-0000-0000-00000D9C0000}"/>
    <cellStyle name="Separador de milhares 5 2 2 3 2 5 2" xfId="31136" xr:uid="{00000000-0005-0000-0000-00000E9C0000}"/>
    <cellStyle name="Separador de milhares 5 2 2 3 2 5 2 2" xfId="31137" xr:uid="{00000000-0005-0000-0000-00000F9C0000}"/>
    <cellStyle name="Separador de milhares 5 2 2 3 2 5 2 3" xfId="31138" xr:uid="{00000000-0005-0000-0000-0000109C0000}"/>
    <cellStyle name="Separador de milhares 5 2 2 3 2 5 3" xfId="31139" xr:uid="{00000000-0005-0000-0000-0000119C0000}"/>
    <cellStyle name="Separador de milhares 5 2 2 3 2 5 4" xfId="31140" xr:uid="{00000000-0005-0000-0000-0000129C0000}"/>
    <cellStyle name="Separador de milhares 5 2 2 3 2 6" xfId="31141" xr:uid="{00000000-0005-0000-0000-0000139C0000}"/>
    <cellStyle name="Separador de milhares 5 2 2 3 2 6 2" xfId="31142" xr:uid="{00000000-0005-0000-0000-0000149C0000}"/>
    <cellStyle name="Separador de milhares 5 2 2 3 2 6 3" xfId="31143" xr:uid="{00000000-0005-0000-0000-0000159C0000}"/>
    <cellStyle name="Separador de milhares 5 2 2 3 2 7" xfId="31144" xr:uid="{00000000-0005-0000-0000-0000169C0000}"/>
    <cellStyle name="Separador de milhares 5 2 2 3 2 7 2" xfId="31145" xr:uid="{00000000-0005-0000-0000-0000179C0000}"/>
    <cellStyle name="Separador de milhares 5 2 2 3 2 8" xfId="31146" xr:uid="{00000000-0005-0000-0000-0000189C0000}"/>
    <cellStyle name="Separador de milhares 5 2 2 3 3" xfId="31147" xr:uid="{00000000-0005-0000-0000-0000199C0000}"/>
    <cellStyle name="Separador de milhares 5 2 2 3 3 2" xfId="31148" xr:uid="{00000000-0005-0000-0000-00001A9C0000}"/>
    <cellStyle name="Separador de milhares 5 2 2 3 3 2 2" xfId="31149" xr:uid="{00000000-0005-0000-0000-00001B9C0000}"/>
    <cellStyle name="Separador de milhares 5 2 2 3 3 2 2 2" xfId="31150" xr:uid="{00000000-0005-0000-0000-00001C9C0000}"/>
    <cellStyle name="Separador de milhares 5 2 2 3 3 2 2 3" xfId="31151" xr:uid="{00000000-0005-0000-0000-00001D9C0000}"/>
    <cellStyle name="Separador de milhares 5 2 2 3 3 2 3" xfId="31152" xr:uid="{00000000-0005-0000-0000-00001E9C0000}"/>
    <cellStyle name="Separador de milhares 5 2 2 3 3 2 3 2" xfId="31153" xr:uid="{00000000-0005-0000-0000-00001F9C0000}"/>
    <cellStyle name="Separador de milhares 5 2 2 3 3 2 3 3" xfId="31154" xr:uid="{00000000-0005-0000-0000-0000209C0000}"/>
    <cellStyle name="Separador de milhares 5 2 2 3 3 2 4" xfId="31155" xr:uid="{00000000-0005-0000-0000-0000219C0000}"/>
    <cellStyle name="Separador de milhares 5 2 2 3 3 2 4 2" xfId="31156" xr:uid="{00000000-0005-0000-0000-0000229C0000}"/>
    <cellStyle name="Separador de milhares 5 2 2 3 3 2 4 3" xfId="31157" xr:uid="{00000000-0005-0000-0000-0000239C0000}"/>
    <cellStyle name="Separador de milhares 5 2 2 3 3 2 5" xfId="31158" xr:uid="{00000000-0005-0000-0000-0000249C0000}"/>
    <cellStyle name="Separador de milhares 5 2 2 3 3 2 6" xfId="31159" xr:uid="{00000000-0005-0000-0000-0000259C0000}"/>
    <cellStyle name="Separador de milhares 5 2 2 3 3 3" xfId="31160" xr:uid="{00000000-0005-0000-0000-0000269C0000}"/>
    <cellStyle name="Separador de milhares 5 2 2 3 3 3 2" xfId="31161" xr:uid="{00000000-0005-0000-0000-0000279C0000}"/>
    <cellStyle name="Separador de milhares 5 2 2 3 3 3 2 2" xfId="31162" xr:uid="{00000000-0005-0000-0000-0000289C0000}"/>
    <cellStyle name="Separador de milhares 5 2 2 3 3 3 2 3" xfId="31163" xr:uid="{00000000-0005-0000-0000-0000299C0000}"/>
    <cellStyle name="Separador de milhares 5 2 2 3 3 3 3" xfId="31164" xr:uid="{00000000-0005-0000-0000-00002A9C0000}"/>
    <cellStyle name="Separador de milhares 5 2 2 3 3 3 4" xfId="31165" xr:uid="{00000000-0005-0000-0000-00002B9C0000}"/>
    <cellStyle name="Separador de milhares 5 2 2 3 3 4" xfId="31166" xr:uid="{00000000-0005-0000-0000-00002C9C0000}"/>
    <cellStyle name="Separador de milhares 5 2 2 3 3 4 2" xfId="31167" xr:uid="{00000000-0005-0000-0000-00002D9C0000}"/>
    <cellStyle name="Separador de milhares 5 2 2 3 3 4 2 2" xfId="31168" xr:uid="{00000000-0005-0000-0000-00002E9C0000}"/>
    <cellStyle name="Separador de milhares 5 2 2 3 3 4 2 3" xfId="31169" xr:uid="{00000000-0005-0000-0000-00002F9C0000}"/>
    <cellStyle name="Separador de milhares 5 2 2 3 3 4 3" xfId="31170" xr:uid="{00000000-0005-0000-0000-0000309C0000}"/>
    <cellStyle name="Separador de milhares 5 2 2 3 3 4 4" xfId="31171" xr:uid="{00000000-0005-0000-0000-0000319C0000}"/>
    <cellStyle name="Separador de milhares 5 2 2 3 3 5" xfId="31172" xr:uid="{00000000-0005-0000-0000-0000329C0000}"/>
    <cellStyle name="Separador de milhares 5 2 2 3 3 5 2" xfId="31173" xr:uid="{00000000-0005-0000-0000-0000339C0000}"/>
    <cellStyle name="Separador de milhares 5 2 2 3 3 5 3" xfId="31174" xr:uid="{00000000-0005-0000-0000-0000349C0000}"/>
    <cellStyle name="Separador de milhares 5 2 2 3 3 6" xfId="31175" xr:uid="{00000000-0005-0000-0000-0000359C0000}"/>
    <cellStyle name="Separador de milhares 5 2 2 3 3 6 2" xfId="31176" xr:uid="{00000000-0005-0000-0000-0000369C0000}"/>
    <cellStyle name="Separador de milhares 5 2 2 3 3 7" xfId="31177" xr:uid="{00000000-0005-0000-0000-0000379C0000}"/>
    <cellStyle name="Separador de milhares 5 2 2 3 4" xfId="31178" xr:uid="{00000000-0005-0000-0000-0000389C0000}"/>
    <cellStyle name="Separador de milhares 5 2 2 3 4 2" xfId="31179" xr:uid="{00000000-0005-0000-0000-0000399C0000}"/>
    <cellStyle name="Separador de milhares 5 2 2 3 4 2 2" xfId="31180" xr:uid="{00000000-0005-0000-0000-00003A9C0000}"/>
    <cellStyle name="Separador de milhares 5 2 2 3 4 2 3" xfId="31181" xr:uid="{00000000-0005-0000-0000-00003B9C0000}"/>
    <cellStyle name="Separador de milhares 5 2 2 3 4 3" xfId="31182" xr:uid="{00000000-0005-0000-0000-00003C9C0000}"/>
    <cellStyle name="Separador de milhares 5 2 2 3 4 3 2" xfId="31183" xr:uid="{00000000-0005-0000-0000-00003D9C0000}"/>
    <cellStyle name="Separador de milhares 5 2 2 3 4 3 3" xfId="31184" xr:uid="{00000000-0005-0000-0000-00003E9C0000}"/>
    <cellStyle name="Separador de milhares 5 2 2 3 4 4" xfId="31185" xr:uid="{00000000-0005-0000-0000-00003F9C0000}"/>
    <cellStyle name="Separador de milhares 5 2 2 3 4 4 2" xfId="31186" xr:uid="{00000000-0005-0000-0000-0000409C0000}"/>
    <cellStyle name="Separador de milhares 5 2 2 3 4 4 3" xfId="31187" xr:uid="{00000000-0005-0000-0000-0000419C0000}"/>
    <cellStyle name="Separador de milhares 5 2 2 3 4 5" xfId="31188" xr:uid="{00000000-0005-0000-0000-0000429C0000}"/>
    <cellStyle name="Separador de milhares 5 2 2 3 4 6" xfId="31189" xr:uid="{00000000-0005-0000-0000-0000439C0000}"/>
    <cellStyle name="Separador de milhares 5 2 2 3 5" xfId="31190" xr:uid="{00000000-0005-0000-0000-0000449C0000}"/>
    <cellStyle name="Separador de milhares 5 2 2 3 5 2" xfId="31191" xr:uid="{00000000-0005-0000-0000-0000459C0000}"/>
    <cellStyle name="Separador de milhares 5 2 2 3 5 2 2" xfId="31192" xr:uid="{00000000-0005-0000-0000-0000469C0000}"/>
    <cellStyle name="Separador de milhares 5 2 2 3 5 2 3" xfId="31193" xr:uid="{00000000-0005-0000-0000-0000479C0000}"/>
    <cellStyle name="Separador de milhares 5 2 2 3 5 3" xfId="31194" xr:uid="{00000000-0005-0000-0000-0000489C0000}"/>
    <cellStyle name="Separador de milhares 5 2 2 3 5 4" xfId="31195" xr:uid="{00000000-0005-0000-0000-0000499C0000}"/>
    <cellStyle name="Separador de milhares 5 2 2 3 6" xfId="31196" xr:uid="{00000000-0005-0000-0000-00004A9C0000}"/>
    <cellStyle name="Separador de milhares 5 2 2 3 6 2" xfId="31197" xr:uid="{00000000-0005-0000-0000-00004B9C0000}"/>
    <cellStyle name="Separador de milhares 5 2 2 3 6 2 2" xfId="31198" xr:uid="{00000000-0005-0000-0000-00004C9C0000}"/>
    <cellStyle name="Separador de milhares 5 2 2 3 6 2 3" xfId="31199" xr:uid="{00000000-0005-0000-0000-00004D9C0000}"/>
    <cellStyle name="Separador de milhares 5 2 2 3 6 3" xfId="31200" xr:uid="{00000000-0005-0000-0000-00004E9C0000}"/>
    <cellStyle name="Separador de milhares 5 2 2 3 6 4" xfId="31201" xr:uid="{00000000-0005-0000-0000-00004F9C0000}"/>
    <cellStyle name="Separador de milhares 5 2 2 3 7" xfId="31202" xr:uid="{00000000-0005-0000-0000-0000509C0000}"/>
    <cellStyle name="Separador de milhares 5 2 2 3 7 2" xfId="31203" xr:uid="{00000000-0005-0000-0000-0000519C0000}"/>
    <cellStyle name="Separador de milhares 5 2 2 3 7 3" xfId="31204" xr:uid="{00000000-0005-0000-0000-0000529C0000}"/>
    <cellStyle name="Separador de milhares 5 2 2 3 8" xfId="31205" xr:uid="{00000000-0005-0000-0000-0000539C0000}"/>
    <cellStyle name="Separador de milhares 5 2 2 3 8 2" xfId="31206" xr:uid="{00000000-0005-0000-0000-0000549C0000}"/>
    <cellStyle name="Separador de milhares 5 2 2 3 9" xfId="31207" xr:uid="{00000000-0005-0000-0000-0000559C0000}"/>
    <cellStyle name="Separador de milhares 5 2 2 4" xfId="31208" xr:uid="{00000000-0005-0000-0000-0000569C0000}"/>
    <cellStyle name="Separador de milhares 5 2 2 4 2" xfId="31209" xr:uid="{00000000-0005-0000-0000-0000579C0000}"/>
    <cellStyle name="Separador de milhares 5 2 2 4 2 2" xfId="31210" xr:uid="{00000000-0005-0000-0000-0000589C0000}"/>
    <cellStyle name="Separador de milhares 5 2 2 4 2 2 2" xfId="31211" xr:uid="{00000000-0005-0000-0000-0000599C0000}"/>
    <cellStyle name="Separador de milhares 5 2 2 4 2 2 2 2" xfId="31212" xr:uid="{00000000-0005-0000-0000-00005A9C0000}"/>
    <cellStyle name="Separador de milhares 5 2 2 4 2 2 2 3" xfId="31213" xr:uid="{00000000-0005-0000-0000-00005B9C0000}"/>
    <cellStyle name="Separador de milhares 5 2 2 4 2 2 3" xfId="31214" xr:uid="{00000000-0005-0000-0000-00005C9C0000}"/>
    <cellStyle name="Separador de milhares 5 2 2 4 2 2 3 2" xfId="31215" xr:uid="{00000000-0005-0000-0000-00005D9C0000}"/>
    <cellStyle name="Separador de milhares 5 2 2 4 2 2 3 3" xfId="31216" xr:uid="{00000000-0005-0000-0000-00005E9C0000}"/>
    <cellStyle name="Separador de milhares 5 2 2 4 2 2 4" xfId="31217" xr:uid="{00000000-0005-0000-0000-00005F9C0000}"/>
    <cellStyle name="Separador de milhares 5 2 2 4 2 2 4 2" xfId="31218" xr:uid="{00000000-0005-0000-0000-0000609C0000}"/>
    <cellStyle name="Separador de milhares 5 2 2 4 2 2 4 3" xfId="31219" xr:uid="{00000000-0005-0000-0000-0000619C0000}"/>
    <cellStyle name="Separador de milhares 5 2 2 4 2 2 5" xfId="31220" xr:uid="{00000000-0005-0000-0000-0000629C0000}"/>
    <cellStyle name="Separador de milhares 5 2 2 4 2 2 6" xfId="31221" xr:uid="{00000000-0005-0000-0000-0000639C0000}"/>
    <cellStyle name="Separador de milhares 5 2 2 4 2 3" xfId="31222" xr:uid="{00000000-0005-0000-0000-0000649C0000}"/>
    <cellStyle name="Separador de milhares 5 2 2 4 2 3 2" xfId="31223" xr:uid="{00000000-0005-0000-0000-0000659C0000}"/>
    <cellStyle name="Separador de milhares 5 2 2 4 2 3 2 2" xfId="31224" xr:uid="{00000000-0005-0000-0000-0000669C0000}"/>
    <cellStyle name="Separador de milhares 5 2 2 4 2 3 2 3" xfId="31225" xr:uid="{00000000-0005-0000-0000-0000679C0000}"/>
    <cellStyle name="Separador de milhares 5 2 2 4 2 3 3" xfId="31226" xr:uid="{00000000-0005-0000-0000-0000689C0000}"/>
    <cellStyle name="Separador de milhares 5 2 2 4 2 3 4" xfId="31227" xr:uid="{00000000-0005-0000-0000-0000699C0000}"/>
    <cellStyle name="Separador de milhares 5 2 2 4 2 4" xfId="31228" xr:uid="{00000000-0005-0000-0000-00006A9C0000}"/>
    <cellStyle name="Separador de milhares 5 2 2 4 2 4 2" xfId="31229" xr:uid="{00000000-0005-0000-0000-00006B9C0000}"/>
    <cellStyle name="Separador de milhares 5 2 2 4 2 4 2 2" xfId="31230" xr:uid="{00000000-0005-0000-0000-00006C9C0000}"/>
    <cellStyle name="Separador de milhares 5 2 2 4 2 4 2 3" xfId="31231" xr:uid="{00000000-0005-0000-0000-00006D9C0000}"/>
    <cellStyle name="Separador de milhares 5 2 2 4 2 4 3" xfId="31232" xr:uid="{00000000-0005-0000-0000-00006E9C0000}"/>
    <cellStyle name="Separador de milhares 5 2 2 4 2 4 4" xfId="31233" xr:uid="{00000000-0005-0000-0000-00006F9C0000}"/>
    <cellStyle name="Separador de milhares 5 2 2 4 2 5" xfId="31234" xr:uid="{00000000-0005-0000-0000-0000709C0000}"/>
    <cellStyle name="Separador de milhares 5 2 2 4 2 5 2" xfId="31235" xr:uid="{00000000-0005-0000-0000-0000719C0000}"/>
    <cellStyle name="Separador de milhares 5 2 2 4 2 5 3" xfId="31236" xr:uid="{00000000-0005-0000-0000-0000729C0000}"/>
    <cellStyle name="Separador de milhares 5 2 2 4 2 6" xfId="31237" xr:uid="{00000000-0005-0000-0000-0000739C0000}"/>
    <cellStyle name="Separador de milhares 5 2 2 4 2 6 2" xfId="31238" xr:uid="{00000000-0005-0000-0000-0000749C0000}"/>
    <cellStyle name="Separador de milhares 5 2 2 4 2 7" xfId="31239" xr:uid="{00000000-0005-0000-0000-0000759C0000}"/>
    <cellStyle name="Separador de milhares 5 2 2 4 3" xfId="31240" xr:uid="{00000000-0005-0000-0000-0000769C0000}"/>
    <cellStyle name="Separador de milhares 5 2 2 4 3 2" xfId="31241" xr:uid="{00000000-0005-0000-0000-0000779C0000}"/>
    <cellStyle name="Separador de milhares 5 2 2 4 3 2 2" xfId="31242" xr:uid="{00000000-0005-0000-0000-0000789C0000}"/>
    <cellStyle name="Separador de milhares 5 2 2 4 3 2 3" xfId="31243" xr:uid="{00000000-0005-0000-0000-0000799C0000}"/>
    <cellStyle name="Separador de milhares 5 2 2 4 3 3" xfId="31244" xr:uid="{00000000-0005-0000-0000-00007A9C0000}"/>
    <cellStyle name="Separador de milhares 5 2 2 4 3 3 2" xfId="31245" xr:uid="{00000000-0005-0000-0000-00007B9C0000}"/>
    <cellStyle name="Separador de milhares 5 2 2 4 3 3 3" xfId="31246" xr:uid="{00000000-0005-0000-0000-00007C9C0000}"/>
    <cellStyle name="Separador de milhares 5 2 2 4 3 4" xfId="31247" xr:uid="{00000000-0005-0000-0000-00007D9C0000}"/>
    <cellStyle name="Separador de milhares 5 2 2 4 3 4 2" xfId="31248" xr:uid="{00000000-0005-0000-0000-00007E9C0000}"/>
    <cellStyle name="Separador de milhares 5 2 2 4 3 4 3" xfId="31249" xr:uid="{00000000-0005-0000-0000-00007F9C0000}"/>
    <cellStyle name="Separador de milhares 5 2 2 4 3 5" xfId="31250" xr:uid="{00000000-0005-0000-0000-0000809C0000}"/>
    <cellStyle name="Separador de milhares 5 2 2 4 3 6" xfId="31251" xr:uid="{00000000-0005-0000-0000-0000819C0000}"/>
    <cellStyle name="Separador de milhares 5 2 2 4 4" xfId="31252" xr:uid="{00000000-0005-0000-0000-0000829C0000}"/>
    <cellStyle name="Separador de milhares 5 2 2 4 4 2" xfId="31253" xr:uid="{00000000-0005-0000-0000-0000839C0000}"/>
    <cellStyle name="Separador de milhares 5 2 2 4 4 2 2" xfId="31254" xr:uid="{00000000-0005-0000-0000-0000849C0000}"/>
    <cellStyle name="Separador de milhares 5 2 2 4 4 2 3" xfId="31255" xr:uid="{00000000-0005-0000-0000-0000859C0000}"/>
    <cellStyle name="Separador de milhares 5 2 2 4 4 3" xfId="31256" xr:uid="{00000000-0005-0000-0000-0000869C0000}"/>
    <cellStyle name="Separador de milhares 5 2 2 4 4 4" xfId="31257" xr:uid="{00000000-0005-0000-0000-0000879C0000}"/>
    <cellStyle name="Separador de milhares 5 2 2 4 5" xfId="31258" xr:uid="{00000000-0005-0000-0000-0000889C0000}"/>
    <cellStyle name="Separador de milhares 5 2 2 4 5 2" xfId="31259" xr:uid="{00000000-0005-0000-0000-0000899C0000}"/>
    <cellStyle name="Separador de milhares 5 2 2 4 5 2 2" xfId="31260" xr:uid="{00000000-0005-0000-0000-00008A9C0000}"/>
    <cellStyle name="Separador de milhares 5 2 2 4 5 2 3" xfId="31261" xr:uid="{00000000-0005-0000-0000-00008B9C0000}"/>
    <cellStyle name="Separador de milhares 5 2 2 4 5 3" xfId="31262" xr:uid="{00000000-0005-0000-0000-00008C9C0000}"/>
    <cellStyle name="Separador de milhares 5 2 2 4 5 4" xfId="31263" xr:uid="{00000000-0005-0000-0000-00008D9C0000}"/>
    <cellStyle name="Separador de milhares 5 2 2 4 6" xfId="31264" xr:uid="{00000000-0005-0000-0000-00008E9C0000}"/>
    <cellStyle name="Separador de milhares 5 2 2 4 6 2" xfId="31265" xr:uid="{00000000-0005-0000-0000-00008F9C0000}"/>
    <cellStyle name="Separador de milhares 5 2 2 4 6 3" xfId="31266" xr:uid="{00000000-0005-0000-0000-0000909C0000}"/>
    <cellStyle name="Separador de milhares 5 2 2 4 7" xfId="31267" xr:uid="{00000000-0005-0000-0000-0000919C0000}"/>
    <cellStyle name="Separador de milhares 5 2 2 4 7 2" xfId="31268" xr:uid="{00000000-0005-0000-0000-0000929C0000}"/>
    <cellStyle name="Separador de milhares 5 2 2 4 8" xfId="31269" xr:uid="{00000000-0005-0000-0000-0000939C0000}"/>
    <cellStyle name="Separador de milhares 5 2 2 5" xfId="31270" xr:uid="{00000000-0005-0000-0000-0000949C0000}"/>
    <cellStyle name="Separador de milhares 5 2 2 5 2" xfId="31271" xr:uid="{00000000-0005-0000-0000-0000959C0000}"/>
    <cellStyle name="Separador de milhares 5 2 2 5 2 2" xfId="31272" xr:uid="{00000000-0005-0000-0000-0000969C0000}"/>
    <cellStyle name="Separador de milhares 5 2 2 5 2 2 2" xfId="31273" xr:uid="{00000000-0005-0000-0000-0000979C0000}"/>
    <cellStyle name="Separador de milhares 5 2 2 5 2 2 3" xfId="31274" xr:uid="{00000000-0005-0000-0000-0000989C0000}"/>
    <cellStyle name="Separador de milhares 5 2 2 5 2 3" xfId="31275" xr:uid="{00000000-0005-0000-0000-0000999C0000}"/>
    <cellStyle name="Separador de milhares 5 2 2 5 2 3 2" xfId="31276" xr:uid="{00000000-0005-0000-0000-00009A9C0000}"/>
    <cellStyle name="Separador de milhares 5 2 2 5 2 3 3" xfId="31277" xr:uid="{00000000-0005-0000-0000-00009B9C0000}"/>
    <cellStyle name="Separador de milhares 5 2 2 5 2 4" xfId="31278" xr:uid="{00000000-0005-0000-0000-00009C9C0000}"/>
    <cellStyle name="Separador de milhares 5 2 2 5 2 4 2" xfId="31279" xr:uid="{00000000-0005-0000-0000-00009D9C0000}"/>
    <cellStyle name="Separador de milhares 5 2 2 5 2 4 3" xfId="31280" xr:uid="{00000000-0005-0000-0000-00009E9C0000}"/>
    <cellStyle name="Separador de milhares 5 2 2 5 2 5" xfId="31281" xr:uid="{00000000-0005-0000-0000-00009F9C0000}"/>
    <cellStyle name="Separador de milhares 5 2 2 5 2 6" xfId="31282" xr:uid="{00000000-0005-0000-0000-0000A09C0000}"/>
    <cellStyle name="Separador de milhares 5 2 2 5 3" xfId="31283" xr:uid="{00000000-0005-0000-0000-0000A19C0000}"/>
    <cellStyle name="Separador de milhares 5 2 2 5 3 2" xfId="31284" xr:uid="{00000000-0005-0000-0000-0000A29C0000}"/>
    <cellStyle name="Separador de milhares 5 2 2 5 3 2 2" xfId="31285" xr:uid="{00000000-0005-0000-0000-0000A39C0000}"/>
    <cellStyle name="Separador de milhares 5 2 2 5 3 2 3" xfId="31286" xr:uid="{00000000-0005-0000-0000-0000A49C0000}"/>
    <cellStyle name="Separador de milhares 5 2 2 5 3 3" xfId="31287" xr:uid="{00000000-0005-0000-0000-0000A59C0000}"/>
    <cellStyle name="Separador de milhares 5 2 2 5 3 4" xfId="31288" xr:uid="{00000000-0005-0000-0000-0000A69C0000}"/>
    <cellStyle name="Separador de milhares 5 2 2 5 4" xfId="31289" xr:uid="{00000000-0005-0000-0000-0000A79C0000}"/>
    <cellStyle name="Separador de milhares 5 2 2 5 4 2" xfId="31290" xr:uid="{00000000-0005-0000-0000-0000A89C0000}"/>
    <cellStyle name="Separador de milhares 5 2 2 5 4 2 2" xfId="31291" xr:uid="{00000000-0005-0000-0000-0000A99C0000}"/>
    <cellStyle name="Separador de milhares 5 2 2 5 4 2 3" xfId="31292" xr:uid="{00000000-0005-0000-0000-0000AA9C0000}"/>
    <cellStyle name="Separador de milhares 5 2 2 5 4 3" xfId="31293" xr:uid="{00000000-0005-0000-0000-0000AB9C0000}"/>
    <cellStyle name="Separador de milhares 5 2 2 5 4 4" xfId="31294" xr:uid="{00000000-0005-0000-0000-0000AC9C0000}"/>
    <cellStyle name="Separador de milhares 5 2 2 5 5" xfId="31295" xr:uid="{00000000-0005-0000-0000-0000AD9C0000}"/>
    <cellStyle name="Separador de milhares 5 2 2 5 5 2" xfId="31296" xr:uid="{00000000-0005-0000-0000-0000AE9C0000}"/>
    <cellStyle name="Separador de milhares 5 2 2 5 5 3" xfId="31297" xr:uid="{00000000-0005-0000-0000-0000AF9C0000}"/>
    <cellStyle name="Separador de milhares 5 2 2 5 6" xfId="31298" xr:uid="{00000000-0005-0000-0000-0000B09C0000}"/>
    <cellStyle name="Separador de milhares 5 2 2 5 6 2" xfId="31299" xr:uid="{00000000-0005-0000-0000-0000B19C0000}"/>
    <cellStyle name="Separador de milhares 5 2 2 5 7" xfId="31300" xr:uid="{00000000-0005-0000-0000-0000B29C0000}"/>
    <cellStyle name="Separador de milhares 5 2 2 6" xfId="31301" xr:uid="{00000000-0005-0000-0000-0000B39C0000}"/>
    <cellStyle name="Separador de milhares 5 2 2 6 2" xfId="31302" xr:uid="{00000000-0005-0000-0000-0000B49C0000}"/>
    <cellStyle name="Separador de milhares 5 2 2 6 2 2" xfId="31303" xr:uid="{00000000-0005-0000-0000-0000B59C0000}"/>
    <cellStyle name="Separador de milhares 5 2 2 6 2 3" xfId="31304" xr:uid="{00000000-0005-0000-0000-0000B69C0000}"/>
    <cellStyle name="Separador de milhares 5 2 2 6 3" xfId="31305" xr:uid="{00000000-0005-0000-0000-0000B79C0000}"/>
    <cellStyle name="Separador de milhares 5 2 2 6 3 2" xfId="31306" xr:uid="{00000000-0005-0000-0000-0000B89C0000}"/>
    <cellStyle name="Separador de milhares 5 2 2 6 3 3" xfId="31307" xr:uid="{00000000-0005-0000-0000-0000B99C0000}"/>
    <cellStyle name="Separador de milhares 5 2 2 6 4" xfId="31308" xr:uid="{00000000-0005-0000-0000-0000BA9C0000}"/>
    <cellStyle name="Separador de milhares 5 2 2 6 4 2" xfId="31309" xr:uid="{00000000-0005-0000-0000-0000BB9C0000}"/>
    <cellStyle name="Separador de milhares 5 2 2 6 4 3" xfId="31310" xr:uid="{00000000-0005-0000-0000-0000BC9C0000}"/>
    <cellStyle name="Separador de milhares 5 2 2 6 5" xfId="31311" xr:uid="{00000000-0005-0000-0000-0000BD9C0000}"/>
    <cellStyle name="Separador de milhares 5 2 2 6 6" xfId="31312" xr:uid="{00000000-0005-0000-0000-0000BE9C0000}"/>
    <cellStyle name="Separador de milhares 5 2 2 7" xfId="31313" xr:uid="{00000000-0005-0000-0000-0000BF9C0000}"/>
    <cellStyle name="Separador de milhares 5 2 2 7 2" xfId="31314" xr:uid="{00000000-0005-0000-0000-0000C09C0000}"/>
    <cellStyle name="Separador de milhares 5 2 2 7 2 2" xfId="31315" xr:uid="{00000000-0005-0000-0000-0000C19C0000}"/>
    <cellStyle name="Separador de milhares 5 2 2 7 2 3" xfId="31316" xr:uid="{00000000-0005-0000-0000-0000C29C0000}"/>
    <cellStyle name="Separador de milhares 5 2 2 7 3" xfId="31317" xr:uid="{00000000-0005-0000-0000-0000C39C0000}"/>
    <cellStyle name="Separador de milhares 5 2 2 7 4" xfId="31318" xr:uid="{00000000-0005-0000-0000-0000C49C0000}"/>
    <cellStyle name="Separador de milhares 5 2 2 8" xfId="31319" xr:uid="{00000000-0005-0000-0000-0000C59C0000}"/>
    <cellStyle name="Separador de milhares 5 2 2 8 2" xfId="31320" xr:uid="{00000000-0005-0000-0000-0000C69C0000}"/>
    <cellStyle name="Separador de milhares 5 2 2 8 2 2" xfId="31321" xr:uid="{00000000-0005-0000-0000-0000C79C0000}"/>
    <cellStyle name="Separador de milhares 5 2 2 8 2 3" xfId="31322" xr:uid="{00000000-0005-0000-0000-0000C89C0000}"/>
    <cellStyle name="Separador de milhares 5 2 2 8 3" xfId="31323" xr:uid="{00000000-0005-0000-0000-0000C99C0000}"/>
    <cellStyle name="Separador de milhares 5 2 2 8 4" xfId="31324" xr:uid="{00000000-0005-0000-0000-0000CA9C0000}"/>
    <cellStyle name="Separador de milhares 5 2 2 9" xfId="31325" xr:uid="{00000000-0005-0000-0000-0000CB9C0000}"/>
    <cellStyle name="Separador de milhares 5 2 2 9 2" xfId="31326" xr:uid="{00000000-0005-0000-0000-0000CC9C0000}"/>
    <cellStyle name="Separador de milhares 5 2 2 9 3" xfId="31327" xr:uid="{00000000-0005-0000-0000-0000CD9C0000}"/>
    <cellStyle name="Separador de milhares 5 2 3" xfId="31328" xr:uid="{00000000-0005-0000-0000-0000CE9C0000}"/>
    <cellStyle name="Separador de milhares 5 2 3 10" xfId="31329" xr:uid="{00000000-0005-0000-0000-0000CF9C0000}"/>
    <cellStyle name="Separador de milhares 5 2 3 11" xfId="39959" xr:uid="{00000000-0005-0000-0000-0000D09C0000}"/>
    <cellStyle name="Separador de milhares 5 2 3 2" xfId="31330" xr:uid="{00000000-0005-0000-0000-0000D19C0000}"/>
    <cellStyle name="Separador de milhares 5 2 3 2 2" xfId="31331" xr:uid="{00000000-0005-0000-0000-0000D29C0000}"/>
    <cellStyle name="Separador de milhares 5 2 3 2 2 2" xfId="31332" xr:uid="{00000000-0005-0000-0000-0000D39C0000}"/>
    <cellStyle name="Separador de milhares 5 2 3 2 2 2 2" xfId="31333" xr:uid="{00000000-0005-0000-0000-0000D49C0000}"/>
    <cellStyle name="Separador de milhares 5 2 3 2 2 2 2 2" xfId="31334" xr:uid="{00000000-0005-0000-0000-0000D59C0000}"/>
    <cellStyle name="Separador de milhares 5 2 3 2 2 2 2 3" xfId="31335" xr:uid="{00000000-0005-0000-0000-0000D69C0000}"/>
    <cellStyle name="Separador de milhares 5 2 3 2 2 2 3" xfId="31336" xr:uid="{00000000-0005-0000-0000-0000D79C0000}"/>
    <cellStyle name="Separador de milhares 5 2 3 2 2 2 3 2" xfId="31337" xr:uid="{00000000-0005-0000-0000-0000D89C0000}"/>
    <cellStyle name="Separador de milhares 5 2 3 2 2 2 3 3" xfId="31338" xr:uid="{00000000-0005-0000-0000-0000D99C0000}"/>
    <cellStyle name="Separador de milhares 5 2 3 2 2 2 4" xfId="31339" xr:uid="{00000000-0005-0000-0000-0000DA9C0000}"/>
    <cellStyle name="Separador de milhares 5 2 3 2 2 2 4 2" xfId="31340" xr:uid="{00000000-0005-0000-0000-0000DB9C0000}"/>
    <cellStyle name="Separador de milhares 5 2 3 2 2 2 4 3" xfId="31341" xr:uid="{00000000-0005-0000-0000-0000DC9C0000}"/>
    <cellStyle name="Separador de milhares 5 2 3 2 2 2 5" xfId="31342" xr:uid="{00000000-0005-0000-0000-0000DD9C0000}"/>
    <cellStyle name="Separador de milhares 5 2 3 2 2 2 6" xfId="31343" xr:uid="{00000000-0005-0000-0000-0000DE9C0000}"/>
    <cellStyle name="Separador de milhares 5 2 3 2 2 3" xfId="31344" xr:uid="{00000000-0005-0000-0000-0000DF9C0000}"/>
    <cellStyle name="Separador de milhares 5 2 3 2 2 3 2" xfId="31345" xr:uid="{00000000-0005-0000-0000-0000E09C0000}"/>
    <cellStyle name="Separador de milhares 5 2 3 2 2 3 2 2" xfId="31346" xr:uid="{00000000-0005-0000-0000-0000E19C0000}"/>
    <cellStyle name="Separador de milhares 5 2 3 2 2 3 2 3" xfId="31347" xr:uid="{00000000-0005-0000-0000-0000E29C0000}"/>
    <cellStyle name="Separador de milhares 5 2 3 2 2 3 3" xfId="31348" xr:uid="{00000000-0005-0000-0000-0000E39C0000}"/>
    <cellStyle name="Separador de milhares 5 2 3 2 2 3 4" xfId="31349" xr:uid="{00000000-0005-0000-0000-0000E49C0000}"/>
    <cellStyle name="Separador de milhares 5 2 3 2 2 4" xfId="31350" xr:uid="{00000000-0005-0000-0000-0000E59C0000}"/>
    <cellStyle name="Separador de milhares 5 2 3 2 2 4 2" xfId="31351" xr:uid="{00000000-0005-0000-0000-0000E69C0000}"/>
    <cellStyle name="Separador de milhares 5 2 3 2 2 4 2 2" xfId="31352" xr:uid="{00000000-0005-0000-0000-0000E79C0000}"/>
    <cellStyle name="Separador de milhares 5 2 3 2 2 4 2 3" xfId="31353" xr:uid="{00000000-0005-0000-0000-0000E89C0000}"/>
    <cellStyle name="Separador de milhares 5 2 3 2 2 4 3" xfId="31354" xr:uid="{00000000-0005-0000-0000-0000E99C0000}"/>
    <cellStyle name="Separador de milhares 5 2 3 2 2 4 4" xfId="31355" xr:uid="{00000000-0005-0000-0000-0000EA9C0000}"/>
    <cellStyle name="Separador de milhares 5 2 3 2 2 5" xfId="31356" xr:uid="{00000000-0005-0000-0000-0000EB9C0000}"/>
    <cellStyle name="Separador de milhares 5 2 3 2 2 5 2" xfId="31357" xr:uid="{00000000-0005-0000-0000-0000EC9C0000}"/>
    <cellStyle name="Separador de milhares 5 2 3 2 2 5 3" xfId="31358" xr:uid="{00000000-0005-0000-0000-0000ED9C0000}"/>
    <cellStyle name="Separador de milhares 5 2 3 2 2 6" xfId="31359" xr:uid="{00000000-0005-0000-0000-0000EE9C0000}"/>
    <cellStyle name="Separador de milhares 5 2 3 2 2 6 2" xfId="31360" xr:uid="{00000000-0005-0000-0000-0000EF9C0000}"/>
    <cellStyle name="Separador de milhares 5 2 3 2 2 7" xfId="31361" xr:uid="{00000000-0005-0000-0000-0000F09C0000}"/>
    <cellStyle name="Separador de milhares 5 2 3 2 3" xfId="31362" xr:uid="{00000000-0005-0000-0000-0000F19C0000}"/>
    <cellStyle name="Separador de milhares 5 2 3 2 3 2" xfId="31363" xr:uid="{00000000-0005-0000-0000-0000F29C0000}"/>
    <cellStyle name="Separador de milhares 5 2 3 2 3 2 2" xfId="31364" xr:uid="{00000000-0005-0000-0000-0000F39C0000}"/>
    <cellStyle name="Separador de milhares 5 2 3 2 3 2 3" xfId="31365" xr:uid="{00000000-0005-0000-0000-0000F49C0000}"/>
    <cellStyle name="Separador de milhares 5 2 3 2 3 3" xfId="31366" xr:uid="{00000000-0005-0000-0000-0000F59C0000}"/>
    <cellStyle name="Separador de milhares 5 2 3 2 3 3 2" xfId="31367" xr:uid="{00000000-0005-0000-0000-0000F69C0000}"/>
    <cellStyle name="Separador de milhares 5 2 3 2 3 3 3" xfId="31368" xr:uid="{00000000-0005-0000-0000-0000F79C0000}"/>
    <cellStyle name="Separador de milhares 5 2 3 2 3 4" xfId="31369" xr:uid="{00000000-0005-0000-0000-0000F89C0000}"/>
    <cellStyle name="Separador de milhares 5 2 3 2 3 4 2" xfId="31370" xr:uid="{00000000-0005-0000-0000-0000F99C0000}"/>
    <cellStyle name="Separador de milhares 5 2 3 2 3 4 3" xfId="31371" xr:uid="{00000000-0005-0000-0000-0000FA9C0000}"/>
    <cellStyle name="Separador de milhares 5 2 3 2 3 5" xfId="31372" xr:uid="{00000000-0005-0000-0000-0000FB9C0000}"/>
    <cellStyle name="Separador de milhares 5 2 3 2 3 6" xfId="31373" xr:uid="{00000000-0005-0000-0000-0000FC9C0000}"/>
    <cellStyle name="Separador de milhares 5 2 3 2 4" xfId="31374" xr:uid="{00000000-0005-0000-0000-0000FD9C0000}"/>
    <cellStyle name="Separador de milhares 5 2 3 2 4 2" xfId="31375" xr:uid="{00000000-0005-0000-0000-0000FE9C0000}"/>
    <cellStyle name="Separador de milhares 5 2 3 2 4 2 2" xfId="31376" xr:uid="{00000000-0005-0000-0000-0000FF9C0000}"/>
    <cellStyle name="Separador de milhares 5 2 3 2 4 2 3" xfId="31377" xr:uid="{00000000-0005-0000-0000-0000009D0000}"/>
    <cellStyle name="Separador de milhares 5 2 3 2 4 3" xfId="31378" xr:uid="{00000000-0005-0000-0000-0000019D0000}"/>
    <cellStyle name="Separador de milhares 5 2 3 2 4 4" xfId="31379" xr:uid="{00000000-0005-0000-0000-0000029D0000}"/>
    <cellStyle name="Separador de milhares 5 2 3 2 5" xfId="31380" xr:uid="{00000000-0005-0000-0000-0000039D0000}"/>
    <cellStyle name="Separador de milhares 5 2 3 2 5 2" xfId="31381" xr:uid="{00000000-0005-0000-0000-0000049D0000}"/>
    <cellStyle name="Separador de milhares 5 2 3 2 5 2 2" xfId="31382" xr:uid="{00000000-0005-0000-0000-0000059D0000}"/>
    <cellStyle name="Separador de milhares 5 2 3 2 5 2 3" xfId="31383" xr:uid="{00000000-0005-0000-0000-0000069D0000}"/>
    <cellStyle name="Separador de milhares 5 2 3 2 5 3" xfId="31384" xr:uid="{00000000-0005-0000-0000-0000079D0000}"/>
    <cellStyle name="Separador de milhares 5 2 3 2 5 4" xfId="31385" xr:uid="{00000000-0005-0000-0000-0000089D0000}"/>
    <cellStyle name="Separador de milhares 5 2 3 2 6" xfId="31386" xr:uid="{00000000-0005-0000-0000-0000099D0000}"/>
    <cellStyle name="Separador de milhares 5 2 3 2 6 2" xfId="31387" xr:uid="{00000000-0005-0000-0000-00000A9D0000}"/>
    <cellStyle name="Separador de milhares 5 2 3 2 6 3" xfId="31388" xr:uid="{00000000-0005-0000-0000-00000B9D0000}"/>
    <cellStyle name="Separador de milhares 5 2 3 2 7" xfId="31389" xr:uid="{00000000-0005-0000-0000-00000C9D0000}"/>
    <cellStyle name="Separador de milhares 5 2 3 2 7 2" xfId="31390" xr:uid="{00000000-0005-0000-0000-00000D9D0000}"/>
    <cellStyle name="Separador de milhares 5 2 3 2 8" xfId="31391" xr:uid="{00000000-0005-0000-0000-00000E9D0000}"/>
    <cellStyle name="Separador de milhares 5 2 3 2 9" xfId="31392" xr:uid="{00000000-0005-0000-0000-00000F9D0000}"/>
    <cellStyle name="Separador de milhares 5 2 3 3" xfId="31393" xr:uid="{00000000-0005-0000-0000-0000109D0000}"/>
    <cellStyle name="Separador de milhares 5 2 3 3 2" xfId="31394" xr:uid="{00000000-0005-0000-0000-0000119D0000}"/>
    <cellStyle name="Separador de milhares 5 2 3 3 2 2" xfId="31395" xr:uid="{00000000-0005-0000-0000-0000129D0000}"/>
    <cellStyle name="Separador de milhares 5 2 3 3 2 2 2" xfId="31396" xr:uid="{00000000-0005-0000-0000-0000139D0000}"/>
    <cellStyle name="Separador de milhares 5 2 3 3 2 2 3" xfId="31397" xr:uid="{00000000-0005-0000-0000-0000149D0000}"/>
    <cellStyle name="Separador de milhares 5 2 3 3 2 3" xfId="31398" xr:uid="{00000000-0005-0000-0000-0000159D0000}"/>
    <cellStyle name="Separador de milhares 5 2 3 3 2 3 2" xfId="31399" xr:uid="{00000000-0005-0000-0000-0000169D0000}"/>
    <cellStyle name="Separador de milhares 5 2 3 3 2 3 3" xfId="31400" xr:uid="{00000000-0005-0000-0000-0000179D0000}"/>
    <cellStyle name="Separador de milhares 5 2 3 3 2 4" xfId="31401" xr:uid="{00000000-0005-0000-0000-0000189D0000}"/>
    <cellStyle name="Separador de milhares 5 2 3 3 2 4 2" xfId="31402" xr:uid="{00000000-0005-0000-0000-0000199D0000}"/>
    <cellStyle name="Separador de milhares 5 2 3 3 2 4 3" xfId="31403" xr:uid="{00000000-0005-0000-0000-00001A9D0000}"/>
    <cellStyle name="Separador de milhares 5 2 3 3 2 5" xfId="31404" xr:uid="{00000000-0005-0000-0000-00001B9D0000}"/>
    <cellStyle name="Separador de milhares 5 2 3 3 2 6" xfId="31405" xr:uid="{00000000-0005-0000-0000-00001C9D0000}"/>
    <cellStyle name="Separador de milhares 5 2 3 3 3" xfId="31406" xr:uid="{00000000-0005-0000-0000-00001D9D0000}"/>
    <cellStyle name="Separador de milhares 5 2 3 3 3 2" xfId="31407" xr:uid="{00000000-0005-0000-0000-00001E9D0000}"/>
    <cellStyle name="Separador de milhares 5 2 3 3 3 2 2" xfId="31408" xr:uid="{00000000-0005-0000-0000-00001F9D0000}"/>
    <cellStyle name="Separador de milhares 5 2 3 3 3 2 3" xfId="31409" xr:uid="{00000000-0005-0000-0000-0000209D0000}"/>
    <cellStyle name="Separador de milhares 5 2 3 3 3 3" xfId="31410" xr:uid="{00000000-0005-0000-0000-0000219D0000}"/>
    <cellStyle name="Separador de milhares 5 2 3 3 3 4" xfId="31411" xr:uid="{00000000-0005-0000-0000-0000229D0000}"/>
    <cellStyle name="Separador de milhares 5 2 3 3 4" xfId="31412" xr:uid="{00000000-0005-0000-0000-0000239D0000}"/>
    <cellStyle name="Separador de milhares 5 2 3 3 4 2" xfId="31413" xr:uid="{00000000-0005-0000-0000-0000249D0000}"/>
    <cellStyle name="Separador de milhares 5 2 3 3 4 2 2" xfId="31414" xr:uid="{00000000-0005-0000-0000-0000259D0000}"/>
    <cellStyle name="Separador de milhares 5 2 3 3 4 2 3" xfId="31415" xr:uid="{00000000-0005-0000-0000-0000269D0000}"/>
    <cellStyle name="Separador de milhares 5 2 3 3 4 3" xfId="31416" xr:uid="{00000000-0005-0000-0000-0000279D0000}"/>
    <cellStyle name="Separador de milhares 5 2 3 3 4 4" xfId="31417" xr:uid="{00000000-0005-0000-0000-0000289D0000}"/>
    <cellStyle name="Separador de milhares 5 2 3 3 5" xfId="31418" xr:uid="{00000000-0005-0000-0000-0000299D0000}"/>
    <cellStyle name="Separador de milhares 5 2 3 3 5 2" xfId="31419" xr:uid="{00000000-0005-0000-0000-00002A9D0000}"/>
    <cellStyle name="Separador de milhares 5 2 3 3 5 3" xfId="31420" xr:uid="{00000000-0005-0000-0000-00002B9D0000}"/>
    <cellStyle name="Separador de milhares 5 2 3 3 6" xfId="31421" xr:uid="{00000000-0005-0000-0000-00002C9D0000}"/>
    <cellStyle name="Separador de milhares 5 2 3 3 6 2" xfId="31422" xr:uid="{00000000-0005-0000-0000-00002D9D0000}"/>
    <cellStyle name="Separador de milhares 5 2 3 3 7" xfId="31423" xr:uid="{00000000-0005-0000-0000-00002E9D0000}"/>
    <cellStyle name="Separador de milhares 5 2 3 3 8" xfId="31424" xr:uid="{00000000-0005-0000-0000-00002F9D0000}"/>
    <cellStyle name="Separador de milhares 5 2 3 4" xfId="31425" xr:uid="{00000000-0005-0000-0000-0000309D0000}"/>
    <cellStyle name="Separador de milhares 5 2 3 4 2" xfId="31426" xr:uid="{00000000-0005-0000-0000-0000319D0000}"/>
    <cellStyle name="Separador de milhares 5 2 3 4 2 2" xfId="31427" xr:uid="{00000000-0005-0000-0000-0000329D0000}"/>
    <cellStyle name="Separador de milhares 5 2 3 4 2 3" xfId="31428" xr:uid="{00000000-0005-0000-0000-0000339D0000}"/>
    <cellStyle name="Separador de milhares 5 2 3 4 3" xfId="31429" xr:uid="{00000000-0005-0000-0000-0000349D0000}"/>
    <cellStyle name="Separador de milhares 5 2 3 4 3 2" xfId="31430" xr:uid="{00000000-0005-0000-0000-0000359D0000}"/>
    <cellStyle name="Separador de milhares 5 2 3 4 3 3" xfId="31431" xr:uid="{00000000-0005-0000-0000-0000369D0000}"/>
    <cellStyle name="Separador de milhares 5 2 3 4 4" xfId="31432" xr:uid="{00000000-0005-0000-0000-0000379D0000}"/>
    <cellStyle name="Separador de milhares 5 2 3 4 4 2" xfId="31433" xr:uid="{00000000-0005-0000-0000-0000389D0000}"/>
    <cellStyle name="Separador de milhares 5 2 3 4 4 3" xfId="31434" xr:uid="{00000000-0005-0000-0000-0000399D0000}"/>
    <cellStyle name="Separador de milhares 5 2 3 4 5" xfId="31435" xr:uid="{00000000-0005-0000-0000-00003A9D0000}"/>
    <cellStyle name="Separador de milhares 5 2 3 4 6" xfId="31436" xr:uid="{00000000-0005-0000-0000-00003B9D0000}"/>
    <cellStyle name="Separador de milhares 5 2 3 5" xfId="31437" xr:uid="{00000000-0005-0000-0000-00003C9D0000}"/>
    <cellStyle name="Separador de milhares 5 2 3 5 2" xfId="31438" xr:uid="{00000000-0005-0000-0000-00003D9D0000}"/>
    <cellStyle name="Separador de milhares 5 2 3 5 2 2" xfId="31439" xr:uid="{00000000-0005-0000-0000-00003E9D0000}"/>
    <cellStyle name="Separador de milhares 5 2 3 5 2 3" xfId="31440" xr:uid="{00000000-0005-0000-0000-00003F9D0000}"/>
    <cellStyle name="Separador de milhares 5 2 3 5 3" xfId="31441" xr:uid="{00000000-0005-0000-0000-0000409D0000}"/>
    <cellStyle name="Separador de milhares 5 2 3 5 4" xfId="31442" xr:uid="{00000000-0005-0000-0000-0000419D0000}"/>
    <cellStyle name="Separador de milhares 5 2 3 6" xfId="31443" xr:uid="{00000000-0005-0000-0000-0000429D0000}"/>
    <cellStyle name="Separador de milhares 5 2 3 6 2" xfId="31444" xr:uid="{00000000-0005-0000-0000-0000439D0000}"/>
    <cellStyle name="Separador de milhares 5 2 3 6 2 2" xfId="31445" xr:uid="{00000000-0005-0000-0000-0000449D0000}"/>
    <cellStyle name="Separador de milhares 5 2 3 6 2 3" xfId="31446" xr:uid="{00000000-0005-0000-0000-0000459D0000}"/>
    <cellStyle name="Separador de milhares 5 2 3 6 3" xfId="31447" xr:uid="{00000000-0005-0000-0000-0000469D0000}"/>
    <cellStyle name="Separador de milhares 5 2 3 6 4" xfId="31448" xr:uid="{00000000-0005-0000-0000-0000479D0000}"/>
    <cellStyle name="Separador de milhares 5 2 3 7" xfId="31449" xr:uid="{00000000-0005-0000-0000-0000489D0000}"/>
    <cellStyle name="Separador de milhares 5 2 3 7 2" xfId="31450" xr:uid="{00000000-0005-0000-0000-0000499D0000}"/>
    <cellStyle name="Separador de milhares 5 2 3 7 3" xfId="31451" xr:uid="{00000000-0005-0000-0000-00004A9D0000}"/>
    <cellStyle name="Separador de milhares 5 2 3 8" xfId="31452" xr:uid="{00000000-0005-0000-0000-00004B9D0000}"/>
    <cellStyle name="Separador de milhares 5 2 3 8 2" xfId="31453" xr:uid="{00000000-0005-0000-0000-00004C9D0000}"/>
    <cellStyle name="Separador de milhares 5 2 3 9" xfId="31454" xr:uid="{00000000-0005-0000-0000-00004D9D0000}"/>
    <cellStyle name="Separador de milhares 5 2 4" xfId="31455" xr:uid="{00000000-0005-0000-0000-00004E9D0000}"/>
    <cellStyle name="Separador de milhares 5 2 4 10" xfId="31456" xr:uid="{00000000-0005-0000-0000-00004F9D0000}"/>
    <cellStyle name="Separador de milhares 5 2 4 11" xfId="41412" xr:uid="{00000000-0005-0000-0000-0000509D0000}"/>
    <cellStyle name="Separador de milhares 5 2 4 2" xfId="31457" xr:uid="{00000000-0005-0000-0000-0000519D0000}"/>
    <cellStyle name="Separador de milhares 5 2 4 2 2" xfId="31458" xr:uid="{00000000-0005-0000-0000-0000529D0000}"/>
    <cellStyle name="Separador de milhares 5 2 4 2 2 2" xfId="31459" xr:uid="{00000000-0005-0000-0000-0000539D0000}"/>
    <cellStyle name="Separador de milhares 5 2 4 2 2 2 2" xfId="31460" xr:uid="{00000000-0005-0000-0000-0000549D0000}"/>
    <cellStyle name="Separador de milhares 5 2 4 2 2 2 2 2" xfId="31461" xr:uid="{00000000-0005-0000-0000-0000559D0000}"/>
    <cellStyle name="Separador de milhares 5 2 4 2 2 2 2 3" xfId="31462" xr:uid="{00000000-0005-0000-0000-0000569D0000}"/>
    <cellStyle name="Separador de milhares 5 2 4 2 2 2 3" xfId="31463" xr:uid="{00000000-0005-0000-0000-0000579D0000}"/>
    <cellStyle name="Separador de milhares 5 2 4 2 2 2 3 2" xfId="31464" xr:uid="{00000000-0005-0000-0000-0000589D0000}"/>
    <cellStyle name="Separador de milhares 5 2 4 2 2 2 3 3" xfId="31465" xr:uid="{00000000-0005-0000-0000-0000599D0000}"/>
    <cellStyle name="Separador de milhares 5 2 4 2 2 2 4" xfId="31466" xr:uid="{00000000-0005-0000-0000-00005A9D0000}"/>
    <cellStyle name="Separador de milhares 5 2 4 2 2 2 4 2" xfId="31467" xr:uid="{00000000-0005-0000-0000-00005B9D0000}"/>
    <cellStyle name="Separador de milhares 5 2 4 2 2 2 4 3" xfId="31468" xr:uid="{00000000-0005-0000-0000-00005C9D0000}"/>
    <cellStyle name="Separador de milhares 5 2 4 2 2 2 5" xfId="31469" xr:uid="{00000000-0005-0000-0000-00005D9D0000}"/>
    <cellStyle name="Separador de milhares 5 2 4 2 2 2 6" xfId="31470" xr:uid="{00000000-0005-0000-0000-00005E9D0000}"/>
    <cellStyle name="Separador de milhares 5 2 4 2 2 3" xfId="31471" xr:uid="{00000000-0005-0000-0000-00005F9D0000}"/>
    <cellStyle name="Separador de milhares 5 2 4 2 2 3 2" xfId="31472" xr:uid="{00000000-0005-0000-0000-0000609D0000}"/>
    <cellStyle name="Separador de milhares 5 2 4 2 2 3 2 2" xfId="31473" xr:uid="{00000000-0005-0000-0000-0000619D0000}"/>
    <cellStyle name="Separador de milhares 5 2 4 2 2 3 2 3" xfId="31474" xr:uid="{00000000-0005-0000-0000-0000629D0000}"/>
    <cellStyle name="Separador de milhares 5 2 4 2 2 3 3" xfId="31475" xr:uid="{00000000-0005-0000-0000-0000639D0000}"/>
    <cellStyle name="Separador de milhares 5 2 4 2 2 3 4" xfId="31476" xr:uid="{00000000-0005-0000-0000-0000649D0000}"/>
    <cellStyle name="Separador de milhares 5 2 4 2 2 4" xfId="31477" xr:uid="{00000000-0005-0000-0000-0000659D0000}"/>
    <cellStyle name="Separador de milhares 5 2 4 2 2 4 2" xfId="31478" xr:uid="{00000000-0005-0000-0000-0000669D0000}"/>
    <cellStyle name="Separador de milhares 5 2 4 2 2 4 2 2" xfId="31479" xr:uid="{00000000-0005-0000-0000-0000679D0000}"/>
    <cellStyle name="Separador de milhares 5 2 4 2 2 4 2 3" xfId="31480" xr:uid="{00000000-0005-0000-0000-0000689D0000}"/>
    <cellStyle name="Separador de milhares 5 2 4 2 2 4 3" xfId="31481" xr:uid="{00000000-0005-0000-0000-0000699D0000}"/>
    <cellStyle name="Separador de milhares 5 2 4 2 2 4 4" xfId="31482" xr:uid="{00000000-0005-0000-0000-00006A9D0000}"/>
    <cellStyle name="Separador de milhares 5 2 4 2 2 5" xfId="31483" xr:uid="{00000000-0005-0000-0000-00006B9D0000}"/>
    <cellStyle name="Separador de milhares 5 2 4 2 2 5 2" xfId="31484" xr:uid="{00000000-0005-0000-0000-00006C9D0000}"/>
    <cellStyle name="Separador de milhares 5 2 4 2 2 5 3" xfId="31485" xr:uid="{00000000-0005-0000-0000-00006D9D0000}"/>
    <cellStyle name="Separador de milhares 5 2 4 2 2 6" xfId="31486" xr:uid="{00000000-0005-0000-0000-00006E9D0000}"/>
    <cellStyle name="Separador de milhares 5 2 4 2 2 6 2" xfId="31487" xr:uid="{00000000-0005-0000-0000-00006F9D0000}"/>
    <cellStyle name="Separador de milhares 5 2 4 2 2 7" xfId="31488" xr:uid="{00000000-0005-0000-0000-0000709D0000}"/>
    <cellStyle name="Separador de milhares 5 2 4 2 3" xfId="31489" xr:uid="{00000000-0005-0000-0000-0000719D0000}"/>
    <cellStyle name="Separador de milhares 5 2 4 2 3 2" xfId="31490" xr:uid="{00000000-0005-0000-0000-0000729D0000}"/>
    <cellStyle name="Separador de milhares 5 2 4 2 3 2 2" xfId="31491" xr:uid="{00000000-0005-0000-0000-0000739D0000}"/>
    <cellStyle name="Separador de milhares 5 2 4 2 3 2 3" xfId="31492" xr:uid="{00000000-0005-0000-0000-0000749D0000}"/>
    <cellStyle name="Separador de milhares 5 2 4 2 3 3" xfId="31493" xr:uid="{00000000-0005-0000-0000-0000759D0000}"/>
    <cellStyle name="Separador de milhares 5 2 4 2 3 3 2" xfId="31494" xr:uid="{00000000-0005-0000-0000-0000769D0000}"/>
    <cellStyle name="Separador de milhares 5 2 4 2 3 3 3" xfId="31495" xr:uid="{00000000-0005-0000-0000-0000779D0000}"/>
    <cellStyle name="Separador de milhares 5 2 4 2 3 4" xfId="31496" xr:uid="{00000000-0005-0000-0000-0000789D0000}"/>
    <cellStyle name="Separador de milhares 5 2 4 2 3 4 2" xfId="31497" xr:uid="{00000000-0005-0000-0000-0000799D0000}"/>
    <cellStyle name="Separador de milhares 5 2 4 2 3 4 3" xfId="31498" xr:uid="{00000000-0005-0000-0000-00007A9D0000}"/>
    <cellStyle name="Separador de milhares 5 2 4 2 3 5" xfId="31499" xr:uid="{00000000-0005-0000-0000-00007B9D0000}"/>
    <cellStyle name="Separador de milhares 5 2 4 2 3 6" xfId="31500" xr:uid="{00000000-0005-0000-0000-00007C9D0000}"/>
    <cellStyle name="Separador de milhares 5 2 4 2 4" xfId="31501" xr:uid="{00000000-0005-0000-0000-00007D9D0000}"/>
    <cellStyle name="Separador de milhares 5 2 4 2 4 2" xfId="31502" xr:uid="{00000000-0005-0000-0000-00007E9D0000}"/>
    <cellStyle name="Separador de milhares 5 2 4 2 4 2 2" xfId="31503" xr:uid="{00000000-0005-0000-0000-00007F9D0000}"/>
    <cellStyle name="Separador de milhares 5 2 4 2 4 2 3" xfId="31504" xr:uid="{00000000-0005-0000-0000-0000809D0000}"/>
    <cellStyle name="Separador de milhares 5 2 4 2 4 3" xfId="31505" xr:uid="{00000000-0005-0000-0000-0000819D0000}"/>
    <cellStyle name="Separador de milhares 5 2 4 2 4 4" xfId="31506" xr:uid="{00000000-0005-0000-0000-0000829D0000}"/>
    <cellStyle name="Separador de milhares 5 2 4 2 5" xfId="31507" xr:uid="{00000000-0005-0000-0000-0000839D0000}"/>
    <cellStyle name="Separador de milhares 5 2 4 2 5 2" xfId="31508" xr:uid="{00000000-0005-0000-0000-0000849D0000}"/>
    <cellStyle name="Separador de milhares 5 2 4 2 5 2 2" xfId="31509" xr:uid="{00000000-0005-0000-0000-0000859D0000}"/>
    <cellStyle name="Separador de milhares 5 2 4 2 5 2 3" xfId="31510" xr:uid="{00000000-0005-0000-0000-0000869D0000}"/>
    <cellStyle name="Separador de milhares 5 2 4 2 5 3" xfId="31511" xr:uid="{00000000-0005-0000-0000-0000879D0000}"/>
    <cellStyle name="Separador de milhares 5 2 4 2 5 4" xfId="31512" xr:uid="{00000000-0005-0000-0000-0000889D0000}"/>
    <cellStyle name="Separador de milhares 5 2 4 2 6" xfId="31513" xr:uid="{00000000-0005-0000-0000-0000899D0000}"/>
    <cellStyle name="Separador de milhares 5 2 4 2 6 2" xfId="31514" xr:uid="{00000000-0005-0000-0000-00008A9D0000}"/>
    <cellStyle name="Separador de milhares 5 2 4 2 6 3" xfId="31515" xr:uid="{00000000-0005-0000-0000-00008B9D0000}"/>
    <cellStyle name="Separador de milhares 5 2 4 2 7" xfId="31516" xr:uid="{00000000-0005-0000-0000-00008C9D0000}"/>
    <cellStyle name="Separador de milhares 5 2 4 2 7 2" xfId="31517" xr:uid="{00000000-0005-0000-0000-00008D9D0000}"/>
    <cellStyle name="Separador de milhares 5 2 4 2 8" xfId="31518" xr:uid="{00000000-0005-0000-0000-00008E9D0000}"/>
    <cellStyle name="Separador de milhares 5 2 4 2 9" xfId="31519" xr:uid="{00000000-0005-0000-0000-00008F9D0000}"/>
    <cellStyle name="Separador de milhares 5 2 4 3" xfId="31520" xr:uid="{00000000-0005-0000-0000-0000909D0000}"/>
    <cellStyle name="Separador de milhares 5 2 4 3 2" xfId="31521" xr:uid="{00000000-0005-0000-0000-0000919D0000}"/>
    <cellStyle name="Separador de milhares 5 2 4 3 2 2" xfId="31522" xr:uid="{00000000-0005-0000-0000-0000929D0000}"/>
    <cellStyle name="Separador de milhares 5 2 4 3 2 2 2" xfId="31523" xr:uid="{00000000-0005-0000-0000-0000939D0000}"/>
    <cellStyle name="Separador de milhares 5 2 4 3 2 2 3" xfId="31524" xr:uid="{00000000-0005-0000-0000-0000949D0000}"/>
    <cellStyle name="Separador de milhares 5 2 4 3 2 3" xfId="31525" xr:uid="{00000000-0005-0000-0000-0000959D0000}"/>
    <cellStyle name="Separador de milhares 5 2 4 3 2 3 2" xfId="31526" xr:uid="{00000000-0005-0000-0000-0000969D0000}"/>
    <cellStyle name="Separador de milhares 5 2 4 3 2 3 3" xfId="31527" xr:uid="{00000000-0005-0000-0000-0000979D0000}"/>
    <cellStyle name="Separador de milhares 5 2 4 3 2 4" xfId="31528" xr:uid="{00000000-0005-0000-0000-0000989D0000}"/>
    <cellStyle name="Separador de milhares 5 2 4 3 2 4 2" xfId="31529" xr:uid="{00000000-0005-0000-0000-0000999D0000}"/>
    <cellStyle name="Separador de milhares 5 2 4 3 2 4 3" xfId="31530" xr:uid="{00000000-0005-0000-0000-00009A9D0000}"/>
    <cellStyle name="Separador de milhares 5 2 4 3 2 5" xfId="31531" xr:uid="{00000000-0005-0000-0000-00009B9D0000}"/>
    <cellStyle name="Separador de milhares 5 2 4 3 2 6" xfId="31532" xr:uid="{00000000-0005-0000-0000-00009C9D0000}"/>
    <cellStyle name="Separador de milhares 5 2 4 3 3" xfId="31533" xr:uid="{00000000-0005-0000-0000-00009D9D0000}"/>
    <cellStyle name="Separador de milhares 5 2 4 3 3 2" xfId="31534" xr:uid="{00000000-0005-0000-0000-00009E9D0000}"/>
    <cellStyle name="Separador de milhares 5 2 4 3 3 2 2" xfId="31535" xr:uid="{00000000-0005-0000-0000-00009F9D0000}"/>
    <cellStyle name="Separador de milhares 5 2 4 3 3 2 3" xfId="31536" xr:uid="{00000000-0005-0000-0000-0000A09D0000}"/>
    <cellStyle name="Separador de milhares 5 2 4 3 3 3" xfId="31537" xr:uid="{00000000-0005-0000-0000-0000A19D0000}"/>
    <cellStyle name="Separador de milhares 5 2 4 3 3 4" xfId="31538" xr:uid="{00000000-0005-0000-0000-0000A29D0000}"/>
    <cellStyle name="Separador de milhares 5 2 4 3 4" xfId="31539" xr:uid="{00000000-0005-0000-0000-0000A39D0000}"/>
    <cellStyle name="Separador de milhares 5 2 4 3 4 2" xfId="31540" xr:uid="{00000000-0005-0000-0000-0000A49D0000}"/>
    <cellStyle name="Separador de milhares 5 2 4 3 4 2 2" xfId="31541" xr:uid="{00000000-0005-0000-0000-0000A59D0000}"/>
    <cellStyle name="Separador de milhares 5 2 4 3 4 2 3" xfId="31542" xr:uid="{00000000-0005-0000-0000-0000A69D0000}"/>
    <cellStyle name="Separador de milhares 5 2 4 3 4 3" xfId="31543" xr:uid="{00000000-0005-0000-0000-0000A79D0000}"/>
    <cellStyle name="Separador de milhares 5 2 4 3 4 4" xfId="31544" xr:uid="{00000000-0005-0000-0000-0000A89D0000}"/>
    <cellStyle name="Separador de milhares 5 2 4 3 5" xfId="31545" xr:uid="{00000000-0005-0000-0000-0000A99D0000}"/>
    <cellStyle name="Separador de milhares 5 2 4 3 5 2" xfId="31546" xr:uid="{00000000-0005-0000-0000-0000AA9D0000}"/>
    <cellStyle name="Separador de milhares 5 2 4 3 5 3" xfId="31547" xr:uid="{00000000-0005-0000-0000-0000AB9D0000}"/>
    <cellStyle name="Separador de milhares 5 2 4 3 6" xfId="31548" xr:uid="{00000000-0005-0000-0000-0000AC9D0000}"/>
    <cellStyle name="Separador de milhares 5 2 4 3 6 2" xfId="31549" xr:uid="{00000000-0005-0000-0000-0000AD9D0000}"/>
    <cellStyle name="Separador de milhares 5 2 4 3 7" xfId="31550" xr:uid="{00000000-0005-0000-0000-0000AE9D0000}"/>
    <cellStyle name="Separador de milhares 5 2 4 3 8" xfId="31551" xr:uid="{00000000-0005-0000-0000-0000AF9D0000}"/>
    <cellStyle name="Separador de milhares 5 2 4 4" xfId="31552" xr:uid="{00000000-0005-0000-0000-0000B09D0000}"/>
    <cellStyle name="Separador de milhares 5 2 4 4 2" xfId="31553" xr:uid="{00000000-0005-0000-0000-0000B19D0000}"/>
    <cellStyle name="Separador de milhares 5 2 4 4 2 2" xfId="31554" xr:uid="{00000000-0005-0000-0000-0000B29D0000}"/>
    <cellStyle name="Separador de milhares 5 2 4 4 2 3" xfId="31555" xr:uid="{00000000-0005-0000-0000-0000B39D0000}"/>
    <cellStyle name="Separador de milhares 5 2 4 4 3" xfId="31556" xr:uid="{00000000-0005-0000-0000-0000B49D0000}"/>
    <cellStyle name="Separador de milhares 5 2 4 4 3 2" xfId="31557" xr:uid="{00000000-0005-0000-0000-0000B59D0000}"/>
    <cellStyle name="Separador de milhares 5 2 4 4 3 3" xfId="31558" xr:uid="{00000000-0005-0000-0000-0000B69D0000}"/>
    <cellStyle name="Separador de milhares 5 2 4 4 4" xfId="31559" xr:uid="{00000000-0005-0000-0000-0000B79D0000}"/>
    <cellStyle name="Separador de milhares 5 2 4 4 4 2" xfId="31560" xr:uid="{00000000-0005-0000-0000-0000B89D0000}"/>
    <cellStyle name="Separador de milhares 5 2 4 4 4 3" xfId="31561" xr:uid="{00000000-0005-0000-0000-0000B99D0000}"/>
    <cellStyle name="Separador de milhares 5 2 4 4 5" xfId="31562" xr:uid="{00000000-0005-0000-0000-0000BA9D0000}"/>
    <cellStyle name="Separador de milhares 5 2 4 4 6" xfId="31563" xr:uid="{00000000-0005-0000-0000-0000BB9D0000}"/>
    <cellStyle name="Separador de milhares 5 2 4 5" xfId="31564" xr:uid="{00000000-0005-0000-0000-0000BC9D0000}"/>
    <cellStyle name="Separador de milhares 5 2 4 5 2" xfId="31565" xr:uid="{00000000-0005-0000-0000-0000BD9D0000}"/>
    <cellStyle name="Separador de milhares 5 2 4 5 2 2" xfId="31566" xr:uid="{00000000-0005-0000-0000-0000BE9D0000}"/>
    <cellStyle name="Separador de milhares 5 2 4 5 2 3" xfId="31567" xr:uid="{00000000-0005-0000-0000-0000BF9D0000}"/>
    <cellStyle name="Separador de milhares 5 2 4 5 3" xfId="31568" xr:uid="{00000000-0005-0000-0000-0000C09D0000}"/>
    <cellStyle name="Separador de milhares 5 2 4 5 4" xfId="31569" xr:uid="{00000000-0005-0000-0000-0000C19D0000}"/>
    <cellStyle name="Separador de milhares 5 2 4 6" xfId="31570" xr:uid="{00000000-0005-0000-0000-0000C29D0000}"/>
    <cellStyle name="Separador de milhares 5 2 4 6 2" xfId="31571" xr:uid="{00000000-0005-0000-0000-0000C39D0000}"/>
    <cellStyle name="Separador de milhares 5 2 4 6 2 2" xfId="31572" xr:uid="{00000000-0005-0000-0000-0000C49D0000}"/>
    <cellStyle name="Separador de milhares 5 2 4 6 2 3" xfId="31573" xr:uid="{00000000-0005-0000-0000-0000C59D0000}"/>
    <cellStyle name="Separador de milhares 5 2 4 6 3" xfId="31574" xr:uid="{00000000-0005-0000-0000-0000C69D0000}"/>
    <cellStyle name="Separador de milhares 5 2 4 6 4" xfId="31575" xr:uid="{00000000-0005-0000-0000-0000C79D0000}"/>
    <cellStyle name="Separador de milhares 5 2 4 7" xfId="31576" xr:uid="{00000000-0005-0000-0000-0000C89D0000}"/>
    <cellStyle name="Separador de milhares 5 2 4 7 2" xfId="31577" xr:uid="{00000000-0005-0000-0000-0000C99D0000}"/>
    <cellStyle name="Separador de milhares 5 2 4 7 3" xfId="31578" xr:uid="{00000000-0005-0000-0000-0000CA9D0000}"/>
    <cellStyle name="Separador de milhares 5 2 4 8" xfId="31579" xr:uid="{00000000-0005-0000-0000-0000CB9D0000}"/>
    <cellStyle name="Separador de milhares 5 2 4 8 2" xfId="31580" xr:uid="{00000000-0005-0000-0000-0000CC9D0000}"/>
    <cellStyle name="Separador de milhares 5 2 4 9" xfId="31581" xr:uid="{00000000-0005-0000-0000-0000CD9D0000}"/>
    <cellStyle name="Separador de milhares 5 2 5" xfId="31582" xr:uid="{00000000-0005-0000-0000-0000CE9D0000}"/>
    <cellStyle name="Separador de milhares 5 2 5 10" xfId="41328" xr:uid="{00000000-0005-0000-0000-0000CF9D0000}"/>
    <cellStyle name="Separador de milhares 5 2 5 2" xfId="31583" xr:uid="{00000000-0005-0000-0000-0000D09D0000}"/>
    <cellStyle name="Separador de milhares 5 2 5 2 2" xfId="31584" xr:uid="{00000000-0005-0000-0000-0000D19D0000}"/>
    <cellStyle name="Separador de milhares 5 2 5 2 2 2" xfId="31585" xr:uid="{00000000-0005-0000-0000-0000D29D0000}"/>
    <cellStyle name="Separador de milhares 5 2 5 2 2 2 2" xfId="31586" xr:uid="{00000000-0005-0000-0000-0000D39D0000}"/>
    <cellStyle name="Separador de milhares 5 2 5 2 2 2 3" xfId="31587" xr:uid="{00000000-0005-0000-0000-0000D49D0000}"/>
    <cellStyle name="Separador de milhares 5 2 5 2 2 3" xfId="31588" xr:uid="{00000000-0005-0000-0000-0000D59D0000}"/>
    <cellStyle name="Separador de milhares 5 2 5 2 2 3 2" xfId="31589" xr:uid="{00000000-0005-0000-0000-0000D69D0000}"/>
    <cellStyle name="Separador de milhares 5 2 5 2 2 3 3" xfId="31590" xr:uid="{00000000-0005-0000-0000-0000D79D0000}"/>
    <cellStyle name="Separador de milhares 5 2 5 2 2 4" xfId="31591" xr:uid="{00000000-0005-0000-0000-0000D89D0000}"/>
    <cellStyle name="Separador de milhares 5 2 5 2 2 4 2" xfId="31592" xr:uid="{00000000-0005-0000-0000-0000D99D0000}"/>
    <cellStyle name="Separador de milhares 5 2 5 2 2 4 3" xfId="31593" xr:uid="{00000000-0005-0000-0000-0000DA9D0000}"/>
    <cellStyle name="Separador de milhares 5 2 5 2 2 5" xfId="31594" xr:uid="{00000000-0005-0000-0000-0000DB9D0000}"/>
    <cellStyle name="Separador de milhares 5 2 5 2 2 6" xfId="31595" xr:uid="{00000000-0005-0000-0000-0000DC9D0000}"/>
    <cellStyle name="Separador de milhares 5 2 5 2 3" xfId="31596" xr:uid="{00000000-0005-0000-0000-0000DD9D0000}"/>
    <cellStyle name="Separador de milhares 5 2 5 2 3 2" xfId="31597" xr:uid="{00000000-0005-0000-0000-0000DE9D0000}"/>
    <cellStyle name="Separador de milhares 5 2 5 2 3 2 2" xfId="31598" xr:uid="{00000000-0005-0000-0000-0000DF9D0000}"/>
    <cellStyle name="Separador de milhares 5 2 5 2 3 2 3" xfId="31599" xr:uid="{00000000-0005-0000-0000-0000E09D0000}"/>
    <cellStyle name="Separador de milhares 5 2 5 2 3 3" xfId="31600" xr:uid="{00000000-0005-0000-0000-0000E19D0000}"/>
    <cellStyle name="Separador de milhares 5 2 5 2 3 4" xfId="31601" xr:uid="{00000000-0005-0000-0000-0000E29D0000}"/>
    <cellStyle name="Separador de milhares 5 2 5 2 4" xfId="31602" xr:uid="{00000000-0005-0000-0000-0000E39D0000}"/>
    <cellStyle name="Separador de milhares 5 2 5 2 4 2" xfId="31603" xr:uid="{00000000-0005-0000-0000-0000E49D0000}"/>
    <cellStyle name="Separador de milhares 5 2 5 2 4 2 2" xfId="31604" xr:uid="{00000000-0005-0000-0000-0000E59D0000}"/>
    <cellStyle name="Separador de milhares 5 2 5 2 4 2 3" xfId="31605" xr:uid="{00000000-0005-0000-0000-0000E69D0000}"/>
    <cellStyle name="Separador de milhares 5 2 5 2 4 3" xfId="31606" xr:uid="{00000000-0005-0000-0000-0000E79D0000}"/>
    <cellStyle name="Separador de milhares 5 2 5 2 4 4" xfId="31607" xr:uid="{00000000-0005-0000-0000-0000E89D0000}"/>
    <cellStyle name="Separador de milhares 5 2 5 2 5" xfId="31608" xr:uid="{00000000-0005-0000-0000-0000E99D0000}"/>
    <cellStyle name="Separador de milhares 5 2 5 2 5 2" xfId="31609" xr:uid="{00000000-0005-0000-0000-0000EA9D0000}"/>
    <cellStyle name="Separador de milhares 5 2 5 2 5 3" xfId="31610" xr:uid="{00000000-0005-0000-0000-0000EB9D0000}"/>
    <cellStyle name="Separador de milhares 5 2 5 2 6" xfId="31611" xr:uid="{00000000-0005-0000-0000-0000EC9D0000}"/>
    <cellStyle name="Separador de milhares 5 2 5 2 6 2" xfId="31612" xr:uid="{00000000-0005-0000-0000-0000ED9D0000}"/>
    <cellStyle name="Separador de milhares 5 2 5 2 7" xfId="31613" xr:uid="{00000000-0005-0000-0000-0000EE9D0000}"/>
    <cellStyle name="Separador de milhares 5 2 5 2 8" xfId="31614" xr:uid="{00000000-0005-0000-0000-0000EF9D0000}"/>
    <cellStyle name="Separador de milhares 5 2 5 3" xfId="31615" xr:uid="{00000000-0005-0000-0000-0000F09D0000}"/>
    <cellStyle name="Separador de milhares 5 2 5 3 2" xfId="31616" xr:uid="{00000000-0005-0000-0000-0000F19D0000}"/>
    <cellStyle name="Separador de milhares 5 2 5 3 2 2" xfId="31617" xr:uid="{00000000-0005-0000-0000-0000F29D0000}"/>
    <cellStyle name="Separador de milhares 5 2 5 3 2 3" xfId="31618" xr:uid="{00000000-0005-0000-0000-0000F39D0000}"/>
    <cellStyle name="Separador de milhares 5 2 5 3 3" xfId="31619" xr:uid="{00000000-0005-0000-0000-0000F49D0000}"/>
    <cellStyle name="Separador de milhares 5 2 5 3 3 2" xfId="31620" xr:uid="{00000000-0005-0000-0000-0000F59D0000}"/>
    <cellStyle name="Separador de milhares 5 2 5 3 3 3" xfId="31621" xr:uid="{00000000-0005-0000-0000-0000F69D0000}"/>
    <cellStyle name="Separador de milhares 5 2 5 3 4" xfId="31622" xr:uid="{00000000-0005-0000-0000-0000F79D0000}"/>
    <cellStyle name="Separador de milhares 5 2 5 3 4 2" xfId="31623" xr:uid="{00000000-0005-0000-0000-0000F89D0000}"/>
    <cellStyle name="Separador de milhares 5 2 5 3 4 3" xfId="31624" xr:uid="{00000000-0005-0000-0000-0000F99D0000}"/>
    <cellStyle name="Separador de milhares 5 2 5 3 5" xfId="31625" xr:uid="{00000000-0005-0000-0000-0000FA9D0000}"/>
    <cellStyle name="Separador de milhares 5 2 5 3 6" xfId="31626" xr:uid="{00000000-0005-0000-0000-0000FB9D0000}"/>
    <cellStyle name="Separador de milhares 5 2 5 3 7" xfId="31627" xr:uid="{00000000-0005-0000-0000-0000FC9D0000}"/>
    <cellStyle name="Separador de milhares 5 2 5 4" xfId="31628" xr:uid="{00000000-0005-0000-0000-0000FD9D0000}"/>
    <cellStyle name="Separador de milhares 5 2 5 4 2" xfId="31629" xr:uid="{00000000-0005-0000-0000-0000FE9D0000}"/>
    <cellStyle name="Separador de milhares 5 2 5 4 2 2" xfId="31630" xr:uid="{00000000-0005-0000-0000-0000FF9D0000}"/>
    <cellStyle name="Separador de milhares 5 2 5 4 2 3" xfId="31631" xr:uid="{00000000-0005-0000-0000-0000009E0000}"/>
    <cellStyle name="Separador de milhares 5 2 5 4 3" xfId="31632" xr:uid="{00000000-0005-0000-0000-0000019E0000}"/>
    <cellStyle name="Separador de milhares 5 2 5 4 4" xfId="31633" xr:uid="{00000000-0005-0000-0000-0000029E0000}"/>
    <cellStyle name="Separador de milhares 5 2 5 5" xfId="31634" xr:uid="{00000000-0005-0000-0000-0000039E0000}"/>
    <cellStyle name="Separador de milhares 5 2 5 5 2" xfId="31635" xr:uid="{00000000-0005-0000-0000-0000049E0000}"/>
    <cellStyle name="Separador de milhares 5 2 5 5 2 2" xfId="31636" xr:uid="{00000000-0005-0000-0000-0000059E0000}"/>
    <cellStyle name="Separador de milhares 5 2 5 5 2 3" xfId="31637" xr:uid="{00000000-0005-0000-0000-0000069E0000}"/>
    <cellStyle name="Separador de milhares 5 2 5 5 3" xfId="31638" xr:uid="{00000000-0005-0000-0000-0000079E0000}"/>
    <cellStyle name="Separador de milhares 5 2 5 5 4" xfId="31639" xr:uid="{00000000-0005-0000-0000-0000089E0000}"/>
    <cellStyle name="Separador de milhares 5 2 5 6" xfId="31640" xr:uid="{00000000-0005-0000-0000-0000099E0000}"/>
    <cellStyle name="Separador de milhares 5 2 5 6 2" xfId="31641" xr:uid="{00000000-0005-0000-0000-00000A9E0000}"/>
    <cellStyle name="Separador de milhares 5 2 5 6 3" xfId="31642" xr:uid="{00000000-0005-0000-0000-00000B9E0000}"/>
    <cellStyle name="Separador de milhares 5 2 5 7" xfId="31643" xr:uid="{00000000-0005-0000-0000-00000C9E0000}"/>
    <cellStyle name="Separador de milhares 5 2 5 7 2" xfId="31644" xr:uid="{00000000-0005-0000-0000-00000D9E0000}"/>
    <cellStyle name="Separador de milhares 5 2 5 8" xfId="31645" xr:uid="{00000000-0005-0000-0000-00000E9E0000}"/>
    <cellStyle name="Separador de milhares 5 2 5 9" xfId="31646" xr:uid="{00000000-0005-0000-0000-00000F9E0000}"/>
    <cellStyle name="Separador de milhares 5 2 6" xfId="31647" xr:uid="{00000000-0005-0000-0000-0000109E0000}"/>
    <cellStyle name="Separador de milhares 5 2 6 2" xfId="31648" xr:uid="{00000000-0005-0000-0000-0000119E0000}"/>
    <cellStyle name="Separador de milhares 5 2 6 2 2" xfId="31649" xr:uid="{00000000-0005-0000-0000-0000129E0000}"/>
    <cellStyle name="Separador de milhares 5 2 6 2 2 2" xfId="31650" xr:uid="{00000000-0005-0000-0000-0000139E0000}"/>
    <cellStyle name="Separador de milhares 5 2 6 2 2 3" xfId="31651" xr:uid="{00000000-0005-0000-0000-0000149E0000}"/>
    <cellStyle name="Separador de milhares 5 2 6 2 3" xfId="31652" xr:uid="{00000000-0005-0000-0000-0000159E0000}"/>
    <cellStyle name="Separador de milhares 5 2 6 2 3 2" xfId="31653" xr:uid="{00000000-0005-0000-0000-0000169E0000}"/>
    <cellStyle name="Separador de milhares 5 2 6 2 3 3" xfId="31654" xr:uid="{00000000-0005-0000-0000-0000179E0000}"/>
    <cellStyle name="Separador de milhares 5 2 6 2 4" xfId="31655" xr:uid="{00000000-0005-0000-0000-0000189E0000}"/>
    <cellStyle name="Separador de milhares 5 2 6 2 4 2" xfId="31656" xr:uid="{00000000-0005-0000-0000-0000199E0000}"/>
    <cellStyle name="Separador de milhares 5 2 6 2 4 3" xfId="31657" xr:uid="{00000000-0005-0000-0000-00001A9E0000}"/>
    <cellStyle name="Separador de milhares 5 2 6 2 5" xfId="31658" xr:uid="{00000000-0005-0000-0000-00001B9E0000}"/>
    <cellStyle name="Separador de milhares 5 2 6 2 6" xfId="31659" xr:uid="{00000000-0005-0000-0000-00001C9E0000}"/>
    <cellStyle name="Separador de milhares 5 2 6 2 7" xfId="31660" xr:uid="{00000000-0005-0000-0000-00001D9E0000}"/>
    <cellStyle name="Separador de milhares 5 2 6 3" xfId="31661" xr:uid="{00000000-0005-0000-0000-00001E9E0000}"/>
    <cellStyle name="Separador de milhares 5 2 6 3 2" xfId="31662" xr:uid="{00000000-0005-0000-0000-00001F9E0000}"/>
    <cellStyle name="Separador de milhares 5 2 6 3 2 2" xfId="31663" xr:uid="{00000000-0005-0000-0000-0000209E0000}"/>
    <cellStyle name="Separador de milhares 5 2 6 3 2 3" xfId="31664" xr:uid="{00000000-0005-0000-0000-0000219E0000}"/>
    <cellStyle name="Separador de milhares 5 2 6 3 3" xfId="31665" xr:uid="{00000000-0005-0000-0000-0000229E0000}"/>
    <cellStyle name="Separador de milhares 5 2 6 3 4" xfId="31666" xr:uid="{00000000-0005-0000-0000-0000239E0000}"/>
    <cellStyle name="Separador de milhares 5 2 6 3 5" xfId="31667" xr:uid="{00000000-0005-0000-0000-0000249E0000}"/>
    <cellStyle name="Separador de milhares 5 2 6 4" xfId="31668" xr:uid="{00000000-0005-0000-0000-0000259E0000}"/>
    <cellStyle name="Separador de milhares 5 2 6 4 2" xfId="31669" xr:uid="{00000000-0005-0000-0000-0000269E0000}"/>
    <cellStyle name="Separador de milhares 5 2 6 4 2 2" xfId="31670" xr:uid="{00000000-0005-0000-0000-0000279E0000}"/>
    <cellStyle name="Separador de milhares 5 2 6 4 2 3" xfId="31671" xr:uid="{00000000-0005-0000-0000-0000289E0000}"/>
    <cellStyle name="Separador de milhares 5 2 6 4 3" xfId="31672" xr:uid="{00000000-0005-0000-0000-0000299E0000}"/>
    <cellStyle name="Separador de milhares 5 2 6 4 4" xfId="31673" xr:uid="{00000000-0005-0000-0000-00002A9E0000}"/>
    <cellStyle name="Separador de milhares 5 2 6 5" xfId="31674" xr:uid="{00000000-0005-0000-0000-00002B9E0000}"/>
    <cellStyle name="Separador de milhares 5 2 6 5 2" xfId="31675" xr:uid="{00000000-0005-0000-0000-00002C9E0000}"/>
    <cellStyle name="Separador de milhares 5 2 6 5 3" xfId="31676" xr:uid="{00000000-0005-0000-0000-00002D9E0000}"/>
    <cellStyle name="Separador de milhares 5 2 6 6" xfId="31677" xr:uid="{00000000-0005-0000-0000-00002E9E0000}"/>
    <cellStyle name="Separador de milhares 5 2 6 6 2" xfId="31678" xr:uid="{00000000-0005-0000-0000-00002F9E0000}"/>
    <cellStyle name="Separador de milhares 5 2 6 7" xfId="31679" xr:uid="{00000000-0005-0000-0000-0000309E0000}"/>
    <cellStyle name="Separador de milhares 5 2 6 8" xfId="31680" xr:uid="{00000000-0005-0000-0000-0000319E0000}"/>
    <cellStyle name="Separador de milhares 5 2 6 9" xfId="43305" xr:uid="{00000000-0005-0000-0000-0000329E0000}"/>
    <cellStyle name="Separador de milhares 5 2 7" xfId="31681" xr:uid="{00000000-0005-0000-0000-0000339E0000}"/>
    <cellStyle name="Separador de milhares 5 2 7 2" xfId="31682" xr:uid="{00000000-0005-0000-0000-0000349E0000}"/>
    <cellStyle name="Separador de milhares 5 2 7 2 2" xfId="31683" xr:uid="{00000000-0005-0000-0000-0000359E0000}"/>
    <cellStyle name="Separador de milhares 5 2 7 2 3" xfId="31684" xr:uid="{00000000-0005-0000-0000-0000369E0000}"/>
    <cellStyle name="Separador de milhares 5 2 7 2 4" xfId="31685" xr:uid="{00000000-0005-0000-0000-0000379E0000}"/>
    <cellStyle name="Separador de milhares 5 2 7 3" xfId="31686" xr:uid="{00000000-0005-0000-0000-0000389E0000}"/>
    <cellStyle name="Separador de milhares 5 2 7 3 2" xfId="31687" xr:uid="{00000000-0005-0000-0000-0000399E0000}"/>
    <cellStyle name="Separador de milhares 5 2 7 3 3" xfId="31688" xr:uid="{00000000-0005-0000-0000-00003A9E0000}"/>
    <cellStyle name="Separador de milhares 5 2 7 3 4" xfId="31689" xr:uid="{00000000-0005-0000-0000-00003B9E0000}"/>
    <cellStyle name="Separador de milhares 5 2 7 4" xfId="31690" xr:uid="{00000000-0005-0000-0000-00003C9E0000}"/>
    <cellStyle name="Separador de milhares 5 2 7 4 2" xfId="31691" xr:uid="{00000000-0005-0000-0000-00003D9E0000}"/>
    <cellStyle name="Separador de milhares 5 2 7 4 3" xfId="31692" xr:uid="{00000000-0005-0000-0000-00003E9E0000}"/>
    <cellStyle name="Separador de milhares 5 2 7 5" xfId="31693" xr:uid="{00000000-0005-0000-0000-00003F9E0000}"/>
    <cellStyle name="Separador de milhares 5 2 7 6" xfId="31694" xr:uid="{00000000-0005-0000-0000-0000409E0000}"/>
    <cellStyle name="Separador de milhares 5 2 7 7" xfId="31695" xr:uid="{00000000-0005-0000-0000-0000419E0000}"/>
    <cellStyle name="Separador de milhares 5 2 7 8" xfId="42654" xr:uid="{00000000-0005-0000-0000-0000429E0000}"/>
    <cellStyle name="Separador de milhares 5 2 8" xfId="31696" xr:uid="{00000000-0005-0000-0000-0000439E0000}"/>
    <cellStyle name="Separador de milhares 5 2 8 2" xfId="31697" xr:uid="{00000000-0005-0000-0000-0000449E0000}"/>
    <cellStyle name="Separador de milhares 5 2 8 2 2" xfId="31698" xr:uid="{00000000-0005-0000-0000-0000459E0000}"/>
    <cellStyle name="Separador de milhares 5 2 8 2 3" xfId="31699" xr:uid="{00000000-0005-0000-0000-0000469E0000}"/>
    <cellStyle name="Separador de milhares 5 2 8 2 4" xfId="31700" xr:uid="{00000000-0005-0000-0000-0000479E0000}"/>
    <cellStyle name="Separador de milhares 5 2 8 3" xfId="31701" xr:uid="{00000000-0005-0000-0000-0000489E0000}"/>
    <cellStyle name="Separador de milhares 5 2 8 4" xfId="31702" xr:uid="{00000000-0005-0000-0000-0000499E0000}"/>
    <cellStyle name="Separador de milhares 5 2 8 5" xfId="31703" xr:uid="{00000000-0005-0000-0000-00004A9E0000}"/>
    <cellStyle name="Separador de milhares 5 2 9" xfId="31704" xr:uid="{00000000-0005-0000-0000-00004B9E0000}"/>
    <cellStyle name="Separador de milhares 5 2 9 2" xfId="31705" xr:uid="{00000000-0005-0000-0000-00004C9E0000}"/>
    <cellStyle name="Separador de milhares 5 2 9 2 2" xfId="31706" xr:uid="{00000000-0005-0000-0000-00004D9E0000}"/>
    <cellStyle name="Separador de milhares 5 2 9 2 3" xfId="31707" xr:uid="{00000000-0005-0000-0000-00004E9E0000}"/>
    <cellStyle name="Separador de milhares 5 2 9 2 4" xfId="31708" xr:uid="{00000000-0005-0000-0000-00004F9E0000}"/>
    <cellStyle name="Separador de milhares 5 2 9 3" xfId="31709" xr:uid="{00000000-0005-0000-0000-0000509E0000}"/>
    <cellStyle name="Separador de milhares 5 2 9 4" xfId="31710" xr:uid="{00000000-0005-0000-0000-0000519E0000}"/>
    <cellStyle name="Separador de milhares 5 2 9 5" xfId="31711" xr:uid="{00000000-0005-0000-0000-0000529E0000}"/>
    <cellStyle name="Separador de milhares 5 3" xfId="31712" xr:uid="{00000000-0005-0000-0000-0000539E0000}"/>
    <cellStyle name="Separador de milhares 5 3 10" xfId="31713" xr:uid="{00000000-0005-0000-0000-0000549E0000}"/>
    <cellStyle name="Separador de milhares 5 3 11" xfId="37182" xr:uid="{00000000-0005-0000-0000-0000559E0000}"/>
    <cellStyle name="Separador de milhares 5 3 12" xfId="43344" xr:uid="{00000000-0005-0000-0000-0000569E0000}"/>
    <cellStyle name="Separador de milhares 5 3 2" xfId="31714" xr:uid="{00000000-0005-0000-0000-0000579E0000}"/>
    <cellStyle name="Separador de milhares 5 3 2 10" xfId="38875" xr:uid="{00000000-0005-0000-0000-0000589E0000}"/>
    <cellStyle name="Separador de milhares 5 3 2 2" xfId="31715" xr:uid="{00000000-0005-0000-0000-0000599E0000}"/>
    <cellStyle name="Separador de milhares 5 3 2 2 2" xfId="31716" xr:uid="{00000000-0005-0000-0000-00005A9E0000}"/>
    <cellStyle name="Separador de milhares 5 3 2 2 2 2" xfId="31717" xr:uid="{00000000-0005-0000-0000-00005B9E0000}"/>
    <cellStyle name="Separador de milhares 5 3 2 2 2 2 2" xfId="31718" xr:uid="{00000000-0005-0000-0000-00005C9E0000}"/>
    <cellStyle name="Separador de milhares 5 3 2 2 2 2 3" xfId="31719" xr:uid="{00000000-0005-0000-0000-00005D9E0000}"/>
    <cellStyle name="Separador de milhares 5 3 2 2 2 3" xfId="31720" xr:uid="{00000000-0005-0000-0000-00005E9E0000}"/>
    <cellStyle name="Separador de milhares 5 3 2 2 2 3 2" xfId="31721" xr:uid="{00000000-0005-0000-0000-00005F9E0000}"/>
    <cellStyle name="Separador de milhares 5 3 2 2 2 3 3" xfId="31722" xr:uid="{00000000-0005-0000-0000-0000609E0000}"/>
    <cellStyle name="Separador de milhares 5 3 2 2 2 4" xfId="31723" xr:uid="{00000000-0005-0000-0000-0000619E0000}"/>
    <cellStyle name="Separador de milhares 5 3 2 2 2 4 2" xfId="31724" xr:uid="{00000000-0005-0000-0000-0000629E0000}"/>
    <cellStyle name="Separador de milhares 5 3 2 2 2 4 3" xfId="31725" xr:uid="{00000000-0005-0000-0000-0000639E0000}"/>
    <cellStyle name="Separador de milhares 5 3 2 2 2 5" xfId="31726" xr:uid="{00000000-0005-0000-0000-0000649E0000}"/>
    <cellStyle name="Separador de milhares 5 3 2 2 2 6" xfId="31727" xr:uid="{00000000-0005-0000-0000-0000659E0000}"/>
    <cellStyle name="Separador de milhares 5 3 2 2 3" xfId="31728" xr:uid="{00000000-0005-0000-0000-0000669E0000}"/>
    <cellStyle name="Separador de milhares 5 3 2 2 3 2" xfId="31729" xr:uid="{00000000-0005-0000-0000-0000679E0000}"/>
    <cellStyle name="Separador de milhares 5 3 2 2 3 2 2" xfId="31730" xr:uid="{00000000-0005-0000-0000-0000689E0000}"/>
    <cellStyle name="Separador de milhares 5 3 2 2 3 2 3" xfId="31731" xr:uid="{00000000-0005-0000-0000-0000699E0000}"/>
    <cellStyle name="Separador de milhares 5 3 2 2 3 3" xfId="31732" xr:uid="{00000000-0005-0000-0000-00006A9E0000}"/>
    <cellStyle name="Separador de milhares 5 3 2 2 3 4" xfId="31733" xr:uid="{00000000-0005-0000-0000-00006B9E0000}"/>
    <cellStyle name="Separador de milhares 5 3 2 2 4" xfId="31734" xr:uid="{00000000-0005-0000-0000-00006C9E0000}"/>
    <cellStyle name="Separador de milhares 5 3 2 2 4 2" xfId="31735" xr:uid="{00000000-0005-0000-0000-00006D9E0000}"/>
    <cellStyle name="Separador de milhares 5 3 2 2 4 2 2" xfId="31736" xr:uid="{00000000-0005-0000-0000-00006E9E0000}"/>
    <cellStyle name="Separador de milhares 5 3 2 2 4 2 3" xfId="31737" xr:uid="{00000000-0005-0000-0000-00006F9E0000}"/>
    <cellStyle name="Separador de milhares 5 3 2 2 4 3" xfId="31738" xr:uid="{00000000-0005-0000-0000-0000709E0000}"/>
    <cellStyle name="Separador de milhares 5 3 2 2 4 4" xfId="31739" xr:uid="{00000000-0005-0000-0000-0000719E0000}"/>
    <cellStyle name="Separador de milhares 5 3 2 2 5" xfId="31740" xr:uid="{00000000-0005-0000-0000-0000729E0000}"/>
    <cellStyle name="Separador de milhares 5 3 2 2 5 2" xfId="31741" xr:uid="{00000000-0005-0000-0000-0000739E0000}"/>
    <cellStyle name="Separador de milhares 5 3 2 2 5 3" xfId="31742" xr:uid="{00000000-0005-0000-0000-0000749E0000}"/>
    <cellStyle name="Separador de milhares 5 3 2 2 6" xfId="31743" xr:uid="{00000000-0005-0000-0000-0000759E0000}"/>
    <cellStyle name="Separador de milhares 5 3 2 2 6 2" xfId="31744" xr:uid="{00000000-0005-0000-0000-0000769E0000}"/>
    <cellStyle name="Separador de milhares 5 3 2 2 7" xfId="31745" xr:uid="{00000000-0005-0000-0000-0000779E0000}"/>
    <cellStyle name="Separador de milhares 5 3 2 3" xfId="31746" xr:uid="{00000000-0005-0000-0000-0000789E0000}"/>
    <cellStyle name="Separador de milhares 5 3 2 3 2" xfId="31747" xr:uid="{00000000-0005-0000-0000-0000799E0000}"/>
    <cellStyle name="Separador de milhares 5 3 2 3 2 2" xfId="31748" xr:uid="{00000000-0005-0000-0000-00007A9E0000}"/>
    <cellStyle name="Separador de milhares 5 3 2 3 2 3" xfId="31749" xr:uid="{00000000-0005-0000-0000-00007B9E0000}"/>
    <cellStyle name="Separador de milhares 5 3 2 3 3" xfId="31750" xr:uid="{00000000-0005-0000-0000-00007C9E0000}"/>
    <cellStyle name="Separador de milhares 5 3 2 3 3 2" xfId="31751" xr:uid="{00000000-0005-0000-0000-00007D9E0000}"/>
    <cellStyle name="Separador de milhares 5 3 2 3 3 3" xfId="31752" xr:uid="{00000000-0005-0000-0000-00007E9E0000}"/>
    <cellStyle name="Separador de milhares 5 3 2 3 4" xfId="31753" xr:uid="{00000000-0005-0000-0000-00007F9E0000}"/>
    <cellStyle name="Separador de milhares 5 3 2 3 4 2" xfId="31754" xr:uid="{00000000-0005-0000-0000-0000809E0000}"/>
    <cellStyle name="Separador de milhares 5 3 2 3 4 3" xfId="31755" xr:uid="{00000000-0005-0000-0000-0000819E0000}"/>
    <cellStyle name="Separador de milhares 5 3 2 3 5" xfId="31756" xr:uid="{00000000-0005-0000-0000-0000829E0000}"/>
    <cellStyle name="Separador de milhares 5 3 2 3 6" xfId="31757" xr:uid="{00000000-0005-0000-0000-0000839E0000}"/>
    <cellStyle name="Separador de milhares 5 3 2 4" xfId="31758" xr:uid="{00000000-0005-0000-0000-0000849E0000}"/>
    <cellStyle name="Separador de milhares 5 3 2 4 2" xfId="31759" xr:uid="{00000000-0005-0000-0000-0000859E0000}"/>
    <cellStyle name="Separador de milhares 5 3 2 4 2 2" xfId="31760" xr:uid="{00000000-0005-0000-0000-0000869E0000}"/>
    <cellStyle name="Separador de milhares 5 3 2 4 2 3" xfId="31761" xr:uid="{00000000-0005-0000-0000-0000879E0000}"/>
    <cellStyle name="Separador de milhares 5 3 2 4 3" xfId="31762" xr:uid="{00000000-0005-0000-0000-0000889E0000}"/>
    <cellStyle name="Separador de milhares 5 3 2 4 4" xfId="31763" xr:uid="{00000000-0005-0000-0000-0000899E0000}"/>
    <cellStyle name="Separador de milhares 5 3 2 5" xfId="31764" xr:uid="{00000000-0005-0000-0000-00008A9E0000}"/>
    <cellStyle name="Separador de milhares 5 3 2 5 2" xfId="31765" xr:uid="{00000000-0005-0000-0000-00008B9E0000}"/>
    <cellStyle name="Separador de milhares 5 3 2 5 2 2" xfId="31766" xr:uid="{00000000-0005-0000-0000-00008C9E0000}"/>
    <cellStyle name="Separador de milhares 5 3 2 5 2 3" xfId="31767" xr:uid="{00000000-0005-0000-0000-00008D9E0000}"/>
    <cellStyle name="Separador de milhares 5 3 2 5 3" xfId="31768" xr:uid="{00000000-0005-0000-0000-00008E9E0000}"/>
    <cellStyle name="Separador de milhares 5 3 2 5 4" xfId="31769" xr:uid="{00000000-0005-0000-0000-00008F9E0000}"/>
    <cellStyle name="Separador de milhares 5 3 2 6" xfId="31770" xr:uid="{00000000-0005-0000-0000-0000909E0000}"/>
    <cellStyle name="Separador de milhares 5 3 2 6 2" xfId="31771" xr:uid="{00000000-0005-0000-0000-0000919E0000}"/>
    <cellStyle name="Separador de milhares 5 3 2 6 3" xfId="31772" xr:uid="{00000000-0005-0000-0000-0000929E0000}"/>
    <cellStyle name="Separador de milhares 5 3 2 7" xfId="31773" xr:uid="{00000000-0005-0000-0000-0000939E0000}"/>
    <cellStyle name="Separador de milhares 5 3 2 7 2" xfId="31774" xr:uid="{00000000-0005-0000-0000-0000949E0000}"/>
    <cellStyle name="Separador de milhares 5 3 2 8" xfId="31775" xr:uid="{00000000-0005-0000-0000-0000959E0000}"/>
    <cellStyle name="Separador de milhares 5 3 2 9" xfId="31776" xr:uid="{00000000-0005-0000-0000-0000969E0000}"/>
    <cellStyle name="Separador de milhares 5 3 3" xfId="31777" xr:uid="{00000000-0005-0000-0000-0000979E0000}"/>
    <cellStyle name="Separador de milhares 5 3 3 2" xfId="31778" xr:uid="{00000000-0005-0000-0000-0000989E0000}"/>
    <cellStyle name="Separador de milhares 5 3 3 2 2" xfId="31779" xr:uid="{00000000-0005-0000-0000-0000999E0000}"/>
    <cellStyle name="Separador de milhares 5 3 3 2 2 2" xfId="31780" xr:uid="{00000000-0005-0000-0000-00009A9E0000}"/>
    <cellStyle name="Separador de milhares 5 3 3 2 2 3" xfId="31781" xr:uid="{00000000-0005-0000-0000-00009B9E0000}"/>
    <cellStyle name="Separador de milhares 5 3 3 2 3" xfId="31782" xr:uid="{00000000-0005-0000-0000-00009C9E0000}"/>
    <cellStyle name="Separador de milhares 5 3 3 2 3 2" xfId="31783" xr:uid="{00000000-0005-0000-0000-00009D9E0000}"/>
    <cellStyle name="Separador de milhares 5 3 3 2 3 3" xfId="31784" xr:uid="{00000000-0005-0000-0000-00009E9E0000}"/>
    <cellStyle name="Separador de milhares 5 3 3 2 4" xfId="31785" xr:uid="{00000000-0005-0000-0000-00009F9E0000}"/>
    <cellStyle name="Separador de milhares 5 3 3 2 4 2" xfId="31786" xr:uid="{00000000-0005-0000-0000-0000A09E0000}"/>
    <cellStyle name="Separador de milhares 5 3 3 2 4 3" xfId="31787" xr:uid="{00000000-0005-0000-0000-0000A19E0000}"/>
    <cellStyle name="Separador de milhares 5 3 3 2 5" xfId="31788" xr:uid="{00000000-0005-0000-0000-0000A29E0000}"/>
    <cellStyle name="Separador de milhares 5 3 3 2 6" xfId="31789" xr:uid="{00000000-0005-0000-0000-0000A39E0000}"/>
    <cellStyle name="Separador de milhares 5 3 3 3" xfId="31790" xr:uid="{00000000-0005-0000-0000-0000A49E0000}"/>
    <cellStyle name="Separador de milhares 5 3 3 3 2" xfId="31791" xr:uid="{00000000-0005-0000-0000-0000A59E0000}"/>
    <cellStyle name="Separador de milhares 5 3 3 3 2 2" xfId="31792" xr:uid="{00000000-0005-0000-0000-0000A69E0000}"/>
    <cellStyle name="Separador de milhares 5 3 3 3 2 3" xfId="31793" xr:uid="{00000000-0005-0000-0000-0000A79E0000}"/>
    <cellStyle name="Separador de milhares 5 3 3 3 3" xfId="31794" xr:uid="{00000000-0005-0000-0000-0000A89E0000}"/>
    <cellStyle name="Separador de milhares 5 3 3 3 4" xfId="31795" xr:uid="{00000000-0005-0000-0000-0000A99E0000}"/>
    <cellStyle name="Separador de milhares 5 3 3 4" xfId="31796" xr:uid="{00000000-0005-0000-0000-0000AA9E0000}"/>
    <cellStyle name="Separador de milhares 5 3 3 4 2" xfId="31797" xr:uid="{00000000-0005-0000-0000-0000AB9E0000}"/>
    <cellStyle name="Separador de milhares 5 3 3 4 2 2" xfId="31798" xr:uid="{00000000-0005-0000-0000-0000AC9E0000}"/>
    <cellStyle name="Separador de milhares 5 3 3 4 2 3" xfId="31799" xr:uid="{00000000-0005-0000-0000-0000AD9E0000}"/>
    <cellStyle name="Separador de milhares 5 3 3 4 3" xfId="31800" xr:uid="{00000000-0005-0000-0000-0000AE9E0000}"/>
    <cellStyle name="Separador de milhares 5 3 3 4 4" xfId="31801" xr:uid="{00000000-0005-0000-0000-0000AF9E0000}"/>
    <cellStyle name="Separador de milhares 5 3 3 5" xfId="31802" xr:uid="{00000000-0005-0000-0000-0000B09E0000}"/>
    <cellStyle name="Separador de milhares 5 3 3 5 2" xfId="31803" xr:uid="{00000000-0005-0000-0000-0000B19E0000}"/>
    <cellStyle name="Separador de milhares 5 3 3 5 3" xfId="31804" xr:uid="{00000000-0005-0000-0000-0000B29E0000}"/>
    <cellStyle name="Separador de milhares 5 3 3 6" xfId="31805" xr:uid="{00000000-0005-0000-0000-0000B39E0000}"/>
    <cellStyle name="Separador de milhares 5 3 3 6 2" xfId="31806" xr:uid="{00000000-0005-0000-0000-0000B49E0000}"/>
    <cellStyle name="Separador de milhares 5 3 3 7" xfId="31807" xr:uid="{00000000-0005-0000-0000-0000B59E0000}"/>
    <cellStyle name="Separador de milhares 5 3 3 8" xfId="31808" xr:uid="{00000000-0005-0000-0000-0000B69E0000}"/>
    <cellStyle name="Separador de milhares 5 3 4" xfId="31809" xr:uid="{00000000-0005-0000-0000-0000B79E0000}"/>
    <cellStyle name="Separador de milhares 5 3 4 2" xfId="31810" xr:uid="{00000000-0005-0000-0000-0000B89E0000}"/>
    <cellStyle name="Separador de milhares 5 3 4 2 2" xfId="31811" xr:uid="{00000000-0005-0000-0000-0000B99E0000}"/>
    <cellStyle name="Separador de milhares 5 3 4 2 3" xfId="31812" xr:uid="{00000000-0005-0000-0000-0000BA9E0000}"/>
    <cellStyle name="Separador de milhares 5 3 4 3" xfId="31813" xr:uid="{00000000-0005-0000-0000-0000BB9E0000}"/>
    <cellStyle name="Separador de milhares 5 3 4 3 2" xfId="31814" xr:uid="{00000000-0005-0000-0000-0000BC9E0000}"/>
    <cellStyle name="Separador de milhares 5 3 4 3 3" xfId="31815" xr:uid="{00000000-0005-0000-0000-0000BD9E0000}"/>
    <cellStyle name="Separador de milhares 5 3 4 4" xfId="31816" xr:uid="{00000000-0005-0000-0000-0000BE9E0000}"/>
    <cellStyle name="Separador de milhares 5 3 4 4 2" xfId="31817" xr:uid="{00000000-0005-0000-0000-0000BF9E0000}"/>
    <cellStyle name="Separador de milhares 5 3 4 4 3" xfId="31818" xr:uid="{00000000-0005-0000-0000-0000C09E0000}"/>
    <cellStyle name="Separador de milhares 5 3 4 5" xfId="31819" xr:uid="{00000000-0005-0000-0000-0000C19E0000}"/>
    <cellStyle name="Separador de milhares 5 3 4 6" xfId="31820" xr:uid="{00000000-0005-0000-0000-0000C29E0000}"/>
    <cellStyle name="Separador de milhares 5 3 5" xfId="31821" xr:uid="{00000000-0005-0000-0000-0000C39E0000}"/>
    <cellStyle name="Separador de milhares 5 3 5 2" xfId="31822" xr:uid="{00000000-0005-0000-0000-0000C49E0000}"/>
    <cellStyle name="Separador de milhares 5 3 5 2 2" xfId="31823" xr:uid="{00000000-0005-0000-0000-0000C59E0000}"/>
    <cellStyle name="Separador de milhares 5 3 5 2 3" xfId="31824" xr:uid="{00000000-0005-0000-0000-0000C69E0000}"/>
    <cellStyle name="Separador de milhares 5 3 5 3" xfId="31825" xr:uid="{00000000-0005-0000-0000-0000C79E0000}"/>
    <cellStyle name="Separador de milhares 5 3 5 4" xfId="31826" xr:uid="{00000000-0005-0000-0000-0000C89E0000}"/>
    <cellStyle name="Separador de milhares 5 3 6" xfId="31827" xr:uid="{00000000-0005-0000-0000-0000C99E0000}"/>
    <cellStyle name="Separador de milhares 5 3 6 2" xfId="31828" xr:uid="{00000000-0005-0000-0000-0000CA9E0000}"/>
    <cellStyle name="Separador de milhares 5 3 6 2 2" xfId="31829" xr:uid="{00000000-0005-0000-0000-0000CB9E0000}"/>
    <cellStyle name="Separador de milhares 5 3 6 2 3" xfId="31830" xr:uid="{00000000-0005-0000-0000-0000CC9E0000}"/>
    <cellStyle name="Separador de milhares 5 3 6 3" xfId="31831" xr:uid="{00000000-0005-0000-0000-0000CD9E0000}"/>
    <cellStyle name="Separador de milhares 5 3 6 4" xfId="31832" xr:uid="{00000000-0005-0000-0000-0000CE9E0000}"/>
    <cellStyle name="Separador de milhares 5 3 7" xfId="31833" xr:uid="{00000000-0005-0000-0000-0000CF9E0000}"/>
    <cellStyle name="Separador de milhares 5 3 7 2" xfId="31834" xr:uid="{00000000-0005-0000-0000-0000D09E0000}"/>
    <cellStyle name="Separador de milhares 5 3 7 3" xfId="31835" xr:uid="{00000000-0005-0000-0000-0000D19E0000}"/>
    <cellStyle name="Separador de milhares 5 3 8" xfId="31836" xr:uid="{00000000-0005-0000-0000-0000D29E0000}"/>
    <cellStyle name="Separador de milhares 5 3 8 2" xfId="31837" xr:uid="{00000000-0005-0000-0000-0000D39E0000}"/>
    <cellStyle name="Separador de milhares 5 3 9" xfId="31838" xr:uid="{00000000-0005-0000-0000-0000D49E0000}"/>
    <cellStyle name="Separador de milhares 5 4" xfId="31839" xr:uid="{00000000-0005-0000-0000-0000D59E0000}"/>
    <cellStyle name="Separador de milhares 5 4 10" xfId="31840" xr:uid="{00000000-0005-0000-0000-0000D69E0000}"/>
    <cellStyle name="Separador de milhares 5 4 11" xfId="31841" xr:uid="{00000000-0005-0000-0000-0000D79E0000}"/>
    <cellStyle name="Separador de milhares 5 4 12" xfId="38599" xr:uid="{00000000-0005-0000-0000-0000D89E0000}"/>
    <cellStyle name="Separador de milhares 5 4 13" xfId="42327" xr:uid="{00000000-0005-0000-0000-0000D99E0000}"/>
    <cellStyle name="Separador de milhares 5 4 2" xfId="31842" xr:uid="{00000000-0005-0000-0000-0000DA9E0000}"/>
    <cellStyle name="Separador de milhares 5 4 2 2" xfId="31843" xr:uid="{00000000-0005-0000-0000-0000DB9E0000}"/>
    <cellStyle name="Separador de milhares 5 4 2 2 2" xfId="31844" xr:uid="{00000000-0005-0000-0000-0000DC9E0000}"/>
    <cellStyle name="Separador de milhares 5 4 2 2 2 2" xfId="31845" xr:uid="{00000000-0005-0000-0000-0000DD9E0000}"/>
    <cellStyle name="Separador de milhares 5 4 2 2 2 2 2" xfId="31846" xr:uid="{00000000-0005-0000-0000-0000DE9E0000}"/>
    <cellStyle name="Separador de milhares 5 4 2 2 2 2 3" xfId="31847" xr:uid="{00000000-0005-0000-0000-0000DF9E0000}"/>
    <cellStyle name="Separador de milhares 5 4 2 2 2 3" xfId="31848" xr:uid="{00000000-0005-0000-0000-0000E09E0000}"/>
    <cellStyle name="Separador de milhares 5 4 2 2 2 3 2" xfId="31849" xr:uid="{00000000-0005-0000-0000-0000E19E0000}"/>
    <cellStyle name="Separador de milhares 5 4 2 2 2 3 3" xfId="31850" xr:uid="{00000000-0005-0000-0000-0000E29E0000}"/>
    <cellStyle name="Separador de milhares 5 4 2 2 2 4" xfId="31851" xr:uid="{00000000-0005-0000-0000-0000E39E0000}"/>
    <cellStyle name="Separador de milhares 5 4 2 2 2 4 2" xfId="31852" xr:uid="{00000000-0005-0000-0000-0000E49E0000}"/>
    <cellStyle name="Separador de milhares 5 4 2 2 2 4 3" xfId="31853" xr:uid="{00000000-0005-0000-0000-0000E59E0000}"/>
    <cellStyle name="Separador de milhares 5 4 2 2 2 5" xfId="31854" xr:uid="{00000000-0005-0000-0000-0000E69E0000}"/>
    <cellStyle name="Separador de milhares 5 4 2 2 2 6" xfId="31855" xr:uid="{00000000-0005-0000-0000-0000E79E0000}"/>
    <cellStyle name="Separador de milhares 5 4 2 2 3" xfId="31856" xr:uid="{00000000-0005-0000-0000-0000E89E0000}"/>
    <cellStyle name="Separador de milhares 5 4 2 2 3 2" xfId="31857" xr:uid="{00000000-0005-0000-0000-0000E99E0000}"/>
    <cellStyle name="Separador de milhares 5 4 2 2 3 2 2" xfId="31858" xr:uid="{00000000-0005-0000-0000-0000EA9E0000}"/>
    <cellStyle name="Separador de milhares 5 4 2 2 3 2 3" xfId="31859" xr:uid="{00000000-0005-0000-0000-0000EB9E0000}"/>
    <cellStyle name="Separador de milhares 5 4 2 2 3 3" xfId="31860" xr:uid="{00000000-0005-0000-0000-0000EC9E0000}"/>
    <cellStyle name="Separador de milhares 5 4 2 2 3 4" xfId="31861" xr:uid="{00000000-0005-0000-0000-0000ED9E0000}"/>
    <cellStyle name="Separador de milhares 5 4 2 2 4" xfId="31862" xr:uid="{00000000-0005-0000-0000-0000EE9E0000}"/>
    <cellStyle name="Separador de milhares 5 4 2 2 4 2" xfId="31863" xr:uid="{00000000-0005-0000-0000-0000EF9E0000}"/>
    <cellStyle name="Separador de milhares 5 4 2 2 4 2 2" xfId="31864" xr:uid="{00000000-0005-0000-0000-0000F09E0000}"/>
    <cellStyle name="Separador de milhares 5 4 2 2 4 2 3" xfId="31865" xr:uid="{00000000-0005-0000-0000-0000F19E0000}"/>
    <cellStyle name="Separador de milhares 5 4 2 2 4 3" xfId="31866" xr:uid="{00000000-0005-0000-0000-0000F29E0000}"/>
    <cellStyle name="Separador de milhares 5 4 2 2 4 4" xfId="31867" xr:uid="{00000000-0005-0000-0000-0000F39E0000}"/>
    <cellStyle name="Separador de milhares 5 4 2 2 5" xfId="31868" xr:uid="{00000000-0005-0000-0000-0000F49E0000}"/>
    <cellStyle name="Separador de milhares 5 4 2 2 5 2" xfId="31869" xr:uid="{00000000-0005-0000-0000-0000F59E0000}"/>
    <cellStyle name="Separador de milhares 5 4 2 2 5 3" xfId="31870" xr:uid="{00000000-0005-0000-0000-0000F69E0000}"/>
    <cellStyle name="Separador de milhares 5 4 2 2 6" xfId="31871" xr:uid="{00000000-0005-0000-0000-0000F79E0000}"/>
    <cellStyle name="Separador de milhares 5 4 2 2 6 2" xfId="31872" xr:uid="{00000000-0005-0000-0000-0000F89E0000}"/>
    <cellStyle name="Separador de milhares 5 4 2 2 7" xfId="31873" xr:uid="{00000000-0005-0000-0000-0000F99E0000}"/>
    <cellStyle name="Separador de milhares 5 4 2 3" xfId="31874" xr:uid="{00000000-0005-0000-0000-0000FA9E0000}"/>
    <cellStyle name="Separador de milhares 5 4 2 3 2" xfId="31875" xr:uid="{00000000-0005-0000-0000-0000FB9E0000}"/>
    <cellStyle name="Separador de milhares 5 4 2 3 2 2" xfId="31876" xr:uid="{00000000-0005-0000-0000-0000FC9E0000}"/>
    <cellStyle name="Separador de milhares 5 4 2 3 2 3" xfId="31877" xr:uid="{00000000-0005-0000-0000-0000FD9E0000}"/>
    <cellStyle name="Separador de milhares 5 4 2 3 3" xfId="31878" xr:uid="{00000000-0005-0000-0000-0000FE9E0000}"/>
    <cellStyle name="Separador de milhares 5 4 2 3 3 2" xfId="31879" xr:uid="{00000000-0005-0000-0000-0000FF9E0000}"/>
    <cellStyle name="Separador de milhares 5 4 2 3 3 3" xfId="31880" xr:uid="{00000000-0005-0000-0000-0000009F0000}"/>
    <cellStyle name="Separador de milhares 5 4 2 3 4" xfId="31881" xr:uid="{00000000-0005-0000-0000-0000019F0000}"/>
    <cellStyle name="Separador de milhares 5 4 2 3 4 2" xfId="31882" xr:uid="{00000000-0005-0000-0000-0000029F0000}"/>
    <cellStyle name="Separador de milhares 5 4 2 3 4 3" xfId="31883" xr:uid="{00000000-0005-0000-0000-0000039F0000}"/>
    <cellStyle name="Separador de milhares 5 4 2 3 5" xfId="31884" xr:uid="{00000000-0005-0000-0000-0000049F0000}"/>
    <cellStyle name="Separador de milhares 5 4 2 3 6" xfId="31885" xr:uid="{00000000-0005-0000-0000-0000059F0000}"/>
    <cellStyle name="Separador de milhares 5 4 2 4" xfId="31886" xr:uid="{00000000-0005-0000-0000-0000069F0000}"/>
    <cellStyle name="Separador de milhares 5 4 2 4 2" xfId="31887" xr:uid="{00000000-0005-0000-0000-0000079F0000}"/>
    <cellStyle name="Separador de milhares 5 4 2 4 2 2" xfId="31888" xr:uid="{00000000-0005-0000-0000-0000089F0000}"/>
    <cellStyle name="Separador de milhares 5 4 2 4 2 3" xfId="31889" xr:uid="{00000000-0005-0000-0000-0000099F0000}"/>
    <cellStyle name="Separador de milhares 5 4 2 4 3" xfId="31890" xr:uid="{00000000-0005-0000-0000-00000A9F0000}"/>
    <cellStyle name="Separador de milhares 5 4 2 4 4" xfId="31891" xr:uid="{00000000-0005-0000-0000-00000B9F0000}"/>
    <cellStyle name="Separador de milhares 5 4 2 5" xfId="31892" xr:uid="{00000000-0005-0000-0000-00000C9F0000}"/>
    <cellStyle name="Separador de milhares 5 4 2 5 2" xfId="31893" xr:uid="{00000000-0005-0000-0000-00000D9F0000}"/>
    <cellStyle name="Separador de milhares 5 4 2 5 2 2" xfId="31894" xr:uid="{00000000-0005-0000-0000-00000E9F0000}"/>
    <cellStyle name="Separador de milhares 5 4 2 5 2 3" xfId="31895" xr:uid="{00000000-0005-0000-0000-00000F9F0000}"/>
    <cellStyle name="Separador de milhares 5 4 2 5 3" xfId="31896" xr:uid="{00000000-0005-0000-0000-0000109F0000}"/>
    <cellStyle name="Separador de milhares 5 4 2 5 4" xfId="31897" xr:uid="{00000000-0005-0000-0000-0000119F0000}"/>
    <cellStyle name="Separador de milhares 5 4 2 6" xfId="31898" xr:uid="{00000000-0005-0000-0000-0000129F0000}"/>
    <cellStyle name="Separador de milhares 5 4 2 6 2" xfId="31899" xr:uid="{00000000-0005-0000-0000-0000139F0000}"/>
    <cellStyle name="Separador de milhares 5 4 2 6 3" xfId="31900" xr:uid="{00000000-0005-0000-0000-0000149F0000}"/>
    <cellStyle name="Separador de milhares 5 4 2 7" xfId="31901" xr:uid="{00000000-0005-0000-0000-0000159F0000}"/>
    <cellStyle name="Separador de milhares 5 4 2 7 2" xfId="31902" xr:uid="{00000000-0005-0000-0000-0000169F0000}"/>
    <cellStyle name="Separador de milhares 5 4 2 8" xfId="31903" xr:uid="{00000000-0005-0000-0000-0000179F0000}"/>
    <cellStyle name="Separador de milhares 5 4 2 9" xfId="31904" xr:uid="{00000000-0005-0000-0000-0000189F0000}"/>
    <cellStyle name="Separador de milhares 5 4 3" xfId="31905" xr:uid="{00000000-0005-0000-0000-0000199F0000}"/>
    <cellStyle name="Separador de milhares 5 4 3 2" xfId="31906" xr:uid="{00000000-0005-0000-0000-00001A9F0000}"/>
    <cellStyle name="Separador de milhares 5 4 3 2 2" xfId="31907" xr:uid="{00000000-0005-0000-0000-00001B9F0000}"/>
    <cellStyle name="Separador de milhares 5 4 3 2 2 2" xfId="31908" xr:uid="{00000000-0005-0000-0000-00001C9F0000}"/>
    <cellStyle name="Separador de milhares 5 4 3 2 2 3" xfId="31909" xr:uid="{00000000-0005-0000-0000-00001D9F0000}"/>
    <cellStyle name="Separador de milhares 5 4 3 2 3" xfId="31910" xr:uid="{00000000-0005-0000-0000-00001E9F0000}"/>
    <cellStyle name="Separador de milhares 5 4 3 2 3 2" xfId="31911" xr:uid="{00000000-0005-0000-0000-00001F9F0000}"/>
    <cellStyle name="Separador de milhares 5 4 3 2 3 3" xfId="31912" xr:uid="{00000000-0005-0000-0000-0000209F0000}"/>
    <cellStyle name="Separador de milhares 5 4 3 2 4" xfId="31913" xr:uid="{00000000-0005-0000-0000-0000219F0000}"/>
    <cellStyle name="Separador de milhares 5 4 3 2 4 2" xfId="31914" xr:uid="{00000000-0005-0000-0000-0000229F0000}"/>
    <cellStyle name="Separador de milhares 5 4 3 2 4 3" xfId="31915" xr:uid="{00000000-0005-0000-0000-0000239F0000}"/>
    <cellStyle name="Separador de milhares 5 4 3 2 5" xfId="31916" xr:uid="{00000000-0005-0000-0000-0000249F0000}"/>
    <cellStyle name="Separador de milhares 5 4 3 2 6" xfId="31917" xr:uid="{00000000-0005-0000-0000-0000259F0000}"/>
    <cellStyle name="Separador de milhares 5 4 3 3" xfId="31918" xr:uid="{00000000-0005-0000-0000-0000269F0000}"/>
    <cellStyle name="Separador de milhares 5 4 3 3 2" xfId="31919" xr:uid="{00000000-0005-0000-0000-0000279F0000}"/>
    <cellStyle name="Separador de milhares 5 4 3 3 2 2" xfId="31920" xr:uid="{00000000-0005-0000-0000-0000289F0000}"/>
    <cellStyle name="Separador de milhares 5 4 3 3 2 3" xfId="31921" xr:uid="{00000000-0005-0000-0000-0000299F0000}"/>
    <cellStyle name="Separador de milhares 5 4 3 3 3" xfId="31922" xr:uid="{00000000-0005-0000-0000-00002A9F0000}"/>
    <cellStyle name="Separador de milhares 5 4 3 3 4" xfId="31923" xr:uid="{00000000-0005-0000-0000-00002B9F0000}"/>
    <cellStyle name="Separador de milhares 5 4 3 4" xfId="31924" xr:uid="{00000000-0005-0000-0000-00002C9F0000}"/>
    <cellStyle name="Separador de milhares 5 4 3 4 2" xfId="31925" xr:uid="{00000000-0005-0000-0000-00002D9F0000}"/>
    <cellStyle name="Separador de milhares 5 4 3 4 2 2" xfId="31926" xr:uid="{00000000-0005-0000-0000-00002E9F0000}"/>
    <cellStyle name="Separador de milhares 5 4 3 4 2 3" xfId="31927" xr:uid="{00000000-0005-0000-0000-00002F9F0000}"/>
    <cellStyle name="Separador de milhares 5 4 3 4 3" xfId="31928" xr:uid="{00000000-0005-0000-0000-0000309F0000}"/>
    <cellStyle name="Separador de milhares 5 4 3 4 4" xfId="31929" xr:uid="{00000000-0005-0000-0000-0000319F0000}"/>
    <cellStyle name="Separador de milhares 5 4 3 5" xfId="31930" xr:uid="{00000000-0005-0000-0000-0000329F0000}"/>
    <cellStyle name="Separador de milhares 5 4 3 5 2" xfId="31931" xr:uid="{00000000-0005-0000-0000-0000339F0000}"/>
    <cellStyle name="Separador de milhares 5 4 3 5 3" xfId="31932" xr:uid="{00000000-0005-0000-0000-0000349F0000}"/>
    <cellStyle name="Separador de milhares 5 4 3 6" xfId="31933" xr:uid="{00000000-0005-0000-0000-0000359F0000}"/>
    <cellStyle name="Separador de milhares 5 4 3 6 2" xfId="31934" xr:uid="{00000000-0005-0000-0000-0000369F0000}"/>
    <cellStyle name="Separador de milhares 5 4 3 7" xfId="31935" xr:uid="{00000000-0005-0000-0000-0000379F0000}"/>
    <cellStyle name="Separador de milhares 5 4 3 8" xfId="31936" xr:uid="{00000000-0005-0000-0000-0000389F0000}"/>
    <cellStyle name="Separador de milhares 5 4 4" xfId="31937" xr:uid="{00000000-0005-0000-0000-0000399F0000}"/>
    <cellStyle name="Separador de milhares 5 4 4 2" xfId="31938" xr:uid="{00000000-0005-0000-0000-00003A9F0000}"/>
    <cellStyle name="Separador de milhares 5 4 4 2 2" xfId="31939" xr:uid="{00000000-0005-0000-0000-00003B9F0000}"/>
    <cellStyle name="Separador de milhares 5 4 4 2 3" xfId="31940" xr:uid="{00000000-0005-0000-0000-00003C9F0000}"/>
    <cellStyle name="Separador de milhares 5 4 4 3" xfId="31941" xr:uid="{00000000-0005-0000-0000-00003D9F0000}"/>
    <cellStyle name="Separador de milhares 5 4 4 3 2" xfId="31942" xr:uid="{00000000-0005-0000-0000-00003E9F0000}"/>
    <cellStyle name="Separador de milhares 5 4 4 3 3" xfId="31943" xr:uid="{00000000-0005-0000-0000-00003F9F0000}"/>
    <cellStyle name="Separador de milhares 5 4 4 4" xfId="31944" xr:uid="{00000000-0005-0000-0000-0000409F0000}"/>
    <cellStyle name="Separador de milhares 5 4 4 4 2" xfId="31945" xr:uid="{00000000-0005-0000-0000-0000419F0000}"/>
    <cellStyle name="Separador de milhares 5 4 4 4 3" xfId="31946" xr:uid="{00000000-0005-0000-0000-0000429F0000}"/>
    <cellStyle name="Separador de milhares 5 4 4 5" xfId="31947" xr:uid="{00000000-0005-0000-0000-0000439F0000}"/>
    <cellStyle name="Separador de milhares 5 4 4 6" xfId="31948" xr:uid="{00000000-0005-0000-0000-0000449F0000}"/>
    <cellStyle name="Separador de milhares 5 4 5" xfId="31949" xr:uid="{00000000-0005-0000-0000-0000459F0000}"/>
    <cellStyle name="Separador de milhares 5 4 5 2" xfId="31950" xr:uid="{00000000-0005-0000-0000-0000469F0000}"/>
    <cellStyle name="Separador de milhares 5 4 5 2 2" xfId="31951" xr:uid="{00000000-0005-0000-0000-0000479F0000}"/>
    <cellStyle name="Separador de milhares 5 4 5 2 3" xfId="31952" xr:uid="{00000000-0005-0000-0000-0000489F0000}"/>
    <cellStyle name="Separador de milhares 5 4 5 3" xfId="31953" xr:uid="{00000000-0005-0000-0000-0000499F0000}"/>
    <cellStyle name="Separador de milhares 5 4 5 4" xfId="31954" xr:uid="{00000000-0005-0000-0000-00004A9F0000}"/>
    <cellStyle name="Separador de milhares 5 4 6" xfId="31955" xr:uid="{00000000-0005-0000-0000-00004B9F0000}"/>
    <cellStyle name="Separador de milhares 5 4 6 2" xfId="31956" xr:uid="{00000000-0005-0000-0000-00004C9F0000}"/>
    <cellStyle name="Separador de milhares 5 4 6 2 2" xfId="31957" xr:uid="{00000000-0005-0000-0000-00004D9F0000}"/>
    <cellStyle name="Separador de milhares 5 4 6 2 3" xfId="31958" xr:uid="{00000000-0005-0000-0000-00004E9F0000}"/>
    <cellStyle name="Separador de milhares 5 4 6 3" xfId="31959" xr:uid="{00000000-0005-0000-0000-00004F9F0000}"/>
    <cellStyle name="Separador de milhares 5 4 6 4" xfId="31960" xr:uid="{00000000-0005-0000-0000-0000509F0000}"/>
    <cellStyle name="Separador de milhares 5 4 7" xfId="31961" xr:uid="{00000000-0005-0000-0000-0000519F0000}"/>
    <cellStyle name="Separador de milhares 5 4 7 2" xfId="31962" xr:uid="{00000000-0005-0000-0000-0000529F0000}"/>
    <cellStyle name="Separador de milhares 5 4 7 3" xfId="31963" xr:uid="{00000000-0005-0000-0000-0000539F0000}"/>
    <cellStyle name="Separador de milhares 5 4 8" xfId="31964" xr:uid="{00000000-0005-0000-0000-0000549F0000}"/>
    <cellStyle name="Separador de milhares 5 4 8 2" xfId="31965" xr:uid="{00000000-0005-0000-0000-0000559F0000}"/>
    <cellStyle name="Separador de milhares 5 4 9" xfId="31966" xr:uid="{00000000-0005-0000-0000-0000569F0000}"/>
    <cellStyle name="Separador de milhares 5 5" xfId="31967" xr:uid="{00000000-0005-0000-0000-0000579F0000}"/>
    <cellStyle name="Separador de milhares 5 5 10" xfId="31968" xr:uid="{00000000-0005-0000-0000-0000589F0000}"/>
    <cellStyle name="Separador de milhares 5 5 11" xfId="39322" xr:uid="{00000000-0005-0000-0000-0000599F0000}"/>
    <cellStyle name="Separador de milhares 5 5 2" xfId="31969" xr:uid="{00000000-0005-0000-0000-00005A9F0000}"/>
    <cellStyle name="Separador de milhares 5 5 2 2" xfId="31970" xr:uid="{00000000-0005-0000-0000-00005B9F0000}"/>
    <cellStyle name="Separador de milhares 5 5 2 2 2" xfId="31971" xr:uid="{00000000-0005-0000-0000-00005C9F0000}"/>
    <cellStyle name="Separador de milhares 5 5 2 2 2 2" xfId="31972" xr:uid="{00000000-0005-0000-0000-00005D9F0000}"/>
    <cellStyle name="Separador de milhares 5 5 2 2 2 2 2" xfId="31973" xr:uid="{00000000-0005-0000-0000-00005E9F0000}"/>
    <cellStyle name="Separador de milhares 5 5 2 2 2 2 3" xfId="31974" xr:uid="{00000000-0005-0000-0000-00005F9F0000}"/>
    <cellStyle name="Separador de milhares 5 5 2 2 2 3" xfId="31975" xr:uid="{00000000-0005-0000-0000-0000609F0000}"/>
    <cellStyle name="Separador de milhares 5 5 2 2 2 3 2" xfId="31976" xr:uid="{00000000-0005-0000-0000-0000619F0000}"/>
    <cellStyle name="Separador de milhares 5 5 2 2 2 3 3" xfId="31977" xr:uid="{00000000-0005-0000-0000-0000629F0000}"/>
    <cellStyle name="Separador de milhares 5 5 2 2 2 4" xfId="31978" xr:uid="{00000000-0005-0000-0000-0000639F0000}"/>
    <cellStyle name="Separador de milhares 5 5 2 2 2 4 2" xfId="31979" xr:uid="{00000000-0005-0000-0000-0000649F0000}"/>
    <cellStyle name="Separador de milhares 5 5 2 2 2 4 3" xfId="31980" xr:uid="{00000000-0005-0000-0000-0000659F0000}"/>
    <cellStyle name="Separador de milhares 5 5 2 2 2 5" xfId="31981" xr:uid="{00000000-0005-0000-0000-0000669F0000}"/>
    <cellStyle name="Separador de milhares 5 5 2 2 2 6" xfId="31982" xr:uid="{00000000-0005-0000-0000-0000679F0000}"/>
    <cellStyle name="Separador de milhares 5 5 2 2 3" xfId="31983" xr:uid="{00000000-0005-0000-0000-0000689F0000}"/>
    <cellStyle name="Separador de milhares 5 5 2 2 3 2" xfId="31984" xr:uid="{00000000-0005-0000-0000-0000699F0000}"/>
    <cellStyle name="Separador de milhares 5 5 2 2 3 2 2" xfId="31985" xr:uid="{00000000-0005-0000-0000-00006A9F0000}"/>
    <cellStyle name="Separador de milhares 5 5 2 2 3 2 3" xfId="31986" xr:uid="{00000000-0005-0000-0000-00006B9F0000}"/>
    <cellStyle name="Separador de milhares 5 5 2 2 3 3" xfId="31987" xr:uid="{00000000-0005-0000-0000-00006C9F0000}"/>
    <cellStyle name="Separador de milhares 5 5 2 2 3 4" xfId="31988" xr:uid="{00000000-0005-0000-0000-00006D9F0000}"/>
    <cellStyle name="Separador de milhares 5 5 2 2 4" xfId="31989" xr:uid="{00000000-0005-0000-0000-00006E9F0000}"/>
    <cellStyle name="Separador de milhares 5 5 2 2 4 2" xfId="31990" xr:uid="{00000000-0005-0000-0000-00006F9F0000}"/>
    <cellStyle name="Separador de milhares 5 5 2 2 4 2 2" xfId="31991" xr:uid="{00000000-0005-0000-0000-0000709F0000}"/>
    <cellStyle name="Separador de milhares 5 5 2 2 4 2 3" xfId="31992" xr:uid="{00000000-0005-0000-0000-0000719F0000}"/>
    <cellStyle name="Separador de milhares 5 5 2 2 4 3" xfId="31993" xr:uid="{00000000-0005-0000-0000-0000729F0000}"/>
    <cellStyle name="Separador de milhares 5 5 2 2 4 4" xfId="31994" xr:uid="{00000000-0005-0000-0000-0000739F0000}"/>
    <cellStyle name="Separador de milhares 5 5 2 2 5" xfId="31995" xr:uid="{00000000-0005-0000-0000-0000749F0000}"/>
    <cellStyle name="Separador de milhares 5 5 2 2 5 2" xfId="31996" xr:uid="{00000000-0005-0000-0000-0000759F0000}"/>
    <cellStyle name="Separador de milhares 5 5 2 2 5 3" xfId="31997" xr:uid="{00000000-0005-0000-0000-0000769F0000}"/>
    <cellStyle name="Separador de milhares 5 5 2 2 6" xfId="31998" xr:uid="{00000000-0005-0000-0000-0000779F0000}"/>
    <cellStyle name="Separador de milhares 5 5 2 2 6 2" xfId="31999" xr:uid="{00000000-0005-0000-0000-0000789F0000}"/>
    <cellStyle name="Separador de milhares 5 5 2 2 7" xfId="32000" xr:uid="{00000000-0005-0000-0000-0000799F0000}"/>
    <cellStyle name="Separador de milhares 5 5 2 3" xfId="32001" xr:uid="{00000000-0005-0000-0000-00007A9F0000}"/>
    <cellStyle name="Separador de milhares 5 5 2 3 2" xfId="32002" xr:uid="{00000000-0005-0000-0000-00007B9F0000}"/>
    <cellStyle name="Separador de milhares 5 5 2 3 2 2" xfId="32003" xr:uid="{00000000-0005-0000-0000-00007C9F0000}"/>
    <cellStyle name="Separador de milhares 5 5 2 3 2 3" xfId="32004" xr:uid="{00000000-0005-0000-0000-00007D9F0000}"/>
    <cellStyle name="Separador de milhares 5 5 2 3 3" xfId="32005" xr:uid="{00000000-0005-0000-0000-00007E9F0000}"/>
    <cellStyle name="Separador de milhares 5 5 2 3 3 2" xfId="32006" xr:uid="{00000000-0005-0000-0000-00007F9F0000}"/>
    <cellStyle name="Separador de milhares 5 5 2 3 3 3" xfId="32007" xr:uid="{00000000-0005-0000-0000-0000809F0000}"/>
    <cellStyle name="Separador de milhares 5 5 2 3 4" xfId="32008" xr:uid="{00000000-0005-0000-0000-0000819F0000}"/>
    <cellStyle name="Separador de milhares 5 5 2 3 4 2" xfId="32009" xr:uid="{00000000-0005-0000-0000-0000829F0000}"/>
    <cellStyle name="Separador de milhares 5 5 2 3 4 3" xfId="32010" xr:uid="{00000000-0005-0000-0000-0000839F0000}"/>
    <cellStyle name="Separador de milhares 5 5 2 3 5" xfId="32011" xr:uid="{00000000-0005-0000-0000-0000849F0000}"/>
    <cellStyle name="Separador de milhares 5 5 2 3 6" xfId="32012" xr:uid="{00000000-0005-0000-0000-0000859F0000}"/>
    <cellStyle name="Separador de milhares 5 5 2 4" xfId="32013" xr:uid="{00000000-0005-0000-0000-0000869F0000}"/>
    <cellStyle name="Separador de milhares 5 5 2 4 2" xfId="32014" xr:uid="{00000000-0005-0000-0000-0000879F0000}"/>
    <cellStyle name="Separador de milhares 5 5 2 4 2 2" xfId="32015" xr:uid="{00000000-0005-0000-0000-0000889F0000}"/>
    <cellStyle name="Separador de milhares 5 5 2 4 2 3" xfId="32016" xr:uid="{00000000-0005-0000-0000-0000899F0000}"/>
    <cellStyle name="Separador de milhares 5 5 2 4 3" xfId="32017" xr:uid="{00000000-0005-0000-0000-00008A9F0000}"/>
    <cellStyle name="Separador de milhares 5 5 2 4 4" xfId="32018" xr:uid="{00000000-0005-0000-0000-00008B9F0000}"/>
    <cellStyle name="Separador de milhares 5 5 2 5" xfId="32019" xr:uid="{00000000-0005-0000-0000-00008C9F0000}"/>
    <cellStyle name="Separador de milhares 5 5 2 5 2" xfId="32020" xr:uid="{00000000-0005-0000-0000-00008D9F0000}"/>
    <cellStyle name="Separador de milhares 5 5 2 5 2 2" xfId="32021" xr:uid="{00000000-0005-0000-0000-00008E9F0000}"/>
    <cellStyle name="Separador de milhares 5 5 2 5 2 3" xfId="32022" xr:uid="{00000000-0005-0000-0000-00008F9F0000}"/>
    <cellStyle name="Separador de milhares 5 5 2 5 3" xfId="32023" xr:uid="{00000000-0005-0000-0000-0000909F0000}"/>
    <cellStyle name="Separador de milhares 5 5 2 5 4" xfId="32024" xr:uid="{00000000-0005-0000-0000-0000919F0000}"/>
    <cellStyle name="Separador de milhares 5 5 2 6" xfId="32025" xr:uid="{00000000-0005-0000-0000-0000929F0000}"/>
    <cellStyle name="Separador de milhares 5 5 2 6 2" xfId="32026" xr:uid="{00000000-0005-0000-0000-0000939F0000}"/>
    <cellStyle name="Separador de milhares 5 5 2 6 3" xfId="32027" xr:uid="{00000000-0005-0000-0000-0000949F0000}"/>
    <cellStyle name="Separador de milhares 5 5 2 7" xfId="32028" xr:uid="{00000000-0005-0000-0000-0000959F0000}"/>
    <cellStyle name="Separador de milhares 5 5 2 7 2" xfId="32029" xr:uid="{00000000-0005-0000-0000-0000969F0000}"/>
    <cellStyle name="Separador de milhares 5 5 2 8" xfId="32030" xr:uid="{00000000-0005-0000-0000-0000979F0000}"/>
    <cellStyle name="Separador de milhares 5 5 2 9" xfId="32031" xr:uid="{00000000-0005-0000-0000-0000989F0000}"/>
    <cellStyle name="Separador de milhares 5 5 3" xfId="32032" xr:uid="{00000000-0005-0000-0000-0000999F0000}"/>
    <cellStyle name="Separador de milhares 5 5 3 2" xfId="32033" xr:uid="{00000000-0005-0000-0000-00009A9F0000}"/>
    <cellStyle name="Separador de milhares 5 5 3 2 2" xfId="32034" xr:uid="{00000000-0005-0000-0000-00009B9F0000}"/>
    <cellStyle name="Separador de milhares 5 5 3 2 2 2" xfId="32035" xr:uid="{00000000-0005-0000-0000-00009C9F0000}"/>
    <cellStyle name="Separador de milhares 5 5 3 2 2 3" xfId="32036" xr:uid="{00000000-0005-0000-0000-00009D9F0000}"/>
    <cellStyle name="Separador de milhares 5 5 3 2 3" xfId="32037" xr:uid="{00000000-0005-0000-0000-00009E9F0000}"/>
    <cellStyle name="Separador de milhares 5 5 3 2 3 2" xfId="32038" xr:uid="{00000000-0005-0000-0000-00009F9F0000}"/>
    <cellStyle name="Separador de milhares 5 5 3 2 3 3" xfId="32039" xr:uid="{00000000-0005-0000-0000-0000A09F0000}"/>
    <cellStyle name="Separador de milhares 5 5 3 2 4" xfId="32040" xr:uid="{00000000-0005-0000-0000-0000A19F0000}"/>
    <cellStyle name="Separador de milhares 5 5 3 2 4 2" xfId="32041" xr:uid="{00000000-0005-0000-0000-0000A29F0000}"/>
    <cellStyle name="Separador de milhares 5 5 3 2 4 3" xfId="32042" xr:uid="{00000000-0005-0000-0000-0000A39F0000}"/>
    <cellStyle name="Separador de milhares 5 5 3 2 5" xfId="32043" xr:uid="{00000000-0005-0000-0000-0000A49F0000}"/>
    <cellStyle name="Separador de milhares 5 5 3 2 6" xfId="32044" xr:uid="{00000000-0005-0000-0000-0000A59F0000}"/>
    <cellStyle name="Separador de milhares 5 5 3 3" xfId="32045" xr:uid="{00000000-0005-0000-0000-0000A69F0000}"/>
    <cellStyle name="Separador de milhares 5 5 3 3 2" xfId="32046" xr:uid="{00000000-0005-0000-0000-0000A79F0000}"/>
    <cellStyle name="Separador de milhares 5 5 3 3 2 2" xfId="32047" xr:uid="{00000000-0005-0000-0000-0000A89F0000}"/>
    <cellStyle name="Separador de milhares 5 5 3 3 2 3" xfId="32048" xr:uid="{00000000-0005-0000-0000-0000A99F0000}"/>
    <cellStyle name="Separador de milhares 5 5 3 3 3" xfId="32049" xr:uid="{00000000-0005-0000-0000-0000AA9F0000}"/>
    <cellStyle name="Separador de milhares 5 5 3 3 4" xfId="32050" xr:uid="{00000000-0005-0000-0000-0000AB9F0000}"/>
    <cellStyle name="Separador de milhares 5 5 3 4" xfId="32051" xr:uid="{00000000-0005-0000-0000-0000AC9F0000}"/>
    <cellStyle name="Separador de milhares 5 5 3 4 2" xfId="32052" xr:uid="{00000000-0005-0000-0000-0000AD9F0000}"/>
    <cellStyle name="Separador de milhares 5 5 3 4 2 2" xfId="32053" xr:uid="{00000000-0005-0000-0000-0000AE9F0000}"/>
    <cellStyle name="Separador de milhares 5 5 3 4 2 3" xfId="32054" xr:uid="{00000000-0005-0000-0000-0000AF9F0000}"/>
    <cellStyle name="Separador de milhares 5 5 3 4 3" xfId="32055" xr:uid="{00000000-0005-0000-0000-0000B09F0000}"/>
    <cellStyle name="Separador de milhares 5 5 3 4 4" xfId="32056" xr:uid="{00000000-0005-0000-0000-0000B19F0000}"/>
    <cellStyle name="Separador de milhares 5 5 3 5" xfId="32057" xr:uid="{00000000-0005-0000-0000-0000B29F0000}"/>
    <cellStyle name="Separador de milhares 5 5 3 5 2" xfId="32058" xr:uid="{00000000-0005-0000-0000-0000B39F0000}"/>
    <cellStyle name="Separador de milhares 5 5 3 5 3" xfId="32059" xr:uid="{00000000-0005-0000-0000-0000B49F0000}"/>
    <cellStyle name="Separador de milhares 5 5 3 6" xfId="32060" xr:uid="{00000000-0005-0000-0000-0000B59F0000}"/>
    <cellStyle name="Separador de milhares 5 5 3 6 2" xfId="32061" xr:uid="{00000000-0005-0000-0000-0000B69F0000}"/>
    <cellStyle name="Separador de milhares 5 5 3 7" xfId="32062" xr:uid="{00000000-0005-0000-0000-0000B79F0000}"/>
    <cellStyle name="Separador de milhares 5 5 3 8" xfId="32063" xr:uid="{00000000-0005-0000-0000-0000B89F0000}"/>
    <cellStyle name="Separador de milhares 5 5 4" xfId="32064" xr:uid="{00000000-0005-0000-0000-0000B99F0000}"/>
    <cellStyle name="Separador de milhares 5 5 4 2" xfId="32065" xr:uid="{00000000-0005-0000-0000-0000BA9F0000}"/>
    <cellStyle name="Separador de milhares 5 5 4 2 2" xfId="32066" xr:uid="{00000000-0005-0000-0000-0000BB9F0000}"/>
    <cellStyle name="Separador de milhares 5 5 4 2 3" xfId="32067" xr:uid="{00000000-0005-0000-0000-0000BC9F0000}"/>
    <cellStyle name="Separador de milhares 5 5 4 3" xfId="32068" xr:uid="{00000000-0005-0000-0000-0000BD9F0000}"/>
    <cellStyle name="Separador de milhares 5 5 4 3 2" xfId="32069" xr:uid="{00000000-0005-0000-0000-0000BE9F0000}"/>
    <cellStyle name="Separador de milhares 5 5 4 3 3" xfId="32070" xr:uid="{00000000-0005-0000-0000-0000BF9F0000}"/>
    <cellStyle name="Separador de milhares 5 5 4 4" xfId="32071" xr:uid="{00000000-0005-0000-0000-0000C09F0000}"/>
    <cellStyle name="Separador de milhares 5 5 4 4 2" xfId="32072" xr:uid="{00000000-0005-0000-0000-0000C19F0000}"/>
    <cellStyle name="Separador de milhares 5 5 4 4 3" xfId="32073" xr:uid="{00000000-0005-0000-0000-0000C29F0000}"/>
    <cellStyle name="Separador de milhares 5 5 4 5" xfId="32074" xr:uid="{00000000-0005-0000-0000-0000C39F0000}"/>
    <cellStyle name="Separador de milhares 5 5 4 6" xfId="32075" xr:uid="{00000000-0005-0000-0000-0000C49F0000}"/>
    <cellStyle name="Separador de milhares 5 5 5" xfId="32076" xr:uid="{00000000-0005-0000-0000-0000C59F0000}"/>
    <cellStyle name="Separador de milhares 5 5 5 2" xfId="32077" xr:uid="{00000000-0005-0000-0000-0000C69F0000}"/>
    <cellStyle name="Separador de milhares 5 5 5 2 2" xfId="32078" xr:uid="{00000000-0005-0000-0000-0000C79F0000}"/>
    <cellStyle name="Separador de milhares 5 5 5 2 3" xfId="32079" xr:uid="{00000000-0005-0000-0000-0000C89F0000}"/>
    <cellStyle name="Separador de milhares 5 5 5 3" xfId="32080" xr:uid="{00000000-0005-0000-0000-0000C99F0000}"/>
    <cellStyle name="Separador de milhares 5 5 5 4" xfId="32081" xr:uid="{00000000-0005-0000-0000-0000CA9F0000}"/>
    <cellStyle name="Separador de milhares 5 5 6" xfId="32082" xr:uid="{00000000-0005-0000-0000-0000CB9F0000}"/>
    <cellStyle name="Separador de milhares 5 5 6 2" xfId="32083" xr:uid="{00000000-0005-0000-0000-0000CC9F0000}"/>
    <cellStyle name="Separador de milhares 5 5 6 2 2" xfId="32084" xr:uid="{00000000-0005-0000-0000-0000CD9F0000}"/>
    <cellStyle name="Separador de milhares 5 5 6 2 3" xfId="32085" xr:uid="{00000000-0005-0000-0000-0000CE9F0000}"/>
    <cellStyle name="Separador de milhares 5 5 6 3" xfId="32086" xr:uid="{00000000-0005-0000-0000-0000CF9F0000}"/>
    <cellStyle name="Separador de milhares 5 5 6 4" xfId="32087" xr:uid="{00000000-0005-0000-0000-0000D09F0000}"/>
    <cellStyle name="Separador de milhares 5 5 7" xfId="32088" xr:uid="{00000000-0005-0000-0000-0000D19F0000}"/>
    <cellStyle name="Separador de milhares 5 5 7 2" xfId="32089" xr:uid="{00000000-0005-0000-0000-0000D29F0000}"/>
    <cellStyle name="Separador de milhares 5 5 7 3" xfId="32090" xr:uid="{00000000-0005-0000-0000-0000D39F0000}"/>
    <cellStyle name="Separador de milhares 5 5 8" xfId="32091" xr:uid="{00000000-0005-0000-0000-0000D49F0000}"/>
    <cellStyle name="Separador de milhares 5 5 8 2" xfId="32092" xr:uid="{00000000-0005-0000-0000-0000D59F0000}"/>
    <cellStyle name="Separador de milhares 5 5 9" xfId="32093" xr:uid="{00000000-0005-0000-0000-0000D69F0000}"/>
    <cellStyle name="Separador de milhares 5 6" xfId="32094" xr:uid="{00000000-0005-0000-0000-0000D79F0000}"/>
    <cellStyle name="Separador de milhares 5 6 10" xfId="39440" xr:uid="{00000000-0005-0000-0000-0000D89F0000}"/>
    <cellStyle name="Separador de milhares 5 6 2" xfId="32095" xr:uid="{00000000-0005-0000-0000-0000D99F0000}"/>
    <cellStyle name="Separador de milhares 5 6 2 2" xfId="32096" xr:uid="{00000000-0005-0000-0000-0000DA9F0000}"/>
    <cellStyle name="Separador de milhares 5 6 2 2 2" xfId="32097" xr:uid="{00000000-0005-0000-0000-0000DB9F0000}"/>
    <cellStyle name="Separador de milhares 5 6 2 2 2 2" xfId="32098" xr:uid="{00000000-0005-0000-0000-0000DC9F0000}"/>
    <cellStyle name="Separador de milhares 5 6 2 2 2 3" xfId="32099" xr:uid="{00000000-0005-0000-0000-0000DD9F0000}"/>
    <cellStyle name="Separador de milhares 5 6 2 2 3" xfId="32100" xr:uid="{00000000-0005-0000-0000-0000DE9F0000}"/>
    <cellStyle name="Separador de milhares 5 6 2 2 3 2" xfId="32101" xr:uid="{00000000-0005-0000-0000-0000DF9F0000}"/>
    <cellStyle name="Separador de milhares 5 6 2 2 3 3" xfId="32102" xr:uid="{00000000-0005-0000-0000-0000E09F0000}"/>
    <cellStyle name="Separador de milhares 5 6 2 2 4" xfId="32103" xr:uid="{00000000-0005-0000-0000-0000E19F0000}"/>
    <cellStyle name="Separador de milhares 5 6 2 2 4 2" xfId="32104" xr:uid="{00000000-0005-0000-0000-0000E29F0000}"/>
    <cellStyle name="Separador de milhares 5 6 2 2 4 3" xfId="32105" xr:uid="{00000000-0005-0000-0000-0000E39F0000}"/>
    <cellStyle name="Separador de milhares 5 6 2 2 5" xfId="32106" xr:uid="{00000000-0005-0000-0000-0000E49F0000}"/>
    <cellStyle name="Separador de milhares 5 6 2 2 6" xfId="32107" xr:uid="{00000000-0005-0000-0000-0000E59F0000}"/>
    <cellStyle name="Separador de milhares 5 6 2 3" xfId="32108" xr:uid="{00000000-0005-0000-0000-0000E69F0000}"/>
    <cellStyle name="Separador de milhares 5 6 2 3 2" xfId="32109" xr:uid="{00000000-0005-0000-0000-0000E79F0000}"/>
    <cellStyle name="Separador de milhares 5 6 2 3 2 2" xfId="32110" xr:uid="{00000000-0005-0000-0000-0000E89F0000}"/>
    <cellStyle name="Separador de milhares 5 6 2 3 2 3" xfId="32111" xr:uid="{00000000-0005-0000-0000-0000E99F0000}"/>
    <cellStyle name="Separador de milhares 5 6 2 3 3" xfId="32112" xr:uid="{00000000-0005-0000-0000-0000EA9F0000}"/>
    <cellStyle name="Separador de milhares 5 6 2 3 4" xfId="32113" xr:uid="{00000000-0005-0000-0000-0000EB9F0000}"/>
    <cellStyle name="Separador de milhares 5 6 2 4" xfId="32114" xr:uid="{00000000-0005-0000-0000-0000EC9F0000}"/>
    <cellStyle name="Separador de milhares 5 6 2 4 2" xfId="32115" xr:uid="{00000000-0005-0000-0000-0000ED9F0000}"/>
    <cellStyle name="Separador de milhares 5 6 2 4 2 2" xfId="32116" xr:uid="{00000000-0005-0000-0000-0000EE9F0000}"/>
    <cellStyle name="Separador de milhares 5 6 2 4 2 3" xfId="32117" xr:uid="{00000000-0005-0000-0000-0000EF9F0000}"/>
    <cellStyle name="Separador de milhares 5 6 2 4 3" xfId="32118" xr:uid="{00000000-0005-0000-0000-0000F09F0000}"/>
    <cellStyle name="Separador de milhares 5 6 2 4 4" xfId="32119" xr:uid="{00000000-0005-0000-0000-0000F19F0000}"/>
    <cellStyle name="Separador de milhares 5 6 2 5" xfId="32120" xr:uid="{00000000-0005-0000-0000-0000F29F0000}"/>
    <cellStyle name="Separador de milhares 5 6 2 5 2" xfId="32121" xr:uid="{00000000-0005-0000-0000-0000F39F0000}"/>
    <cellStyle name="Separador de milhares 5 6 2 5 3" xfId="32122" xr:uid="{00000000-0005-0000-0000-0000F49F0000}"/>
    <cellStyle name="Separador de milhares 5 6 2 6" xfId="32123" xr:uid="{00000000-0005-0000-0000-0000F59F0000}"/>
    <cellStyle name="Separador de milhares 5 6 2 6 2" xfId="32124" xr:uid="{00000000-0005-0000-0000-0000F69F0000}"/>
    <cellStyle name="Separador de milhares 5 6 2 7" xfId="32125" xr:uid="{00000000-0005-0000-0000-0000F79F0000}"/>
    <cellStyle name="Separador de milhares 5 6 2 8" xfId="32126" xr:uid="{00000000-0005-0000-0000-0000F89F0000}"/>
    <cellStyle name="Separador de milhares 5 6 3" xfId="32127" xr:uid="{00000000-0005-0000-0000-0000F99F0000}"/>
    <cellStyle name="Separador de milhares 5 6 3 2" xfId="32128" xr:uid="{00000000-0005-0000-0000-0000FA9F0000}"/>
    <cellStyle name="Separador de milhares 5 6 3 2 2" xfId="32129" xr:uid="{00000000-0005-0000-0000-0000FB9F0000}"/>
    <cellStyle name="Separador de milhares 5 6 3 2 3" xfId="32130" xr:uid="{00000000-0005-0000-0000-0000FC9F0000}"/>
    <cellStyle name="Separador de milhares 5 6 3 3" xfId="32131" xr:uid="{00000000-0005-0000-0000-0000FD9F0000}"/>
    <cellStyle name="Separador de milhares 5 6 3 3 2" xfId="32132" xr:uid="{00000000-0005-0000-0000-0000FE9F0000}"/>
    <cellStyle name="Separador de milhares 5 6 3 3 3" xfId="32133" xr:uid="{00000000-0005-0000-0000-0000FF9F0000}"/>
    <cellStyle name="Separador de milhares 5 6 3 4" xfId="32134" xr:uid="{00000000-0005-0000-0000-000000A00000}"/>
    <cellStyle name="Separador de milhares 5 6 3 4 2" xfId="32135" xr:uid="{00000000-0005-0000-0000-000001A00000}"/>
    <cellStyle name="Separador de milhares 5 6 3 4 3" xfId="32136" xr:uid="{00000000-0005-0000-0000-000002A00000}"/>
    <cellStyle name="Separador de milhares 5 6 3 5" xfId="32137" xr:uid="{00000000-0005-0000-0000-000003A00000}"/>
    <cellStyle name="Separador de milhares 5 6 3 6" xfId="32138" xr:uid="{00000000-0005-0000-0000-000004A00000}"/>
    <cellStyle name="Separador de milhares 5 6 3 7" xfId="32139" xr:uid="{00000000-0005-0000-0000-000005A00000}"/>
    <cellStyle name="Separador de milhares 5 6 4" xfId="32140" xr:uid="{00000000-0005-0000-0000-000006A00000}"/>
    <cellStyle name="Separador de milhares 5 6 4 2" xfId="32141" xr:uid="{00000000-0005-0000-0000-000007A00000}"/>
    <cellStyle name="Separador de milhares 5 6 4 2 2" xfId="32142" xr:uid="{00000000-0005-0000-0000-000008A00000}"/>
    <cellStyle name="Separador de milhares 5 6 4 2 3" xfId="32143" xr:uid="{00000000-0005-0000-0000-000009A00000}"/>
    <cellStyle name="Separador de milhares 5 6 4 3" xfId="32144" xr:uid="{00000000-0005-0000-0000-00000AA00000}"/>
    <cellStyle name="Separador de milhares 5 6 4 4" xfId="32145" xr:uid="{00000000-0005-0000-0000-00000BA00000}"/>
    <cellStyle name="Separador de milhares 5 6 5" xfId="32146" xr:uid="{00000000-0005-0000-0000-00000CA00000}"/>
    <cellStyle name="Separador de milhares 5 6 5 2" xfId="32147" xr:uid="{00000000-0005-0000-0000-00000DA00000}"/>
    <cellStyle name="Separador de milhares 5 6 5 2 2" xfId="32148" xr:uid="{00000000-0005-0000-0000-00000EA00000}"/>
    <cellStyle name="Separador de milhares 5 6 5 2 3" xfId="32149" xr:uid="{00000000-0005-0000-0000-00000FA00000}"/>
    <cellStyle name="Separador de milhares 5 6 5 3" xfId="32150" xr:uid="{00000000-0005-0000-0000-000010A00000}"/>
    <cellStyle name="Separador de milhares 5 6 5 4" xfId="32151" xr:uid="{00000000-0005-0000-0000-000011A00000}"/>
    <cellStyle name="Separador de milhares 5 6 6" xfId="32152" xr:uid="{00000000-0005-0000-0000-000012A00000}"/>
    <cellStyle name="Separador de milhares 5 6 6 2" xfId="32153" xr:uid="{00000000-0005-0000-0000-000013A00000}"/>
    <cellStyle name="Separador de milhares 5 6 6 3" xfId="32154" xr:uid="{00000000-0005-0000-0000-000014A00000}"/>
    <cellStyle name="Separador de milhares 5 6 7" xfId="32155" xr:uid="{00000000-0005-0000-0000-000015A00000}"/>
    <cellStyle name="Separador de milhares 5 6 7 2" xfId="32156" xr:uid="{00000000-0005-0000-0000-000016A00000}"/>
    <cellStyle name="Separador de milhares 5 6 8" xfId="32157" xr:uid="{00000000-0005-0000-0000-000017A00000}"/>
    <cellStyle name="Separador de milhares 5 6 9" xfId="32158" xr:uid="{00000000-0005-0000-0000-000018A00000}"/>
    <cellStyle name="Separador de milhares 5 7" xfId="32159" xr:uid="{00000000-0005-0000-0000-000019A00000}"/>
    <cellStyle name="Separador de milhares 5 7 2" xfId="32160" xr:uid="{00000000-0005-0000-0000-00001AA00000}"/>
    <cellStyle name="Separador de milhares 5 7 2 2" xfId="32161" xr:uid="{00000000-0005-0000-0000-00001BA00000}"/>
    <cellStyle name="Separador de milhares 5 7 2 2 2" xfId="32162" xr:uid="{00000000-0005-0000-0000-00001CA00000}"/>
    <cellStyle name="Separador de milhares 5 7 2 2 3" xfId="32163" xr:uid="{00000000-0005-0000-0000-00001DA00000}"/>
    <cellStyle name="Separador de milhares 5 7 2 3" xfId="32164" xr:uid="{00000000-0005-0000-0000-00001EA00000}"/>
    <cellStyle name="Separador de milhares 5 7 2 3 2" xfId="32165" xr:uid="{00000000-0005-0000-0000-00001FA00000}"/>
    <cellStyle name="Separador de milhares 5 7 2 3 3" xfId="32166" xr:uid="{00000000-0005-0000-0000-000020A00000}"/>
    <cellStyle name="Separador de milhares 5 7 2 4" xfId="32167" xr:uid="{00000000-0005-0000-0000-000021A00000}"/>
    <cellStyle name="Separador de milhares 5 7 2 4 2" xfId="32168" xr:uid="{00000000-0005-0000-0000-000022A00000}"/>
    <cellStyle name="Separador de milhares 5 7 2 4 3" xfId="32169" xr:uid="{00000000-0005-0000-0000-000023A00000}"/>
    <cellStyle name="Separador de milhares 5 7 2 5" xfId="32170" xr:uid="{00000000-0005-0000-0000-000024A00000}"/>
    <cellStyle name="Separador de milhares 5 7 2 6" xfId="32171" xr:uid="{00000000-0005-0000-0000-000025A00000}"/>
    <cellStyle name="Separador de milhares 5 7 2 7" xfId="32172" xr:uid="{00000000-0005-0000-0000-000026A00000}"/>
    <cellStyle name="Separador de milhares 5 7 3" xfId="32173" xr:uid="{00000000-0005-0000-0000-000027A00000}"/>
    <cellStyle name="Separador de milhares 5 7 3 2" xfId="32174" xr:uid="{00000000-0005-0000-0000-000028A00000}"/>
    <cellStyle name="Separador de milhares 5 7 3 2 2" xfId="32175" xr:uid="{00000000-0005-0000-0000-000029A00000}"/>
    <cellStyle name="Separador de milhares 5 7 3 2 3" xfId="32176" xr:uid="{00000000-0005-0000-0000-00002AA00000}"/>
    <cellStyle name="Separador de milhares 5 7 3 3" xfId="32177" xr:uid="{00000000-0005-0000-0000-00002BA00000}"/>
    <cellStyle name="Separador de milhares 5 7 3 4" xfId="32178" xr:uid="{00000000-0005-0000-0000-00002CA00000}"/>
    <cellStyle name="Separador de milhares 5 7 3 5" xfId="32179" xr:uid="{00000000-0005-0000-0000-00002DA00000}"/>
    <cellStyle name="Separador de milhares 5 7 4" xfId="32180" xr:uid="{00000000-0005-0000-0000-00002EA00000}"/>
    <cellStyle name="Separador de milhares 5 7 4 2" xfId="32181" xr:uid="{00000000-0005-0000-0000-00002FA00000}"/>
    <cellStyle name="Separador de milhares 5 7 4 2 2" xfId="32182" xr:uid="{00000000-0005-0000-0000-000030A00000}"/>
    <cellStyle name="Separador de milhares 5 7 4 2 3" xfId="32183" xr:uid="{00000000-0005-0000-0000-000031A00000}"/>
    <cellStyle name="Separador de milhares 5 7 4 3" xfId="32184" xr:uid="{00000000-0005-0000-0000-000032A00000}"/>
    <cellStyle name="Separador de milhares 5 7 4 4" xfId="32185" xr:uid="{00000000-0005-0000-0000-000033A00000}"/>
    <cellStyle name="Separador de milhares 5 7 5" xfId="32186" xr:uid="{00000000-0005-0000-0000-000034A00000}"/>
    <cellStyle name="Separador de milhares 5 7 5 2" xfId="32187" xr:uid="{00000000-0005-0000-0000-000035A00000}"/>
    <cellStyle name="Separador de milhares 5 7 5 3" xfId="32188" xr:uid="{00000000-0005-0000-0000-000036A00000}"/>
    <cellStyle name="Separador de milhares 5 7 6" xfId="32189" xr:uid="{00000000-0005-0000-0000-000037A00000}"/>
    <cellStyle name="Separador de milhares 5 7 6 2" xfId="32190" xr:uid="{00000000-0005-0000-0000-000038A00000}"/>
    <cellStyle name="Separador de milhares 5 7 7" xfId="32191" xr:uid="{00000000-0005-0000-0000-000039A00000}"/>
    <cellStyle name="Separador de milhares 5 7 8" xfId="32192" xr:uid="{00000000-0005-0000-0000-00003AA00000}"/>
    <cellStyle name="Separador de milhares 5 7 9" xfId="39998" xr:uid="{00000000-0005-0000-0000-00003BA00000}"/>
    <cellStyle name="Separador de milhares 5 8" xfId="32193" xr:uid="{00000000-0005-0000-0000-00003CA00000}"/>
    <cellStyle name="Separador de milhares 5 8 2" xfId="32194" xr:uid="{00000000-0005-0000-0000-00003DA00000}"/>
    <cellStyle name="Separador de milhares 5 8 2 2" xfId="32195" xr:uid="{00000000-0005-0000-0000-00003EA00000}"/>
    <cellStyle name="Separador de milhares 5 8 2 3" xfId="32196" xr:uid="{00000000-0005-0000-0000-00003FA00000}"/>
    <cellStyle name="Separador de milhares 5 8 2 4" xfId="32197" xr:uid="{00000000-0005-0000-0000-000040A00000}"/>
    <cellStyle name="Separador de milhares 5 8 3" xfId="32198" xr:uid="{00000000-0005-0000-0000-000041A00000}"/>
    <cellStyle name="Separador de milhares 5 8 3 2" xfId="32199" xr:uid="{00000000-0005-0000-0000-000042A00000}"/>
    <cellStyle name="Separador de milhares 5 8 3 3" xfId="32200" xr:uid="{00000000-0005-0000-0000-000043A00000}"/>
    <cellStyle name="Separador de milhares 5 8 3 4" xfId="32201" xr:uid="{00000000-0005-0000-0000-000044A00000}"/>
    <cellStyle name="Separador de milhares 5 8 4" xfId="32202" xr:uid="{00000000-0005-0000-0000-000045A00000}"/>
    <cellStyle name="Separador de milhares 5 8 4 2" xfId="32203" xr:uid="{00000000-0005-0000-0000-000046A00000}"/>
    <cellStyle name="Separador de milhares 5 8 4 3" xfId="32204" xr:uid="{00000000-0005-0000-0000-000047A00000}"/>
    <cellStyle name="Separador de milhares 5 8 5" xfId="32205" xr:uid="{00000000-0005-0000-0000-000048A00000}"/>
    <cellStyle name="Separador de milhares 5 8 6" xfId="32206" xr:uid="{00000000-0005-0000-0000-000049A00000}"/>
    <cellStyle name="Separador de milhares 5 8 7" xfId="32207" xr:uid="{00000000-0005-0000-0000-00004AA00000}"/>
    <cellStyle name="Separador de milhares 5 8 8" xfId="40608" xr:uid="{00000000-0005-0000-0000-00004BA00000}"/>
    <cellStyle name="Separador de milhares 5 9" xfId="32208" xr:uid="{00000000-0005-0000-0000-00004CA00000}"/>
    <cellStyle name="Separador de milhares 5 9 2" xfId="32209" xr:uid="{00000000-0005-0000-0000-00004DA00000}"/>
    <cellStyle name="Separador de milhares 5 9 2 2" xfId="32210" xr:uid="{00000000-0005-0000-0000-00004EA00000}"/>
    <cellStyle name="Separador de milhares 5 9 2 3" xfId="32211" xr:uid="{00000000-0005-0000-0000-00004FA00000}"/>
    <cellStyle name="Separador de milhares 5 9 2 4" xfId="32212" xr:uid="{00000000-0005-0000-0000-000050A00000}"/>
    <cellStyle name="Separador de milhares 5 9 3" xfId="32213" xr:uid="{00000000-0005-0000-0000-000051A00000}"/>
    <cellStyle name="Separador de milhares 5 9 4" xfId="32214" xr:uid="{00000000-0005-0000-0000-000052A00000}"/>
    <cellStyle name="Separador de milhares 5 9 5" xfId="32215" xr:uid="{00000000-0005-0000-0000-000053A00000}"/>
    <cellStyle name="Separador de milhares 5_Nota 22" xfId="32216" xr:uid="{00000000-0005-0000-0000-000054A00000}"/>
    <cellStyle name="Separador de milhares 51" xfId="203" xr:uid="{00000000-0005-0000-0000-000055A00000}"/>
    <cellStyle name="Separador de milhares 52" xfId="204" xr:uid="{00000000-0005-0000-0000-000056A00000}"/>
    <cellStyle name="Separador de milhares 6" xfId="205" xr:uid="{00000000-0005-0000-0000-000057A00000}"/>
    <cellStyle name="Separador de milhares 6 10" xfId="32218" xr:uid="{00000000-0005-0000-0000-000058A00000}"/>
    <cellStyle name="Separador de milhares 6 10 2" xfId="32219" xr:uid="{00000000-0005-0000-0000-000059A00000}"/>
    <cellStyle name="Separador de milhares 6 10 2 2" xfId="32220" xr:uid="{00000000-0005-0000-0000-00005AA00000}"/>
    <cellStyle name="Separador de milhares 6 10 3" xfId="32221" xr:uid="{00000000-0005-0000-0000-00005BA00000}"/>
    <cellStyle name="Separador de milhares 6 10 4" xfId="32222" xr:uid="{00000000-0005-0000-0000-00005CA00000}"/>
    <cellStyle name="Separador de milhares 6 11" xfId="32223" xr:uid="{00000000-0005-0000-0000-00005DA00000}"/>
    <cellStyle name="Separador de milhares 6 11 2" xfId="32224" xr:uid="{00000000-0005-0000-0000-00005EA00000}"/>
    <cellStyle name="Separador de milhares 6 12" xfId="32225" xr:uid="{00000000-0005-0000-0000-00005FA00000}"/>
    <cellStyle name="Separador de milhares 6 13" xfId="32226" xr:uid="{00000000-0005-0000-0000-000060A00000}"/>
    <cellStyle name="Separador de milhares 6 14" xfId="32227" xr:uid="{00000000-0005-0000-0000-000061A00000}"/>
    <cellStyle name="Separador de milhares 6 15" xfId="39429" xr:uid="{00000000-0005-0000-0000-000062A00000}"/>
    <cellStyle name="Separador de milhares 6 16" xfId="32217" xr:uid="{00000000-0005-0000-0000-000063A00000}"/>
    <cellStyle name="Separador de milhares 6 2" xfId="32228" xr:uid="{00000000-0005-0000-0000-000064A00000}"/>
    <cellStyle name="Separador de milhares 6 2 10" xfId="32229" xr:uid="{00000000-0005-0000-0000-000065A00000}"/>
    <cellStyle name="Separador de milhares 6 2 11" xfId="32230" xr:uid="{00000000-0005-0000-0000-000066A00000}"/>
    <cellStyle name="Separador de milhares 6 2 12" xfId="36633" xr:uid="{00000000-0005-0000-0000-000067A00000}"/>
    <cellStyle name="Separador de milhares 6 2 13" xfId="42758" xr:uid="{00000000-0005-0000-0000-000068A00000}"/>
    <cellStyle name="Separador de milhares 6 2 14" xfId="44260" xr:uid="{00000000-0005-0000-0000-000069A00000}"/>
    <cellStyle name="Separador de milhares 6 2 2" xfId="32231" xr:uid="{00000000-0005-0000-0000-00006AA00000}"/>
    <cellStyle name="Separador de milhares 6 2 2 10" xfId="38834" xr:uid="{00000000-0005-0000-0000-00006BA00000}"/>
    <cellStyle name="Separador de milhares 6 2 2 2" xfId="32232" xr:uid="{00000000-0005-0000-0000-00006CA00000}"/>
    <cellStyle name="Separador de milhares 6 2 2 2 2" xfId="32233" xr:uid="{00000000-0005-0000-0000-00006DA00000}"/>
    <cellStyle name="Separador de milhares 6 2 2 2 2 2" xfId="32234" xr:uid="{00000000-0005-0000-0000-00006EA00000}"/>
    <cellStyle name="Separador de milhares 6 2 2 2 2 2 2" xfId="32235" xr:uid="{00000000-0005-0000-0000-00006FA00000}"/>
    <cellStyle name="Separador de milhares 6 2 2 2 2 2 3" xfId="32236" xr:uid="{00000000-0005-0000-0000-000070A00000}"/>
    <cellStyle name="Separador de milhares 6 2 2 2 2 3" xfId="32237" xr:uid="{00000000-0005-0000-0000-000071A00000}"/>
    <cellStyle name="Separador de milhares 6 2 2 2 2 3 2" xfId="32238" xr:uid="{00000000-0005-0000-0000-000072A00000}"/>
    <cellStyle name="Separador de milhares 6 2 2 2 2 3 3" xfId="32239" xr:uid="{00000000-0005-0000-0000-000073A00000}"/>
    <cellStyle name="Separador de milhares 6 2 2 2 2 4" xfId="32240" xr:uid="{00000000-0005-0000-0000-000074A00000}"/>
    <cellStyle name="Separador de milhares 6 2 2 2 2 4 2" xfId="32241" xr:uid="{00000000-0005-0000-0000-000075A00000}"/>
    <cellStyle name="Separador de milhares 6 2 2 2 2 4 3" xfId="32242" xr:uid="{00000000-0005-0000-0000-000076A00000}"/>
    <cellStyle name="Separador de milhares 6 2 2 2 2 5" xfId="32243" xr:uid="{00000000-0005-0000-0000-000077A00000}"/>
    <cellStyle name="Separador de milhares 6 2 2 2 2 6" xfId="32244" xr:uid="{00000000-0005-0000-0000-000078A00000}"/>
    <cellStyle name="Separador de milhares 6 2 2 2 2 7" xfId="32245" xr:uid="{00000000-0005-0000-0000-000079A00000}"/>
    <cellStyle name="Separador de milhares 6 2 2 2 3" xfId="32246" xr:uid="{00000000-0005-0000-0000-00007AA00000}"/>
    <cellStyle name="Separador de milhares 6 2 2 2 3 2" xfId="32247" xr:uid="{00000000-0005-0000-0000-00007BA00000}"/>
    <cellStyle name="Separador de milhares 6 2 2 2 3 2 2" xfId="32248" xr:uid="{00000000-0005-0000-0000-00007CA00000}"/>
    <cellStyle name="Separador de milhares 6 2 2 2 3 2 3" xfId="32249" xr:uid="{00000000-0005-0000-0000-00007DA00000}"/>
    <cellStyle name="Separador de milhares 6 2 2 2 3 3" xfId="32250" xr:uid="{00000000-0005-0000-0000-00007EA00000}"/>
    <cellStyle name="Separador de milhares 6 2 2 2 3 4" xfId="32251" xr:uid="{00000000-0005-0000-0000-00007FA00000}"/>
    <cellStyle name="Separador de milhares 6 2 2 2 4" xfId="32252" xr:uid="{00000000-0005-0000-0000-000080A00000}"/>
    <cellStyle name="Separador de milhares 6 2 2 2 4 2" xfId="32253" xr:uid="{00000000-0005-0000-0000-000081A00000}"/>
    <cellStyle name="Separador de milhares 6 2 2 2 4 2 2" xfId="32254" xr:uid="{00000000-0005-0000-0000-000082A00000}"/>
    <cellStyle name="Separador de milhares 6 2 2 2 4 2 3" xfId="32255" xr:uid="{00000000-0005-0000-0000-000083A00000}"/>
    <cellStyle name="Separador de milhares 6 2 2 2 4 3" xfId="32256" xr:uid="{00000000-0005-0000-0000-000084A00000}"/>
    <cellStyle name="Separador de milhares 6 2 2 2 4 4" xfId="32257" xr:uid="{00000000-0005-0000-0000-000085A00000}"/>
    <cellStyle name="Separador de milhares 6 2 2 2 5" xfId="32258" xr:uid="{00000000-0005-0000-0000-000086A00000}"/>
    <cellStyle name="Separador de milhares 6 2 2 2 5 2" xfId="32259" xr:uid="{00000000-0005-0000-0000-000087A00000}"/>
    <cellStyle name="Separador de milhares 6 2 2 2 5 3" xfId="32260" xr:uid="{00000000-0005-0000-0000-000088A00000}"/>
    <cellStyle name="Separador de milhares 6 2 2 2 6" xfId="32261" xr:uid="{00000000-0005-0000-0000-000089A00000}"/>
    <cellStyle name="Separador de milhares 6 2 2 2 6 2" xfId="32262" xr:uid="{00000000-0005-0000-0000-00008AA00000}"/>
    <cellStyle name="Separador de milhares 6 2 2 2 7" xfId="32263" xr:uid="{00000000-0005-0000-0000-00008BA00000}"/>
    <cellStyle name="Separador de milhares 6 2 2 2 8" xfId="32264" xr:uid="{00000000-0005-0000-0000-00008CA00000}"/>
    <cellStyle name="Separador de milhares 6 2 2 3" xfId="32265" xr:uid="{00000000-0005-0000-0000-00008DA00000}"/>
    <cellStyle name="Separador de milhares 6 2 2 3 2" xfId="32266" xr:uid="{00000000-0005-0000-0000-00008EA00000}"/>
    <cellStyle name="Separador de milhares 6 2 2 3 2 2" xfId="32267" xr:uid="{00000000-0005-0000-0000-00008FA00000}"/>
    <cellStyle name="Separador de milhares 6 2 2 3 2 3" xfId="32268" xr:uid="{00000000-0005-0000-0000-000090A00000}"/>
    <cellStyle name="Separador de milhares 6 2 2 3 3" xfId="32269" xr:uid="{00000000-0005-0000-0000-000091A00000}"/>
    <cellStyle name="Separador de milhares 6 2 2 3 3 2" xfId="32270" xr:uid="{00000000-0005-0000-0000-000092A00000}"/>
    <cellStyle name="Separador de milhares 6 2 2 3 3 3" xfId="32271" xr:uid="{00000000-0005-0000-0000-000093A00000}"/>
    <cellStyle name="Separador de milhares 6 2 2 3 4" xfId="32272" xr:uid="{00000000-0005-0000-0000-000094A00000}"/>
    <cellStyle name="Separador de milhares 6 2 2 3 4 2" xfId="32273" xr:uid="{00000000-0005-0000-0000-000095A00000}"/>
    <cellStyle name="Separador de milhares 6 2 2 3 4 3" xfId="32274" xr:uid="{00000000-0005-0000-0000-000096A00000}"/>
    <cellStyle name="Separador de milhares 6 2 2 3 5" xfId="32275" xr:uid="{00000000-0005-0000-0000-000097A00000}"/>
    <cellStyle name="Separador de milhares 6 2 2 3 6" xfId="32276" xr:uid="{00000000-0005-0000-0000-000098A00000}"/>
    <cellStyle name="Separador de milhares 6 2 2 3 7" xfId="32277" xr:uid="{00000000-0005-0000-0000-000099A00000}"/>
    <cellStyle name="Separador de milhares 6 2 2 4" xfId="32278" xr:uid="{00000000-0005-0000-0000-00009AA00000}"/>
    <cellStyle name="Separador de milhares 6 2 2 4 2" xfId="32279" xr:uid="{00000000-0005-0000-0000-00009BA00000}"/>
    <cellStyle name="Separador de milhares 6 2 2 4 2 2" xfId="32280" xr:uid="{00000000-0005-0000-0000-00009CA00000}"/>
    <cellStyle name="Separador de milhares 6 2 2 4 2 3" xfId="32281" xr:uid="{00000000-0005-0000-0000-00009DA00000}"/>
    <cellStyle name="Separador de milhares 6 2 2 4 3" xfId="32282" xr:uid="{00000000-0005-0000-0000-00009EA00000}"/>
    <cellStyle name="Separador de milhares 6 2 2 4 4" xfId="32283" xr:uid="{00000000-0005-0000-0000-00009FA00000}"/>
    <cellStyle name="Separador de milhares 6 2 2 5" xfId="32284" xr:uid="{00000000-0005-0000-0000-0000A0A00000}"/>
    <cellStyle name="Separador de milhares 6 2 2 5 2" xfId="32285" xr:uid="{00000000-0005-0000-0000-0000A1A00000}"/>
    <cellStyle name="Separador de milhares 6 2 2 5 2 2" xfId="32286" xr:uid="{00000000-0005-0000-0000-0000A2A00000}"/>
    <cellStyle name="Separador de milhares 6 2 2 5 2 3" xfId="32287" xr:uid="{00000000-0005-0000-0000-0000A3A00000}"/>
    <cellStyle name="Separador de milhares 6 2 2 5 3" xfId="32288" xr:uid="{00000000-0005-0000-0000-0000A4A00000}"/>
    <cellStyle name="Separador de milhares 6 2 2 5 4" xfId="32289" xr:uid="{00000000-0005-0000-0000-0000A5A00000}"/>
    <cellStyle name="Separador de milhares 6 2 2 6" xfId="32290" xr:uid="{00000000-0005-0000-0000-0000A6A00000}"/>
    <cellStyle name="Separador de milhares 6 2 2 6 2" xfId="32291" xr:uid="{00000000-0005-0000-0000-0000A7A00000}"/>
    <cellStyle name="Separador de milhares 6 2 2 6 3" xfId="32292" xr:uid="{00000000-0005-0000-0000-0000A8A00000}"/>
    <cellStyle name="Separador de milhares 6 2 2 7" xfId="32293" xr:uid="{00000000-0005-0000-0000-0000A9A00000}"/>
    <cellStyle name="Separador de milhares 6 2 2 7 2" xfId="32294" xr:uid="{00000000-0005-0000-0000-0000AAA00000}"/>
    <cellStyle name="Separador de milhares 6 2 2 8" xfId="32295" xr:uid="{00000000-0005-0000-0000-0000ABA00000}"/>
    <cellStyle name="Separador de milhares 6 2 2 9" xfId="32296" xr:uid="{00000000-0005-0000-0000-0000ACA00000}"/>
    <cellStyle name="Separador de milhares 6 2 3" xfId="32297" xr:uid="{00000000-0005-0000-0000-0000ADA00000}"/>
    <cellStyle name="Separador de milhares 6 2 3 2" xfId="32298" xr:uid="{00000000-0005-0000-0000-0000AEA00000}"/>
    <cellStyle name="Separador de milhares 6 2 3 2 2" xfId="32299" xr:uid="{00000000-0005-0000-0000-0000AFA00000}"/>
    <cellStyle name="Separador de milhares 6 2 3 2 2 2" xfId="32300" xr:uid="{00000000-0005-0000-0000-0000B0A00000}"/>
    <cellStyle name="Separador de milhares 6 2 3 2 2 3" xfId="32301" xr:uid="{00000000-0005-0000-0000-0000B1A00000}"/>
    <cellStyle name="Separador de milhares 6 2 3 2 3" xfId="32302" xr:uid="{00000000-0005-0000-0000-0000B2A00000}"/>
    <cellStyle name="Separador de milhares 6 2 3 2 3 2" xfId="32303" xr:uid="{00000000-0005-0000-0000-0000B3A00000}"/>
    <cellStyle name="Separador de milhares 6 2 3 2 3 3" xfId="32304" xr:uid="{00000000-0005-0000-0000-0000B4A00000}"/>
    <cellStyle name="Separador de milhares 6 2 3 2 4" xfId="32305" xr:uid="{00000000-0005-0000-0000-0000B5A00000}"/>
    <cellStyle name="Separador de milhares 6 2 3 2 4 2" xfId="32306" xr:uid="{00000000-0005-0000-0000-0000B6A00000}"/>
    <cellStyle name="Separador de milhares 6 2 3 2 4 3" xfId="32307" xr:uid="{00000000-0005-0000-0000-0000B7A00000}"/>
    <cellStyle name="Separador de milhares 6 2 3 2 5" xfId="32308" xr:uid="{00000000-0005-0000-0000-0000B8A00000}"/>
    <cellStyle name="Separador de milhares 6 2 3 2 6" xfId="32309" xr:uid="{00000000-0005-0000-0000-0000B9A00000}"/>
    <cellStyle name="Separador de milhares 6 2 3 2 7" xfId="32310" xr:uid="{00000000-0005-0000-0000-0000BAA00000}"/>
    <cellStyle name="Separador de milhares 6 2 3 3" xfId="32311" xr:uid="{00000000-0005-0000-0000-0000BBA00000}"/>
    <cellStyle name="Separador de milhares 6 2 3 3 2" xfId="32312" xr:uid="{00000000-0005-0000-0000-0000BCA00000}"/>
    <cellStyle name="Separador de milhares 6 2 3 3 2 2" xfId="32313" xr:uid="{00000000-0005-0000-0000-0000BDA00000}"/>
    <cellStyle name="Separador de milhares 6 2 3 3 2 3" xfId="32314" xr:uid="{00000000-0005-0000-0000-0000BEA00000}"/>
    <cellStyle name="Separador de milhares 6 2 3 3 3" xfId="32315" xr:uid="{00000000-0005-0000-0000-0000BFA00000}"/>
    <cellStyle name="Separador de milhares 6 2 3 3 4" xfId="32316" xr:uid="{00000000-0005-0000-0000-0000C0A00000}"/>
    <cellStyle name="Separador de milhares 6 2 3 4" xfId="32317" xr:uid="{00000000-0005-0000-0000-0000C1A00000}"/>
    <cellStyle name="Separador de milhares 6 2 3 4 2" xfId="32318" xr:uid="{00000000-0005-0000-0000-0000C2A00000}"/>
    <cellStyle name="Separador de milhares 6 2 3 4 2 2" xfId="32319" xr:uid="{00000000-0005-0000-0000-0000C3A00000}"/>
    <cellStyle name="Separador de milhares 6 2 3 4 2 3" xfId="32320" xr:uid="{00000000-0005-0000-0000-0000C4A00000}"/>
    <cellStyle name="Separador de milhares 6 2 3 4 3" xfId="32321" xr:uid="{00000000-0005-0000-0000-0000C5A00000}"/>
    <cellStyle name="Separador de milhares 6 2 3 4 4" xfId="32322" xr:uid="{00000000-0005-0000-0000-0000C6A00000}"/>
    <cellStyle name="Separador de milhares 6 2 3 5" xfId="32323" xr:uid="{00000000-0005-0000-0000-0000C7A00000}"/>
    <cellStyle name="Separador de milhares 6 2 3 5 2" xfId="32324" xr:uid="{00000000-0005-0000-0000-0000C8A00000}"/>
    <cellStyle name="Separador de milhares 6 2 3 5 3" xfId="32325" xr:uid="{00000000-0005-0000-0000-0000C9A00000}"/>
    <cellStyle name="Separador de milhares 6 2 3 6" xfId="32326" xr:uid="{00000000-0005-0000-0000-0000CAA00000}"/>
    <cellStyle name="Separador de milhares 6 2 3 6 2" xfId="32327" xr:uid="{00000000-0005-0000-0000-0000CBA00000}"/>
    <cellStyle name="Separador de milhares 6 2 3 7" xfId="32328" xr:uid="{00000000-0005-0000-0000-0000CCA00000}"/>
    <cellStyle name="Separador de milhares 6 2 3 8" xfId="32329" xr:uid="{00000000-0005-0000-0000-0000CDA00000}"/>
    <cellStyle name="Separador de milhares 6 2 4" xfId="32330" xr:uid="{00000000-0005-0000-0000-0000CEA00000}"/>
    <cellStyle name="Separador de milhares 6 2 4 2" xfId="32331" xr:uid="{00000000-0005-0000-0000-0000CFA00000}"/>
    <cellStyle name="Separador de milhares 6 2 4 2 2" xfId="32332" xr:uid="{00000000-0005-0000-0000-0000D0A00000}"/>
    <cellStyle name="Separador de milhares 6 2 4 2 3" xfId="32333" xr:uid="{00000000-0005-0000-0000-0000D1A00000}"/>
    <cellStyle name="Separador de milhares 6 2 4 3" xfId="32334" xr:uid="{00000000-0005-0000-0000-0000D2A00000}"/>
    <cellStyle name="Separador de milhares 6 2 4 3 2" xfId="32335" xr:uid="{00000000-0005-0000-0000-0000D3A00000}"/>
    <cellStyle name="Separador de milhares 6 2 4 3 3" xfId="32336" xr:uid="{00000000-0005-0000-0000-0000D4A00000}"/>
    <cellStyle name="Separador de milhares 6 2 4 4" xfId="32337" xr:uid="{00000000-0005-0000-0000-0000D5A00000}"/>
    <cellStyle name="Separador de milhares 6 2 4 4 2" xfId="32338" xr:uid="{00000000-0005-0000-0000-0000D6A00000}"/>
    <cellStyle name="Separador de milhares 6 2 4 4 3" xfId="32339" xr:uid="{00000000-0005-0000-0000-0000D7A00000}"/>
    <cellStyle name="Separador de milhares 6 2 4 5" xfId="32340" xr:uid="{00000000-0005-0000-0000-0000D8A00000}"/>
    <cellStyle name="Separador de milhares 6 2 4 6" xfId="32341" xr:uid="{00000000-0005-0000-0000-0000D9A00000}"/>
    <cellStyle name="Separador de milhares 6 2 4 7" xfId="32342" xr:uid="{00000000-0005-0000-0000-0000DAA00000}"/>
    <cellStyle name="Separador de milhares 6 2 5" xfId="32343" xr:uid="{00000000-0005-0000-0000-0000DBA00000}"/>
    <cellStyle name="Separador de milhares 6 2 5 2" xfId="32344" xr:uid="{00000000-0005-0000-0000-0000DCA00000}"/>
    <cellStyle name="Separador de milhares 6 2 5 2 2" xfId="32345" xr:uid="{00000000-0005-0000-0000-0000DDA00000}"/>
    <cellStyle name="Separador de milhares 6 2 5 2 3" xfId="32346" xr:uid="{00000000-0005-0000-0000-0000DEA00000}"/>
    <cellStyle name="Separador de milhares 6 2 5 3" xfId="32347" xr:uid="{00000000-0005-0000-0000-0000DFA00000}"/>
    <cellStyle name="Separador de milhares 6 2 5 4" xfId="32348" xr:uid="{00000000-0005-0000-0000-0000E0A00000}"/>
    <cellStyle name="Separador de milhares 6 2 6" xfId="32349" xr:uid="{00000000-0005-0000-0000-0000E1A00000}"/>
    <cellStyle name="Separador de milhares 6 2 6 2" xfId="32350" xr:uid="{00000000-0005-0000-0000-0000E2A00000}"/>
    <cellStyle name="Separador de milhares 6 2 6 2 2" xfId="32351" xr:uid="{00000000-0005-0000-0000-0000E3A00000}"/>
    <cellStyle name="Separador de milhares 6 2 6 2 3" xfId="32352" xr:uid="{00000000-0005-0000-0000-0000E4A00000}"/>
    <cellStyle name="Separador de milhares 6 2 6 3" xfId="32353" xr:uid="{00000000-0005-0000-0000-0000E5A00000}"/>
    <cellStyle name="Separador de milhares 6 2 6 4" xfId="32354" xr:uid="{00000000-0005-0000-0000-0000E6A00000}"/>
    <cellStyle name="Separador de milhares 6 2 7" xfId="32355" xr:uid="{00000000-0005-0000-0000-0000E7A00000}"/>
    <cellStyle name="Separador de milhares 6 2 7 2" xfId="32356" xr:uid="{00000000-0005-0000-0000-0000E8A00000}"/>
    <cellStyle name="Separador de milhares 6 2 7 3" xfId="32357" xr:uid="{00000000-0005-0000-0000-0000E9A00000}"/>
    <cellStyle name="Separador de milhares 6 2 8" xfId="32358" xr:uid="{00000000-0005-0000-0000-0000EAA00000}"/>
    <cellStyle name="Separador de milhares 6 2 8 2" xfId="32359" xr:uid="{00000000-0005-0000-0000-0000EBA00000}"/>
    <cellStyle name="Separador de milhares 6 2 9" xfId="32360" xr:uid="{00000000-0005-0000-0000-0000ECA00000}"/>
    <cellStyle name="Separador de milhares 6 3" xfId="32361" xr:uid="{00000000-0005-0000-0000-0000EDA00000}"/>
    <cellStyle name="Separador de milhares 6 3 10" xfId="32362" xr:uid="{00000000-0005-0000-0000-0000EEA00000}"/>
    <cellStyle name="Separador de milhares 6 3 2" xfId="32363" xr:uid="{00000000-0005-0000-0000-0000EFA00000}"/>
    <cellStyle name="Separador de milhares 6 3 2 10" xfId="38876" xr:uid="{00000000-0005-0000-0000-0000F0A00000}"/>
    <cellStyle name="Separador de milhares 6 3 2 2" xfId="32364" xr:uid="{00000000-0005-0000-0000-0000F1A00000}"/>
    <cellStyle name="Separador de milhares 6 3 2 2 2" xfId="32365" xr:uid="{00000000-0005-0000-0000-0000F2A00000}"/>
    <cellStyle name="Separador de milhares 6 3 2 2 2 2" xfId="32366" xr:uid="{00000000-0005-0000-0000-0000F3A00000}"/>
    <cellStyle name="Separador de milhares 6 3 2 2 2 2 2" xfId="32367" xr:uid="{00000000-0005-0000-0000-0000F4A00000}"/>
    <cellStyle name="Separador de milhares 6 3 2 2 2 2 3" xfId="32368" xr:uid="{00000000-0005-0000-0000-0000F5A00000}"/>
    <cellStyle name="Separador de milhares 6 3 2 2 2 3" xfId="32369" xr:uid="{00000000-0005-0000-0000-0000F6A00000}"/>
    <cellStyle name="Separador de milhares 6 3 2 2 2 3 2" xfId="32370" xr:uid="{00000000-0005-0000-0000-0000F7A00000}"/>
    <cellStyle name="Separador de milhares 6 3 2 2 2 3 3" xfId="32371" xr:uid="{00000000-0005-0000-0000-0000F8A00000}"/>
    <cellStyle name="Separador de milhares 6 3 2 2 2 4" xfId="32372" xr:uid="{00000000-0005-0000-0000-0000F9A00000}"/>
    <cellStyle name="Separador de milhares 6 3 2 2 2 4 2" xfId="32373" xr:uid="{00000000-0005-0000-0000-0000FAA00000}"/>
    <cellStyle name="Separador de milhares 6 3 2 2 2 4 3" xfId="32374" xr:uid="{00000000-0005-0000-0000-0000FBA00000}"/>
    <cellStyle name="Separador de milhares 6 3 2 2 2 5" xfId="32375" xr:uid="{00000000-0005-0000-0000-0000FCA00000}"/>
    <cellStyle name="Separador de milhares 6 3 2 2 2 6" xfId="32376" xr:uid="{00000000-0005-0000-0000-0000FDA00000}"/>
    <cellStyle name="Separador de milhares 6 3 2 2 3" xfId="32377" xr:uid="{00000000-0005-0000-0000-0000FEA00000}"/>
    <cellStyle name="Separador de milhares 6 3 2 2 3 2" xfId="32378" xr:uid="{00000000-0005-0000-0000-0000FFA00000}"/>
    <cellStyle name="Separador de milhares 6 3 2 2 3 2 2" xfId="32379" xr:uid="{00000000-0005-0000-0000-000000A10000}"/>
    <cellStyle name="Separador de milhares 6 3 2 2 3 2 3" xfId="32380" xr:uid="{00000000-0005-0000-0000-000001A10000}"/>
    <cellStyle name="Separador de milhares 6 3 2 2 3 3" xfId="32381" xr:uid="{00000000-0005-0000-0000-000002A10000}"/>
    <cellStyle name="Separador de milhares 6 3 2 2 3 4" xfId="32382" xr:uid="{00000000-0005-0000-0000-000003A10000}"/>
    <cellStyle name="Separador de milhares 6 3 2 2 4" xfId="32383" xr:uid="{00000000-0005-0000-0000-000004A10000}"/>
    <cellStyle name="Separador de milhares 6 3 2 2 4 2" xfId="32384" xr:uid="{00000000-0005-0000-0000-000005A10000}"/>
    <cellStyle name="Separador de milhares 6 3 2 2 4 2 2" xfId="32385" xr:uid="{00000000-0005-0000-0000-000006A10000}"/>
    <cellStyle name="Separador de milhares 6 3 2 2 4 2 3" xfId="32386" xr:uid="{00000000-0005-0000-0000-000007A10000}"/>
    <cellStyle name="Separador de milhares 6 3 2 2 4 3" xfId="32387" xr:uid="{00000000-0005-0000-0000-000008A10000}"/>
    <cellStyle name="Separador de milhares 6 3 2 2 4 4" xfId="32388" xr:uid="{00000000-0005-0000-0000-000009A10000}"/>
    <cellStyle name="Separador de milhares 6 3 2 2 5" xfId="32389" xr:uid="{00000000-0005-0000-0000-00000AA10000}"/>
    <cellStyle name="Separador de milhares 6 3 2 2 5 2" xfId="32390" xr:uid="{00000000-0005-0000-0000-00000BA10000}"/>
    <cellStyle name="Separador de milhares 6 3 2 2 5 3" xfId="32391" xr:uid="{00000000-0005-0000-0000-00000CA10000}"/>
    <cellStyle name="Separador de milhares 6 3 2 2 6" xfId="32392" xr:uid="{00000000-0005-0000-0000-00000DA10000}"/>
    <cellStyle name="Separador de milhares 6 3 2 2 6 2" xfId="32393" xr:uid="{00000000-0005-0000-0000-00000EA10000}"/>
    <cellStyle name="Separador de milhares 6 3 2 2 7" xfId="32394" xr:uid="{00000000-0005-0000-0000-00000FA10000}"/>
    <cellStyle name="Separador de milhares 6 3 2 2 8" xfId="32395" xr:uid="{00000000-0005-0000-0000-000010A10000}"/>
    <cellStyle name="Separador de milhares 6 3 2 3" xfId="32396" xr:uid="{00000000-0005-0000-0000-000011A10000}"/>
    <cellStyle name="Separador de milhares 6 3 2 3 2" xfId="32397" xr:uid="{00000000-0005-0000-0000-000012A10000}"/>
    <cellStyle name="Separador de milhares 6 3 2 3 2 2" xfId="32398" xr:uid="{00000000-0005-0000-0000-000013A10000}"/>
    <cellStyle name="Separador de milhares 6 3 2 3 2 3" xfId="32399" xr:uid="{00000000-0005-0000-0000-000014A10000}"/>
    <cellStyle name="Separador de milhares 6 3 2 3 3" xfId="32400" xr:uid="{00000000-0005-0000-0000-000015A10000}"/>
    <cellStyle name="Separador de milhares 6 3 2 3 3 2" xfId="32401" xr:uid="{00000000-0005-0000-0000-000016A10000}"/>
    <cellStyle name="Separador de milhares 6 3 2 3 3 3" xfId="32402" xr:uid="{00000000-0005-0000-0000-000017A10000}"/>
    <cellStyle name="Separador de milhares 6 3 2 3 4" xfId="32403" xr:uid="{00000000-0005-0000-0000-000018A10000}"/>
    <cellStyle name="Separador de milhares 6 3 2 3 4 2" xfId="32404" xr:uid="{00000000-0005-0000-0000-000019A10000}"/>
    <cellStyle name="Separador de milhares 6 3 2 3 4 3" xfId="32405" xr:uid="{00000000-0005-0000-0000-00001AA10000}"/>
    <cellStyle name="Separador de milhares 6 3 2 3 5" xfId="32406" xr:uid="{00000000-0005-0000-0000-00001BA10000}"/>
    <cellStyle name="Separador de milhares 6 3 2 3 6" xfId="32407" xr:uid="{00000000-0005-0000-0000-00001CA10000}"/>
    <cellStyle name="Separador de milhares 6 3 2 4" xfId="32408" xr:uid="{00000000-0005-0000-0000-00001DA10000}"/>
    <cellStyle name="Separador de milhares 6 3 2 4 2" xfId="32409" xr:uid="{00000000-0005-0000-0000-00001EA10000}"/>
    <cellStyle name="Separador de milhares 6 3 2 4 2 2" xfId="32410" xr:uid="{00000000-0005-0000-0000-00001FA10000}"/>
    <cellStyle name="Separador de milhares 6 3 2 4 2 3" xfId="32411" xr:uid="{00000000-0005-0000-0000-000020A10000}"/>
    <cellStyle name="Separador de milhares 6 3 2 4 3" xfId="32412" xr:uid="{00000000-0005-0000-0000-000021A10000}"/>
    <cellStyle name="Separador de milhares 6 3 2 4 4" xfId="32413" xr:uid="{00000000-0005-0000-0000-000022A10000}"/>
    <cellStyle name="Separador de milhares 6 3 2 5" xfId="32414" xr:uid="{00000000-0005-0000-0000-000023A10000}"/>
    <cellStyle name="Separador de milhares 6 3 2 5 2" xfId="32415" xr:uid="{00000000-0005-0000-0000-000024A10000}"/>
    <cellStyle name="Separador de milhares 6 3 2 5 2 2" xfId="32416" xr:uid="{00000000-0005-0000-0000-000025A10000}"/>
    <cellStyle name="Separador de milhares 6 3 2 5 2 3" xfId="32417" xr:uid="{00000000-0005-0000-0000-000026A10000}"/>
    <cellStyle name="Separador de milhares 6 3 2 5 3" xfId="32418" xr:uid="{00000000-0005-0000-0000-000027A10000}"/>
    <cellStyle name="Separador de milhares 6 3 2 5 4" xfId="32419" xr:uid="{00000000-0005-0000-0000-000028A10000}"/>
    <cellStyle name="Separador de milhares 6 3 2 6" xfId="32420" xr:uid="{00000000-0005-0000-0000-000029A10000}"/>
    <cellStyle name="Separador de milhares 6 3 2 6 2" xfId="32421" xr:uid="{00000000-0005-0000-0000-00002AA10000}"/>
    <cellStyle name="Separador de milhares 6 3 2 6 3" xfId="32422" xr:uid="{00000000-0005-0000-0000-00002BA10000}"/>
    <cellStyle name="Separador de milhares 6 3 2 7" xfId="32423" xr:uid="{00000000-0005-0000-0000-00002CA10000}"/>
    <cellStyle name="Separador de milhares 6 3 2 7 2" xfId="32424" xr:uid="{00000000-0005-0000-0000-00002DA10000}"/>
    <cellStyle name="Separador de milhares 6 3 2 8" xfId="32425" xr:uid="{00000000-0005-0000-0000-00002EA10000}"/>
    <cellStyle name="Separador de milhares 6 3 2 9" xfId="32426" xr:uid="{00000000-0005-0000-0000-00002FA10000}"/>
    <cellStyle name="Separador de milhares 6 3 3" xfId="32427" xr:uid="{00000000-0005-0000-0000-000030A10000}"/>
    <cellStyle name="Separador de milhares 6 3 3 2" xfId="32428" xr:uid="{00000000-0005-0000-0000-000031A10000}"/>
    <cellStyle name="Separador de milhares 6 3 3 2 2" xfId="32429" xr:uid="{00000000-0005-0000-0000-000032A10000}"/>
    <cellStyle name="Separador de milhares 6 3 3 2 2 2" xfId="32430" xr:uid="{00000000-0005-0000-0000-000033A10000}"/>
    <cellStyle name="Separador de milhares 6 3 3 2 2 3" xfId="32431" xr:uid="{00000000-0005-0000-0000-000034A10000}"/>
    <cellStyle name="Separador de milhares 6 3 3 2 3" xfId="32432" xr:uid="{00000000-0005-0000-0000-000035A10000}"/>
    <cellStyle name="Separador de milhares 6 3 3 2 3 2" xfId="32433" xr:uid="{00000000-0005-0000-0000-000036A10000}"/>
    <cellStyle name="Separador de milhares 6 3 3 2 3 3" xfId="32434" xr:uid="{00000000-0005-0000-0000-000037A10000}"/>
    <cellStyle name="Separador de milhares 6 3 3 2 4" xfId="32435" xr:uid="{00000000-0005-0000-0000-000038A10000}"/>
    <cellStyle name="Separador de milhares 6 3 3 2 4 2" xfId="32436" xr:uid="{00000000-0005-0000-0000-000039A10000}"/>
    <cellStyle name="Separador de milhares 6 3 3 2 4 3" xfId="32437" xr:uid="{00000000-0005-0000-0000-00003AA10000}"/>
    <cellStyle name="Separador de milhares 6 3 3 2 5" xfId="32438" xr:uid="{00000000-0005-0000-0000-00003BA10000}"/>
    <cellStyle name="Separador de milhares 6 3 3 2 6" xfId="32439" xr:uid="{00000000-0005-0000-0000-00003CA10000}"/>
    <cellStyle name="Separador de milhares 6 3 3 3" xfId="32440" xr:uid="{00000000-0005-0000-0000-00003DA10000}"/>
    <cellStyle name="Separador de milhares 6 3 3 3 2" xfId="32441" xr:uid="{00000000-0005-0000-0000-00003EA10000}"/>
    <cellStyle name="Separador de milhares 6 3 3 3 2 2" xfId="32442" xr:uid="{00000000-0005-0000-0000-00003FA10000}"/>
    <cellStyle name="Separador de milhares 6 3 3 3 2 3" xfId="32443" xr:uid="{00000000-0005-0000-0000-000040A10000}"/>
    <cellStyle name="Separador de milhares 6 3 3 3 3" xfId="32444" xr:uid="{00000000-0005-0000-0000-000041A10000}"/>
    <cellStyle name="Separador de milhares 6 3 3 3 4" xfId="32445" xr:uid="{00000000-0005-0000-0000-000042A10000}"/>
    <cellStyle name="Separador de milhares 6 3 3 4" xfId="32446" xr:uid="{00000000-0005-0000-0000-000043A10000}"/>
    <cellStyle name="Separador de milhares 6 3 3 4 2" xfId="32447" xr:uid="{00000000-0005-0000-0000-000044A10000}"/>
    <cellStyle name="Separador de milhares 6 3 3 4 2 2" xfId="32448" xr:uid="{00000000-0005-0000-0000-000045A10000}"/>
    <cellStyle name="Separador de milhares 6 3 3 4 2 3" xfId="32449" xr:uid="{00000000-0005-0000-0000-000046A10000}"/>
    <cellStyle name="Separador de milhares 6 3 3 4 3" xfId="32450" xr:uid="{00000000-0005-0000-0000-000047A10000}"/>
    <cellStyle name="Separador de milhares 6 3 3 4 4" xfId="32451" xr:uid="{00000000-0005-0000-0000-000048A10000}"/>
    <cellStyle name="Separador de milhares 6 3 3 5" xfId="32452" xr:uid="{00000000-0005-0000-0000-000049A10000}"/>
    <cellStyle name="Separador de milhares 6 3 3 5 2" xfId="32453" xr:uid="{00000000-0005-0000-0000-00004AA10000}"/>
    <cellStyle name="Separador de milhares 6 3 3 5 3" xfId="32454" xr:uid="{00000000-0005-0000-0000-00004BA10000}"/>
    <cellStyle name="Separador de milhares 6 3 3 6" xfId="32455" xr:uid="{00000000-0005-0000-0000-00004CA10000}"/>
    <cellStyle name="Separador de milhares 6 3 3 6 2" xfId="32456" xr:uid="{00000000-0005-0000-0000-00004DA10000}"/>
    <cellStyle name="Separador de milhares 6 3 3 7" xfId="32457" xr:uid="{00000000-0005-0000-0000-00004EA10000}"/>
    <cellStyle name="Separador de milhares 6 3 3 8" xfId="32458" xr:uid="{00000000-0005-0000-0000-00004FA10000}"/>
    <cellStyle name="Separador de milhares 6 3 4" xfId="32459" xr:uid="{00000000-0005-0000-0000-000050A10000}"/>
    <cellStyle name="Separador de milhares 6 3 4 2" xfId="32460" xr:uid="{00000000-0005-0000-0000-000051A10000}"/>
    <cellStyle name="Separador de milhares 6 3 4 2 2" xfId="32461" xr:uid="{00000000-0005-0000-0000-000052A10000}"/>
    <cellStyle name="Separador de milhares 6 3 4 2 3" xfId="32462" xr:uid="{00000000-0005-0000-0000-000053A10000}"/>
    <cellStyle name="Separador de milhares 6 3 4 3" xfId="32463" xr:uid="{00000000-0005-0000-0000-000054A10000}"/>
    <cellStyle name="Separador de milhares 6 3 4 3 2" xfId="32464" xr:uid="{00000000-0005-0000-0000-000055A10000}"/>
    <cellStyle name="Separador de milhares 6 3 4 3 3" xfId="32465" xr:uid="{00000000-0005-0000-0000-000056A10000}"/>
    <cellStyle name="Separador de milhares 6 3 4 4" xfId="32466" xr:uid="{00000000-0005-0000-0000-000057A10000}"/>
    <cellStyle name="Separador de milhares 6 3 4 4 2" xfId="32467" xr:uid="{00000000-0005-0000-0000-000058A10000}"/>
    <cellStyle name="Separador de milhares 6 3 4 4 3" xfId="32468" xr:uid="{00000000-0005-0000-0000-000059A10000}"/>
    <cellStyle name="Separador de milhares 6 3 4 5" xfId="32469" xr:uid="{00000000-0005-0000-0000-00005AA10000}"/>
    <cellStyle name="Separador de milhares 6 3 4 6" xfId="32470" xr:uid="{00000000-0005-0000-0000-00005BA10000}"/>
    <cellStyle name="Separador de milhares 6 3 5" xfId="32471" xr:uid="{00000000-0005-0000-0000-00005CA10000}"/>
    <cellStyle name="Separador de milhares 6 3 5 2" xfId="32472" xr:uid="{00000000-0005-0000-0000-00005DA10000}"/>
    <cellStyle name="Separador de milhares 6 3 5 2 2" xfId="32473" xr:uid="{00000000-0005-0000-0000-00005EA10000}"/>
    <cellStyle name="Separador de milhares 6 3 5 2 3" xfId="32474" xr:uid="{00000000-0005-0000-0000-00005FA10000}"/>
    <cellStyle name="Separador de milhares 6 3 5 3" xfId="32475" xr:uid="{00000000-0005-0000-0000-000060A10000}"/>
    <cellStyle name="Separador de milhares 6 3 5 4" xfId="32476" xr:uid="{00000000-0005-0000-0000-000061A10000}"/>
    <cellStyle name="Separador de milhares 6 3 6" xfId="32477" xr:uid="{00000000-0005-0000-0000-000062A10000}"/>
    <cellStyle name="Separador de milhares 6 3 6 2" xfId="32478" xr:uid="{00000000-0005-0000-0000-000063A10000}"/>
    <cellStyle name="Separador de milhares 6 3 6 2 2" xfId="32479" xr:uid="{00000000-0005-0000-0000-000064A10000}"/>
    <cellStyle name="Separador de milhares 6 3 6 2 3" xfId="32480" xr:uid="{00000000-0005-0000-0000-000065A10000}"/>
    <cellStyle name="Separador de milhares 6 3 6 3" xfId="32481" xr:uid="{00000000-0005-0000-0000-000066A10000}"/>
    <cellStyle name="Separador de milhares 6 3 6 4" xfId="32482" xr:uid="{00000000-0005-0000-0000-000067A10000}"/>
    <cellStyle name="Separador de milhares 6 3 7" xfId="32483" xr:uid="{00000000-0005-0000-0000-000068A10000}"/>
    <cellStyle name="Separador de milhares 6 3 7 2" xfId="32484" xr:uid="{00000000-0005-0000-0000-000069A10000}"/>
    <cellStyle name="Separador de milhares 6 3 7 3" xfId="32485" xr:uid="{00000000-0005-0000-0000-00006AA10000}"/>
    <cellStyle name="Separador de milhares 6 3 8" xfId="32486" xr:uid="{00000000-0005-0000-0000-00006BA10000}"/>
    <cellStyle name="Separador de milhares 6 3 8 2" xfId="32487" xr:uid="{00000000-0005-0000-0000-00006CA10000}"/>
    <cellStyle name="Separador de milhares 6 3 9" xfId="32488" xr:uid="{00000000-0005-0000-0000-00006DA10000}"/>
    <cellStyle name="Separador de milhares 6 4" xfId="32489" xr:uid="{00000000-0005-0000-0000-00006EA10000}"/>
    <cellStyle name="Separador de milhares 6 4 10" xfId="38600" xr:uid="{00000000-0005-0000-0000-00006FA10000}"/>
    <cellStyle name="Separador de milhares 6 4 2" xfId="32490" xr:uid="{00000000-0005-0000-0000-000070A10000}"/>
    <cellStyle name="Separador de milhares 6 4 2 2" xfId="32491" xr:uid="{00000000-0005-0000-0000-000071A10000}"/>
    <cellStyle name="Separador de milhares 6 4 2 2 2" xfId="32492" xr:uid="{00000000-0005-0000-0000-000072A10000}"/>
    <cellStyle name="Separador de milhares 6 4 2 2 2 2" xfId="32493" xr:uid="{00000000-0005-0000-0000-000073A10000}"/>
    <cellStyle name="Separador de milhares 6 4 2 2 2 3" xfId="32494" xr:uid="{00000000-0005-0000-0000-000074A10000}"/>
    <cellStyle name="Separador de milhares 6 4 2 2 3" xfId="32495" xr:uid="{00000000-0005-0000-0000-000075A10000}"/>
    <cellStyle name="Separador de milhares 6 4 2 2 3 2" xfId="32496" xr:uid="{00000000-0005-0000-0000-000076A10000}"/>
    <cellStyle name="Separador de milhares 6 4 2 2 3 3" xfId="32497" xr:uid="{00000000-0005-0000-0000-000077A10000}"/>
    <cellStyle name="Separador de milhares 6 4 2 2 4" xfId="32498" xr:uid="{00000000-0005-0000-0000-000078A10000}"/>
    <cellStyle name="Separador de milhares 6 4 2 2 4 2" xfId="32499" xr:uid="{00000000-0005-0000-0000-000079A10000}"/>
    <cellStyle name="Separador de milhares 6 4 2 2 4 3" xfId="32500" xr:uid="{00000000-0005-0000-0000-00007AA10000}"/>
    <cellStyle name="Separador de milhares 6 4 2 2 5" xfId="32501" xr:uid="{00000000-0005-0000-0000-00007BA10000}"/>
    <cellStyle name="Separador de milhares 6 4 2 2 6" xfId="32502" xr:uid="{00000000-0005-0000-0000-00007CA10000}"/>
    <cellStyle name="Separador de milhares 6 4 2 2 7" xfId="32503" xr:uid="{00000000-0005-0000-0000-00007DA10000}"/>
    <cellStyle name="Separador de milhares 6 4 2 3" xfId="32504" xr:uid="{00000000-0005-0000-0000-00007EA10000}"/>
    <cellStyle name="Separador de milhares 6 4 2 3 2" xfId="32505" xr:uid="{00000000-0005-0000-0000-00007FA10000}"/>
    <cellStyle name="Separador de milhares 6 4 2 3 2 2" xfId="32506" xr:uid="{00000000-0005-0000-0000-000080A10000}"/>
    <cellStyle name="Separador de milhares 6 4 2 3 2 3" xfId="32507" xr:uid="{00000000-0005-0000-0000-000081A10000}"/>
    <cellStyle name="Separador de milhares 6 4 2 3 3" xfId="32508" xr:uid="{00000000-0005-0000-0000-000082A10000}"/>
    <cellStyle name="Separador de milhares 6 4 2 3 4" xfId="32509" xr:uid="{00000000-0005-0000-0000-000083A10000}"/>
    <cellStyle name="Separador de milhares 6 4 2 4" xfId="32510" xr:uid="{00000000-0005-0000-0000-000084A10000}"/>
    <cellStyle name="Separador de milhares 6 4 2 4 2" xfId="32511" xr:uid="{00000000-0005-0000-0000-000085A10000}"/>
    <cellStyle name="Separador de milhares 6 4 2 4 2 2" xfId="32512" xr:uid="{00000000-0005-0000-0000-000086A10000}"/>
    <cellStyle name="Separador de milhares 6 4 2 4 2 3" xfId="32513" xr:uid="{00000000-0005-0000-0000-000087A10000}"/>
    <cellStyle name="Separador de milhares 6 4 2 4 3" xfId="32514" xr:uid="{00000000-0005-0000-0000-000088A10000}"/>
    <cellStyle name="Separador de milhares 6 4 2 4 4" xfId="32515" xr:uid="{00000000-0005-0000-0000-000089A10000}"/>
    <cellStyle name="Separador de milhares 6 4 2 5" xfId="32516" xr:uid="{00000000-0005-0000-0000-00008AA10000}"/>
    <cellStyle name="Separador de milhares 6 4 2 5 2" xfId="32517" xr:uid="{00000000-0005-0000-0000-00008BA10000}"/>
    <cellStyle name="Separador de milhares 6 4 2 5 3" xfId="32518" xr:uid="{00000000-0005-0000-0000-00008CA10000}"/>
    <cellStyle name="Separador de milhares 6 4 2 6" xfId="32519" xr:uid="{00000000-0005-0000-0000-00008DA10000}"/>
    <cellStyle name="Separador de milhares 6 4 2 6 2" xfId="32520" xr:uid="{00000000-0005-0000-0000-00008EA10000}"/>
    <cellStyle name="Separador de milhares 6 4 2 7" xfId="32521" xr:uid="{00000000-0005-0000-0000-00008FA10000}"/>
    <cellStyle name="Separador de milhares 6 4 2 8" xfId="32522" xr:uid="{00000000-0005-0000-0000-000090A10000}"/>
    <cellStyle name="Separador de milhares 6 4 3" xfId="32523" xr:uid="{00000000-0005-0000-0000-000091A10000}"/>
    <cellStyle name="Separador de milhares 6 4 3 2" xfId="32524" xr:uid="{00000000-0005-0000-0000-000092A10000}"/>
    <cellStyle name="Separador de milhares 6 4 3 2 2" xfId="32525" xr:uid="{00000000-0005-0000-0000-000093A10000}"/>
    <cellStyle name="Separador de milhares 6 4 3 2 3" xfId="32526" xr:uid="{00000000-0005-0000-0000-000094A10000}"/>
    <cellStyle name="Separador de milhares 6 4 3 3" xfId="32527" xr:uid="{00000000-0005-0000-0000-000095A10000}"/>
    <cellStyle name="Separador de milhares 6 4 3 3 2" xfId="32528" xr:uid="{00000000-0005-0000-0000-000096A10000}"/>
    <cellStyle name="Separador de milhares 6 4 3 3 3" xfId="32529" xr:uid="{00000000-0005-0000-0000-000097A10000}"/>
    <cellStyle name="Separador de milhares 6 4 3 4" xfId="32530" xr:uid="{00000000-0005-0000-0000-000098A10000}"/>
    <cellStyle name="Separador de milhares 6 4 3 4 2" xfId="32531" xr:uid="{00000000-0005-0000-0000-000099A10000}"/>
    <cellStyle name="Separador de milhares 6 4 3 4 3" xfId="32532" xr:uid="{00000000-0005-0000-0000-00009AA10000}"/>
    <cellStyle name="Separador de milhares 6 4 3 5" xfId="32533" xr:uid="{00000000-0005-0000-0000-00009BA10000}"/>
    <cellStyle name="Separador de milhares 6 4 3 6" xfId="32534" xr:uid="{00000000-0005-0000-0000-00009CA10000}"/>
    <cellStyle name="Separador de milhares 6 4 3 7" xfId="32535" xr:uid="{00000000-0005-0000-0000-00009DA10000}"/>
    <cellStyle name="Separador de milhares 6 4 4" xfId="32536" xr:uid="{00000000-0005-0000-0000-00009EA10000}"/>
    <cellStyle name="Separador de milhares 6 4 4 2" xfId="32537" xr:uid="{00000000-0005-0000-0000-00009FA10000}"/>
    <cellStyle name="Separador de milhares 6 4 4 2 2" xfId="32538" xr:uid="{00000000-0005-0000-0000-0000A0A10000}"/>
    <cellStyle name="Separador de milhares 6 4 4 2 3" xfId="32539" xr:uid="{00000000-0005-0000-0000-0000A1A10000}"/>
    <cellStyle name="Separador de milhares 6 4 4 3" xfId="32540" xr:uid="{00000000-0005-0000-0000-0000A2A10000}"/>
    <cellStyle name="Separador de milhares 6 4 4 4" xfId="32541" xr:uid="{00000000-0005-0000-0000-0000A3A10000}"/>
    <cellStyle name="Separador de milhares 6 4 5" xfId="32542" xr:uid="{00000000-0005-0000-0000-0000A4A10000}"/>
    <cellStyle name="Separador de milhares 6 4 5 2" xfId="32543" xr:uid="{00000000-0005-0000-0000-0000A5A10000}"/>
    <cellStyle name="Separador de milhares 6 4 5 2 2" xfId="32544" xr:uid="{00000000-0005-0000-0000-0000A6A10000}"/>
    <cellStyle name="Separador de milhares 6 4 5 2 3" xfId="32545" xr:uid="{00000000-0005-0000-0000-0000A7A10000}"/>
    <cellStyle name="Separador de milhares 6 4 5 3" xfId="32546" xr:uid="{00000000-0005-0000-0000-0000A8A10000}"/>
    <cellStyle name="Separador de milhares 6 4 5 4" xfId="32547" xr:uid="{00000000-0005-0000-0000-0000A9A10000}"/>
    <cellStyle name="Separador de milhares 6 4 6" xfId="32548" xr:uid="{00000000-0005-0000-0000-0000AAA10000}"/>
    <cellStyle name="Separador de milhares 6 4 6 2" xfId="32549" xr:uid="{00000000-0005-0000-0000-0000ABA10000}"/>
    <cellStyle name="Separador de milhares 6 4 6 3" xfId="32550" xr:uid="{00000000-0005-0000-0000-0000ACA10000}"/>
    <cellStyle name="Separador de milhares 6 4 7" xfId="32551" xr:uid="{00000000-0005-0000-0000-0000ADA10000}"/>
    <cellStyle name="Separador de milhares 6 4 7 2" xfId="32552" xr:uid="{00000000-0005-0000-0000-0000AEA10000}"/>
    <cellStyle name="Separador de milhares 6 4 8" xfId="32553" xr:uid="{00000000-0005-0000-0000-0000AFA10000}"/>
    <cellStyle name="Separador de milhares 6 4 9" xfId="32554" xr:uid="{00000000-0005-0000-0000-0000B0A10000}"/>
    <cellStyle name="Separador de milhares 6 5" xfId="32555" xr:uid="{00000000-0005-0000-0000-0000B1A10000}"/>
    <cellStyle name="Separador de milhares 6 5 2" xfId="32556" xr:uid="{00000000-0005-0000-0000-0000B2A10000}"/>
    <cellStyle name="Separador de milhares 6 5 2 2" xfId="32557" xr:uid="{00000000-0005-0000-0000-0000B3A10000}"/>
    <cellStyle name="Separador de milhares 6 5 2 2 2" xfId="32558" xr:uid="{00000000-0005-0000-0000-0000B4A10000}"/>
    <cellStyle name="Separador de milhares 6 5 2 2 3" xfId="32559" xr:uid="{00000000-0005-0000-0000-0000B5A10000}"/>
    <cellStyle name="Separador de milhares 6 5 2 2 4" xfId="32560" xr:uid="{00000000-0005-0000-0000-0000B6A10000}"/>
    <cellStyle name="Separador de milhares 6 5 2 3" xfId="32561" xr:uid="{00000000-0005-0000-0000-0000B7A10000}"/>
    <cellStyle name="Separador de milhares 6 5 2 3 2" xfId="32562" xr:uid="{00000000-0005-0000-0000-0000B8A10000}"/>
    <cellStyle name="Separador de milhares 6 5 2 3 3" xfId="32563" xr:uid="{00000000-0005-0000-0000-0000B9A10000}"/>
    <cellStyle name="Separador de milhares 6 5 2 4" xfId="32564" xr:uid="{00000000-0005-0000-0000-0000BAA10000}"/>
    <cellStyle name="Separador de milhares 6 5 2 4 2" xfId="32565" xr:uid="{00000000-0005-0000-0000-0000BBA10000}"/>
    <cellStyle name="Separador de milhares 6 5 2 4 3" xfId="32566" xr:uid="{00000000-0005-0000-0000-0000BCA10000}"/>
    <cellStyle name="Separador de milhares 6 5 2 5" xfId="32567" xr:uid="{00000000-0005-0000-0000-0000BDA10000}"/>
    <cellStyle name="Separador de milhares 6 5 2 6" xfId="32568" xr:uid="{00000000-0005-0000-0000-0000BEA10000}"/>
    <cellStyle name="Separador de milhares 6 5 2 7" xfId="32569" xr:uid="{00000000-0005-0000-0000-0000BFA10000}"/>
    <cellStyle name="Separador de milhares 6 5 3" xfId="32570" xr:uid="{00000000-0005-0000-0000-0000C0A10000}"/>
    <cellStyle name="Separador de milhares 6 5 3 2" xfId="32571" xr:uid="{00000000-0005-0000-0000-0000C1A10000}"/>
    <cellStyle name="Separador de milhares 6 5 3 2 2" xfId="32572" xr:uid="{00000000-0005-0000-0000-0000C2A10000}"/>
    <cellStyle name="Separador de milhares 6 5 3 2 3" xfId="32573" xr:uid="{00000000-0005-0000-0000-0000C3A10000}"/>
    <cellStyle name="Separador de milhares 6 5 3 3" xfId="32574" xr:uid="{00000000-0005-0000-0000-0000C4A10000}"/>
    <cellStyle name="Separador de milhares 6 5 3 4" xfId="32575" xr:uid="{00000000-0005-0000-0000-0000C5A10000}"/>
    <cellStyle name="Separador de milhares 6 5 3 5" xfId="32576" xr:uid="{00000000-0005-0000-0000-0000C6A10000}"/>
    <cellStyle name="Separador de milhares 6 5 4" xfId="32577" xr:uid="{00000000-0005-0000-0000-0000C7A10000}"/>
    <cellStyle name="Separador de milhares 6 5 4 2" xfId="32578" xr:uid="{00000000-0005-0000-0000-0000C8A10000}"/>
    <cellStyle name="Separador de milhares 6 5 4 2 2" xfId="32579" xr:uid="{00000000-0005-0000-0000-0000C9A10000}"/>
    <cellStyle name="Separador de milhares 6 5 4 2 3" xfId="32580" xr:uid="{00000000-0005-0000-0000-0000CAA10000}"/>
    <cellStyle name="Separador de milhares 6 5 4 3" xfId="32581" xr:uid="{00000000-0005-0000-0000-0000CBA10000}"/>
    <cellStyle name="Separador de milhares 6 5 4 4" xfId="32582" xr:uid="{00000000-0005-0000-0000-0000CCA10000}"/>
    <cellStyle name="Separador de milhares 6 5 5" xfId="32583" xr:uid="{00000000-0005-0000-0000-0000CDA10000}"/>
    <cellStyle name="Separador de milhares 6 5 5 2" xfId="32584" xr:uid="{00000000-0005-0000-0000-0000CEA10000}"/>
    <cellStyle name="Separador de milhares 6 5 5 3" xfId="32585" xr:uid="{00000000-0005-0000-0000-0000CFA10000}"/>
    <cellStyle name="Separador de milhares 6 5 6" xfId="32586" xr:uid="{00000000-0005-0000-0000-0000D0A10000}"/>
    <cellStyle name="Separador de milhares 6 5 6 2" xfId="32587" xr:uid="{00000000-0005-0000-0000-0000D1A10000}"/>
    <cellStyle name="Separador de milhares 6 5 7" xfId="32588" xr:uid="{00000000-0005-0000-0000-0000D2A10000}"/>
    <cellStyle name="Separador de milhares 6 5 8" xfId="32589" xr:uid="{00000000-0005-0000-0000-0000D3A10000}"/>
    <cellStyle name="Separador de milhares 6 6" xfId="32590" xr:uid="{00000000-0005-0000-0000-0000D4A10000}"/>
    <cellStyle name="Separador de milhares 6 6 2" xfId="32591" xr:uid="{00000000-0005-0000-0000-0000D5A10000}"/>
    <cellStyle name="Separador de milhares 6 6 2 2" xfId="32592" xr:uid="{00000000-0005-0000-0000-0000D6A10000}"/>
    <cellStyle name="Separador de milhares 6 6 2 2 2" xfId="32593" xr:uid="{00000000-0005-0000-0000-0000D7A10000}"/>
    <cellStyle name="Separador de milhares 6 6 2 3" xfId="32594" xr:uid="{00000000-0005-0000-0000-0000D8A10000}"/>
    <cellStyle name="Separador de milhares 6 6 2 4" xfId="32595" xr:uid="{00000000-0005-0000-0000-0000D9A10000}"/>
    <cellStyle name="Separador de milhares 6 6 3" xfId="32596" xr:uid="{00000000-0005-0000-0000-0000DAA10000}"/>
    <cellStyle name="Separador de milhares 6 6 3 2" xfId="32597" xr:uid="{00000000-0005-0000-0000-0000DBA10000}"/>
    <cellStyle name="Separador de milhares 6 6 3 3" xfId="32598" xr:uid="{00000000-0005-0000-0000-0000DCA10000}"/>
    <cellStyle name="Separador de milhares 6 6 3 4" xfId="32599" xr:uid="{00000000-0005-0000-0000-0000DDA10000}"/>
    <cellStyle name="Separador de milhares 6 6 4" xfId="32600" xr:uid="{00000000-0005-0000-0000-0000DEA10000}"/>
    <cellStyle name="Separador de milhares 6 6 4 2" xfId="32601" xr:uid="{00000000-0005-0000-0000-0000DFA10000}"/>
    <cellStyle name="Separador de milhares 6 6 4 3" xfId="32602" xr:uid="{00000000-0005-0000-0000-0000E0A10000}"/>
    <cellStyle name="Separador de milhares 6 6 5" xfId="32603" xr:uid="{00000000-0005-0000-0000-0000E1A10000}"/>
    <cellStyle name="Separador de milhares 6 6 6" xfId="32604" xr:uid="{00000000-0005-0000-0000-0000E2A10000}"/>
    <cellStyle name="Separador de milhares 6 6 7" xfId="32605" xr:uid="{00000000-0005-0000-0000-0000E3A10000}"/>
    <cellStyle name="Separador de milhares 6 7" xfId="32606" xr:uid="{00000000-0005-0000-0000-0000E4A10000}"/>
    <cellStyle name="Separador de milhares 6 7 2" xfId="32607" xr:uid="{00000000-0005-0000-0000-0000E5A10000}"/>
    <cellStyle name="Separador de milhares 6 7 2 2" xfId="32608" xr:uid="{00000000-0005-0000-0000-0000E6A10000}"/>
    <cellStyle name="Separador de milhares 6 7 2 3" xfId="32609" xr:uid="{00000000-0005-0000-0000-0000E7A10000}"/>
    <cellStyle name="Separador de milhares 6 7 2 4" xfId="32610" xr:uid="{00000000-0005-0000-0000-0000E8A10000}"/>
    <cellStyle name="Separador de milhares 6 7 3" xfId="32611" xr:uid="{00000000-0005-0000-0000-0000E9A10000}"/>
    <cellStyle name="Separador de milhares 6 7 3 2" xfId="32612" xr:uid="{00000000-0005-0000-0000-0000EAA10000}"/>
    <cellStyle name="Separador de milhares 6 7 4" xfId="32613" xr:uid="{00000000-0005-0000-0000-0000EBA10000}"/>
    <cellStyle name="Separador de milhares 6 7 5" xfId="32614" xr:uid="{00000000-0005-0000-0000-0000ECA10000}"/>
    <cellStyle name="Separador de milhares 6 8" xfId="32615" xr:uid="{00000000-0005-0000-0000-0000EDA10000}"/>
    <cellStyle name="Separador de milhares 6 8 2" xfId="32616" xr:uid="{00000000-0005-0000-0000-0000EEA10000}"/>
    <cellStyle name="Separador de milhares 6 8 2 2" xfId="32617" xr:uid="{00000000-0005-0000-0000-0000EFA10000}"/>
    <cellStyle name="Separador de milhares 6 8 2 2 2" xfId="32618" xr:uid="{00000000-0005-0000-0000-0000F0A10000}"/>
    <cellStyle name="Separador de milhares 6 8 2 3" xfId="32619" xr:uid="{00000000-0005-0000-0000-0000F1A10000}"/>
    <cellStyle name="Separador de milhares 6 8 2 4" xfId="32620" xr:uid="{00000000-0005-0000-0000-0000F2A10000}"/>
    <cellStyle name="Separador de milhares 6 8 3" xfId="32621" xr:uid="{00000000-0005-0000-0000-0000F3A10000}"/>
    <cellStyle name="Separador de milhares 6 8 3 2" xfId="32622" xr:uid="{00000000-0005-0000-0000-0000F4A10000}"/>
    <cellStyle name="Separador de milhares 6 8 4" xfId="32623" xr:uid="{00000000-0005-0000-0000-0000F5A10000}"/>
    <cellStyle name="Separador de milhares 6 8 5" xfId="32624" xr:uid="{00000000-0005-0000-0000-0000F6A10000}"/>
    <cellStyle name="Separador de milhares 6 9" xfId="32625" xr:uid="{00000000-0005-0000-0000-0000F7A10000}"/>
    <cellStyle name="Separador de milhares 6 9 2" xfId="32626" xr:uid="{00000000-0005-0000-0000-0000F8A10000}"/>
    <cellStyle name="Separador de milhares 6 9 2 2" xfId="32627" xr:uid="{00000000-0005-0000-0000-0000F9A10000}"/>
    <cellStyle name="Separador de milhares 6 9 3" xfId="32628" xr:uid="{00000000-0005-0000-0000-0000FAA10000}"/>
    <cellStyle name="Separador de milhares 6 9 3 2" xfId="32629" xr:uid="{00000000-0005-0000-0000-0000FBA10000}"/>
    <cellStyle name="Separador de milhares 6 9 4" xfId="32630" xr:uid="{00000000-0005-0000-0000-0000FCA10000}"/>
    <cellStyle name="Separador de milhares 6_Nota 22" xfId="32631" xr:uid="{00000000-0005-0000-0000-0000FDA10000}"/>
    <cellStyle name="Separador de milhares 61" xfId="206" xr:uid="{00000000-0005-0000-0000-0000FEA10000}"/>
    <cellStyle name="Separador de milhares 66" xfId="229" xr:uid="{00000000-0005-0000-0000-0000FFA10000}"/>
    <cellStyle name="Separador de milhares 7" xfId="32632" xr:uid="{00000000-0005-0000-0000-000000A20000}"/>
    <cellStyle name="Separador de milhares 7 10" xfId="32633" xr:uid="{00000000-0005-0000-0000-000001A20000}"/>
    <cellStyle name="Separador de milhares 7 10 2" xfId="32634" xr:uid="{00000000-0005-0000-0000-000002A20000}"/>
    <cellStyle name="Separador de milhares 7 10 3" xfId="32635" xr:uid="{00000000-0005-0000-0000-000003A20000}"/>
    <cellStyle name="Separador de milhares 7 11" xfId="32636" xr:uid="{00000000-0005-0000-0000-000004A20000}"/>
    <cellStyle name="Separador de milhares 7 11 2" xfId="32637" xr:uid="{00000000-0005-0000-0000-000005A20000}"/>
    <cellStyle name="Separador de milhares 7 12" xfId="32638" xr:uid="{00000000-0005-0000-0000-000006A20000}"/>
    <cellStyle name="Separador de milhares 7 13" xfId="32639" xr:uid="{00000000-0005-0000-0000-000007A20000}"/>
    <cellStyle name="Separador de milhares 7 2" xfId="32640" xr:uid="{00000000-0005-0000-0000-000008A20000}"/>
    <cellStyle name="Separador de milhares 7 2 10" xfId="32641" xr:uid="{00000000-0005-0000-0000-000009A20000}"/>
    <cellStyle name="Separador de milhares 7 2 11" xfId="36634" xr:uid="{00000000-0005-0000-0000-00000AA20000}"/>
    <cellStyle name="Separador de milhares 7 2 2" xfId="32642" xr:uid="{00000000-0005-0000-0000-00000BA20000}"/>
    <cellStyle name="Separador de milhares 7 2 2 10" xfId="38835" xr:uid="{00000000-0005-0000-0000-00000CA20000}"/>
    <cellStyle name="Separador de milhares 7 2 2 2" xfId="32643" xr:uid="{00000000-0005-0000-0000-00000DA20000}"/>
    <cellStyle name="Separador de milhares 7 2 2 2 2" xfId="32644" xr:uid="{00000000-0005-0000-0000-00000EA20000}"/>
    <cellStyle name="Separador de milhares 7 2 2 2 2 2" xfId="32645" xr:uid="{00000000-0005-0000-0000-00000FA20000}"/>
    <cellStyle name="Separador de milhares 7 2 2 2 2 2 2" xfId="32646" xr:uid="{00000000-0005-0000-0000-000010A20000}"/>
    <cellStyle name="Separador de milhares 7 2 2 2 2 2 3" xfId="32647" xr:uid="{00000000-0005-0000-0000-000011A20000}"/>
    <cellStyle name="Separador de milhares 7 2 2 2 2 3" xfId="32648" xr:uid="{00000000-0005-0000-0000-000012A20000}"/>
    <cellStyle name="Separador de milhares 7 2 2 2 2 3 2" xfId="32649" xr:uid="{00000000-0005-0000-0000-000013A20000}"/>
    <cellStyle name="Separador de milhares 7 2 2 2 2 3 3" xfId="32650" xr:uid="{00000000-0005-0000-0000-000014A20000}"/>
    <cellStyle name="Separador de milhares 7 2 2 2 2 4" xfId="32651" xr:uid="{00000000-0005-0000-0000-000015A20000}"/>
    <cellStyle name="Separador de milhares 7 2 2 2 2 4 2" xfId="32652" xr:uid="{00000000-0005-0000-0000-000016A20000}"/>
    <cellStyle name="Separador de milhares 7 2 2 2 2 4 3" xfId="32653" xr:uid="{00000000-0005-0000-0000-000017A20000}"/>
    <cellStyle name="Separador de milhares 7 2 2 2 2 5" xfId="32654" xr:uid="{00000000-0005-0000-0000-000018A20000}"/>
    <cellStyle name="Separador de milhares 7 2 2 2 2 6" xfId="32655" xr:uid="{00000000-0005-0000-0000-000019A20000}"/>
    <cellStyle name="Separador de milhares 7 2 2 2 3" xfId="32656" xr:uid="{00000000-0005-0000-0000-00001AA20000}"/>
    <cellStyle name="Separador de milhares 7 2 2 2 3 2" xfId="32657" xr:uid="{00000000-0005-0000-0000-00001BA20000}"/>
    <cellStyle name="Separador de milhares 7 2 2 2 3 2 2" xfId="32658" xr:uid="{00000000-0005-0000-0000-00001CA20000}"/>
    <cellStyle name="Separador de milhares 7 2 2 2 3 2 3" xfId="32659" xr:uid="{00000000-0005-0000-0000-00001DA20000}"/>
    <cellStyle name="Separador de milhares 7 2 2 2 3 3" xfId="32660" xr:uid="{00000000-0005-0000-0000-00001EA20000}"/>
    <cellStyle name="Separador de milhares 7 2 2 2 3 4" xfId="32661" xr:uid="{00000000-0005-0000-0000-00001FA20000}"/>
    <cellStyle name="Separador de milhares 7 2 2 2 4" xfId="32662" xr:uid="{00000000-0005-0000-0000-000020A20000}"/>
    <cellStyle name="Separador de milhares 7 2 2 2 4 2" xfId="32663" xr:uid="{00000000-0005-0000-0000-000021A20000}"/>
    <cellStyle name="Separador de milhares 7 2 2 2 4 2 2" xfId="32664" xr:uid="{00000000-0005-0000-0000-000022A20000}"/>
    <cellStyle name="Separador de milhares 7 2 2 2 4 2 3" xfId="32665" xr:uid="{00000000-0005-0000-0000-000023A20000}"/>
    <cellStyle name="Separador de milhares 7 2 2 2 4 3" xfId="32666" xr:uid="{00000000-0005-0000-0000-000024A20000}"/>
    <cellStyle name="Separador de milhares 7 2 2 2 4 4" xfId="32667" xr:uid="{00000000-0005-0000-0000-000025A20000}"/>
    <cellStyle name="Separador de milhares 7 2 2 2 5" xfId="32668" xr:uid="{00000000-0005-0000-0000-000026A20000}"/>
    <cellStyle name="Separador de milhares 7 2 2 2 5 2" xfId="32669" xr:uid="{00000000-0005-0000-0000-000027A20000}"/>
    <cellStyle name="Separador de milhares 7 2 2 2 5 3" xfId="32670" xr:uid="{00000000-0005-0000-0000-000028A20000}"/>
    <cellStyle name="Separador de milhares 7 2 2 2 6" xfId="32671" xr:uid="{00000000-0005-0000-0000-000029A20000}"/>
    <cellStyle name="Separador de milhares 7 2 2 2 6 2" xfId="32672" xr:uid="{00000000-0005-0000-0000-00002AA20000}"/>
    <cellStyle name="Separador de milhares 7 2 2 2 7" xfId="32673" xr:uid="{00000000-0005-0000-0000-00002BA20000}"/>
    <cellStyle name="Separador de milhares 7 2 2 3" xfId="32674" xr:uid="{00000000-0005-0000-0000-00002CA20000}"/>
    <cellStyle name="Separador de milhares 7 2 2 3 2" xfId="32675" xr:uid="{00000000-0005-0000-0000-00002DA20000}"/>
    <cellStyle name="Separador de milhares 7 2 2 3 2 2" xfId="32676" xr:uid="{00000000-0005-0000-0000-00002EA20000}"/>
    <cellStyle name="Separador de milhares 7 2 2 3 2 3" xfId="32677" xr:uid="{00000000-0005-0000-0000-00002FA20000}"/>
    <cellStyle name="Separador de milhares 7 2 2 3 3" xfId="32678" xr:uid="{00000000-0005-0000-0000-000030A20000}"/>
    <cellStyle name="Separador de milhares 7 2 2 3 3 2" xfId="32679" xr:uid="{00000000-0005-0000-0000-000031A20000}"/>
    <cellStyle name="Separador de milhares 7 2 2 3 3 3" xfId="32680" xr:uid="{00000000-0005-0000-0000-000032A20000}"/>
    <cellStyle name="Separador de milhares 7 2 2 3 4" xfId="32681" xr:uid="{00000000-0005-0000-0000-000033A20000}"/>
    <cellStyle name="Separador de milhares 7 2 2 3 4 2" xfId="32682" xr:uid="{00000000-0005-0000-0000-000034A20000}"/>
    <cellStyle name="Separador de milhares 7 2 2 3 4 3" xfId="32683" xr:uid="{00000000-0005-0000-0000-000035A20000}"/>
    <cellStyle name="Separador de milhares 7 2 2 3 5" xfId="32684" xr:uid="{00000000-0005-0000-0000-000036A20000}"/>
    <cellStyle name="Separador de milhares 7 2 2 3 6" xfId="32685" xr:uid="{00000000-0005-0000-0000-000037A20000}"/>
    <cellStyle name="Separador de milhares 7 2 2 4" xfId="32686" xr:uid="{00000000-0005-0000-0000-000038A20000}"/>
    <cellStyle name="Separador de milhares 7 2 2 4 2" xfId="32687" xr:uid="{00000000-0005-0000-0000-000039A20000}"/>
    <cellStyle name="Separador de milhares 7 2 2 4 2 2" xfId="32688" xr:uid="{00000000-0005-0000-0000-00003AA20000}"/>
    <cellStyle name="Separador de milhares 7 2 2 4 2 3" xfId="32689" xr:uid="{00000000-0005-0000-0000-00003BA20000}"/>
    <cellStyle name="Separador de milhares 7 2 2 4 3" xfId="32690" xr:uid="{00000000-0005-0000-0000-00003CA20000}"/>
    <cellStyle name="Separador de milhares 7 2 2 4 4" xfId="32691" xr:uid="{00000000-0005-0000-0000-00003DA20000}"/>
    <cellStyle name="Separador de milhares 7 2 2 5" xfId="32692" xr:uid="{00000000-0005-0000-0000-00003EA20000}"/>
    <cellStyle name="Separador de milhares 7 2 2 5 2" xfId="32693" xr:uid="{00000000-0005-0000-0000-00003FA20000}"/>
    <cellStyle name="Separador de milhares 7 2 2 5 2 2" xfId="32694" xr:uid="{00000000-0005-0000-0000-000040A20000}"/>
    <cellStyle name="Separador de milhares 7 2 2 5 2 3" xfId="32695" xr:uid="{00000000-0005-0000-0000-000041A20000}"/>
    <cellStyle name="Separador de milhares 7 2 2 5 3" xfId="32696" xr:uid="{00000000-0005-0000-0000-000042A20000}"/>
    <cellStyle name="Separador de milhares 7 2 2 5 4" xfId="32697" xr:uid="{00000000-0005-0000-0000-000043A20000}"/>
    <cellStyle name="Separador de milhares 7 2 2 6" xfId="32698" xr:uid="{00000000-0005-0000-0000-000044A20000}"/>
    <cellStyle name="Separador de milhares 7 2 2 6 2" xfId="32699" xr:uid="{00000000-0005-0000-0000-000045A20000}"/>
    <cellStyle name="Separador de milhares 7 2 2 6 3" xfId="32700" xr:uid="{00000000-0005-0000-0000-000046A20000}"/>
    <cellStyle name="Separador de milhares 7 2 2 7" xfId="32701" xr:uid="{00000000-0005-0000-0000-000047A20000}"/>
    <cellStyle name="Separador de milhares 7 2 2 7 2" xfId="32702" xr:uid="{00000000-0005-0000-0000-000048A20000}"/>
    <cellStyle name="Separador de milhares 7 2 2 8" xfId="32703" xr:uid="{00000000-0005-0000-0000-000049A20000}"/>
    <cellStyle name="Separador de milhares 7 2 2 9" xfId="32704" xr:uid="{00000000-0005-0000-0000-00004AA20000}"/>
    <cellStyle name="Separador de milhares 7 2 3" xfId="32705" xr:uid="{00000000-0005-0000-0000-00004BA20000}"/>
    <cellStyle name="Separador de milhares 7 2 3 2" xfId="32706" xr:uid="{00000000-0005-0000-0000-00004CA20000}"/>
    <cellStyle name="Separador de milhares 7 2 3 2 2" xfId="32707" xr:uid="{00000000-0005-0000-0000-00004DA20000}"/>
    <cellStyle name="Separador de milhares 7 2 3 2 2 2" xfId="32708" xr:uid="{00000000-0005-0000-0000-00004EA20000}"/>
    <cellStyle name="Separador de milhares 7 2 3 2 2 3" xfId="32709" xr:uid="{00000000-0005-0000-0000-00004FA20000}"/>
    <cellStyle name="Separador de milhares 7 2 3 2 3" xfId="32710" xr:uid="{00000000-0005-0000-0000-000050A20000}"/>
    <cellStyle name="Separador de milhares 7 2 3 2 3 2" xfId="32711" xr:uid="{00000000-0005-0000-0000-000051A20000}"/>
    <cellStyle name="Separador de milhares 7 2 3 2 3 3" xfId="32712" xr:uid="{00000000-0005-0000-0000-000052A20000}"/>
    <cellStyle name="Separador de milhares 7 2 3 2 4" xfId="32713" xr:uid="{00000000-0005-0000-0000-000053A20000}"/>
    <cellStyle name="Separador de milhares 7 2 3 2 4 2" xfId="32714" xr:uid="{00000000-0005-0000-0000-000054A20000}"/>
    <cellStyle name="Separador de milhares 7 2 3 2 4 3" xfId="32715" xr:uid="{00000000-0005-0000-0000-000055A20000}"/>
    <cellStyle name="Separador de milhares 7 2 3 2 5" xfId="32716" xr:uid="{00000000-0005-0000-0000-000056A20000}"/>
    <cellStyle name="Separador de milhares 7 2 3 2 6" xfId="32717" xr:uid="{00000000-0005-0000-0000-000057A20000}"/>
    <cellStyle name="Separador de milhares 7 2 3 3" xfId="32718" xr:uid="{00000000-0005-0000-0000-000058A20000}"/>
    <cellStyle name="Separador de milhares 7 2 3 3 2" xfId="32719" xr:uid="{00000000-0005-0000-0000-000059A20000}"/>
    <cellStyle name="Separador de milhares 7 2 3 3 2 2" xfId="32720" xr:uid="{00000000-0005-0000-0000-00005AA20000}"/>
    <cellStyle name="Separador de milhares 7 2 3 3 2 3" xfId="32721" xr:uid="{00000000-0005-0000-0000-00005BA20000}"/>
    <cellStyle name="Separador de milhares 7 2 3 3 3" xfId="32722" xr:uid="{00000000-0005-0000-0000-00005CA20000}"/>
    <cellStyle name="Separador de milhares 7 2 3 3 4" xfId="32723" xr:uid="{00000000-0005-0000-0000-00005DA20000}"/>
    <cellStyle name="Separador de milhares 7 2 3 4" xfId="32724" xr:uid="{00000000-0005-0000-0000-00005EA20000}"/>
    <cellStyle name="Separador de milhares 7 2 3 4 2" xfId="32725" xr:uid="{00000000-0005-0000-0000-00005FA20000}"/>
    <cellStyle name="Separador de milhares 7 2 3 4 2 2" xfId="32726" xr:uid="{00000000-0005-0000-0000-000060A20000}"/>
    <cellStyle name="Separador de milhares 7 2 3 4 2 3" xfId="32727" xr:uid="{00000000-0005-0000-0000-000061A20000}"/>
    <cellStyle name="Separador de milhares 7 2 3 4 3" xfId="32728" xr:uid="{00000000-0005-0000-0000-000062A20000}"/>
    <cellStyle name="Separador de milhares 7 2 3 4 4" xfId="32729" xr:uid="{00000000-0005-0000-0000-000063A20000}"/>
    <cellStyle name="Separador de milhares 7 2 3 5" xfId="32730" xr:uid="{00000000-0005-0000-0000-000064A20000}"/>
    <cellStyle name="Separador de milhares 7 2 3 5 2" xfId="32731" xr:uid="{00000000-0005-0000-0000-000065A20000}"/>
    <cellStyle name="Separador de milhares 7 2 3 5 3" xfId="32732" xr:uid="{00000000-0005-0000-0000-000066A20000}"/>
    <cellStyle name="Separador de milhares 7 2 3 6" xfId="32733" xr:uid="{00000000-0005-0000-0000-000067A20000}"/>
    <cellStyle name="Separador de milhares 7 2 3 6 2" xfId="32734" xr:uid="{00000000-0005-0000-0000-000068A20000}"/>
    <cellStyle name="Separador de milhares 7 2 3 7" xfId="32735" xr:uid="{00000000-0005-0000-0000-000069A20000}"/>
    <cellStyle name="Separador de milhares 7 2 4" xfId="32736" xr:uid="{00000000-0005-0000-0000-00006AA20000}"/>
    <cellStyle name="Separador de milhares 7 2 4 2" xfId="32737" xr:uid="{00000000-0005-0000-0000-00006BA20000}"/>
    <cellStyle name="Separador de milhares 7 2 4 2 2" xfId="32738" xr:uid="{00000000-0005-0000-0000-00006CA20000}"/>
    <cellStyle name="Separador de milhares 7 2 4 2 3" xfId="32739" xr:uid="{00000000-0005-0000-0000-00006DA20000}"/>
    <cellStyle name="Separador de milhares 7 2 4 3" xfId="32740" xr:uid="{00000000-0005-0000-0000-00006EA20000}"/>
    <cellStyle name="Separador de milhares 7 2 4 3 2" xfId="32741" xr:uid="{00000000-0005-0000-0000-00006FA20000}"/>
    <cellStyle name="Separador de milhares 7 2 4 3 3" xfId="32742" xr:uid="{00000000-0005-0000-0000-000070A20000}"/>
    <cellStyle name="Separador de milhares 7 2 4 4" xfId="32743" xr:uid="{00000000-0005-0000-0000-000071A20000}"/>
    <cellStyle name="Separador de milhares 7 2 4 4 2" xfId="32744" xr:uid="{00000000-0005-0000-0000-000072A20000}"/>
    <cellStyle name="Separador de milhares 7 2 4 4 3" xfId="32745" xr:uid="{00000000-0005-0000-0000-000073A20000}"/>
    <cellStyle name="Separador de milhares 7 2 4 5" xfId="32746" xr:uid="{00000000-0005-0000-0000-000074A20000}"/>
    <cellStyle name="Separador de milhares 7 2 4 6" xfId="32747" xr:uid="{00000000-0005-0000-0000-000075A20000}"/>
    <cellStyle name="Separador de milhares 7 2 5" xfId="32748" xr:uid="{00000000-0005-0000-0000-000076A20000}"/>
    <cellStyle name="Separador de milhares 7 2 5 2" xfId="32749" xr:uid="{00000000-0005-0000-0000-000077A20000}"/>
    <cellStyle name="Separador de milhares 7 2 5 2 2" xfId="32750" xr:uid="{00000000-0005-0000-0000-000078A20000}"/>
    <cellStyle name="Separador de milhares 7 2 5 2 3" xfId="32751" xr:uid="{00000000-0005-0000-0000-000079A20000}"/>
    <cellStyle name="Separador de milhares 7 2 5 3" xfId="32752" xr:uid="{00000000-0005-0000-0000-00007AA20000}"/>
    <cellStyle name="Separador de milhares 7 2 5 4" xfId="32753" xr:uid="{00000000-0005-0000-0000-00007BA20000}"/>
    <cellStyle name="Separador de milhares 7 2 6" xfId="32754" xr:uid="{00000000-0005-0000-0000-00007CA20000}"/>
    <cellStyle name="Separador de milhares 7 2 6 2" xfId="32755" xr:uid="{00000000-0005-0000-0000-00007DA20000}"/>
    <cellStyle name="Separador de milhares 7 2 6 2 2" xfId="32756" xr:uid="{00000000-0005-0000-0000-00007EA20000}"/>
    <cellStyle name="Separador de milhares 7 2 6 2 3" xfId="32757" xr:uid="{00000000-0005-0000-0000-00007FA20000}"/>
    <cellStyle name="Separador de milhares 7 2 6 3" xfId="32758" xr:uid="{00000000-0005-0000-0000-000080A20000}"/>
    <cellStyle name="Separador de milhares 7 2 6 4" xfId="32759" xr:uid="{00000000-0005-0000-0000-000081A20000}"/>
    <cellStyle name="Separador de milhares 7 2 7" xfId="32760" xr:uid="{00000000-0005-0000-0000-000082A20000}"/>
    <cellStyle name="Separador de milhares 7 2 7 2" xfId="32761" xr:uid="{00000000-0005-0000-0000-000083A20000}"/>
    <cellStyle name="Separador de milhares 7 2 7 3" xfId="32762" xr:uid="{00000000-0005-0000-0000-000084A20000}"/>
    <cellStyle name="Separador de milhares 7 2 8" xfId="32763" xr:uid="{00000000-0005-0000-0000-000085A20000}"/>
    <cellStyle name="Separador de milhares 7 2 8 2" xfId="32764" xr:uid="{00000000-0005-0000-0000-000086A20000}"/>
    <cellStyle name="Separador de milhares 7 2 9" xfId="32765" xr:uid="{00000000-0005-0000-0000-000087A20000}"/>
    <cellStyle name="Separador de milhares 7 3" xfId="32766" xr:uid="{00000000-0005-0000-0000-000088A20000}"/>
    <cellStyle name="Separador de milhares 7 3 10" xfId="32767" xr:uid="{00000000-0005-0000-0000-000089A20000}"/>
    <cellStyle name="Separador de milhares 7 3 11" xfId="38601" xr:uid="{00000000-0005-0000-0000-00008AA20000}"/>
    <cellStyle name="Separador de milhares 7 3 2" xfId="32768" xr:uid="{00000000-0005-0000-0000-00008BA20000}"/>
    <cellStyle name="Separador de milhares 7 3 2 2" xfId="32769" xr:uid="{00000000-0005-0000-0000-00008CA20000}"/>
    <cellStyle name="Separador de milhares 7 3 2 2 2" xfId="32770" xr:uid="{00000000-0005-0000-0000-00008DA20000}"/>
    <cellStyle name="Separador de milhares 7 3 2 2 2 2" xfId="32771" xr:uid="{00000000-0005-0000-0000-00008EA20000}"/>
    <cellStyle name="Separador de milhares 7 3 2 2 2 2 2" xfId="32772" xr:uid="{00000000-0005-0000-0000-00008FA20000}"/>
    <cellStyle name="Separador de milhares 7 3 2 2 2 2 3" xfId="32773" xr:uid="{00000000-0005-0000-0000-000090A20000}"/>
    <cellStyle name="Separador de milhares 7 3 2 2 2 3" xfId="32774" xr:uid="{00000000-0005-0000-0000-000091A20000}"/>
    <cellStyle name="Separador de milhares 7 3 2 2 2 3 2" xfId="32775" xr:uid="{00000000-0005-0000-0000-000092A20000}"/>
    <cellStyle name="Separador de milhares 7 3 2 2 2 3 3" xfId="32776" xr:uid="{00000000-0005-0000-0000-000093A20000}"/>
    <cellStyle name="Separador de milhares 7 3 2 2 2 4" xfId="32777" xr:uid="{00000000-0005-0000-0000-000094A20000}"/>
    <cellStyle name="Separador de milhares 7 3 2 2 2 4 2" xfId="32778" xr:uid="{00000000-0005-0000-0000-000095A20000}"/>
    <cellStyle name="Separador de milhares 7 3 2 2 2 4 3" xfId="32779" xr:uid="{00000000-0005-0000-0000-000096A20000}"/>
    <cellStyle name="Separador de milhares 7 3 2 2 2 5" xfId="32780" xr:uid="{00000000-0005-0000-0000-000097A20000}"/>
    <cellStyle name="Separador de milhares 7 3 2 2 2 6" xfId="32781" xr:uid="{00000000-0005-0000-0000-000098A20000}"/>
    <cellStyle name="Separador de milhares 7 3 2 2 3" xfId="32782" xr:uid="{00000000-0005-0000-0000-000099A20000}"/>
    <cellStyle name="Separador de milhares 7 3 2 2 3 2" xfId="32783" xr:uid="{00000000-0005-0000-0000-00009AA20000}"/>
    <cellStyle name="Separador de milhares 7 3 2 2 3 2 2" xfId="32784" xr:uid="{00000000-0005-0000-0000-00009BA20000}"/>
    <cellStyle name="Separador de milhares 7 3 2 2 3 2 3" xfId="32785" xr:uid="{00000000-0005-0000-0000-00009CA20000}"/>
    <cellStyle name="Separador de milhares 7 3 2 2 3 3" xfId="32786" xr:uid="{00000000-0005-0000-0000-00009DA20000}"/>
    <cellStyle name="Separador de milhares 7 3 2 2 3 4" xfId="32787" xr:uid="{00000000-0005-0000-0000-00009EA20000}"/>
    <cellStyle name="Separador de milhares 7 3 2 2 4" xfId="32788" xr:uid="{00000000-0005-0000-0000-00009FA20000}"/>
    <cellStyle name="Separador de milhares 7 3 2 2 4 2" xfId="32789" xr:uid="{00000000-0005-0000-0000-0000A0A20000}"/>
    <cellStyle name="Separador de milhares 7 3 2 2 4 2 2" xfId="32790" xr:uid="{00000000-0005-0000-0000-0000A1A20000}"/>
    <cellStyle name="Separador de milhares 7 3 2 2 4 2 3" xfId="32791" xr:uid="{00000000-0005-0000-0000-0000A2A20000}"/>
    <cellStyle name="Separador de milhares 7 3 2 2 4 3" xfId="32792" xr:uid="{00000000-0005-0000-0000-0000A3A20000}"/>
    <cellStyle name="Separador de milhares 7 3 2 2 4 4" xfId="32793" xr:uid="{00000000-0005-0000-0000-0000A4A20000}"/>
    <cellStyle name="Separador de milhares 7 3 2 2 5" xfId="32794" xr:uid="{00000000-0005-0000-0000-0000A5A20000}"/>
    <cellStyle name="Separador de milhares 7 3 2 2 5 2" xfId="32795" xr:uid="{00000000-0005-0000-0000-0000A6A20000}"/>
    <cellStyle name="Separador de milhares 7 3 2 2 5 3" xfId="32796" xr:uid="{00000000-0005-0000-0000-0000A7A20000}"/>
    <cellStyle name="Separador de milhares 7 3 2 2 6" xfId="32797" xr:uid="{00000000-0005-0000-0000-0000A8A20000}"/>
    <cellStyle name="Separador de milhares 7 3 2 2 6 2" xfId="32798" xr:uid="{00000000-0005-0000-0000-0000A9A20000}"/>
    <cellStyle name="Separador de milhares 7 3 2 2 7" xfId="32799" xr:uid="{00000000-0005-0000-0000-0000AAA20000}"/>
    <cellStyle name="Separador de milhares 7 3 2 3" xfId="32800" xr:uid="{00000000-0005-0000-0000-0000ABA20000}"/>
    <cellStyle name="Separador de milhares 7 3 2 3 2" xfId="32801" xr:uid="{00000000-0005-0000-0000-0000ACA20000}"/>
    <cellStyle name="Separador de milhares 7 3 2 3 2 2" xfId="32802" xr:uid="{00000000-0005-0000-0000-0000ADA20000}"/>
    <cellStyle name="Separador de milhares 7 3 2 3 2 3" xfId="32803" xr:uid="{00000000-0005-0000-0000-0000AEA20000}"/>
    <cellStyle name="Separador de milhares 7 3 2 3 3" xfId="32804" xr:uid="{00000000-0005-0000-0000-0000AFA20000}"/>
    <cellStyle name="Separador de milhares 7 3 2 3 3 2" xfId="32805" xr:uid="{00000000-0005-0000-0000-0000B0A20000}"/>
    <cellStyle name="Separador de milhares 7 3 2 3 3 3" xfId="32806" xr:uid="{00000000-0005-0000-0000-0000B1A20000}"/>
    <cellStyle name="Separador de milhares 7 3 2 3 4" xfId="32807" xr:uid="{00000000-0005-0000-0000-0000B2A20000}"/>
    <cellStyle name="Separador de milhares 7 3 2 3 4 2" xfId="32808" xr:uid="{00000000-0005-0000-0000-0000B3A20000}"/>
    <cellStyle name="Separador de milhares 7 3 2 3 4 3" xfId="32809" xr:uid="{00000000-0005-0000-0000-0000B4A20000}"/>
    <cellStyle name="Separador de milhares 7 3 2 3 5" xfId="32810" xr:uid="{00000000-0005-0000-0000-0000B5A20000}"/>
    <cellStyle name="Separador de milhares 7 3 2 3 6" xfId="32811" xr:uid="{00000000-0005-0000-0000-0000B6A20000}"/>
    <cellStyle name="Separador de milhares 7 3 2 4" xfId="32812" xr:uid="{00000000-0005-0000-0000-0000B7A20000}"/>
    <cellStyle name="Separador de milhares 7 3 2 4 2" xfId="32813" xr:uid="{00000000-0005-0000-0000-0000B8A20000}"/>
    <cellStyle name="Separador de milhares 7 3 2 4 2 2" xfId="32814" xr:uid="{00000000-0005-0000-0000-0000B9A20000}"/>
    <cellStyle name="Separador de milhares 7 3 2 4 2 3" xfId="32815" xr:uid="{00000000-0005-0000-0000-0000BAA20000}"/>
    <cellStyle name="Separador de milhares 7 3 2 4 3" xfId="32816" xr:uid="{00000000-0005-0000-0000-0000BBA20000}"/>
    <cellStyle name="Separador de milhares 7 3 2 4 4" xfId="32817" xr:uid="{00000000-0005-0000-0000-0000BCA20000}"/>
    <cellStyle name="Separador de milhares 7 3 2 5" xfId="32818" xr:uid="{00000000-0005-0000-0000-0000BDA20000}"/>
    <cellStyle name="Separador de milhares 7 3 2 5 2" xfId="32819" xr:uid="{00000000-0005-0000-0000-0000BEA20000}"/>
    <cellStyle name="Separador de milhares 7 3 2 5 2 2" xfId="32820" xr:uid="{00000000-0005-0000-0000-0000BFA20000}"/>
    <cellStyle name="Separador de milhares 7 3 2 5 2 3" xfId="32821" xr:uid="{00000000-0005-0000-0000-0000C0A20000}"/>
    <cellStyle name="Separador de milhares 7 3 2 5 3" xfId="32822" xr:uid="{00000000-0005-0000-0000-0000C1A20000}"/>
    <cellStyle name="Separador de milhares 7 3 2 5 4" xfId="32823" xr:uid="{00000000-0005-0000-0000-0000C2A20000}"/>
    <cellStyle name="Separador de milhares 7 3 2 6" xfId="32824" xr:uid="{00000000-0005-0000-0000-0000C3A20000}"/>
    <cellStyle name="Separador de milhares 7 3 2 6 2" xfId="32825" xr:uid="{00000000-0005-0000-0000-0000C4A20000}"/>
    <cellStyle name="Separador de milhares 7 3 2 6 3" xfId="32826" xr:uid="{00000000-0005-0000-0000-0000C5A20000}"/>
    <cellStyle name="Separador de milhares 7 3 2 7" xfId="32827" xr:uid="{00000000-0005-0000-0000-0000C6A20000}"/>
    <cellStyle name="Separador de milhares 7 3 2 7 2" xfId="32828" xr:uid="{00000000-0005-0000-0000-0000C7A20000}"/>
    <cellStyle name="Separador de milhares 7 3 2 8" xfId="32829" xr:uid="{00000000-0005-0000-0000-0000C8A20000}"/>
    <cellStyle name="Separador de milhares 7 3 2 9" xfId="32830" xr:uid="{00000000-0005-0000-0000-0000C9A20000}"/>
    <cellStyle name="Separador de milhares 7 3 3" xfId="32831" xr:uid="{00000000-0005-0000-0000-0000CAA20000}"/>
    <cellStyle name="Separador de milhares 7 3 3 2" xfId="32832" xr:uid="{00000000-0005-0000-0000-0000CBA20000}"/>
    <cellStyle name="Separador de milhares 7 3 3 2 2" xfId="32833" xr:uid="{00000000-0005-0000-0000-0000CCA20000}"/>
    <cellStyle name="Separador de milhares 7 3 3 2 2 2" xfId="32834" xr:uid="{00000000-0005-0000-0000-0000CDA20000}"/>
    <cellStyle name="Separador de milhares 7 3 3 2 2 3" xfId="32835" xr:uid="{00000000-0005-0000-0000-0000CEA20000}"/>
    <cellStyle name="Separador de milhares 7 3 3 2 3" xfId="32836" xr:uid="{00000000-0005-0000-0000-0000CFA20000}"/>
    <cellStyle name="Separador de milhares 7 3 3 2 3 2" xfId="32837" xr:uid="{00000000-0005-0000-0000-0000D0A20000}"/>
    <cellStyle name="Separador de milhares 7 3 3 2 3 3" xfId="32838" xr:uid="{00000000-0005-0000-0000-0000D1A20000}"/>
    <cellStyle name="Separador de milhares 7 3 3 2 4" xfId="32839" xr:uid="{00000000-0005-0000-0000-0000D2A20000}"/>
    <cellStyle name="Separador de milhares 7 3 3 2 4 2" xfId="32840" xr:uid="{00000000-0005-0000-0000-0000D3A20000}"/>
    <cellStyle name="Separador de milhares 7 3 3 2 4 3" xfId="32841" xr:uid="{00000000-0005-0000-0000-0000D4A20000}"/>
    <cellStyle name="Separador de milhares 7 3 3 2 5" xfId="32842" xr:uid="{00000000-0005-0000-0000-0000D5A20000}"/>
    <cellStyle name="Separador de milhares 7 3 3 2 6" xfId="32843" xr:uid="{00000000-0005-0000-0000-0000D6A20000}"/>
    <cellStyle name="Separador de milhares 7 3 3 3" xfId="32844" xr:uid="{00000000-0005-0000-0000-0000D7A20000}"/>
    <cellStyle name="Separador de milhares 7 3 3 3 2" xfId="32845" xr:uid="{00000000-0005-0000-0000-0000D8A20000}"/>
    <cellStyle name="Separador de milhares 7 3 3 3 2 2" xfId="32846" xr:uid="{00000000-0005-0000-0000-0000D9A20000}"/>
    <cellStyle name="Separador de milhares 7 3 3 3 2 3" xfId="32847" xr:uid="{00000000-0005-0000-0000-0000DAA20000}"/>
    <cellStyle name="Separador de milhares 7 3 3 3 3" xfId="32848" xr:uid="{00000000-0005-0000-0000-0000DBA20000}"/>
    <cellStyle name="Separador de milhares 7 3 3 3 4" xfId="32849" xr:uid="{00000000-0005-0000-0000-0000DCA20000}"/>
    <cellStyle name="Separador de milhares 7 3 3 4" xfId="32850" xr:uid="{00000000-0005-0000-0000-0000DDA20000}"/>
    <cellStyle name="Separador de milhares 7 3 3 4 2" xfId="32851" xr:uid="{00000000-0005-0000-0000-0000DEA20000}"/>
    <cellStyle name="Separador de milhares 7 3 3 4 2 2" xfId="32852" xr:uid="{00000000-0005-0000-0000-0000DFA20000}"/>
    <cellStyle name="Separador de milhares 7 3 3 4 2 3" xfId="32853" xr:uid="{00000000-0005-0000-0000-0000E0A20000}"/>
    <cellStyle name="Separador de milhares 7 3 3 4 3" xfId="32854" xr:uid="{00000000-0005-0000-0000-0000E1A20000}"/>
    <cellStyle name="Separador de milhares 7 3 3 4 4" xfId="32855" xr:uid="{00000000-0005-0000-0000-0000E2A20000}"/>
    <cellStyle name="Separador de milhares 7 3 3 5" xfId="32856" xr:uid="{00000000-0005-0000-0000-0000E3A20000}"/>
    <cellStyle name="Separador de milhares 7 3 3 5 2" xfId="32857" xr:uid="{00000000-0005-0000-0000-0000E4A20000}"/>
    <cellStyle name="Separador de milhares 7 3 3 5 3" xfId="32858" xr:uid="{00000000-0005-0000-0000-0000E5A20000}"/>
    <cellStyle name="Separador de milhares 7 3 3 6" xfId="32859" xr:uid="{00000000-0005-0000-0000-0000E6A20000}"/>
    <cellStyle name="Separador de milhares 7 3 3 6 2" xfId="32860" xr:uid="{00000000-0005-0000-0000-0000E7A20000}"/>
    <cellStyle name="Separador de milhares 7 3 3 7" xfId="32861" xr:uid="{00000000-0005-0000-0000-0000E8A20000}"/>
    <cellStyle name="Separador de milhares 7 3 4" xfId="32862" xr:uid="{00000000-0005-0000-0000-0000E9A20000}"/>
    <cellStyle name="Separador de milhares 7 3 4 2" xfId="32863" xr:uid="{00000000-0005-0000-0000-0000EAA20000}"/>
    <cellStyle name="Separador de milhares 7 3 4 2 2" xfId="32864" xr:uid="{00000000-0005-0000-0000-0000EBA20000}"/>
    <cellStyle name="Separador de milhares 7 3 4 2 3" xfId="32865" xr:uid="{00000000-0005-0000-0000-0000ECA20000}"/>
    <cellStyle name="Separador de milhares 7 3 4 3" xfId="32866" xr:uid="{00000000-0005-0000-0000-0000EDA20000}"/>
    <cellStyle name="Separador de milhares 7 3 4 3 2" xfId="32867" xr:uid="{00000000-0005-0000-0000-0000EEA20000}"/>
    <cellStyle name="Separador de milhares 7 3 4 3 3" xfId="32868" xr:uid="{00000000-0005-0000-0000-0000EFA20000}"/>
    <cellStyle name="Separador de milhares 7 3 4 4" xfId="32869" xr:uid="{00000000-0005-0000-0000-0000F0A20000}"/>
    <cellStyle name="Separador de milhares 7 3 4 4 2" xfId="32870" xr:uid="{00000000-0005-0000-0000-0000F1A20000}"/>
    <cellStyle name="Separador de milhares 7 3 4 4 3" xfId="32871" xr:uid="{00000000-0005-0000-0000-0000F2A20000}"/>
    <cellStyle name="Separador de milhares 7 3 4 5" xfId="32872" xr:uid="{00000000-0005-0000-0000-0000F3A20000}"/>
    <cellStyle name="Separador de milhares 7 3 4 6" xfId="32873" xr:uid="{00000000-0005-0000-0000-0000F4A20000}"/>
    <cellStyle name="Separador de milhares 7 3 5" xfId="32874" xr:uid="{00000000-0005-0000-0000-0000F5A20000}"/>
    <cellStyle name="Separador de milhares 7 3 5 2" xfId="32875" xr:uid="{00000000-0005-0000-0000-0000F6A20000}"/>
    <cellStyle name="Separador de milhares 7 3 5 2 2" xfId="32876" xr:uid="{00000000-0005-0000-0000-0000F7A20000}"/>
    <cellStyle name="Separador de milhares 7 3 5 2 3" xfId="32877" xr:uid="{00000000-0005-0000-0000-0000F8A20000}"/>
    <cellStyle name="Separador de milhares 7 3 5 3" xfId="32878" xr:uid="{00000000-0005-0000-0000-0000F9A20000}"/>
    <cellStyle name="Separador de milhares 7 3 5 4" xfId="32879" xr:uid="{00000000-0005-0000-0000-0000FAA20000}"/>
    <cellStyle name="Separador de milhares 7 3 6" xfId="32880" xr:uid="{00000000-0005-0000-0000-0000FBA20000}"/>
    <cellStyle name="Separador de milhares 7 3 6 2" xfId="32881" xr:uid="{00000000-0005-0000-0000-0000FCA20000}"/>
    <cellStyle name="Separador de milhares 7 3 6 2 2" xfId="32882" xr:uid="{00000000-0005-0000-0000-0000FDA20000}"/>
    <cellStyle name="Separador de milhares 7 3 6 2 3" xfId="32883" xr:uid="{00000000-0005-0000-0000-0000FEA20000}"/>
    <cellStyle name="Separador de milhares 7 3 6 3" xfId="32884" xr:uid="{00000000-0005-0000-0000-0000FFA20000}"/>
    <cellStyle name="Separador de milhares 7 3 6 4" xfId="32885" xr:uid="{00000000-0005-0000-0000-000000A30000}"/>
    <cellStyle name="Separador de milhares 7 3 7" xfId="32886" xr:uid="{00000000-0005-0000-0000-000001A30000}"/>
    <cellStyle name="Separador de milhares 7 3 7 2" xfId="32887" xr:uid="{00000000-0005-0000-0000-000002A30000}"/>
    <cellStyle name="Separador de milhares 7 3 7 3" xfId="32888" xr:uid="{00000000-0005-0000-0000-000003A30000}"/>
    <cellStyle name="Separador de milhares 7 3 8" xfId="32889" xr:uid="{00000000-0005-0000-0000-000004A30000}"/>
    <cellStyle name="Separador de milhares 7 3 8 2" xfId="32890" xr:uid="{00000000-0005-0000-0000-000005A30000}"/>
    <cellStyle name="Separador de milhares 7 3 9" xfId="32891" xr:uid="{00000000-0005-0000-0000-000006A30000}"/>
    <cellStyle name="Separador de milhares 7 4" xfId="32892" xr:uid="{00000000-0005-0000-0000-000007A30000}"/>
    <cellStyle name="Separador de milhares 7 4 10" xfId="32893" xr:uid="{00000000-0005-0000-0000-000008A30000}"/>
    <cellStyle name="Separador de milhares 7 4 2" xfId="32894" xr:uid="{00000000-0005-0000-0000-000009A30000}"/>
    <cellStyle name="Separador de milhares 7 4 2 2" xfId="32895" xr:uid="{00000000-0005-0000-0000-00000AA30000}"/>
    <cellStyle name="Separador de milhares 7 4 2 2 2" xfId="32896" xr:uid="{00000000-0005-0000-0000-00000BA30000}"/>
    <cellStyle name="Separador de milhares 7 4 2 2 2 2" xfId="32897" xr:uid="{00000000-0005-0000-0000-00000CA30000}"/>
    <cellStyle name="Separador de milhares 7 4 2 2 2 2 2" xfId="32898" xr:uid="{00000000-0005-0000-0000-00000DA30000}"/>
    <cellStyle name="Separador de milhares 7 4 2 2 2 2 3" xfId="32899" xr:uid="{00000000-0005-0000-0000-00000EA30000}"/>
    <cellStyle name="Separador de milhares 7 4 2 2 2 3" xfId="32900" xr:uid="{00000000-0005-0000-0000-00000FA30000}"/>
    <cellStyle name="Separador de milhares 7 4 2 2 2 3 2" xfId="32901" xr:uid="{00000000-0005-0000-0000-000010A30000}"/>
    <cellStyle name="Separador de milhares 7 4 2 2 2 3 3" xfId="32902" xr:uid="{00000000-0005-0000-0000-000011A30000}"/>
    <cellStyle name="Separador de milhares 7 4 2 2 2 4" xfId="32903" xr:uid="{00000000-0005-0000-0000-000012A30000}"/>
    <cellStyle name="Separador de milhares 7 4 2 2 2 4 2" xfId="32904" xr:uid="{00000000-0005-0000-0000-000013A30000}"/>
    <cellStyle name="Separador de milhares 7 4 2 2 2 4 3" xfId="32905" xr:uid="{00000000-0005-0000-0000-000014A30000}"/>
    <cellStyle name="Separador de milhares 7 4 2 2 2 5" xfId="32906" xr:uid="{00000000-0005-0000-0000-000015A30000}"/>
    <cellStyle name="Separador de milhares 7 4 2 2 2 6" xfId="32907" xr:uid="{00000000-0005-0000-0000-000016A30000}"/>
    <cellStyle name="Separador de milhares 7 4 2 2 3" xfId="32908" xr:uid="{00000000-0005-0000-0000-000017A30000}"/>
    <cellStyle name="Separador de milhares 7 4 2 2 3 2" xfId="32909" xr:uid="{00000000-0005-0000-0000-000018A30000}"/>
    <cellStyle name="Separador de milhares 7 4 2 2 3 2 2" xfId="32910" xr:uid="{00000000-0005-0000-0000-000019A30000}"/>
    <cellStyle name="Separador de milhares 7 4 2 2 3 2 3" xfId="32911" xr:uid="{00000000-0005-0000-0000-00001AA30000}"/>
    <cellStyle name="Separador de milhares 7 4 2 2 3 3" xfId="32912" xr:uid="{00000000-0005-0000-0000-00001BA30000}"/>
    <cellStyle name="Separador de milhares 7 4 2 2 3 4" xfId="32913" xr:uid="{00000000-0005-0000-0000-00001CA30000}"/>
    <cellStyle name="Separador de milhares 7 4 2 2 4" xfId="32914" xr:uid="{00000000-0005-0000-0000-00001DA30000}"/>
    <cellStyle name="Separador de milhares 7 4 2 2 4 2" xfId="32915" xr:uid="{00000000-0005-0000-0000-00001EA30000}"/>
    <cellStyle name="Separador de milhares 7 4 2 2 4 2 2" xfId="32916" xr:uid="{00000000-0005-0000-0000-00001FA30000}"/>
    <cellStyle name="Separador de milhares 7 4 2 2 4 2 3" xfId="32917" xr:uid="{00000000-0005-0000-0000-000020A30000}"/>
    <cellStyle name="Separador de milhares 7 4 2 2 4 3" xfId="32918" xr:uid="{00000000-0005-0000-0000-000021A30000}"/>
    <cellStyle name="Separador de milhares 7 4 2 2 4 4" xfId="32919" xr:uid="{00000000-0005-0000-0000-000022A30000}"/>
    <cellStyle name="Separador de milhares 7 4 2 2 5" xfId="32920" xr:uid="{00000000-0005-0000-0000-000023A30000}"/>
    <cellStyle name="Separador de milhares 7 4 2 2 5 2" xfId="32921" xr:uid="{00000000-0005-0000-0000-000024A30000}"/>
    <cellStyle name="Separador de milhares 7 4 2 2 5 3" xfId="32922" xr:uid="{00000000-0005-0000-0000-000025A30000}"/>
    <cellStyle name="Separador de milhares 7 4 2 2 6" xfId="32923" xr:uid="{00000000-0005-0000-0000-000026A30000}"/>
    <cellStyle name="Separador de milhares 7 4 2 2 6 2" xfId="32924" xr:uid="{00000000-0005-0000-0000-000027A30000}"/>
    <cellStyle name="Separador de milhares 7 4 2 2 7" xfId="32925" xr:uid="{00000000-0005-0000-0000-000028A30000}"/>
    <cellStyle name="Separador de milhares 7 4 2 3" xfId="32926" xr:uid="{00000000-0005-0000-0000-000029A30000}"/>
    <cellStyle name="Separador de milhares 7 4 2 3 2" xfId="32927" xr:uid="{00000000-0005-0000-0000-00002AA30000}"/>
    <cellStyle name="Separador de milhares 7 4 2 3 2 2" xfId="32928" xr:uid="{00000000-0005-0000-0000-00002BA30000}"/>
    <cellStyle name="Separador de milhares 7 4 2 3 2 3" xfId="32929" xr:uid="{00000000-0005-0000-0000-00002CA30000}"/>
    <cellStyle name="Separador de milhares 7 4 2 3 3" xfId="32930" xr:uid="{00000000-0005-0000-0000-00002DA30000}"/>
    <cellStyle name="Separador de milhares 7 4 2 3 3 2" xfId="32931" xr:uid="{00000000-0005-0000-0000-00002EA30000}"/>
    <cellStyle name="Separador de milhares 7 4 2 3 3 3" xfId="32932" xr:uid="{00000000-0005-0000-0000-00002FA30000}"/>
    <cellStyle name="Separador de milhares 7 4 2 3 4" xfId="32933" xr:uid="{00000000-0005-0000-0000-000030A30000}"/>
    <cellStyle name="Separador de milhares 7 4 2 3 4 2" xfId="32934" xr:uid="{00000000-0005-0000-0000-000031A30000}"/>
    <cellStyle name="Separador de milhares 7 4 2 3 4 3" xfId="32935" xr:uid="{00000000-0005-0000-0000-000032A30000}"/>
    <cellStyle name="Separador de milhares 7 4 2 3 5" xfId="32936" xr:uid="{00000000-0005-0000-0000-000033A30000}"/>
    <cellStyle name="Separador de milhares 7 4 2 3 6" xfId="32937" xr:uid="{00000000-0005-0000-0000-000034A30000}"/>
    <cellStyle name="Separador de milhares 7 4 2 4" xfId="32938" xr:uid="{00000000-0005-0000-0000-000035A30000}"/>
    <cellStyle name="Separador de milhares 7 4 2 4 2" xfId="32939" xr:uid="{00000000-0005-0000-0000-000036A30000}"/>
    <cellStyle name="Separador de milhares 7 4 2 4 2 2" xfId="32940" xr:uid="{00000000-0005-0000-0000-000037A30000}"/>
    <cellStyle name="Separador de milhares 7 4 2 4 2 3" xfId="32941" xr:uid="{00000000-0005-0000-0000-000038A30000}"/>
    <cellStyle name="Separador de milhares 7 4 2 4 3" xfId="32942" xr:uid="{00000000-0005-0000-0000-000039A30000}"/>
    <cellStyle name="Separador de milhares 7 4 2 4 4" xfId="32943" xr:uid="{00000000-0005-0000-0000-00003AA30000}"/>
    <cellStyle name="Separador de milhares 7 4 2 5" xfId="32944" xr:uid="{00000000-0005-0000-0000-00003BA30000}"/>
    <cellStyle name="Separador de milhares 7 4 2 5 2" xfId="32945" xr:uid="{00000000-0005-0000-0000-00003CA30000}"/>
    <cellStyle name="Separador de milhares 7 4 2 5 2 2" xfId="32946" xr:uid="{00000000-0005-0000-0000-00003DA30000}"/>
    <cellStyle name="Separador de milhares 7 4 2 5 2 3" xfId="32947" xr:uid="{00000000-0005-0000-0000-00003EA30000}"/>
    <cellStyle name="Separador de milhares 7 4 2 5 3" xfId="32948" xr:uid="{00000000-0005-0000-0000-00003FA30000}"/>
    <cellStyle name="Separador de milhares 7 4 2 5 4" xfId="32949" xr:uid="{00000000-0005-0000-0000-000040A30000}"/>
    <cellStyle name="Separador de milhares 7 4 2 6" xfId="32950" xr:uid="{00000000-0005-0000-0000-000041A30000}"/>
    <cellStyle name="Separador de milhares 7 4 2 6 2" xfId="32951" xr:uid="{00000000-0005-0000-0000-000042A30000}"/>
    <cellStyle name="Separador de milhares 7 4 2 6 3" xfId="32952" xr:uid="{00000000-0005-0000-0000-000043A30000}"/>
    <cellStyle name="Separador de milhares 7 4 2 7" xfId="32953" xr:uid="{00000000-0005-0000-0000-000044A30000}"/>
    <cellStyle name="Separador de milhares 7 4 2 7 2" xfId="32954" xr:uid="{00000000-0005-0000-0000-000045A30000}"/>
    <cellStyle name="Separador de milhares 7 4 2 8" xfId="32955" xr:uid="{00000000-0005-0000-0000-000046A30000}"/>
    <cellStyle name="Separador de milhares 7 4 3" xfId="32956" xr:uid="{00000000-0005-0000-0000-000047A30000}"/>
    <cellStyle name="Separador de milhares 7 4 3 2" xfId="32957" xr:uid="{00000000-0005-0000-0000-000048A30000}"/>
    <cellStyle name="Separador de milhares 7 4 3 2 2" xfId="32958" xr:uid="{00000000-0005-0000-0000-000049A30000}"/>
    <cellStyle name="Separador de milhares 7 4 3 2 2 2" xfId="32959" xr:uid="{00000000-0005-0000-0000-00004AA30000}"/>
    <cellStyle name="Separador de milhares 7 4 3 2 2 3" xfId="32960" xr:uid="{00000000-0005-0000-0000-00004BA30000}"/>
    <cellStyle name="Separador de milhares 7 4 3 2 3" xfId="32961" xr:uid="{00000000-0005-0000-0000-00004CA30000}"/>
    <cellStyle name="Separador de milhares 7 4 3 2 3 2" xfId="32962" xr:uid="{00000000-0005-0000-0000-00004DA30000}"/>
    <cellStyle name="Separador de milhares 7 4 3 2 3 3" xfId="32963" xr:uid="{00000000-0005-0000-0000-00004EA30000}"/>
    <cellStyle name="Separador de milhares 7 4 3 2 4" xfId="32964" xr:uid="{00000000-0005-0000-0000-00004FA30000}"/>
    <cellStyle name="Separador de milhares 7 4 3 2 4 2" xfId="32965" xr:uid="{00000000-0005-0000-0000-000050A30000}"/>
    <cellStyle name="Separador de milhares 7 4 3 2 4 3" xfId="32966" xr:uid="{00000000-0005-0000-0000-000051A30000}"/>
    <cellStyle name="Separador de milhares 7 4 3 2 5" xfId="32967" xr:uid="{00000000-0005-0000-0000-000052A30000}"/>
    <cellStyle name="Separador de milhares 7 4 3 2 6" xfId="32968" xr:uid="{00000000-0005-0000-0000-000053A30000}"/>
    <cellStyle name="Separador de milhares 7 4 3 3" xfId="32969" xr:uid="{00000000-0005-0000-0000-000054A30000}"/>
    <cellStyle name="Separador de milhares 7 4 3 3 2" xfId="32970" xr:uid="{00000000-0005-0000-0000-000055A30000}"/>
    <cellStyle name="Separador de milhares 7 4 3 3 2 2" xfId="32971" xr:uid="{00000000-0005-0000-0000-000056A30000}"/>
    <cellStyle name="Separador de milhares 7 4 3 3 2 3" xfId="32972" xr:uid="{00000000-0005-0000-0000-000057A30000}"/>
    <cellStyle name="Separador de milhares 7 4 3 3 3" xfId="32973" xr:uid="{00000000-0005-0000-0000-000058A30000}"/>
    <cellStyle name="Separador de milhares 7 4 3 3 4" xfId="32974" xr:uid="{00000000-0005-0000-0000-000059A30000}"/>
    <cellStyle name="Separador de milhares 7 4 3 4" xfId="32975" xr:uid="{00000000-0005-0000-0000-00005AA30000}"/>
    <cellStyle name="Separador de milhares 7 4 3 4 2" xfId="32976" xr:uid="{00000000-0005-0000-0000-00005BA30000}"/>
    <cellStyle name="Separador de milhares 7 4 3 4 2 2" xfId="32977" xr:uid="{00000000-0005-0000-0000-00005CA30000}"/>
    <cellStyle name="Separador de milhares 7 4 3 4 2 3" xfId="32978" xr:uid="{00000000-0005-0000-0000-00005DA30000}"/>
    <cellStyle name="Separador de milhares 7 4 3 4 3" xfId="32979" xr:uid="{00000000-0005-0000-0000-00005EA30000}"/>
    <cellStyle name="Separador de milhares 7 4 3 4 4" xfId="32980" xr:uid="{00000000-0005-0000-0000-00005FA30000}"/>
    <cellStyle name="Separador de milhares 7 4 3 5" xfId="32981" xr:uid="{00000000-0005-0000-0000-000060A30000}"/>
    <cellStyle name="Separador de milhares 7 4 3 5 2" xfId="32982" xr:uid="{00000000-0005-0000-0000-000061A30000}"/>
    <cellStyle name="Separador de milhares 7 4 3 5 3" xfId="32983" xr:uid="{00000000-0005-0000-0000-000062A30000}"/>
    <cellStyle name="Separador de milhares 7 4 3 6" xfId="32984" xr:uid="{00000000-0005-0000-0000-000063A30000}"/>
    <cellStyle name="Separador de milhares 7 4 3 6 2" xfId="32985" xr:uid="{00000000-0005-0000-0000-000064A30000}"/>
    <cellStyle name="Separador de milhares 7 4 3 7" xfId="32986" xr:uid="{00000000-0005-0000-0000-000065A30000}"/>
    <cellStyle name="Separador de milhares 7 4 4" xfId="32987" xr:uid="{00000000-0005-0000-0000-000066A30000}"/>
    <cellStyle name="Separador de milhares 7 4 4 2" xfId="32988" xr:uid="{00000000-0005-0000-0000-000067A30000}"/>
    <cellStyle name="Separador de milhares 7 4 4 2 2" xfId="32989" xr:uid="{00000000-0005-0000-0000-000068A30000}"/>
    <cellStyle name="Separador de milhares 7 4 4 2 3" xfId="32990" xr:uid="{00000000-0005-0000-0000-000069A30000}"/>
    <cellStyle name="Separador de milhares 7 4 4 3" xfId="32991" xr:uid="{00000000-0005-0000-0000-00006AA30000}"/>
    <cellStyle name="Separador de milhares 7 4 4 3 2" xfId="32992" xr:uid="{00000000-0005-0000-0000-00006BA30000}"/>
    <cellStyle name="Separador de milhares 7 4 4 3 3" xfId="32993" xr:uid="{00000000-0005-0000-0000-00006CA30000}"/>
    <cellStyle name="Separador de milhares 7 4 4 4" xfId="32994" xr:uid="{00000000-0005-0000-0000-00006DA30000}"/>
    <cellStyle name="Separador de milhares 7 4 4 4 2" xfId="32995" xr:uid="{00000000-0005-0000-0000-00006EA30000}"/>
    <cellStyle name="Separador de milhares 7 4 4 4 3" xfId="32996" xr:uid="{00000000-0005-0000-0000-00006FA30000}"/>
    <cellStyle name="Separador de milhares 7 4 4 5" xfId="32997" xr:uid="{00000000-0005-0000-0000-000070A30000}"/>
    <cellStyle name="Separador de milhares 7 4 4 6" xfId="32998" xr:uid="{00000000-0005-0000-0000-000071A30000}"/>
    <cellStyle name="Separador de milhares 7 4 5" xfId="32999" xr:uid="{00000000-0005-0000-0000-000072A30000}"/>
    <cellStyle name="Separador de milhares 7 4 5 2" xfId="33000" xr:uid="{00000000-0005-0000-0000-000073A30000}"/>
    <cellStyle name="Separador de milhares 7 4 5 2 2" xfId="33001" xr:uid="{00000000-0005-0000-0000-000074A30000}"/>
    <cellStyle name="Separador de milhares 7 4 5 2 3" xfId="33002" xr:uid="{00000000-0005-0000-0000-000075A30000}"/>
    <cellStyle name="Separador de milhares 7 4 5 3" xfId="33003" xr:uid="{00000000-0005-0000-0000-000076A30000}"/>
    <cellStyle name="Separador de milhares 7 4 5 4" xfId="33004" xr:uid="{00000000-0005-0000-0000-000077A30000}"/>
    <cellStyle name="Separador de milhares 7 4 6" xfId="33005" xr:uid="{00000000-0005-0000-0000-000078A30000}"/>
    <cellStyle name="Separador de milhares 7 4 6 2" xfId="33006" xr:uid="{00000000-0005-0000-0000-000079A30000}"/>
    <cellStyle name="Separador de milhares 7 4 6 2 2" xfId="33007" xr:uid="{00000000-0005-0000-0000-00007AA30000}"/>
    <cellStyle name="Separador de milhares 7 4 6 2 3" xfId="33008" xr:uid="{00000000-0005-0000-0000-00007BA30000}"/>
    <cellStyle name="Separador de milhares 7 4 6 3" xfId="33009" xr:uid="{00000000-0005-0000-0000-00007CA30000}"/>
    <cellStyle name="Separador de milhares 7 4 6 4" xfId="33010" xr:uid="{00000000-0005-0000-0000-00007DA30000}"/>
    <cellStyle name="Separador de milhares 7 4 7" xfId="33011" xr:uid="{00000000-0005-0000-0000-00007EA30000}"/>
    <cellStyle name="Separador de milhares 7 4 7 2" xfId="33012" xr:uid="{00000000-0005-0000-0000-00007FA30000}"/>
    <cellStyle name="Separador de milhares 7 4 7 3" xfId="33013" xr:uid="{00000000-0005-0000-0000-000080A30000}"/>
    <cellStyle name="Separador de milhares 7 4 8" xfId="33014" xr:uid="{00000000-0005-0000-0000-000081A30000}"/>
    <cellStyle name="Separador de milhares 7 4 8 2" xfId="33015" xr:uid="{00000000-0005-0000-0000-000082A30000}"/>
    <cellStyle name="Separador de milhares 7 4 9" xfId="33016" xr:uid="{00000000-0005-0000-0000-000083A30000}"/>
    <cellStyle name="Separador de milhares 7 5" xfId="33017" xr:uid="{00000000-0005-0000-0000-000084A30000}"/>
    <cellStyle name="Separador de milhares 7 5 2" xfId="33018" xr:uid="{00000000-0005-0000-0000-000085A30000}"/>
    <cellStyle name="Separador de milhares 7 5 2 2" xfId="33019" xr:uid="{00000000-0005-0000-0000-000086A30000}"/>
    <cellStyle name="Separador de milhares 7 5 2 2 2" xfId="33020" xr:uid="{00000000-0005-0000-0000-000087A30000}"/>
    <cellStyle name="Separador de milhares 7 5 2 2 2 2" xfId="33021" xr:uid="{00000000-0005-0000-0000-000088A30000}"/>
    <cellStyle name="Separador de milhares 7 5 2 2 2 3" xfId="33022" xr:uid="{00000000-0005-0000-0000-000089A30000}"/>
    <cellStyle name="Separador de milhares 7 5 2 2 3" xfId="33023" xr:uid="{00000000-0005-0000-0000-00008AA30000}"/>
    <cellStyle name="Separador de milhares 7 5 2 2 3 2" xfId="33024" xr:uid="{00000000-0005-0000-0000-00008BA30000}"/>
    <cellStyle name="Separador de milhares 7 5 2 2 3 3" xfId="33025" xr:uid="{00000000-0005-0000-0000-00008CA30000}"/>
    <cellStyle name="Separador de milhares 7 5 2 2 4" xfId="33026" xr:uid="{00000000-0005-0000-0000-00008DA30000}"/>
    <cellStyle name="Separador de milhares 7 5 2 2 4 2" xfId="33027" xr:uid="{00000000-0005-0000-0000-00008EA30000}"/>
    <cellStyle name="Separador de milhares 7 5 2 2 4 3" xfId="33028" xr:uid="{00000000-0005-0000-0000-00008FA30000}"/>
    <cellStyle name="Separador de milhares 7 5 2 2 5" xfId="33029" xr:uid="{00000000-0005-0000-0000-000090A30000}"/>
    <cellStyle name="Separador de milhares 7 5 2 2 6" xfId="33030" xr:uid="{00000000-0005-0000-0000-000091A30000}"/>
    <cellStyle name="Separador de milhares 7 5 2 3" xfId="33031" xr:uid="{00000000-0005-0000-0000-000092A30000}"/>
    <cellStyle name="Separador de milhares 7 5 2 3 2" xfId="33032" xr:uid="{00000000-0005-0000-0000-000093A30000}"/>
    <cellStyle name="Separador de milhares 7 5 2 3 2 2" xfId="33033" xr:uid="{00000000-0005-0000-0000-000094A30000}"/>
    <cellStyle name="Separador de milhares 7 5 2 3 2 3" xfId="33034" xr:uid="{00000000-0005-0000-0000-000095A30000}"/>
    <cellStyle name="Separador de milhares 7 5 2 3 3" xfId="33035" xr:uid="{00000000-0005-0000-0000-000096A30000}"/>
    <cellStyle name="Separador de milhares 7 5 2 3 4" xfId="33036" xr:uid="{00000000-0005-0000-0000-000097A30000}"/>
    <cellStyle name="Separador de milhares 7 5 2 4" xfId="33037" xr:uid="{00000000-0005-0000-0000-000098A30000}"/>
    <cellStyle name="Separador de milhares 7 5 2 4 2" xfId="33038" xr:uid="{00000000-0005-0000-0000-000099A30000}"/>
    <cellStyle name="Separador de milhares 7 5 2 4 2 2" xfId="33039" xr:uid="{00000000-0005-0000-0000-00009AA30000}"/>
    <cellStyle name="Separador de milhares 7 5 2 4 2 3" xfId="33040" xr:uid="{00000000-0005-0000-0000-00009BA30000}"/>
    <cellStyle name="Separador de milhares 7 5 2 4 3" xfId="33041" xr:uid="{00000000-0005-0000-0000-00009CA30000}"/>
    <cellStyle name="Separador de milhares 7 5 2 4 4" xfId="33042" xr:uid="{00000000-0005-0000-0000-00009DA30000}"/>
    <cellStyle name="Separador de milhares 7 5 2 5" xfId="33043" xr:uid="{00000000-0005-0000-0000-00009EA30000}"/>
    <cellStyle name="Separador de milhares 7 5 2 5 2" xfId="33044" xr:uid="{00000000-0005-0000-0000-00009FA30000}"/>
    <cellStyle name="Separador de milhares 7 5 2 5 3" xfId="33045" xr:uid="{00000000-0005-0000-0000-0000A0A30000}"/>
    <cellStyle name="Separador de milhares 7 5 2 6" xfId="33046" xr:uid="{00000000-0005-0000-0000-0000A1A30000}"/>
    <cellStyle name="Separador de milhares 7 5 2 6 2" xfId="33047" xr:uid="{00000000-0005-0000-0000-0000A2A30000}"/>
    <cellStyle name="Separador de milhares 7 5 2 7" xfId="33048" xr:uid="{00000000-0005-0000-0000-0000A3A30000}"/>
    <cellStyle name="Separador de milhares 7 5 3" xfId="33049" xr:uid="{00000000-0005-0000-0000-0000A4A30000}"/>
    <cellStyle name="Separador de milhares 7 5 3 2" xfId="33050" xr:uid="{00000000-0005-0000-0000-0000A5A30000}"/>
    <cellStyle name="Separador de milhares 7 5 3 2 2" xfId="33051" xr:uid="{00000000-0005-0000-0000-0000A6A30000}"/>
    <cellStyle name="Separador de milhares 7 5 3 2 3" xfId="33052" xr:uid="{00000000-0005-0000-0000-0000A7A30000}"/>
    <cellStyle name="Separador de milhares 7 5 3 3" xfId="33053" xr:uid="{00000000-0005-0000-0000-0000A8A30000}"/>
    <cellStyle name="Separador de milhares 7 5 3 3 2" xfId="33054" xr:uid="{00000000-0005-0000-0000-0000A9A30000}"/>
    <cellStyle name="Separador de milhares 7 5 3 3 3" xfId="33055" xr:uid="{00000000-0005-0000-0000-0000AAA30000}"/>
    <cellStyle name="Separador de milhares 7 5 3 4" xfId="33056" xr:uid="{00000000-0005-0000-0000-0000ABA30000}"/>
    <cellStyle name="Separador de milhares 7 5 3 4 2" xfId="33057" xr:uid="{00000000-0005-0000-0000-0000ACA30000}"/>
    <cellStyle name="Separador de milhares 7 5 3 4 3" xfId="33058" xr:uid="{00000000-0005-0000-0000-0000ADA30000}"/>
    <cellStyle name="Separador de milhares 7 5 3 5" xfId="33059" xr:uid="{00000000-0005-0000-0000-0000AEA30000}"/>
    <cellStyle name="Separador de milhares 7 5 3 6" xfId="33060" xr:uid="{00000000-0005-0000-0000-0000AFA30000}"/>
    <cellStyle name="Separador de milhares 7 5 4" xfId="33061" xr:uid="{00000000-0005-0000-0000-0000B0A30000}"/>
    <cellStyle name="Separador de milhares 7 5 4 2" xfId="33062" xr:uid="{00000000-0005-0000-0000-0000B1A30000}"/>
    <cellStyle name="Separador de milhares 7 5 4 2 2" xfId="33063" xr:uid="{00000000-0005-0000-0000-0000B2A30000}"/>
    <cellStyle name="Separador de milhares 7 5 4 2 3" xfId="33064" xr:uid="{00000000-0005-0000-0000-0000B3A30000}"/>
    <cellStyle name="Separador de milhares 7 5 4 3" xfId="33065" xr:uid="{00000000-0005-0000-0000-0000B4A30000}"/>
    <cellStyle name="Separador de milhares 7 5 4 4" xfId="33066" xr:uid="{00000000-0005-0000-0000-0000B5A30000}"/>
    <cellStyle name="Separador de milhares 7 5 5" xfId="33067" xr:uid="{00000000-0005-0000-0000-0000B6A30000}"/>
    <cellStyle name="Separador de milhares 7 5 5 2" xfId="33068" xr:uid="{00000000-0005-0000-0000-0000B7A30000}"/>
    <cellStyle name="Separador de milhares 7 5 5 2 2" xfId="33069" xr:uid="{00000000-0005-0000-0000-0000B8A30000}"/>
    <cellStyle name="Separador de milhares 7 5 5 2 3" xfId="33070" xr:uid="{00000000-0005-0000-0000-0000B9A30000}"/>
    <cellStyle name="Separador de milhares 7 5 5 3" xfId="33071" xr:uid="{00000000-0005-0000-0000-0000BAA30000}"/>
    <cellStyle name="Separador de milhares 7 5 5 4" xfId="33072" xr:uid="{00000000-0005-0000-0000-0000BBA30000}"/>
    <cellStyle name="Separador de milhares 7 5 6" xfId="33073" xr:uid="{00000000-0005-0000-0000-0000BCA30000}"/>
    <cellStyle name="Separador de milhares 7 5 6 2" xfId="33074" xr:uid="{00000000-0005-0000-0000-0000BDA30000}"/>
    <cellStyle name="Separador de milhares 7 5 6 3" xfId="33075" xr:uid="{00000000-0005-0000-0000-0000BEA30000}"/>
    <cellStyle name="Separador de milhares 7 5 7" xfId="33076" xr:uid="{00000000-0005-0000-0000-0000BFA30000}"/>
    <cellStyle name="Separador de milhares 7 5 7 2" xfId="33077" xr:uid="{00000000-0005-0000-0000-0000C0A30000}"/>
    <cellStyle name="Separador de milhares 7 5 8" xfId="33078" xr:uid="{00000000-0005-0000-0000-0000C1A30000}"/>
    <cellStyle name="Separador de milhares 7 6" xfId="33079" xr:uid="{00000000-0005-0000-0000-0000C2A30000}"/>
    <cellStyle name="Separador de milhares 7 6 2" xfId="33080" xr:uid="{00000000-0005-0000-0000-0000C3A30000}"/>
    <cellStyle name="Separador de milhares 7 6 2 2" xfId="33081" xr:uid="{00000000-0005-0000-0000-0000C4A30000}"/>
    <cellStyle name="Separador de milhares 7 6 2 2 2" xfId="33082" xr:uid="{00000000-0005-0000-0000-0000C5A30000}"/>
    <cellStyle name="Separador de milhares 7 6 2 2 3" xfId="33083" xr:uid="{00000000-0005-0000-0000-0000C6A30000}"/>
    <cellStyle name="Separador de milhares 7 6 2 3" xfId="33084" xr:uid="{00000000-0005-0000-0000-0000C7A30000}"/>
    <cellStyle name="Separador de milhares 7 6 2 3 2" xfId="33085" xr:uid="{00000000-0005-0000-0000-0000C8A30000}"/>
    <cellStyle name="Separador de milhares 7 6 2 3 3" xfId="33086" xr:uid="{00000000-0005-0000-0000-0000C9A30000}"/>
    <cellStyle name="Separador de milhares 7 6 2 4" xfId="33087" xr:uid="{00000000-0005-0000-0000-0000CAA30000}"/>
    <cellStyle name="Separador de milhares 7 6 2 4 2" xfId="33088" xr:uid="{00000000-0005-0000-0000-0000CBA30000}"/>
    <cellStyle name="Separador de milhares 7 6 2 4 3" xfId="33089" xr:uid="{00000000-0005-0000-0000-0000CCA30000}"/>
    <cellStyle name="Separador de milhares 7 6 2 5" xfId="33090" xr:uid="{00000000-0005-0000-0000-0000CDA30000}"/>
    <cellStyle name="Separador de milhares 7 6 2 6" xfId="33091" xr:uid="{00000000-0005-0000-0000-0000CEA30000}"/>
    <cellStyle name="Separador de milhares 7 6 3" xfId="33092" xr:uid="{00000000-0005-0000-0000-0000CFA30000}"/>
    <cellStyle name="Separador de milhares 7 6 3 2" xfId="33093" xr:uid="{00000000-0005-0000-0000-0000D0A30000}"/>
    <cellStyle name="Separador de milhares 7 6 3 2 2" xfId="33094" xr:uid="{00000000-0005-0000-0000-0000D1A30000}"/>
    <cellStyle name="Separador de milhares 7 6 3 2 3" xfId="33095" xr:uid="{00000000-0005-0000-0000-0000D2A30000}"/>
    <cellStyle name="Separador de milhares 7 6 3 3" xfId="33096" xr:uid="{00000000-0005-0000-0000-0000D3A30000}"/>
    <cellStyle name="Separador de milhares 7 6 3 4" xfId="33097" xr:uid="{00000000-0005-0000-0000-0000D4A30000}"/>
    <cellStyle name="Separador de milhares 7 6 4" xfId="33098" xr:uid="{00000000-0005-0000-0000-0000D5A30000}"/>
    <cellStyle name="Separador de milhares 7 6 4 2" xfId="33099" xr:uid="{00000000-0005-0000-0000-0000D6A30000}"/>
    <cellStyle name="Separador de milhares 7 6 4 2 2" xfId="33100" xr:uid="{00000000-0005-0000-0000-0000D7A30000}"/>
    <cellStyle name="Separador de milhares 7 6 4 2 3" xfId="33101" xr:uid="{00000000-0005-0000-0000-0000D8A30000}"/>
    <cellStyle name="Separador de milhares 7 6 4 3" xfId="33102" xr:uid="{00000000-0005-0000-0000-0000D9A30000}"/>
    <cellStyle name="Separador de milhares 7 6 4 4" xfId="33103" xr:uid="{00000000-0005-0000-0000-0000DAA30000}"/>
    <cellStyle name="Separador de milhares 7 6 5" xfId="33104" xr:uid="{00000000-0005-0000-0000-0000DBA30000}"/>
    <cellStyle name="Separador de milhares 7 6 5 2" xfId="33105" xr:uid="{00000000-0005-0000-0000-0000DCA30000}"/>
    <cellStyle name="Separador de milhares 7 6 5 3" xfId="33106" xr:uid="{00000000-0005-0000-0000-0000DDA30000}"/>
    <cellStyle name="Separador de milhares 7 6 6" xfId="33107" xr:uid="{00000000-0005-0000-0000-0000DEA30000}"/>
    <cellStyle name="Separador de milhares 7 6 6 2" xfId="33108" xr:uid="{00000000-0005-0000-0000-0000DFA30000}"/>
    <cellStyle name="Separador de milhares 7 6 7" xfId="33109" xr:uid="{00000000-0005-0000-0000-0000E0A30000}"/>
    <cellStyle name="Separador de milhares 7 7" xfId="33110" xr:uid="{00000000-0005-0000-0000-0000E1A30000}"/>
    <cellStyle name="Separador de milhares 7 7 2" xfId="33111" xr:uid="{00000000-0005-0000-0000-0000E2A30000}"/>
    <cellStyle name="Separador de milhares 7 7 2 2" xfId="33112" xr:uid="{00000000-0005-0000-0000-0000E3A30000}"/>
    <cellStyle name="Separador de milhares 7 7 2 3" xfId="33113" xr:uid="{00000000-0005-0000-0000-0000E4A30000}"/>
    <cellStyle name="Separador de milhares 7 7 3" xfId="33114" xr:uid="{00000000-0005-0000-0000-0000E5A30000}"/>
    <cellStyle name="Separador de milhares 7 7 3 2" xfId="33115" xr:uid="{00000000-0005-0000-0000-0000E6A30000}"/>
    <cellStyle name="Separador de milhares 7 7 3 3" xfId="33116" xr:uid="{00000000-0005-0000-0000-0000E7A30000}"/>
    <cellStyle name="Separador de milhares 7 7 4" xfId="33117" xr:uid="{00000000-0005-0000-0000-0000E8A30000}"/>
    <cellStyle name="Separador de milhares 7 7 4 2" xfId="33118" xr:uid="{00000000-0005-0000-0000-0000E9A30000}"/>
    <cellStyle name="Separador de milhares 7 7 4 3" xfId="33119" xr:uid="{00000000-0005-0000-0000-0000EAA30000}"/>
    <cellStyle name="Separador de milhares 7 7 5" xfId="33120" xr:uid="{00000000-0005-0000-0000-0000EBA30000}"/>
    <cellStyle name="Separador de milhares 7 7 6" xfId="33121" xr:uid="{00000000-0005-0000-0000-0000ECA30000}"/>
    <cellStyle name="Separador de milhares 7 8" xfId="33122" xr:uid="{00000000-0005-0000-0000-0000EDA30000}"/>
    <cellStyle name="Separador de milhares 7 8 2" xfId="33123" xr:uid="{00000000-0005-0000-0000-0000EEA30000}"/>
    <cellStyle name="Separador de milhares 7 8 2 2" xfId="33124" xr:uid="{00000000-0005-0000-0000-0000EFA30000}"/>
    <cellStyle name="Separador de milhares 7 8 2 3" xfId="33125" xr:uid="{00000000-0005-0000-0000-0000F0A30000}"/>
    <cellStyle name="Separador de milhares 7 8 3" xfId="33126" xr:uid="{00000000-0005-0000-0000-0000F1A30000}"/>
    <cellStyle name="Separador de milhares 7 8 4" xfId="33127" xr:uid="{00000000-0005-0000-0000-0000F2A30000}"/>
    <cellStyle name="Separador de milhares 7 9" xfId="33128" xr:uid="{00000000-0005-0000-0000-0000F3A30000}"/>
    <cellStyle name="Separador de milhares 7 9 2" xfId="33129" xr:uid="{00000000-0005-0000-0000-0000F4A30000}"/>
    <cellStyle name="Separador de milhares 7 9 2 2" xfId="33130" xr:uid="{00000000-0005-0000-0000-0000F5A30000}"/>
    <cellStyle name="Separador de milhares 7 9 2 3" xfId="33131" xr:uid="{00000000-0005-0000-0000-0000F6A30000}"/>
    <cellStyle name="Separador de milhares 7 9 3" xfId="33132" xr:uid="{00000000-0005-0000-0000-0000F7A30000}"/>
    <cellStyle name="Separador de milhares 7 9 4" xfId="33133" xr:uid="{00000000-0005-0000-0000-0000F8A30000}"/>
    <cellStyle name="Separador de milhares 7_Nota 22" xfId="33134" xr:uid="{00000000-0005-0000-0000-0000F9A30000}"/>
    <cellStyle name="Separador de milhares 8" xfId="33135" xr:uid="{00000000-0005-0000-0000-0000FAA30000}"/>
    <cellStyle name="Separador de milhares 8 10" xfId="33136" xr:uid="{00000000-0005-0000-0000-0000FBA30000}"/>
    <cellStyle name="Separador de milhares 8 10 2" xfId="33137" xr:uid="{00000000-0005-0000-0000-0000FCA30000}"/>
    <cellStyle name="Separador de milhares 8 11" xfId="33138" xr:uid="{00000000-0005-0000-0000-0000FDA30000}"/>
    <cellStyle name="Separador de milhares 8 12" xfId="33139" xr:uid="{00000000-0005-0000-0000-0000FEA30000}"/>
    <cellStyle name="Separador de milhares 8 13" xfId="33140" xr:uid="{00000000-0005-0000-0000-0000FFA30000}"/>
    <cellStyle name="Separador de milhares 8 13 2" xfId="44522" xr:uid="{00000000-0005-0000-0000-000000A40000}"/>
    <cellStyle name="Separador de milhares 8 14" xfId="40068" xr:uid="{00000000-0005-0000-0000-000001A40000}"/>
    <cellStyle name="Separador de milhares 8 2" xfId="33141" xr:uid="{00000000-0005-0000-0000-000002A40000}"/>
    <cellStyle name="Separador de milhares 8 2 10" xfId="33142" xr:uid="{00000000-0005-0000-0000-000003A40000}"/>
    <cellStyle name="Separador de milhares 8 2 11" xfId="33143" xr:uid="{00000000-0005-0000-0000-000004A40000}"/>
    <cellStyle name="Separador de milhares 8 2 2" xfId="33144" xr:uid="{00000000-0005-0000-0000-000005A40000}"/>
    <cellStyle name="Separador de milhares 8 2 2 10" xfId="38836" xr:uid="{00000000-0005-0000-0000-000006A40000}"/>
    <cellStyle name="Separador de milhares 8 2 2 2" xfId="33145" xr:uid="{00000000-0005-0000-0000-000007A40000}"/>
    <cellStyle name="Separador de milhares 8 2 2 2 2" xfId="33146" xr:uid="{00000000-0005-0000-0000-000008A40000}"/>
    <cellStyle name="Separador de milhares 8 2 2 2 2 2" xfId="33147" xr:uid="{00000000-0005-0000-0000-000009A40000}"/>
    <cellStyle name="Separador de milhares 8 2 2 2 2 2 2" xfId="33148" xr:uid="{00000000-0005-0000-0000-00000AA40000}"/>
    <cellStyle name="Separador de milhares 8 2 2 2 2 2 3" xfId="33149" xr:uid="{00000000-0005-0000-0000-00000BA40000}"/>
    <cellStyle name="Separador de milhares 8 2 2 2 2 3" xfId="33150" xr:uid="{00000000-0005-0000-0000-00000CA40000}"/>
    <cellStyle name="Separador de milhares 8 2 2 2 2 3 2" xfId="33151" xr:uid="{00000000-0005-0000-0000-00000DA40000}"/>
    <cellStyle name="Separador de milhares 8 2 2 2 2 3 3" xfId="33152" xr:uid="{00000000-0005-0000-0000-00000EA40000}"/>
    <cellStyle name="Separador de milhares 8 2 2 2 2 4" xfId="33153" xr:uid="{00000000-0005-0000-0000-00000FA40000}"/>
    <cellStyle name="Separador de milhares 8 2 2 2 2 4 2" xfId="33154" xr:uid="{00000000-0005-0000-0000-000010A40000}"/>
    <cellStyle name="Separador de milhares 8 2 2 2 2 4 3" xfId="33155" xr:uid="{00000000-0005-0000-0000-000011A40000}"/>
    <cellStyle name="Separador de milhares 8 2 2 2 2 5" xfId="33156" xr:uid="{00000000-0005-0000-0000-000012A40000}"/>
    <cellStyle name="Separador de milhares 8 2 2 2 2 6" xfId="33157" xr:uid="{00000000-0005-0000-0000-000013A40000}"/>
    <cellStyle name="Separador de milhares 8 2 2 2 3" xfId="33158" xr:uid="{00000000-0005-0000-0000-000014A40000}"/>
    <cellStyle name="Separador de milhares 8 2 2 2 3 2" xfId="33159" xr:uid="{00000000-0005-0000-0000-000015A40000}"/>
    <cellStyle name="Separador de milhares 8 2 2 2 3 2 2" xfId="33160" xr:uid="{00000000-0005-0000-0000-000016A40000}"/>
    <cellStyle name="Separador de milhares 8 2 2 2 3 2 3" xfId="33161" xr:uid="{00000000-0005-0000-0000-000017A40000}"/>
    <cellStyle name="Separador de milhares 8 2 2 2 3 3" xfId="33162" xr:uid="{00000000-0005-0000-0000-000018A40000}"/>
    <cellStyle name="Separador de milhares 8 2 2 2 3 4" xfId="33163" xr:uid="{00000000-0005-0000-0000-000019A40000}"/>
    <cellStyle name="Separador de milhares 8 2 2 2 4" xfId="33164" xr:uid="{00000000-0005-0000-0000-00001AA40000}"/>
    <cellStyle name="Separador de milhares 8 2 2 2 4 2" xfId="33165" xr:uid="{00000000-0005-0000-0000-00001BA40000}"/>
    <cellStyle name="Separador de milhares 8 2 2 2 4 2 2" xfId="33166" xr:uid="{00000000-0005-0000-0000-00001CA40000}"/>
    <cellStyle name="Separador de milhares 8 2 2 2 4 2 3" xfId="33167" xr:uid="{00000000-0005-0000-0000-00001DA40000}"/>
    <cellStyle name="Separador de milhares 8 2 2 2 4 3" xfId="33168" xr:uid="{00000000-0005-0000-0000-00001EA40000}"/>
    <cellStyle name="Separador de milhares 8 2 2 2 4 4" xfId="33169" xr:uid="{00000000-0005-0000-0000-00001FA40000}"/>
    <cellStyle name="Separador de milhares 8 2 2 2 5" xfId="33170" xr:uid="{00000000-0005-0000-0000-000020A40000}"/>
    <cellStyle name="Separador de milhares 8 2 2 2 5 2" xfId="33171" xr:uid="{00000000-0005-0000-0000-000021A40000}"/>
    <cellStyle name="Separador de milhares 8 2 2 2 5 3" xfId="33172" xr:uid="{00000000-0005-0000-0000-000022A40000}"/>
    <cellStyle name="Separador de milhares 8 2 2 2 6" xfId="33173" xr:uid="{00000000-0005-0000-0000-000023A40000}"/>
    <cellStyle name="Separador de milhares 8 2 2 2 6 2" xfId="33174" xr:uid="{00000000-0005-0000-0000-000024A40000}"/>
    <cellStyle name="Separador de milhares 8 2 2 2 7" xfId="33175" xr:uid="{00000000-0005-0000-0000-000025A40000}"/>
    <cellStyle name="Separador de milhares 8 2 2 2 8" xfId="33176" xr:uid="{00000000-0005-0000-0000-000026A40000}"/>
    <cellStyle name="Separador de milhares 8 2 2 3" xfId="33177" xr:uid="{00000000-0005-0000-0000-000027A40000}"/>
    <cellStyle name="Separador de milhares 8 2 2 3 2" xfId="33178" xr:uid="{00000000-0005-0000-0000-000028A40000}"/>
    <cellStyle name="Separador de milhares 8 2 2 3 2 2" xfId="33179" xr:uid="{00000000-0005-0000-0000-000029A40000}"/>
    <cellStyle name="Separador de milhares 8 2 2 3 2 3" xfId="33180" xr:uid="{00000000-0005-0000-0000-00002AA40000}"/>
    <cellStyle name="Separador de milhares 8 2 2 3 3" xfId="33181" xr:uid="{00000000-0005-0000-0000-00002BA40000}"/>
    <cellStyle name="Separador de milhares 8 2 2 3 3 2" xfId="33182" xr:uid="{00000000-0005-0000-0000-00002CA40000}"/>
    <cellStyle name="Separador de milhares 8 2 2 3 3 3" xfId="33183" xr:uid="{00000000-0005-0000-0000-00002DA40000}"/>
    <cellStyle name="Separador de milhares 8 2 2 3 4" xfId="33184" xr:uid="{00000000-0005-0000-0000-00002EA40000}"/>
    <cellStyle name="Separador de milhares 8 2 2 3 4 2" xfId="33185" xr:uid="{00000000-0005-0000-0000-00002FA40000}"/>
    <cellStyle name="Separador de milhares 8 2 2 3 4 3" xfId="33186" xr:uid="{00000000-0005-0000-0000-000030A40000}"/>
    <cellStyle name="Separador de milhares 8 2 2 3 5" xfId="33187" xr:uid="{00000000-0005-0000-0000-000031A40000}"/>
    <cellStyle name="Separador de milhares 8 2 2 3 6" xfId="33188" xr:uid="{00000000-0005-0000-0000-000032A40000}"/>
    <cellStyle name="Separador de milhares 8 2 2 3 7" xfId="33189" xr:uid="{00000000-0005-0000-0000-000033A40000}"/>
    <cellStyle name="Separador de milhares 8 2 2 4" xfId="33190" xr:uid="{00000000-0005-0000-0000-000034A40000}"/>
    <cellStyle name="Separador de milhares 8 2 2 4 2" xfId="33191" xr:uid="{00000000-0005-0000-0000-000035A40000}"/>
    <cellStyle name="Separador de milhares 8 2 2 4 2 2" xfId="33192" xr:uid="{00000000-0005-0000-0000-000036A40000}"/>
    <cellStyle name="Separador de milhares 8 2 2 4 2 3" xfId="33193" xr:uid="{00000000-0005-0000-0000-000037A40000}"/>
    <cellStyle name="Separador de milhares 8 2 2 4 3" xfId="33194" xr:uid="{00000000-0005-0000-0000-000038A40000}"/>
    <cellStyle name="Separador de milhares 8 2 2 4 4" xfId="33195" xr:uid="{00000000-0005-0000-0000-000039A40000}"/>
    <cellStyle name="Separador de milhares 8 2 2 5" xfId="33196" xr:uid="{00000000-0005-0000-0000-00003AA40000}"/>
    <cellStyle name="Separador de milhares 8 2 2 5 2" xfId="33197" xr:uid="{00000000-0005-0000-0000-00003BA40000}"/>
    <cellStyle name="Separador de milhares 8 2 2 5 2 2" xfId="33198" xr:uid="{00000000-0005-0000-0000-00003CA40000}"/>
    <cellStyle name="Separador de milhares 8 2 2 5 2 3" xfId="33199" xr:uid="{00000000-0005-0000-0000-00003DA40000}"/>
    <cellStyle name="Separador de milhares 8 2 2 5 3" xfId="33200" xr:uid="{00000000-0005-0000-0000-00003EA40000}"/>
    <cellStyle name="Separador de milhares 8 2 2 5 4" xfId="33201" xr:uid="{00000000-0005-0000-0000-00003FA40000}"/>
    <cellStyle name="Separador de milhares 8 2 2 6" xfId="33202" xr:uid="{00000000-0005-0000-0000-000040A40000}"/>
    <cellStyle name="Separador de milhares 8 2 2 6 2" xfId="33203" xr:uid="{00000000-0005-0000-0000-000041A40000}"/>
    <cellStyle name="Separador de milhares 8 2 2 6 3" xfId="33204" xr:uid="{00000000-0005-0000-0000-000042A40000}"/>
    <cellStyle name="Separador de milhares 8 2 2 7" xfId="33205" xr:uid="{00000000-0005-0000-0000-000043A40000}"/>
    <cellStyle name="Separador de milhares 8 2 2 7 2" xfId="33206" xr:uid="{00000000-0005-0000-0000-000044A40000}"/>
    <cellStyle name="Separador de milhares 8 2 2 8" xfId="33207" xr:uid="{00000000-0005-0000-0000-000045A40000}"/>
    <cellStyle name="Separador de milhares 8 2 2 9" xfId="33208" xr:uid="{00000000-0005-0000-0000-000046A40000}"/>
    <cellStyle name="Separador de milhares 8 2 3" xfId="33209" xr:uid="{00000000-0005-0000-0000-000047A40000}"/>
    <cellStyle name="Separador de milhares 8 2 3 2" xfId="33210" xr:uid="{00000000-0005-0000-0000-000048A40000}"/>
    <cellStyle name="Separador de milhares 8 2 3 2 2" xfId="33211" xr:uid="{00000000-0005-0000-0000-000049A40000}"/>
    <cellStyle name="Separador de milhares 8 2 3 2 2 2" xfId="33212" xr:uid="{00000000-0005-0000-0000-00004AA40000}"/>
    <cellStyle name="Separador de milhares 8 2 3 2 2 3" xfId="33213" xr:uid="{00000000-0005-0000-0000-00004BA40000}"/>
    <cellStyle name="Separador de milhares 8 2 3 2 3" xfId="33214" xr:uid="{00000000-0005-0000-0000-00004CA40000}"/>
    <cellStyle name="Separador de milhares 8 2 3 2 3 2" xfId="33215" xr:uid="{00000000-0005-0000-0000-00004DA40000}"/>
    <cellStyle name="Separador de milhares 8 2 3 2 3 3" xfId="33216" xr:uid="{00000000-0005-0000-0000-00004EA40000}"/>
    <cellStyle name="Separador de milhares 8 2 3 2 4" xfId="33217" xr:uid="{00000000-0005-0000-0000-00004FA40000}"/>
    <cellStyle name="Separador de milhares 8 2 3 2 4 2" xfId="33218" xr:uid="{00000000-0005-0000-0000-000050A40000}"/>
    <cellStyle name="Separador de milhares 8 2 3 2 4 3" xfId="33219" xr:uid="{00000000-0005-0000-0000-000051A40000}"/>
    <cellStyle name="Separador de milhares 8 2 3 2 5" xfId="33220" xr:uid="{00000000-0005-0000-0000-000052A40000}"/>
    <cellStyle name="Separador de milhares 8 2 3 2 6" xfId="33221" xr:uid="{00000000-0005-0000-0000-000053A40000}"/>
    <cellStyle name="Separador de milhares 8 2 3 3" xfId="33222" xr:uid="{00000000-0005-0000-0000-000054A40000}"/>
    <cellStyle name="Separador de milhares 8 2 3 3 2" xfId="33223" xr:uid="{00000000-0005-0000-0000-000055A40000}"/>
    <cellStyle name="Separador de milhares 8 2 3 3 2 2" xfId="33224" xr:uid="{00000000-0005-0000-0000-000056A40000}"/>
    <cellStyle name="Separador de milhares 8 2 3 3 2 3" xfId="33225" xr:uid="{00000000-0005-0000-0000-000057A40000}"/>
    <cellStyle name="Separador de milhares 8 2 3 3 3" xfId="33226" xr:uid="{00000000-0005-0000-0000-000058A40000}"/>
    <cellStyle name="Separador de milhares 8 2 3 3 4" xfId="33227" xr:uid="{00000000-0005-0000-0000-000059A40000}"/>
    <cellStyle name="Separador de milhares 8 2 3 4" xfId="33228" xr:uid="{00000000-0005-0000-0000-00005AA40000}"/>
    <cellStyle name="Separador de milhares 8 2 3 4 2" xfId="33229" xr:uid="{00000000-0005-0000-0000-00005BA40000}"/>
    <cellStyle name="Separador de milhares 8 2 3 4 2 2" xfId="33230" xr:uid="{00000000-0005-0000-0000-00005CA40000}"/>
    <cellStyle name="Separador de milhares 8 2 3 4 2 3" xfId="33231" xr:uid="{00000000-0005-0000-0000-00005DA40000}"/>
    <cellStyle name="Separador de milhares 8 2 3 4 3" xfId="33232" xr:uid="{00000000-0005-0000-0000-00005EA40000}"/>
    <cellStyle name="Separador de milhares 8 2 3 4 4" xfId="33233" xr:uid="{00000000-0005-0000-0000-00005FA40000}"/>
    <cellStyle name="Separador de milhares 8 2 3 5" xfId="33234" xr:uid="{00000000-0005-0000-0000-000060A40000}"/>
    <cellStyle name="Separador de milhares 8 2 3 5 2" xfId="33235" xr:uid="{00000000-0005-0000-0000-000061A40000}"/>
    <cellStyle name="Separador de milhares 8 2 3 5 3" xfId="33236" xr:uid="{00000000-0005-0000-0000-000062A40000}"/>
    <cellStyle name="Separador de milhares 8 2 3 6" xfId="33237" xr:uid="{00000000-0005-0000-0000-000063A40000}"/>
    <cellStyle name="Separador de milhares 8 2 3 6 2" xfId="33238" xr:uid="{00000000-0005-0000-0000-000064A40000}"/>
    <cellStyle name="Separador de milhares 8 2 3 7" xfId="33239" xr:uid="{00000000-0005-0000-0000-000065A40000}"/>
    <cellStyle name="Separador de milhares 8 2 3 8" xfId="33240" xr:uid="{00000000-0005-0000-0000-000066A40000}"/>
    <cellStyle name="Separador de milhares 8 2 4" xfId="33241" xr:uid="{00000000-0005-0000-0000-000067A40000}"/>
    <cellStyle name="Separador de milhares 8 2 4 2" xfId="33242" xr:uid="{00000000-0005-0000-0000-000068A40000}"/>
    <cellStyle name="Separador de milhares 8 2 4 2 2" xfId="33243" xr:uid="{00000000-0005-0000-0000-000069A40000}"/>
    <cellStyle name="Separador de milhares 8 2 4 2 3" xfId="33244" xr:uid="{00000000-0005-0000-0000-00006AA40000}"/>
    <cellStyle name="Separador de milhares 8 2 4 3" xfId="33245" xr:uid="{00000000-0005-0000-0000-00006BA40000}"/>
    <cellStyle name="Separador de milhares 8 2 4 3 2" xfId="33246" xr:uid="{00000000-0005-0000-0000-00006CA40000}"/>
    <cellStyle name="Separador de milhares 8 2 4 3 3" xfId="33247" xr:uid="{00000000-0005-0000-0000-00006DA40000}"/>
    <cellStyle name="Separador de milhares 8 2 4 4" xfId="33248" xr:uid="{00000000-0005-0000-0000-00006EA40000}"/>
    <cellStyle name="Separador de milhares 8 2 4 4 2" xfId="33249" xr:uid="{00000000-0005-0000-0000-00006FA40000}"/>
    <cellStyle name="Separador de milhares 8 2 4 4 3" xfId="33250" xr:uid="{00000000-0005-0000-0000-000070A40000}"/>
    <cellStyle name="Separador de milhares 8 2 4 5" xfId="33251" xr:uid="{00000000-0005-0000-0000-000071A40000}"/>
    <cellStyle name="Separador de milhares 8 2 4 6" xfId="33252" xr:uid="{00000000-0005-0000-0000-000072A40000}"/>
    <cellStyle name="Separador de milhares 8 2 5" xfId="33253" xr:uid="{00000000-0005-0000-0000-000073A40000}"/>
    <cellStyle name="Separador de milhares 8 2 5 2" xfId="33254" xr:uid="{00000000-0005-0000-0000-000074A40000}"/>
    <cellStyle name="Separador de milhares 8 2 5 2 2" xfId="33255" xr:uid="{00000000-0005-0000-0000-000075A40000}"/>
    <cellStyle name="Separador de milhares 8 2 5 2 3" xfId="33256" xr:uid="{00000000-0005-0000-0000-000076A40000}"/>
    <cellStyle name="Separador de milhares 8 2 5 3" xfId="33257" xr:uid="{00000000-0005-0000-0000-000077A40000}"/>
    <cellStyle name="Separador de milhares 8 2 5 4" xfId="33258" xr:uid="{00000000-0005-0000-0000-000078A40000}"/>
    <cellStyle name="Separador de milhares 8 2 6" xfId="33259" xr:uid="{00000000-0005-0000-0000-000079A40000}"/>
    <cellStyle name="Separador de milhares 8 2 6 2" xfId="33260" xr:uid="{00000000-0005-0000-0000-00007AA40000}"/>
    <cellStyle name="Separador de milhares 8 2 6 2 2" xfId="33261" xr:uid="{00000000-0005-0000-0000-00007BA40000}"/>
    <cellStyle name="Separador de milhares 8 2 6 2 3" xfId="33262" xr:uid="{00000000-0005-0000-0000-00007CA40000}"/>
    <cellStyle name="Separador de milhares 8 2 6 3" xfId="33263" xr:uid="{00000000-0005-0000-0000-00007DA40000}"/>
    <cellStyle name="Separador de milhares 8 2 6 4" xfId="33264" xr:uid="{00000000-0005-0000-0000-00007EA40000}"/>
    <cellStyle name="Separador de milhares 8 2 7" xfId="33265" xr:uid="{00000000-0005-0000-0000-00007FA40000}"/>
    <cellStyle name="Separador de milhares 8 2 7 2" xfId="33266" xr:uid="{00000000-0005-0000-0000-000080A40000}"/>
    <cellStyle name="Separador de milhares 8 2 7 3" xfId="33267" xr:uid="{00000000-0005-0000-0000-000081A40000}"/>
    <cellStyle name="Separador de milhares 8 2 8" xfId="33268" xr:uid="{00000000-0005-0000-0000-000082A40000}"/>
    <cellStyle name="Separador de milhares 8 2 8 2" xfId="33269" xr:uid="{00000000-0005-0000-0000-000083A40000}"/>
    <cellStyle name="Separador de milhares 8 2 9" xfId="33270" xr:uid="{00000000-0005-0000-0000-000084A40000}"/>
    <cellStyle name="Separador de milhares 8 3" xfId="33271" xr:uid="{00000000-0005-0000-0000-000085A40000}"/>
    <cellStyle name="Separador de milhares 8 3 10" xfId="33272" xr:uid="{00000000-0005-0000-0000-000086A40000}"/>
    <cellStyle name="Separador de milhares 8 3 11" xfId="33273" xr:uid="{00000000-0005-0000-0000-000087A40000}"/>
    <cellStyle name="Separador de milhares 8 3 12" xfId="38602" xr:uid="{00000000-0005-0000-0000-000088A40000}"/>
    <cellStyle name="Separador de milhares 8 3 2" xfId="33274" xr:uid="{00000000-0005-0000-0000-000089A40000}"/>
    <cellStyle name="Separador de milhares 8 3 2 2" xfId="33275" xr:uid="{00000000-0005-0000-0000-00008AA40000}"/>
    <cellStyle name="Separador de milhares 8 3 2 2 2" xfId="33276" xr:uid="{00000000-0005-0000-0000-00008BA40000}"/>
    <cellStyle name="Separador de milhares 8 3 2 2 2 2" xfId="33277" xr:uid="{00000000-0005-0000-0000-00008CA40000}"/>
    <cellStyle name="Separador de milhares 8 3 2 2 2 2 2" xfId="33278" xr:uid="{00000000-0005-0000-0000-00008DA40000}"/>
    <cellStyle name="Separador de milhares 8 3 2 2 2 2 3" xfId="33279" xr:uid="{00000000-0005-0000-0000-00008EA40000}"/>
    <cellStyle name="Separador de milhares 8 3 2 2 2 3" xfId="33280" xr:uid="{00000000-0005-0000-0000-00008FA40000}"/>
    <cellStyle name="Separador de milhares 8 3 2 2 2 3 2" xfId="33281" xr:uid="{00000000-0005-0000-0000-000090A40000}"/>
    <cellStyle name="Separador de milhares 8 3 2 2 2 3 3" xfId="33282" xr:uid="{00000000-0005-0000-0000-000091A40000}"/>
    <cellStyle name="Separador de milhares 8 3 2 2 2 4" xfId="33283" xr:uid="{00000000-0005-0000-0000-000092A40000}"/>
    <cellStyle name="Separador de milhares 8 3 2 2 2 4 2" xfId="33284" xr:uid="{00000000-0005-0000-0000-000093A40000}"/>
    <cellStyle name="Separador de milhares 8 3 2 2 2 4 3" xfId="33285" xr:uid="{00000000-0005-0000-0000-000094A40000}"/>
    <cellStyle name="Separador de milhares 8 3 2 2 2 5" xfId="33286" xr:uid="{00000000-0005-0000-0000-000095A40000}"/>
    <cellStyle name="Separador de milhares 8 3 2 2 2 6" xfId="33287" xr:uid="{00000000-0005-0000-0000-000096A40000}"/>
    <cellStyle name="Separador de milhares 8 3 2 2 3" xfId="33288" xr:uid="{00000000-0005-0000-0000-000097A40000}"/>
    <cellStyle name="Separador de milhares 8 3 2 2 3 2" xfId="33289" xr:uid="{00000000-0005-0000-0000-000098A40000}"/>
    <cellStyle name="Separador de milhares 8 3 2 2 3 2 2" xfId="33290" xr:uid="{00000000-0005-0000-0000-000099A40000}"/>
    <cellStyle name="Separador de milhares 8 3 2 2 3 2 3" xfId="33291" xr:uid="{00000000-0005-0000-0000-00009AA40000}"/>
    <cellStyle name="Separador de milhares 8 3 2 2 3 3" xfId="33292" xr:uid="{00000000-0005-0000-0000-00009BA40000}"/>
    <cellStyle name="Separador de milhares 8 3 2 2 3 4" xfId="33293" xr:uid="{00000000-0005-0000-0000-00009CA40000}"/>
    <cellStyle name="Separador de milhares 8 3 2 2 4" xfId="33294" xr:uid="{00000000-0005-0000-0000-00009DA40000}"/>
    <cellStyle name="Separador de milhares 8 3 2 2 4 2" xfId="33295" xr:uid="{00000000-0005-0000-0000-00009EA40000}"/>
    <cellStyle name="Separador de milhares 8 3 2 2 4 2 2" xfId="33296" xr:uid="{00000000-0005-0000-0000-00009FA40000}"/>
    <cellStyle name="Separador de milhares 8 3 2 2 4 2 3" xfId="33297" xr:uid="{00000000-0005-0000-0000-0000A0A40000}"/>
    <cellStyle name="Separador de milhares 8 3 2 2 4 3" xfId="33298" xr:uid="{00000000-0005-0000-0000-0000A1A40000}"/>
    <cellStyle name="Separador de milhares 8 3 2 2 4 4" xfId="33299" xr:uid="{00000000-0005-0000-0000-0000A2A40000}"/>
    <cellStyle name="Separador de milhares 8 3 2 2 5" xfId="33300" xr:uid="{00000000-0005-0000-0000-0000A3A40000}"/>
    <cellStyle name="Separador de milhares 8 3 2 2 5 2" xfId="33301" xr:uid="{00000000-0005-0000-0000-0000A4A40000}"/>
    <cellStyle name="Separador de milhares 8 3 2 2 5 3" xfId="33302" xr:uid="{00000000-0005-0000-0000-0000A5A40000}"/>
    <cellStyle name="Separador de milhares 8 3 2 2 6" xfId="33303" xr:uid="{00000000-0005-0000-0000-0000A6A40000}"/>
    <cellStyle name="Separador de milhares 8 3 2 2 6 2" xfId="33304" xr:uid="{00000000-0005-0000-0000-0000A7A40000}"/>
    <cellStyle name="Separador de milhares 8 3 2 2 7" xfId="33305" xr:uid="{00000000-0005-0000-0000-0000A8A40000}"/>
    <cellStyle name="Separador de milhares 8 3 2 2 8" xfId="33306" xr:uid="{00000000-0005-0000-0000-0000A9A40000}"/>
    <cellStyle name="Separador de milhares 8 3 2 3" xfId="33307" xr:uid="{00000000-0005-0000-0000-0000AAA40000}"/>
    <cellStyle name="Separador de milhares 8 3 2 3 2" xfId="33308" xr:uid="{00000000-0005-0000-0000-0000ABA40000}"/>
    <cellStyle name="Separador de milhares 8 3 2 3 2 2" xfId="33309" xr:uid="{00000000-0005-0000-0000-0000ACA40000}"/>
    <cellStyle name="Separador de milhares 8 3 2 3 2 3" xfId="33310" xr:uid="{00000000-0005-0000-0000-0000ADA40000}"/>
    <cellStyle name="Separador de milhares 8 3 2 3 3" xfId="33311" xr:uid="{00000000-0005-0000-0000-0000AEA40000}"/>
    <cellStyle name="Separador de milhares 8 3 2 3 3 2" xfId="33312" xr:uid="{00000000-0005-0000-0000-0000AFA40000}"/>
    <cellStyle name="Separador de milhares 8 3 2 3 3 3" xfId="33313" xr:uid="{00000000-0005-0000-0000-0000B0A40000}"/>
    <cellStyle name="Separador de milhares 8 3 2 3 4" xfId="33314" xr:uid="{00000000-0005-0000-0000-0000B1A40000}"/>
    <cellStyle name="Separador de milhares 8 3 2 3 4 2" xfId="33315" xr:uid="{00000000-0005-0000-0000-0000B2A40000}"/>
    <cellStyle name="Separador de milhares 8 3 2 3 4 3" xfId="33316" xr:uid="{00000000-0005-0000-0000-0000B3A40000}"/>
    <cellStyle name="Separador de milhares 8 3 2 3 5" xfId="33317" xr:uid="{00000000-0005-0000-0000-0000B4A40000}"/>
    <cellStyle name="Separador de milhares 8 3 2 3 6" xfId="33318" xr:uid="{00000000-0005-0000-0000-0000B5A40000}"/>
    <cellStyle name="Separador de milhares 8 3 2 4" xfId="33319" xr:uid="{00000000-0005-0000-0000-0000B6A40000}"/>
    <cellStyle name="Separador de milhares 8 3 2 4 2" xfId="33320" xr:uid="{00000000-0005-0000-0000-0000B7A40000}"/>
    <cellStyle name="Separador de milhares 8 3 2 4 2 2" xfId="33321" xr:uid="{00000000-0005-0000-0000-0000B8A40000}"/>
    <cellStyle name="Separador de milhares 8 3 2 4 2 3" xfId="33322" xr:uid="{00000000-0005-0000-0000-0000B9A40000}"/>
    <cellStyle name="Separador de milhares 8 3 2 4 3" xfId="33323" xr:uid="{00000000-0005-0000-0000-0000BAA40000}"/>
    <cellStyle name="Separador de milhares 8 3 2 4 4" xfId="33324" xr:uid="{00000000-0005-0000-0000-0000BBA40000}"/>
    <cellStyle name="Separador de milhares 8 3 2 5" xfId="33325" xr:uid="{00000000-0005-0000-0000-0000BCA40000}"/>
    <cellStyle name="Separador de milhares 8 3 2 5 2" xfId="33326" xr:uid="{00000000-0005-0000-0000-0000BDA40000}"/>
    <cellStyle name="Separador de milhares 8 3 2 5 2 2" xfId="33327" xr:uid="{00000000-0005-0000-0000-0000BEA40000}"/>
    <cellStyle name="Separador de milhares 8 3 2 5 2 3" xfId="33328" xr:uid="{00000000-0005-0000-0000-0000BFA40000}"/>
    <cellStyle name="Separador de milhares 8 3 2 5 3" xfId="33329" xr:uid="{00000000-0005-0000-0000-0000C0A40000}"/>
    <cellStyle name="Separador de milhares 8 3 2 5 4" xfId="33330" xr:uid="{00000000-0005-0000-0000-0000C1A40000}"/>
    <cellStyle name="Separador de milhares 8 3 2 6" xfId="33331" xr:uid="{00000000-0005-0000-0000-0000C2A40000}"/>
    <cellStyle name="Separador de milhares 8 3 2 6 2" xfId="33332" xr:uid="{00000000-0005-0000-0000-0000C3A40000}"/>
    <cellStyle name="Separador de milhares 8 3 2 6 3" xfId="33333" xr:uid="{00000000-0005-0000-0000-0000C4A40000}"/>
    <cellStyle name="Separador de milhares 8 3 2 7" xfId="33334" xr:uid="{00000000-0005-0000-0000-0000C5A40000}"/>
    <cellStyle name="Separador de milhares 8 3 2 7 2" xfId="33335" xr:uid="{00000000-0005-0000-0000-0000C6A40000}"/>
    <cellStyle name="Separador de milhares 8 3 2 8" xfId="33336" xr:uid="{00000000-0005-0000-0000-0000C7A40000}"/>
    <cellStyle name="Separador de milhares 8 3 2 9" xfId="33337" xr:uid="{00000000-0005-0000-0000-0000C8A40000}"/>
    <cellStyle name="Separador de milhares 8 3 3" xfId="33338" xr:uid="{00000000-0005-0000-0000-0000C9A40000}"/>
    <cellStyle name="Separador de milhares 8 3 3 2" xfId="33339" xr:uid="{00000000-0005-0000-0000-0000CAA40000}"/>
    <cellStyle name="Separador de milhares 8 3 3 2 2" xfId="33340" xr:uid="{00000000-0005-0000-0000-0000CBA40000}"/>
    <cellStyle name="Separador de milhares 8 3 3 2 2 2" xfId="33341" xr:uid="{00000000-0005-0000-0000-0000CCA40000}"/>
    <cellStyle name="Separador de milhares 8 3 3 2 2 3" xfId="33342" xr:uid="{00000000-0005-0000-0000-0000CDA40000}"/>
    <cellStyle name="Separador de milhares 8 3 3 2 3" xfId="33343" xr:uid="{00000000-0005-0000-0000-0000CEA40000}"/>
    <cellStyle name="Separador de milhares 8 3 3 2 3 2" xfId="33344" xr:uid="{00000000-0005-0000-0000-0000CFA40000}"/>
    <cellStyle name="Separador de milhares 8 3 3 2 3 3" xfId="33345" xr:uid="{00000000-0005-0000-0000-0000D0A40000}"/>
    <cellStyle name="Separador de milhares 8 3 3 2 4" xfId="33346" xr:uid="{00000000-0005-0000-0000-0000D1A40000}"/>
    <cellStyle name="Separador de milhares 8 3 3 2 4 2" xfId="33347" xr:uid="{00000000-0005-0000-0000-0000D2A40000}"/>
    <cellStyle name="Separador de milhares 8 3 3 2 4 3" xfId="33348" xr:uid="{00000000-0005-0000-0000-0000D3A40000}"/>
    <cellStyle name="Separador de milhares 8 3 3 2 5" xfId="33349" xr:uid="{00000000-0005-0000-0000-0000D4A40000}"/>
    <cellStyle name="Separador de milhares 8 3 3 2 6" xfId="33350" xr:uid="{00000000-0005-0000-0000-0000D5A40000}"/>
    <cellStyle name="Separador de milhares 8 3 3 3" xfId="33351" xr:uid="{00000000-0005-0000-0000-0000D6A40000}"/>
    <cellStyle name="Separador de milhares 8 3 3 3 2" xfId="33352" xr:uid="{00000000-0005-0000-0000-0000D7A40000}"/>
    <cellStyle name="Separador de milhares 8 3 3 3 2 2" xfId="33353" xr:uid="{00000000-0005-0000-0000-0000D8A40000}"/>
    <cellStyle name="Separador de milhares 8 3 3 3 2 3" xfId="33354" xr:uid="{00000000-0005-0000-0000-0000D9A40000}"/>
    <cellStyle name="Separador de milhares 8 3 3 3 3" xfId="33355" xr:uid="{00000000-0005-0000-0000-0000DAA40000}"/>
    <cellStyle name="Separador de milhares 8 3 3 3 4" xfId="33356" xr:uid="{00000000-0005-0000-0000-0000DBA40000}"/>
    <cellStyle name="Separador de milhares 8 3 3 4" xfId="33357" xr:uid="{00000000-0005-0000-0000-0000DCA40000}"/>
    <cellStyle name="Separador de milhares 8 3 3 4 2" xfId="33358" xr:uid="{00000000-0005-0000-0000-0000DDA40000}"/>
    <cellStyle name="Separador de milhares 8 3 3 4 2 2" xfId="33359" xr:uid="{00000000-0005-0000-0000-0000DEA40000}"/>
    <cellStyle name="Separador de milhares 8 3 3 4 2 3" xfId="33360" xr:uid="{00000000-0005-0000-0000-0000DFA40000}"/>
    <cellStyle name="Separador de milhares 8 3 3 4 3" xfId="33361" xr:uid="{00000000-0005-0000-0000-0000E0A40000}"/>
    <cellStyle name="Separador de milhares 8 3 3 4 4" xfId="33362" xr:uid="{00000000-0005-0000-0000-0000E1A40000}"/>
    <cellStyle name="Separador de milhares 8 3 3 5" xfId="33363" xr:uid="{00000000-0005-0000-0000-0000E2A40000}"/>
    <cellStyle name="Separador de milhares 8 3 3 5 2" xfId="33364" xr:uid="{00000000-0005-0000-0000-0000E3A40000}"/>
    <cellStyle name="Separador de milhares 8 3 3 5 3" xfId="33365" xr:uid="{00000000-0005-0000-0000-0000E4A40000}"/>
    <cellStyle name="Separador de milhares 8 3 3 6" xfId="33366" xr:uid="{00000000-0005-0000-0000-0000E5A40000}"/>
    <cellStyle name="Separador de milhares 8 3 3 6 2" xfId="33367" xr:uid="{00000000-0005-0000-0000-0000E6A40000}"/>
    <cellStyle name="Separador de milhares 8 3 3 7" xfId="33368" xr:uid="{00000000-0005-0000-0000-0000E7A40000}"/>
    <cellStyle name="Separador de milhares 8 3 3 8" xfId="33369" xr:uid="{00000000-0005-0000-0000-0000E8A40000}"/>
    <cellStyle name="Separador de milhares 8 3 4" xfId="33370" xr:uid="{00000000-0005-0000-0000-0000E9A40000}"/>
    <cellStyle name="Separador de milhares 8 3 4 2" xfId="33371" xr:uid="{00000000-0005-0000-0000-0000EAA40000}"/>
    <cellStyle name="Separador de milhares 8 3 4 2 2" xfId="33372" xr:uid="{00000000-0005-0000-0000-0000EBA40000}"/>
    <cellStyle name="Separador de milhares 8 3 4 2 3" xfId="33373" xr:uid="{00000000-0005-0000-0000-0000ECA40000}"/>
    <cellStyle name="Separador de milhares 8 3 4 3" xfId="33374" xr:uid="{00000000-0005-0000-0000-0000EDA40000}"/>
    <cellStyle name="Separador de milhares 8 3 4 3 2" xfId="33375" xr:uid="{00000000-0005-0000-0000-0000EEA40000}"/>
    <cellStyle name="Separador de milhares 8 3 4 3 3" xfId="33376" xr:uid="{00000000-0005-0000-0000-0000EFA40000}"/>
    <cellStyle name="Separador de milhares 8 3 4 4" xfId="33377" xr:uid="{00000000-0005-0000-0000-0000F0A40000}"/>
    <cellStyle name="Separador de milhares 8 3 4 4 2" xfId="33378" xr:uid="{00000000-0005-0000-0000-0000F1A40000}"/>
    <cellStyle name="Separador de milhares 8 3 4 4 3" xfId="33379" xr:uid="{00000000-0005-0000-0000-0000F2A40000}"/>
    <cellStyle name="Separador de milhares 8 3 4 5" xfId="33380" xr:uid="{00000000-0005-0000-0000-0000F3A40000}"/>
    <cellStyle name="Separador de milhares 8 3 4 6" xfId="33381" xr:uid="{00000000-0005-0000-0000-0000F4A40000}"/>
    <cellStyle name="Separador de milhares 8 3 5" xfId="33382" xr:uid="{00000000-0005-0000-0000-0000F5A40000}"/>
    <cellStyle name="Separador de milhares 8 3 5 2" xfId="33383" xr:uid="{00000000-0005-0000-0000-0000F6A40000}"/>
    <cellStyle name="Separador de milhares 8 3 5 2 2" xfId="33384" xr:uid="{00000000-0005-0000-0000-0000F7A40000}"/>
    <cellStyle name="Separador de milhares 8 3 5 2 3" xfId="33385" xr:uid="{00000000-0005-0000-0000-0000F8A40000}"/>
    <cellStyle name="Separador de milhares 8 3 5 3" xfId="33386" xr:uid="{00000000-0005-0000-0000-0000F9A40000}"/>
    <cellStyle name="Separador de milhares 8 3 5 4" xfId="33387" xr:uid="{00000000-0005-0000-0000-0000FAA40000}"/>
    <cellStyle name="Separador de milhares 8 3 6" xfId="33388" xr:uid="{00000000-0005-0000-0000-0000FBA40000}"/>
    <cellStyle name="Separador de milhares 8 3 6 2" xfId="33389" xr:uid="{00000000-0005-0000-0000-0000FCA40000}"/>
    <cellStyle name="Separador de milhares 8 3 6 2 2" xfId="33390" xr:uid="{00000000-0005-0000-0000-0000FDA40000}"/>
    <cellStyle name="Separador de milhares 8 3 6 2 3" xfId="33391" xr:uid="{00000000-0005-0000-0000-0000FEA40000}"/>
    <cellStyle name="Separador de milhares 8 3 6 3" xfId="33392" xr:uid="{00000000-0005-0000-0000-0000FFA40000}"/>
    <cellStyle name="Separador de milhares 8 3 6 4" xfId="33393" xr:uid="{00000000-0005-0000-0000-000000A50000}"/>
    <cellStyle name="Separador de milhares 8 3 7" xfId="33394" xr:uid="{00000000-0005-0000-0000-000001A50000}"/>
    <cellStyle name="Separador de milhares 8 3 7 2" xfId="33395" xr:uid="{00000000-0005-0000-0000-000002A50000}"/>
    <cellStyle name="Separador de milhares 8 3 7 3" xfId="33396" xr:uid="{00000000-0005-0000-0000-000003A50000}"/>
    <cellStyle name="Separador de milhares 8 3 8" xfId="33397" xr:uid="{00000000-0005-0000-0000-000004A50000}"/>
    <cellStyle name="Separador de milhares 8 3 8 2" xfId="33398" xr:uid="{00000000-0005-0000-0000-000005A50000}"/>
    <cellStyle name="Separador de milhares 8 3 9" xfId="33399" xr:uid="{00000000-0005-0000-0000-000006A50000}"/>
    <cellStyle name="Separador de milhares 8 4" xfId="33400" xr:uid="{00000000-0005-0000-0000-000007A50000}"/>
    <cellStyle name="Separador de milhares 8 4 2" xfId="33401" xr:uid="{00000000-0005-0000-0000-000008A50000}"/>
    <cellStyle name="Separador de milhares 8 4 2 2" xfId="33402" xr:uid="{00000000-0005-0000-0000-000009A50000}"/>
    <cellStyle name="Separador de milhares 8 4 2 2 2" xfId="33403" xr:uid="{00000000-0005-0000-0000-00000AA50000}"/>
    <cellStyle name="Separador de milhares 8 4 2 2 2 2" xfId="33404" xr:uid="{00000000-0005-0000-0000-00000BA50000}"/>
    <cellStyle name="Separador de milhares 8 4 2 2 2 3" xfId="33405" xr:uid="{00000000-0005-0000-0000-00000CA50000}"/>
    <cellStyle name="Separador de milhares 8 4 2 2 3" xfId="33406" xr:uid="{00000000-0005-0000-0000-00000DA50000}"/>
    <cellStyle name="Separador de milhares 8 4 2 2 3 2" xfId="33407" xr:uid="{00000000-0005-0000-0000-00000EA50000}"/>
    <cellStyle name="Separador de milhares 8 4 2 2 3 3" xfId="33408" xr:uid="{00000000-0005-0000-0000-00000FA50000}"/>
    <cellStyle name="Separador de milhares 8 4 2 2 4" xfId="33409" xr:uid="{00000000-0005-0000-0000-000010A50000}"/>
    <cellStyle name="Separador de milhares 8 4 2 2 4 2" xfId="33410" xr:uid="{00000000-0005-0000-0000-000011A50000}"/>
    <cellStyle name="Separador de milhares 8 4 2 2 4 3" xfId="33411" xr:uid="{00000000-0005-0000-0000-000012A50000}"/>
    <cellStyle name="Separador de milhares 8 4 2 2 5" xfId="33412" xr:uid="{00000000-0005-0000-0000-000013A50000}"/>
    <cellStyle name="Separador de milhares 8 4 2 2 6" xfId="33413" xr:uid="{00000000-0005-0000-0000-000014A50000}"/>
    <cellStyle name="Separador de milhares 8 4 2 3" xfId="33414" xr:uid="{00000000-0005-0000-0000-000015A50000}"/>
    <cellStyle name="Separador de milhares 8 4 2 3 2" xfId="33415" xr:uid="{00000000-0005-0000-0000-000016A50000}"/>
    <cellStyle name="Separador de milhares 8 4 2 3 2 2" xfId="33416" xr:uid="{00000000-0005-0000-0000-000017A50000}"/>
    <cellStyle name="Separador de milhares 8 4 2 3 2 3" xfId="33417" xr:uid="{00000000-0005-0000-0000-000018A50000}"/>
    <cellStyle name="Separador de milhares 8 4 2 3 3" xfId="33418" xr:uid="{00000000-0005-0000-0000-000019A50000}"/>
    <cellStyle name="Separador de milhares 8 4 2 3 4" xfId="33419" xr:uid="{00000000-0005-0000-0000-00001AA50000}"/>
    <cellStyle name="Separador de milhares 8 4 2 4" xfId="33420" xr:uid="{00000000-0005-0000-0000-00001BA50000}"/>
    <cellStyle name="Separador de milhares 8 4 2 4 2" xfId="33421" xr:uid="{00000000-0005-0000-0000-00001CA50000}"/>
    <cellStyle name="Separador de milhares 8 4 2 4 2 2" xfId="33422" xr:uid="{00000000-0005-0000-0000-00001DA50000}"/>
    <cellStyle name="Separador de milhares 8 4 2 4 2 3" xfId="33423" xr:uid="{00000000-0005-0000-0000-00001EA50000}"/>
    <cellStyle name="Separador de milhares 8 4 2 4 3" xfId="33424" xr:uid="{00000000-0005-0000-0000-00001FA50000}"/>
    <cellStyle name="Separador de milhares 8 4 2 4 4" xfId="33425" xr:uid="{00000000-0005-0000-0000-000020A50000}"/>
    <cellStyle name="Separador de milhares 8 4 2 5" xfId="33426" xr:uid="{00000000-0005-0000-0000-000021A50000}"/>
    <cellStyle name="Separador de milhares 8 4 2 5 2" xfId="33427" xr:uid="{00000000-0005-0000-0000-000022A50000}"/>
    <cellStyle name="Separador de milhares 8 4 2 5 3" xfId="33428" xr:uid="{00000000-0005-0000-0000-000023A50000}"/>
    <cellStyle name="Separador de milhares 8 4 2 6" xfId="33429" xr:uid="{00000000-0005-0000-0000-000024A50000}"/>
    <cellStyle name="Separador de milhares 8 4 2 6 2" xfId="33430" xr:uid="{00000000-0005-0000-0000-000025A50000}"/>
    <cellStyle name="Separador de milhares 8 4 2 7" xfId="33431" xr:uid="{00000000-0005-0000-0000-000026A50000}"/>
    <cellStyle name="Separador de milhares 8 4 2 8" xfId="33432" xr:uid="{00000000-0005-0000-0000-000027A50000}"/>
    <cellStyle name="Separador de milhares 8 4 3" xfId="33433" xr:uid="{00000000-0005-0000-0000-000028A50000}"/>
    <cellStyle name="Separador de milhares 8 4 3 2" xfId="33434" xr:uid="{00000000-0005-0000-0000-000029A50000}"/>
    <cellStyle name="Separador de milhares 8 4 3 2 2" xfId="33435" xr:uid="{00000000-0005-0000-0000-00002AA50000}"/>
    <cellStyle name="Separador de milhares 8 4 3 2 3" xfId="33436" xr:uid="{00000000-0005-0000-0000-00002BA50000}"/>
    <cellStyle name="Separador de milhares 8 4 3 3" xfId="33437" xr:uid="{00000000-0005-0000-0000-00002CA50000}"/>
    <cellStyle name="Separador de milhares 8 4 3 3 2" xfId="33438" xr:uid="{00000000-0005-0000-0000-00002DA50000}"/>
    <cellStyle name="Separador de milhares 8 4 3 3 3" xfId="33439" xr:uid="{00000000-0005-0000-0000-00002EA50000}"/>
    <cellStyle name="Separador de milhares 8 4 3 4" xfId="33440" xr:uid="{00000000-0005-0000-0000-00002FA50000}"/>
    <cellStyle name="Separador de milhares 8 4 3 4 2" xfId="33441" xr:uid="{00000000-0005-0000-0000-000030A50000}"/>
    <cellStyle name="Separador de milhares 8 4 3 4 3" xfId="33442" xr:uid="{00000000-0005-0000-0000-000031A50000}"/>
    <cellStyle name="Separador de milhares 8 4 3 5" xfId="33443" xr:uid="{00000000-0005-0000-0000-000032A50000}"/>
    <cellStyle name="Separador de milhares 8 4 3 6" xfId="33444" xr:uid="{00000000-0005-0000-0000-000033A50000}"/>
    <cellStyle name="Separador de milhares 8 4 4" xfId="33445" xr:uid="{00000000-0005-0000-0000-000034A50000}"/>
    <cellStyle name="Separador de milhares 8 4 4 2" xfId="33446" xr:uid="{00000000-0005-0000-0000-000035A50000}"/>
    <cellStyle name="Separador de milhares 8 4 4 2 2" xfId="33447" xr:uid="{00000000-0005-0000-0000-000036A50000}"/>
    <cellStyle name="Separador de milhares 8 4 4 2 3" xfId="33448" xr:uid="{00000000-0005-0000-0000-000037A50000}"/>
    <cellStyle name="Separador de milhares 8 4 4 3" xfId="33449" xr:uid="{00000000-0005-0000-0000-000038A50000}"/>
    <cellStyle name="Separador de milhares 8 4 4 4" xfId="33450" xr:uid="{00000000-0005-0000-0000-000039A50000}"/>
    <cellStyle name="Separador de milhares 8 4 5" xfId="33451" xr:uid="{00000000-0005-0000-0000-00003AA50000}"/>
    <cellStyle name="Separador de milhares 8 4 5 2" xfId="33452" xr:uid="{00000000-0005-0000-0000-00003BA50000}"/>
    <cellStyle name="Separador de milhares 8 4 5 2 2" xfId="33453" xr:uid="{00000000-0005-0000-0000-00003CA50000}"/>
    <cellStyle name="Separador de milhares 8 4 5 2 3" xfId="33454" xr:uid="{00000000-0005-0000-0000-00003DA50000}"/>
    <cellStyle name="Separador de milhares 8 4 5 3" xfId="33455" xr:uid="{00000000-0005-0000-0000-00003EA50000}"/>
    <cellStyle name="Separador de milhares 8 4 5 4" xfId="33456" xr:uid="{00000000-0005-0000-0000-00003FA50000}"/>
    <cellStyle name="Separador de milhares 8 4 6" xfId="33457" xr:uid="{00000000-0005-0000-0000-000040A50000}"/>
    <cellStyle name="Separador de milhares 8 4 6 2" xfId="33458" xr:uid="{00000000-0005-0000-0000-000041A50000}"/>
    <cellStyle name="Separador de milhares 8 4 6 3" xfId="33459" xr:uid="{00000000-0005-0000-0000-000042A50000}"/>
    <cellStyle name="Separador de milhares 8 4 7" xfId="33460" xr:uid="{00000000-0005-0000-0000-000043A50000}"/>
    <cellStyle name="Separador de milhares 8 4 7 2" xfId="33461" xr:uid="{00000000-0005-0000-0000-000044A50000}"/>
    <cellStyle name="Separador de milhares 8 4 8" xfId="33462" xr:uid="{00000000-0005-0000-0000-000045A50000}"/>
    <cellStyle name="Separador de milhares 8 4 9" xfId="33463" xr:uid="{00000000-0005-0000-0000-000046A50000}"/>
    <cellStyle name="Separador de milhares 8 5" xfId="33464" xr:uid="{00000000-0005-0000-0000-000047A50000}"/>
    <cellStyle name="Separador de milhares 8 5 2" xfId="33465" xr:uid="{00000000-0005-0000-0000-000048A50000}"/>
    <cellStyle name="Separador de milhares 8 5 2 2" xfId="33466" xr:uid="{00000000-0005-0000-0000-000049A50000}"/>
    <cellStyle name="Separador de milhares 8 5 2 2 2" xfId="33467" xr:uid="{00000000-0005-0000-0000-00004AA50000}"/>
    <cellStyle name="Separador de milhares 8 5 2 2 3" xfId="33468" xr:uid="{00000000-0005-0000-0000-00004BA50000}"/>
    <cellStyle name="Separador de milhares 8 5 2 3" xfId="33469" xr:uid="{00000000-0005-0000-0000-00004CA50000}"/>
    <cellStyle name="Separador de milhares 8 5 2 3 2" xfId="33470" xr:uid="{00000000-0005-0000-0000-00004DA50000}"/>
    <cellStyle name="Separador de milhares 8 5 2 3 3" xfId="33471" xr:uid="{00000000-0005-0000-0000-00004EA50000}"/>
    <cellStyle name="Separador de milhares 8 5 2 4" xfId="33472" xr:uid="{00000000-0005-0000-0000-00004FA50000}"/>
    <cellStyle name="Separador de milhares 8 5 2 4 2" xfId="33473" xr:uid="{00000000-0005-0000-0000-000050A50000}"/>
    <cellStyle name="Separador de milhares 8 5 2 4 3" xfId="33474" xr:uid="{00000000-0005-0000-0000-000051A50000}"/>
    <cellStyle name="Separador de milhares 8 5 2 5" xfId="33475" xr:uid="{00000000-0005-0000-0000-000052A50000}"/>
    <cellStyle name="Separador de milhares 8 5 2 6" xfId="33476" xr:uid="{00000000-0005-0000-0000-000053A50000}"/>
    <cellStyle name="Separador de milhares 8 5 3" xfId="33477" xr:uid="{00000000-0005-0000-0000-000054A50000}"/>
    <cellStyle name="Separador de milhares 8 5 3 2" xfId="33478" xr:uid="{00000000-0005-0000-0000-000055A50000}"/>
    <cellStyle name="Separador de milhares 8 5 3 2 2" xfId="33479" xr:uid="{00000000-0005-0000-0000-000056A50000}"/>
    <cellStyle name="Separador de milhares 8 5 3 2 3" xfId="33480" xr:uid="{00000000-0005-0000-0000-000057A50000}"/>
    <cellStyle name="Separador de milhares 8 5 3 3" xfId="33481" xr:uid="{00000000-0005-0000-0000-000058A50000}"/>
    <cellStyle name="Separador de milhares 8 5 3 4" xfId="33482" xr:uid="{00000000-0005-0000-0000-000059A50000}"/>
    <cellStyle name="Separador de milhares 8 5 4" xfId="33483" xr:uid="{00000000-0005-0000-0000-00005AA50000}"/>
    <cellStyle name="Separador de milhares 8 5 4 2" xfId="33484" xr:uid="{00000000-0005-0000-0000-00005BA50000}"/>
    <cellStyle name="Separador de milhares 8 5 4 2 2" xfId="33485" xr:uid="{00000000-0005-0000-0000-00005CA50000}"/>
    <cellStyle name="Separador de milhares 8 5 4 2 3" xfId="33486" xr:uid="{00000000-0005-0000-0000-00005DA50000}"/>
    <cellStyle name="Separador de milhares 8 5 4 3" xfId="33487" xr:uid="{00000000-0005-0000-0000-00005EA50000}"/>
    <cellStyle name="Separador de milhares 8 5 4 4" xfId="33488" xr:uid="{00000000-0005-0000-0000-00005FA50000}"/>
    <cellStyle name="Separador de milhares 8 5 5" xfId="33489" xr:uid="{00000000-0005-0000-0000-000060A50000}"/>
    <cellStyle name="Separador de milhares 8 5 5 2" xfId="33490" xr:uid="{00000000-0005-0000-0000-000061A50000}"/>
    <cellStyle name="Separador de milhares 8 5 5 3" xfId="33491" xr:uid="{00000000-0005-0000-0000-000062A50000}"/>
    <cellStyle name="Separador de milhares 8 5 6" xfId="33492" xr:uid="{00000000-0005-0000-0000-000063A50000}"/>
    <cellStyle name="Separador de milhares 8 5 6 2" xfId="33493" xr:uid="{00000000-0005-0000-0000-000064A50000}"/>
    <cellStyle name="Separador de milhares 8 5 7" xfId="33494" xr:uid="{00000000-0005-0000-0000-000065A50000}"/>
    <cellStyle name="Separador de milhares 8 6" xfId="33495" xr:uid="{00000000-0005-0000-0000-000066A50000}"/>
    <cellStyle name="Separador de milhares 8 6 2" xfId="33496" xr:uid="{00000000-0005-0000-0000-000067A50000}"/>
    <cellStyle name="Separador de milhares 8 6 2 2" xfId="33497" xr:uid="{00000000-0005-0000-0000-000068A50000}"/>
    <cellStyle name="Separador de milhares 8 6 2 3" xfId="33498" xr:uid="{00000000-0005-0000-0000-000069A50000}"/>
    <cellStyle name="Separador de milhares 8 6 3" xfId="33499" xr:uid="{00000000-0005-0000-0000-00006AA50000}"/>
    <cellStyle name="Separador de milhares 8 6 3 2" xfId="33500" xr:uid="{00000000-0005-0000-0000-00006BA50000}"/>
    <cellStyle name="Separador de milhares 8 6 3 3" xfId="33501" xr:uid="{00000000-0005-0000-0000-00006CA50000}"/>
    <cellStyle name="Separador de milhares 8 6 4" xfId="33502" xr:uid="{00000000-0005-0000-0000-00006DA50000}"/>
    <cellStyle name="Separador de milhares 8 6 4 2" xfId="33503" xr:uid="{00000000-0005-0000-0000-00006EA50000}"/>
    <cellStyle name="Separador de milhares 8 6 4 3" xfId="33504" xr:uid="{00000000-0005-0000-0000-00006FA50000}"/>
    <cellStyle name="Separador de milhares 8 6 5" xfId="33505" xr:uid="{00000000-0005-0000-0000-000070A50000}"/>
    <cellStyle name="Separador de milhares 8 6 6" xfId="33506" xr:uid="{00000000-0005-0000-0000-000071A50000}"/>
    <cellStyle name="Separador de milhares 8 7" xfId="33507" xr:uid="{00000000-0005-0000-0000-000072A50000}"/>
    <cellStyle name="Separador de milhares 8 7 2" xfId="33508" xr:uid="{00000000-0005-0000-0000-000073A50000}"/>
    <cellStyle name="Separador de milhares 8 7 2 2" xfId="33509" xr:uid="{00000000-0005-0000-0000-000074A50000}"/>
    <cellStyle name="Separador de milhares 8 7 2 3" xfId="33510" xr:uid="{00000000-0005-0000-0000-000075A50000}"/>
    <cellStyle name="Separador de milhares 8 7 3" xfId="33511" xr:uid="{00000000-0005-0000-0000-000076A50000}"/>
    <cellStyle name="Separador de milhares 8 7 4" xfId="33512" xr:uid="{00000000-0005-0000-0000-000077A50000}"/>
    <cellStyle name="Separador de milhares 8 8" xfId="33513" xr:uid="{00000000-0005-0000-0000-000078A50000}"/>
    <cellStyle name="Separador de milhares 8 8 2" xfId="33514" xr:uid="{00000000-0005-0000-0000-000079A50000}"/>
    <cellStyle name="Separador de milhares 8 8 2 2" xfId="33515" xr:uid="{00000000-0005-0000-0000-00007AA50000}"/>
    <cellStyle name="Separador de milhares 8 8 2 3" xfId="33516" xr:uid="{00000000-0005-0000-0000-00007BA50000}"/>
    <cellStyle name="Separador de milhares 8 8 3" xfId="33517" xr:uid="{00000000-0005-0000-0000-00007CA50000}"/>
    <cellStyle name="Separador de milhares 8 8 4" xfId="33518" xr:uid="{00000000-0005-0000-0000-00007DA50000}"/>
    <cellStyle name="Separador de milhares 8 9" xfId="33519" xr:uid="{00000000-0005-0000-0000-00007EA50000}"/>
    <cellStyle name="Separador de milhares 8 9 2" xfId="33520" xr:uid="{00000000-0005-0000-0000-00007FA50000}"/>
    <cellStyle name="Separador de milhares 8 9 3" xfId="33521" xr:uid="{00000000-0005-0000-0000-000080A50000}"/>
    <cellStyle name="Separador de milhares 8_Nota 22" xfId="33522" xr:uid="{00000000-0005-0000-0000-000081A50000}"/>
    <cellStyle name="Separador de milhares 80" xfId="233" xr:uid="{00000000-0005-0000-0000-000082A50000}"/>
    <cellStyle name="Separador de milhares 9" xfId="33523" xr:uid="{00000000-0005-0000-0000-000083A50000}"/>
    <cellStyle name="Separador de milhares 9 10" xfId="33524" xr:uid="{00000000-0005-0000-0000-000084A50000}"/>
    <cellStyle name="Separador de milhares 9 10 2" xfId="33525" xr:uid="{00000000-0005-0000-0000-000085A50000}"/>
    <cellStyle name="Separador de milhares 9 11" xfId="33526" xr:uid="{00000000-0005-0000-0000-000086A50000}"/>
    <cellStyle name="Separador de milhares 9 12" xfId="33527" xr:uid="{00000000-0005-0000-0000-000087A50000}"/>
    <cellStyle name="Separador de milhares 9 13" xfId="33528" xr:uid="{00000000-0005-0000-0000-000088A50000}"/>
    <cellStyle name="Separador de milhares 9 14" xfId="33529" xr:uid="{00000000-0005-0000-0000-000089A50000}"/>
    <cellStyle name="Separador de milhares 9 15" xfId="44523" xr:uid="{00000000-0005-0000-0000-00008AA50000}"/>
    <cellStyle name="Separador de milhares 9 2" xfId="33530" xr:uid="{00000000-0005-0000-0000-00008BA50000}"/>
    <cellStyle name="Separador de milhares 9 2 10" xfId="33531" xr:uid="{00000000-0005-0000-0000-00008CA50000}"/>
    <cellStyle name="Separador de milhares 9 2 11" xfId="36635" xr:uid="{00000000-0005-0000-0000-00008DA50000}"/>
    <cellStyle name="Separador de milhares 9 2 2" xfId="33532" xr:uid="{00000000-0005-0000-0000-00008EA50000}"/>
    <cellStyle name="Separador de milhares 9 2 2 2" xfId="33533" xr:uid="{00000000-0005-0000-0000-00008FA50000}"/>
    <cellStyle name="Separador de milhares 9 2 2 2 2" xfId="33534" xr:uid="{00000000-0005-0000-0000-000090A50000}"/>
    <cellStyle name="Separador de milhares 9 2 2 2 2 2" xfId="33535" xr:uid="{00000000-0005-0000-0000-000091A50000}"/>
    <cellStyle name="Separador de milhares 9 2 2 2 2 2 2" xfId="33536" xr:uid="{00000000-0005-0000-0000-000092A50000}"/>
    <cellStyle name="Separador de milhares 9 2 2 2 2 2 3" xfId="33537" xr:uid="{00000000-0005-0000-0000-000093A50000}"/>
    <cellStyle name="Separador de milhares 9 2 2 2 2 3" xfId="33538" xr:uid="{00000000-0005-0000-0000-000094A50000}"/>
    <cellStyle name="Separador de milhares 9 2 2 2 2 3 2" xfId="33539" xr:uid="{00000000-0005-0000-0000-000095A50000}"/>
    <cellStyle name="Separador de milhares 9 2 2 2 2 3 3" xfId="33540" xr:uid="{00000000-0005-0000-0000-000096A50000}"/>
    <cellStyle name="Separador de milhares 9 2 2 2 2 4" xfId="33541" xr:uid="{00000000-0005-0000-0000-000097A50000}"/>
    <cellStyle name="Separador de milhares 9 2 2 2 2 4 2" xfId="33542" xr:uid="{00000000-0005-0000-0000-000098A50000}"/>
    <cellStyle name="Separador de milhares 9 2 2 2 2 4 3" xfId="33543" xr:uid="{00000000-0005-0000-0000-000099A50000}"/>
    <cellStyle name="Separador de milhares 9 2 2 2 2 5" xfId="33544" xr:uid="{00000000-0005-0000-0000-00009AA50000}"/>
    <cellStyle name="Separador de milhares 9 2 2 2 2 6" xfId="33545" xr:uid="{00000000-0005-0000-0000-00009BA50000}"/>
    <cellStyle name="Separador de milhares 9 2 2 2 3" xfId="33546" xr:uid="{00000000-0005-0000-0000-00009CA50000}"/>
    <cellStyle name="Separador de milhares 9 2 2 2 3 2" xfId="33547" xr:uid="{00000000-0005-0000-0000-00009DA50000}"/>
    <cellStyle name="Separador de milhares 9 2 2 2 3 2 2" xfId="33548" xr:uid="{00000000-0005-0000-0000-00009EA50000}"/>
    <cellStyle name="Separador de milhares 9 2 2 2 3 2 3" xfId="33549" xr:uid="{00000000-0005-0000-0000-00009FA50000}"/>
    <cellStyle name="Separador de milhares 9 2 2 2 3 3" xfId="33550" xr:uid="{00000000-0005-0000-0000-0000A0A50000}"/>
    <cellStyle name="Separador de milhares 9 2 2 2 3 4" xfId="33551" xr:uid="{00000000-0005-0000-0000-0000A1A50000}"/>
    <cellStyle name="Separador de milhares 9 2 2 2 4" xfId="33552" xr:uid="{00000000-0005-0000-0000-0000A2A50000}"/>
    <cellStyle name="Separador de milhares 9 2 2 2 4 2" xfId="33553" xr:uid="{00000000-0005-0000-0000-0000A3A50000}"/>
    <cellStyle name="Separador de milhares 9 2 2 2 4 2 2" xfId="33554" xr:uid="{00000000-0005-0000-0000-0000A4A50000}"/>
    <cellStyle name="Separador de milhares 9 2 2 2 4 2 3" xfId="33555" xr:uid="{00000000-0005-0000-0000-0000A5A50000}"/>
    <cellStyle name="Separador de milhares 9 2 2 2 4 3" xfId="33556" xr:uid="{00000000-0005-0000-0000-0000A6A50000}"/>
    <cellStyle name="Separador de milhares 9 2 2 2 4 4" xfId="33557" xr:uid="{00000000-0005-0000-0000-0000A7A50000}"/>
    <cellStyle name="Separador de milhares 9 2 2 2 5" xfId="33558" xr:uid="{00000000-0005-0000-0000-0000A8A50000}"/>
    <cellStyle name="Separador de milhares 9 2 2 2 5 2" xfId="33559" xr:uid="{00000000-0005-0000-0000-0000A9A50000}"/>
    <cellStyle name="Separador de milhares 9 2 2 2 5 3" xfId="33560" xr:uid="{00000000-0005-0000-0000-0000AAA50000}"/>
    <cellStyle name="Separador de milhares 9 2 2 2 6" xfId="33561" xr:uid="{00000000-0005-0000-0000-0000ABA50000}"/>
    <cellStyle name="Separador de milhares 9 2 2 2 6 2" xfId="33562" xr:uid="{00000000-0005-0000-0000-0000ACA50000}"/>
    <cellStyle name="Separador de milhares 9 2 2 2 7" xfId="33563" xr:uid="{00000000-0005-0000-0000-0000ADA50000}"/>
    <cellStyle name="Separador de milhares 9 2 2 3" xfId="33564" xr:uid="{00000000-0005-0000-0000-0000AEA50000}"/>
    <cellStyle name="Separador de milhares 9 2 2 3 2" xfId="33565" xr:uid="{00000000-0005-0000-0000-0000AFA50000}"/>
    <cellStyle name="Separador de milhares 9 2 2 3 2 2" xfId="33566" xr:uid="{00000000-0005-0000-0000-0000B0A50000}"/>
    <cellStyle name="Separador de milhares 9 2 2 3 2 3" xfId="33567" xr:uid="{00000000-0005-0000-0000-0000B1A50000}"/>
    <cellStyle name="Separador de milhares 9 2 2 3 3" xfId="33568" xr:uid="{00000000-0005-0000-0000-0000B2A50000}"/>
    <cellStyle name="Separador de milhares 9 2 2 3 3 2" xfId="33569" xr:uid="{00000000-0005-0000-0000-0000B3A50000}"/>
    <cellStyle name="Separador de milhares 9 2 2 3 3 3" xfId="33570" xr:uid="{00000000-0005-0000-0000-0000B4A50000}"/>
    <cellStyle name="Separador de milhares 9 2 2 3 4" xfId="33571" xr:uid="{00000000-0005-0000-0000-0000B5A50000}"/>
    <cellStyle name="Separador de milhares 9 2 2 3 4 2" xfId="33572" xr:uid="{00000000-0005-0000-0000-0000B6A50000}"/>
    <cellStyle name="Separador de milhares 9 2 2 3 4 3" xfId="33573" xr:uid="{00000000-0005-0000-0000-0000B7A50000}"/>
    <cellStyle name="Separador de milhares 9 2 2 3 5" xfId="33574" xr:uid="{00000000-0005-0000-0000-0000B8A50000}"/>
    <cellStyle name="Separador de milhares 9 2 2 3 6" xfId="33575" xr:uid="{00000000-0005-0000-0000-0000B9A50000}"/>
    <cellStyle name="Separador de milhares 9 2 2 4" xfId="33576" xr:uid="{00000000-0005-0000-0000-0000BAA50000}"/>
    <cellStyle name="Separador de milhares 9 2 2 4 2" xfId="33577" xr:uid="{00000000-0005-0000-0000-0000BBA50000}"/>
    <cellStyle name="Separador de milhares 9 2 2 4 2 2" xfId="33578" xr:uid="{00000000-0005-0000-0000-0000BCA50000}"/>
    <cellStyle name="Separador de milhares 9 2 2 4 2 3" xfId="33579" xr:uid="{00000000-0005-0000-0000-0000BDA50000}"/>
    <cellStyle name="Separador de milhares 9 2 2 4 3" xfId="33580" xr:uid="{00000000-0005-0000-0000-0000BEA50000}"/>
    <cellStyle name="Separador de milhares 9 2 2 4 4" xfId="33581" xr:uid="{00000000-0005-0000-0000-0000BFA50000}"/>
    <cellStyle name="Separador de milhares 9 2 2 5" xfId="33582" xr:uid="{00000000-0005-0000-0000-0000C0A50000}"/>
    <cellStyle name="Separador de milhares 9 2 2 5 2" xfId="33583" xr:uid="{00000000-0005-0000-0000-0000C1A50000}"/>
    <cellStyle name="Separador de milhares 9 2 2 5 2 2" xfId="33584" xr:uid="{00000000-0005-0000-0000-0000C2A50000}"/>
    <cellStyle name="Separador de milhares 9 2 2 5 2 3" xfId="33585" xr:uid="{00000000-0005-0000-0000-0000C3A50000}"/>
    <cellStyle name="Separador de milhares 9 2 2 5 3" xfId="33586" xr:uid="{00000000-0005-0000-0000-0000C4A50000}"/>
    <cellStyle name="Separador de milhares 9 2 2 5 4" xfId="33587" xr:uid="{00000000-0005-0000-0000-0000C5A50000}"/>
    <cellStyle name="Separador de milhares 9 2 2 6" xfId="33588" xr:uid="{00000000-0005-0000-0000-0000C6A50000}"/>
    <cellStyle name="Separador de milhares 9 2 2 6 2" xfId="33589" xr:uid="{00000000-0005-0000-0000-0000C7A50000}"/>
    <cellStyle name="Separador de milhares 9 2 2 6 3" xfId="33590" xr:uid="{00000000-0005-0000-0000-0000C8A50000}"/>
    <cellStyle name="Separador de milhares 9 2 2 7" xfId="33591" xr:uid="{00000000-0005-0000-0000-0000C9A50000}"/>
    <cellStyle name="Separador de milhares 9 2 2 7 2" xfId="33592" xr:uid="{00000000-0005-0000-0000-0000CAA50000}"/>
    <cellStyle name="Separador de milhares 9 2 2 8" xfId="33593" xr:uid="{00000000-0005-0000-0000-0000CBA50000}"/>
    <cellStyle name="Separador de milhares 9 2 2 9" xfId="38837" xr:uid="{00000000-0005-0000-0000-0000CCA50000}"/>
    <cellStyle name="Separador de milhares 9 2 3" xfId="33594" xr:uid="{00000000-0005-0000-0000-0000CDA50000}"/>
    <cellStyle name="Separador de milhares 9 2 3 2" xfId="33595" xr:uid="{00000000-0005-0000-0000-0000CEA50000}"/>
    <cellStyle name="Separador de milhares 9 2 3 2 2" xfId="33596" xr:uid="{00000000-0005-0000-0000-0000CFA50000}"/>
    <cellStyle name="Separador de milhares 9 2 3 2 2 2" xfId="33597" xr:uid="{00000000-0005-0000-0000-0000D0A50000}"/>
    <cellStyle name="Separador de milhares 9 2 3 2 2 3" xfId="33598" xr:uid="{00000000-0005-0000-0000-0000D1A50000}"/>
    <cellStyle name="Separador de milhares 9 2 3 2 3" xfId="33599" xr:uid="{00000000-0005-0000-0000-0000D2A50000}"/>
    <cellStyle name="Separador de milhares 9 2 3 2 3 2" xfId="33600" xr:uid="{00000000-0005-0000-0000-0000D3A50000}"/>
    <cellStyle name="Separador de milhares 9 2 3 2 3 3" xfId="33601" xr:uid="{00000000-0005-0000-0000-0000D4A50000}"/>
    <cellStyle name="Separador de milhares 9 2 3 2 4" xfId="33602" xr:uid="{00000000-0005-0000-0000-0000D5A50000}"/>
    <cellStyle name="Separador de milhares 9 2 3 2 4 2" xfId="33603" xr:uid="{00000000-0005-0000-0000-0000D6A50000}"/>
    <cellStyle name="Separador de milhares 9 2 3 2 4 3" xfId="33604" xr:uid="{00000000-0005-0000-0000-0000D7A50000}"/>
    <cellStyle name="Separador de milhares 9 2 3 2 5" xfId="33605" xr:uid="{00000000-0005-0000-0000-0000D8A50000}"/>
    <cellStyle name="Separador de milhares 9 2 3 2 6" xfId="33606" xr:uid="{00000000-0005-0000-0000-0000D9A50000}"/>
    <cellStyle name="Separador de milhares 9 2 3 3" xfId="33607" xr:uid="{00000000-0005-0000-0000-0000DAA50000}"/>
    <cellStyle name="Separador de milhares 9 2 3 3 2" xfId="33608" xr:uid="{00000000-0005-0000-0000-0000DBA50000}"/>
    <cellStyle name="Separador de milhares 9 2 3 3 2 2" xfId="33609" xr:uid="{00000000-0005-0000-0000-0000DCA50000}"/>
    <cellStyle name="Separador de milhares 9 2 3 3 2 3" xfId="33610" xr:uid="{00000000-0005-0000-0000-0000DDA50000}"/>
    <cellStyle name="Separador de milhares 9 2 3 3 3" xfId="33611" xr:uid="{00000000-0005-0000-0000-0000DEA50000}"/>
    <cellStyle name="Separador de milhares 9 2 3 3 4" xfId="33612" xr:uid="{00000000-0005-0000-0000-0000DFA50000}"/>
    <cellStyle name="Separador de milhares 9 2 3 4" xfId="33613" xr:uid="{00000000-0005-0000-0000-0000E0A50000}"/>
    <cellStyle name="Separador de milhares 9 2 3 4 2" xfId="33614" xr:uid="{00000000-0005-0000-0000-0000E1A50000}"/>
    <cellStyle name="Separador de milhares 9 2 3 4 2 2" xfId="33615" xr:uid="{00000000-0005-0000-0000-0000E2A50000}"/>
    <cellStyle name="Separador de milhares 9 2 3 4 2 3" xfId="33616" xr:uid="{00000000-0005-0000-0000-0000E3A50000}"/>
    <cellStyle name="Separador de milhares 9 2 3 4 3" xfId="33617" xr:uid="{00000000-0005-0000-0000-0000E4A50000}"/>
    <cellStyle name="Separador de milhares 9 2 3 4 4" xfId="33618" xr:uid="{00000000-0005-0000-0000-0000E5A50000}"/>
    <cellStyle name="Separador de milhares 9 2 3 5" xfId="33619" xr:uid="{00000000-0005-0000-0000-0000E6A50000}"/>
    <cellStyle name="Separador de milhares 9 2 3 5 2" xfId="33620" xr:uid="{00000000-0005-0000-0000-0000E7A50000}"/>
    <cellStyle name="Separador de milhares 9 2 3 5 3" xfId="33621" xr:uid="{00000000-0005-0000-0000-0000E8A50000}"/>
    <cellStyle name="Separador de milhares 9 2 3 6" xfId="33622" xr:uid="{00000000-0005-0000-0000-0000E9A50000}"/>
    <cellStyle name="Separador de milhares 9 2 3 6 2" xfId="33623" xr:uid="{00000000-0005-0000-0000-0000EAA50000}"/>
    <cellStyle name="Separador de milhares 9 2 3 7" xfId="33624" xr:uid="{00000000-0005-0000-0000-0000EBA50000}"/>
    <cellStyle name="Separador de milhares 9 2 4" xfId="33625" xr:uid="{00000000-0005-0000-0000-0000ECA50000}"/>
    <cellStyle name="Separador de milhares 9 2 4 2" xfId="33626" xr:uid="{00000000-0005-0000-0000-0000EDA50000}"/>
    <cellStyle name="Separador de milhares 9 2 4 2 2" xfId="33627" xr:uid="{00000000-0005-0000-0000-0000EEA50000}"/>
    <cellStyle name="Separador de milhares 9 2 4 2 3" xfId="33628" xr:uid="{00000000-0005-0000-0000-0000EFA50000}"/>
    <cellStyle name="Separador de milhares 9 2 4 3" xfId="33629" xr:uid="{00000000-0005-0000-0000-0000F0A50000}"/>
    <cellStyle name="Separador de milhares 9 2 4 3 2" xfId="33630" xr:uid="{00000000-0005-0000-0000-0000F1A50000}"/>
    <cellStyle name="Separador de milhares 9 2 4 3 3" xfId="33631" xr:uid="{00000000-0005-0000-0000-0000F2A50000}"/>
    <cellStyle name="Separador de milhares 9 2 4 4" xfId="33632" xr:uid="{00000000-0005-0000-0000-0000F3A50000}"/>
    <cellStyle name="Separador de milhares 9 2 4 4 2" xfId="33633" xr:uid="{00000000-0005-0000-0000-0000F4A50000}"/>
    <cellStyle name="Separador de milhares 9 2 4 4 3" xfId="33634" xr:uid="{00000000-0005-0000-0000-0000F5A50000}"/>
    <cellStyle name="Separador de milhares 9 2 4 5" xfId="33635" xr:uid="{00000000-0005-0000-0000-0000F6A50000}"/>
    <cellStyle name="Separador de milhares 9 2 4 6" xfId="33636" xr:uid="{00000000-0005-0000-0000-0000F7A50000}"/>
    <cellStyle name="Separador de milhares 9 2 5" xfId="33637" xr:uid="{00000000-0005-0000-0000-0000F8A50000}"/>
    <cellStyle name="Separador de milhares 9 2 5 2" xfId="33638" xr:uid="{00000000-0005-0000-0000-0000F9A50000}"/>
    <cellStyle name="Separador de milhares 9 2 5 2 2" xfId="33639" xr:uid="{00000000-0005-0000-0000-0000FAA50000}"/>
    <cellStyle name="Separador de milhares 9 2 5 2 3" xfId="33640" xr:uid="{00000000-0005-0000-0000-0000FBA50000}"/>
    <cellStyle name="Separador de milhares 9 2 5 3" xfId="33641" xr:uid="{00000000-0005-0000-0000-0000FCA50000}"/>
    <cellStyle name="Separador de milhares 9 2 5 4" xfId="33642" xr:uid="{00000000-0005-0000-0000-0000FDA50000}"/>
    <cellStyle name="Separador de milhares 9 2 6" xfId="33643" xr:uid="{00000000-0005-0000-0000-0000FEA50000}"/>
    <cellStyle name="Separador de milhares 9 2 6 2" xfId="33644" xr:uid="{00000000-0005-0000-0000-0000FFA50000}"/>
    <cellStyle name="Separador de milhares 9 2 6 2 2" xfId="33645" xr:uid="{00000000-0005-0000-0000-000000A60000}"/>
    <cellStyle name="Separador de milhares 9 2 6 2 3" xfId="33646" xr:uid="{00000000-0005-0000-0000-000001A60000}"/>
    <cellStyle name="Separador de milhares 9 2 6 3" xfId="33647" xr:uid="{00000000-0005-0000-0000-000002A60000}"/>
    <cellStyle name="Separador de milhares 9 2 6 4" xfId="33648" xr:uid="{00000000-0005-0000-0000-000003A60000}"/>
    <cellStyle name="Separador de milhares 9 2 7" xfId="33649" xr:uid="{00000000-0005-0000-0000-000004A60000}"/>
    <cellStyle name="Separador de milhares 9 2 7 2" xfId="33650" xr:uid="{00000000-0005-0000-0000-000005A60000}"/>
    <cellStyle name="Separador de milhares 9 2 7 3" xfId="33651" xr:uid="{00000000-0005-0000-0000-000006A60000}"/>
    <cellStyle name="Separador de milhares 9 2 8" xfId="33652" xr:uid="{00000000-0005-0000-0000-000007A60000}"/>
    <cellStyle name="Separador de milhares 9 2 8 2" xfId="33653" xr:uid="{00000000-0005-0000-0000-000008A60000}"/>
    <cellStyle name="Separador de milhares 9 2 9" xfId="33654" xr:uid="{00000000-0005-0000-0000-000009A60000}"/>
    <cellStyle name="Separador de milhares 9 3" xfId="33655" xr:uid="{00000000-0005-0000-0000-00000AA60000}"/>
    <cellStyle name="Separador de milhares 9 3 10" xfId="38603" xr:uid="{00000000-0005-0000-0000-00000BA60000}"/>
    <cellStyle name="Separador de milhares 9 3 2" xfId="33656" xr:uid="{00000000-0005-0000-0000-00000CA60000}"/>
    <cellStyle name="Separador de milhares 9 3 2 2" xfId="33657" xr:uid="{00000000-0005-0000-0000-00000DA60000}"/>
    <cellStyle name="Separador de milhares 9 3 2 2 2" xfId="33658" xr:uid="{00000000-0005-0000-0000-00000EA60000}"/>
    <cellStyle name="Separador de milhares 9 3 2 2 2 2" xfId="33659" xr:uid="{00000000-0005-0000-0000-00000FA60000}"/>
    <cellStyle name="Separador de milhares 9 3 2 2 2 2 2" xfId="33660" xr:uid="{00000000-0005-0000-0000-000010A60000}"/>
    <cellStyle name="Separador de milhares 9 3 2 2 2 2 3" xfId="33661" xr:uid="{00000000-0005-0000-0000-000011A60000}"/>
    <cellStyle name="Separador de milhares 9 3 2 2 2 3" xfId="33662" xr:uid="{00000000-0005-0000-0000-000012A60000}"/>
    <cellStyle name="Separador de milhares 9 3 2 2 2 3 2" xfId="33663" xr:uid="{00000000-0005-0000-0000-000013A60000}"/>
    <cellStyle name="Separador de milhares 9 3 2 2 2 3 3" xfId="33664" xr:uid="{00000000-0005-0000-0000-000014A60000}"/>
    <cellStyle name="Separador de milhares 9 3 2 2 2 4" xfId="33665" xr:uid="{00000000-0005-0000-0000-000015A60000}"/>
    <cellStyle name="Separador de milhares 9 3 2 2 2 4 2" xfId="33666" xr:uid="{00000000-0005-0000-0000-000016A60000}"/>
    <cellStyle name="Separador de milhares 9 3 2 2 2 4 3" xfId="33667" xr:uid="{00000000-0005-0000-0000-000017A60000}"/>
    <cellStyle name="Separador de milhares 9 3 2 2 2 5" xfId="33668" xr:uid="{00000000-0005-0000-0000-000018A60000}"/>
    <cellStyle name="Separador de milhares 9 3 2 2 2 6" xfId="33669" xr:uid="{00000000-0005-0000-0000-000019A60000}"/>
    <cellStyle name="Separador de milhares 9 3 2 2 3" xfId="33670" xr:uid="{00000000-0005-0000-0000-00001AA60000}"/>
    <cellStyle name="Separador de milhares 9 3 2 2 3 2" xfId="33671" xr:uid="{00000000-0005-0000-0000-00001BA60000}"/>
    <cellStyle name="Separador de milhares 9 3 2 2 3 2 2" xfId="33672" xr:uid="{00000000-0005-0000-0000-00001CA60000}"/>
    <cellStyle name="Separador de milhares 9 3 2 2 3 2 3" xfId="33673" xr:uid="{00000000-0005-0000-0000-00001DA60000}"/>
    <cellStyle name="Separador de milhares 9 3 2 2 3 3" xfId="33674" xr:uid="{00000000-0005-0000-0000-00001EA60000}"/>
    <cellStyle name="Separador de milhares 9 3 2 2 3 4" xfId="33675" xr:uid="{00000000-0005-0000-0000-00001FA60000}"/>
    <cellStyle name="Separador de milhares 9 3 2 2 4" xfId="33676" xr:uid="{00000000-0005-0000-0000-000020A60000}"/>
    <cellStyle name="Separador de milhares 9 3 2 2 4 2" xfId="33677" xr:uid="{00000000-0005-0000-0000-000021A60000}"/>
    <cellStyle name="Separador de milhares 9 3 2 2 4 2 2" xfId="33678" xr:uid="{00000000-0005-0000-0000-000022A60000}"/>
    <cellStyle name="Separador de milhares 9 3 2 2 4 2 3" xfId="33679" xr:uid="{00000000-0005-0000-0000-000023A60000}"/>
    <cellStyle name="Separador de milhares 9 3 2 2 4 3" xfId="33680" xr:uid="{00000000-0005-0000-0000-000024A60000}"/>
    <cellStyle name="Separador de milhares 9 3 2 2 4 4" xfId="33681" xr:uid="{00000000-0005-0000-0000-000025A60000}"/>
    <cellStyle name="Separador de milhares 9 3 2 2 5" xfId="33682" xr:uid="{00000000-0005-0000-0000-000026A60000}"/>
    <cellStyle name="Separador de milhares 9 3 2 2 5 2" xfId="33683" xr:uid="{00000000-0005-0000-0000-000027A60000}"/>
    <cellStyle name="Separador de milhares 9 3 2 2 5 3" xfId="33684" xr:uid="{00000000-0005-0000-0000-000028A60000}"/>
    <cellStyle name="Separador de milhares 9 3 2 2 6" xfId="33685" xr:uid="{00000000-0005-0000-0000-000029A60000}"/>
    <cellStyle name="Separador de milhares 9 3 2 2 6 2" xfId="33686" xr:uid="{00000000-0005-0000-0000-00002AA60000}"/>
    <cellStyle name="Separador de milhares 9 3 2 2 7" xfId="33687" xr:uid="{00000000-0005-0000-0000-00002BA60000}"/>
    <cellStyle name="Separador de milhares 9 3 2 3" xfId="33688" xr:uid="{00000000-0005-0000-0000-00002CA60000}"/>
    <cellStyle name="Separador de milhares 9 3 2 3 2" xfId="33689" xr:uid="{00000000-0005-0000-0000-00002DA60000}"/>
    <cellStyle name="Separador de milhares 9 3 2 3 2 2" xfId="33690" xr:uid="{00000000-0005-0000-0000-00002EA60000}"/>
    <cellStyle name="Separador de milhares 9 3 2 3 2 3" xfId="33691" xr:uid="{00000000-0005-0000-0000-00002FA60000}"/>
    <cellStyle name="Separador de milhares 9 3 2 3 3" xfId="33692" xr:uid="{00000000-0005-0000-0000-000030A60000}"/>
    <cellStyle name="Separador de milhares 9 3 2 3 3 2" xfId="33693" xr:uid="{00000000-0005-0000-0000-000031A60000}"/>
    <cellStyle name="Separador de milhares 9 3 2 3 3 3" xfId="33694" xr:uid="{00000000-0005-0000-0000-000032A60000}"/>
    <cellStyle name="Separador de milhares 9 3 2 3 4" xfId="33695" xr:uid="{00000000-0005-0000-0000-000033A60000}"/>
    <cellStyle name="Separador de milhares 9 3 2 3 4 2" xfId="33696" xr:uid="{00000000-0005-0000-0000-000034A60000}"/>
    <cellStyle name="Separador de milhares 9 3 2 3 4 3" xfId="33697" xr:uid="{00000000-0005-0000-0000-000035A60000}"/>
    <cellStyle name="Separador de milhares 9 3 2 3 5" xfId="33698" xr:uid="{00000000-0005-0000-0000-000036A60000}"/>
    <cellStyle name="Separador de milhares 9 3 2 3 6" xfId="33699" xr:uid="{00000000-0005-0000-0000-000037A60000}"/>
    <cellStyle name="Separador de milhares 9 3 2 4" xfId="33700" xr:uid="{00000000-0005-0000-0000-000038A60000}"/>
    <cellStyle name="Separador de milhares 9 3 2 4 2" xfId="33701" xr:uid="{00000000-0005-0000-0000-000039A60000}"/>
    <cellStyle name="Separador de milhares 9 3 2 4 2 2" xfId="33702" xr:uid="{00000000-0005-0000-0000-00003AA60000}"/>
    <cellStyle name="Separador de milhares 9 3 2 4 2 3" xfId="33703" xr:uid="{00000000-0005-0000-0000-00003BA60000}"/>
    <cellStyle name="Separador de milhares 9 3 2 4 3" xfId="33704" xr:uid="{00000000-0005-0000-0000-00003CA60000}"/>
    <cellStyle name="Separador de milhares 9 3 2 4 4" xfId="33705" xr:uid="{00000000-0005-0000-0000-00003DA60000}"/>
    <cellStyle name="Separador de milhares 9 3 2 5" xfId="33706" xr:uid="{00000000-0005-0000-0000-00003EA60000}"/>
    <cellStyle name="Separador de milhares 9 3 2 5 2" xfId="33707" xr:uid="{00000000-0005-0000-0000-00003FA60000}"/>
    <cellStyle name="Separador de milhares 9 3 2 5 2 2" xfId="33708" xr:uid="{00000000-0005-0000-0000-000040A60000}"/>
    <cellStyle name="Separador de milhares 9 3 2 5 2 3" xfId="33709" xr:uid="{00000000-0005-0000-0000-000041A60000}"/>
    <cellStyle name="Separador de milhares 9 3 2 5 3" xfId="33710" xr:uid="{00000000-0005-0000-0000-000042A60000}"/>
    <cellStyle name="Separador de milhares 9 3 2 5 4" xfId="33711" xr:uid="{00000000-0005-0000-0000-000043A60000}"/>
    <cellStyle name="Separador de milhares 9 3 2 6" xfId="33712" xr:uid="{00000000-0005-0000-0000-000044A60000}"/>
    <cellStyle name="Separador de milhares 9 3 2 6 2" xfId="33713" xr:uid="{00000000-0005-0000-0000-000045A60000}"/>
    <cellStyle name="Separador de milhares 9 3 2 6 3" xfId="33714" xr:uid="{00000000-0005-0000-0000-000046A60000}"/>
    <cellStyle name="Separador de milhares 9 3 2 7" xfId="33715" xr:uid="{00000000-0005-0000-0000-000047A60000}"/>
    <cellStyle name="Separador de milhares 9 3 2 7 2" xfId="33716" xr:uid="{00000000-0005-0000-0000-000048A60000}"/>
    <cellStyle name="Separador de milhares 9 3 2 8" xfId="33717" xr:uid="{00000000-0005-0000-0000-000049A60000}"/>
    <cellStyle name="Separador de milhares 9 3 3" xfId="33718" xr:uid="{00000000-0005-0000-0000-00004AA60000}"/>
    <cellStyle name="Separador de milhares 9 3 3 2" xfId="33719" xr:uid="{00000000-0005-0000-0000-00004BA60000}"/>
    <cellStyle name="Separador de milhares 9 3 3 2 2" xfId="33720" xr:uid="{00000000-0005-0000-0000-00004CA60000}"/>
    <cellStyle name="Separador de milhares 9 3 3 2 2 2" xfId="33721" xr:uid="{00000000-0005-0000-0000-00004DA60000}"/>
    <cellStyle name="Separador de milhares 9 3 3 2 2 3" xfId="33722" xr:uid="{00000000-0005-0000-0000-00004EA60000}"/>
    <cellStyle name="Separador de milhares 9 3 3 2 3" xfId="33723" xr:uid="{00000000-0005-0000-0000-00004FA60000}"/>
    <cellStyle name="Separador de milhares 9 3 3 2 3 2" xfId="33724" xr:uid="{00000000-0005-0000-0000-000050A60000}"/>
    <cellStyle name="Separador de milhares 9 3 3 2 3 3" xfId="33725" xr:uid="{00000000-0005-0000-0000-000051A60000}"/>
    <cellStyle name="Separador de milhares 9 3 3 2 4" xfId="33726" xr:uid="{00000000-0005-0000-0000-000052A60000}"/>
    <cellStyle name="Separador de milhares 9 3 3 2 4 2" xfId="33727" xr:uid="{00000000-0005-0000-0000-000053A60000}"/>
    <cellStyle name="Separador de milhares 9 3 3 2 4 3" xfId="33728" xr:uid="{00000000-0005-0000-0000-000054A60000}"/>
    <cellStyle name="Separador de milhares 9 3 3 2 5" xfId="33729" xr:uid="{00000000-0005-0000-0000-000055A60000}"/>
    <cellStyle name="Separador de milhares 9 3 3 2 6" xfId="33730" xr:uid="{00000000-0005-0000-0000-000056A60000}"/>
    <cellStyle name="Separador de milhares 9 3 3 3" xfId="33731" xr:uid="{00000000-0005-0000-0000-000057A60000}"/>
    <cellStyle name="Separador de milhares 9 3 3 3 2" xfId="33732" xr:uid="{00000000-0005-0000-0000-000058A60000}"/>
    <cellStyle name="Separador de milhares 9 3 3 3 2 2" xfId="33733" xr:uid="{00000000-0005-0000-0000-000059A60000}"/>
    <cellStyle name="Separador de milhares 9 3 3 3 2 3" xfId="33734" xr:uid="{00000000-0005-0000-0000-00005AA60000}"/>
    <cellStyle name="Separador de milhares 9 3 3 3 3" xfId="33735" xr:uid="{00000000-0005-0000-0000-00005BA60000}"/>
    <cellStyle name="Separador de milhares 9 3 3 3 4" xfId="33736" xr:uid="{00000000-0005-0000-0000-00005CA60000}"/>
    <cellStyle name="Separador de milhares 9 3 3 4" xfId="33737" xr:uid="{00000000-0005-0000-0000-00005DA60000}"/>
    <cellStyle name="Separador de milhares 9 3 3 4 2" xfId="33738" xr:uid="{00000000-0005-0000-0000-00005EA60000}"/>
    <cellStyle name="Separador de milhares 9 3 3 4 2 2" xfId="33739" xr:uid="{00000000-0005-0000-0000-00005FA60000}"/>
    <cellStyle name="Separador de milhares 9 3 3 4 2 3" xfId="33740" xr:uid="{00000000-0005-0000-0000-000060A60000}"/>
    <cellStyle name="Separador de milhares 9 3 3 4 3" xfId="33741" xr:uid="{00000000-0005-0000-0000-000061A60000}"/>
    <cellStyle name="Separador de milhares 9 3 3 4 4" xfId="33742" xr:uid="{00000000-0005-0000-0000-000062A60000}"/>
    <cellStyle name="Separador de milhares 9 3 3 5" xfId="33743" xr:uid="{00000000-0005-0000-0000-000063A60000}"/>
    <cellStyle name="Separador de milhares 9 3 3 5 2" xfId="33744" xr:uid="{00000000-0005-0000-0000-000064A60000}"/>
    <cellStyle name="Separador de milhares 9 3 3 5 3" xfId="33745" xr:uid="{00000000-0005-0000-0000-000065A60000}"/>
    <cellStyle name="Separador de milhares 9 3 3 6" xfId="33746" xr:uid="{00000000-0005-0000-0000-000066A60000}"/>
    <cellStyle name="Separador de milhares 9 3 3 6 2" xfId="33747" xr:uid="{00000000-0005-0000-0000-000067A60000}"/>
    <cellStyle name="Separador de milhares 9 3 3 7" xfId="33748" xr:uid="{00000000-0005-0000-0000-000068A60000}"/>
    <cellStyle name="Separador de milhares 9 3 4" xfId="33749" xr:uid="{00000000-0005-0000-0000-000069A60000}"/>
    <cellStyle name="Separador de milhares 9 3 4 2" xfId="33750" xr:uid="{00000000-0005-0000-0000-00006AA60000}"/>
    <cellStyle name="Separador de milhares 9 3 4 2 2" xfId="33751" xr:uid="{00000000-0005-0000-0000-00006BA60000}"/>
    <cellStyle name="Separador de milhares 9 3 4 2 3" xfId="33752" xr:uid="{00000000-0005-0000-0000-00006CA60000}"/>
    <cellStyle name="Separador de milhares 9 3 4 3" xfId="33753" xr:uid="{00000000-0005-0000-0000-00006DA60000}"/>
    <cellStyle name="Separador de milhares 9 3 4 3 2" xfId="33754" xr:uid="{00000000-0005-0000-0000-00006EA60000}"/>
    <cellStyle name="Separador de milhares 9 3 4 3 3" xfId="33755" xr:uid="{00000000-0005-0000-0000-00006FA60000}"/>
    <cellStyle name="Separador de milhares 9 3 4 4" xfId="33756" xr:uid="{00000000-0005-0000-0000-000070A60000}"/>
    <cellStyle name="Separador de milhares 9 3 4 4 2" xfId="33757" xr:uid="{00000000-0005-0000-0000-000071A60000}"/>
    <cellStyle name="Separador de milhares 9 3 4 4 3" xfId="33758" xr:uid="{00000000-0005-0000-0000-000072A60000}"/>
    <cellStyle name="Separador de milhares 9 3 4 5" xfId="33759" xr:uid="{00000000-0005-0000-0000-000073A60000}"/>
    <cellStyle name="Separador de milhares 9 3 4 6" xfId="33760" xr:uid="{00000000-0005-0000-0000-000074A60000}"/>
    <cellStyle name="Separador de milhares 9 3 5" xfId="33761" xr:uid="{00000000-0005-0000-0000-000075A60000}"/>
    <cellStyle name="Separador de milhares 9 3 5 2" xfId="33762" xr:uid="{00000000-0005-0000-0000-000076A60000}"/>
    <cellStyle name="Separador de milhares 9 3 5 2 2" xfId="33763" xr:uid="{00000000-0005-0000-0000-000077A60000}"/>
    <cellStyle name="Separador de milhares 9 3 5 2 3" xfId="33764" xr:uid="{00000000-0005-0000-0000-000078A60000}"/>
    <cellStyle name="Separador de milhares 9 3 5 3" xfId="33765" xr:uid="{00000000-0005-0000-0000-000079A60000}"/>
    <cellStyle name="Separador de milhares 9 3 5 4" xfId="33766" xr:uid="{00000000-0005-0000-0000-00007AA60000}"/>
    <cellStyle name="Separador de milhares 9 3 6" xfId="33767" xr:uid="{00000000-0005-0000-0000-00007BA60000}"/>
    <cellStyle name="Separador de milhares 9 3 6 2" xfId="33768" xr:uid="{00000000-0005-0000-0000-00007CA60000}"/>
    <cellStyle name="Separador de milhares 9 3 6 2 2" xfId="33769" xr:uid="{00000000-0005-0000-0000-00007DA60000}"/>
    <cellStyle name="Separador de milhares 9 3 6 2 3" xfId="33770" xr:uid="{00000000-0005-0000-0000-00007EA60000}"/>
    <cellStyle name="Separador de milhares 9 3 6 3" xfId="33771" xr:uid="{00000000-0005-0000-0000-00007FA60000}"/>
    <cellStyle name="Separador de milhares 9 3 6 4" xfId="33772" xr:uid="{00000000-0005-0000-0000-000080A60000}"/>
    <cellStyle name="Separador de milhares 9 3 7" xfId="33773" xr:uid="{00000000-0005-0000-0000-000081A60000}"/>
    <cellStyle name="Separador de milhares 9 3 7 2" xfId="33774" xr:uid="{00000000-0005-0000-0000-000082A60000}"/>
    <cellStyle name="Separador de milhares 9 3 7 3" xfId="33775" xr:uid="{00000000-0005-0000-0000-000083A60000}"/>
    <cellStyle name="Separador de milhares 9 3 8" xfId="33776" xr:uid="{00000000-0005-0000-0000-000084A60000}"/>
    <cellStyle name="Separador de milhares 9 3 8 2" xfId="33777" xr:uid="{00000000-0005-0000-0000-000085A60000}"/>
    <cellStyle name="Separador de milhares 9 3 9" xfId="33778" xr:uid="{00000000-0005-0000-0000-000086A60000}"/>
    <cellStyle name="Separador de milhares 9 4" xfId="33779" xr:uid="{00000000-0005-0000-0000-000087A60000}"/>
    <cellStyle name="Separador de milhares 9 4 2" xfId="33780" xr:uid="{00000000-0005-0000-0000-000088A60000}"/>
    <cellStyle name="Separador de milhares 9 4 2 2" xfId="33781" xr:uid="{00000000-0005-0000-0000-000089A60000}"/>
    <cellStyle name="Separador de milhares 9 4 2 2 2" xfId="33782" xr:uid="{00000000-0005-0000-0000-00008AA60000}"/>
    <cellStyle name="Separador de milhares 9 4 2 2 2 2" xfId="33783" xr:uid="{00000000-0005-0000-0000-00008BA60000}"/>
    <cellStyle name="Separador de milhares 9 4 2 2 2 3" xfId="33784" xr:uid="{00000000-0005-0000-0000-00008CA60000}"/>
    <cellStyle name="Separador de milhares 9 4 2 2 3" xfId="33785" xr:uid="{00000000-0005-0000-0000-00008DA60000}"/>
    <cellStyle name="Separador de milhares 9 4 2 2 3 2" xfId="33786" xr:uid="{00000000-0005-0000-0000-00008EA60000}"/>
    <cellStyle name="Separador de milhares 9 4 2 2 3 3" xfId="33787" xr:uid="{00000000-0005-0000-0000-00008FA60000}"/>
    <cellStyle name="Separador de milhares 9 4 2 2 4" xfId="33788" xr:uid="{00000000-0005-0000-0000-000090A60000}"/>
    <cellStyle name="Separador de milhares 9 4 2 2 4 2" xfId="33789" xr:uid="{00000000-0005-0000-0000-000091A60000}"/>
    <cellStyle name="Separador de milhares 9 4 2 2 4 3" xfId="33790" xr:uid="{00000000-0005-0000-0000-000092A60000}"/>
    <cellStyle name="Separador de milhares 9 4 2 2 5" xfId="33791" xr:uid="{00000000-0005-0000-0000-000093A60000}"/>
    <cellStyle name="Separador de milhares 9 4 2 2 6" xfId="33792" xr:uid="{00000000-0005-0000-0000-000094A60000}"/>
    <cellStyle name="Separador de milhares 9 4 2 3" xfId="33793" xr:uid="{00000000-0005-0000-0000-000095A60000}"/>
    <cellStyle name="Separador de milhares 9 4 2 3 2" xfId="33794" xr:uid="{00000000-0005-0000-0000-000096A60000}"/>
    <cellStyle name="Separador de milhares 9 4 2 3 2 2" xfId="33795" xr:uid="{00000000-0005-0000-0000-000097A60000}"/>
    <cellStyle name="Separador de milhares 9 4 2 3 2 3" xfId="33796" xr:uid="{00000000-0005-0000-0000-000098A60000}"/>
    <cellStyle name="Separador de milhares 9 4 2 3 3" xfId="33797" xr:uid="{00000000-0005-0000-0000-000099A60000}"/>
    <cellStyle name="Separador de milhares 9 4 2 3 4" xfId="33798" xr:uid="{00000000-0005-0000-0000-00009AA60000}"/>
    <cellStyle name="Separador de milhares 9 4 2 4" xfId="33799" xr:uid="{00000000-0005-0000-0000-00009BA60000}"/>
    <cellStyle name="Separador de milhares 9 4 2 4 2" xfId="33800" xr:uid="{00000000-0005-0000-0000-00009CA60000}"/>
    <cellStyle name="Separador de milhares 9 4 2 4 2 2" xfId="33801" xr:uid="{00000000-0005-0000-0000-00009DA60000}"/>
    <cellStyle name="Separador de milhares 9 4 2 4 2 3" xfId="33802" xr:uid="{00000000-0005-0000-0000-00009EA60000}"/>
    <cellStyle name="Separador de milhares 9 4 2 4 3" xfId="33803" xr:uid="{00000000-0005-0000-0000-00009FA60000}"/>
    <cellStyle name="Separador de milhares 9 4 2 4 4" xfId="33804" xr:uid="{00000000-0005-0000-0000-0000A0A60000}"/>
    <cellStyle name="Separador de milhares 9 4 2 5" xfId="33805" xr:uid="{00000000-0005-0000-0000-0000A1A60000}"/>
    <cellStyle name="Separador de milhares 9 4 2 5 2" xfId="33806" xr:uid="{00000000-0005-0000-0000-0000A2A60000}"/>
    <cellStyle name="Separador de milhares 9 4 2 5 3" xfId="33807" xr:uid="{00000000-0005-0000-0000-0000A3A60000}"/>
    <cellStyle name="Separador de milhares 9 4 2 6" xfId="33808" xr:uid="{00000000-0005-0000-0000-0000A4A60000}"/>
    <cellStyle name="Separador de milhares 9 4 2 6 2" xfId="33809" xr:uid="{00000000-0005-0000-0000-0000A5A60000}"/>
    <cellStyle name="Separador de milhares 9 4 2 7" xfId="33810" xr:uid="{00000000-0005-0000-0000-0000A6A60000}"/>
    <cellStyle name="Separador de milhares 9 4 3" xfId="33811" xr:uid="{00000000-0005-0000-0000-0000A7A60000}"/>
    <cellStyle name="Separador de milhares 9 4 3 2" xfId="33812" xr:uid="{00000000-0005-0000-0000-0000A8A60000}"/>
    <cellStyle name="Separador de milhares 9 4 3 2 2" xfId="33813" xr:uid="{00000000-0005-0000-0000-0000A9A60000}"/>
    <cellStyle name="Separador de milhares 9 4 3 2 3" xfId="33814" xr:uid="{00000000-0005-0000-0000-0000AAA60000}"/>
    <cellStyle name="Separador de milhares 9 4 3 3" xfId="33815" xr:uid="{00000000-0005-0000-0000-0000ABA60000}"/>
    <cellStyle name="Separador de milhares 9 4 3 3 2" xfId="33816" xr:uid="{00000000-0005-0000-0000-0000ACA60000}"/>
    <cellStyle name="Separador de milhares 9 4 3 3 3" xfId="33817" xr:uid="{00000000-0005-0000-0000-0000ADA60000}"/>
    <cellStyle name="Separador de milhares 9 4 3 4" xfId="33818" xr:uid="{00000000-0005-0000-0000-0000AEA60000}"/>
    <cellStyle name="Separador de milhares 9 4 3 4 2" xfId="33819" xr:uid="{00000000-0005-0000-0000-0000AFA60000}"/>
    <cellStyle name="Separador de milhares 9 4 3 4 3" xfId="33820" xr:uid="{00000000-0005-0000-0000-0000B0A60000}"/>
    <cellStyle name="Separador de milhares 9 4 3 5" xfId="33821" xr:uid="{00000000-0005-0000-0000-0000B1A60000}"/>
    <cellStyle name="Separador de milhares 9 4 3 6" xfId="33822" xr:uid="{00000000-0005-0000-0000-0000B2A60000}"/>
    <cellStyle name="Separador de milhares 9 4 4" xfId="33823" xr:uid="{00000000-0005-0000-0000-0000B3A60000}"/>
    <cellStyle name="Separador de milhares 9 4 4 2" xfId="33824" xr:uid="{00000000-0005-0000-0000-0000B4A60000}"/>
    <cellStyle name="Separador de milhares 9 4 4 2 2" xfId="33825" xr:uid="{00000000-0005-0000-0000-0000B5A60000}"/>
    <cellStyle name="Separador de milhares 9 4 4 2 3" xfId="33826" xr:uid="{00000000-0005-0000-0000-0000B6A60000}"/>
    <cellStyle name="Separador de milhares 9 4 4 3" xfId="33827" xr:uid="{00000000-0005-0000-0000-0000B7A60000}"/>
    <cellStyle name="Separador de milhares 9 4 4 4" xfId="33828" xr:uid="{00000000-0005-0000-0000-0000B8A60000}"/>
    <cellStyle name="Separador de milhares 9 4 5" xfId="33829" xr:uid="{00000000-0005-0000-0000-0000B9A60000}"/>
    <cellStyle name="Separador de milhares 9 4 5 2" xfId="33830" xr:uid="{00000000-0005-0000-0000-0000BAA60000}"/>
    <cellStyle name="Separador de milhares 9 4 5 2 2" xfId="33831" xr:uid="{00000000-0005-0000-0000-0000BBA60000}"/>
    <cellStyle name="Separador de milhares 9 4 5 2 3" xfId="33832" xr:uid="{00000000-0005-0000-0000-0000BCA60000}"/>
    <cellStyle name="Separador de milhares 9 4 5 3" xfId="33833" xr:uid="{00000000-0005-0000-0000-0000BDA60000}"/>
    <cellStyle name="Separador de milhares 9 4 5 4" xfId="33834" xr:uid="{00000000-0005-0000-0000-0000BEA60000}"/>
    <cellStyle name="Separador de milhares 9 4 6" xfId="33835" xr:uid="{00000000-0005-0000-0000-0000BFA60000}"/>
    <cellStyle name="Separador de milhares 9 4 6 2" xfId="33836" xr:uid="{00000000-0005-0000-0000-0000C0A60000}"/>
    <cellStyle name="Separador de milhares 9 4 6 3" xfId="33837" xr:uid="{00000000-0005-0000-0000-0000C1A60000}"/>
    <cellStyle name="Separador de milhares 9 4 7" xfId="33838" xr:uid="{00000000-0005-0000-0000-0000C2A60000}"/>
    <cellStyle name="Separador de milhares 9 4 7 2" xfId="33839" xr:uid="{00000000-0005-0000-0000-0000C3A60000}"/>
    <cellStyle name="Separador de milhares 9 4 8" xfId="33840" xr:uid="{00000000-0005-0000-0000-0000C4A60000}"/>
    <cellStyle name="Separador de milhares 9 5" xfId="33841" xr:uid="{00000000-0005-0000-0000-0000C5A60000}"/>
    <cellStyle name="Separador de milhares 9 5 2" xfId="33842" xr:uid="{00000000-0005-0000-0000-0000C6A60000}"/>
    <cellStyle name="Separador de milhares 9 5 2 2" xfId="33843" xr:uid="{00000000-0005-0000-0000-0000C7A60000}"/>
    <cellStyle name="Separador de milhares 9 5 2 2 2" xfId="33844" xr:uid="{00000000-0005-0000-0000-0000C8A60000}"/>
    <cellStyle name="Separador de milhares 9 5 2 2 3" xfId="33845" xr:uid="{00000000-0005-0000-0000-0000C9A60000}"/>
    <cellStyle name="Separador de milhares 9 5 2 3" xfId="33846" xr:uid="{00000000-0005-0000-0000-0000CAA60000}"/>
    <cellStyle name="Separador de milhares 9 5 2 3 2" xfId="33847" xr:uid="{00000000-0005-0000-0000-0000CBA60000}"/>
    <cellStyle name="Separador de milhares 9 5 2 3 3" xfId="33848" xr:uid="{00000000-0005-0000-0000-0000CCA60000}"/>
    <cellStyle name="Separador de milhares 9 5 2 4" xfId="33849" xr:uid="{00000000-0005-0000-0000-0000CDA60000}"/>
    <cellStyle name="Separador de milhares 9 5 2 4 2" xfId="33850" xr:uid="{00000000-0005-0000-0000-0000CEA60000}"/>
    <cellStyle name="Separador de milhares 9 5 2 4 3" xfId="33851" xr:uid="{00000000-0005-0000-0000-0000CFA60000}"/>
    <cellStyle name="Separador de milhares 9 5 2 5" xfId="33852" xr:uid="{00000000-0005-0000-0000-0000D0A60000}"/>
    <cellStyle name="Separador de milhares 9 5 2 6" xfId="33853" xr:uid="{00000000-0005-0000-0000-0000D1A60000}"/>
    <cellStyle name="Separador de milhares 9 5 3" xfId="33854" xr:uid="{00000000-0005-0000-0000-0000D2A60000}"/>
    <cellStyle name="Separador de milhares 9 5 3 2" xfId="33855" xr:uid="{00000000-0005-0000-0000-0000D3A60000}"/>
    <cellStyle name="Separador de milhares 9 5 3 2 2" xfId="33856" xr:uid="{00000000-0005-0000-0000-0000D4A60000}"/>
    <cellStyle name="Separador de milhares 9 5 3 2 3" xfId="33857" xr:uid="{00000000-0005-0000-0000-0000D5A60000}"/>
    <cellStyle name="Separador de milhares 9 5 3 3" xfId="33858" xr:uid="{00000000-0005-0000-0000-0000D6A60000}"/>
    <cellStyle name="Separador de milhares 9 5 3 4" xfId="33859" xr:uid="{00000000-0005-0000-0000-0000D7A60000}"/>
    <cellStyle name="Separador de milhares 9 5 4" xfId="33860" xr:uid="{00000000-0005-0000-0000-0000D8A60000}"/>
    <cellStyle name="Separador de milhares 9 5 4 2" xfId="33861" xr:uid="{00000000-0005-0000-0000-0000D9A60000}"/>
    <cellStyle name="Separador de milhares 9 5 4 2 2" xfId="33862" xr:uid="{00000000-0005-0000-0000-0000DAA60000}"/>
    <cellStyle name="Separador de milhares 9 5 4 2 3" xfId="33863" xr:uid="{00000000-0005-0000-0000-0000DBA60000}"/>
    <cellStyle name="Separador de milhares 9 5 4 3" xfId="33864" xr:uid="{00000000-0005-0000-0000-0000DCA60000}"/>
    <cellStyle name="Separador de milhares 9 5 4 4" xfId="33865" xr:uid="{00000000-0005-0000-0000-0000DDA60000}"/>
    <cellStyle name="Separador de milhares 9 5 5" xfId="33866" xr:uid="{00000000-0005-0000-0000-0000DEA60000}"/>
    <cellStyle name="Separador de milhares 9 5 5 2" xfId="33867" xr:uid="{00000000-0005-0000-0000-0000DFA60000}"/>
    <cellStyle name="Separador de milhares 9 5 5 3" xfId="33868" xr:uid="{00000000-0005-0000-0000-0000E0A60000}"/>
    <cellStyle name="Separador de milhares 9 5 6" xfId="33869" xr:uid="{00000000-0005-0000-0000-0000E1A60000}"/>
    <cellStyle name="Separador de milhares 9 5 6 2" xfId="33870" xr:uid="{00000000-0005-0000-0000-0000E2A60000}"/>
    <cellStyle name="Separador de milhares 9 5 7" xfId="33871" xr:uid="{00000000-0005-0000-0000-0000E3A60000}"/>
    <cellStyle name="Separador de milhares 9 6" xfId="33872" xr:uid="{00000000-0005-0000-0000-0000E4A60000}"/>
    <cellStyle name="Separador de milhares 9 6 2" xfId="33873" xr:uid="{00000000-0005-0000-0000-0000E5A60000}"/>
    <cellStyle name="Separador de milhares 9 6 2 2" xfId="33874" xr:uid="{00000000-0005-0000-0000-0000E6A60000}"/>
    <cellStyle name="Separador de milhares 9 6 2 3" xfId="33875" xr:uid="{00000000-0005-0000-0000-0000E7A60000}"/>
    <cellStyle name="Separador de milhares 9 6 3" xfId="33876" xr:uid="{00000000-0005-0000-0000-0000E8A60000}"/>
    <cellStyle name="Separador de milhares 9 6 3 2" xfId="33877" xr:uid="{00000000-0005-0000-0000-0000E9A60000}"/>
    <cellStyle name="Separador de milhares 9 6 3 3" xfId="33878" xr:uid="{00000000-0005-0000-0000-0000EAA60000}"/>
    <cellStyle name="Separador de milhares 9 6 4" xfId="33879" xr:uid="{00000000-0005-0000-0000-0000EBA60000}"/>
    <cellStyle name="Separador de milhares 9 6 4 2" xfId="33880" xr:uid="{00000000-0005-0000-0000-0000ECA60000}"/>
    <cellStyle name="Separador de milhares 9 6 4 3" xfId="33881" xr:uid="{00000000-0005-0000-0000-0000EDA60000}"/>
    <cellStyle name="Separador de milhares 9 6 5" xfId="33882" xr:uid="{00000000-0005-0000-0000-0000EEA60000}"/>
    <cellStyle name="Separador de milhares 9 6 6" xfId="33883" xr:uid="{00000000-0005-0000-0000-0000EFA60000}"/>
    <cellStyle name="Separador de milhares 9 7" xfId="33884" xr:uid="{00000000-0005-0000-0000-0000F0A60000}"/>
    <cellStyle name="Separador de milhares 9 7 2" xfId="33885" xr:uid="{00000000-0005-0000-0000-0000F1A60000}"/>
    <cellStyle name="Separador de milhares 9 7 2 2" xfId="33886" xr:uid="{00000000-0005-0000-0000-0000F2A60000}"/>
    <cellStyle name="Separador de milhares 9 7 2 3" xfId="33887" xr:uid="{00000000-0005-0000-0000-0000F3A60000}"/>
    <cellStyle name="Separador de milhares 9 7 3" xfId="33888" xr:uid="{00000000-0005-0000-0000-0000F4A60000}"/>
    <cellStyle name="Separador de milhares 9 7 4" xfId="33889" xr:uid="{00000000-0005-0000-0000-0000F5A60000}"/>
    <cellStyle name="Separador de milhares 9 8" xfId="33890" xr:uid="{00000000-0005-0000-0000-0000F6A60000}"/>
    <cellStyle name="Separador de milhares 9 8 2" xfId="33891" xr:uid="{00000000-0005-0000-0000-0000F7A60000}"/>
    <cellStyle name="Separador de milhares 9 8 2 2" xfId="33892" xr:uid="{00000000-0005-0000-0000-0000F8A60000}"/>
    <cellStyle name="Separador de milhares 9 8 2 3" xfId="33893" xr:uid="{00000000-0005-0000-0000-0000F9A60000}"/>
    <cellStyle name="Separador de milhares 9 8 3" xfId="33894" xr:uid="{00000000-0005-0000-0000-0000FAA60000}"/>
    <cellStyle name="Separador de milhares 9 8 4" xfId="33895" xr:uid="{00000000-0005-0000-0000-0000FBA60000}"/>
    <cellStyle name="Separador de milhares 9 9" xfId="33896" xr:uid="{00000000-0005-0000-0000-0000FCA60000}"/>
    <cellStyle name="Separador de milhares 9 9 2" xfId="33897" xr:uid="{00000000-0005-0000-0000-0000FDA60000}"/>
    <cellStyle name="Separador de milhares 9 9 3" xfId="33898" xr:uid="{00000000-0005-0000-0000-0000FEA60000}"/>
    <cellStyle name="Separador de milhares 9_Nota 22" xfId="33899" xr:uid="{00000000-0005-0000-0000-0000FFA60000}"/>
    <cellStyle name="Shading" xfId="207" xr:uid="{00000000-0005-0000-0000-000000A70000}"/>
    <cellStyle name="SHEET2!Normal" xfId="208" xr:uid="{00000000-0005-0000-0000-000001A70000}"/>
    <cellStyle name="Standard format" xfId="209" xr:uid="{00000000-0005-0000-0000-000002A70000}"/>
    <cellStyle name="Standard__Utopia Index Index und Guidance (Deutsch)" xfId="210" xr:uid="{00000000-0005-0000-0000-000003A70000}"/>
    <cellStyle name="Style 1" xfId="33900" xr:uid="{00000000-0005-0000-0000-000004A70000}"/>
    <cellStyle name="Style 1 2" xfId="33901" xr:uid="{00000000-0005-0000-0000-000005A70000}"/>
    <cellStyle name="Style 21" xfId="33902" xr:uid="{00000000-0005-0000-0000-000006A70000}"/>
    <cellStyle name="Style 22" xfId="33903" xr:uid="{00000000-0005-0000-0000-000007A70000}"/>
    <cellStyle name="Style 23" xfId="33904" xr:uid="{00000000-0005-0000-0000-000008A70000}"/>
    <cellStyle name="Style 24" xfId="33905" xr:uid="{00000000-0005-0000-0000-000009A70000}"/>
    <cellStyle name="Style 25" xfId="33906" xr:uid="{00000000-0005-0000-0000-00000AA70000}"/>
    <cellStyle name="Style 26" xfId="33907" xr:uid="{00000000-0005-0000-0000-00000BA70000}"/>
    <cellStyle name="Style 27" xfId="33908" xr:uid="{00000000-0005-0000-0000-00000CA70000}"/>
    <cellStyle name="Style 28" xfId="33909" xr:uid="{00000000-0005-0000-0000-00000DA70000}"/>
    <cellStyle name="Style 29" xfId="33910" xr:uid="{00000000-0005-0000-0000-00000EA70000}"/>
    <cellStyle name="Style 29 2" xfId="33911" xr:uid="{00000000-0005-0000-0000-00000FA70000}"/>
    <cellStyle name="Style 29 2 2" xfId="33912" xr:uid="{00000000-0005-0000-0000-000010A70000}"/>
    <cellStyle name="Style 29 3" xfId="33913" xr:uid="{00000000-0005-0000-0000-000011A70000}"/>
    <cellStyle name="Style 29 3 2" xfId="33914" xr:uid="{00000000-0005-0000-0000-000012A70000}"/>
    <cellStyle name="Style 29 4" xfId="33915" xr:uid="{00000000-0005-0000-0000-000013A70000}"/>
    <cellStyle name="Style 30" xfId="33916" xr:uid="{00000000-0005-0000-0000-000014A70000}"/>
    <cellStyle name="Style 30 2" xfId="33917" xr:uid="{00000000-0005-0000-0000-000015A70000}"/>
    <cellStyle name="Style 30 2 2" xfId="33918" xr:uid="{00000000-0005-0000-0000-000016A70000}"/>
    <cellStyle name="Style 30 3" xfId="33919" xr:uid="{00000000-0005-0000-0000-000017A70000}"/>
    <cellStyle name="Style 30 3 2" xfId="33920" xr:uid="{00000000-0005-0000-0000-000018A70000}"/>
    <cellStyle name="Style 30 4" xfId="33921" xr:uid="{00000000-0005-0000-0000-000019A70000}"/>
    <cellStyle name="Style 31" xfId="33922" xr:uid="{00000000-0005-0000-0000-00001AA70000}"/>
    <cellStyle name="Style 32" xfId="33923" xr:uid="{00000000-0005-0000-0000-00001BA70000}"/>
    <cellStyle name="Style 33" xfId="33924" xr:uid="{00000000-0005-0000-0000-00001CA70000}"/>
    <cellStyle name="Style 33 2" xfId="33925" xr:uid="{00000000-0005-0000-0000-00001DA70000}"/>
    <cellStyle name="Style 33 2 2" xfId="33926" xr:uid="{00000000-0005-0000-0000-00001EA70000}"/>
    <cellStyle name="Style 33 3" xfId="33927" xr:uid="{00000000-0005-0000-0000-00001FA70000}"/>
    <cellStyle name="Style 33 3 2" xfId="33928" xr:uid="{00000000-0005-0000-0000-000020A70000}"/>
    <cellStyle name="Style 33 4" xfId="33929" xr:uid="{00000000-0005-0000-0000-000021A70000}"/>
    <cellStyle name="Style 34" xfId="33930" xr:uid="{00000000-0005-0000-0000-000022A70000}"/>
    <cellStyle name="Style 34 2" xfId="33931" xr:uid="{00000000-0005-0000-0000-000023A70000}"/>
    <cellStyle name="Style 34 2 2" xfId="33932" xr:uid="{00000000-0005-0000-0000-000024A70000}"/>
    <cellStyle name="Style 34 3" xfId="33933" xr:uid="{00000000-0005-0000-0000-000025A70000}"/>
    <cellStyle name="Style 34 3 2" xfId="33934" xr:uid="{00000000-0005-0000-0000-000026A70000}"/>
    <cellStyle name="Style 34 4" xfId="33935" xr:uid="{00000000-0005-0000-0000-000027A70000}"/>
    <cellStyle name="Style 35" xfId="33936" xr:uid="{00000000-0005-0000-0000-000028A70000}"/>
    <cellStyle name="Style 35 2" xfId="33937" xr:uid="{00000000-0005-0000-0000-000029A70000}"/>
    <cellStyle name="Style 35 2 2" xfId="33938" xr:uid="{00000000-0005-0000-0000-00002AA70000}"/>
    <cellStyle name="Style 35 3" xfId="33939" xr:uid="{00000000-0005-0000-0000-00002BA70000}"/>
    <cellStyle name="Style 35 3 2" xfId="33940" xr:uid="{00000000-0005-0000-0000-00002CA70000}"/>
    <cellStyle name="Style 35 4" xfId="33941" xr:uid="{00000000-0005-0000-0000-00002DA70000}"/>
    <cellStyle name="Style 36" xfId="33942" xr:uid="{00000000-0005-0000-0000-00002EA70000}"/>
    <cellStyle name="Style 36 2" xfId="33943" xr:uid="{00000000-0005-0000-0000-00002FA70000}"/>
    <cellStyle name="Style 36 2 2" xfId="33944" xr:uid="{00000000-0005-0000-0000-000030A70000}"/>
    <cellStyle name="Style 36 3" xfId="33945" xr:uid="{00000000-0005-0000-0000-000031A70000}"/>
    <cellStyle name="Style 36 3 2" xfId="33946" xr:uid="{00000000-0005-0000-0000-000032A70000}"/>
    <cellStyle name="Style 36 4" xfId="33947" xr:uid="{00000000-0005-0000-0000-000033A70000}"/>
    <cellStyle name="Style 37" xfId="33948" xr:uid="{00000000-0005-0000-0000-000034A70000}"/>
    <cellStyle name="Style 38" xfId="33949" xr:uid="{00000000-0005-0000-0000-000035A70000}"/>
    <cellStyle name="Style 39" xfId="33950" xr:uid="{00000000-0005-0000-0000-000036A70000}"/>
    <cellStyle name="Style 39 2" xfId="33951" xr:uid="{00000000-0005-0000-0000-000037A70000}"/>
    <cellStyle name="Style 39 3" xfId="33952" xr:uid="{00000000-0005-0000-0000-000038A70000}"/>
    <cellStyle name="Style 39 4" xfId="33953" xr:uid="{00000000-0005-0000-0000-000039A70000}"/>
    <cellStyle name="Style 39_Simulador Miami &amp; Bahamas 5 Yrs Plan v13" xfId="33954" xr:uid="{00000000-0005-0000-0000-00003AA70000}"/>
    <cellStyle name="Style 40" xfId="33955" xr:uid="{00000000-0005-0000-0000-00003BA70000}"/>
    <cellStyle name="Subtotal" xfId="211" xr:uid="{00000000-0005-0000-0000-00003CA70000}"/>
    <cellStyle name="Table Head" xfId="212" xr:uid="{00000000-0005-0000-0000-00003DA70000}"/>
    <cellStyle name="Table Head Aligned" xfId="213" xr:uid="{00000000-0005-0000-0000-00003EA70000}"/>
    <cellStyle name="Table Head Blue" xfId="214" xr:uid="{00000000-0005-0000-0000-00003FA70000}"/>
    <cellStyle name="Table Head Green" xfId="215" xr:uid="{00000000-0005-0000-0000-000040A70000}"/>
    <cellStyle name="Table Title" xfId="216" xr:uid="{00000000-0005-0000-0000-000041A70000}"/>
    <cellStyle name="Table Units" xfId="217" xr:uid="{00000000-0005-0000-0000-000042A70000}"/>
    <cellStyle name="TESTE" xfId="33956" xr:uid="{00000000-0005-0000-0000-000043A70000}"/>
    <cellStyle name="TESTE 2" xfId="33957" xr:uid="{00000000-0005-0000-0000-000044A70000}"/>
    <cellStyle name="TESTE 2 2" xfId="33958" xr:uid="{00000000-0005-0000-0000-000045A70000}"/>
    <cellStyle name="TESTE 3" xfId="33959" xr:uid="{00000000-0005-0000-0000-000046A70000}"/>
    <cellStyle name="TESTE 3 2" xfId="33960" xr:uid="{00000000-0005-0000-0000-000047A70000}"/>
    <cellStyle name="TESTE 4" xfId="33961" xr:uid="{00000000-0005-0000-0000-000048A70000}"/>
    <cellStyle name="Text Indent A" xfId="218" xr:uid="{00000000-0005-0000-0000-000049A70000}"/>
    <cellStyle name="Text Indent B" xfId="219" xr:uid="{00000000-0005-0000-0000-00004AA70000}"/>
    <cellStyle name="Text Indent C" xfId="220" xr:uid="{00000000-0005-0000-0000-00004BA70000}"/>
    <cellStyle name="Texto de Aviso 10" xfId="36038" xr:uid="{00000000-0005-0000-0000-00004CA70000}"/>
    <cellStyle name="Texto de Aviso 11" xfId="36039" xr:uid="{00000000-0005-0000-0000-00004DA70000}"/>
    <cellStyle name="Texto de Aviso 12" xfId="36040" xr:uid="{00000000-0005-0000-0000-00004EA70000}"/>
    <cellStyle name="Texto de Aviso 13" xfId="36041" xr:uid="{00000000-0005-0000-0000-00004FA70000}"/>
    <cellStyle name="Texto de Aviso 14" xfId="36042" xr:uid="{00000000-0005-0000-0000-000050A70000}"/>
    <cellStyle name="Texto de Aviso 15" xfId="36043" xr:uid="{00000000-0005-0000-0000-000051A70000}"/>
    <cellStyle name="Texto de Aviso 16" xfId="36044" xr:uid="{00000000-0005-0000-0000-000052A70000}"/>
    <cellStyle name="Texto de Aviso 17" xfId="36045" xr:uid="{00000000-0005-0000-0000-000053A70000}"/>
    <cellStyle name="Texto de Aviso 18" xfId="36046" xr:uid="{00000000-0005-0000-0000-000054A70000}"/>
    <cellStyle name="Texto de Aviso 19" xfId="36047" xr:uid="{00000000-0005-0000-0000-000055A70000}"/>
    <cellStyle name="Texto de Aviso 2" xfId="33962" xr:uid="{00000000-0005-0000-0000-000056A70000}"/>
    <cellStyle name="Texto de Aviso 2 10" xfId="33963" xr:uid="{00000000-0005-0000-0000-000057A70000}"/>
    <cellStyle name="Texto de Aviso 2 11" xfId="33964" xr:uid="{00000000-0005-0000-0000-000058A70000}"/>
    <cellStyle name="Texto de Aviso 2 11 2" xfId="33965" xr:uid="{00000000-0005-0000-0000-000059A70000}"/>
    <cellStyle name="Texto de Aviso 2 11 2 2" xfId="33966" xr:uid="{00000000-0005-0000-0000-00005AA70000}"/>
    <cellStyle name="Texto de Aviso 2 11 3" xfId="33967" xr:uid="{00000000-0005-0000-0000-00005BA70000}"/>
    <cellStyle name="Texto de Aviso 2 12" xfId="33968" xr:uid="{00000000-0005-0000-0000-00005CA70000}"/>
    <cellStyle name="Texto de Aviso 2 12 2" xfId="33969" xr:uid="{00000000-0005-0000-0000-00005DA70000}"/>
    <cellStyle name="Texto de Aviso 2 12 2 2" xfId="33970" xr:uid="{00000000-0005-0000-0000-00005EA70000}"/>
    <cellStyle name="Texto de Aviso 2 12 3" xfId="33971" xr:uid="{00000000-0005-0000-0000-00005FA70000}"/>
    <cellStyle name="Texto de Aviso 2 13" xfId="33972" xr:uid="{00000000-0005-0000-0000-000060A70000}"/>
    <cellStyle name="Texto de Aviso 2 13 2" xfId="33973" xr:uid="{00000000-0005-0000-0000-000061A70000}"/>
    <cellStyle name="Texto de Aviso 2 13 2 2" xfId="33974" xr:uid="{00000000-0005-0000-0000-000062A70000}"/>
    <cellStyle name="Texto de Aviso 2 13 3" xfId="33975" xr:uid="{00000000-0005-0000-0000-000063A70000}"/>
    <cellStyle name="Texto de Aviso 2 14" xfId="33976" xr:uid="{00000000-0005-0000-0000-000064A70000}"/>
    <cellStyle name="Texto de Aviso 2 14 2" xfId="33977" xr:uid="{00000000-0005-0000-0000-000065A70000}"/>
    <cellStyle name="Texto de Aviso 2 14 2 2" xfId="33978" xr:uid="{00000000-0005-0000-0000-000066A70000}"/>
    <cellStyle name="Texto de Aviso 2 14 3" xfId="33979" xr:uid="{00000000-0005-0000-0000-000067A70000}"/>
    <cellStyle name="Texto de Aviso 2 15" xfId="33980" xr:uid="{00000000-0005-0000-0000-000068A70000}"/>
    <cellStyle name="Texto de Aviso 2 15 2" xfId="33981" xr:uid="{00000000-0005-0000-0000-000069A70000}"/>
    <cellStyle name="Texto de Aviso 2 15 3" xfId="33982" xr:uid="{00000000-0005-0000-0000-00006AA70000}"/>
    <cellStyle name="Texto de Aviso 2 16" xfId="33983" xr:uid="{00000000-0005-0000-0000-00006BA70000}"/>
    <cellStyle name="Texto de Aviso 2 16 2" xfId="33984" xr:uid="{00000000-0005-0000-0000-00006CA70000}"/>
    <cellStyle name="Texto de Aviso 2 16 3" xfId="33985" xr:uid="{00000000-0005-0000-0000-00006DA70000}"/>
    <cellStyle name="Texto de Aviso 2 17" xfId="33986" xr:uid="{00000000-0005-0000-0000-00006EA70000}"/>
    <cellStyle name="Texto de Aviso 2 17 2" xfId="33987" xr:uid="{00000000-0005-0000-0000-00006FA70000}"/>
    <cellStyle name="Texto de Aviso 2 18" xfId="33988" xr:uid="{00000000-0005-0000-0000-000070A70000}"/>
    <cellStyle name="Texto de Aviso 2 18 2" xfId="33989" xr:uid="{00000000-0005-0000-0000-000071A70000}"/>
    <cellStyle name="Texto de Aviso 2 19" xfId="33990" xr:uid="{00000000-0005-0000-0000-000072A70000}"/>
    <cellStyle name="Texto de Aviso 2 2" xfId="33991" xr:uid="{00000000-0005-0000-0000-000073A70000}"/>
    <cellStyle name="Texto de Aviso 2 2 2" xfId="33992" xr:uid="{00000000-0005-0000-0000-000074A70000}"/>
    <cellStyle name="Texto de Aviso 2 2 2 2" xfId="33993" xr:uid="{00000000-0005-0000-0000-000075A70000}"/>
    <cellStyle name="Texto de Aviso 2 2 2 3" xfId="33994" xr:uid="{00000000-0005-0000-0000-000076A70000}"/>
    <cellStyle name="Texto de Aviso 2 2 2 4" xfId="33995" xr:uid="{00000000-0005-0000-0000-000077A70000}"/>
    <cellStyle name="Texto de Aviso 2 2 2 4 2" xfId="33996" xr:uid="{00000000-0005-0000-0000-000078A70000}"/>
    <cellStyle name="Texto de Aviso 2 2 2 4 3" xfId="33997" xr:uid="{00000000-0005-0000-0000-000079A70000}"/>
    <cellStyle name="Texto de Aviso 2 2 2 5" xfId="33998" xr:uid="{00000000-0005-0000-0000-00007AA70000}"/>
    <cellStyle name="Texto de Aviso 2 2 3" xfId="33999" xr:uid="{00000000-0005-0000-0000-00007BA70000}"/>
    <cellStyle name="Texto de Aviso 2 2 3 2" xfId="34000" xr:uid="{00000000-0005-0000-0000-00007CA70000}"/>
    <cellStyle name="Texto de Aviso 2 2 3 2 2" xfId="34001" xr:uid="{00000000-0005-0000-0000-00007DA70000}"/>
    <cellStyle name="Texto de Aviso 2 2 3 3" xfId="34002" xr:uid="{00000000-0005-0000-0000-00007EA70000}"/>
    <cellStyle name="Texto de Aviso 2 2 4" xfId="34003" xr:uid="{00000000-0005-0000-0000-00007FA70000}"/>
    <cellStyle name="Texto de Aviso 2 2 5" xfId="34004" xr:uid="{00000000-0005-0000-0000-000080A70000}"/>
    <cellStyle name="Texto de Aviso 2 3" xfId="34005" xr:uid="{00000000-0005-0000-0000-000081A70000}"/>
    <cellStyle name="Texto de Aviso 2 3 2" xfId="34006" xr:uid="{00000000-0005-0000-0000-000082A70000}"/>
    <cellStyle name="Texto de Aviso 2 3 2 2" xfId="34007" xr:uid="{00000000-0005-0000-0000-000083A70000}"/>
    <cellStyle name="Texto de Aviso 2 3 3" xfId="34008" xr:uid="{00000000-0005-0000-0000-000084A70000}"/>
    <cellStyle name="Texto de Aviso 2 4" xfId="34009" xr:uid="{00000000-0005-0000-0000-000085A70000}"/>
    <cellStyle name="Texto de Aviso 2 4 2" xfId="34010" xr:uid="{00000000-0005-0000-0000-000086A70000}"/>
    <cellStyle name="Texto de Aviso 2 4 2 2" xfId="34011" xr:uid="{00000000-0005-0000-0000-000087A70000}"/>
    <cellStyle name="Texto de Aviso 2 4 3" xfId="34012" xr:uid="{00000000-0005-0000-0000-000088A70000}"/>
    <cellStyle name="Texto de Aviso 2 5" xfId="34013" xr:uid="{00000000-0005-0000-0000-000089A70000}"/>
    <cellStyle name="Texto de Aviso 2 5 2" xfId="34014" xr:uid="{00000000-0005-0000-0000-00008AA70000}"/>
    <cellStyle name="Texto de Aviso 2 5 2 2" xfId="34015" xr:uid="{00000000-0005-0000-0000-00008BA70000}"/>
    <cellStyle name="Texto de Aviso 2 5 3" xfId="34016" xr:uid="{00000000-0005-0000-0000-00008CA70000}"/>
    <cellStyle name="Texto de Aviso 2 6" xfId="34017" xr:uid="{00000000-0005-0000-0000-00008DA70000}"/>
    <cellStyle name="Texto de Aviso 2 6 2" xfId="34018" xr:uid="{00000000-0005-0000-0000-00008EA70000}"/>
    <cellStyle name="Texto de Aviso 2 6 2 2" xfId="34019" xr:uid="{00000000-0005-0000-0000-00008FA70000}"/>
    <cellStyle name="Texto de Aviso 2 6 3" xfId="34020" xr:uid="{00000000-0005-0000-0000-000090A70000}"/>
    <cellStyle name="Texto de Aviso 2 7" xfId="34021" xr:uid="{00000000-0005-0000-0000-000091A70000}"/>
    <cellStyle name="Texto de Aviso 2 8" xfId="34022" xr:uid="{00000000-0005-0000-0000-000092A70000}"/>
    <cellStyle name="Texto de Aviso 2 8 2" xfId="34023" xr:uid="{00000000-0005-0000-0000-000093A70000}"/>
    <cellStyle name="Texto de Aviso 2 8 2 2" xfId="34024" xr:uid="{00000000-0005-0000-0000-000094A70000}"/>
    <cellStyle name="Texto de Aviso 2 8 3" xfId="34025" xr:uid="{00000000-0005-0000-0000-000095A70000}"/>
    <cellStyle name="Texto de Aviso 2 9" xfId="34026" xr:uid="{00000000-0005-0000-0000-000096A70000}"/>
    <cellStyle name="Texto de Aviso 2 9 2" xfId="34027" xr:uid="{00000000-0005-0000-0000-000097A70000}"/>
    <cellStyle name="Texto de Aviso 2 9 2 2" xfId="34028" xr:uid="{00000000-0005-0000-0000-000098A70000}"/>
    <cellStyle name="Texto de Aviso 2 9 3" xfId="34029" xr:uid="{00000000-0005-0000-0000-000099A70000}"/>
    <cellStyle name="Texto de Aviso 20" xfId="36048" xr:uid="{00000000-0005-0000-0000-00009AA70000}"/>
    <cellStyle name="Texto de Aviso 21" xfId="36049" xr:uid="{00000000-0005-0000-0000-00009BA70000}"/>
    <cellStyle name="Texto de Aviso 22" xfId="36283" xr:uid="{00000000-0005-0000-0000-00009CA70000}"/>
    <cellStyle name="Texto de Aviso 3" xfId="34030" xr:uid="{00000000-0005-0000-0000-00009DA70000}"/>
    <cellStyle name="Texto de Aviso 3 10" xfId="34031" xr:uid="{00000000-0005-0000-0000-00009EA70000}"/>
    <cellStyle name="Texto de Aviso 3 10 2" xfId="34032" xr:uid="{00000000-0005-0000-0000-00009FA70000}"/>
    <cellStyle name="Texto de Aviso 3 10 2 2" xfId="34033" xr:uid="{00000000-0005-0000-0000-0000A0A70000}"/>
    <cellStyle name="Texto de Aviso 3 10 3" xfId="34034" xr:uid="{00000000-0005-0000-0000-0000A1A70000}"/>
    <cellStyle name="Texto de Aviso 3 11" xfId="34035" xr:uid="{00000000-0005-0000-0000-0000A2A70000}"/>
    <cellStyle name="Texto de Aviso 3 11 2" xfId="34036" xr:uid="{00000000-0005-0000-0000-0000A3A70000}"/>
    <cellStyle name="Texto de Aviso 3 11 2 2" xfId="34037" xr:uid="{00000000-0005-0000-0000-0000A4A70000}"/>
    <cellStyle name="Texto de Aviso 3 11 3" xfId="34038" xr:uid="{00000000-0005-0000-0000-0000A5A70000}"/>
    <cellStyle name="Texto de Aviso 3 12" xfId="34039" xr:uid="{00000000-0005-0000-0000-0000A6A70000}"/>
    <cellStyle name="Texto de Aviso 3 12 2" xfId="34040" xr:uid="{00000000-0005-0000-0000-0000A7A70000}"/>
    <cellStyle name="Texto de Aviso 3 12 2 2" xfId="34041" xr:uid="{00000000-0005-0000-0000-0000A8A70000}"/>
    <cellStyle name="Texto de Aviso 3 12 3" xfId="34042" xr:uid="{00000000-0005-0000-0000-0000A9A70000}"/>
    <cellStyle name="Texto de Aviso 3 13" xfId="34043" xr:uid="{00000000-0005-0000-0000-0000AAA70000}"/>
    <cellStyle name="Texto de Aviso 3 13 2" xfId="34044" xr:uid="{00000000-0005-0000-0000-0000ABA70000}"/>
    <cellStyle name="Texto de Aviso 3 13 2 2" xfId="34045" xr:uid="{00000000-0005-0000-0000-0000ACA70000}"/>
    <cellStyle name="Texto de Aviso 3 13 3" xfId="34046" xr:uid="{00000000-0005-0000-0000-0000ADA70000}"/>
    <cellStyle name="Texto de Aviso 3 14" xfId="34047" xr:uid="{00000000-0005-0000-0000-0000AEA70000}"/>
    <cellStyle name="Texto de Aviso 3 14 2" xfId="34048" xr:uid="{00000000-0005-0000-0000-0000AFA70000}"/>
    <cellStyle name="Texto de Aviso 3 14 3" xfId="34049" xr:uid="{00000000-0005-0000-0000-0000B0A70000}"/>
    <cellStyle name="Texto de Aviso 3 15" xfId="34050" xr:uid="{00000000-0005-0000-0000-0000B1A70000}"/>
    <cellStyle name="Texto de Aviso 3 15 2" xfId="34051" xr:uid="{00000000-0005-0000-0000-0000B2A70000}"/>
    <cellStyle name="Texto de Aviso 3 15 3" xfId="34052" xr:uid="{00000000-0005-0000-0000-0000B3A70000}"/>
    <cellStyle name="Texto de Aviso 3 16" xfId="34053" xr:uid="{00000000-0005-0000-0000-0000B4A70000}"/>
    <cellStyle name="Texto de Aviso 3 16 2" xfId="34054" xr:uid="{00000000-0005-0000-0000-0000B5A70000}"/>
    <cellStyle name="Texto de Aviso 3 17" xfId="34055" xr:uid="{00000000-0005-0000-0000-0000B6A70000}"/>
    <cellStyle name="Texto de Aviso 3 17 2" xfId="34056" xr:uid="{00000000-0005-0000-0000-0000B7A70000}"/>
    <cellStyle name="Texto de Aviso 3 18" xfId="34057" xr:uid="{00000000-0005-0000-0000-0000B8A70000}"/>
    <cellStyle name="Texto de Aviso 3 2" xfId="34058" xr:uid="{00000000-0005-0000-0000-0000B9A70000}"/>
    <cellStyle name="Texto de Aviso 3 2 2" xfId="34059" xr:uid="{00000000-0005-0000-0000-0000BAA70000}"/>
    <cellStyle name="Texto de Aviso 3 2 2 2" xfId="34060" xr:uid="{00000000-0005-0000-0000-0000BBA70000}"/>
    <cellStyle name="Texto de Aviso 3 2 3" xfId="34061" xr:uid="{00000000-0005-0000-0000-0000BCA70000}"/>
    <cellStyle name="Texto de Aviso 3 3" xfId="34062" xr:uid="{00000000-0005-0000-0000-0000BDA70000}"/>
    <cellStyle name="Texto de Aviso 3 3 2" xfId="34063" xr:uid="{00000000-0005-0000-0000-0000BEA70000}"/>
    <cellStyle name="Texto de Aviso 3 3 2 2" xfId="34064" xr:uid="{00000000-0005-0000-0000-0000BFA70000}"/>
    <cellStyle name="Texto de Aviso 3 3 3" xfId="34065" xr:uid="{00000000-0005-0000-0000-0000C0A70000}"/>
    <cellStyle name="Texto de Aviso 3 4" xfId="34066" xr:uid="{00000000-0005-0000-0000-0000C1A70000}"/>
    <cellStyle name="Texto de Aviso 3 4 2" xfId="34067" xr:uid="{00000000-0005-0000-0000-0000C2A70000}"/>
    <cellStyle name="Texto de Aviso 3 4 2 2" xfId="34068" xr:uid="{00000000-0005-0000-0000-0000C3A70000}"/>
    <cellStyle name="Texto de Aviso 3 4 3" xfId="34069" xr:uid="{00000000-0005-0000-0000-0000C4A70000}"/>
    <cellStyle name="Texto de Aviso 3 5" xfId="34070" xr:uid="{00000000-0005-0000-0000-0000C5A70000}"/>
    <cellStyle name="Texto de Aviso 3 5 2" xfId="34071" xr:uid="{00000000-0005-0000-0000-0000C6A70000}"/>
    <cellStyle name="Texto de Aviso 3 5 2 2" xfId="34072" xr:uid="{00000000-0005-0000-0000-0000C7A70000}"/>
    <cellStyle name="Texto de Aviso 3 5 3" xfId="34073" xr:uid="{00000000-0005-0000-0000-0000C8A70000}"/>
    <cellStyle name="Texto de Aviso 3 6" xfId="34074" xr:uid="{00000000-0005-0000-0000-0000C9A70000}"/>
    <cellStyle name="Texto de Aviso 3 6 2" xfId="34075" xr:uid="{00000000-0005-0000-0000-0000CAA70000}"/>
    <cellStyle name="Texto de Aviso 3 6 2 2" xfId="34076" xr:uid="{00000000-0005-0000-0000-0000CBA70000}"/>
    <cellStyle name="Texto de Aviso 3 6 3" xfId="34077" xr:uid="{00000000-0005-0000-0000-0000CCA70000}"/>
    <cellStyle name="Texto de Aviso 3 7" xfId="34078" xr:uid="{00000000-0005-0000-0000-0000CDA70000}"/>
    <cellStyle name="Texto de Aviso 3 7 2" xfId="34079" xr:uid="{00000000-0005-0000-0000-0000CEA70000}"/>
    <cellStyle name="Texto de Aviso 3 7 2 2" xfId="34080" xr:uid="{00000000-0005-0000-0000-0000CFA70000}"/>
    <cellStyle name="Texto de Aviso 3 7 3" xfId="34081" xr:uid="{00000000-0005-0000-0000-0000D0A70000}"/>
    <cellStyle name="Texto de Aviso 3 8" xfId="34082" xr:uid="{00000000-0005-0000-0000-0000D1A70000}"/>
    <cellStyle name="Texto de Aviso 3 8 2" xfId="34083" xr:uid="{00000000-0005-0000-0000-0000D2A70000}"/>
    <cellStyle name="Texto de Aviso 3 8 2 2" xfId="34084" xr:uid="{00000000-0005-0000-0000-0000D3A70000}"/>
    <cellStyle name="Texto de Aviso 3 8 3" xfId="34085" xr:uid="{00000000-0005-0000-0000-0000D4A70000}"/>
    <cellStyle name="Texto de Aviso 3 9" xfId="34086" xr:uid="{00000000-0005-0000-0000-0000D5A70000}"/>
    <cellStyle name="Texto de Aviso 3 9 2" xfId="34087" xr:uid="{00000000-0005-0000-0000-0000D6A70000}"/>
    <cellStyle name="Texto de Aviso 3 9 2 2" xfId="34088" xr:uid="{00000000-0005-0000-0000-0000D7A70000}"/>
    <cellStyle name="Texto de Aviso 3 9 3" xfId="34089" xr:uid="{00000000-0005-0000-0000-0000D8A70000}"/>
    <cellStyle name="Texto de Aviso 4" xfId="34090" xr:uid="{00000000-0005-0000-0000-0000D9A70000}"/>
    <cellStyle name="Texto de Aviso 4 10" xfId="34091" xr:uid="{00000000-0005-0000-0000-0000DAA70000}"/>
    <cellStyle name="Texto de Aviso 4 10 2" xfId="34092" xr:uid="{00000000-0005-0000-0000-0000DBA70000}"/>
    <cellStyle name="Texto de Aviso 4 11" xfId="34093" xr:uid="{00000000-0005-0000-0000-0000DCA70000}"/>
    <cellStyle name="Texto de Aviso 4 11 2" xfId="34094" xr:uid="{00000000-0005-0000-0000-0000DDA70000}"/>
    <cellStyle name="Texto de Aviso 4 12" xfId="34095" xr:uid="{00000000-0005-0000-0000-0000DEA70000}"/>
    <cellStyle name="Texto de Aviso 4 2" xfId="34096" xr:uid="{00000000-0005-0000-0000-0000DFA70000}"/>
    <cellStyle name="Texto de Aviso 4 2 2" xfId="34097" xr:uid="{00000000-0005-0000-0000-0000E0A70000}"/>
    <cellStyle name="Texto de Aviso 4 2 2 2" xfId="34098" xr:uid="{00000000-0005-0000-0000-0000E1A70000}"/>
    <cellStyle name="Texto de Aviso 4 2 3" xfId="34099" xr:uid="{00000000-0005-0000-0000-0000E2A70000}"/>
    <cellStyle name="Texto de Aviso 4 3" xfId="34100" xr:uid="{00000000-0005-0000-0000-0000E3A70000}"/>
    <cellStyle name="Texto de Aviso 4 3 2" xfId="34101" xr:uid="{00000000-0005-0000-0000-0000E4A70000}"/>
    <cellStyle name="Texto de Aviso 4 3 2 2" xfId="34102" xr:uid="{00000000-0005-0000-0000-0000E5A70000}"/>
    <cellStyle name="Texto de Aviso 4 3 3" xfId="34103" xr:uid="{00000000-0005-0000-0000-0000E6A70000}"/>
    <cellStyle name="Texto de Aviso 4 4" xfId="34104" xr:uid="{00000000-0005-0000-0000-0000E7A70000}"/>
    <cellStyle name="Texto de Aviso 4 4 2" xfId="34105" xr:uid="{00000000-0005-0000-0000-0000E8A70000}"/>
    <cellStyle name="Texto de Aviso 4 4 2 2" xfId="34106" xr:uid="{00000000-0005-0000-0000-0000E9A70000}"/>
    <cellStyle name="Texto de Aviso 4 4 3" xfId="34107" xr:uid="{00000000-0005-0000-0000-0000EAA70000}"/>
    <cellStyle name="Texto de Aviso 4 5" xfId="34108" xr:uid="{00000000-0005-0000-0000-0000EBA70000}"/>
    <cellStyle name="Texto de Aviso 4 5 2" xfId="34109" xr:uid="{00000000-0005-0000-0000-0000ECA70000}"/>
    <cellStyle name="Texto de Aviso 4 5 2 2" xfId="34110" xr:uid="{00000000-0005-0000-0000-0000EDA70000}"/>
    <cellStyle name="Texto de Aviso 4 5 3" xfId="34111" xr:uid="{00000000-0005-0000-0000-0000EEA70000}"/>
    <cellStyle name="Texto de Aviso 4 6" xfId="34112" xr:uid="{00000000-0005-0000-0000-0000EFA70000}"/>
    <cellStyle name="Texto de Aviso 4 6 2" xfId="34113" xr:uid="{00000000-0005-0000-0000-0000F0A70000}"/>
    <cellStyle name="Texto de Aviso 4 6 2 2" xfId="34114" xr:uid="{00000000-0005-0000-0000-0000F1A70000}"/>
    <cellStyle name="Texto de Aviso 4 6 3" xfId="34115" xr:uid="{00000000-0005-0000-0000-0000F2A70000}"/>
    <cellStyle name="Texto de Aviso 4 7" xfId="34116" xr:uid="{00000000-0005-0000-0000-0000F3A70000}"/>
    <cellStyle name="Texto de Aviso 4 7 2" xfId="34117" xr:uid="{00000000-0005-0000-0000-0000F4A70000}"/>
    <cellStyle name="Texto de Aviso 4 7 2 2" xfId="34118" xr:uid="{00000000-0005-0000-0000-0000F5A70000}"/>
    <cellStyle name="Texto de Aviso 4 7 3" xfId="34119" xr:uid="{00000000-0005-0000-0000-0000F6A70000}"/>
    <cellStyle name="Texto de Aviso 4 8" xfId="34120" xr:uid="{00000000-0005-0000-0000-0000F7A70000}"/>
    <cellStyle name="Texto de Aviso 4 8 2" xfId="34121" xr:uid="{00000000-0005-0000-0000-0000F8A70000}"/>
    <cellStyle name="Texto de Aviso 4 8 3" xfId="34122" xr:uid="{00000000-0005-0000-0000-0000F9A70000}"/>
    <cellStyle name="Texto de Aviso 4 9" xfId="34123" xr:uid="{00000000-0005-0000-0000-0000FAA70000}"/>
    <cellStyle name="Texto de Aviso 4 9 2" xfId="34124" xr:uid="{00000000-0005-0000-0000-0000FBA70000}"/>
    <cellStyle name="Texto de Aviso 4 9 3" xfId="34125" xr:uid="{00000000-0005-0000-0000-0000FCA70000}"/>
    <cellStyle name="Texto de Aviso 5" xfId="34126" xr:uid="{00000000-0005-0000-0000-0000FDA70000}"/>
    <cellStyle name="Texto de Aviso 5 2" xfId="34127" xr:uid="{00000000-0005-0000-0000-0000FEA70000}"/>
    <cellStyle name="Texto de Aviso 5 2 2" xfId="34128" xr:uid="{00000000-0005-0000-0000-0000FFA70000}"/>
    <cellStyle name="Texto de Aviso 5 3" xfId="34129" xr:uid="{00000000-0005-0000-0000-000000A80000}"/>
    <cellStyle name="Texto de Aviso 6" xfId="36050" xr:uid="{00000000-0005-0000-0000-000001A80000}"/>
    <cellStyle name="Texto de Aviso 7" xfId="36051" xr:uid="{00000000-0005-0000-0000-000002A80000}"/>
    <cellStyle name="Texto de Aviso 8" xfId="36052" xr:uid="{00000000-0005-0000-0000-000003A80000}"/>
    <cellStyle name="Texto de Aviso 9" xfId="36053" xr:uid="{00000000-0005-0000-0000-000004A80000}"/>
    <cellStyle name="Texto Explicativo 10" xfId="36054" xr:uid="{00000000-0005-0000-0000-000005A80000}"/>
    <cellStyle name="Texto Explicativo 11" xfId="36055" xr:uid="{00000000-0005-0000-0000-000006A80000}"/>
    <cellStyle name="Texto Explicativo 12" xfId="36056" xr:uid="{00000000-0005-0000-0000-000007A80000}"/>
    <cellStyle name="Texto Explicativo 13" xfId="36057" xr:uid="{00000000-0005-0000-0000-000008A80000}"/>
    <cellStyle name="Texto Explicativo 14" xfId="36058" xr:uid="{00000000-0005-0000-0000-000009A80000}"/>
    <cellStyle name="Texto Explicativo 15" xfId="36059" xr:uid="{00000000-0005-0000-0000-00000AA80000}"/>
    <cellStyle name="Texto Explicativo 16" xfId="36060" xr:uid="{00000000-0005-0000-0000-00000BA80000}"/>
    <cellStyle name="Texto Explicativo 17" xfId="36061" xr:uid="{00000000-0005-0000-0000-00000CA80000}"/>
    <cellStyle name="Texto Explicativo 18" xfId="36062" xr:uid="{00000000-0005-0000-0000-00000DA80000}"/>
    <cellStyle name="Texto Explicativo 19" xfId="36063" xr:uid="{00000000-0005-0000-0000-00000EA80000}"/>
    <cellStyle name="Texto Explicativo 2" xfId="34130" xr:uid="{00000000-0005-0000-0000-00000FA80000}"/>
    <cellStyle name="Texto Explicativo 2 10" xfId="34131" xr:uid="{00000000-0005-0000-0000-000010A80000}"/>
    <cellStyle name="Texto Explicativo 2 10 2" xfId="34132" xr:uid="{00000000-0005-0000-0000-000011A80000}"/>
    <cellStyle name="Texto Explicativo 2 11" xfId="34133" xr:uid="{00000000-0005-0000-0000-000012A80000}"/>
    <cellStyle name="Texto Explicativo 2 11 2" xfId="34134" xr:uid="{00000000-0005-0000-0000-000013A80000}"/>
    <cellStyle name="Texto Explicativo 2 11 2 2" xfId="34135" xr:uid="{00000000-0005-0000-0000-000014A80000}"/>
    <cellStyle name="Texto Explicativo 2 11 3" xfId="34136" xr:uid="{00000000-0005-0000-0000-000015A80000}"/>
    <cellStyle name="Texto Explicativo 2 12" xfId="34137" xr:uid="{00000000-0005-0000-0000-000016A80000}"/>
    <cellStyle name="Texto Explicativo 2 12 2" xfId="34138" xr:uid="{00000000-0005-0000-0000-000017A80000}"/>
    <cellStyle name="Texto Explicativo 2 12 2 2" xfId="34139" xr:uid="{00000000-0005-0000-0000-000018A80000}"/>
    <cellStyle name="Texto Explicativo 2 12 3" xfId="34140" xr:uid="{00000000-0005-0000-0000-000019A80000}"/>
    <cellStyle name="Texto Explicativo 2 13" xfId="34141" xr:uid="{00000000-0005-0000-0000-00001AA80000}"/>
    <cellStyle name="Texto Explicativo 2 13 2" xfId="34142" xr:uid="{00000000-0005-0000-0000-00001BA80000}"/>
    <cellStyle name="Texto Explicativo 2 13 2 2" xfId="34143" xr:uid="{00000000-0005-0000-0000-00001CA80000}"/>
    <cellStyle name="Texto Explicativo 2 13 3" xfId="34144" xr:uid="{00000000-0005-0000-0000-00001DA80000}"/>
    <cellStyle name="Texto Explicativo 2 14" xfId="34145" xr:uid="{00000000-0005-0000-0000-00001EA80000}"/>
    <cellStyle name="Texto Explicativo 2 14 2" xfId="34146" xr:uid="{00000000-0005-0000-0000-00001FA80000}"/>
    <cellStyle name="Texto Explicativo 2 14 2 2" xfId="34147" xr:uid="{00000000-0005-0000-0000-000020A80000}"/>
    <cellStyle name="Texto Explicativo 2 14 3" xfId="34148" xr:uid="{00000000-0005-0000-0000-000021A80000}"/>
    <cellStyle name="Texto Explicativo 2 15" xfId="34149" xr:uid="{00000000-0005-0000-0000-000022A80000}"/>
    <cellStyle name="Texto Explicativo 2 15 2" xfId="34150" xr:uid="{00000000-0005-0000-0000-000023A80000}"/>
    <cellStyle name="Texto Explicativo 2 15 3" xfId="34151" xr:uid="{00000000-0005-0000-0000-000024A80000}"/>
    <cellStyle name="Texto Explicativo 2 16" xfId="34152" xr:uid="{00000000-0005-0000-0000-000025A80000}"/>
    <cellStyle name="Texto Explicativo 2 16 2" xfId="34153" xr:uid="{00000000-0005-0000-0000-000026A80000}"/>
    <cellStyle name="Texto Explicativo 2 16 3" xfId="34154" xr:uid="{00000000-0005-0000-0000-000027A80000}"/>
    <cellStyle name="Texto Explicativo 2 17" xfId="34155" xr:uid="{00000000-0005-0000-0000-000028A80000}"/>
    <cellStyle name="Texto Explicativo 2 17 2" xfId="34156" xr:uid="{00000000-0005-0000-0000-000029A80000}"/>
    <cellStyle name="Texto Explicativo 2 18" xfId="34157" xr:uid="{00000000-0005-0000-0000-00002AA80000}"/>
    <cellStyle name="Texto Explicativo 2 18 2" xfId="34158" xr:uid="{00000000-0005-0000-0000-00002BA80000}"/>
    <cellStyle name="Texto Explicativo 2 19" xfId="34159" xr:uid="{00000000-0005-0000-0000-00002CA80000}"/>
    <cellStyle name="Texto Explicativo 2 2" xfId="34160" xr:uid="{00000000-0005-0000-0000-00002DA80000}"/>
    <cellStyle name="Texto Explicativo 2 2 2" xfId="34161" xr:uid="{00000000-0005-0000-0000-00002EA80000}"/>
    <cellStyle name="Texto Explicativo 2 2 2 2" xfId="34162" xr:uid="{00000000-0005-0000-0000-00002FA80000}"/>
    <cellStyle name="Texto Explicativo 2 2 2 2 2" xfId="34163" xr:uid="{00000000-0005-0000-0000-000030A80000}"/>
    <cellStyle name="Texto Explicativo 2 2 2 3" xfId="34164" xr:uid="{00000000-0005-0000-0000-000031A80000}"/>
    <cellStyle name="Texto Explicativo 2 2 2 3 2" xfId="34165" xr:uid="{00000000-0005-0000-0000-000032A80000}"/>
    <cellStyle name="Texto Explicativo 2 2 2 4" xfId="34166" xr:uid="{00000000-0005-0000-0000-000033A80000}"/>
    <cellStyle name="Texto Explicativo 2 2 2 4 2" xfId="34167" xr:uid="{00000000-0005-0000-0000-000034A80000}"/>
    <cellStyle name="Texto Explicativo 2 2 2 4 3" xfId="34168" xr:uid="{00000000-0005-0000-0000-000035A80000}"/>
    <cellStyle name="Texto Explicativo 2 2 2 5" xfId="34169" xr:uid="{00000000-0005-0000-0000-000036A80000}"/>
    <cellStyle name="Texto Explicativo 2 2 3" xfId="34170" xr:uid="{00000000-0005-0000-0000-000037A80000}"/>
    <cellStyle name="Texto Explicativo 2 2 3 2" xfId="34171" xr:uid="{00000000-0005-0000-0000-000038A80000}"/>
    <cellStyle name="Texto Explicativo 2 2 3 2 2" xfId="34172" xr:uid="{00000000-0005-0000-0000-000039A80000}"/>
    <cellStyle name="Texto Explicativo 2 2 3 3" xfId="34173" xr:uid="{00000000-0005-0000-0000-00003AA80000}"/>
    <cellStyle name="Texto Explicativo 2 2 4" xfId="34174" xr:uid="{00000000-0005-0000-0000-00003BA80000}"/>
    <cellStyle name="Texto Explicativo 2 2 4 2" xfId="34175" xr:uid="{00000000-0005-0000-0000-00003CA80000}"/>
    <cellStyle name="Texto Explicativo 2 2 5" xfId="34176" xr:uid="{00000000-0005-0000-0000-00003DA80000}"/>
    <cellStyle name="Texto Explicativo 2 2 5 2" xfId="34177" xr:uid="{00000000-0005-0000-0000-00003EA80000}"/>
    <cellStyle name="Texto Explicativo 2 2 6" xfId="34178" xr:uid="{00000000-0005-0000-0000-00003FA80000}"/>
    <cellStyle name="Texto Explicativo 2 3" xfId="34179" xr:uid="{00000000-0005-0000-0000-000040A80000}"/>
    <cellStyle name="Texto Explicativo 2 3 2" xfId="34180" xr:uid="{00000000-0005-0000-0000-000041A80000}"/>
    <cellStyle name="Texto Explicativo 2 3 2 2" xfId="34181" xr:uid="{00000000-0005-0000-0000-000042A80000}"/>
    <cellStyle name="Texto Explicativo 2 3 3" xfId="34182" xr:uid="{00000000-0005-0000-0000-000043A80000}"/>
    <cellStyle name="Texto Explicativo 2 4" xfId="34183" xr:uid="{00000000-0005-0000-0000-000044A80000}"/>
    <cellStyle name="Texto Explicativo 2 4 2" xfId="34184" xr:uid="{00000000-0005-0000-0000-000045A80000}"/>
    <cellStyle name="Texto Explicativo 2 4 2 2" xfId="34185" xr:uid="{00000000-0005-0000-0000-000046A80000}"/>
    <cellStyle name="Texto Explicativo 2 4 3" xfId="34186" xr:uid="{00000000-0005-0000-0000-000047A80000}"/>
    <cellStyle name="Texto Explicativo 2 5" xfId="34187" xr:uid="{00000000-0005-0000-0000-000048A80000}"/>
    <cellStyle name="Texto Explicativo 2 5 2" xfId="34188" xr:uid="{00000000-0005-0000-0000-000049A80000}"/>
    <cellStyle name="Texto Explicativo 2 5 2 2" xfId="34189" xr:uid="{00000000-0005-0000-0000-00004AA80000}"/>
    <cellStyle name="Texto Explicativo 2 5 3" xfId="34190" xr:uid="{00000000-0005-0000-0000-00004BA80000}"/>
    <cellStyle name="Texto Explicativo 2 6" xfId="34191" xr:uid="{00000000-0005-0000-0000-00004CA80000}"/>
    <cellStyle name="Texto Explicativo 2 6 2" xfId="34192" xr:uid="{00000000-0005-0000-0000-00004DA80000}"/>
    <cellStyle name="Texto Explicativo 2 6 2 2" xfId="34193" xr:uid="{00000000-0005-0000-0000-00004EA80000}"/>
    <cellStyle name="Texto Explicativo 2 6 3" xfId="34194" xr:uid="{00000000-0005-0000-0000-00004FA80000}"/>
    <cellStyle name="Texto Explicativo 2 7" xfId="34195" xr:uid="{00000000-0005-0000-0000-000050A80000}"/>
    <cellStyle name="Texto Explicativo 2 7 2" xfId="34196" xr:uid="{00000000-0005-0000-0000-000051A80000}"/>
    <cellStyle name="Texto Explicativo 2 8" xfId="34197" xr:uid="{00000000-0005-0000-0000-000052A80000}"/>
    <cellStyle name="Texto Explicativo 2 8 2" xfId="34198" xr:uid="{00000000-0005-0000-0000-000053A80000}"/>
    <cellStyle name="Texto Explicativo 2 8 2 2" xfId="34199" xr:uid="{00000000-0005-0000-0000-000054A80000}"/>
    <cellStyle name="Texto Explicativo 2 8 3" xfId="34200" xr:uid="{00000000-0005-0000-0000-000055A80000}"/>
    <cellStyle name="Texto Explicativo 2 9" xfId="34201" xr:uid="{00000000-0005-0000-0000-000056A80000}"/>
    <cellStyle name="Texto Explicativo 2 9 2" xfId="34202" xr:uid="{00000000-0005-0000-0000-000057A80000}"/>
    <cellStyle name="Texto Explicativo 2 9 2 2" xfId="34203" xr:uid="{00000000-0005-0000-0000-000058A80000}"/>
    <cellStyle name="Texto Explicativo 2 9 3" xfId="34204" xr:uid="{00000000-0005-0000-0000-000059A80000}"/>
    <cellStyle name="Texto Explicativo 20" xfId="36064" xr:uid="{00000000-0005-0000-0000-00005AA80000}"/>
    <cellStyle name="Texto Explicativo 21" xfId="36065" xr:uid="{00000000-0005-0000-0000-00005BA80000}"/>
    <cellStyle name="Texto Explicativo 22" xfId="36284" xr:uid="{00000000-0005-0000-0000-00005CA80000}"/>
    <cellStyle name="Texto Explicativo 3" xfId="34205" xr:uid="{00000000-0005-0000-0000-00005DA80000}"/>
    <cellStyle name="Texto Explicativo 3 10" xfId="34206" xr:uid="{00000000-0005-0000-0000-00005EA80000}"/>
    <cellStyle name="Texto Explicativo 3 10 2" xfId="34207" xr:uid="{00000000-0005-0000-0000-00005FA80000}"/>
    <cellStyle name="Texto Explicativo 3 10 2 2" xfId="34208" xr:uid="{00000000-0005-0000-0000-000060A80000}"/>
    <cellStyle name="Texto Explicativo 3 10 3" xfId="34209" xr:uid="{00000000-0005-0000-0000-000061A80000}"/>
    <cellStyle name="Texto Explicativo 3 11" xfId="34210" xr:uid="{00000000-0005-0000-0000-000062A80000}"/>
    <cellStyle name="Texto Explicativo 3 11 2" xfId="34211" xr:uid="{00000000-0005-0000-0000-000063A80000}"/>
    <cellStyle name="Texto Explicativo 3 11 2 2" xfId="34212" xr:uid="{00000000-0005-0000-0000-000064A80000}"/>
    <cellStyle name="Texto Explicativo 3 11 3" xfId="34213" xr:uid="{00000000-0005-0000-0000-000065A80000}"/>
    <cellStyle name="Texto Explicativo 3 12" xfId="34214" xr:uid="{00000000-0005-0000-0000-000066A80000}"/>
    <cellStyle name="Texto Explicativo 3 12 2" xfId="34215" xr:uid="{00000000-0005-0000-0000-000067A80000}"/>
    <cellStyle name="Texto Explicativo 3 12 2 2" xfId="34216" xr:uid="{00000000-0005-0000-0000-000068A80000}"/>
    <cellStyle name="Texto Explicativo 3 12 3" xfId="34217" xr:uid="{00000000-0005-0000-0000-000069A80000}"/>
    <cellStyle name="Texto Explicativo 3 13" xfId="34218" xr:uid="{00000000-0005-0000-0000-00006AA80000}"/>
    <cellStyle name="Texto Explicativo 3 13 2" xfId="34219" xr:uid="{00000000-0005-0000-0000-00006BA80000}"/>
    <cellStyle name="Texto Explicativo 3 13 2 2" xfId="34220" xr:uid="{00000000-0005-0000-0000-00006CA80000}"/>
    <cellStyle name="Texto Explicativo 3 13 3" xfId="34221" xr:uid="{00000000-0005-0000-0000-00006DA80000}"/>
    <cellStyle name="Texto Explicativo 3 14" xfId="34222" xr:uid="{00000000-0005-0000-0000-00006EA80000}"/>
    <cellStyle name="Texto Explicativo 3 14 2" xfId="34223" xr:uid="{00000000-0005-0000-0000-00006FA80000}"/>
    <cellStyle name="Texto Explicativo 3 14 3" xfId="34224" xr:uid="{00000000-0005-0000-0000-000070A80000}"/>
    <cellStyle name="Texto Explicativo 3 15" xfId="34225" xr:uid="{00000000-0005-0000-0000-000071A80000}"/>
    <cellStyle name="Texto Explicativo 3 15 2" xfId="34226" xr:uid="{00000000-0005-0000-0000-000072A80000}"/>
    <cellStyle name="Texto Explicativo 3 15 3" xfId="34227" xr:uid="{00000000-0005-0000-0000-000073A80000}"/>
    <cellStyle name="Texto Explicativo 3 16" xfId="34228" xr:uid="{00000000-0005-0000-0000-000074A80000}"/>
    <cellStyle name="Texto Explicativo 3 16 2" xfId="34229" xr:uid="{00000000-0005-0000-0000-000075A80000}"/>
    <cellStyle name="Texto Explicativo 3 17" xfId="34230" xr:uid="{00000000-0005-0000-0000-000076A80000}"/>
    <cellStyle name="Texto Explicativo 3 17 2" xfId="34231" xr:uid="{00000000-0005-0000-0000-000077A80000}"/>
    <cellStyle name="Texto Explicativo 3 18" xfId="34232" xr:uid="{00000000-0005-0000-0000-000078A80000}"/>
    <cellStyle name="Texto Explicativo 3 2" xfId="34233" xr:uid="{00000000-0005-0000-0000-000079A80000}"/>
    <cellStyle name="Texto Explicativo 3 2 2" xfId="34234" xr:uid="{00000000-0005-0000-0000-00007AA80000}"/>
    <cellStyle name="Texto Explicativo 3 2 2 2" xfId="34235" xr:uid="{00000000-0005-0000-0000-00007BA80000}"/>
    <cellStyle name="Texto Explicativo 3 2 3" xfId="34236" xr:uid="{00000000-0005-0000-0000-00007CA80000}"/>
    <cellStyle name="Texto Explicativo 3 3" xfId="34237" xr:uid="{00000000-0005-0000-0000-00007DA80000}"/>
    <cellStyle name="Texto Explicativo 3 3 2" xfId="34238" xr:uid="{00000000-0005-0000-0000-00007EA80000}"/>
    <cellStyle name="Texto Explicativo 3 3 2 2" xfId="34239" xr:uid="{00000000-0005-0000-0000-00007FA80000}"/>
    <cellStyle name="Texto Explicativo 3 3 3" xfId="34240" xr:uid="{00000000-0005-0000-0000-000080A80000}"/>
    <cellStyle name="Texto Explicativo 3 4" xfId="34241" xr:uid="{00000000-0005-0000-0000-000081A80000}"/>
    <cellStyle name="Texto Explicativo 3 4 2" xfId="34242" xr:uid="{00000000-0005-0000-0000-000082A80000}"/>
    <cellStyle name="Texto Explicativo 3 4 2 2" xfId="34243" xr:uid="{00000000-0005-0000-0000-000083A80000}"/>
    <cellStyle name="Texto Explicativo 3 4 3" xfId="34244" xr:uid="{00000000-0005-0000-0000-000084A80000}"/>
    <cellStyle name="Texto Explicativo 3 5" xfId="34245" xr:uid="{00000000-0005-0000-0000-000085A80000}"/>
    <cellStyle name="Texto Explicativo 3 5 2" xfId="34246" xr:uid="{00000000-0005-0000-0000-000086A80000}"/>
    <cellStyle name="Texto Explicativo 3 5 2 2" xfId="34247" xr:uid="{00000000-0005-0000-0000-000087A80000}"/>
    <cellStyle name="Texto Explicativo 3 5 3" xfId="34248" xr:uid="{00000000-0005-0000-0000-000088A80000}"/>
    <cellStyle name="Texto Explicativo 3 6" xfId="34249" xr:uid="{00000000-0005-0000-0000-000089A80000}"/>
    <cellStyle name="Texto Explicativo 3 6 2" xfId="34250" xr:uid="{00000000-0005-0000-0000-00008AA80000}"/>
    <cellStyle name="Texto Explicativo 3 6 2 2" xfId="34251" xr:uid="{00000000-0005-0000-0000-00008BA80000}"/>
    <cellStyle name="Texto Explicativo 3 6 3" xfId="34252" xr:uid="{00000000-0005-0000-0000-00008CA80000}"/>
    <cellStyle name="Texto Explicativo 3 7" xfId="34253" xr:uid="{00000000-0005-0000-0000-00008DA80000}"/>
    <cellStyle name="Texto Explicativo 3 7 2" xfId="34254" xr:uid="{00000000-0005-0000-0000-00008EA80000}"/>
    <cellStyle name="Texto Explicativo 3 7 2 2" xfId="34255" xr:uid="{00000000-0005-0000-0000-00008FA80000}"/>
    <cellStyle name="Texto Explicativo 3 7 3" xfId="34256" xr:uid="{00000000-0005-0000-0000-000090A80000}"/>
    <cellStyle name="Texto Explicativo 3 8" xfId="34257" xr:uid="{00000000-0005-0000-0000-000091A80000}"/>
    <cellStyle name="Texto Explicativo 3 8 2" xfId="34258" xr:uid="{00000000-0005-0000-0000-000092A80000}"/>
    <cellStyle name="Texto Explicativo 3 8 2 2" xfId="34259" xr:uid="{00000000-0005-0000-0000-000093A80000}"/>
    <cellStyle name="Texto Explicativo 3 8 3" xfId="34260" xr:uid="{00000000-0005-0000-0000-000094A80000}"/>
    <cellStyle name="Texto Explicativo 3 9" xfId="34261" xr:uid="{00000000-0005-0000-0000-000095A80000}"/>
    <cellStyle name="Texto Explicativo 3 9 2" xfId="34262" xr:uid="{00000000-0005-0000-0000-000096A80000}"/>
    <cellStyle name="Texto Explicativo 3 9 2 2" xfId="34263" xr:uid="{00000000-0005-0000-0000-000097A80000}"/>
    <cellStyle name="Texto Explicativo 3 9 3" xfId="34264" xr:uid="{00000000-0005-0000-0000-000098A80000}"/>
    <cellStyle name="Texto Explicativo 4" xfId="34265" xr:uid="{00000000-0005-0000-0000-000099A80000}"/>
    <cellStyle name="Texto Explicativo 4 10" xfId="34266" xr:uid="{00000000-0005-0000-0000-00009AA80000}"/>
    <cellStyle name="Texto Explicativo 4 10 2" xfId="34267" xr:uid="{00000000-0005-0000-0000-00009BA80000}"/>
    <cellStyle name="Texto Explicativo 4 11" xfId="34268" xr:uid="{00000000-0005-0000-0000-00009CA80000}"/>
    <cellStyle name="Texto Explicativo 4 11 2" xfId="34269" xr:uid="{00000000-0005-0000-0000-00009DA80000}"/>
    <cellStyle name="Texto Explicativo 4 12" xfId="34270" xr:uid="{00000000-0005-0000-0000-00009EA80000}"/>
    <cellStyle name="Texto Explicativo 4 2" xfId="34271" xr:uid="{00000000-0005-0000-0000-00009FA80000}"/>
    <cellStyle name="Texto Explicativo 4 2 2" xfId="34272" xr:uid="{00000000-0005-0000-0000-0000A0A80000}"/>
    <cellStyle name="Texto Explicativo 4 2 2 2" xfId="34273" xr:uid="{00000000-0005-0000-0000-0000A1A80000}"/>
    <cellStyle name="Texto Explicativo 4 2 3" xfId="34274" xr:uid="{00000000-0005-0000-0000-0000A2A80000}"/>
    <cellStyle name="Texto Explicativo 4 3" xfId="34275" xr:uid="{00000000-0005-0000-0000-0000A3A80000}"/>
    <cellStyle name="Texto Explicativo 4 3 2" xfId="34276" xr:uid="{00000000-0005-0000-0000-0000A4A80000}"/>
    <cellStyle name="Texto Explicativo 4 3 2 2" xfId="34277" xr:uid="{00000000-0005-0000-0000-0000A5A80000}"/>
    <cellStyle name="Texto Explicativo 4 3 3" xfId="34278" xr:uid="{00000000-0005-0000-0000-0000A6A80000}"/>
    <cellStyle name="Texto Explicativo 4 4" xfId="34279" xr:uid="{00000000-0005-0000-0000-0000A7A80000}"/>
    <cellStyle name="Texto Explicativo 4 4 2" xfId="34280" xr:uid="{00000000-0005-0000-0000-0000A8A80000}"/>
    <cellStyle name="Texto Explicativo 4 4 2 2" xfId="34281" xr:uid="{00000000-0005-0000-0000-0000A9A80000}"/>
    <cellStyle name="Texto Explicativo 4 4 3" xfId="34282" xr:uid="{00000000-0005-0000-0000-0000AAA80000}"/>
    <cellStyle name="Texto Explicativo 4 5" xfId="34283" xr:uid="{00000000-0005-0000-0000-0000ABA80000}"/>
    <cellStyle name="Texto Explicativo 4 5 2" xfId="34284" xr:uid="{00000000-0005-0000-0000-0000ACA80000}"/>
    <cellStyle name="Texto Explicativo 4 5 2 2" xfId="34285" xr:uid="{00000000-0005-0000-0000-0000ADA80000}"/>
    <cellStyle name="Texto Explicativo 4 5 3" xfId="34286" xr:uid="{00000000-0005-0000-0000-0000AEA80000}"/>
    <cellStyle name="Texto Explicativo 4 6" xfId="34287" xr:uid="{00000000-0005-0000-0000-0000AFA80000}"/>
    <cellStyle name="Texto Explicativo 4 6 2" xfId="34288" xr:uid="{00000000-0005-0000-0000-0000B0A80000}"/>
    <cellStyle name="Texto Explicativo 4 6 2 2" xfId="34289" xr:uid="{00000000-0005-0000-0000-0000B1A80000}"/>
    <cellStyle name="Texto Explicativo 4 6 3" xfId="34290" xr:uid="{00000000-0005-0000-0000-0000B2A80000}"/>
    <cellStyle name="Texto Explicativo 4 7" xfId="34291" xr:uid="{00000000-0005-0000-0000-0000B3A80000}"/>
    <cellStyle name="Texto Explicativo 4 7 2" xfId="34292" xr:uid="{00000000-0005-0000-0000-0000B4A80000}"/>
    <cellStyle name="Texto Explicativo 4 7 2 2" xfId="34293" xr:uid="{00000000-0005-0000-0000-0000B5A80000}"/>
    <cellStyle name="Texto Explicativo 4 7 3" xfId="34294" xr:uid="{00000000-0005-0000-0000-0000B6A80000}"/>
    <cellStyle name="Texto Explicativo 4 8" xfId="34295" xr:uid="{00000000-0005-0000-0000-0000B7A80000}"/>
    <cellStyle name="Texto Explicativo 4 8 2" xfId="34296" xr:uid="{00000000-0005-0000-0000-0000B8A80000}"/>
    <cellStyle name="Texto Explicativo 4 8 3" xfId="34297" xr:uid="{00000000-0005-0000-0000-0000B9A80000}"/>
    <cellStyle name="Texto Explicativo 4 9" xfId="34298" xr:uid="{00000000-0005-0000-0000-0000BAA80000}"/>
    <cellStyle name="Texto Explicativo 4 9 2" xfId="34299" xr:uid="{00000000-0005-0000-0000-0000BBA80000}"/>
    <cellStyle name="Texto Explicativo 4 9 3" xfId="34300" xr:uid="{00000000-0005-0000-0000-0000BCA80000}"/>
    <cellStyle name="Texto Explicativo 5" xfId="34301" xr:uid="{00000000-0005-0000-0000-0000BDA80000}"/>
    <cellStyle name="Texto Explicativo 5 2" xfId="34302" xr:uid="{00000000-0005-0000-0000-0000BEA80000}"/>
    <cellStyle name="Texto Explicativo 5 2 2" xfId="34303" xr:uid="{00000000-0005-0000-0000-0000BFA80000}"/>
    <cellStyle name="Texto Explicativo 5 3" xfId="34304" xr:uid="{00000000-0005-0000-0000-0000C0A80000}"/>
    <cellStyle name="Texto Explicativo 6" xfId="36066" xr:uid="{00000000-0005-0000-0000-0000C1A80000}"/>
    <cellStyle name="Texto Explicativo 7" xfId="36067" xr:uid="{00000000-0005-0000-0000-0000C2A80000}"/>
    <cellStyle name="Texto Explicativo 8" xfId="36068" xr:uid="{00000000-0005-0000-0000-0000C3A80000}"/>
    <cellStyle name="Texto Explicativo 9" xfId="36069" xr:uid="{00000000-0005-0000-0000-0000C4A80000}"/>
    <cellStyle name="þï_x0006_R_x000c_éþ&quot;_x000d_Üþß_x0007_Ù_x0016_ç4_x0007__x0001__x0001_" xfId="34305" xr:uid="{00000000-0005-0000-0000-0000C5A80000}"/>
    <cellStyle name="þï_x0006_R_x000c_éþ&quot;_x000d_Üþß_x0007_Ù_x0016_ç4_x0007__x0001__x0001_ 2" xfId="34306" xr:uid="{00000000-0005-0000-0000-0000C6A80000}"/>
    <cellStyle name="Titel" xfId="34307" xr:uid="{00000000-0005-0000-0000-0000C7A80000}"/>
    <cellStyle name="Title" xfId="34308" xr:uid="{00000000-0005-0000-0000-0000C8A80000}"/>
    <cellStyle name="Title 2" xfId="34309" xr:uid="{00000000-0005-0000-0000-0000C9A80000}"/>
    <cellStyle name="Title 3" xfId="34310" xr:uid="{00000000-0005-0000-0000-0000CAA80000}"/>
    <cellStyle name="Title 4" xfId="34311" xr:uid="{00000000-0005-0000-0000-0000CBA80000}"/>
    <cellStyle name="Title 5" xfId="34312" xr:uid="{00000000-0005-0000-0000-0000CCA80000}"/>
    <cellStyle name="Title 6" xfId="34313" xr:uid="{00000000-0005-0000-0000-0000CDA80000}"/>
    <cellStyle name="Title 7" xfId="34314" xr:uid="{00000000-0005-0000-0000-0000CEA80000}"/>
    <cellStyle name="Title 8" xfId="34315" xr:uid="{00000000-0005-0000-0000-0000CFA80000}"/>
    <cellStyle name="Title 9" xfId="34316" xr:uid="{00000000-0005-0000-0000-0000D0A80000}"/>
    <cellStyle name="Titulo" xfId="34317" xr:uid="{00000000-0005-0000-0000-0000D1A80000}"/>
    <cellStyle name="Título 1 10" xfId="36070" xr:uid="{00000000-0005-0000-0000-0000D2A80000}"/>
    <cellStyle name="Título 1 11" xfId="36071" xr:uid="{00000000-0005-0000-0000-0000D3A80000}"/>
    <cellStyle name="Título 1 12" xfId="36072" xr:uid="{00000000-0005-0000-0000-0000D4A80000}"/>
    <cellStyle name="Título 1 13" xfId="36073" xr:uid="{00000000-0005-0000-0000-0000D5A80000}"/>
    <cellStyle name="Título 1 14" xfId="36074" xr:uid="{00000000-0005-0000-0000-0000D6A80000}"/>
    <cellStyle name="Título 1 15" xfId="36075" xr:uid="{00000000-0005-0000-0000-0000D7A80000}"/>
    <cellStyle name="Título 1 16" xfId="36076" xr:uid="{00000000-0005-0000-0000-0000D8A80000}"/>
    <cellStyle name="Título 1 17" xfId="36077" xr:uid="{00000000-0005-0000-0000-0000D9A80000}"/>
    <cellStyle name="Título 1 18" xfId="36078" xr:uid="{00000000-0005-0000-0000-0000DAA80000}"/>
    <cellStyle name="Título 1 19" xfId="36079" xr:uid="{00000000-0005-0000-0000-0000DBA80000}"/>
    <cellStyle name="Título 1 2" xfId="34318" xr:uid="{00000000-0005-0000-0000-0000DCA80000}"/>
    <cellStyle name="Título 1 2 10" xfId="34319" xr:uid="{00000000-0005-0000-0000-0000DDA80000}"/>
    <cellStyle name="Título 1 2 10 2" xfId="34320" xr:uid="{00000000-0005-0000-0000-0000DEA80000}"/>
    <cellStyle name="Título 1 2 11" xfId="34321" xr:uid="{00000000-0005-0000-0000-0000DFA80000}"/>
    <cellStyle name="Título 1 2 11 2" xfId="34322" xr:uid="{00000000-0005-0000-0000-0000E0A80000}"/>
    <cellStyle name="Título 1 2 11 2 2" xfId="34323" xr:uid="{00000000-0005-0000-0000-0000E1A80000}"/>
    <cellStyle name="Título 1 2 11 3" xfId="34324" xr:uid="{00000000-0005-0000-0000-0000E2A80000}"/>
    <cellStyle name="Título 1 2 12" xfId="34325" xr:uid="{00000000-0005-0000-0000-0000E3A80000}"/>
    <cellStyle name="Título 1 2 12 2" xfId="34326" xr:uid="{00000000-0005-0000-0000-0000E4A80000}"/>
    <cellStyle name="Título 1 2 12 2 2" xfId="34327" xr:uid="{00000000-0005-0000-0000-0000E5A80000}"/>
    <cellStyle name="Título 1 2 12 3" xfId="34328" xr:uid="{00000000-0005-0000-0000-0000E6A80000}"/>
    <cellStyle name="Título 1 2 13" xfId="34329" xr:uid="{00000000-0005-0000-0000-0000E7A80000}"/>
    <cellStyle name="Título 1 2 13 2" xfId="34330" xr:uid="{00000000-0005-0000-0000-0000E8A80000}"/>
    <cellStyle name="Título 1 2 13 2 2" xfId="34331" xr:uid="{00000000-0005-0000-0000-0000E9A80000}"/>
    <cellStyle name="Título 1 2 13 3" xfId="34332" xr:uid="{00000000-0005-0000-0000-0000EAA80000}"/>
    <cellStyle name="Título 1 2 14" xfId="34333" xr:uid="{00000000-0005-0000-0000-0000EBA80000}"/>
    <cellStyle name="Título 1 2 14 2" xfId="34334" xr:uid="{00000000-0005-0000-0000-0000ECA80000}"/>
    <cellStyle name="Título 1 2 14 2 2" xfId="34335" xr:uid="{00000000-0005-0000-0000-0000EDA80000}"/>
    <cellStyle name="Título 1 2 14 3" xfId="34336" xr:uid="{00000000-0005-0000-0000-0000EEA80000}"/>
    <cellStyle name="Título 1 2 15" xfId="34337" xr:uid="{00000000-0005-0000-0000-0000EFA80000}"/>
    <cellStyle name="Título 1 2 15 2" xfId="34338" xr:uid="{00000000-0005-0000-0000-0000F0A80000}"/>
    <cellStyle name="Título 1 2 15 3" xfId="34339" xr:uid="{00000000-0005-0000-0000-0000F1A80000}"/>
    <cellStyle name="Título 1 2 16" xfId="34340" xr:uid="{00000000-0005-0000-0000-0000F2A80000}"/>
    <cellStyle name="Título 1 2 16 2" xfId="34341" xr:uid="{00000000-0005-0000-0000-0000F3A80000}"/>
    <cellStyle name="Título 1 2 16 3" xfId="34342" xr:uid="{00000000-0005-0000-0000-0000F4A80000}"/>
    <cellStyle name="Título 1 2 17" xfId="34343" xr:uid="{00000000-0005-0000-0000-0000F5A80000}"/>
    <cellStyle name="Título 1 2 17 2" xfId="34344" xr:uid="{00000000-0005-0000-0000-0000F6A80000}"/>
    <cellStyle name="Título 1 2 18" xfId="34345" xr:uid="{00000000-0005-0000-0000-0000F7A80000}"/>
    <cellStyle name="Título 1 2 18 2" xfId="34346" xr:uid="{00000000-0005-0000-0000-0000F8A80000}"/>
    <cellStyle name="Título 1 2 19" xfId="34347" xr:uid="{00000000-0005-0000-0000-0000F9A80000}"/>
    <cellStyle name="Título 1 2 2" xfId="34348" xr:uid="{00000000-0005-0000-0000-0000FAA80000}"/>
    <cellStyle name="Título 1 2 2 2" xfId="34349" xr:uid="{00000000-0005-0000-0000-0000FBA80000}"/>
    <cellStyle name="Título 1 2 2 2 2" xfId="34350" xr:uid="{00000000-0005-0000-0000-0000FCA80000}"/>
    <cellStyle name="Título 1 2 2 2 2 2" xfId="34351" xr:uid="{00000000-0005-0000-0000-0000FDA80000}"/>
    <cellStyle name="Título 1 2 2 2 3" xfId="34352" xr:uid="{00000000-0005-0000-0000-0000FEA80000}"/>
    <cellStyle name="Título 1 2 2 2 3 2" xfId="34353" xr:uid="{00000000-0005-0000-0000-0000FFA80000}"/>
    <cellStyle name="Título 1 2 2 2 4" xfId="34354" xr:uid="{00000000-0005-0000-0000-000000A90000}"/>
    <cellStyle name="Título 1 2 2 2 4 2" xfId="34355" xr:uid="{00000000-0005-0000-0000-000001A90000}"/>
    <cellStyle name="Título 1 2 2 2 4 3" xfId="34356" xr:uid="{00000000-0005-0000-0000-000002A90000}"/>
    <cellStyle name="Título 1 2 2 2 5" xfId="34357" xr:uid="{00000000-0005-0000-0000-000003A90000}"/>
    <cellStyle name="Título 1 2 2 3" xfId="34358" xr:uid="{00000000-0005-0000-0000-000004A90000}"/>
    <cellStyle name="Título 1 2 2 3 2" xfId="34359" xr:uid="{00000000-0005-0000-0000-000005A90000}"/>
    <cellStyle name="Título 1 2 2 3 2 2" xfId="34360" xr:uid="{00000000-0005-0000-0000-000006A90000}"/>
    <cellStyle name="Título 1 2 2 3 2 3" xfId="34361" xr:uid="{00000000-0005-0000-0000-000007A90000}"/>
    <cellStyle name="Título 1 2 2 3 3" xfId="34362" xr:uid="{00000000-0005-0000-0000-000008A90000}"/>
    <cellStyle name="Título 1 2 2 4" xfId="34363" xr:uid="{00000000-0005-0000-0000-000009A90000}"/>
    <cellStyle name="Título 1 2 2 4 2" xfId="34364" xr:uid="{00000000-0005-0000-0000-00000AA90000}"/>
    <cellStyle name="Título 1 2 2 5" xfId="34365" xr:uid="{00000000-0005-0000-0000-00000BA90000}"/>
    <cellStyle name="Título 1 2 2 5 2" xfId="34366" xr:uid="{00000000-0005-0000-0000-00000CA90000}"/>
    <cellStyle name="Título 1 2 2 6" xfId="34367" xr:uid="{00000000-0005-0000-0000-00000DA90000}"/>
    <cellStyle name="Título 1 2 3" xfId="34368" xr:uid="{00000000-0005-0000-0000-00000EA90000}"/>
    <cellStyle name="Título 1 2 3 2" xfId="34369" xr:uid="{00000000-0005-0000-0000-00000FA90000}"/>
    <cellStyle name="Título 1 2 3 2 2" xfId="34370" xr:uid="{00000000-0005-0000-0000-000010A90000}"/>
    <cellStyle name="Título 1 2 3 3" xfId="34371" xr:uid="{00000000-0005-0000-0000-000011A90000}"/>
    <cellStyle name="Título 1 2 4" xfId="34372" xr:uid="{00000000-0005-0000-0000-000012A90000}"/>
    <cellStyle name="Título 1 2 4 2" xfId="34373" xr:uid="{00000000-0005-0000-0000-000013A90000}"/>
    <cellStyle name="Título 1 2 4 2 2" xfId="34374" xr:uid="{00000000-0005-0000-0000-000014A90000}"/>
    <cellStyle name="Título 1 2 4 3" xfId="34375" xr:uid="{00000000-0005-0000-0000-000015A90000}"/>
    <cellStyle name="Título 1 2 5" xfId="34376" xr:uid="{00000000-0005-0000-0000-000016A90000}"/>
    <cellStyle name="Título 1 2 5 2" xfId="34377" xr:uid="{00000000-0005-0000-0000-000017A90000}"/>
    <cellStyle name="Título 1 2 5 2 2" xfId="34378" xr:uid="{00000000-0005-0000-0000-000018A90000}"/>
    <cellStyle name="Título 1 2 5 3" xfId="34379" xr:uid="{00000000-0005-0000-0000-000019A90000}"/>
    <cellStyle name="Título 1 2 6" xfId="34380" xr:uid="{00000000-0005-0000-0000-00001AA90000}"/>
    <cellStyle name="Título 1 2 6 2" xfId="34381" xr:uid="{00000000-0005-0000-0000-00001BA90000}"/>
    <cellStyle name="Título 1 2 6 2 2" xfId="34382" xr:uid="{00000000-0005-0000-0000-00001CA90000}"/>
    <cellStyle name="Título 1 2 6 3" xfId="34383" xr:uid="{00000000-0005-0000-0000-00001DA90000}"/>
    <cellStyle name="Título 1 2 6 4" xfId="34384" xr:uid="{00000000-0005-0000-0000-00001EA90000}"/>
    <cellStyle name="Título 1 2 7" xfId="34385" xr:uid="{00000000-0005-0000-0000-00001FA90000}"/>
    <cellStyle name="Título 1 2 7 2" xfId="34386" xr:uid="{00000000-0005-0000-0000-000020A90000}"/>
    <cellStyle name="Título 1 2 8" xfId="34387" xr:uid="{00000000-0005-0000-0000-000021A90000}"/>
    <cellStyle name="Título 1 2 8 2" xfId="34388" xr:uid="{00000000-0005-0000-0000-000022A90000}"/>
    <cellStyle name="Título 1 2 8 2 2" xfId="34389" xr:uid="{00000000-0005-0000-0000-000023A90000}"/>
    <cellStyle name="Título 1 2 8 3" xfId="34390" xr:uid="{00000000-0005-0000-0000-000024A90000}"/>
    <cellStyle name="Título 1 2 9" xfId="34391" xr:uid="{00000000-0005-0000-0000-000025A90000}"/>
    <cellStyle name="Título 1 2 9 2" xfId="34392" xr:uid="{00000000-0005-0000-0000-000026A90000}"/>
    <cellStyle name="Título 1 2 9 2 2" xfId="34393" xr:uid="{00000000-0005-0000-0000-000027A90000}"/>
    <cellStyle name="Título 1 2 9 3" xfId="34394" xr:uid="{00000000-0005-0000-0000-000028A90000}"/>
    <cellStyle name="Título 1 2_Nota 22" xfId="34395" xr:uid="{00000000-0005-0000-0000-000029A90000}"/>
    <cellStyle name="Título 1 20" xfId="36080" xr:uid="{00000000-0005-0000-0000-00002AA90000}"/>
    <cellStyle name="Título 1 21" xfId="36081" xr:uid="{00000000-0005-0000-0000-00002BA90000}"/>
    <cellStyle name="Título 1 22" xfId="36286" xr:uid="{00000000-0005-0000-0000-00002CA90000}"/>
    <cellStyle name="Título 1 3" xfId="34396" xr:uid="{00000000-0005-0000-0000-00002DA90000}"/>
    <cellStyle name="Título 1 3 10" xfId="34397" xr:uid="{00000000-0005-0000-0000-00002EA90000}"/>
    <cellStyle name="Título 1 3 10 2" xfId="34398" xr:uid="{00000000-0005-0000-0000-00002FA90000}"/>
    <cellStyle name="Título 1 3 10 2 2" xfId="34399" xr:uid="{00000000-0005-0000-0000-000030A90000}"/>
    <cellStyle name="Título 1 3 10 3" xfId="34400" xr:uid="{00000000-0005-0000-0000-000031A90000}"/>
    <cellStyle name="Título 1 3 11" xfId="34401" xr:uid="{00000000-0005-0000-0000-000032A90000}"/>
    <cellStyle name="Título 1 3 11 2" xfId="34402" xr:uid="{00000000-0005-0000-0000-000033A90000}"/>
    <cellStyle name="Título 1 3 11 2 2" xfId="34403" xr:uid="{00000000-0005-0000-0000-000034A90000}"/>
    <cellStyle name="Título 1 3 11 3" xfId="34404" xr:uid="{00000000-0005-0000-0000-000035A90000}"/>
    <cellStyle name="Título 1 3 12" xfId="34405" xr:uid="{00000000-0005-0000-0000-000036A90000}"/>
    <cellStyle name="Título 1 3 12 2" xfId="34406" xr:uid="{00000000-0005-0000-0000-000037A90000}"/>
    <cellStyle name="Título 1 3 12 2 2" xfId="34407" xr:uid="{00000000-0005-0000-0000-000038A90000}"/>
    <cellStyle name="Título 1 3 12 3" xfId="34408" xr:uid="{00000000-0005-0000-0000-000039A90000}"/>
    <cellStyle name="Título 1 3 13" xfId="34409" xr:uid="{00000000-0005-0000-0000-00003AA90000}"/>
    <cellStyle name="Título 1 3 13 2" xfId="34410" xr:uid="{00000000-0005-0000-0000-00003BA90000}"/>
    <cellStyle name="Título 1 3 13 2 2" xfId="34411" xr:uid="{00000000-0005-0000-0000-00003CA90000}"/>
    <cellStyle name="Título 1 3 13 3" xfId="34412" xr:uid="{00000000-0005-0000-0000-00003DA90000}"/>
    <cellStyle name="Título 1 3 14" xfId="34413" xr:uid="{00000000-0005-0000-0000-00003EA90000}"/>
    <cellStyle name="Título 1 3 14 2" xfId="34414" xr:uid="{00000000-0005-0000-0000-00003FA90000}"/>
    <cellStyle name="Título 1 3 14 3" xfId="34415" xr:uid="{00000000-0005-0000-0000-000040A90000}"/>
    <cellStyle name="Título 1 3 15" xfId="34416" xr:uid="{00000000-0005-0000-0000-000041A90000}"/>
    <cellStyle name="Título 1 3 15 2" xfId="34417" xr:uid="{00000000-0005-0000-0000-000042A90000}"/>
    <cellStyle name="Título 1 3 15 3" xfId="34418" xr:uid="{00000000-0005-0000-0000-000043A90000}"/>
    <cellStyle name="Título 1 3 16" xfId="34419" xr:uid="{00000000-0005-0000-0000-000044A90000}"/>
    <cellStyle name="Título 1 3 16 2" xfId="34420" xr:uid="{00000000-0005-0000-0000-000045A90000}"/>
    <cellStyle name="Título 1 3 17" xfId="34421" xr:uid="{00000000-0005-0000-0000-000046A90000}"/>
    <cellStyle name="Título 1 3 17 2" xfId="34422" xr:uid="{00000000-0005-0000-0000-000047A90000}"/>
    <cellStyle name="Título 1 3 18" xfId="34423" xr:uid="{00000000-0005-0000-0000-000048A90000}"/>
    <cellStyle name="Título 1 3 2" xfId="34424" xr:uid="{00000000-0005-0000-0000-000049A90000}"/>
    <cellStyle name="Título 1 3 2 2" xfId="34425" xr:uid="{00000000-0005-0000-0000-00004AA90000}"/>
    <cellStyle name="Título 1 3 2 2 2" xfId="34426" xr:uid="{00000000-0005-0000-0000-00004BA90000}"/>
    <cellStyle name="Título 1 3 2 3" xfId="34427" xr:uid="{00000000-0005-0000-0000-00004CA90000}"/>
    <cellStyle name="Título 1 3 2 4" xfId="34428" xr:uid="{00000000-0005-0000-0000-00004DA90000}"/>
    <cellStyle name="Título 1 3 3" xfId="34429" xr:uid="{00000000-0005-0000-0000-00004EA90000}"/>
    <cellStyle name="Título 1 3 3 2" xfId="34430" xr:uid="{00000000-0005-0000-0000-00004FA90000}"/>
    <cellStyle name="Título 1 3 3 2 2" xfId="34431" xr:uid="{00000000-0005-0000-0000-000050A90000}"/>
    <cellStyle name="Título 1 3 3 3" xfId="34432" xr:uid="{00000000-0005-0000-0000-000051A90000}"/>
    <cellStyle name="Título 1 3 4" xfId="34433" xr:uid="{00000000-0005-0000-0000-000052A90000}"/>
    <cellStyle name="Título 1 3 4 2" xfId="34434" xr:uid="{00000000-0005-0000-0000-000053A90000}"/>
    <cellStyle name="Título 1 3 4 2 2" xfId="34435" xr:uid="{00000000-0005-0000-0000-000054A90000}"/>
    <cellStyle name="Título 1 3 4 3" xfId="34436" xr:uid="{00000000-0005-0000-0000-000055A90000}"/>
    <cellStyle name="Título 1 3 5" xfId="34437" xr:uid="{00000000-0005-0000-0000-000056A90000}"/>
    <cellStyle name="Título 1 3 5 2" xfId="34438" xr:uid="{00000000-0005-0000-0000-000057A90000}"/>
    <cellStyle name="Título 1 3 5 2 2" xfId="34439" xr:uid="{00000000-0005-0000-0000-000058A90000}"/>
    <cellStyle name="Título 1 3 5 3" xfId="34440" xr:uid="{00000000-0005-0000-0000-000059A90000}"/>
    <cellStyle name="Título 1 3 6" xfId="34441" xr:uid="{00000000-0005-0000-0000-00005AA90000}"/>
    <cellStyle name="Título 1 3 6 2" xfId="34442" xr:uid="{00000000-0005-0000-0000-00005BA90000}"/>
    <cellStyle name="Título 1 3 6 2 2" xfId="34443" xr:uid="{00000000-0005-0000-0000-00005CA90000}"/>
    <cellStyle name="Título 1 3 6 3" xfId="34444" xr:uid="{00000000-0005-0000-0000-00005DA90000}"/>
    <cellStyle name="Título 1 3 7" xfId="34445" xr:uid="{00000000-0005-0000-0000-00005EA90000}"/>
    <cellStyle name="Título 1 3 7 2" xfId="34446" xr:uid="{00000000-0005-0000-0000-00005FA90000}"/>
    <cellStyle name="Título 1 3 7 2 2" xfId="34447" xr:uid="{00000000-0005-0000-0000-000060A90000}"/>
    <cellStyle name="Título 1 3 7 3" xfId="34448" xr:uid="{00000000-0005-0000-0000-000061A90000}"/>
    <cellStyle name="Título 1 3 8" xfId="34449" xr:uid="{00000000-0005-0000-0000-000062A90000}"/>
    <cellStyle name="Título 1 3 8 2" xfId="34450" xr:uid="{00000000-0005-0000-0000-000063A90000}"/>
    <cellStyle name="Título 1 3 8 2 2" xfId="34451" xr:uid="{00000000-0005-0000-0000-000064A90000}"/>
    <cellStyle name="Título 1 3 8 3" xfId="34452" xr:uid="{00000000-0005-0000-0000-000065A90000}"/>
    <cellStyle name="Título 1 3 9" xfId="34453" xr:uid="{00000000-0005-0000-0000-000066A90000}"/>
    <cellStyle name="Título 1 3 9 2" xfId="34454" xr:uid="{00000000-0005-0000-0000-000067A90000}"/>
    <cellStyle name="Título 1 3 9 2 2" xfId="34455" xr:uid="{00000000-0005-0000-0000-000068A90000}"/>
    <cellStyle name="Título 1 3 9 3" xfId="34456" xr:uid="{00000000-0005-0000-0000-000069A90000}"/>
    <cellStyle name="Título 1 4" xfId="34457" xr:uid="{00000000-0005-0000-0000-00006AA90000}"/>
    <cellStyle name="Título 1 4 10" xfId="34458" xr:uid="{00000000-0005-0000-0000-00006BA90000}"/>
    <cellStyle name="Título 1 4 10 2" xfId="34459" xr:uid="{00000000-0005-0000-0000-00006CA90000}"/>
    <cellStyle name="Título 1 4 11" xfId="34460" xr:uid="{00000000-0005-0000-0000-00006DA90000}"/>
    <cellStyle name="Título 1 4 11 2" xfId="34461" xr:uid="{00000000-0005-0000-0000-00006EA90000}"/>
    <cellStyle name="Título 1 4 12" xfId="34462" xr:uid="{00000000-0005-0000-0000-00006FA90000}"/>
    <cellStyle name="Título 1 4 13" xfId="34463" xr:uid="{00000000-0005-0000-0000-000070A90000}"/>
    <cellStyle name="Título 1 4 2" xfId="34464" xr:uid="{00000000-0005-0000-0000-000071A90000}"/>
    <cellStyle name="Título 1 4 2 2" xfId="34465" xr:uid="{00000000-0005-0000-0000-000072A90000}"/>
    <cellStyle name="Título 1 4 2 2 2" xfId="34466" xr:uid="{00000000-0005-0000-0000-000073A90000}"/>
    <cellStyle name="Título 1 4 2 3" xfId="34467" xr:uid="{00000000-0005-0000-0000-000074A90000}"/>
    <cellStyle name="Título 1 4 3" xfId="34468" xr:uid="{00000000-0005-0000-0000-000075A90000}"/>
    <cellStyle name="Título 1 4 3 2" xfId="34469" xr:uid="{00000000-0005-0000-0000-000076A90000}"/>
    <cellStyle name="Título 1 4 3 2 2" xfId="34470" xr:uid="{00000000-0005-0000-0000-000077A90000}"/>
    <cellStyle name="Título 1 4 3 3" xfId="34471" xr:uid="{00000000-0005-0000-0000-000078A90000}"/>
    <cellStyle name="Título 1 4 4" xfId="34472" xr:uid="{00000000-0005-0000-0000-000079A90000}"/>
    <cellStyle name="Título 1 4 4 2" xfId="34473" xr:uid="{00000000-0005-0000-0000-00007AA90000}"/>
    <cellStyle name="Título 1 4 4 2 2" xfId="34474" xr:uid="{00000000-0005-0000-0000-00007BA90000}"/>
    <cellStyle name="Título 1 4 4 3" xfId="34475" xr:uid="{00000000-0005-0000-0000-00007CA90000}"/>
    <cellStyle name="Título 1 4 5" xfId="34476" xr:uid="{00000000-0005-0000-0000-00007DA90000}"/>
    <cellStyle name="Título 1 4 5 2" xfId="34477" xr:uid="{00000000-0005-0000-0000-00007EA90000}"/>
    <cellStyle name="Título 1 4 5 2 2" xfId="34478" xr:uid="{00000000-0005-0000-0000-00007FA90000}"/>
    <cellStyle name="Título 1 4 5 3" xfId="34479" xr:uid="{00000000-0005-0000-0000-000080A90000}"/>
    <cellStyle name="Título 1 4 6" xfId="34480" xr:uid="{00000000-0005-0000-0000-000081A90000}"/>
    <cellStyle name="Título 1 4 6 2" xfId="34481" xr:uid="{00000000-0005-0000-0000-000082A90000}"/>
    <cellStyle name="Título 1 4 6 2 2" xfId="34482" xr:uid="{00000000-0005-0000-0000-000083A90000}"/>
    <cellStyle name="Título 1 4 6 3" xfId="34483" xr:uid="{00000000-0005-0000-0000-000084A90000}"/>
    <cellStyle name="Título 1 4 7" xfId="34484" xr:uid="{00000000-0005-0000-0000-000085A90000}"/>
    <cellStyle name="Título 1 4 7 2" xfId="34485" xr:uid="{00000000-0005-0000-0000-000086A90000}"/>
    <cellStyle name="Título 1 4 7 2 2" xfId="34486" xr:uid="{00000000-0005-0000-0000-000087A90000}"/>
    <cellStyle name="Título 1 4 7 3" xfId="34487" xr:uid="{00000000-0005-0000-0000-000088A90000}"/>
    <cellStyle name="Título 1 4 8" xfId="34488" xr:uid="{00000000-0005-0000-0000-000089A90000}"/>
    <cellStyle name="Título 1 4 8 2" xfId="34489" xr:uid="{00000000-0005-0000-0000-00008AA90000}"/>
    <cellStyle name="Título 1 4 8 3" xfId="34490" xr:uid="{00000000-0005-0000-0000-00008BA90000}"/>
    <cellStyle name="Título 1 4 9" xfId="34491" xr:uid="{00000000-0005-0000-0000-00008CA90000}"/>
    <cellStyle name="Título 1 4 9 2" xfId="34492" xr:uid="{00000000-0005-0000-0000-00008DA90000}"/>
    <cellStyle name="Título 1 4 9 3" xfId="34493" xr:uid="{00000000-0005-0000-0000-00008EA90000}"/>
    <cellStyle name="Título 1 5" xfId="34494" xr:uid="{00000000-0005-0000-0000-00008FA90000}"/>
    <cellStyle name="Título 1 5 2" xfId="34495" xr:uid="{00000000-0005-0000-0000-000090A90000}"/>
    <cellStyle name="Título 1 5 2 2" xfId="34496" xr:uid="{00000000-0005-0000-0000-000091A90000}"/>
    <cellStyle name="Título 1 5 3" xfId="34497" xr:uid="{00000000-0005-0000-0000-000092A90000}"/>
    <cellStyle name="Título 1 5 4" xfId="34498" xr:uid="{00000000-0005-0000-0000-000093A90000}"/>
    <cellStyle name="Título 1 6" xfId="36082" xr:uid="{00000000-0005-0000-0000-000094A90000}"/>
    <cellStyle name="Título 1 7" xfId="36083" xr:uid="{00000000-0005-0000-0000-000095A90000}"/>
    <cellStyle name="Título 1 8" xfId="36084" xr:uid="{00000000-0005-0000-0000-000096A90000}"/>
    <cellStyle name="Título 1 9" xfId="36085" xr:uid="{00000000-0005-0000-0000-000097A90000}"/>
    <cellStyle name="Título 10" xfId="36086" xr:uid="{00000000-0005-0000-0000-000098A90000}"/>
    <cellStyle name="Título 11" xfId="36087" xr:uid="{00000000-0005-0000-0000-000099A90000}"/>
    <cellStyle name="Título 12" xfId="36088" xr:uid="{00000000-0005-0000-0000-00009AA90000}"/>
    <cellStyle name="Título 13" xfId="36089" xr:uid="{00000000-0005-0000-0000-00009BA90000}"/>
    <cellStyle name="Título 14" xfId="36090" xr:uid="{00000000-0005-0000-0000-00009CA90000}"/>
    <cellStyle name="Título 15" xfId="36091" xr:uid="{00000000-0005-0000-0000-00009DA90000}"/>
    <cellStyle name="Título 16" xfId="36092" xr:uid="{00000000-0005-0000-0000-00009EA90000}"/>
    <cellStyle name="Título 17" xfId="36093" xr:uid="{00000000-0005-0000-0000-00009FA90000}"/>
    <cellStyle name="Título 18" xfId="36094" xr:uid="{00000000-0005-0000-0000-0000A0A90000}"/>
    <cellStyle name="Título 19" xfId="36095" xr:uid="{00000000-0005-0000-0000-0000A1A90000}"/>
    <cellStyle name="Título 2 10" xfId="36096" xr:uid="{00000000-0005-0000-0000-0000A2A90000}"/>
    <cellStyle name="Título 2 11" xfId="36097" xr:uid="{00000000-0005-0000-0000-0000A3A90000}"/>
    <cellStyle name="Título 2 12" xfId="36098" xr:uid="{00000000-0005-0000-0000-0000A4A90000}"/>
    <cellStyle name="Título 2 13" xfId="36099" xr:uid="{00000000-0005-0000-0000-0000A5A90000}"/>
    <cellStyle name="Título 2 14" xfId="36100" xr:uid="{00000000-0005-0000-0000-0000A6A90000}"/>
    <cellStyle name="Título 2 15" xfId="36101" xr:uid="{00000000-0005-0000-0000-0000A7A90000}"/>
    <cellStyle name="Título 2 16" xfId="36102" xr:uid="{00000000-0005-0000-0000-0000A8A90000}"/>
    <cellStyle name="Título 2 17" xfId="36103" xr:uid="{00000000-0005-0000-0000-0000A9A90000}"/>
    <cellStyle name="Título 2 18" xfId="36104" xr:uid="{00000000-0005-0000-0000-0000AAA90000}"/>
    <cellStyle name="Título 2 19" xfId="36105" xr:uid="{00000000-0005-0000-0000-0000ABA90000}"/>
    <cellStyle name="Título 2 2" xfId="34499" xr:uid="{00000000-0005-0000-0000-0000ACA90000}"/>
    <cellStyle name="Título 2 2 10" xfId="34500" xr:uid="{00000000-0005-0000-0000-0000ADA90000}"/>
    <cellStyle name="Título 2 2 10 2" xfId="34501" xr:uid="{00000000-0005-0000-0000-0000AEA90000}"/>
    <cellStyle name="Título 2 2 11" xfId="34502" xr:uid="{00000000-0005-0000-0000-0000AFA90000}"/>
    <cellStyle name="Título 2 2 11 2" xfId="34503" xr:uid="{00000000-0005-0000-0000-0000B0A90000}"/>
    <cellStyle name="Título 2 2 11 2 2" xfId="34504" xr:uid="{00000000-0005-0000-0000-0000B1A90000}"/>
    <cellStyle name="Título 2 2 11 3" xfId="34505" xr:uid="{00000000-0005-0000-0000-0000B2A90000}"/>
    <cellStyle name="Título 2 2 12" xfId="34506" xr:uid="{00000000-0005-0000-0000-0000B3A90000}"/>
    <cellStyle name="Título 2 2 12 2" xfId="34507" xr:uid="{00000000-0005-0000-0000-0000B4A90000}"/>
    <cellStyle name="Título 2 2 12 2 2" xfId="34508" xr:uid="{00000000-0005-0000-0000-0000B5A90000}"/>
    <cellStyle name="Título 2 2 12 3" xfId="34509" xr:uid="{00000000-0005-0000-0000-0000B6A90000}"/>
    <cellStyle name="Título 2 2 13" xfId="34510" xr:uid="{00000000-0005-0000-0000-0000B7A90000}"/>
    <cellStyle name="Título 2 2 13 2" xfId="34511" xr:uid="{00000000-0005-0000-0000-0000B8A90000}"/>
    <cellStyle name="Título 2 2 13 2 2" xfId="34512" xr:uid="{00000000-0005-0000-0000-0000B9A90000}"/>
    <cellStyle name="Título 2 2 13 3" xfId="34513" xr:uid="{00000000-0005-0000-0000-0000BAA90000}"/>
    <cellStyle name="Título 2 2 14" xfId="34514" xr:uid="{00000000-0005-0000-0000-0000BBA90000}"/>
    <cellStyle name="Título 2 2 14 2" xfId="34515" xr:uid="{00000000-0005-0000-0000-0000BCA90000}"/>
    <cellStyle name="Título 2 2 14 2 2" xfId="34516" xr:uid="{00000000-0005-0000-0000-0000BDA90000}"/>
    <cellStyle name="Título 2 2 14 3" xfId="34517" xr:uid="{00000000-0005-0000-0000-0000BEA90000}"/>
    <cellStyle name="Título 2 2 15" xfId="34518" xr:uid="{00000000-0005-0000-0000-0000BFA90000}"/>
    <cellStyle name="Título 2 2 15 2" xfId="34519" xr:uid="{00000000-0005-0000-0000-0000C0A90000}"/>
    <cellStyle name="Título 2 2 15 3" xfId="34520" xr:uid="{00000000-0005-0000-0000-0000C1A90000}"/>
    <cellStyle name="Título 2 2 16" xfId="34521" xr:uid="{00000000-0005-0000-0000-0000C2A90000}"/>
    <cellStyle name="Título 2 2 16 2" xfId="34522" xr:uid="{00000000-0005-0000-0000-0000C3A90000}"/>
    <cellStyle name="Título 2 2 16 3" xfId="34523" xr:uid="{00000000-0005-0000-0000-0000C4A90000}"/>
    <cellStyle name="Título 2 2 17" xfId="34524" xr:uid="{00000000-0005-0000-0000-0000C5A90000}"/>
    <cellStyle name="Título 2 2 17 2" xfId="34525" xr:uid="{00000000-0005-0000-0000-0000C6A90000}"/>
    <cellStyle name="Título 2 2 18" xfId="34526" xr:uid="{00000000-0005-0000-0000-0000C7A90000}"/>
    <cellStyle name="Título 2 2 18 2" xfId="34527" xr:uid="{00000000-0005-0000-0000-0000C8A90000}"/>
    <cellStyle name="Título 2 2 19" xfId="34528" xr:uid="{00000000-0005-0000-0000-0000C9A90000}"/>
    <cellStyle name="Título 2 2 2" xfId="34529" xr:uid="{00000000-0005-0000-0000-0000CAA90000}"/>
    <cellStyle name="Título 2 2 2 2" xfId="34530" xr:uid="{00000000-0005-0000-0000-0000CBA90000}"/>
    <cellStyle name="Título 2 2 2 2 2" xfId="34531" xr:uid="{00000000-0005-0000-0000-0000CCA90000}"/>
    <cellStyle name="Título 2 2 2 2 2 2" xfId="34532" xr:uid="{00000000-0005-0000-0000-0000CDA90000}"/>
    <cellStyle name="Título 2 2 2 2 3" xfId="34533" xr:uid="{00000000-0005-0000-0000-0000CEA90000}"/>
    <cellStyle name="Título 2 2 2 2 3 2" xfId="34534" xr:uid="{00000000-0005-0000-0000-0000CFA90000}"/>
    <cellStyle name="Título 2 2 2 2 4" xfId="34535" xr:uid="{00000000-0005-0000-0000-0000D0A90000}"/>
    <cellStyle name="Título 2 2 2 2 4 2" xfId="34536" xr:uid="{00000000-0005-0000-0000-0000D1A90000}"/>
    <cellStyle name="Título 2 2 2 2 4 3" xfId="34537" xr:uid="{00000000-0005-0000-0000-0000D2A90000}"/>
    <cellStyle name="Título 2 2 2 2 5" xfId="34538" xr:uid="{00000000-0005-0000-0000-0000D3A90000}"/>
    <cellStyle name="Título 2 2 2 3" xfId="34539" xr:uid="{00000000-0005-0000-0000-0000D4A90000}"/>
    <cellStyle name="Título 2 2 2 3 2" xfId="34540" xr:uid="{00000000-0005-0000-0000-0000D5A90000}"/>
    <cellStyle name="Título 2 2 2 3 2 2" xfId="34541" xr:uid="{00000000-0005-0000-0000-0000D6A90000}"/>
    <cellStyle name="Título 2 2 2 3 2 3" xfId="34542" xr:uid="{00000000-0005-0000-0000-0000D7A90000}"/>
    <cellStyle name="Título 2 2 2 3 3" xfId="34543" xr:uid="{00000000-0005-0000-0000-0000D8A90000}"/>
    <cellStyle name="Título 2 2 2 4" xfId="34544" xr:uid="{00000000-0005-0000-0000-0000D9A90000}"/>
    <cellStyle name="Título 2 2 2 4 2" xfId="34545" xr:uid="{00000000-0005-0000-0000-0000DAA90000}"/>
    <cellStyle name="Título 2 2 2 5" xfId="34546" xr:uid="{00000000-0005-0000-0000-0000DBA90000}"/>
    <cellStyle name="Título 2 2 2 5 2" xfId="34547" xr:uid="{00000000-0005-0000-0000-0000DCA90000}"/>
    <cellStyle name="Título 2 2 2 6" xfId="34548" xr:uid="{00000000-0005-0000-0000-0000DDA90000}"/>
    <cellStyle name="Título 2 2 3" xfId="34549" xr:uid="{00000000-0005-0000-0000-0000DEA90000}"/>
    <cellStyle name="Título 2 2 3 2" xfId="34550" xr:uid="{00000000-0005-0000-0000-0000DFA90000}"/>
    <cellStyle name="Título 2 2 3 2 2" xfId="34551" xr:uid="{00000000-0005-0000-0000-0000E0A90000}"/>
    <cellStyle name="Título 2 2 3 3" xfId="34552" xr:uid="{00000000-0005-0000-0000-0000E1A90000}"/>
    <cellStyle name="Título 2 2 4" xfId="34553" xr:uid="{00000000-0005-0000-0000-0000E2A90000}"/>
    <cellStyle name="Título 2 2 4 2" xfId="34554" xr:uid="{00000000-0005-0000-0000-0000E3A90000}"/>
    <cellStyle name="Título 2 2 4 2 2" xfId="34555" xr:uid="{00000000-0005-0000-0000-0000E4A90000}"/>
    <cellStyle name="Título 2 2 4 3" xfId="34556" xr:uid="{00000000-0005-0000-0000-0000E5A90000}"/>
    <cellStyle name="Título 2 2 5" xfId="34557" xr:uid="{00000000-0005-0000-0000-0000E6A90000}"/>
    <cellStyle name="Título 2 2 5 2" xfId="34558" xr:uid="{00000000-0005-0000-0000-0000E7A90000}"/>
    <cellStyle name="Título 2 2 5 2 2" xfId="34559" xr:uid="{00000000-0005-0000-0000-0000E8A90000}"/>
    <cellStyle name="Título 2 2 5 3" xfId="34560" xr:uid="{00000000-0005-0000-0000-0000E9A90000}"/>
    <cellStyle name="Título 2 2 6" xfId="34561" xr:uid="{00000000-0005-0000-0000-0000EAA90000}"/>
    <cellStyle name="Título 2 2 6 2" xfId="34562" xr:uid="{00000000-0005-0000-0000-0000EBA90000}"/>
    <cellStyle name="Título 2 2 6 2 2" xfId="34563" xr:uid="{00000000-0005-0000-0000-0000ECA90000}"/>
    <cellStyle name="Título 2 2 6 3" xfId="34564" xr:uid="{00000000-0005-0000-0000-0000EDA90000}"/>
    <cellStyle name="Título 2 2 6 4" xfId="34565" xr:uid="{00000000-0005-0000-0000-0000EEA90000}"/>
    <cellStyle name="Título 2 2 7" xfId="34566" xr:uid="{00000000-0005-0000-0000-0000EFA90000}"/>
    <cellStyle name="Título 2 2 7 2" xfId="34567" xr:uid="{00000000-0005-0000-0000-0000F0A90000}"/>
    <cellStyle name="Título 2 2 8" xfId="34568" xr:uid="{00000000-0005-0000-0000-0000F1A90000}"/>
    <cellStyle name="Título 2 2 8 2" xfId="34569" xr:uid="{00000000-0005-0000-0000-0000F2A90000}"/>
    <cellStyle name="Título 2 2 8 2 2" xfId="34570" xr:uid="{00000000-0005-0000-0000-0000F3A90000}"/>
    <cellStyle name="Título 2 2 8 3" xfId="34571" xr:uid="{00000000-0005-0000-0000-0000F4A90000}"/>
    <cellStyle name="Título 2 2 9" xfId="34572" xr:uid="{00000000-0005-0000-0000-0000F5A90000}"/>
    <cellStyle name="Título 2 2 9 2" xfId="34573" xr:uid="{00000000-0005-0000-0000-0000F6A90000}"/>
    <cellStyle name="Título 2 2 9 2 2" xfId="34574" xr:uid="{00000000-0005-0000-0000-0000F7A90000}"/>
    <cellStyle name="Título 2 2 9 3" xfId="34575" xr:uid="{00000000-0005-0000-0000-0000F8A90000}"/>
    <cellStyle name="Título 2 2_Nota 22" xfId="34576" xr:uid="{00000000-0005-0000-0000-0000F9A90000}"/>
    <cellStyle name="Título 2 20" xfId="36106" xr:uid="{00000000-0005-0000-0000-0000FAA90000}"/>
    <cellStyle name="Título 2 21" xfId="36107" xr:uid="{00000000-0005-0000-0000-0000FBA90000}"/>
    <cellStyle name="Título 2 22" xfId="36287" xr:uid="{00000000-0005-0000-0000-0000FCA90000}"/>
    <cellStyle name="Título 2 3" xfId="34577" xr:uid="{00000000-0005-0000-0000-0000FDA90000}"/>
    <cellStyle name="Título 2 3 10" xfId="34578" xr:uid="{00000000-0005-0000-0000-0000FEA90000}"/>
    <cellStyle name="Título 2 3 10 2" xfId="34579" xr:uid="{00000000-0005-0000-0000-0000FFA90000}"/>
    <cellStyle name="Título 2 3 10 2 2" xfId="34580" xr:uid="{00000000-0005-0000-0000-000000AA0000}"/>
    <cellStyle name="Título 2 3 10 3" xfId="34581" xr:uid="{00000000-0005-0000-0000-000001AA0000}"/>
    <cellStyle name="Título 2 3 11" xfId="34582" xr:uid="{00000000-0005-0000-0000-000002AA0000}"/>
    <cellStyle name="Título 2 3 11 2" xfId="34583" xr:uid="{00000000-0005-0000-0000-000003AA0000}"/>
    <cellStyle name="Título 2 3 11 2 2" xfId="34584" xr:uid="{00000000-0005-0000-0000-000004AA0000}"/>
    <cellStyle name="Título 2 3 11 3" xfId="34585" xr:uid="{00000000-0005-0000-0000-000005AA0000}"/>
    <cellStyle name="Título 2 3 12" xfId="34586" xr:uid="{00000000-0005-0000-0000-000006AA0000}"/>
    <cellStyle name="Título 2 3 12 2" xfId="34587" xr:uid="{00000000-0005-0000-0000-000007AA0000}"/>
    <cellStyle name="Título 2 3 12 2 2" xfId="34588" xr:uid="{00000000-0005-0000-0000-000008AA0000}"/>
    <cellStyle name="Título 2 3 12 3" xfId="34589" xr:uid="{00000000-0005-0000-0000-000009AA0000}"/>
    <cellStyle name="Título 2 3 13" xfId="34590" xr:uid="{00000000-0005-0000-0000-00000AAA0000}"/>
    <cellStyle name="Título 2 3 13 2" xfId="34591" xr:uid="{00000000-0005-0000-0000-00000BAA0000}"/>
    <cellStyle name="Título 2 3 13 2 2" xfId="34592" xr:uid="{00000000-0005-0000-0000-00000CAA0000}"/>
    <cellStyle name="Título 2 3 13 3" xfId="34593" xr:uid="{00000000-0005-0000-0000-00000DAA0000}"/>
    <cellStyle name="Título 2 3 14" xfId="34594" xr:uid="{00000000-0005-0000-0000-00000EAA0000}"/>
    <cellStyle name="Título 2 3 14 2" xfId="34595" xr:uid="{00000000-0005-0000-0000-00000FAA0000}"/>
    <cellStyle name="Título 2 3 14 3" xfId="34596" xr:uid="{00000000-0005-0000-0000-000010AA0000}"/>
    <cellStyle name="Título 2 3 15" xfId="34597" xr:uid="{00000000-0005-0000-0000-000011AA0000}"/>
    <cellStyle name="Título 2 3 15 2" xfId="34598" xr:uid="{00000000-0005-0000-0000-000012AA0000}"/>
    <cellStyle name="Título 2 3 15 3" xfId="34599" xr:uid="{00000000-0005-0000-0000-000013AA0000}"/>
    <cellStyle name="Título 2 3 16" xfId="34600" xr:uid="{00000000-0005-0000-0000-000014AA0000}"/>
    <cellStyle name="Título 2 3 16 2" xfId="34601" xr:uid="{00000000-0005-0000-0000-000015AA0000}"/>
    <cellStyle name="Título 2 3 17" xfId="34602" xr:uid="{00000000-0005-0000-0000-000016AA0000}"/>
    <cellStyle name="Título 2 3 17 2" xfId="34603" xr:uid="{00000000-0005-0000-0000-000017AA0000}"/>
    <cellStyle name="Título 2 3 18" xfId="34604" xr:uid="{00000000-0005-0000-0000-000018AA0000}"/>
    <cellStyle name="Título 2 3 2" xfId="34605" xr:uid="{00000000-0005-0000-0000-000019AA0000}"/>
    <cellStyle name="Título 2 3 2 2" xfId="34606" xr:uid="{00000000-0005-0000-0000-00001AAA0000}"/>
    <cellStyle name="Título 2 3 2 2 2" xfId="34607" xr:uid="{00000000-0005-0000-0000-00001BAA0000}"/>
    <cellStyle name="Título 2 3 2 3" xfId="34608" xr:uid="{00000000-0005-0000-0000-00001CAA0000}"/>
    <cellStyle name="Título 2 3 2 4" xfId="34609" xr:uid="{00000000-0005-0000-0000-00001DAA0000}"/>
    <cellStyle name="Título 2 3 3" xfId="34610" xr:uid="{00000000-0005-0000-0000-00001EAA0000}"/>
    <cellStyle name="Título 2 3 3 2" xfId="34611" xr:uid="{00000000-0005-0000-0000-00001FAA0000}"/>
    <cellStyle name="Título 2 3 3 2 2" xfId="34612" xr:uid="{00000000-0005-0000-0000-000020AA0000}"/>
    <cellStyle name="Título 2 3 3 3" xfId="34613" xr:uid="{00000000-0005-0000-0000-000021AA0000}"/>
    <cellStyle name="Título 2 3 4" xfId="34614" xr:uid="{00000000-0005-0000-0000-000022AA0000}"/>
    <cellStyle name="Título 2 3 4 2" xfId="34615" xr:uid="{00000000-0005-0000-0000-000023AA0000}"/>
    <cellStyle name="Título 2 3 4 2 2" xfId="34616" xr:uid="{00000000-0005-0000-0000-000024AA0000}"/>
    <cellStyle name="Título 2 3 4 3" xfId="34617" xr:uid="{00000000-0005-0000-0000-000025AA0000}"/>
    <cellStyle name="Título 2 3 5" xfId="34618" xr:uid="{00000000-0005-0000-0000-000026AA0000}"/>
    <cellStyle name="Título 2 3 5 2" xfId="34619" xr:uid="{00000000-0005-0000-0000-000027AA0000}"/>
    <cellStyle name="Título 2 3 5 2 2" xfId="34620" xr:uid="{00000000-0005-0000-0000-000028AA0000}"/>
    <cellStyle name="Título 2 3 5 3" xfId="34621" xr:uid="{00000000-0005-0000-0000-000029AA0000}"/>
    <cellStyle name="Título 2 3 6" xfId="34622" xr:uid="{00000000-0005-0000-0000-00002AAA0000}"/>
    <cellStyle name="Título 2 3 6 2" xfId="34623" xr:uid="{00000000-0005-0000-0000-00002BAA0000}"/>
    <cellStyle name="Título 2 3 6 2 2" xfId="34624" xr:uid="{00000000-0005-0000-0000-00002CAA0000}"/>
    <cellStyle name="Título 2 3 6 3" xfId="34625" xr:uid="{00000000-0005-0000-0000-00002DAA0000}"/>
    <cellStyle name="Título 2 3 7" xfId="34626" xr:uid="{00000000-0005-0000-0000-00002EAA0000}"/>
    <cellStyle name="Título 2 3 7 2" xfId="34627" xr:uid="{00000000-0005-0000-0000-00002FAA0000}"/>
    <cellStyle name="Título 2 3 7 2 2" xfId="34628" xr:uid="{00000000-0005-0000-0000-000030AA0000}"/>
    <cellStyle name="Título 2 3 7 3" xfId="34629" xr:uid="{00000000-0005-0000-0000-000031AA0000}"/>
    <cellStyle name="Título 2 3 8" xfId="34630" xr:uid="{00000000-0005-0000-0000-000032AA0000}"/>
    <cellStyle name="Título 2 3 8 2" xfId="34631" xr:uid="{00000000-0005-0000-0000-000033AA0000}"/>
    <cellStyle name="Título 2 3 8 2 2" xfId="34632" xr:uid="{00000000-0005-0000-0000-000034AA0000}"/>
    <cellStyle name="Título 2 3 8 3" xfId="34633" xr:uid="{00000000-0005-0000-0000-000035AA0000}"/>
    <cellStyle name="Título 2 3 9" xfId="34634" xr:uid="{00000000-0005-0000-0000-000036AA0000}"/>
    <cellStyle name="Título 2 3 9 2" xfId="34635" xr:uid="{00000000-0005-0000-0000-000037AA0000}"/>
    <cellStyle name="Título 2 3 9 2 2" xfId="34636" xr:uid="{00000000-0005-0000-0000-000038AA0000}"/>
    <cellStyle name="Título 2 3 9 3" xfId="34637" xr:uid="{00000000-0005-0000-0000-000039AA0000}"/>
    <cellStyle name="Título 2 4" xfId="34638" xr:uid="{00000000-0005-0000-0000-00003AAA0000}"/>
    <cellStyle name="Título 2 4 10" xfId="34639" xr:uid="{00000000-0005-0000-0000-00003BAA0000}"/>
    <cellStyle name="Título 2 4 10 2" xfId="34640" xr:uid="{00000000-0005-0000-0000-00003CAA0000}"/>
    <cellStyle name="Título 2 4 11" xfId="34641" xr:uid="{00000000-0005-0000-0000-00003DAA0000}"/>
    <cellStyle name="Título 2 4 11 2" xfId="34642" xr:uid="{00000000-0005-0000-0000-00003EAA0000}"/>
    <cellStyle name="Título 2 4 12" xfId="34643" xr:uid="{00000000-0005-0000-0000-00003FAA0000}"/>
    <cellStyle name="Título 2 4 13" xfId="34644" xr:uid="{00000000-0005-0000-0000-000040AA0000}"/>
    <cellStyle name="Título 2 4 2" xfId="34645" xr:uid="{00000000-0005-0000-0000-000041AA0000}"/>
    <cellStyle name="Título 2 4 2 2" xfId="34646" xr:uid="{00000000-0005-0000-0000-000042AA0000}"/>
    <cellStyle name="Título 2 4 2 2 2" xfId="34647" xr:uid="{00000000-0005-0000-0000-000043AA0000}"/>
    <cellStyle name="Título 2 4 2 3" xfId="34648" xr:uid="{00000000-0005-0000-0000-000044AA0000}"/>
    <cellStyle name="Título 2 4 3" xfId="34649" xr:uid="{00000000-0005-0000-0000-000045AA0000}"/>
    <cellStyle name="Título 2 4 3 2" xfId="34650" xr:uid="{00000000-0005-0000-0000-000046AA0000}"/>
    <cellStyle name="Título 2 4 3 2 2" xfId="34651" xr:uid="{00000000-0005-0000-0000-000047AA0000}"/>
    <cellStyle name="Título 2 4 3 3" xfId="34652" xr:uid="{00000000-0005-0000-0000-000048AA0000}"/>
    <cellStyle name="Título 2 4 4" xfId="34653" xr:uid="{00000000-0005-0000-0000-000049AA0000}"/>
    <cellStyle name="Título 2 4 4 2" xfId="34654" xr:uid="{00000000-0005-0000-0000-00004AAA0000}"/>
    <cellStyle name="Título 2 4 4 2 2" xfId="34655" xr:uid="{00000000-0005-0000-0000-00004BAA0000}"/>
    <cellStyle name="Título 2 4 4 3" xfId="34656" xr:uid="{00000000-0005-0000-0000-00004CAA0000}"/>
    <cellStyle name="Título 2 4 5" xfId="34657" xr:uid="{00000000-0005-0000-0000-00004DAA0000}"/>
    <cellStyle name="Título 2 4 5 2" xfId="34658" xr:uid="{00000000-0005-0000-0000-00004EAA0000}"/>
    <cellStyle name="Título 2 4 5 2 2" xfId="34659" xr:uid="{00000000-0005-0000-0000-00004FAA0000}"/>
    <cellStyle name="Título 2 4 5 3" xfId="34660" xr:uid="{00000000-0005-0000-0000-000050AA0000}"/>
    <cellStyle name="Título 2 4 6" xfId="34661" xr:uid="{00000000-0005-0000-0000-000051AA0000}"/>
    <cellStyle name="Título 2 4 6 2" xfId="34662" xr:uid="{00000000-0005-0000-0000-000052AA0000}"/>
    <cellStyle name="Título 2 4 6 2 2" xfId="34663" xr:uid="{00000000-0005-0000-0000-000053AA0000}"/>
    <cellStyle name="Título 2 4 6 3" xfId="34664" xr:uid="{00000000-0005-0000-0000-000054AA0000}"/>
    <cellStyle name="Título 2 4 7" xfId="34665" xr:uid="{00000000-0005-0000-0000-000055AA0000}"/>
    <cellStyle name="Título 2 4 7 2" xfId="34666" xr:uid="{00000000-0005-0000-0000-000056AA0000}"/>
    <cellStyle name="Título 2 4 7 2 2" xfId="34667" xr:uid="{00000000-0005-0000-0000-000057AA0000}"/>
    <cellStyle name="Título 2 4 7 3" xfId="34668" xr:uid="{00000000-0005-0000-0000-000058AA0000}"/>
    <cellStyle name="Título 2 4 8" xfId="34669" xr:uid="{00000000-0005-0000-0000-000059AA0000}"/>
    <cellStyle name="Título 2 4 8 2" xfId="34670" xr:uid="{00000000-0005-0000-0000-00005AAA0000}"/>
    <cellStyle name="Título 2 4 8 3" xfId="34671" xr:uid="{00000000-0005-0000-0000-00005BAA0000}"/>
    <cellStyle name="Título 2 4 9" xfId="34672" xr:uid="{00000000-0005-0000-0000-00005CAA0000}"/>
    <cellStyle name="Título 2 4 9 2" xfId="34673" xr:uid="{00000000-0005-0000-0000-00005DAA0000}"/>
    <cellStyle name="Título 2 4 9 3" xfId="34674" xr:uid="{00000000-0005-0000-0000-00005EAA0000}"/>
    <cellStyle name="Título 2 5" xfId="34675" xr:uid="{00000000-0005-0000-0000-00005FAA0000}"/>
    <cellStyle name="Título 2 5 2" xfId="34676" xr:uid="{00000000-0005-0000-0000-000060AA0000}"/>
    <cellStyle name="Título 2 5 2 2" xfId="34677" xr:uid="{00000000-0005-0000-0000-000061AA0000}"/>
    <cellStyle name="Título 2 5 3" xfId="34678" xr:uid="{00000000-0005-0000-0000-000062AA0000}"/>
    <cellStyle name="Título 2 5 4" xfId="34679" xr:uid="{00000000-0005-0000-0000-000063AA0000}"/>
    <cellStyle name="Título 2 6" xfId="36108" xr:uid="{00000000-0005-0000-0000-000064AA0000}"/>
    <cellStyle name="Título 2 7" xfId="36109" xr:uid="{00000000-0005-0000-0000-000065AA0000}"/>
    <cellStyle name="Título 2 8" xfId="36110" xr:uid="{00000000-0005-0000-0000-000066AA0000}"/>
    <cellStyle name="Título 2 9" xfId="36111" xr:uid="{00000000-0005-0000-0000-000067AA0000}"/>
    <cellStyle name="Título 20" xfId="36112" xr:uid="{00000000-0005-0000-0000-000068AA0000}"/>
    <cellStyle name="Título 21" xfId="36113" xr:uid="{00000000-0005-0000-0000-000069AA0000}"/>
    <cellStyle name="Título 22" xfId="36114" xr:uid="{00000000-0005-0000-0000-00006AAA0000}"/>
    <cellStyle name="Título 23" xfId="36115" xr:uid="{00000000-0005-0000-0000-00006BAA0000}"/>
    <cellStyle name="Título 24" xfId="36116" xr:uid="{00000000-0005-0000-0000-00006CAA0000}"/>
    <cellStyle name="Título 25" xfId="36285" xr:uid="{00000000-0005-0000-0000-00006DAA0000}"/>
    <cellStyle name="Título 3 10" xfId="36117" xr:uid="{00000000-0005-0000-0000-00006EAA0000}"/>
    <cellStyle name="Título 3 11" xfId="36118" xr:uid="{00000000-0005-0000-0000-00006FAA0000}"/>
    <cellStyle name="Título 3 12" xfId="36119" xr:uid="{00000000-0005-0000-0000-000070AA0000}"/>
    <cellStyle name="Título 3 13" xfId="36120" xr:uid="{00000000-0005-0000-0000-000071AA0000}"/>
    <cellStyle name="Título 3 14" xfId="36121" xr:uid="{00000000-0005-0000-0000-000072AA0000}"/>
    <cellStyle name="Título 3 15" xfId="36122" xr:uid="{00000000-0005-0000-0000-000073AA0000}"/>
    <cellStyle name="Título 3 16" xfId="36123" xr:uid="{00000000-0005-0000-0000-000074AA0000}"/>
    <cellStyle name="Título 3 17" xfId="36124" xr:uid="{00000000-0005-0000-0000-000075AA0000}"/>
    <cellStyle name="Título 3 18" xfId="36125" xr:uid="{00000000-0005-0000-0000-000076AA0000}"/>
    <cellStyle name="Título 3 19" xfId="36126" xr:uid="{00000000-0005-0000-0000-000077AA0000}"/>
    <cellStyle name="Título 3 2" xfId="34680" xr:uid="{00000000-0005-0000-0000-000078AA0000}"/>
    <cellStyle name="Título 3 2 10" xfId="34681" xr:uid="{00000000-0005-0000-0000-000079AA0000}"/>
    <cellStyle name="Título 3 2 10 2" xfId="34682" xr:uid="{00000000-0005-0000-0000-00007AAA0000}"/>
    <cellStyle name="Título 3 2 11" xfId="34683" xr:uid="{00000000-0005-0000-0000-00007BAA0000}"/>
    <cellStyle name="Título 3 2 11 2" xfId="34684" xr:uid="{00000000-0005-0000-0000-00007CAA0000}"/>
    <cellStyle name="Título 3 2 11 2 2" xfId="34685" xr:uid="{00000000-0005-0000-0000-00007DAA0000}"/>
    <cellStyle name="Título 3 2 11 3" xfId="34686" xr:uid="{00000000-0005-0000-0000-00007EAA0000}"/>
    <cellStyle name="Título 3 2 12" xfId="34687" xr:uid="{00000000-0005-0000-0000-00007FAA0000}"/>
    <cellStyle name="Título 3 2 12 2" xfId="34688" xr:uid="{00000000-0005-0000-0000-000080AA0000}"/>
    <cellStyle name="Título 3 2 12 2 2" xfId="34689" xr:uid="{00000000-0005-0000-0000-000081AA0000}"/>
    <cellStyle name="Título 3 2 12 3" xfId="34690" xr:uid="{00000000-0005-0000-0000-000082AA0000}"/>
    <cellStyle name="Título 3 2 13" xfId="34691" xr:uid="{00000000-0005-0000-0000-000083AA0000}"/>
    <cellStyle name="Título 3 2 13 2" xfId="34692" xr:uid="{00000000-0005-0000-0000-000084AA0000}"/>
    <cellStyle name="Título 3 2 13 2 2" xfId="34693" xr:uid="{00000000-0005-0000-0000-000085AA0000}"/>
    <cellStyle name="Título 3 2 13 3" xfId="34694" xr:uid="{00000000-0005-0000-0000-000086AA0000}"/>
    <cellStyle name="Título 3 2 14" xfId="34695" xr:uid="{00000000-0005-0000-0000-000087AA0000}"/>
    <cellStyle name="Título 3 2 14 2" xfId="34696" xr:uid="{00000000-0005-0000-0000-000088AA0000}"/>
    <cellStyle name="Título 3 2 14 2 2" xfId="34697" xr:uid="{00000000-0005-0000-0000-000089AA0000}"/>
    <cellStyle name="Título 3 2 14 3" xfId="34698" xr:uid="{00000000-0005-0000-0000-00008AAA0000}"/>
    <cellStyle name="Título 3 2 15" xfId="34699" xr:uid="{00000000-0005-0000-0000-00008BAA0000}"/>
    <cellStyle name="Título 3 2 15 2" xfId="34700" xr:uid="{00000000-0005-0000-0000-00008CAA0000}"/>
    <cellStyle name="Título 3 2 15 3" xfId="34701" xr:uid="{00000000-0005-0000-0000-00008DAA0000}"/>
    <cellStyle name="Título 3 2 16" xfId="34702" xr:uid="{00000000-0005-0000-0000-00008EAA0000}"/>
    <cellStyle name="Título 3 2 16 2" xfId="34703" xr:uid="{00000000-0005-0000-0000-00008FAA0000}"/>
    <cellStyle name="Título 3 2 16 3" xfId="34704" xr:uid="{00000000-0005-0000-0000-000090AA0000}"/>
    <cellStyle name="Título 3 2 17" xfId="34705" xr:uid="{00000000-0005-0000-0000-000091AA0000}"/>
    <cellStyle name="Título 3 2 17 2" xfId="34706" xr:uid="{00000000-0005-0000-0000-000092AA0000}"/>
    <cellStyle name="Título 3 2 18" xfId="34707" xr:uid="{00000000-0005-0000-0000-000093AA0000}"/>
    <cellStyle name="Título 3 2 18 2" xfId="34708" xr:uid="{00000000-0005-0000-0000-000094AA0000}"/>
    <cellStyle name="Título 3 2 19" xfId="34709" xr:uid="{00000000-0005-0000-0000-000095AA0000}"/>
    <cellStyle name="Título 3 2 2" xfId="34710" xr:uid="{00000000-0005-0000-0000-000096AA0000}"/>
    <cellStyle name="Título 3 2 2 2" xfId="34711" xr:uid="{00000000-0005-0000-0000-000097AA0000}"/>
    <cellStyle name="Título 3 2 2 2 2" xfId="34712" xr:uid="{00000000-0005-0000-0000-000098AA0000}"/>
    <cellStyle name="Título 3 2 2 2 2 2" xfId="34713" xr:uid="{00000000-0005-0000-0000-000099AA0000}"/>
    <cellStyle name="Título 3 2 2 2 3" xfId="34714" xr:uid="{00000000-0005-0000-0000-00009AAA0000}"/>
    <cellStyle name="Título 3 2 2 2 3 2" xfId="34715" xr:uid="{00000000-0005-0000-0000-00009BAA0000}"/>
    <cellStyle name="Título 3 2 2 2 4" xfId="34716" xr:uid="{00000000-0005-0000-0000-00009CAA0000}"/>
    <cellStyle name="Título 3 2 2 2 4 2" xfId="34717" xr:uid="{00000000-0005-0000-0000-00009DAA0000}"/>
    <cellStyle name="Título 3 2 2 2 4 3" xfId="34718" xr:uid="{00000000-0005-0000-0000-00009EAA0000}"/>
    <cellStyle name="Título 3 2 2 2 5" xfId="34719" xr:uid="{00000000-0005-0000-0000-00009FAA0000}"/>
    <cellStyle name="Título 3 2 2 3" xfId="34720" xr:uid="{00000000-0005-0000-0000-0000A0AA0000}"/>
    <cellStyle name="Título 3 2 2 3 2" xfId="34721" xr:uid="{00000000-0005-0000-0000-0000A1AA0000}"/>
    <cellStyle name="Título 3 2 2 3 2 2" xfId="34722" xr:uid="{00000000-0005-0000-0000-0000A2AA0000}"/>
    <cellStyle name="Título 3 2 2 3 2 3" xfId="34723" xr:uid="{00000000-0005-0000-0000-0000A3AA0000}"/>
    <cellStyle name="Título 3 2 2 3 3" xfId="34724" xr:uid="{00000000-0005-0000-0000-0000A4AA0000}"/>
    <cellStyle name="Título 3 2 2 4" xfId="34725" xr:uid="{00000000-0005-0000-0000-0000A5AA0000}"/>
    <cellStyle name="Título 3 2 2 4 2" xfId="34726" xr:uid="{00000000-0005-0000-0000-0000A6AA0000}"/>
    <cellStyle name="Título 3 2 2 5" xfId="34727" xr:uid="{00000000-0005-0000-0000-0000A7AA0000}"/>
    <cellStyle name="Título 3 2 2 5 2" xfId="34728" xr:uid="{00000000-0005-0000-0000-0000A8AA0000}"/>
    <cellStyle name="Título 3 2 2 6" xfId="34729" xr:uid="{00000000-0005-0000-0000-0000A9AA0000}"/>
    <cellStyle name="Título 3 2 20" xfId="36127" xr:uid="{00000000-0005-0000-0000-0000AAAA0000}"/>
    <cellStyle name="Título 3 2 3" xfId="34730" xr:uid="{00000000-0005-0000-0000-0000ABAA0000}"/>
    <cellStyle name="Título 3 2 3 2" xfId="34731" xr:uid="{00000000-0005-0000-0000-0000ACAA0000}"/>
    <cellStyle name="Título 3 2 3 2 2" xfId="34732" xr:uid="{00000000-0005-0000-0000-0000ADAA0000}"/>
    <cellStyle name="Título 3 2 3 3" xfId="34733" xr:uid="{00000000-0005-0000-0000-0000AEAA0000}"/>
    <cellStyle name="Título 3 2 4" xfId="34734" xr:uid="{00000000-0005-0000-0000-0000AFAA0000}"/>
    <cellStyle name="Título 3 2 4 2" xfId="34735" xr:uid="{00000000-0005-0000-0000-0000B0AA0000}"/>
    <cellStyle name="Título 3 2 4 2 2" xfId="34736" xr:uid="{00000000-0005-0000-0000-0000B1AA0000}"/>
    <cellStyle name="Título 3 2 4 3" xfId="34737" xr:uid="{00000000-0005-0000-0000-0000B2AA0000}"/>
    <cellStyle name="Título 3 2 5" xfId="34738" xr:uid="{00000000-0005-0000-0000-0000B3AA0000}"/>
    <cellStyle name="Título 3 2 5 2" xfId="34739" xr:uid="{00000000-0005-0000-0000-0000B4AA0000}"/>
    <cellStyle name="Título 3 2 5 2 2" xfId="34740" xr:uid="{00000000-0005-0000-0000-0000B5AA0000}"/>
    <cellStyle name="Título 3 2 5 3" xfId="34741" xr:uid="{00000000-0005-0000-0000-0000B6AA0000}"/>
    <cellStyle name="Título 3 2 6" xfId="34742" xr:uid="{00000000-0005-0000-0000-0000B7AA0000}"/>
    <cellStyle name="Título 3 2 6 2" xfId="34743" xr:uid="{00000000-0005-0000-0000-0000B8AA0000}"/>
    <cellStyle name="Título 3 2 6 2 2" xfId="34744" xr:uid="{00000000-0005-0000-0000-0000B9AA0000}"/>
    <cellStyle name="Título 3 2 6 3" xfId="34745" xr:uid="{00000000-0005-0000-0000-0000BAAA0000}"/>
    <cellStyle name="Título 3 2 6 4" xfId="34746" xr:uid="{00000000-0005-0000-0000-0000BBAA0000}"/>
    <cellStyle name="Título 3 2 7" xfId="34747" xr:uid="{00000000-0005-0000-0000-0000BCAA0000}"/>
    <cellStyle name="Título 3 2 7 2" xfId="34748" xr:uid="{00000000-0005-0000-0000-0000BDAA0000}"/>
    <cellStyle name="Título 3 2 8" xfId="34749" xr:uid="{00000000-0005-0000-0000-0000BEAA0000}"/>
    <cellStyle name="Título 3 2 8 2" xfId="34750" xr:uid="{00000000-0005-0000-0000-0000BFAA0000}"/>
    <cellStyle name="Título 3 2 8 2 2" xfId="34751" xr:uid="{00000000-0005-0000-0000-0000C0AA0000}"/>
    <cellStyle name="Título 3 2 8 3" xfId="34752" xr:uid="{00000000-0005-0000-0000-0000C1AA0000}"/>
    <cellStyle name="Título 3 2 9" xfId="34753" xr:uid="{00000000-0005-0000-0000-0000C2AA0000}"/>
    <cellStyle name="Título 3 2 9 2" xfId="34754" xr:uid="{00000000-0005-0000-0000-0000C3AA0000}"/>
    <cellStyle name="Título 3 2 9 2 2" xfId="34755" xr:uid="{00000000-0005-0000-0000-0000C4AA0000}"/>
    <cellStyle name="Título 3 2 9 3" xfId="34756" xr:uid="{00000000-0005-0000-0000-0000C5AA0000}"/>
    <cellStyle name="Título 3 2_Nota 22" xfId="34757" xr:uid="{00000000-0005-0000-0000-0000C6AA0000}"/>
    <cellStyle name="Título 3 20" xfId="36128" xr:uid="{00000000-0005-0000-0000-0000C7AA0000}"/>
    <cellStyle name="Título 3 21" xfId="36129" xr:uid="{00000000-0005-0000-0000-0000C8AA0000}"/>
    <cellStyle name="Título 3 22" xfId="36288" xr:uid="{00000000-0005-0000-0000-0000C9AA0000}"/>
    <cellStyle name="Título 3 3" xfId="34758" xr:uid="{00000000-0005-0000-0000-0000CAAA0000}"/>
    <cellStyle name="Título 3 3 10" xfId="34759" xr:uid="{00000000-0005-0000-0000-0000CBAA0000}"/>
    <cellStyle name="Título 3 3 10 2" xfId="34760" xr:uid="{00000000-0005-0000-0000-0000CCAA0000}"/>
    <cellStyle name="Título 3 3 10 2 2" xfId="34761" xr:uid="{00000000-0005-0000-0000-0000CDAA0000}"/>
    <cellStyle name="Título 3 3 10 3" xfId="34762" xr:uid="{00000000-0005-0000-0000-0000CEAA0000}"/>
    <cellStyle name="Título 3 3 11" xfId="34763" xr:uid="{00000000-0005-0000-0000-0000CFAA0000}"/>
    <cellStyle name="Título 3 3 11 2" xfId="34764" xr:uid="{00000000-0005-0000-0000-0000D0AA0000}"/>
    <cellStyle name="Título 3 3 11 2 2" xfId="34765" xr:uid="{00000000-0005-0000-0000-0000D1AA0000}"/>
    <cellStyle name="Título 3 3 11 3" xfId="34766" xr:uid="{00000000-0005-0000-0000-0000D2AA0000}"/>
    <cellStyle name="Título 3 3 12" xfId="34767" xr:uid="{00000000-0005-0000-0000-0000D3AA0000}"/>
    <cellStyle name="Título 3 3 12 2" xfId="34768" xr:uid="{00000000-0005-0000-0000-0000D4AA0000}"/>
    <cellStyle name="Título 3 3 12 2 2" xfId="34769" xr:uid="{00000000-0005-0000-0000-0000D5AA0000}"/>
    <cellStyle name="Título 3 3 12 3" xfId="34770" xr:uid="{00000000-0005-0000-0000-0000D6AA0000}"/>
    <cellStyle name="Título 3 3 13" xfId="34771" xr:uid="{00000000-0005-0000-0000-0000D7AA0000}"/>
    <cellStyle name="Título 3 3 13 2" xfId="34772" xr:uid="{00000000-0005-0000-0000-0000D8AA0000}"/>
    <cellStyle name="Título 3 3 13 2 2" xfId="34773" xr:uid="{00000000-0005-0000-0000-0000D9AA0000}"/>
    <cellStyle name="Título 3 3 13 3" xfId="34774" xr:uid="{00000000-0005-0000-0000-0000DAAA0000}"/>
    <cellStyle name="Título 3 3 14" xfId="34775" xr:uid="{00000000-0005-0000-0000-0000DBAA0000}"/>
    <cellStyle name="Título 3 3 14 2" xfId="34776" xr:uid="{00000000-0005-0000-0000-0000DCAA0000}"/>
    <cellStyle name="Título 3 3 14 3" xfId="34777" xr:uid="{00000000-0005-0000-0000-0000DDAA0000}"/>
    <cellStyle name="Título 3 3 15" xfId="34778" xr:uid="{00000000-0005-0000-0000-0000DEAA0000}"/>
    <cellStyle name="Título 3 3 15 2" xfId="34779" xr:uid="{00000000-0005-0000-0000-0000DFAA0000}"/>
    <cellStyle name="Título 3 3 15 3" xfId="34780" xr:uid="{00000000-0005-0000-0000-0000E0AA0000}"/>
    <cellStyle name="Título 3 3 16" xfId="34781" xr:uid="{00000000-0005-0000-0000-0000E1AA0000}"/>
    <cellStyle name="Título 3 3 16 2" xfId="34782" xr:uid="{00000000-0005-0000-0000-0000E2AA0000}"/>
    <cellStyle name="Título 3 3 17" xfId="34783" xr:uid="{00000000-0005-0000-0000-0000E3AA0000}"/>
    <cellStyle name="Título 3 3 17 2" xfId="34784" xr:uid="{00000000-0005-0000-0000-0000E4AA0000}"/>
    <cellStyle name="Título 3 3 18" xfId="34785" xr:uid="{00000000-0005-0000-0000-0000E5AA0000}"/>
    <cellStyle name="Título 3 3 19" xfId="36130" xr:uid="{00000000-0005-0000-0000-0000E6AA0000}"/>
    <cellStyle name="Título 3 3 2" xfId="34786" xr:uid="{00000000-0005-0000-0000-0000E7AA0000}"/>
    <cellStyle name="Título 3 3 2 2" xfId="34787" xr:uid="{00000000-0005-0000-0000-0000E8AA0000}"/>
    <cellStyle name="Título 3 3 2 2 2" xfId="34788" xr:uid="{00000000-0005-0000-0000-0000E9AA0000}"/>
    <cellStyle name="Título 3 3 2 3" xfId="34789" xr:uid="{00000000-0005-0000-0000-0000EAAA0000}"/>
    <cellStyle name="Título 3 3 2 4" xfId="34790" xr:uid="{00000000-0005-0000-0000-0000EBAA0000}"/>
    <cellStyle name="Título 3 3 3" xfId="34791" xr:uid="{00000000-0005-0000-0000-0000ECAA0000}"/>
    <cellStyle name="Título 3 3 3 2" xfId="34792" xr:uid="{00000000-0005-0000-0000-0000EDAA0000}"/>
    <cellStyle name="Título 3 3 3 2 2" xfId="34793" xr:uid="{00000000-0005-0000-0000-0000EEAA0000}"/>
    <cellStyle name="Título 3 3 3 3" xfId="34794" xr:uid="{00000000-0005-0000-0000-0000EFAA0000}"/>
    <cellStyle name="Título 3 3 4" xfId="34795" xr:uid="{00000000-0005-0000-0000-0000F0AA0000}"/>
    <cellStyle name="Título 3 3 4 2" xfId="34796" xr:uid="{00000000-0005-0000-0000-0000F1AA0000}"/>
    <cellStyle name="Título 3 3 4 2 2" xfId="34797" xr:uid="{00000000-0005-0000-0000-0000F2AA0000}"/>
    <cellStyle name="Título 3 3 4 3" xfId="34798" xr:uid="{00000000-0005-0000-0000-0000F3AA0000}"/>
    <cellStyle name="Título 3 3 5" xfId="34799" xr:uid="{00000000-0005-0000-0000-0000F4AA0000}"/>
    <cellStyle name="Título 3 3 5 2" xfId="34800" xr:uid="{00000000-0005-0000-0000-0000F5AA0000}"/>
    <cellStyle name="Título 3 3 5 2 2" xfId="34801" xr:uid="{00000000-0005-0000-0000-0000F6AA0000}"/>
    <cellStyle name="Título 3 3 5 3" xfId="34802" xr:uid="{00000000-0005-0000-0000-0000F7AA0000}"/>
    <cellStyle name="Título 3 3 6" xfId="34803" xr:uid="{00000000-0005-0000-0000-0000F8AA0000}"/>
    <cellStyle name="Título 3 3 6 2" xfId="34804" xr:uid="{00000000-0005-0000-0000-0000F9AA0000}"/>
    <cellStyle name="Título 3 3 6 2 2" xfId="34805" xr:uid="{00000000-0005-0000-0000-0000FAAA0000}"/>
    <cellStyle name="Título 3 3 6 3" xfId="34806" xr:uid="{00000000-0005-0000-0000-0000FBAA0000}"/>
    <cellStyle name="Título 3 3 7" xfId="34807" xr:uid="{00000000-0005-0000-0000-0000FCAA0000}"/>
    <cellStyle name="Título 3 3 7 2" xfId="34808" xr:uid="{00000000-0005-0000-0000-0000FDAA0000}"/>
    <cellStyle name="Título 3 3 7 2 2" xfId="34809" xr:uid="{00000000-0005-0000-0000-0000FEAA0000}"/>
    <cellStyle name="Título 3 3 7 3" xfId="34810" xr:uid="{00000000-0005-0000-0000-0000FFAA0000}"/>
    <cellStyle name="Título 3 3 8" xfId="34811" xr:uid="{00000000-0005-0000-0000-000000AB0000}"/>
    <cellStyle name="Título 3 3 8 2" xfId="34812" xr:uid="{00000000-0005-0000-0000-000001AB0000}"/>
    <cellStyle name="Título 3 3 8 2 2" xfId="34813" xr:uid="{00000000-0005-0000-0000-000002AB0000}"/>
    <cellStyle name="Título 3 3 8 3" xfId="34814" xr:uid="{00000000-0005-0000-0000-000003AB0000}"/>
    <cellStyle name="Título 3 3 9" xfId="34815" xr:uid="{00000000-0005-0000-0000-000004AB0000}"/>
    <cellStyle name="Título 3 3 9 2" xfId="34816" xr:uid="{00000000-0005-0000-0000-000005AB0000}"/>
    <cellStyle name="Título 3 3 9 2 2" xfId="34817" xr:uid="{00000000-0005-0000-0000-000006AB0000}"/>
    <cellStyle name="Título 3 3 9 3" xfId="34818" xr:uid="{00000000-0005-0000-0000-000007AB0000}"/>
    <cellStyle name="Título 3 4" xfId="34819" xr:uid="{00000000-0005-0000-0000-000008AB0000}"/>
    <cellStyle name="Título 3 4 10" xfId="34820" xr:uid="{00000000-0005-0000-0000-000009AB0000}"/>
    <cellStyle name="Título 3 4 10 2" xfId="34821" xr:uid="{00000000-0005-0000-0000-00000AAB0000}"/>
    <cellStyle name="Título 3 4 11" xfId="34822" xr:uid="{00000000-0005-0000-0000-00000BAB0000}"/>
    <cellStyle name="Título 3 4 11 2" xfId="34823" xr:uid="{00000000-0005-0000-0000-00000CAB0000}"/>
    <cellStyle name="Título 3 4 12" xfId="34824" xr:uid="{00000000-0005-0000-0000-00000DAB0000}"/>
    <cellStyle name="Título 3 4 13" xfId="34825" xr:uid="{00000000-0005-0000-0000-00000EAB0000}"/>
    <cellStyle name="Título 3 4 14" xfId="36131" xr:uid="{00000000-0005-0000-0000-00000FAB0000}"/>
    <cellStyle name="Título 3 4 2" xfId="34826" xr:uid="{00000000-0005-0000-0000-000010AB0000}"/>
    <cellStyle name="Título 3 4 2 2" xfId="34827" xr:uid="{00000000-0005-0000-0000-000011AB0000}"/>
    <cellStyle name="Título 3 4 2 2 2" xfId="34828" xr:uid="{00000000-0005-0000-0000-000012AB0000}"/>
    <cellStyle name="Título 3 4 2 3" xfId="34829" xr:uid="{00000000-0005-0000-0000-000013AB0000}"/>
    <cellStyle name="Título 3 4 3" xfId="34830" xr:uid="{00000000-0005-0000-0000-000014AB0000}"/>
    <cellStyle name="Título 3 4 3 2" xfId="34831" xr:uid="{00000000-0005-0000-0000-000015AB0000}"/>
    <cellStyle name="Título 3 4 3 2 2" xfId="34832" xr:uid="{00000000-0005-0000-0000-000016AB0000}"/>
    <cellStyle name="Título 3 4 3 3" xfId="34833" xr:uid="{00000000-0005-0000-0000-000017AB0000}"/>
    <cellStyle name="Título 3 4 4" xfId="34834" xr:uid="{00000000-0005-0000-0000-000018AB0000}"/>
    <cellStyle name="Título 3 4 4 2" xfId="34835" xr:uid="{00000000-0005-0000-0000-000019AB0000}"/>
    <cellStyle name="Título 3 4 4 2 2" xfId="34836" xr:uid="{00000000-0005-0000-0000-00001AAB0000}"/>
    <cellStyle name="Título 3 4 4 3" xfId="34837" xr:uid="{00000000-0005-0000-0000-00001BAB0000}"/>
    <cellStyle name="Título 3 4 5" xfId="34838" xr:uid="{00000000-0005-0000-0000-00001CAB0000}"/>
    <cellStyle name="Título 3 4 5 2" xfId="34839" xr:uid="{00000000-0005-0000-0000-00001DAB0000}"/>
    <cellStyle name="Título 3 4 5 2 2" xfId="34840" xr:uid="{00000000-0005-0000-0000-00001EAB0000}"/>
    <cellStyle name="Título 3 4 5 3" xfId="34841" xr:uid="{00000000-0005-0000-0000-00001FAB0000}"/>
    <cellStyle name="Título 3 4 6" xfId="34842" xr:uid="{00000000-0005-0000-0000-000020AB0000}"/>
    <cellStyle name="Título 3 4 6 2" xfId="34843" xr:uid="{00000000-0005-0000-0000-000021AB0000}"/>
    <cellStyle name="Título 3 4 6 2 2" xfId="34844" xr:uid="{00000000-0005-0000-0000-000022AB0000}"/>
    <cellStyle name="Título 3 4 6 3" xfId="34845" xr:uid="{00000000-0005-0000-0000-000023AB0000}"/>
    <cellStyle name="Título 3 4 7" xfId="34846" xr:uid="{00000000-0005-0000-0000-000024AB0000}"/>
    <cellStyle name="Título 3 4 7 2" xfId="34847" xr:uid="{00000000-0005-0000-0000-000025AB0000}"/>
    <cellStyle name="Título 3 4 7 2 2" xfId="34848" xr:uid="{00000000-0005-0000-0000-000026AB0000}"/>
    <cellStyle name="Título 3 4 7 3" xfId="34849" xr:uid="{00000000-0005-0000-0000-000027AB0000}"/>
    <cellStyle name="Título 3 4 8" xfId="34850" xr:uid="{00000000-0005-0000-0000-000028AB0000}"/>
    <cellStyle name="Título 3 4 8 2" xfId="34851" xr:uid="{00000000-0005-0000-0000-000029AB0000}"/>
    <cellStyle name="Título 3 4 8 3" xfId="34852" xr:uid="{00000000-0005-0000-0000-00002AAB0000}"/>
    <cellStyle name="Título 3 4 9" xfId="34853" xr:uid="{00000000-0005-0000-0000-00002BAB0000}"/>
    <cellStyle name="Título 3 4 9 2" xfId="34854" xr:uid="{00000000-0005-0000-0000-00002CAB0000}"/>
    <cellStyle name="Título 3 4 9 3" xfId="34855" xr:uid="{00000000-0005-0000-0000-00002DAB0000}"/>
    <cellStyle name="Título 3 5" xfId="34856" xr:uid="{00000000-0005-0000-0000-00002EAB0000}"/>
    <cellStyle name="Título 3 5 2" xfId="34857" xr:uid="{00000000-0005-0000-0000-00002FAB0000}"/>
    <cellStyle name="Título 3 5 2 2" xfId="34858" xr:uid="{00000000-0005-0000-0000-000030AB0000}"/>
    <cellStyle name="Título 3 5 3" xfId="34859" xr:uid="{00000000-0005-0000-0000-000031AB0000}"/>
    <cellStyle name="Título 3 5 4" xfId="34860" xr:uid="{00000000-0005-0000-0000-000032AB0000}"/>
    <cellStyle name="Título 3 5 5" xfId="36132" xr:uid="{00000000-0005-0000-0000-000033AB0000}"/>
    <cellStyle name="Título 3 6" xfId="36133" xr:uid="{00000000-0005-0000-0000-000034AB0000}"/>
    <cellStyle name="Título 3 7" xfId="36134" xr:uid="{00000000-0005-0000-0000-000035AB0000}"/>
    <cellStyle name="Título 3 8" xfId="36135" xr:uid="{00000000-0005-0000-0000-000036AB0000}"/>
    <cellStyle name="Título 3 9" xfId="36136" xr:uid="{00000000-0005-0000-0000-000037AB0000}"/>
    <cellStyle name="Título 4 10" xfId="36137" xr:uid="{00000000-0005-0000-0000-000038AB0000}"/>
    <cellStyle name="Título 4 11" xfId="36138" xr:uid="{00000000-0005-0000-0000-000039AB0000}"/>
    <cellStyle name="Título 4 12" xfId="36139" xr:uid="{00000000-0005-0000-0000-00003AAB0000}"/>
    <cellStyle name="Título 4 13" xfId="36140" xr:uid="{00000000-0005-0000-0000-00003BAB0000}"/>
    <cellStyle name="Título 4 14" xfId="36141" xr:uid="{00000000-0005-0000-0000-00003CAB0000}"/>
    <cellStyle name="Título 4 15" xfId="36142" xr:uid="{00000000-0005-0000-0000-00003DAB0000}"/>
    <cellStyle name="Título 4 16" xfId="36143" xr:uid="{00000000-0005-0000-0000-00003EAB0000}"/>
    <cellStyle name="Título 4 17" xfId="36144" xr:uid="{00000000-0005-0000-0000-00003FAB0000}"/>
    <cellStyle name="Título 4 18" xfId="36145" xr:uid="{00000000-0005-0000-0000-000040AB0000}"/>
    <cellStyle name="Título 4 19" xfId="36146" xr:uid="{00000000-0005-0000-0000-000041AB0000}"/>
    <cellStyle name="Título 4 2" xfId="34861" xr:uid="{00000000-0005-0000-0000-000042AB0000}"/>
    <cellStyle name="Título 4 2 10" xfId="34862" xr:uid="{00000000-0005-0000-0000-000043AB0000}"/>
    <cellStyle name="Título 4 2 10 2" xfId="34863" xr:uid="{00000000-0005-0000-0000-000044AB0000}"/>
    <cellStyle name="Título 4 2 11" xfId="34864" xr:uid="{00000000-0005-0000-0000-000045AB0000}"/>
    <cellStyle name="Título 4 2 11 2" xfId="34865" xr:uid="{00000000-0005-0000-0000-000046AB0000}"/>
    <cellStyle name="Título 4 2 11 2 2" xfId="34866" xr:uid="{00000000-0005-0000-0000-000047AB0000}"/>
    <cellStyle name="Título 4 2 11 3" xfId="34867" xr:uid="{00000000-0005-0000-0000-000048AB0000}"/>
    <cellStyle name="Título 4 2 12" xfId="34868" xr:uid="{00000000-0005-0000-0000-000049AB0000}"/>
    <cellStyle name="Título 4 2 12 2" xfId="34869" xr:uid="{00000000-0005-0000-0000-00004AAB0000}"/>
    <cellStyle name="Título 4 2 12 2 2" xfId="34870" xr:uid="{00000000-0005-0000-0000-00004BAB0000}"/>
    <cellStyle name="Título 4 2 12 3" xfId="34871" xr:uid="{00000000-0005-0000-0000-00004CAB0000}"/>
    <cellStyle name="Título 4 2 13" xfId="34872" xr:uid="{00000000-0005-0000-0000-00004DAB0000}"/>
    <cellStyle name="Título 4 2 13 2" xfId="34873" xr:uid="{00000000-0005-0000-0000-00004EAB0000}"/>
    <cellStyle name="Título 4 2 13 2 2" xfId="34874" xr:uid="{00000000-0005-0000-0000-00004FAB0000}"/>
    <cellStyle name="Título 4 2 13 3" xfId="34875" xr:uid="{00000000-0005-0000-0000-000050AB0000}"/>
    <cellStyle name="Título 4 2 14" xfId="34876" xr:uid="{00000000-0005-0000-0000-000051AB0000}"/>
    <cellStyle name="Título 4 2 14 2" xfId="34877" xr:uid="{00000000-0005-0000-0000-000052AB0000}"/>
    <cellStyle name="Título 4 2 14 2 2" xfId="34878" xr:uid="{00000000-0005-0000-0000-000053AB0000}"/>
    <cellStyle name="Título 4 2 14 3" xfId="34879" xr:uid="{00000000-0005-0000-0000-000054AB0000}"/>
    <cellStyle name="Título 4 2 15" xfId="34880" xr:uid="{00000000-0005-0000-0000-000055AB0000}"/>
    <cellStyle name="Título 4 2 15 2" xfId="34881" xr:uid="{00000000-0005-0000-0000-000056AB0000}"/>
    <cellStyle name="Título 4 2 15 3" xfId="34882" xr:uid="{00000000-0005-0000-0000-000057AB0000}"/>
    <cellStyle name="Título 4 2 16" xfId="34883" xr:uid="{00000000-0005-0000-0000-000058AB0000}"/>
    <cellStyle name="Título 4 2 16 2" xfId="34884" xr:uid="{00000000-0005-0000-0000-000059AB0000}"/>
    <cellStyle name="Título 4 2 16 3" xfId="34885" xr:uid="{00000000-0005-0000-0000-00005AAB0000}"/>
    <cellStyle name="Título 4 2 17" xfId="34886" xr:uid="{00000000-0005-0000-0000-00005BAB0000}"/>
    <cellStyle name="Título 4 2 17 2" xfId="34887" xr:uid="{00000000-0005-0000-0000-00005CAB0000}"/>
    <cellStyle name="Título 4 2 18" xfId="34888" xr:uid="{00000000-0005-0000-0000-00005DAB0000}"/>
    <cellStyle name="Título 4 2 18 2" xfId="34889" xr:uid="{00000000-0005-0000-0000-00005EAB0000}"/>
    <cellStyle name="Título 4 2 19" xfId="34890" xr:uid="{00000000-0005-0000-0000-00005FAB0000}"/>
    <cellStyle name="Título 4 2 2" xfId="34891" xr:uid="{00000000-0005-0000-0000-000060AB0000}"/>
    <cellStyle name="Título 4 2 2 2" xfId="34892" xr:uid="{00000000-0005-0000-0000-000061AB0000}"/>
    <cellStyle name="Título 4 2 2 2 2" xfId="34893" xr:uid="{00000000-0005-0000-0000-000062AB0000}"/>
    <cellStyle name="Título 4 2 2 2 2 2" xfId="34894" xr:uid="{00000000-0005-0000-0000-000063AB0000}"/>
    <cellStyle name="Título 4 2 2 2 3" xfId="34895" xr:uid="{00000000-0005-0000-0000-000064AB0000}"/>
    <cellStyle name="Título 4 2 2 2 3 2" xfId="34896" xr:uid="{00000000-0005-0000-0000-000065AB0000}"/>
    <cellStyle name="Título 4 2 2 2 4" xfId="34897" xr:uid="{00000000-0005-0000-0000-000066AB0000}"/>
    <cellStyle name="Título 4 2 2 2 4 2" xfId="34898" xr:uid="{00000000-0005-0000-0000-000067AB0000}"/>
    <cellStyle name="Título 4 2 2 2 4 3" xfId="34899" xr:uid="{00000000-0005-0000-0000-000068AB0000}"/>
    <cellStyle name="Título 4 2 2 2 5" xfId="34900" xr:uid="{00000000-0005-0000-0000-000069AB0000}"/>
    <cellStyle name="Título 4 2 2 2 6" xfId="34901" xr:uid="{00000000-0005-0000-0000-00006AAB0000}"/>
    <cellStyle name="Título 4 2 2 3" xfId="34902" xr:uid="{00000000-0005-0000-0000-00006BAB0000}"/>
    <cellStyle name="Título 4 2 2 3 2" xfId="34903" xr:uid="{00000000-0005-0000-0000-00006CAB0000}"/>
    <cellStyle name="Título 4 2 2 3 2 2" xfId="34904" xr:uid="{00000000-0005-0000-0000-00006DAB0000}"/>
    <cellStyle name="Título 4 2 2 3 2 3" xfId="34905" xr:uid="{00000000-0005-0000-0000-00006EAB0000}"/>
    <cellStyle name="Título 4 2 2 3 3" xfId="34906" xr:uid="{00000000-0005-0000-0000-00006FAB0000}"/>
    <cellStyle name="Título 4 2 2 3 4" xfId="34907" xr:uid="{00000000-0005-0000-0000-000070AB0000}"/>
    <cellStyle name="Título 4 2 2 4" xfId="34908" xr:uid="{00000000-0005-0000-0000-000071AB0000}"/>
    <cellStyle name="Título 4 2 2 4 2" xfId="34909" xr:uid="{00000000-0005-0000-0000-000072AB0000}"/>
    <cellStyle name="Título 4 2 2 5" xfId="34910" xr:uid="{00000000-0005-0000-0000-000073AB0000}"/>
    <cellStyle name="Título 4 2 2 6" xfId="34911" xr:uid="{00000000-0005-0000-0000-000074AB0000}"/>
    <cellStyle name="Título 4 2 3" xfId="34912" xr:uid="{00000000-0005-0000-0000-000075AB0000}"/>
    <cellStyle name="Título 4 2 3 2" xfId="34913" xr:uid="{00000000-0005-0000-0000-000076AB0000}"/>
    <cellStyle name="Título 4 2 3 2 2" xfId="34914" xr:uid="{00000000-0005-0000-0000-000077AB0000}"/>
    <cellStyle name="Título 4 2 3 3" xfId="34915" xr:uid="{00000000-0005-0000-0000-000078AB0000}"/>
    <cellStyle name="Título 4 2 3 4" xfId="34916" xr:uid="{00000000-0005-0000-0000-000079AB0000}"/>
    <cellStyle name="Título 4 2 4" xfId="34917" xr:uid="{00000000-0005-0000-0000-00007AAB0000}"/>
    <cellStyle name="Título 4 2 4 2" xfId="34918" xr:uid="{00000000-0005-0000-0000-00007BAB0000}"/>
    <cellStyle name="Título 4 2 4 2 2" xfId="34919" xr:uid="{00000000-0005-0000-0000-00007CAB0000}"/>
    <cellStyle name="Título 4 2 4 3" xfId="34920" xr:uid="{00000000-0005-0000-0000-00007DAB0000}"/>
    <cellStyle name="Título 4 2 4 4" xfId="34921" xr:uid="{00000000-0005-0000-0000-00007EAB0000}"/>
    <cellStyle name="Título 4 2 5" xfId="34922" xr:uid="{00000000-0005-0000-0000-00007FAB0000}"/>
    <cellStyle name="Título 4 2 5 2" xfId="34923" xr:uid="{00000000-0005-0000-0000-000080AB0000}"/>
    <cellStyle name="Título 4 2 5 2 2" xfId="34924" xr:uid="{00000000-0005-0000-0000-000081AB0000}"/>
    <cellStyle name="Título 4 2 5 3" xfId="34925" xr:uid="{00000000-0005-0000-0000-000082AB0000}"/>
    <cellStyle name="Título 4 2 5 4" xfId="34926" xr:uid="{00000000-0005-0000-0000-000083AB0000}"/>
    <cellStyle name="Título 4 2 6" xfId="34927" xr:uid="{00000000-0005-0000-0000-000084AB0000}"/>
    <cellStyle name="Título 4 2 6 2" xfId="34928" xr:uid="{00000000-0005-0000-0000-000085AB0000}"/>
    <cellStyle name="Título 4 2 6 2 2" xfId="34929" xr:uid="{00000000-0005-0000-0000-000086AB0000}"/>
    <cellStyle name="Título 4 2 6 3" xfId="34930" xr:uid="{00000000-0005-0000-0000-000087AB0000}"/>
    <cellStyle name="Título 4 2 6 4" xfId="34931" xr:uid="{00000000-0005-0000-0000-000088AB0000}"/>
    <cellStyle name="Título 4 2 7" xfId="34932" xr:uid="{00000000-0005-0000-0000-000089AB0000}"/>
    <cellStyle name="Título 4 2 7 2" xfId="34933" xr:uid="{00000000-0005-0000-0000-00008AAB0000}"/>
    <cellStyle name="Título 4 2 7 2 2" xfId="34934" xr:uid="{00000000-0005-0000-0000-00008BAB0000}"/>
    <cellStyle name="Título 4 2 7 3" xfId="34935" xr:uid="{00000000-0005-0000-0000-00008CAB0000}"/>
    <cellStyle name="Título 4 2 8" xfId="34936" xr:uid="{00000000-0005-0000-0000-00008DAB0000}"/>
    <cellStyle name="Título 4 2 8 2" xfId="34937" xr:uid="{00000000-0005-0000-0000-00008EAB0000}"/>
    <cellStyle name="Título 4 2 8 2 2" xfId="34938" xr:uid="{00000000-0005-0000-0000-00008FAB0000}"/>
    <cellStyle name="Título 4 2 8 3" xfId="34939" xr:uid="{00000000-0005-0000-0000-000090AB0000}"/>
    <cellStyle name="Título 4 2 9" xfId="34940" xr:uid="{00000000-0005-0000-0000-000091AB0000}"/>
    <cellStyle name="Título 4 2 9 2" xfId="34941" xr:uid="{00000000-0005-0000-0000-000092AB0000}"/>
    <cellStyle name="Título 4 2 9 2 2" xfId="34942" xr:uid="{00000000-0005-0000-0000-000093AB0000}"/>
    <cellStyle name="Título 4 2 9 3" xfId="34943" xr:uid="{00000000-0005-0000-0000-000094AB0000}"/>
    <cellStyle name="Título 4 2_Nota 22" xfId="34944" xr:uid="{00000000-0005-0000-0000-000095AB0000}"/>
    <cellStyle name="Título 4 20" xfId="36147" xr:uid="{00000000-0005-0000-0000-000096AB0000}"/>
    <cellStyle name="Título 4 21" xfId="36148" xr:uid="{00000000-0005-0000-0000-000097AB0000}"/>
    <cellStyle name="Título 4 22" xfId="36289" xr:uid="{00000000-0005-0000-0000-000098AB0000}"/>
    <cellStyle name="Título 4 3" xfId="34945" xr:uid="{00000000-0005-0000-0000-000099AB0000}"/>
    <cellStyle name="Título 4 3 10" xfId="34946" xr:uid="{00000000-0005-0000-0000-00009AAB0000}"/>
    <cellStyle name="Título 4 3 10 2" xfId="34947" xr:uid="{00000000-0005-0000-0000-00009BAB0000}"/>
    <cellStyle name="Título 4 3 10 2 2" xfId="34948" xr:uid="{00000000-0005-0000-0000-00009CAB0000}"/>
    <cellStyle name="Título 4 3 10 3" xfId="34949" xr:uid="{00000000-0005-0000-0000-00009DAB0000}"/>
    <cellStyle name="Título 4 3 11" xfId="34950" xr:uid="{00000000-0005-0000-0000-00009EAB0000}"/>
    <cellStyle name="Título 4 3 11 2" xfId="34951" xr:uid="{00000000-0005-0000-0000-00009FAB0000}"/>
    <cellStyle name="Título 4 3 11 2 2" xfId="34952" xr:uid="{00000000-0005-0000-0000-0000A0AB0000}"/>
    <cellStyle name="Título 4 3 11 3" xfId="34953" xr:uid="{00000000-0005-0000-0000-0000A1AB0000}"/>
    <cellStyle name="Título 4 3 12" xfId="34954" xr:uid="{00000000-0005-0000-0000-0000A2AB0000}"/>
    <cellStyle name="Título 4 3 12 2" xfId="34955" xr:uid="{00000000-0005-0000-0000-0000A3AB0000}"/>
    <cellStyle name="Título 4 3 12 2 2" xfId="34956" xr:uid="{00000000-0005-0000-0000-0000A4AB0000}"/>
    <cellStyle name="Título 4 3 12 3" xfId="34957" xr:uid="{00000000-0005-0000-0000-0000A5AB0000}"/>
    <cellStyle name="Título 4 3 13" xfId="34958" xr:uid="{00000000-0005-0000-0000-0000A6AB0000}"/>
    <cellStyle name="Título 4 3 13 2" xfId="34959" xr:uid="{00000000-0005-0000-0000-0000A7AB0000}"/>
    <cellStyle name="Título 4 3 13 2 2" xfId="34960" xr:uid="{00000000-0005-0000-0000-0000A8AB0000}"/>
    <cellStyle name="Título 4 3 13 3" xfId="34961" xr:uid="{00000000-0005-0000-0000-0000A9AB0000}"/>
    <cellStyle name="Título 4 3 14" xfId="34962" xr:uid="{00000000-0005-0000-0000-0000AAAB0000}"/>
    <cellStyle name="Título 4 3 14 2" xfId="34963" xr:uid="{00000000-0005-0000-0000-0000ABAB0000}"/>
    <cellStyle name="Título 4 3 14 3" xfId="34964" xr:uid="{00000000-0005-0000-0000-0000ACAB0000}"/>
    <cellStyle name="Título 4 3 15" xfId="34965" xr:uid="{00000000-0005-0000-0000-0000ADAB0000}"/>
    <cellStyle name="Título 4 3 15 2" xfId="34966" xr:uid="{00000000-0005-0000-0000-0000AEAB0000}"/>
    <cellStyle name="Título 4 3 15 3" xfId="34967" xr:uid="{00000000-0005-0000-0000-0000AFAB0000}"/>
    <cellStyle name="Título 4 3 16" xfId="34968" xr:uid="{00000000-0005-0000-0000-0000B0AB0000}"/>
    <cellStyle name="Título 4 3 16 2" xfId="34969" xr:uid="{00000000-0005-0000-0000-0000B1AB0000}"/>
    <cellStyle name="Título 4 3 16 3" xfId="34970" xr:uid="{00000000-0005-0000-0000-0000B2AB0000}"/>
    <cellStyle name="Título 4 3 17" xfId="34971" xr:uid="{00000000-0005-0000-0000-0000B3AB0000}"/>
    <cellStyle name="Título 4 3 17 2" xfId="34972" xr:uid="{00000000-0005-0000-0000-0000B4AB0000}"/>
    <cellStyle name="Título 4 3 18" xfId="34973" xr:uid="{00000000-0005-0000-0000-0000B5AB0000}"/>
    <cellStyle name="Título 4 3 2" xfId="34974" xr:uid="{00000000-0005-0000-0000-0000B6AB0000}"/>
    <cellStyle name="Título 4 3 2 2" xfId="34975" xr:uid="{00000000-0005-0000-0000-0000B7AB0000}"/>
    <cellStyle name="Título 4 3 2 2 2" xfId="34976" xr:uid="{00000000-0005-0000-0000-0000B8AB0000}"/>
    <cellStyle name="Título 4 3 2 3" xfId="34977" xr:uid="{00000000-0005-0000-0000-0000B9AB0000}"/>
    <cellStyle name="Título 4 3 2 4" xfId="34978" xr:uid="{00000000-0005-0000-0000-0000BAAB0000}"/>
    <cellStyle name="Título 4 3 3" xfId="34979" xr:uid="{00000000-0005-0000-0000-0000BBAB0000}"/>
    <cellStyle name="Título 4 3 3 2" xfId="34980" xr:uid="{00000000-0005-0000-0000-0000BCAB0000}"/>
    <cellStyle name="Título 4 3 3 2 2" xfId="34981" xr:uid="{00000000-0005-0000-0000-0000BDAB0000}"/>
    <cellStyle name="Título 4 3 3 3" xfId="34982" xr:uid="{00000000-0005-0000-0000-0000BEAB0000}"/>
    <cellStyle name="Título 4 3 4" xfId="34983" xr:uid="{00000000-0005-0000-0000-0000BFAB0000}"/>
    <cellStyle name="Título 4 3 4 2" xfId="34984" xr:uid="{00000000-0005-0000-0000-0000C0AB0000}"/>
    <cellStyle name="Título 4 3 4 2 2" xfId="34985" xr:uid="{00000000-0005-0000-0000-0000C1AB0000}"/>
    <cellStyle name="Título 4 3 4 3" xfId="34986" xr:uid="{00000000-0005-0000-0000-0000C2AB0000}"/>
    <cellStyle name="Título 4 3 5" xfId="34987" xr:uid="{00000000-0005-0000-0000-0000C3AB0000}"/>
    <cellStyle name="Título 4 3 5 2" xfId="34988" xr:uid="{00000000-0005-0000-0000-0000C4AB0000}"/>
    <cellStyle name="Título 4 3 5 2 2" xfId="34989" xr:uid="{00000000-0005-0000-0000-0000C5AB0000}"/>
    <cellStyle name="Título 4 3 5 3" xfId="34990" xr:uid="{00000000-0005-0000-0000-0000C6AB0000}"/>
    <cellStyle name="Título 4 3 6" xfId="34991" xr:uid="{00000000-0005-0000-0000-0000C7AB0000}"/>
    <cellStyle name="Título 4 3 6 2" xfId="34992" xr:uid="{00000000-0005-0000-0000-0000C8AB0000}"/>
    <cellStyle name="Título 4 3 6 2 2" xfId="34993" xr:uid="{00000000-0005-0000-0000-0000C9AB0000}"/>
    <cellStyle name="Título 4 3 6 3" xfId="34994" xr:uid="{00000000-0005-0000-0000-0000CAAB0000}"/>
    <cellStyle name="Título 4 3 7" xfId="34995" xr:uid="{00000000-0005-0000-0000-0000CBAB0000}"/>
    <cellStyle name="Título 4 3 7 2" xfId="34996" xr:uid="{00000000-0005-0000-0000-0000CCAB0000}"/>
    <cellStyle name="Título 4 3 7 2 2" xfId="34997" xr:uid="{00000000-0005-0000-0000-0000CDAB0000}"/>
    <cellStyle name="Título 4 3 7 3" xfId="34998" xr:uid="{00000000-0005-0000-0000-0000CEAB0000}"/>
    <cellStyle name="Título 4 3 8" xfId="34999" xr:uid="{00000000-0005-0000-0000-0000CFAB0000}"/>
    <cellStyle name="Título 4 3 8 2" xfId="35000" xr:uid="{00000000-0005-0000-0000-0000D0AB0000}"/>
    <cellStyle name="Título 4 3 8 2 2" xfId="35001" xr:uid="{00000000-0005-0000-0000-0000D1AB0000}"/>
    <cellStyle name="Título 4 3 8 3" xfId="35002" xr:uid="{00000000-0005-0000-0000-0000D2AB0000}"/>
    <cellStyle name="Título 4 3 9" xfId="35003" xr:uid="{00000000-0005-0000-0000-0000D3AB0000}"/>
    <cellStyle name="Título 4 3 9 2" xfId="35004" xr:uid="{00000000-0005-0000-0000-0000D4AB0000}"/>
    <cellStyle name="Título 4 3 9 2 2" xfId="35005" xr:uid="{00000000-0005-0000-0000-0000D5AB0000}"/>
    <cellStyle name="Título 4 3 9 3" xfId="35006" xr:uid="{00000000-0005-0000-0000-0000D6AB0000}"/>
    <cellStyle name="Título 4 4" xfId="35007" xr:uid="{00000000-0005-0000-0000-0000D7AB0000}"/>
    <cellStyle name="Título 4 4 10" xfId="35008" xr:uid="{00000000-0005-0000-0000-0000D8AB0000}"/>
    <cellStyle name="Título 4 4 10 2" xfId="35009" xr:uid="{00000000-0005-0000-0000-0000D9AB0000}"/>
    <cellStyle name="Título 4 4 10 3" xfId="35010" xr:uid="{00000000-0005-0000-0000-0000DAAB0000}"/>
    <cellStyle name="Título 4 4 11" xfId="35011" xr:uid="{00000000-0005-0000-0000-0000DBAB0000}"/>
    <cellStyle name="Título 4 4 11 2" xfId="35012" xr:uid="{00000000-0005-0000-0000-0000DCAB0000}"/>
    <cellStyle name="Título 4 4 12" xfId="35013" xr:uid="{00000000-0005-0000-0000-0000DDAB0000}"/>
    <cellStyle name="Título 4 4 13" xfId="35014" xr:uid="{00000000-0005-0000-0000-0000DEAB0000}"/>
    <cellStyle name="Título 4 4 2" xfId="35015" xr:uid="{00000000-0005-0000-0000-0000DFAB0000}"/>
    <cellStyle name="Título 4 4 2 2" xfId="35016" xr:uid="{00000000-0005-0000-0000-0000E0AB0000}"/>
    <cellStyle name="Título 4 4 2 2 2" xfId="35017" xr:uid="{00000000-0005-0000-0000-0000E1AB0000}"/>
    <cellStyle name="Título 4 4 2 3" xfId="35018" xr:uid="{00000000-0005-0000-0000-0000E2AB0000}"/>
    <cellStyle name="Título 4 4 3" xfId="35019" xr:uid="{00000000-0005-0000-0000-0000E3AB0000}"/>
    <cellStyle name="Título 4 4 3 2" xfId="35020" xr:uid="{00000000-0005-0000-0000-0000E4AB0000}"/>
    <cellStyle name="Título 4 4 3 2 2" xfId="35021" xr:uid="{00000000-0005-0000-0000-0000E5AB0000}"/>
    <cellStyle name="Título 4 4 3 3" xfId="35022" xr:uid="{00000000-0005-0000-0000-0000E6AB0000}"/>
    <cellStyle name="Título 4 4 4" xfId="35023" xr:uid="{00000000-0005-0000-0000-0000E7AB0000}"/>
    <cellStyle name="Título 4 4 4 2" xfId="35024" xr:uid="{00000000-0005-0000-0000-0000E8AB0000}"/>
    <cellStyle name="Título 4 4 4 2 2" xfId="35025" xr:uid="{00000000-0005-0000-0000-0000E9AB0000}"/>
    <cellStyle name="Título 4 4 4 3" xfId="35026" xr:uid="{00000000-0005-0000-0000-0000EAAB0000}"/>
    <cellStyle name="Título 4 4 5" xfId="35027" xr:uid="{00000000-0005-0000-0000-0000EBAB0000}"/>
    <cellStyle name="Título 4 4 5 2" xfId="35028" xr:uid="{00000000-0005-0000-0000-0000ECAB0000}"/>
    <cellStyle name="Título 4 4 5 2 2" xfId="35029" xr:uid="{00000000-0005-0000-0000-0000EDAB0000}"/>
    <cellStyle name="Título 4 4 5 3" xfId="35030" xr:uid="{00000000-0005-0000-0000-0000EEAB0000}"/>
    <cellStyle name="Título 4 4 6" xfId="35031" xr:uid="{00000000-0005-0000-0000-0000EFAB0000}"/>
    <cellStyle name="Título 4 4 6 2" xfId="35032" xr:uid="{00000000-0005-0000-0000-0000F0AB0000}"/>
    <cellStyle name="Título 4 4 6 2 2" xfId="35033" xr:uid="{00000000-0005-0000-0000-0000F1AB0000}"/>
    <cellStyle name="Título 4 4 6 3" xfId="35034" xr:uid="{00000000-0005-0000-0000-0000F2AB0000}"/>
    <cellStyle name="Título 4 4 7" xfId="35035" xr:uid="{00000000-0005-0000-0000-0000F3AB0000}"/>
    <cellStyle name="Título 4 4 7 2" xfId="35036" xr:uid="{00000000-0005-0000-0000-0000F4AB0000}"/>
    <cellStyle name="Título 4 4 7 2 2" xfId="35037" xr:uid="{00000000-0005-0000-0000-0000F5AB0000}"/>
    <cellStyle name="Título 4 4 7 3" xfId="35038" xr:uid="{00000000-0005-0000-0000-0000F6AB0000}"/>
    <cellStyle name="Título 4 4 8" xfId="35039" xr:uid="{00000000-0005-0000-0000-0000F7AB0000}"/>
    <cellStyle name="Título 4 4 8 2" xfId="35040" xr:uid="{00000000-0005-0000-0000-0000F8AB0000}"/>
    <cellStyle name="Título 4 4 8 3" xfId="35041" xr:uid="{00000000-0005-0000-0000-0000F9AB0000}"/>
    <cellStyle name="Título 4 4 9" xfId="35042" xr:uid="{00000000-0005-0000-0000-0000FAAB0000}"/>
    <cellStyle name="Título 4 4 9 2" xfId="35043" xr:uid="{00000000-0005-0000-0000-0000FBAB0000}"/>
    <cellStyle name="Título 4 4 9 3" xfId="35044" xr:uid="{00000000-0005-0000-0000-0000FCAB0000}"/>
    <cellStyle name="Título 4 5" xfId="35045" xr:uid="{00000000-0005-0000-0000-0000FDAB0000}"/>
    <cellStyle name="Título 4 5 2" xfId="35046" xr:uid="{00000000-0005-0000-0000-0000FEAB0000}"/>
    <cellStyle name="Título 4 5 2 2" xfId="35047" xr:uid="{00000000-0005-0000-0000-0000FFAB0000}"/>
    <cellStyle name="Título 4 5 3" xfId="35048" xr:uid="{00000000-0005-0000-0000-000000AC0000}"/>
    <cellStyle name="Título 4 5 4" xfId="35049" xr:uid="{00000000-0005-0000-0000-000001AC0000}"/>
    <cellStyle name="Título 4 5 5" xfId="36149" xr:uid="{00000000-0005-0000-0000-000002AC0000}"/>
    <cellStyle name="Título 4 6" xfId="36150" xr:uid="{00000000-0005-0000-0000-000003AC0000}"/>
    <cellStyle name="Título 4 7" xfId="36151" xr:uid="{00000000-0005-0000-0000-000004AC0000}"/>
    <cellStyle name="Título 4 8" xfId="36152" xr:uid="{00000000-0005-0000-0000-000005AC0000}"/>
    <cellStyle name="Título 4 9" xfId="36153" xr:uid="{00000000-0005-0000-0000-000006AC0000}"/>
    <cellStyle name="Título 5" xfId="35050" xr:uid="{00000000-0005-0000-0000-000007AC0000}"/>
    <cellStyle name="Título 5 10" xfId="35051" xr:uid="{00000000-0005-0000-0000-000008AC0000}"/>
    <cellStyle name="Título 5 10 2" xfId="35052" xr:uid="{00000000-0005-0000-0000-000009AC0000}"/>
    <cellStyle name="Título 5 10 2 2" xfId="35053" xr:uid="{00000000-0005-0000-0000-00000AAC0000}"/>
    <cellStyle name="Título 5 10 3" xfId="35054" xr:uid="{00000000-0005-0000-0000-00000BAC0000}"/>
    <cellStyle name="Título 5 11" xfId="35055" xr:uid="{00000000-0005-0000-0000-00000CAC0000}"/>
    <cellStyle name="Título 5 11 2" xfId="35056" xr:uid="{00000000-0005-0000-0000-00000DAC0000}"/>
    <cellStyle name="Título 5 11 2 2" xfId="35057" xr:uid="{00000000-0005-0000-0000-00000EAC0000}"/>
    <cellStyle name="Título 5 11 3" xfId="35058" xr:uid="{00000000-0005-0000-0000-00000FAC0000}"/>
    <cellStyle name="Título 5 12" xfId="35059" xr:uid="{00000000-0005-0000-0000-000010AC0000}"/>
    <cellStyle name="Título 5 12 2" xfId="35060" xr:uid="{00000000-0005-0000-0000-000011AC0000}"/>
    <cellStyle name="Título 5 12 2 2" xfId="35061" xr:uid="{00000000-0005-0000-0000-000012AC0000}"/>
    <cellStyle name="Título 5 12 3" xfId="35062" xr:uid="{00000000-0005-0000-0000-000013AC0000}"/>
    <cellStyle name="Título 5 13" xfId="35063" xr:uid="{00000000-0005-0000-0000-000014AC0000}"/>
    <cellStyle name="Título 5 13 2" xfId="35064" xr:uid="{00000000-0005-0000-0000-000015AC0000}"/>
    <cellStyle name="Título 5 13 2 2" xfId="35065" xr:uid="{00000000-0005-0000-0000-000016AC0000}"/>
    <cellStyle name="Título 5 13 3" xfId="35066" xr:uid="{00000000-0005-0000-0000-000017AC0000}"/>
    <cellStyle name="Título 5 14" xfId="35067" xr:uid="{00000000-0005-0000-0000-000018AC0000}"/>
    <cellStyle name="Título 5 14 2" xfId="35068" xr:uid="{00000000-0005-0000-0000-000019AC0000}"/>
    <cellStyle name="Título 5 14 2 2" xfId="35069" xr:uid="{00000000-0005-0000-0000-00001AAC0000}"/>
    <cellStyle name="Título 5 14 3" xfId="35070" xr:uid="{00000000-0005-0000-0000-00001BAC0000}"/>
    <cellStyle name="Título 5 15" xfId="35071" xr:uid="{00000000-0005-0000-0000-00001CAC0000}"/>
    <cellStyle name="Título 5 15 2" xfId="35072" xr:uid="{00000000-0005-0000-0000-00001DAC0000}"/>
    <cellStyle name="Título 5 15 3" xfId="35073" xr:uid="{00000000-0005-0000-0000-00001EAC0000}"/>
    <cellStyle name="Título 5 16" xfId="35074" xr:uid="{00000000-0005-0000-0000-00001FAC0000}"/>
    <cellStyle name="Título 5 16 2" xfId="35075" xr:uid="{00000000-0005-0000-0000-000020AC0000}"/>
    <cellStyle name="Título 5 16 3" xfId="35076" xr:uid="{00000000-0005-0000-0000-000021AC0000}"/>
    <cellStyle name="Título 5 17" xfId="35077" xr:uid="{00000000-0005-0000-0000-000022AC0000}"/>
    <cellStyle name="Título 5 17 2" xfId="35078" xr:uid="{00000000-0005-0000-0000-000023AC0000}"/>
    <cellStyle name="Título 5 17 3" xfId="35079" xr:uid="{00000000-0005-0000-0000-000024AC0000}"/>
    <cellStyle name="Título 5 18" xfId="35080" xr:uid="{00000000-0005-0000-0000-000025AC0000}"/>
    <cellStyle name="Título 5 18 2" xfId="35081" xr:uid="{00000000-0005-0000-0000-000026AC0000}"/>
    <cellStyle name="Título 5 19" xfId="35082" xr:uid="{00000000-0005-0000-0000-000027AC0000}"/>
    <cellStyle name="Título 5 2" xfId="35083" xr:uid="{00000000-0005-0000-0000-000028AC0000}"/>
    <cellStyle name="Título 5 2 2" xfId="35084" xr:uid="{00000000-0005-0000-0000-000029AC0000}"/>
    <cellStyle name="Título 5 2 2 2" xfId="35085" xr:uid="{00000000-0005-0000-0000-00002AAC0000}"/>
    <cellStyle name="Título 5 2 2 2 2" xfId="35086" xr:uid="{00000000-0005-0000-0000-00002BAC0000}"/>
    <cellStyle name="Título 5 2 2 2 2 2" xfId="35087" xr:uid="{00000000-0005-0000-0000-00002CAC0000}"/>
    <cellStyle name="Título 5 2 2 2 3" xfId="35088" xr:uid="{00000000-0005-0000-0000-00002DAC0000}"/>
    <cellStyle name="Título 5 2 2 3" xfId="35089" xr:uid="{00000000-0005-0000-0000-00002EAC0000}"/>
    <cellStyle name="Título 5 2 2 3 2" xfId="35090" xr:uid="{00000000-0005-0000-0000-00002FAC0000}"/>
    <cellStyle name="Título 5 2 2 3 2 2" xfId="35091" xr:uid="{00000000-0005-0000-0000-000030AC0000}"/>
    <cellStyle name="Título 5 2 2 3 3" xfId="35092" xr:uid="{00000000-0005-0000-0000-000031AC0000}"/>
    <cellStyle name="Título 5 2 2 4" xfId="35093" xr:uid="{00000000-0005-0000-0000-000032AC0000}"/>
    <cellStyle name="Título 5 2 2 4 2" xfId="35094" xr:uid="{00000000-0005-0000-0000-000033AC0000}"/>
    <cellStyle name="Título 5 2 2 4 3" xfId="35095" xr:uid="{00000000-0005-0000-0000-000034AC0000}"/>
    <cellStyle name="Título 5 2 2 5" xfId="35096" xr:uid="{00000000-0005-0000-0000-000035AC0000}"/>
    <cellStyle name="Título 5 2 2 6" xfId="35097" xr:uid="{00000000-0005-0000-0000-000036AC0000}"/>
    <cellStyle name="Título 5 2 3" xfId="35098" xr:uid="{00000000-0005-0000-0000-000037AC0000}"/>
    <cellStyle name="Título 5 2 3 2" xfId="35099" xr:uid="{00000000-0005-0000-0000-000038AC0000}"/>
    <cellStyle name="Título 5 2 3 2 2" xfId="35100" xr:uid="{00000000-0005-0000-0000-000039AC0000}"/>
    <cellStyle name="Título 5 2 3 2 3" xfId="35101" xr:uid="{00000000-0005-0000-0000-00003AAC0000}"/>
    <cellStyle name="Título 5 2 3 3" xfId="35102" xr:uid="{00000000-0005-0000-0000-00003BAC0000}"/>
    <cellStyle name="Título 5 2 3 4" xfId="35103" xr:uid="{00000000-0005-0000-0000-00003CAC0000}"/>
    <cellStyle name="Título 5 2 4" xfId="35104" xr:uid="{00000000-0005-0000-0000-00003DAC0000}"/>
    <cellStyle name="Título 5 2 4 2" xfId="35105" xr:uid="{00000000-0005-0000-0000-00003EAC0000}"/>
    <cellStyle name="Título 5 2 5" xfId="35106" xr:uid="{00000000-0005-0000-0000-00003FAC0000}"/>
    <cellStyle name="Título 5 2 5 2" xfId="35107" xr:uid="{00000000-0005-0000-0000-000040AC0000}"/>
    <cellStyle name="Título 5 2 5 3" xfId="35108" xr:uid="{00000000-0005-0000-0000-000041AC0000}"/>
    <cellStyle name="Título 5 2 6" xfId="35109" xr:uid="{00000000-0005-0000-0000-000042AC0000}"/>
    <cellStyle name="Título 5 2 6 2" xfId="35110" xr:uid="{00000000-0005-0000-0000-000043AC0000}"/>
    <cellStyle name="Título 5 2 7" xfId="35111" xr:uid="{00000000-0005-0000-0000-000044AC0000}"/>
    <cellStyle name="Título 5 2 8" xfId="35112" xr:uid="{00000000-0005-0000-0000-000045AC0000}"/>
    <cellStyle name="Título 5 3" xfId="35113" xr:uid="{00000000-0005-0000-0000-000046AC0000}"/>
    <cellStyle name="Título 5 3 2" xfId="35114" xr:uid="{00000000-0005-0000-0000-000047AC0000}"/>
    <cellStyle name="Título 5 3 2 2" xfId="35115" xr:uid="{00000000-0005-0000-0000-000048AC0000}"/>
    <cellStyle name="Título 5 3 3" xfId="35116" xr:uid="{00000000-0005-0000-0000-000049AC0000}"/>
    <cellStyle name="Título 5 3 4" xfId="35117" xr:uid="{00000000-0005-0000-0000-00004AAC0000}"/>
    <cellStyle name="Título 5 4" xfId="35118" xr:uid="{00000000-0005-0000-0000-00004BAC0000}"/>
    <cellStyle name="Título 5 4 2" xfId="35119" xr:uid="{00000000-0005-0000-0000-00004CAC0000}"/>
    <cellStyle name="Título 5 4 2 2" xfId="35120" xr:uid="{00000000-0005-0000-0000-00004DAC0000}"/>
    <cellStyle name="Título 5 4 3" xfId="35121" xr:uid="{00000000-0005-0000-0000-00004EAC0000}"/>
    <cellStyle name="Título 5 4 4" xfId="35122" xr:uid="{00000000-0005-0000-0000-00004FAC0000}"/>
    <cellStyle name="Título 5 5" xfId="35123" xr:uid="{00000000-0005-0000-0000-000050AC0000}"/>
    <cellStyle name="Título 5 5 2" xfId="35124" xr:uid="{00000000-0005-0000-0000-000051AC0000}"/>
    <cellStyle name="Título 5 5 2 2" xfId="35125" xr:uid="{00000000-0005-0000-0000-000052AC0000}"/>
    <cellStyle name="Título 5 5 3" xfId="35126" xr:uid="{00000000-0005-0000-0000-000053AC0000}"/>
    <cellStyle name="Título 5 5 4" xfId="35127" xr:uid="{00000000-0005-0000-0000-000054AC0000}"/>
    <cellStyle name="Título 5 6" xfId="35128" xr:uid="{00000000-0005-0000-0000-000055AC0000}"/>
    <cellStyle name="Título 5 6 2" xfId="35129" xr:uid="{00000000-0005-0000-0000-000056AC0000}"/>
    <cellStyle name="Título 5 6 2 2" xfId="35130" xr:uid="{00000000-0005-0000-0000-000057AC0000}"/>
    <cellStyle name="Título 5 6 3" xfId="35131" xr:uid="{00000000-0005-0000-0000-000058AC0000}"/>
    <cellStyle name="Título 5 6 4" xfId="35132" xr:uid="{00000000-0005-0000-0000-000059AC0000}"/>
    <cellStyle name="Título 5 7" xfId="35133" xr:uid="{00000000-0005-0000-0000-00005AAC0000}"/>
    <cellStyle name="Título 5 7 2" xfId="35134" xr:uid="{00000000-0005-0000-0000-00005BAC0000}"/>
    <cellStyle name="Título 5 7 2 2" xfId="35135" xr:uid="{00000000-0005-0000-0000-00005CAC0000}"/>
    <cellStyle name="Título 5 7 3" xfId="35136" xr:uid="{00000000-0005-0000-0000-00005DAC0000}"/>
    <cellStyle name="Título 5 8" xfId="35137" xr:uid="{00000000-0005-0000-0000-00005EAC0000}"/>
    <cellStyle name="Título 5 8 2" xfId="35138" xr:uid="{00000000-0005-0000-0000-00005FAC0000}"/>
    <cellStyle name="Título 5 8 2 2" xfId="35139" xr:uid="{00000000-0005-0000-0000-000060AC0000}"/>
    <cellStyle name="Título 5 8 3" xfId="35140" xr:uid="{00000000-0005-0000-0000-000061AC0000}"/>
    <cellStyle name="Título 5 9" xfId="35141" xr:uid="{00000000-0005-0000-0000-000062AC0000}"/>
    <cellStyle name="Título 5 9 2" xfId="35142" xr:uid="{00000000-0005-0000-0000-000063AC0000}"/>
    <cellStyle name="Título 5 9 2 2" xfId="35143" xr:uid="{00000000-0005-0000-0000-000064AC0000}"/>
    <cellStyle name="Título 5 9 3" xfId="35144" xr:uid="{00000000-0005-0000-0000-000065AC0000}"/>
    <cellStyle name="Título 5_Nota 22" xfId="35145" xr:uid="{00000000-0005-0000-0000-000066AC0000}"/>
    <cellStyle name="Título 6" xfId="35146" xr:uid="{00000000-0005-0000-0000-000067AC0000}"/>
    <cellStyle name="Título 6 10" xfId="35147" xr:uid="{00000000-0005-0000-0000-000068AC0000}"/>
    <cellStyle name="Título 6 10 2" xfId="35148" xr:uid="{00000000-0005-0000-0000-000069AC0000}"/>
    <cellStyle name="Título 6 10 2 2" xfId="35149" xr:uid="{00000000-0005-0000-0000-00006AAC0000}"/>
    <cellStyle name="Título 6 10 3" xfId="35150" xr:uid="{00000000-0005-0000-0000-00006BAC0000}"/>
    <cellStyle name="Título 6 11" xfId="35151" xr:uid="{00000000-0005-0000-0000-00006CAC0000}"/>
    <cellStyle name="Título 6 11 2" xfId="35152" xr:uid="{00000000-0005-0000-0000-00006DAC0000}"/>
    <cellStyle name="Título 6 11 2 2" xfId="35153" xr:uid="{00000000-0005-0000-0000-00006EAC0000}"/>
    <cellStyle name="Título 6 11 3" xfId="35154" xr:uid="{00000000-0005-0000-0000-00006FAC0000}"/>
    <cellStyle name="Título 6 12" xfId="35155" xr:uid="{00000000-0005-0000-0000-000070AC0000}"/>
    <cellStyle name="Título 6 12 2" xfId="35156" xr:uid="{00000000-0005-0000-0000-000071AC0000}"/>
    <cellStyle name="Título 6 12 2 2" xfId="35157" xr:uid="{00000000-0005-0000-0000-000072AC0000}"/>
    <cellStyle name="Título 6 12 3" xfId="35158" xr:uid="{00000000-0005-0000-0000-000073AC0000}"/>
    <cellStyle name="Título 6 13" xfId="35159" xr:uid="{00000000-0005-0000-0000-000074AC0000}"/>
    <cellStyle name="Título 6 13 2" xfId="35160" xr:uid="{00000000-0005-0000-0000-000075AC0000}"/>
    <cellStyle name="Título 6 13 2 2" xfId="35161" xr:uid="{00000000-0005-0000-0000-000076AC0000}"/>
    <cellStyle name="Título 6 13 3" xfId="35162" xr:uid="{00000000-0005-0000-0000-000077AC0000}"/>
    <cellStyle name="Título 6 14" xfId="35163" xr:uid="{00000000-0005-0000-0000-000078AC0000}"/>
    <cellStyle name="Título 6 14 2" xfId="35164" xr:uid="{00000000-0005-0000-0000-000079AC0000}"/>
    <cellStyle name="Título 6 14 3" xfId="35165" xr:uid="{00000000-0005-0000-0000-00007AAC0000}"/>
    <cellStyle name="Título 6 15" xfId="35166" xr:uid="{00000000-0005-0000-0000-00007BAC0000}"/>
    <cellStyle name="Título 6 15 2" xfId="35167" xr:uid="{00000000-0005-0000-0000-00007CAC0000}"/>
    <cellStyle name="Título 6 15 3" xfId="35168" xr:uid="{00000000-0005-0000-0000-00007DAC0000}"/>
    <cellStyle name="Título 6 16" xfId="35169" xr:uid="{00000000-0005-0000-0000-00007EAC0000}"/>
    <cellStyle name="Título 6 16 2" xfId="35170" xr:uid="{00000000-0005-0000-0000-00007FAC0000}"/>
    <cellStyle name="Título 6 16 3" xfId="35171" xr:uid="{00000000-0005-0000-0000-000080AC0000}"/>
    <cellStyle name="Título 6 17" xfId="35172" xr:uid="{00000000-0005-0000-0000-000081AC0000}"/>
    <cellStyle name="Título 6 17 2" xfId="35173" xr:uid="{00000000-0005-0000-0000-000082AC0000}"/>
    <cellStyle name="Título 6 18" xfId="35174" xr:uid="{00000000-0005-0000-0000-000083AC0000}"/>
    <cellStyle name="Título 6 2" xfId="35175" xr:uid="{00000000-0005-0000-0000-000084AC0000}"/>
    <cellStyle name="Título 6 2 2" xfId="35176" xr:uid="{00000000-0005-0000-0000-000085AC0000}"/>
    <cellStyle name="Título 6 2 2 2" xfId="35177" xr:uid="{00000000-0005-0000-0000-000086AC0000}"/>
    <cellStyle name="Título 6 2 3" xfId="35178" xr:uid="{00000000-0005-0000-0000-000087AC0000}"/>
    <cellStyle name="Título 6 2 4" xfId="35179" xr:uid="{00000000-0005-0000-0000-000088AC0000}"/>
    <cellStyle name="Título 6 3" xfId="35180" xr:uid="{00000000-0005-0000-0000-000089AC0000}"/>
    <cellStyle name="Título 6 3 2" xfId="35181" xr:uid="{00000000-0005-0000-0000-00008AAC0000}"/>
    <cellStyle name="Título 6 3 2 2" xfId="35182" xr:uid="{00000000-0005-0000-0000-00008BAC0000}"/>
    <cellStyle name="Título 6 3 3" xfId="35183" xr:uid="{00000000-0005-0000-0000-00008CAC0000}"/>
    <cellStyle name="Título 6 4" xfId="35184" xr:uid="{00000000-0005-0000-0000-00008DAC0000}"/>
    <cellStyle name="Título 6 4 2" xfId="35185" xr:uid="{00000000-0005-0000-0000-00008EAC0000}"/>
    <cellStyle name="Título 6 4 2 2" xfId="35186" xr:uid="{00000000-0005-0000-0000-00008FAC0000}"/>
    <cellStyle name="Título 6 4 3" xfId="35187" xr:uid="{00000000-0005-0000-0000-000090AC0000}"/>
    <cellStyle name="Título 6 5" xfId="35188" xr:uid="{00000000-0005-0000-0000-000091AC0000}"/>
    <cellStyle name="Título 6 5 2" xfId="35189" xr:uid="{00000000-0005-0000-0000-000092AC0000}"/>
    <cellStyle name="Título 6 5 2 2" xfId="35190" xr:uid="{00000000-0005-0000-0000-000093AC0000}"/>
    <cellStyle name="Título 6 5 3" xfId="35191" xr:uid="{00000000-0005-0000-0000-000094AC0000}"/>
    <cellStyle name="Título 6 6" xfId="35192" xr:uid="{00000000-0005-0000-0000-000095AC0000}"/>
    <cellStyle name="Título 6 6 2" xfId="35193" xr:uid="{00000000-0005-0000-0000-000096AC0000}"/>
    <cellStyle name="Título 6 6 2 2" xfId="35194" xr:uid="{00000000-0005-0000-0000-000097AC0000}"/>
    <cellStyle name="Título 6 6 3" xfId="35195" xr:uid="{00000000-0005-0000-0000-000098AC0000}"/>
    <cellStyle name="Título 6 7" xfId="35196" xr:uid="{00000000-0005-0000-0000-000099AC0000}"/>
    <cellStyle name="Título 6 7 2" xfId="35197" xr:uid="{00000000-0005-0000-0000-00009AAC0000}"/>
    <cellStyle name="Título 6 7 2 2" xfId="35198" xr:uid="{00000000-0005-0000-0000-00009BAC0000}"/>
    <cellStyle name="Título 6 7 3" xfId="35199" xr:uid="{00000000-0005-0000-0000-00009CAC0000}"/>
    <cellStyle name="Título 6 8" xfId="35200" xr:uid="{00000000-0005-0000-0000-00009DAC0000}"/>
    <cellStyle name="Título 6 8 2" xfId="35201" xr:uid="{00000000-0005-0000-0000-00009EAC0000}"/>
    <cellStyle name="Título 6 8 2 2" xfId="35202" xr:uid="{00000000-0005-0000-0000-00009FAC0000}"/>
    <cellStyle name="Título 6 8 3" xfId="35203" xr:uid="{00000000-0005-0000-0000-0000A0AC0000}"/>
    <cellStyle name="Título 6 9" xfId="35204" xr:uid="{00000000-0005-0000-0000-0000A1AC0000}"/>
    <cellStyle name="Título 6 9 2" xfId="35205" xr:uid="{00000000-0005-0000-0000-0000A2AC0000}"/>
    <cellStyle name="Título 6 9 2 2" xfId="35206" xr:uid="{00000000-0005-0000-0000-0000A3AC0000}"/>
    <cellStyle name="Título 6 9 3" xfId="35207" xr:uid="{00000000-0005-0000-0000-0000A4AC0000}"/>
    <cellStyle name="Título 7" xfId="35208" xr:uid="{00000000-0005-0000-0000-0000A5AC0000}"/>
    <cellStyle name="Título 7 10" xfId="35209" xr:uid="{00000000-0005-0000-0000-0000A6AC0000}"/>
    <cellStyle name="Título 7 10 2" xfId="35210" xr:uid="{00000000-0005-0000-0000-0000A7AC0000}"/>
    <cellStyle name="Título 7 10 3" xfId="35211" xr:uid="{00000000-0005-0000-0000-0000A8AC0000}"/>
    <cellStyle name="Título 7 11" xfId="35212" xr:uid="{00000000-0005-0000-0000-0000A9AC0000}"/>
    <cellStyle name="Título 7 11 2" xfId="35213" xr:uid="{00000000-0005-0000-0000-0000AAAC0000}"/>
    <cellStyle name="Título 7 12" xfId="35214" xr:uid="{00000000-0005-0000-0000-0000ABAC0000}"/>
    <cellStyle name="Título 7 13" xfId="35215" xr:uid="{00000000-0005-0000-0000-0000ACAC0000}"/>
    <cellStyle name="Título 7 2" xfId="35216" xr:uid="{00000000-0005-0000-0000-0000ADAC0000}"/>
    <cellStyle name="Título 7 2 2" xfId="35217" xr:uid="{00000000-0005-0000-0000-0000AEAC0000}"/>
    <cellStyle name="Título 7 2 2 2" xfId="35218" xr:uid="{00000000-0005-0000-0000-0000AFAC0000}"/>
    <cellStyle name="Título 7 2 3" xfId="35219" xr:uid="{00000000-0005-0000-0000-0000B0AC0000}"/>
    <cellStyle name="Título 7 3" xfId="35220" xr:uid="{00000000-0005-0000-0000-0000B1AC0000}"/>
    <cellStyle name="Título 7 3 2" xfId="35221" xr:uid="{00000000-0005-0000-0000-0000B2AC0000}"/>
    <cellStyle name="Título 7 3 2 2" xfId="35222" xr:uid="{00000000-0005-0000-0000-0000B3AC0000}"/>
    <cellStyle name="Título 7 3 3" xfId="35223" xr:uid="{00000000-0005-0000-0000-0000B4AC0000}"/>
    <cellStyle name="Título 7 4" xfId="35224" xr:uid="{00000000-0005-0000-0000-0000B5AC0000}"/>
    <cellStyle name="Título 7 4 2" xfId="35225" xr:uid="{00000000-0005-0000-0000-0000B6AC0000}"/>
    <cellStyle name="Título 7 4 2 2" xfId="35226" xr:uid="{00000000-0005-0000-0000-0000B7AC0000}"/>
    <cellStyle name="Título 7 4 3" xfId="35227" xr:uid="{00000000-0005-0000-0000-0000B8AC0000}"/>
    <cellStyle name="Título 7 5" xfId="35228" xr:uid="{00000000-0005-0000-0000-0000B9AC0000}"/>
    <cellStyle name="Título 7 5 2" xfId="35229" xr:uid="{00000000-0005-0000-0000-0000BAAC0000}"/>
    <cellStyle name="Título 7 5 2 2" xfId="35230" xr:uid="{00000000-0005-0000-0000-0000BBAC0000}"/>
    <cellStyle name="Título 7 5 3" xfId="35231" xr:uid="{00000000-0005-0000-0000-0000BCAC0000}"/>
    <cellStyle name="Título 7 6" xfId="35232" xr:uid="{00000000-0005-0000-0000-0000BDAC0000}"/>
    <cellStyle name="Título 7 6 2" xfId="35233" xr:uid="{00000000-0005-0000-0000-0000BEAC0000}"/>
    <cellStyle name="Título 7 6 2 2" xfId="35234" xr:uid="{00000000-0005-0000-0000-0000BFAC0000}"/>
    <cellStyle name="Título 7 6 3" xfId="35235" xr:uid="{00000000-0005-0000-0000-0000C0AC0000}"/>
    <cellStyle name="Título 7 7" xfId="35236" xr:uid="{00000000-0005-0000-0000-0000C1AC0000}"/>
    <cellStyle name="Título 7 7 2" xfId="35237" xr:uid="{00000000-0005-0000-0000-0000C2AC0000}"/>
    <cellStyle name="Título 7 7 2 2" xfId="35238" xr:uid="{00000000-0005-0000-0000-0000C3AC0000}"/>
    <cellStyle name="Título 7 7 3" xfId="35239" xr:uid="{00000000-0005-0000-0000-0000C4AC0000}"/>
    <cellStyle name="Título 7 8" xfId="35240" xr:uid="{00000000-0005-0000-0000-0000C5AC0000}"/>
    <cellStyle name="Título 7 8 2" xfId="35241" xr:uid="{00000000-0005-0000-0000-0000C6AC0000}"/>
    <cellStyle name="Título 7 8 3" xfId="35242" xr:uid="{00000000-0005-0000-0000-0000C7AC0000}"/>
    <cellStyle name="Título 7 9" xfId="35243" xr:uid="{00000000-0005-0000-0000-0000C8AC0000}"/>
    <cellStyle name="Título 7 9 2" xfId="35244" xr:uid="{00000000-0005-0000-0000-0000C9AC0000}"/>
    <cellStyle name="Título 7 9 3" xfId="35245" xr:uid="{00000000-0005-0000-0000-0000CAAC0000}"/>
    <cellStyle name="Título 8" xfId="35246" xr:uid="{00000000-0005-0000-0000-0000CBAC0000}"/>
    <cellStyle name="Título 8 2" xfId="35247" xr:uid="{00000000-0005-0000-0000-0000CCAC0000}"/>
    <cellStyle name="Título 8 2 2" xfId="35248" xr:uid="{00000000-0005-0000-0000-0000CDAC0000}"/>
    <cellStyle name="Título 8 3" xfId="35249" xr:uid="{00000000-0005-0000-0000-0000CEAC0000}"/>
    <cellStyle name="Título 8 4" xfId="35250" xr:uid="{00000000-0005-0000-0000-0000CFAC0000}"/>
    <cellStyle name="Título 8 5" xfId="36154" xr:uid="{00000000-0005-0000-0000-0000D0AC0000}"/>
    <cellStyle name="Título 9" xfId="36155" xr:uid="{00000000-0005-0000-0000-0000D1AC0000}"/>
    <cellStyle name="TITULO_12. ENTRADA DADOS " xfId="35251" xr:uid="{00000000-0005-0000-0000-0000D2AC0000}"/>
    <cellStyle name="Titulo1" xfId="35252" xr:uid="{00000000-0005-0000-0000-0000D3AC0000}"/>
    <cellStyle name="Titulo2" xfId="35253" xr:uid="{00000000-0005-0000-0000-0000D4AC0000}"/>
    <cellStyle name="Total 10" xfId="35254" xr:uid="{00000000-0005-0000-0000-0000D5AC0000}"/>
    <cellStyle name="Total 10 2" xfId="36156" xr:uid="{00000000-0005-0000-0000-0000D6AC0000}"/>
    <cellStyle name="Total 11" xfId="35255" xr:uid="{00000000-0005-0000-0000-0000D7AC0000}"/>
    <cellStyle name="Total 11 2" xfId="36157" xr:uid="{00000000-0005-0000-0000-0000D8AC0000}"/>
    <cellStyle name="Total 12" xfId="35256" xr:uid="{00000000-0005-0000-0000-0000D9AC0000}"/>
    <cellStyle name="Total 12 2" xfId="36158" xr:uid="{00000000-0005-0000-0000-0000DAAC0000}"/>
    <cellStyle name="Total 13" xfId="36159" xr:uid="{00000000-0005-0000-0000-0000DBAC0000}"/>
    <cellStyle name="Total 14" xfId="36160" xr:uid="{00000000-0005-0000-0000-0000DCAC0000}"/>
    <cellStyle name="Total 15" xfId="36161" xr:uid="{00000000-0005-0000-0000-0000DDAC0000}"/>
    <cellStyle name="Total 16" xfId="36162" xr:uid="{00000000-0005-0000-0000-0000DEAC0000}"/>
    <cellStyle name="Total 17" xfId="36163" xr:uid="{00000000-0005-0000-0000-0000DFAC0000}"/>
    <cellStyle name="Total 18" xfId="36164" xr:uid="{00000000-0005-0000-0000-0000E0AC0000}"/>
    <cellStyle name="Total 19" xfId="36165" xr:uid="{00000000-0005-0000-0000-0000E1AC0000}"/>
    <cellStyle name="Total 2" xfId="35257" xr:uid="{00000000-0005-0000-0000-0000E2AC0000}"/>
    <cellStyle name="Total 2 10" xfId="35258" xr:uid="{00000000-0005-0000-0000-0000E3AC0000}"/>
    <cellStyle name="Total 2 10 2" xfId="35259" xr:uid="{00000000-0005-0000-0000-0000E4AC0000}"/>
    <cellStyle name="Total 2 10 2 2" xfId="35260" xr:uid="{00000000-0005-0000-0000-0000E5AC0000}"/>
    <cellStyle name="Total 2 10 3" xfId="35261" xr:uid="{00000000-0005-0000-0000-0000E6AC0000}"/>
    <cellStyle name="Total 2 11" xfId="35262" xr:uid="{00000000-0005-0000-0000-0000E7AC0000}"/>
    <cellStyle name="Total 2 11 2" xfId="35263" xr:uid="{00000000-0005-0000-0000-0000E8AC0000}"/>
    <cellStyle name="Total 2 11 2 2" xfId="35264" xr:uid="{00000000-0005-0000-0000-0000E9AC0000}"/>
    <cellStyle name="Total 2 11 3" xfId="35265" xr:uid="{00000000-0005-0000-0000-0000EAAC0000}"/>
    <cellStyle name="Total 2 12" xfId="35266" xr:uid="{00000000-0005-0000-0000-0000EBAC0000}"/>
    <cellStyle name="Total 2 12 2" xfId="35267" xr:uid="{00000000-0005-0000-0000-0000ECAC0000}"/>
    <cellStyle name="Total 2 12 2 2" xfId="35268" xr:uid="{00000000-0005-0000-0000-0000EDAC0000}"/>
    <cellStyle name="Total 2 12 3" xfId="35269" xr:uid="{00000000-0005-0000-0000-0000EEAC0000}"/>
    <cellStyle name="Total 2 13" xfId="35270" xr:uid="{00000000-0005-0000-0000-0000EFAC0000}"/>
    <cellStyle name="Total 2 13 2" xfId="35271" xr:uid="{00000000-0005-0000-0000-0000F0AC0000}"/>
    <cellStyle name="Total 2 13 2 2" xfId="35272" xr:uid="{00000000-0005-0000-0000-0000F1AC0000}"/>
    <cellStyle name="Total 2 13 3" xfId="35273" xr:uid="{00000000-0005-0000-0000-0000F2AC0000}"/>
    <cellStyle name="Total 2 14" xfId="35274" xr:uid="{00000000-0005-0000-0000-0000F3AC0000}"/>
    <cellStyle name="Total 2 14 2" xfId="35275" xr:uid="{00000000-0005-0000-0000-0000F4AC0000}"/>
    <cellStyle name="Total 2 14 2 2" xfId="35276" xr:uid="{00000000-0005-0000-0000-0000F5AC0000}"/>
    <cellStyle name="Total 2 14 3" xfId="35277" xr:uid="{00000000-0005-0000-0000-0000F6AC0000}"/>
    <cellStyle name="Total 2 15" xfId="35278" xr:uid="{00000000-0005-0000-0000-0000F7AC0000}"/>
    <cellStyle name="Total 2 15 2" xfId="35279" xr:uid="{00000000-0005-0000-0000-0000F8AC0000}"/>
    <cellStyle name="Total 2 15 3" xfId="35280" xr:uid="{00000000-0005-0000-0000-0000F9AC0000}"/>
    <cellStyle name="Total 2 16" xfId="35281" xr:uid="{00000000-0005-0000-0000-0000FAAC0000}"/>
    <cellStyle name="Total 2 16 2" xfId="35282" xr:uid="{00000000-0005-0000-0000-0000FBAC0000}"/>
    <cellStyle name="Total 2 16 3" xfId="35283" xr:uid="{00000000-0005-0000-0000-0000FCAC0000}"/>
    <cellStyle name="Total 2 17" xfId="35284" xr:uid="{00000000-0005-0000-0000-0000FDAC0000}"/>
    <cellStyle name="Total 2 17 2" xfId="35285" xr:uid="{00000000-0005-0000-0000-0000FEAC0000}"/>
    <cellStyle name="Total 2 17 3" xfId="35286" xr:uid="{00000000-0005-0000-0000-0000FFAC0000}"/>
    <cellStyle name="Total 2 18" xfId="35287" xr:uid="{00000000-0005-0000-0000-000000AD0000}"/>
    <cellStyle name="Total 2 18 2" xfId="35288" xr:uid="{00000000-0005-0000-0000-000001AD0000}"/>
    <cellStyle name="Total 2 19" xfId="35289" xr:uid="{00000000-0005-0000-0000-000002AD0000}"/>
    <cellStyle name="Total 2 2" xfId="35290" xr:uid="{00000000-0005-0000-0000-000003AD0000}"/>
    <cellStyle name="Total 2 2 2" xfId="35291" xr:uid="{00000000-0005-0000-0000-000004AD0000}"/>
    <cellStyle name="Total 2 2 2 2" xfId="35292" xr:uid="{00000000-0005-0000-0000-000005AD0000}"/>
    <cellStyle name="Total 2 2 2 2 2" xfId="35293" xr:uid="{00000000-0005-0000-0000-000006AD0000}"/>
    <cellStyle name="Total 2 2 2 2 2 2" xfId="35294" xr:uid="{00000000-0005-0000-0000-000007AD0000}"/>
    <cellStyle name="Total 2 2 2 2 3" xfId="35295" xr:uid="{00000000-0005-0000-0000-000008AD0000}"/>
    <cellStyle name="Total 2 2 2 3" xfId="35296" xr:uid="{00000000-0005-0000-0000-000009AD0000}"/>
    <cellStyle name="Total 2 2 2 3 2" xfId="35297" xr:uid="{00000000-0005-0000-0000-00000AAD0000}"/>
    <cellStyle name="Total 2 2 2 3 2 2" xfId="35298" xr:uid="{00000000-0005-0000-0000-00000BAD0000}"/>
    <cellStyle name="Total 2 2 2 3 3" xfId="35299" xr:uid="{00000000-0005-0000-0000-00000CAD0000}"/>
    <cellStyle name="Total 2 2 2 4" xfId="35300" xr:uid="{00000000-0005-0000-0000-00000DAD0000}"/>
    <cellStyle name="Total 2 2 2 4 2" xfId="35301" xr:uid="{00000000-0005-0000-0000-00000EAD0000}"/>
    <cellStyle name="Total 2 2 2 4 3" xfId="35302" xr:uid="{00000000-0005-0000-0000-00000FAD0000}"/>
    <cellStyle name="Total 2 2 2 5" xfId="35303" xr:uid="{00000000-0005-0000-0000-000010AD0000}"/>
    <cellStyle name="Total 2 2 3" xfId="35304" xr:uid="{00000000-0005-0000-0000-000011AD0000}"/>
    <cellStyle name="Total 2 2 3 2" xfId="35305" xr:uid="{00000000-0005-0000-0000-000012AD0000}"/>
    <cellStyle name="Total 2 2 3 2 2" xfId="35306" xr:uid="{00000000-0005-0000-0000-000013AD0000}"/>
    <cellStyle name="Total 2 2 3 3" xfId="35307" xr:uid="{00000000-0005-0000-0000-000014AD0000}"/>
    <cellStyle name="Total 2 2 4" xfId="35308" xr:uid="{00000000-0005-0000-0000-000015AD0000}"/>
    <cellStyle name="Total 2 2 4 2" xfId="35309" xr:uid="{00000000-0005-0000-0000-000016AD0000}"/>
    <cellStyle name="Total 2 2 4 3" xfId="35310" xr:uid="{00000000-0005-0000-0000-000017AD0000}"/>
    <cellStyle name="Total 2 2 5" xfId="35311" xr:uid="{00000000-0005-0000-0000-000018AD0000}"/>
    <cellStyle name="Total 2 2 5 2" xfId="35312" xr:uid="{00000000-0005-0000-0000-000019AD0000}"/>
    <cellStyle name="Total 2 2 5 3" xfId="35313" xr:uid="{00000000-0005-0000-0000-00001AAD0000}"/>
    <cellStyle name="Total 2 2 6" xfId="35314" xr:uid="{00000000-0005-0000-0000-00001BAD0000}"/>
    <cellStyle name="Total 2 2 6 2" xfId="35315" xr:uid="{00000000-0005-0000-0000-00001CAD0000}"/>
    <cellStyle name="Total 2 2 7" xfId="35316" xr:uid="{00000000-0005-0000-0000-00001DAD0000}"/>
    <cellStyle name="Total 2 2 8" xfId="35317" xr:uid="{00000000-0005-0000-0000-00001EAD0000}"/>
    <cellStyle name="Total 2 3" xfId="35318" xr:uid="{00000000-0005-0000-0000-00001FAD0000}"/>
    <cellStyle name="Total 2 3 2" xfId="35319" xr:uid="{00000000-0005-0000-0000-000020AD0000}"/>
    <cellStyle name="Total 2 3 2 2" xfId="35320" xr:uid="{00000000-0005-0000-0000-000021AD0000}"/>
    <cellStyle name="Total 2 3 2 3" xfId="35321" xr:uid="{00000000-0005-0000-0000-000022AD0000}"/>
    <cellStyle name="Total 2 3 3" xfId="35322" xr:uid="{00000000-0005-0000-0000-000023AD0000}"/>
    <cellStyle name="Total 2 3 3 2" xfId="35323" xr:uid="{00000000-0005-0000-0000-000024AD0000}"/>
    <cellStyle name="Total 2 3 3 3" xfId="35324" xr:uid="{00000000-0005-0000-0000-000025AD0000}"/>
    <cellStyle name="Total 2 3 4" xfId="35325" xr:uid="{00000000-0005-0000-0000-000026AD0000}"/>
    <cellStyle name="Total 2 4" xfId="35326" xr:uid="{00000000-0005-0000-0000-000027AD0000}"/>
    <cellStyle name="Total 2 4 2" xfId="35327" xr:uid="{00000000-0005-0000-0000-000028AD0000}"/>
    <cellStyle name="Total 2 4 2 2" xfId="35328" xr:uid="{00000000-0005-0000-0000-000029AD0000}"/>
    <cellStyle name="Total 2 4 3" xfId="35329" xr:uid="{00000000-0005-0000-0000-00002AAD0000}"/>
    <cellStyle name="Total 2 4 4" xfId="35330" xr:uid="{00000000-0005-0000-0000-00002BAD0000}"/>
    <cellStyle name="Total 2 5" xfId="35331" xr:uid="{00000000-0005-0000-0000-00002CAD0000}"/>
    <cellStyle name="Total 2 5 2" xfId="35332" xr:uid="{00000000-0005-0000-0000-00002DAD0000}"/>
    <cellStyle name="Total 2 5 2 2" xfId="35333" xr:uid="{00000000-0005-0000-0000-00002EAD0000}"/>
    <cellStyle name="Total 2 5 3" xfId="35334" xr:uid="{00000000-0005-0000-0000-00002FAD0000}"/>
    <cellStyle name="Total 2 5 4" xfId="35335" xr:uid="{00000000-0005-0000-0000-000030AD0000}"/>
    <cellStyle name="Total 2 6" xfId="35336" xr:uid="{00000000-0005-0000-0000-000031AD0000}"/>
    <cellStyle name="Total 2 6 2" xfId="35337" xr:uid="{00000000-0005-0000-0000-000032AD0000}"/>
    <cellStyle name="Total 2 6 2 2" xfId="35338" xr:uid="{00000000-0005-0000-0000-000033AD0000}"/>
    <cellStyle name="Total 2 6 3" xfId="35339" xr:uid="{00000000-0005-0000-0000-000034AD0000}"/>
    <cellStyle name="Total 2 6 4" xfId="35340" xr:uid="{00000000-0005-0000-0000-000035AD0000}"/>
    <cellStyle name="Total 2 7" xfId="35341" xr:uid="{00000000-0005-0000-0000-000036AD0000}"/>
    <cellStyle name="Total 2 7 2" xfId="35342" xr:uid="{00000000-0005-0000-0000-000037AD0000}"/>
    <cellStyle name="Total 2 7 2 2" xfId="35343" xr:uid="{00000000-0005-0000-0000-000038AD0000}"/>
    <cellStyle name="Total 2 7 3" xfId="35344" xr:uid="{00000000-0005-0000-0000-000039AD0000}"/>
    <cellStyle name="Total 2 8" xfId="35345" xr:uid="{00000000-0005-0000-0000-00003AAD0000}"/>
    <cellStyle name="Total 2 8 2" xfId="35346" xr:uid="{00000000-0005-0000-0000-00003BAD0000}"/>
    <cellStyle name="Total 2 8 2 2" xfId="35347" xr:uid="{00000000-0005-0000-0000-00003CAD0000}"/>
    <cellStyle name="Total 2 8 3" xfId="35348" xr:uid="{00000000-0005-0000-0000-00003DAD0000}"/>
    <cellStyle name="Total 2 9" xfId="35349" xr:uid="{00000000-0005-0000-0000-00003EAD0000}"/>
    <cellStyle name="Total 2 9 2" xfId="35350" xr:uid="{00000000-0005-0000-0000-00003FAD0000}"/>
    <cellStyle name="Total 2 9 2 2" xfId="35351" xr:uid="{00000000-0005-0000-0000-000040AD0000}"/>
    <cellStyle name="Total 2 9 3" xfId="35352" xr:uid="{00000000-0005-0000-0000-000041AD0000}"/>
    <cellStyle name="Total 2_Nota 22" xfId="35353" xr:uid="{00000000-0005-0000-0000-000042AD0000}"/>
    <cellStyle name="Total 20" xfId="36166" xr:uid="{00000000-0005-0000-0000-000043AD0000}"/>
    <cellStyle name="Total 21" xfId="36167" xr:uid="{00000000-0005-0000-0000-000044AD0000}"/>
    <cellStyle name="Total 22" xfId="36290" xr:uid="{00000000-0005-0000-0000-000045AD0000}"/>
    <cellStyle name="Total 3" xfId="35354" xr:uid="{00000000-0005-0000-0000-000046AD0000}"/>
    <cellStyle name="Total 3 10" xfId="35355" xr:uid="{00000000-0005-0000-0000-000047AD0000}"/>
    <cellStyle name="Total 3 10 2" xfId="35356" xr:uid="{00000000-0005-0000-0000-000048AD0000}"/>
    <cellStyle name="Total 3 10 2 2" xfId="35357" xr:uid="{00000000-0005-0000-0000-000049AD0000}"/>
    <cellStyle name="Total 3 10 3" xfId="35358" xr:uid="{00000000-0005-0000-0000-00004AAD0000}"/>
    <cellStyle name="Total 3 11" xfId="35359" xr:uid="{00000000-0005-0000-0000-00004BAD0000}"/>
    <cellStyle name="Total 3 11 2" xfId="35360" xr:uid="{00000000-0005-0000-0000-00004CAD0000}"/>
    <cellStyle name="Total 3 11 2 2" xfId="35361" xr:uid="{00000000-0005-0000-0000-00004DAD0000}"/>
    <cellStyle name="Total 3 11 3" xfId="35362" xr:uid="{00000000-0005-0000-0000-00004EAD0000}"/>
    <cellStyle name="Total 3 12" xfId="35363" xr:uid="{00000000-0005-0000-0000-00004FAD0000}"/>
    <cellStyle name="Total 3 12 2" xfId="35364" xr:uid="{00000000-0005-0000-0000-000050AD0000}"/>
    <cellStyle name="Total 3 12 2 2" xfId="35365" xr:uid="{00000000-0005-0000-0000-000051AD0000}"/>
    <cellStyle name="Total 3 12 3" xfId="35366" xr:uid="{00000000-0005-0000-0000-000052AD0000}"/>
    <cellStyle name="Total 3 13" xfId="35367" xr:uid="{00000000-0005-0000-0000-000053AD0000}"/>
    <cellStyle name="Total 3 13 2" xfId="35368" xr:uid="{00000000-0005-0000-0000-000054AD0000}"/>
    <cellStyle name="Total 3 13 2 2" xfId="35369" xr:uid="{00000000-0005-0000-0000-000055AD0000}"/>
    <cellStyle name="Total 3 13 3" xfId="35370" xr:uid="{00000000-0005-0000-0000-000056AD0000}"/>
    <cellStyle name="Total 3 14" xfId="35371" xr:uid="{00000000-0005-0000-0000-000057AD0000}"/>
    <cellStyle name="Total 3 14 2" xfId="35372" xr:uid="{00000000-0005-0000-0000-000058AD0000}"/>
    <cellStyle name="Total 3 14 3" xfId="35373" xr:uid="{00000000-0005-0000-0000-000059AD0000}"/>
    <cellStyle name="Total 3 15" xfId="35374" xr:uid="{00000000-0005-0000-0000-00005AAD0000}"/>
    <cellStyle name="Total 3 15 2" xfId="35375" xr:uid="{00000000-0005-0000-0000-00005BAD0000}"/>
    <cellStyle name="Total 3 15 3" xfId="35376" xr:uid="{00000000-0005-0000-0000-00005CAD0000}"/>
    <cellStyle name="Total 3 16" xfId="35377" xr:uid="{00000000-0005-0000-0000-00005DAD0000}"/>
    <cellStyle name="Total 3 16 2" xfId="35378" xr:uid="{00000000-0005-0000-0000-00005EAD0000}"/>
    <cellStyle name="Total 3 16 3" xfId="35379" xr:uid="{00000000-0005-0000-0000-00005FAD0000}"/>
    <cellStyle name="Total 3 17" xfId="35380" xr:uid="{00000000-0005-0000-0000-000060AD0000}"/>
    <cellStyle name="Total 3 17 2" xfId="35381" xr:uid="{00000000-0005-0000-0000-000061AD0000}"/>
    <cellStyle name="Total 3 18" xfId="35382" xr:uid="{00000000-0005-0000-0000-000062AD0000}"/>
    <cellStyle name="Total 3 2" xfId="35383" xr:uid="{00000000-0005-0000-0000-000063AD0000}"/>
    <cellStyle name="Total 3 2 2" xfId="35384" xr:uid="{00000000-0005-0000-0000-000064AD0000}"/>
    <cellStyle name="Total 3 2 2 2" xfId="35385" xr:uid="{00000000-0005-0000-0000-000065AD0000}"/>
    <cellStyle name="Total 3 2 3" xfId="35386" xr:uid="{00000000-0005-0000-0000-000066AD0000}"/>
    <cellStyle name="Total 3 2 4" xfId="35387" xr:uid="{00000000-0005-0000-0000-000067AD0000}"/>
    <cellStyle name="Total 3 3" xfId="35388" xr:uid="{00000000-0005-0000-0000-000068AD0000}"/>
    <cellStyle name="Total 3 3 2" xfId="35389" xr:uid="{00000000-0005-0000-0000-000069AD0000}"/>
    <cellStyle name="Total 3 3 2 2" xfId="35390" xr:uid="{00000000-0005-0000-0000-00006AAD0000}"/>
    <cellStyle name="Total 3 3 3" xfId="35391" xr:uid="{00000000-0005-0000-0000-00006BAD0000}"/>
    <cellStyle name="Total 3 3 4" xfId="35392" xr:uid="{00000000-0005-0000-0000-00006CAD0000}"/>
    <cellStyle name="Total 3 4" xfId="35393" xr:uid="{00000000-0005-0000-0000-00006DAD0000}"/>
    <cellStyle name="Total 3 4 2" xfId="35394" xr:uid="{00000000-0005-0000-0000-00006EAD0000}"/>
    <cellStyle name="Total 3 4 2 2" xfId="35395" xr:uid="{00000000-0005-0000-0000-00006FAD0000}"/>
    <cellStyle name="Total 3 4 3" xfId="35396" xr:uid="{00000000-0005-0000-0000-000070AD0000}"/>
    <cellStyle name="Total 3 5" xfId="35397" xr:uid="{00000000-0005-0000-0000-000071AD0000}"/>
    <cellStyle name="Total 3 5 2" xfId="35398" xr:uid="{00000000-0005-0000-0000-000072AD0000}"/>
    <cellStyle name="Total 3 5 2 2" xfId="35399" xr:uid="{00000000-0005-0000-0000-000073AD0000}"/>
    <cellStyle name="Total 3 5 3" xfId="35400" xr:uid="{00000000-0005-0000-0000-000074AD0000}"/>
    <cellStyle name="Total 3 6" xfId="35401" xr:uid="{00000000-0005-0000-0000-000075AD0000}"/>
    <cellStyle name="Total 3 6 2" xfId="35402" xr:uid="{00000000-0005-0000-0000-000076AD0000}"/>
    <cellStyle name="Total 3 6 2 2" xfId="35403" xr:uid="{00000000-0005-0000-0000-000077AD0000}"/>
    <cellStyle name="Total 3 6 3" xfId="35404" xr:uid="{00000000-0005-0000-0000-000078AD0000}"/>
    <cellStyle name="Total 3 7" xfId="35405" xr:uid="{00000000-0005-0000-0000-000079AD0000}"/>
    <cellStyle name="Total 3 7 2" xfId="35406" xr:uid="{00000000-0005-0000-0000-00007AAD0000}"/>
    <cellStyle name="Total 3 7 2 2" xfId="35407" xr:uid="{00000000-0005-0000-0000-00007BAD0000}"/>
    <cellStyle name="Total 3 7 3" xfId="35408" xr:uid="{00000000-0005-0000-0000-00007CAD0000}"/>
    <cellStyle name="Total 3 8" xfId="35409" xr:uid="{00000000-0005-0000-0000-00007DAD0000}"/>
    <cellStyle name="Total 3 8 2" xfId="35410" xr:uid="{00000000-0005-0000-0000-00007EAD0000}"/>
    <cellStyle name="Total 3 8 2 2" xfId="35411" xr:uid="{00000000-0005-0000-0000-00007FAD0000}"/>
    <cellStyle name="Total 3 8 3" xfId="35412" xr:uid="{00000000-0005-0000-0000-000080AD0000}"/>
    <cellStyle name="Total 3 9" xfId="35413" xr:uid="{00000000-0005-0000-0000-000081AD0000}"/>
    <cellStyle name="Total 3 9 2" xfId="35414" xr:uid="{00000000-0005-0000-0000-000082AD0000}"/>
    <cellStyle name="Total 3 9 2 2" xfId="35415" xr:uid="{00000000-0005-0000-0000-000083AD0000}"/>
    <cellStyle name="Total 3 9 3" xfId="35416" xr:uid="{00000000-0005-0000-0000-000084AD0000}"/>
    <cellStyle name="Total 3_Nota 22" xfId="35417" xr:uid="{00000000-0005-0000-0000-000085AD0000}"/>
    <cellStyle name="Total 4" xfId="35418" xr:uid="{00000000-0005-0000-0000-000086AD0000}"/>
    <cellStyle name="Total 4 10" xfId="35419" xr:uid="{00000000-0005-0000-0000-000087AD0000}"/>
    <cellStyle name="Total 4 10 2" xfId="35420" xr:uid="{00000000-0005-0000-0000-000088AD0000}"/>
    <cellStyle name="Total 4 10 3" xfId="35421" xr:uid="{00000000-0005-0000-0000-000089AD0000}"/>
    <cellStyle name="Total 4 11" xfId="35422" xr:uid="{00000000-0005-0000-0000-00008AAD0000}"/>
    <cellStyle name="Total 4 11 2" xfId="35423" xr:uid="{00000000-0005-0000-0000-00008BAD0000}"/>
    <cellStyle name="Total 4 12" xfId="35424" xr:uid="{00000000-0005-0000-0000-00008CAD0000}"/>
    <cellStyle name="Total 4 2" xfId="35425" xr:uid="{00000000-0005-0000-0000-00008DAD0000}"/>
    <cellStyle name="Total 4 2 2" xfId="35426" xr:uid="{00000000-0005-0000-0000-00008EAD0000}"/>
    <cellStyle name="Total 4 2 2 2" xfId="35427" xr:uid="{00000000-0005-0000-0000-00008FAD0000}"/>
    <cellStyle name="Total 4 2 3" xfId="35428" xr:uid="{00000000-0005-0000-0000-000090AD0000}"/>
    <cellStyle name="Total 4 2 4" xfId="35429" xr:uid="{00000000-0005-0000-0000-000091AD0000}"/>
    <cellStyle name="Total 4 3" xfId="35430" xr:uid="{00000000-0005-0000-0000-000092AD0000}"/>
    <cellStyle name="Total 4 3 2" xfId="35431" xr:uid="{00000000-0005-0000-0000-000093AD0000}"/>
    <cellStyle name="Total 4 3 2 2" xfId="35432" xr:uid="{00000000-0005-0000-0000-000094AD0000}"/>
    <cellStyle name="Total 4 3 3" xfId="35433" xr:uid="{00000000-0005-0000-0000-000095AD0000}"/>
    <cellStyle name="Total 4 4" xfId="35434" xr:uid="{00000000-0005-0000-0000-000096AD0000}"/>
    <cellStyle name="Total 4 4 2" xfId="35435" xr:uid="{00000000-0005-0000-0000-000097AD0000}"/>
    <cellStyle name="Total 4 4 2 2" xfId="35436" xr:uid="{00000000-0005-0000-0000-000098AD0000}"/>
    <cellStyle name="Total 4 4 3" xfId="35437" xr:uid="{00000000-0005-0000-0000-000099AD0000}"/>
    <cellStyle name="Total 4 5" xfId="35438" xr:uid="{00000000-0005-0000-0000-00009AAD0000}"/>
    <cellStyle name="Total 4 5 2" xfId="35439" xr:uid="{00000000-0005-0000-0000-00009BAD0000}"/>
    <cellStyle name="Total 4 5 2 2" xfId="35440" xr:uid="{00000000-0005-0000-0000-00009CAD0000}"/>
    <cellStyle name="Total 4 5 3" xfId="35441" xr:uid="{00000000-0005-0000-0000-00009DAD0000}"/>
    <cellStyle name="Total 4 6" xfId="35442" xr:uid="{00000000-0005-0000-0000-00009EAD0000}"/>
    <cellStyle name="Total 4 6 2" xfId="35443" xr:uid="{00000000-0005-0000-0000-00009FAD0000}"/>
    <cellStyle name="Total 4 6 2 2" xfId="35444" xr:uid="{00000000-0005-0000-0000-0000A0AD0000}"/>
    <cellStyle name="Total 4 6 3" xfId="35445" xr:uid="{00000000-0005-0000-0000-0000A1AD0000}"/>
    <cellStyle name="Total 4 7" xfId="35446" xr:uid="{00000000-0005-0000-0000-0000A2AD0000}"/>
    <cellStyle name="Total 4 7 2" xfId="35447" xr:uid="{00000000-0005-0000-0000-0000A3AD0000}"/>
    <cellStyle name="Total 4 7 2 2" xfId="35448" xr:uid="{00000000-0005-0000-0000-0000A4AD0000}"/>
    <cellStyle name="Total 4 7 3" xfId="35449" xr:uid="{00000000-0005-0000-0000-0000A5AD0000}"/>
    <cellStyle name="Total 4 8" xfId="35450" xr:uid="{00000000-0005-0000-0000-0000A6AD0000}"/>
    <cellStyle name="Total 4 8 2" xfId="35451" xr:uid="{00000000-0005-0000-0000-0000A7AD0000}"/>
    <cellStyle name="Total 4 8 3" xfId="35452" xr:uid="{00000000-0005-0000-0000-0000A8AD0000}"/>
    <cellStyle name="Total 4 9" xfId="35453" xr:uid="{00000000-0005-0000-0000-0000A9AD0000}"/>
    <cellStyle name="Total 4 9 2" xfId="35454" xr:uid="{00000000-0005-0000-0000-0000AAAD0000}"/>
    <cellStyle name="Total 4 9 3" xfId="35455" xr:uid="{00000000-0005-0000-0000-0000ABAD0000}"/>
    <cellStyle name="Total 5" xfId="35456" xr:uid="{00000000-0005-0000-0000-0000ACAD0000}"/>
    <cellStyle name="Total 5 2" xfId="35457" xr:uid="{00000000-0005-0000-0000-0000ADAD0000}"/>
    <cellStyle name="Total 5 2 2" xfId="35458" xr:uid="{00000000-0005-0000-0000-0000AEAD0000}"/>
    <cellStyle name="Total 5 2 3" xfId="35459" xr:uid="{00000000-0005-0000-0000-0000AFAD0000}"/>
    <cellStyle name="Total 5 3" xfId="35460" xr:uid="{00000000-0005-0000-0000-0000B0AD0000}"/>
    <cellStyle name="Total 5 3 2" xfId="35461" xr:uid="{00000000-0005-0000-0000-0000B1AD0000}"/>
    <cellStyle name="Total 5 4" xfId="35462" xr:uid="{00000000-0005-0000-0000-0000B2AD0000}"/>
    <cellStyle name="Total 5 5" xfId="36168" xr:uid="{00000000-0005-0000-0000-0000B3AD0000}"/>
    <cellStyle name="Total 6" xfId="35463" xr:uid="{00000000-0005-0000-0000-0000B4AD0000}"/>
    <cellStyle name="Total 6 2" xfId="35464" xr:uid="{00000000-0005-0000-0000-0000B5AD0000}"/>
    <cellStyle name="Total 6 3" xfId="35465" xr:uid="{00000000-0005-0000-0000-0000B6AD0000}"/>
    <cellStyle name="Total 6 4" xfId="36169" xr:uid="{00000000-0005-0000-0000-0000B7AD0000}"/>
    <cellStyle name="Total 7" xfId="35466" xr:uid="{00000000-0005-0000-0000-0000B8AD0000}"/>
    <cellStyle name="Total 7 2" xfId="35467" xr:uid="{00000000-0005-0000-0000-0000B9AD0000}"/>
    <cellStyle name="Total 7 3" xfId="35468" xr:uid="{00000000-0005-0000-0000-0000BAAD0000}"/>
    <cellStyle name="Total 7 4" xfId="36170" xr:uid="{00000000-0005-0000-0000-0000BBAD0000}"/>
    <cellStyle name="Total 8" xfId="35469" xr:uid="{00000000-0005-0000-0000-0000BCAD0000}"/>
    <cellStyle name="Total 8 2" xfId="35470" xr:uid="{00000000-0005-0000-0000-0000BDAD0000}"/>
    <cellStyle name="Total 8 3" xfId="35471" xr:uid="{00000000-0005-0000-0000-0000BEAD0000}"/>
    <cellStyle name="Total 8 4" xfId="36171" xr:uid="{00000000-0005-0000-0000-0000BFAD0000}"/>
    <cellStyle name="Total 9" xfId="35472" xr:uid="{00000000-0005-0000-0000-0000C0AD0000}"/>
    <cellStyle name="Total 9 2" xfId="35473" xr:uid="{00000000-0005-0000-0000-0000C1AD0000}"/>
    <cellStyle name="Total 9 3" xfId="35474" xr:uid="{00000000-0005-0000-0000-0000C2AD0000}"/>
    <cellStyle name="Total 9 4" xfId="36172" xr:uid="{00000000-0005-0000-0000-0000C3AD0000}"/>
    <cellStyle name="Überschrift 5" xfId="35475" xr:uid="{00000000-0005-0000-0000-0000C4AD0000}"/>
    <cellStyle name="Überschrift 5 2" xfId="35476" xr:uid="{00000000-0005-0000-0000-0000C5AD0000}"/>
    <cellStyle name="Unprot" xfId="221" xr:uid="{00000000-0005-0000-0000-0000C6AD0000}"/>
    <cellStyle name="Unprot$" xfId="222" xr:uid="{00000000-0005-0000-0000-0000C7AD0000}"/>
    <cellStyle name="Unprotect" xfId="223" xr:uid="{00000000-0005-0000-0000-0000C8AD0000}"/>
    <cellStyle name="ValMessage" xfId="35477" xr:uid="{00000000-0005-0000-0000-0000C9AD0000}"/>
    <cellStyle name="ValMessage 2" xfId="35478" xr:uid="{00000000-0005-0000-0000-0000CAAD0000}"/>
    <cellStyle name="Verificar Célula" xfId="35479" xr:uid="{00000000-0005-0000-0000-0000CBAD0000}"/>
    <cellStyle name="Vírgula" xfId="1" builtinId="3"/>
    <cellStyle name="Vírgula 2" xfId="250" xr:uid="{00000000-0005-0000-0000-0000CCAD0000}"/>
    <cellStyle name="Vírgula 2 2" xfId="35481" xr:uid="{00000000-0005-0000-0000-0000CDAD0000}"/>
    <cellStyle name="Vírgula 2 2 2" xfId="35482" xr:uid="{00000000-0005-0000-0000-0000CEAD0000}"/>
    <cellStyle name="Vírgula 2 2 3" xfId="44531" xr:uid="{DDCFFC65-AEC6-4EB8-B733-7A095DE1F5B2}"/>
    <cellStyle name="Vírgula 2 3" xfId="35483" xr:uid="{00000000-0005-0000-0000-0000CFAD0000}"/>
    <cellStyle name="Vírgula 2 4" xfId="35484" xr:uid="{00000000-0005-0000-0000-0000D0AD0000}"/>
    <cellStyle name="Vírgula 2 5" xfId="35485" xr:uid="{00000000-0005-0000-0000-0000D1AD0000}"/>
    <cellStyle name="Vírgula 2 5 2" xfId="35486" xr:uid="{00000000-0005-0000-0000-0000D2AD0000}"/>
    <cellStyle name="Vírgula 2 6" xfId="35480" xr:uid="{00000000-0005-0000-0000-0000D3AD0000}"/>
    <cellStyle name="Vírgula 3" xfId="35487" xr:uid="{00000000-0005-0000-0000-0000D4AD0000}"/>
    <cellStyle name="Vírgula 4" xfId="35488" xr:uid="{00000000-0005-0000-0000-0000D5AD0000}"/>
    <cellStyle name="Vírgula 5" xfId="35489" xr:uid="{00000000-0005-0000-0000-0000D6AD0000}"/>
    <cellStyle name="Vírgula 6" xfId="35490" xr:uid="{00000000-0005-0000-0000-0000D7AD0000}"/>
    <cellStyle name="Vírgula 7" xfId="43370" xr:uid="{00000000-0005-0000-0000-0000D8AD0000}"/>
    <cellStyle name="Vírgula 8" xfId="35491" xr:uid="{00000000-0005-0000-0000-0000D9AD0000}"/>
    <cellStyle name="Vírgula 8 2" xfId="43363" xr:uid="{00000000-0005-0000-0000-0000DAAD0000}"/>
    <cellStyle name="Vírgula 8 3" xfId="44270" xr:uid="{00000000-0005-0000-0000-0000DBAD0000}"/>
    <cellStyle name="Vírgula 8 3 2" xfId="44277" xr:uid="{00000000-0005-0000-0000-0000DCAD0000}"/>
    <cellStyle name="Vírgula 9" xfId="44279" xr:uid="{00000000-0005-0000-0000-0000DDAD0000}"/>
    <cellStyle name="Währung [0]_44" xfId="224" xr:uid="{00000000-0005-0000-0000-0000DEAD0000}"/>
    <cellStyle name="Währung_44" xfId="225" xr:uid="{00000000-0005-0000-0000-0000DFAD0000}"/>
    <cellStyle name="Warning Text" xfId="35492" xr:uid="{00000000-0005-0000-0000-0000E0AD0000}"/>
    <cellStyle name="Warning Text 2" xfId="35493" xr:uid="{00000000-0005-0000-0000-0000E1AD0000}"/>
    <cellStyle name="Warning Text 3" xfId="35494" xr:uid="{00000000-0005-0000-0000-0000E2AD0000}"/>
    <cellStyle name="Warning Text 4" xfId="35495" xr:uid="{00000000-0005-0000-0000-0000E3AD0000}"/>
    <cellStyle name="Warning Text 5" xfId="35496" xr:uid="{00000000-0005-0000-0000-0000E4AD0000}"/>
    <cellStyle name="Warning Text 6" xfId="35497" xr:uid="{00000000-0005-0000-0000-0000E5AD0000}"/>
    <cellStyle name="Warning Text 7" xfId="35498" xr:uid="{00000000-0005-0000-0000-0000E6AD0000}"/>
    <cellStyle name="Warning Text 8" xfId="35499" xr:uid="{00000000-0005-0000-0000-0000E7AD0000}"/>
    <cellStyle name="Warning Text 9" xfId="35500" xr:uid="{00000000-0005-0000-0000-0000E8AD0000}"/>
    <cellStyle name="xx" xfId="35501" xr:uid="{00000000-0005-0000-0000-0000E9AD0000}"/>
    <cellStyle name="Yellow" xfId="226" xr:uid="{00000000-0005-0000-0000-0000EAAD0000}"/>
    <cellStyle name="표준_New Scenario" xfId="227" xr:uid="{00000000-0005-0000-0000-0000EBAD0000}"/>
  </cellStyles>
  <dxfs count="0"/>
  <tableStyles count="0" defaultTableStyle="TableStyleMedium9" defaultPivotStyle="PivotStyleLight16"/>
  <colors>
    <mruColors>
      <color rgb="FF31C7ED"/>
      <color rgb="FF223AD2"/>
      <color rgb="FF161616"/>
      <color rgb="FFD8F5FC"/>
      <color rgb="FF5775CF"/>
      <color rgb="FF660066"/>
      <color rgb="FF7C92DA"/>
      <color rgb="FF737373"/>
      <color rgb="FF1C529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176859</xdr:colOff>
      <xdr:row>11</xdr:row>
      <xdr:rowOff>83369</xdr:rowOff>
    </xdr:from>
    <xdr:to>
      <xdr:col>2</xdr:col>
      <xdr:colOff>14934</xdr:colOff>
      <xdr:row>11</xdr:row>
      <xdr:rowOff>207194</xdr:rowOff>
    </xdr:to>
    <xdr:sp macro="" textlink="">
      <xdr:nvSpPr>
        <xdr:cNvPr id="4" name="Fluxograma: Conector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854815" y="2150854"/>
          <a:ext cx="123825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176859</xdr:colOff>
      <xdr:row>12</xdr:row>
      <xdr:rowOff>81948</xdr:rowOff>
    </xdr:from>
    <xdr:to>
      <xdr:col>2</xdr:col>
      <xdr:colOff>14934</xdr:colOff>
      <xdr:row>12</xdr:row>
      <xdr:rowOff>205773</xdr:rowOff>
    </xdr:to>
    <xdr:sp macro="" textlink="">
      <xdr:nvSpPr>
        <xdr:cNvPr id="15" name="Fluxograma: Conector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854815" y="2390360"/>
          <a:ext cx="123825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176859</xdr:colOff>
      <xdr:row>13</xdr:row>
      <xdr:rowOff>81754</xdr:rowOff>
    </xdr:from>
    <xdr:to>
      <xdr:col>2</xdr:col>
      <xdr:colOff>14934</xdr:colOff>
      <xdr:row>13</xdr:row>
      <xdr:rowOff>205579</xdr:rowOff>
    </xdr:to>
    <xdr:sp macro="" textlink="">
      <xdr:nvSpPr>
        <xdr:cNvPr id="16" name="Fluxograma: Conector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854815" y="2631092"/>
          <a:ext cx="123825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176859</xdr:colOff>
      <xdr:row>15</xdr:row>
      <xdr:rowOff>83053</xdr:rowOff>
    </xdr:from>
    <xdr:to>
      <xdr:col>2</xdr:col>
      <xdr:colOff>14934</xdr:colOff>
      <xdr:row>15</xdr:row>
      <xdr:rowOff>206878</xdr:rowOff>
    </xdr:to>
    <xdr:sp macro="" textlink="">
      <xdr:nvSpPr>
        <xdr:cNvPr id="18" name="Fluxograma: Conector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854815" y="3114244"/>
          <a:ext cx="123825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176859</xdr:colOff>
      <xdr:row>19</xdr:row>
      <xdr:rowOff>83566</xdr:rowOff>
    </xdr:from>
    <xdr:to>
      <xdr:col>2</xdr:col>
      <xdr:colOff>14934</xdr:colOff>
      <xdr:row>19</xdr:row>
      <xdr:rowOff>211720</xdr:rowOff>
    </xdr:to>
    <xdr:sp macro="" textlink="">
      <xdr:nvSpPr>
        <xdr:cNvPr id="19" name="Fluxograma: Conector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>
        <a:xfrm>
          <a:off x="854192" y="4057608"/>
          <a:ext cx="123825" cy="128154"/>
        </a:xfrm>
        <a:prstGeom prst="flowChartConnector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176859</xdr:colOff>
      <xdr:row>17</xdr:row>
      <xdr:rowOff>90800</xdr:rowOff>
    </xdr:from>
    <xdr:to>
      <xdr:col>2</xdr:col>
      <xdr:colOff>14934</xdr:colOff>
      <xdr:row>17</xdr:row>
      <xdr:rowOff>214625</xdr:rowOff>
    </xdr:to>
    <xdr:sp macro="" textlink="">
      <xdr:nvSpPr>
        <xdr:cNvPr id="26" name="Fluxograma: Conector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854815" y="3603844"/>
          <a:ext cx="123825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176859</xdr:colOff>
      <xdr:row>18</xdr:row>
      <xdr:rowOff>85336</xdr:rowOff>
    </xdr:from>
    <xdr:to>
      <xdr:col>2</xdr:col>
      <xdr:colOff>14934</xdr:colOff>
      <xdr:row>18</xdr:row>
      <xdr:rowOff>209161</xdr:rowOff>
    </xdr:to>
    <xdr:sp macro="" textlink="">
      <xdr:nvSpPr>
        <xdr:cNvPr id="37" name="Fluxograma: Conector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/>
      </xdr:nvSpPr>
      <xdr:spPr>
        <a:xfrm>
          <a:off x="854815" y="3839307"/>
          <a:ext cx="123825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176859</xdr:colOff>
      <xdr:row>16</xdr:row>
      <xdr:rowOff>83053</xdr:rowOff>
    </xdr:from>
    <xdr:to>
      <xdr:col>2</xdr:col>
      <xdr:colOff>14934</xdr:colOff>
      <xdr:row>16</xdr:row>
      <xdr:rowOff>206878</xdr:rowOff>
    </xdr:to>
    <xdr:sp macro="" textlink="">
      <xdr:nvSpPr>
        <xdr:cNvPr id="30" name="Fluxograma: Conector 29">
          <a:extLst>
            <a:ext uri="{FF2B5EF4-FFF2-40B4-BE49-F238E27FC236}">
              <a16:creationId xmlns:a16="http://schemas.microsoft.com/office/drawing/2014/main" id="{C9FD4333-62E0-44E8-817F-0583E7796865}"/>
            </a:ext>
          </a:extLst>
        </xdr:cNvPr>
        <xdr:cNvSpPr/>
      </xdr:nvSpPr>
      <xdr:spPr>
        <a:xfrm>
          <a:off x="854815" y="3355171"/>
          <a:ext cx="123825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176859</xdr:colOff>
      <xdr:row>14</xdr:row>
      <xdr:rowOff>81754</xdr:rowOff>
    </xdr:from>
    <xdr:to>
      <xdr:col>2</xdr:col>
      <xdr:colOff>14934</xdr:colOff>
      <xdr:row>14</xdr:row>
      <xdr:rowOff>205579</xdr:rowOff>
    </xdr:to>
    <xdr:sp macro="" textlink="">
      <xdr:nvSpPr>
        <xdr:cNvPr id="34" name="Fluxograma: Conector 33">
          <a:extLst>
            <a:ext uri="{FF2B5EF4-FFF2-40B4-BE49-F238E27FC236}">
              <a16:creationId xmlns:a16="http://schemas.microsoft.com/office/drawing/2014/main" id="{C1F9ECC2-0BC2-4E81-8F75-78621D3C9A96}"/>
            </a:ext>
          </a:extLst>
        </xdr:cNvPr>
        <xdr:cNvSpPr/>
      </xdr:nvSpPr>
      <xdr:spPr>
        <a:xfrm>
          <a:off x="854815" y="2872019"/>
          <a:ext cx="123825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2</xdr:col>
      <xdr:colOff>3655219</xdr:colOff>
      <xdr:row>1</xdr:row>
      <xdr:rowOff>35719</xdr:rowOff>
    </xdr:from>
    <xdr:to>
      <xdr:col>5</xdr:col>
      <xdr:colOff>583405</xdr:colOff>
      <xdr:row>8</xdr:row>
      <xdr:rowOff>92998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8DB852B-16F7-6355-2529-AD616AA65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48188" y="226219"/>
          <a:ext cx="1535905" cy="1390779"/>
        </a:xfrm>
        <a:prstGeom prst="rect">
          <a:avLst/>
        </a:prstGeom>
      </xdr:spPr>
    </xdr:pic>
    <xdr:clientData/>
  </xdr:twoCellAnchor>
  <xdr:twoCellAnchor>
    <xdr:from>
      <xdr:col>4</xdr:col>
      <xdr:colOff>170633</xdr:colOff>
      <xdr:row>11</xdr:row>
      <xdr:rowOff>83369</xdr:rowOff>
    </xdr:from>
    <xdr:to>
      <xdr:col>5</xdr:col>
      <xdr:colOff>8708</xdr:colOff>
      <xdr:row>11</xdr:row>
      <xdr:rowOff>207194</xdr:rowOff>
    </xdr:to>
    <xdr:sp macro="" textlink="">
      <xdr:nvSpPr>
        <xdr:cNvPr id="5" name="Fluxograma: Conector 4">
          <a:extLst>
            <a:ext uri="{FF2B5EF4-FFF2-40B4-BE49-F238E27FC236}">
              <a16:creationId xmlns:a16="http://schemas.microsoft.com/office/drawing/2014/main" id="{0C01A7AA-C50D-42D4-A129-96EF1928491C}"/>
            </a:ext>
          </a:extLst>
        </xdr:cNvPr>
        <xdr:cNvSpPr/>
      </xdr:nvSpPr>
      <xdr:spPr>
        <a:xfrm>
          <a:off x="5448604" y="2150854"/>
          <a:ext cx="123825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170633</xdr:colOff>
      <xdr:row>12</xdr:row>
      <xdr:rowOff>81948</xdr:rowOff>
    </xdr:from>
    <xdr:to>
      <xdr:col>5</xdr:col>
      <xdr:colOff>8708</xdr:colOff>
      <xdr:row>12</xdr:row>
      <xdr:rowOff>205773</xdr:rowOff>
    </xdr:to>
    <xdr:sp macro="" textlink="">
      <xdr:nvSpPr>
        <xdr:cNvPr id="6" name="Fluxograma: Conector 5">
          <a:extLst>
            <a:ext uri="{FF2B5EF4-FFF2-40B4-BE49-F238E27FC236}">
              <a16:creationId xmlns:a16="http://schemas.microsoft.com/office/drawing/2014/main" id="{13146E63-8D0D-4FCB-952E-5740C2141459}"/>
            </a:ext>
          </a:extLst>
        </xdr:cNvPr>
        <xdr:cNvSpPr/>
      </xdr:nvSpPr>
      <xdr:spPr>
        <a:xfrm>
          <a:off x="5448604" y="2390360"/>
          <a:ext cx="123825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170633</xdr:colOff>
      <xdr:row>13</xdr:row>
      <xdr:rowOff>81754</xdr:rowOff>
    </xdr:from>
    <xdr:to>
      <xdr:col>5</xdr:col>
      <xdr:colOff>8708</xdr:colOff>
      <xdr:row>13</xdr:row>
      <xdr:rowOff>205579</xdr:rowOff>
    </xdr:to>
    <xdr:sp macro="" textlink="">
      <xdr:nvSpPr>
        <xdr:cNvPr id="7" name="Fluxograma: Conector 6">
          <a:extLst>
            <a:ext uri="{FF2B5EF4-FFF2-40B4-BE49-F238E27FC236}">
              <a16:creationId xmlns:a16="http://schemas.microsoft.com/office/drawing/2014/main" id="{36753DAF-424A-4097-9ED4-A2C30F689840}"/>
            </a:ext>
          </a:extLst>
        </xdr:cNvPr>
        <xdr:cNvSpPr/>
      </xdr:nvSpPr>
      <xdr:spPr>
        <a:xfrm>
          <a:off x="5448604" y="2631092"/>
          <a:ext cx="123825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170633</xdr:colOff>
      <xdr:row>15</xdr:row>
      <xdr:rowOff>83053</xdr:rowOff>
    </xdr:from>
    <xdr:to>
      <xdr:col>5</xdr:col>
      <xdr:colOff>8708</xdr:colOff>
      <xdr:row>15</xdr:row>
      <xdr:rowOff>206878</xdr:rowOff>
    </xdr:to>
    <xdr:sp macro="" textlink="">
      <xdr:nvSpPr>
        <xdr:cNvPr id="8" name="Fluxograma: Conector 7">
          <a:extLst>
            <a:ext uri="{FF2B5EF4-FFF2-40B4-BE49-F238E27FC236}">
              <a16:creationId xmlns:a16="http://schemas.microsoft.com/office/drawing/2014/main" id="{49623FCC-9445-4760-A9E6-61F5B94AA3F0}"/>
            </a:ext>
          </a:extLst>
        </xdr:cNvPr>
        <xdr:cNvSpPr/>
      </xdr:nvSpPr>
      <xdr:spPr>
        <a:xfrm>
          <a:off x="5448604" y="3114244"/>
          <a:ext cx="123825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170633</xdr:colOff>
      <xdr:row>19</xdr:row>
      <xdr:rowOff>83566</xdr:rowOff>
    </xdr:from>
    <xdr:to>
      <xdr:col>5</xdr:col>
      <xdr:colOff>8708</xdr:colOff>
      <xdr:row>19</xdr:row>
      <xdr:rowOff>211720</xdr:rowOff>
    </xdr:to>
    <xdr:sp macro="" textlink="">
      <xdr:nvSpPr>
        <xdr:cNvPr id="9" name="Fluxograma: Conector 8">
          <a:extLst>
            <a:ext uri="{FF2B5EF4-FFF2-40B4-BE49-F238E27FC236}">
              <a16:creationId xmlns:a16="http://schemas.microsoft.com/office/drawing/2014/main" id="{944AF9EA-4FA3-4F14-9DB4-6BD79503BA70}"/>
            </a:ext>
          </a:extLst>
        </xdr:cNvPr>
        <xdr:cNvSpPr/>
      </xdr:nvSpPr>
      <xdr:spPr>
        <a:xfrm>
          <a:off x="5448604" y="4078463"/>
          <a:ext cx="123825" cy="128154"/>
        </a:xfrm>
        <a:prstGeom prst="flowChartConnector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170633</xdr:colOff>
      <xdr:row>17</xdr:row>
      <xdr:rowOff>90800</xdr:rowOff>
    </xdr:from>
    <xdr:to>
      <xdr:col>5</xdr:col>
      <xdr:colOff>8708</xdr:colOff>
      <xdr:row>17</xdr:row>
      <xdr:rowOff>214625</xdr:rowOff>
    </xdr:to>
    <xdr:sp macro="" textlink="">
      <xdr:nvSpPr>
        <xdr:cNvPr id="10" name="Fluxograma: Conector 9">
          <a:extLst>
            <a:ext uri="{FF2B5EF4-FFF2-40B4-BE49-F238E27FC236}">
              <a16:creationId xmlns:a16="http://schemas.microsoft.com/office/drawing/2014/main" id="{9A483A41-1B3A-4C7F-81F7-ACABD5DEB143}"/>
            </a:ext>
          </a:extLst>
        </xdr:cNvPr>
        <xdr:cNvSpPr/>
      </xdr:nvSpPr>
      <xdr:spPr>
        <a:xfrm>
          <a:off x="5448604" y="3603844"/>
          <a:ext cx="123825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170633</xdr:colOff>
      <xdr:row>18</xdr:row>
      <xdr:rowOff>85336</xdr:rowOff>
    </xdr:from>
    <xdr:to>
      <xdr:col>5</xdr:col>
      <xdr:colOff>8708</xdr:colOff>
      <xdr:row>18</xdr:row>
      <xdr:rowOff>209161</xdr:rowOff>
    </xdr:to>
    <xdr:sp macro="" textlink="">
      <xdr:nvSpPr>
        <xdr:cNvPr id="11" name="Fluxograma: Conector 10">
          <a:extLst>
            <a:ext uri="{FF2B5EF4-FFF2-40B4-BE49-F238E27FC236}">
              <a16:creationId xmlns:a16="http://schemas.microsoft.com/office/drawing/2014/main" id="{85DA1C40-736F-4C72-914A-B297CB25E9E6}"/>
            </a:ext>
          </a:extLst>
        </xdr:cNvPr>
        <xdr:cNvSpPr/>
      </xdr:nvSpPr>
      <xdr:spPr>
        <a:xfrm>
          <a:off x="5448604" y="3839307"/>
          <a:ext cx="123825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170633</xdr:colOff>
      <xdr:row>16</xdr:row>
      <xdr:rowOff>83053</xdr:rowOff>
    </xdr:from>
    <xdr:to>
      <xdr:col>5</xdr:col>
      <xdr:colOff>8708</xdr:colOff>
      <xdr:row>16</xdr:row>
      <xdr:rowOff>206878</xdr:rowOff>
    </xdr:to>
    <xdr:sp macro="" textlink="">
      <xdr:nvSpPr>
        <xdr:cNvPr id="12" name="Fluxograma: Conector 11">
          <a:extLst>
            <a:ext uri="{FF2B5EF4-FFF2-40B4-BE49-F238E27FC236}">
              <a16:creationId xmlns:a16="http://schemas.microsoft.com/office/drawing/2014/main" id="{DFC63243-4C2D-4C4A-BCDA-1C3565AD7C88}"/>
            </a:ext>
          </a:extLst>
        </xdr:cNvPr>
        <xdr:cNvSpPr/>
      </xdr:nvSpPr>
      <xdr:spPr>
        <a:xfrm>
          <a:off x="5448604" y="3355171"/>
          <a:ext cx="123825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170633</xdr:colOff>
      <xdr:row>14</xdr:row>
      <xdr:rowOff>81754</xdr:rowOff>
    </xdr:from>
    <xdr:to>
      <xdr:col>5</xdr:col>
      <xdr:colOff>8708</xdr:colOff>
      <xdr:row>14</xdr:row>
      <xdr:rowOff>205579</xdr:rowOff>
    </xdr:to>
    <xdr:sp macro="" textlink="">
      <xdr:nvSpPr>
        <xdr:cNvPr id="13" name="Fluxograma: Conector 12">
          <a:extLst>
            <a:ext uri="{FF2B5EF4-FFF2-40B4-BE49-F238E27FC236}">
              <a16:creationId xmlns:a16="http://schemas.microsoft.com/office/drawing/2014/main" id="{BE112C85-EAE7-4BBD-8D4F-5A38ACC66E10}"/>
            </a:ext>
          </a:extLst>
        </xdr:cNvPr>
        <xdr:cNvSpPr/>
      </xdr:nvSpPr>
      <xdr:spPr>
        <a:xfrm>
          <a:off x="5448604" y="2872019"/>
          <a:ext cx="123825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177978</xdr:colOff>
      <xdr:row>27</xdr:row>
      <xdr:rowOff>84495</xdr:rowOff>
    </xdr:from>
    <xdr:to>
      <xdr:col>2</xdr:col>
      <xdr:colOff>16053</xdr:colOff>
      <xdr:row>27</xdr:row>
      <xdr:rowOff>208320</xdr:rowOff>
    </xdr:to>
    <xdr:sp macro="" textlink="">
      <xdr:nvSpPr>
        <xdr:cNvPr id="14" name="Fluxograma: Conector 13">
          <a:extLst>
            <a:ext uri="{FF2B5EF4-FFF2-40B4-BE49-F238E27FC236}">
              <a16:creationId xmlns:a16="http://schemas.microsoft.com/office/drawing/2014/main" id="{26933CC2-3AC4-4FF8-ADA3-A867074E33DD}"/>
            </a:ext>
          </a:extLst>
        </xdr:cNvPr>
        <xdr:cNvSpPr/>
      </xdr:nvSpPr>
      <xdr:spPr>
        <a:xfrm>
          <a:off x="855934" y="5849921"/>
          <a:ext cx="123825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177978</xdr:colOff>
      <xdr:row>28</xdr:row>
      <xdr:rowOff>83074</xdr:rowOff>
    </xdr:from>
    <xdr:to>
      <xdr:col>2</xdr:col>
      <xdr:colOff>16053</xdr:colOff>
      <xdr:row>28</xdr:row>
      <xdr:rowOff>206899</xdr:rowOff>
    </xdr:to>
    <xdr:sp macro="" textlink="">
      <xdr:nvSpPr>
        <xdr:cNvPr id="17" name="Fluxograma: Conector 16">
          <a:extLst>
            <a:ext uri="{FF2B5EF4-FFF2-40B4-BE49-F238E27FC236}">
              <a16:creationId xmlns:a16="http://schemas.microsoft.com/office/drawing/2014/main" id="{85BE2E4F-60A3-461A-A976-264608031E31}"/>
            </a:ext>
          </a:extLst>
        </xdr:cNvPr>
        <xdr:cNvSpPr/>
      </xdr:nvSpPr>
      <xdr:spPr>
        <a:xfrm>
          <a:off x="855934" y="6089427"/>
          <a:ext cx="123825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177978</xdr:colOff>
      <xdr:row>29</xdr:row>
      <xdr:rowOff>82880</xdr:rowOff>
    </xdr:from>
    <xdr:to>
      <xdr:col>2</xdr:col>
      <xdr:colOff>16053</xdr:colOff>
      <xdr:row>29</xdr:row>
      <xdr:rowOff>206705</xdr:rowOff>
    </xdr:to>
    <xdr:sp macro="" textlink="">
      <xdr:nvSpPr>
        <xdr:cNvPr id="38" name="Fluxograma: Conector 37">
          <a:extLst>
            <a:ext uri="{FF2B5EF4-FFF2-40B4-BE49-F238E27FC236}">
              <a16:creationId xmlns:a16="http://schemas.microsoft.com/office/drawing/2014/main" id="{010A9164-C1AD-415E-93DE-0175A582E07E}"/>
            </a:ext>
          </a:extLst>
        </xdr:cNvPr>
        <xdr:cNvSpPr/>
      </xdr:nvSpPr>
      <xdr:spPr>
        <a:xfrm>
          <a:off x="855934" y="6330159"/>
          <a:ext cx="123825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177978</xdr:colOff>
      <xdr:row>30</xdr:row>
      <xdr:rowOff>82880</xdr:rowOff>
    </xdr:from>
    <xdr:to>
      <xdr:col>2</xdr:col>
      <xdr:colOff>16053</xdr:colOff>
      <xdr:row>30</xdr:row>
      <xdr:rowOff>206705</xdr:rowOff>
    </xdr:to>
    <xdr:sp macro="" textlink="">
      <xdr:nvSpPr>
        <xdr:cNvPr id="41" name="Fluxograma: Conector 40">
          <a:extLst>
            <a:ext uri="{FF2B5EF4-FFF2-40B4-BE49-F238E27FC236}">
              <a16:creationId xmlns:a16="http://schemas.microsoft.com/office/drawing/2014/main" id="{2680395A-EDF7-4662-803E-C51F1000D5EF}"/>
            </a:ext>
          </a:extLst>
        </xdr:cNvPr>
        <xdr:cNvSpPr/>
      </xdr:nvSpPr>
      <xdr:spPr>
        <a:xfrm>
          <a:off x="855934" y="6571086"/>
          <a:ext cx="123825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171752</xdr:colOff>
      <xdr:row>27</xdr:row>
      <xdr:rowOff>84490</xdr:rowOff>
    </xdr:from>
    <xdr:to>
      <xdr:col>5</xdr:col>
      <xdr:colOff>9827</xdr:colOff>
      <xdr:row>27</xdr:row>
      <xdr:rowOff>208315</xdr:rowOff>
    </xdr:to>
    <xdr:sp macro="" textlink="">
      <xdr:nvSpPr>
        <xdr:cNvPr id="43" name="Fluxograma: Conector 42">
          <a:extLst>
            <a:ext uri="{FF2B5EF4-FFF2-40B4-BE49-F238E27FC236}">
              <a16:creationId xmlns:a16="http://schemas.microsoft.com/office/drawing/2014/main" id="{C3C65A3D-7DB8-495C-9449-C0F1A94CBDC9}"/>
            </a:ext>
          </a:extLst>
        </xdr:cNvPr>
        <xdr:cNvSpPr/>
      </xdr:nvSpPr>
      <xdr:spPr>
        <a:xfrm>
          <a:off x="5449723" y="5849916"/>
          <a:ext cx="123825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171752</xdr:colOff>
      <xdr:row>28</xdr:row>
      <xdr:rowOff>83069</xdr:rowOff>
    </xdr:from>
    <xdr:to>
      <xdr:col>5</xdr:col>
      <xdr:colOff>9827</xdr:colOff>
      <xdr:row>28</xdr:row>
      <xdr:rowOff>206894</xdr:rowOff>
    </xdr:to>
    <xdr:sp macro="" textlink="">
      <xdr:nvSpPr>
        <xdr:cNvPr id="45" name="Fluxograma: Conector 44">
          <a:extLst>
            <a:ext uri="{FF2B5EF4-FFF2-40B4-BE49-F238E27FC236}">
              <a16:creationId xmlns:a16="http://schemas.microsoft.com/office/drawing/2014/main" id="{680DB3A1-8C98-4759-BC74-67681388F7FC}"/>
            </a:ext>
          </a:extLst>
        </xdr:cNvPr>
        <xdr:cNvSpPr/>
      </xdr:nvSpPr>
      <xdr:spPr>
        <a:xfrm>
          <a:off x="5449723" y="6089422"/>
          <a:ext cx="123825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171752</xdr:colOff>
      <xdr:row>29</xdr:row>
      <xdr:rowOff>82875</xdr:rowOff>
    </xdr:from>
    <xdr:to>
      <xdr:col>5</xdr:col>
      <xdr:colOff>9827</xdr:colOff>
      <xdr:row>29</xdr:row>
      <xdr:rowOff>206700</xdr:rowOff>
    </xdr:to>
    <xdr:sp macro="" textlink="">
      <xdr:nvSpPr>
        <xdr:cNvPr id="46" name="Fluxograma: Conector 45">
          <a:extLst>
            <a:ext uri="{FF2B5EF4-FFF2-40B4-BE49-F238E27FC236}">
              <a16:creationId xmlns:a16="http://schemas.microsoft.com/office/drawing/2014/main" id="{C97B29F5-6137-4E4D-8004-CA1897E520C3}"/>
            </a:ext>
          </a:extLst>
        </xdr:cNvPr>
        <xdr:cNvSpPr/>
      </xdr:nvSpPr>
      <xdr:spPr>
        <a:xfrm>
          <a:off x="5449723" y="6330154"/>
          <a:ext cx="123825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95254</xdr:rowOff>
    </xdr:from>
    <xdr:to>
      <xdr:col>0</xdr:col>
      <xdr:colOff>1014558</xdr:colOff>
      <xdr:row>2</xdr:row>
      <xdr:rowOff>71648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C94A2259-4D88-4D58-A6D9-46158B7F1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5254"/>
          <a:ext cx="1014558" cy="916988"/>
        </a:xfrm>
        <a:prstGeom prst="rect">
          <a:avLst/>
        </a:prstGeom>
      </xdr:spPr>
    </xdr:pic>
    <xdr:clientData/>
  </xdr:twoCellAnchor>
  <xdr:twoCellAnchor>
    <xdr:from>
      <xdr:col>0</xdr:col>
      <xdr:colOff>169215</xdr:colOff>
      <xdr:row>1</xdr:row>
      <xdr:rowOff>62940</xdr:rowOff>
    </xdr:from>
    <xdr:to>
      <xdr:col>0</xdr:col>
      <xdr:colOff>431152</xdr:colOff>
      <xdr:row>2</xdr:row>
      <xdr:rowOff>30023</xdr:rowOff>
    </xdr:to>
    <xdr:sp macro="" textlink="">
      <xdr:nvSpPr>
        <xdr:cNvPr id="3" name="Seta: para a Esquerda 2">
          <a:extLst>
            <a:ext uri="{FF2B5EF4-FFF2-40B4-BE49-F238E27FC236}">
              <a16:creationId xmlns:a16="http://schemas.microsoft.com/office/drawing/2014/main" id="{46124555-CB21-42CE-8378-8FF5A5CA12C2}"/>
            </a:ext>
          </a:extLst>
        </xdr:cNvPr>
        <xdr:cNvSpPr/>
      </xdr:nvSpPr>
      <xdr:spPr>
        <a:xfrm>
          <a:off x="169215" y="813034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95257</xdr:rowOff>
    </xdr:from>
    <xdr:to>
      <xdr:col>0</xdr:col>
      <xdr:colOff>1014558</xdr:colOff>
      <xdr:row>2</xdr:row>
      <xdr:rowOff>71651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CF1064AB-34A3-4329-94DE-F29DDF125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5257"/>
          <a:ext cx="1014558" cy="916988"/>
        </a:xfrm>
        <a:prstGeom prst="rect">
          <a:avLst/>
        </a:prstGeom>
      </xdr:spPr>
    </xdr:pic>
    <xdr:clientData/>
  </xdr:twoCellAnchor>
  <xdr:twoCellAnchor>
    <xdr:from>
      <xdr:col>0</xdr:col>
      <xdr:colOff>169215</xdr:colOff>
      <xdr:row>1</xdr:row>
      <xdr:rowOff>62943</xdr:rowOff>
    </xdr:from>
    <xdr:to>
      <xdr:col>0</xdr:col>
      <xdr:colOff>431152</xdr:colOff>
      <xdr:row>2</xdr:row>
      <xdr:rowOff>30026</xdr:rowOff>
    </xdr:to>
    <xdr:sp macro="" textlink="">
      <xdr:nvSpPr>
        <xdr:cNvPr id="5" name="Seta: para a Esquerda 4">
          <a:extLst>
            <a:ext uri="{FF2B5EF4-FFF2-40B4-BE49-F238E27FC236}">
              <a16:creationId xmlns:a16="http://schemas.microsoft.com/office/drawing/2014/main" id="{62FF8A42-C288-434B-ACF8-09FEE58267A1}"/>
            </a:ext>
          </a:extLst>
        </xdr:cNvPr>
        <xdr:cNvSpPr/>
      </xdr:nvSpPr>
      <xdr:spPr>
        <a:xfrm>
          <a:off x="169215" y="813037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71440</xdr:rowOff>
    </xdr:from>
    <xdr:to>
      <xdr:col>0</xdr:col>
      <xdr:colOff>1014558</xdr:colOff>
      <xdr:row>2</xdr:row>
      <xdr:rowOff>59740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4F01AD27-ABAF-44BE-99B4-5B76E355B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1440"/>
          <a:ext cx="1014558" cy="916988"/>
        </a:xfrm>
        <a:prstGeom prst="rect">
          <a:avLst/>
        </a:prstGeom>
      </xdr:spPr>
    </xdr:pic>
    <xdr:clientData/>
  </xdr:twoCellAnchor>
  <xdr:twoCellAnchor>
    <xdr:from>
      <xdr:col>0</xdr:col>
      <xdr:colOff>169215</xdr:colOff>
      <xdr:row>1</xdr:row>
      <xdr:rowOff>51032</xdr:rowOff>
    </xdr:from>
    <xdr:to>
      <xdr:col>0</xdr:col>
      <xdr:colOff>431152</xdr:colOff>
      <xdr:row>2</xdr:row>
      <xdr:rowOff>18115</xdr:rowOff>
    </xdr:to>
    <xdr:sp macro="" textlink="">
      <xdr:nvSpPr>
        <xdr:cNvPr id="3" name="Seta: para a Esquerda 2">
          <a:extLst>
            <a:ext uri="{FF2B5EF4-FFF2-40B4-BE49-F238E27FC236}">
              <a16:creationId xmlns:a16="http://schemas.microsoft.com/office/drawing/2014/main" id="{A13976D2-0962-4D89-8465-796586B8C538}"/>
            </a:ext>
          </a:extLst>
        </xdr:cNvPr>
        <xdr:cNvSpPr/>
      </xdr:nvSpPr>
      <xdr:spPr>
        <a:xfrm>
          <a:off x="169215" y="789220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71440</xdr:rowOff>
    </xdr:from>
    <xdr:to>
      <xdr:col>0</xdr:col>
      <xdr:colOff>1014558</xdr:colOff>
      <xdr:row>2</xdr:row>
      <xdr:rowOff>59740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4B607A83-1FB3-4DD2-AF56-B02884E4E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1440"/>
          <a:ext cx="1014558" cy="921750"/>
        </a:xfrm>
        <a:prstGeom prst="rect">
          <a:avLst/>
        </a:prstGeom>
      </xdr:spPr>
    </xdr:pic>
    <xdr:clientData/>
  </xdr:twoCellAnchor>
  <xdr:twoCellAnchor>
    <xdr:from>
      <xdr:col>0</xdr:col>
      <xdr:colOff>169215</xdr:colOff>
      <xdr:row>1</xdr:row>
      <xdr:rowOff>51032</xdr:rowOff>
    </xdr:from>
    <xdr:to>
      <xdr:col>0</xdr:col>
      <xdr:colOff>431152</xdr:colOff>
      <xdr:row>2</xdr:row>
      <xdr:rowOff>18115</xdr:rowOff>
    </xdr:to>
    <xdr:sp macro="" textlink="">
      <xdr:nvSpPr>
        <xdr:cNvPr id="3" name="Seta: para a Esquerda 2">
          <a:extLst>
            <a:ext uri="{FF2B5EF4-FFF2-40B4-BE49-F238E27FC236}">
              <a16:creationId xmlns:a16="http://schemas.microsoft.com/office/drawing/2014/main" id="{F04AF058-6C11-4BFC-9B7F-0CBA5F6FC9BB}"/>
            </a:ext>
          </a:extLst>
        </xdr:cNvPr>
        <xdr:cNvSpPr/>
      </xdr:nvSpPr>
      <xdr:spPr>
        <a:xfrm>
          <a:off x="169215" y="793982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47629</xdr:rowOff>
    </xdr:from>
    <xdr:to>
      <xdr:col>0</xdr:col>
      <xdr:colOff>1014558</xdr:colOff>
      <xdr:row>2</xdr:row>
      <xdr:rowOff>59742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C40F021-4000-43DE-867D-CAD9D09EB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7629"/>
          <a:ext cx="1014558" cy="916988"/>
        </a:xfrm>
        <a:prstGeom prst="rect">
          <a:avLst/>
        </a:prstGeom>
      </xdr:spPr>
    </xdr:pic>
    <xdr:clientData/>
  </xdr:twoCellAnchor>
  <xdr:twoCellAnchor>
    <xdr:from>
      <xdr:col>0</xdr:col>
      <xdr:colOff>169215</xdr:colOff>
      <xdr:row>1</xdr:row>
      <xdr:rowOff>51034</xdr:rowOff>
    </xdr:from>
    <xdr:to>
      <xdr:col>0</xdr:col>
      <xdr:colOff>431152</xdr:colOff>
      <xdr:row>2</xdr:row>
      <xdr:rowOff>18117</xdr:rowOff>
    </xdr:to>
    <xdr:sp macro="" textlink="">
      <xdr:nvSpPr>
        <xdr:cNvPr id="3" name="Seta: para a Esquerda 2">
          <a:extLst>
            <a:ext uri="{FF2B5EF4-FFF2-40B4-BE49-F238E27FC236}">
              <a16:creationId xmlns:a16="http://schemas.microsoft.com/office/drawing/2014/main" id="{AB328A24-DB71-485B-9BE7-8FD5A0E82F88}"/>
            </a:ext>
          </a:extLst>
        </xdr:cNvPr>
        <xdr:cNvSpPr/>
      </xdr:nvSpPr>
      <xdr:spPr>
        <a:xfrm>
          <a:off x="169215" y="765409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71442</xdr:rowOff>
    </xdr:from>
    <xdr:to>
      <xdr:col>0</xdr:col>
      <xdr:colOff>1014558</xdr:colOff>
      <xdr:row>2</xdr:row>
      <xdr:rowOff>71649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3D531F7E-B0DD-443D-886D-029C469C2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1442"/>
          <a:ext cx="1014558" cy="916988"/>
        </a:xfrm>
        <a:prstGeom prst="rect">
          <a:avLst/>
        </a:prstGeom>
      </xdr:spPr>
    </xdr:pic>
    <xdr:clientData/>
  </xdr:twoCellAnchor>
  <xdr:twoCellAnchor>
    <xdr:from>
      <xdr:col>0</xdr:col>
      <xdr:colOff>169215</xdr:colOff>
      <xdr:row>1</xdr:row>
      <xdr:rowOff>62941</xdr:rowOff>
    </xdr:from>
    <xdr:to>
      <xdr:col>0</xdr:col>
      <xdr:colOff>431152</xdr:colOff>
      <xdr:row>2</xdr:row>
      <xdr:rowOff>30024</xdr:rowOff>
    </xdr:to>
    <xdr:sp macro="" textlink="">
      <xdr:nvSpPr>
        <xdr:cNvPr id="3" name="Seta: para a Esquerda 2">
          <a:extLst>
            <a:ext uri="{FF2B5EF4-FFF2-40B4-BE49-F238E27FC236}">
              <a16:creationId xmlns:a16="http://schemas.microsoft.com/office/drawing/2014/main" id="{8234A952-2BA6-443F-BC4D-A0345CB41C25}"/>
            </a:ext>
          </a:extLst>
        </xdr:cNvPr>
        <xdr:cNvSpPr/>
      </xdr:nvSpPr>
      <xdr:spPr>
        <a:xfrm>
          <a:off x="169215" y="789222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59536</xdr:rowOff>
    </xdr:from>
    <xdr:to>
      <xdr:col>0</xdr:col>
      <xdr:colOff>1014558</xdr:colOff>
      <xdr:row>2</xdr:row>
      <xdr:rowOff>71649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1DFDE5B9-6FF5-4190-9908-19E6EE4BA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9536"/>
          <a:ext cx="1014558" cy="916988"/>
        </a:xfrm>
        <a:prstGeom prst="rect">
          <a:avLst/>
        </a:prstGeom>
      </xdr:spPr>
    </xdr:pic>
    <xdr:clientData/>
  </xdr:twoCellAnchor>
  <xdr:twoCellAnchor>
    <xdr:from>
      <xdr:col>0</xdr:col>
      <xdr:colOff>169215</xdr:colOff>
      <xdr:row>1</xdr:row>
      <xdr:rowOff>62941</xdr:rowOff>
    </xdr:from>
    <xdr:to>
      <xdr:col>0</xdr:col>
      <xdr:colOff>431152</xdr:colOff>
      <xdr:row>2</xdr:row>
      <xdr:rowOff>30024</xdr:rowOff>
    </xdr:to>
    <xdr:sp macro="" textlink="">
      <xdr:nvSpPr>
        <xdr:cNvPr id="3" name="Seta: para a Esquerda 2">
          <a:extLst>
            <a:ext uri="{FF2B5EF4-FFF2-40B4-BE49-F238E27FC236}">
              <a16:creationId xmlns:a16="http://schemas.microsoft.com/office/drawing/2014/main" id="{1D6C2925-47D2-42EE-817F-F6602966D70F}"/>
            </a:ext>
          </a:extLst>
        </xdr:cNvPr>
        <xdr:cNvSpPr/>
      </xdr:nvSpPr>
      <xdr:spPr>
        <a:xfrm>
          <a:off x="169215" y="777316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59535</xdr:rowOff>
    </xdr:from>
    <xdr:to>
      <xdr:col>0</xdr:col>
      <xdr:colOff>1014558</xdr:colOff>
      <xdr:row>2</xdr:row>
      <xdr:rowOff>71648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19027FD2-AC80-4274-8A48-0B2BC01DB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9535"/>
          <a:ext cx="1014558" cy="916988"/>
        </a:xfrm>
        <a:prstGeom prst="rect">
          <a:avLst/>
        </a:prstGeom>
      </xdr:spPr>
    </xdr:pic>
    <xdr:clientData/>
  </xdr:twoCellAnchor>
  <xdr:twoCellAnchor>
    <xdr:from>
      <xdr:col>0</xdr:col>
      <xdr:colOff>169215</xdr:colOff>
      <xdr:row>1</xdr:row>
      <xdr:rowOff>62940</xdr:rowOff>
    </xdr:from>
    <xdr:to>
      <xdr:col>0</xdr:col>
      <xdr:colOff>431152</xdr:colOff>
      <xdr:row>2</xdr:row>
      <xdr:rowOff>30023</xdr:rowOff>
    </xdr:to>
    <xdr:sp macro="" textlink="">
      <xdr:nvSpPr>
        <xdr:cNvPr id="3" name="Seta: para a Esquerda 2">
          <a:extLst>
            <a:ext uri="{FF2B5EF4-FFF2-40B4-BE49-F238E27FC236}">
              <a16:creationId xmlns:a16="http://schemas.microsoft.com/office/drawing/2014/main" id="{543ACB9E-B636-4309-A3C7-8E5D863E8549}"/>
            </a:ext>
          </a:extLst>
        </xdr:cNvPr>
        <xdr:cNvSpPr/>
      </xdr:nvSpPr>
      <xdr:spPr>
        <a:xfrm>
          <a:off x="169215" y="777315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71441</xdr:rowOff>
    </xdr:from>
    <xdr:to>
      <xdr:col>0</xdr:col>
      <xdr:colOff>1014558</xdr:colOff>
      <xdr:row>2</xdr:row>
      <xdr:rowOff>59741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4F8ED73E-5662-4543-9B2E-DADD8E81D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1441"/>
          <a:ext cx="1014558" cy="916988"/>
        </a:xfrm>
        <a:prstGeom prst="rect">
          <a:avLst/>
        </a:prstGeom>
      </xdr:spPr>
    </xdr:pic>
    <xdr:clientData/>
  </xdr:twoCellAnchor>
  <xdr:twoCellAnchor>
    <xdr:from>
      <xdr:col>0</xdr:col>
      <xdr:colOff>169215</xdr:colOff>
      <xdr:row>1</xdr:row>
      <xdr:rowOff>51033</xdr:rowOff>
    </xdr:from>
    <xdr:to>
      <xdr:col>0</xdr:col>
      <xdr:colOff>431152</xdr:colOff>
      <xdr:row>2</xdr:row>
      <xdr:rowOff>18116</xdr:rowOff>
    </xdr:to>
    <xdr:sp macro="" textlink="">
      <xdr:nvSpPr>
        <xdr:cNvPr id="3" name="Seta: para a Esquerda 2">
          <a:extLst>
            <a:ext uri="{FF2B5EF4-FFF2-40B4-BE49-F238E27FC236}">
              <a16:creationId xmlns:a16="http://schemas.microsoft.com/office/drawing/2014/main" id="{AF1EB849-2F1A-4BB6-8AC6-61EB1DE1DD7A}"/>
            </a:ext>
          </a:extLst>
        </xdr:cNvPr>
        <xdr:cNvSpPr/>
      </xdr:nvSpPr>
      <xdr:spPr>
        <a:xfrm>
          <a:off x="169215" y="789221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0</xdr:rowOff>
    </xdr:from>
    <xdr:to>
      <xdr:col>0</xdr:col>
      <xdr:colOff>1109808</xdr:colOff>
      <xdr:row>2</xdr:row>
      <xdr:rowOff>31163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D72B12E3-C12E-4D2D-AC72-7A211B094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0"/>
          <a:ext cx="1014558" cy="916988"/>
        </a:xfrm>
        <a:prstGeom prst="rect">
          <a:avLst/>
        </a:prstGeom>
      </xdr:spPr>
    </xdr:pic>
    <xdr:clientData/>
  </xdr:twoCellAnchor>
  <xdr:twoCellAnchor>
    <xdr:from>
      <xdr:col>0</xdr:col>
      <xdr:colOff>169215</xdr:colOff>
      <xdr:row>1</xdr:row>
      <xdr:rowOff>74849</xdr:rowOff>
    </xdr:from>
    <xdr:to>
      <xdr:col>0</xdr:col>
      <xdr:colOff>431152</xdr:colOff>
      <xdr:row>2</xdr:row>
      <xdr:rowOff>41932</xdr:rowOff>
    </xdr:to>
    <xdr:sp macro="" textlink="">
      <xdr:nvSpPr>
        <xdr:cNvPr id="3" name="Seta: para a Esquerda 2">
          <a:extLst>
            <a:ext uri="{FF2B5EF4-FFF2-40B4-BE49-F238E27FC236}">
              <a16:creationId xmlns:a16="http://schemas.microsoft.com/office/drawing/2014/main" id="{75AAC5BD-2D5B-402B-B631-07DE36C256AB}"/>
            </a:ext>
          </a:extLst>
        </xdr:cNvPr>
        <xdr:cNvSpPr/>
      </xdr:nvSpPr>
      <xdr:spPr>
        <a:xfrm>
          <a:off x="169215" y="789224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128443</xdr:colOff>
      <xdr:row>0</xdr:row>
      <xdr:rowOff>29513</xdr:rowOff>
    </xdr:from>
    <xdr:to>
      <xdr:col>0</xdr:col>
      <xdr:colOff>1143000</xdr:colOff>
      <xdr:row>2</xdr:row>
      <xdr:rowOff>29719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160A4E28-AF43-4527-976B-B9F8ACE89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443" y="29513"/>
          <a:ext cx="1014557" cy="916987"/>
        </a:xfrm>
        <a:prstGeom prst="rect">
          <a:avLst/>
        </a:prstGeom>
      </xdr:spPr>
    </xdr:pic>
    <xdr:clientData/>
  </xdr:twoCellAnchor>
  <xdr:twoCellAnchor>
    <xdr:from>
      <xdr:col>0</xdr:col>
      <xdr:colOff>226219</xdr:colOff>
      <xdr:row>1</xdr:row>
      <xdr:rowOff>44823</xdr:rowOff>
    </xdr:from>
    <xdr:to>
      <xdr:col>0</xdr:col>
      <xdr:colOff>488156</xdr:colOff>
      <xdr:row>2</xdr:row>
      <xdr:rowOff>11906</xdr:rowOff>
    </xdr:to>
    <xdr:sp macro="" textlink="">
      <xdr:nvSpPr>
        <xdr:cNvPr id="4" name="Seta: para a Esquerda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26219" y="771104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56026</xdr:rowOff>
    </xdr:from>
    <xdr:to>
      <xdr:col>0</xdr:col>
      <xdr:colOff>1014558</xdr:colOff>
      <xdr:row>2</xdr:row>
      <xdr:rowOff>76543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B97E435-2AF0-4214-93BE-1E4C1E52A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6026"/>
          <a:ext cx="1014558" cy="916988"/>
        </a:xfrm>
        <a:prstGeom prst="rect">
          <a:avLst/>
        </a:prstGeom>
      </xdr:spPr>
    </xdr:pic>
    <xdr:clientData/>
  </xdr:twoCellAnchor>
  <xdr:twoCellAnchor>
    <xdr:from>
      <xdr:col>0</xdr:col>
      <xdr:colOff>169215</xdr:colOff>
      <xdr:row>1</xdr:row>
      <xdr:rowOff>67835</xdr:rowOff>
    </xdr:from>
    <xdr:to>
      <xdr:col>0</xdr:col>
      <xdr:colOff>431152</xdr:colOff>
      <xdr:row>2</xdr:row>
      <xdr:rowOff>34918</xdr:rowOff>
    </xdr:to>
    <xdr:sp macro="" textlink="">
      <xdr:nvSpPr>
        <xdr:cNvPr id="3" name="Seta: para a Esquerda 2">
          <a:extLst>
            <a:ext uri="{FF2B5EF4-FFF2-40B4-BE49-F238E27FC236}">
              <a16:creationId xmlns:a16="http://schemas.microsoft.com/office/drawing/2014/main" id="{2A40F6F0-0CC9-4C7C-A08C-C87F445FA93C}"/>
            </a:ext>
          </a:extLst>
        </xdr:cNvPr>
        <xdr:cNvSpPr/>
      </xdr:nvSpPr>
      <xdr:spPr>
        <a:xfrm>
          <a:off x="169215" y="773806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59537</xdr:rowOff>
    </xdr:from>
    <xdr:to>
      <xdr:col>0</xdr:col>
      <xdr:colOff>1014558</xdr:colOff>
      <xdr:row>2</xdr:row>
      <xdr:rowOff>83556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8B60EC35-A0DE-4648-AA5F-C6B48CE68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9537"/>
          <a:ext cx="1014558" cy="916988"/>
        </a:xfrm>
        <a:prstGeom prst="rect">
          <a:avLst/>
        </a:prstGeom>
      </xdr:spPr>
    </xdr:pic>
    <xdr:clientData/>
  </xdr:twoCellAnchor>
  <xdr:twoCellAnchor>
    <xdr:from>
      <xdr:col>0</xdr:col>
      <xdr:colOff>169215</xdr:colOff>
      <xdr:row>1</xdr:row>
      <xdr:rowOff>74848</xdr:rowOff>
    </xdr:from>
    <xdr:to>
      <xdr:col>0</xdr:col>
      <xdr:colOff>431152</xdr:colOff>
      <xdr:row>2</xdr:row>
      <xdr:rowOff>41931</xdr:rowOff>
    </xdr:to>
    <xdr:sp macro="" textlink="">
      <xdr:nvSpPr>
        <xdr:cNvPr id="6" name="Seta: para a Esquerda 5">
          <a:extLst>
            <a:ext uri="{FF2B5EF4-FFF2-40B4-BE49-F238E27FC236}">
              <a16:creationId xmlns:a16="http://schemas.microsoft.com/office/drawing/2014/main" id="{0DC7CD5A-4AA5-4B85-B341-AC0059EF197E}"/>
            </a:ext>
          </a:extLst>
        </xdr:cNvPr>
        <xdr:cNvSpPr/>
      </xdr:nvSpPr>
      <xdr:spPr>
        <a:xfrm>
          <a:off x="169215" y="777317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59538</xdr:rowOff>
    </xdr:from>
    <xdr:to>
      <xdr:col>0</xdr:col>
      <xdr:colOff>1014558</xdr:colOff>
      <xdr:row>2</xdr:row>
      <xdr:rowOff>83557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C5E887C3-15F4-42BE-8C3D-DE97FC8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9538"/>
          <a:ext cx="1014558" cy="916988"/>
        </a:xfrm>
        <a:prstGeom prst="rect">
          <a:avLst/>
        </a:prstGeom>
      </xdr:spPr>
    </xdr:pic>
    <xdr:clientData/>
  </xdr:twoCellAnchor>
  <xdr:twoCellAnchor>
    <xdr:from>
      <xdr:col>0</xdr:col>
      <xdr:colOff>169215</xdr:colOff>
      <xdr:row>1</xdr:row>
      <xdr:rowOff>74849</xdr:rowOff>
    </xdr:from>
    <xdr:to>
      <xdr:col>0</xdr:col>
      <xdr:colOff>431152</xdr:colOff>
      <xdr:row>2</xdr:row>
      <xdr:rowOff>41932</xdr:rowOff>
    </xdr:to>
    <xdr:sp macro="" textlink="">
      <xdr:nvSpPr>
        <xdr:cNvPr id="8" name="Seta: para a Esquerda 7">
          <a:extLst>
            <a:ext uri="{FF2B5EF4-FFF2-40B4-BE49-F238E27FC236}">
              <a16:creationId xmlns:a16="http://schemas.microsoft.com/office/drawing/2014/main" id="{767142B4-6804-4708-ACFB-E3E6E28EBE4A}"/>
            </a:ext>
          </a:extLst>
        </xdr:cNvPr>
        <xdr:cNvSpPr/>
      </xdr:nvSpPr>
      <xdr:spPr>
        <a:xfrm>
          <a:off x="169215" y="777318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59536</xdr:rowOff>
    </xdr:from>
    <xdr:to>
      <xdr:col>0</xdr:col>
      <xdr:colOff>1014558</xdr:colOff>
      <xdr:row>2</xdr:row>
      <xdr:rowOff>83555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B20C6113-B8D8-44AE-ACE4-60EA594EE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9536"/>
          <a:ext cx="1014558" cy="916988"/>
        </a:xfrm>
        <a:prstGeom prst="rect">
          <a:avLst/>
        </a:prstGeom>
      </xdr:spPr>
    </xdr:pic>
    <xdr:clientData/>
  </xdr:twoCellAnchor>
  <xdr:twoCellAnchor>
    <xdr:from>
      <xdr:col>0</xdr:col>
      <xdr:colOff>169215</xdr:colOff>
      <xdr:row>1</xdr:row>
      <xdr:rowOff>74847</xdr:rowOff>
    </xdr:from>
    <xdr:to>
      <xdr:col>0</xdr:col>
      <xdr:colOff>431152</xdr:colOff>
      <xdr:row>2</xdr:row>
      <xdr:rowOff>41930</xdr:rowOff>
    </xdr:to>
    <xdr:sp macro="" textlink="">
      <xdr:nvSpPr>
        <xdr:cNvPr id="6" name="Seta: para a Esquerda 5">
          <a:extLst>
            <a:ext uri="{FF2B5EF4-FFF2-40B4-BE49-F238E27FC236}">
              <a16:creationId xmlns:a16="http://schemas.microsoft.com/office/drawing/2014/main" id="{06126ED7-9744-4B3C-99A5-5AF09ECE5014}"/>
            </a:ext>
          </a:extLst>
        </xdr:cNvPr>
        <xdr:cNvSpPr/>
      </xdr:nvSpPr>
      <xdr:spPr>
        <a:xfrm>
          <a:off x="169215" y="777316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47630</xdr:rowOff>
    </xdr:from>
    <xdr:to>
      <xdr:col>0</xdr:col>
      <xdr:colOff>1014558</xdr:colOff>
      <xdr:row>2</xdr:row>
      <xdr:rowOff>71649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55D5B60E-1D51-4430-BEA7-0D34E4056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7630"/>
          <a:ext cx="1014558" cy="916988"/>
        </a:xfrm>
        <a:prstGeom prst="rect">
          <a:avLst/>
        </a:prstGeom>
      </xdr:spPr>
    </xdr:pic>
    <xdr:clientData/>
  </xdr:twoCellAnchor>
  <xdr:twoCellAnchor>
    <xdr:from>
      <xdr:col>0</xdr:col>
      <xdr:colOff>169215</xdr:colOff>
      <xdr:row>1</xdr:row>
      <xdr:rowOff>62941</xdr:rowOff>
    </xdr:from>
    <xdr:to>
      <xdr:col>0</xdr:col>
      <xdr:colOff>431152</xdr:colOff>
      <xdr:row>2</xdr:row>
      <xdr:rowOff>30024</xdr:rowOff>
    </xdr:to>
    <xdr:sp macro="" textlink="">
      <xdr:nvSpPr>
        <xdr:cNvPr id="6" name="Seta: para a Esquerda 5">
          <a:extLst>
            <a:ext uri="{FF2B5EF4-FFF2-40B4-BE49-F238E27FC236}">
              <a16:creationId xmlns:a16="http://schemas.microsoft.com/office/drawing/2014/main" id="{3C0B9BBB-4F4B-464B-8FC0-A343A2A31C40}"/>
            </a:ext>
          </a:extLst>
        </xdr:cNvPr>
        <xdr:cNvSpPr/>
      </xdr:nvSpPr>
      <xdr:spPr>
        <a:xfrm>
          <a:off x="169215" y="765410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47633</xdr:rowOff>
    </xdr:from>
    <xdr:to>
      <xdr:col>0</xdr:col>
      <xdr:colOff>1014558</xdr:colOff>
      <xdr:row>2</xdr:row>
      <xdr:rowOff>71652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4EB99A8E-D4E2-4886-B72C-D94F210F3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7633"/>
          <a:ext cx="1014558" cy="916988"/>
        </a:xfrm>
        <a:prstGeom prst="rect">
          <a:avLst/>
        </a:prstGeom>
      </xdr:spPr>
    </xdr:pic>
    <xdr:clientData/>
  </xdr:twoCellAnchor>
  <xdr:twoCellAnchor>
    <xdr:from>
      <xdr:col>0</xdr:col>
      <xdr:colOff>169215</xdr:colOff>
      <xdr:row>1</xdr:row>
      <xdr:rowOff>62944</xdr:rowOff>
    </xdr:from>
    <xdr:to>
      <xdr:col>0</xdr:col>
      <xdr:colOff>431152</xdr:colOff>
      <xdr:row>2</xdr:row>
      <xdr:rowOff>30027</xdr:rowOff>
    </xdr:to>
    <xdr:sp macro="" textlink="">
      <xdr:nvSpPr>
        <xdr:cNvPr id="6" name="Seta: para a Esquerda 5">
          <a:extLst>
            <a:ext uri="{FF2B5EF4-FFF2-40B4-BE49-F238E27FC236}">
              <a16:creationId xmlns:a16="http://schemas.microsoft.com/office/drawing/2014/main" id="{1ECF9ACB-ACAD-4F62-B04D-B836EA443762}"/>
            </a:ext>
          </a:extLst>
        </xdr:cNvPr>
        <xdr:cNvSpPr/>
      </xdr:nvSpPr>
      <xdr:spPr>
        <a:xfrm>
          <a:off x="169215" y="765413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47629</xdr:rowOff>
    </xdr:from>
    <xdr:to>
      <xdr:col>0</xdr:col>
      <xdr:colOff>1014558</xdr:colOff>
      <xdr:row>2</xdr:row>
      <xdr:rowOff>71648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C1CAC592-0925-4CBC-B8FA-6B3ED4C76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7629"/>
          <a:ext cx="1014558" cy="916988"/>
        </a:xfrm>
        <a:prstGeom prst="rect">
          <a:avLst/>
        </a:prstGeom>
      </xdr:spPr>
    </xdr:pic>
    <xdr:clientData/>
  </xdr:twoCellAnchor>
  <xdr:twoCellAnchor>
    <xdr:from>
      <xdr:col>0</xdr:col>
      <xdr:colOff>169215</xdr:colOff>
      <xdr:row>1</xdr:row>
      <xdr:rowOff>62940</xdr:rowOff>
    </xdr:from>
    <xdr:to>
      <xdr:col>0</xdr:col>
      <xdr:colOff>431152</xdr:colOff>
      <xdr:row>2</xdr:row>
      <xdr:rowOff>30023</xdr:rowOff>
    </xdr:to>
    <xdr:sp macro="" textlink="">
      <xdr:nvSpPr>
        <xdr:cNvPr id="3" name="Seta: para a Esquerda 2">
          <a:extLst>
            <a:ext uri="{FF2B5EF4-FFF2-40B4-BE49-F238E27FC236}">
              <a16:creationId xmlns:a16="http://schemas.microsoft.com/office/drawing/2014/main" id="{DA038B0F-C60C-41FF-8101-2FB58D870EFA}"/>
            </a:ext>
          </a:extLst>
        </xdr:cNvPr>
        <xdr:cNvSpPr/>
      </xdr:nvSpPr>
      <xdr:spPr>
        <a:xfrm>
          <a:off x="169215" y="765409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56028</xdr:rowOff>
    </xdr:from>
    <xdr:to>
      <xdr:col>0</xdr:col>
      <xdr:colOff>1014558</xdr:colOff>
      <xdr:row>2</xdr:row>
      <xdr:rowOff>76545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DC399479-7E8B-4965-8E29-2275D632D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6028"/>
          <a:ext cx="1014558" cy="916988"/>
        </a:xfrm>
        <a:prstGeom prst="rect">
          <a:avLst/>
        </a:prstGeom>
      </xdr:spPr>
    </xdr:pic>
    <xdr:clientData/>
  </xdr:twoCellAnchor>
  <xdr:twoCellAnchor>
    <xdr:from>
      <xdr:col>0</xdr:col>
      <xdr:colOff>169215</xdr:colOff>
      <xdr:row>1</xdr:row>
      <xdr:rowOff>67837</xdr:rowOff>
    </xdr:from>
    <xdr:to>
      <xdr:col>0</xdr:col>
      <xdr:colOff>431152</xdr:colOff>
      <xdr:row>2</xdr:row>
      <xdr:rowOff>34920</xdr:rowOff>
    </xdr:to>
    <xdr:sp macro="" textlink="">
      <xdr:nvSpPr>
        <xdr:cNvPr id="6" name="Seta: para a Esquerda 5">
          <a:extLst>
            <a:ext uri="{FF2B5EF4-FFF2-40B4-BE49-F238E27FC236}">
              <a16:creationId xmlns:a16="http://schemas.microsoft.com/office/drawing/2014/main" id="{5A11A6C2-6D4F-4A18-92E6-8DD3256B9F52}"/>
            </a:ext>
          </a:extLst>
        </xdr:cNvPr>
        <xdr:cNvSpPr/>
      </xdr:nvSpPr>
      <xdr:spPr>
        <a:xfrm>
          <a:off x="169215" y="773808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</xdr:colOff>
      <xdr:row>0</xdr:row>
      <xdr:rowOff>47625</xdr:rowOff>
    </xdr:from>
    <xdr:to>
      <xdr:col>0</xdr:col>
      <xdr:colOff>1038369</xdr:colOff>
      <xdr:row>2</xdr:row>
      <xdr:rowOff>47831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1F313070-1BDB-4E16-A32B-EC2B04AF7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12" y="47625"/>
          <a:ext cx="1014557" cy="916987"/>
        </a:xfrm>
        <a:prstGeom prst="rect">
          <a:avLst/>
        </a:prstGeom>
      </xdr:spPr>
    </xdr:pic>
    <xdr:clientData/>
  </xdr:twoCellAnchor>
  <xdr:twoCellAnchor>
    <xdr:from>
      <xdr:col>0</xdr:col>
      <xdr:colOff>193026</xdr:colOff>
      <xdr:row>1</xdr:row>
      <xdr:rowOff>51029</xdr:rowOff>
    </xdr:from>
    <xdr:to>
      <xdr:col>0</xdr:col>
      <xdr:colOff>454963</xdr:colOff>
      <xdr:row>2</xdr:row>
      <xdr:rowOff>18112</xdr:rowOff>
    </xdr:to>
    <xdr:sp macro="" textlink="">
      <xdr:nvSpPr>
        <xdr:cNvPr id="3" name="Seta: para a Esquerda 2">
          <a:extLst>
            <a:ext uri="{FF2B5EF4-FFF2-40B4-BE49-F238E27FC236}">
              <a16:creationId xmlns:a16="http://schemas.microsoft.com/office/drawing/2014/main" id="{645E14BB-2180-4B89-8C3A-E8C0187085A7}"/>
            </a:ext>
          </a:extLst>
        </xdr:cNvPr>
        <xdr:cNvSpPr/>
      </xdr:nvSpPr>
      <xdr:spPr>
        <a:xfrm>
          <a:off x="193026" y="777310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59530</xdr:colOff>
      <xdr:row>0</xdr:row>
      <xdr:rowOff>71437</xdr:rowOff>
    </xdr:from>
    <xdr:to>
      <xdr:col>0</xdr:col>
      <xdr:colOff>1074088</xdr:colOff>
      <xdr:row>2</xdr:row>
      <xdr:rowOff>59737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EC63DCDC-8E21-46B9-8DC1-DAAD185C1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530" y="71437"/>
          <a:ext cx="1014558" cy="916988"/>
        </a:xfrm>
        <a:prstGeom prst="rect">
          <a:avLst/>
        </a:prstGeom>
      </xdr:spPr>
    </xdr:pic>
    <xdr:clientData/>
  </xdr:twoCellAnchor>
  <xdr:twoCellAnchor>
    <xdr:from>
      <xdr:col>0</xdr:col>
      <xdr:colOff>228745</xdr:colOff>
      <xdr:row>1</xdr:row>
      <xdr:rowOff>51029</xdr:rowOff>
    </xdr:from>
    <xdr:to>
      <xdr:col>0</xdr:col>
      <xdr:colOff>490682</xdr:colOff>
      <xdr:row>2</xdr:row>
      <xdr:rowOff>18112</xdr:rowOff>
    </xdr:to>
    <xdr:sp macro="" textlink="">
      <xdr:nvSpPr>
        <xdr:cNvPr id="7" name="Seta: para a Esquerda 6">
          <a:extLst>
            <a:ext uri="{FF2B5EF4-FFF2-40B4-BE49-F238E27FC236}">
              <a16:creationId xmlns:a16="http://schemas.microsoft.com/office/drawing/2014/main" id="{CBDB3EF5-3BF0-4E62-A84B-31C6FAD79EC7}"/>
            </a:ext>
          </a:extLst>
        </xdr:cNvPr>
        <xdr:cNvSpPr/>
      </xdr:nvSpPr>
      <xdr:spPr>
        <a:xfrm>
          <a:off x="228745" y="789217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76200</xdr:rowOff>
    </xdr:from>
    <xdr:to>
      <xdr:col>0</xdr:col>
      <xdr:colOff>1078058</xdr:colOff>
      <xdr:row>2</xdr:row>
      <xdr:rowOff>15288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F3641A7F-0764-4C20-BF22-753BC4F1E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" y="76200"/>
          <a:ext cx="1014558" cy="916988"/>
        </a:xfrm>
        <a:prstGeom prst="rect">
          <a:avLst/>
        </a:prstGeom>
      </xdr:spPr>
    </xdr:pic>
    <xdr:clientData/>
  </xdr:twoCellAnchor>
  <xdr:twoCellAnchor>
    <xdr:from>
      <xdr:col>0</xdr:col>
      <xdr:colOff>232715</xdr:colOff>
      <xdr:row>1</xdr:row>
      <xdr:rowOff>70080</xdr:rowOff>
    </xdr:from>
    <xdr:to>
      <xdr:col>0</xdr:col>
      <xdr:colOff>494652</xdr:colOff>
      <xdr:row>1</xdr:row>
      <xdr:rowOff>227663</xdr:rowOff>
    </xdr:to>
    <xdr:sp macro="" textlink="">
      <xdr:nvSpPr>
        <xdr:cNvPr id="5" name="Seta: para a Esquerda 4">
          <a:extLst>
            <a:ext uri="{FF2B5EF4-FFF2-40B4-BE49-F238E27FC236}">
              <a16:creationId xmlns:a16="http://schemas.microsoft.com/office/drawing/2014/main" id="{EEF95F74-9778-478E-86B5-E9227D81EB7D}"/>
            </a:ext>
          </a:extLst>
        </xdr:cNvPr>
        <xdr:cNvSpPr/>
      </xdr:nvSpPr>
      <xdr:spPr>
        <a:xfrm>
          <a:off x="232715" y="793980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33617</xdr:colOff>
      <xdr:row>0</xdr:row>
      <xdr:rowOff>56029</xdr:rowOff>
    </xdr:from>
    <xdr:to>
      <xdr:col>0</xdr:col>
      <xdr:colOff>1048175</xdr:colOff>
      <xdr:row>2</xdr:row>
      <xdr:rowOff>54135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146771E9-6070-4448-846F-1438554A9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617" y="56029"/>
          <a:ext cx="1014558" cy="916988"/>
        </a:xfrm>
        <a:prstGeom prst="rect">
          <a:avLst/>
        </a:prstGeom>
      </xdr:spPr>
    </xdr:pic>
    <xdr:clientData/>
  </xdr:twoCellAnchor>
  <xdr:twoCellAnchor>
    <xdr:from>
      <xdr:col>0</xdr:col>
      <xdr:colOff>202832</xdr:colOff>
      <xdr:row>1</xdr:row>
      <xdr:rowOff>45427</xdr:rowOff>
    </xdr:from>
    <xdr:to>
      <xdr:col>0</xdr:col>
      <xdr:colOff>464769</xdr:colOff>
      <xdr:row>2</xdr:row>
      <xdr:rowOff>12510</xdr:rowOff>
    </xdr:to>
    <xdr:sp macro="" textlink="">
      <xdr:nvSpPr>
        <xdr:cNvPr id="5" name="Seta: para a Esquerda 4">
          <a:extLst>
            <a:ext uri="{FF2B5EF4-FFF2-40B4-BE49-F238E27FC236}">
              <a16:creationId xmlns:a16="http://schemas.microsoft.com/office/drawing/2014/main" id="{5A586719-BF7C-48D1-BB84-6EC18D2AD4EA}"/>
            </a:ext>
          </a:extLst>
        </xdr:cNvPr>
        <xdr:cNvSpPr/>
      </xdr:nvSpPr>
      <xdr:spPr>
        <a:xfrm>
          <a:off x="202832" y="773809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59536</xdr:rowOff>
    </xdr:from>
    <xdr:to>
      <xdr:col>0</xdr:col>
      <xdr:colOff>1014558</xdr:colOff>
      <xdr:row>2</xdr:row>
      <xdr:rowOff>71649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D743607E-D67D-4B45-8FED-C8379FE39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9536"/>
          <a:ext cx="1014558" cy="916988"/>
        </a:xfrm>
        <a:prstGeom prst="rect">
          <a:avLst/>
        </a:prstGeom>
      </xdr:spPr>
    </xdr:pic>
    <xdr:clientData/>
  </xdr:twoCellAnchor>
  <xdr:twoCellAnchor>
    <xdr:from>
      <xdr:col>0</xdr:col>
      <xdr:colOff>169215</xdr:colOff>
      <xdr:row>1</xdr:row>
      <xdr:rowOff>39128</xdr:rowOff>
    </xdr:from>
    <xdr:to>
      <xdr:col>0</xdr:col>
      <xdr:colOff>431152</xdr:colOff>
      <xdr:row>2</xdr:row>
      <xdr:rowOff>30024</xdr:rowOff>
    </xdr:to>
    <xdr:sp macro="" textlink="">
      <xdr:nvSpPr>
        <xdr:cNvPr id="5" name="Seta: para a Esquerda 4">
          <a:extLst>
            <a:ext uri="{FF2B5EF4-FFF2-40B4-BE49-F238E27FC236}">
              <a16:creationId xmlns:a16="http://schemas.microsoft.com/office/drawing/2014/main" id="{DC5082D7-D8C1-477C-B9A3-C1D7A46F96E7}"/>
            </a:ext>
          </a:extLst>
        </xdr:cNvPr>
        <xdr:cNvSpPr/>
      </xdr:nvSpPr>
      <xdr:spPr>
        <a:xfrm>
          <a:off x="169215" y="777316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67232</xdr:rowOff>
    </xdr:from>
    <xdr:to>
      <xdr:col>0</xdr:col>
      <xdr:colOff>1014558</xdr:colOff>
      <xdr:row>2</xdr:row>
      <xdr:rowOff>65338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881031F0-869B-426C-971F-F9FF809EC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7232"/>
          <a:ext cx="1014558" cy="916988"/>
        </a:xfrm>
        <a:prstGeom prst="rect">
          <a:avLst/>
        </a:prstGeom>
      </xdr:spPr>
    </xdr:pic>
    <xdr:clientData/>
  </xdr:twoCellAnchor>
  <xdr:twoCellAnchor>
    <xdr:from>
      <xdr:col>0</xdr:col>
      <xdr:colOff>169215</xdr:colOff>
      <xdr:row>1</xdr:row>
      <xdr:rowOff>56630</xdr:rowOff>
    </xdr:from>
    <xdr:to>
      <xdr:col>0</xdr:col>
      <xdr:colOff>431152</xdr:colOff>
      <xdr:row>2</xdr:row>
      <xdr:rowOff>23713</xdr:rowOff>
    </xdr:to>
    <xdr:sp macro="" textlink="">
      <xdr:nvSpPr>
        <xdr:cNvPr id="3" name="Seta: para a Esquerda 2">
          <a:extLst>
            <a:ext uri="{FF2B5EF4-FFF2-40B4-BE49-F238E27FC236}">
              <a16:creationId xmlns:a16="http://schemas.microsoft.com/office/drawing/2014/main" id="{F836296C-3D5B-461D-9C3C-FB0BCBB2858A}"/>
            </a:ext>
          </a:extLst>
        </xdr:cNvPr>
        <xdr:cNvSpPr/>
      </xdr:nvSpPr>
      <xdr:spPr>
        <a:xfrm>
          <a:off x="169215" y="785012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67230</xdr:rowOff>
    </xdr:from>
    <xdr:to>
      <xdr:col>0</xdr:col>
      <xdr:colOff>1014558</xdr:colOff>
      <xdr:row>2</xdr:row>
      <xdr:rowOff>65336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6CCC9AD8-96D0-42E2-8D69-D01C95C0E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7230"/>
          <a:ext cx="1014558" cy="916988"/>
        </a:xfrm>
        <a:prstGeom prst="rect">
          <a:avLst/>
        </a:prstGeom>
      </xdr:spPr>
    </xdr:pic>
    <xdr:clientData/>
  </xdr:twoCellAnchor>
  <xdr:twoCellAnchor>
    <xdr:from>
      <xdr:col>0</xdr:col>
      <xdr:colOff>169215</xdr:colOff>
      <xdr:row>1</xdr:row>
      <xdr:rowOff>56628</xdr:rowOff>
    </xdr:from>
    <xdr:to>
      <xdr:col>0</xdr:col>
      <xdr:colOff>431152</xdr:colOff>
      <xdr:row>2</xdr:row>
      <xdr:rowOff>23711</xdr:rowOff>
    </xdr:to>
    <xdr:sp macro="" textlink="">
      <xdr:nvSpPr>
        <xdr:cNvPr id="3" name="Seta: para a Esquerda 2">
          <a:extLst>
            <a:ext uri="{FF2B5EF4-FFF2-40B4-BE49-F238E27FC236}">
              <a16:creationId xmlns:a16="http://schemas.microsoft.com/office/drawing/2014/main" id="{960B67B8-254A-43D2-A9EC-41A901A44C79}"/>
            </a:ext>
          </a:extLst>
        </xdr:cNvPr>
        <xdr:cNvSpPr/>
      </xdr:nvSpPr>
      <xdr:spPr>
        <a:xfrm>
          <a:off x="169215" y="785010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 tint="-0.249977111117893"/>
    <pageSetUpPr autoPageBreaks="0"/>
  </sheetPr>
  <dimension ref="B9:G31"/>
  <sheetViews>
    <sheetView showGridLines="0" tabSelected="1" zoomScale="90" zoomScaleNormal="90" workbookViewId="0">
      <selection activeCell="C13" sqref="C13"/>
    </sheetView>
  </sheetViews>
  <sheetFormatPr defaultColWidth="9.140625" defaultRowHeight="15"/>
  <cols>
    <col min="1" max="1" width="10.140625" style="12" customWidth="1"/>
    <col min="2" max="2" width="4.28515625" style="12" customWidth="1"/>
    <col min="3" max="3" width="63.140625" style="12" customWidth="1"/>
    <col min="4" max="4" width="1.5703125" style="12" customWidth="1"/>
    <col min="5" max="5" width="4.28515625" style="12" customWidth="1"/>
    <col min="6" max="6" width="61.140625" style="12" customWidth="1"/>
    <col min="7" max="16384" width="9.140625" style="12"/>
  </cols>
  <sheetData>
    <row r="9" spans="2:6" ht="7.5" customHeight="1">
      <c r="C9" s="423"/>
      <c r="D9" s="423"/>
      <c r="E9" s="423"/>
      <c r="F9" s="423"/>
    </row>
    <row r="10" spans="2:6" ht="20.25" customHeight="1">
      <c r="B10" s="424" t="s">
        <v>608</v>
      </c>
      <c r="C10" s="424"/>
      <c r="D10" s="424"/>
      <c r="E10" s="424"/>
      <c r="F10" s="424"/>
    </row>
    <row r="12" spans="2:6" ht="18.75" customHeight="1">
      <c r="C12" s="16" t="s">
        <v>593</v>
      </c>
      <c r="D12" s="17"/>
      <c r="E12" s="24"/>
      <c r="F12" s="18" t="s">
        <v>599</v>
      </c>
    </row>
    <row r="13" spans="2:6" ht="18.75" customHeight="1">
      <c r="C13" s="19" t="s">
        <v>594</v>
      </c>
      <c r="D13" s="17"/>
      <c r="E13" s="24"/>
      <c r="F13" s="19" t="s">
        <v>600</v>
      </c>
    </row>
    <row r="14" spans="2:6" ht="18.75" customHeight="1">
      <c r="C14" s="19" t="s">
        <v>595</v>
      </c>
      <c r="D14" s="17"/>
      <c r="E14" s="24"/>
      <c r="F14" s="19" t="s">
        <v>601</v>
      </c>
    </row>
    <row r="15" spans="2:6" ht="18.75" customHeight="1">
      <c r="C15" s="19" t="s">
        <v>596</v>
      </c>
      <c r="D15" s="17"/>
      <c r="E15" s="24"/>
      <c r="F15" s="19" t="s">
        <v>602</v>
      </c>
    </row>
    <row r="16" spans="2:6" ht="18.75" customHeight="1">
      <c r="C16" s="19" t="s">
        <v>597</v>
      </c>
      <c r="D16" s="17"/>
      <c r="E16" s="24"/>
      <c r="F16" s="19" t="s">
        <v>603</v>
      </c>
    </row>
    <row r="17" spans="2:7" ht="18.75" customHeight="1">
      <c r="C17" s="20" t="s">
        <v>14</v>
      </c>
      <c r="D17" s="17"/>
      <c r="E17" s="24"/>
      <c r="F17" s="19" t="s">
        <v>604</v>
      </c>
    </row>
    <row r="18" spans="2:7" ht="18.75" customHeight="1">
      <c r="C18" s="19" t="s">
        <v>18</v>
      </c>
      <c r="D18" s="17"/>
      <c r="E18" s="24"/>
      <c r="F18" s="19" t="s">
        <v>605</v>
      </c>
    </row>
    <row r="19" spans="2:7" ht="18.75" customHeight="1">
      <c r="C19" s="19" t="s">
        <v>328</v>
      </c>
      <c r="D19" s="17"/>
      <c r="E19" s="24"/>
      <c r="F19" s="19" t="s">
        <v>606</v>
      </c>
    </row>
    <row r="20" spans="2:7" ht="18.75" customHeight="1">
      <c r="C20" s="18" t="s">
        <v>598</v>
      </c>
      <c r="D20" s="21"/>
      <c r="E20" s="24"/>
      <c r="F20" s="19" t="s">
        <v>607</v>
      </c>
    </row>
    <row r="21" spans="2:7" ht="18.75" customHeight="1">
      <c r="D21" s="14"/>
      <c r="E21" s="14"/>
      <c r="F21" s="13"/>
    </row>
    <row r="22" spans="2:7" ht="18.75" customHeight="1">
      <c r="D22" s="14"/>
      <c r="E22" s="14"/>
      <c r="F22" s="14"/>
    </row>
    <row r="23" spans="2:7" ht="18.75" customHeight="1">
      <c r="B23" s="424" t="s">
        <v>356</v>
      </c>
      <c r="C23" s="424"/>
      <c r="D23" s="424"/>
      <c r="E23" s="424"/>
      <c r="F23" s="424"/>
    </row>
    <row r="24" spans="2:7" ht="6.75" customHeight="1">
      <c r="D24" s="14"/>
      <c r="E24" s="14"/>
      <c r="F24" s="14"/>
    </row>
    <row r="25" spans="2:7" ht="18.75" customHeight="1">
      <c r="B25" s="422" t="s">
        <v>609</v>
      </c>
      <c r="C25" s="422"/>
      <c r="D25" s="422"/>
      <c r="E25" s="422"/>
      <c r="F25" s="422"/>
      <c r="G25" s="15"/>
    </row>
    <row r="26" spans="2:7" ht="26.25" customHeight="1">
      <c r="B26" s="422"/>
      <c r="C26" s="422"/>
      <c r="D26" s="422"/>
      <c r="E26" s="422"/>
      <c r="F26" s="422"/>
      <c r="G26" s="15"/>
    </row>
    <row r="27" spans="2:7" ht="11.25" customHeight="1">
      <c r="B27" s="22"/>
      <c r="C27" s="22"/>
      <c r="D27" s="22"/>
      <c r="E27" s="22"/>
      <c r="F27" s="18"/>
      <c r="G27" s="15"/>
    </row>
    <row r="28" spans="2:7" ht="18.75" customHeight="1">
      <c r="B28" s="24"/>
      <c r="C28" s="19" t="s">
        <v>594</v>
      </c>
      <c r="D28" s="23"/>
      <c r="E28" s="24"/>
      <c r="F28" s="19" t="s">
        <v>19</v>
      </c>
      <c r="G28" s="15"/>
    </row>
    <row r="29" spans="2:7" ht="18.75" customHeight="1">
      <c r="B29" s="24"/>
      <c r="C29" s="19" t="s">
        <v>595</v>
      </c>
      <c r="D29" s="23"/>
      <c r="E29" s="24"/>
      <c r="F29" s="19" t="s">
        <v>600</v>
      </c>
      <c r="G29" s="15"/>
    </row>
    <row r="30" spans="2:7" ht="18.75" customHeight="1">
      <c r="B30" s="24"/>
      <c r="C30" s="19" t="s">
        <v>18</v>
      </c>
      <c r="D30" s="23"/>
      <c r="E30" s="24"/>
      <c r="F30" s="20" t="s">
        <v>605</v>
      </c>
      <c r="G30" s="15"/>
    </row>
    <row r="31" spans="2:7" ht="18.75" customHeight="1">
      <c r="B31" s="24"/>
      <c r="C31" s="18" t="s">
        <v>299</v>
      </c>
      <c r="D31" s="23"/>
      <c r="E31" s="24"/>
      <c r="F31" s="24"/>
      <c r="G31" s="15"/>
    </row>
  </sheetData>
  <mergeCells count="4">
    <mergeCell ref="B25:F26"/>
    <mergeCell ref="C9:F9"/>
    <mergeCell ref="B10:F10"/>
    <mergeCell ref="B23:F23"/>
  </mergeCells>
  <hyperlinks>
    <hyperlink ref="F14" location="'Carteira de Crédito'!A1" display="- Carteira de Crédito" xr:uid="{00000000-0004-0000-0000-000000000000}"/>
    <hyperlink ref="F18" location="'Recursos Captados'!A1" display="- Recursos Captados" xr:uid="{00000000-0004-0000-0000-000001000000}"/>
    <hyperlink ref="F19" location="Basileia!A1" display="- Basileia" xr:uid="{00000000-0004-0000-0000-000002000000}"/>
    <hyperlink ref="F15" location="'Qualidade da Carteira'!A1" display="- Qualidade da Carteira" xr:uid="{00000000-0004-0000-0000-000003000000}"/>
    <hyperlink ref="C20" location="'Despesas de Pes. e Adm'!A1" display="- Despesas de Pessoal e Administrativas" xr:uid="{00000000-0004-0000-0000-000004000000}"/>
    <hyperlink ref="F20" location="Ratings!A1" display="- Ratings" xr:uid="{00000000-0004-0000-0000-000005000000}"/>
    <hyperlink ref="F13" location="'Balanço Patrimonial (N)'!A1" display="- Balanço Patrimonial (Atual)" xr:uid="{00000000-0004-0000-0000-000006000000}"/>
    <hyperlink ref="C14" location="'Resultado Contábil'!A1" display="- Demonstração de Resultado Contábil" xr:uid="{00000000-0004-0000-0000-000007000000}"/>
    <hyperlink ref="F17" location="'Concentração Setorial Atacado'!A1" display="- Qualidade da Carteira - Concentração Setorial Atacado" xr:uid="{00000000-0004-0000-0000-000009000000}"/>
    <hyperlink ref="C19" location="'Custo de Crédito'!A1" display="- Custo de Crédito" xr:uid="{00000000-0004-0000-0000-00000A000000}"/>
    <hyperlink ref="F16" location="'Finan. de Veículos'!A1" display="- Financiamento de Veículos" xr:uid="{00000000-0004-0000-0000-00000B000000}"/>
    <hyperlink ref="C12" location="'Principais Informações'!A1" display="- Principais Informações" xr:uid="{00000000-0004-0000-0000-00000D000000}"/>
    <hyperlink ref="C13" location="'Resultado Gerencial'!A1" display="- Demonstração de Resultado Gerencial" xr:uid="{00000000-0004-0000-0000-00000E000000}"/>
    <hyperlink ref="C18" location="'Receitas de Prest. de Servi (N)'!A1" display="- Receitas de Prest. de Serviços (Atual)" xr:uid="{00000000-0004-0000-0000-00000F000000}"/>
    <hyperlink ref="C29" location="'DRE Contábil - Descontinuada'!Area_de_impressao" display="- Demonstração de Resultado Contábil" xr:uid="{08BB821D-C0B3-46D9-9FD5-ED420CE0AC59}"/>
    <hyperlink ref="C28" location="'DRE Gerencial - Descontinuada'!Area_de_impressao" display="- Demonstração de Resultado Gerencial" xr:uid="{0E2F4745-FA32-4F5E-9C99-D37807A6F1C9}"/>
    <hyperlink ref="C30" location="'Rec.de Serviços - Descontinuada'!Area_de_impressao" display="- Receitas de Prestação de Serviços" xr:uid="{A76AFAA9-8597-423F-A825-41E47137BE2F}"/>
    <hyperlink ref="F29" location="'Bal. Patrimonial - Descotinuada'!A1" display="- Balanço Patrimonial " xr:uid="{D08819AA-7556-46C9-B3DE-6F80D53D2502}"/>
    <hyperlink ref="F28" location="'Des. Pessoal - Descontinuada'!Area_de_impressao" display="- Despesas de Pessoal" xr:uid="{F87D85B7-1EFA-4ACF-9F90-CE09EF36EEEA}"/>
    <hyperlink ref="C31" location="'Des.Adm - Descontinuada'!Area_de_impressao" display="- Despesas Administrativas" xr:uid="{FE3D8F4C-5FAB-42D9-A417-FF6168DC0E1F}"/>
    <hyperlink ref="F12" location="'Outras Receitas (Desp.) e Contr'!A16" display="- Outras Receitas (Despesas) e Controladas" xr:uid="{00000000-0004-0000-0000-00000C000000}"/>
    <hyperlink ref="C17" location="'Margem Finan. Bruta (MFB)'!A1" display="- Margem Financeira Bruta" xr:uid="{A598785A-CCDB-4047-8830-8BB7542562BA}"/>
    <hyperlink ref="F30" location="'Recursos Captados - Descont.'!A1" display="- Recursos Captados" xr:uid="{314DA5E8-2524-4FF7-A6F8-B3086B330C15}"/>
    <hyperlink ref="C15" location="'Resultado Recorrente'!A1" display="- Reconciliação entre o Resultado Contábil e o Gerencial" xr:uid="{C00206BB-0149-415A-B93D-76F7F1F6D273}"/>
    <hyperlink ref="C16" location="'Lucro Líquido Recorrente'!A1" display="- Lucro Recorrente" xr:uid="{F26AFAC7-F04C-404E-A37A-048FD50DC3E5}"/>
  </hyperlinks>
  <pageMargins left="0.511811024" right="0.511811024" top="0.78740157499999996" bottom="0.78740157499999996" header="0.31496062000000002" footer="0.31496062000000002"/>
  <pageSetup paperSize="9" orientation="portrait" r:id="rId1"/>
  <headerFooter>
    <oddFooter>&amp;L&amp;1#&amp;"Calibri"&amp;10&amp;K000000PÚBLICO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5775CF"/>
    <pageSetUpPr fitToPage="1"/>
  </sheetPr>
  <dimension ref="A1:AU22"/>
  <sheetViews>
    <sheetView showGridLines="0" zoomScale="85" zoomScaleNormal="85" workbookViewId="0">
      <pane xSplit="1" ySplit="4" topLeftCell="AM8" activePane="bottomRight" state="frozen"/>
      <selection activeCell="K30" sqref="K30"/>
      <selection pane="topRight" activeCell="K30" sqref="K30"/>
      <selection pane="bottomLeft" activeCell="K30" sqref="K30"/>
      <selection pane="bottomRight" activeCell="AU22" sqref="AU22"/>
    </sheetView>
  </sheetViews>
  <sheetFormatPr defaultColWidth="9.140625" defaultRowHeight="15" customHeight="1"/>
  <cols>
    <col min="1" max="1" width="83.85546875" style="48" bestFit="1" customWidth="1"/>
    <col min="2" max="7" width="10.140625" style="44" bestFit="1" customWidth="1"/>
    <col min="8" max="8" width="11.7109375" style="44" bestFit="1" customWidth="1"/>
    <col min="9" max="9" width="10.140625" style="44" bestFit="1" customWidth="1"/>
    <col min="10" max="10" width="10" style="44" bestFit="1" customWidth="1"/>
    <col min="11" max="14" width="10.140625" style="44" bestFit="1" customWidth="1"/>
    <col min="15" max="15" width="11.7109375" style="44" bestFit="1" customWidth="1"/>
    <col min="16" max="21" width="10.140625" style="44" bestFit="1" customWidth="1"/>
    <col min="22" max="22" width="11.7109375" style="44" bestFit="1" customWidth="1"/>
    <col min="23" max="32" width="10.140625" style="44" bestFit="1" customWidth="1"/>
    <col min="33" max="33" width="10" style="44" bestFit="1" customWidth="1"/>
    <col min="34" max="34" width="10" style="44" customWidth="1"/>
    <col min="35" max="35" width="10" style="44" bestFit="1" customWidth="1"/>
    <col min="36" max="36" width="11.7109375" style="44" bestFit="1" customWidth="1"/>
    <col min="37" max="38" width="10" style="44" bestFit="1" customWidth="1"/>
    <col min="39" max="39" width="10" style="44" customWidth="1"/>
    <col min="40" max="42" width="10" style="44" bestFit="1" customWidth="1"/>
    <col min="43" max="43" width="11.7109375" style="44" bestFit="1" customWidth="1"/>
    <col min="44" max="45" width="10" style="44" bestFit="1" customWidth="1"/>
    <col min="46" max="46" width="10" style="44" customWidth="1"/>
    <col min="47" max="47" width="10" style="44" bestFit="1" customWidth="1"/>
    <col min="48" max="16384" width="9.140625" style="44"/>
  </cols>
  <sheetData>
    <row r="1" spans="1:47" ht="57.75" customHeight="1">
      <c r="A1" s="27"/>
    </row>
    <row r="2" spans="1:47" ht="15" customHeight="1">
      <c r="A2" s="26" t="s">
        <v>296</v>
      </c>
      <c r="B2" s="52"/>
      <c r="C2" s="52"/>
      <c r="D2" s="55"/>
      <c r="E2" s="52"/>
      <c r="F2" s="52"/>
      <c r="I2" s="52"/>
      <c r="J2" s="52"/>
      <c r="L2" s="52"/>
      <c r="M2" s="52"/>
      <c r="P2" s="52"/>
      <c r="Q2" s="52"/>
      <c r="S2" s="52"/>
      <c r="T2" s="52"/>
    </row>
    <row r="3" spans="1:47" s="46" customFormat="1" ht="15" customHeight="1">
      <c r="A3" s="25"/>
      <c r="AR3" s="322" t="s">
        <v>673</v>
      </c>
    </row>
    <row r="4" spans="1:47" ht="21" customHeight="1">
      <c r="A4" s="32" t="s">
        <v>495</v>
      </c>
      <c r="B4" s="33" t="s">
        <v>253</v>
      </c>
      <c r="C4" s="33" t="s">
        <v>255</v>
      </c>
      <c r="D4" s="33" t="s">
        <v>387</v>
      </c>
      <c r="E4" s="33" t="s">
        <v>257</v>
      </c>
      <c r="F4" s="33" t="s">
        <v>258</v>
      </c>
      <c r="G4" s="33" t="s">
        <v>388</v>
      </c>
      <c r="H4" s="54" t="s">
        <v>326</v>
      </c>
      <c r="I4" s="33" t="s">
        <v>347</v>
      </c>
      <c r="J4" s="33" t="s">
        <v>386</v>
      </c>
      <c r="K4" s="33" t="s">
        <v>389</v>
      </c>
      <c r="L4" s="33" t="s">
        <v>392</v>
      </c>
      <c r="M4" s="33" t="s">
        <v>401</v>
      </c>
      <c r="N4" s="33" t="s">
        <v>402</v>
      </c>
      <c r="O4" s="54" t="s">
        <v>403</v>
      </c>
      <c r="P4" s="33" t="s">
        <v>463</v>
      </c>
      <c r="Q4" s="33" t="s">
        <v>499</v>
      </c>
      <c r="R4" s="33" t="s">
        <v>500</v>
      </c>
      <c r="S4" s="33" t="s">
        <v>512</v>
      </c>
      <c r="T4" s="33" t="s">
        <v>517</v>
      </c>
      <c r="U4" s="33" t="s">
        <v>518</v>
      </c>
      <c r="V4" s="54" t="s">
        <v>519</v>
      </c>
      <c r="W4" s="33" t="s">
        <v>528</v>
      </c>
      <c r="X4" s="33" t="s">
        <v>529</v>
      </c>
      <c r="Y4" s="33" t="s">
        <v>530</v>
      </c>
      <c r="Z4" s="33" t="s">
        <v>531</v>
      </c>
      <c r="AA4" s="33" t="s">
        <v>532</v>
      </c>
      <c r="AB4" s="33" t="s">
        <v>533</v>
      </c>
      <c r="AC4" s="54" t="s">
        <v>534</v>
      </c>
      <c r="AD4" s="33" t="s">
        <v>562</v>
      </c>
      <c r="AE4" s="33" t="s">
        <v>563</v>
      </c>
      <c r="AF4" s="33" t="s">
        <v>566</v>
      </c>
      <c r="AG4" s="33" t="s">
        <v>564</v>
      </c>
      <c r="AH4" s="33" t="s">
        <v>565</v>
      </c>
      <c r="AI4" s="33" t="s">
        <v>567</v>
      </c>
      <c r="AJ4" s="54" t="s">
        <v>568</v>
      </c>
      <c r="AK4" s="33" t="s">
        <v>620</v>
      </c>
      <c r="AL4" s="33" t="s">
        <v>621</v>
      </c>
      <c r="AM4" s="33" t="s">
        <v>624</v>
      </c>
      <c r="AN4" s="33" t="s">
        <v>622</v>
      </c>
      <c r="AO4" s="33" t="s">
        <v>623</v>
      </c>
      <c r="AP4" s="33" t="s">
        <v>625</v>
      </c>
      <c r="AQ4" s="313" t="s">
        <v>626</v>
      </c>
      <c r="AR4" s="366" t="s">
        <v>669</v>
      </c>
      <c r="AS4" s="245" t="s">
        <v>670</v>
      </c>
      <c r="AT4" s="33" t="s">
        <v>715</v>
      </c>
      <c r="AU4" s="245" t="s">
        <v>671</v>
      </c>
    </row>
    <row r="5" spans="1:47" s="102" customFormat="1" ht="15" customHeight="1">
      <c r="A5" s="103" t="s">
        <v>489</v>
      </c>
      <c r="B5" s="104">
        <v>186.39191597000001</v>
      </c>
      <c r="C5" s="104">
        <v>184.59364599999995</v>
      </c>
      <c r="D5" s="61">
        <f>C5+B5</f>
        <v>370.98556196999994</v>
      </c>
      <c r="E5" s="104">
        <v>196.78104074999999</v>
      </c>
      <c r="F5" s="104">
        <v>211.00325430999999</v>
      </c>
      <c r="G5" s="61">
        <f>F5+E5</f>
        <v>407.78429505999998</v>
      </c>
      <c r="H5" s="61">
        <f>G5+D5</f>
        <v>778.76985702999991</v>
      </c>
      <c r="I5" s="104">
        <v>187.96322800000002</v>
      </c>
      <c r="J5" s="104">
        <v>118.86401799999999</v>
      </c>
      <c r="K5" s="61">
        <f>J5+I5</f>
        <v>306.827246</v>
      </c>
      <c r="L5" s="104">
        <v>178.60747400000002</v>
      </c>
      <c r="M5" s="104">
        <v>205.48982810000001</v>
      </c>
      <c r="N5" s="61">
        <f>M5+L5</f>
        <v>384.09730210000004</v>
      </c>
      <c r="O5" s="61">
        <f>N5+K5</f>
        <v>690.92454810000004</v>
      </c>
      <c r="P5" s="104">
        <v>180.39369199999999</v>
      </c>
      <c r="Q5" s="104">
        <v>160.62141500000001</v>
      </c>
      <c r="R5" s="61">
        <f>Q5+P5</f>
        <v>341.015107</v>
      </c>
      <c r="S5" s="104">
        <v>182.03850589000001</v>
      </c>
      <c r="T5" s="104">
        <v>132.09592161</v>
      </c>
      <c r="U5" s="61">
        <f>T5+S5</f>
        <v>314.13442750000002</v>
      </c>
      <c r="V5" s="61">
        <f>U5+R5</f>
        <v>655.14953450000007</v>
      </c>
      <c r="W5" s="104">
        <v>127.74056400000001</v>
      </c>
      <c r="X5" s="104">
        <v>116.87190265000001</v>
      </c>
      <c r="Y5" s="61">
        <f>X5+W5</f>
        <v>244.61246665000002</v>
      </c>
      <c r="Z5" s="104">
        <v>151.09139498000002</v>
      </c>
      <c r="AA5" s="104">
        <v>165.16457272</v>
      </c>
      <c r="AB5" s="61">
        <f>AA5+Z5</f>
        <v>316.25596770000004</v>
      </c>
      <c r="AC5" s="61">
        <f>AB5+Y5</f>
        <v>560.86843435000003</v>
      </c>
      <c r="AD5" s="104">
        <v>172.97403703000001</v>
      </c>
      <c r="AE5" s="104">
        <v>172.72799671999999</v>
      </c>
      <c r="AF5" s="61">
        <f>AE5+AD5</f>
        <v>345.70203375</v>
      </c>
      <c r="AG5" s="104">
        <v>220.00935199999998</v>
      </c>
      <c r="AH5" s="104">
        <v>247.00350700000001</v>
      </c>
      <c r="AI5" s="61">
        <f>AH5+AG5</f>
        <v>467.01285899999999</v>
      </c>
      <c r="AJ5" s="61">
        <f>AI5+AF5</f>
        <v>812.71489274999999</v>
      </c>
      <c r="AK5" s="104">
        <v>238.61752396999998</v>
      </c>
      <c r="AL5" s="104">
        <v>223.24227200000001</v>
      </c>
      <c r="AM5" s="61">
        <f>AL5+AK5</f>
        <v>461.85979596999999</v>
      </c>
      <c r="AN5" s="104">
        <v>248.35692599999999</v>
      </c>
      <c r="AO5" s="104">
        <v>242.38106800000003</v>
      </c>
      <c r="AP5" s="61">
        <f>AO5+AN5</f>
        <v>490.73799400000001</v>
      </c>
      <c r="AQ5" s="314">
        <f>AP5+AM5</f>
        <v>952.59778997000001</v>
      </c>
      <c r="AR5" s="367">
        <v>201.90411599999999</v>
      </c>
      <c r="AS5" s="369">
        <v>190.628265</v>
      </c>
      <c r="AT5" s="61">
        <f>AS5+AR5</f>
        <v>392.53238099999999</v>
      </c>
      <c r="AU5" s="369">
        <v>219.50064255000001</v>
      </c>
    </row>
    <row r="6" spans="1:47" s="102" customFormat="1" ht="15" customHeight="1">
      <c r="A6" s="103" t="s">
        <v>261</v>
      </c>
      <c r="B6" s="104">
        <v>136.62611627000001</v>
      </c>
      <c r="C6" s="104">
        <v>140.40431649999994</v>
      </c>
      <c r="D6" s="61">
        <f t="shared" ref="D6:D12" si="0">C6+B6</f>
        <v>277.03043276999995</v>
      </c>
      <c r="E6" s="104">
        <v>143.04223182999999</v>
      </c>
      <c r="F6" s="104">
        <v>150.17372723999998</v>
      </c>
      <c r="G6" s="61">
        <f t="shared" ref="G6:G12" si="1">F6+E6</f>
        <v>293.21595906999994</v>
      </c>
      <c r="H6" s="61">
        <f t="shared" ref="H6:H12" si="2">G6+D6</f>
        <v>570.24639183999989</v>
      </c>
      <c r="I6" s="104">
        <v>136.17953455</v>
      </c>
      <c r="J6" s="104">
        <v>86.329371079999987</v>
      </c>
      <c r="K6" s="61">
        <f t="shared" ref="K6:K12" si="3">J6+I6</f>
        <v>222.50890562999999</v>
      </c>
      <c r="L6" s="104">
        <v>136.32660066999998</v>
      </c>
      <c r="M6" s="104">
        <v>158.5893331</v>
      </c>
      <c r="N6" s="61">
        <f t="shared" ref="N6:N12" si="4">M6+L6</f>
        <v>294.91593376999998</v>
      </c>
      <c r="O6" s="61">
        <f t="shared" ref="O6:O12" si="5">N6+K6</f>
        <v>517.4248394</v>
      </c>
      <c r="P6" s="104">
        <v>136.38750377000005</v>
      </c>
      <c r="Q6" s="104">
        <v>135.81357883000001</v>
      </c>
      <c r="R6" s="61">
        <f t="shared" ref="R6:R12" si="6">Q6+P6</f>
        <v>272.20108260000006</v>
      </c>
      <c r="S6" s="104">
        <v>145.61357499000002</v>
      </c>
      <c r="T6" s="104">
        <v>112.38150321999998</v>
      </c>
      <c r="U6" s="61">
        <f t="shared" ref="U6:U12" si="7">T6+S6</f>
        <v>257.99507820999997</v>
      </c>
      <c r="V6" s="61">
        <f t="shared" ref="V6:V12" si="8">U6+R6</f>
        <v>530.19616081000004</v>
      </c>
      <c r="W6" s="104">
        <v>100.25274800999999</v>
      </c>
      <c r="X6" s="104">
        <v>86.293069009999996</v>
      </c>
      <c r="Y6" s="61">
        <f t="shared" ref="Y6:Y12" si="9">X6+W6</f>
        <v>186.54581701999999</v>
      </c>
      <c r="Z6" s="104">
        <v>135.11109353000001</v>
      </c>
      <c r="AA6" s="104">
        <v>152.4296779</v>
      </c>
      <c r="AB6" s="61">
        <f t="shared" ref="AB6:AB12" si="10">AA6+Z6</f>
        <v>287.54077143000001</v>
      </c>
      <c r="AC6" s="61">
        <f t="shared" ref="AC6:AC12" si="11">AB6+Y6</f>
        <v>474.08658845000002</v>
      </c>
      <c r="AD6" s="104">
        <v>163.00119851999995</v>
      </c>
      <c r="AE6" s="104">
        <v>174.49793066000001</v>
      </c>
      <c r="AF6" s="61">
        <f t="shared" ref="AF6:AF12" si="12">AE6+AD6</f>
        <v>337.49912917999995</v>
      </c>
      <c r="AG6" s="104">
        <v>204.29241775</v>
      </c>
      <c r="AH6" s="104">
        <v>222.01528943000002</v>
      </c>
      <c r="AI6" s="61">
        <f t="shared" ref="AI6:AI12" si="13">AH6+AG6</f>
        <v>426.30770718000002</v>
      </c>
      <c r="AJ6" s="61">
        <f t="shared" ref="AJ6:AJ12" si="14">AI6+AF6</f>
        <v>763.80683636000003</v>
      </c>
      <c r="AK6" s="104">
        <v>234.88411407000001</v>
      </c>
      <c r="AL6" s="104">
        <v>217.39586004</v>
      </c>
      <c r="AM6" s="61">
        <f t="shared" ref="AM6:AM12" si="15">AL6+AK6</f>
        <v>452.27997411000001</v>
      </c>
      <c r="AN6" s="104">
        <v>240.69538027000002</v>
      </c>
      <c r="AO6" s="104">
        <v>238.60551800000002</v>
      </c>
      <c r="AP6" s="61">
        <f t="shared" ref="AP6:AP12" si="16">AO6+AN6</f>
        <v>479.30089827000006</v>
      </c>
      <c r="AQ6" s="314">
        <f t="shared" ref="AQ6:AQ12" si="17">AP6+AM6</f>
        <v>931.58087238000007</v>
      </c>
      <c r="AR6" s="367">
        <v>214.72138265999999</v>
      </c>
      <c r="AS6" s="369">
        <v>165.11963943999999</v>
      </c>
      <c r="AT6" s="61">
        <f t="shared" ref="AT6:AT12" si="18">AS6+AR6</f>
        <v>379.84102209999998</v>
      </c>
      <c r="AU6" s="369">
        <v>205.05312709999995</v>
      </c>
    </row>
    <row r="7" spans="1:47" s="102" customFormat="1" ht="15" customHeight="1">
      <c r="A7" s="103" t="s">
        <v>494</v>
      </c>
      <c r="B7" s="104">
        <v>68.694435470000002</v>
      </c>
      <c r="C7" s="104">
        <v>46.782304179999997</v>
      </c>
      <c r="D7" s="61">
        <f t="shared" si="0"/>
        <v>115.47673965</v>
      </c>
      <c r="E7" s="104">
        <v>51.266302859999996</v>
      </c>
      <c r="F7" s="104">
        <v>66.629885119999997</v>
      </c>
      <c r="G7" s="61">
        <f t="shared" si="1"/>
        <v>117.89618797999999</v>
      </c>
      <c r="H7" s="61">
        <f t="shared" si="2"/>
        <v>233.37292762999999</v>
      </c>
      <c r="I7" s="104">
        <v>65.438447080000003</v>
      </c>
      <c r="J7" s="104">
        <v>63.132488690000002</v>
      </c>
      <c r="K7" s="61">
        <f t="shared" si="3"/>
        <v>128.57093577000001</v>
      </c>
      <c r="L7" s="104">
        <v>67.047958429999994</v>
      </c>
      <c r="M7" s="104">
        <v>83.952127449999992</v>
      </c>
      <c r="N7" s="61">
        <f t="shared" si="4"/>
        <v>151.00008587999997</v>
      </c>
      <c r="O7" s="61">
        <f t="shared" si="5"/>
        <v>279.57102164999998</v>
      </c>
      <c r="P7" s="104">
        <v>72.036278259999989</v>
      </c>
      <c r="Q7" s="104">
        <v>77.187396390000004</v>
      </c>
      <c r="R7" s="61">
        <f t="shared" si="6"/>
        <v>149.22367464999999</v>
      </c>
      <c r="S7" s="104">
        <v>103.91860171999998</v>
      </c>
      <c r="T7" s="104">
        <v>92.881008500000021</v>
      </c>
      <c r="U7" s="61">
        <f t="shared" si="7"/>
        <v>196.79961022000001</v>
      </c>
      <c r="V7" s="61">
        <f t="shared" si="8"/>
        <v>346.02328487</v>
      </c>
      <c r="W7" s="104">
        <v>90.061417639999988</v>
      </c>
      <c r="X7" s="104">
        <v>96.019073849999984</v>
      </c>
      <c r="Y7" s="61">
        <f t="shared" si="9"/>
        <v>186.08049148999999</v>
      </c>
      <c r="Z7" s="104">
        <v>103.04497566999999</v>
      </c>
      <c r="AA7" s="104">
        <v>100.15672285999999</v>
      </c>
      <c r="AB7" s="61">
        <f t="shared" si="10"/>
        <v>203.20169852999999</v>
      </c>
      <c r="AC7" s="61">
        <f t="shared" si="11"/>
        <v>389.28219001999997</v>
      </c>
      <c r="AD7" s="104">
        <v>84.778395339999989</v>
      </c>
      <c r="AE7" s="104">
        <v>81.373869869999993</v>
      </c>
      <c r="AF7" s="61">
        <f t="shared" si="12"/>
        <v>166.15226521</v>
      </c>
      <c r="AG7" s="104">
        <v>83.440945689999992</v>
      </c>
      <c r="AH7" s="104">
        <v>84.97739777000001</v>
      </c>
      <c r="AI7" s="61">
        <f t="shared" si="13"/>
        <v>168.41834346000002</v>
      </c>
      <c r="AJ7" s="61">
        <f t="shared" si="14"/>
        <v>334.57060867000001</v>
      </c>
      <c r="AK7" s="104">
        <v>81.051116979999989</v>
      </c>
      <c r="AL7" s="104">
        <v>82.964796789999994</v>
      </c>
      <c r="AM7" s="61">
        <f t="shared" si="15"/>
        <v>164.01591377</v>
      </c>
      <c r="AN7" s="104">
        <v>86.635669120000003</v>
      </c>
      <c r="AO7" s="104">
        <v>90.906010699999996</v>
      </c>
      <c r="AP7" s="61">
        <f t="shared" si="16"/>
        <v>177.54167982000001</v>
      </c>
      <c r="AQ7" s="314">
        <f t="shared" si="17"/>
        <v>341.55759359000001</v>
      </c>
      <c r="AR7" s="367">
        <v>84.638451590000003</v>
      </c>
      <c r="AS7" s="369">
        <v>86.648734809999993</v>
      </c>
      <c r="AT7" s="61">
        <f t="shared" si="18"/>
        <v>171.2871864</v>
      </c>
      <c r="AU7" s="369">
        <v>86.986455190000001</v>
      </c>
    </row>
    <row r="8" spans="1:47" s="102" customFormat="1" ht="15" customHeight="1">
      <c r="A8" s="103" t="s">
        <v>92</v>
      </c>
      <c r="B8" s="104">
        <v>21.474851440000002</v>
      </c>
      <c r="C8" s="104">
        <v>22.862614129999997</v>
      </c>
      <c r="D8" s="61">
        <f t="shared" si="0"/>
        <v>44.337465569999999</v>
      </c>
      <c r="E8" s="104">
        <v>19.698799050000002</v>
      </c>
      <c r="F8" s="104">
        <v>19.425692580000003</v>
      </c>
      <c r="G8" s="61">
        <f t="shared" si="1"/>
        <v>39.124491630000009</v>
      </c>
      <c r="H8" s="61">
        <f t="shared" si="2"/>
        <v>83.461957200000001</v>
      </c>
      <c r="I8" s="104">
        <v>29.242107639999997</v>
      </c>
      <c r="J8" s="104">
        <v>28.144974619999996</v>
      </c>
      <c r="K8" s="61">
        <f t="shared" si="3"/>
        <v>57.387082259999993</v>
      </c>
      <c r="L8" s="104">
        <v>24.482881169999995</v>
      </c>
      <c r="M8" s="104">
        <v>25.562666010000004</v>
      </c>
      <c r="N8" s="61">
        <f t="shared" si="4"/>
        <v>50.04554718</v>
      </c>
      <c r="O8" s="61">
        <f t="shared" si="5"/>
        <v>107.43262944</v>
      </c>
      <c r="P8" s="104">
        <v>27.555107149999998</v>
      </c>
      <c r="Q8" s="104">
        <v>26.629515400000003</v>
      </c>
      <c r="R8" s="61">
        <f t="shared" si="6"/>
        <v>54.18462255</v>
      </c>
      <c r="S8" s="104">
        <v>27.367147069999998</v>
      </c>
      <c r="T8" s="104">
        <v>29.785417850000005</v>
      </c>
      <c r="U8" s="61">
        <f t="shared" si="7"/>
        <v>57.152564920000003</v>
      </c>
      <c r="V8" s="61">
        <f t="shared" si="8"/>
        <v>111.33718747</v>
      </c>
      <c r="W8" s="104">
        <v>23.38761804</v>
      </c>
      <c r="X8" s="104">
        <v>27.361397180000004</v>
      </c>
      <c r="Y8" s="61">
        <f t="shared" si="9"/>
        <v>50.749015220000004</v>
      </c>
      <c r="Z8" s="104">
        <v>26.022719890000001</v>
      </c>
      <c r="AA8" s="104">
        <v>24.270470769999999</v>
      </c>
      <c r="AB8" s="61">
        <f t="shared" si="10"/>
        <v>50.29319066</v>
      </c>
      <c r="AC8" s="61">
        <f t="shared" si="11"/>
        <v>101.04220588000001</v>
      </c>
      <c r="AD8" s="104">
        <v>24.106218629999997</v>
      </c>
      <c r="AE8" s="104">
        <v>21.845841240000002</v>
      </c>
      <c r="AF8" s="61">
        <f t="shared" si="12"/>
        <v>45.952059869999999</v>
      </c>
      <c r="AG8" s="104">
        <v>23.167240839999995</v>
      </c>
      <c r="AH8" s="104">
        <v>22.052958340000004</v>
      </c>
      <c r="AI8" s="61">
        <f t="shared" si="13"/>
        <v>45.220199179999994</v>
      </c>
      <c r="AJ8" s="61">
        <f t="shared" si="14"/>
        <v>91.172259049999994</v>
      </c>
      <c r="AK8" s="104">
        <v>18.941789510000003</v>
      </c>
      <c r="AL8" s="104">
        <v>24.425699510000005</v>
      </c>
      <c r="AM8" s="61">
        <f t="shared" si="15"/>
        <v>43.367489020000008</v>
      </c>
      <c r="AN8" s="104">
        <v>19.149539440000002</v>
      </c>
      <c r="AO8" s="104">
        <v>20.3016817</v>
      </c>
      <c r="AP8" s="61">
        <f t="shared" si="16"/>
        <v>39.451221140000001</v>
      </c>
      <c r="AQ8" s="314">
        <f t="shared" si="17"/>
        <v>82.818710160000009</v>
      </c>
      <c r="AR8" s="367">
        <v>18.866243400000002</v>
      </c>
      <c r="AS8" s="369">
        <v>20.258906529999997</v>
      </c>
      <c r="AT8" s="61">
        <f t="shared" si="18"/>
        <v>39.125149929999999</v>
      </c>
      <c r="AU8" s="369">
        <v>19.64778089</v>
      </c>
    </row>
    <row r="9" spans="1:47" s="102" customFormat="1" ht="15" customHeight="1">
      <c r="A9" s="103" t="s">
        <v>93</v>
      </c>
      <c r="B9" s="104">
        <v>31.923886759999998</v>
      </c>
      <c r="C9" s="104">
        <v>35.683460929999995</v>
      </c>
      <c r="D9" s="61">
        <f t="shared" si="0"/>
        <v>67.607347689999997</v>
      </c>
      <c r="E9" s="104">
        <v>35.987310589999993</v>
      </c>
      <c r="F9" s="104">
        <v>38.521307039999996</v>
      </c>
      <c r="G9" s="61">
        <f t="shared" si="1"/>
        <v>74.508617629999989</v>
      </c>
      <c r="H9" s="61">
        <f t="shared" si="2"/>
        <v>142.11596531999999</v>
      </c>
      <c r="I9" s="104">
        <v>32.445063270000006</v>
      </c>
      <c r="J9" s="104">
        <v>36.254091549999998</v>
      </c>
      <c r="K9" s="61">
        <f t="shared" si="3"/>
        <v>68.699154820000004</v>
      </c>
      <c r="L9" s="104">
        <v>30.561289060000004</v>
      </c>
      <c r="M9" s="104">
        <v>31.883841119999996</v>
      </c>
      <c r="N9" s="61">
        <f t="shared" si="4"/>
        <v>62.44513018</v>
      </c>
      <c r="O9" s="61">
        <f t="shared" si="5"/>
        <v>131.144285</v>
      </c>
      <c r="P9" s="104">
        <v>27.824049149999997</v>
      </c>
      <c r="Q9" s="104">
        <v>30.230025560000001</v>
      </c>
      <c r="R9" s="61">
        <f t="shared" si="6"/>
        <v>58.054074709999995</v>
      </c>
      <c r="S9" s="104">
        <v>27.824731789999998</v>
      </c>
      <c r="T9" s="104">
        <v>26.07455079</v>
      </c>
      <c r="U9" s="61">
        <f t="shared" si="7"/>
        <v>53.899282579999998</v>
      </c>
      <c r="V9" s="61">
        <f t="shared" si="8"/>
        <v>111.95335728999999</v>
      </c>
      <c r="W9" s="104">
        <v>24.051350120000002</v>
      </c>
      <c r="X9" s="104">
        <v>25.269784010000006</v>
      </c>
      <c r="Y9" s="61">
        <f t="shared" si="9"/>
        <v>49.321134130000004</v>
      </c>
      <c r="Z9" s="104">
        <v>21.97623879</v>
      </c>
      <c r="AA9" s="104">
        <v>20.888726919999996</v>
      </c>
      <c r="AB9" s="61">
        <f t="shared" si="10"/>
        <v>42.864965709999993</v>
      </c>
      <c r="AC9" s="61">
        <f t="shared" si="11"/>
        <v>92.186099839999997</v>
      </c>
      <c r="AD9" s="104">
        <v>6.8782158400000002</v>
      </c>
      <c r="AE9" s="104">
        <v>0</v>
      </c>
      <c r="AF9" s="61">
        <f t="shared" si="12"/>
        <v>6.8782158400000002</v>
      </c>
      <c r="AG9" s="104">
        <v>0</v>
      </c>
      <c r="AH9" s="104">
        <v>0</v>
      </c>
      <c r="AI9" s="61">
        <f t="shared" si="13"/>
        <v>0</v>
      </c>
      <c r="AJ9" s="61">
        <f t="shared" si="14"/>
        <v>6.8782158400000002</v>
      </c>
      <c r="AK9" s="104">
        <v>0</v>
      </c>
      <c r="AL9" s="104">
        <v>0</v>
      </c>
      <c r="AM9" s="61">
        <f t="shared" si="15"/>
        <v>0</v>
      </c>
      <c r="AN9" s="104">
        <v>0</v>
      </c>
      <c r="AO9" s="104">
        <v>0</v>
      </c>
      <c r="AP9" s="61">
        <f t="shared" si="16"/>
        <v>0</v>
      </c>
      <c r="AQ9" s="314">
        <f t="shared" si="17"/>
        <v>0</v>
      </c>
      <c r="AR9" s="367">
        <v>0</v>
      </c>
      <c r="AS9" s="369">
        <v>0</v>
      </c>
      <c r="AT9" s="61">
        <f t="shared" si="18"/>
        <v>0</v>
      </c>
      <c r="AU9" s="369">
        <v>0</v>
      </c>
    </row>
    <row r="10" spans="1:47" s="102" customFormat="1" ht="15" customHeight="1">
      <c r="A10" s="103" t="s">
        <v>94</v>
      </c>
      <c r="B10" s="104">
        <v>15.361060999999999</v>
      </c>
      <c r="C10" s="104">
        <v>34.705402890000002</v>
      </c>
      <c r="D10" s="61">
        <f>C10+B10</f>
        <v>50.066463890000001</v>
      </c>
      <c r="E10" s="104">
        <v>15.378786320000001</v>
      </c>
      <c r="F10" s="104">
        <v>17.311212620000006</v>
      </c>
      <c r="G10" s="61">
        <f t="shared" si="1"/>
        <v>32.689998940000009</v>
      </c>
      <c r="H10" s="61">
        <f t="shared" si="2"/>
        <v>82.756462830000004</v>
      </c>
      <c r="I10" s="104">
        <v>21.526205119999997</v>
      </c>
      <c r="J10" s="104">
        <v>19.463616020000003</v>
      </c>
      <c r="K10" s="61">
        <f t="shared" si="3"/>
        <v>40.989821140000004</v>
      </c>
      <c r="L10" s="104">
        <v>31.062888030000003</v>
      </c>
      <c r="M10" s="104">
        <v>21.241091799999996</v>
      </c>
      <c r="N10" s="61">
        <f t="shared" si="4"/>
        <v>52.303979830000003</v>
      </c>
      <c r="O10" s="61">
        <f t="shared" si="5"/>
        <v>93.293800970000007</v>
      </c>
      <c r="P10" s="104">
        <v>15.382778380000001</v>
      </c>
      <c r="Q10" s="104">
        <v>86.278797019999999</v>
      </c>
      <c r="R10" s="61">
        <f t="shared" si="6"/>
        <v>101.6615754</v>
      </c>
      <c r="S10" s="104">
        <v>24.519555319999995</v>
      </c>
      <c r="T10" s="104">
        <v>23.218227670000001</v>
      </c>
      <c r="U10" s="61">
        <f t="shared" si="7"/>
        <v>47.737782989999999</v>
      </c>
      <c r="V10" s="61">
        <f t="shared" si="8"/>
        <v>149.39935839</v>
      </c>
      <c r="W10" s="104">
        <v>37.207694479999994</v>
      </c>
      <c r="X10" s="104">
        <v>28.178699400000003</v>
      </c>
      <c r="Y10" s="61">
        <f t="shared" si="9"/>
        <v>65.38639388</v>
      </c>
      <c r="Z10" s="104">
        <v>36.02775991</v>
      </c>
      <c r="AA10" s="104">
        <v>26.693008389999999</v>
      </c>
      <c r="AB10" s="61">
        <f t="shared" si="10"/>
        <v>62.720768300000003</v>
      </c>
      <c r="AC10" s="61">
        <f t="shared" si="11"/>
        <v>128.10716217999999</v>
      </c>
      <c r="AD10" s="104">
        <v>10.135191470000001</v>
      </c>
      <c r="AE10" s="104">
        <v>21.411945140000004</v>
      </c>
      <c r="AF10" s="61">
        <f t="shared" si="12"/>
        <v>31.547136610000003</v>
      </c>
      <c r="AG10" s="104">
        <v>22.677468799999996</v>
      </c>
      <c r="AH10" s="104">
        <v>48.10487397</v>
      </c>
      <c r="AI10" s="61">
        <f t="shared" si="13"/>
        <v>70.78234277</v>
      </c>
      <c r="AJ10" s="61">
        <f t="shared" si="14"/>
        <v>102.32947938000001</v>
      </c>
      <c r="AK10" s="104">
        <v>41.432615099999992</v>
      </c>
      <c r="AL10" s="104">
        <v>56.701867360000001</v>
      </c>
      <c r="AM10" s="61">
        <f t="shared" si="15"/>
        <v>98.134482459999987</v>
      </c>
      <c r="AN10" s="104">
        <v>46.077513510000003</v>
      </c>
      <c r="AO10" s="104">
        <v>54.208094759999994</v>
      </c>
      <c r="AP10" s="61">
        <f t="shared" si="16"/>
        <v>100.28560827</v>
      </c>
      <c r="AQ10" s="314">
        <f t="shared" si="17"/>
        <v>198.42009072999997</v>
      </c>
      <c r="AR10" s="367">
        <v>42.784840520000003</v>
      </c>
      <c r="AS10" s="369">
        <v>38.420907790000008</v>
      </c>
      <c r="AT10" s="61">
        <f t="shared" si="18"/>
        <v>81.205748310000018</v>
      </c>
      <c r="AU10" s="369">
        <v>40.498440450000004</v>
      </c>
    </row>
    <row r="11" spans="1:47" s="102" customFormat="1" ht="15" customHeight="1">
      <c r="A11" s="103" t="s">
        <v>337</v>
      </c>
      <c r="B11" s="104">
        <v>15.434144669999995</v>
      </c>
      <c r="C11" s="104">
        <v>17.827120480000005</v>
      </c>
      <c r="D11" s="61">
        <f t="shared" si="0"/>
        <v>33.26126515</v>
      </c>
      <c r="E11" s="104">
        <v>15.782501950000011</v>
      </c>
      <c r="F11" s="104">
        <v>18.147065929999997</v>
      </c>
      <c r="G11" s="61">
        <f t="shared" si="1"/>
        <v>33.929567880000008</v>
      </c>
      <c r="H11" s="61">
        <f t="shared" si="2"/>
        <v>67.190833030000007</v>
      </c>
      <c r="I11" s="104">
        <v>29.965003499999987</v>
      </c>
      <c r="J11" s="104">
        <v>5.6857879300000249</v>
      </c>
      <c r="K11" s="61">
        <f t="shared" si="3"/>
        <v>35.650791430000012</v>
      </c>
      <c r="L11" s="104">
        <v>19.704513349999999</v>
      </c>
      <c r="M11" s="104">
        <v>21.635582440000007</v>
      </c>
      <c r="N11" s="61">
        <f t="shared" si="4"/>
        <v>41.340095790000007</v>
      </c>
      <c r="O11" s="61">
        <f t="shared" si="5"/>
        <v>76.990887220000019</v>
      </c>
      <c r="P11" s="104">
        <v>21.892862909999991</v>
      </c>
      <c r="Q11" s="104">
        <v>22.285013799999987</v>
      </c>
      <c r="R11" s="61">
        <f t="shared" si="6"/>
        <v>44.177876709999978</v>
      </c>
      <c r="S11" s="104">
        <v>22.874851489999998</v>
      </c>
      <c r="T11" s="104">
        <v>23.914710529999994</v>
      </c>
      <c r="U11" s="61">
        <f t="shared" si="7"/>
        <v>46.789562019999991</v>
      </c>
      <c r="V11" s="61">
        <f t="shared" si="8"/>
        <v>90.967438729999969</v>
      </c>
      <c r="W11" s="104">
        <v>19.133475839999988</v>
      </c>
      <c r="X11" s="104">
        <v>23.337310580000008</v>
      </c>
      <c r="Y11" s="61">
        <f t="shared" si="9"/>
        <v>42.470786419999996</v>
      </c>
      <c r="Z11" s="104">
        <v>24.116971870000015</v>
      </c>
      <c r="AA11" s="104">
        <v>16.446683199999995</v>
      </c>
      <c r="AB11" s="61">
        <f t="shared" si="10"/>
        <v>40.56365507000001</v>
      </c>
      <c r="AC11" s="61">
        <f t="shared" si="11"/>
        <v>83.034441490000006</v>
      </c>
      <c r="AD11" s="104">
        <v>-2.0682900000000001E-2</v>
      </c>
      <c r="AE11" s="104">
        <v>-0.21463455000000001</v>
      </c>
      <c r="AF11" s="61">
        <f t="shared" si="12"/>
        <v>-0.23531745000000001</v>
      </c>
      <c r="AG11" s="104">
        <v>-0.19746143000000002</v>
      </c>
      <c r="AH11" s="104">
        <v>-0.18549108</v>
      </c>
      <c r="AI11" s="61">
        <f t="shared" si="13"/>
        <v>-0.38295251000000002</v>
      </c>
      <c r="AJ11" s="61">
        <f t="shared" si="14"/>
        <v>-0.61826996000000001</v>
      </c>
      <c r="AK11" s="104">
        <v>-1.8816159999999998E-2</v>
      </c>
      <c r="AL11" s="104">
        <v>-2.1417459999999999E-2</v>
      </c>
      <c r="AM11" s="61">
        <f t="shared" si="15"/>
        <v>-4.0233619999999998E-2</v>
      </c>
      <c r="AN11" s="104">
        <v>0</v>
      </c>
      <c r="AO11" s="104">
        <v>0</v>
      </c>
      <c r="AP11" s="61">
        <f t="shared" si="16"/>
        <v>0</v>
      </c>
      <c r="AQ11" s="314">
        <f t="shared" si="17"/>
        <v>-4.0233619999999998E-2</v>
      </c>
      <c r="AR11" s="367">
        <v>0</v>
      </c>
      <c r="AS11" s="369">
        <v>0</v>
      </c>
      <c r="AT11" s="61">
        <f t="shared" si="18"/>
        <v>0</v>
      </c>
      <c r="AU11" s="369">
        <v>0</v>
      </c>
    </row>
    <row r="12" spans="1:47" s="102" customFormat="1" ht="15" customHeight="1">
      <c r="A12" s="103" t="s">
        <v>493</v>
      </c>
      <c r="B12" s="104">
        <v>19.492059039999997</v>
      </c>
      <c r="C12" s="104">
        <v>20.19568031</v>
      </c>
      <c r="D12" s="61">
        <f t="shared" si="0"/>
        <v>39.687739350000001</v>
      </c>
      <c r="E12" s="104">
        <v>18.8691517</v>
      </c>
      <c r="F12" s="104">
        <v>18.348379699999995</v>
      </c>
      <c r="G12" s="61">
        <f t="shared" si="1"/>
        <v>37.217531399999999</v>
      </c>
      <c r="H12" s="61">
        <f t="shared" si="2"/>
        <v>76.90527075</v>
      </c>
      <c r="I12" s="104">
        <v>21.060570929999997</v>
      </c>
      <c r="J12" s="104">
        <v>15.6081166200001</v>
      </c>
      <c r="K12" s="61">
        <f t="shared" si="3"/>
        <v>36.668687550000101</v>
      </c>
      <c r="L12" s="104">
        <v>25.100305680000126</v>
      </c>
      <c r="M12" s="104">
        <v>29.232244529999942</v>
      </c>
      <c r="N12" s="61">
        <f t="shared" si="4"/>
        <v>54.332550210000065</v>
      </c>
      <c r="O12" s="61">
        <f t="shared" si="5"/>
        <v>91.001237760000166</v>
      </c>
      <c r="P12" s="104">
        <v>22.9598267299999</v>
      </c>
      <c r="Q12" s="104">
        <v>25.319004900000014</v>
      </c>
      <c r="R12" s="61">
        <f t="shared" si="6"/>
        <v>48.278831629999914</v>
      </c>
      <c r="S12" s="104">
        <v>29.718545539999994</v>
      </c>
      <c r="T12" s="104">
        <v>22.165788660000022</v>
      </c>
      <c r="U12" s="61">
        <f t="shared" si="7"/>
        <v>51.884334200000012</v>
      </c>
      <c r="V12" s="61">
        <f t="shared" si="8"/>
        <v>100.16316582999993</v>
      </c>
      <c r="W12" s="104">
        <v>22.79127489999998</v>
      </c>
      <c r="X12" s="104">
        <v>32.725675019999883</v>
      </c>
      <c r="Y12" s="61">
        <f t="shared" si="9"/>
        <v>55.51694991999986</v>
      </c>
      <c r="Z12" s="104">
        <v>33.53150848999983</v>
      </c>
      <c r="AA12" s="104">
        <v>32.255256980000055</v>
      </c>
      <c r="AB12" s="61">
        <f t="shared" si="10"/>
        <v>65.786765469999892</v>
      </c>
      <c r="AC12" s="61">
        <f t="shared" si="11"/>
        <v>121.30371538999975</v>
      </c>
      <c r="AD12" s="104">
        <v>23.39876641</v>
      </c>
      <c r="AE12" s="104">
        <v>22.238694370000001</v>
      </c>
      <c r="AF12" s="61">
        <f t="shared" si="12"/>
        <v>45.637460779999998</v>
      </c>
      <c r="AG12" s="104">
        <v>21.634081140000003</v>
      </c>
      <c r="AH12" s="104">
        <v>25.630984949999998</v>
      </c>
      <c r="AI12" s="61">
        <f t="shared" si="13"/>
        <v>47.265066090000005</v>
      </c>
      <c r="AJ12" s="61">
        <f t="shared" si="14"/>
        <v>92.902526870000003</v>
      </c>
      <c r="AK12" s="104">
        <v>37.248468989999992</v>
      </c>
      <c r="AL12" s="104">
        <v>42.058064639999998</v>
      </c>
      <c r="AM12" s="61">
        <f t="shared" si="15"/>
        <v>79.30653362999999</v>
      </c>
      <c r="AN12" s="104">
        <v>44.06413968999999</v>
      </c>
      <c r="AO12" s="104">
        <v>48.814822339999999</v>
      </c>
      <c r="AP12" s="61">
        <f t="shared" si="16"/>
        <v>92.878962029999997</v>
      </c>
      <c r="AQ12" s="314">
        <f t="shared" si="17"/>
        <v>172.18549565999999</v>
      </c>
      <c r="AR12" s="367">
        <v>54.642257600000001</v>
      </c>
      <c r="AS12" s="369">
        <v>55.240058249999997</v>
      </c>
      <c r="AT12" s="61">
        <f t="shared" si="18"/>
        <v>109.88231585</v>
      </c>
      <c r="AU12" s="369">
        <v>52.169971119999992</v>
      </c>
    </row>
    <row r="13" spans="1:47" s="107" customFormat="1" ht="15" customHeight="1">
      <c r="A13" s="105" t="s">
        <v>496</v>
      </c>
      <c r="B13" s="106">
        <f t="shared" ref="B13:P13" si="19">SUM(B5:B12)</f>
        <v>495.39847062000007</v>
      </c>
      <c r="C13" s="106">
        <f t="shared" si="19"/>
        <v>503.0545454199999</v>
      </c>
      <c r="D13" s="61">
        <f t="shared" si="19"/>
        <v>998.45301603999985</v>
      </c>
      <c r="E13" s="106">
        <f t="shared" si="19"/>
        <v>496.80612504999999</v>
      </c>
      <c r="F13" s="106">
        <f t="shared" si="19"/>
        <v>539.56052453999985</v>
      </c>
      <c r="G13" s="61">
        <f t="shared" si="19"/>
        <v>1036.36664959</v>
      </c>
      <c r="H13" s="61">
        <f t="shared" si="19"/>
        <v>2034.8196656299997</v>
      </c>
      <c r="I13" s="106">
        <f t="shared" si="19"/>
        <v>523.82016008999994</v>
      </c>
      <c r="J13" s="106">
        <f t="shared" ref="J13" si="20">SUM(J5:J12)</f>
        <v>373.48246451000006</v>
      </c>
      <c r="K13" s="61">
        <f t="shared" si="19"/>
        <v>897.30262460000006</v>
      </c>
      <c r="L13" s="106">
        <f t="shared" si="19"/>
        <v>512.89391039000009</v>
      </c>
      <c r="M13" s="106">
        <f t="shared" si="19"/>
        <v>577.5867145499999</v>
      </c>
      <c r="N13" s="61">
        <f t="shared" si="19"/>
        <v>1090.4806249400001</v>
      </c>
      <c r="O13" s="61">
        <f t="shared" si="19"/>
        <v>1987.78324954</v>
      </c>
      <c r="P13" s="106">
        <f t="shared" si="19"/>
        <v>504.43209835000005</v>
      </c>
      <c r="Q13" s="106">
        <f>SUM(Q5:Q12)</f>
        <v>564.3647469</v>
      </c>
      <c r="R13" s="61">
        <f t="shared" ref="R13" si="21">SUM(R5:R12)</f>
        <v>1068.7968452499999</v>
      </c>
      <c r="S13" s="106">
        <f>SUM(S5:S12)</f>
        <v>563.87551381000003</v>
      </c>
      <c r="T13" s="106">
        <f>SUM(T5:T12)</f>
        <v>462.51712882999999</v>
      </c>
      <c r="U13" s="61">
        <f t="shared" ref="U13:W13" si="22">SUM(U5:U12)</f>
        <v>1026.3926426399998</v>
      </c>
      <c r="V13" s="61">
        <f t="shared" si="22"/>
        <v>2095.1894878900002</v>
      </c>
      <c r="W13" s="106">
        <f t="shared" si="22"/>
        <v>444.62614302999998</v>
      </c>
      <c r="X13" s="106">
        <f t="shared" ref="X13:Z13" si="23">SUM(X5:X12)</f>
        <v>436.05691169999989</v>
      </c>
      <c r="Y13" s="61">
        <f t="shared" ref="Y13" si="24">SUM(Y5:Y12)</f>
        <v>880.68305472999987</v>
      </c>
      <c r="Z13" s="106">
        <f t="shared" si="23"/>
        <v>530.92266312999993</v>
      </c>
      <c r="AA13" s="106">
        <f t="shared" ref="AA13" si="25">SUM(AA5:AA12)</f>
        <v>538.30511974000001</v>
      </c>
      <c r="AB13" s="61">
        <f t="shared" ref="AB13:AD13" si="26">SUM(AB5:AB12)</f>
        <v>1069.2277828700001</v>
      </c>
      <c r="AC13" s="61">
        <f t="shared" si="26"/>
        <v>1949.9108375999997</v>
      </c>
      <c r="AD13" s="106">
        <f t="shared" si="26"/>
        <v>485.25134033999996</v>
      </c>
      <c r="AE13" s="106">
        <f t="shared" ref="AE13:AG13" si="27">SUM(AE5:AE12)</f>
        <v>493.88164345000007</v>
      </c>
      <c r="AF13" s="61">
        <f t="shared" si="27"/>
        <v>979.13298379000003</v>
      </c>
      <c r="AG13" s="106">
        <f t="shared" si="27"/>
        <v>575.02404479000006</v>
      </c>
      <c r="AH13" s="106">
        <f t="shared" ref="AH13:AK13" si="28">SUM(AH5:AH12)</f>
        <v>649.59952038000006</v>
      </c>
      <c r="AI13" s="61">
        <f t="shared" si="28"/>
        <v>1224.6235651699999</v>
      </c>
      <c r="AJ13" s="61">
        <f t="shared" si="28"/>
        <v>2203.7565489600001</v>
      </c>
      <c r="AK13" s="106">
        <f t="shared" si="28"/>
        <v>652.15681245999997</v>
      </c>
      <c r="AL13" s="106">
        <f t="shared" ref="AL13:AN13" si="29">SUM(AL5:AL12)</f>
        <v>646.76714288000005</v>
      </c>
      <c r="AM13" s="61">
        <f t="shared" si="29"/>
        <v>1298.9239553400002</v>
      </c>
      <c r="AN13" s="106">
        <f t="shared" si="29"/>
        <v>684.97916802999998</v>
      </c>
      <c r="AO13" s="106">
        <f t="shared" ref="AO13:AQ13" si="30">SUM(AO5:AO12)</f>
        <v>695.2171955</v>
      </c>
      <c r="AP13" s="61">
        <f t="shared" si="30"/>
        <v>1380.1963635300001</v>
      </c>
      <c r="AQ13" s="314">
        <f t="shared" si="30"/>
        <v>2679.1203188700006</v>
      </c>
      <c r="AR13" s="368">
        <f t="shared" ref="AR13:AT13" si="31">SUM(AR5:AR12)</f>
        <v>617.55729176999989</v>
      </c>
      <c r="AS13" s="370">
        <f t="shared" si="31"/>
        <v>556.31651181999996</v>
      </c>
      <c r="AT13" s="61">
        <f t="shared" si="31"/>
        <v>1173.8738035899999</v>
      </c>
      <c r="AU13" s="370">
        <f t="shared" ref="AU13" si="32">SUM(AU5:AU12)</f>
        <v>623.85641729999998</v>
      </c>
    </row>
    <row r="14" spans="1:47" s="107" customFormat="1" ht="15" customHeight="1">
      <c r="A14" s="66" t="s">
        <v>492</v>
      </c>
      <c r="B14" s="421"/>
      <c r="C14" s="421"/>
      <c r="D14" s="421"/>
      <c r="E14" s="421"/>
      <c r="F14" s="421"/>
      <c r="G14" s="421"/>
      <c r="H14" s="421"/>
      <c r="I14" s="421"/>
      <c r="J14" s="421"/>
      <c r="K14" s="421"/>
      <c r="L14" s="421"/>
      <c r="M14" s="421"/>
      <c r="N14" s="421"/>
      <c r="O14" s="421"/>
      <c r="P14" s="421"/>
      <c r="Q14" s="421"/>
      <c r="R14" s="421"/>
      <c r="S14" s="421"/>
      <c r="T14" s="421"/>
      <c r="U14" s="421"/>
      <c r="V14" s="421"/>
      <c r="W14" s="421"/>
      <c r="X14" s="421"/>
      <c r="Y14" s="421"/>
      <c r="Z14" s="421"/>
      <c r="AA14" s="421"/>
      <c r="AB14" s="421"/>
      <c r="AC14" s="421"/>
      <c r="AD14" s="421"/>
      <c r="AE14" s="421"/>
      <c r="AF14" s="421"/>
      <c r="AG14" s="421"/>
      <c r="AH14" s="421"/>
      <c r="AI14" s="421"/>
      <c r="AJ14" s="421"/>
      <c r="AK14" s="421"/>
      <c r="AL14" s="421"/>
      <c r="AM14" s="421"/>
      <c r="AN14" s="421"/>
      <c r="AO14" s="421"/>
      <c r="AP14" s="421"/>
      <c r="AQ14" s="421"/>
      <c r="AR14" s="421"/>
      <c r="AS14" s="421"/>
      <c r="AT14" s="421"/>
      <c r="AU14" s="421"/>
    </row>
    <row r="15" spans="1:47" s="100" customFormat="1" ht="15" customHeight="1">
      <c r="AR15" s="326"/>
    </row>
    <row r="16" spans="1:47" ht="21" customHeight="1">
      <c r="A16" s="32" t="s">
        <v>455</v>
      </c>
      <c r="B16" s="33" t="s">
        <v>253</v>
      </c>
      <c r="C16" s="33" t="s">
        <v>255</v>
      </c>
      <c r="D16" s="33" t="s">
        <v>387</v>
      </c>
      <c r="E16" s="33" t="s">
        <v>257</v>
      </c>
      <c r="F16" s="33" t="s">
        <v>258</v>
      </c>
      <c r="G16" s="33" t="s">
        <v>388</v>
      </c>
      <c r="H16" s="54" t="s">
        <v>326</v>
      </c>
      <c r="I16" s="33" t="s">
        <v>347</v>
      </c>
      <c r="J16" s="33" t="s">
        <v>386</v>
      </c>
      <c r="K16" s="33" t="s">
        <v>389</v>
      </c>
      <c r="L16" s="33" t="s">
        <v>392</v>
      </c>
      <c r="M16" s="33" t="s">
        <v>401</v>
      </c>
      <c r="N16" s="33" t="s">
        <v>402</v>
      </c>
      <c r="O16" s="54" t="s">
        <v>403</v>
      </c>
      <c r="P16" s="33" t="str">
        <f t="shared" ref="P16:V16" si="33">P4</f>
        <v>1T21</v>
      </c>
      <c r="Q16" s="33" t="str">
        <f t="shared" si="33"/>
        <v>2T21</v>
      </c>
      <c r="R16" s="33" t="str">
        <f t="shared" si="33"/>
        <v>1S21</v>
      </c>
      <c r="S16" s="33" t="str">
        <f t="shared" si="33"/>
        <v>3T21</v>
      </c>
      <c r="T16" s="33" t="str">
        <f t="shared" si="33"/>
        <v>4T21</v>
      </c>
      <c r="U16" s="33" t="str">
        <f t="shared" si="33"/>
        <v>2S21</v>
      </c>
      <c r="V16" s="54" t="str">
        <f t="shared" si="33"/>
        <v>2021</v>
      </c>
      <c r="W16" s="33" t="s">
        <v>528</v>
      </c>
      <c r="X16" s="33" t="s">
        <v>529</v>
      </c>
      <c r="Y16" s="33" t="s">
        <v>530</v>
      </c>
      <c r="Z16" s="33" t="s">
        <v>531</v>
      </c>
      <c r="AA16" s="33" t="s">
        <v>532</v>
      </c>
      <c r="AB16" s="33" t="s">
        <v>533</v>
      </c>
      <c r="AC16" s="54" t="s">
        <v>534</v>
      </c>
      <c r="AD16" s="33" t="s">
        <v>562</v>
      </c>
      <c r="AE16" s="33" t="s">
        <v>563</v>
      </c>
      <c r="AF16" s="33" t="s">
        <v>566</v>
      </c>
      <c r="AG16" s="33" t="s">
        <v>564</v>
      </c>
      <c r="AH16" s="33" t="s">
        <v>565</v>
      </c>
      <c r="AI16" s="33" t="s">
        <v>567</v>
      </c>
      <c r="AJ16" s="54" t="s">
        <v>568</v>
      </c>
      <c r="AK16" s="33" t="s">
        <v>620</v>
      </c>
      <c r="AL16" s="33" t="s">
        <v>621</v>
      </c>
      <c r="AM16" s="33" t="s">
        <v>624</v>
      </c>
      <c r="AN16" s="33" t="s">
        <v>622</v>
      </c>
      <c r="AO16" s="33" t="s">
        <v>623</v>
      </c>
      <c r="AP16" s="33" t="s">
        <v>625</v>
      </c>
      <c r="AQ16" s="313" t="s">
        <v>626</v>
      </c>
      <c r="AR16" s="366" t="s">
        <v>669</v>
      </c>
      <c r="AS16" s="245" t="s">
        <v>670</v>
      </c>
      <c r="AT16" s="33" t="s">
        <v>624</v>
      </c>
      <c r="AU16" s="245" t="s">
        <v>671</v>
      </c>
    </row>
    <row r="17" spans="1:47" s="102" customFormat="1" ht="15" customHeight="1">
      <c r="A17" s="103" t="s">
        <v>348</v>
      </c>
      <c r="B17" s="104">
        <f t="shared" ref="B17:G17" si="34">B19-B18</f>
        <v>358.77235435000006</v>
      </c>
      <c r="C17" s="104">
        <f t="shared" si="34"/>
        <v>362.65022891999996</v>
      </c>
      <c r="D17" s="61">
        <f t="shared" si="34"/>
        <v>721.4225832699999</v>
      </c>
      <c r="E17" s="104">
        <f t="shared" si="34"/>
        <v>353.76389322</v>
      </c>
      <c r="F17" s="104">
        <f t="shared" si="34"/>
        <v>389.3867972999999</v>
      </c>
      <c r="G17" s="61">
        <f t="shared" si="34"/>
        <v>743.15069052000001</v>
      </c>
      <c r="H17" s="61">
        <f>+B17+C17+E17+F17</f>
        <v>1464.57327379</v>
      </c>
      <c r="I17" s="104">
        <f>I19-I18</f>
        <v>387.64062553999997</v>
      </c>
      <c r="J17" s="104">
        <f>J19-J18</f>
        <v>287.15309343000007</v>
      </c>
      <c r="K17" s="61">
        <f>K19-K18</f>
        <v>674.7937189700001</v>
      </c>
      <c r="L17" s="104">
        <f>L19-L18</f>
        <v>376.56730972000014</v>
      </c>
      <c r="M17" s="104">
        <f>M19-M18</f>
        <v>418.99738144999992</v>
      </c>
      <c r="N17" s="61">
        <f t="shared" ref="N17" si="35">N19-N18</f>
        <v>795.56469117000006</v>
      </c>
      <c r="O17" s="61">
        <f>+I17+J17+L17+M17</f>
        <v>1470.3584101400002</v>
      </c>
      <c r="P17" s="104">
        <f>P19-P18</f>
        <v>368.04459457999997</v>
      </c>
      <c r="Q17" s="104">
        <f>Q19-Q18</f>
        <v>428.55116807000002</v>
      </c>
      <c r="R17" s="61">
        <f>R19-R18</f>
        <v>796.59576264999987</v>
      </c>
      <c r="S17" s="104">
        <f>S19-S18</f>
        <v>418.26193882000001</v>
      </c>
      <c r="T17" s="104">
        <f>T19-T18</f>
        <v>350.13562561000003</v>
      </c>
      <c r="U17" s="61">
        <f t="shared" ref="U17" si="36">U19-U18</f>
        <v>768.39756442999987</v>
      </c>
      <c r="V17" s="61">
        <f>+P17+Q17+S17+T17</f>
        <v>1564.99332708</v>
      </c>
      <c r="W17" s="104">
        <f>W19-W18</f>
        <v>344.37339501999998</v>
      </c>
      <c r="X17" s="104">
        <f>X19-X18</f>
        <v>349.76384268999988</v>
      </c>
      <c r="Y17" s="61">
        <f>Y19-Y18</f>
        <v>694.13723770999991</v>
      </c>
      <c r="Z17" s="104">
        <f>Z19-Z18</f>
        <v>395.81156959999993</v>
      </c>
      <c r="AA17" s="104">
        <f>AA19-AA18</f>
        <v>385.87544184000001</v>
      </c>
      <c r="AB17" s="61">
        <f t="shared" ref="AB17" si="37">AB19-AB18</f>
        <v>781.68701144000011</v>
      </c>
      <c r="AC17" s="61">
        <f>+W17+X17+Z17+AA17</f>
        <v>1475.82424915</v>
      </c>
      <c r="AD17" s="104">
        <f>AD19-AD18</f>
        <v>322.25014182000001</v>
      </c>
      <c r="AE17" s="104">
        <f>AE19-AE18</f>
        <v>319.38371279000006</v>
      </c>
      <c r="AF17" s="61">
        <f>AF19-AF18</f>
        <v>641.63385461000007</v>
      </c>
      <c r="AG17" s="104">
        <f>AG19-AG18</f>
        <v>370.73162704000003</v>
      </c>
      <c r="AH17" s="104">
        <f>AH19-AH18</f>
        <v>427.58423095000001</v>
      </c>
      <c r="AI17" s="61">
        <f t="shared" ref="AI17" si="38">AI19-AI18</f>
        <v>798.31585798999981</v>
      </c>
      <c r="AJ17" s="61">
        <f>+AD17+AE17+AG17+AH17</f>
        <v>1439.9497126000001</v>
      </c>
      <c r="AK17" s="104">
        <f>AK19-AK18</f>
        <v>417.27269838999996</v>
      </c>
      <c r="AL17" s="104">
        <f>AL19-AL18</f>
        <v>429.37128284000005</v>
      </c>
      <c r="AM17" s="61">
        <f>AM19-AM18</f>
        <v>846.64398123000024</v>
      </c>
      <c r="AN17" s="104">
        <f>AN19-AN18</f>
        <v>444.28378776</v>
      </c>
      <c r="AO17" s="104">
        <f>AO19-AO18</f>
        <v>456.61167749999998</v>
      </c>
      <c r="AP17" s="61">
        <f t="shared" ref="AP17" si="39">AP19-AP18</f>
        <v>900.89546526000004</v>
      </c>
      <c r="AQ17" s="314">
        <f>+AK17+AL17+AN17+AO17</f>
        <v>1747.53944649</v>
      </c>
      <c r="AR17" s="367">
        <f>AR19-AR18</f>
        <v>402.83590910999987</v>
      </c>
      <c r="AS17" s="369">
        <f>AS19-AS18</f>
        <v>391.19687237999995</v>
      </c>
      <c r="AT17" s="61">
        <f>AT19-AT18</f>
        <v>794.03278148999993</v>
      </c>
      <c r="AU17" s="369">
        <f>AU19-AU18</f>
        <v>418.80329019999999</v>
      </c>
    </row>
    <row r="18" spans="1:47" s="102" customFormat="1" ht="15" customHeight="1">
      <c r="A18" s="103" t="s">
        <v>349</v>
      </c>
      <c r="B18" s="104">
        <f t="shared" ref="B18:G18" si="40">B6</f>
        <v>136.62611627000001</v>
      </c>
      <c r="C18" s="104">
        <f t="shared" si="40"/>
        <v>140.40431649999994</v>
      </c>
      <c r="D18" s="61">
        <f t="shared" si="40"/>
        <v>277.03043276999995</v>
      </c>
      <c r="E18" s="104">
        <f t="shared" si="40"/>
        <v>143.04223182999999</v>
      </c>
      <c r="F18" s="104">
        <f t="shared" si="40"/>
        <v>150.17372723999998</v>
      </c>
      <c r="G18" s="61">
        <f t="shared" si="40"/>
        <v>293.21595906999994</v>
      </c>
      <c r="H18" s="61">
        <f>+B18+C18+E18+F18</f>
        <v>570.24639183999989</v>
      </c>
      <c r="I18" s="104">
        <f t="shared" ref="I18:N18" si="41">I6</f>
        <v>136.17953455</v>
      </c>
      <c r="J18" s="104">
        <f t="shared" si="41"/>
        <v>86.329371079999987</v>
      </c>
      <c r="K18" s="61">
        <f t="shared" si="41"/>
        <v>222.50890562999999</v>
      </c>
      <c r="L18" s="104">
        <f t="shared" si="41"/>
        <v>136.32660066999998</v>
      </c>
      <c r="M18" s="104">
        <f t="shared" si="41"/>
        <v>158.5893331</v>
      </c>
      <c r="N18" s="61">
        <f t="shared" si="41"/>
        <v>294.91593376999998</v>
      </c>
      <c r="O18" s="61">
        <f>+I18+J18+L18+M18</f>
        <v>517.4248394</v>
      </c>
      <c r="P18" s="104">
        <f t="shared" ref="P18:U18" si="42">P6</f>
        <v>136.38750377000005</v>
      </c>
      <c r="Q18" s="104">
        <f t="shared" si="42"/>
        <v>135.81357883000001</v>
      </c>
      <c r="R18" s="61">
        <f t="shared" si="42"/>
        <v>272.20108260000006</v>
      </c>
      <c r="S18" s="104">
        <f t="shared" si="42"/>
        <v>145.61357499000002</v>
      </c>
      <c r="T18" s="104">
        <f t="shared" si="42"/>
        <v>112.38150321999998</v>
      </c>
      <c r="U18" s="61">
        <f t="shared" si="42"/>
        <v>257.99507820999997</v>
      </c>
      <c r="V18" s="61">
        <f>+P18+Q18+S18+T18</f>
        <v>530.19616081000004</v>
      </c>
      <c r="W18" s="104">
        <f t="shared" ref="W18:AB18" si="43">W6</f>
        <v>100.25274800999999</v>
      </c>
      <c r="X18" s="104">
        <f t="shared" si="43"/>
        <v>86.293069009999996</v>
      </c>
      <c r="Y18" s="61">
        <f t="shared" si="43"/>
        <v>186.54581701999999</v>
      </c>
      <c r="Z18" s="104">
        <f t="shared" si="43"/>
        <v>135.11109353000001</v>
      </c>
      <c r="AA18" s="104">
        <f t="shared" si="43"/>
        <v>152.4296779</v>
      </c>
      <c r="AB18" s="61">
        <f t="shared" si="43"/>
        <v>287.54077143000001</v>
      </c>
      <c r="AC18" s="61">
        <f>+W18+X18+Z18+AA18</f>
        <v>474.08658845000002</v>
      </c>
      <c r="AD18" s="104">
        <f t="shared" ref="AD18:AI18" si="44">AD6</f>
        <v>163.00119851999995</v>
      </c>
      <c r="AE18" s="104">
        <f t="shared" si="44"/>
        <v>174.49793066000001</v>
      </c>
      <c r="AF18" s="61">
        <f t="shared" si="44"/>
        <v>337.49912917999995</v>
      </c>
      <c r="AG18" s="104">
        <f t="shared" si="44"/>
        <v>204.29241775</v>
      </c>
      <c r="AH18" s="104">
        <f t="shared" si="44"/>
        <v>222.01528943000002</v>
      </c>
      <c r="AI18" s="61">
        <f t="shared" si="44"/>
        <v>426.30770718000002</v>
      </c>
      <c r="AJ18" s="61">
        <f>+AD18+AE18+AG18+AH18</f>
        <v>763.80683636000003</v>
      </c>
      <c r="AK18" s="104">
        <f t="shared" ref="AK18:AM18" si="45">AK6</f>
        <v>234.88411407000001</v>
      </c>
      <c r="AL18" s="104">
        <f t="shared" si="45"/>
        <v>217.39586004</v>
      </c>
      <c r="AM18" s="61">
        <f t="shared" si="45"/>
        <v>452.27997411000001</v>
      </c>
      <c r="AN18" s="104">
        <f t="shared" ref="AN18:AO18" si="46">AN6</f>
        <v>240.69538027000002</v>
      </c>
      <c r="AO18" s="104">
        <f t="shared" si="46"/>
        <v>238.60551800000002</v>
      </c>
      <c r="AP18" s="61">
        <f t="shared" ref="AP18" si="47">AP6</f>
        <v>479.30089827000006</v>
      </c>
      <c r="AQ18" s="314">
        <f>+AK18+AL18+AN18+AO18</f>
        <v>931.58087238000007</v>
      </c>
      <c r="AR18" s="367">
        <f t="shared" ref="AR18:AT18" si="48">AR6</f>
        <v>214.72138265999999</v>
      </c>
      <c r="AS18" s="369">
        <f t="shared" si="48"/>
        <v>165.11963943999999</v>
      </c>
      <c r="AT18" s="61">
        <f t="shared" si="48"/>
        <v>379.84102209999998</v>
      </c>
      <c r="AU18" s="369">
        <f t="shared" ref="AU18" si="49">AU6</f>
        <v>205.05312709999995</v>
      </c>
    </row>
    <row r="19" spans="1:47" s="165" customFormat="1" ht="15" customHeight="1">
      <c r="A19" s="105" t="s">
        <v>304</v>
      </c>
      <c r="B19" s="106">
        <f t="shared" ref="B19:G19" si="50">B13</f>
        <v>495.39847062000007</v>
      </c>
      <c r="C19" s="106">
        <f t="shared" si="50"/>
        <v>503.0545454199999</v>
      </c>
      <c r="D19" s="61">
        <f t="shared" si="50"/>
        <v>998.45301603999985</v>
      </c>
      <c r="E19" s="106">
        <f t="shared" si="50"/>
        <v>496.80612504999999</v>
      </c>
      <c r="F19" s="106">
        <f t="shared" si="50"/>
        <v>539.56052453999985</v>
      </c>
      <c r="G19" s="61">
        <f t="shared" si="50"/>
        <v>1036.36664959</v>
      </c>
      <c r="H19" s="61">
        <f>SUM(H17:H18)</f>
        <v>2034.8196656299999</v>
      </c>
      <c r="I19" s="106">
        <f t="shared" ref="I19:N19" si="51">I13</f>
        <v>523.82016008999994</v>
      </c>
      <c r="J19" s="106">
        <f t="shared" si="51"/>
        <v>373.48246451000006</v>
      </c>
      <c r="K19" s="61">
        <f t="shared" si="51"/>
        <v>897.30262460000006</v>
      </c>
      <c r="L19" s="106">
        <f t="shared" si="51"/>
        <v>512.89391039000009</v>
      </c>
      <c r="M19" s="106">
        <f t="shared" si="51"/>
        <v>577.5867145499999</v>
      </c>
      <c r="N19" s="61">
        <f t="shared" si="51"/>
        <v>1090.4806249400001</v>
      </c>
      <c r="O19" s="61">
        <f>SUM(O17:O18)</f>
        <v>1987.7832495400003</v>
      </c>
      <c r="P19" s="106">
        <f t="shared" ref="P19:U19" si="52">P13</f>
        <v>504.43209835000005</v>
      </c>
      <c r="Q19" s="106">
        <f t="shared" si="52"/>
        <v>564.3647469</v>
      </c>
      <c r="R19" s="61">
        <f t="shared" si="52"/>
        <v>1068.7968452499999</v>
      </c>
      <c r="S19" s="106">
        <f t="shared" si="52"/>
        <v>563.87551381000003</v>
      </c>
      <c r="T19" s="106">
        <f t="shared" si="52"/>
        <v>462.51712882999999</v>
      </c>
      <c r="U19" s="61">
        <f t="shared" si="52"/>
        <v>1026.3926426399998</v>
      </c>
      <c r="V19" s="61">
        <f>SUM(V17:V18)</f>
        <v>2095.1894878900002</v>
      </c>
      <c r="W19" s="106">
        <f t="shared" ref="W19:AB19" si="53">W13</f>
        <v>444.62614302999998</v>
      </c>
      <c r="X19" s="106">
        <f t="shared" si="53"/>
        <v>436.05691169999989</v>
      </c>
      <c r="Y19" s="61">
        <f t="shared" si="53"/>
        <v>880.68305472999987</v>
      </c>
      <c r="Z19" s="106">
        <f t="shared" si="53"/>
        <v>530.92266312999993</v>
      </c>
      <c r="AA19" s="106">
        <f t="shared" si="53"/>
        <v>538.30511974000001</v>
      </c>
      <c r="AB19" s="61">
        <f t="shared" si="53"/>
        <v>1069.2277828700001</v>
      </c>
      <c r="AC19" s="61">
        <f>SUM(AC17:AC18)</f>
        <v>1949.9108375999999</v>
      </c>
      <c r="AD19" s="106">
        <f t="shared" ref="AD19:AI19" si="54">AD13</f>
        <v>485.25134033999996</v>
      </c>
      <c r="AE19" s="106">
        <f t="shared" si="54"/>
        <v>493.88164345000007</v>
      </c>
      <c r="AF19" s="61">
        <f t="shared" si="54"/>
        <v>979.13298379000003</v>
      </c>
      <c r="AG19" s="106">
        <f t="shared" si="54"/>
        <v>575.02404479000006</v>
      </c>
      <c r="AH19" s="106">
        <f t="shared" si="54"/>
        <v>649.59952038000006</v>
      </c>
      <c r="AI19" s="61">
        <f t="shared" si="54"/>
        <v>1224.6235651699999</v>
      </c>
      <c r="AJ19" s="61">
        <f>SUM(AJ17:AJ18)</f>
        <v>2203.7565489600001</v>
      </c>
      <c r="AK19" s="106">
        <f t="shared" ref="AK19:AM19" si="55">AK13</f>
        <v>652.15681245999997</v>
      </c>
      <c r="AL19" s="106">
        <f t="shared" si="55"/>
        <v>646.76714288000005</v>
      </c>
      <c r="AM19" s="61">
        <f t="shared" si="55"/>
        <v>1298.9239553400002</v>
      </c>
      <c r="AN19" s="106">
        <f t="shared" ref="AN19:AO19" si="56">AN13</f>
        <v>684.97916802999998</v>
      </c>
      <c r="AO19" s="106">
        <f t="shared" si="56"/>
        <v>695.2171955</v>
      </c>
      <c r="AP19" s="61">
        <f t="shared" ref="AP19" si="57">AP13</f>
        <v>1380.1963635300001</v>
      </c>
      <c r="AQ19" s="314">
        <f>SUM(AQ17:AQ18)</f>
        <v>2679.1203188700001</v>
      </c>
      <c r="AR19" s="368">
        <f t="shared" ref="AR19:AT19" si="58">AR13</f>
        <v>617.55729176999989</v>
      </c>
      <c r="AS19" s="370">
        <f t="shared" si="58"/>
        <v>556.31651181999996</v>
      </c>
      <c r="AT19" s="61">
        <f t="shared" si="58"/>
        <v>1173.8738035899999</v>
      </c>
      <c r="AU19" s="370">
        <f t="shared" ref="AU19" si="59">AU13</f>
        <v>623.85641729999998</v>
      </c>
    </row>
    <row r="20" spans="1:47" ht="15" customHeight="1">
      <c r="AR20" s="327"/>
    </row>
    <row r="21" spans="1:47" ht="21" customHeight="1">
      <c r="A21" s="32" t="s">
        <v>714</v>
      </c>
      <c r="B21" s="33" t="s">
        <v>253</v>
      </c>
      <c r="C21" s="33" t="s">
        <v>255</v>
      </c>
      <c r="D21" s="33" t="s">
        <v>387</v>
      </c>
      <c r="E21" s="33" t="s">
        <v>257</v>
      </c>
      <c r="F21" s="33" t="s">
        <v>258</v>
      </c>
      <c r="G21" s="33" t="s">
        <v>388</v>
      </c>
      <c r="H21" s="54" t="s">
        <v>326</v>
      </c>
      <c r="I21" s="33" t="s">
        <v>347</v>
      </c>
      <c r="J21" s="33" t="s">
        <v>386</v>
      </c>
      <c r="K21" s="33" t="s">
        <v>389</v>
      </c>
      <c r="L21" s="33" t="s">
        <v>392</v>
      </c>
      <c r="M21" s="33" t="s">
        <v>401</v>
      </c>
      <c r="N21" s="33" t="s">
        <v>402</v>
      </c>
      <c r="O21" s="54" t="s">
        <v>403</v>
      </c>
      <c r="P21" s="33" t="str">
        <f t="shared" ref="P21:V21" si="60">P4</f>
        <v>1T21</v>
      </c>
      <c r="Q21" s="33" t="str">
        <f t="shared" si="60"/>
        <v>2T21</v>
      </c>
      <c r="R21" s="33" t="str">
        <f t="shared" si="60"/>
        <v>1S21</v>
      </c>
      <c r="S21" s="33" t="str">
        <f t="shared" si="60"/>
        <v>3T21</v>
      </c>
      <c r="T21" s="33" t="str">
        <f t="shared" si="60"/>
        <v>4T21</v>
      </c>
      <c r="U21" s="33" t="str">
        <f t="shared" si="60"/>
        <v>2S21</v>
      </c>
      <c r="V21" s="54" t="str">
        <f t="shared" si="60"/>
        <v>2021</v>
      </c>
      <c r="W21" s="33" t="s">
        <v>528</v>
      </c>
      <c r="X21" s="33" t="s">
        <v>529</v>
      </c>
      <c r="Y21" s="33" t="s">
        <v>530</v>
      </c>
      <c r="Z21" s="33" t="s">
        <v>531</v>
      </c>
      <c r="AA21" s="33" t="s">
        <v>532</v>
      </c>
      <c r="AB21" s="33" t="s">
        <v>533</v>
      </c>
      <c r="AC21" s="54" t="s">
        <v>534</v>
      </c>
      <c r="AD21" s="33" t="s">
        <v>562</v>
      </c>
      <c r="AE21" s="33" t="s">
        <v>563</v>
      </c>
      <c r="AF21" s="33" t="s">
        <v>566</v>
      </c>
      <c r="AG21" s="33" t="s">
        <v>564</v>
      </c>
      <c r="AH21" s="33" t="s">
        <v>565</v>
      </c>
      <c r="AI21" s="33" t="s">
        <v>567</v>
      </c>
      <c r="AJ21" s="54" t="s">
        <v>568</v>
      </c>
      <c r="AK21" s="33" t="s">
        <v>620</v>
      </c>
      <c r="AL21" s="33" t="s">
        <v>621</v>
      </c>
      <c r="AM21" s="33" t="s">
        <v>624</v>
      </c>
      <c r="AN21" s="33" t="s">
        <v>622</v>
      </c>
      <c r="AO21" s="33" t="s">
        <v>623</v>
      </c>
      <c r="AP21" s="33" t="s">
        <v>625</v>
      </c>
      <c r="AQ21" s="313" t="s">
        <v>626</v>
      </c>
      <c r="AR21" s="366" t="s">
        <v>669</v>
      </c>
      <c r="AS21" s="245" t="s">
        <v>670</v>
      </c>
      <c r="AT21" s="33" t="s">
        <v>624</v>
      </c>
      <c r="AU21" s="245" t="s">
        <v>671</v>
      </c>
    </row>
    <row r="22" spans="1:47" ht="15" customHeight="1">
      <c r="A22" s="105" t="s">
        <v>304</v>
      </c>
      <c r="B22" s="104">
        <v>264458.47708076594</v>
      </c>
      <c r="C22" s="104">
        <v>266116.89549596462</v>
      </c>
      <c r="D22" s="61">
        <v>530575.37257673056</v>
      </c>
      <c r="E22" s="104">
        <v>283220.61522772844</v>
      </c>
      <c r="F22" s="104">
        <v>289665.28369272279</v>
      </c>
      <c r="G22" s="61">
        <v>572885.89892045129</v>
      </c>
      <c r="H22" s="61">
        <v>1103461.2714971818</v>
      </c>
      <c r="I22" s="104">
        <v>259434.05201717297</v>
      </c>
      <c r="J22" s="104">
        <v>168749.8372631901</v>
      </c>
      <c r="K22" s="61">
        <v>428183.8892803631</v>
      </c>
      <c r="L22" s="104">
        <v>270424.97467931279</v>
      </c>
      <c r="M22" s="104">
        <v>302829.02444167342</v>
      </c>
      <c r="N22" s="61">
        <v>573253.99912098621</v>
      </c>
      <c r="O22" s="61">
        <v>1001437.8884013493</v>
      </c>
      <c r="P22" s="104">
        <v>274643.25139204058</v>
      </c>
      <c r="Q22" s="104">
        <v>277899.46579315263</v>
      </c>
      <c r="R22" s="61">
        <v>419831.95506004489</v>
      </c>
      <c r="S22" s="104">
        <v>303684.76682051859</v>
      </c>
      <c r="T22" s="104">
        <v>220957.74003368069</v>
      </c>
      <c r="U22" s="61">
        <v>530575.37257673056</v>
      </c>
      <c r="V22" s="61">
        <v>796085.76608752669</v>
      </c>
      <c r="W22" s="104">
        <v>210317.41884263261</v>
      </c>
      <c r="X22" s="104">
        <v>184295.62676641357</v>
      </c>
      <c r="Y22" s="61">
        <v>394613.04560904612</v>
      </c>
      <c r="Z22" s="104">
        <v>254204.1992203687</v>
      </c>
      <c r="AA22" s="104">
        <v>276689.82</v>
      </c>
      <c r="AB22" s="61">
        <v>530894.0192203687</v>
      </c>
      <c r="AC22" s="61">
        <v>925507.06482941494</v>
      </c>
      <c r="AD22" s="104">
        <v>312530.43</v>
      </c>
      <c r="AE22" s="104">
        <v>311630.76292780589</v>
      </c>
      <c r="AF22" s="61">
        <v>624161.19292780606</v>
      </c>
      <c r="AG22" s="104">
        <v>386069.01</v>
      </c>
      <c r="AH22" s="104">
        <v>410016.75608752662</v>
      </c>
      <c r="AI22" s="61">
        <f>SUM(AG22:AH22)</f>
        <v>796085.76608752669</v>
      </c>
      <c r="AJ22" s="61">
        <f>+AD22+AE22+AG22+AH22</f>
        <v>1420246.9590153326</v>
      </c>
      <c r="AK22" s="104">
        <v>418681.29195780586</v>
      </c>
      <c r="AL22" s="104">
        <v>392057.04949492234</v>
      </c>
      <c r="AM22" s="61">
        <f>SUM(AK22:AL22)</f>
        <v>810738.34145272826</v>
      </c>
      <c r="AN22" s="104">
        <v>441668.74831</v>
      </c>
      <c r="AO22" s="104">
        <v>419831.95506004489</v>
      </c>
      <c r="AP22" s="61">
        <f>SUM(AN22:AO22)</f>
        <v>861500.70337004494</v>
      </c>
      <c r="AQ22" s="314">
        <f>+AK22+AL22+AN22+AO22</f>
        <v>1672239.044822773</v>
      </c>
      <c r="AR22" s="367">
        <v>365659.1334852131</v>
      </c>
      <c r="AS22" s="369">
        <v>314178.50212849141</v>
      </c>
      <c r="AT22" s="61">
        <f>SUM(AR22:AS22)</f>
        <v>679837.63561370457</v>
      </c>
      <c r="AU22" s="369">
        <v>354197</v>
      </c>
    </row>
  </sheetData>
  <phoneticPr fontId="158" type="noConversion"/>
  <hyperlinks>
    <hyperlink ref="A2" location="Sumário!A1" display="(Sumário)" xr:uid="{44E2DD34-2155-4142-B53A-90F9E58B7E8F}"/>
  </hyperlinks>
  <pageMargins left="0.51181102362204722" right="0.51181102362204722" top="0.78740157480314965" bottom="0.78740157480314965" header="0.31496062992125984" footer="0.31496062992125984"/>
  <pageSetup paperSize="9" orientation="portrait" r:id="rId1"/>
  <headerFooter>
    <oddFooter>&amp;L&amp;1#&amp;"Calibri"&amp;10&amp;K000000PÚBLICO</oddFooter>
  </headerFooter>
  <ignoredErrors>
    <ignoredError sqref="H4 H16" numberStoredAsText="1"/>
    <ignoredError sqref="H17:H19" formula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5775CF"/>
    <pageSetUpPr autoPageBreaks="0" fitToPage="1"/>
  </sheetPr>
  <dimension ref="A1:AU118801"/>
  <sheetViews>
    <sheetView showGridLines="0" zoomScale="90" zoomScaleNormal="90" workbookViewId="0">
      <pane xSplit="1" ySplit="4" topLeftCell="AG5" activePane="bottomRight" state="frozen"/>
      <selection activeCell="K24" sqref="K24"/>
      <selection pane="topRight" activeCell="K24" sqref="K24"/>
      <selection pane="bottomLeft" activeCell="K24" sqref="K24"/>
      <selection pane="bottomRight" activeCell="AU5" sqref="AU5:AU18"/>
    </sheetView>
  </sheetViews>
  <sheetFormatPr defaultColWidth="9.140625" defaultRowHeight="15" customHeight="1"/>
  <cols>
    <col min="1" max="1" width="48.42578125" style="48" customWidth="1"/>
    <col min="2" max="22" width="8.85546875" style="44" customWidth="1"/>
    <col min="23" max="30" width="9.140625" style="44"/>
    <col min="31" max="36" width="9.140625" style="44" customWidth="1"/>
    <col min="37" max="37" width="9.140625" style="44"/>
    <col min="38" max="43" width="9.140625" style="44" customWidth="1"/>
    <col min="44" max="16384" width="9.140625" style="44"/>
  </cols>
  <sheetData>
    <row r="1" spans="1:47" ht="59.25" customHeight="1">
      <c r="A1" s="27"/>
    </row>
    <row r="2" spans="1:47" ht="15" customHeight="1">
      <c r="A2" s="26" t="s">
        <v>296</v>
      </c>
    </row>
    <row r="3" spans="1:47" s="46" customFormat="1" ht="15" customHeight="1">
      <c r="A3" s="45"/>
      <c r="AR3" s="322" t="s">
        <v>673</v>
      </c>
    </row>
    <row r="4" spans="1:47" ht="26.25" customHeight="1">
      <c r="A4" s="32" t="s">
        <v>457</v>
      </c>
      <c r="B4" s="33" t="s">
        <v>253</v>
      </c>
      <c r="C4" s="33" t="s">
        <v>255</v>
      </c>
      <c r="D4" s="33" t="s">
        <v>387</v>
      </c>
      <c r="E4" s="33" t="s">
        <v>257</v>
      </c>
      <c r="F4" s="33" t="s">
        <v>258</v>
      </c>
      <c r="G4" s="33" t="s">
        <v>388</v>
      </c>
      <c r="H4" s="54" t="s">
        <v>326</v>
      </c>
      <c r="I4" s="33" t="s">
        <v>347</v>
      </c>
      <c r="J4" s="33" t="s">
        <v>386</v>
      </c>
      <c r="K4" s="33" t="s">
        <v>389</v>
      </c>
      <c r="L4" s="33" t="s">
        <v>392</v>
      </c>
      <c r="M4" s="33" t="s">
        <v>401</v>
      </c>
      <c r="N4" s="33" t="s">
        <v>402</v>
      </c>
      <c r="O4" s="54" t="s">
        <v>403</v>
      </c>
      <c r="P4" s="33" t="s">
        <v>463</v>
      </c>
      <c r="Q4" s="33" t="s">
        <v>499</v>
      </c>
      <c r="R4" s="33" t="s">
        <v>500</v>
      </c>
      <c r="S4" s="33" t="s">
        <v>512</v>
      </c>
      <c r="T4" s="33" t="s">
        <v>517</v>
      </c>
      <c r="U4" s="33" t="s">
        <v>518</v>
      </c>
      <c r="V4" s="54" t="s">
        <v>519</v>
      </c>
      <c r="W4" s="33" t="s">
        <v>528</v>
      </c>
      <c r="X4" s="33" t="s">
        <v>529</v>
      </c>
      <c r="Y4" s="33" t="s">
        <v>530</v>
      </c>
      <c r="Z4" s="33" t="s">
        <v>531</v>
      </c>
      <c r="AA4" s="33" t="s">
        <v>532</v>
      </c>
      <c r="AB4" s="33" t="s">
        <v>533</v>
      </c>
      <c r="AC4" s="54" t="s">
        <v>534</v>
      </c>
      <c r="AD4" s="33" t="s">
        <v>562</v>
      </c>
      <c r="AE4" s="33" t="s">
        <v>563</v>
      </c>
      <c r="AF4" s="33" t="s">
        <v>566</v>
      </c>
      <c r="AG4" s="33" t="s">
        <v>564</v>
      </c>
      <c r="AH4" s="33" t="s">
        <v>565</v>
      </c>
      <c r="AI4" s="33" t="s">
        <v>567</v>
      </c>
      <c r="AJ4" s="33" t="s">
        <v>568</v>
      </c>
      <c r="AK4" s="33" t="s">
        <v>620</v>
      </c>
      <c r="AL4" s="33" t="s">
        <v>621</v>
      </c>
      <c r="AM4" s="33" t="s">
        <v>624</v>
      </c>
      <c r="AN4" s="33" t="s">
        <v>622</v>
      </c>
      <c r="AO4" s="33" t="s">
        <v>623</v>
      </c>
      <c r="AP4" s="33" t="s">
        <v>625</v>
      </c>
      <c r="AQ4" s="313" t="s">
        <v>626</v>
      </c>
      <c r="AR4" s="366" t="s">
        <v>669</v>
      </c>
      <c r="AS4" s="245" t="s">
        <v>670</v>
      </c>
      <c r="AT4" s="33" t="s">
        <v>715</v>
      </c>
      <c r="AU4" s="245" t="s">
        <v>671</v>
      </c>
    </row>
    <row r="5" spans="1:47" ht="15" customHeight="1">
      <c r="A5" s="103" t="s">
        <v>382</v>
      </c>
      <c r="B5" s="108">
        <v>-188.26554722999998</v>
      </c>
      <c r="C5" s="108">
        <v>-195.83145189000004</v>
      </c>
      <c r="D5" s="62">
        <f t="shared" ref="D5:D13" si="0">C5+B5</f>
        <v>-384.09699912000002</v>
      </c>
      <c r="E5" s="108">
        <v>-203.69200946999999</v>
      </c>
      <c r="F5" s="108">
        <v>-185.97460961000007</v>
      </c>
      <c r="G5" s="62">
        <f>F5+E5</f>
        <v>-389.66661908000003</v>
      </c>
      <c r="H5" s="62">
        <f>+G5+D5</f>
        <v>-773.76361820000011</v>
      </c>
      <c r="I5" s="108">
        <v>-168.63103003999993</v>
      </c>
      <c r="J5" s="108">
        <v>-151.12930258000014</v>
      </c>
      <c r="K5" s="62">
        <f>J5+I5</f>
        <v>-319.7603326200001</v>
      </c>
      <c r="L5" s="108">
        <v>-251.03347145000009</v>
      </c>
      <c r="M5" s="108">
        <v>-189.84127857999979</v>
      </c>
      <c r="N5" s="62">
        <f>M5+L5</f>
        <v>-440.87475002999986</v>
      </c>
      <c r="O5" s="62">
        <f>+N5+K5</f>
        <v>-760.63508264999996</v>
      </c>
      <c r="P5" s="108">
        <v>-198.15631346000001</v>
      </c>
      <c r="Q5" s="108">
        <v>-209.86366076999997</v>
      </c>
      <c r="R5" s="62">
        <f>Q5+P5</f>
        <v>-408.01997423</v>
      </c>
      <c r="S5" s="108">
        <v>-243.24576706000002</v>
      </c>
      <c r="T5" s="108">
        <v>-278.44441927000003</v>
      </c>
      <c r="U5" s="62">
        <f>T5+S5</f>
        <v>-521.69018633000007</v>
      </c>
      <c r="V5" s="62">
        <f>+U5+R5</f>
        <v>-929.71016056000008</v>
      </c>
      <c r="W5" s="108">
        <v>-294.57959715999993</v>
      </c>
      <c r="X5" s="108">
        <v>-299.29545890999998</v>
      </c>
      <c r="Y5" s="62">
        <f>X5+W5</f>
        <v>-593.87505606999991</v>
      </c>
      <c r="Z5" s="108">
        <v>-298.0661408599999</v>
      </c>
      <c r="AA5" s="108">
        <v>-279.93484881999996</v>
      </c>
      <c r="AB5" s="62">
        <f>AA5+Z5</f>
        <v>-578.00098967999986</v>
      </c>
      <c r="AC5" s="62">
        <f>+AB5+Y5</f>
        <v>-1171.8760457499998</v>
      </c>
      <c r="AD5" s="108">
        <v>-260.40024531</v>
      </c>
      <c r="AE5" s="108">
        <v>-261.14718179000005</v>
      </c>
      <c r="AF5" s="62">
        <f>AE5+AD5</f>
        <v>-521.54742710000005</v>
      </c>
      <c r="AG5" s="108">
        <v>-276.20356631999999</v>
      </c>
      <c r="AH5" s="108">
        <v>-283.60583467999993</v>
      </c>
      <c r="AI5" s="62">
        <f>AH5+AG5</f>
        <v>-559.80940099999998</v>
      </c>
      <c r="AJ5" s="62">
        <f>+AI5+AF5</f>
        <v>-1081.3568281</v>
      </c>
      <c r="AK5" s="108">
        <v>-284.70596050999995</v>
      </c>
      <c r="AL5" s="108">
        <v>-291.55533577</v>
      </c>
      <c r="AM5" s="62">
        <f>AL5+AK5</f>
        <v>-576.2612962799999</v>
      </c>
      <c r="AN5" s="104">
        <v>-334.67100769000001</v>
      </c>
      <c r="AO5" s="104">
        <v>-383.18329529999994</v>
      </c>
      <c r="AP5" s="62">
        <f>AO5+AN5</f>
        <v>-717.85430298999995</v>
      </c>
      <c r="AQ5" s="315">
        <f>+AP5+AM5</f>
        <v>-1294.1155992699998</v>
      </c>
      <c r="AR5" s="367">
        <v>-325.98335100999998</v>
      </c>
      <c r="AS5" s="369">
        <v>-300.34779251999998</v>
      </c>
      <c r="AT5" s="62">
        <f>AS5+AR5</f>
        <v>-626.33114352999996</v>
      </c>
      <c r="AU5" s="369">
        <v>-339.07334263999996</v>
      </c>
    </row>
    <row r="6" spans="1:47" ht="15" customHeight="1">
      <c r="A6" s="103" t="s">
        <v>383</v>
      </c>
      <c r="B6" s="108">
        <v>-81.042109580000002</v>
      </c>
      <c r="C6" s="108">
        <v>-75.993024340000005</v>
      </c>
      <c r="D6" s="62">
        <f t="shared" si="0"/>
        <v>-157.03513392000002</v>
      </c>
      <c r="E6" s="108">
        <v>-73.689112469999998</v>
      </c>
      <c r="F6" s="108">
        <v>-83.756458150000029</v>
      </c>
      <c r="G6" s="62">
        <f t="shared" ref="G6:G7" si="1">F6+E6</f>
        <v>-157.44557062000001</v>
      </c>
      <c r="H6" s="62">
        <f>+G6+D6</f>
        <v>-314.48070454000003</v>
      </c>
      <c r="I6" s="108">
        <v>-90.240412210000002</v>
      </c>
      <c r="J6" s="108">
        <v>-77.379787090000022</v>
      </c>
      <c r="K6" s="62">
        <f t="shared" ref="K6:K13" si="2">J6+I6</f>
        <v>-167.62019930000002</v>
      </c>
      <c r="L6" s="108">
        <v>-76.350468190000001</v>
      </c>
      <c r="M6" s="108">
        <v>-89.02030471999997</v>
      </c>
      <c r="N6" s="62">
        <f t="shared" ref="N6:N7" si="3">M6+L6</f>
        <v>-165.37077290999997</v>
      </c>
      <c r="O6" s="62">
        <f>+N6+K6</f>
        <v>-332.99097221</v>
      </c>
      <c r="P6" s="108">
        <v>-90.468526670000017</v>
      </c>
      <c r="Q6" s="108">
        <v>-91.611006129999993</v>
      </c>
      <c r="R6" s="62">
        <f t="shared" ref="R6:R13" si="4">Q6+P6</f>
        <v>-182.07953280000001</v>
      </c>
      <c r="S6" s="108">
        <v>-103.80357279</v>
      </c>
      <c r="T6" s="108">
        <v>-105.33043302000002</v>
      </c>
      <c r="U6" s="62">
        <f t="shared" ref="U6:U7" si="5">T6+S6</f>
        <v>-209.13400581000002</v>
      </c>
      <c r="V6" s="62">
        <f>+U6+R6</f>
        <v>-391.21353861</v>
      </c>
      <c r="W6" s="108">
        <v>-113.46431602</v>
      </c>
      <c r="X6" s="108">
        <v>-119.68742218999999</v>
      </c>
      <c r="Y6" s="62">
        <f t="shared" ref="Y6:Y7" si="6">X6+W6</f>
        <v>-233.15173820999999</v>
      </c>
      <c r="Z6" s="108">
        <v>-122.55803125</v>
      </c>
      <c r="AA6" s="108">
        <v>-132.39423172999997</v>
      </c>
      <c r="AB6" s="62">
        <f t="shared" ref="AB6:AB7" si="7">AA6+Z6</f>
        <v>-254.95226297999997</v>
      </c>
      <c r="AC6" s="62">
        <f>+AB6+Y6</f>
        <v>-488.10400118999996</v>
      </c>
      <c r="AD6" s="108">
        <v>-124.35699688</v>
      </c>
      <c r="AE6" s="108">
        <v>-120.25054314</v>
      </c>
      <c r="AF6" s="62">
        <f t="shared" ref="AF6:AF7" si="8">AE6+AD6</f>
        <v>-244.60754001999999</v>
      </c>
      <c r="AG6" s="108">
        <v>-122.43419223000001</v>
      </c>
      <c r="AH6" s="108">
        <v>-126.12978086000003</v>
      </c>
      <c r="AI6" s="62">
        <f t="shared" ref="AI6:AI7" si="9">AH6+AG6</f>
        <v>-248.56397309000005</v>
      </c>
      <c r="AJ6" s="62">
        <f>+AI6+AF6</f>
        <v>-493.17151311000003</v>
      </c>
      <c r="AK6" s="108">
        <v>-133.64443443000005</v>
      </c>
      <c r="AL6" s="108">
        <v>-130.44549189999998</v>
      </c>
      <c r="AM6" s="62">
        <f t="shared" ref="AM6:AM7" si="10">AL6+AK6</f>
        <v>-264.08992633000003</v>
      </c>
      <c r="AN6" s="104">
        <v>-134.06255707000003</v>
      </c>
      <c r="AO6" s="104">
        <v>-133.69880376999998</v>
      </c>
      <c r="AP6" s="62">
        <f t="shared" ref="AP6:AP7" si="11">AO6+AN6</f>
        <v>-267.76136084000001</v>
      </c>
      <c r="AQ6" s="315">
        <f>+AP6+AM6</f>
        <v>-531.85128716999998</v>
      </c>
      <c r="AR6" s="367">
        <v>-138.08547778000005</v>
      </c>
      <c r="AS6" s="369">
        <v>-148.33539570999997</v>
      </c>
      <c r="AT6" s="62">
        <f t="shared" ref="AT6:AT7" si="12">AS6+AR6</f>
        <v>-286.42087349000002</v>
      </c>
      <c r="AU6" s="369">
        <v>-152.90692705000001</v>
      </c>
    </row>
    <row r="7" spans="1:47" ht="15" customHeight="1">
      <c r="A7" s="103" t="s">
        <v>106</v>
      </c>
      <c r="B7" s="108">
        <v>-0.72104933999999987</v>
      </c>
      <c r="C7" s="108">
        <v>-1.9765719599999998</v>
      </c>
      <c r="D7" s="62">
        <f t="shared" si="0"/>
        <v>-2.6976212999999998</v>
      </c>
      <c r="E7" s="108">
        <v>-3.1481683299999998</v>
      </c>
      <c r="F7" s="108">
        <v>-8.0074154999999987</v>
      </c>
      <c r="G7" s="62">
        <f t="shared" si="1"/>
        <v>-11.155583829999998</v>
      </c>
      <c r="H7" s="62">
        <f>+G7+D7</f>
        <v>-13.853205129999997</v>
      </c>
      <c r="I7" s="108">
        <v>-2.3750782800000003</v>
      </c>
      <c r="J7" s="108">
        <v>-1.8108968000000001</v>
      </c>
      <c r="K7" s="62">
        <f t="shared" si="2"/>
        <v>-4.1859750800000004</v>
      </c>
      <c r="L7" s="108">
        <v>-3.3639019999999999</v>
      </c>
      <c r="M7" s="108">
        <v>-4.9528202200000013</v>
      </c>
      <c r="N7" s="62">
        <f t="shared" si="3"/>
        <v>-8.3167222200000008</v>
      </c>
      <c r="O7" s="62">
        <f>+N7+K7</f>
        <v>-12.502697300000001</v>
      </c>
      <c r="P7" s="108">
        <v>-2.3062353</v>
      </c>
      <c r="Q7" s="108">
        <v>-3.35122754</v>
      </c>
      <c r="R7" s="62">
        <f t="shared" si="4"/>
        <v>-5.65746284</v>
      </c>
      <c r="S7" s="108">
        <v>-4.0930057299999998</v>
      </c>
      <c r="T7" s="108">
        <v>-2.9598011</v>
      </c>
      <c r="U7" s="62">
        <f t="shared" si="5"/>
        <v>-7.0528068299999997</v>
      </c>
      <c r="V7" s="62">
        <f>+U7+R7</f>
        <v>-12.710269669999999</v>
      </c>
      <c r="W7" s="108">
        <v>-2.8791252300000001</v>
      </c>
      <c r="X7" s="108">
        <v>-3.23346394</v>
      </c>
      <c r="Y7" s="62">
        <f t="shared" si="6"/>
        <v>-6.1125891699999997</v>
      </c>
      <c r="Z7" s="108">
        <v>-4.7006654800000005</v>
      </c>
      <c r="AA7" s="108">
        <v>-4.2619537799999989</v>
      </c>
      <c r="AB7" s="62">
        <f t="shared" si="7"/>
        <v>-8.9626192600000003</v>
      </c>
      <c r="AC7" s="62">
        <f>+AB7+Y7</f>
        <v>-15.07520843</v>
      </c>
      <c r="AD7" s="108">
        <v>-2.7795773400000003</v>
      </c>
      <c r="AE7" s="108">
        <v>-2.8024874599999996</v>
      </c>
      <c r="AF7" s="62">
        <f t="shared" si="8"/>
        <v>-5.5820647999999995</v>
      </c>
      <c r="AG7" s="108">
        <v>-6.4126473900000009</v>
      </c>
      <c r="AH7" s="108">
        <v>-2.5322889800000006</v>
      </c>
      <c r="AI7" s="62">
        <f t="shared" si="9"/>
        <v>-8.9449363700000006</v>
      </c>
      <c r="AJ7" s="62">
        <f>+AI7+AF7</f>
        <v>-14.52700117</v>
      </c>
      <c r="AK7" s="108">
        <v>-1.7630220700000001</v>
      </c>
      <c r="AL7" s="108">
        <v>-3.3539308399999999</v>
      </c>
      <c r="AM7" s="62">
        <f t="shared" si="10"/>
        <v>-5.1169529100000002</v>
      </c>
      <c r="AN7" s="104">
        <v>-3.03082173</v>
      </c>
      <c r="AO7" s="104">
        <v>-2.9276246999999995</v>
      </c>
      <c r="AP7" s="62">
        <f t="shared" si="11"/>
        <v>-5.9584464299999995</v>
      </c>
      <c r="AQ7" s="315">
        <f>+AP7+AM7</f>
        <v>-11.075399340000001</v>
      </c>
      <c r="AR7" s="367">
        <v>-2.4667994100000006</v>
      </c>
      <c r="AS7" s="369">
        <v>-1.7161396400000002</v>
      </c>
      <c r="AT7" s="62">
        <f t="shared" si="12"/>
        <v>-4.1829390500000008</v>
      </c>
      <c r="AU7" s="369">
        <v>-2.2905631799999999</v>
      </c>
    </row>
    <row r="8" spans="1:47" s="46" customFormat="1" ht="15" customHeight="1">
      <c r="A8" s="105" t="s">
        <v>19</v>
      </c>
      <c r="B8" s="106">
        <f t="shared" ref="B8:P8" si="13">SUM(B5:B7)</f>
        <v>-270.02870614999995</v>
      </c>
      <c r="C8" s="106">
        <f t="shared" si="13"/>
        <v>-273.80104819000007</v>
      </c>
      <c r="D8" s="61">
        <f t="shared" si="13"/>
        <v>-543.82975434000014</v>
      </c>
      <c r="E8" s="106">
        <f t="shared" si="13"/>
        <v>-280.52929026999993</v>
      </c>
      <c r="F8" s="106">
        <f t="shared" si="13"/>
        <v>-277.73848326000007</v>
      </c>
      <c r="G8" s="61">
        <f t="shared" si="13"/>
        <v>-558.26777353</v>
      </c>
      <c r="H8" s="61">
        <f t="shared" si="13"/>
        <v>-1102.0975278700002</v>
      </c>
      <c r="I8" s="106">
        <f t="shared" si="13"/>
        <v>-261.24652052999994</v>
      </c>
      <c r="J8" s="106">
        <f t="shared" si="13"/>
        <v>-230.31998647000015</v>
      </c>
      <c r="K8" s="61">
        <f t="shared" si="13"/>
        <v>-491.56650700000012</v>
      </c>
      <c r="L8" s="106">
        <f t="shared" si="13"/>
        <v>-330.7478416400001</v>
      </c>
      <c r="M8" s="106">
        <f t="shared" si="13"/>
        <v>-283.81440351999976</v>
      </c>
      <c r="N8" s="61">
        <f t="shared" si="13"/>
        <v>-614.56224515999975</v>
      </c>
      <c r="O8" s="61">
        <f t="shared" si="13"/>
        <v>-1106.1287521599997</v>
      </c>
      <c r="P8" s="106">
        <f t="shared" si="13"/>
        <v>-290.93107543000008</v>
      </c>
      <c r="Q8" s="106">
        <f t="shared" ref="Q8:R8" si="14">SUM(Q5:Q7)</f>
        <v>-304.82589444000001</v>
      </c>
      <c r="R8" s="61">
        <f t="shared" si="14"/>
        <v>-595.75696987000003</v>
      </c>
      <c r="S8" s="106">
        <f t="shared" ref="S8:T8" si="15">SUM(S5:S7)</f>
        <v>-351.14234558000004</v>
      </c>
      <c r="T8" s="106">
        <f t="shared" si="15"/>
        <v>-386.73465339000001</v>
      </c>
      <c r="U8" s="61">
        <f t="shared" ref="U8:V8" si="16">SUM(U5:U7)</f>
        <v>-737.87699897000016</v>
      </c>
      <c r="V8" s="61">
        <f t="shared" si="16"/>
        <v>-1333.6339688399999</v>
      </c>
      <c r="W8" s="106">
        <f t="shared" ref="W8:X8" si="17">SUM(W5:W7)</f>
        <v>-410.92303840999995</v>
      </c>
      <c r="X8" s="106">
        <f t="shared" si="17"/>
        <v>-422.21634503999996</v>
      </c>
      <c r="Y8" s="61">
        <f t="shared" ref="Y8:AD8" si="18">SUM(Y5:Y7)</f>
        <v>-833.13938344999985</v>
      </c>
      <c r="Z8" s="106">
        <f t="shared" si="18"/>
        <v>-425.3248375899999</v>
      </c>
      <c r="AA8" s="106">
        <f t="shared" ref="AA8" si="19">SUM(AA5:AA7)</f>
        <v>-416.59103432999996</v>
      </c>
      <c r="AB8" s="61">
        <f t="shared" si="18"/>
        <v>-841.91587191999986</v>
      </c>
      <c r="AC8" s="61">
        <f t="shared" si="18"/>
        <v>-1675.0552553699997</v>
      </c>
      <c r="AD8" s="106">
        <f t="shared" si="18"/>
        <v>-387.53681953</v>
      </c>
      <c r="AE8" s="106">
        <f t="shared" ref="AE8:AF8" si="20">SUM(AE5:AE7)</f>
        <v>-384.20021239000005</v>
      </c>
      <c r="AF8" s="61">
        <f t="shared" si="20"/>
        <v>-771.73703192000005</v>
      </c>
      <c r="AG8" s="106">
        <f t="shared" ref="AG8:AJ8" si="21">SUM(AG5:AG7)</f>
        <v>-405.05040594000002</v>
      </c>
      <c r="AH8" s="106">
        <f t="shared" si="21"/>
        <v>-412.26790451999995</v>
      </c>
      <c r="AI8" s="61">
        <f t="shared" si="21"/>
        <v>-817.31831046000002</v>
      </c>
      <c r="AJ8" s="61">
        <f t="shared" si="21"/>
        <v>-1589.05534238</v>
      </c>
      <c r="AK8" s="106">
        <f t="shared" ref="AK8:AM8" si="22">SUM(AK5:AK7)</f>
        <v>-420.11341700999998</v>
      </c>
      <c r="AL8" s="106">
        <f t="shared" si="22"/>
        <v>-425.35475850999995</v>
      </c>
      <c r="AM8" s="61">
        <f t="shared" si="22"/>
        <v>-845.46817551999993</v>
      </c>
      <c r="AN8" s="106">
        <f t="shared" ref="AN8" si="23">SUM(AN5:AN7)</f>
        <v>-471.76438649000005</v>
      </c>
      <c r="AO8" s="106">
        <f t="shared" ref="AO8:AQ8" si="24">SUM(AO5:AO7)</f>
        <v>-519.80972376999989</v>
      </c>
      <c r="AP8" s="61">
        <f t="shared" si="24"/>
        <v>-991.57411025999988</v>
      </c>
      <c r="AQ8" s="314">
        <f t="shared" si="24"/>
        <v>-1837.0422857799999</v>
      </c>
      <c r="AR8" s="368">
        <f t="shared" ref="AR8:AT8" si="25">SUM(AR5:AR7)</f>
        <v>-466.53562820000002</v>
      </c>
      <c r="AS8" s="370">
        <f t="shared" si="25"/>
        <v>-450.39932786999992</v>
      </c>
      <c r="AT8" s="61">
        <f t="shared" si="25"/>
        <v>-916.93495607</v>
      </c>
      <c r="AU8" s="370">
        <f t="shared" ref="AU8" si="26">SUM(AU5:AU7)</f>
        <v>-494.27083286999999</v>
      </c>
    </row>
    <row r="9" spans="1:47" ht="15" customHeight="1">
      <c r="A9" s="103" t="s">
        <v>300</v>
      </c>
      <c r="B9" s="108">
        <v>-88.980109400000018</v>
      </c>
      <c r="C9" s="108">
        <v>-85.793728199999961</v>
      </c>
      <c r="D9" s="62">
        <f t="shared" si="0"/>
        <v>-174.77383759999998</v>
      </c>
      <c r="E9" s="108">
        <v>-95.680209119999986</v>
      </c>
      <c r="F9" s="108">
        <v>-96.967273200000037</v>
      </c>
      <c r="G9" s="62">
        <f t="shared" ref="G9:G13" si="27">F9+E9</f>
        <v>-192.64748232000002</v>
      </c>
      <c r="H9" s="62">
        <f t="shared" ref="H9:H13" si="28">+G9+D9</f>
        <v>-367.42131991999997</v>
      </c>
      <c r="I9" s="108">
        <v>-83.307492249999981</v>
      </c>
      <c r="J9" s="108">
        <v>-99.100622919999992</v>
      </c>
      <c r="K9" s="62">
        <f t="shared" si="2"/>
        <v>-182.40811516999997</v>
      </c>
      <c r="L9" s="108">
        <v>-104.73588143999997</v>
      </c>
      <c r="M9" s="108">
        <v>-105.07138277999998</v>
      </c>
      <c r="N9" s="62">
        <f t="shared" ref="N9:N13" si="29">M9+L9</f>
        <v>-209.80726421999995</v>
      </c>
      <c r="O9" s="62">
        <f t="shared" ref="O9:O13" si="30">+N9+K9</f>
        <v>-392.21537938999995</v>
      </c>
      <c r="P9" s="108">
        <v>-84.761261230000017</v>
      </c>
      <c r="Q9" s="108">
        <v>-94.630797082299978</v>
      </c>
      <c r="R9" s="62">
        <f t="shared" si="4"/>
        <v>-179.39205831229998</v>
      </c>
      <c r="S9" s="108">
        <v>-109.50249073010002</v>
      </c>
      <c r="T9" s="108">
        <v>-119.22621502029997</v>
      </c>
      <c r="U9" s="62">
        <f t="shared" ref="U9:U13" si="31">T9+S9</f>
        <v>-228.7287057504</v>
      </c>
      <c r="V9" s="62">
        <f t="shared" ref="V9:V13" si="32">+U9+R9</f>
        <v>-408.1207640627</v>
      </c>
      <c r="W9" s="108">
        <v>-90.289893594399985</v>
      </c>
      <c r="X9" s="108">
        <v>-123.54031673920002</v>
      </c>
      <c r="Y9" s="62">
        <f t="shared" ref="Y9:Y13" si="33">X9+W9</f>
        <v>-213.83021033360001</v>
      </c>
      <c r="Z9" s="108">
        <v>-116.7958316328</v>
      </c>
      <c r="AA9" s="108">
        <v>-113.84440634180007</v>
      </c>
      <c r="AB9" s="62">
        <f t="shared" ref="AB9:AB13" si="34">AA9+Z9</f>
        <v>-230.64023797460007</v>
      </c>
      <c r="AC9" s="62">
        <f t="shared" ref="AC9:AC13" si="35">+AB9+Y9</f>
        <v>-444.47044830820005</v>
      </c>
      <c r="AD9" s="108">
        <v>-118.11345373849997</v>
      </c>
      <c r="AE9" s="108">
        <v>-115.99816471399998</v>
      </c>
      <c r="AF9" s="62">
        <f t="shared" ref="AF9:AF13" si="36">AE9+AD9</f>
        <v>-234.11161845249995</v>
      </c>
      <c r="AG9" s="108">
        <v>-145.01235729169997</v>
      </c>
      <c r="AH9" s="108">
        <v>-145.11677762560001</v>
      </c>
      <c r="AI9" s="62">
        <f t="shared" ref="AI9:AI13" si="37">AH9+AG9</f>
        <v>-290.12913491730001</v>
      </c>
      <c r="AJ9" s="62">
        <f t="shared" ref="AJ9:AJ13" si="38">+AI9+AF9</f>
        <v>-524.2407533697999</v>
      </c>
      <c r="AK9" s="108">
        <v>-119.90679354489995</v>
      </c>
      <c r="AL9" s="108">
        <v>-129.97503824410001</v>
      </c>
      <c r="AM9" s="62">
        <f t="shared" ref="AM9:AM13" si="39">AL9+AK9</f>
        <v>-249.88183178899996</v>
      </c>
      <c r="AN9" s="108">
        <v>-141.9710161820779</v>
      </c>
      <c r="AO9" s="108">
        <v>-155.61128391309998</v>
      </c>
      <c r="AP9" s="62">
        <f t="shared" ref="AP9:AP13" si="40">AO9+AN9</f>
        <v>-297.58230009517786</v>
      </c>
      <c r="AQ9" s="315">
        <f t="shared" ref="AQ9:AQ13" si="41">+AP9+AM9</f>
        <v>-547.46413188417785</v>
      </c>
      <c r="AR9" s="371">
        <v>-159.52317584090002</v>
      </c>
      <c r="AS9" s="373">
        <v>-121.87545920999995</v>
      </c>
      <c r="AT9" s="62">
        <f t="shared" ref="AT9:AT13" si="42">AS9+AR9</f>
        <v>-281.3986350509</v>
      </c>
      <c r="AU9" s="373">
        <v>-134.10197479999999</v>
      </c>
    </row>
    <row r="10" spans="1:47" ht="15" customHeight="1">
      <c r="A10" s="103" t="s">
        <v>301</v>
      </c>
      <c r="B10" s="108">
        <v>-44.355089939999999</v>
      </c>
      <c r="C10" s="108">
        <v>-26.791156670000003</v>
      </c>
      <c r="D10" s="62">
        <f t="shared" si="0"/>
        <v>-71.146246610000006</v>
      </c>
      <c r="E10" s="108">
        <v>-49.063054430000001</v>
      </c>
      <c r="F10" s="108">
        <v>-55.54139339999999</v>
      </c>
      <c r="G10" s="62">
        <f t="shared" si="27"/>
        <v>-104.60444783</v>
      </c>
      <c r="H10" s="62">
        <f t="shared" si="28"/>
        <v>-175.75069444000002</v>
      </c>
      <c r="I10" s="108">
        <v>-44.624304879999997</v>
      </c>
      <c r="J10" s="108">
        <v>-47.429414899999955</v>
      </c>
      <c r="K10" s="62">
        <f t="shared" si="2"/>
        <v>-92.053719779999952</v>
      </c>
      <c r="L10" s="108">
        <v>-47.48542913</v>
      </c>
      <c r="M10" s="108">
        <v>-62.750746839999991</v>
      </c>
      <c r="N10" s="62">
        <f t="shared" si="29"/>
        <v>-110.23617596999999</v>
      </c>
      <c r="O10" s="62">
        <f t="shared" si="30"/>
        <v>-202.28989574999994</v>
      </c>
      <c r="P10" s="108">
        <v>-47.083307240000018</v>
      </c>
      <c r="Q10" s="108">
        <v>-58.5003588995</v>
      </c>
      <c r="R10" s="62">
        <f t="shared" si="4"/>
        <v>-105.58366613950002</v>
      </c>
      <c r="S10" s="108">
        <v>-67.422638610299998</v>
      </c>
      <c r="T10" s="108">
        <v>-95.52155576149994</v>
      </c>
      <c r="U10" s="62">
        <f t="shared" si="31"/>
        <v>-162.94419437179994</v>
      </c>
      <c r="V10" s="62">
        <f t="shared" si="32"/>
        <v>-268.52786051129999</v>
      </c>
      <c r="W10" s="108">
        <v>-81.380650743099977</v>
      </c>
      <c r="X10" s="108">
        <v>-91.445631015199979</v>
      </c>
      <c r="Y10" s="62">
        <f t="shared" si="33"/>
        <v>-172.82628175829996</v>
      </c>
      <c r="Z10" s="108">
        <v>-88.183842227699984</v>
      </c>
      <c r="AA10" s="108">
        <v>-91.372522770699945</v>
      </c>
      <c r="AB10" s="62">
        <f t="shared" si="34"/>
        <v>-179.55636499839994</v>
      </c>
      <c r="AC10" s="62">
        <f t="shared" si="35"/>
        <v>-352.3826467566999</v>
      </c>
      <c r="AD10" s="108">
        <v>-91.017957907500048</v>
      </c>
      <c r="AE10" s="108">
        <v>-85.699601337999994</v>
      </c>
      <c r="AF10" s="62">
        <f t="shared" si="36"/>
        <v>-176.71755924550004</v>
      </c>
      <c r="AG10" s="108">
        <v>-87.132593067599956</v>
      </c>
      <c r="AH10" s="108">
        <v>-91.557299784900039</v>
      </c>
      <c r="AI10" s="62">
        <f t="shared" si="37"/>
        <v>-178.68989285250001</v>
      </c>
      <c r="AJ10" s="62">
        <f t="shared" si="38"/>
        <v>-355.40745209800002</v>
      </c>
      <c r="AK10" s="108">
        <v>-100.66179382770002</v>
      </c>
      <c r="AL10" s="108">
        <v>-81.536467652400034</v>
      </c>
      <c r="AM10" s="62">
        <f t="shared" si="39"/>
        <v>-182.19826148010006</v>
      </c>
      <c r="AN10" s="108">
        <v>-92.518845044811968</v>
      </c>
      <c r="AO10" s="108">
        <v>-125.34344926410003</v>
      </c>
      <c r="AP10" s="62">
        <f t="shared" si="40"/>
        <v>-217.862294308912</v>
      </c>
      <c r="AQ10" s="315">
        <f t="shared" si="41"/>
        <v>-400.06055578901203</v>
      </c>
      <c r="AR10" s="371">
        <v>-101.94067018299998</v>
      </c>
      <c r="AS10" s="373">
        <v>-102.81720510000002</v>
      </c>
      <c r="AT10" s="62">
        <f t="shared" si="42"/>
        <v>-204.757875283</v>
      </c>
      <c r="AU10" s="373">
        <v>-109.60465072999997</v>
      </c>
    </row>
    <row r="11" spans="1:47" ht="15" customHeight="1">
      <c r="A11" s="103" t="s">
        <v>302</v>
      </c>
      <c r="B11" s="108">
        <v>-18.67588065</v>
      </c>
      <c r="C11" s="108">
        <v>-22.410959519999999</v>
      </c>
      <c r="D11" s="62">
        <f t="shared" si="0"/>
        <v>-41.086840170000002</v>
      </c>
      <c r="E11" s="108">
        <v>-24.101242190000001</v>
      </c>
      <c r="F11" s="108">
        <v>-24.416079879999998</v>
      </c>
      <c r="G11" s="62">
        <f t="shared" si="27"/>
        <v>-48.517322069999999</v>
      </c>
      <c r="H11" s="62">
        <f t="shared" si="28"/>
        <v>-89.604162239999994</v>
      </c>
      <c r="I11" s="108">
        <v>-23.47351638</v>
      </c>
      <c r="J11" s="108">
        <v>-11.763816410000002</v>
      </c>
      <c r="K11" s="62">
        <f t="shared" si="2"/>
        <v>-35.237332790000004</v>
      </c>
      <c r="L11" s="108">
        <v>-14.356086820000002</v>
      </c>
      <c r="M11" s="108">
        <v>-19.878137509999998</v>
      </c>
      <c r="N11" s="62">
        <f t="shared" si="29"/>
        <v>-34.234224330000004</v>
      </c>
      <c r="O11" s="62">
        <f t="shared" si="30"/>
        <v>-69.47155712</v>
      </c>
      <c r="P11" s="108">
        <v>-16.689057969999997</v>
      </c>
      <c r="Q11" s="108">
        <v>-15.580238500800002</v>
      </c>
      <c r="R11" s="62">
        <f t="shared" si="4"/>
        <v>-32.269296470800001</v>
      </c>
      <c r="S11" s="108">
        <v>-14.2567898397</v>
      </c>
      <c r="T11" s="108">
        <v>-18.7715783399</v>
      </c>
      <c r="U11" s="62">
        <f t="shared" si="31"/>
        <v>-33.028368179600001</v>
      </c>
      <c r="V11" s="62">
        <f t="shared" si="32"/>
        <v>-65.297664650400009</v>
      </c>
      <c r="W11" s="108">
        <v>-15.820609194399999</v>
      </c>
      <c r="X11" s="108">
        <v>-21.379053940199999</v>
      </c>
      <c r="Y11" s="62">
        <f t="shared" si="33"/>
        <v>-37.199663134600002</v>
      </c>
      <c r="Z11" s="108">
        <v>-21.481511589499998</v>
      </c>
      <c r="AA11" s="108">
        <v>-19.832364090500004</v>
      </c>
      <c r="AB11" s="62">
        <f t="shared" si="34"/>
        <v>-41.313875680000002</v>
      </c>
      <c r="AC11" s="62">
        <f t="shared" si="35"/>
        <v>-78.513538814599997</v>
      </c>
      <c r="AD11" s="108">
        <v>-19.849210580300007</v>
      </c>
      <c r="AE11" s="108">
        <v>-22.609330930100004</v>
      </c>
      <c r="AF11" s="62">
        <f t="shared" si="36"/>
        <v>-42.458541510400011</v>
      </c>
      <c r="AG11" s="108">
        <v>-28.228716625500002</v>
      </c>
      <c r="AH11" s="108">
        <v>-32.0393036002</v>
      </c>
      <c r="AI11" s="62">
        <f t="shared" si="37"/>
        <v>-60.268020225699999</v>
      </c>
      <c r="AJ11" s="62">
        <f t="shared" si="38"/>
        <v>-102.72656173610001</v>
      </c>
      <c r="AK11" s="108">
        <v>-30.120162670200003</v>
      </c>
      <c r="AL11" s="108">
        <v>-22.605776089899997</v>
      </c>
      <c r="AM11" s="62">
        <f t="shared" si="39"/>
        <v>-52.7259387601</v>
      </c>
      <c r="AN11" s="108">
        <v>-35.356048994779869</v>
      </c>
      <c r="AO11" s="108">
        <v>-31.615758179899991</v>
      </c>
      <c r="AP11" s="62">
        <f t="shared" si="40"/>
        <v>-66.971807174679867</v>
      </c>
      <c r="AQ11" s="315">
        <f t="shared" si="41"/>
        <v>-119.69774593477987</v>
      </c>
      <c r="AR11" s="371">
        <v>-25.5140900699</v>
      </c>
      <c r="AS11" s="373">
        <v>-37.557539550000001</v>
      </c>
      <c r="AT11" s="62">
        <f t="shared" si="42"/>
        <v>-63.071629619900001</v>
      </c>
      <c r="AU11" s="373">
        <v>-8.9196657699999999</v>
      </c>
    </row>
    <row r="12" spans="1:47" ht="15" customHeight="1">
      <c r="A12" s="103" t="s">
        <v>303</v>
      </c>
      <c r="B12" s="108">
        <v>-6.8105841300000014</v>
      </c>
      <c r="C12" s="108">
        <v>-9.042162249999997</v>
      </c>
      <c r="D12" s="62">
        <f t="shared" si="0"/>
        <v>-15.852746379999999</v>
      </c>
      <c r="E12" s="108">
        <v>-14.214308260000001</v>
      </c>
      <c r="F12" s="108">
        <v>-25.074136750000005</v>
      </c>
      <c r="G12" s="62">
        <f t="shared" si="27"/>
        <v>-39.288445010000004</v>
      </c>
      <c r="H12" s="62">
        <f t="shared" si="28"/>
        <v>-55.141191390000003</v>
      </c>
      <c r="I12" s="108">
        <v>-14.614934030000001</v>
      </c>
      <c r="J12" s="108">
        <v>-15.13369112</v>
      </c>
      <c r="K12" s="62">
        <f t="shared" si="2"/>
        <v>-29.748625150000002</v>
      </c>
      <c r="L12" s="108">
        <v>-8.7594570899999997</v>
      </c>
      <c r="M12" s="108">
        <v>-10.463922549999999</v>
      </c>
      <c r="N12" s="62">
        <f t="shared" si="29"/>
        <v>-19.223379639999997</v>
      </c>
      <c r="O12" s="62">
        <f t="shared" si="30"/>
        <v>-48.97200479</v>
      </c>
      <c r="P12" s="108">
        <v>-5.3056172299999993</v>
      </c>
      <c r="Q12" s="108">
        <v>-8.3880730717000009</v>
      </c>
      <c r="R12" s="62">
        <f t="shared" si="4"/>
        <v>-13.6936903017</v>
      </c>
      <c r="S12" s="108">
        <v>-19.884198161100002</v>
      </c>
      <c r="T12" s="108">
        <v>-83.411355768799979</v>
      </c>
      <c r="U12" s="62">
        <f t="shared" si="31"/>
        <v>-103.29555392989998</v>
      </c>
      <c r="V12" s="62">
        <f t="shared" si="32"/>
        <v>-116.98924423159998</v>
      </c>
      <c r="W12" s="108">
        <v>-37.756688891200014</v>
      </c>
      <c r="X12" s="108">
        <v>-35.150427251300002</v>
      </c>
      <c r="Y12" s="62">
        <f t="shared" si="33"/>
        <v>-72.907116142500016</v>
      </c>
      <c r="Z12" s="108">
        <v>-47.130797499099984</v>
      </c>
      <c r="AA12" s="108">
        <v>-39.43316891169998</v>
      </c>
      <c r="AB12" s="62">
        <f t="shared" si="34"/>
        <v>-86.563966410799964</v>
      </c>
      <c r="AC12" s="62">
        <f t="shared" si="35"/>
        <v>-159.47108255329999</v>
      </c>
      <c r="AD12" s="108">
        <v>-16.9597873759</v>
      </c>
      <c r="AE12" s="108">
        <v>-23.474863419499993</v>
      </c>
      <c r="AF12" s="62">
        <f t="shared" si="36"/>
        <v>-40.434650795399989</v>
      </c>
      <c r="AG12" s="108">
        <v>-14.482926695399991</v>
      </c>
      <c r="AH12" s="108">
        <v>-37.501813408800004</v>
      </c>
      <c r="AI12" s="62">
        <f t="shared" si="37"/>
        <v>-51.984740104199993</v>
      </c>
      <c r="AJ12" s="62">
        <f t="shared" si="38"/>
        <v>-92.419390899599989</v>
      </c>
      <c r="AK12" s="108">
        <v>-5.4272072054000002</v>
      </c>
      <c r="AL12" s="108">
        <v>-30.743231194200007</v>
      </c>
      <c r="AM12" s="62">
        <f t="shared" si="39"/>
        <v>-36.170438399600009</v>
      </c>
      <c r="AN12" s="108">
        <v>-24.190012924020454</v>
      </c>
      <c r="AO12" s="108">
        <v>-31.888509371700017</v>
      </c>
      <c r="AP12" s="62">
        <f t="shared" si="40"/>
        <v>-56.078522295720475</v>
      </c>
      <c r="AQ12" s="315">
        <f t="shared" si="41"/>
        <v>-92.248960695320477</v>
      </c>
      <c r="AR12" s="371">
        <v>-12.128736423700005</v>
      </c>
      <c r="AS12" s="373">
        <v>-30.4008714</v>
      </c>
      <c r="AT12" s="62">
        <f t="shared" si="42"/>
        <v>-42.529607823700005</v>
      </c>
      <c r="AU12" s="373">
        <v>-28.092724239999988</v>
      </c>
    </row>
    <row r="13" spans="1:47" ht="15" customHeight="1">
      <c r="A13" s="103" t="s">
        <v>56</v>
      </c>
      <c r="B13" s="108">
        <v>-53.312895620000006</v>
      </c>
      <c r="C13" s="108">
        <v>-60.861274299999998</v>
      </c>
      <c r="D13" s="62">
        <f t="shared" si="0"/>
        <v>-114.17416992</v>
      </c>
      <c r="E13" s="108">
        <v>-62.718381659999999</v>
      </c>
      <c r="F13" s="108">
        <v>-69.339830920000097</v>
      </c>
      <c r="G13" s="62">
        <f t="shared" si="27"/>
        <v>-132.05821258000009</v>
      </c>
      <c r="H13" s="62">
        <f t="shared" si="28"/>
        <v>-246.23238250000009</v>
      </c>
      <c r="I13" s="108">
        <v>-57.755043149999999</v>
      </c>
      <c r="J13" s="108">
        <v>-45.81762228999991</v>
      </c>
      <c r="K13" s="62">
        <f t="shared" si="2"/>
        <v>-103.57266543999991</v>
      </c>
      <c r="L13" s="108">
        <v>-64.195480769999989</v>
      </c>
      <c r="M13" s="108">
        <v>-60.025661349999993</v>
      </c>
      <c r="N13" s="62">
        <f t="shared" si="29"/>
        <v>-124.22114211999998</v>
      </c>
      <c r="O13" s="62">
        <f t="shared" si="30"/>
        <v>-227.79380755999989</v>
      </c>
      <c r="P13" s="108">
        <v>-58.380824629999992</v>
      </c>
      <c r="Q13" s="108">
        <v>-37.200261710600003</v>
      </c>
      <c r="R13" s="62">
        <f t="shared" si="4"/>
        <v>-95.581086340599995</v>
      </c>
      <c r="S13" s="108">
        <v>-33.595993969899986</v>
      </c>
      <c r="T13" s="108">
        <v>-48.594010901099992</v>
      </c>
      <c r="U13" s="62">
        <f t="shared" si="31"/>
        <v>-82.190004870999985</v>
      </c>
      <c r="V13" s="62">
        <f t="shared" si="32"/>
        <v>-177.77109121159998</v>
      </c>
      <c r="W13" s="108">
        <v>-38.125384264699989</v>
      </c>
      <c r="X13" s="108">
        <v>-41.15935905580001</v>
      </c>
      <c r="Y13" s="62">
        <f t="shared" si="33"/>
        <v>-79.284743320499999</v>
      </c>
      <c r="Z13" s="108">
        <v>-42.137848375699988</v>
      </c>
      <c r="AA13" s="108">
        <v>-67.834647565899999</v>
      </c>
      <c r="AB13" s="62">
        <f t="shared" si="34"/>
        <v>-109.97249594159999</v>
      </c>
      <c r="AC13" s="62">
        <f t="shared" si="35"/>
        <v>-189.25723926209997</v>
      </c>
      <c r="AD13" s="108">
        <v>-45.416427669400001</v>
      </c>
      <c r="AE13" s="108">
        <v>-45.242749098000012</v>
      </c>
      <c r="AF13" s="62">
        <f t="shared" si="36"/>
        <v>-90.659176767400012</v>
      </c>
      <c r="AG13" s="108">
        <v>-53.808652552500007</v>
      </c>
      <c r="AH13" s="108">
        <v>-46.053925597900012</v>
      </c>
      <c r="AI13" s="62">
        <f t="shared" si="37"/>
        <v>-99.862578150400026</v>
      </c>
      <c r="AJ13" s="62">
        <f t="shared" si="38"/>
        <v>-190.52175491780002</v>
      </c>
      <c r="AK13" s="108">
        <v>-60.151951491400013</v>
      </c>
      <c r="AL13" s="108">
        <v>-51.182951020099999</v>
      </c>
      <c r="AM13" s="62">
        <f t="shared" si="39"/>
        <v>-111.33490251150002</v>
      </c>
      <c r="AN13" s="108">
        <v>-55.107817551330704</v>
      </c>
      <c r="AO13" s="108">
        <v>-53.303643477299993</v>
      </c>
      <c r="AP13" s="62">
        <f t="shared" si="40"/>
        <v>-108.4114610286307</v>
      </c>
      <c r="AQ13" s="315">
        <f t="shared" si="41"/>
        <v>-219.74636354013072</v>
      </c>
      <c r="AR13" s="371">
        <v>-40.557833232900009</v>
      </c>
      <c r="AS13" s="373">
        <v>-53.397231970000007</v>
      </c>
      <c r="AT13" s="62">
        <f t="shared" si="42"/>
        <v>-93.955065202900016</v>
      </c>
      <c r="AU13" s="373">
        <v>-30.261260350000004</v>
      </c>
    </row>
    <row r="14" spans="1:47" ht="15" customHeight="1">
      <c r="A14" s="105" t="s">
        <v>207</v>
      </c>
      <c r="B14" s="109">
        <f t="shared" ref="B14:R14" si="43">SUM(B9:B13)</f>
        <v>-212.13455974000004</v>
      </c>
      <c r="C14" s="109">
        <f t="shared" si="43"/>
        <v>-204.89928093999995</v>
      </c>
      <c r="D14" s="61">
        <f t="shared" si="43"/>
        <v>-417.03384067999997</v>
      </c>
      <c r="E14" s="109">
        <f t="shared" si="43"/>
        <v>-245.77719565999999</v>
      </c>
      <c r="F14" s="109">
        <f t="shared" si="43"/>
        <v>-271.3387141500001</v>
      </c>
      <c r="G14" s="61">
        <f t="shared" si="43"/>
        <v>-517.11590981000018</v>
      </c>
      <c r="H14" s="61">
        <f t="shared" si="43"/>
        <v>-934.1497504900002</v>
      </c>
      <c r="I14" s="109">
        <f t="shared" si="43"/>
        <v>-223.77529068999999</v>
      </c>
      <c r="J14" s="109">
        <f t="shared" si="43"/>
        <v>-219.24516763999989</v>
      </c>
      <c r="K14" s="61">
        <f t="shared" si="43"/>
        <v>-443.02045832999983</v>
      </c>
      <c r="L14" s="109">
        <f t="shared" si="43"/>
        <v>-239.53233524999996</v>
      </c>
      <c r="M14" s="109">
        <f t="shared" si="43"/>
        <v>-258.18985102999994</v>
      </c>
      <c r="N14" s="61">
        <f t="shared" si="43"/>
        <v>-497.72218627999996</v>
      </c>
      <c r="O14" s="61">
        <f t="shared" si="43"/>
        <v>-940.74264460999973</v>
      </c>
      <c r="P14" s="109">
        <f t="shared" si="43"/>
        <v>-212.22006830000004</v>
      </c>
      <c r="Q14" s="109">
        <f t="shared" si="43"/>
        <v>-214.29972926489995</v>
      </c>
      <c r="R14" s="61">
        <f t="shared" si="43"/>
        <v>-426.51979756489999</v>
      </c>
      <c r="S14" s="109">
        <f t="shared" ref="S14:T14" si="44">SUM(S9:S13)</f>
        <v>-244.66211131110001</v>
      </c>
      <c r="T14" s="109">
        <f t="shared" si="44"/>
        <v>-365.52471579159987</v>
      </c>
      <c r="U14" s="61">
        <f t="shared" ref="U14:V14" si="45">SUM(U9:U13)</f>
        <v>-610.18682710269991</v>
      </c>
      <c r="V14" s="61">
        <f t="shared" si="45"/>
        <v>-1036.7066246676</v>
      </c>
      <c r="W14" s="109">
        <f t="shared" ref="W14:Y14" si="46">SUM(W9:W13)</f>
        <v>-263.37322668779996</v>
      </c>
      <c r="X14" s="109">
        <f t="shared" ref="X14:Z14" si="47">SUM(X9:X13)</f>
        <v>-312.67478800169999</v>
      </c>
      <c r="Y14" s="61">
        <f t="shared" si="46"/>
        <v>-576.04801468949995</v>
      </c>
      <c r="Z14" s="109">
        <f t="shared" si="47"/>
        <v>-315.72983132479999</v>
      </c>
      <c r="AA14" s="109">
        <f t="shared" ref="AA14" si="48">SUM(AA9:AA13)</f>
        <v>-332.31710968059997</v>
      </c>
      <c r="AB14" s="61">
        <f t="shared" ref="AB14:AD14" si="49">SUM(AB9:AB13)</f>
        <v>-648.04694100539996</v>
      </c>
      <c r="AC14" s="61">
        <f t="shared" si="49"/>
        <v>-1224.0949556948999</v>
      </c>
      <c r="AD14" s="109">
        <f t="shared" si="49"/>
        <v>-291.3568372716</v>
      </c>
      <c r="AE14" s="109">
        <f t="shared" ref="AE14:AF14" si="50">SUM(AE9:AE13)</f>
        <v>-293.02470949959996</v>
      </c>
      <c r="AF14" s="61">
        <f t="shared" si="50"/>
        <v>-584.38154677119996</v>
      </c>
      <c r="AG14" s="109">
        <f t="shared" ref="AG14:AJ14" si="51">SUM(AG9:AG13)</f>
        <v>-328.66524623269993</v>
      </c>
      <c r="AH14" s="109">
        <f t="shared" si="51"/>
        <v>-352.26912001740004</v>
      </c>
      <c r="AI14" s="61">
        <f t="shared" si="51"/>
        <v>-680.93436625010008</v>
      </c>
      <c r="AJ14" s="61">
        <f t="shared" si="51"/>
        <v>-1265.3159130213</v>
      </c>
      <c r="AK14" s="109">
        <f t="shared" ref="AK14:AM14" si="52">SUM(AK9:AK13)</f>
        <v>-316.26790873959999</v>
      </c>
      <c r="AL14" s="109">
        <f t="shared" si="52"/>
        <v>-316.04346420070004</v>
      </c>
      <c r="AM14" s="61">
        <f t="shared" si="52"/>
        <v>-632.31137294029998</v>
      </c>
      <c r="AN14" s="109">
        <f t="shared" ref="AN14" si="53">SUM(AN9:AN13)</f>
        <v>-349.14374069702086</v>
      </c>
      <c r="AO14" s="109">
        <f t="shared" ref="AO14:AQ14" si="54">SUM(AO9:AO13)</f>
        <v>-397.76264420610005</v>
      </c>
      <c r="AP14" s="61">
        <f t="shared" si="54"/>
        <v>-746.90638490312097</v>
      </c>
      <c r="AQ14" s="314">
        <f t="shared" si="54"/>
        <v>-1379.2177578434209</v>
      </c>
      <c r="AR14" s="372">
        <f t="shared" ref="AR14:AT14" si="55">SUM(AR9:AR13)</f>
        <v>-339.66450575040005</v>
      </c>
      <c r="AS14" s="374">
        <f t="shared" si="55"/>
        <v>-346.04830722999998</v>
      </c>
      <c r="AT14" s="61">
        <f t="shared" si="55"/>
        <v>-685.71281298040003</v>
      </c>
      <c r="AU14" s="374">
        <f t="shared" ref="AU14" si="56">SUM(AU9:AU13)</f>
        <v>-310.98027588999992</v>
      </c>
    </row>
    <row r="15" spans="1:47" ht="15" customHeight="1">
      <c r="A15" s="103" t="s">
        <v>339</v>
      </c>
      <c r="B15" s="104">
        <v>-25.174230150000003</v>
      </c>
      <c r="C15" s="104">
        <v>-25.900799259999996</v>
      </c>
      <c r="D15" s="61">
        <f>C15+B15</f>
        <v>-51.075029409999999</v>
      </c>
      <c r="E15" s="104">
        <v>-26.662162889999998</v>
      </c>
      <c r="F15" s="104">
        <v>-26.011879640000007</v>
      </c>
      <c r="G15" s="61">
        <f>F15+E15</f>
        <v>-52.674042530000008</v>
      </c>
      <c r="H15" s="61">
        <f>+G15+D15</f>
        <v>-103.74907194000001</v>
      </c>
      <c r="I15" s="104">
        <v>-32.270253760000003</v>
      </c>
      <c r="J15" s="104">
        <v>-36.549949070000011</v>
      </c>
      <c r="K15" s="61">
        <f>J15+I15</f>
        <v>-68.820202830000014</v>
      </c>
      <c r="L15" s="104">
        <v>-38.556309200000001</v>
      </c>
      <c r="M15" s="104">
        <v>-39.777708770000018</v>
      </c>
      <c r="N15" s="61">
        <f>M15+L15</f>
        <v>-78.334017970000019</v>
      </c>
      <c r="O15" s="61">
        <f>+N15+K15</f>
        <v>-147.15422080000002</v>
      </c>
      <c r="P15" s="104">
        <v>-36.899138569999998</v>
      </c>
      <c r="Q15" s="104">
        <v>-45.990746339800012</v>
      </c>
      <c r="R15" s="61">
        <f>Q15+P15</f>
        <v>-82.889884909800003</v>
      </c>
      <c r="S15" s="104">
        <v>-51.395571509499995</v>
      </c>
      <c r="T15" s="104">
        <v>-57.901593509799994</v>
      </c>
      <c r="U15" s="61">
        <f>T15+S15</f>
        <v>-109.2971650193</v>
      </c>
      <c r="V15" s="61">
        <f>+U15+R15</f>
        <v>-192.1870499291</v>
      </c>
      <c r="W15" s="104">
        <v>-58.273417439900001</v>
      </c>
      <c r="X15" s="104">
        <v>-65.250597840000012</v>
      </c>
      <c r="Y15" s="61">
        <f>X15+W15</f>
        <v>-123.52401527990001</v>
      </c>
      <c r="Z15" s="104">
        <v>-63.209230890299999</v>
      </c>
      <c r="AA15" s="104">
        <v>-67.227959589999998</v>
      </c>
      <c r="AB15" s="61">
        <f>AA15+Z15</f>
        <v>-130.43719048029999</v>
      </c>
      <c r="AC15" s="61">
        <f>+AB15+Y15</f>
        <v>-253.96120576020002</v>
      </c>
      <c r="AD15" s="104">
        <v>-70.043050946400001</v>
      </c>
      <c r="AE15" s="104">
        <v>-83.196953594299998</v>
      </c>
      <c r="AF15" s="61">
        <f>AE15+AD15</f>
        <v>-153.2400045407</v>
      </c>
      <c r="AG15" s="104">
        <v>-84.315839048000001</v>
      </c>
      <c r="AH15" s="104">
        <v>-97.541670990200004</v>
      </c>
      <c r="AI15" s="61">
        <f>AH15+AG15</f>
        <v>-181.85751003820002</v>
      </c>
      <c r="AJ15" s="61">
        <f>+AI15+AF15</f>
        <v>-335.09751457890002</v>
      </c>
      <c r="AK15" s="104">
        <v>-97.476322672400016</v>
      </c>
      <c r="AL15" s="104">
        <v>-108.97264654300002</v>
      </c>
      <c r="AM15" s="61">
        <f>AL15+AK15</f>
        <v>-206.44896921540004</v>
      </c>
      <c r="AN15" s="104">
        <v>-102.48947602879572</v>
      </c>
      <c r="AO15" s="104">
        <v>-97.706444769900003</v>
      </c>
      <c r="AP15" s="61">
        <f>AO15+AN15</f>
        <v>-200.19592079869574</v>
      </c>
      <c r="AQ15" s="314">
        <f>+AP15+AM15</f>
        <v>-406.64489001409578</v>
      </c>
      <c r="AR15" s="367">
        <v>-108.89974731020001</v>
      </c>
      <c r="AS15" s="369">
        <v>-110.15811738000002</v>
      </c>
      <c r="AT15" s="61">
        <f>AS15+AR15</f>
        <v>-219.05786469020003</v>
      </c>
      <c r="AU15" s="369">
        <v>-113.33417352000001</v>
      </c>
    </row>
    <row r="16" spans="1:47" s="47" customFormat="1" ht="15" customHeight="1">
      <c r="A16" s="105" t="s">
        <v>299</v>
      </c>
      <c r="B16" s="106">
        <f t="shared" ref="B16:P16" si="57">SUM(B14:B15)</f>
        <v>-237.30878989000004</v>
      </c>
      <c r="C16" s="106">
        <f t="shared" si="57"/>
        <v>-230.80008019999994</v>
      </c>
      <c r="D16" s="61">
        <f t="shared" si="57"/>
        <v>-468.10887008999998</v>
      </c>
      <c r="E16" s="106">
        <f t="shared" si="57"/>
        <v>-272.43935855000001</v>
      </c>
      <c r="F16" s="106">
        <f t="shared" si="57"/>
        <v>-297.35059379000012</v>
      </c>
      <c r="G16" s="61">
        <f t="shared" si="57"/>
        <v>-569.78995234000013</v>
      </c>
      <c r="H16" s="61">
        <f t="shared" si="57"/>
        <v>-1037.8988224300001</v>
      </c>
      <c r="I16" s="106">
        <f t="shared" si="57"/>
        <v>-256.04554444999997</v>
      </c>
      <c r="J16" s="106">
        <f t="shared" si="57"/>
        <v>-255.79511670999989</v>
      </c>
      <c r="K16" s="61">
        <f t="shared" si="57"/>
        <v>-511.84066115999985</v>
      </c>
      <c r="L16" s="106">
        <f t="shared" si="57"/>
        <v>-278.08864444999995</v>
      </c>
      <c r="M16" s="106">
        <f t="shared" si="57"/>
        <v>-297.96755979999995</v>
      </c>
      <c r="N16" s="61">
        <f t="shared" si="57"/>
        <v>-576.05620424999995</v>
      </c>
      <c r="O16" s="61">
        <f t="shared" si="57"/>
        <v>-1087.8968654099997</v>
      </c>
      <c r="P16" s="106">
        <f t="shared" si="57"/>
        <v>-249.11920687000003</v>
      </c>
      <c r="Q16" s="106">
        <f t="shared" ref="Q16:R16" si="58">SUM(Q14:Q15)</f>
        <v>-260.29047560469996</v>
      </c>
      <c r="R16" s="61">
        <f t="shared" si="58"/>
        <v>-509.40968247469999</v>
      </c>
      <c r="S16" s="106">
        <f t="shared" ref="S16:Y16" si="59">SUM(S14:S15)</f>
        <v>-296.05768282060001</v>
      </c>
      <c r="T16" s="106">
        <f t="shared" si="59"/>
        <v>-423.4263093013999</v>
      </c>
      <c r="U16" s="61">
        <f t="shared" si="59"/>
        <v>-719.4839921219999</v>
      </c>
      <c r="V16" s="61">
        <f t="shared" si="59"/>
        <v>-1228.8936745966998</v>
      </c>
      <c r="W16" s="106">
        <f t="shared" si="59"/>
        <v>-321.64664412769997</v>
      </c>
      <c r="X16" s="106">
        <f t="shared" ref="X16:Z16" si="60">SUM(X14:X15)</f>
        <v>-377.92538584170001</v>
      </c>
      <c r="Y16" s="61">
        <f t="shared" si="59"/>
        <v>-699.57202996939998</v>
      </c>
      <c r="Z16" s="106">
        <f t="shared" si="60"/>
        <v>-378.93906221509997</v>
      </c>
      <c r="AA16" s="106">
        <f t="shared" ref="AA16" si="61">SUM(AA14:AA15)</f>
        <v>-399.54506927059998</v>
      </c>
      <c r="AB16" s="61">
        <f t="shared" ref="AB16:AD16" si="62">SUM(AB14:AB15)</f>
        <v>-778.48413148569989</v>
      </c>
      <c r="AC16" s="61">
        <f t="shared" si="62"/>
        <v>-1478.0561614551</v>
      </c>
      <c r="AD16" s="106">
        <f t="shared" si="62"/>
        <v>-361.399888218</v>
      </c>
      <c r="AE16" s="106">
        <f t="shared" ref="AE16:AF16" si="63">SUM(AE14:AE15)</f>
        <v>-376.22166309389996</v>
      </c>
      <c r="AF16" s="61">
        <f t="shared" si="63"/>
        <v>-737.62155131190002</v>
      </c>
      <c r="AG16" s="106">
        <f t="shared" ref="AG16:AJ16" si="64">SUM(AG14:AG15)</f>
        <v>-412.98108528069992</v>
      </c>
      <c r="AH16" s="106">
        <f t="shared" si="64"/>
        <v>-449.81079100760007</v>
      </c>
      <c r="AI16" s="61">
        <f t="shared" si="64"/>
        <v>-862.79187628830005</v>
      </c>
      <c r="AJ16" s="61">
        <f t="shared" si="64"/>
        <v>-1600.4134276002001</v>
      </c>
      <c r="AK16" s="106">
        <f t="shared" ref="AK16:AM16" si="65">SUM(AK14:AK15)</f>
        <v>-413.74423141199998</v>
      </c>
      <c r="AL16" s="106">
        <f t="shared" si="65"/>
        <v>-425.0161107437001</v>
      </c>
      <c r="AM16" s="61">
        <f t="shared" si="65"/>
        <v>-838.76034215570007</v>
      </c>
      <c r="AN16" s="106">
        <f t="shared" ref="AN16" si="66">SUM(AN14:AN15)</f>
        <v>-451.63321672581657</v>
      </c>
      <c r="AO16" s="106">
        <f t="shared" ref="AO16:AQ16" si="67">SUM(AO14:AO15)</f>
        <v>-495.46908897600008</v>
      </c>
      <c r="AP16" s="61">
        <f t="shared" si="67"/>
        <v>-947.1023057018167</v>
      </c>
      <c r="AQ16" s="314">
        <f t="shared" si="67"/>
        <v>-1785.8626478575168</v>
      </c>
      <c r="AR16" s="368">
        <f t="shared" ref="AR16:AT16" si="68">SUM(AR14:AR15)</f>
        <v>-448.56425306060009</v>
      </c>
      <c r="AS16" s="370">
        <f t="shared" si="68"/>
        <v>-456.20642461</v>
      </c>
      <c r="AT16" s="61">
        <f t="shared" si="68"/>
        <v>-904.77067767060009</v>
      </c>
      <c r="AU16" s="370">
        <f t="shared" ref="AU16" si="69">SUM(AU14:AU15)</f>
        <v>-424.31444940999995</v>
      </c>
    </row>
    <row r="17" spans="1:47" s="47" customFormat="1" ht="15" customHeight="1">
      <c r="A17" s="105" t="s">
        <v>304</v>
      </c>
      <c r="B17" s="106">
        <f t="shared" ref="B17:R17" si="70">SUM(B8,B16)</f>
        <v>-507.33749604000002</v>
      </c>
      <c r="C17" s="106">
        <f t="shared" si="70"/>
        <v>-504.60112838999999</v>
      </c>
      <c r="D17" s="61">
        <f t="shared" si="70"/>
        <v>-1011.9386244300001</v>
      </c>
      <c r="E17" s="106">
        <f t="shared" si="70"/>
        <v>-552.96864882</v>
      </c>
      <c r="F17" s="106">
        <f t="shared" si="70"/>
        <v>-575.08907705000024</v>
      </c>
      <c r="G17" s="61">
        <f t="shared" si="70"/>
        <v>-1128.05772587</v>
      </c>
      <c r="H17" s="61">
        <f t="shared" si="70"/>
        <v>-2139.9963503000004</v>
      </c>
      <c r="I17" s="106">
        <f t="shared" si="70"/>
        <v>-517.29206497999985</v>
      </c>
      <c r="J17" s="106">
        <f t="shared" si="70"/>
        <v>-486.11510318000001</v>
      </c>
      <c r="K17" s="61">
        <f t="shared" si="70"/>
        <v>-1003.40716816</v>
      </c>
      <c r="L17" s="106">
        <f t="shared" si="70"/>
        <v>-608.83648609000011</v>
      </c>
      <c r="M17" s="106">
        <f t="shared" si="70"/>
        <v>-581.7819633199997</v>
      </c>
      <c r="N17" s="61">
        <f t="shared" si="70"/>
        <v>-1190.6184494099998</v>
      </c>
      <c r="O17" s="61">
        <f t="shared" si="70"/>
        <v>-2194.0256175699997</v>
      </c>
      <c r="P17" s="106">
        <f t="shared" si="70"/>
        <v>-540.05028230000016</v>
      </c>
      <c r="Q17" s="106">
        <f t="shared" si="70"/>
        <v>-565.11637004470003</v>
      </c>
      <c r="R17" s="61">
        <f t="shared" si="70"/>
        <v>-1105.1666523447</v>
      </c>
      <c r="S17" s="106">
        <f t="shared" ref="S17:Y17" si="71">SUM(S8,S16)</f>
        <v>-647.2000284006001</v>
      </c>
      <c r="T17" s="106">
        <f t="shared" si="71"/>
        <v>-810.16096269139985</v>
      </c>
      <c r="U17" s="61">
        <f t="shared" si="71"/>
        <v>-1457.3609910919999</v>
      </c>
      <c r="V17" s="61">
        <f t="shared" si="71"/>
        <v>-2562.5276434366997</v>
      </c>
      <c r="W17" s="106">
        <f t="shared" si="71"/>
        <v>-732.56968253769992</v>
      </c>
      <c r="X17" s="106">
        <f t="shared" ref="X17:Z17" si="72">SUM(X8,X16)</f>
        <v>-800.14173088169991</v>
      </c>
      <c r="Y17" s="61">
        <f t="shared" si="71"/>
        <v>-1532.7114134193998</v>
      </c>
      <c r="Z17" s="106">
        <f t="shared" si="72"/>
        <v>-804.26389980509987</v>
      </c>
      <c r="AA17" s="106">
        <f t="shared" ref="AA17" si="73">SUM(AA8,AA16)</f>
        <v>-816.13610360059988</v>
      </c>
      <c r="AB17" s="61">
        <f t="shared" ref="AB17:AD17" si="74">SUM(AB8,AB16)</f>
        <v>-1620.4000034056999</v>
      </c>
      <c r="AC17" s="61">
        <f t="shared" si="74"/>
        <v>-3153.1114168250997</v>
      </c>
      <c r="AD17" s="106">
        <f t="shared" si="74"/>
        <v>-748.936707748</v>
      </c>
      <c r="AE17" s="106">
        <f t="shared" ref="AE17:AF17" si="75">SUM(AE8,AE16)</f>
        <v>-760.42187548390007</v>
      </c>
      <c r="AF17" s="61">
        <f t="shared" si="75"/>
        <v>-1509.3585832319</v>
      </c>
      <c r="AG17" s="106">
        <f t="shared" ref="AG17:AJ17" si="76">SUM(AG8,AG16)</f>
        <v>-818.03149122069999</v>
      </c>
      <c r="AH17" s="106">
        <f t="shared" si="76"/>
        <v>-862.07869552760008</v>
      </c>
      <c r="AI17" s="61">
        <f t="shared" si="76"/>
        <v>-1680.1101867483001</v>
      </c>
      <c r="AJ17" s="61">
        <f t="shared" si="76"/>
        <v>-3189.4687699801998</v>
      </c>
      <c r="AK17" s="106">
        <f t="shared" ref="AK17:AM17" si="77">SUM(AK8,AK16)</f>
        <v>-833.85764842200001</v>
      </c>
      <c r="AL17" s="106">
        <f t="shared" si="77"/>
        <v>-850.37086925369999</v>
      </c>
      <c r="AM17" s="61">
        <f t="shared" si="77"/>
        <v>-1684.2285176757</v>
      </c>
      <c r="AN17" s="106">
        <f t="shared" ref="AN17" si="78">SUM(AN8,AN16)</f>
        <v>-923.39760321581662</v>
      </c>
      <c r="AO17" s="106">
        <f t="shared" ref="AO17:AQ17" si="79">SUM(AO8,AO16)</f>
        <v>-1015.278812746</v>
      </c>
      <c r="AP17" s="61">
        <f t="shared" si="79"/>
        <v>-1938.6764159618165</v>
      </c>
      <c r="AQ17" s="314">
        <f t="shared" si="79"/>
        <v>-3622.9049336375165</v>
      </c>
      <c r="AR17" s="368">
        <f t="shared" ref="AR17:AT17" si="80">SUM(AR8,AR16)</f>
        <v>-915.09988126060011</v>
      </c>
      <c r="AS17" s="370">
        <f t="shared" si="80"/>
        <v>-906.60575247999986</v>
      </c>
      <c r="AT17" s="61">
        <f t="shared" si="80"/>
        <v>-1821.7056337406002</v>
      </c>
      <c r="AU17" s="370">
        <f t="shared" ref="AU17" si="81">SUM(AU8,AU16)</f>
        <v>-918.58528228</v>
      </c>
    </row>
    <row r="18" spans="1:47" ht="15" customHeight="1">
      <c r="A18" s="105" t="s">
        <v>338</v>
      </c>
      <c r="B18" s="106">
        <f>B17-B15</f>
        <v>-482.16326588999999</v>
      </c>
      <c r="C18" s="106">
        <f t="shared" ref="C18:P18" si="82">C17-C15</f>
        <v>-478.70032913</v>
      </c>
      <c r="D18" s="61">
        <f t="shared" si="82"/>
        <v>-960.86359502000016</v>
      </c>
      <c r="E18" s="106">
        <f t="shared" si="82"/>
        <v>-526.30648593000001</v>
      </c>
      <c r="F18" s="106">
        <f t="shared" si="82"/>
        <v>-549.07719741000028</v>
      </c>
      <c r="G18" s="61">
        <f t="shared" si="82"/>
        <v>-1075.3836833400001</v>
      </c>
      <c r="H18" s="61">
        <f t="shared" si="82"/>
        <v>-2036.2472783600003</v>
      </c>
      <c r="I18" s="106">
        <f t="shared" si="82"/>
        <v>-485.02181121999985</v>
      </c>
      <c r="J18" s="106">
        <f t="shared" si="82"/>
        <v>-449.56515410999998</v>
      </c>
      <c r="K18" s="61">
        <f t="shared" si="82"/>
        <v>-934.58696533</v>
      </c>
      <c r="L18" s="106">
        <f t="shared" si="82"/>
        <v>-570.28017689000012</v>
      </c>
      <c r="M18" s="106">
        <f t="shared" si="82"/>
        <v>-542.0042545499997</v>
      </c>
      <c r="N18" s="61">
        <f t="shared" si="82"/>
        <v>-1112.2844314399997</v>
      </c>
      <c r="O18" s="61">
        <f t="shared" si="82"/>
        <v>-2046.8713967699996</v>
      </c>
      <c r="P18" s="106">
        <f t="shared" si="82"/>
        <v>-503.15114373000017</v>
      </c>
      <c r="Q18" s="106">
        <f t="shared" ref="Q18:R18" si="83">Q17-Q15</f>
        <v>-519.12562370490002</v>
      </c>
      <c r="R18" s="61">
        <f t="shared" si="83"/>
        <v>-1022.2767674349</v>
      </c>
      <c r="S18" s="106">
        <f t="shared" ref="S18:Y18" si="84">S17-S15</f>
        <v>-595.80445689110013</v>
      </c>
      <c r="T18" s="106">
        <f t="shared" si="84"/>
        <v>-752.25936918159982</v>
      </c>
      <c r="U18" s="61">
        <f t="shared" si="84"/>
        <v>-1348.0638260727001</v>
      </c>
      <c r="V18" s="61">
        <f t="shared" si="84"/>
        <v>-2370.3405935075998</v>
      </c>
      <c r="W18" s="106">
        <f t="shared" si="84"/>
        <v>-674.29626509779996</v>
      </c>
      <c r="X18" s="106">
        <f t="shared" ref="X18:Z18" si="85">X17-X15</f>
        <v>-734.89113304169996</v>
      </c>
      <c r="Y18" s="61">
        <f t="shared" si="84"/>
        <v>-1409.1873981394999</v>
      </c>
      <c r="Z18" s="106">
        <f t="shared" si="85"/>
        <v>-741.05466891479989</v>
      </c>
      <c r="AA18" s="106">
        <f t="shared" ref="AA18" si="86">AA17-AA15</f>
        <v>-748.90814401059993</v>
      </c>
      <c r="AB18" s="61">
        <f t="shared" ref="AB18:AG18" si="87">AB17-AB15</f>
        <v>-1489.9628129253999</v>
      </c>
      <c r="AC18" s="61">
        <f t="shared" si="87"/>
        <v>-2899.1502110648998</v>
      </c>
      <c r="AD18" s="106">
        <f t="shared" si="87"/>
        <v>-678.89365680159995</v>
      </c>
      <c r="AE18" s="106">
        <f t="shared" si="87"/>
        <v>-677.22492188960007</v>
      </c>
      <c r="AF18" s="61">
        <f t="shared" ref="AF18" si="88">AF17-AF15</f>
        <v>-1356.1185786911999</v>
      </c>
      <c r="AG18" s="106">
        <f t="shared" si="87"/>
        <v>-733.71565217269995</v>
      </c>
      <c r="AH18" s="106">
        <f t="shared" ref="AH18:AJ18" si="89">AH17-AH15</f>
        <v>-764.53702453740004</v>
      </c>
      <c r="AI18" s="61">
        <f t="shared" si="89"/>
        <v>-1498.2526767101001</v>
      </c>
      <c r="AJ18" s="61">
        <f t="shared" si="89"/>
        <v>-2854.3712554013</v>
      </c>
      <c r="AK18" s="106">
        <f t="shared" ref="AK18:AM18" si="90">AK17-AK15</f>
        <v>-736.38132574960002</v>
      </c>
      <c r="AL18" s="106">
        <f t="shared" si="90"/>
        <v>-741.3982227107</v>
      </c>
      <c r="AM18" s="61">
        <f t="shared" si="90"/>
        <v>-1477.7795484603</v>
      </c>
      <c r="AN18" s="106">
        <f t="shared" ref="AN18" si="91">AN17-AN15</f>
        <v>-820.90812718702091</v>
      </c>
      <c r="AO18" s="106">
        <f t="shared" ref="AO18:AQ18" si="92">AO17-AO15</f>
        <v>-917.57236797609994</v>
      </c>
      <c r="AP18" s="61">
        <f t="shared" si="92"/>
        <v>-1738.4804951631208</v>
      </c>
      <c r="AQ18" s="314">
        <f t="shared" si="92"/>
        <v>-3216.2600436234206</v>
      </c>
      <c r="AR18" s="368">
        <f t="shared" ref="AR18:AT18" si="93">AR17-AR15</f>
        <v>-806.20013395040007</v>
      </c>
      <c r="AS18" s="370">
        <f t="shared" si="93"/>
        <v>-796.44763509999984</v>
      </c>
      <c r="AT18" s="61">
        <f t="shared" si="93"/>
        <v>-1602.6477690504003</v>
      </c>
      <c r="AU18" s="370">
        <f t="shared" ref="AU18" si="94">AU17-AU15</f>
        <v>-805.25110875999997</v>
      </c>
    </row>
    <row r="19" spans="1:47" ht="15" customHeight="1">
      <c r="AN19" s="52"/>
      <c r="AO19" s="52"/>
      <c r="AP19" s="52"/>
      <c r="AQ19" s="52"/>
      <c r="AR19" s="52"/>
      <c r="AS19" s="52"/>
      <c r="AT19" s="52"/>
      <c r="AU19" s="52"/>
    </row>
    <row r="20" spans="1:47" ht="15" customHeight="1">
      <c r="AO20" s="106"/>
      <c r="AR20" s="106"/>
    </row>
    <row r="21" spans="1:47" ht="15" customHeight="1">
      <c r="AO21" s="106"/>
      <c r="AR21" s="106"/>
    </row>
    <row r="22" spans="1:47" ht="15" customHeight="1">
      <c r="AO22" s="106"/>
      <c r="AR22" s="106"/>
    </row>
    <row r="23" spans="1:47" ht="15" customHeight="1">
      <c r="AO23" s="108"/>
      <c r="AR23" s="108"/>
    </row>
    <row r="24" spans="1:47" ht="15" customHeight="1">
      <c r="AO24" s="108"/>
      <c r="AR24" s="108"/>
    </row>
    <row r="25" spans="1:47" ht="15" customHeight="1">
      <c r="AO25" s="108"/>
      <c r="AR25" s="108"/>
    </row>
    <row r="26" spans="1:47" ht="15" customHeight="1">
      <c r="AO26" s="108"/>
      <c r="AR26" s="108"/>
    </row>
    <row r="27" spans="1:47" ht="15" customHeight="1">
      <c r="AO27" s="108"/>
      <c r="AR27" s="108"/>
    </row>
    <row r="28" spans="1:47" ht="15" customHeight="1">
      <c r="AO28" s="109"/>
      <c r="AR28" s="109"/>
    </row>
    <row r="29" spans="1:47" ht="15" customHeight="1">
      <c r="AO29" s="104"/>
      <c r="AR29" s="104"/>
    </row>
    <row r="30" spans="1:47" ht="15" customHeight="1">
      <c r="AO30" s="106"/>
      <c r="AR30" s="106"/>
    </row>
    <row r="31" spans="1:47" ht="15" customHeight="1">
      <c r="AO31" s="106"/>
      <c r="AR31" s="106"/>
    </row>
    <row r="32" spans="1:47" ht="15" customHeight="1">
      <c r="AO32" s="106"/>
      <c r="AR32" s="106"/>
    </row>
    <row r="33" spans="41:44" ht="15" customHeight="1">
      <c r="AO33" s="106"/>
      <c r="AR33" s="106"/>
    </row>
    <row r="34" spans="41:44" ht="15" customHeight="1">
      <c r="AO34" s="106"/>
      <c r="AR34" s="106"/>
    </row>
    <row r="35" spans="41:44" ht="15" customHeight="1">
      <c r="AO35" s="106"/>
      <c r="AR35" s="106"/>
    </row>
    <row r="36" spans="41:44" ht="15" customHeight="1">
      <c r="AO36" s="106"/>
      <c r="AR36" s="106"/>
    </row>
    <row r="37" spans="41:44" ht="15" customHeight="1">
      <c r="AO37" s="108"/>
      <c r="AR37" s="108"/>
    </row>
    <row r="38" spans="41:44" ht="15" customHeight="1">
      <c r="AO38" s="108"/>
      <c r="AR38" s="108"/>
    </row>
    <row r="39" spans="41:44" ht="15" customHeight="1">
      <c r="AO39" s="108"/>
      <c r="AR39" s="108"/>
    </row>
    <row r="40" spans="41:44" ht="15" customHeight="1">
      <c r="AO40" s="108"/>
      <c r="AR40" s="108"/>
    </row>
    <row r="41" spans="41:44" ht="15" customHeight="1">
      <c r="AO41" s="108"/>
      <c r="AR41" s="108"/>
    </row>
    <row r="42" spans="41:44" ht="15" customHeight="1">
      <c r="AO42" s="109"/>
      <c r="AR42" s="109"/>
    </row>
    <row r="43" spans="41:44" ht="15" customHeight="1">
      <c r="AO43" s="104"/>
      <c r="AR43" s="104"/>
    </row>
    <row r="44" spans="41:44" ht="15" customHeight="1">
      <c r="AO44" s="106"/>
      <c r="AR44" s="106"/>
    </row>
    <row r="45" spans="41:44" ht="15" customHeight="1">
      <c r="AO45" s="106"/>
      <c r="AR45" s="106"/>
    </row>
    <row r="46" spans="41:44" ht="15" customHeight="1">
      <c r="AO46" s="106"/>
      <c r="AR46" s="106"/>
    </row>
    <row r="47" spans="41:44" ht="15" customHeight="1">
      <c r="AO47" s="106"/>
      <c r="AR47" s="106"/>
    </row>
    <row r="48" spans="41:44" ht="15" customHeight="1">
      <c r="AO48" s="106"/>
      <c r="AR48" s="106"/>
    </row>
    <row r="49" spans="41:44" ht="15" customHeight="1">
      <c r="AO49" s="106"/>
      <c r="AR49" s="106"/>
    </row>
    <row r="50" spans="41:44" ht="15" customHeight="1">
      <c r="AO50" s="106"/>
      <c r="AR50" s="106"/>
    </row>
    <row r="51" spans="41:44" ht="15" customHeight="1">
      <c r="AO51" s="108"/>
      <c r="AR51" s="108"/>
    </row>
    <row r="52" spans="41:44" ht="15" customHeight="1">
      <c r="AO52" s="108"/>
      <c r="AR52" s="108"/>
    </row>
    <row r="53" spans="41:44" ht="15" customHeight="1">
      <c r="AO53" s="108"/>
      <c r="AR53" s="108"/>
    </row>
    <row r="54" spans="41:44" ht="15" customHeight="1">
      <c r="AO54" s="108"/>
      <c r="AR54" s="108"/>
    </row>
    <row r="55" spans="41:44" ht="15" customHeight="1">
      <c r="AO55" s="108"/>
      <c r="AR55" s="108"/>
    </row>
    <row r="56" spans="41:44" ht="15" customHeight="1">
      <c r="AO56" s="109"/>
      <c r="AR56" s="109"/>
    </row>
    <row r="57" spans="41:44" ht="15" customHeight="1">
      <c r="AO57" s="104"/>
      <c r="AR57" s="104"/>
    </row>
    <row r="58" spans="41:44" ht="15" customHeight="1">
      <c r="AO58" s="106"/>
      <c r="AR58" s="106"/>
    </row>
    <row r="59" spans="41:44" ht="15" customHeight="1">
      <c r="AO59" s="106"/>
      <c r="AR59" s="106"/>
    </row>
    <row r="60" spans="41:44" ht="15" customHeight="1">
      <c r="AO60" s="106"/>
      <c r="AR60" s="106"/>
    </row>
    <row r="61" spans="41:44" ht="15" customHeight="1">
      <c r="AO61" s="106"/>
      <c r="AR61" s="106"/>
    </row>
    <row r="62" spans="41:44" ht="15" customHeight="1">
      <c r="AO62" s="106"/>
      <c r="AR62" s="106"/>
    </row>
    <row r="63" spans="41:44" ht="15" customHeight="1">
      <c r="AO63" s="106"/>
      <c r="AR63" s="106"/>
    </row>
    <row r="64" spans="41:44" ht="15" customHeight="1">
      <c r="AO64" s="106"/>
      <c r="AR64" s="106"/>
    </row>
    <row r="65" spans="41:44" ht="15" customHeight="1">
      <c r="AO65" s="108"/>
      <c r="AR65" s="108"/>
    </row>
    <row r="66" spans="41:44" ht="15" customHeight="1">
      <c r="AO66" s="108"/>
      <c r="AR66" s="108"/>
    </row>
    <row r="67" spans="41:44" ht="15" customHeight="1">
      <c r="AO67" s="108"/>
      <c r="AR67" s="108"/>
    </row>
    <row r="68" spans="41:44" ht="15" customHeight="1">
      <c r="AO68" s="108"/>
      <c r="AR68" s="108"/>
    </row>
    <row r="69" spans="41:44" ht="15" customHeight="1">
      <c r="AO69" s="108"/>
      <c r="AR69" s="108"/>
    </row>
    <row r="70" spans="41:44" ht="15" customHeight="1">
      <c r="AO70" s="109"/>
      <c r="AR70" s="109"/>
    </row>
    <row r="71" spans="41:44" ht="15" customHeight="1">
      <c r="AO71" s="104"/>
      <c r="AR71" s="104"/>
    </row>
    <row r="72" spans="41:44" ht="15" customHeight="1">
      <c r="AO72" s="106"/>
      <c r="AR72" s="106"/>
    </row>
    <row r="73" spans="41:44" ht="15" customHeight="1">
      <c r="AO73" s="106"/>
      <c r="AR73" s="106"/>
    </row>
    <row r="74" spans="41:44" ht="15" customHeight="1">
      <c r="AO74" s="106"/>
      <c r="AR74" s="106"/>
    </row>
    <row r="75" spans="41:44" ht="15" customHeight="1">
      <c r="AO75" s="106"/>
      <c r="AR75" s="106"/>
    </row>
    <row r="76" spans="41:44" ht="15" customHeight="1">
      <c r="AO76" s="106"/>
      <c r="AR76" s="106"/>
    </row>
    <row r="77" spans="41:44" ht="15" customHeight="1">
      <c r="AO77" s="106"/>
      <c r="AR77" s="106"/>
    </row>
    <row r="78" spans="41:44" ht="15" customHeight="1">
      <c r="AO78" s="106"/>
      <c r="AR78" s="106"/>
    </row>
    <row r="79" spans="41:44" ht="15" customHeight="1">
      <c r="AO79" s="108"/>
      <c r="AR79" s="108"/>
    </row>
    <row r="80" spans="41:44" ht="15" customHeight="1">
      <c r="AO80" s="108"/>
      <c r="AR80" s="108"/>
    </row>
    <row r="81" spans="41:44" ht="15" customHeight="1">
      <c r="AO81" s="108"/>
      <c r="AR81" s="108"/>
    </row>
    <row r="82" spans="41:44" ht="15" customHeight="1">
      <c r="AO82" s="108"/>
      <c r="AR82" s="108"/>
    </row>
    <row r="83" spans="41:44" ht="15" customHeight="1">
      <c r="AO83" s="108"/>
      <c r="AR83" s="108"/>
    </row>
    <row r="84" spans="41:44" ht="15" customHeight="1">
      <c r="AO84" s="109"/>
      <c r="AR84" s="109"/>
    </row>
    <row r="85" spans="41:44" ht="15" customHeight="1">
      <c r="AO85" s="104"/>
      <c r="AR85" s="104"/>
    </row>
    <row r="86" spans="41:44" ht="15" customHeight="1">
      <c r="AO86" s="106"/>
      <c r="AR86" s="106"/>
    </row>
    <row r="87" spans="41:44" ht="15" customHeight="1">
      <c r="AO87" s="106"/>
      <c r="AR87" s="106"/>
    </row>
    <row r="88" spans="41:44" ht="15" customHeight="1">
      <c r="AO88" s="106"/>
      <c r="AR88" s="106"/>
    </row>
    <row r="89" spans="41:44" ht="15" customHeight="1">
      <c r="AO89" s="106"/>
      <c r="AR89" s="106"/>
    </row>
    <row r="90" spans="41:44" ht="15" customHeight="1">
      <c r="AO90" s="106"/>
      <c r="AR90" s="106"/>
    </row>
    <row r="91" spans="41:44" ht="15" customHeight="1">
      <c r="AO91" s="106"/>
      <c r="AR91" s="106"/>
    </row>
    <row r="92" spans="41:44" ht="15" customHeight="1">
      <c r="AO92" s="106"/>
      <c r="AR92" s="106"/>
    </row>
    <row r="93" spans="41:44" ht="15" customHeight="1">
      <c r="AO93" s="108"/>
      <c r="AR93" s="108"/>
    </row>
    <row r="94" spans="41:44" ht="15" customHeight="1">
      <c r="AO94" s="108"/>
      <c r="AR94" s="108"/>
    </row>
    <row r="95" spans="41:44" ht="15" customHeight="1">
      <c r="AO95" s="108"/>
      <c r="AR95" s="108"/>
    </row>
    <row r="96" spans="41:44" ht="15" customHeight="1">
      <c r="AO96" s="108"/>
      <c r="AR96" s="108"/>
    </row>
    <row r="97" spans="41:44" ht="15" customHeight="1">
      <c r="AO97" s="108"/>
      <c r="AR97" s="108"/>
    </row>
    <row r="98" spans="41:44" ht="15" customHeight="1">
      <c r="AO98" s="109"/>
      <c r="AR98" s="109"/>
    </row>
    <row r="99" spans="41:44" ht="15" customHeight="1">
      <c r="AO99" s="104"/>
      <c r="AR99" s="104"/>
    </row>
    <row r="100" spans="41:44" ht="15" customHeight="1">
      <c r="AO100" s="106"/>
      <c r="AR100" s="106"/>
    </row>
    <row r="101" spans="41:44" ht="15" customHeight="1">
      <c r="AO101" s="106"/>
      <c r="AR101" s="106"/>
    </row>
    <row r="102" spans="41:44" ht="15" customHeight="1">
      <c r="AO102" s="106"/>
      <c r="AR102" s="106"/>
    </row>
    <row r="103" spans="41:44" ht="15" customHeight="1">
      <c r="AO103" s="106"/>
      <c r="AR103" s="106"/>
    </row>
    <row r="104" spans="41:44" ht="15" customHeight="1">
      <c r="AO104" s="106"/>
      <c r="AR104" s="106"/>
    </row>
    <row r="105" spans="41:44" ht="15" customHeight="1">
      <c r="AO105" s="106"/>
      <c r="AR105" s="106"/>
    </row>
    <row r="106" spans="41:44" ht="15" customHeight="1">
      <c r="AO106" s="106"/>
      <c r="AR106" s="106"/>
    </row>
    <row r="107" spans="41:44" ht="15" customHeight="1">
      <c r="AO107" s="108"/>
      <c r="AR107" s="108"/>
    </row>
    <row r="108" spans="41:44" ht="15" customHeight="1">
      <c r="AO108" s="108"/>
      <c r="AR108" s="108"/>
    </row>
    <row r="109" spans="41:44" ht="15" customHeight="1">
      <c r="AO109" s="108"/>
      <c r="AR109" s="108"/>
    </row>
    <row r="110" spans="41:44" ht="15" customHeight="1">
      <c r="AO110" s="108"/>
      <c r="AR110" s="108"/>
    </row>
    <row r="111" spans="41:44" ht="15" customHeight="1">
      <c r="AO111" s="108"/>
      <c r="AR111" s="108"/>
    </row>
    <row r="112" spans="41:44" ht="15" customHeight="1">
      <c r="AO112" s="109"/>
      <c r="AR112" s="109"/>
    </row>
    <row r="113" spans="41:44" ht="15" customHeight="1">
      <c r="AO113" s="104"/>
      <c r="AR113" s="104"/>
    </row>
    <row r="114" spans="41:44" ht="15" customHeight="1">
      <c r="AO114" s="106"/>
      <c r="AR114" s="106"/>
    </row>
    <row r="115" spans="41:44" ht="15" customHeight="1">
      <c r="AO115" s="106"/>
      <c r="AR115" s="106"/>
    </row>
    <row r="116" spans="41:44" ht="15" customHeight="1">
      <c r="AO116" s="106"/>
      <c r="AR116" s="106"/>
    </row>
    <row r="117" spans="41:44" ht="15" customHeight="1">
      <c r="AO117" s="106"/>
      <c r="AR117" s="106"/>
    </row>
    <row r="118" spans="41:44" ht="15" customHeight="1">
      <c r="AO118" s="106"/>
      <c r="AR118" s="106"/>
    </row>
    <row r="119" spans="41:44" ht="15" customHeight="1">
      <c r="AO119" s="106"/>
      <c r="AR119" s="106"/>
    </row>
    <row r="120" spans="41:44" ht="15" customHeight="1">
      <c r="AO120" s="106"/>
      <c r="AR120" s="106"/>
    </row>
    <row r="121" spans="41:44" ht="15" customHeight="1">
      <c r="AO121" s="108"/>
      <c r="AR121" s="108"/>
    </row>
    <row r="122" spans="41:44" ht="15" customHeight="1">
      <c r="AO122" s="108"/>
      <c r="AR122" s="108"/>
    </row>
    <row r="123" spans="41:44" ht="15" customHeight="1">
      <c r="AO123" s="108"/>
      <c r="AR123" s="108"/>
    </row>
    <row r="124" spans="41:44" ht="15" customHeight="1">
      <c r="AO124" s="108"/>
      <c r="AR124" s="108"/>
    </row>
    <row r="125" spans="41:44" ht="15" customHeight="1">
      <c r="AO125" s="108"/>
      <c r="AR125" s="108"/>
    </row>
    <row r="126" spans="41:44" ht="15" customHeight="1">
      <c r="AO126" s="109"/>
      <c r="AR126" s="109"/>
    </row>
    <row r="127" spans="41:44" ht="15" customHeight="1">
      <c r="AO127" s="104"/>
      <c r="AR127" s="104"/>
    </row>
    <row r="128" spans="41:44" ht="15" customHeight="1">
      <c r="AO128" s="106"/>
      <c r="AR128" s="106"/>
    </row>
    <row r="129" spans="41:44" ht="15" customHeight="1">
      <c r="AO129" s="106"/>
      <c r="AR129" s="106"/>
    </row>
    <row r="130" spans="41:44" ht="15" customHeight="1">
      <c r="AO130" s="106"/>
      <c r="AR130" s="106"/>
    </row>
    <row r="131" spans="41:44" ht="15" customHeight="1">
      <c r="AO131" s="106"/>
      <c r="AR131" s="106"/>
    </row>
    <row r="132" spans="41:44" ht="15" customHeight="1">
      <c r="AO132" s="106"/>
      <c r="AR132" s="106"/>
    </row>
    <row r="133" spans="41:44" ht="15" customHeight="1">
      <c r="AO133" s="106"/>
      <c r="AR133" s="106"/>
    </row>
    <row r="134" spans="41:44" ht="15" customHeight="1">
      <c r="AO134" s="106"/>
      <c r="AR134" s="106"/>
    </row>
    <row r="135" spans="41:44" ht="15" customHeight="1">
      <c r="AO135" s="108"/>
      <c r="AR135" s="108"/>
    </row>
    <row r="136" spans="41:44" ht="15" customHeight="1">
      <c r="AO136" s="108"/>
      <c r="AR136" s="108"/>
    </row>
    <row r="137" spans="41:44" ht="15" customHeight="1">
      <c r="AO137" s="108"/>
      <c r="AR137" s="108"/>
    </row>
    <row r="138" spans="41:44" ht="15" customHeight="1">
      <c r="AO138" s="108"/>
      <c r="AR138" s="108"/>
    </row>
    <row r="139" spans="41:44" ht="15" customHeight="1">
      <c r="AO139" s="108"/>
      <c r="AR139" s="108"/>
    </row>
    <row r="140" spans="41:44" ht="15" customHeight="1">
      <c r="AO140" s="109"/>
      <c r="AR140" s="109"/>
    </row>
    <row r="141" spans="41:44" ht="15" customHeight="1">
      <c r="AO141" s="104"/>
      <c r="AR141" s="104"/>
    </row>
    <row r="142" spans="41:44" ht="15" customHeight="1">
      <c r="AO142" s="106"/>
      <c r="AR142" s="106"/>
    </row>
    <row r="143" spans="41:44" ht="15" customHeight="1">
      <c r="AO143" s="106"/>
      <c r="AR143" s="106"/>
    </row>
    <row r="144" spans="41:44" ht="15" customHeight="1">
      <c r="AO144" s="106"/>
      <c r="AR144" s="106"/>
    </row>
    <row r="145" spans="41:44" ht="15" customHeight="1">
      <c r="AO145" s="106"/>
      <c r="AR145" s="106"/>
    </row>
    <row r="146" spans="41:44" ht="15" customHeight="1">
      <c r="AO146" s="106"/>
      <c r="AR146" s="106"/>
    </row>
    <row r="147" spans="41:44" ht="15" customHeight="1">
      <c r="AO147" s="106"/>
      <c r="AR147" s="106"/>
    </row>
    <row r="148" spans="41:44" ht="15" customHeight="1">
      <c r="AO148" s="106"/>
      <c r="AR148" s="106"/>
    </row>
    <row r="149" spans="41:44" ht="15" customHeight="1">
      <c r="AO149" s="108"/>
      <c r="AR149" s="108"/>
    </row>
    <row r="150" spans="41:44" ht="15" customHeight="1">
      <c r="AO150" s="108"/>
      <c r="AR150" s="108"/>
    </row>
    <row r="151" spans="41:44" ht="15" customHeight="1">
      <c r="AO151" s="108"/>
      <c r="AR151" s="108"/>
    </row>
    <row r="152" spans="41:44" ht="15" customHeight="1">
      <c r="AO152" s="108"/>
      <c r="AR152" s="108"/>
    </row>
    <row r="153" spans="41:44" ht="15" customHeight="1">
      <c r="AO153" s="108"/>
      <c r="AR153" s="108"/>
    </row>
    <row r="154" spans="41:44" ht="15" customHeight="1">
      <c r="AO154" s="109"/>
      <c r="AR154" s="109"/>
    </row>
    <row r="155" spans="41:44" ht="15" customHeight="1">
      <c r="AO155" s="104"/>
      <c r="AR155" s="104"/>
    </row>
    <row r="156" spans="41:44" ht="15" customHeight="1">
      <c r="AO156" s="106"/>
      <c r="AR156" s="106"/>
    </row>
    <row r="157" spans="41:44" ht="15" customHeight="1">
      <c r="AO157" s="106"/>
      <c r="AR157" s="106"/>
    </row>
    <row r="158" spans="41:44" ht="15" customHeight="1">
      <c r="AO158" s="106"/>
      <c r="AR158" s="106"/>
    </row>
    <row r="159" spans="41:44" ht="15" customHeight="1">
      <c r="AO159" s="106"/>
      <c r="AR159" s="106"/>
    </row>
    <row r="160" spans="41:44" ht="15" customHeight="1">
      <c r="AO160" s="106"/>
      <c r="AR160" s="106"/>
    </row>
    <row r="161" spans="41:44" ht="15" customHeight="1">
      <c r="AO161" s="106"/>
      <c r="AR161" s="106"/>
    </row>
    <row r="162" spans="41:44" ht="15" customHeight="1">
      <c r="AO162" s="106"/>
      <c r="AR162" s="106"/>
    </row>
    <row r="163" spans="41:44" ht="15" customHeight="1">
      <c r="AO163" s="108"/>
      <c r="AR163" s="108"/>
    </row>
    <row r="164" spans="41:44" ht="15" customHeight="1">
      <c r="AO164" s="108"/>
      <c r="AR164" s="108"/>
    </row>
    <row r="165" spans="41:44" ht="15" customHeight="1">
      <c r="AO165" s="108"/>
      <c r="AR165" s="108"/>
    </row>
    <row r="166" spans="41:44" ht="15" customHeight="1">
      <c r="AO166" s="108"/>
      <c r="AR166" s="108"/>
    </row>
    <row r="167" spans="41:44" ht="15" customHeight="1">
      <c r="AO167" s="108"/>
      <c r="AR167" s="108"/>
    </row>
    <row r="168" spans="41:44" ht="15" customHeight="1">
      <c r="AO168" s="109"/>
      <c r="AR168" s="109"/>
    </row>
    <row r="169" spans="41:44" ht="15" customHeight="1">
      <c r="AO169" s="104"/>
      <c r="AR169" s="104"/>
    </row>
    <row r="170" spans="41:44" ht="15" customHeight="1">
      <c r="AO170" s="106"/>
      <c r="AR170" s="106"/>
    </row>
    <row r="171" spans="41:44" ht="15" customHeight="1">
      <c r="AO171" s="106"/>
      <c r="AR171" s="106"/>
    </row>
    <row r="172" spans="41:44" ht="15" customHeight="1">
      <c r="AO172" s="106"/>
      <c r="AR172" s="106"/>
    </row>
    <row r="173" spans="41:44" ht="15" customHeight="1">
      <c r="AO173" s="106"/>
      <c r="AR173" s="106"/>
    </row>
    <row r="174" spans="41:44" ht="15" customHeight="1">
      <c r="AO174" s="106"/>
      <c r="AR174" s="106"/>
    </row>
    <row r="175" spans="41:44" ht="15" customHeight="1">
      <c r="AO175" s="106"/>
      <c r="AR175" s="106"/>
    </row>
    <row r="176" spans="41:44" ht="15" customHeight="1">
      <c r="AO176" s="106"/>
      <c r="AR176" s="106"/>
    </row>
    <row r="177" spans="41:44" ht="15" customHeight="1">
      <c r="AO177" s="108"/>
      <c r="AR177" s="108"/>
    </row>
    <row r="178" spans="41:44" ht="15" customHeight="1">
      <c r="AO178" s="108"/>
      <c r="AR178" s="108"/>
    </row>
    <row r="179" spans="41:44" ht="15" customHeight="1">
      <c r="AO179" s="108"/>
      <c r="AR179" s="108"/>
    </row>
    <row r="180" spans="41:44" ht="15" customHeight="1">
      <c r="AO180" s="108"/>
      <c r="AR180" s="108"/>
    </row>
    <row r="181" spans="41:44" ht="15" customHeight="1">
      <c r="AO181" s="108"/>
      <c r="AR181" s="108"/>
    </row>
    <row r="182" spans="41:44" ht="15" customHeight="1">
      <c r="AO182" s="109"/>
      <c r="AR182" s="109"/>
    </row>
    <row r="183" spans="41:44" ht="15" customHeight="1">
      <c r="AO183" s="104"/>
      <c r="AR183" s="104"/>
    </row>
    <row r="184" spans="41:44" ht="15" customHeight="1">
      <c r="AO184" s="106"/>
      <c r="AR184" s="106"/>
    </row>
    <row r="185" spans="41:44" ht="15" customHeight="1">
      <c r="AO185" s="106"/>
      <c r="AR185" s="106"/>
    </row>
    <row r="186" spans="41:44" ht="15" customHeight="1">
      <c r="AO186" s="106"/>
      <c r="AR186" s="106"/>
    </row>
    <row r="187" spans="41:44" ht="15" customHeight="1">
      <c r="AO187" s="106"/>
      <c r="AR187" s="106"/>
    </row>
    <row r="188" spans="41:44" ht="15" customHeight="1">
      <c r="AO188" s="106"/>
      <c r="AR188" s="106"/>
    </row>
    <row r="189" spans="41:44" ht="15" customHeight="1">
      <c r="AO189" s="106"/>
      <c r="AR189" s="106"/>
    </row>
    <row r="190" spans="41:44" ht="15" customHeight="1">
      <c r="AO190" s="106"/>
      <c r="AR190" s="106"/>
    </row>
    <row r="191" spans="41:44" ht="15" customHeight="1">
      <c r="AO191" s="108"/>
      <c r="AR191" s="108"/>
    </row>
    <row r="192" spans="41:44" ht="15" customHeight="1">
      <c r="AO192" s="108"/>
      <c r="AR192" s="108"/>
    </row>
    <row r="193" spans="41:44" ht="15" customHeight="1">
      <c r="AO193" s="108"/>
      <c r="AR193" s="108"/>
    </row>
    <row r="194" spans="41:44" ht="15" customHeight="1">
      <c r="AO194" s="108"/>
      <c r="AR194" s="108"/>
    </row>
    <row r="195" spans="41:44" ht="15" customHeight="1">
      <c r="AO195" s="108"/>
      <c r="AR195" s="108"/>
    </row>
    <row r="196" spans="41:44" ht="15" customHeight="1">
      <c r="AO196" s="109"/>
      <c r="AR196" s="109"/>
    </row>
    <row r="197" spans="41:44" ht="15" customHeight="1">
      <c r="AO197" s="104"/>
      <c r="AR197" s="104"/>
    </row>
    <row r="198" spans="41:44" ht="15" customHeight="1">
      <c r="AO198" s="106"/>
      <c r="AR198" s="106"/>
    </row>
    <row r="199" spans="41:44" ht="15" customHeight="1">
      <c r="AO199" s="106"/>
      <c r="AR199" s="106"/>
    </row>
    <row r="200" spans="41:44" ht="15" customHeight="1">
      <c r="AO200" s="106"/>
      <c r="AR200" s="106"/>
    </row>
    <row r="201" spans="41:44" ht="15" customHeight="1">
      <c r="AO201" s="106"/>
      <c r="AR201" s="106"/>
    </row>
    <row r="202" spans="41:44" ht="15" customHeight="1">
      <c r="AO202" s="106"/>
      <c r="AR202" s="106"/>
    </row>
    <row r="203" spans="41:44" ht="15" customHeight="1">
      <c r="AO203" s="106"/>
      <c r="AR203" s="106"/>
    </row>
    <row r="204" spans="41:44" ht="15" customHeight="1">
      <c r="AO204" s="106"/>
      <c r="AR204" s="106"/>
    </row>
    <row r="205" spans="41:44" ht="15" customHeight="1">
      <c r="AO205" s="108"/>
      <c r="AR205" s="108"/>
    </row>
    <row r="206" spans="41:44" ht="15" customHeight="1">
      <c r="AO206" s="108"/>
      <c r="AR206" s="108"/>
    </row>
    <row r="207" spans="41:44" ht="15" customHeight="1">
      <c r="AO207" s="108"/>
      <c r="AR207" s="108"/>
    </row>
    <row r="208" spans="41:44" ht="15" customHeight="1">
      <c r="AO208" s="108"/>
      <c r="AR208" s="108"/>
    </row>
    <row r="209" spans="41:44" ht="15" customHeight="1">
      <c r="AO209" s="108"/>
      <c r="AR209" s="108"/>
    </row>
    <row r="210" spans="41:44" ht="15" customHeight="1">
      <c r="AO210" s="109"/>
      <c r="AR210" s="109"/>
    </row>
    <row r="211" spans="41:44" ht="15" customHeight="1">
      <c r="AO211" s="104"/>
      <c r="AR211" s="104"/>
    </row>
    <row r="212" spans="41:44" ht="15" customHeight="1">
      <c r="AO212" s="106"/>
      <c r="AR212" s="106"/>
    </row>
    <row r="213" spans="41:44" ht="15" customHeight="1">
      <c r="AO213" s="106"/>
      <c r="AR213" s="106"/>
    </row>
    <row r="214" spans="41:44" ht="15" customHeight="1">
      <c r="AO214" s="106"/>
      <c r="AR214" s="106"/>
    </row>
    <row r="215" spans="41:44" ht="15" customHeight="1">
      <c r="AO215" s="106"/>
      <c r="AR215" s="106"/>
    </row>
    <row r="216" spans="41:44" ht="15" customHeight="1">
      <c r="AO216" s="106"/>
      <c r="AR216" s="106"/>
    </row>
    <row r="217" spans="41:44" ht="15" customHeight="1">
      <c r="AO217" s="106"/>
      <c r="AR217" s="106"/>
    </row>
    <row r="218" spans="41:44" ht="15" customHeight="1">
      <c r="AO218" s="106"/>
      <c r="AR218" s="106"/>
    </row>
    <row r="219" spans="41:44" ht="15" customHeight="1">
      <c r="AO219" s="108"/>
      <c r="AR219" s="108"/>
    </row>
    <row r="220" spans="41:44" ht="15" customHeight="1">
      <c r="AO220" s="108"/>
      <c r="AR220" s="108"/>
    </row>
    <row r="221" spans="41:44" ht="15" customHeight="1">
      <c r="AO221" s="108"/>
      <c r="AR221" s="108"/>
    </row>
    <row r="222" spans="41:44" ht="15" customHeight="1">
      <c r="AO222" s="108"/>
      <c r="AR222" s="108"/>
    </row>
    <row r="223" spans="41:44" ht="15" customHeight="1">
      <c r="AO223" s="108"/>
      <c r="AR223" s="108"/>
    </row>
    <row r="224" spans="41:44" ht="15" customHeight="1">
      <c r="AO224" s="109"/>
      <c r="AR224" s="109"/>
    </row>
    <row r="225" spans="41:44" ht="15" customHeight="1">
      <c r="AO225" s="104"/>
      <c r="AR225" s="104"/>
    </row>
    <row r="226" spans="41:44" ht="15" customHeight="1">
      <c r="AO226" s="106"/>
      <c r="AR226" s="106"/>
    </row>
    <row r="227" spans="41:44" ht="15" customHeight="1">
      <c r="AO227" s="106"/>
      <c r="AR227" s="106"/>
    </row>
    <row r="228" spans="41:44" ht="15" customHeight="1">
      <c r="AO228" s="106"/>
      <c r="AR228" s="106"/>
    </row>
    <row r="229" spans="41:44" ht="15" customHeight="1">
      <c r="AO229" s="106"/>
      <c r="AR229" s="106"/>
    </row>
    <row r="230" spans="41:44" ht="15" customHeight="1">
      <c r="AO230" s="106"/>
      <c r="AR230" s="106"/>
    </row>
    <row r="231" spans="41:44" ht="15" customHeight="1">
      <c r="AO231" s="106"/>
      <c r="AR231" s="106"/>
    </row>
    <row r="232" spans="41:44" ht="15" customHeight="1">
      <c r="AO232" s="106"/>
      <c r="AR232" s="106"/>
    </row>
    <row r="233" spans="41:44" ht="15" customHeight="1">
      <c r="AO233" s="108"/>
      <c r="AR233" s="108"/>
    </row>
    <row r="234" spans="41:44" ht="15" customHeight="1">
      <c r="AO234" s="108"/>
      <c r="AR234" s="108"/>
    </row>
    <row r="235" spans="41:44" ht="15" customHeight="1">
      <c r="AO235" s="108"/>
      <c r="AR235" s="108"/>
    </row>
    <row r="236" spans="41:44" ht="15" customHeight="1">
      <c r="AO236" s="108"/>
      <c r="AR236" s="108"/>
    </row>
    <row r="237" spans="41:44" ht="15" customHeight="1">
      <c r="AO237" s="108"/>
      <c r="AR237" s="108"/>
    </row>
    <row r="238" spans="41:44" ht="15" customHeight="1">
      <c r="AO238" s="109"/>
      <c r="AR238" s="109"/>
    </row>
    <row r="239" spans="41:44" ht="15" customHeight="1">
      <c r="AO239" s="104"/>
      <c r="AR239" s="104"/>
    </row>
    <row r="240" spans="41:44" ht="15" customHeight="1">
      <c r="AO240" s="106"/>
      <c r="AR240" s="106"/>
    </row>
    <row r="241" spans="41:44" ht="15" customHeight="1">
      <c r="AO241" s="106"/>
      <c r="AR241" s="106"/>
    </row>
    <row r="242" spans="41:44" ht="15" customHeight="1">
      <c r="AO242" s="106"/>
      <c r="AR242" s="106"/>
    </row>
    <row r="243" spans="41:44" ht="15" customHeight="1">
      <c r="AO243" s="106"/>
      <c r="AR243" s="106"/>
    </row>
    <row r="244" spans="41:44" ht="15" customHeight="1">
      <c r="AO244" s="106"/>
      <c r="AR244" s="106"/>
    </row>
    <row r="245" spans="41:44" ht="15" customHeight="1">
      <c r="AO245" s="106"/>
      <c r="AR245" s="106"/>
    </row>
    <row r="246" spans="41:44" ht="15" customHeight="1">
      <c r="AO246" s="106"/>
      <c r="AR246" s="106"/>
    </row>
    <row r="247" spans="41:44" ht="15" customHeight="1">
      <c r="AO247" s="108"/>
      <c r="AR247" s="108"/>
    </row>
    <row r="248" spans="41:44" ht="15" customHeight="1">
      <c r="AO248" s="108"/>
      <c r="AR248" s="108"/>
    </row>
    <row r="249" spans="41:44" ht="15" customHeight="1">
      <c r="AO249" s="108"/>
      <c r="AR249" s="108"/>
    </row>
    <row r="250" spans="41:44" ht="15" customHeight="1">
      <c r="AO250" s="108"/>
      <c r="AR250" s="108"/>
    </row>
    <row r="251" spans="41:44" ht="15" customHeight="1">
      <c r="AO251" s="108"/>
      <c r="AR251" s="108"/>
    </row>
    <row r="252" spans="41:44" ht="15" customHeight="1">
      <c r="AO252" s="109"/>
      <c r="AR252" s="109"/>
    </row>
    <row r="253" spans="41:44" ht="15" customHeight="1">
      <c r="AO253" s="104"/>
      <c r="AR253" s="104"/>
    </row>
    <row r="254" spans="41:44" ht="15" customHeight="1">
      <c r="AO254" s="106"/>
      <c r="AR254" s="106"/>
    </row>
    <row r="255" spans="41:44" ht="15" customHeight="1">
      <c r="AO255" s="106"/>
      <c r="AR255" s="106"/>
    </row>
    <row r="256" spans="41:44" ht="15" customHeight="1">
      <c r="AO256" s="106"/>
      <c r="AR256" s="106"/>
    </row>
    <row r="257" spans="41:44" ht="15" customHeight="1">
      <c r="AO257" s="106"/>
      <c r="AR257" s="106"/>
    </row>
    <row r="258" spans="41:44" ht="15" customHeight="1">
      <c r="AO258" s="106"/>
      <c r="AR258" s="106"/>
    </row>
    <row r="259" spans="41:44" ht="15" customHeight="1">
      <c r="AO259" s="106"/>
      <c r="AR259" s="106"/>
    </row>
    <row r="260" spans="41:44" ht="15" customHeight="1">
      <c r="AO260" s="106"/>
      <c r="AR260" s="106"/>
    </row>
    <row r="261" spans="41:44" ht="15" customHeight="1">
      <c r="AO261" s="108"/>
      <c r="AR261" s="108"/>
    </row>
    <row r="262" spans="41:44" ht="15" customHeight="1">
      <c r="AO262" s="108"/>
      <c r="AR262" s="108"/>
    </row>
    <row r="263" spans="41:44" ht="15" customHeight="1">
      <c r="AO263" s="108"/>
      <c r="AR263" s="108"/>
    </row>
    <row r="264" spans="41:44" ht="15" customHeight="1">
      <c r="AO264" s="108"/>
      <c r="AR264" s="108"/>
    </row>
    <row r="265" spans="41:44" ht="15" customHeight="1">
      <c r="AO265" s="108"/>
      <c r="AR265" s="108"/>
    </row>
    <row r="266" spans="41:44" ht="15" customHeight="1">
      <c r="AO266" s="109"/>
      <c r="AR266" s="109"/>
    </row>
    <row r="267" spans="41:44" ht="15" customHeight="1">
      <c r="AO267" s="104"/>
      <c r="AR267" s="104"/>
    </row>
    <row r="268" spans="41:44" ht="15" customHeight="1">
      <c r="AO268" s="106"/>
      <c r="AR268" s="106"/>
    </row>
    <row r="269" spans="41:44" ht="15" customHeight="1">
      <c r="AO269" s="106"/>
      <c r="AR269" s="106"/>
    </row>
    <row r="270" spans="41:44" ht="15" customHeight="1">
      <c r="AO270" s="106"/>
      <c r="AR270" s="106"/>
    </row>
    <row r="271" spans="41:44" ht="15" customHeight="1">
      <c r="AO271" s="106"/>
      <c r="AR271" s="106"/>
    </row>
    <row r="272" spans="41:44" ht="15" customHeight="1">
      <c r="AO272" s="106"/>
      <c r="AR272" s="106"/>
    </row>
    <row r="273" spans="41:44" ht="15" customHeight="1">
      <c r="AO273" s="106"/>
      <c r="AR273" s="106"/>
    </row>
    <row r="274" spans="41:44" ht="15" customHeight="1">
      <c r="AO274" s="106"/>
      <c r="AR274" s="106"/>
    </row>
    <row r="275" spans="41:44" ht="15" customHeight="1">
      <c r="AO275" s="108"/>
      <c r="AR275" s="108"/>
    </row>
    <row r="276" spans="41:44" ht="15" customHeight="1">
      <c r="AO276" s="108"/>
      <c r="AR276" s="108"/>
    </row>
    <row r="277" spans="41:44" ht="15" customHeight="1">
      <c r="AO277" s="108"/>
      <c r="AR277" s="108"/>
    </row>
    <row r="278" spans="41:44" ht="15" customHeight="1">
      <c r="AO278" s="108"/>
      <c r="AR278" s="108"/>
    </row>
    <row r="279" spans="41:44" ht="15" customHeight="1">
      <c r="AO279" s="108"/>
      <c r="AR279" s="108"/>
    </row>
    <row r="280" spans="41:44" ht="15" customHeight="1">
      <c r="AO280" s="109"/>
      <c r="AR280" s="109"/>
    </row>
    <row r="281" spans="41:44" ht="15" customHeight="1">
      <c r="AO281" s="104"/>
      <c r="AR281" s="104"/>
    </row>
    <row r="282" spans="41:44" ht="15" customHeight="1">
      <c r="AO282" s="106"/>
      <c r="AR282" s="106"/>
    </row>
    <row r="283" spans="41:44" ht="15" customHeight="1">
      <c r="AO283" s="106"/>
      <c r="AR283" s="106"/>
    </row>
    <row r="284" spans="41:44" ht="15" customHeight="1">
      <c r="AO284" s="106"/>
      <c r="AR284" s="106"/>
    </row>
    <row r="285" spans="41:44" ht="15" customHeight="1">
      <c r="AO285" s="106"/>
      <c r="AR285" s="106"/>
    </row>
    <row r="286" spans="41:44" ht="15" customHeight="1">
      <c r="AO286" s="106"/>
      <c r="AR286" s="106"/>
    </row>
    <row r="287" spans="41:44" ht="15" customHeight="1">
      <c r="AO287" s="106"/>
      <c r="AR287" s="106"/>
    </row>
    <row r="288" spans="41:44" ht="15" customHeight="1">
      <c r="AO288" s="106"/>
      <c r="AR288" s="106"/>
    </row>
    <row r="289" spans="41:44" ht="15" customHeight="1">
      <c r="AO289" s="108"/>
      <c r="AR289" s="108"/>
    </row>
    <row r="290" spans="41:44" ht="15" customHeight="1">
      <c r="AO290" s="108"/>
      <c r="AR290" s="108"/>
    </row>
    <row r="291" spans="41:44" ht="15" customHeight="1">
      <c r="AO291" s="108"/>
      <c r="AR291" s="108"/>
    </row>
    <row r="292" spans="41:44" ht="15" customHeight="1">
      <c r="AO292" s="108"/>
      <c r="AR292" s="108"/>
    </row>
    <row r="293" spans="41:44" ht="15" customHeight="1">
      <c r="AO293" s="108"/>
      <c r="AR293" s="108"/>
    </row>
    <row r="294" spans="41:44" ht="15" customHeight="1">
      <c r="AO294" s="109"/>
      <c r="AR294" s="109"/>
    </row>
    <row r="295" spans="41:44" ht="15" customHeight="1">
      <c r="AO295" s="104"/>
      <c r="AR295" s="104"/>
    </row>
    <row r="296" spans="41:44" ht="15" customHeight="1">
      <c r="AO296" s="106"/>
      <c r="AR296" s="106"/>
    </row>
    <row r="297" spans="41:44" ht="15" customHeight="1">
      <c r="AO297" s="106"/>
      <c r="AR297" s="106"/>
    </row>
    <row r="298" spans="41:44" ht="15" customHeight="1">
      <c r="AO298" s="106"/>
      <c r="AR298" s="106"/>
    </row>
    <row r="299" spans="41:44" ht="15" customHeight="1">
      <c r="AO299" s="106"/>
      <c r="AR299" s="106"/>
    </row>
    <row r="300" spans="41:44" ht="15" customHeight="1">
      <c r="AO300" s="106"/>
      <c r="AR300" s="106"/>
    </row>
    <row r="301" spans="41:44" ht="15" customHeight="1">
      <c r="AO301" s="106"/>
      <c r="AR301" s="106"/>
    </row>
    <row r="302" spans="41:44" ht="15" customHeight="1">
      <c r="AO302" s="106"/>
      <c r="AR302" s="106"/>
    </row>
    <row r="303" spans="41:44" ht="15" customHeight="1">
      <c r="AO303" s="108"/>
      <c r="AR303" s="108"/>
    </row>
    <row r="304" spans="41:44" ht="15" customHeight="1">
      <c r="AO304" s="108"/>
      <c r="AR304" s="108"/>
    </row>
    <row r="305" spans="41:44" ht="15" customHeight="1">
      <c r="AO305" s="108"/>
      <c r="AR305" s="108"/>
    </row>
    <row r="306" spans="41:44" ht="15" customHeight="1">
      <c r="AO306" s="108"/>
      <c r="AR306" s="108"/>
    </row>
    <row r="307" spans="41:44" ht="15" customHeight="1">
      <c r="AO307" s="108"/>
      <c r="AR307" s="108"/>
    </row>
    <row r="308" spans="41:44" ht="15" customHeight="1">
      <c r="AO308" s="109"/>
      <c r="AR308" s="109"/>
    </row>
    <row r="309" spans="41:44" ht="15" customHeight="1">
      <c r="AO309" s="104"/>
      <c r="AR309" s="104"/>
    </row>
    <row r="310" spans="41:44" ht="15" customHeight="1">
      <c r="AO310" s="106"/>
      <c r="AR310" s="106"/>
    </row>
    <row r="311" spans="41:44" ht="15" customHeight="1">
      <c r="AO311" s="106"/>
      <c r="AR311" s="106"/>
    </row>
    <row r="312" spans="41:44" ht="15" customHeight="1">
      <c r="AO312" s="106"/>
      <c r="AR312" s="106"/>
    </row>
    <row r="313" spans="41:44" ht="15" customHeight="1">
      <c r="AO313" s="106"/>
      <c r="AR313" s="106"/>
    </row>
    <row r="314" spans="41:44" ht="15" customHeight="1">
      <c r="AO314" s="106"/>
      <c r="AR314" s="106"/>
    </row>
    <row r="315" spans="41:44" ht="15" customHeight="1">
      <c r="AO315" s="106"/>
      <c r="AR315" s="106"/>
    </row>
    <row r="316" spans="41:44" ht="15" customHeight="1">
      <c r="AO316" s="106"/>
      <c r="AR316" s="106"/>
    </row>
    <row r="317" spans="41:44" ht="15" customHeight="1">
      <c r="AO317" s="108"/>
      <c r="AR317" s="108"/>
    </row>
    <row r="318" spans="41:44" ht="15" customHeight="1">
      <c r="AO318" s="108"/>
      <c r="AR318" s="108"/>
    </row>
    <row r="319" spans="41:44" ht="15" customHeight="1">
      <c r="AO319" s="108"/>
      <c r="AR319" s="108"/>
    </row>
    <row r="320" spans="41:44" ht="15" customHeight="1">
      <c r="AO320" s="108"/>
      <c r="AR320" s="108"/>
    </row>
    <row r="321" spans="41:44" ht="15" customHeight="1">
      <c r="AO321" s="108"/>
      <c r="AR321" s="108"/>
    </row>
    <row r="322" spans="41:44" ht="15" customHeight="1">
      <c r="AO322" s="109"/>
      <c r="AR322" s="109"/>
    </row>
    <row r="323" spans="41:44" ht="15" customHeight="1">
      <c r="AO323" s="104"/>
      <c r="AR323" s="104"/>
    </row>
    <row r="324" spans="41:44" ht="15" customHeight="1">
      <c r="AO324" s="106"/>
      <c r="AR324" s="106"/>
    </row>
    <row r="325" spans="41:44" ht="15" customHeight="1">
      <c r="AO325" s="106"/>
      <c r="AR325" s="106"/>
    </row>
    <row r="326" spans="41:44" ht="15" customHeight="1">
      <c r="AO326" s="106"/>
      <c r="AR326" s="106"/>
    </row>
    <row r="327" spans="41:44" ht="15" customHeight="1">
      <c r="AO327" s="106"/>
      <c r="AR327" s="106"/>
    </row>
    <row r="328" spans="41:44" ht="15" customHeight="1">
      <c r="AO328" s="106"/>
      <c r="AR328" s="106"/>
    </row>
    <row r="329" spans="41:44" ht="15" customHeight="1">
      <c r="AO329" s="106"/>
      <c r="AR329" s="106"/>
    </row>
    <row r="330" spans="41:44" ht="15" customHeight="1">
      <c r="AO330" s="106"/>
      <c r="AR330" s="106"/>
    </row>
    <row r="331" spans="41:44" ht="15" customHeight="1">
      <c r="AO331" s="108"/>
      <c r="AR331" s="108"/>
    </row>
    <row r="332" spans="41:44" ht="15" customHeight="1">
      <c r="AO332" s="108"/>
      <c r="AR332" s="108"/>
    </row>
    <row r="333" spans="41:44" ht="15" customHeight="1">
      <c r="AO333" s="108"/>
      <c r="AR333" s="108"/>
    </row>
    <row r="334" spans="41:44" ht="15" customHeight="1">
      <c r="AO334" s="108"/>
      <c r="AR334" s="108"/>
    </row>
    <row r="335" spans="41:44" ht="15" customHeight="1">
      <c r="AO335" s="108"/>
      <c r="AR335" s="108"/>
    </row>
    <row r="336" spans="41:44" ht="15" customHeight="1">
      <c r="AO336" s="109"/>
      <c r="AR336" s="109"/>
    </row>
    <row r="337" spans="41:44" ht="15" customHeight="1">
      <c r="AO337" s="104"/>
      <c r="AR337" s="104"/>
    </row>
    <row r="338" spans="41:44" ht="15" customHeight="1">
      <c r="AO338" s="106"/>
      <c r="AR338" s="106"/>
    </row>
    <row r="339" spans="41:44" ht="15" customHeight="1">
      <c r="AO339" s="106"/>
      <c r="AR339" s="106"/>
    </row>
    <row r="340" spans="41:44" ht="15" customHeight="1">
      <c r="AO340" s="106"/>
      <c r="AR340" s="106"/>
    </row>
    <row r="341" spans="41:44" ht="15" customHeight="1">
      <c r="AO341" s="106"/>
      <c r="AR341" s="106"/>
    </row>
    <row r="342" spans="41:44" ht="15" customHeight="1">
      <c r="AO342" s="106"/>
      <c r="AR342" s="106"/>
    </row>
    <row r="343" spans="41:44" ht="15" customHeight="1">
      <c r="AO343" s="106"/>
      <c r="AR343" s="106"/>
    </row>
    <row r="344" spans="41:44" ht="15" customHeight="1">
      <c r="AO344" s="106"/>
      <c r="AR344" s="106"/>
    </row>
    <row r="345" spans="41:44" ht="15" customHeight="1">
      <c r="AO345" s="108"/>
      <c r="AR345" s="108"/>
    </row>
    <row r="346" spans="41:44" ht="15" customHeight="1">
      <c r="AO346" s="108"/>
      <c r="AR346" s="108"/>
    </row>
    <row r="347" spans="41:44" ht="15" customHeight="1">
      <c r="AO347" s="108"/>
      <c r="AR347" s="108"/>
    </row>
    <row r="348" spans="41:44" ht="15" customHeight="1">
      <c r="AO348" s="108"/>
      <c r="AR348" s="108"/>
    </row>
    <row r="349" spans="41:44" ht="15" customHeight="1">
      <c r="AO349" s="108"/>
      <c r="AR349" s="108"/>
    </row>
    <row r="350" spans="41:44" ht="15" customHeight="1">
      <c r="AO350" s="109"/>
      <c r="AR350" s="109"/>
    </row>
    <row r="351" spans="41:44" ht="15" customHeight="1">
      <c r="AO351" s="104"/>
      <c r="AR351" s="104"/>
    </row>
    <row r="352" spans="41:44" ht="15" customHeight="1">
      <c r="AO352" s="106"/>
      <c r="AR352" s="106"/>
    </row>
    <row r="353" spans="41:44" ht="15" customHeight="1">
      <c r="AO353" s="106"/>
      <c r="AR353" s="106"/>
    </row>
    <row r="354" spans="41:44" ht="15" customHeight="1">
      <c r="AO354" s="106"/>
      <c r="AR354" s="106"/>
    </row>
    <row r="355" spans="41:44" ht="15" customHeight="1">
      <c r="AO355" s="106"/>
      <c r="AR355" s="106"/>
    </row>
    <row r="356" spans="41:44" ht="15" customHeight="1">
      <c r="AO356" s="106"/>
      <c r="AR356" s="106"/>
    </row>
    <row r="357" spans="41:44" ht="15" customHeight="1">
      <c r="AO357" s="106"/>
      <c r="AR357" s="106"/>
    </row>
    <row r="358" spans="41:44" ht="15" customHeight="1">
      <c r="AO358" s="106"/>
      <c r="AR358" s="106"/>
    </row>
    <row r="359" spans="41:44" ht="15" customHeight="1">
      <c r="AO359" s="108"/>
      <c r="AR359" s="108"/>
    </row>
    <row r="360" spans="41:44" ht="15" customHeight="1">
      <c r="AO360" s="108"/>
      <c r="AR360" s="108"/>
    </row>
    <row r="361" spans="41:44" ht="15" customHeight="1">
      <c r="AO361" s="108"/>
      <c r="AR361" s="108"/>
    </row>
    <row r="362" spans="41:44" ht="15" customHeight="1">
      <c r="AO362" s="108"/>
      <c r="AR362" s="108"/>
    </row>
    <row r="363" spans="41:44" ht="15" customHeight="1">
      <c r="AO363" s="108"/>
      <c r="AR363" s="108"/>
    </row>
    <row r="364" spans="41:44" ht="15" customHeight="1">
      <c r="AO364" s="109"/>
      <c r="AR364" s="109"/>
    </row>
    <row r="365" spans="41:44" ht="15" customHeight="1">
      <c r="AO365" s="104"/>
      <c r="AR365" s="104"/>
    </row>
    <row r="366" spans="41:44" ht="15" customHeight="1">
      <c r="AO366" s="106"/>
      <c r="AR366" s="106"/>
    </row>
    <row r="367" spans="41:44" ht="15" customHeight="1">
      <c r="AO367" s="106"/>
      <c r="AR367" s="106"/>
    </row>
    <row r="368" spans="41:44" ht="15" customHeight="1">
      <c r="AO368" s="106"/>
      <c r="AR368" s="106"/>
    </row>
    <row r="369" spans="41:44" ht="15" customHeight="1">
      <c r="AO369" s="106"/>
      <c r="AR369" s="106"/>
    </row>
    <row r="370" spans="41:44" ht="15" customHeight="1">
      <c r="AO370" s="106"/>
      <c r="AR370" s="106"/>
    </row>
    <row r="371" spans="41:44" ht="15" customHeight="1">
      <c r="AO371" s="106"/>
      <c r="AR371" s="106"/>
    </row>
    <row r="372" spans="41:44" ht="15" customHeight="1">
      <c r="AO372" s="106"/>
      <c r="AR372" s="106"/>
    </row>
    <row r="373" spans="41:44" ht="15" customHeight="1">
      <c r="AO373" s="108"/>
      <c r="AR373" s="108"/>
    </row>
    <row r="374" spans="41:44" ht="15" customHeight="1">
      <c r="AO374" s="108"/>
      <c r="AR374" s="108"/>
    </row>
    <row r="375" spans="41:44" ht="15" customHeight="1">
      <c r="AO375" s="108"/>
      <c r="AR375" s="108"/>
    </row>
    <row r="376" spans="41:44" ht="15" customHeight="1">
      <c r="AO376" s="108"/>
      <c r="AR376" s="108"/>
    </row>
    <row r="377" spans="41:44" ht="15" customHeight="1">
      <c r="AO377" s="108"/>
      <c r="AR377" s="108"/>
    </row>
    <row r="378" spans="41:44" ht="15" customHeight="1">
      <c r="AO378" s="109"/>
      <c r="AR378" s="109"/>
    </row>
    <row r="379" spans="41:44" ht="15" customHeight="1">
      <c r="AO379" s="104"/>
      <c r="AR379" s="104"/>
    </row>
    <row r="380" spans="41:44" ht="15" customHeight="1">
      <c r="AO380" s="106"/>
      <c r="AR380" s="106"/>
    </row>
    <row r="381" spans="41:44" ht="15" customHeight="1">
      <c r="AO381" s="106"/>
      <c r="AR381" s="106"/>
    </row>
    <row r="382" spans="41:44" ht="15" customHeight="1">
      <c r="AO382" s="106"/>
      <c r="AR382" s="106"/>
    </row>
    <row r="383" spans="41:44" ht="15" customHeight="1">
      <c r="AO383" s="106"/>
      <c r="AR383" s="106"/>
    </row>
    <row r="384" spans="41:44" ht="15" customHeight="1">
      <c r="AO384" s="106"/>
      <c r="AR384" s="106"/>
    </row>
    <row r="385" spans="41:44" ht="15" customHeight="1">
      <c r="AO385" s="106"/>
      <c r="AR385" s="106"/>
    </row>
    <row r="386" spans="41:44" ht="15" customHeight="1">
      <c r="AO386" s="106"/>
      <c r="AR386" s="106"/>
    </row>
    <row r="387" spans="41:44" ht="15" customHeight="1">
      <c r="AO387" s="108"/>
      <c r="AR387" s="108"/>
    </row>
    <row r="388" spans="41:44" ht="15" customHeight="1">
      <c r="AO388" s="108"/>
      <c r="AR388" s="108"/>
    </row>
    <row r="389" spans="41:44" ht="15" customHeight="1">
      <c r="AO389" s="108"/>
      <c r="AR389" s="108"/>
    </row>
    <row r="390" spans="41:44" ht="15" customHeight="1">
      <c r="AO390" s="108"/>
      <c r="AR390" s="108"/>
    </row>
    <row r="391" spans="41:44" ht="15" customHeight="1">
      <c r="AO391" s="108"/>
      <c r="AR391" s="108"/>
    </row>
    <row r="392" spans="41:44" ht="15" customHeight="1">
      <c r="AO392" s="109"/>
      <c r="AR392" s="109"/>
    </row>
    <row r="393" spans="41:44" ht="15" customHeight="1">
      <c r="AO393" s="104"/>
      <c r="AR393" s="104"/>
    </row>
    <row r="394" spans="41:44" ht="15" customHeight="1">
      <c r="AO394" s="106"/>
      <c r="AR394" s="106"/>
    </row>
    <row r="395" spans="41:44" ht="15" customHeight="1">
      <c r="AO395" s="106"/>
      <c r="AR395" s="106"/>
    </row>
    <row r="396" spans="41:44" ht="15" customHeight="1">
      <c r="AO396" s="106"/>
      <c r="AR396" s="106"/>
    </row>
    <row r="397" spans="41:44" ht="15" customHeight="1">
      <c r="AO397" s="106"/>
      <c r="AR397" s="106"/>
    </row>
    <row r="398" spans="41:44" ht="15" customHeight="1">
      <c r="AO398" s="106"/>
      <c r="AR398" s="106"/>
    </row>
    <row r="399" spans="41:44" ht="15" customHeight="1">
      <c r="AO399" s="106"/>
      <c r="AR399" s="106"/>
    </row>
    <row r="400" spans="41:44" ht="15" customHeight="1">
      <c r="AO400" s="106"/>
      <c r="AR400" s="106"/>
    </row>
    <row r="401" spans="41:44" ht="15" customHeight="1">
      <c r="AO401" s="108"/>
      <c r="AR401" s="108"/>
    </row>
    <row r="402" spans="41:44" ht="15" customHeight="1">
      <c r="AO402" s="108"/>
      <c r="AR402" s="108"/>
    </row>
    <row r="403" spans="41:44" ht="15" customHeight="1">
      <c r="AO403" s="108"/>
      <c r="AR403" s="108"/>
    </row>
    <row r="404" spans="41:44" ht="15" customHeight="1">
      <c r="AO404" s="108"/>
      <c r="AR404" s="108"/>
    </row>
    <row r="405" spans="41:44" ht="15" customHeight="1">
      <c r="AO405" s="108"/>
      <c r="AR405" s="108"/>
    </row>
    <row r="406" spans="41:44" ht="15" customHeight="1">
      <c r="AO406" s="109"/>
      <c r="AR406" s="109"/>
    </row>
    <row r="407" spans="41:44" ht="15" customHeight="1">
      <c r="AO407" s="104"/>
      <c r="AR407" s="104"/>
    </row>
    <row r="408" spans="41:44" ht="15" customHeight="1">
      <c r="AO408" s="106"/>
      <c r="AR408" s="106"/>
    </row>
    <row r="409" spans="41:44" ht="15" customHeight="1">
      <c r="AO409" s="106"/>
      <c r="AR409" s="106"/>
    </row>
    <row r="410" spans="41:44" ht="15" customHeight="1">
      <c r="AO410" s="106"/>
      <c r="AR410" s="106"/>
    </row>
    <row r="411" spans="41:44" ht="15" customHeight="1">
      <c r="AO411" s="106"/>
      <c r="AR411" s="106"/>
    </row>
    <row r="412" spans="41:44" ht="15" customHeight="1">
      <c r="AO412" s="106"/>
      <c r="AR412" s="106"/>
    </row>
    <row r="413" spans="41:44" ht="15" customHeight="1">
      <c r="AO413" s="106"/>
      <c r="AR413" s="106"/>
    </row>
    <row r="414" spans="41:44" ht="15" customHeight="1">
      <c r="AO414" s="106"/>
      <c r="AR414" s="106"/>
    </row>
    <row r="415" spans="41:44" ht="15" customHeight="1">
      <c r="AO415" s="108"/>
      <c r="AR415" s="108"/>
    </row>
    <row r="416" spans="41:44" ht="15" customHeight="1">
      <c r="AO416" s="108"/>
      <c r="AR416" s="108"/>
    </row>
    <row r="417" spans="41:44" ht="15" customHeight="1">
      <c r="AO417" s="108"/>
      <c r="AR417" s="108"/>
    </row>
    <row r="418" spans="41:44" ht="15" customHeight="1">
      <c r="AO418" s="108"/>
      <c r="AR418" s="108"/>
    </row>
    <row r="419" spans="41:44" ht="15" customHeight="1">
      <c r="AO419" s="108"/>
      <c r="AR419" s="108"/>
    </row>
    <row r="420" spans="41:44" ht="15" customHeight="1">
      <c r="AO420" s="109"/>
      <c r="AR420" s="109"/>
    </row>
    <row r="421" spans="41:44" ht="15" customHeight="1">
      <c r="AO421" s="104"/>
      <c r="AR421" s="104"/>
    </row>
    <row r="422" spans="41:44" ht="15" customHeight="1">
      <c r="AO422" s="106"/>
      <c r="AR422" s="106"/>
    </row>
    <row r="423" spans="41:44" ht="15" customHeight="1">
      <c r="AO423" s="106"/>
      <c r="AR423" s="106"/>
    </row>
    <row r="424" spans="41:44" ht="15" customHeight="1">
      <c r="AO424" s="106"/>
      <c r="AR424" s="106"/>
    </row>
    <row r="425" spans="41:44" ht="15" customHeight="1">
      <c r="AO425" s="106"/>
      <c r="AR425" s="106"/>
    </row>
    <row r="426" spans="41:44" ht="15" customHeight="1">
      <c r="AO426" s="106"/>
      <c r="AR426" s="106"/>
    </row>
    <row r="427" spans="41:44" ht="15" customHeight="1">
      <c r="AO427" s="106"/>
      <c r="AR427" s="106"/>
    </row>
    <row r="428" spans="41:44" ht="15" customHeight="1">
      <c r="AO428" s="106"/>
      <c r="AR428" s="106"/>
    </row>
    <row r="429" spans="41:44" ht="15" customHeight="1">
      <c r="AO429" s="108"/>
      <c r="AR429" s="108"/>
    </row>
    <row r="430" spans="41:44" ht="15" customHeight="1">
      <c r="AO430" s="108"/>
      <c r="AR430" s="108"/>
    </row>
    <row r="431" spans="41:44" ht="15" customHeight="1">
      <c r="AO431" s="108"/>
      <c r="AR431" s="108"/>
    </row>
    <row r="432" spans="41:44" ht="15" customHeight="1">
      <c r="AO432" s="108"/>
      <c r="AR432" s="108"/>
    </row>
    <row r="433" spans="41:44" ht="15" customHeight="1">
      <c r="AO433" s="108"/>
      <c r="AR433" s="108"/>
    </row>
    <row r="434" spans="41:44" ht="15" customHeight="1">
      <c r="AO434" s="109"/>
      <c r="AR434" s="109"/>
    </row>
    <row r="435" spans="41:44" ht="15" customHeight="1">
      <c r="AO435" s="104"/>
      <c r="AR435" s="104"/>
    </row>
    <row r="436" spans="41:44" ht="15" customHeight="1">
      <c r="AO436" s="106"/>
      <c r="AR436" s="106"/>
    </row>
    <row r="437" spans="41:44" ht="15" customHeight="1">
      <c r="AO437" s="106"/>
      <c r="AR437" s="106"/>
    </row>
    <row r="438" spans="41:44" ht="15" customHeight="1">
      <c r="AO438" s="106"/>
      <c r="AR438" s="106"/>
    </row>
    <row r="439" spans="41:44" ht="15" customHeight="1">
      <c r="AO439" s="106"/>
      <c r="AR439" s="106"/>
    </row>
    <row r="440" spans="41:44" ht="15" customHeight="1">
      <c r="AO440" s="106"/>
      <c r="AR440" s="106"/>
    </row>
    <row r="441" spans="41:44" ht="15" customHeight="1">
      <c r="AO441" s="106"/>
      <c r="AR441" s="106"/>
    </row>
    <row r="442" spans="41:44" ht="15" customHeight="1">
      <c r="AO442" s="106"/>
      <c r="AR442" s="106"/>
    </row>
    <row r="443" spans="41:44" ht="15" customHeight="1">
      <c r="AO443" s="108"/>
      <c r="AR443" s="108"/>
    </row>
    <row r="444" spans="41:44" ht="15" customHeight="1">
      <c r="AO444" s="108"/>
      <c r="AR444" s="108"/>
    </row>
    <row r="445" spans="41:44" ht="15" customHeight="1">
      <c r="AO445" s="108"/>
      <c r="AR445" s="108"/>
    </row>
    <row r="446" spans="41:44" ht="15" customHeight="1">
      <c r="AO446" s="108"/>
      <c r="AR446" s="108"/>
    </row>
    <row r="447" spans="41:44" ht="15" customHeight="1">
      <c r="AO447" s="108"/>
      <c r="AR447" s="108"/>
    </row>
    <row r="448" spans="41:44" ht="15" customHeight="1">
      <c r="AO448" s="109"/>
      <c r="AR448" s="109"/>
    </row>
    <row r="449" spans="41:44" ht="15" customHeight="1">
      <c r="AO449" s="104"/>
      <c r="AR449" s="104"/>
    </row>
    <row r="450" spans="41:44" ht="15" customHeight="1">
      <c r="AO450" s="106"/>
      <c r="AR450" s="106"/>
    </row>
    <row r="451" spans="41:44" ht="15" customHeight="1">
      <c r="AO451" s="106"/>
      <c r="AR451" s="106"/>
    </row>
    <row r="452" spans="41:44" ht="15" customHeight="1">
      <c r="AO452" s="106"/>
      <c r="AR452" s="106"/>
    </row>
    <row r="453" spans="41:44" ht="15" customHeight="1">
      <c r="AO453" s="106"/>
      <c r="AR453" s="106"/>
    </row>
    <row r="454" spans="41:44" ht="15" customHeight="1">
      <c r="AO454" s="106"/>
      <c r="AR454" s="106"/>
    </row>
    <row r="455" spans="41:44" ht="15" customHeight="1">
      <c r="AO455" s="106"/>
      <c r="AR455" s="106"/>
    </row>
    <row r="456" spans="41:44" ht="15" customHeight="1">
      <c r="AO456" s="106"/>
      <c r="AR456" s="106"/>
    </row>
    <row r="457" spans="41:44" ht="15" customHeight="1">
      <c r="AO457" s="108"/>
      <c r="AR457" s="108"/>
    </row>
    <row r="458" spans="41:44" ht="15" customHeight="1">
      <c r="AO458" s="108"/>
      <c r="AR458" s="108"/>
    </row>
    <row r="459" spans="41:44" ht="15" customHeight="1">
      <c r="AO459" s="108"/>
      <c r="AR459" s="108"/>
    </row>
    <row r="460" spans="41:44" ht="15" customHeight="1">
      <c r="AO460" s="108"/>
      <c r="AR460" s="108"/>
    </row>
    <row r="461" spans="41:44" ht="15" customHeight="1">
      <c r="AO461" s="108"/>
      <c r="AR461" s="108"/>
    </row>
    <row r="462" spans="41:44" ht="15" customHeight="1">
      <c r="AO462" s="109"/>
      <c r="AR462" s="109"/>
    </row>
    <row r="463" spans="41:44" ht="15" customHeight="1">
      <c r="AO463" s="104"/>
      <c r="AR463" s="104"/>
    </row>
    <row r="464" spans="41:44" ht="15" customHeight="1">
      <c r="AO464" s="106"/>
      <c r="AR464" s="106"/>
    </row>
    <row r="465" spans="41:44" ht="15" customHeight="1">
      <c r="AO465" s="106"/>
      <c r="AR465" s="106"/>
    </row>
    <row r="466" spans="41:44" ht="15" customHeight="1">
      <c r="AO466" s="106"/>
      <c r="AR466" s="106"/>
    </row>
    <row r="467" spans="41:44" ht="15" customHeight="1">
      <c r="AO467" s="106"/>
      <c r="AR467" s="106"/>
    </row>
    <row r="468" spans="41:44" ht="15" customHeight="1">
      <c r="AO468" s="106"/>
      <c r="AR468" s="106"/>
    </row>
    <row r="469" spans="41:44" ht="15" customHeight="1">
      <c r="AO469" s="106"/>
      <c r="AR469" s="106"/>
    </row>
    <row r="470" spans="41:44" ht="15" customHeight="1">
      <c r="AO470" s="106"/>
      <c r="AR470" s="106"/>
    </row>
    <row r="471" spans="41:44" ht="15" customHeight="1">
      <c r="AO471" s="108"/>
      <c r="AR471" s="108"/>
    </row>
    <row r="472" spans="41:44" ht="15" customHeight="1">
      <c r="AO472" s="108"/>
      <c r="AR472" s="108"/>
    </row>
    <row r="473" spans="41:44" ht="15" customHeight="1">
      <c r="AO473" s="108"/>
      <c r="AR473" s="108"/>
    </row>
    <row r="474" spans="41:44" ht="15" customHeight="1">
      <c r="AO474" s="108"/>
      <c r="AR474" s="108"/>
    </row>
    <row r="475" spans="41:44" ht="15" customHeight="1">
      <c r="AO475" s="108"/>
      <c r="AR475" s="108"/>
    </row>
    <row r="476" spans="41:44" ht="15" customHeight="1">
      <c r="AO476" s="109"/>
      <c r="AR476" s="109"/>
    </row>
    <row r="477" spans="41:44" ht="15" customHeight="1">
      <c r="AO477" s="104"/>
      <c r="AR477" s="104"/>
    </row>
    <row r="478" spans="41:44" ht="15" customHeight="1">
      <c r="AO478" s="106"/>
      <c r="AR478" s="106"/>
    </row>
    <row r="479" spans="41:44" ht="15" customHeight="1">
      <c r="AO479" s="106"/>
      <c r="AR479" s="106"/>
    </row>
    <row r="480" spans="41:44" ht="15" customHeight="1">
      <c r="AO480" s="106"/>
      <c r="AR480" s="106"/>
    </row>
    <row r="481" spans="41:44" ht="15" customHeight="1">
      <c r="AO481" s="106"/>
      <c r="AR481" s="106"/>
    </row>
    <row r="482" spans="41:44" ht="15" customHeight="1">
      <c r="AO482" s="106"/>
      <c r="AR482" s="106"/>
    </row>
    <row r="483" spans="41:44" ht="15" customHeight="1">
      <c r="AO483" s="106"/>
      <c r="AR483" s="106"/>
    </row>
    <row r="484" spans="41:44" ht="15" customHeight="1">
      <c r="AO484" s="106"/>
      <c r="AR484" s="106"/>
    </row>
    <row r="485" spans="41:44" ht="15" customHeight="1">
      <c r="AO485" s="108"/>
      <c r="AR485" s="108"/>
    </row>
    <row r="486" spans="41:44" ht="15" customHeight="1">
      <c r="AO486" s="108"/>
      <c r="AR486" s="108"/>
    </row>
    <row r="487" spans="41:44" ht="15" customHeight="1">
      <c r="AO487" s="108"/>
      <c r="AR487" s="108"/>
    </row>
    <row r="488" spans="41:44" ht="15" customHeight="1">
      <c r="AO488" s="108"/>
      <c r="AR488" s="108"/>
    </row>
    <row r="489" spans="41:44" ht="15" customHeight="1">
      <c r="AO489" s="108"/>
      <c r="AR489" s="108"/>
    </row>
    <row r="490" spans="41:44" ht="15" customHeight="1">
      <c r="AO490" s="109"/>
      <c r="AR490" s="109"/>
    </row>
    <row r="491" spans="41:44" ht="15" customHeight="1">
      <c r="AO491" s="104"/>
      <c r="AR491" s="104"/>
    </row>
    <row r="492" spans="41:44" ht="15" customHeight="1">
      <c r="AO492" s="106"/>
      <c r="AR492" s="106"/>
    </row>
    <row r="493" spans="41:44" ht="15" customHeight="1">
      <c r="AO493" s="106"/>
      <c r="AR493" s="106"/>
    </row>
    <row r="494" spans="41:44" ht="15" customHeight="1">
      <c r="AO494" s="106"/>
      <c r="AR494" s="106"/>
    </row>
    <row r="495" spans="41:44" ht="15" customHeight="1">
      <c r="AO495" s="106"/>
      <c r="AR495" s="106"/>
    </row>
    <row r="496" spans="41:44" ht="15" customHeight="1">
      <c r="AO496" s="106"/>
      <c r="AR496" s="106"/>
    </row>
    <row r="497" spans="41:44" ht="15" customHeight="1">
      <c r="AO497" s="106"/>
      <c r="AR497" s="106"/>
    </row>
    <row r="498" spans="41:44" ht="15" customHeight="1">
      <c r="AO498" s="106"/>
      <c r="AR498" s="106"/>
    </row>
    <row r="499" spans="41:44" ht="15" customHeight="1">
      <c r="AO499" s="108"/>
      <c r="AR499" s="108"/>
    </row>
    <row r="500" spans="41:44" ht="15" customHeight="1">
      <c r="AO500" s="108"/>
      <c r="AR500" s="108"/>
    </row>
    <row r="501" spans="41:44" ht="15" customHeight="1">
      <c r="AO501" s="108"/>
      <c r="AR501" s="108"/>
    </row>
    <row r="502" spans="41:44" ht="15" customHeight="1">
      <c r="AO502" s="108"/>
      <c r="AR502" s="108"/>
    </row>
    <row r="503" spans="41:44" ht="15" customHeight="1">
      <c r="AO503" s="108"/>
      <c r="AR503" s="108"/>
    </row>
    <row r="504" spans="41:44" ht="15" customHeight="1">
      <c r="AO504" s="109"/>
      <c r="AR504" s="109"/>
    </row>
    <row r="505" spans="41:44" ht="15" customHeight="1">
      <c r="AO505" s="104"/>
      <c r="AR505" s="104"/>
    </row>
    <row r="506" spans="41:44" ht="15" customHeight="1">
      <c r="AO506" s="106"/>
      <c r="AR506" s="106"/>
    </row>
    <row r="507" spans="41:44" ht="15" customHeight="1">
      <c r="AO507" s="106"/>
      <c r="AR507" s="106"/>
    </row>
    <row r="508" spans="41:44" ht="15" customHeight="1">
      <c r="AO508" s="106"/>
      <c r="AR508" s="106"/>
    </row>
    <row r="509" spans="41:44" ht="15" customHeight="1">
      <c r="AO509" s="106"/>
      <c r="AR509" s="106"/>
    </row>
    <row r="510" spans="41:44" ht="15" customHeight="1">
      <c r="AO510" s="106"/>
      <c r="AR510" s="106"/>
    </row>
    <row r="511" spans="41:44" ht="15" customHeight="1">
      <c r="AO511" s="106"/>
      <c r="AR511" s="106"/>
    </row>
    <row r="512" spans="41:44" ht="15" customHeight="1">
      <c r="AO512" s="106"/>
      <c r="AR512" s="106"/>
    </row>
    <row r="513" spans="41:44" ht="15" customHeight="1">
      <c r="AO513" s="108"/>
      <c r="AR513" s="108"/>
    </row>
    <row r="514" spans="41:44" ht="15" customHeight="1">
      <c r="AO514" s="108"/>
      <c r="AR514" s="108"/>
    </row>
    <row r="515" spans="41:44" ht="15" customHeight="1">
      <c r="AO515" s="108"/>
      <c r="AR515" s="108"/>
    </row>
    <row r="516" spans="41:44" ht="15" customHeight="1">
      <c r="AO516" s="108"/>
      <c r="AR516" s="108"/>
    </row>
    <row r="517" spans="41:44" ht="15" customHeight="1">
      <c r="AO517" s="108"/>
      <c r="AR517" s="108"/>
    </row>
    <row r="518" spans="41:44" ht="15" customHeight="1">
      <c r="AO518" s="109"/>
      <c r="AR518" s="109"/>
    </row>
    <row r="519" spans="41:44" ht="15" customHeight="1">
      <c r="AO519" s="104"/>
      <c r="AR519" s="104"/>
    </row>
    <row r="520" spans="41:44" ht="15" customHeight="1">
      <c r="AO520" s="106"/>
      <c r="AR520" s="106"/>
    </row>
    <row r="521" spans="41:44" ht="15" customHeight="1">
      <c r="AO521" s="106"/>
      <c r="AR521" s="106"/>
    </row>
    <row r="522" spans="41:44" ht="15" customHeight="1">
      <c r="AO522" s="106"/>
      <c r="AR522" s="106"/>
    </row>
    <row r="523" spans="41:44" ht="15" customHeight="1">
      <c r="AO523" s="106"/>
      <c r="AR523" s="106"/>
    </row>
    <row r="524" spans="41:44" ht="15" customHeight="1">
      <c r="AO524" s="106"/>
      <c r="AR524" s="106"/>
    </row>
    <row r="525" spans="41:44" ht="15" customHeight="1">
      <c r="AO525" s="106"/>
      <c r="AR525" s="106"/>
    </row>
    <row r="526" spans="41:44" ht="15" customHeight="1">
      <c r="AO526" s="106"/>
      <c r="AR526" s="106"/>
    </row>
    <row r="527" spans="41:44" ht="15" customHeight="1">
      <c r="AO527" s="108"/>
      <c r="AR527" s="108"/>
    </row>
    <row r="528" spans="41:44" ht="15" customHeight="1">
      <c r="AO528" s="108"/>
      <c r="AR528" s="108"/>
    </row>
    <row r="529" spans="41:44" ht="15" customHeight="1">
      <c r="AO529" s="108"/>
      <c r="AR529" s="108"/>
    </row>
    <row r="530" spans="41:44" ht="15" customHeight="1">
      <c r="AO530" s="108"/>
      <c r="AR530" s="108"/>
    </row>
    <row r="531" spans="41:44" ht="15" customHeight="1">
      <c r="AO531" s="108"/>
      <c r="AR531" s="108"/>
    </row>
    <row r="532" spans="41:44" ht="15" customHeight="1">
      <c r="AO532" s="109"/>
      <c r="AR532" s="109"/>
    </row>
    <row r="533" spans="41:44" ht="15" customHeight="1">
      <c r="AO533" s="104"/>
      <c r="AR533" s="104"/>
    </row>
    <row r="534" spans="41:44" ht="15" customHeight="1">
      <c r="AO534" s="106"/>
      <c r="AR534" s="106"/>
    </row>
    <row r="535" spans="41:44" ht="15" customHeight="1">
      <c r="AO535" s="106"/>
      <c r="AR535" s="106"/>
    </row>
    <row r="536" spans="41:44" ht="15" customHeight="1">
      <c r="AO536" s="106"/>
      <c r="AR536" s="106"/>
    </row>
    <row r="537" spans="41:44" ht="15" customHeight="1">
      <c r="AO537" s="106"/>
      <c r="AR537" s="106"/>
    </row>
    <row r="538" spans="41:44" ht="15" customHeight="1">
      <c r="AO538" s="106"/>
      <c r="AR538" s="106"/>
    </row>
    <row r="539" spans="41:44" ht="15" customHeight="1">
      <c r="AO539" s="106"/>
      <c r="AR539" s="106"/>
    </row>
    <row r="540" spans="41:44" ht="15" customHeight="1">
      <c r="AO540" s="106"/>
      <c r="AR540" s="106"/>
    </row>
    <row r="541" spans="41:44" ht="15" customHeight="1">
      <c r="AO541" s="108"/>
      <c r="AR541" s="108"/>
    </row>
    <row r="542" spans="41:44" ht="15" customHeight="1">
      <c r="AO542" s="108"/>
      <c r="AR542" s="108"/>
    </row>
    <row r="543" spans="41:44" ht="15" customHeight="1">
      <c r="AO543" s="108"/>
      <c r="AR543" s="108"/>
    </row>
    <row r="544" spans="41:44" ht="15" customHeight="1">
      <c r="AO544" s="108"/>
      <c r="AR544" s="108"/>
    </row>
    <row r="545" spans="41:44" ht="15" customHeight="1">
      <c r="AO545" s="108"/>
      <c r="AR545" s="108"/>
    </row>
    <row r="546" spans="41:44" ht="15" customHeight="1">
      <c r="AO546" s="109"/>
      <c r="AR546" s="109"/>
    </row>
    <row r="547" spans="41:44" ht="15" customHeight="1">
      <c r="AO547" s="104"/>
      <c r="AR547" s="104"/>
    </row>
    <row r="548" spans="41:44" ht="15" customHeight="1">
      <c r="AO548" s="106"/>
      <c r="AR548" s="106"/>
    </row>
    <row r="549" spans="41:44" ht="15" customHeight="1">
      <c r="AO549" s="106"/>
      <c r="AR549" s="106"/>
    </row>
    <row r="550" spans="41:44" ht="15" customHeight="1">
      <c r="AO550" s="106"/>
      <c r="AR550" s="106"/>
    </row>
    <row r="551" spans="41:44" ht="15" customHeight="1">
      <c r="AO551" s="106"/>
      <c r="AR551" s="106"/>
    </row>
    <row r="552" spans="41:44" ht="15" customHeight="1">
      <c r="AO552" s="106"/>
      <c r="AR552" s="106"/>
    </row>
    <row r="553" spans="41:44" ht="15" customHeight="1">
      <c r="AO553" s="106"/>
      <c r="AR553" s="106"/>
    </row>
    <row r="554" spans="41:44" ht="15" customHeight="1">
      <c r="AO554" s="106"/>
      <c r="AR554" s="106"/>
    </row>
    <row r="555" spans="41:44" ht="15" customHeight="1">
      <c r="AO555" s="108"/>
      <c r="AR555" s="108"/>
    </row>
    <row r="556" spans="41:44" ht="15" customHeight="1">
      <c r="AO556" s="108"/>
      <c r="AR556" s="108"/>
    </row>
    <row r="557" spans="41:44" ht="15" customHeight="1">
      <c r="AO557" s="108"/>
      <c r="AR557" s="108"/>
    </row>
    <row r="558" spans="41:44" ht="15" customHeight="1">
      <c r="AO558" s="108"/>
      <c r="AR558" s="108"/>
    </row>
    <row r="559" spans="41:44" ht="15" customHeight="1">
      <c r="AO559" s="108"/>
      <c r="AR559" s="108"/>
    </row>
    <row r="560" spans="41:44" ht="15" customHeight="1">
      <c r="AO560" s="109"/>
      <c r="AR560" s="109"/>
    </row>
    <row r="561" spans="41:44" ht="15" customHeight="1">
      <c r="AO561" s="104"/>
      <c r="AR561" s="104"/>
    </row>
    <row r="562" spans="41:44" ht="15" customHeight="1">
      <c r="AO562" s="106"/>
      <c r="AR562" s="106"/>
    </row>
    <row r="563" spans="41:44" ht="15" customHeight="1">
      <c r="AO563" s="106"/>
      <c r="AR563" s="106"/>
    </row>
    <row r="564" spans="41:44" ht="15" customHeight="1">
      <c r="AO564" s="106"/>
      <c r="AR564" s="106"/>
    </row>
    <row r="565" spans="41:44" ht="15" customHeight="1">
      <c r="AO565" s="106"/>
      <c r="AR565" s="106"/>
    </row>
    <row r="566" spans="41:44" ht="15" customHeight="1">
      <c r="AO566" s="106"/>
      <c r="AR566" s="106"/>
    </row>
    <row r="567" spans="41:44" ht="15" customHeight="1">
      <c r="AO567" s="106"/>
      <c r="AR567" s="106"/>
    </row>
    <row r="568" spans="41:44" ht="15" customHeight="1">
      <c r="AO568" s="106"/>
      <c r="AR568" s="106"/>
    </row>
    <row r="569" spans="41:44" ht="15" customHeight="1">
      <c r="AO569" s="108"/>
      <c r="AR569" s="108"/>
    </row>
    <row r="570" spans="41:44" ht="15" customHeight="1">
      <c r="AO570" s="108"/>
      <c r="AR570" s="108"/>
    </row>
    <row r="571" spans="41:44" ht="15" customHeight="1">
      <c r="AO571" s="108"/>
      <c r="AR571" s="108"/>
    </row>
    <row r="572" spans="41:44" ht="15" customHeight="1">
      <c r="AO572" s="108"/>
      <c r="AR572" s="108"/>
    </row>
    <row r="573" spans="41:44" ht="15" customHeight="1">
      <c r="AO573" s="108"/>
      <c r="AR573" s="108"/>
    </row>
    <row r="574" spans="41:44" ht="15" customHeight="1">
      <c r="AO574" s="109"/>
      <c r="AR574" s="109"/>
    </row>
    <row r="575" spans="41:44" ht="15" customHeight="1">
      <c r="AO575" s="104"/>
      <c r="AR575" s="104"/>
    </row>
    <row r="576" spans="41:44" ht="15" customHeight="1">
      <c r="AO576" s="106"/>
      <c r="AR576" s="106"/>
    </row>
    <row r="577" spans="41:44" ht="15" customHeight="1">
      <c r="AO577" s="106"/>
      <c r="AR577" s="106"/>
    </row>
    <row r="578" spans="41:44" ht="15" customHeight="1">
      <c r="AO578" s="106"/>
      <c r="AR578" s="106"/>
    </row>
    <row r="579" spans="41:44" ht="15" customHeight="1">
      <c r="AO579" s="106"/>
      <c r="AR579" s="106"/>
    </row>
    <row r="580" spans="41:44" ht="15" customHeight="1">
      <c r="AO580" s="106"/>
      <c r="AR580" s="106"/>
    </row>
    <row r="581" spans="41:44" ht="15" customHeight="1">
      <c r="AO581" s="106"/>
      <c r="AR581" s="106"/>
    </row>
    <row r="582" spans="41:44" ht="15" customHeight="1">
      <c r="AO582" s="106"/>
      <c r="AR582" s="106"/>
    </row>
    <row r="583" spans="41:44" ht="15" customHeight="1">
      <c r="AO583" s="108"/>
      <c r="AR583" s="108"/>
    </row>
    <row r="584" spans="41:44" ht="15" customHeight="1">
      <c r="AO584" s="108"/>
      <c r="AR584" s="108"/>
    </row>
    <row r="585" spans="41:44" ht="15" customHeight="1">
      <c r="AO585" s="108"/>
      <c r="AR585" s="108"/>
    </row>
    <row r="586" spans="41:44" ht="15" customHeight="1">
      <c r="AO586" s="108"/>
      <c r="AR586" s="108"/>
    </row>
    <row r="587" spans="41:44" ht="15" customHeight="1">
      <c r="AO587" s="108"/>
      <c r="AR587" s="108"/>
    </row>
    <row r="588" spans="41:44" ht="15" customHeight="1">
      <c r="AO588" s="109"/>
      <c r="AR588" s="109"/>
    </row>
    <row r="589" spans="41:44" ht="15" customHeight="1">
      <c r="AO589" s="104"/>
      <c r="AR589" s="104"/>
    </row>
    <row r="590" spans="41:44" ht="15" customHeight="1">
      <c r="AO590" s="106"/>
      <c r="AR590" s="106"/>
    </row>
    <row r="591" spans="41:44" ht="15" customHeight="1">
      <c r="AO591" s="106"/>
      <c r="AR591" s="106"/>
    </row>
    <row r="592" spans="41:44" ht="15" customHeight="1">
      <c r="AO592" s="106"/>
      <c r="AR592" s="106"/>
    </row>
    <row r="593" spans="41:44" ht="15" customHeight="1">
      <c r="AO593" s="106"/>
      <c r="AR593" s="106"/>
    </row>
    <row r="594" spans="41:44" ht="15" customHeight="1">
      <c r="AO594" s="106"/>
      <c r="AR594" s="106"/>
    </row>
    <row r="595" spans="41:44" ht="15" customHeight="1">
      <c r="AO595" s="106"/>
      <c r="AR595" s="106"/>
    </row>
    <row r="596" spans="41:44" ht="15" customHeight="1">
      <c r="AO596" s="106"/>
      <c r="AR596" s="106"/>
    </row>
    <row r="597" spans="41:44" ht="15" customHeight="1">
      <c r="AO597" s="108"/>
      <c r="AR597" s="108"/>
    </row>
    <row r="598" spans="41:44" ht="15" customHeight="1">
      <c r="AO598" s="108"/>
      <c r="AR598" s="108"/>
    </row>
    <row r="599" spans="41:44" ht="15" customHeight="1">
      <c r="AO599" s="108"/>
      <c r="AR599" s="108"/>
    </row>
    <row r="600" spans="41:44" ht="15" customHeight="1">
      <c r="AO600" s="108"/>
      <c r="AR600" s="108"/>
    </row>
    <row r="601" spans="41:44" ht="15" customHeight="1">
      <c r="AO601" s="108"/>
      <c r="AR601" s="108"/>
    </row>
    <row r="602" spans="41:44" ht="15" customHeight="1">
      <c r="AO602" s="109"/>
      <c r="AR602" s="109"/>
    </row>
    <row r="603" spans="41:44" ht="15" customHeight="1">
      <c r="AO603" s="104"/>
      <c r="AR603" s="104"/>
    </row>
    <row r="604" spans="41:44" ht="15" customHeight="1">
      <c r="AO604" s="106"/>
      <c r="AR604" s="106"/>
    </row>
    <row r="605" spans="41:44" ht="15" customHeight="1">
      <c r="AO605" s="106"/>
      <c r="AR605" s="106"/>
    </row>
    <row r="606" spans="41:44" ht="15" customHeight="1">
      <c r="AO606" s="106"/>
      <c r="AR606" s="106"/>
    </row>
    <row r="607" spans="41:44" ht="15" customHeight="1">
      <c r="AO607" s="106"/>
      <c r="AR607" s="106"/>
    </row>
    <row r="608" spans="41:44" ht="15" customHeight="1">
      <c r="AO608" s="106"/>
      <c r="AR608" s="106"/>
    </row>
    <row r="609" spans="41:44" ht="15" customHeight="1">
      <c r="AO609" s="106"/>
      <c r="AR609" s="106"/>
    </row>
    <row r="610" spans="41:44" ht="15" customHeight="1">
      <c r="AO610" s="106"/>
      <c r="AR610" s="106"/>
    </row>
    <row r="611" spans="41:44" ht="15" customHeight="1">
      <c r="AO611" s="108"/>
      <c r="AR611" s="108"/>
    </row>
    <row r="612" spans="41:44" ht="15" customHeight="1">
      <c r="AO612" s="108"/>
      <c r="AR612" s="108"/>
    </row>
    <row r="613" spans="41:44" ht="15" customHeight="1">
      <c r="AO613" s="108"/>
      <c r="AR613" s="108"/>
    </row>
    <row r="614" spans="41:44" ht="15" customHeight="1">
      <c r="AO614" s="108"/>
      <c r="AR614" s="108"/>
    </row>
    <row r="615" spans="41:44" ht="15" customHeight="1">
      <c r="AO615" s="108"/>
      <c r="AR615" s="108"/>
    </row>
    <row r="616" spans="41:44" ht="15" customHeight="1">
      <c r="AO616" s="109"/>
      <c r="AR616" s="109"/>
    </row>
    <row r="617" spans="41:44" ht="15" customHeight="1">
      <c r="AO617" s="104"/>
      <c r="AR617" s="104"/>
    </row>
    <row r="618" spans="41:44" ht="15" customHeight="1">
      <c r="AO618" s="106"/>
      <c r="AR618" s="106"/>
    </row>
    <row r="619" spans="41:44" ht="15" customHeight="1">
      <c r="AO619" s="106"/>
      <c r="AR619" s="106"/>
    </row>
    <row r="620" spans="41:44" ht="15" customHeight="1">
      <c r="AO620" s="106"/>
      <c r="AR620" s="106"/>
    </row>
    <row r="621" spans="41:44" ht="15" customHeight="1">
      <c r="AO621" s="106"/>
      <c r="AR621" s="106"/>
    </row>
    <row r="622" spans="41:44" ht="15" customHeight="1">
      <c r="AO622" s="106"/>
      <c r="AR622" s="106"/>
    </row>
    <row r="623" spans="41:44" ht="15" customHeight="1">
      <c r="AO623" s="106"/>
      <c r="AR623" s="106"/>
    </row>
    <row r="624" spans="41:44" ht="15" customHeight="1">
      <c r="AO624" s="106"/>
      <c r="AR624" s="106"/>
    </row>
    <row r="625" spans="41:44" ht="15" customHeight="1">
      <c r="AO625" s="108"/>
      <c r="AR625" s="108"/>
    </row>
    <row r="626" spans="41:44" ht="15" customHeight="1">
      <c r="AO626" s="108"/>
      <c r="AR626" s="108"/>
    </row>
    <row r="627" spans="41:44" ht="15" customHeight="1">
      <c r="AO627" s="108"/>
      <c r="AR627" s="108"/>
    </row>
    <row r="628" spans="41:44" ht="15" customHeight="1">
      <c r="AO628" s="108"/>
      <c r="AR628" s="108"/>
    </row>
    <row r="629" spans="41:44" ht="15" customHeight="1">
      <c r="AO629" s="108"/>
      <c r="AR629" s="108"/>
    </row>
    <row r="630" spans="41:44" ht="15" customHeight="1">
      <c r="AO630" s="109"/>
      <c r="AR630" s="109"/>
    </row>
    <row r="631" spans="41:44" ht="15" customHeight="1">
      <c r="AO631" s="104"/>
      <c r="AR631" s="104"/>
    </row>
    <row r="632" spans="41:44" ht="15" customHeight="1">
      <c r="AO632" s="106"/>
      <c r="AR632" s="106"/>
    </row>
    <row r="633" spans="41:44" ht="15" customHeight="1">
      <c r="AO633" s="106"/>
      <c r="AR633" s="106"/>
    </row>
    <row r="634" spans="41:44" ht="15" customHeight="1">
      <c r="AO634" s="106"/>
      <c r="AR634" s="106"/>
    </row>
    <row r="635" spans="41:44" ht="15" customHeight="1">
      <c r="AO635" s="106"/>
      <c r="AR635" s="106"/>
    </row>
    <row r="636" spans="41:44" ht="15" customHeight="1">
      <c r="AO636" s="106"/>
      <c r="AR636" s="106"/>
    </row>
    <row r="637" spans="41:44" ht="15" customHeight="1">
      <c r="AO637" s="106"/>
      <c r="AR637" s="106"/>
    </row>
    <row r="638" spans="41:44" ht="15" customHeight="1">
      <c r="AO638" s="106"/>
      <c r="AR638" s="106"/>
    </row>
    <row r="639" spans="41:44" ht="15" customHeight="1">
      <c r="AO639" s="108"/>
      <c r="AR639" s="108"/>
    </row>
    <row r="640" spans="41:44" ht="15" customHeight="1">
      <c r="AO640" s="108"/>
      <c r="AR640" s="108"/>
    </row>
    <row r="641" spans="41:44" ht="15" customHeight="1">
      <c r="AO641" s="108"/>
      <c r="AR641" s="108"/>
    </row>
    <row r="642" spans="41:44" ht="15" customHeight="1">
      <c r="AO642" s="108"/>
      <c r="AR642" s="108"/>
    </row>
    <row r="643" spans="41:44" ht="15" customHeight="1">
      <c r="AO643" s="108"/>
      <c r="AR643" s="108"/>
    </row>
    <row r="644" spans="41:44" ht="15" customHeight="1">
      <c r="AO644" s="109"/>
      <c r="AR644" s="109"/>
    </row>
    <row r="645" spans="41:44" ht="15" customHeight="1">
      <c r="AO645" s="104"/>
      <c r="AR645" s="104"/>
    </row>
    <row r="646" spans="41:44" ht="15" customHeight="1">
      <c r="AO646" s="106"/>
      <c r="AR646" s="106"/>
    </row>
    <row r="647" spans="41:44" ht="15" customHeight="1">
      <c r="AO647" s="106"/>
      <c r="AR647" s="106"/>
    </row>
    <row r="648" spans="41:44" ht="15" customHeight="1">
      <c r="AO648" s="106"/>
      <c r="AR648" s="106"/>
    </row>
    <row r="649" spans="41:44" ht="15" customHeight="1">
      <c r="AO649" s="106"/>
      <c r="AR649" s="106"/>
    </row>
    <row r="650" spans="41:44" ht="15" customHeight="1">
      <c r="AO650" s="106"/>
      <c r="AR650" s="106"/>
    </row>
    <row r="651" spans="41:44" ht="15" customHeight="1">
      <c r="AO651" s="106"/>
      <c r="AR651" s="106"/>
    </row>
    <row r="652" spans="41:44" ht="15" customHeight="1">
      <c r="AO652" s="106"/>
      <c r="AR652" s="106"/>
    </row>
    <row r="653" spans="41:44" ht="15" customHeight="1">
      <c r="AO653" s="108"/>
      <c r="AR653" s="108"/>
    </row>
    <row r="654" spans="41:44" ht="15" customHeight="1">
      <c r="AO654" s="108"/>
      <c r="AR654" s="108"/>
    </row>
    <row r="655" spans="41:44" ht="15" customHeight="1">
      <c r="AO655" s="108"/>
      <c r="AR655" s="108"/>
    </row>
    <row r="656" spans="41:44" ht="15" customHeight="1">
      <c r="AO656" s="108"/>
      <c r="AR656" s="108"/>
    </row>
    <row r="657" spans="41:44" ht="15" customHeight="1">
      <c r="AO657" s="108"/>
      <c r="AR657" s="108"/>
    </row>
    <row r="658" spans="41:44" ht="15" customHeight="1">
      <c r="AO658" s="109"/>
      <c r="AR658" s="109"/>
    </row>
    <row r="659" spans="41:44" ht="15" customHeight="1">
      <c r="AO659" s="104"/>
      <c r="AR659" s="104"/>
    </row>
    <row r="660" spans="41:44" ht="15" customHeight="1">
      <c r="AO660" s="106"/>
      <c r="AR660" s="106"/>
    </row>
    <row r="661" spans="41:44" ht="15" customHeight="1">
      <c r="AO661" s="106"/>
      <c r="AR661" s="106"/>
    </row>
    <row r="662" spans="41:44" ht="15" customHeight="1">
      <c r="AO662" s="106"/>
      <c r="AR662" s="106"/>
    </row>
    <row r="663" spans="41:44" ht="15" customHeight="1">
      <c r="AO663" s="106"/>
      <c r="AR663" s="106"/>
    </row>
    <row r="664" spans="41:44" ht="15" customHeight="1">
      <c r="AO664" s="106"/>
      <c r="AR664" s="106"/>
    </row>
    <row r="665" spans="41:44" ht="15" customHeight="1">
      <c r="AO665" s="106"/>
      <c r="AR665" s="106"/>
    </row>
    <row r="666" spans="41:44" ht="15" customHeight="1">
      <c r="AO666" s="106"/>
      <c r="AR666" s="106"/>
    </row>
    <row r="667" spans="41:44" ht="15" customHeight="1">
      <c r="AO667" s="108"/>
      <c r="AR667" s="108"/>
    </row>
    <row r="668" spans="41:44" ht="15" customHeight="1">
      <c r="AO668" s="108"/>
      <c r="AR668" s="108"/>
    </row>
    <row r="669" spans="41:44" ht="15" customHeight="1">
      <c r="AO669" s="108"/>
      <c r="AR669" s="108"/>
    </row>
    <row r="670" spans="41:44" ht="15" customHeight="1">
      <c r="AO670" s="108"/>
      <c r="AR670" s="108"/>
    </row>
    <row r="671" spans="41:44" ht="15" customHeight="1">
      <c r="AO671" s="108"/>
      <c r="AR671" s="108"/>
    </row>
    <row r="672" spans="41:44" ht="15" customHeight="1">
      <c r="AO672" s="109"/>
      <c r="AR672" s="109"/>
    </row>
    <row r="673" spans="41:44" ht="15" customHeight="1">
      <c r="AO673" s="104"/>
      <c r="AR673" s="104"/>
    </row>
    <row r="674" spans="41:44" ht="15" customHeight="1">
      <c r="AO674" s="106"/>
      <c r="AR674" s="106"/>
    </row>
    <row r="675" spans="41:44" ht="15" customHeight="1">
      <c r="AO675" s="106"/>
      <c r="AR675" s="106"/>
    </row>
    <row r="676" spans="41:44" ht="15" customHeight="1">
      <c r="AO676" s="106"/>
      <c r="AR676" s="106"/>
    </row>
    <row r="677" spans="41:44" ht="15" customHeight="1">
      <c r="AO677" s="106"/>
      <c r="AR677" s="106"/>
    </row>
    <row r="678" spans="41:44" ht="15" customHeight="1">
      <c r="AO678" s="106"/>
      <c r="AR678" s="106"/>
    </row>
    <row r="679" spans="41:44" ht="15" customHeight="1">
      <c r="AO679" s="106"/>
      <c r="AR679" s="106"/>
    </row>
    <row r="680" spans="41:44" ht="15" customHeight="1">
      <c r="AO680" s="106"/>
      <c r="AR680" s="106"/>
    </row>
    <row r="681" spans="41:44" ht="15" customHeight="1">
      <c r="AO681" s="108"/>
      <c r="AR681" s="108"/>
    </row>
    <row r="682" spans="41:44" ht="15" customHeight="1">
      <c r="AO682" s="108"/>
      <c r="AR682" s="108"/>
    </row>
    <row r="683" spans="41:44" ht="15" customHeight="1">
      <c r="AO683" s="108"/>
      <c r="AR683" s="108"/>
    </row>
    <row r="684" spans="41:44" ht="15" customHeight="1">
      <c r="AO684" s="108"/>
      <c r="AR684" s="108"/>
    </row>
    <row r="685" spans="41:44" ht="15" customHeight="1">
      <c r="AO685" s="108"/>
      <c r="AR685" s="108"/>
    </row>
    <row r="686" spans="41:44" ht="15" customHeight="1">
      <c r="AO686" s="109"/>
      <c r="AR686" s="109"/>
    </row>
    <row r="687" spans="41:44" ht="15" customHeight="1">
      <c r="AO687" s="104"/>
      <c r="AR687" s="104"/>
    </row>
    <row r="688" spans="41:44" ht="15" customHeight="1">
      <c r="AO688" s="106"/>
      <c r="AR688" s="106"/>
    </row>
    <row r="689" spans="41:44" ht="15" customHeight="1">
      <c r="AO689" s="106"/>
      <c r="AR689" s="106"/>
    </row>
    <row r="690" spans="41:44" ht="15" customHeight="1">
      <c r="AO690" s="106"/>
      <c r="AR690" s="106"/>
    </row>
    <row r="691" spans="41:44" ht="15" customHeight="1">
      <c r="AO691" s="106"/>
      <c r="AR691" s="106"/>
    </row>
    <row r="692" spans="41:44" ht="15" customHeight="1">
      <c r="AO692" s="106"/>
      <c r="AR692" s="106"/>
    </row>
    <row r="693" spans="41:44" ht="15" customHeight="1">
      <c r="AO693" s="106"/>
      <c r="AR693" s="106"/>
    </row>
    <row r="694" spans="41:44" ht="15" customHeight="1">
      <c r="AO694" s="106"/>
      <c r="AR694" s="106"/>
    </row>
    <row r="695" spans="41:44" ht="15" customHeight="1">
      <c r="AO695" s="108"/>
      <c r="AR695" s="108"/>
    </row>
    <row r="696" spans="41:44" ht="15" customHeight="1">
      <c r="AO696" s="108"/>
      <c r="AR696" s="108"/>
    </row>
    <row r="697" spans="41:44" ht="15" customHeight="1">
      <c r="AO697" s="108"/>
      <c r="AR697" s="108"/>
    </row>
    <row r="698" spans="41:44" ht="15" customHeight="1">
      <c r="AO698" s="108"/>
      <c r="AR698" s="108"/>
    </row>
    <row r="699" spans="41:44" ht="15" customHeight="1">
      <c r="AO699" s="108"/>
      <c r="AR699" s="108"/>
    </row>
    <row r="700" spans="41:44" ht="15" customHeight="1">
      <c r="AO700" s="109"/>
      <c r="AR700" s="109"/>
    </row>
    <row r="701" spans="41:44" ht="15" customHeight="1">
      <c r="AO701" s="104"/>
      <c r="AR701" s="104"/>
    </row>
    <row r="702" spans="41:44" ht="15" customHeight="1">
      <c r="AO702" s="106"/>
      <c r="AR702" s="106"/>
    </row>
    <row r="703" spans="41:44" ht="15" customHeight="1">
      <c r="AO703" s="106"/>
      <c r="AR703" s="106"/>
    </row>
    <row r="704" spans="41:44" ht="15" customHeight="1">
      <c r="AO704" s="106"/>
      <c r="AR704" s="106"/>
    </row>
    <row r="705" spans="41:44" ht="15" customHeight="1">
      <c r="AO705" s="106"/>
      <c r="AR705" s="106"/>
    </row>
    <row r="706" spans="41:44" ht="15" customHeight="1">
      <c r="AO706" s="106"/>
      <c r="AR706" s="106"/>
    </row>
    <row r="707" spans="41:44" ht="15" customHeight="1">
      <c r="AO707" s="106"/>
      <c r="AR707" s="106"/>
    </row>
    <row r="708" spans="41:44" ht="15" customHeight="1">
      <c r="AO708" s="106"/>
      <c r="AR708" s="106"/>
    </row>
    <row r="709" spans="41:44" ht="15" customHeight="1">
      <c r="AO709" s="108"/>
      <c r="AR709" s="108"/>
    </row>
    <row r="710" spans="41:44" ht="15" customHeight="1">
      <c r="AO710" s="108"/>
      <c r="AR710" s="108"/>
    </row>
    <row r="711" spans="41:44" ht="15" customHeight="1">
      <c r="AO711" s="108"/>
      <c r="AR711" s="108"/>
    </row>
    <row r="712" spans="41:44" ht="15" customHeight="1">
      <c r="AO712" s="108"/>
      <c r="AR712" s="108"/>
    </row>
    <row r="713" spans="41:44" ht="15" customHeight="1">
      <c r="AO713" s="108"/>
      <c r="AR713" s="108"/>
    </row>
    <row r="714" spans="41:44" ht="15" customHeight="1">
      <c r="AO714" s="109"/>
      <c r="AR714" s="109"/>
    </row>
    <row r="715" spans="41:44" ht="15" customHeight="1">
      <c r="AO715" s="104"/>
      <c r="AR715" s="104"/>
    </row>
    <row r="716" spans="41:44" ht="15" customHeight="1">
      <c r="AO716" s="106"/>
      <c r="AR716" s="106"/>
    </row>
    <row r="717" spans="41:44" ht="15" customHeight="1">
      <c r="AO717" s="106"/>
      <c r="AR717" s="106"/>
    </row>
    <row r="718" spans="41:44" ht="15" customHeight="1">
      <c r="AO718" s="106"/>
      <c r="AR718" s="106"/>
    </row>
    <row r="719" spans="41:44" ht="15" customHeight="1">
      <c r="AO719" s="106"/>
      <c r="AR719" s="106"/>
    </row>
    <row r="720" spans="41:44" ht="15" customHeight="1">
      <c r="AO720" s="106"/>
      <c r="AR720" s="106"/>
    </row>
    <row r="721" spans="41:44" ht="15" customHeight="1">
      <c r="AO721" s="106"/>
      <c r="AR721" s="106"/>
    </row>
    <row r="722" spans="41:44" ht="15" customHeight="1">
      <c r="AO722" s="106"/>
      <c r="AR722" s="106"/>
    </row>
    <row r="723" spans="41:44" ht="15" customHeight="1">
      <c r="AO723" s="108"/>
      <c r="AR723" s="108"/>
    </row>
    <row r="724" spans="41:44" ht="15" customHeight="1">
      <c r="AO724" s="108"/>
      <c r="AR724" s="108"/>
    </row>
    <row r="725" spans="41:44" ht="15" customHeight="1">
      <c r="AO725" s="108"/>
      <c r="AR725" s="108"/>
    </row>
    <row r="726" spans="41:44" ht="15" customHeight="1">
      <c r="AO726" s="108"/>
      <c r="AR726" s="108"/>
    </row>
    <row r="727" spans="41:44" ht="15" customHeight="1">
      <c r="AO727" s="108"/>
      <c r="AR727" s="108"/>
    </row>
    <row r="728" spans="41:44" ht="15" customHeight="1">
      <c r="AO728" s="109"/>
      <c r="AR728" s="109"/>
    </row>
    <row r="729" spans="41:44" ht="15" customHeight="1">
      <c r="AO729" s="104"/>
      <c r="AR729" s="104"/>
    </row>
    <row r="730" spans="41:44" ht="15" customHeight="1">
      <c r="AO730" s="106"/>
      <c r="AR730" s="106"/>
    </row>
    <row r="731" spans="41:44" ht="15" customHeight="1">
      <c r="AO731" s="106"/>
      <c r="AR731" s="106"/>
    </row>
    <row r="732" spans="41:44" ht="15" customHeight="1">
      <c r="AO732" s="106"/>
      <c r="AR732" s="106"/>
    </row>
    <row r="733" spans="41:44" ht="15" customHeight="1">
      <c r="AO733" s="106"/>
      <c r="AR733" s="106"/>
    </row>
    <row r="734" spans="41:44" ht="15" customHeight="1">
      <c r="AO734" s="106"/>
      <c r="AR734" s="106"/>
    </row>
    <row r="735" spans="41:44" ht="15" customHeight="1">
      <c r="AO735" s="106"/>
      <c r="AR735" s="106"/>
    </row>
    <row r="736" spans="41:44" ht="15" customHeight="1">
      <c r="AO736" s="106"/>
      <c r="AR736" s="106"/>
    </row>
    <row r="737" spans="41:44" ht="15" customHeight="1">
      <c r="AO737" s="108"/>
      <c r="AR737" s="108"/>
    </row>
    <row r="738" spans="41:44" ht="15" customHeight="1">
      <c r="AO738" s="108"/>
      <c r="AR738" s="108"/>
    </row>
    <row r="739" spans="41:44" ht="15" customHeight="1">
      <c r="AO739" s="108"/>
      <c r="AR739" s="108"/>
    </row>
    <row r="740" spans="41:44" ht="15" customHeight="1">
      <c r="AO740" s="108"/>
      <c r="AR740" s="108"/>
    </row>
    <row r="741" spans="41:44" ht="15" customHeight="1">
      <c r="AO741" s="108"/>
      <c r="AR741" s="108"/>
    </row>
    <row r="742" spans="41:44" ht="15" customHeight="1">
      <c r="AO742" s="109"/>
      <c r="AR742" s="109"/>
    </row>
    <row r="743" spans="41:44" ht="15" customHeight="1">
      <c r="AO743" s="104"/>
      <c r="AR743" s="104"/>
    </row>
    <row r="744" spans="41:44" ht="15" customHeight="1">
      <c r="AO744" s="106"/>
      <c r="AR744" s="106"/>
    </row>
    <row r="745" spans="41:44" ht="15" customHeight="1">
      <c r="AO745" s="106"/>
      <c r="AR745" s="106"/>
    </row>
    <row r="746" spans="41:44" ht="15" customHeight="1">
      <c r="AO746" s="106"/>
      <c r="AR746" s="106"/>
    </row>
    <row r="747" spans="41:44" ht="15" customHeight="1">
      <c r="AO747" s="106"/>
      <c r="AR747" s="106"/>
    </row>
    <row r="748" spans="41:44" ht="15" customHeight="1">
      <c r="AO748" s="106"/>
      <c r="AR748" s="106"/>
    </row>
    <row r="749" spans="41:44" ht="15" customHeight="1">
      <c r="AO749" s="106"/>
      <c r="AR749" s="106"/>
    </row>
    <row r="750" spans="41:44" ht="15" customHeight="1">
      <c r="AO750" s="106"/>
      <c r="AR750" s="106"/>
    </row>
    <row r="751" spans="41:44" ht="15" customHeight="1">
      <c r="AO751" s="108"/>
      <c r="AR751" s="108"/>
    </row>
    <row r="752" spans="41:44" ht="15" customHeight="1">
      <c r="AO752" s="108"/>
      <c r="AR752" s="108"/>
    </row>
    <row r="753" spans="41:44" ht="15" customHeight="1">
      <c r="AO753" s="108"/>
      <c r="AR753" s="108"/>
    </row>
    <row r="754" spans="41:44" ht="15" customHeight="1">
      <c r="AO754" s="108"/>
      <c r="AR754" s="108"/>
    </row>
    <row r="755" spans="41:44" ht="15" customHeight="1">
      <c r="AO755" s="108"/>
      <c r="AR755" s="108"/>
    </row>
    <row r="756" spans="41:44" ht="15" customHeight="1">
      <c r="AO756" s="109"/>
      <c r="AR756" s="109"/>
    </row>
    <row r="757" spans="41:44" ht="15" customHeight="1">
      <c r="AO757" s="104"/>
      <c r="AR757" s="104"/>
    </row>
    <row r="758" spans="41:44" ht="15" customHeight="1">
      <c r="AO758" s="106"/>
      <c r="AR758" s="106"/>
    </row>
    <row r="759" spans="41:44" ht="15" customHeight="1">
      <c r="AO759" s="106"/>
      <c r="AR759" s="106"/>
    </row>
    <row r="760" spans="41:44" ht="15" customHeight="1">
      <c r="AO760" s="106"/>
      <c r="AR760" s="106"/>
    </row>
    <row r="761" spans="41:44" ht="15" customHeight="1">
      <c r="AO761" s="106"/>
      <c r="AR761" s="106"/>
    </row>
    <row r="762" spans="41:44" ht="15" customHeight="1">
      <c r="AO762" s="106"/>
      <c r="AR762" s="106"/>
    </row>
    <row r="763" spans="41:44" ht="15" customHeight="1">
      <c r="AO763" s="106"/>
      <c r="AR763" s="106"/>
    </row>
    <row r="764" spans="41:44" ht="15" customHeight="1">
      <c r="AO764" s="106"/>
      <c r="AR764" s="106"/>
    </row>
    <row r="765" spans="41:44" ht="15" customHeight="1">
      <c r="AO765" s="108"/>
      <c r="AR765" s="108"/>
    </row>
    <row r="766" spans="41:44" ht="15" customHeight="1">
      <c r="AO766" s="108"/>
      <c r="AR766" s="108"/>
    </row>
    <row r="767" spans="41:44" ht="15" customHeight="1">
      <c r="AO767" s="108"/>
      <c r="AR767" s="108"/>
    </row>
    <row r="768" spans="41:44" ht="15" customHeight="1">
      <c r="AO768" s="108"/>
      <c r="AR768" s="108"/>
    </row>
    <row r="769" spans="41:44" ht="15" customHeight="1">
      <c r="AO769" s="108"/>
      <c r="AR769" s="108"/>
    </row>
    <row r="770" spans="41:44" ht="15" customHeight="1">
      <c r="AO770" s="109"/>
      <c r="AR770" s="109"/>
    </row>
    <row r="771" spans="41:44" ht="15" customHeight="1">
      <c r="AO771" s="104"/>
      <c r="AR771" s="104"/>
    </row>
    <row r="772" spans="41:44" ht="15" customHeight="1">
      <c r="AO772" s="106"/>
      <c r="AR772" s="106"/>
    </row>
    <row r="773" spans="41:44" ht="15" customHeight="1">
      <c r="AO773" s="106"/>
      <c r="AR773" s="106"/>
    </row>
    <row r="774" spans="41:44" ht="15" customHeight="1">
      <c r="AO774" s="106"/>
      <c r="AR774" s="106"/>
    </row>
    <row r="775" spans="41:44" ht="15" customHeight="1">
      <c r="AO775" s="106"/>
      <c r="AR775" s="106"/>
    </row>
    <row r="776" spans="41:44" ht="15" customHeight="1">
      <c r="AO776" s="106"/>
      <c r="AR776" s="106"/>
    </row>
    <row r="777" spans="41:44" ht="15" customHeight="1">
      <c r="AO777" s="106"/>
      <c r="AR777" s="106"/>
    </row>
    <row r="778" spans="41:44" ht="15" customHeight="1">
      <c r="AO778" s="106"/>
      <c r="AR778" s="106"/>
    </row>
    <row r="779" spans="41:44" ht="15" customHeight="1">
      <c r="AO779" s="108"/>
      <c r="AR779" s="108"/>
    </row>
    <row r="780" spans="41:44" ht="15" customHeight="1">
      <c r="AO780" s="108"/>
      <c r="AR780" s="108"/>
    </row>
    <row r="781" spans="41:44" ht="15" customHeight="1">
      <c r="AO781" s="108"/>
      <c r="AR781" s="108"/>
    </row>
    <row r="782" spans="41:44" ht="15" customHeight="1">
      <c r="AO782" s="108"/>
      <c r="AR782" s="108"/>
    </row>
    <row r="783" spans="41:44" ht="15" customHeight="1">
      <c r="AO783" s="108"/>
      <c r="AR783" s="108"/>
    </row>
    <row r="784" spans="41:44" ht="15" customHeight="1">
      <c r="AO784" s="109"/>
      <c r="AR784" s="109"/>
    </row>
    <row r="785" spans="41:44" ht="15" customHeight="1">
      <c r="AO785" s="104"/>
      <c r="AR785" s="104"/>
    </row>
    <row r="786" spans="41:44" ht="15" customHeight="1">
      <c r="AO786" s="106"/>
      <c r="AR786" s="106"/>
    </row>
    <row r="787" spans="41:44" ht="15" customHeight="1">
      <c r="AO787" s="106"/>
      <c r="AR787" s="106"/>
    </row>
    <row r="788" spans="41:44" ht="15" customHeight="1">
      <c r="AO788" s="106"/>
      <c r="AR788" s="106"/>
    </row>
    <row r="789" spans="41:44" ht="15" customHeight="1">
      <c r="AO789" s="106"/>
      <c r="AR789" s="106"/>
    </row>
    <row r="790" spans="41:44" ht="15" customHeight="1">
      <c r="AO790" s="106"/>
      <c r="AR790" s="106"/>
    </row>
    <row r="791" spans="41:44" ht="15" customHeight="1">
      <c r="AO791" s="106"/>
      <c r="AR791" s="106"/>
    </row>
    <row r="792" spans="41:44" ht="15" customHeight="1">
      <c r="AO792" s="106"/>
      <c r="AR792" s="106"/>
    </row>
    <row r="793" spans="41:44" ht="15" customHeight="1">
      <c r="AO793" s="108"/>
      <c r="AR793" s="108"/>
    </row>
    <row r="794" spans="41:44" ht="15" customHeight="1">
      <c r="AO794" s="108"/>
      <c r="AR794" s="108"/>
    </row>
    <row r="795" spans="41:44" ht="15" customHeight="1">
      <c r="AO795" s="108"/>
      <c r="AR795" s="108"/>
    </row>
    <row r="796" spans="41:44" ht="15" customHeight="1">
      <c r="AO796" s="108"/>
      <c r="AR796" s="108"/>
    </row>
    <row r="797" spans="41:44" ht="15" customHeight="1">
      <c r="AO797" s="108"/>
      <c r="AR797" s="108"/>
    </row>
    <row r="798" spans="41:44" ht="15" customHeight="1">
      <c r="AO798" s="109"/>
      <c r="AR798" s="109"/>
    </row>
    <row r="799" spans="41:44" ht="15" customHeight="1">
      <c r="AO799" s="104"/>
      <c r="AR799" s="104"/>
    </row>
    <row r="800" spans="41:44" ht="15" customHeight="1">
      <c r="AO800" s="106"/>
      <c r="AR800" s="106"/>
    </row>
    <row r="801" spans="41:44" ht="15" customHeight="1">
      <c r="AO801" s="106"/>
      <c r="AR801" s="106"/>
    </row>
    <row r="802" spans="41:44" ht="15" customHeight="1">
      <c r="AO802" s="106"/>
      <c r="AR802" s="106"/>
    </row>
    <row r="803" spans="41:44" ht="15" customHeight="1">
      <c r="AO803" s="106"/>
      <c r="AR803" s="106"/>
    </row>
    <row r="804" spans="41:44" ht="15" customHeight="1">
      <c r="AO804" s="106"/>
      <c r="AR804" s="106"/>
    </row>
    <row r="805" spans="41:44" ht="15" customHeight="1">
      <c r="AO805" s="106"/>
      <c r="AR805" s="106"/>
    </row>
    <row r="806" spans="41:44" ht="15" customHeight="1">
      <c r="AO806" s="106"/>
      <c r="AR806" s="106"/>
    </row>
    <row r="807" spans="41:44" ht="15" customHeight="1">
      <c r="AO807" s="108"/>
      <c r="AR807" s="108"/>
    </row>
    <row r="808" spans="41:44" ht="15" customHeight="1">
      <c r="AO808" s="108"/>
      <c r="AR808" s="108"/>
    </row>
    <row r="809" spans="41:44" ht="15" customHeight="1">
      <c r="AO809" s="108"/>
      <c r="AR809" s="108"/>
    </row>
    <row r="810" spans="41:44" ht="15" customHeight="1">
      <c r="AO810" s="108"/>
      <c r="AR810" s="108"/>
    </row>
    <row r="811" spans="41:44" ht="15" customHeight="1">
      <c r="AO811" s="108"/>
      <c r="AR811" s="108"/>
    </row>
    <row r="812" spans="41:44" ht="15" customHeight="1">
      <c r="AO812" s="109"/>
      <c r="AR812" s="109"/>
    </row>
    <row r="813" spans="41:44" ht="15" customHeight="1">
      <c r="AO813" s="104"/>
      <c r="AR813" s="104"/>
    </row>
    <row r="814" spans="41:44" ht="15" customHeight="1">
      <c r="AO814" s="106"/>
      <c r="AR814" s="106"/>
    </row>
    <row r="815" spans="41:44" ht="15" customHeight="1">
      <c r="AO815" s="106"/>
      <c r="AR815" s="106"/>
    </row>
    <row r="816" spans="41:44" ht="15" customHeight="1">
      <c r="AO816" s="106"/>
      <c r="AR816" s="106"/>
    </row>
    <row r="817" spans="41:44" ht="15" customHeight="1">
      <c r="AO817" s="106"/>
      <c r="AR817" s="106"/>
    </row>
    <row r="818" spans="41:44" ht="15" customHeight="1">
      <c r="AO818" s="106"/>
      <c r="AR818" s="106"/>
    </row>
    <row r="819" spans="41:44" ht="15" customHeight="1">
      <c r="AO819" s="106"/>
      <c r="AR819" s="106"/>
    </row>
    <row r="820" spans="41:44" ht="15" customHeight="1">
      <c r="AO820" s="106"/>
      <c r="AR820" s="106"/>
    </row>
    <row r="821" spans="41:44" ht="15" customHeight="1">
      <c r="AO821" s="108"/>
      <c r="AR821" s="108"/>
    </row>
    <row r="822" spans="41:44" ht="15" customHeight="1">
      <c r="AO822" s="108"/>
      <c r="AR822" s="108"/>
    </row>
    <row r="823" spans="41:44" ht="15" customHeight="1">
      <c r="AO823" s="108"/>
      <c r="AR823" s="108"/>
    </row>
    <row r="824" spans="41:44" ht="15" customHeight="1">
      <c r="AO824" s="108"/>
      <c r="AR824" s="108"/>
    </row>
    <row r="825" spans="41:44" ht="15" customHeight="1">
      <c r="AO825" s="108"/>
      <c r="AR825" s="108"/>
    </row>
    <row r="826" spans="41:44" ht="15" customHeight="1">
      <c r="AO826" s="109"/>
      <c r="AR826" s="109"/>
    </row>
    <row r="827" spans="41:44" ht="15" customHeight="1">
      <c r="AO827" s="104"/>
      <c r="AR827" s="104"/>
    </row>
    <row r="828" spans="41:44" ht="15" customHeight="1">
      <c r="AO828" s="106"/>
      <c r="AR828" s="106"/>
    </row>
    <row r="829" spans="41:44" ht="15" customHeight="1">
      <c r="AO829" s="106"/>
      <c r="AR829" s="106"/>
    </row>
    <row r="830" spans="41:44" ht="15" customHeight="1">
      <c r="AO830" s="106"/>
      <c r="AR830" s="106"/>
    </row>
    <row r="831" spans="41:44" ht="15" customHeight="1">
      <c r="AO831" s="106"/>
      <c r="AR831" s="106"/>
    </row>
    <row r="832" spans="41:44" ht="15" customHeight="1">
      <c r="AO832" s="106"/>
      <c r="AR832" s="106"/>
    </row>
    <row r="833" spans="41:44" ht="15" customHeight="1">
      <c r="AO833" s="106"/>
      <c r="AR833" s="106"/>
    </row>
    <row r="834" spans="41:44" ht="15" customHeight="1">
      <c r="AO834" s="106"/>
      <c r="AR834" s="106"/>
    </row>
    <row r="835" spans="41:44" ht="15" customHeight="1">
      <c r="AO835" s="108"/>
      <c r="AR835" s="108"/>
    </row>
    <row r="836" spans="41:44" ht="15" customHeight="1">
      <c r="AO836" s="108"/>
      <c r="AR836" s="108"/>
    </row>
    <row r="837" spans="41:44" ht="15" customHeight="1">
      <c r="AO837" s="108"/>
      <c r="AR837" s="108"/>
    </row>
    <row r="838" spans="41:44" ht="15" customHeight="1">
      <c r="AO838" s="108"/>
      <c r="AR838" s="108"/>
    </row>
    <row r="839" spans="41:44" ht="15" customHeight="1">
      <c r="AO839" s="108"/>
      <c r="AR839" s="108"/>
    </row>
    <row r="840" spans="41:44" ht="15" customHeight="1">
      <c r="AO840" s="109"/>
      <c r="AR840" s="109"/>
    </row>
    <row r="841" spans="41:44" ht="15" customHeight="1">
      <c r="AO841" s="104"/>
      <c r="AR841" s="104"/>
    </row>
    <row r="842" spans="41:44" ht="15" customHeight="1">
      <c r="AO842" s="106"/>
      <c r="AR842" s="106"/>
    </row>
    <row r="843" spans="41:44" ht="15" customHeight="1">
      <c r="AO843" s="106"/>
      <c r="AR843" s="106"/>
    </row>
    <row r="844" spans="41:44" ht="15" customHeight="1">
      <c r="AO844" s="106"/>
      <c r="AR844" s="106"/>
    </row>
    <row r="845" spans="41:44" ht="15" customHeight="1">
      <c r="AO845" s="106"/>
      <c r="AR845" s="106"/>
    </row>
    <row r="846" spans="41:44" ht="15" customHeight="1">
      <c r="AO846" s="106"/>
      <c r="AR846" s="106"/>
    </row>
    <row r="847" spans="41:44" ht="15" customHeight="1">
      <c r="AO847" s="106"/>
      <c r="AR847" s="106"/>
    </row>
    <row r="848" spans="41:44" ht="15" customHeight="1">
      <c r="AO848" s="106"/>
      <c r="AR848" s="106"/>
    </row>
    <row r="849" spans="41:44" ht="15" customHeight="1">
      <c r="AO849" s="108"/>
      <c r="AR849" s="108"/>
    </row>
    <row r="850" spans="41:44" ht="15" customHeight="1">
      <c r="AO850" s="108"/>
      <c r="AR850" s="108"/>
    </row>
    <row r="851" spans="41:44" ht="15" customHeight="1">
      <c r="AO851" s="108"/>
      <c r="AR851" s="108"/>
    </row>
    <row r="852" spans="41:44" ht="15" customHeight="1">
      <c r="AO852" s="108"/>
      <c r="AR852" s="108"/>
    </row>
    <row r="853" spans="41:44" ht="15" customHeight="1">
      <c r="AO853" s="108"/>
      <c r="AR853" s="108"/>
    </row>
    <row r="854" spans="41:44" ht="15" customHeight="1">
      <c r="AO854" s="109"/>
      <c r="AR854" s="109"/>
    </row>
    <row r="855" spans="41:44" ht="15" customHeight="1">
      <c r="AO855" s="104"/>
      <c r="AR855" s="104"/>
    </row>
    <row r="856" spans="41:44" ht="15" customHeight="1">
      <c r="AO856" s="106"/>
      <c r="AR856" s="106"/>
    </row>
    <row r="857" spans="41:44" ht="15" customHeight="1">
      <c r="AO857" s="106"/>
      <c r="AR857" s="106"/>
    </row>
    <row r="858" spans="41:44" ht="15" customHeight="1">
      <c r="AO858" s="106"/>
      <c r="AR858" s="106"/>
    </row>
    <row r="859" spans="41:44" ht="15" customHeight="1">
      <c r="AO859" s="106"/>
      <c r="AR859" s="106"/>
    </row>
    <row r="860" spans="41:44" ht="15" customHeight="1">
      <c r="AO860" s="106"/>
      <c r="AR860" s="106"/>
    </row>
    <row r="861" spans="41:44" ht="15" customHeight="1">
      <c r="AO861" s="106"/>
      <c r="AR861" s="106"/>
    </row>
    <row r="862" spans="41:44" ht="15" customHeight="1">
      <c r="AO862" s="106"/>
      <c r="AR862" s="106"/>
    </row>
    <row r="863" spans="41:44" ht="15" customHeight="1">
      <c r="AO863" s="108"/>
      <c r="AR863" s="108"/>
    </row>
    <row r="864" spans="41:44" ht="15" customHeight="1">
      <c r="AO864" s="108"/>
      <c r="AR864" s="108"/>
    </row>
    <row r="865" spans="41:44" ht="15" customHeight="1">
      <c r="AO865" s="108"/>
      <c r="AR865" s="108"/>
    </row>
    <row r="866" spans="41:44" ht="15" customHeight="1">
      <c r="AO866" s="108"/>
      <c r="AR866" s="108"/>
    </row>
    <row r="867" spans="41:44" ht="15" customHeight="1">
      <c r="AO867" s="108"/>
      <c r="AR867" s="108"/>
    </row>
    <row r="868" spans="41:44" ht="15" customHeight="1">
      <c r="AO868" s="109"/>
      <c r="AR868" s="109"/>
    </row>
    <row r="869" spans="41:44" ht="15" customHeight="1">
      <c r="AO869" s="104"/>
      <c r="AR869" s="104"/>
    </row>
    <row r="870" spans="41:44" ht="15" customHeight="1">
      <c r="AO870" s="106"/>
      <c r="AR870" s="106"/>
    </row>
    <row r="871" spans="41:44" ht="15" customHeight="1">
      <c r="AO871" s="106"/>
      <c r="AR871" s="106"/>
    </row>
    <row r="872" spans="41:44" ht="15" customHeight="1">
      <c r="AO872" s="106"/>
      <c r="AR872" s="106"/>
    </row>
    <row r="873" spans="41:44" ht="15" customHeight="1">
      <c r="AO873" s="106"/>
      <c r="AR873" s="106"/>
    </row>
    <row r="874" spans="41:44" ht="15" customHeight="1">
      <c r="AO874" s="106"/>
      <c r="AR874" s="106"/>
    </row>
    <row r="875" spans="41:44" ht="15" customHeight="1">
      <c r="AO875" s="106"/>
      <c r="AR875" s="106"/>
    </row>
    <row r="876" spans="41:44" ht="15" customHeight="1">
      <c r="AO876" s="106"/>
      <c r="AR876" s="106"/>
    </row>
    <row r="877" spans="41:44" ht="15" customHeight="1">
      <c r="AO877" s="108"/>
      <c r="AR877" s="108"/>
    </row>
    <row r="878" spans="41:44" ht="15" customHeight="1">
      <c r="AO878" s="108"/>
      <c r="AR878" s="108"/>
    </row>
    <row r="879" spans="41:44" ht="15" customHeight="1">
      <c r="AO879" s="108"/>
      <c r="AR879" s="108"/>
    </row>
    <row r="880" spans="41:44" ht="15" customHeight="1">
      <c r="AO880" s="108"/>
      <c r="AR880" s="108"/>
    </row>
    <row r="881" spans="41:44" ht="15" customHeight="1">
      <c r="AO881" s="108"/>
      <c r="AR881" s="108"/>
    </row>
    <row r="882" spans="41:44" ht="15" customHeight="1">
      <c r="AO882" s="109"/>
      <c r="AR882" s="109"/>
    </row>
    <row r="883" spans="41:44" ht="15" customHeight="1">
      <c r="AO883" s="104"/>
      <c r="AR883" s="104"/>
    </row>
    <row r="884" spans="41:44" ht="15" customHeight="1">
      <c r="AO884" s="106"/>
      <c r="AR884" s="106"/>
    </row>
    <row r="885" spans="41:44" ht="15" customHeight="1">
      <c r="AO885" s="106"/>
      <c r="AR885" s="106"/>
    </row>
    <row r="886" spans="41:44" ht="15" customHeight="1">
      <c r="AO886" s="106"/>
      <c r="AR886" s="106"/>
    </row>
    <row r="887" spans="41:44" ht="15" customHeight="1">
      <c r="AO887" s="106"/>
      <c r="AR887" s="106"/>
    </row>
    <row r="888" spans="41:44" ht="15" customHeight="1">
      <c r="AO888" s="106"/>
      <c r="AR888" s="106"/>
    </row>
    <row r="889" spans="41:44" ht="15" customHeight="1">
      <c r="AO889" s="106"/>
      <c r="AR889" s="106"/>
    </row>
    <row r="890" spans="41:44" ht="15" customHeight="1">
      <c r="AO890" s="106"/>
      <c r="AR890" s="106"/>
    </row>
    <row r="891" spans="41:44" ht="15" customHeight="1">
      <c r="AO891" s="108"/>
      <c r="AR891" s="108"/>
    </row>
    <row r="892" spans="41:44" ht="15" customHeight="1">
      <c r="AO892" s="108"/>
      <c r="AR892" s="108"/>
    </row>
    <row r="893" spans="41:44" ht="15" customHeight="1">
      <c r="AO893" s="108"/>
      <c r="AR893" s="108"/>
    </row>
    <row r="894" spans="41:44" ht="15" customHeight="1">
      <c r="AO894" s="108"/>
      <c r="AR894" s="108"/>
    </row>
    <row r="895" spans="41:44" ht="15" customHeight="1">
      <c r="AO895" s="108"/>
      <c r="AR895" s="108"/>
    </row>
    <row r="896" spans="41:44" ht="15" customHeight="1">
      <c r="AO896" s="109"/>
      <c r="AR896" s="109"/>
    </row>
    <row r="897" spans="41:44" ht="15" customHeight="1">
      <c r="AO897" s="104"/>
      <c r="AR897" s="104"/>
    </row>
    <row r="898" spans="41:44" ht="15" customHeight="1">
      <c r="AO898" s="106"/>
      <c r="AR898" s="106"/>
    </row>
    <row r="899" spans="41:44" ht="15" customHeight="1">
      <c r="AO899" s="106"/>
      <c r="AR899" s="106"/>
    </row>
    <row r="900" spans="41:44" ht="15" customHeight="1">
      <c r="AO900" s="106"/>
      <c r="AR900" s="106"/>
    </row>
    <row r="901" spans="41:44" ht="15" customHeight="1">
      <c r="AO901" s="106"/>
      <c r="AR901" s="106"/>
    </row>
    <row r="902" spans="41:44" ht="15" customHeight="1">
      <c r="AO902" s="106"/>
      <c r="AR902" s="106"/>
    </row>
    <row r="903" spans="41:44" ht="15" customHeight="1">
      <c r="AO903" s="106"/>
      <c r="AR903" s="106"/>
    </row>
    <row r="904" spans="41:44" ht="15" customHeight="1">
      <c r="AO904" s="106"/>
      <c r="AR904" s="106"/>
    </row>
    <row r="905" spans="41:44" ht="15" customHeight="1">
      <c r="AO905" s="108"/>
      <c r="AR905" s="108"/>
    </row>
    <row r="906" spans="41:44" ht="15" customHeight="1">
      <c r="AO906" s="108"/>
      <c r="AR906" s="108"/>
    </row>
    <row r="907" spans="41:44" ht="15" customHeight="1">
      <c r="AO907" s="108"/>
      <c r="AR907" s="108"/>
    </row>
    <row r="908" spans="41:44" ht="15" customHeight="1">
      <c r="AO908" s="108"/>
      <c r="AR908" s="108"/>
    </row>
    <row r="909" spans="41:44" ht="15" customHeight="1">
      <c r="AO909" s="108"/>
      <c r="AR909" s="108"/>
    </row>
    <row r="910" spans="41:44" ht="15" customHeight="1">
      <c r="AO910" s="109"/>
      <c r="AR910" s="109"/>
    </row>
    <row r="911" spans="41:44" ht="15" customHeight="1">
      <c r="AO911" s="104"/>
      <c r="AR911" s="104"/>
    </row>
    <row r="912" spans="41:44" ht="15" customHeight="1">
      <c r="AO912" s="106"/>
      <c r="AR912" s="106"/>
    </row>
    <row r="913" spans="41:44" ht="15" customHeight="1">
      <c r="AO913" s="106"/>
      <c r="AR913" s="106"/>
    </row>
    <row r="914" spans="41:44" ht="15" customHeight="1">
      <c r="AO914" s="106"/>
      <c r="AR914" s="106"/>
    </row>
    <row r="915" spans="41:44" ht="15" customHeight="1">
      <c r="AO915" s="106"/>
      <c r="AR915" s="106"/>
    </row>
    <row r="916" spans="41:44" ht="15" customHeight="1">
      <c r="AO916" s="106"/>
      <c r="AR916" s="106"/>
    </row>
    <row r="917" spans="41:44" ht="15" customHeight="1">
      <c r="AO917" s="106"/>
      <c r="AR917" s="106"/>
    </row>
    <row r="918" spans="41:44" ht="15" customHeight="1">
      <c r="AO918" s="106"/>
      <c r="AR918" s="106"/>
    </row>
    <row r="919" spans="41:44" ht="15" customHeight="1">
      <c r="AO919" s="108"/>
      <c r="AR919" s="108"/>
    </row>
    <row r="920" spans="41:44" ht="15" customHeight="1">
      <c r="AO920" s="108"/>
      <c r="AR920" s="108"/>
    </row>
    <row r="921" spans="41:44" ht="15" customHeight="1">
      <c r="AO921" s="108"/>
      <c r="AR921" s="108"/>
    </row>
    <row r="922" spans="41:44" ht="15" customHeight="1">
      <c r="AO922" s="108"/>
      <c r="AR922" s="108"/>
    </row>
    <row r="923" spans="41:44" ht="15" customHeight="1">
      <c r="AO923" s="108"/>
      <c r="AR923" s="108"/>
    </row>
    <row r="924" spans="41:44" ht="15" customHeight="1">
      <c r="AO924" s="109"/>
      <c r="AR924" s="109"/>
    </row>
    <row r="925" spans="41:44" ht="15" customHeight="1">
      <c r="AO925" s="104"/>
      <c r="AR925" s="104"/>
    </row>
    <row r="926" spans="41:44" ht="15" customHeight="1">
      <c r="AO926" s="106"/>
      <c r="AR926" s="106"/>
    </row>
    <row r="927" spans="41:44" ht="15" customHeight="1">
      <c r="AO927" s="106"/>
      <c r="AR927" s="106"/>
    </row>
    <row r="928" spans="41:44" ht="15" customHeight="1">
      <c r="AO928" s="106"/>
      <c r="AR928" s="106"/>
    </row>
    <row r="929" spans="41:44" ht="15" customHeight="1">
      <c r="AO929" s="106"/>
      <c r="AR929" s="106"/>
    </row>
    <row r="930" spans="41:44" ht="15" customHeight="1">
      <c r="AO930" s="106"/>
      <c r="AR930" s="106"/>
    </row>
    <row r="931" spans="41:44" ht="15" customHeight="1">
      <c r="AO931" s="106"/>
      <c r="AR931" s="106"/>
    </row>
    <row r="932" spans="41:44" ht="15" customHeight="1">
      <c r="AO932" s="106"/>
      <c r="AR932" s="106"/>
    </row>
    <row r="933" spans="41:44" ht="15" customHeight="1">
      <c r="AO933" s="108"/>
      <c r="AR933" s="108"/>
    </row>
    <row r="934" spans="41:44" ht="15" customHeight="1">
      <c r="AO934" s="108"/>
      <c r="AR934" s="108"/>
    </row>
    <row r="935" spans="41:44" ht="15" customHeight="1">
      <c r="AO935" s="108"/>
      <c r="AR935" s="108"/>
    </row>
    <row r="936" spans="41:44" ht="15" customHeight="1">
      <c r="AO936" s="108"/>
      <c r="AR936" s="108"/>
    </row>
    <row r="937" spans="41:44" ht="15" customHeight="1">
      <c r="AO937" s="108"/>
      <c r="AR937" s="108"/>
    </row>
    <row r="938" spans="41:44" ht="15" customHeight="1">
      <c r="AO938" s="109"/>
      <c r="AR938" s="109"/>
    </row>
    <row r="939" spans="41:44" ht="15" customHeight="1">
      <c r="AO939" s="104"/>
      <c r="AR939" s="104"/>
    </row>
    <row r="940" spans="41:44" ht="15" customHeight="1">
      <c r="AO940" s="106"/>
      <c r="AR940" s="106"/>
    </row>
    <row r="941" spans="41:44" ht="15" customHeight="1">
      <c r="AO941" s="106"/>
      <c r="AR941" s="106"/>
    </row>
    <row r="942" spans="41:44" ht="15" customHeight="1">
      <c r="AO942" s="106"/>
      <c r="AR942" s="106"/>
    </row>
    <row r="943" spans="41:44" ht="15" customHeight="1">
      <c r="AO943" s="106"/>
      <c r="AR943" s="106"/>
    </row>
    <row r="944" spans="41:44" ht="15" customHeight="1">
      <c r="AO944" s="106"/>
      <c r="AR944" s="106"/>
    </row>
    <row r="945" spans="41:44" ht="15" customHeight="1">
      <c r="AO945" s="106"/>
      <c r="AR945" s="106"/>
    </row>
    <row r="946" spans="41:44" ht="15" customHeight="1">
      <c r="AO946" s="106"/>
      <c r="AR946" s="106"/>
    </row>
    <row r="947" spans="41:44" ht="15" customHeight="1">
      <c r="AO947" s="108"/>
      <c r="AR947" s="108"/>
    </row>
    <row r="948" spans="41:44" ht="15" customHeight="1">
      <c r="AO948" s="108"/>
      <c r="AR948" s="108"/>
    </row>
    <row r="949" spans="41:44" ht="15" customHeight="1">
      <c r="AO949" s="108"/>
      <c r="AR949" s="108"/>
    </row>
    <row r="950" spans="41:44" ht="15" customHeight="1">
      <c r="AO950" s="108"/>
      <c r="AR950" s="108"/>
    </row>
    <row r="951" spans="41:44" ht="15" customHeight="1">
      <c r="AO951" s="108"/>
      <c r="AR951" s="108"/>
    </row>
    <row r="952" spans="41:44" ht="15" customHeight="1">
      <c r="AO952" s="109"/>
      <c r="AR952" s="109"/>
    </row>
    <row r="953" spans="41:44" ht="15" customHeight="1">
      <c r="AO953" s="104"/>
      <c r="AR953" s="104"/>
    </row>
    <row r="954" spans="41:44" ht="15" customHeight="1">
      <c r="AO954" s="106"/>
      <c r="AR954" s="106"/>
    </row>
    <row r="955" spans="41:44" ht="15" customHeight="1">
      <c r="AO955" s="106"/>
      <c r="AR955" s="106"/>
    </row>
    <row r="956" spans="41:44" ht="15" customHeight="1">
      <c r="AO956" s="106"/>
      <c r="AR956" s="106"/>
    </row>
    <row r="957" spans="41:44" ht="15" customHeight="1">
      <c r="AO957" s="106"/>
      <c r="AR957" s="106"/>
    </row>
    <row r="958" spans="41:44" ht="15" customHeight="1">
      <c r="AO958" s="106"/>
      <c r="AR958" s="106"/>
    </row>
    <row r="959" spans="41:44" ht="15" customHeight="1">
      <c r="AO959" s="106"/>
      <c r="AR959" s="106"/>
    </row>
    <row r="960" spans="41:44" ht="15" customHeight="1">
      <c r="AO960" s="106"/>
      <c r="AR960" s="106"/>
    </row>
    <row r="961" spans="41:44" ht="15" customHeight="1">
      <c r="AO961" s="108"/>
      <c r="AR961" s="108"/>
    </row>
    <row r="962" spans="41:44" ht="15" customHeight="1">
      <c r="AO962" s="108"/>
      <c r="AR962" s="108"/>
    </row>
    <row r="963" spans="41:44" ht="15" customHeight="1">
      <c r="AO963" s="108"/>
      <c r="AR963" s="108"/>
    </row>
    <row r="964" spans="41:44" ht="15" customHeight="1">
      <c r="AO964" s="108"/>
      <c r="AR964" s="108"/>
    </row>
    <row r="965" spans="41:44" ht="15" customHeight="1">
      <c r="AO965" s="108"/>
      <c r="AR965" s="108"/>
    </row>
    <row r="966" spans="41:44" ht="15" customHeight="1">
      <c r="AO966" s="109"/>
      <c r="AR966" s="109"/>
    </row>
    <row r="967" spans="41:44" ht="15" customHeight="1">
      <c r="AO967" s="104"/>
      <c r="AR967" s="104"/>
    </row>
    <row r="968" spans="41:44" ht="15" customHeight="1">
      <c r="AO968" s="106"/>
      <c r="AR968" s="106"/>
    </row>
    <row r="969" spans="41:44" ht="15" customHeight="1">
      <c r="AO969" s="106"/>
      <c r="AR969" s="106"/>
    </row>
    <row r="970" spans="41:44" ht="15" customHeight="1">
      <c r="AO970" s="106"/>
      <c r="AR970" s="106"/>
    </row>
    <row r="971" spans="41:44" ht="15" customHeight="1">
      <c r="AO971" s="106"/>
      <c r="AR971" s="106"/>
    </row>
    <row r="972" spans="41:44" ht="15" customHeight="1">
      <c r="AO972" s="106"/>
      <c r="AR972" s="106"/>
    </row>
    <row r="973" spans="41:44" ht="15" customHeight="1">
      <c r="AO973" s="106"/>
      <c r="AR973" s="106"/>
    </row>
    <row r="974" spans="41:44" ht="15" customHeight="1">
      <c r="AO974" s="106"/>
      <c r="AR974" s="106"/>
    </row>
    <row r="975" spans="41:44" ht="15" customHeight="1">
      <c r="AO975" s="108"/>
      <c r="AR975" s="108"/>
    </row>
    <row r="976" spans="41:44" ht="15" customHeight="1">
      <c r="AO976" s="108"/>
      <c r="AR976" s="108"/>
    </row>
    <row r="977" spans="41:44" ht="15" customHeight="1">
      <c r="AO977" s="108"/>
      <c r="AR977" s="108"/>
    </row>
    <row r="978" spans="41:44" ht="15" customHeight="1">
      <c r="AO978" s="108"/>
      <c r="AR978" s="108"/>
    </row>
    <row r="979" spans="41:44" ht="15" customHeight="1">
      <c r="AO979" s="108"/>
      <c r="AR979" s="108"/>
    </row>
    <row r="980" spans="41:44" ht="15" customHeight="1">
      <c r="AO980" s="109"/>
      <c r="AR980" s="109"/>
    </row>
    <row r="981" spans="41:44" ht="15" customHeight="1">
      <c r="AO981" s="104"/>
      <c r="AR981" s="104"/>
    </row>
    <row r="982" spans="41:44" ht="15" customHeight="1">
      <c r="AO982" s="106"/>
      <c r="AR982" s="106"/>
    </row>
    <row r="983" spans="41:44" ht="15" customHeight="1">
      <c r="AO983" s="106"/>
      <c r="AR983" s="106"/>
    </row>
    <row r="984" spans="41:44" ht="15" customHeight="1">
      <c r="AO984" s="106"/>
      <c r="AR984" s="106"/>
    </row>
    <row r="985" spans="41:44" ht="15" customHeight="1">
      <c r="AO985" s="106"/>
      <c r="AR985" s="106"/>
    </row>
    <row r="986" spans="41:44" ht="15" customHeight="1">
      <c r="AO986" s="106"/>
      <c r="AR986" s="106"/>
    </row>
    <row r="987" spans="41:44" ht="15" customHeight="1">
      <c r="AO987" s="106"/>
      <c r="AR987" s="106"/>
    </row>
    <row r="988" spans="41:44" ht="15" customHeight="1">
      <c r="AO988" s="106"/>
      <c r="AR988" s="106"/>
    </row>
    <row r="989" spans="41:44" ht="15" customHeight="1">
      <c r="AO989" s="108"/>
      <c r="AR989" s="108"/>
    </row>
    <row r="990" spans="41:44" ht="15" customHeight="1">
      <c r="AO990" s="108"/>
      <c r="AR990" s="108"/>
    </row>
    <row r="991" spans="41:44" ht="15" customHeight="1">
      <c r="AO991" s="108"/>
      <c r="AR991" s="108"/>
    </row>
    <row r="992" spans="41:44" ht="15" customHeight="1">
      <c r="AO992" s="108"/>
      <c r="AR992" s="108"/>
    </row>
    <row r="993" spans="41:44" ht="15" customHeight="1">
      <c r="AO993" s="108"/>
      <c r="AR993" s="108"/>
    </row>
    <row r="994" spans="41:44" ht="15" customHeight="1">
      <c r="AO994" s="109"/>
      <c r="AR994" s="109"/>
    </row>
    <row r="995" spans="41:44" ht="15" customHeight="1">
      <c r="AO995" s="104"/>
      <c r="AR995" s="104"/>
    </row>
    <row r="996" spans="41:44" ht="15" customHeight="1">
      <c r="AO996" s="106"/>
      <c r="AR996" s="106"/>
    </row>
    <row r="997" spans="41:44" ht="15" customHeight="1">
      <c r="AO997" s="106"/>
      <c r="AR997" s="106"/>
    </row>
    <row r="998" spans="41:44" ht="15" customHeight="1">
      <c r="AO998" s="106"/>
      <c r="AR998" s="106"/>
    </row>
    <row r="999" spans="41:44" ht="15" customHeight="1">
      <c r="AO999" s="106"/>
      <c r="AR999" s="106"/>
    </row>
    <row r="1000" spans="41:44" ht="15" customHeight="1">
      <c r="AO1000" s="106"/>
      <c r="AR1000" s="106"/>
    </row>
    <row r="1001" spans="41:44" ht="15" customHeight="1">
      <c r="AO1001" s="106"/>
      <c r="AR1001" s="106"/>
    </row>
    <row r="1002" spans="41:44" ht="15" customHeight="1">
      <c r="AO1002" s="106"/>
      <c r="AR1002" s="106"/>
    </row>
    <row r="1003" spans="41:44" ht="15" customHeight="1">
      <c r="AO1003" s="108"/>
      <c r="AR1003" s="108"/>
    </row>
    <row r="1004" spans="41:44" ht="15" customHeight="1">
      <c r="AO1004" s="108"/>
      <c r="AR1004" s="108"/>
    </row>
    <row r="1005" spans="41:44" ht="15" customHeight="1">
      <c r="AO1005" s="108"/>
      <c r="AR1005" s="108"/>
    </row>
    <row r="1006" spans="41:44" ht="15" customHeight="1">
      <c r="AO1006" s="108"/>
      <c r="AR1006" s="108"/>
    </row>
    <row r="1007" spans="41:44" ht="15" customHeight="1">
      <c r="AO1007" s="108"/>
      <c r="AR1007" s="108"/>
    </row>
    <row r="1008" spans="41:44" ht="15" customHeight="1">
      <c r="AO1008" s="109"/>
      <c r="AR1008" s="109"/>
    </row>
    <row r="1009" spans="41:44" ht="15" customHeight="1">
      <c r="AO1009" s="104"/>
      <c r="AR1009" s="104"/>
    </row>
    <row r="1010" spans="41:44" ht="15" customHeight="1">
      <c r="AO1010" s="106"/>
      <c r="AR1010" s="106"/>
    </row>
    <row r="1011" spans="41:44" ht="15" customHeight="1">
      <c r="AO1011" s="106"/>
      <c r="AR1011" s="106"/>
    </row>
    <row r="1012" spans="41:44" ht="15" customHeight="1">
      <c r="AO1012" s="106"/>
      <c r="AR1012" s="106"/>
    </row>
    <row r="1013" spans="41:44" ht="15" customHeight="1">
      <c r="AO1013" s="106"/>
      <c r="AR1013" s="106"/>
    </row>
    <row r="1014" spans="41:44" ht="15" customHeight="1">
      <c r="AO1014" s="106"/>
      <c r="AR1014" s="106"/>
    </row>
    <row r="1015" spans="41:44" ht="15" customHeight="1">
      <c r="AO1015" s="106"/>
      <c r="AR1015" s="106"/>
    </row>
    <row r="1016" spans="41:44" ht="15" customHeight="1">
      <c r="AO1016" s="106"/>
      <c r="AR1016" s="106"/>
    </row>
    <row r="1017" spans="41:44" ht="15" customHeight="1">
      <c r="AO1017" s="108"/>
      <c r="AR1017" s="108"/>
    </row>
    <row r="1018" spans="41:44" ht="15" customHeight="1">
      <c r="AO1018" s="108"/>
      <c r="AR1018" s="108"/>
    </row>
    <row r="1019" spans="41:44" ht="15" customHeight="1">
      <c r="AO1019" s="108"/>
      <c r="AR1019" s="108"/>
    </row>
    <row r="1020" spans="41:44" ht="15" customHeight="1">
      <c r="AO1020" s="108"/>
      <c r="AR1020" s="108"/>
    </row>
    <row r="1021" spans="41:44" ht="15" customHeight="1">
      <c r="AO1021" s="108"/>
      <c r="AR1021" s="108"/>
    </row>
    <row r="1022" spans="41:44" ht="15" customHeight="1">
      <c r="AO1022" s="109"/>
      <c r="AR1022" s="109"/>
    </row>
    <row r="1023" spans="41:44" ht="15" customHeight="1">
      <c r="AO1023" s="104"/>
      <c r="AR1023" s="104"/>
    </row>
    <row r="1024" spans="41:44" ht="15" customHeight="1">
      <c r="AO1024" s="106"/>
      <c r="AR1024" s="106"/>
    </row>
    <row r="1025" spans="41:44" ht="15" customHeight="1">
      <c r="AO1025" s="106"/>
      <c r="AR1025" s="106"/>
    </row>
    <row r="1026" spans="41:44" ht="15" customHeight="1">
      <c r="AO1026" s="106"/>
      <c r="AR1026" s="106"/>
    </row>
    <row r="1027" spans="41:44" ht="15" customHeight="1">
      <c r="AO1027" s="106"/>
      <c r="AR1027" s="106"/>
    </row>
    <row r="1028" spans="41:44" ht="15" customHeight="1">
      <c r="AO1028" s="106"/>
      <c r="AR1028" s="106"/>
    </row>
    <row r="1029" spans="41:44" ht="15" customHeight="1">
      <c r="AO1029" s="106"/>
      <c r="AR1029" s="106"/>
    </row>
    <row r="1030" spans="41:44" ht="15" customHeight="1">
      <c r="AO1030" s="106"/>
      <c r="AR1030" s="106"/>
    </row>
    <row r="1031" spans="41:44" ht="15" customHeight="1">
      <c r="AO1031" s="108"/>
      <c r="AR1031" s="108"/>
    </row>
    <row r="1032" spans="41:44" ht="15" customHeight="1">
      <c r="AO1032" s="108"/>
      <c r="AR1032" s="108"/>
    </row>
    <row r="1033" spans="41:44" ht="15" customHeight="1">
      <c r="AO1033" s="108"/>
      <c r="AR1033" s="108"/>
    </row>
    <row r="1034" spans="41:44" ht="15" customHeight="1">
      <c r="AO1034" s="108"/>
      <c r="AR1034" s="108"/>
    </row>
    <row r="1035" spans="41:44" ht="15" customHeight="1">
      <c r="AO1035" s="108"/>
      <c r="AR1035" s="108"/>
    </row>
    <row r="1036" spans="41:44" ht="15" customHeight="1">
      <c r="AO1036" s="109"/>
      <c r="AR1036" s="109"/>
    </row>
    <row r="1037" spans="41:44" ht="15" customHeight="1">
      <c r="AO1037" s="104"/>
      <c r="AR1037" s="104"/>
    </row>
    <row r="1038" spans="41:44" ht="15" customHeight="1">
      <c r="AO1038" s="106"/>
      <c r="AR1038" s="106"/>
    </row>
    <row r="1039" spans="41:44" ht="15" customHeight="1">
      <c r="AO1039" s="106"/>
      <c r="AR1039" s="106"/>
    </row>
    <row r="1040" spans="41:44" ht="15" customHeight="1">
      <c r="AO1040" s="106"/>
      <c r="AR1040" s="106"/>
    </row>
    <row r="1041" spans="41:44" ht="15" customHeight="1">
      <c r="AO1041" s="106"/>
      <c r="AR1041" s="106"/>
    </row>
    <row r="1042" spans="41:44" ht="15" customHeight="1">
      <c r="AO1042" s="106"/>
      <c r="AR1042" s="106"/>
    </row>
    <row r="1043" spans="41:44" ht="15" customHeight="1">
      <c r="AO1043" s="106"/>
      <c r="AR1043" s="106"/>
    </row>
    <row r="1044" spans="41:44" ht="15" customHeight="1">
      <c r="AO1044" s="106"/>
      <c r="AR1044" s="106"/>
    </row>
    <row r="1045" spans="41:44" ht="15" customHeight="1">
      <c r="AO1045" s="108"/>
      <c r="AR1045" s="108"/>
    </row>
    <row r="1046" spans="41:44" ht="15" customHeight="1">
      <c r="AO1046" s="108"/>
      <c r="AR1046" s="108"/>
    </row>
    <row r="1047" spans="41:44" ht="15" customHeight="1">
      <c r="AO1047" s="108"/>
      <c r="AR1047" s="108"/>
    </row>
    <row r="1048" spans="41:44" ht="15" customHeight="1">
      <c r="AO1048" s="108"/>
      <c r="AR1048" s="108"/>
    </row>
    <row r="1049" spans="41:44" ht="15" customHeight="1">
      <c r="AO1049" s="108"/>
      <c r="AR1049" s="108"/>
    </row>
    <row r="1050" spans="41:44" ht="15" customHeight="1">
      <c r="AO1050" s="109"/>
      <c r="AR1050" s="109"/>
    </row>
    <row r="1051" spans="41:44" ht="15" customHeight="1">
      <c r="AO1051" s="104"/>
      <c r="AR1051" s="104"/>
    </row>
    <row r="1052" spans="41:44" ht="15" customHeight="1">
      <c r="AO1052" s="106"/>
      <c r="AR1052" s="106"/>
    </row>
    <row r="1053" spans="41:44" ht="15" customHeight="1">
      <c r="AO1053" s="106"/>
      <c r="AR1053" s="106"/>
    </row>
    <row r="1054" spans="41:44" ht="15" customHeight="1">
      <c r="AO1054" s="106"/>
      <c r="AR1054" s="106"/>
    </row>
    <row r="1055" spans="41:44" ht="15" customHeight="1">
      <c r="AO1055" s="106"/>
      <c r="AR1055" s="106"/>
    </row>
    <row r="1056" spans="41:44" ht="15" customHeight="1">
      <c r="AO1056" s="106"/>
      <c r="AR1056" s="106"/>
    </row>
    <row r="1057" spans="41:44" ht="15" customHeight="1">
      <c r="AO1057" s="106"/>
      <c r="AR1057" s="106"/>
    </row>
    <row r="1058" spans="41:44" ht="15" customHeight="1">
      <c r="AO1058" s="106"/>
      <c r="AR1058" s="106"/>
    </row>
    <row r="1059" spans="41:44" ht="15" customHeight="1">
      <c r="AO1059" s="108"/>
      <c r="AR1059" s="108"/>
    </row>
    <row r="1060" spans="41:44" ht="15" customHeight="1">
      <c r="AO1060" s="108"/>
      <c r="AR1060" s="108"/>
    </row>
    <row r="1061" spans="41:44" ht="15" customHeight="1">
      <c r="AO1061" s="108"/>
      <c r="AR1061" s="108"/>
    </row>
    <row r="1062" spans="41:44" ht="15" customHeight="1">
      <c r="AO1062" s="108"/>
      <c r="AR1062" s="108"/>
    </row>
    <row r="1063" spans="41:44" ht="15" customHeight="1">
      <c r="AO1063" s="108"/>
      <c r="AR1063" s="108"/>
    </row>
    <row r="1064" spans="41:44" ht="15" customHeight="1">
      <c r="AO1064" s="109"/>
      <c r="AR1064" s="109"/>
    </row>
    <row r="1065" spans="41:44" ht="15" customHeight="1">
      <c r="AO1065" s="104"/>
      <c r="AR1065" s="104"/>
    </row>
    <row r="1066" spans="41:44" ht="15" customHeight="1">
      <c r="AO1066" s="106"/>
      <c r="AR1066" s="106"/>
    </row>
    <row r="1067" spans="41:44" ht="15" customHeight="1">
      <c r="AO1067" s="106"/>
      <c r="AR1067" s="106"/>
    </row>
    <row r="1068" spans="41:44" ht="15" customHeight="1">
      <c r="AO1068" s="106"/>
      <c r="AR1068" s="106"/>
    </row>
    <row r="1069" spans="41:44" ht="15" customHeight="1">
      <c r="AO1069" s="106"/>
      <c r="AR1069" s="106"/>
    </row>
    <row r="1070" spans="41:44" ht="15" customHeight="1">
      <c r="AO1070" s="106"/>
      <c r="AR1070" s="106"/>
    </row>
    <row r="1071" spans="41:44" ht="15" customHeight="1">
      <c r="AO1071" s="106"/>
      <c r="AR1071" s="106"/>
    </row>
    <row r="1072" spans="41:44" ht="15" customHeight="1">
      <c r="AO1072" s="106"/>
      <c r="AR1072" s="106"/>
    </row>
    <row r="1073" spans="41:44" ht="15" customHeight="1">
      <c r="AO1073" s="108"/>
      <c r="AR1073" s="108"/>
    </row>
    <row r="1074" spans="41:44" ht="15" customHeight="1">
      <c r="AO1074" s="108"/>
      <c r="AR1074" s="108"/>
    </row>
    <row r="1075" spans="41:44" ht="15" customHeight="1">
      <c r="AO1075" s="108"/>
      <c r="AR1075" s="108"/>
    </row>
    <row r="1076" spans="41:44" ht="15" customHeight="1">
      <c r="AO1076" s="108"/>
      <c r="AR1076" s="108"/>
    </row>
    <row r="1077" spans="41:44" ht="15" customHeight="1">
      <c r="AO1077" s="108"/>
      <c r="AR1077" s="108"/>
    </row>
    <row r="1078" spans="41:44" ht="15" customHeight="1">
      <c r="AO1078" s="109"/>
      <c r="AR1078" s="109"/>
    </row>
    <row r="1079" spans="41:44" ht="15" customHeight="1">
      <c r="AO1079" s="104"/>
      <c r="AR1079" s="104"/>
    </row>
    <row r="1080" spans="41:44" ht="15" customHeight="1">
      <c r="AO1080" s="106"/>
      <c r="AR1080" s="106"/>
    </row>
    <row r="1081" spans="41:44" ht="15" customHeight="1">
      <c r="AO1081" s="106"/>
      <c r="AR1081" s="106"/>
    </row>
    <row r="1082" spans="41:44" ht="15" customHeight="1">
      <c r="AO1082" s="106"/>
      <c r="AR1082" s="106"/>
    </row>
    <row r="1083" spans="41:44" ht="15" customHeight="1">
      <c r="AO1083" s="106"/>
      <c r="AR1083" s="106"/>
    </row>
    <row r="1084" spans="41:44" ht="15" customHeight="1">
      <c r="AO1084" s="106"/>
      <c r="AR1084" s="106"/>
    </row>
    <row r="1085" spans="41:44" ht="15" customHeight="1">
      <c r="AO1085" s="106"/>
      <c r="AR1085" s="106"/>
    </row>
    <row r="1086" spans="41:44" ht="15" customHeight="1">
      <c r="AO1086" s="106"/>
      <c r="AR1086" s="106"/>
    </row>
    <row r="1087" spans="41:44" ht="15" customHeight="1">
      <c r="AO1087" s="108"/>
      <c r="AR1087" s="108"/>
    </row>
    <row r="1088" spans="41:44" ht="15" customHeight="1">
      <c r="AO1088" s="108"/>
      <c r="AR1088" s="108"/>
    </row>
    <row r="1089" spans="41:44" ht="15" customHeight="1">
      <c r="AO1089" s="108"/>
      <c r="AR1089" s="108"/>
    </row>
    <row r="1090" spans="41:44" ht="15" customHeight="1">
      <c r="AO1090" s="108"/>
      <c r="AR1090" s="108"/>
    </row>
    <row r="1091" spans="41:44" ht="15" customHeight="1">
      <c r="AO1091" s="108"/>
      <c r="AR1091" s="108"/>
    </row>
    <row r="1092" spans="41:44" ht="15" customHeight="1">
      <c r="AO1092" s="109"/>
      <c r="AR1092" s="109"/>
    </row>
    <row r="1093" spans="41:44" ht="15" customHeight="1">
      <c r="AO1093" s="104"/>
      <c r="AR1093" s="104"/>
    </row>
    <row r="1094" spans="41:44" ht="15" customHeight="1">
      <c r="AO1094" s="106"/>
      <c r="AR1094" s="106"/>
    </row>
    <row r="1095" spans="41:44" ht="15" customHeight="1">
      <c r="AO1095" s="106"/>
      <c r="AR1095" s="106"/>
    </row>
    <row r="1096" spans="41:44" ht="15" customHeight="1">
      <c r="AO1096" s="106"/>
      <c r="AR1096" s="106"/>
    </row>
    <row r="1097" spans="41:44" ht="15" customHeight="1">
      <c r="AO1097" s="106"/>
      <c r="AR1097" s="106"/>
    </row>
    <row r="1098" spans="41:44" ht="15" customHeight="1">
      <c r="AO1098" s="106"/>
      <c r="AR1098" s="106"/>
    </row>
    <row r="1099" spans="41:44" ht="15" customHeight="1">
      <c r="AO1099" s="106"/>
      <c r="AR1099" s="106"/>
    </row>
    <row r="1100" spans="41:44" ht="15" customHeight="1">
      <c r="AO1100" s="106"/>
      <c r="AR1100" s="106"/>
    </row>
    <row r="1101" spans="41:44" ht="15" customHeight="1">
      <c r="AO1101" s="108"/>
      <c r="AR1101" s="108"/>
    </row>
    <row r="1102" spans="41:44" ht="15" customHeight="1">
      <c r="AO1102" s="108"/>
      <c r="AR1102" s="108"/>
    </row>
    <row r="1103" spans="41:44" ht="15" customHeight="1">
      <c r="AO1103" s="108"/>
      <c r="AR1103" s="108"/>
    </row>
    <row r="1104" spans="41:44" ht="15" customHeight="1">
      <c r="AO1104" s="108"/>
      <c r="AR1104" s="108"/>
    </row>
    <row r="1105" spans="41:44" ht="15" customHeight="1">
      <c r="AO1105" s="108"/>
      <c r="AR1105" s="108"/>
    </row>
    <row r="1106" spans="41:44" ht="15" customHeight="1">
      <c r="AO1106" s="109"/>
      <c r="AR1106" s="109"/>
    </row>
    <row r="1107" spans="41:44" ht="15" customHeight="1">
      <c r="AO1107" s="104"/>
      <c r="AR1107" s="104"/>
    </row>
    <row r="1108" spans="41:44" ht="15" customHeight="1">
      <c r="AO1108" s="106"/>
      <c r="AR1108" s="106"/>
    </row>
    <row r="1109" spans="41:44" ht="15" customHeight="1">
      <c r="AO1109" s="106"/>
      <c r="AR1109" s="106"/>
    </row>
    <row r="1110" spans="41:44" ht="15" customHeight="1">
      <c r="AO1110" s="106"/>
      <c r="AR1110" s="106"/>
    </row>
    <row r="1111" spans="41:44" ht="15" customHeight="1">
      <c r="AO1111" s="106"/>
      <c r="AR1111" s="106"/>
    </row>
    <row r="1112" spans="41:44" ht="15" customHeight="1">
      <c r="AO1112" s="106"/>
      <c r="AR1112" s="106"/>
    </row>
    <row r="1113" spans="41:44" ht="15" customHeight="1">
      <c r="AO1113" s="106"/>
      <c r="AR1113" s="106"/>
    </row>
    <row r="1114" spans="41:44" ht="15" customHeight="1">
      <c r="AO1114" s="106"/>
      <c r="AR1114" s="106"/>
    </row>
    <row r="1115" spans="41:44" ht="15" customHeight="1">
      <c r="AO1115" s="108"/>
      <c r="AR1115" s="108"/>
    </row>
    <row r="1116" spans="41:44" ht="15" customHeight="1">
      <c r="AO1116" s="108"/>
      <c r="AR1116" s="108"/>
    </row>
    <row r="1117" spans="41:44" ht="15" customHeight="1">
      <c r="AO1117" s="108"/>
      <c r="AR1117" s="108"/>
    </row>
    <row r="1118" spans="41:44" ht="15" customHeight="1">
      <c r="AO1118" s="108"/>
      <c r="AR1118" s="108"/>
    </row>
    <row r="1119" spans="41:44" ht="15" customHeight="1">
      <c r="AO1119" s="108"/>
      <c r="AR1119" s="108"/>
    </row>
    <row r="1120" spans="41:44" ht="15" customHeight="1">
      <c r="AO1120" s="109"/>
      <c r="AR1120" s="109"/>
    </row>
    <row r="1121" spans="41:44" ht="15" customHeight="1">
      <c r="AO1121" s="104"/>
      <c r="AR1121" s="104"/>
    </row>
    <row r="1122" spans="41:44" ht="15" customHeight="1">
      <c r="AO1122" s="106"/>
      <c r="AR1122" s="106"/>
    </row>
    <row r="1123" spans="41:44" ht="15" customHeight="1">
      <c r="AO1123" s="106"/>
      <c r="AR1123" s="106"/>
    </row>
    <row r="1124" spans="41:44" ht="15" customHeight="1">
      <c r="AO1124" s="106"/>
      <c r="AR1124" s="106"/>
    </row>
    <row r="1125" spans="41:44" ht="15" customHeight="1">
      <c r="AO1125" s="106"/>
      <c r="AR1125" s="106"/>
    </row>
    <row r="1126" spans="41:44" ht="15" customHeight="1">
      <c r="AO1126" s="106"/>
      <c r="AR1126" s="106"/>
    </row>
    <row r="1127" spans="41:44" ht="15" customHeight="1">
      <c r="AO1127" s="106"/>
      <c r="AR1127" s="106"/>
    </row>
    <row r="1128" spans="41:44" ht="15" customHeight="1">
      <c r="AO1128" s="106"/>
      <c r="AR1128" s="106"/>
    </row>
    <row r="1129" spans="41:44" ht="15" customHeight="1">
      <c r="AO1129" s="108"/>
      <c r="AR1129" s="108"/>
    </row>
    <row r="1130" spans="41:44" ht="15" customHeight="1">
      <c r="AO1130" s="108"/>
      <c r="AR1130" s="108"/>
    </row>
    <row r="1131" spans="41:44" ht="15" customHeight="1">
      <c r="AO1131" s="108"/>
      <c r="AR1131" s="108"/>
    </row>
    <row r="1132" spans="41:44" ht="15" customHeight="1">
      <c r="AO1132" s="108"/>
      <c r="AR1132" s="108"/>
    </row>
    <row r="1133" spans="41:44" ht="15" customHeight="1">
      <c r="AO1133" s="108"/>
      <c r="AR1133" s="108"/>
    </row>
    <row r="1134" spans="41:44" ht="15" customHeight="1">
      <c r="AO1134" s="109"/>
      <c r="AR1134" s="109"/>
    </row>
    <row r="1135" spans="41:44" ht="15" customHeight="1">
      <c r="AO1135" s="104"/>
      <c r="AR1135" s="104"/>
    </row>
    <row r="1136" spans="41:44" ht="15" customHeight="1">
      <c r="AO1136" s="106"/>
      <c r="AR1136" s="106"/>
    </row>
    <row r="1137" spans="41:44" ht="15" customHeight="1">
      <c r="AO1137" s="106"/>
      <c r="AR1137" s="106"/>
    </row>
    <row r="1138" spans="41:44" ht="15" customHeight="1">
      <c r="AO1138" s="106"/>
      <c r="AR1138" s="106"/>
    </row>
    <row r="1139" spans="41:44" ht="15" customHeight="1">
      <c r="AO1139" s="106"/>
      <c r="AR1139" s="106"/>
    </row>
    <row r="1140" spans="41:44" ht="15" customHeight="1">
      <c r="AO1140" s="106"/>
      <c r="AR1140" s="106"/>
    </row>
    <row r="1141" spans="41:44" ht="15" customHeight="1">
      <c r="AO1141" s="106"/>
      <c r="AR1141" s="106"/>
    </row>
    <row r="1142" spans="41:44" ht="15" customHeight="1">
      <c r="AO1142" s="106"/>
      <c r="AR1142" s="106"/>
    </row>
    <row r="1143" spans="41:44" ht="15" customHeight="1">
      <c r="AO1143" s="108"/>
      <c r="AR1143" s="108"/>
    </row>
    <row r="1144" spans="41:44" ht="15" customHeight="1">
      <c r="AO1144" s="108"/>
      <c r="AR1144" s="108"/>
    </row>
    <row r="1145" spans="41:44" ht="15" customHeight="1">
      <c r="AO1145" s="108"/>
      <c r="AR1145" s="108"/>
    </row>
    <row r="1146" spans="41:44" ht="15" customHeight="1">
      <c r="AO1146" s="108"/>
      <c r="AR1146" s="108"/>
    </row>
    <row r="1147" spans="41:44" ht="15" customHeight="1">
      <c r="AO1147" s="108"/>
      <c r="AR1147" s="108"/>
    </row>
    <row r="1148" spans="41:44" ht="15" customHeight="1">
      <c r="AO1148" s="109"/>
      <c r="AR1148" s="109"/>
    </row>
    <row r="1149" spans="41:44" ht="15" customHeight="1">
      <c r="AO1149" s="104"/>
      <c r="AR1149" s="104"/>
    </row>
    <row r="1150" spans="41:44" ht="15" customHeight="1">
      <c r="AO1150" s="106"/>
      <c r="AR1150" s="106"/>
    </row>
    <row r="1151" spans="41:44" ht="15" customHeight="1">
      <c r="AO1151" s="106"/>
      <c r="AR1151" s="106"/>
    </row>
    <row r="1152" spans="41:44" ht="15" customHeight="1">
      <c r="AO1152" s="106"/>
      <c r="AR1152" s="106"/>
    </row>
    <row r="1153" spans="41:44" ht="15" customHeight="1">
      <c r="AO1153" s="106"/>
      <c r="AR1153" s="106"/>
    </row>
    <row r="1154" spans="41:44" ht="15" customHeight="1">
      <c r="AO1154" s="106"/>
      <c r="AR1154" s="106"/>
    </row>
    <row r="1155" spans="41:44" ht="15" customHeight="1">
      <c r="AO1155" s="106"/>
      <c r="AR1155" s="106"/>
    </row>
    <row r="1156" spans="41:44" ht="15" customHeight="1">
      <c r="AO1156" s="106"/>
      <c r="AR1156" s="106"/>
    </row>
    <row r="1157" spans="41:44" ht="15" customHeight="1">
      <c r="AO1157" s="108"/>
      <c r="AR1157" s="108"/>
    </row>
    <row r="1158" spans="41:44" ht="15" customHeight="1">
      <c r="AO1158" s="108"/>
      <c r="AR1158" s="108"/>
    </row>
    <row r="1159" spans="41:44" ht="15" customHeight="1">
      <c r="AO1159" s="108"/>
      <c r="AR1159" s="108"/>
    </row>
    <row r="1160" spans="41:44" ht="15" customHeight="1">
      <c r="AO1160" s="108"/>
      <c r="AR1160" s="108"/>
    </row>
    <row r="1161" spans="41:44" ht="15" customHeight="1">
      <c r="AO1161" s="108"/>
      <c r="AR1161" s="108"/>
    </row>
    <row r="1162" spans="41:44" ht="15" customHeight="1">
      <c r="AO1162" s="109"/>
      <c r="AR1162" s="109"/>
    </row>
    <row r="1163" spans="41:44" ht="15" customHeight="1">
      <c r="AO1163" s="104"/>
      <c r="AR1163" s="104"/>
    </row>
    <row r="1164" spans="41:44" ht="15" customHeight="1">
      <c r="AO1164" s="106"/>
      <c r="AR1164" s="106"/>
    </row>
    <row r="1165" spans="41:44" ht="15" customHeight="1">
      <c r="AO1165" s="106"/>
      <c r="AR1165" s="106"/>
    </row>
    <row r="1166" spans="41:44" ht="15" customHeight="1">
      <c r="AO1166" s="106"/>
      <c r="AR1166" s="106"/>
    </row>
    <row r="1167" spans="41:44" ht="15" customHeight="1">
      <c r="AO1167" s="106"/>
      <c r="AR1167" s="106"/>
    </row>
    <row r="1168" spans="41:44" ht="15" customHeight="1">
      <c r="AO1168" s="106"/>
      <c r="AR1168" s="106"/>
    </row>
    <row r="1169" spans="41:44" ht="15" customHeight="1">
      <c r="AO1169" s="106"/>
      <c r="AR1169" s="106"/>
    </row>
    <row r="1170" spans="41:44" ht="15" customHeight="1">
      <c r="AO1170" s="106"/>
      <c r="AR1170" s="106"/>
    </row>
    <row r="1171" spans="41:44" ht="15" customHeight="1">
      <c r="AO1171" s="108"/>
      <c r="AR1171" s="108"/>
    </row>
    <row r="1172" spans="41:44" ht="15" customHeight="1">
      <c r="AO1172" s="108"/>
      <c r="AR1172" s="108"/>
    </row>
    <row r="1173" spans="41:44" ht="15" customHeight="1">
      <c r="AO1173" s="108"/>
      <c r="AR1173" s="108"/>
    </row>
    <row r="1174" spans="41:44" ht="15" customHeight="1">
      <c r="AO1174" s="108"/>
      <c r="AR1174" s="108"/>
    </row>
    <row r="1175" spans="41:44" ht="15" customHeight="1">
      <c r="AO1175" s="108"/>
      <c r="AR1175" s="108"/>
    </row>
    <row r="1176" spans="41:44" ht="15" customHeight="1">
      <c r="AO1176" s="109"/>
      <c r="AR1176" s="109"/>
    </row>
    <row r="1177" spans="41:44" ht="15" customHeight="1">
      <c r="AO1177" s="104"/>
      <c r="AR1177" s="104"/>
    </row>
    <row r="1178" spans="41:44" ht="15" customHeight="1">
      <c r="AO1178" s="106"/>
      <c r="AR1178" s="106"/>
    </row>
    <row r="1179" spans="41:44" ht="15" customHeight="1">
      <c r="AO1179" s="106"/>
      <c r="AR1179" s="106"/>
    </row>
    <row r="1180" spans="41:44" ht="15" customHeight="1">
      <c r="AO1180" s="106"/>
      <c r="AR1180" s="106"/>
    </row>
    <row r="1181" spans="41:44" ht="15" customHeight="1">
      <c r="AO1181" s="106"/>
      <c r="AR1181" s="106"/>
    </row>
    <row r="1182" spans="41:44" ht="15" customHeight="1">
      <c r="AO1182" s="106"/>
      <c r="AR1182" s="106"/>
    </row>
    <row r="1183" spans="41:44" ht="15" customHeight="1">
      <c r="AO1183" s="106"/>
      <c r="AR1183" s="106"/>
    </row>
    <row r="1184" spans="41:44" ht="15" customHeight="1">
      <c r="AO1184" s="106"/>
      <c r="AR1184" s="106"/>
    </row>
    <row r="1185" spans="41:44" ht="15" customHeight="1">
      <c r="AO1185" s="108"/>
      <c r="AR1185" s="108"/>
    </row>
    <row r="1186" spans="41:44" ht="15" customHeight="1">
      <c r="AO1186" s="108"/>
      <c r="AR1186" s="108"/>
    </row>
    <row r="1187" spans="41:44" ht="15" customHeight="1">
      <c r="AO1187" s="108"/>
      <c r="AR1187" s="108"/>
    </row>
    <row r="1188" spans="41:44" ht="15" customHeight="1">
      <c r="AO1188" s="108"/>
      <c r="AR1188" s="108"/>
    </row>
    <row r="1189" spans="41:44" ht="15" customHeight="1">
      <c r="AO1189" s="108"/>
      <c r="AR1189" s="108"/>
    </row>
    <row r="1190" spans="41:44" ht="15" customHeight="1">
      <c r="AO1190" s="109"/>
      <c r="AR1190" s="109"/>
    </row>
    <row r="1191" spans="41:44" ht="15" customHeight="1">
      <c r="AO1191" s="104"/>
      <c r="AR1191" s="104"/>
    </row>
    <row r="1192" spans="41:44" ht="15" customHeight="1">
      <c r="AO1192" s="106"/>
      <c r="AR1192" s="106"/>
    </row>
    <row r="1193" spans="41:44" ht="15" customHeight="1">
      <c r="AO1193" s="106"/>
      <c r="AR1193" s="106"/>
    </row>
    <row r="1194" spans="41:44" ht="15" customHeight="1">
      <c r="AO1194" s="106"/>
      <c r="AR1194" s="106"/>
    </row>
    <row r="1195" spans="41:44" ht="15" customHeight="1">
      <c r="AO1195" s="106"/>
      <c r="AR1195" s="106"/>
    </row>
    <row r="1196" spans="41:44" ht="15" customHeight="1">
      <c r="AO1196" s="106"/>
      <c r="AR1196" s="106"/>
    </row>
    <row r="1197" spans="41:44" ht="15" customHeight="1">
      <c r="AO1197" s="106"/>
      <c r="AR1197" s="106"/>
    </row>
    <row r="1198" spans="41:44" ht="15" customHeight="1">
      <c r="AO1198" s="106"/>
      <c r="AR1198" s="106"/>
    </row>
    <row r="1199" spans="41:44" ht="15" customHeight="1">
      <c r="AO1199" s="108"/>
      <c r="AR1199" s="108"/>
    </row>
    <row r="1200" spans="41:44" ht="15" customHeight="1">
      <c r="AO1200" s="108"/>
      <c r="AR1200" s="108"/>
    </row>
    <row r="1201" spans="41:44" ht="15" customHeight="1">
      <c r="AO1201" s="108"/>
      <c r="AR1201" s="108"/>
    </row>
    <row r="1202" spans="41:44" ht="15" customHeight="1">
      <c r="AO1202" s="108"/>
      <c r="AR1202" s="108"/>
    </row>
    <row r="1203" spans="41:44" ht="15" customHeight="1">
      <c r="AO1203" s="108"/>
      <c r="AR1203" s="108"/>
    </row>
    <row r="1204" spans="41:44" ht="15" customHeight="1">
      <c r="AO1204" s="109"/>
      <c r="AR1204" s="109"/>
    </row>
    <row r="1205" spans="41:44" ht="15" customHeight="1">
      <c r="AO1205" s="104"/>
      <c r="AR1205" s="104"/>
    </row>
    <row r="1206" spans="41:44" ht="15" customHeight="1">
      <c r="AO1206" s="106"/>
      <c r="AR1206" s="106"/>
    </row>
    <row r="1207" spans="41:44" ht="15" customHeight="1">
      <c r="AO1207" s="106"/>
      <c r="AR1207" s="106"/>
    </row>
    <row r="1208" spans="41:44" ht="15" customHeight="1">
      <c r="AO1208" s="106"/>
      <c r="AR1208" s="106"/>
    </row>
    <row r="1209" spans="41:44" ht="15" customHeight="1">
      <c r="AO1209" s="106"/>
      <c r="AR1209" s="106"/>
    </row>
    <row r="1210" spans="41:44" ht="15" customHeight="1">
      <c r="AO1210" s="106"/>
      <c r="AR1210" s="106"/>
    </row>
    <row r="1211" spans="41:44" ht="15" customHeight="1">
      <c r="AO1211" s="106"/>
      <c r="AR1211" s="106"/>
    </row>
    <row r="1212" spans="41:44" ht="15" customHeight="1">
      <c r="AO1212" s="106"/>
      <c r="AR1212" s="106"/>
    </row>
    <row r="1213" spans="41:44" ht="15" customHeight="1">
      <c r="AO1213" s="108"/>
      <c r="AR1213" s="108"/>
    </row>
    <row r="1214" spans="41:44" ht="15" customHeight="1">
      <c r="AO1214" s="108"/>
      <c r="AR1214" s="108"/>
    </row>
    <row r="1215" spans="41:44" ht="15" customHeight="1">
      <c r="AO1215" s="108"/>
      <c r="AR1215" s="108"/>
    </row>
    <row r="1216" spans="41:44" ht="15" customHeight="1">
      <c r="AO1216" s="108"/>
      <c r="AR1216" s="108"/>
    </row>
    <row r="1217" spans="41:44" ht="15" customHeight="1">
      <c r="AO1217" s="108"/>
      <c r="AR1217" s="108"/>
    </row>
    <row r="1218" spans="41:44" ht="15" customHeight="1">
      <c r="AO1218" s="109"/>
      <c r="AR1218" s="109"/>
    </row>
    <row r="1219" spans="41:44" ht="15" customHeight="1">
      <c r="AO1219" s="104"/>
      <c r="AR1219" s="104"/>
    </row>
    <row r="1220" spans="41:44" ht="15" customHeight="1">
      <c r="AO1220" s="106"/>
      <c r="AR1220" s="106"/>
    </row>
    <row r="1221" spans="41:44" ht="15" customHeight="1">
      <c r="AO1221" s="106"/>
      <c r="AR1221" s="106"/>
    </row>
    <row r="1222" spans="41:44" ht="15" customHeight="1">
      <c r="AO1222" s="106"/>
      <c r="AR1222" s="106"/>
    </row>
    <row r="1223" spans="41:44" ht="15" customHeight="1">
      <c r="AO1223" s="106"/>
      <c r="AR1223" s="106"/>
    </row>
    <row r="1224" spans="41:44" ht="15" customHeight="1">
      <c r="AO1224" s="106"/>
      <c r="AR1224" s="106"/>
    </row>
    <row r="1225" spans="41:44" ht="15" customHeight="1">
      <c r="AO1225" s="106"/>
      <c r="AR1225" s="106"/>
    </row>
    <row r="1226" spans="41:44" ht="15" customHeight="1">
      <c r="AO1226" s="106"/>
      <c r="AR1226" s="106"/>
    </row>
    <row r="1227" spans="41:44" ht="15" customHeight="1">
      <c r="AO1227" s="108"/>
      <c r="AR1227" s="108"/>
    </row>
    <row r="1228" spans="41:44" ht="15" customHeight="1">
      <c r="AO1228" s="108"/>
      <c r="AR1228" s="108"/>
    </row>
    <row r="1229" spans="41:44" ht="15" customHeight="1">
      <c r="AO1229" s="108"/>
      <c r="AR1229" s="108"/>
    </row>
    <row r="1230" spans="41:44" ht="15" customHeight="1">
      <c r="AO1230" s="108"/>
      <c r="AR1230" s="108"/>
    </row>
    <row r="1231" spans="41:44" ht="15" customHeight="1">
      <c r="AO1231" s="108"/>
      <c r="AR1231" s="108"/>
    </row>
    <row r="1232" spans="41:44" ht="15" customHeight="1">
      <c r="AO1232" s="109"/>
      <c r="AR1232" s="109"/>
    </row>
    <row r="1233" spans="41:44" ht="15" customHeight="1">
      <c r="AO1233" s="104"/>
      <c r="AR1233" s="104"/>
    </row>
    <row r="1234" spans="41:44" ht="15" customHeight="1">
      <c r="AO1234" s="106"/>
      <c r="AR1234" s="106"/>
    </row>
    <row r="1235" spans="41:44" ht="15" customHeight="1">
      <c r="AO1235" s="106"/>
      <c r="AR1235" s="106"/>
    </row>
    <row r="1236" spans="41:44" ht="15" customHeight="1">
      <c r="AO1236" s="106"/>
      <c r="AR1236" s="106"/>
    </row>
    <row r="1237" spans="41:44" ht="15" customHeight="1">
      <c r="AO1237" s="106"/>
      <c r="AR1237" s="106"/>
    </row>
    <row r="1238" spans="41:44" ht="15" customHeight="1">
      <c r="AO1238" s="106"/>
      <c r="AR1238" s="106"/>
    </row>
    <row r="1239" spans="41:44" ht="15" customHeight="1">
      <c r="AO1239" s="106"/>
      <c r="AR1239" s="106"/>
    </row>
    <row r="1240" spans="41:44" ht="15" customHeight="1">
      <c r="AO1240" s="106"/>
      <c r="AR1240" s="106"/>
    </row>
    <row r="1241" spans="41:44" ht="15" customHeight="1">
      <c r="AO1241" s="108"/>
      <c r="AR1241" s="108"/>
    </row>
    <row r="1242" spans="41:44" ht="15" customHeight="1">
      <c r="AO1242" s="108"/>
      <c r="AR1242" s="108"/>
    </row>
    <row r="1243" spans="41:44" ht="15" customHeight="1">
      <c r="AO1243" s="108"/>
      <c r="AR1243" s="108"/>
    </row>
    <row r="1244" spans="41:44" ht="15" customHeight="1">
      <c r="AO1244" s="108"/>
      <c r="AR1244" s="108"/>
    </row>
    <row r="1245" spans="41:44" ht="15" customHeight="1">
      <c r="AO1245" s="108"/>
      <c r="AR1245" s="108"/>
    </row>
    <row r="1246" spans="41:44" ht="15" customHeight="1">
      <c r="AO1246" s="109"/>
      <c r="AR1246" s="109"/>
    </row>
    <row r="1247" spans="41:44" ht="15" customHeight="1">
      <c r="AO1247" s="104"/>
      <c r="AR1247" s="104"/>
    </row>
    <row r="1248" spans="41:44" ht="15" customHeight="1">
      <c r="AO1248" s="106"/>
      <c r="AR1248" s="106"/>
    </row>
    <row r="1249" spans="41:44" ht="15" customHeight="1">
      <c r="AO1249" s="106"/>
      <c r="AR1249" s="106"/>
    </row>
    <row r="1250" spans="41:44" ht="15" customHeight="1">
      <c r="AO1250" s="106"/>
      <c r="AR1250" s="106"/>
    </row>
    <row r="1251" spans="41:44" ht="15" customHeight="1">
      <c r="AO1251" s="106"/>
      <c r="AR1251" s="106"/>
    </row>
    <row r="1252" spans="41:44" ht="15" customHeight="1">
      <c r="AO1252" s="106"/>
      <c r="AR1252" s="106"/>
    </row>
    <row r="1253" spans="41:44" ht="15" customHeight="1">
      <c r="AO1253" s="106"/>
      <c r="AR1253" s="106"/>
    </row>
    <row r="1254" spans="41:44" ht="15" customHeight="1">
      <c r="AO1254" s="106"/>
      <c r="AR1254" s="106"/>
    </row>
    <row r="1255" spans="41:44" ht="15" customHeight="1">
      <c r="AO1255" s="108"/>
      <c r="AR1255" s="108"/>
    </row>
    <row r="1256" spans="41:44" ht="15" customHeight="1">
      <c r="AO1256" s="108"/>
      <c r="AR1256" s="108"/>
    </row>
    <row r="1257" spans="41:44" ht="15" customHeight="1">
      <c r="AO1257" s="108"/>
      <c r="AR1257" s="108"/>
    </row>
    <row r="1258" spans="41:44" ht="15" customHeight="1">
      <c r="AO1258" s="108"/>
      <c r="AR1258" s="108"/>
    </row>
    <row r="1259" spans="41:44" ht="15" customHeight="1">
      <c r="AO1259" s="108"/>
      <c r="AR1259" s="108"/>
    </row>
    <row r="1260" spans="41:44" ht="15" customHeight="1">
      <c r="AO1260" s="109"/>
      <c r="AR1260" s="109"/>
    </row>
    <row r="1261" spans="41:44" ht="15" customHeight="1">
      <c r="AO1261" s="104"/>
      <c r="AR1261" s="104"/>
    </row>
    <row r="1262" spans="41:44" ht="15" customHeight="1">
      <c r="AO1262" s="106"/>
      <c r="AR1262" s="106"/>
    </row>
    <row r="1263" spans="41:44" ht="15" customHeight="1">
      <c r="AO1263" s="106"/>
      <c r="AR1263" s="106"/>
    </row>
    <row r="1264" spans="41:44" ht="15" customHeight="1">
      <c r="AO1264" s="106"/>
      <c r="AR1264" s="106"/>
    </row>
    <row r="1265" spans="41:44" ht="15" customHeight="1">
      <c r="AO1265" s="106"/>
      <c r="AR1265" s="106"/>
    </row>
    <row r="1266" spans="41:44" ht="15" customHeight="1">
      <c r="AO1266" s="106"/>
      <c r="AR1266" s="106"/>
    </row>
    <row r="1267" spans="41:44" ht="15" customHeight="1">
      <c r="AO1267" s="106"/>
      <c r="AR1267" s="106"/>
    </row>
    <row r="1268" spans="41:44" ht="15" customHeight="1">
      <c r="AO1268" s="106"/>
      <c r="AR1268" s="106"/>
    </row>
    <row r="1269" spans="41:44" ht="15" customHeight="1">
      <c r="AO1269" s="108"/>
      <c r="AR1269" s="108"/>
    </row>
    <row r="1270" spans="41:44" ht="15" customHeight="1">
      <c r="AO1270" s="108"/>
      <c r="AR1270" s="108"/>
    </row>
    <row r="1271" spans="41:44" ht="15" customHeight="1">
      <c r="AO1271" s="108"/>
      <c r="AR1271" s="108"/>
    </row>
    <row r="1272" spans="41:44" ht="15" customHeight="1">
      <c r="AO1272" s="108"/>
      <c r="AR1272" s="108"/>
    </row>
    <row r="1273" spans="41:44" ht="15" customHeight="1">
      <c r="AO1273" s="108"/>
      <c r="AR1273" s="108"/>
    </row>
    <row r="1274" spans="41:44" ht="15" customHeight="1">
      <c r="AO1274" s="109"/>
      <c r="AR1274" s="109"/>
    </row>
    <row r="1275" spans="41:44" ht="15" customHeight="1">
      <c r="AO1275" s="104"/>
      <c r="AR1275" s="104"/>
    </row>
    <row r="1276" spans="41:44" ht="15" customHeight="1">
      <c r="AO1276" s="106"/>
      <c r="AR1276" s="106"/>
    </row>
    <row r="1277" spans="41:44" ht="15" customHeight="1">
      <c r="AO1277" s="106"/>
      <c r="AR1277" s="106"/>
    </row>
    <row r="1278" spans="41:44" ht="15" customHeight="1">
      <c r="AO1278" s="106"/>
      <c r="AR1278" s="106"/>
    </row>
    <row r="1279" spans="41:44" ht="15" customHeight="1">
      <c r="AO1279" s="106"/>
      <c r="AR1279" s="106"/>
    </row>
    <row r="1280" spans="41:44" ht="15" customHeight="1">
      <c r="AO1280" s="106"/>
      <c r="AR1280" s="106"/>
    </row>
    <row r="1281" spans="41:44" ht="15" customHeight="1">
      <c r="AO1281" s="106"/>
      <c r="AR1281" s="106"/>
    </row>
    <row r="1282" spans="41:44" ht="15" customHeight="1">
      <c r="AO1282" s="106"/>
      <c r="AR1282" s="106"/>
    </row>
    <row r="1283" spans="41:44" ht="15" customHeight="1">
      <c r="AO1283" s="108"/>
      <c r="AR1283" s="108"/>
    </row>
    <row r="1284" spans="41:44" ht="15" customHeight="1">
      <c r="AO1284" s="108"/>
      <c r="AR1284" s="108"/>
    </row>
    <row r="1285" spans="41:44" ht="15" customHeight="1">
      <c r="AO1285" s="108"/>
      <c r="AR1285" s="108"/>
    </row>
    <row r="1286" spans="41:44" ht="15" customHeight="1">
      <c r="AO1286" s="108"/>
      <c r="AR1286" s="108"/>
    </row>
    <row r="1287" spans="41:44" ht="15" customHeight="1">
      <c r="AO1287" s="108"/>
      <c r="AR1287" s="108"/>
    </row>
    <row r="1288" spans="41:44" ht="15" customHeight="1">
      <c r="AO1288" s="109"/>
      <c r="AR1288" s="109"/>
    </row>
    <row r="1289" spans="41:44" ht="15" customHeight="1">
      <c r="AO1289" s="104"/>
      <c r="AR1289" s="104"/>
    </row>
    <row r="1290" spans="41:44" ht="15" customHeight="1">
      <c r="AO1290" s="106"/>
      <c r="AR1290" s="106"/>
    </row>
    <row r="1291" spans="41:44" ht="15" customHeight="1">
      <c r="AO1291" s="106"/>
      <c r="AR1291" s="106"/>
    </row>
    <row r="1292" spans="41:44" ht="15" customHeight="1">
      <c r="AO1292" s="106"/>
      <c r="AR1292" s="106"/>
    </row>
    <row r="1293" spans="41:44" ht="15" customHeight="1">
      <c r="AO1293" s="106"/>
      <c r="AR1293" s="106"/>
    </row>
    <row r="1294" spans="41:44" ht="15" customHeight="1">
      <c r="AO1294" s="106"/>
      <c r="AR1294" s="106"/>
    </row>
    <row r="1295" spans="41:44" ht="15" customHeight="1">
      <c r="AO1295" s="106"/>
      <c r="AR1295" s="106"/>
    </row>
    <row r="1296" spans="41:44" ht="15" customHeight="1">
      <c r="AO1296" s="106"/>
      <c r="AR1296" s="106"/>
    </row>
    <row r="1297" spans="41:44" ht="15" customHeight="1">
      <c r="AO1297" s="108"/>
      <c r="AR1297" s="108"/>
    </row>
    <row r="1298" spans="41:44" ht="15" customHeight="1">
      <c r="AO1298" s="108"/>
      <c r="AR1298" s="108"/>
    </row>
    <row r="1299" spans="41:44" ht="15" customHeight="1">
      <c r="AO1299" s="108"/>
      <c r="AR1299" s="108"/>
    </row>
    <row r="1300" spans="41:44" ht="15" customHeight="1">
      <c r="AO1300" s="108"/>
      <c r="AR1300" s="108"/>
    </row>
    <row r="1301" spans="41:44" ht="15" customHeight="1">
      <c r="AO1301" s="108"/>
      <c r="AR1301" s="108"/>
    </row>
    <row r="1302" spans="41:44" ht="15" customHeight="1">
      <c r="AO1302" s="109"/>
      <c r="AR1302" s="109"/>
    </row>
    <row r="1303" spans="41:44" ht="15" customHeight="1">
      <c r="AO1303" s="104"/>
      <c r="AR1303" s="104"/>
    </row>
    <row r="1304" spans="41:44" ht="15" customHeight="1">
      <c r="AO1304" s="106"/>
      <c r="AR1304" s="106"/>
    </row>
    <row r="1305" spans="41:44" ht="15" customHeight="1">
      <c r="AO1305" s="106"/>
      <c r="AR1305" s="106"/>
    </row>
    <row r="1306" spans="41:44" ht="15" customHeight="1">
      <c r="AO1306" s="106"/>
      <c r="AR1306" s="106"/>
    </row>
    <row r="1307" spans="41:44" ht="15" customHeight="1">
      <c r="AO1307" s="106"/>
      <c r="AR1307" s="106"/>
    </row>
    <row r="1308" spans="41:44" ht="15" customHeight="1">
      <c r="AO1308" s="106"/>
      <c r="AR1308" s="106"/>
    </row>
    <row r="1309" spans="41:44" ht="15" customHeight="1">
      <c r="AO1309" s="106"/>
      <c r="AR1309" s="106"/>
    </row>
    <row r="1310" spans="41:44" ht="15" customHeight="1">
      <c r="AO1310" s="106"/>
      <c r="AR1310" s="106"/>
    </row>
    <row r="1311" spans="41:44" ht="15" customHeight="1">
      <c r="AO1311" s="108"/>
      <c r="AR1311" s="108"/>
    </row>
    <row r="1312" spans="41:44" ht="15" customHeight="1">
      <c r="AO1312" s="108"/>
      <c r="AR1312" s="108"/>
    </row>
    <row r="1313" spans="41:44" ht="15" customHeight="1">
      <c r="AO1313" s="108"/>
      <c r="AR1313" s="108"/>
    </row>
    <row r="1314" spans="41:44" ht="15" customHeight="1">
      <c r="AO1314" s="108"/>
      <c r="AR1314" s="108"/>
    </row>
    <row r="1315" spans="41:44" ht="15" customHeight="1">
      <c r="AO1315" s="108"/>
      <c r="AR1315" s="108"/>
    </row>
    <row r="1316" spans="41:44" ht="15" customHeight="1">
      <c r="AO1316" s="109"/>
      <c r="AR1316" s="109"/>
    </row>
    <row r="1317" spans="41:44" ht="15" customHeight="1">
      <c r="AO1317" s="104"/>
      <c r="AR1317" s="104"/>
    </row>
    <row r="1318" spans="41:44" ht="15" customHeight="1">
      <c r="AO1318" s="106"/>
      <c r="AR1318" s="106"/>
    </row>
    <row r="1319" spans="41:44" ht="15" customHeight="1">
      <c r="AO1319" s="106"/>
      <c r="AR1319" s="106"/>
    </row>
    <row r="1320" spans="41:44" ht="15" customHeight="1">
      <c r="AO1320" s="106"/>
      <c r="AR1320" s="106"/>
    </row>
    <row r="1321" spans="41:44" ht="15" customHeight="1">
      <c r="AO1321" s="106"/>
      <c r="AR1321" s="106"/>
    </row>
    <row r="1322" spans="41:44" ht="15" customHeight="1">
      <c r="AO1322" s="106"/>
      <c r="AR1322" s="106"/>
    </row>
    <row r="1323" spans="41:44" ht="15" customHeight="1">
      <c r="AO1323" s="106"/>
      <c r="AR1323" s="106"/>
    </row>
    <row r="1324" spans="41:44" ht="15" customHeight="1">
      <c r="AO1324" s="106"/>
      <c r="AR1324" s="106"/>
    </row>
    <row r="1325" spans="41:44" ht="15" customHeight="1">
      <c r="AO1325" s="108"/>
      <c r="AR1325" s="108"/>
    </row>
    <row r="1326" spans="41:44" ht="15" customHeight="1">
      <c r="AO1326" s="108"/>
      <c r="AR1326" s="108"/>
    </row>
    <row r="1327" spans="41:44" ht="15" customHeight="1">
      <c r="AO1327" s="108"/>
      <c r="AR1327" s="108"/>
    </row>
    <row r="1328" spans="41:44" ht="15" customHeight="1">
      <c r="AO1328" s="108"/>
      <c r="AR1328" s="108"/>
    </row>
    <row r="1329" spans="41:44" ht="15" customHeight="1">
      <c r="AO1329" s="108"/>
      <c r="AR1329" s="108"/>
    </row>
    <row r="1330" spans="41:44" ht="15" customHeight="1">
      <c r="AO1330" s="109"/>
      <c r="AR1330" s="109"/>
    </row>
    <row r="1331" spans="41:44" ht="15" customHeight="1">
      <c r="AO1331" s="104"/>
      <c r="AR1331" s="104"/>
    </row>
    <row r="1332" spans="41:44" ht="15" customHeight="1">
      <c r="AO1332" s="106"/>
      <c r="AR1332" s="106"/>
    </row>
    <row r="1333" spans="41:44" ht="15" customHeight="1">
      <c r="AO1333" s="106"/>
      <c r="AR1333" s="106"/>
    </row>
    <row r="1334" spans="41:44" ht="15" customHeight="1">
      <c r="AO1334" s="106"/>
      <c r="AR1334" s="106"/>
    </row>
    <row r="1335" spans="41:44" ht="15" customHeight="1">
      <c r="AO1335" s="106"/>
      <c r="AR1335" s="106"/>
    </row>
    <row r="1336" spans="41:44" ht="15" customHeight="1">
      <c r="AO1336" s="106"/>
      <c r="AR1336" s="106"/>
    </row>
    <row r="1337" spans="41:44" ht="15" customHeight="1">
      <c r="AO1337" s="106"/>
      <c r="AR1337" s="106"/>
    </row>
    <row r="1338" spans="41:44" ht="15" customHeight="1">
      <c r="AO1338" s="106"/>
      <c r="AR1338" s="106"/>
    </row>
    <row r="1339" spans="41:44" ht="15" customHeight="1">
      <c r="AO1339" s="108"/>
      <c r="AR1339" s="108"/>
    </row>
    <row r="1340" spans="41:44" ht="15" customHeight="1">
      <c r="AO1340" s="108"/>
      <c r="AR1340" s="108"/>
    </row>
    <row r="1341" spans="41:44" ht="15" customHeight="1">
      <c r="AO1341" s="108"/>
      <c r="AR1341" s="108"/>
    </row>
    <row r="1342" spans="41:44" ht="15" customHeight="1">
      <c r="AO1342" s="108"/>
      <c r="AR1342" s="108"/>
    </row>
    <row r="1343" spans="41:44" ht="15" customHeight="1">
      <c r="AO1343" s="108"/>
      <c r="AR1343" s="108"/>
    </row>
    <row r="1344" spans="41:44" ht="15" customHeight="1">
      <c r="AO1344" s="109"/>
      <c r="AR1344" s="109"/>
    </row>
    <row r="1345" spans="41:44" ht="15" customHeight="1">
      <c r="AO1345" s="104"/>
      <c r="AR1345" s="104"/>
    </row>
    <row r="1346" spans="41:44" ht="15" customHeight="1">
      <c r="AO1346" s="106"/>
      <c r="AR1346" s="106"/>
    </row>
    <row r="1347" spans="41:44" ht="15" customHeight="1">
      <c r="AO1347" s="106"/>
      <c r="AR1347" s="106"/>
    </row>
    <row r="1348" spans="41:44" ht="15" customHeight="1">
      <c r="AO1348" s="106"/>
      <c r="AR1348" s="106"/>
    </row>
    <row r="1349" spans="41:44" ht="15" customHeight="1">
      <c r="AO1349" s="106"/>
      <c r="AR1349" s="106"/>
    </row>
    <row r="1350" spans="41:44" ht="15" customHeight="1">
      <c r="AO1350" s="106"/>
      <c r="AR1350" s="106"/>
    </row>
    <row r="1351" spans="41:44" ht="15" customHeight="1">
      <c r="AO1351" s="106"/>
      <c r="AR1351" s="106"/>
    </row>
    <row r="1352" spans="41:44" ht="15" customHeight="1">
      <c r="AO1352" s="106"/>
      <c r="AR1352" s="106"/>
    </row>
    <row r="1353" spans="41:44" ht="15" customHeight="1">
      <c r="AO1353" s="108"/>
      <c r="AR1353" s="108"/>
    </row>
    <row r="1354" spans="41:44" ht="15" customHeight="1">
      <c r="AO1354" s="108"/>
      <c r="AR1354" s="108"/>
    </row>
    <row r="1355" spans="41:44" ht="15" customHeight="1">
      <c r="AO1355" s="108"/>
      <c r="AR1355" s="108"/>
    </row>
    <row r="1356" spans="41:44" ht="15" customHeight="1">
      <c r="AO1356" s="108"/>
      <c r="AR1356" s="108"/>
    </row>
    <row r="1357" spans="41:44" ht="15" customHeight="1">
      <c r="AO1357" s="108"/>
      <c r="AR1357" s="108"/>
    </row>
    <row r="1358" spans="41:44" ht="15" customHeight="1">
      <c r="AO1358" s="109"/>
      <c r="AR1358" s="109"/>
    </row>
    <row r="1359" spans="41:44" ht="15" customHeight="1">
      <c r="AO1359" s="104"/>
      <c r="AR1359" s="104"/>
    </row>
    <row r="1360" spans="41:44" ht="15" customHeight="1">
      <c r="AO1360" s="106"/>
      <c r="AR1360" s="106"/>
    </row>
    <row r="1361" spans="41:44" ht="15" customHeight="1">
      <c r="AO1361" s="106"/>
      <c r="AR1361" s="106"/>
    </row>
    <row r="1362" spans="41:44" ht="15" customHeight="1">
      <c r="AO1362" s="106"/>
      <c r="AR1362" s="106"/>
    </row>
    <row r="1363" spans="41:44" ht="15" customHeight="1">
      <c r="AO1363" s="106"/>
      <c r="AR1363" s="106"/>
    </row>
    <row r="1364" spans="41:44" ht="15" customHeight="1">
      <c r="AO1364" s="106"/>
      <c r="AR1364" s="106"/>
    </row>
    <row r="1365" spans="41:44" ht="15" customHeight="1">
      <c r="AO1365" s="106"/>
      <c r="AR1365" s="106"/>
    </row>
    <row r="1366" spans="41:44" ht="15" customHeight="1">
      <c r="AO1366" s="106"/>
      <c r="AR1366" s="106"/>
    </row>
    <row r="1367" spans="41:44" ht="15" customHeight="1">
      <c r="AO1367" s="108"/>
      <c r="AR1367" s="108"/>
    </row>
    <row r="1368" spans="41:44" ht="15" customHeight="1">
      <c r="AO1368" s="108"/>
      <c r="AR1368" s="108"/>
    </row>
    <row r="1369" spans="41:44" ht="15" customHeight="1">
      <c r="AO1369" s="108"/>
      <c r="AR1369" s="108"/>
    </row>
    <row r="1370" spans="41:44" ht="15" customHeight="1">
      <c r="AO1370" s="108"/>
      <c r="AR1370" s="108"/>
    </row>
    <row r="1371" spans="41:44" ht="15" customHeight="1">
      <c r="AO1371" s="108"/>
      <c r="AR1371" s="108"/>
    </row>
    <row r="1372" spans="41:44" ht="15" customHeight="1">
      <c r="AO1372" s="109"/>
      <c r="AR1372" s="109"/>
    </row>
    <row r="1373" spans="41:44" ht="15" customHeight="1">
      <c r="AO1373" s="104"/>
      <c r="AR1373" s="104"/>
    </row>
    <row r="1374" spans="41:44" ht="15" customHeight="1">
      <c r="AO1374" s="106"/>
      <c r="AR1374" s="106"/>
    </row>
    <row r="1375" spans="41:44" ht="15" customHeight="1">
      <c r="AO1375" s="106"/>
      <c r="AR1375" s="106"/>
    </row>
    <row r="1376" spans="41:44" ht="15" customHeight="1">
      <c r="AO1376" s="106"/>
      <c r="AR1376" s="106"/>
    </row>
    <row r="1377" spans="41:44" ht="15" customHeight="1">
      <c r="AO1377" s="106"/>
      <c r="AR1377" s="106"/>
    </row>
    <row r="1378" spans="41:44" ht="15" customHeight="1">
      <c r="AO1378" s="106"/>
      <c r="AR1378" s="106"/>
    </row>
    <row r="1379" spans="41:44" ht="15" customHeight="1">
      <c r="AO1379" s="106"/>
      <c r="AR1379" s="106"/>
    </row>
    <row r="1380" spans="41:44" ht="15" customHeight="1">
      <c r="AO1380" s="106"/>
      <c r="AR1380" s="106"/>
    </row>
    <row r="1381" spans="41:44" ht="15" customHeight="1">
      <c r="AO1381" s="108"/>
      <c r="AR1381" s="108"/>
    </row>
    <row r="1382" spans="41:44" ht="15" customHeight="1">
      <c r="AO1382" s="108"/>
      <c r="AR1382" s="108"/>
    </row>
    <row r="1383" spans="41:44" ht="15" customHeight="1">
      <c r="AO1383" s="108"/>
      <c r="AR1383" s="108"/>
    </row>
    <row r="1384" spans="41:44" ht="15" customHeight="1">
      <c r="AO1384" s="108"/>
      <c r="AR1384" s="108"/>
    </row>
    <row r="1385" spans="41:44" ht="15" customHeight="1">
      <c r="AO1385" s="108"/>
      <c r="AR1385" s="108"/>
    </row>
    <row r="1386" spans="41:44" ht="15" customHeight="1">
      <c r="AO1386" s="109"/>
      <c r="AR1386" s="109"/>
    </row>
    <row r="1387" spans="41:44" ht="15" customHeight="1">
      <c r="AO1387" s="104"/>
      <c r="AR1387" s="104"/>
    </row>
    <row r="1388" spans="41:44" ht="15" customHeight="1">
      <c r="AO1388" s="106"/>
      <c r="AR1388" s="106"/>
    </row>
    <row r="1389" spans="41:44" ht="15" customHeight="1">
      <c r="AO1389" s="106"/>
      <c r="AR1389" s="106"/>
    </row>
    <row r="1390" spans="41:44" ht="15" customHeight="1">
      <c r="AO1390" s="106"/>
      <c r="AR1390" s="106"/>
    </row>
    <row r="1391" spans="41:44" ht="15" customHeight="1">
      <c r="AO1391" s="106"/>
      <c r="AR1391" s="106"/>
    </row>
    <row r="1392" spans="41:44" ht="15" customHeight="1">
      <c r="AO1392" s="106"/>
      <c r="AR1392" s="106"/>
    </row>
    <row r="1393" spans="41:44" ht="15" customHeight="1">
      <c r="AO1393" s="106"/>
      <c r="AR1393" s="106"/>
    </row>
    <row r="1394" spans="41:44" ht="15" customHeight="1">
      <c r="AO1394" s="106"/>
      <c r="AR1394" s="106"/>
    </row>
    <row r="1395" spans="41:44" ht="15" customHeight="1">
      <c r="AO1395" s="108"/>
      <c r="AR1395" s="108"/>
    </row>
    <row r="1396" spans="41:44" ht="15" customHeight="1">
      <c r="AO1396" s="108"/>
      <c r="AR1396" s="108"/>
    </row>
    <row r="1397" spans="41:44" ht="15" customHeight="1">
      <c r="AO1397" s="108"/>
      <c r="AR1397" s="108"/>
    </row>
    <row r="1398" spans="41:44" ht="15" customHeight="1">
      <c r="AO1398" s="108"/>
      <c r="AR1398" s="108"/>
    </row>
    <row r="1399" spans="41:44" ht="15" customHeight="1">
      <c r="AO1399" s="108"/>
      <c r="AR1399" s="108"/>
    </row>
    <row r="1400" spans="41:44" ht="15" customHeight="1">
      <c r="AO1400" s="109"/>
      <c r="AR1400" s="109"/>
    </row>
    <row r="1401" spans="41:44" ht="15" customHeight="1">
      <c r="AO1401" s="104"/>
      <c r="AR1401" s="104"/>
    </row>
    <row r="1402" spans="41:44" ht="15" customHeight="1">
      <c r="AO1402" s="106"/>
      <c r="AR1402" s="106"/>
    </row>
    <row r="1403" spans="41:44" ht="15" customHeight="1">
      <c r="AO1403" s="106"/>
      <c r="AR1403" s="106"/>
    </row>
    <row r="1404" spans="41:44" ht="15" customHeight="1">
      <c r="AO1404" s="106"/>
      <c r="AR1404" s="106"/>
    </row>
    <row r="1405" spans="41:44" ht="15" customHeight="1">
      <c r="AO1405" s="106"/>
      <c r="AR1405" s="106"/>
    </row>
    <row r="1406" spans="41:44" ht="15" customHeight="1">
      <c r="AO1406" s="106"/>
      <c r="AR1406" s="106"/>
    </row>
    <row r="1407" spans="41:44" ht="15" customHeight="1">
      <c r="AO1407" s="106"/>
      <c r="AR1407" s="106"/>
    </row>
    <row r="1408" spans="41:44" ht="15" customHeight="1">
      <c r="AO1408" s="106"/>
      <c r="AR1408" s="106"/>
    </row>
    <row r="1409" spans="41:44" ht="15" customHeight="1">
      <c r="AO1409" s="108"/>
      <c r="AR1409" s="108"/>
    </row>
    <row r="1410" spans="41:44" ht="15" customHeight="1">
      <c r="AO1410" s="108"/>
      <c r="AR1410" s="108"/>
    </row>
    <row r="1411" spans="41:44" ht="15" customHeight="1">
      <c r="AO1411" s="108"/>
      <c r="AR1411" s="108"/>
    </row>
    <row r="1412" spans="41:44" ht="15" customHeight="1">
      <c r="AO1412" s="108"/>
      <c r="AR1412" s="108"/>
    </row>
    <row r="1413" spans="41:44" ht="15" customHeight="1">
      <c r="AO1413" s="108"/>
      <c r="AR1413" s="108"/>
    </row>
    <row r="1414" spans="41:44" ht="15" customHeight="1">
      <c r="AO1414" s="109"/>
      <c r="AR1414" s="109"/>
    </row>
    <row r="1415" spans="41:44" ht="15" customHeight="1">
      <c r="AO1415" s="104"/>
      <c r="AR1415" s="104"/>
    </row>
    <row r="1416" spans="41:44" ht="15" customHeight="1">
      <c r="AO1416" s="106"/>
      <c r="AR1416" s="106"/>
    </row>
    <row r="1417" spans="41:44" ht="15" customHeight="1">
      <c r="AO1417" s="106"/>
      <c r="AR1417" s="106"/>
    </row>
    <row r="1418" spans="41:44" ht="15" customHeight="1">
      <c r="AO1418" s="106"/>
      <c r="AR1418" s="106"/>
    </row>
    <row r="1419" spans="41:44" ht="15" customHeight="1">
      <c r="AO1419" s="106"/>
      <c r="AR1419" s="106"/>
    </row>
    <row r="1420" spans="41:44" ht="15" customHeight="1">
      <c r="AO1420" s="106"/>
      <c r="AR1420" s="106"/>
    </row>
    <row r="1421" spans="41:44" ht="15" customHeight="1">
      <c r="AO1421" s="106"/>
      <c r="AR1421" s="106"/>
    </row>
    <row r="1422" spans="41:44" ht="15" customHeight="1">
      <c r="AO1422" s="106"/>
      <c r="AR1422" s="106"/>
    </row>
    <row r="1423" spans="41:44" ht="15" customHeight="1">
      <c r="AO1423" s="108"/>
      <c r="AR1423" s="108"/>
    </row>
    <row r="1424" spans="41:44" ht="15" customHeight="1">
      <c r="AO1424" s="108"/>
      <c r="AR1424" s="108"/>
    </row>
    <row r="1425" spans="41:44" ht="15" customHeight="1">
      <c r="AO1425" s="108"/>
      <c r="AR1425" s="108"/>
    </row>
    <row r="1426" spans="41:44" ht="15" customHeight="1">
      <c r="AO1426" s="108"/>
      <c r="AR1426" s="108"/>
    </row>
    <row r="1427" spans="41:44" ht="15" customHeight="1">
      <c r="AO1427" s="108"/>
      <c r="AR1427" s="108"/>
    </row>
    <row r="1428" spans="41:44" ht="15" customHeight="1">
      <c r="AO1428" s="109"/>
      <c r="AR1428" s="109"/>
    </row>
    <row r="1429" spans="41:44" ht="15" customHeight="1">
      <c r="AO1429" s="104"/>
      <c r="AR1429" s="104"/>
    </row>
    <row r="1430" spans="41:44" ht="15" customHeight="1">
      <c r="AO1430" s="106"/>
      <c r="AR1430" s="106"/>
    </row>
    <row r="1431" spans="41:44" ht="15" customHeight="1">
      <c r="AO1431" s="106"/>
      <c r="AR1431" s="106"/>
    </row>
    <row r="1432" spans="41:44" ht="15" customHeight="1">
      <c r="AO1432" s="106"/>
      <c r="AR1432" s="106"/>
    </row>
    <row r="1433" spans="41:44" ht="15" customHeight="1">
      <c r="AO1433" s="106"/>
      <c r="AR1433" s="106"/>
    </row>
    <row r="1434" spans="41:44" ht="15" customHeight="1">
      <c r="AO1434" s="106"/>
      <c r="AR1434" s="106"/>
    </row>
    <row r="1435" spans="41:44" ht="15" customHeight="1">
      <c r="AO1435" s="106"/>
      <c r="AR1435" s="106"/>
    </row>
    <row r="1436" spans="41:44" ht="15" customHeight="1">
      <c r="AO1436" s="106"/>
      <c r="AR1436" s="106"/>
    </row>
    <row r="1437" spans="41:44" ht="15" customHeight="1">
      <c r="AO1437" s="108"/>
      <c r="AR1437" s="108"/>
    </row>
    <row r="1438" spans="41:44" ht="15" customHeight="1">
      <c r="AO1438" s="108"/>
      <c r="AR1438" s="108"/>
    </row>
    <row r="1439" spans="41:44" ht="15" customHeight="1">
      <c r="AO1439" s="108"/>
      <c r="AR1439" s="108"/>
    </row>
    <row r="1440" spans="41:44" ht="15" customHeight="1">
      <c r="AO1440" s="108"/>
      <c r="AR1440" s="108"/>
    </row>
    <row r="1441" spans="41:44" ht="15" customHeight="1">
      <c r="AO1441" s="108"/>
      <c r="AR1441" s="108"/>
    </row>
    <row r="1442" spans="41:44" ht="15" customHeight="1">
      <c r="AO1442" s="109"/>
      <c r="AR1442" s="109"/>
    </row>
    <row r="1443" spans="41:44" ht="15" customHeight="1">
      <c r="AO1443" s="104"/>
      <c r="AR1443" s="104"/>
    </row>
    <row r="1444" spans="41:44" ht="15" customHeight="1">
      <c r="AO1444" s="106"/>
      <c r="AR1444" s="106"/>
    </row>
    <row r="1445" spans="41:44" ht="15" customHeight="1">
      <c r="AO1445" s="106"/>
      <c r="AR1445" s="106"/>
    </row>
    <row r="1446" spans="41:44" ht="15" customHeight="1">
      <c r="AO1446" s="106"/>
      <c r="AR1446" s="106"/>
    </row>
    <row r="1447" spans="41:44" ht="15" customHeight="1">
      <c r="AO1447" s="106"/>
      <c r="AR1447" s="106"/>
    </row>
    <row r="1448" spans="41:44" ht="15" customHeight="1">
      <c r="AO1448" s="106"/>
      <c r="AR1448" s="106"/>
    </row>
    <row r="1449" spans="41:44" ht="15" customHeight="1">
      <c r="AO1449" s="106"/>
      <c r="AR1449" s="106"/>
    </row>
    <row r="1450" spans="41:44" ht="15" customHeight="1">
      <c r="AO1450" s="106"/>
      <c r="AR1450" s="106"/>
    </row>
    <row r="1451" spans="41:44" ht="15" customHeight="1">
      <c r="AO1451" s="108"/>
      <c r="AR1451" s="108"/>
    </row>
    <row r="1452" spans="41:44" ht="15" customHeight="1">
      <c r="AO1452" s="108"/>
      <c r="AR1452" s="108"/>
    </row>
    <row r="1453" spans="41:44" ht="15" customHeight="1">
      <c r="AO1453" s="108"/>
      <c r="AR1453" s="108"/>
    </row>
    <row r="1454" spans="41:44" ht="15" customHeight="1">
      <c r="AO1454" s="108"/>
      <c r="AR1454" s="108"/>
    </row>
    <row r="1455" spans="41:44" ht="15" customHeight="1">
      <c r="AO1455" s="108"/>
      <c r="AR1455" s="108"/>
    </row>
    <row r="1456" spans="41:44" ht="15" customHeight="1">
      <c r="AO1456" s="109"/>
      <c r="AR1456" s="109"/>
    </row>
    <row r="1457" spans="41:44" ht="15" customHeight="1">
      <c r="AO1457" s="104"/>
      <c r="AR1457" s="104"/>
    </row>
    <row r="1458" spans="41:44" ht="15" customHeight="1">
      <c r="AO1458" s="106"/>
      <c r="AR1458" s="106"/>
    </row>
    <row r="1459" spans="41:44" ht="15" customHeight="1">
      <c r="AO1459" s="106"/>
      <c r="AR1459" s="106"/>
    </row>
    <row r="1460" spans="41:44" ht="15" customHeight="1">
      <c r="AO1460" s="106"/>
      <c r="AR1460" s="106"/>
    </row>
    <row r="1461" spans="41:44" ht="15" customHeight="1">
      <c r="AO1461" s="106"/>
      <c r="AR1461" s="106"/>
    </row>
    <row r="1462" spans="41:44" ht="15" customHeight="1">
      <c r="AO1462" s="106"/>
      <c r="AR1462" s="106"/>
    </row>
    <row r="1463" spans="41:44" ht="15" customHeight="1">
      <c r="AO1463" s="106"/>
      <c r="AR1463" s="106"/>
    </row>
    <row r="1464" spans="41:44" ht="15" customHeight="1">
      <c r="AO1464" s="106"/>
      <c r="AR1464" s="106"/>
    </row>
    <row r="1465" spans="41:44" ht="15" customHeight="1">
      <c r="AO1465" s="108"/>
      <c r="AR1465" s="108"/>
    </row>
    <row r="1466" spans="41:44" ht="15" customHeight="1">
      <c r="AO1466" s="108"/>
      <c r="AR1466" s="108"/>
    </row>
    <row r="1467" spans="41:44" ht="15" customHeight="1">
      <c r="AO1467" s="108"/>
      <c r="AR1467" s="108"/>
    </row>
    <row r="1468" spans="41:44" ht="15" customHeight="1">
      <c r="AO1468" s="108"/>
      <c r="AR1468" s="108"/>
    </row>
    <row r="1469" spans="41:44" ht="15" customHeight="1">
      <c r="AO1469" s="108"/>
      <c r="AR1469" s="108"/>
    </row>
    <row r="1470" spans="41:44" ht="15" customHeight="1">
      <c r="AO1470" s="109"/>
      <c r="AR1470" s="109"/>
    </row>
    <row r="1471" spans="41:44" ht="15" customHeight="1">
      <c r="AO1471" s="104"/>
      <c r="AR1471" s="104"/>
    </row>
    <row r="1472" spans="41:44" ht="15" customHeight="1">
      <c r="AO1472" s="106"/>
      <c r="AR1472" s="106"/>
    </row>
    <row r="1473" spans="41:44" ht="15" customHeight="1">
      <c r="AO1473" s="106"/>
      <c r="AR1473" s="106"/>
    </row>
    <row r="1474" spans="41:44" ht="15" customHeight="1">
      <c r="AO1474" s="106"/>
      <c r="AR1474" s="106"/>
    </row>
    <row r="1475" spans="41:44" ht="15" customHeight="1">
      <c r="AO1475" s="106"/>
      <c r="AR1475" s="106"/>
    </row>
    <row r="1476" spans="41:44" ht="15" customHeight="1">
      <c r="AO1476" s="106"/>
      <c r="AR1476" s="106"/>
    </row>
    <row r="1477" spans="41:44" ht="15" customHeight="1">
      <c r="AO1477" s="106"/>
      <c r="AR1477" s="106"/>
    </row>
    <row r="1478" spans="41:44" ht="15" customHeight="1">
      <c r="AO1478" s="106"/>
      <c r="AR1478" s="106"/>
    </row>
    <row r="1479" spans="41:44" ht="15" customHeight="1">
      <c r="AO1479" s="108"/>
      <c r="AR1479" s="108"/>
    </row>
    <row r="1480" spans="41:44" ht="15" customHeight="1">
      <c r="AO1480" s="108"/>
      <c r="AR1480" s="108"/>
    </row>
    <row r="1481" spans="41:44" ht="15" customHeight="1">
      <c r="AO1481" s="108"/>
      <c r="AR1481" s="108"/>
    </row>
    <row r="1482" spans="41:44" ht="15" customHeight="1">
      <c r="AO1482" s="108"/>
      <c r="AR1482" s="108"/>
    </row>
    <row r="1483" spans="41:44" ht="15" customHeight="1">
      <c r="AO1483" s="108"/>
      <c r="AR1483" s="108"/>
    </row>
    <row r="1484" spans="41:44" ht="15" customHeight="1">
      <c r="AO1484" s="109"/>
      <c r="AR1484" s="109"/>
    </row>
    <row r="1485" spans="41:44" ht="15" customHeight="1">
      <c r="AO1485" s="104"/>
      <c r="AR1485" s="104"/>
    </row>
    <row r="1486" spans="41:44" ht="15" customHeight="1">
      <c r="AO1486" s="106"/>
      <c r="AR1486" s="106"/>
    </row>
    <row r="1487" spans="41:44" ht="15" customHeight="1">
      <c r="AO1487" s="106"/>
      <c r="AR1487" s="106"/>
    </row>
    <row r="1488" spans="41:44" ht="15" customHeight="1">
      <c r="AO1488" s="106"/>
      <c r="AR1488" s="106"/>
    </row>
    <row r="1489" spans="41:44" ht="15" customHeight="1">
      <c r="AO1489" s="106"/>
      <c r="AR1489" s="106"/>
    </row>
    <row r="1490" spans="41:44" ht="15" customHeight="1">
      <c r="AO1490" s="106"/>
      <c r="AR1490" s="106"/>
    </row>
    <row r="1491" spans="41:44" ht="15" customHeight="1">
      <c r="AO1491" s="106"/>
      <c r="AR1491" s="106"/>
    </row>
    <row r="1492" spans="41:44" ht="15" customHeight="1">
      <c r="AO1492" s="106"/>
      <c r="AR1492" s="106"/>
    </row>
    <row r="1493" spans="41:44" ht="15" customHeight="1">
      <c r="AO1493" s="108"/>
      <c r="AR1493" s="108"/>
    </row>
    <row r="1494" spans="41:44" ht="15" customHeight="1">
      <c r="AO1494" s="108"/>
      <c r="AR1494" s="108"/>
    </row>
    <row r="1495" spans="41:44" ht="15" customHeight="1">
      <c r="AO1495" s="108"/>
      <c r="AR1495" s="108"/>
    </row>
    <row r="1496" spans="41:44" ht="15" customHeight="1">
      <c r="AO1496" s="108"/>
      <c r="AR1496" s="108"/>
    </row>
    <row r="1497" spans="41:44" ht="15" customHeight="1">
      <c r="AO1497" s="108"/>
      <c r="AR1497" s="108"/>
    </row>
    <row r="1498" spans="41:44" ht="15" customHeight="1">
      <c r="AO1498" s="109"/>
      <c r="AR1498" s="109"/>
    </row>
    <row r="1499" spans="41:44" ht="15" customHeight="1">
      <c r="AO1499" s="104"/>
      <c r="AR1499" s="104"/>
    </row>
    <row r="1500" spans="41:44" ht="15" customHeight="1">
      <c r="AO1500" s="106"/>
      <c r="AR1500" s="106"/>
    </row>
    <row r="1501" spans="41:44" ht="15" customHeight="1">
      <c r="AO1501" s="106"/>
      <c r="AR1501" s="106"/>
    </row>
    <row r="1502" spans="41:44" ht="15" customHeight="1">
      <c r="AO1502" s="106"/>
      <c r="AR1502" s="106"/>
    </row>
    <row r="1503" spans="41:44" ht="15" customHeight="1">
      <c r="AO1503" s="106"/>
      <c r="AR1503" s="106"/>
    </row>
    <row r="1504" spans="41:44" ht="15" customHeight="1">
      <c r="AO1504" s="106"/>
      <c r="AR1504" s="106"/>
    </row>
    <row r="1505" spans="41:44" ht="15" customHeight="1">
      <c r="AO1505" s="106"/>
      <c r="AR1505" s="106"/>
    </row>
    <row r="1506" spans="41:44" ht="15" customHeight="1">
      <c r="AO1506" s="106"/>
      <c r="AR1506" s="106"/>
    </row>
    <row r="1507" spans="41:44" ht="15" customHeight="1">
      <c r="AO1507" s="108"/>
      <c r="AR1507" s="108"/>
    </row>
    <row r="1508" spans="41:44" ht="15" customHeight="1">
      <c r="AO1508" s="108"/>
      <c r="AR1508" s="108"/>
    </row>
    <row r="1509" spans="41:44" ht="15" customHeight="1">
      <c r="AO1509" s="108"/>
      <c r="AR1509" s="108"/>
    </row>
    <row r="1510" spans="41:44" ht="15" customHeight="1">
      <c r="AO1510" s="108"/>
      <c r="AR1510" s="108"/>
    </row>
    <row r="1511" spans="41:44" ht="15" customHeight="1">
      <c r="AO1511" s="108"/>
      <c r="AR1511" s="108"/>
    </row>
    <row r="1512" spans="41:44" ht="15" customHeight="1">
      <c r="AO1512" s="109"/>
      <c r="AR1512" s="109"/>
    </row>
    <row r="1513" spans="41:44" ht="15" customHeight="1">
      <c r="AO1513" s="104"/>
      <c r="AR1513" s="104"/>
    </row>
    <row r="1514" spans="41:44" ht="15" customHeight="1">
      <c r="AO1514" s="106"/>
      <c r="AR1514" s="106"/>
    </row>
    <row r="1515" spans="41:44" ht="15" customHeight="1">
      <c r="AO1515" s="106"/>
      <c r="AR1515" s="106"/>
    </row>
    <row r="1516" spans="41:44" ht="15" customHeight="1">
      <c r="AO1516" s="106"/>
      <c r="AR1516" s="106"/>
    </row>
    <row r="1517" spans="41:44" ht="15" customHeight="1">
      <c r="AO1517" s="106"/>
      <c r="AR1517" s="106"/>
    </row>
    <row r="1518" spans="41:44" ht="15" customHeight="1">
      <c r="AO1518" s="106"/>
      <c r="AR1518" s="106"/>
    </row>
    <row r="1519" spans="41:44" ht="15" customHeight="1">
      <c r="AO1519" s="106"/>
      <c r="AR1519" s="106"/>
    </row>
    <row r="1520" spans="41:44" ht="15" customHeight="1">
      <c r="AO1520" s="106"/>
      <c r="AR1520" s="106"/>
    </row>
    <row r="1521" spans="41:44" ht="15" customHeight="1">
      <c r="AO1521" s="108"/>
      <c r="AR1521" s="108"/>
    </row>
    <row r="1522" spans="41:44" ht="15" customHeight="1">
      <c r="AO1522" s="108"/>
      <c r="AR1522" s="108"/>
    </row>
    <row r="1523" spans="41:44" ht="15" customHeight="1">
      <c r="AO1523" s="108"/>
      <c r="AR1523" s="108"/>
    </row>
    <row r="1524" spans="41:44" ht="15" customHeight="1">
      <c r="AO1524" s="108"/>
      <c r="AR1524" s="108"/>
    </row>
    <row r="1525" spans="41:44" ht="15" customHeight="1">
      <c r="AO1525" s="108"/>
      <c r="AR1525" s="108"/>
    </row>
    <row r="1526" spans="41:44" ht="15" customHeight="1">
      <c r="AO1526" s="109"/>
      <c r="AR1526" s="109"/>
    </row>
    <row r="1527" spans="41:44" ht="15" customHeight="1">
      <c r="AO1527" s="104"/>
      <c r="AR1527" s="104"/>
    </row>
    <row r="1528" spans="41:44" ht="15" customHeight="1">
      <c r="AO1528" s="106"/>
      <c r="AR1528" s="106"/>
    </row>
    <row r="1529" spans="41:44" ht="15" customHeight="1">
      <c r="AO1529" s="106"/>
      <c r="AR1529" s="106"/>
    </row>
    <row r="1530" spans="41:44" ht="15" customHeight="1">
      <c r="AO1530" s="106"/>
      <c r="AR1530" s="106"/>
    </row>
    <row r="1531" spans="41:44" ht="15" customHeight="1">
      <c r="AO1531" s="106"/>
      <c r="AR1531" s="106"/>
    </row>
    <row r="1532" spans="41:44" ht="15" customHeight="1">
      <c r="AO1532" s="106"/>
      <c r="AR1532" s="106"/>
    </row>
    <row r="1533" spans="41:44" ht="15" customHeight="1">
      <c r="AO1533" s="106"/>
      <c r="AR1533" s="106"/>
    </row>
    <row r="1534" spans="41:44" ht="15" customHeight="1">
      <c r="AO1534" s="106"/>
      <c r="AR1534" s="106"/>
    </row>
    <row r="1535" spans="41:44" ht="15" customHeight="1">
      <c r="AO1535" s="108"/>
      <c r="AR1535" s="108"/>
    </row>
    <row r="1536" spans="41:44" ht="15" customHeight="1">
      <c r="AO1536" s="108"/>
      <c r="AR1536" s="108"/>
    </row>
    <row r="1537" spans="41:44" ht="15" customHeight="1">
      <c r="AO1537" s="108"/>
      <c r="AR1537" s="108"/>
    </row>
    <row r="1538" spans="41:44" ht="15" customHeight="1">
      <c r="AO1538" s="108"/>
      <c r="AR1538" s="108"/>
    </row>
    <row r="1539" spans="41:44" ht="15" customHeight="1">
      <c r="AO1539" s="108"/>
      <c r="AR1539" s="108"/>
    </row>
    <row r="1540" spans="41:44" ht="15" customHeight="1">
      <c r="AO1540" s="109"/>
      <c r="AR1540" s="109"/>
    </row>
    <row r="1541" spans="41:44" ht="15" customHeight="1">
      <c r="AO1541" s="104"/>
      <c r="AR1541" s="104"/>
    </row>
    <row r="1542" spans="41:44" ht="15" customHeight="1">
      <c r="AO1542" s="106"/>
      <c r="AR1542" s="106"/>
    </row>
    <row r="1543" spans="41:44" ht="15" customHeight="1">
      <c r="AO1543" s="106"/>
      <c r="AR1543" s="106"/>
    </row>
    <row r="1544" spans="41:44" ht="15" customHeight="1">
      <c r="AO1544" s="106"/>
      <c r="AR1544" s="106"/>
    </row>
    <row r="1545" spans="41:44" ht="15" customHeight="1">
      <c r="AO1545" s="106"/>
      <c r="AR1545" s="106"/>
    </row>
    <row r="1546" spans="41:44" ht="15" customHeight="1">
      <c r="AO1546" s="106"/>
      <c r="AR1546" s="106"/>
    </row>
    <row r="1547" spans="41:44" ht="15" customHeight="1">
      <c r="AO1547" s="106"/>
      <c r="AR1547" s="106"/>
    </row>
    <row r="1548" spans="41:44" ht="15" customHeight="1">
      <c r="AO1548" s="106"/>
      <c r="AR1548" s="106"/>
    </row>
    <row r="1549" spans="41:44" ht="15" customHeight="1">
      <c r="AO1549" s="108"/>
      <c r="AR1549" s="108"/>
    </row>
    <row r="1550" spans="41:44" ht="15" customHeight="1">
      <c r="AO1550" s="108"/>
      <c r="AR1550" s="108"/>
    </row>
    <row r="1551" spans="41:44" ht="15" customHeight="1">
      <c r="AO1551" s="108"/>
      <c r="AR1551" s="108"/>
    </row>
    <row r="1552" spans="41:44" ht="15" customHeight="1">
      <c r="AO1552" s="108"/>
      <c r="AR1552" s="108"/>
    </row>
    <row r="1553" spans="41:44" ht="15" customHeight="1">
      <c r="AO1553" s="108"/>
      <c r="AR1553" s="108"/>
    </row>
    <row r="1554" spans="41:44" ht="15" customHeight="1">
      <c r="AO1554" s="109"/>
      <c r="AR1554" s="109"/>
    </row>
    <row r="1555" spans="41:44" ht="15" customHeight="1">
      <c r="AO1555" s="104"/>
      <c r="AR1555" s="104"/>
    </row>
    <row r="1556" spans="41:44" ht="15" customHeight="1">
      <c r="AO1556" s="106"/>
      <c r="AR1556" s="106"/>
    </row>
    <row r="1557" spans="41:44" ht="15" customHeight="1">
      <c r="AO1557" s="106"/>
      <c r="AR1557" s="106"/>
    </row>
    <row r="1558" spans="41:44" ht="15" customHeight="1">
      <c r="AO1558" s="106"/>
      <c r="AR1558" s="106"/>
    </row>
    <row r="1559" spans="41:44" ht="15" customHeight="1">
      <c r="AO1559" s="106"/>
      <c r="AR1559" s="106"/>
    </row>
    <row r="1560" spans="41:44" ht="15" customHeight="1">
      <c r="AO1560" s="106"/>
      <c r="AR1560" s="106"/>
    </row>
    <row r="1561" spans="41:44" ht="15" customHeight="1">
      <c r="AO1561" s="106"/>
      <c r="AR1561" s="106"/>
    </row>
    <row r="1562" spans="41:44" ht="15" customHeight="1">
      <c r="AO1562" s="106"/>
      <c r="AR1562" s="106"/>
    </row>
    <row r="1563" spans="41:44" ht="15" customHeight="1">
      <c r="AO1563" s="108"/>
      <c r="AR1563" s="108"/>
    </row>
    <row r="1564" spans="41:44" ht="15" customHeight="1">
      <c r="AO1564" s="108"/>
      <c r="AR1564" s="108"/>
    </row>
    <row r="1565" spans="41:44" ht="15" customHeight="1">
      <c r="AO1565" s="108"/>
      <c r="AR1565" s="108"/>
    </row>
    <row r="1566" spans="41:44" ht="15" customHeight="1">
      <c r="AO1566" s="108"/>
      <c r="AR1566" s="108"/>
    </row>
    <row r="1567" spans="41:44" ht="15" customHeight="1">
      <c r="AO1567" s="108"/>
      <c r="AR1567" s="108"/>
    </row>
    <row r="1568" spans="41:44" ht="15" customHeight="1">
      <c r="AO1568" s="109"/>
      <c r="AR1568" s="109"/>
    </row>
    <row r="1569" spans="41:44" ht="15" customHeight="1">
      <c r="AO1569" s="104"/>
      <c r="AR1569" s="104"/>
    </row>
    <row r="1570" spans="41:44" ht="15" customHeight="1">
      <c r="AO1570" s="106"/>
      <c r="AR1570" s="106"/>
    </row>
    <row r="1571" spans="41:44" ht="15" customHeight="1">
      <c r="AO1571" s="106"/>
      <c r="AR1571" s="106"/>
    </row>
    <row r="1572" spans="41:44" ht="15" customHeight="1">
      <c r="AO1572" s="106"/>
      <c r="AR1572" s="106"/>
    </row>
    <row r="1573" spans="41:44" ht="15" customHeight="1">
      <c r="AO1573" s="106"/>
      <c r="AR1573" s="106"/>
    </row>
    <row r="1574" spans="41:44" ht="15" customHeight="1">
      <c r="AO1574" s="106"/>
      <c r="AR1574" s="106"/>
    </row>
    <row r="1575" spans="41:44" ht="15" customHeight="1">
      <c r="AO1575" s="106"/>
      <c r="AR1575" s="106"/>
    </row>
    <row r="1576" spans="41:44" ht="15" customHeight="1">
      <c r="AO1576" s="106"/>
      <c r="AR1576" s="106"/>
    </row>
    <row r="1577" spans="41:44" ht="15" customHeight="1">
      <c r="AO1577" s="108"/>
      <c r="AR1577" s="108"/>
    </row>
    <row r="1578" spans="41:44" ht="15" customHeight="1">
      <c r="AO1578" s="108"/>
      <c r="AR1578" s="108"/>
    </row>
    <row r="1579" spans="41:44" ht="15" customHeight="1">
      <c r="AO1579" s="108"/>
      <c r="AR1579" s="108"/>
    </row>
    <row r="1580" spans="41:44" ht="15" customHeight="1">
      <c r="AO1580" s="108"/>
      <c r="AR1580" s="108"/>
    </row>
    <row r="1581" spans="41:44" ht="15" customHeight="1">
      <c r="AO1581" s="108"/>
      <c r="AR1581" s="108"/>
    </row>
    <row r="1582" spans="41:44" ht="15" customHeight="1">
      <c r="AO1582" s="109"/>
      <c r="AR1582" s="109"/>
    </row>
    <row r="1583" spans="41:44" ht="15" customHeight="1">
      <c r="AO1583" s="104"/>
      <c r="AR1583" s="104"/>
    </row>
    <row r="1584" spans="41:44" ht="15" customHeight="1">
      <c r="AO1584" s="106"/>
      <c r="AR1584" s="106"/>
    </row>
    <row r="1585" spans="41:44" ht="15" customHeight="1">
      <c r="AO1585" s="106"/>
      <c r="AR1585" s="106"/>
    </row>
    <row r="1586" spans="41:44" ht="15" customHeight="1">
      <c r="AO1586" s="106"/>
      <c r="AR1586" s="106"/>
    </row>
    <row r="1587" spans="41:44" ht="15" customHeight="1">
      <c r="AO1587" s="106"/>
      <c r="AR1587" s="106"/>
    </row>
    <row r="1588" spans="41:44" ht="15" customHeight="1">
      <c r="AO1588" s="106"/>
      <c r="AR1588" s="106"/>
    </row>
    <row r="1589" spans="41:44" ht="15" customHeight="1">
      <c r="AO1589" s="106"/>
      <c r="AR1589" s="106"/>
    </row>
    <row r="1590" spans="41:44" ht="15" customHeight="1">
      <c r="AO1590" s="106"/>
      <c r="AR1590" s="106"/>
    </row>
    <row r="1591" spans="41:44" ht="15" customHeight="1">
      <c r="AO1591" s="108"/>
      <c r="AR1591" s="108"/>
    </row>
    <row r="1592" spans="41:44" ht="15" customHeight="1">
      <c r="AO1592" s="108"/>
      <c r="AR1592" s="108"/>
    </row>
    <row r="1593" spans="41:44" ht="15" customHeight="1">
      <c r="AO1593" s="108"/>
      <c r="AR1593" s="108"/>
    </row>
    <row r="1594" spans="41:44" ht="15" customHeight="1">
      <c r="AO1594" s="108"/>
      <c r="AR1594" s="108"/>
    </row>
    <row r="1595" spans="41:44" ht="15" customHeight="1">
      <c r="AO1595" s="108"/>
      <c r="AR1595" s="108"/>
    </row>
    <row r="1596" spans="41:44" ht="15" customHeight="1">
      <c r="AO1596" s="109"/>
      <c r="AR1596" s="109"/>
    </row>
    <row r="1597" spans="41:44" ht="15" customHeight="1">
      <c r="AO1597" s="104"/>
      <c r="AR1597" s="104"/>
    </row>
    <row r="1598" spans="41:44" ht="15" customHeight="1">
      <c r="AO1598" s="106"/>
      <c r="AR1598" s="106"/>
    </row>
    <row r="1599" spans="41:44" ht="15" customHeight="1">
      <c r="AO1599" s="106"/>
      <c r="AR1599" s="106"/>
    </row>
    <row r="1600" spans="41:44" ht="15" customHeight="1">
      <c r="AO1600" s="106"/>
      <c r="AR1600" s="106"/>
    </row>
    <row r="1601" spans="41:44" ht="15" customHeight="1">
      <c r="AO1601" s="106"/>
      <c r="AR1601" s="106"/>
    </row>
    <row r="1602" spans="41:44" ht="15" customHeight="1">
      <c r="AO1602" s="106"/>
      <c r="AR1602" s="106"/>
    </row>
    <row r="1603" spans="41:44" ht="15" customHeight="1">
      <c r="AO1603" s="106"/>
      <c r="AR1603" s="106"/>
    </row>
    <row r="1604" spans="41:44" ht="15" customHeight="1">
      <c r="AO1604" s="106"/>
      <c r="AR1604" s="106"/>
    </row>
    <row r="1605" spans="41:44" ht="15" customHeight="1">
      <c r="AO1605" s="108"/>
      <c r="AR1605" s="108"/>
    </row>
    <row r="1606" spans="41:44" ht="15" customHeight="1">
      <c r="AO1606" s="108"/>
      <c r="AR1606" s="108"/>
    </row>
    <row r="1607" spans="41:44" ht="15" customHeight="1">
      <c r="AO1607" s="108"/>
      <c r="AR1607" s="108"/>
    </row>
    <row r="1608" spans="41:44" ht="15" customHeight="1">
      <c r="AO1608" s="108"/>
      <c r="AR1608" s="108"/>
    </row>
    <row r="1609" spans="41:44" ht="15" customHeight="1">
      <c r="AO1609" s="108"/>
      <c r="AR1609" s="108"/>
    </row>
    <row r="1610" spans="41:44" ht="15" customHeight="1">
      <c r="AO1610" s="109"/>
      <c r="AR1610" s="109"/>
    </row>
    <row r="1611" spans="41:44" ht="15" customHeight="1">
      <c r="AO1611" s="104"/>
      <c r="AR1611" s="104"/>
    </row>
    <row r="1612" spans="41:44" ht="15" customHeight="1">
      <c r="AO1612" s="106"/>
      <c r="AR1612" s="106"/>
    </row>
    <row r="1613" spans="41:44" ht="15" customHeight="1">
      <c r="AO1613" s="106"/>
      <c r="AR1613" s="106"/>
    </row>
    <row r="1614" spans="41:44" ht="15" customHeight="1">
      <c r="AO1614" s="106"/>
      <c r="AR1614" s="106"/>
    </row>
    <row r="1615" spans="41:44" ht="15" customHeight="1">
      <c r="AO1615" s="106"/>
      <c r="AR1615" s="106"/>
    </row>
    <row r="1616" spans="41:44" ht="15" customHeight="1">
      <c r="AO1616" s="106"/>
      <c r="AR1616" s="106"/>
    </row>
    <row r="1617" spans="41:44" ht="15" customHeight="1">
      <c r="AO1617" s="106"/>
      <c r="AR1617" s="106"/>
    </row>
    <row r="1618" spans="41:44" ht="15" customHeight="1">
      <c r="AO1618" s="106"/>
      <c r="AR1618" s="106"/>
    </row>
    <row r="1619" spans="41:44" ht="15" customHeight="1">
      <c r="AO1619" s="108"/>
      <c r="AR1619" s="108"/>
    </row>
    <row r="1620" spans="41:44" ht="15" customHeight="1">
      <c r="AO1620" s="108"/>
      <c r="AR1620" s="108"/>
    </row>
    <row r="1621" spans="41:44" ht="15" customHeight="1">
      <c r="AO1621" s="108"/>
      <c r="AR1621" s="108"/>
    </row>
    <row r="1622" spans="41:44" ht="15" customHeight="1">
      <c r="AO1622" s="108"/>
      <c r="AR1622" s="108"/>
    </row>
    <row r="1623" spans="41:44" ht="15" customHeight="1">
      <c r="AO1623" s="108"/>
      <c r="AR1623" s="108"/>
    </row>
    <row r="1624" spans="41:44" ht="15" customHeight="1">
      <c r="AO1624" s="109"/>
      <c r="AR1624" s="109"/>
    </row>
    <row r="1625" spans="41:44" ht="15" customHeight="1">
      <c r="AO1625" s="104"/>
      <c r="AR1625" s="104"/>
    </row>
    <row r="1626" spans="41:44" ht="15" customHeight="1">
      <c r="AO1626" s="106"/>
      <c r="AR1626" s="106"/>
    </row>
    <row r="1627" spans="41:44" ht="15" customHeight="1">
      <c r="AO1627" s="106"/>
      <c r="AR1627" s="106"/>
    </row>
    <row r="1628" spans="41:44" ht="15" customHeight="1">
      <c r="AO1628" s="106"/>
      <c r="AR1628" s="106"/>
    </row>
    <row r="1629" spans="41:44" ht="15" customHeight="1">
      <c r="AO1629" s="106"/>
      <c r="AR1629" s="106"/>
    </row>
    <row r="1630" spans="41:44" ht="15" customHeight="1">
      <c r="AO1630" s="106"/>
      <c r="AR1630" s="106"/>
    </row>
    <row r="1631" spans="41:44" ht="15" customHeight="1">
      <c r="AO1631" s="106"/>
      <c r="AR1631" s="106"/>
    </row>
    <row r="1632" spans="41:44" ht="15" customHeight="1">
      <c r="AO1632" s="106"/>
      <c r="AR1632" s="106"/>
    </row>
    <row r="1633" spans="41:44" ht="15" customHeight="1">
      <c r="AO1633" s="108"/>
      <c r="AR1633" s="108"/>
    </row>
    <row r="1634" spans="41:44" ht="15" customHeight="1">
      <c r="AO1634" s="108"/>
      <c r="AR1634" s="108"/>
    </row>
    <row r="1635" spans="41:44" ht="15" customHeight="1">
      <c r="AO1635" s="108"/>
      <c r="AR1635" s="108"/>
    </row>
    <row r="1636" spans="41:44" ht="15" customHeight="1">
      <c r="AO1636" s="108"/>
      <c r="AR1636" s="108"/>
    </row>
    <row r="1637" spans="41:44" ht="15" customHeight="1">
      <c r="AO1637" s="108"/>
      <c r="AR1637" s="108"/>
    </row>
    <row r="1638" spans="41:44" ht="15" customHeight="1">
      <c r="AO1638" s="109"/>
      <c r="AR1638" s="109"/>
    </row>
    <row r="1639" spans="41:44" ht="15" customHeight="1">
      <c r="AO1639" s="104"/>
      <c r="AR1639" s="104"/>
    </row>
    <row r="1640" spans="41:44" ht="15" customHeight="1">
      <c r="AO1640" s="106"/>
      <c r="AR1640" s="106"/>
    </row>
    <row r="1641" spans="41:44" ht="15" customHeight="1">
      <c r="AO1641" s="106"/>
      <c r="AR1641" s="106"/>
    </row>
    <row r="1642" spans="41:44" ht="15" customHeight="1">
      <c r="AO1642" s="106"/>
      <c r="AR1642" s="106"/>
    </row>
    <row r="1643" spans="41:44" ht="15" customHeight="1">
      <c r="AO1643" s="106"/>
      <c r="AR1643" s="106"/>
    </row>
    <row r="1644" spans="41:44" ht="15" customHeight="1">
      <c r="AO1644" s="106"/>
      <c r="AR1644" s="106"/>
    </row>
    <row r="1645" spans="41:44" ht="15" customHeight="1">
      <c r="AO1645" s="106"/>
      <c r="AR1645" s="106"/>
    </row>
    <row r="1646" spans="41:44" ht="15" customHeight="1">
      <c r="AO1646" s="106"/>
      <c r="AR1646" s="106"/>
    </row>
    <row r="1647" spans="41:44" ht="15" customHeight="1">
      <c r="AO1647" s="108"/>
      <c r="AR1647" s="108"/>
    </row>
    <row r="1648" spans="41:44" ht="15" customHeight="1">
      <c r="AO1648" s="108"/>
      <c r="AR1648" s="108"/>
    </row>
    <row r="1649" spans="41:44" ht="15" customHeight="1">
      <c r="AO1649" s="108"/>
      <c r="AR1649" s="108"/>
    </row>
    <row r="1650" spans="41:44" ht="15" customHeight="1">
      <c r="AO1650" s="108"/>
      <c r="AR1650" s="108"/>
    </row>
    <row r="1651" spans="41:44" ht="15" customHeight="1">
      <c r="AO1651" s="108"/>
      <c r="AR1651" s="108"/>
    </row>
    <row r="1652" spans="41:44" ht="15" customHeight="1">
      <c r="AO1652" s="109"/>
      <c r="AR1652" s="109"/>
    </row>
    <row r="1653" spans="41:44" ht="15" customHeight="1">
      <c r="AO1653" s="104"/>
      <c r="AR1653" s="104"/>
    </row>
    <row r="1654" spans="41:44" ht="15" customHeight="1">
      <c r="AO1654" s="106"/>
      <c r="AR1654" s="106"/>
    </row>
    <row r="1655" spans="41:44" ht="15" customHeight="1">
      <c r="AO1655" s="106"/>
      <c r="AR1655" s="106"/>
    </row>
    <row r="1656" spans="41:44" ht="15" customHeight="1">
      <c r="AO1656" s="106"/>
      <c r="AR1656" s="106"/>
    </row>
    <row r="1657" spans="41:44" ht="15" customHeight="1">
      <c r="AO1657" s="106"/>
      <c r="AR1657" s="106"/>
    </row>
    <row r="1658" spans="41:44" ht="15" customHeight="1">
      <c r="AO1658" s="106"/>
      <c r="AR1658" s="106"/>
    </row>
    <row r="1659" spans="41:44" ht="15" customHeight="1">
      <c r="AO1659" s="106"/>
      <c r="AR1659" s="106"/>
    </row>
    <row r="1660" spans="41:44" ht="15" customHeight="1">
      <c r="AO1660" s="106"/>
      <c r="AR1660" s="106"/>
    </row>
    <row r="1661" spans="41:44" ht="15" customHeight="1">
      <c r="AO1661" s="108"/>
      <c r="AR1661" s="108"/>
    </row>
    <row r="1662" spans="41:44" ht="15" customHeight="1">
      <c r="AO1662" s="108"/>
      <c r="AR1662" s="108"/>
    </row>
    <row r="1663" spans="41:44" ht="15" customHeight="1">
      <c r="AO1663" s="108"/>
      <c r="AR1663" s="108"/>
    </row>
    <row r="1664" spans="41:44" ht="15" customHeight="1">
      <c r="AO1664" s="108"/>
      <c r="AR1664" s="108"/>
    </row>
    <row r="1665" spans="41:44" ht="15" customHeight="1">
      <c r="AO1665" s="108"/>
      <c r="AR1665" s="108"/>
    </row>
    <row r="1666" spans="41:44" ht="15" customHeight="1">
      <c r="AO1666" s="109"/>
      <c r="AR1666" s="109"/>
    </row>
    <row r="1667" spans="41:44" ht="15" customHeight="1">
      <c r="AO1667" s="104"/>
      <c r="AR1667" s="104"/>
    </row>
    <row r="1668" spans="41:44" ht="15" customHeight="1">
      <c r="AO1668" s="106"/>
      <c r="AR1668" s="106"/>
    </row>
    <row r="1669" spans="41:44" ht="15" customHeight="1">
      <c r="AO1669" s="106"/>
      <c r="AR1669" s="106"/>
    </row>
    <row r="1670" spans="41:44" ht="15" customHeight="1">
      <c r="AO1670" s="106"/>
      <c r="AR1670" s="106"/>
    </row>
    <row r="1671" spans="41:44" ht="15" customHeight="1">
      <c r="AO1671" s="106"/>
      <c r="AR1671" s="106"/>
    </row>
    <row r="1672" spans="41:44" ht="15" customHeight="1">
      <c r="AO1672" s="106"/>
      <c r="AR1672" s="106"/>
    </row>
    <row r="1673" spans="41:44" ht="15" customHeight="1">
      <c r="AO1673" s="106"/>
      <c r="AR1673" s="106"/>
    </row>
    <row r="1674" spans="41:44" ht="15" customHeight="1">
      <c r="AO1674" s="106"/>
      <c r="AR1674" s="106"/>
    </row>
    <row r="1675" spans="41:44" ht="15" customHeight="1">
      <c r="AO1675" s="108"/>
      <c r="AR1675" s="108"/>
    </row>
    <row r="1676" spans="41:44" ht="15" customHeight="1">
      <c r="AO1676" s="108"/>
      <c r="AR1676" s="108"/>
    </row>
    <row r="1677" spans="41:44" ht="15" customHeight="1">
      <c r="AO1677" s="108"/>
      <c r="AR1677" s="108"/>
    </row>
    <row r="1678" spans="41:44" ht="15" customHeight="1">
      <c r="AO1678" s="108"/>
      <c r="AR1678" s="108"/>
    </row>
    <row r="1679" spans="41:44" ht="15" customHeight="1">
      <c r="AO1679" s="108"/>
      <c r="AR1679" s="108"/>
    </row>
    <row r="1680" spans="41:44" ht="15" customHeight="1">
      <c r="AO1680" s="109"/>
      <c r="AR1680" s="109"/>
    </row>
    <row r="1681" spans="41:44" ht="15" customHeight="1">
      <c r="AO1681" s="104"/>
      <c r="AR1681" s="104"/>
    </row>
    <row r="1682" spans="41:44" ht="15" customHeight="1">
      <c r="AO1682" s="106"/>
      <c r="AR1682" s="106"/>
    </row>
    <row r="1683" spans="41:44" ht="15" customHeight="1">
      <c r="AO1683" s="106"/>
      <c r="AR1683" s="106"/>
    </row>
    <row r="1684" spans="41:44" ht="15" customHeight="1">
      <c r="AO1684" s="106"/>
      <c r="AR1684" s="106"/>
    </row>
    <row r="1685" spans="41:44" ht="15" customHeight="1">
      <c r="AO1685" s="106"/>
      <c r="AR1685" s="106"/>
    </row>
    <row r="1686" spans="41:44" ht="15" customHeight="1">
      <c r="AO1686" s="106"/>
      <c r="AR1686" s="106"/>
    </row>
    <row r="1687" spans="41:44" ht="15" customHeight="1">
      <c r="AO1687" s="106"/>
      <c r="AR1687" s="106"/>
    </row>
    <row r="1688" spans="41:44" ht="15" customHeight="1">
      <c r="AO1688" s="106"/>
      <c r="AR1688" s="106"/>
    </row>
    <row r="1689" spans="41:44" ht="15" customHeight="1">
      <c r="AO1689" s="108"/>
      <c r="AR1689" s="108"/>
    </row>
    <row r="1690" spans="41:44" ht="15" customHeight="1">
      <c r="AO1690" s="108"/>
      <c r="AR1690" s="108"/>
    </row>
    <row r="1691" spans="41:44" ht="15" customHeight="1">
      <c r="AO1691" s="108"/>
      <c r="AR1691" s="108"/>
    </row>
    <row r="1692" spans="41:44" ht="15" customHeight="1">
      <c r="AO1692" s="108"/>
      <c r="AR1692" s="108"/>
    </row>
    <row r="1693" spans="41:44" ht="15" customHeight="1">
      <c r="AO1693" s="108"/>
      <c r="AR1693" s="108"/>
    </row>
    <row r="1694" spans="41:44" ht="15" customHeight="1">
      <c r="AO1694" s="109"/>
      <c r="AR1694" s="109"/>
    </row>
    <row r="1695" spans="41:44" ht="15" customHeight="1">
      <c r="AO1695" s="104"/>
      <c r="AR1695" s="104"/>
    </row>
    <row r="1696" spans="41:44" ht="15" customHeight="1">
      <c r="AO1696" s="106"/>
      <c r="AR1696" s="106"/>
    </row>
    <row r="1697" spans="41:44" ht="15" customHeight="1">
      <c r="AO1697" s="106"/>
      <c r="AR1697" s="106"/>
    </row>
    <row r="1698" spans="41:44" ht="15" customHeight="1">
      <c r="AO1698" s="106"/>
      <c r="AR1698" s="106"/>
    </row>
    <row r="1699" spans="41:44" ht="15" customHeight="1">
      <c r="AO1699" s="106"/>
      <c r="AR1699" s="106"/>
    </row>
    <row r="1700" spans="41:44" ht="15" customHeight="1">
      <c r="AO1700" s="106"/>
      <c r="AR1700" s="106"/>
    </row>
    <row r="1701" spans="41:44" ht="15" customHeight="1">
      <c r="AO1701" s="106"/>
      <c r="AR1701" s="106"/>
    </row>
    <row r="1702" spans="41:44" ht="15" customHeight="1">
      <c r="AO1702" s="106"/>
      <c r="AR1702" s="106"/>
    </row>
    <row r="1703" spans="41:44" ht="15" customHeight="1">
      <c r="AO1703" s="108"/>
      <c r="AR1703" s="108"/>
    </row>
    <row r="1704" spans="41:44" ht="15" customHeight="1">
      <c r="AO1704" s="108"/>
      <c r="AR1704" s="108"/>
    </row>
    <row r="1705" spans="41:44" ht="15" customHeight="1">
      <c r="AO1705" s="108"/>
      <c r="AR1705" s="108"/>
    </row>
    <row r="1706" spans="41:44" ht="15" customHeight="1">
      <c r="AO1706" s="108"/>
      <c r="AR1706" s="108"/>
    </row>
    <row r="1707" spans="41:44" ht="15" customHeight="1">
      <c r="AO1707" s="108"/>
      <c r="AR1707" s="108"/>
    </row>
    <row r="1708" spans="41:44" ht="15" customHeight="1">
      <c r="AO1708" s="109"/>
      <c r="AR1708" s="109"/>
    </row>
    <row r="1709" spans="41:44" ht="15" customHeight="1">
      <c r="AO1709" s="104"/>
      <c r="AR1709" s="104"/>
    </row>
    <row r="1710" spans="41:44" ht="15" customHeight="1">
      <c r="AO1710" s="106"/>
      <c r="AR1710" s="106"/>
    </row>
    <row r="1711" spans="41:44" ht="15" customHeight="1">
      <c r="AO1711" s="106"/>
      <c r="AR1711" s="106"/>
    </row>
    <row r="1712" spans="41:44" ht="15" customHeight="1">
      <c r="AO1712" s="106"/>
      <c r="AR1712" s="106"/>
    </row>
    <row r="1713" spans="41:44" ht="15" customHeight="1">
      <c r="AO1713" s="106"/>
      <c r="AR1713" s="106"/>
    </row>
    <row r="1714" spans="41:44" ht="15" customHeight="1">
      <c r="AO1714" s="106"/>
      <c r="AR1714" s="106"/>
    </row>
    <row r="1715" spans="41:44" ht="15" customHeight="1">
      <c r="AO1715" s="106"/>
      <c r="AR1715" s="106"/>
    </row>
    <row r="1716" spans="41:44" ht="15" customHeight="1">
      <c r="AO1716" s="106"/>
      <c r="AR1716" s="106"/>
    </row>
    <row r="1717" spans="41:44" ht="15" customHeight="1">
      <c r="AO1717" s="108"/>
      <c r="AR1717" s="108"/>
    </row>
    <row r="1718" spans="41:44" ht="15" customHeight="1">
      <c r="AO1718" s="108"/>
      <c r="AR1718" s="108"/>
    </row>
    <row r="1719" spans="41:44" ht="15" customHeight="1">
      <c r="AO1719" s="108"/>
      <c r="AR1719" s="108"/>
    </row>
    <row r="1720" spans="41:44" ht="15" customHeight="1">
      <c r="AO1720" s="108"/>
      <c r="AR1720" s="108"/>
    </row>
    <row r="1721" spans="41:44" ht="15" customHeight="1">
      <c r="AO1721" s="108"/>
      <c r="AR1721" s="108"/>
    </row>
    <row r="1722" spans="41:44" ht="15" customHeight="1">
      <c r="AO1722" s="109"/>
      <c r="AR1722" s="109"/>
    </row>
    <row r="1723" spans="41:44" ht="15" customHeight="1">
      <c r="AO1723" s="104"/>
      <c r="AR1723" s="104"/>
    </row>
    <row r="1724" spans="41:44" ht="15" customHeight="1">
      <c r="AO1724" s="106"/>
      <c r="AR1724" s="106"/>
    </row>
    <row r="1725" spans="41:44" ht="15" customHeight="1">
      <c r="AO1725" s="106"/>
      <c r="AR1725" s="106"/>
    </row>
    <row r="1726" spans="41:44" ht="15" customHeight="1">
      <c r="AO1726" s="106"/>
      <c r="AR1726" s="106"/>
    </row>
    <row r="1727" spans="41:44" ht="15" customHeight="1">
      <c r="AO1727" s="106"/>
      <c r="AR1727" s="106"/>
    </row>
    <row r="1728" spans="41:44" ht="15" customHeight="1">
      <c r="AO1728" s="106"/>
      <c r="AR1728" s="106"/>
    </row>
    <row r="1729" spans="41:44" ht="15" customHeight="1">
      <c r="AO1729" s="106"/>
      <c r="AR1729" s="106"/>
    </row>
    <row r="1730" spans="41:44" ht="15" customHeight="1">
      <c r="AO1730" s="106"/>
      <c r="AR1730" s="106"/>
    </row>
    <row r="1731" spans="41:44" ht="15" customHeight="1">
      <c r="AO1731" s="108"/>
      <c r="AR1731" s="108"/>
    </row>
    <row r="1732" spans="41:44" ht="15" customHeight="1">
      <c r="AO1732" s="108"/>
      <c r="AR1732" s="108"/>
    </row>
    <row r="1733" spans="41:44" ht="15" customHeight="1">
      <c r="AO1733" s="108"/>
      <c r="AR1733" s="108"/>
    </row>
    <row r="1734" spans="41:44" ht="15" customHeight="1">
      <c r="AO1734" s="108"/>
      <c r="AR1734" s="108"/>
    </row>
    <row r="1735" spans="41:44" ht="15" customHeight="1">
      <c r="AO1735" s="108"/>
      <c r="AR1735" s="108"/>
    </row>
    <row r="1736" spans="41:44" ht="15" customHeight="1">
      <c r="AO1736" s="109"/>
      <c r="AR1736" s="109"/>
    </row>
    <row r="1737" spans="41:44" ht="15" customHeight="1">
      <c r="AO1737" s="104"/>
      <c r="AR1737" s="104"/>
    </row>
    <row r="1738" spans="41:44" ht="15" customHeight="1">
      <c r="AO1738" s="106"/>
      <c r="AR1738" s="106"/>
    </row>
    <row r="1739" spans="41:44" ht="15" customHeight="1">
      <c r="AO1739" s="106"/>
      <c r="AR1739" s="106"/>
    </row>
    <row r="1740" spans="41:44" ht="15" customHeight="1">
      <c r="AO1740" s="106"/>
      <c r="AR1740" s="106"/>
    </row>
    <row r="1741" spans="41:44" ht="15" customHeight="1">
      <c r="AO1741" s="106"/>
      <c r="AR1741" s="106"/>
    </row>
    <row r="1742" spans="41:44" ht="15" customHeight="1">
      <c r="AO1742" s="106"/>
      <c r="AR1742" s="106"/>
    </row>
    <row r="1743" spans="41:44" ht="15" customHeight="1">
      <c r="AO1743" s="106"/>
      <c r="AR1743" s="106"/>
    </row>
    <row r="1744" spans="41:44" ht="15" customHeight="1">
      <c r="AO1744" s="106"/>
      <c r="AR1744" s="106"/>
    </row>
    <row r="1745" spans="41:44" ht="15" customHeight="1">
      <c r="AO1745" s="108"/>
      <c r="AR1745" s="108"/>
    </row>
    <row r="1746" spans="41:44" ht="15" customHeight="1">
      <c r="AO1746" s="108"/>
      <c r="AR1746" s="108"/>
    </row>
    <row r="1747" spans="41:44" ht="15" customHeight="1">
      <c r="AO1747" s="108"/>
      <c r="AR1747" s="108"/>
    </row>
    <row r="1748" spans="41:44" ht="15" customHeight="1">
      <c r="AO1748" s="108"/>
      <c r="AR1748" s="108"/>
    </row>
    <row r="1749" spans="41:44" ht="15" customHeight="1">
      <c r="AO1749" s="108"/>
      <c r="AR1749" s="108"/>
    </row>
    <row r="1750" spans="41:44" ht="15" customHeight="1">
      <c r="AO1750" s="109"/>
      <c r="AR1750" s="109"/>
    </row>
    <row r="1751" spans="41:44" ht="15" customHeight="1">
      <c r="AO1751" s="104"/>
      <c r="AR1751" s="104"/>
    </row>
    <row r="1752" spans="41:44" ht="15" customHeight="1">
      <c r="AO1752" s="106"/>
      <c r="AR1752" s="106"/>
    </row>
    <row r="1753" spans="41:44" ht="15" customHeight="1">
      <c r="AO1753" s="106"/>
      <c r="AR1753" s="106"/>
    </row>
    <row r="1754" spans="41:44" ht="15" customHeight="1">
      <c r="AO1754" s="106"/>
      <c r="AR1754" s="106"/>
    </row>
    <row r="1755" spans="41:44" ht="15" customHeight="1">
      <c r="AO1755" s="106"/>
      <c r="AR1755" s="106"/>
    </row>
    <row r="1756" spans="41:44" ht="15" customHeight="1">
      <c r="AO1756" s="106"/>
      <c r="AR1756" s="106"/>
    </row>
    <row r="1757" spans="41:44" ht="15" customHeight="1">
      <c r="AO1757" s="106"/>
      <c r="AR1757" s="106"/>
    </row>
    <row r="1758" spans="41:44" ht="15" customHeight="1">
      <c r="AO1758" s="106"/>
      <c r="AR1758" s="106"/>
    </row>
    <row r="1759" spans="41:44" ht="15" customHeight="1">
      <c r="AO1759" s="108"/>
      <c r="AR1759" s="108"/>
    </row>
    <row r="1760" spans="41:44" ht="15" customHeight="1">
      <c r="AO1760" s="108"/>
      <c r="AR1760" s="108"/>
    </row>
    <row r="1761" spans="41:44" ht="15" customHeight="1">
      <c r="AO1761" s="108"/>
      <c r="AR1761" s="108"/>
    </row>
    <row r="1762" spans="41:44" ht="15" customHeight="1">
      <c r="AO1762" s="108"/>
      <c r="AR1762" s="108"/>
    </row>
    <row r="1763" spans="41:44" ht="15" customHeight="1">
      <c r="AO1763" s="108"/>
      <c r="AR1763" s="108"/>
    </row>
    <row r="1764" spans="41:44" ht="15" customHeight="1">
      <c r="AO1764" s="109"/>
      <c r="AR1764" s="109"/>
    </row>
    <row r="1765" spans="41:44" ht="15" customHeight="1">
      <c r="AO1765" s="104"/>
      <c r="AR1765" s="104"/>
    </row>
    <row r="1766" spans="41:44" ht="15" customHeight="1">
      <c r="AO1766" s="106"/>
      <c r="AR1766" s="106"/>
    </row>
    <row r="1767" spans="41:44" ht="15" customHeight="1">
      <c r="AO1767" s="106"/>
      <c r="AR1767" s="106"/>
    </row>
    <row r="1768" spans="41:44" ht="15" customHeight="1">
      <c r="AO1768" s="106"/>
      <c r="AR1768" s="106"/>
    </row>
    <row r="1769" spans="41:44" ht="15" customHeight="1">
      <c r="AO1769" s="106"/>
      <c r="AR1769" s="106"/>
    </row>
    <row r="1770" spans="41:44" ht="15" customHeight="1">
      <c r="AO1770" s="106"/>
      <c r="AR1770" s="106"/>
    </row>
    <row r="1771" spans="41:44" ht="15" customHeight="1">
      <c r="AO1771" s="106"/>
      <c r="AR1771" s="106"/>
    </row>
    <row r="1772" spans="41:44" ht="15" customHeight="1">
      <c r="AO1772" s="106"/>
      <c r="AR1772" s="106"/>
    </row>
    <row r="1773" spans="41:44" ht="15" customHeight="1">
      <c r="AO1773" s="108"/>
      <c r="AR1773" s="108"/>
    </row>
    <row r="1774" spans="41:44" ht="15" customHeight="1">
      <c r="AO1774" s="108"/>
      <c r="AR1774" s="108"/>
    </row>
    <row r="1775" spans="41:44" ht="15" customHeight="1">
      <c r="AO1775" s="108"/>
      <c r="AR1775" s="108"/>
    </row>
    <row r="1776" spans="41:44" ht="15" customHeight="1">
      <c r="AO1776" s="108"/>
      <c r="AR1776" s="108"/>
    </row>
    <row r="1777" spans="41:44" ht="15" customHeight="1">
      <c r="AO1777" s="108"/>
      <c r="AR1777" s="108"/>
    </row>
    <row r="1778" spans="41:44" ht="15" customHeight="1">
      <c r="AO1778" s="109"/>
      <c r="AR1778" s="109"/>
    </row>
    <row r="1779" spans="41:44" ht="15" customHeight="1">
      <c r="AO1779" s="104"/>
      <c r="AR1779" s="104"/>
    </row>
    <row r="1780" spans="41:44" ht="15" customHeight="1">
      <c r="AO1780" s="106"/>
      <c r="AR1780" s="106"/>
    </row>
    <row r="1781" spans="41:44" ht="15" customHeight="1">
      <c r="AO1781" s="106"/>
      <c r="AR1781" s="106"/>
    </row>
    <row r="1782" spans="41:44" ht="15" customHeight="1">
      <c r="AO1782" s="106"/>
      <c r="AR1782" s="106"/>
    </row>
    <row r="1783" spans="41:44" ht="15" customHeight="1">
      <c r="AO1783" s="106"/>
      <c r="AR1783" s="106"/>
    </row>
    <row r="1784" spans="41:44" ht="15" customHeight="1">
      <c r="AO1784" s="106"/>
      <c r="AR1784" s="106"/>
    </row>
    <row r="1785" spans="41:44" ht="15" customHeight="1">
      <c r="AO1785" s="106"/>
      <c r="AR1785" s="106"/>
    </row>
    <row r="1786" spans="41:44" ht="15" customHeight="1">
      <c r="AO1786" s="106"/>
      <c r="AR1786" s="106"/>
    </row>
    <row r="1787" spans="41:44" ht="15" customHeight="1">
      <c r="AO1787" s="108"/>
      <c r="AR1787" s="108"/>
    </row>
    <row r="1788" spans="41:44" ht="15" customHeight="1">
      <c r="AO1788" s="108"/>
      <c r="AR1788" s="108"/>
    </row>
    <row r="1789" spans="41:44" ht="15" customHeight="1">
      <c r="AO1789" s="108"/>
      <c r="AR1789" s="108"/>
    </row>
    <row r="1790" spans="41:44" ht="15" customHeight="1">
      <c r="AO1790" s="108"/>
      <c r="AR1790" s="108"/>
    </row>
    <row r="1791" spans="41:44" ht="15" customHeight="1">
      <c r="AO1791" s="108"/>
      <c r="AR1791" s="108"/>
    </row>
    <row r="1792" spans="41:44" ht="15" customHeight="1">
      <c r="AO1792" s="109"/>
      <c r="AR1792" s="109"/>
    </row>
    <row r="1793" spans="41:44" ht="15" customHeight="1">
      <c r="AO1793" s="104"/>
      <c r="AR1793" s="104"/>
    </row>
    <row r="1794" spans="41:44" ht="15" customHeight="1">
      <c r="AO1794" s="106"/>
      <c r="AR1794" s="106"/>
    </row>
    <row r="1795" spans="41:44" ht="15" customHeight="1">
      <c r="AO1795" s="106"/>
      <c r="AR1795" s="106"/>
    </row>
    <row r="1796" spans="41:44" ht="15" customHeight="1">
      <c r="AO1796" s="106"/>
      <c r="AR1796" s="106"/>
    </row>
    <row r="1797" spans="41:44" ht="15" customHeight="1">
      <c r="AO1797" s="106"/>
      <c r="AR1797" s="106"/>
    </row>
    <row r="1798" spans="41:44" ht="15" customHeight="1">
      <c r="AO1798" s="106"/>
      <c r="AR1798" s="106"/>
    </row>
    <row r="1799" spans="41:44" ht="15" customHeight="1">
      <c r="AO1799" s="106"/>
      <c r="AR1799" s="106"/>
    </row>
    <row r="1800" spans="41:44" ht="15" customHeight="1">
      <c r="AO1800" s="106"/>
      <c r="AR1800" s="106"/>
    </row>
    <row r="1801" spans="41:44" ht="15" customHeight="1">
      <c r="AO1801" s="108"/>
      <c r="AR1801" s="108"/>
    </row>
    <row r="1802" spans="41:44" ht="15" customHeight="1">
      <c r="AO1802" s="108"/>
      <c r="AR1802" s="108"/>
    </row>
    <row r="1803" spans="41:44" ht="15" customHeight="1">
      <c r="AO1803" s="108"/>
      <c r="AR1803" s="108"/>
    </row>
    <row r="1804" spans="41:44" ht="15" customHeight="1">
      <c r="AO1804" s="108"/>
      <c r="AR1804" s="108"/>
    </row>
    <row r="1805" spans="41:44" ht="15" customHeight="1">
      <c r="AO1805" s="108"/>
      <c r="AR1805" s="108"/>
    </row>
    <row r="1806" spans="41:44" ht="15" customHeight="1">
      <c r="AO1806" s="109"/>
      <c r="AR1806" s="109"/>
    </row>
    <row r="1807" spans="41:44" ht="15" customHeight="1">
      <c r="AO1807" s="104"/>
      <c r="AR1807" s="104"/>
    </row>
    <row r="1808" spans="41:44" ht="15" customHeight="1">
      <c r="AO1808" s="106"/>
      <c r="AR1808" s="106"/>
    </row>
    <row r="1809" spans="41:44" ht="15" customHeight="1">
      <c r="AO1809" s="106"/>
      <c r="AR1809" s="106"/>
    </row>
    <row r="1810" spans="41:44" ht="15" customHeight="1">
      <c r="AO1810" s="106"/>
      <c r="AR1810" s="106"/>
    </row>
    <row r="1811" spans="41:44" ht="15" customHeight="1">
      <c r="AO1811" s="106"/>
      <c r="AR1811" s="106"/>
    </row>
    <row r="1812" spans="41:44" ht="15" customHeight="1">
      <c r="AO1812" s="106"/>
      <c r="AR1812" s="106"/>
    </row>
    <row r="1813" spans="41:44" ht="15" customHeight="1">
      <c r="AO1813" s="106"/>
      <c r="AR1813" s="106"/>
    </row>
    <row r="1814" spans="41:44" ht="15" customHeight="1">
      <c r="AO1814" s="106"/>
      <c r="AR1814" s="106"/>
    </row>
    <row r="1815" spans="41:44" ht="15" customHeight="1">
      <c r="AO1815" s="108"/>
      <c r="AR1815" s="108"/>
    </row>
    <row r="1816" spans="41:44" ht="15" customHeight="1">
      <c r="AO1816" s="108"/>
      <c r="AR1816" s="108"/>
    </row>
    <row r="1817" spans="41:44" ht="15" customHeight="1">
      <c r="AO1817" s="108"/>
      <c r="AR1817" s="108"/>
    </row>
    <row r="1818" spans="41:44" ht="15" customHeight="1">
      <c r="AO1818" s="108"/>
      <c r="AR1818" s="108"/>
    </row>
    <row r="1819" spans="41:44" ht="15" customHeight="1">
      <c r="AO1819" s="108"/>
      <c r="AR1819" s="108"/>
    </row>
    <row r="1820" spans="41:44" ht="15" customHeight="1">
      <c r="AO1820" s="109"/>
      <c r="AR1820" s="109"/>
    </row>
    <row r="1821" spans="41:44" ht="15" customHeight="1">
      <c r="AO1821" s="104"/>
      <c r="AR1821" s="104"/>
    </row>
    <row r="1822" spans="41:44" ht="15" customHeight="1">
      <c r="AO1822" s="106"/>
      <c r="AR1822" s="106"/>
    </row>
    <row r="1823" spans="41:44" ht="15" customHeight="1">
      <c r="AO1823" s="106"/>
      <c r="AR1823" s="106"/>
    </row>
    <row r="1824" spans="41:44" ht="15" customHeight="1">
      <c r="AO1824" s="106"/>
      <c r="AR1824" s="106"/>
    </row>
    <row r="1825" spans="41:44" ht="15" customHeight="1">
      <c r="AO1825" s="106"/>
      <c r="AR1825" s="106"/>
    </row>
    <row r="1826" spans="41:44" ht="15" customHeight="1">
      <c r="AO1826" s="106"/>
      <c r="AR1826" s="106"/>
    </row>
    <row r="1827" spans="41:44" ht="15" customHeight="1">
      <c r="AO1827" s="106"/>
      <c r="AR1827" s="106"/>
    </row>
    <row r="1828" spans="41:44" ht="15" customHeight="1">
      <c r="AO1828" s="106"/>
      <c r="AR1828" s="106"/>
    </row>
    <row r="1829" spans="41:44" ht="15" customHeight="1">
      <c r="AO1829" s="108"/>
      <c r="AR1829" s="108"/>
    </row>
    <row r="1830" spans="41:44" ht="15" customHeight="1">
      <c r="AO1830" s="108"/>
      <c r="AR1830" s="108"/>
    </row>
    <row r="1831" spans="41:44" ht="15" customHeight="1">
      <c r="AO1831" s="108"/>
      <c r="AR1831" s="108"/>
    </row>
    <row r="1832" spans="41:44" ht="15" customHeight="1">
      <c r="AO1832" s="108"/>
      <c r="AR1832" s="108"/>
    </row>
    <row r="1833" spans="41:44" ht="15" customHeight="1">
      <c r="AO1833" s="108"/>
      <c r="AR1833" s="108"/>
    </row>
    <row r="1834" spans="41:44" ht="15" customHeight="1">
      <c r="AO1834" s="109"/>
      <c r="AR1834" s="109"/>
    </row>
    <row r="1835" spans="41:44" ht="15" customHeight="1">
      <c r="AO1835" s="104"/>
      <c r="AR1835" s="104"/>
    </row>
    <row r="1836" spans="41:44" ht="15" customHeight="1">
      <c r="AO1836" s="106"/>
      <c r="AR1836" s="106"/>
    </row>
    <row r="1837" spans="41:44" ht="15" customHeight="1">
      <c r="AO1837" s="106"/>
      <c r="AR1837" s="106"/>
    </row>
    <row r="1838" spans="41:44" ht="15" customHeight="1">
      <c r="AO1838" s="106"/>
      <c r="AR1838" s="106"/>
    </row>
    <row r="1839" spans="41:44" ht="15" customHeight="1">
      <c r="AO1839" s="106"/>
      <c r="AR1839" s="106"/>
    </row>
    <row r="1840" spans="41:44" ht="15" customHeight="1">
      <c r="AO1840" s="106"/>
      <c r="AR1840" s="106"/>
    </row>
    <row r="1841" spans="41:44" ht="15" customHeight="1">
      <c r="AO1841" s="106"/>
      <c r="AR1841" s="106"/>
    </row>
    <row r="1842" spans="41:44" ht="15" customHeight="1">
      <c r="AO1842" s="106"/>
      <c r="AR1842" s="106"/>
    </row>
    <row r="1843" spans="41:44" ht="15" customHeight="1">
      <c r="AO1843" s="108"/>
      <c r="AR1843" s="108"/>
    </row>
    <row r="1844" spans="41:44" ht="15" customHeight="1">
      <c r="AO1844" s="108"/>
      <c r="AR1844" s="108"/>
    </row>
    <row r="1845" spans="41:44" ht="15" customHeight="1">
      <c r="AO1845" s="108"/>
      <c r="AR1845" s="108"/>
    </row>
    <row r="1846" spans="41:44" ht="15" customHeight="1">
      <c r="AO1846" s="108"/>
      <c r="AR1846" s="108"/>
    </row>
    <row r="1847" spans="41:44" ht="15" customHeight="1">
      <c r="AO1847" s="108"/>
      <c r="AR1847" s="108"/>
    </row>
    <row r="1848" spans="41:44" ht="15" customHeight="1">
      <c r="AO1848" s="109"/>
      <c r="AR1848" s="109"/>
    </row>
    <row r="1849" spans="41:44" ht="15" customHeight="1">
      <c r="AO1849" s="104"/>
      <c r="AR1849" s="104"/>
    </row>
    <row r="1850" spans="41:44" ht="15" customHeight="1">
      <c r="AO1850" s="106"/>
      <c r="AR1850" s="106"/>
    </row>
    <row r="1851" spans="41:44" ht="15" customHeight="1">
      <c r="AO1851" s="106"/>
      <c r="AR1851" s="106"/>
    </row>
    <row r="1852" spans="41:44" ht="15" customHeight="1">
      <c r="AO1852" s="106"/>
      <c r="AR1852" s="106"/>
    </row>
    <row r="1853" spans="41:44" ht="15" customHeight="1">
      <c r="AO1853" s="106"/>
      <c r="AR1853" s="106"/>
    </row>
    <row r="1854" spans="41:44" ht="15" customHeight="1">
      <c r="AO1854" s="106"/>
      <c r="AR1854" s="106"/>
    </row>
    <row r="1855" spans="41:44" ht="15" customHeight="1">
      <c r="AO1855" s="106"/>
      <c r="AR1855" s="106"/>
    </row>
    <row r="1856" spans="41:44" ht="15" customHeight="1">
      <c r="AO1856" s="106"/>
      <c r="AR1856" s="106"/>
    </row>
    <row r="1857" spans="41:44" ht="15" customHeight="1">
      <c r="AO1857" s="108"/>
      <c r="AR1857" s="108"/>
    </row>
    <row r="1858" spans="41:44" ht="15" customHeight="1">
      <c r="AO1858" s="108"/>
      <c r="AR1858" s="108"/>
    </row>
    <row r="1859" spans="41:44" ht="15" customHeight="1">
      <c r="AO1859" s="108"/>
      <c r="AR1859" s="108"/>
    </row>
    <row r="1860" spans="41:44" ht="15" customHeight="1">
      <c r="AO1860" s="108"/>
      <c r="AR1860" s="108"/>
    </row>
    <row r="1861" spans="41:44" ht="15" customHeight="1">
      <c r="AO1861" s="108"/>
      <c r="AR1861" s="108"/>
    </row>
    <row r="1862" spans="41:44" ht="15" customHeight="1">
      <c r="AO1862" s="109"/>
      <c r="AR1862" s="109"/>
    </row>
    <row r="1863" spans="41:44" ht="15" customHeight="1">
      <c r="AO1863" s="104"/>
      <c r="AR1863" s="104"/>
    </row>
    <row r="1864" spans="41:44" ht="15" customHeight="1">
      <c r="AO1864" s="106"/>
      <c r="AR1864" s="106"/>
    </row>
    <row r="1865" spans="41:44" ht="15" customHeight="1">
      <c r="AO1865" s="106"/>
      <c r="AR1865" s="106"/>
    </row>
    <row r="1866" spans="41:44" ht="15" customHeight="1">
      <c r="AO1866" s="106"/>
      <c r="AR1866" s="106"/>
    </row>
    <row r="1867" spans="41:44" ht="15" customHeight="1">
      <c r="AO1867" s="106"/>
      <c r="AR1867" s="106"/>
    </row>
    <row r="1868" spans="41:44" ht="15" customHeight="1">
      <c r="AO1868" s="106"/>
      <c r="AR1868" s="106"/>
    </row>
    <row r="1869" spans="41:44" ht="15" customHeight="1">
      <c r="AO1869" s="106"/>
      <c r="AR1869" s="106"/>
    </row>
    <row r="1870" spans="41:44" ht="15" customHeight="1">
      <c r="AO1870" s="106"/>
      <c r="AR1870" s="106"/>
    </row>
    <row r="1871" spans="41:44" ht="15" customHeight="1">
      <c r="AO1871" s="108"/>
      <c r="AR1871" s="108"/>
    </row>
    <row r="1872" spans="41:44" ht="15" customHeight="1">
      <c r="AO1872" s="108"/>
      <c r="AR1872" s="108"/>
    </row>
    <row r="1873" spans="41:44" ht="15" customHeight="1">
      <c r="AO1873" s="108"/>
      <c r="AR1873" s="108"/>
    </row>
    <row r="1874" spans="41:44" ht="15" customHeight="1">
      <c r="AO1874" s="108"/>
      <c r="AR1874" s="108"/>
    </row>
    <row r="1875" spans="41:44" ht="15" customHeight="1">
      <c r="AO1875" s="108"/>
      <c r="AR1875" s="108"/>
    </row>
    <row r="1876" spans="41:44" ht="15" customHeight="1">
      <c r="AO1876" s="109"/>
      <c r="AR1876" s="109"/>
    </row>
    <row r="1877" spans="41:44" ht="15" customHeight="1">
      <c r="AO1877" s="104"/>
      <c r="AR1877" s="104"/>
    </row>
    <row r="1878" spans="41:44" ht="15" customHeight="1">
      <c r="AO1878" s="106"/>
      <c r="AR1878" s="106"/>
    </row>
    <row r="1879" spans="41:44" ht="15" customHeight="1">
      <c r="AO1879" s="106"/>
      <c r="AR1879" s="106"/>
    </row>
    <row r="1880" spans="41:44" ht="15" customHeight="1">
      <c r="AO1880" s="106"/>
      <c r="AR1880" s="106"/>
    </row>
    <row r="1881" spans="41:44" ht="15" customHeight="1">
      <c r="AO1881" s="106"/>
      <c r="AR1881" s="106"/>
    </row>
    <row r="1882" spans="41:44" ht="15" customHeight="1">
      <c r="AO1882" s="106"/>
      <c r="AR1882" s="106"/>
    </row>
    <row r="1883" spans="41:44" ht="15" customHeight="1">
      <c r="AO1883" s="106"/>
      <c r="AR1883" s="106"/>
    </row>
    <row r="1884" spans="41:44" ht="15" customHeight="1">
      <c r="AO1884" s="106"/>
      <c r="AR1884" s="106"/>
    </row>
    <row r="1885" spans="41:44" ht="15" customHeight="1">
      <c r="AO1885" s="108"/>
      <c r="AR1885" s="108"/>
    </row>
    <row r="1886" spans="41:44" ht="15" customHeight="1">
      <c r="AO1886" s="108"/>
      <c r="AR1886" s="108"/>
    </row>
    <row r="1887" spans="41:44" ht="15" customHeight="1">
      <c r="AO1887" s="108"/>
      <c r="AR1887" s="108"/>
    </row>
    <row r="1888" spans="41:44" ht="15" customHeight="1">
      <c r="AO1888" s="108"/>
      <c r="AR1888" s="108"/>
    </row>
    <row r="1889" spans="41:44" ht="15" customHeight="1">
      <c r="AO1889" s="108"/>
      <c r="AR1889" s="108"/>
    </row>
    <row r="1890" spans="41:44" ht="15" customHeight="1">
      <c r="AO1890" s="109"/>
      <c r="AR1890" s="109"/>
    </row>
    <row r="1891" spans="41:44" ht="15" customHeight="1">
      <c r="AO1891" s="104"/>
      <c r="AR1891" s="104"/>
    </row>
    <row r="1892" spans="41:44" ht="15" customHeight="1">
      <c r="AO1892" s="106"/>
      <c r="AR1892" s="106"/>
    </row>
    <row r="1893" spans="41:44" ht="15" customHeight="1">
      <c r="AO1893" s="106"/>
      <c r="AR1893" s="106"/>
    </row>
    <row r="1894" spans="41:44" ht="15" customHeight="1">
      <c r="AO1894" s="106"/>
      <c r="AR1894" s="106"/>
    </row>
    <row r="1895" spans="41:44" ht="15" customHeight="1">
      <c r="AO1895" s="106"/>
      <c r="AR1895" s="106"/>
    </row>
    <row r="1896" spans="41:44" ht="15" customHeight="1">
      <c r="AO1896" s="106"/>
      <c r="AR1896" s="106"/>
    </row>
    <row r="1897" spans="41:44" ht="15" customHeight="1">
      <c r="AO1897" s="106"/>
      <c r="AR1897" s="106"/>
    </row>
    <row r="1898" spans="41:44" ht="15" customHeight="1">
      <c r="AO1898" s="106"/>
      <c r="AR1898" s="106"/>
    </row>
    <row r="1899" spans="41:44" ht="15" customHeight="1">
      <c r="AO1899" s="108"/>
      <c r="AR1899" s="108"/>
    </row>
    <row r="1900" spans="41:44" ht="15" customHeight="1">
      <c r="AO1900" s="108"/>
      <c r="AR1900" s="108"/>
    </row>
    <row r="1901" spans="41:44" ht="15" customHeight="1">
      <c r="AO1901" s="108"/>
      <c r="AR1901" s="108"/>
    </row>
    <row r="1902" spans="41:44" ht="15" customHeight="1">
      <c r="AO1902" s="108"/>
      <c r="AR1902" s="108"/>
    </row>
    <row r="1903" spans="41:44" ht="15" customHeight="1">
      <c r="AO1903" s="108"/>
      <c r="AR1903" s="108"/>
    </row>
    <row r="1904" spans="41:44" ht="15" customHeight="1">
      <c r="AO1904" s="109"/>
      <c r="AR1904" s="109"/>
    </row>
    <row r="1905" spans="41:44" ht="15" customHeight="1">
      <c r="AO1905" s="104"/>
      <c r="AR1905" s="104"/>
    </row>
    <row r="1906" spans="41:44" ht="15" customHeight="1">
      <c r="AO1906" s="106"/>
      <c r="AR1906" s="106"/>
    </row>
    <row r="1907" spans="41:44" ht="15" customHeight="1">
      <c r="AO1907" s="106"/>
      <c r="AR1907" s="106"/>
    </row>
    <row r="1908" spans="41:44" ht="15" customHeight="1">
      <c r="AO1908" s="106"/>
      <c r="AR1908" s="106"/>
    </row>
    <row r="1909" spans="41:44" ht="15" customHeight="1">
      <c r="AO1909" s="106"/>
      <c r="AR1909" s="106"/>
    </row>
    <row r="1910" spans="41:44" ht="15" customHeight="1">
      <c r="AO1910" s="106"/>
      <c r="AR1910" s="106"/>
    </row>
    <row r="1911" spans="41:44" ht="15" customHeight="1">
      <c r="AO1911" s="106"/>
      <c r="AR1911" s="106"/>
    </row>
    <row r="1912" spans="41:44" ht="15" customHeight="1">
      <c r="AO1912" s="106"/>
      <c r="AR1912" s="106"/>
    </row>
    <row r="1913" spans="41:44" ht="15" customHeight="1">
      <c r="AO1913" s="108"/>
      <c r="AR1913" s="108"/>
    </row>
    <row r="1914" spans="41:44" ht="15" customHeight="1">
      <c r="AO1914" s="108"/>
      <c r="AR1914" s="108"/>
    </row>
    <row r="1915" spans="41:44" ht="15" customHeight="1">
      <c r="AO1915" s="108"/>
      <c r="AR1915" s="108"/>
    </row>
    <row r="1916" spans="41:44" ht="15" customHeight="1">
      <c r="AO1916" s="108"/>
      <c r="AR1916" s="108"/>
    </row>
    <row r="1917" spans="41:44" ht="15" customHeight="1">
      <c r="AO1917" s="108"/>
      <c r="AR1917" s="108"/>
    </row>
    <row r="1918" spans="41:44" ht="15" customHeight="1">
      <c r="AO1918" s="109"/>
      <c r="AR1918" s="109"/>
    </row>
    <row r="1919" spans="41:44" ht="15" customHeight="1">
      <c r="AO1919" s="104"/>
      <c r="AR1919" s="104"/>
    </row>
    <row r="1920" spans="41:44" ht="15" customHeight="1">
      <c r="AO1920" s="106"/>
      <c r="AR1920" s="106"/>
    </row>
    <row r="1921" spans="41:44" ht="15" customHeight="1">
      <c r="AO1921" s="106"/>
      <c r="AR1921" s="106"/>
    </row>
    <row r="1922" spans="41:44" ht="15" customHeight="1">
      <c r="AO1922" s="106"/>
      <c r="AR1922" s="106"/>
    </row>
    <row r="1923" spans="41:44" ht="15" customHeight="1">
      <c r="AO1923" s="106"/>
      <c r="AR1923" s="106"/>
    </row>
    <row r="1924" spans="41:44" ht="15" customHeight="1">
      <c r="AO1924" s="106"/>
      <c r="AR1924" s="106"/>
    </row>
    <row r="1925" spans="41:44" ht="15" customHeight="1">
      <c r="AO1925" s="106"/>
      <c r="AR1925" s="106"/>
    </row>
    <row r="1926" spans="41:44" ht="15" customHeight="1">
      <c r="AO1926" s="106"/>
      <c r="AR1926" s="106"/>
    </row>
    <row r="1927" spans="41:44" ht="15" customHeight="1">
      <c r="AO1927" s="108"/>
      <c r="AR1927" s="108"/>
    </row>
    <row r="1928" spans="41:44" ht="15" customHeight="1">
      <c r="AO1928" s="108"/>
      <c r="AR1928" s="108"/>
    </row>
    <row r="1929" spans="41:44" ht="15" customHeight="1">
      <c r="AO1929" s="108"/>
      <c r="AR1929" s="108"/>
    </row>
    <row r="1930" spans="41:44" ht="15" customHeight="1">
      <c r="AO1930" s="108"/>
      <c r="AR1930" s="108"/>
    </row>
    <row r="1931" spans="41:44" ht="15" customHeight="1">
      <c r="AO1931" s="108"/>
      <c r="AR1931" s="108"/>
    </row>
    <row r="1932" spans="41:44" ht="15" customHeight="1">
      <c r="AO1932" s="109"/>
      <c r="AR1932" s="109"/>
    </row>
    <row r="1933" spans="41:44" ht="15" customHeight="1">
      <c r="AO1933" s="104"/>
      <c r="AR1933" s="104"/>
    </row>
    <row r="1934" spans="41:44" ht="15" customHeight="1">
      <c r="AO1934" s="106"/>
      <c r="AR1934" s="106"/>
    </row>
    <row r="1935" spans="41:44" ht="15" customHeight="1">
      <c r="AO1935" s="106"/>
      <c r="AR1935" s="106"/>
    </row>
    <row r="1936" spans="41:44" ht="15" customHeight="1">
      <c r="AO1936" s="106"/>
      <c r="AR1936" s="106"/>
    </row>
    <row r="1937" spans="41:44" ht="15" customHeight="1">
      <c r="AO1937" s="106"/>
      <c r="AR1937" s="106"/>
    </row>
    <row r="1938" spans="41:44" ht="15" customHeight="1">
      <c r="AO1938" s="106"/>
      <c r="AR1938" s="106"/>
    </row>
    <row r="1939" spans="41:44" ht="15" customHeight="1">
      <c r="AO1939" s="106"/>
      <c r="AR1939" s="106"/>
    </row>
    <row r="1940" spans="41:44" ht="15" customHeight="1">
      <c r="AO1940" s="106"/>
      <c r="AR1940" s="106"/>
    </row>
    <row r="1941" spans="41:44" ht="15" customHeight="1">
      <c r="AO1941" s="108"/>
      <c r="AR1941" s="108"/>
    </row>
    <row r="1942" spans="41:44" ht="15" customHeight="1">
      <c r="AO1942" s="108"/>
      <c r="AR1942" s="108"/>
    </row>
    <row r="1943" spans="41:44" ht="15" customHeight="1">
      <c r="AO1943" s="108"/>
      <c r="AR1943" s="108"/>
    </row>
    <row r="1944" spans="41:44" ht="15" customHeight="1">
      <c r="AO1944" s="108"/>
      <c r="AR1944" s="108"/>
    </row>
    <row r="1945" spans="41:44" ht="15" customHeight="1">
      <c r="AO1945" s="108"/>
      <c r="AR1945" s="108"/>
    </row>
    <row r="1946" spans="41:44" ht="15" customHeight="1">
      <c r="AO1946" s="109"/>
      <c r="AR1946" s="109"/>
    </row>
    <row r="1947" spans="41:44" ht="15" customHeight="1">
      <c r="AO1947" s="104"/>
      <c r="AR1947" s="104"/>
    </row>
    <row r="1948" spans="41:44" ht="15" customHeight="1">
      <c r="AO1948" s="106"/>
      <c r="AR1948" s="106"/>
    </row>
    <row r="1949" spans="41:44" ht="15" customHeight="1">
      <c r="AO1949" s="106"/>
      <c r="AR1949" s="106"/>
    </row>
    <row r="1950" spans="41:44" ht="15" customHeight="1">
      <c r="AO1950" s="106"/>
      <c r="AR1950" s="106"/>
    </row>
    <row r="1951" spans="41:44" ht="15" customHeight="1">
      <c r="AO1951" s="106"/>
      <c r="AR1951" s="106"/>
    </row>
    <row r="1952" spans="41:44" ht="15" customHeight="1">
      <c r="AO1952" s="106"/>
      <c r="AR1952" s="106"/>
    </row>
    <row r="1953" spans="41:44" ht="15" customHeight="1">
      <c r="AO1953" s="106"/>
      <c r="AR1953" s="106"/>
    </row>
    <row r="1954" spans="41:44" ht="15" customHeight="1">
      <c r="AO1954" s="106"/>
      <c r="AR1954" s="106"/>
    </row>
    <row r="1955" spans="41:44" ht="15" customHeight="1">
      <c r="AO1955" s="108"/>
      <c r="AR1955" s="108"/>
    </row>
    <row r="1956" spans="41:44" ht="15" customHeight="1">
      <c r="AO1956" s="108"/>
      <c r="AR1956" s="108"/>
    </row>
    <row r="1957" spans="41:44" ht="15" customHeight="1">
      <c r="AO1957" s="108"/>
      <c r="AR1957" s="108"/>
    </row>
    <row r="1958" spans="41:44" ht="15" customHeight="1">
      <c r="AO1958" s="108"/>
      <c r="AR1958" s="108"/>
    </row>
    <row r="1959" spans="41:44" ht="15" customHeight="1">
      <c r="AO1959" s="108"/>
      <c r="AR1959" s="108"/>
    </row>
    <row r="1960" spans="41:44" ht="15" customHeight="1">
      <c r="AO1960" s="109"/>
      <c r="AR1960" s="109"/>
    </row>
    <row r="1961" spans="41:44" ht="15" customHeight="1">
      <c r="AO1961" s="104"/>
      <c r="AR1961" s="104"/>
    </row>
    <row r="1962" spans="41:44" ht="15" customHeight="1">
      <c r="AO1962" s="106"/>
      <c r="AR1962" s="106"/>
    </row>
    <row r="1963" spans="41:44" ht="15" customHeight="1">
      <c r="AO1963" s="106"/>
      <c r="AR1963" s="106"/>
    </row>
    <row r="1964" spans="41:44" ht="15" customHeight="1">
      <c r="AO1964" s="106"/>
      <c r="AR1964" s="106"/>
    </row>
    <row r="1965" spans="41:44" ht="15" customHeight="1">
      <c r="AO1965" s="106"/>
      <c r="AR1965" s="106"/>
    </row>
    <row r="1966" spans="41:44" ht="15" customHeight="1">
      <c r="AO1966" s="106"/>
      <c r="AR1966" s="106"/>
    </row>
    <row r="1967" spans="41:44" ht="15" customHeight="1">
      <c r="AO1967" s="106"/>
      <c r="AR1967" s="106"/>
    </row>
    <row r="1968" spans="41:44" ht="15" customHeight="1">
      <c r="AO1968" s="106"/>
      <c r="AR1968" s="106"/>
    </row>
    <row r="1969" spans="41:44" ht="15" customHeight="1">
      <c r="AO1969" s="108"/>
      <c r="AR1969" s="108"/>
    </row>
    <row r="1970" spans="41:44" ht="15" customHeight="1">
      <c r="AO1970" s="108"/>
      <c r="AR1970" s="108"/>
    </row>
    <row r="1971" spans="41:44" ht="15" customHeight="1">
      <c r="AO1971" s="108"/>
      <c r="AR1971" s="108"/>
    </row>
    <row r="1972" spans="41:44" ht="15" customHeight="1">
      <c r="AO1972" s="108"/>
      <c r="AR1972" s="108"/>
    </row>
    <row r="1973" spans="41:44" ht="15" customHeight="1">
      <c r="AO1973" s="108"/>
      <c r="AR1973" s="108"/>
    </row>
    <row r="1974" spans="41:44" ht="15" customHeight="1">
      <c r="AO1974" s="109"/>
      <c r="AR1974" s="109"/>
    </row>
    <row r="1975" spans="41:44" ht="15" customHeight="1">
      <c r="AO1975" s="104"/>
      <c r="AR1975" s="104"/>
    </row>
    <row r="1976" spans="41:44" ht="15" customHeight="1">
      <c r="AO1976" s="106"/>
      <c r="AR1976" s="106"/>
    </row>
    <row r="1977" spans="41:44" ht="15" customHeight="1">
      <c r="AO1977" s="106"/>
      <c r="AR1977" s="106"/>
    </row>
    <row r="1978" spans="41:44" ht="15" customHeight="1">
      <c r="AO1978" s="106"/>
      <c r="AR1978" s="106"/>
    </row>
    <row r="1979" spans="41:44" ht="15" customHeight="1">
      <c r="AO1979" s="106"/>
      <c r="AR1979" s="106"/>
    </row>
    <row r="1980" spans="41:44" ht="15" customHeight="1">
      <c r="AO1980" s="106"/>
      <c r="AR1980" s="106"/>
    </row>
    <row r="1981" spans="41:44" ht="15" customHeight="1">
      <c r="AO1981" s="106"/>
      <c r="AR1981" s="106"/>
    </row>
    <row r="1982" spans="41:44" ht="15" customHeight="1">
      <c r="AO1982" s="106"/>
      <c r="AR1982" s="106"/>
    </row>
    <row r="1983" spans="41:44" ht="15" customHeight="1">
      <c r="AO1983" s="108"/>
      <c r="AR1983" s="108"/>
    </row>
    <row r="1984" spans="41:44" ht="15" customHeight="1">
      <c r="AO1984" s="108"/>
      <c r="AR1984" s="108"/>
    </row>
    <row r="1985" spans="41:44" ht="15" customHeight="1">
      <c r="AO1985" s="108"/>
      <c r="AR1985" s="108"/>
    </row>
    <row r="1986" spans="41:44" ht="15" customHeight="1">
      <c r="AO1986" s="108"/>
      <c r="AR1986" s="108"/>
    </row>
    <row r="1987" spans="41:44" ht="15" customHeight="1">
      <c r="AO1987" s="108"/>
      <c r="AR1987" s="108"/>
    </row>
    <row r="1988" spans="41:44" ht="15" customHeight="1">
      <c r="AO1988" s="109"/>
      <c r="AR1988" s="109"/>
    </row>
    <row r="1989" spans="41:44" ht="15" customHeight="1">
      <c r="AO1989" s="104"/>
      <c r="AR1989" s="104"/>
    </row>
    <row r="1990" spans="41:44" ht="15" customHeight="1">
      <c r="AO1990" s="106"/>
      <c r="AR1990" s="106"/>
    </row>
    <row r="1991" spans="41:44" ht="15" customHeight="1">
      <c r="AO1991" s="106"/>
      <c r="AR1991" s="106"/>
    </row>
    <row r="1992" spans="41:44" ht="15" customHeight="1">
      <c r="AO1992" s="106"/>
      <c r="AR1992" s="106"/>
    </row>
    <row r="1993" spans="41:44" ht="15" customHeight="1">
      <c r="AO1993" s="106"/>
      <c r="AR1993" s="106"/>
    </row>
    <row r="1994" spans="41:44" ht="15" customHeight="1">
      <c r="AO1994" s="106"/>
      <c r="AR1994" s="106"/>
    </row>
    <row r="1995" spans="41:44" ht="15" customHeight="1">
      <c r="AO1995" s="106"/>
      <c r="AR1995" s="106"/>
    </row>
    <row r="1996" spans="41:44" ht="15" customHeight="1">
      <c r="AO1996" s="106"/>
      <c r="AR1996" s="106"/>
    </row>
    <row r="1997" spans="41:44" ht="15" customHeight="1">
      <c r="AO1997" s="108"/>
      <c r="AR1997" s="108"/>
    </row>
    <row r="1998" spans="41:44" ht="15" customHeight="1">
      <c r="AO1998" s="108"/>
      <c r="AR1998" s="108"/>
    </row>
    <row r="1999" spans="41:44" ht="15" customHeight="1">
      <c r="AO1999" s="108"/>
      <c r="AR1999" s="108"/>
    </row>
    <row r="2000" spans="41:44" ht="15" customHeight="1">
      <c r="AO2000" s="108"/>
      <c r="AR2000" s="108"/>
    </row>
    <row r="2001" spans="41:44" ht="15" customHeight="1">
      <c r="AO2001" s="108"/>
      <c r="AR2001" s="108"/>
    </row>
    <row r="2002" spans="41:44" ht="15" customHeight="1">
      <c r="AO2002" s="109"/>
      <c r="AR2002" s="109"/>
    </row>
    <row r="2003" spans="41:44" ht="15" customHeight="1">
      <c r="AO2003" s="104"/>
      <c r="AR2003" s="104"/>
    </row>
    <row r="2004" spans="41:44" ht="15" customHeight="1">
      <c r="AO2004" s="106"/>
      <c r="AR2004" s="106"/>
    </row>
    <row r="2005" spans="41:44" ht="15" customHeight="1">
      <c r="AO2005" s="106"/>
      <c r="AR2005" s="106"/>
    </row>
    <row r="2006" spans="41:44" ht="15" customHeight="1">
      <c r="AO2006" s="106"/>
      <c r="AR2006" s="106"/>
    </row>
    <row r="2007" spans="41:44" ht="15" customHeight="1">
      <c r="AO2007" s="106"/>
      <c r="AR2007" s="106"/>
    </row>
    <row r="2008" spans="41:44" ht="15" customHeight="1">
      <c r="AO2008" s="106"/>
      <c r="AR2008" s="106"/>
    </row>
    <row r="2009" spans="41:44" ht="15" customHeight="1">
      <c r="AO2009" s="106"/>
      <c r="AR2009" s="106"/>
    </row>
    <row r="2010" spans="41:44" ht="15" customHeight="1">
      <c r="AO2010" s="106"/>
      <c r="AR2010" s="106"/>
    </row>
    <row r="2011" spans="41:44" ht="15" customHeight="1">
      <c r="AO2011" s="108"/>
      <c r="AR2011" s="108"/>
    </row>
    <row r="2012" spans="41:44" ht="15" customHeight="1">
      <c r="AO2012" s="108"/>
      <c r="AR2012" s="108"/>
    </row>
    <row r="2013" spans="41:44" ht="15" customHeight="1">
      <c r="AO2013" s="108"/>
      <c r="AR2013" s="108"/>
    </row>
    <row r="2014" spans="41:44" ht="15" customHeight="1">
      <c r="AO2014" s="108"/>
      <c r="AR2014" s="108"/>
    </row>
    <row r="2015" spans="41:44" ht="15" customHeight="1">
      <c r="AO2015" s="108"/>
      <c r="AR2015" s="108"/>
    </row>
    <row r="2016" spans="41:44" ht="15" customHeight="1">
      <c r="AO2016" s="109"/>
      <c r="AR2016" s="109"/>
    </row>
    <row r="2017" spans="41:44" ht="15" customHeight="1">
      <c r="AO2017" s="104"/>
      <c r="AR2017" s="104"/>
    </row>
    <row r="2018" spans="41:44" ht="15" customHeight="1">
      <c r="AO2018" s="106"/>
      <c r="AR2018" s="106"/>
    </row>
    <row r="2019" spans="41:44" ht="15" customHeight="1">
      <c r="AO2019" s="106"/>
      <c r="AR2019" s="106"/>
    </row>
    <row r="2020" spans="41:44" ht="15" customHeight="1">
      <c r="AO2020" s="106"/>
      <c r="AR2020" s="106"/>
    </row>
    <row r="2021" spans="41:44" ht="15" customHeight="1">
      <c r="AO2021" s="106"/>
      <c r="AR2021" s="106"/>
    </row>
    <row r="2022" spans="41:44" ht="15" customHeight="1">
      <c r="AO2022" s="106"/>
      <c r="AR2022" s="106"/>
    </row>
    <row r="2023" spans="41:44" ht="15" customHeight="1">
      <c r="AO2023" s="106"/>
      <c r="AR2023" s="106"/>
    </row>
    <row r="2024" spans="41:44" ht="15" customHeight="1">
      <c r="AO2024" s="106"/>
      <c r="AR2024" s="106"/>
    </row>
    <row r="2025" spans="41:44" ht="15" customHeight="1">
      <c r="AO2025" s="108"/>
      <c r="AR2025" s="108"/>
    </row>
    <row r="2026" spans="41:44" ht="15" customHeight="1">
      <c r="AO2026" s="108"/>
      <c r="AR2026" s="108"/>
    </row>
    <row r="2027" spans="41:44" ht="15" customHeight="1">
      <c r="AO2027" s="108"/>
      <c r="AR2027" s="108"/>
    </row>
    <row r="2028" spans="41:44" ht="15" customHeight="1">
      <c r="AO2028" s="108"/>
      <c r="AR2028" s="108"/>
    </row>
    <row r="2029" spans="41:44" ht="15" customHeight="1">
      <c r="AO2029" s="108"/>
      <c r="AR2029" s="108"/>
    </row>
    <row r="2030" spans="41:44" ht="15" customHeight="1">
      <c r="AO2030" s="109"/>
      <c r="AR2030" s="109"/>
    </row>
    <row r="2031" spans="41:44" ht="15" customHeight="1">
      <c r="AO2031" s="104"/>
      <c r="AR2031" s="104"/>
    </row>
    <row r="2032" spans="41:44" ht="15" customHeight="1">
      <c r="AO2032" s="106"/>
      <c r="AR2032" s="106"/>
    </row>
    <row r="2033" spans="41:44" ht="15" customHeight="1">
      <c r="AO2033" s="106"/>
      <c r="AR2033" s="106"/>
    </row>
    <row r="2034" spans="41:44" ht="15" customHeight="1">
      <c r="AO2034" s="106"/>
      <c r="AR2034" s="106"/>
    </row>
    <row r="2035" spans="41:44" ht="15" customHeight="1">
      <c r="AO2035" s="106"/>
      <c r="AR2035" s="106"/>
    </row>
    <row r="2036" spans="41:44" ht="15" customHeight="1">
      <c r="AO2036" s="106"/>
      <c r="AR2036" s="106"/>
    </row>
    <row r="2037" spans="41:44" ht="15" customHeight="1">
      <c r="AO2037" s="106"/>
      <c r="AR2037" s="106"/>
    </row>
    <row r="2038" spans="41:44" ht="15" customHeight="1">
      <c r="AO2038" s="106"/>
      <c r="AR2038" s="106"/>
    </row>
    <row r="2039" spans="41:44" ht="15" customHeight="1">
      <c r="AO2039" s="108"/>
      <c r="AR2039" s="108"/>
    </row>
    <row r="2040" spans="41:44" ht="15" customHeight="1">
      <c r="AO2040" s="108"/>
      <c r="AR2040" s="108"/>
    </row>
    <row r="2041" spans="41:44" ht="15" customHeight="1">
      <c r="AO2041" s="108"/>
      <c r="AR2041" s="108"/>
    </row>
    <row r="2042" spans="41:44" ht="15" customHeight="1">
      <c r="AO2042" s="108"/>
      <c r="AR2042" s="108"/>
    </row>
    <row r="2043" spans="41:44" ht="15" customHeight="1">
      <c r="AO2043" s="108"/>
      <c r="AR2043" s="108"/>
    </row>
    <row r="2044" spans="41:44" ht="15" customHeight="1">
      <c r="AO2044" s="109"/>
      <c r="AR2044" s="109"/>
    </row>
    <row r="2045" spans="41:44" ht="15" customHeight="1">
      <c r="AO2045" s="104"/>
      <c r="AR2045" s="104"/>
    </row>
    <row r="2046" spans="41:44" ht="15" customHeight="1">
      <c r="AO2046" s="106"/>
      <c r="AR2046" s="106"/>
    </row>
    <row r="2047" spans="41:44" ht="15" customHeight="1">
      <c r="AO2047" s="106"/>
      <c r="AR2047" s="106"/>
    </row>
    <row r="2048" spans="41:44" ht="15" customHeight="1">
      <c r="AO2048" s="106"/>
      <c r="AR2048" s="106"/>
    </row>
    <row r="2049" spans="41:44" ht="15" customHeight="1">
      <c r="AO2049" s="106"/>
      <c r="AR2049" s="106"/>
    </row>
    <row r="2050" spans="41:44" ht="15" customHeight="1">
      <c r="AO2050" s="106"/>
      <c r="AR2050" s="106"/>
    </row>
    <row r="2051" spans="41:44" ht="15" customHeight="1">
      <c r="AO2051" s="106"/>
      <c r="AR2051" s="106"/>
    </row>
    <row r="2052" spans="41:44" ht="15" customHeight="1">
      <c r="AO2052" s="106"/>
      <c r="AR2052" s="106"/>
    </row>
    <row r="2053" spans="41:44" ht="15" customHeight="1">
      <c r="AO2053" s="108"/>
      <c r="AR2053" s="108"/>
    </row>
    <row r="2054" spans="41:44" ht="15" customHeight="1">
      <c r="AO2054" s="108"/>
      <c r="AR2054" s="108"/>
    </row>
    <row r="2055" spans="41:44" ht="15" customHeight="1">
      <c r="AO2055" s="108"/>
      <c r="AR2055" s="108"/>
    </row>
    <row r="2056" spans="41:44" ht="15" customHeight="1">
      <c r="AO2056" s="108"/>
      <c r="AR2056" s="108"/>
    </row>
    <row r="2057" spans="41:44" ht="15" customHeight="1">
      <c r="AO2057" s="108"/>
      <c r="AR2057" s="108"/>
    </row>
    <row r="2058" spans="41:44" ht="15" customHeight="1">
      <c r="AO2058" s="109"/>
      <c r="AR2058" s="109"/>
    </row>
    <row r="2059" spans="41:44" ht="15" customHeight="1">
      <c r="AO2059" s="104"/>
      <c r="AR2059" s="104"/>
    </row>
    <row r="2060" spans="41:44" ht="15" customHeight="1">
      <c r="AO2060" s="106"/>
      <c r="AR2060" s="106"/>
    </row>
    <row r="2061" spans="41:44" ht="15" customHeight="1">
      <c r="AO2061" s="106"/>
      <c r="AR2061" s="106"/>
    </row>
    <row r="2062" spans="41:44" ht="15" customHeight="1">
      <c r="AO2062" s="106"/>
      <c r="AR2062" s="106"/>
    </row>
    <row r="2063" spans="41:44" ht="15" customHeight="1">
      <c r="AO2063" s="106"/>
      <c r="AR2063" s="106"/>
    </row>
    <row r="2064" spans="41:44" ht="15" customHeight="1">
      <c r="AO2064" s="106"/>
      <c r="AR2064" s="106"/>
    </row>
    <row r="2065" spans="41:44" ht="15" customHeight="1">
      <c r="AO2065" s="106"/>
      <c r="AR2065" s="106"/>
    </row>
    <row r="2066" spans="41:44" ht="15" customHeight="1">
      <c r="AO2066" s="106"/>
      <c r="AR2066" s="106"/>
    </row>
    <row r="2067" spans="41:44" ht="15" customHeight="1">
      <c r="AO2067" s="108"/>
      <c r="AR2067" s="108"/>
    </row>
    <row r="2068" spans="41:44" ht="15" customHeight="1">
      <c r="AO2068" s="108"/>
      <c r="AR2068" s="108"/>
    </row>
    <row r="2069" spans="41:44" ht="15" customHeight="1">
      <c r="AO2069" s="108"/>
      <c r="AR2069" s="108"/>
    </row>
    <row r="2070" spans="41:44" ht="15" customHeight="1">
      <c r="AO2070" s="108"/>
      <c r="AR2070" s="108"/>
    </row>
    <row r="2071" spans="41:44" ht="15" customHeight="1">
      <c r="AO2071" s="108"/>
      <c r="AR2071" s="108"/>
    </row>
    <row r="2072" spans="41:44" ht="15" customHeight="1">
      <c r="AO2072" s="109"/>
      <c r="AR2072" s="109"/>
    </row>
    <row r="2073" spans="41:44" ht="15" customHeight="1">
      <c r="AO2073" s="104"/>
      <c r="AR2073" s="104"/>
    </row>
    <row r="2074" spans="41:44" ht="15" customHeight="1">
      <c r="AO2074" s="106"/>
      <c r="AR2074" s="106"/>
    </row>
    <row r="2075" spans="41:44" ht="15" customHeight="1">
      <c r="AO2075" s="106"/>
      <c r="AR2075" s="106"/>
    </row>
    <row r="2076" spans="41:44" ht="15" customHeight="1">
      <c r="AO2076" s="106"/>
      <c r="AR2076" s="106"/>
    </row>
    <row r="2077" spans="41:44" ht="15" customHeight="1">
      <c r="AO2077" s="106"/>
      <c r="AR2077" s="106"/>
    </row>
    <row r="2078" spans="41:44" ht="15" customHeight="1">
      <c r="AO2078" s="106"/>
      <c r="AR2078" s="106"/>
    </row>
    <row r="2079" spans="41:44" ht="15" customHeight="1">
      <c r="AO2079" s="106"/>
      <c r="AR2079" s="106"/>
    </row>
    <row r="2080" spans="41:44" ht="15" customHeight="1">
      <c r="AO2080" s="106"/>
      <c r="AR2080" s="106"/>
    </row>
    <row r="2081" spans="41:44" ht="15" customHeight="1">
      <c r="AO2081" s="108"/>
      <c r="AR2081" s="108"/>
    </row>
    <row r="2082" spans="41:44" ht="15" customHeight="1">
      <c r="AO2082" s="108"/>
      <c r="AR2082" s="108"/>
    </row>
    <row r="2083" spans="41:44" ht="15" customHeight="1">
      <c r="AO2083" s="108"/>
      <c r="AR2083" s="108"/>
    </row>
    <row r="2084" spans="41:44" ht="15" customHeight="1">
      <c r="AO2084" s="108"/>
      <c r="AR2084" s="108"/>
    </row>
    <row r="2085" spans="41:44" ht="15" customHeight="1">
      <c r="AO2085" s="108"/>
      <c r="AR2085" s="108"/>
    </row>
    <row r="2086" spans="41:44" ht="15" customHeight="1">
      <c r="AO2086" s="109"/>
      <c r="AR2086" s="109"/>
    </row>
    <row r="2087" spans="41:44" ht="15" customHeight="1">
      <c r="AO2087" s="104"/>
      <c r="AR2087" s="104"/>
    </row>
    <row r="2088" spans="41:44" ht="15" customHeight="1">
      <c r="AO2088" s="106"/>
      <c r="AR2088" s="106"/>
    </row>
    <row r="2089" spans="41:44" ht="15" customHeight="1">
      <c r="AO2089" s="106"/>
      <c r="AR2089" s="106"/>
    </row>
    <row r="2090" spans="41:44" ht="15" customHeight="1">
      <c r="AO2090" s="106"/>
      <c r="AR2090" s="106"/>
    </row>
    <row r="2091" spans="41:44" ht="15" customHeight="1">
      <c r="AO2091" s="106"/>
      <c r="AR2091" s="106"/>
    </row>
    <row r="2092" spans="41:44" ht="15" customHeight="1">
      <c r="AO2092" s="106"/>
      <c r="AR2092" s="106"/>
    </row>
    <row r="2093" spans="41:44" ht="15" customHeight="1">
      <c r="AO2093" s="106"/>
      <c r="AR2093" s="106"/>
    </row>
    <row r="2094" spans="41:44" ht="15" customHeight="1">
      <c r="AO2094" s="106"/>
      <c r="AR2094" s="106"/>
    </row>
    <row r="2095" spans="41:44" ht="15" customHeight="1">
      <c r="AO2095" s="108"/>
      <c r="AR2095" s="108"/>
    </row>
    <row r="2096" spans="41:44" ht="15" customHeight="1">
      <c r="AO2096" s="108"/>
      <c r="AR2096" s="108"/>
    </row>
    <row r="2097" spans="41:44" ht="15" customHeight="1">
      <c r="AO2097" s="108"/>
      <c r="AR2097" s="108"/>
    </row>
    <row r="2098" spans="41:44" ht="15" customHeight="1">
      <c r="AO2098" s="108"/>
      <c r="AR2098" s="108"/>
    </row>
    <row r="2099" spans="41:44" ht="15" customHeight="1">
      <c r="AO2099" s="108"/>
      <c r="AR2099" s="108"/>
    </row>
    <row r="2100" spans="41:44" ht="15" customHeight="1">
      <c r="AO2100" s="109"/>
      <c r="AR2100" s="109"/>
    </row>
    <row r="2101" spans="41:44" ht="15" customHeight="1">
      <c r="AO2101" s="104"/>
      <c r="AR2101" s="104"/>
    </row>
    <row r="2102" spans="41:44" ht="15" customHeight="1">
      <c r="AO2102" s="106"/>
      <c r="AR2102" s="106"/>
    </row>
    <row r="2103" spans="41:44" ht="15" customHeight="1">
      <c r="AO2103" s="106"/>
      <c r="AR2103" s="106"/>
    </row>
    <row r="2104" spans="41:44" ht="15" customHeight="1">
      <c r="AO2104" s="106"/>
      <c r="AR2104" s="106"/>
    </row>
    <row r="2105" spans="41:44" ht="15" customHeight="1">
      <c r="AO2105" s="106"/>
      <c r="AR2105" s="106"/>
    </row>
    <row r="2106" spans="41:44" ht="15" customHeight="1">
      <c r="AO2106" s="106"/>
      <c r="AR2106" s="106"/>
    </row>
    <row r="2107" spans="41:44" ht="15" customHeight="1">
      <c r="AO2107" s="106"/>
      <c r="AR2107" s="106"/>
    </row>
    <row r="2108" spans="41:44" ht="15" customHeight="1">
      <c r="AO2108" s="106"/>
      <c r="AR2108" s="106"/>
    </row>
    <row r="2109" spans="41:44" ht="15" customHeight="1">
      <c r="AO2109" s="108"/>
      <c r="AR2109" s="108"/>
    </row>
    <row r="2110" spans="41:44" ht="15" customHeight="1">
      <c r="AO2110" s="108"/>
      <c r="AR2110" s="108"/>
    </row>
    <row r="2111" spans="41:44" ht="15" customHeight="1">
      <c r="AO2111" s="108"/>
      <c r="AR2111" s="108"/>
    </row>
    <row r="2112" spans="41:44" ht="15" customHeight="1">
      <c r="AO2112" s="108"/>
      <c r="AR2112" s="108"/>
    </row>
    <row r="2113" spans="41:44" ht="15" customHeight="1">
      <c r="AO2113" s="108"/>
      <c r="AR2113" s="108"/>
    </row>
    <row r="2114" spans="41:44" ht="15" customHeight="1">
      <c r="AO2114" s="109"/>
      <c r="AR2114" s="109"/>
    </row>
    <row r="2115" spans="41:44" ht="15" customHeight="1">
      <c r="AO2115" s="104"/>
      <c r="AR2115" s="104"/>
    </row>
    <row r="2116" spans="41:44" ht="15" customHeight="1">
      <c r="AO2116" s="106"/>
      <c r="AR2116" s="106"/>
    </row>
    <row r="2117" spans="41:44" ht="15" customHeight="1">
      <c r="AO2117" s="106"/>
      <c r="AR2117" s="106"/>
    </row>
    <row r="2118" spans="41:44" ht="15" customHeight="1">
      <c r="AO2118" s="106"/>
      <c r="AR2118" s="106"/>
    </row>
    <row r="2119" spans="41:44" ht="15" customHeight="1">
      <c r="AO2119" s="106"/>
      <c r="AR2119" s="106"/>
    </row>
    <row r="2120" spans="41:44" ht="15" customHeight="1">
      <c r="AO2120" s="106"/>
      <c r="AR2120" s="106"/>
    </row>
    <row r="2121" spans="41:44" ht="15" customHeight="1">
      <c r="AO2121" s="106"/>
      <c r="AR2121" s="106"/>
    </row>
    <row r="2122" spans="41:44" ht="15" customHeight="1">
      <c r="AO2122" s="106"/>
      <c r="AR2122" s="106"/>
    </row>
    <row r="2123" spans="41:44" ht="15" customHeight="1">
      <c r="AO2123" s="108"/>
      <c r="AR2123" s="108"/>
    </row>
    <row r="2124" spans="41:44" ht="15" customHeight="1">
      <c r="AO2124" s="108"/>
      <c r="AR2124" s="108"/>
    </row>
    <row r="2125" spans="41:44" ht="15" customHeight="1">
      <c r="AO2125" s="108"/>
      <c r="AR2125" s="108"/>
    </row>
    <row r="2126" spans="41:44" ht="15" customHeight="1">
      <c r="AO2126" s="108"/>
      <c r="AR2126" s="108"/>
    </row>
    <row r="2127" spans="41:44" ht="15" customHeight="1">
      <c r="AO2127" s="108"/>
      <c r="AR2127" s="108"/>
    </row>
    <row r="2128" spans="41:44" ht="15" customHeight="1">
      <c r="AO2128" s="109"/>
      <c r="AR2128" s="109"/>
    </row>
    <row r="2129" spans="41:44" ht="15" customHeight="1">
      <c r="AO2129" s="104"/>
      <c r="AR2129" s="104"/>
    </row>
    <row r="2130" spans="41:44" ht="15" customHeight="1">
      <c r="AO2130" s="106"/>
      <c r="AR2130" s="106"/>
    </row>
    <row r="2131" spans="41:44" ht="15" customHeight="1">
      <c r="AO2131" s="106"/>
      <c r="AR2131" s="106"/>
    </row>
    <row r="2132" spans="41:44" ht="15" customHeight="1">
      <c r="AO2132" s="106"/>
      <c r="AR2132" s="106"/>
    </row>
    <row r="2133" spans="41:44" ht="15" customHeight="1">
      <c r="AO2133" s="106"/>
      <c r="AR2133" s="106"/>
    </row>
    <row r="2134" spans="41:44" ht="15" customHeight="1">
      <c r="AO2134" s="106"/>
      <c r="AR2134" s="106"/>
    </row>
    <row r="2135" spans="41:44" ht="15" customHeight="1">
      <c r="AO2135" s="106"/>
      <c r="AR2135" s="106"/>
    </row>
    <row r="2136" spans="41:44" ht="15" customHeight="1">
      <c r="AO2136" s="106"/>
      <c r="AR2136" s="106"/>
    </row>
    <row r="2137" spans="41:44" ht="15" customHeight="1">
      <c r="AO2137" s="108"/>
      <c r="AR2137" s="108"/>
    </row>
    <row r="2138" spans="41:44" ht="15" customHeight="1">
      <c r="AO2138" s="108"/>
      <c r="AR2138" s="108"/>
    </row>
    <row r="2139" spans="41:44" ht="15" customHeight="1">
      <c r="AO2139" s="108"/>
      <c r="AR2139" s="108"/>
    </row>
    <row r="2140" spans="41:44" ht="15" customHeight="1">
      <c r="AO2140" s="108"/>
      <c r="AR2140" s="108"/>
    </row>
    <row r="2141" spans="41:44" ht="15" customHeight="1">
      <c r="AO2141" s="108"/>
      <c r="AR2141" s="108"/>
    </row>
    <row r="2142" spans="41:44" ht="15" customHeight="1">
      <c r="AO2142" s="109"/>
      <c r="AR2142" s="109"/>
    </row>
    <row r="2143" spans="41:44" ht="15" customHeight="1">
      <c r="AO2143" s="104"/>
      <c r="AR2143" s="104"/>
    </row>
    <row r="2144" spans="41:44" ht="15" customHeight="1">
      <c r="AO2144" s="106"/>
      <c r="AR2144" s="106"/>
    </row>
    <row r="2145" spans="41:44" ht="15" customHeight="1">
      <c r="AO2145" s="106"/>
      <c r="AR2145" s="106"/>
    </row>
    <row r="2146" spans="41:44" ht="15" customHeight="1">
      <c r="AO2146" s="106"/>
      <c r="AR2146" s="106"/>
    </row>
    <row r="2147" spans="41:44" ht="15" customHeight="1">
      <c r="AO2147" s="106"/>
      <c r="AR2147" s="106"/>
    </row>
    <row r="2148" spans="41:44" ht="15" customHeight="1">
      <c r="AO2148" s="106"/>
      <c r="AR2148" s="106"/>
    </row>
    <row r="2149" spans="41:44" ht="15" customHeight="1">
      <c r="AO2149" s="106"/>
      <c r="AR2149" s="106"/>
    </row>
    <row r="2150" spans="41:44" ht="15" customHeight="1">
      <c r="AO2150" s="106"/>
      <c r="AR2150" s="106"/>
    </row>
    <row r="2151" spans="41:44" ht="15" customHeight="1">
      <c r="AO2151" s="108"/>
      <c r="AR2151" s="108"/>
    </row>
    <row r="2152" spans="41:44" ht="15" customHeight="1">
      <c r="AO2152" s="108"/>
      <c r="AR2152" s="108"/>
    </row>
    <row r="2153" spans="41:44" ht="15" customHeight="1">
      <c r="AO2153" s="108"/>
      <c r="AR2153" s="108"/>
    </row>
    <row r="2154" spans="41:44" ht="15" customHeight="1">
      <c r="AO2154" s="108"/>
      <c r="AR2154" s="108"/>
    </row>
    <row r="2155" spans="41:44" ht="15" customHeight="1">
      <c r="AO2155" s="108"/>
      <c r="AR2155" s="108"/>
    </row>
    <row r="2156" spans="41:44" ht="15" customHeight="1">
      <c r="AO2156" s="109"/>
      <c r="AR2156" s="109"/>
    </row>
    <row r="2157" spans="41:44" ht="15" customHeight="1">
      <c r="AO2157" s="104"/>
      <c r="AR2157" s="104"/>
    </row>
    <row r="2158" spans="41:44" ht="15" customHeight="1">
      <c r="AO2158" s="106"/>
      <c r="AR2158" s="106"/>
    </row>
    <row r="2159" spans="41:44" ht="15" customHeight="1">
      <c r="AO2159" s="106"/>
      <c r="AR2159" s="106"/>
    </row>
    <row r="2160" spans="41:44" ht="15" customHeight="1">
      <c r="AO2160" s="106"/>
      <c r="AR2160" s="106"/>
    </row>
    <row r="2161" spans="41:44" ht="15" customHeight="1">
      <c r="AO2161" s="106"/>
      <c r="AR2161" s="106"/>
    </row>
    <row r="2162" spans="41:44" ht="15" customHeight="1">
      <c r="AO2162" s="106"/>
      <c r="AR2162" s="106"/>
    </row>
    <row r="2163" spans="41:44" ht="15" customHeight="1">
      <c r="AO2163" s="106"/>
      <c r="AR2163" s="106"/>
    </row>
    <row r="2164" spans="41:44" ht="15" customHeight="1">
      <c r="AO2164" s="106"/>
      <c r="AR2164" s="106"/>
    </row>
    <row r="2165" spans="41:44" ht="15" customHeight="1">
      <c r="AO2165" s="108"/>
      <c r="AR2165" s="108"/>
    </row>
    <row r="2166" spans="41:44" ht="15" customHeight="1">
      <c r="AO2166" s="108"/>
      <c r="AR2166" s="108"/>
    </row>
    <row r="2167" spans="41:44" ht="15" customHeight="1">
      <c r="AO2167" s="108"/>
      <c r="AR2167" s="108"/>
    </row>
    <row r="2168" spans="41:44" ht="15" customHeight="1">
      <c r="AO2168" s="108"/>
      <c r="AR2168" s="108"/>
    </row>
    <row r="2169" spans="41:44" ht="15" customHeight="1">
      <c r="AO2169" s="108"/>
      <c r="AR2169" s="108"/>
    </row>
    <row r="2170" spans="41:44" ht="15" customHeight="1">
      <c r="AO2170" s="109"/>
      <c r="AR2170" s="109"/>
    </row>
    <row r="2171" spans="41:44" ht="15" customHeight="1">
      <c r="AO2171" s="104"/>
      <c r="AR2171" s="104"/>
    </row>
    <row r="2172" spans="41:44" ht="15" customHeight="1">
      <c r="AO2172" s="106"/>
      <c r="AR2172" s="106"/>
    </row>
    <row r="2173" spans="41:44" ht="15" customHeight="1">
      <c r="AO2173" s="106"/>
      <c r="AR2173" s="106"/>
    </row>
    <row r="2174" spans="41:44" ht="15" customHeight="1">
      <c r="AO2174" s="106"/>
      <c r="AR2174" s="106"/>
    </row>
    <row r="2175" spans="41:44" ht="15" customHeight="1">
      <c r="AO2175" s="106"/>
      <c r="AR2175" s="106"/>
    </row>
    <row r="2176" spans="41:44" ht="15" customHeight="1">
      <c r="AO2176" s="106"/>
      <c r="AR2176" s="106"/>
    </row>
    <row r="2177" spans="41:44" ht="15" customHeight="1">
      <c r="AO2177" s="106"/>
      <c r="AR2177" s="106"/>
    </row>
    <row r="2178" spans="41:44" ht="15" customHeight="1">
      <c r="AO2178" s="106"/>
      <c r="AR2178" s="106"/>
    </row>
    <row r="2179" spans="41:44" ht="15" customHeight="1">
      <c r="AO2179" s="108"/>
      <c r="AR2179" s="108"/>
    </row>
    <row r="2180" spans="41:44" ht="15" customHeight="1">
      <c r="AO2180" s="108"/>
      <c r="AR2180" s="108"/>
    </row>
    <row r="2181" spans="41:44" ht="15" customHeight="1">
      <c r="AO2181" s="108"/>
      <c r="AR2181" s="108"/>
    </row>
    <row r="2182" spans="41:44" ht="15" customHeight="1">
      <c r="AO2182" s="108"/>
      <c r="AR2182" s="108"/>
    </row>
    <row r="2183" spans="41:44" ht="15" customHeight="1">
      <c r="AO2183" s="108"/>
      <c r="AR2183" s="108"/>
    </row>
    <row r="2184" spans="41:44" ht="15" customHeight="1">
      <c r="AO2184" s="109"/>
      <c r="AR2184" s="109"/>
    </row>
    <row r="2185" spans="41:44" ht="15" customHeight="1">
      <c r="AO2185" s="104"/>
      <c r="AR2185" s="104"/>
    </row>
    <row r="2186" spans="41:44" ht="15" customHeight="1">
      <c r="AO2186" s="106"/>
      <c r="AR2186" s="106"/>
    </row>
    <row r="2187" spans="41:44" ht="15" customHeight="1">
      <c r="AO2187" s="106"/>
      <c r="AR2187" s="106"/>
    </row>
    <row r="2188" spans="41:44" ht="15" customHeight="1">
      <c r="AO2188" s="106"/>
      <c r="AR2188" s="106"/>
    </row>
    <row r="2189" spans="41:44" ht="15" customHeight="1">
      <c r="AO2189" s="106"/>
      <c r="AR2189" s="106"/>
    </row>
    <row r="2190" spans="41:44" ht="15" customHeight="1">
      <c r="AO2190" s="106"/>
      <c r="AR2190" s="106"/>
    </row>
    <row r="2191" spans="41:44" ht="15" customHeight="1">
      <c r="AO2191" s="106"/>
      <c r="AR2191" s="106"/>
    </row>
    <row r="2192" spans="41:44" ht="15" customHeight="1">
      <c r="AO2192" s="106"/>
      <c r="AR2192" s="106"/>
    </row>
    <row r="2193" spans="41:44" ht="15" customHeight="1">
      <c r="AO2193" s="108"/>
      <c r="AR2193" s="108"/>
    </row>
    <row r="2194" spans="41:44" ht="15" customHeight="1">
      <c r="AO2194" s="108"/>
      <c r="AR2194" s="108"/>
    </row>
    <row r="2195" spans="41:44" ht="15" customHeight="1">
      <c r="AO2195" s="108"/>
      <c r="AR2195" s="108"/>
    </row>
    <row r="2196" spans="41:44" ht="15" customHeight="1">
      <c r="AO2196" s="108"/>
      <c r="AR2196" s="108"/>
    </row>
    <row r="2197" spans="41:44" ht="15" customHeight="1">
      <c r="AO2197" s="108"/>
      <c r="AR2197" s="108"/>
    </row>
    <row r="2198" spans="41:44" ht="15" customHeight="1">
      <c r="AO2198" s="109"/>
      <c r="AR2198" s="109"/>
    </row>
    <row r="2199" spans="41:44" ht="15" customHeight="1">
      <c r="AO2199" s="104"/>
      <c r="AR2199" s="104"/>
    </row>
    <row r="2200" spans="41:44" ht="15" customHeight="1">
      <c r="AO2200" s="106"/>
      <c r="AR2200" s="106"/>
    </row>
    <row r="2201" spans="41:44" ht="15" customHeight="1">
      <c r="AO2201" s="106"/>
      <c r="AR2201" s="106"/>
    </row>
    <row r="2202" spans="41:44" ht="15" customHeight="1">
      <c r="AO2202" s="106"/>
      <c r="AR2202" s="106"/>
    </row>
    <row r="2203" spans="41:44" ht="15" customHeight="1">
      <c r="AO2203" s="106"/>
      <c r="AR2203" s="106"/>
    </row>
    <row r="2204" spans="41:44" ht="15" customHeight="1">
      <c r="AO2204" s="106"/>
      <c r="AR2204" s="106"/>
    </row>
    <row r="2205" spans="41:44" ht="15" customHeight="1">
      <c r="AO2205" s="106"/>
      <c r="AR2205" s="106"/>
    </row>
    <row r="2206" spans="41:44" ht="15" customHeight="1">
      <c r="AO2206" s="106"/>
      <c r="AR2206" s="106"/>
    </row>
    <row r="2207" spans="41:44" ht="15" customHeight="1">
      <c r="AO2207" s="108"/>
      <c r="AR2207" s="108"/>
    </row>
    <row r="2208" spans="41:44" ht="15" customHeight="1">
      <c r="AO2208" s="108"/>
      <c r="AR2208" s="108"/>
    </row>
    <row r="2209" spans="41:44" ht="15" customHeight="1">
      <c r="AO2209" s="108"/>
      <c r="AR2209" s="108"/>
    </row>
    <row r="2210" spans="41:44" ht="15" customHeight="1">
      <c r="AO2210" s="108"/>
      <c r="AR2210" s="108"/>
    </row>
    <row r="2211" spans="41:44" ht="15" customHeight="1">
      <c r="AO2211" s="108"/>
      <c r="AR2211" s="108"/>
    </row>
    <row r="2212" spans="41:44" ht="15" customHeight="1">
      <c r="AO2212" s="109"/>
      <c r="AR2212" s="109"/>
    </row>
    <row r="2213" spans="41:44" ht="15" customHeight="1">
      <c r="AO2213" s="104"/>
      <c r="AR2213" s="104"/>
    </row>
    <row r="2214" spans="41:44" ht="15" customHeight="1">
      <c r="AO2214" s="106"/>
      <c r="AR2214" s="106"/>
    </row>
    <row r="2215" spans="41:44" ht="15" customHeight="1">
      <c r="AO2215" s="106"/>
      <c r="AR2215" s="106"/>
    </row>
    <row r="2216" spans="41:44" ht="15" customHeight="1">
      <c r="AO2216" s="106"/>
      <c r="AR2216" s="106"/>
    </row>
    <row r="2217" spans="41:44" ht="15" customHeight="1">
      <c r="AO2217" s="106"/>
      <c r="AR2217" s="106"/>
    </row>
    <row r="2218" spans="41:44" ht="15" customHeight="1">
      <c r="AO2218" s="106"/>
      <c r="AR2218" s="106"/>
    </row>
    <row r="2219" spans="41:44" ht="15" customHeight="1">
      <c r="AO2219" s="106"/>
      <c r="AR2219" s="106"/>
    </row>
    <row r="2220" spans="41:44" ht="15" customHeight="1">
      <c r="AO2220" s="106"/>
      <c r="AR2220" s="106"/>
    </row>
    <row r="2221" spans="41:44" ht="15" customHeight="1">
      <c r="AO2221" s="108"/>
      <c r="AR2221" s="108"/>
    </row>
    <row r="2222" spans="41:44" ht="15" customHeight="1">
      <c r="AO2222" s="108"/>
      <c r="AR2222" s="108"/>
    </row>
    <row r="2223" spans="41:44" ht="15" customHeight="1">
      <c r="AO2223" s="108"/>
      <c r="AR2223" s="108"/>
    </row>
    <row r="2224" spans="41:44" ht="15" customHeight="1">
      <c r="AO2224" s="108"/>
      <c r="AR2224" s="108"/>
    </row>
    <row r="2225" spans="41:44" ht="15" customHeight="1">
      <c r="AO2225" s="108"/>
      <c r="AR2225" s="108"/>
    </row>
    <row r="2226" spans="41:44" ht="15" customHeight="1">
      <c r="AO2226" s="109"/>
      <c r="AR2226" s="109"/>
    </row>
    <row r="2227" spans="41:44" ht="15" customHeight="1">
      <c r="AO2227" s="104"/>
      <c r="AR2227" s="104"/>
    </row>
    <row r="2228" spans="41:44" ht="15" customHeight="1">
      <c r="AO2228" s="106"/>
      <c r="AR2228" s="106"/>
    </row>
    <row r="2229" spans="41:44" ht="15" customHeight="1">
      <c r="AO2229" s="106"/>
      <c r="AR2229" s="106"/>
    </row>
    <row r="2230" spans="41:44" ht="15" customHeight="1">
      <c r="AO2230" s="106"/>
      <c r="AR2230" s="106"/>
    </row>
    <row r="2231" spans="41:44" ht="15" customHeight="1">
      <c r="AO2231" s="106"/>
      <c r="AR2231" s="106"/>
    </row>
    <row r="2232" spans="41:44" ht="15" customHeight="1">
      <c r="AO2232" s="106"/>
      <c r="AR2232" s="106"/>
    </row>
    <row r="2233" spans="41:44" ht="15" customHeight="1">
      <c r="AO2233" s="106"/>
      <c r="AR2233" s="106"/>
    </row>
    <row r="2234" spans="41:44" ht="15" customHeight="1">
      <c r="AO2234" s="106"/>
      <c r="AR2234" s="106"/>
    </row>
    <row r="2235" spans="41:44" ht="15" customHeight="1">
      <c r="AO2235" s="108"/>
      <c r="AR2235" s="108"/>
    </row>
    <row r="2236" spans="41:44" ht="15" customHeight="1">
      <c r="AO2236" s="108"/>
      <c r="AR2236" s="108"/>
    </row>
    <row r="2237" spans="41:44" ht="15" customHeight="1">
      <c r="AO2237" s="108"/>
      <c r="AR2237" s="108"/>
    </row>
    <row r="2238" spans="41:44" ht="15" customHeight="1">
      <c r="AO2238" s="108"/>
      <c r="AR2238" s="108"/>
    </row>
    <row r="2239" spans="41:44" ht="15" customHeight="1">
      <c r="AO2239" s="108"/>
      <c r="AR2239" s="108"/>
    </row>
    <row r="2240" spans="41:44" ht="15" customHeight="1">
      <c r="AO2240" s="109"/>
      <c r="AR2240" s="109"/>
    </row>
    <row r="2241" spans="41:44" ht="15" customHeight="1">
      <c r="AO2241" s="104"/>
      <c r="AR2241" s="104"/>
    </row>
    <row r="2242" spans="41:44" ht="15" customHeight="1">
      <c r="AO2242" s="106"/>
      <c r="AR2242" s="106"/>
    </row>
    <row r="2243" spans="41:44" ht="15" customHeight="1">
      <c r="AO2243" s="106"/>
      <c r="AR2243" s="106"/>
    </row>
    <row r="2244" spans="41:44" ht="15" customHeight="1">
      <c r="AO2244" s="106"/>
      <c r="AR2244" s="106"/>
    </row>
    <row r="2245" spans="41:44" ht="15" customHeight="1">
      <c r="AO2245" s="106"/>
      <c r="AR2245" s="106"/>
    </row>
    <row r="2246" spans="41:44" ht="15" customHeight="1">
      <c r="AO2246" s="106"/>
      <c r="AR2246" s="106"/>
    </row>
    <row r="2247" spans="41:44" ht="15" customHeight="1">
      <c r="AO2247" s="106"/>
      <c r="AR2247" s="106"/>
    </row>
    <row r="2248" spans="41:44" ht="15" customHeight="1">
      <c r="AO2248" s="106"/>
      <c r="AR2248" s="106"/>
    </row>
    <row r="2249" spans="41:44" ht="15" customHeight="1">
      <c r="AO2249" s="108"/>
      <c r="AR2249" s="108"/>
    </row>
    <row r="2250" spans="41:44" ht="15" customHeight="1">
      <c r="AO2250" s="108"/>
      <c r="AR2250" s="108"/>
    </row>
    <row r="2251" spans="41:44" ht="15" customHeight="1">
      <c r="AO2251" s="108"/>
      <c r="AR2251" s="108"/>
    </row>
    <row r="2252" spans="41:44" ht="15" customHeight="1">
      <c r="AO2252" s="108"/>
      <c r="AR2252" s="108"/>
    </row>
    <row r="2253" spans="41:44" ht="15" customHeight="1">
      <c r="AO2253" s="108"/>
      <c r="AR2253" s="108"/>
    </row>
    <row r="2254" spans="41:44" ht="15" customHeight="1">
      <c r="AO2254" s="109"/>
      <c r="AR2254" s="109"/>
    </row>
    <row r="2255" spans="41:44" ht="15" customHeight="1">
      <c r="AO2255" s="104"/>
      <c r="AR2255" s="104"/>
    </row>
    <row r="2256" spans="41:44" ht="15" customHeight="1">
      <c r="AO2256" s="106"/>
      <c r="AR2256" s="106"/>
    </row>
    <row r="2257" spans="41:44" ht="15" customHeight="1">
      <c r="AO2257" s="106"/>
      <c r="AR2257" s="106"/>
    </row>
    <row r="2258" spans="41:44" ht="15" customHeight="1">
      <c r="AO2258" s="106"/>
      <c r="AR2258" s="106"/>
    </row>
    <row r="2259" spans="41:44" ht="15" customHeight="1">
      <c r="AO2259" s="106"/>
      <c r="AR2259" s="106"/>
    </row>
    <row r="2260" spans="41:44" ht="15" customHeight="1">
      <c r="AO2260" s="106"/>
      <c r="AR2260" s="106"/>
    </row>
    <row r="2261" spans="41:44" ht="15" customHeight="1">
      <c r="AO2261" s="106"/>
      <c r="AR2261" s="106"/>
    </row>
    <row r="2262" spans="41:44" ht="15" customHeight="1">
      <c r="AO2262" s="106"/>
      <c r="AR2262" s="106"/>
    </row>
    <row r="2263" spans="41:44" ht="15" customHeight="1">
      <c r="AO2263" s="108"/>
      <c r="AR2263" s="108"/>
    </row>
    <row r="2264" spans="41:44" ht="15" customHeight="1">
      <c r="AO2264" s="108"/>
      <c r="AR2264" s="108"/>
    </row>
    <row r="2265" spans="41:44" ht="15" customHeight="1">
      <c r="AO2265" s="108"/>
      <c r="AR2265" s="108"/>
    </row>
    <row r="2266" spans="41:44" ht="15" customHeight="1">
      <c r="AO2266" s="108"/>
      <c r="AR2266" s="108"/>
    </row>
    <row r="2267" spans="41:44" ht="15" customHeight="1">
      <c r="AO2267" s="108"/>
      <c r="AR2267" s="108"/>
    </row>
    <row r="2268" spans="41:44" ht="15" customHeight="1">
      <c r="AO2268" s="109"/>
      <c r="AR2268" s="109"/>
    </row>
    <row r="2269" spans="41:44" ht="15" customHeight="1">
      <c r="AO2269" s="104"/>
      <c r="AR2269" s="104"/>
    </row>
    <row r="2270" spans="41:44" ht="15" customHeight="1">
      <c r="AO2270" s="106"/>
      <c r="AR2270" s="106"/>
    </row>
    <row r="2271" spans="41:44" ht="15" customHeight="1">
      <c r="AO2271" s="106"/>
      <c r="AR2271" s="106"/>
    </row>
    <row r="2272" spans="41:44" ht="15" customHeight="1">
      <c r="AO2272" s="106"/>
      <c r="AR2272" s="106"/>
    </row>
    <row r="2273" spans="41:44" ht="15" customHeight="1">
      <c r="AO2273" s="106"/>
      <c r="AR2273" s="106"/>
    </row>
    <row r="2274" spans="41:44" ht="15" customHeight="1">
      <c r="AO2274" s="106"/>
      <c r="AR2274" s="106"/>
    </row>
    <row r="2275" spans="41:44" ht="15" customHeight="1">
      <c r="AO2275" s="106"/>
      <c r="AR2275" s="106"/>
    </row>
    <row r="2276" spans="41:44" ht="15" customHeight="1">
      <c r="AO2276" s="106"/>
      <c r="AR2276" s="106"/>
    </row>
    <row r="2277" spans="41:44" ht="15" customHeight="1">
      <c r="AO2277" s="108"/>
      <c r="AR2277" s="108"/>
    </row>
    <row r="2278" spans="41:44" ht="15" customHeight="1">
      <c r="AO2278" s="108"/>
      <c r="AR2278" s="108"/>
    </row>
    <row r="2279" spans="41:44" ht="15" customHeight="1">
      <c r="AO2279" s="108"/>
      <c r="AR2279" s="108"/>
    </row>
    <row r="2280" spans="41:44" ht="15" customHeight="1">
      <c r="AO2280" s="108"/>
      <c r="AR2280" s="108"/>
    </row>
    <row r="2281" spans="41:44" ht="15" customHeight="1">
      <c r="AO2281" s="108"/>
      <c r="AR2281" s="108"/>
    </row>
    <row r="2282" spans="41:44" ht="15" customHeight="1">
      <c r="AO2282" s="109"/>
      <c r="AR2282" s="109"/>
    </row>
    <row r="2283" spans="41:44" ht="15" customHeight="1">
      <c r="AO2283" s="104"/>
      <c r="AR2283" s="104"/>
    </row>
    <row r="2284" spans="41:44" ht="15" customHeight="1">
      <c r="AO2284" s="106"/>
      <c r="AR2284" s="106"/>
    </row>
    <row r="2285" spans="41:44" ht="15" customHeight="1">
      <c r="AO2285" s="106"/>
      <c r="AR2285" s="106"/>
    </row>
    <row r="2286" spans="41:44" ht="15" customHeight="1">
      <c r="AO2286" s="106"/>
      <c r="AR2286" s="106"/>
    </row>
    <row r="2287" spans="41:44" ht="15" customHeight="1">
      <c r="AO2287" s="106"/>
      <c r="AR2287" s="106"/>
    </row>
    <row r="2288" spans="41:44" ht="15" customHeight="1">
      <c r="AO2288" s="106"/>
      <c r="AR2288" s="106"/>
    </row>
    <row r="2289" spans="41:44" ht="15" customHeight="1">
      <c r="AO2289" s="106"/>
      <c r="AR2289" s="106"/>
    </row>
    <row r="2290" spans="41:44" ht="15" customHeight="1">
      <c r="AO2290" s="106"/>
      <c r="AR2290" s="106"/>
    </row>
    <row r="2291" spans="41:44" ht="15" customHeight="1">
      <c r="AO2291" s="108"/>
      <c r="AR2291" s="108"/>
    </row>
    <row r="2292" spans="41:44" ht="15" customHeight="1">
      <c r="AO2292" s="108"/>
      <c r="AR2292" s="108"/>
    </row>
    <row r="2293" spans="41:44" ht="15" customHeight="1">
      <c r="AO2293" s="108"/>
      <c r="AR2293" s="108"/>
    </row>
    <row r="2294" spans="41:44" ht="15" customHeight="1">
      <c r="AO2294" s="108"/>
      <c r="AR2294" s="108"/>
    </row>
    <row r="2295" spans="41:44" ht="15" customHeight="1">
      <c r="AO2295" s="108"/>
      <c r="AR2295" s="108"/>
    </row>
    <row r="2296" spans="41:44" ht="15" customHeight="1">
      <c r="AO2296" s="109"/>
      <c r="AR2296" s="109"/>
    </row>
    <row r="2297" spans="41:44" ht="15" customHeight="1">
      <c r="AO2297" s="104"/>
      <c r="AR2297" s="104"/>
    </row>
    <row r="2298" spans="41:44" ht="15" customHeight="1">
      <c r="AO2298" s="106"/>
      <c r="AR2298" s="106"/>
    </row>
    <row r="2299" spans="41:44" ht="15" customHeight="1">
      <c r="AO2299" s="106"/>
      <c r="AR2299" s="106"/>
    </row>
    <row r="2300" spans="41:44" ht="15" customHeight="1">
      <c r="AO2300" s="106"/>
      <c r="AR2300" s="106"/>
    </row>
    <row r="2301" spans="41:44" ht="15" customHeight="1">
      <c r="AO2301" s="106"/>
      <c r="AR2301" s="106"/>
    </row>
    <row r="2302" spans="41:44" ht="15" customHeight="1">
      <c r="AO2302" s="106"/>
      <c r="AR2302" s="106"/>
    </row>
    <row r="2303" spans="41:44" ht="15" customHeight="1">
      <c r="AO2303" s="106"/>
      <c r="AR2303" s="106"/>
    </row>
    <row r="2304" spans="41:44" ht="15" customHeight="1">
      <c r="AO2304" s="106"/>
      <c r="AR2304" s="106"/>
    </row>
    <row r="2305" spans="41:44" ht="15" customHeight="1">
      <c r="AO2305" s="108"/>
      <c r="AR2305" s="108"/>
    </row>
    <row r="2306" spans="41:44" ht="15" customHeight="1">
      <c r="AO2306" s="108"/>
      <c r="AR2306" s="108"/>
    </row>
    <row r="2307" spans="41:44" ht="15" customHeight="1">
      <c r="AO2307" s="108"/>
      <c r="AR2307" s="108"/>
    </row>
    <row r="2308" spans="41:44" ht="15" customHeight="1">
      <c r="AO2308" s="108"/>
      <c r="AR2308" s="108"/>
    </row>
    <row r="2309" spans="41:44" ht="15" customHeight="1">
      <c r="AO2309" s="108"/>
      <c r="AR2309" s="108"/>
    </row>
    <row r="2310" spans="41:44" ht="15" customHeight="1">
      <c r="AO2310" s="109"/>
      <c r="AR2310" s="109"/>
    </row>
    <row r="2311" spans="41:44" ht="15" customHeight="1">
      <c r="AO2311" s="104"/>
      <c r="AR2311" s="104"/>
    </row>
    <row r="2312" spans="41:44" ht="15" customHeight="1">
      <c r="AO2312" s="106"/>
      <c r="AR2312" s="106"/>
    </row>
    <row r="2313" spans="41:44" ht="15" customHeight="1">
      <c r="AO2313" s="106"/>
      <c r="AR2313" s="106"/>
    </row>
    <row r="2314" spans="41:44" ht="15" customHeight="1">
      <c r="AO2314" s="106"/>
      <c r="AR2314" s="106"/>
    </row>
    <row r="2315" spans="41:44" ht="15" customHeight="1">
      <c r="AO2315" s="106"/>
      <c r="AR2315" s="106"/>
    </row>
    <row r="2316" spans="41:44" ht="15" customHeight="1">
      <c r="AO2316" s="106"/>
      <c r="AR2316" s="106"/>
    </row>
    <row r="2317" spans="41:44" ht="15" customHeight="1">
      <c r="AO2317" s="106"/>
      <c r="AR2317" s="106"/>
    </row>
    <row r="2318" spans="41:44" ht="15" customHeight="1">
      <c r="AO2318" s="106"/>
      <c r="AR2318" s="106"/>
    </row>
    <row r="2319" spans="41:44" ht="15" customHeight="1">
      <c r="AO2319" s="108"/>
      <c r="AR2319" s="108"/>
    </row>
    <row r="2320" spans="41:44" ht="15" customHeight="1">
      <c r="AO2320" s="108"/>
      <c r="AR2320" s="108"/>
    </row>
    <row r="2321" spans="41:44" ht="15" customHeight="1">
      <c r="AO2321" s="108"/>
      <c r="AR2321" s="108"/>
    </row>
    <row r="2322" spans="41:44" ht="15" customHeight="1">
      <c r="AO2322" s="108"/>
      <c r="AR2322" s="108"/>
    </row>
    <row r="2323" spans="41:44" ht="15" customHeight="1">
      <c r="AO2323" s="108"/>
      <c r="AR2323" s="108"/>
    </row>
    <row r="2324" spans="41:44" ht="15" customHeight="1">
      <c r="AO2324" s="109"/>
      <c r="AR2324" s="109"/>
    </row>
    <row r="2325" spans="41:44" ht="15" customHeight="1">
      <c r="AO2325" s="104"/>
      <c r="AR2325" s="104"/>
    </row>
    <row r="2326" spans="41:44" ht="15" customHeight="1">
      <c r="AO2326" s="106"/>
      <c r="AR2326" s="106"/>
    </row>
    <row r="2327" spans="41:44" ht="15" customHeight="1">
      <c r="AO2327" s="106"/>
      <c r="AR2327" s="106"/>
    </row>
    <row r="2328" spans="41:44" ht="15" customHeight="1">
      <c r="AO2328" s="106"/>
      <c r="AR2328" s="106"/>
    </row>
    <row r="2329" spans="41:44" ht="15" customHeight="1">
      <c r="AO2329" s="106"/>
      <c r="AR2329" s="106"/>
    </row>
    <row r="2330" spans="41:44" ht="15" customHeight="1">
      <c r="AO2330" s="106"/>
      <c r="AR2330" s="106"/>
    </row>
    <row r="2331" spans="41:44" ht="15" customHeight="1">
      <c r="AO2331" s="106"/>
      <c r="AR2331" s="106"/>
    </row>
    <row r="2332" spans="41:44" ht="15" customHeight="1">
      <c r="AO2332" s="106"/>
      <c r="AR2332" s="106"/>
    </row>
    <row r="2333" spans="41:44" ht="15" customHeight="1">
      <c r="AO2333" s="108"/>
      <c r="AR2333" s="108"/>
    </row>
    <row r="2334" spans="41:44" ht="15" customHeight="1">
      <c r="AO2334" s="108"/>
      <c r="AR2334" s="108"/>
    </row>
    <row r="2335" spans="41:44" ht="15" customHeight="1">
      <c r="AO2335" s="108"/>
      <c r="AR2335" s="108"/>
    </row>
    <row r="2336" spans="41:44" ht="15" customHeight="1">
      <c r="AO2336" s="108"/>
      <c r="AR2336" s="108"/>
    </row>
    <row r="2337" spans="41:44" ht="15" customHeight="1">
      <c r="AO2337" s="108"/>
      <c r="AR2337" s="108"/>
    </row>
    <row r="2338" spans="41:44" ht="15" customHeight="1">
      <c r="AO2338" s="109"/>
      <c r="AR2338" s="109"/>
    </row>
    <row r="2339" spans="41:44" ht="15" customHeight="1">
      <c r="AO2339" s="104"/>
      <c r="AR2339" s="104"/>
    </row>
    <row r="2340" spans="41:44" ht="15" customHeight="1">
      <c r="AO2340" s="106"/>
      <c r="AR2340" s="106"/>
    </row>
    <row r="2341" spans="41:44" ht="15" customHeight="1">
      <c r="AO2341" s="106"/>
      <c r="AR2341" s="106"/>
    </row>
    <row r="2342" spans="41:44" ht="15" customHeight="1">
      <c r="AO2342" s="106"/>
      <c r="AR2342" s="106"/>
    </row>
    <row r="2343" spans="41:44" ht="15" customHeight="1">
      <c r="AO2343" s="106"/>
      <c r="AR2343" s="106"/>
    </row>
    <row r="2344" spans="41:44" ht="15" customHeight="1">
      <c r="AO2344" s="106"/>
      <c r="AR2344" s="106"/>
    </row>
    <row r="2345" spans="41:44" ht="15" customHeight="1">
      <c r="AO2345" s="106"/>
      <c r="AR2345" s="106"/>
    </row>
    <row r="2346" spans="41:44" ht="15" customHeight="1">
      <c r="AO2346" s="106"/>
      <c r="AR2346" s="106"/>
    </row>
    <row r="2347" spans="41:44" ht="15" customHeight="1">
      <c r="AO2347" s="108"/>
      <c r="AR2347" s="108"/>
    </row>
    <row r="2348" spans="41:44" ht="15" customHeight="1">
      <c r="AO2348" s="108"/>
      <c r="AR2348" s="108"/>
    </row>
    <row r="2349" spans="41:44" ht="15" customHeight="1">
      <c r="AO2349" s="108"/>
      <c r="AR2349" s="108"/>
    </row>
    <row r="2350" spans="41:44" ht="15" customHeight="1">
      <c r="AO2350" s="108"/>
      <c r="AR2350" s="108"/>
    </row>
    <row r="2351" spans="41:44" ht="15" customHeight="1">
      <c r="AO2351" s="108"/>
      <c r="AR2351" s="108"/>
    </row>
    <row r="2352" spans="41:44" ht="15" customHeight="1">
      <c r="AO2352" s="109"/>
      <c r="AR2352" s="109"/>
    </row>
    <row r="2353" spans="41:44" ht="15" customHeight="1">
      <c r="AO2353" s="104"/>
      <c r="AR2353" s="104"/>
    </row>
    <row r="2354" spans="41:44" ht="15" customHeight="1">
      <c r="AO2354" s="106"/>
      <c r="AR2354" s="106"/>
    </row>
    <row r="2355" spans="41:44" ht="15" customHeight="1">
      <c r="AO2355" s="106"/>
      <c r="AR2355" s="106"/>
    </row>
    <row r="2356" spans="41:44" ht="15" customHeight="1">
      <c r="AO2356" s="106"/>
      <c r="AR2356" s="106"/>
    </row>
    <row r="2357" spans="41:44" ht="15" customHeight="1">
      <c r="AO2357" s="106"/>
      <c r="AR2357" s="106"/>
    </row>
    <row r="2358" spans="41:44" ht="15" customHeight="1">
      <c r="AO2358" s="106"/>
      <c r="AR2358" s="106"/>
    </row>
    <row r="2359" spans="41:44" ht="15" customHeight="1">
      <c r="AO2359" s="106"/>
      <c r="AR2359" s="106"/>
    </row>
    <row r="2360" spans="41:44" ht="15" customHeight="1">
      <c r="AO2360" s="106"/>
      <c r="AR2360" s="106"/>
    </row>
    <row r="2361" spans="41:44" ht="15" customHeight="1">
      <c r="AO2361" s="108"/>
      <c r="AR2361" s="108"/>
    </row>
    <row r="2362" spans="41:44" ht="15" customHeight="1">
      <c r="AO2362" s="108"/>
      <c r="AR2362" s="108"/>
    </row>
    <row r="2363" spans="41:44" ht="15" customHeight="1">
      <c r="AO2363" s="108"/>
      <c r="AR2363" s="108"/>
    </row>
    <row r="2364" spans="41:44" ht="15" customHeight="1">
      <c r="AO2364" s="108"/>
      <c r="AR2364" s="108"/>
    </row>
    <row r="2365" spans="41:44" ht="15" customHeight="1">
      <c r="AO2365" s="108"/>
      <c r="AR2365" s="108"/>
    </row>
    <row r="2366" spans="41:44" ht="15" customHeight="1">
      <c r="AO2366" s="109"/>
      <c r="AR2366" s="109"/>
    </row>
    <row r="2367" spans="41:44" ht="15" customHeight="1">
      <c r="AO2367" s="104"/>
      <c r="AR2367" s="104"/>
    </row>
    <row r="2368" spans="41:44" ht="15" customHeight="1">
      <c r="AO2368" s="106"/>
      <c r="AR2368" s="106"/>
    </row>
    <row r="2369" spans="41:44" ht="15" customHeight="1">
      <c r="AO2369" s="106"/>
      <c r="AR2369" s="106"/>
    </row>
    <row r="2370" spans="41:44" ht="15" customHeight="1">
      <c r="AO2370" s="106"/>
      <c r="AR2370" s="106"/>
    </row>
    <row r="2371" spans="41:44" ht="15" customHeight="1">
      <c r="AO2371" s="106"/>
      <c r="AR2371" s="106"/>
    </row>
    <row r="2372" spans="41:44" ht="15" customHeight="1">
      <c r="AO2372" s="106"/>
      <c r="AR2372" s="106"/>
    </row>
    <row r="2373" spans="41:44" ht="15" customHeight="1">
      <c r="AO2373" s="106"/>
      <c r="AR2373" s="106"/>
    </row>
    <row r="2374" spans="41:44" ht="15" customHeight="1">
      <c r="AO2374" s="106"/>
      <c r="AR2374" s="106"/>
    </row>
    <row r="2375" spans="41:44" ht="15" customHeight="1">
      <c r="AO2375" s="108"/>
      <c r="AR2375" s="108"/>
    </row>
    <row r="2376" spans="41:44" ht="15" customHeight="1">
      <c r="AO2376" s="108"/>
      <c r="AR2376" s="108"/>
    </row>
    <row r="2377" spans="41:44" ht="15" customHeight="1">
      <c r="AO2377" s="108"/>
      <c r="AR2377" s="108"/>
    </row>
    <row r="2378" spans="41:44" ht="15" customHeight="1">
      <c r="AO2378" s="108"/>
      <c r="AR2378" s="108"/>
    </row>
    <row r="2379" spans="41:44" ht="15" customHeight="1">
      <c r="AO2379" s="108"/>
      <c r="AR2379" s="108"/>
    </row>
    <row r="2380" spans="41:44" ht="15" customHeight="1">
      <c r="AO2380" s="109"/>
      <c r="AR2380" s="109"/>
    </row>
    <row r="2381" spans="41:44" ht="15" customHeight="1">
      <c r="AO2381" s="104"/>
      <c r="AR2381" s="104"/>
    </row>
    <row r="2382" spans="41:44" ht="15" customHeight="1">
      <c r="AO2382" s="106"/>
      <c r="AR2382" s="106"/>
    </row>
    <row r="2383" spans="41:44" ht="15" customHeight="1">
      <c r="AO2383" s="106"/>
      <c r="AR2383" s="106"/>
    </row>
    <row r="2384" spans="41:44" ht="15" customHeight="1">
      <c r="AO2384" s="106"/>
      <c r="AR2384" s="106"/>
    </row>
    <row r="2385" spans="41:44" ht="15" customHeight="1">
      <c r="AO2385" s="106"/>
      <c r="AR2385" s="106"/>
    </row>
    <row r="2386" spans="41:44" ht="15" customHeight="1">
      <c r="AO2386" s="106"/>
      <c r="AR2386" s="106"/>
    </row>
    <row r="2387" spans="41:44" ht="15" customHeight="1">
      <c r="AO2387" s="106"/>
      <c r="AR2387" s="106"/>
    </row>
    <row r="2388" spans="41:44" ht="15" customHeight="1">
      <c r="AO2388" s="106"/>
      <c r="AR2388" s="106"/>
    </row>
    <row r="2389" spans="41:44" ht="15" customHeight="1">
      <c r="AO2389" s="108"/>
      <c r="AR2389" s="108"/>
    </row>
    <row r="2390" spans="41:44" ht="15" customHeight="1">
      <c r="AO2390" s="108"/>
      <c r="AR2390" s="108"/>
    </row>
    <row r="2391" spans="41:44" ht="15" customHeight="1">
      <c r="AO2391" s="108"/>
      <c r="AR2391" s="108"/>
    </row>
    <row r="2392" spans="41:44" ht="15" customHeight="1">
      <c r="AO2392" s="108"/>
      <c r="AR2392" s="108"/>
    </row>
    <row r="2393" spans="41:44" ht="15" customHeight="1">
      <c r="AO2393" s="108"/>
      <c r="AR2393" s="108"/>
    </row>
    <row r="2394" spans="41:44" ht="15" customHeight="1">
      <c r="AO2394" s="109"/>
      <c r="AR2394" s="109"/>
    </row>
    <row r="2395" spans="41:44" ht="15" customHeight="1">
      <c r="AO2395" s="104"/>
      <c r="AR2395" s="104"/>
    </row>
    <row r="2396" spans="41:44" ht="15" customHeight="1">
      <c r="AO2396" s="106"/>
      <c r="AR2396" s="106"/>
    </row>
    <row r="2397" spans="41:44" ht="15" customHeight="1">
      <c r="AO2397" s="106"/>
      <c r="AR2397" s="106"/>
    </row>
    <row r="2398" spans="41:44" ht="15" customHeight="1">
      <c r="AO2398" s="106"/>
      <c r="AR2398" s="106"/>
    </row>
    <row r="2399" spans="41:44" ht="15" customHeight="1">
      <c r="AO2399" s="106"/>
      <c r="AR2399" s="106"/>
    </row>
    <row r="2400" spans="41:44" ht="15" customHeight="1">
      <c r="AO2400" s="106"/>
      <c r="AR2400" s="106"/>
    </row>
    <row r="2401" spans="41:44" ht="15" customHeight="1">
      <c r="AO2401" s="106"/>
      <c r="AR2401" s="106"/>
    </row>
    <row r="2402" spans="41:44" ht="15" customHeight="1">
      <c r="AO2402" s="106"/>
      <c r="AR2402" s="106"/>
    </row>
    <row r="2403" spans="41:44" ht="15" customHeight="1">
      <c r="AO2403" s="108"/>
      <c r="AR2403" s="108"/>
    </row>
    <row r="2404" spans="41:44" ht="15" customHeight="1">
      <c r="AO2404" s="108"/>
      <c r="AR2404" s="108"/>
    </row>
    <row r="2405" spans="41:44" ht="15" customHeight="1">
      <c r="AO2405" s="108"/>
      <c r="AR2405" s="108"/>
    </row>
    <row r="2406" spans="41:44" ht="15" customHeight="1">
      <c r="AO2406" s="108"/>
      <c r="AR2406" s="108"/>
    </row>
    <row r="2407" spans="41:44" ht="15" customHeight="1">
      <c r="AO2407" s="108"/>
      <c r="AR2407" s="108"/>
    </row>
    <row r="2408" spans="41:44" ht="15" customHeight="1">
      <c r="AO2408" s="109"/>
      <c r="AR2408" s="109"/>
    </row>
    <row r="2409" spans="41:44" ht="15" customHeight="1">
      <c r="AO2409" s="104"/>
      <c r="AR2409" s="104"/>
    </row>
    <row r="2410" spans="41:44" ht="15" customHeight="1">
      <c r="AO2410" s="106"/>
      <c r="AR2410" s="106"/>
    </row>
    <row r="2411" spans="41:44" ht="15" customHeight="1">
      <c r="AO2411" s="106"/>
      <c r="AR2411" s="106"/>
    </row>
    <row r="2412" spans="41:44" ht="15" customHeight="1">
      <c r="AO2412" s="106"/>
      <c r="AR2412" s="106"/>
    </row>
    <row r="2413" spans="41:44" ht="15" customHeight="1">
      <c r="AO2413" s="106"/>
      <c r="AR2413" s="106"/>
    </row>
    <row r="2414" spans="41:44" ht="15" customHeight="1">
      <c r="AO2414" s="106"/>
      <c r="AR2414" s="106"/>
    </row>
    <row r="2415" spans="41:44" ht="15" customHeight="1">
      <c r="AO2415" s="106"/>
      <c r="AR2415" s="106"/>
    </row>
    <row r="2416" spans="41:44" ht="15" customHeight="1">
      <c r="AO2416" s="106"/>
      <c r="AR2416" s="106"/>
    </row>
    <row r="2417" spans="41:44" ht="15" customHeight="1">
      <c r="AO2417" s="108"/>
      <c r="AR2417" s="108"/>
    </row>
    <row r="2418" spans="41:44" ht="15" customHeight="1">
      <c r="AO2418" s="108"/>
      <c r="AR2418" s="108"/>
    </row>
    <row r="2419" spans="41:44" ht="15" customHeight="1">
      <c r="AO2419" s="108"/>
      <c r="AR2419" s="108"/>
    </row>
    <row r="2420" spans="41:44" ht="15" customHeight="1">
      <c r="AO2420" s="108"/>
      <c r="AR2420" s="108"/>
    </row>
    <row r="2421" spans="41:44" ht="15" customHeight="1">
      <c r="AO2421" s="108"/>
      <c r="AR2421" s="108"/>
    </row>
    <row r="2422" spans="41:44" ht="15" customHeight="1">
      <c r="AO2422" s="109"/>
      <c r="AR2422" s="109"/>
    </row>
    <row r="2423" spans="41:44" ht="15" customHeight="1">
      <c r="AO2423" s="104"/>
      <c r="AR2423" s="104"/>
    </row>
    <row r="2424" spans="41:44" ht="15" customHeight="1">
      <c r="AO2424" s="106"/>
      <c r="AR2424" s="106"/>
    </row>
    <row r="2425" spans="41:44" ht="15" customHeight="1">
      <c r="AO2425" s="106"/>
      <c r="AR2425" s="106"/>
    </row>
    <row r="2426" spans="41:44" ht="15" customHeight="1">
      <c r="AO2426" s="106"/>
      <c r="AR2426" s="106"/>
    </row>
    <row r="2427" spans="41:44" ht="15" customHeight="1">
      <c r="AO2427" s="106"/>
      <c r="AR2427" s="106"/>
    </row>
    <row r="2428" spans="41:44" ht="15" customHeight="1">
      <c r="AO2428" s="106"/>
      <c r="AR2428" s="106"/>
    </row>
    <row r="2429" spans="41:44" ht="15" customHeight="1">
      <c r="AO2429" s="106"/>
      <c r="AR2429" s="106"/>
    </row>
    <row r="2430" spans="41:44" ht="15" customHeight="1">
      <c r="AO2430" s="106"/>
      <c r="AR2430" s="106"/>
    </row>
    <row r="2431" spans="41:44" ht="15" customHeight="1">
      <c r="AO2431" s="108"/>
      <c r="AR2431" s="108"/>
    </row>
    <row r="2432" spans="41:44" ht="15" customHeight="1">
      <c r="AO2432" s="108"/>
      <c r="AR2432" s="108"/>
    </row>
    <row r="2433" spans="41:44" ht="15" customHeight="1">
      <c r="AO2433" s="108"/>
      <c r="AR2433" s="108"/>
    </row>
    <row r="2434" spans="41:44" ht="15" customHeight="1">
      <c r="AO2434" s="108"/>
      <c r="AR2434" s="108"/>
    </row>
    <row r="2435" spans="41:44" ht="15" customHeight="1">
      <c r="AO2435" s="108"/>
      <c r="AR2435" s="108"/>
    </row>
    <row r="2436" spans="41:44" ht="15" customHeight="1">
      <c r="AO2436" s="109"/>
      <c r="AR2436" s="109"/>
    </row>
    <row r="2437" spans="41:44" ht="15" customHeight="1">
      <c r="AO2437" s="104"/>
      <c r="AR2437" s="104"/>
    </row>
    <row r="2438" spans="41:44" ht="15" customHeight="1">
      <c r="AO2438" s="106"/>
      <c r="AR2438" s="106"/>
    </row>
    <row r="2439" spans="41:44" ht="15" customHeight="1">
      <c r="AO2439" s="106"/>
      <c r="AR2439" s="106"/>
    </row>
    <row r="2440" spans="41:44" ht="15" customHeight="1">
      <c r="AO2440" s="106"/>
      <c r="AR2440" s="106"/>
    </row>
    <row r="2441" spans="41:44" ht="15" customHeight="1">
      <c r="AO2441" s="106"/>
      <c r="AR2441" s="106"/>
    </row>
    <row r="2442" spans="41:44" ht="15" customHeight="1">
      <c r="AO2442" s="106"/>
      <c r="AR2442" s="106"/>
    </row>
    <row r="2443" spans="41:44" ht="15" customHeight="1">
      <c r="AO2443" s="106"/>
      <c r="AR2443" s="106"/>
    </row>
    <row r="2444" spans="41:44" ht="15" customHeight="1">
      <c r="AO2444" s="106"/>
      <c r="AR2444" s="106"/>
    </row>
    <row r="2445" spans="41:44" ht="15" customHeight="1">
      <c r="AO2445" s="108"/>
      <c r="AR2445" s="108"/>
    </row>
    <row r="2446" spans="41:44" ht="15" customHeight="1">
      <c r="AO2446" s="108"/>
      <c r="AR2446" s="108"/>
    </row>
    <row r="2447" spans="41:44" ht="15" customHeight="1">
      <c r="AO2447" s="108"/>
      <c r="AR2447" s="108"/>
    </row>
    <row r="2448" spans="41:44" ht="15" customHeight="1">
      <c r="AO2448" s="108"/>
      <c r="AR2448" s="108"/>
    </row>
    <row r="2449" spans="41:44" ht="15" customHeight="1">
      <c r="AO2449" s="108"/>
      <c r="AR2449" s="108"/>
    </row>
    <row r="2450" spans="41:44" ht="15" customHeight="1">
      <c r="AO2450" s="109"/>
      <c r="AR2450" s="109"/>
    </row>
    <row r="2451" spans="41:44" ht="15" customHeight="1">
      <c r="AO2451" s="104"/>
      <c r="AR2451" s="104"/>
    </row>
    <row r="2452" spans="41:44" ht="15" customHeight="1">
      <c r="AO2452" s="106"/>
      <c r="AR2452" s="106"/>
    </row>
    <row r="2453" spans="41:44" ht="15" customHeight="1">
      <c r="AO2453" s="106"/>
      <c r="AR2453" s="106"/>
    </row>
    <row r="2454" spans="41:44" ht="15" customHeight="1">
      <c r="AO2454" s="106"/>
      <c r="AR2454" s="106"/>
    </row>
    <row r="2455" spans="41:44" ht="15" customHeight="1">
      <c r="AO2455" s="106"/>
      <c r="AR2455" s="106"/>
    </row>
    <row r="2456" spans="41:44" ht="15" customHeight="1">
      <c r="AO2456" s="106"/>
      <c r="AR2456" s="106"/>
    </row>
    <row r="2457" spans="41:44" ht="15" customHeight="1">
      <c r="AO2457" s="106"/>
      <c r="AR2457" s="106"/>
    </row>
    <row r="2458" spans="41:44" ht="15" customHeight="1">
      <c r="AO2458" s="106"/>
      <c r="AR2458" s="106"/>
    </row>
    <row r="2459" spans="41:44" ht="15" customHeight="1">
      <c r="AO2459" s="108"/>
      <c r="AR2459" s="108"/>
    </row>
    <row r="2460" spans="41:44" ht="15" customHeight="1">
      <c r="AO2460" s="108"/>
      <c r="AR2460" s="108"/>
    </row>
    <row r="2461" spans="41:44" ht="15" customHeight="1">
      <c r="AO2461" s="108"/>
      <c r="AR2461" s="108"/>
    </row>
    <row r="2462" spans="41:44" ht="15" customHeight="1">
      <c r="AO2462" s="108"/>
      <c r="AR2462" s="108"/>
    </row>
    <row r="2463" spans="41:44" ht="15" customHeight="1">
      <c r="AO2463" s="108"/>
      <c r="AR2463" s="108"/>
    </row>
    <row r="2464" spans="41:44" ht="15" customHeight="1">
      <c r="AO2464" s="109"/>
      <c r="AR2464" s="109"/>
    </row>
    <row r="2465" spans="41:44" ht="15" customHeight="1">
      <c r="AO2465" s="104"/>
      <c r="AR2465" s="104"/>
    </row>
    <row r="2466" spans="41:44" ht="15" customHeight="1">
      <c r="AO2466" s="106"/>
      <c r="AR2466" s="106"/>
    </row>
    <row r="2467" spans="41:44" ht="15" customHeight="1">
      <c r="AO2467" s="106"/>
      <c r="AR2467" s="106"/>
    </row>
    <row r="2468" spans="41:44" ht="15" customHeight="1">
      <c r="AO2468" s="106"/>
      <c r="AR2468" s="106"/>
    </row>
    <row r="2469" spans="41:44" ht="15" customHeight="1">
      <c r="AO2469" s="106"/>
      <c r="AR2469" s="106"/>
    </row>
    <row r="2470" spans="41:44" ht="15" customHeight="1">
      <c r="AO2470" s="106"/>
      <c r="AR2470" s="106"/>
    </row>
    <row r="2471" spans="41:44" ht="15" customHeight="1">
      <c r="AO2471" s="106"/>
      <c r="AR2471" s="106"/>
    </row>
    <row r="2472" spans="41:44" ht="15" customHeight="1">
      <c r="AO2472" s="106"/>
      <c r="AR2472" s="106"/>
    </row>
    <row r="2473" spans="41:44" ht="15" customHeight="1">
      <c r="AO2473" s="108"/>
      <c r="AR2473" s="108"/>
    </row>
    <row r="2474" spans="41:44" ht="15" customHeight="1">
      <c r="AO2474" s="108"/>
      <c r="AR2474" s="108"/>
    </row>
    <row r="2475" spans="41:44" ht="15" customHeight="1">
      <c r="AO2475" s="108"/>
      <c r="AR2475" s="108"/>
    </row>
    <row r="2476" spans="41:44" ht="15" customHeight="1">
      <c r="AO2476" s="108"/>
      <c r="AR2476" s="108"/>
    </row>
    <row r="2477" spans="41:44" ht="15" customHeight="1">
      <c r="AO2477" s="108"/>
      <c r="AR2477" s="108"/>
    </row>
    <row r="2478" spans="41:44" ht="15" customHeight="1">
      <c r="AO2478" s="109"/>
      <c r="AR2478" s="109"/>
    </row>
    <row r="2479" spans="41:44" ht="15" customHeight="1">
      <c r="AO2479" s="104"/>
      <c r="AR2479" s="104"/>
    </row>
    <row r="2480" spans="41:44" ht="15" customHeight="1">
      <c r="AO2480" s="106"/>
      <c r="AR2480" s="106"/>
    </row>
    <row r="2481" spans="41:44" ht="15" customHeight="1">
      <c r="AO2481" s="106"/>
      <c r="AR2481" s="106"/>
    </row>
    <row r="2482" spans="41:44" ht="15" customHeight="1">
      <c r="AO2482" s="106"/>
      <c r="AR2482" s="106"/>
    </row>
    <row r="2483" spans="41:44" ht="15" customHeight="1">
      <c r="AO2483" s="106"/>
      <c r="AR2483" s="106"/>
    </row>
    <row r="2484" spans="41:44" ht="15" customHeight="1">
      <c r="AO2484" s="106"/>
      <c r="AR2484" s="106"/>
    </row>
    <row r="2485" spans="41:44" ht="15" customHeight="1">
      <c r="AO2485" s="106"/>
      <c r="AR2485" s="106"/>
    </row>
    <row r="2486" spans="41:44" ht="15" customHeight="1">
      <c r="AO2486" s="106"/>
      <c r="AR2486" s="106"/>
    </row>
    <row r="2487" spans="41:44" ht="15" customHeight="1">
      <c r="AO2487" s="108"/>
      <c r="AR2487" s="108"/>
    </row>
    <row r="2488" spans="41:44" ht="15" customHeight="1">
      <c r="AO2488" s="108"/>
      <c r="AR2488" s="108"/>
    </row>
    <row r="2489" spans="41:44" ht="15" customHeight="1">
      <c r="AO2489" s="108"/>
      <c r="AR2489" s="108"/>
    </row>
    <row r="2490" spans="41:44" ht="15" customHeight="1">
      <c r="AO2490" s="108"/>
      <c r="AR2490" s="108"/>
    </row>
    <row r="2491" spans="41:44" ht="15" customHeight="1">
      <c r="AO2491" s="108"/>
      <c r="AR2491" s="108"/>
    </row>
    <row r="2492" spans="41:44" ht="15" customHeight="1">
      <c r="AO2492" s="109"/>
      <c r="AR2492" s="109"/>
    </row>
    <row r="2493" spans="41:44" ht="15" customHeight="1">
      <c r="AO2493" s="104"/>
      <c r="AR2493" s="104"/>
    </row>
    <row r="2494" spans="41:44" ht="15" customHeight="1">
      <c r="AO2494" s="106"/>
      <c r="AR2494" s="106"/>
    </row>
    <row r="2495" spans="41:44" ht="15" customHeight="1">
      <c r="AO2495" s="106"/>
      <c r="AR2495" s="106"/>
    </row>
    <row r="2496" spans="41:44" ht="15" customHeight="1">
      <c r="AO2496" s="106"/>
      <c r="AR2496" s="106"/>
    </row>
    <row r="2497" spans="41:44" ht="15" customHeight="1">
      <c r="AO2497" s="106"/>
      <c r="AR2497" s="106"/>
    </row>
    <row r="2498" spans="41:44" ht="15" customHeight="1">
      <c r="AO2498" s="106"/>
      <c r="AR2498" s="106"/>
    </row>
    <row r="2499" spans="41:44" ht="15" customHeight="1">
      <c r="AO2499" s="106"/>
      <c r="AR2499" s="106"/>
    </row>
    <row r="2500" spans="41:44" ht="15" customHeight="1">
      <c r="AO2500" s="106"/>
      <c r="AR2500" s="106"/>
    </row>
    <row r="2501" spans="41:44" ht="15" customHeight="1">
      <c r="AO2501" s="108"/>
      <c r="AR2501" s="108"/>
    </row>
    <row r="2502" spans="41:44" ht="15" customHeight="1">
      <c r="AO2502" s="108"/>
      <c r="AR2502" s="108"/>
    </row>
    <row r="2503" spans="41:44" ht="15" customHeight="1">
      <c r="AO2503" s="108"/>
      <c r="AR2503" s="108"/>
    </row>
    <row r="2504" spans="41:44" ht="15" customHeight="1">
      <c r="AO2504" s="108"/>
      <c r="AR2504" s="108"/>
    </row>
    <row r="2505" spans="41:44" ht="15" customHeight="1">
      <c r="AO2505" s="108"/>
      <c r="AR2505" s="108"/>
    </row>
    <row r="2506" spans="41:44" ht="15" customHeight="1">
      <c r="AO2506" s="109"/>
      <c r="AR2506" s="109"/>
    </row>
    <row r="2507" spans="41:44" ht="15" customHeight="1">
      <c r="AO2507" s="104"/>
      <c r="AR2507" s="104"/>
    </row>
    <row r="2508" spans="41:44" ht="15" customHeight="1">
      <c r="AO2508" s="106"/>
      <c r="AR2508" s="106"/>
    </row>
    <row r="2509" spans="41:44" ht="15" customHeight="1">
      <c r="AO2509" s="106"/>
      <c r="AR2509" s="106"/>
    </row>
    <row r="2510" spans="41:44" ht="15" customHeight="1">
      <c r="AO2510" s="106"/>
      <c r="AR2510" s="106"/>
    </row>
    <row r="2511" spans="41:44" ht="15" customHeight="1">
      <c r="AO2511" s="106"/>
      <c r="AR2511" s="106"/>
    </row>
    <row r="2512" spans="41:44" ht="15" customHeight="1">
      <c r="AO2512" s="106"/>
      <c r="AR2512" s="106"/>
    </row>
    <row r="2513" spans="41:44" ht="15" customHeight="1">
      <c r="AO2513" s="106"/>
      <c r="AR2513" s="106"/>
    </row>
    <row r="2514" spans="41:44" ht="15" customHeight="1">
      <c r="AO2514" s="106"/>
      <c r="AR2514" s="106"/>
    </row>
    <row r="2515" spans="41:44" ht="15" customHeight="1">
      <c r="AO2515" s="108"/>
      <c r="AR2515" s="108"/>
    </row>
    <row r="2516" spans="41:44" ht="15" customHeight="1">
      <c r="AO2516" s="108"/>
      <c r="AR2516" s="108"/>
    </row>
    <row r="2517" spans="41:44" ht="15" customHeight="1">
      <c r="AO2517" s="108"/>
      <c r="AR2517" s="108"/>
    </row>
    <row r="2518" spans="41:44" ht="15" customHeight="1">
      <c r="AO2518" s="108"/>
      <c r="AR2518" s="108"/>
    </row>
    <row r="2519" spans="41:44" ht="15" customHeight="1">
      <c r="AO2519" s="108"/>
      <c r="AR2519" s="108"/>
    </row>
    <row r="2520" spans="41:44" ht="15" customHeight="1">
      <c r="AO2520" s="109"/>
      <c r="AR2520" s="109"/>
    </row>
    <row r="2521" spans="41:44" ht="15" customHeight="1">
      <c r="AO2521" s="104"/>
      <c r="AR2521" s="104"/>
    </row>
    <row r="2522" spans="41:44" ht="15" customHeight="1">
      <c r="AO2522" s="106"/>
      <c r="AR2522" s="106"/>
    </row>
    <row r="2523" spans="41:44" ht="15" customHeight="1">
      <c r="AO2523" s="106"/>
      <c r="AR2523" s="106"/>
    </row>
    <row r="2524" spans="41:44" ht="15" customHeight="1">
      <c r="AO2524" s="106"/>
      <c r="AR2524" s="106"/>
    </row>
    <row r="2525" spans="41:44" ht="15" customHeight="1">
      <c r="AO2525" s="106"/>
      <c r="AR2525" s="106"/>
    </row>
    <row r="2526" spans="41:44" ht="15" customHeight="1">
      <c r="AO2526" s="106"/>
      <c r="AR2526" s="106"/>
    </row>
    <row r="2527" spans="41:44" ht="15" customHeight="1">
      <c r="AO2527" s="106"/>
      <c r="AR2527" s="106"/>
    </row>
    <row r="2528" spans="41:44" ht="15" customHeight="1">
      <c r="AO2528" s="106"/>
      <c r="AR2528" s="106"/>
    </row>
    <row r="2529" spans="41:44" ht="15" customHeight="1">
      <c r="AO2529" s="108"/>
      <c r="AR2529" s="108"/>
    </row>
    <row r="2530" spans="41:44" ht="15" customHeight="1">
      <c r="AO2530" s="108"/>
      <c r="AR2530" s="108"/>
    </row>
    <row r="2531" spans="41:44" ht="15" customHeight="1">
      <c r="AO2531" s="108"/>
      <c r="AR2531" s="108"/>
    </row>
    <row r="2532" spans="41:44" ht="15" customHeight="1">
      <c r="AO2532" s="108"/>
      <c r="AR2532" s="108"/>
    </row>
    <row r="2533" spans="41:44" ht="15" customHeight="1">
      <c r="AO2533" s="108"/>
      <c r="AR2533" s="108"/>
    </row>
    <row r="2534" spans="41:44" ht="15" customHeight="1">
      <c r="AO2534" s="109"/>
      <c r="AR2534" s="109"/>
    </row>
    <row r="2535" spans="41:44" ht="15" customHeight="1">
      <c r="AO2535" s="104"/>
      <c r="AR2535" s="104"/>
    </row>
    <row r="2536" spans="41:44" ht="15" customHeight="1">
      <c r="AO2536" s="106"/>
      <c r="AR2536" s="106"/>
    </row>
    <row r="2537" spans="41:44" ht="15" customHeight="1">
      <c r="AO2537" s="106"/>
      <c r="AR2537" s="106"/>
    </row>
    <row r="2538" spans="41:44" ht="15" customHeight="1">
      <c r="AO2538" s="106"/>
      <c r="AR2538" s="106"/>
    </row>
    <row r="2539" spans="41:44" ht="15" customHeight="1">
      <c r="AO2539" s="106"/>
      <c r="AR2539" s="106"/>
    </row>
    <row r="2540" spans="41:44" ht="15" customHeight="1">
      <c r="AO2540" s="106"/>
      <c r="AR2540" s="106"/>
    </row>
    <row r="2541" spans="41:44" ht="15" customHeight="1">
      <c r="AO2541" s="106"/>
      <c r="AR2541" s="106"/>
    </row>
    <row r="2542" spans="41:44" ht="15" customHeight="1">
      <c r="AO2542" s="106"/>
      <c r="AR2542" s="106"/>
    </row>
    <row r="2543" spans="41:44" ht="15" customHeight="1">
      <c r="AO2543" s="108"/>
      <c r="AR2543" s="108"/>
    </row>
    <row r="2544" spans="41:44" ht="15" customHeight="1">
      <c r="AO2544" s="108"/>
      <c r="AR2544" s="108"/>
    </row>
    <row r="2545" spans="41:44" ht="15" customHeight="1">
      <c r="AO2545" s="108"/>
      <c r="AR2545" s="108"/>
    </row>
    <row r="2546" spans="41:44" ht="15" customHeight="1">
      <c r="AO2546" s="108"/>
      <c r="AR2546" s="108"/>
    </row>
    <row r="2547" spans="41:44" ht="15" customHeight="1">
      <c r="AO2547" s="108"/>
      <c r="AR2547" s="108"/>
    </row>
    <row r="2548" spans="41:44" ht="15" customHeight="1">
      <c r="AO2548" s="109"/>
      <c r="AR2548" s="109"/>
    </row>
    <row r="2549" spans="41:44" ht="15" customHeight="1">
      <c r="AO2549" s="104"/>
      <c r="AR2549" s="104"/>
    </row>
    <row r="2550" spans="41:44" ht="15" customHeight="1">
      <c r="AO2550" s="106"/>
      <c r="AR2550" s="106"/>
    </row>
    <row r="2551" spans="41:44" ht="15" customHeight="1">
      <c r="AO2551" s="106"/>
      <c r="AR2551" s="106"/>
    </row>
    <row r="2552" spans="41:44" ht="15" customHeight="1">
      <c r="AO2552" s="106"/>
      <c r="AR2552" s="106"/>
    </row>
    <row r="2553" spans="41:44" ht="15" customHeight="1">
      <c r="AO2553" s="106"/>
      <c r="AR2553" s="106"/>
    </row>
    <row r="2554" spans="41:44" ht="15" customHeight="1">
      <c r="AO2554" s="106"/>
      <c r="AR2554" s="106"/>
    </row>
    <row r="2555" spans="41:44" ht="15" customHeight="1">
      <c r="AO2555" s="106"/>
      <c r="AR2555" s="106"/>
    </row>
    <row r="2556" spans="41:44" ht="15" customHeight="1">
      <c r="AO2556" s="106"/>
      <c r="AR2556" s="106"/>
    </row>
    <row r="2557" spans="41:44" ht="15" customHeight="1">
      <c r="AO2557" s="108"/>
      <c r="AR2557" s="108"/>
    </row>
    <row r="2558" spans="41:44" ht="15" customHeight="1">
      <c r="AO2558" s="108"/>
      <c r="AR2558" s="108"/>
    </row>
    <row r="2559" spans="41:44" ht="15" customHeight="1">
      <c r="AO2559" s="108"/>
      <c r="AR2559" s="108"/>
    </row>
    <row r="2560" spans="41:44" ht="15" customHeight="1">
      <c r="AO2560" s="108"/>
      <c r="AR2560" s="108"/>
    </row>
    <row r="2561" spans="41:44" ht="15" customHeight="1">
      <c r="AO2561" s="108"/>
      <c r="AR2561" s="108"/>
    </row>
    <row r="2562" spans="41:44" ht="15" customHeight="1">
      <c r="AO2562" s="109"/>
      <c r="AR2562" s="109"/>
    </row>
    <row r="2563" spans="41:44" ht="15" customHeight="1">
      <c r="AO2563" s="104"/>
      <c r="AR2563" s="104"/>
    </row>
    <row r="2564" spans="41:44" ht="15" customHeight="1">
      <c r="AO2564" s="106"/>
      <c r="AR2564" s="106"/>
    </row>
    <row r="2565" spans="41:44" ht="15" customHeight="1">
      <c r="AO2565" s="106"/>
      <c r="AR2565" s="106"/>
    </row>
    <row r="2566" spans="41:44" ht="15" customHeight="1">
      <c r="AO2566" s="106"/>
      <c r="AR2566" s="106"/>
    </row>
    <row r="2567" spans="41:44" ht="15" customHeight="1">
      <c r="AO2567" s="106"/>
      <c r="AR2567" s="106"/>
    </row>
    <row r="2568" spans="41:44" ht="15" customHeight="1">
      <c r="AO2568" s="106"/>
      <c r="AR2568" s="106"/>
    </row>
    <row r="2569" spans="41:44" ht="15" customHeight="1">
      <c r="AO2569" s="106"/>
      <c r="AR2569" s="106"/>
    </row>
    <row r="2570" spans="41:44" ht="15" customHeight="1">
      <c r="AO2570" s="106"/>
      <c r="AR2570" s="106"/>
    </row>
    <row r="2571" spans="41:44" ht="15" customHeight="1">
      <c r="AO2571" s="108"/>
      <c r="AR2571" s="108"/>
    </row>
    <row r="2572" spans="41:44" ht="15" customHeight="1">
      <c r="AO2572" s="108"/>
      <c r="AR2572" s="108"/>
    </row>
    <row r="2573" spans="41:44" ht="15" customHeight="1">
      <c r="AO2573" s="108"/>
      <c r="AR2573" s="108"/>
    </row>
    <row r="2574" spans="41:44" ht="15" customHeight="1">
      <c r="AO2574" s="108"/>
      <c r="AR2574" s="108"/>
    </row>
    <row r="2575" spans="41:44" ht="15" customHeight="1">
      <c r="AO2575" s="108"/>
      <c r="AR2575" s="108"/>
    </row>
    <row r="2576" spans="41:44" ht="15" customHeight="1">
      <c r="AO2576" s="109"/>
      <c r="AR2576" s="109"/>
    </row>
    <row r="2577" spans="41:44" ht="15" customHeight="1">
      <c r="AO2577" s="104"/>
      <c r="AR2577" s="104"/>
    </row>
    <row r="2578" spans="41:44" ht="15" customHeight="1">
      <c r="AO2578" s="106"/>
      <c r="AR2578" s="106"/>
    </row>
    <row r="2579" spans="41:44" ht="15" customHeight="1">
      <c r="AO2579" s="106"/>
      <c r="AR2579" s="106"/>
    </row>
    <row r="2580" spans="41:44" ht="15" customHeight="1">
      <c r="AO2580" s="106"/>
      <c r="AR2580" s="106"/>
    </row>
    <row r="2581" spans="41:44" ht="15" customHeight="1">
      <c r="AO2581" s="106"/>
      <c r="AR2581" s="106"/>
    </row>
    <row r="2582" spans="41:44" ht="15" customHeight="1">
      <c r="AO2582" s="106"/>
      <c r="AR2582" s="106"/>
    </row>
    <row r="2583" spans="41:44" ht="15" customHeight="1">
      <c r="AO2583" s="106"/>
      <c r="AR2583" s="106"/>
    </row>
    <row r="2584" spans="41:44" ht="15" customHeight="1">
      <c r="AO2584" s="106"/>
      <c r="AR2584" s="106"/>
    </row>
    <row r="2585" spans="41:44" ht="15" customHeight="1">
      <c r="AO2585" s="108"/>
      <c r="AR2585" s="108"/>
    </row>
    <row r="2586" spans="41:44" ht="15" customHeight="1">
      <c r="AO2586" s="108"/>
      <c r="AR2586" s="108"/>
    </row>
    <row r="2587" spans="41:44" ht="15" customHeight="1">
      <c r="AO2587" s="108"/>
      <c r="AR2587" s="108"/>
    </row>
    <row r="2588" spans="41:44" ht="15" customHeight="1">
      <c r="AO2588" s="108"/>
      <c r="AR2588" s="108"/>
    </row>
    <row r="2589" spans="41:44" ht="15" customHeight="1">
      <c r="AO2589" s="108"/>
      <c r="AR2589" s="108"/>
    </row>
    <row r="2590" spans="41:44" ht="15" customHeight="1">
      <c r="AO2590" s="109"/>
      <c r="AR2590" s="109"/>
    </row>
    <row r="2591" spans="41:44" ht="15" customHeight="1">
      <c r="AO2591" s="104"/>
      <c r="AR2591" s="104"/>
    </row>
    <row r="2592" spans="41:44" ht="15" customHeight="1">
      <c r="AO2592" s="106"/>
      <c r="AR2592" s="106"/>
    </row>
    <row r="2593" spans="41:44" ht="15" customHeight="1">
      <c r="AO2593" s="106"/>
      <c r="AR2593" s="106"/>
    </row>
    <row r="2594" spans="41:44" ht="15" customHeight="1">
      <c r="AO2594" s="106"/>
      <c r="AR2594" s="106"/>
    </row>
    <row r="2595" spans="41:44" ht="15" customHeight="1">
      <c r="AO2595" s="106"/>
      <c r="AR2595" s="106"/>
    </row>
    <row r="2596" spans="41:44" ht="15" customHeight="1">
      <c r="AO2596" s="106"/>
      <c r="AR2596" s="106"/>
    </row>
    <row r="2597" spans="41:44" ht="15" customHeight="1">
      <c r="AO2597" s="106"/>
      <c r="AR2597" s="106"/>
    </row>
    <row r="2598" spans="41:44" ht="15" customHeight="1">
      <c r="AO2598" s="106"/>
      <c r="AR2598" s="106"/>
    </row>
    <row r="2599" spans="41:44" ht="15" customHeight="1">
      <c r="AO2599" s="108"/>
      <c r="AR2599" s="108"/>
    </row>
    <row r="2600" spans="41:44" ht="15" customHeight="1">
      <c r="AO2600" s="108"/>
      <c r="AR2600" s="108"/>
    </row>
    <row r="2601" spans="41:44" ht="15" customHeight="1">
      <c r="AO2601" s="108"/>
      <c r="AR2601" s="108"/>
    </row>
    <row r="2602" spans="41:44" ht="15" customHeight="1">
      <c r="AO2602" s="108"/>
      <c r="AR2602" s="108"/>
    </row>
    <row r="2603" spans="41:44" ht="15" customHeight="1">
      <c r="AO2603" s="108"/>
      <c r="AR2603" s="108"/>
    </row>
    <row r="2604" spans="41:44" ht="15" customHeight="1">
      <c r="AO2604" s="109"/>
      <c r="AR2604" s="109"/>
    </row>
    <row r="2605" spans="41:44" ht="15" customHeight="1">
      <c r="AO2605" s="104"/>
      <c r="AR2605" s="104"/>
    </row>
    <row r="2606" spans="41:44" ht="15" customHeight="1">
      <c r="AO2606" s="106"/>
      <c r="AR2606" s="106"/>
    </row>
    <row r="2607" spans="41:44" ht="15" customHeight="1">
      <c r="AO2607" s="106"/>
      <c r="AR2607" s="106"/>
    </row>
    <row r="2608" spans="41:44" ht="15" customHeight="1">
      <c r="AO2608" s="106"/>
      <c r="AR2608" s="106"/>
    </row>
    <row r="2609" spans="41:44" ht="15" customHeight="1">
      <c r="AO2609" s="106"/>
      <c r="AR2609" s="106"/>
    </row>
    <row r="2610" spans="41:44" ht="15" customHeight="1">
      <c r="AO2610" s="106"/>
      <c r="AR2610" s="106"/>
    </row>
    <row r="2611" spans="41:44" ht="15" customHeight="1">
      <c r="AO2611" s="106"/>
      <c r="AR2611" s="106"/>
    </row>
    <row r="2612" spans="41:44" ht="15" customHeight="1">
      <c r="AO2612" s="106"/>
      <c r="AR2612" s="106"/>
    </row>
    <row r="2613" spans="41:44" ht="15" customHeight="1">
      <c r="AO2613" s="108"/>
      <c r="AR2613" s="108"/>
    </row>
    <row r="2614" spans="41:44" ht="15" customHeight="1">
      <c r="AO2614" s="108"/>
      <c r="AR2614" s="108"/>
    </row>
    <row r="2615" spans="41:44" ht="15" customHeight="1">
      <c r="AO2615" s="108"/>
      <c r="AR2615" s="108"/>
    </row>
    <row r="2616" spans="41:44" ht="15" customHeight="1">
      <c r="AO2616" s="108"/>
      <c r="AR2616" s="108"/>
    </row>
    <row r="2617" spans="41:44" ht="15" customHeight="1">
      <c r="AO2617" s="108"/>
      <c r="AR2617" s="108"/>
    </row>
    <row r="2618" spans="41:44" ht="15" customHeight="1">
      <c r="AO2618" s="109"/>
      <c r="AR2618" s="109"/>
    </row>
    <row r="2619" spans="41:44" ht="15" customHeight="1">
      <c r="AO2619" s="104"/>
      <c r="AR2619" s="104"/>
    </row>
    <row r="2620" spans="41:44" ht="15" customHeight="1">
      <c r="AO2620" s="106"/>
      <c r="AR2620" s="106"/>
    </row>
    <row r="2621" spans="41:44" ht="15" customHeight="1">
      <c r="AO2621" s="106"/>
      <c r="AR2621" s="106"/>
    </row>
    <row r="2622" spans="41:44" ht="15" customHeight="1">
      <c r="AO2622" s="106"/>
      <c r="AR2622" s="106"/>
    </row>
    <row r="2623" spans="41:44" ht="15" customHeight="1">
      <c r="AO2623" s="106"/>
      <c r="AR2623" s="106"/>
    </row>
    <row r="2624" spans="41:44" ht="15" customHeight="1">
      <c r="AO2624" s="106"/>
      <c r="AR2624" s="106"/>
    </row>
    <row r="2625" spans="41:44" ht="15" customHeight="1">
      <c r="AO2625" s="106"/>
      <c r="AR2625" s="106"/>
    </row>
    <row r="2626" spans="41:44" ht="15" customHeight="1">
      <c r="AO2626" s="106"/>
      <c r="AR2626" s="106"/>
    </row>
    <row r="2627" spans="41:44" ht="15" customHeight="1">
      <c r="AO2627" s="108"/>
      <c r="AR2627" s="108"/>
    </row>
    <row r="2628" spans="41:44" ht="15" customHeight="1">
      <c r="AO2628" s="108"/>
      <c r="AR2628" s="108"/>
    </row>
    <row r="2629" spans="41:44" ht="15" customHeight="1">
      <c r="AO2629" s="108"/>
      <c r="AR2629" s="108"/>
    </row>
    <row r="2630" spans="41:44" ht="15" customHeight="1">
      <c r="AO2630" s="108"/>
      <c r="AR2630" s="108"/>
    </row>
    <row r="2631" spans="41:44" ht="15" customHeight="1">
      <c r="AO2631" s="108"/>
      <c r="AR2631" s="108"/>
    </row>
    <row r="2632" spans="41:44" ht="15" customHeight="1">
      <c r="AO2632" s="109"/>
      <c r="AR2632" s="109"/>
    </row>
    <row r="2633" spans="41:44" ht="15" customHeight="1">
      <c r="AO2633" s="104"/>
      <c r="AR2633" s="104"/>
    </row>
    <row r="2634" spans="41:44" ht="15" customHeight="1">
      <c r="AO2634" s="106"/>
      <c r="AR2634" s="106"/>
    </row>
    <row r="2635" spans="41:44" ht="15" customHeight="1">
      <c r="AO2635" s="106"/>
      <c r="AR2635" s="106"/>
    </row>
    <row r="2636" spans="41:44" ht="15" customHeight="1">
      <c r="AO2636" s="106"/>
      <c r="AR2636" s="106"/>
    </row>
    <row r="2637" spans="41:44" ht="15" customHeight="1">
      <c r="AO2637" s="106"/>
      <c r="AR2637" s="106"/>
    </row>
    <row r="2638" spans="41:44" ht="15" customHeight="1">
      <c r="AO2638" s="106"/>
      <c r="AR2638" s="106"/>
    </row>
    <row r="2639" spans="41:44" ht="15" customHeight="1">
      <c r="AO2639" s="106"/>
      <c r="AR2639" s="106"/>
    </row>
    <row r="2640" spans="41:44" ht="15" customHeight="1">
      <c r="AO2640" s="106"/>
      <c r="AR2640" s="106"/>
    </row>
    <row r="2641" spans="41:44" ht="15" customHeight="1">
      <c r="AO2641" s="108"/>
      <c r="AR2641" s="108"/>
    </row>
    <row r="2642" spans="41:44" ht="15" customHeight="1">
      <c r="AO2642" s="108"/>
      <c r="AR2642" s="108"/>
    </row>
    <row r="2643" spans="41:44" ht="15" customHeight="1">
      <c r="AO2643" s="108"/>
      <c r="AR2643" s="108"/>
    </row>
    <row r="2644" spans="41:44" ht="15" customHeight="1">
      <c r="AO2644" s="108"/>
      <c r="AR2644" s="108"/>
    </row>
    <row r="2645" spans="41:44" ht="15" customHeight="1">
      <c r="AO2645" s="108"/>
      <c r="AR2645" s="108"/>
    </row>
    <row r="2646" spans="41:44" ht="15" customHeight="1">
      <c r="AO2646" s="109"/>
      <c r="AR2646" s="109"/>
    </row>
    <row r="2647" spans="41:44" ht="15" customHeight="1">
      <c r="AO2647" s="104"/>
      <c r="AR2647" s="104"/>
    </row>
    <row r="2648" spans="41:44" ht="15" customHeight="1">
      <c r="AO2648" s="106"/>
      <c r="AR2648" s="106"/>
    </row>
    <row r="2649" spans="41:44" ht="15" customHeight="1">
      <c r="AO2649" s="106"/>
      <c r="AR2649" s="106"/>
    </row>
    <row r="2650" spans="41:44" ht="15" customHeight="1">
      <c r="AO2650" s="106"/>
      <c r="AR2650" s="106"/>
    </row>
    <row r="2651" spans="41:44" ht="15" customHeight="1">
      <c r="AO2651" s="106"/>
      <c r="AR2651" s="106"/>
    </row>
    <row r="2652" spans="41:44" ht="15" customHeight="1">
      <c r="AO2652" s="106"/>
      <c r="AR2652" s="106"/>
    </row>
    <row r="2653" spans="41:44" ht="15" customHeight="1">
      <c r="AO2653" s="106"/>
      <c r="AR2653" s="106"/>
    </row>
    <row r="2654" spans="41:44" ht="15" customHeight="1">
      <c r="AO2654" s="106"/>
      <c r="AR2654" s="106"/>
    </row>
    <row r="2655" spans="41:44" ht="15" customHeight="1">
      <c r="AO2655" s="108"/>
      <c r="AR2655" s="108"/>
    </row>
    <row r="2656" spans="41:44" ht="15" customHeight="1">
      <c r="AO2656" s="108"/>
      <c r="AR2656" s="108"/>
    </row>
    <row r="2657" spans="41:44" ht="15" customHeight="1">
      <c r="AO2657" s="108"/>
      <c r="AR2657" s="108"/>
    </row>
    <row r="2658" spans="41:44" ht="15" customHeight="1">
      <c r="AO2658" s="108"/>
      <c r="AR2658" s="108"/>
    </row>
    <row r="2659" spans="41:44" ht="15" customHeight="1">
      <c r="AO2659" s="108"/>
      <c r="AR2659" s="108"/>
    </row>
    <row r="2660" spans="41:44" ht="15" customHeight="1">
      <c r="AO2660" s="109"/>
      <c r="AR2660" s="109"/>
    </row>
    <row r="2661" spans="41:44" ht="15" customHeight="1">
      <c r="AO2661" s="104"/>
      <c r="AR2661" s="104"/>
    </row>
    <row r="2662" spans="41:44" ht="15" customHeight="1">
      <c r="AO2662" s="106"/>
      <c r="AR2662" s="106"/>
    </row>
    <row r="2663" spans="41:44" ht="15" customHeight="1">
      <c r="AO2663" s="106"/>
      <c r="AR2663" s="106"/>
    </row>
    <row r="2664" spans="41:44" ht="15" customHeight="1">
      <c r="AO2664" s="106"/>
      <c r="AR2664" s="106"/>
    </row>
    <row r="2665" spans="41:44" ht="15" customHeight="1">
      <c r="AO2665" s="106"/>
      <c r="AR2665" s="106"/>
    </row>
    <row r="2666" spans="41:44" ht="15" customHeight="1">
      <c r="AO2666" s="106"/>
      <c r="AR2666" s="106"/>
    </row>
    <row r="2667" spans="41:44" ht="15" customHeight="1">
      <c r="AO2667" s="106"/>
      <c r="AR2667" s="106"/>
    </row>
    <row r="2668" spans="41:44" ht="15" customHeight="1">
      <c r="AO2668" s="106"/>
      <c r="AR2668" s="106"/>
    </row>
    <row r="2669" spans="41:44" ht="15" customHeight="1">
      <c r="AO2669" s="108"/>
      <c r="AR2669" s="108"/>
    </row>
    <row r="2670" spans="41:44" ht="15" customHeight="1">
      <c r="AO2670" s="108"/>
      <c r="AR2670" s="108"/>
    </row>
    <row r="2671" spans="41:44" ht="15" customHeight="1">
      <c r="AO2671" s="108"/>
      <c r="AR2671" s="108"/>
    </row>
    <row r="2672" spans="41:44" ht="15" customHeight="1">
      <c r="AO2672" s="108"/>
      <c r="AR2672" s="108"/>
    </row>
    <row r="2673" spans="41:44" ht="15" customHeight="1">
      <c r="AO2673" s="108"/>
      <c r="AR2673" s="108"/>
    </row>
    <row r="2674" spans="41:44" ht="15" customHeight="1">
      <c r="AO2674" s="109"/>
      <c r="AR2674" s="109"/>
    </row>
    <row r="2675" spans="41:44" ht="15" customHeight="1">
      <c r="AO2675" s="104"/>
      <c r="AR2675" s="104"/>
    </row>
    <row r="2676" spans="41:44" ht="15" customHeight="1">
      <c r="AO2676" s="106"/>
      <c r="AR2676" s="106"/>
    </row>
    <row r="2677" spans="41:44" ht="15" customHeight="1">
      <c r="AO2677" s="106"/>
      <c r="AR2677" s="106"/>
    </row>
    <row r="2678" spans="41:44" ht="15" customHeight="1">
      <c r="AO2678" s="106"/>
      <c r="AR2678" s="106"/>
    </row>
    <row r="2679" spans="41:44" ht="15" customHeight="1">
      <c r="AO2679" s="106"/>
      <c r="AR2679" s="106"/>
    </row>
    <row r="2680" spans="41:44" ht="15" customHeight="1">
      <c r="AO2680" s="106"/>
      <c r="AR2680" s="106"/>
    </row>
    <row r="2681" spans="41:44" ht="15" customHeight="1">
      <c r="AO2681" s="106"/>
      <c r="AR2681" s="106"/>
    </row>
    <row r="2682" spans="41:44" ht="15" customHeight="1">
      <c r="AO2682" s="106"/>
      <c r="AR2682" s="106"/>
    </row>
    <row r="2683" spans="41:44" ht="15" customHeight="1">
      <c r="AO2683" s="108"/>
      <c r="AR2683" s="108"/>
    </row>
    <row r="2684" spans="41:44" ht="15" customHeight="1">
      <c r="AO2684" s="108"/>
      <c r="AR2684" s="108"/>
    </row>
    <row r="2685" spans="41:44" ht="15" customHeight="1">
      <c r="AO2685" s="108"/>
      <c r="AR2685" s="108"/>
    </row>
    <row r="2686" spans="41:44" ht="15" customHeight="1">
      <c r="AO2686" s="108"/>
      <c r="AR2686" s="108"/>
    </row>
    <row r="2687" spans="41:44" ht="15" customHeight="1">
      <c r="AO2687" s="108"/>
      <c r="AR2687" s="108"/>
    </row>
    <row r="2688" spans="41:44" ht="15" customHeight="1">
      <c r="AO2688" s="109"/>
      <c r="AR2688" s="109"/>
    </row>
    <row r="2689" spans="41:44" ht="15" customHeight="1">
      <c r="AO2689" s="104"/>
      <c r="AR2689" s="104"/>
    </row>
    <row r="2690" spans="41:44" ht="15" customHeight="1">
      <c r="AO2690" s="106"/>
      <c r="AR2690" s="106"/>
    </row>
    <row r="2691" spans="41:44" ht="15" customHeight="1">
      <c r="AO2691" s="106"/>
      <c r="AR2691" s="106"/>
    </row>
    <row r="2692" spans="41:44" ht="15" customHeight="1">
      <c r="AO2692" s="106"/>
      <c r="AR2692" s="106"/>
    </row>
    <row r="2693" spans="41:44" ht="15" customHeight="1">
      <c r="AO2693" s="106"/>
      <c r="AR2693" s="106"/>
    </row>
    <row r="2694" spans="41:44" ht="15" customHeight="1">
      <c r="AO2694" s="106"/>
      <c r="AR2694" s="106"/>
    </row>
    <row r="2695" spans="41:44" ht="15" customHeight="1">
      <c r="AO2695" s="106"/>
      <c r="AR2695" s="106"/>
    </row>
    <row r="2696" spans="41:44" ht="15" customHeight="1">
      <c r="AO2696" s="106"/>
      <c r="AR2696" s="106"/>
    </row>
    <row r="2697" spans="41:44" ht="15" customHeight="1">
      <c r="AO2697" s="108"/>
      <c r="AR2697" s="108"/>
    </row>
    <row r="2698" spans="41:44" ht="15" customHeight="1">
      <c r="AO2698" s="108"/>
      <c r="AR2698" s="108"/>
    </row>
    <row r="2699" spans="41:44" ht="15" customHeight="1">
      <c r="AO2699" s="108"/>
      <c r="AR2699" s="108"/>
    </row>
    <row r="2700" spans="41:44" ht="15" customHeight="1">
      <c r="AO2700" s="108"/>
      <c r="AR2700" s="108"/>
    </row>
    <row r="2701" spans="41:44" ht="15" customHeight="1">
      <c r="AO2701" s="108"/>
      <c r="AR2701" s="108"/>
    </row>
    <row r="2702" spans="41:44" ht="15" customHeight="1">
      <c r="AO2702" s="109"/>
      <c r="AR2702" s="109"/>
    </row>
    <row r="2703" spans="41:44" ht="15" customHeight="1">
      <c r="AO2703" s="104"/>
      <c r="AR2703" s="104"/>
    </row>
    <row r="2704" spans="41:44" ht="15" customHeight="1">
      <c r="AO2704" s="106"/>
      <c r="AR2704" s="106"/>
    </row>
    <row r="2705" spans="41:44" ht="15" customHeight="1">
      <c r="AO2705" s="106"/>
      <c r="AR2705" s="106"/>
    </row>
    <row r="2706" spans="41:44" ht="15" customHeight="1">
      <c r="AO2706" s="106"/>
      <c r="AR2706" s="106"/>
    </row>
    <row r="2707" spans="41:44" ht="15" customHeight="1">
      <c r="AO2707" s="106"/>
      <c r="AR2707" s="106"/>
    </row>
    <row r="2708" spans="41:44" ht="15" customHeight="1">
      <c r="AO2708" s="106"/>
      <c r="AR2708" s="106"/>
    </row>
    <row r="2709" spans="41:44" ht="15" customHeight="1">
      <c r="AO2709" s="106"/>
      <c r="AR2709" s="106"/>
    </row>
    <row r="2710" spans="41:44" ht="15" customHeight="1">
      <c r="AO2710" s="106"/>
      <c r="AR2710" s="106"/>
    </row>
    <row r="2711" spans="41:44" ht="15" customHeight="1">
      <c r="AO2711" s="108"/>
      <c r="AR2711" s="108"/>
    </row>
    <row r="2712" spans="41:44" ht="15" customHeight="1">
      <c r="AO2712" s="108"/>
      <c r="AR2712" s="108"/>
    </row>
    <row r="2713" spans="41:44" ht="15" customHeight="1">
      <c r="AO2713" s="108"/>
      <c r="AR2713" s="108"/>
    </row>
    <row r="2714" spans="41:44" ht="15" customHeight="1">
      <c r="AO2714" s="108"/>
      <c r="AR2714" s="108"/>
    </row>
    <row r="2715" spans="41:44" ht="15" customHeight="1">
      <c r="AO2715" s="108"/>
      <c r="AR2715" s="108"/>
    </row>
    <row r="2716" spans="41:44" ht="15" customHeight="1">
      <c r="AO2716" s="109"/>
      <c r="AR2716" s="109"/>
    </row>
    <row r="2717" spans="41:44" ht="15" customHeight="1">
      <c r="AO2717" s="104"/>
      <c r="AR2717" s="104"/>
    </row>
    <row r="2718" spans="41:44" ht="15" customHeight="1">
      <c r="AO2718" s="106"/>
      <c r="AR2718" s="106"/>
    </row>
    <row r="2719" spans="41:44" ht="15" customHeight="1">
      <c r="AO2719" s="106"/>
      <c r="AR2719" s="106"/>
    </row>
    <row r="2720" spans="41:44" ht="15" customHeight="1">
      <c r="AO2720" s="106"/>
      <c r="AR2720" s="106"/>
    </row>
    <row r="2721" spans="41:44" ht="15" customHeight="1">
      <c r="AO2721" s="106"/>
      <c r="AR2721" s="106"/>
    </row>
    <row r="2722" spans="41:44" ht="15" customHeight="1">
      <c r="AO2722" s="106"/>
      <c r="AR2722" s="106"/>
    </row>
    <row r="2723" spans="41:44" ht="15" customHeight="1">
      <c r="AO2723" s="106"/>
      <c r="AR2723" s="106"/>
    </row>
    <row r="2724" spans="41:44" ht="15" customHeight="1">
      <c r="AO2724" s="106"/>
      <c r="AR2724" s="106"/>
    </row>
    <row r="2725" spans="41:44" ht="15" customHeight="1">
      <c r="AO2725" s="108"/>
      <c r="AR2725" s="108"/>
    </row>
    <row r="2726" spans="41:44" ht="15" customHeight="1">
      <c r="AO2726" s="108"/>
      <c r="AR2726" s="108"/>
    </row>
    <row r="2727" spans="41:44" ht="15" customHeight="1">
      <c r="AO2727" s="108"/>
      <c r="AR2727" s="108"/>
    </row>
    <row r="2728" spans="41:44" ht="15" customHeight="1">
      <c r="AO2728" s="108"/>
      <c r="AR2728" s="108"/>
    </row>
    <row r="2729" spans="41:44" ht="15" customHeight="1">
      <c r="AO2729" s="108"/>
      <c r="AR2729" s="108"/>
    </row>
    <row r="2730" spans="41:44" ht="15" customHeight="1">
      <c r="AO2730" s="109"/>
      <c r="AR2730" s="109"/>
    </row>
    <row r="2731" spans="41:44" ht="15" customHeight="1">
      <c r="AO2731" s="104"/>
      <c r="AR2731" s="104"/>
    </row>
    <row r="2732" spans="41:44" ht="15" customHeight="1">
      <c r="AO2732" s="106"/>
      <c r="AR2732" s="106"/>
    </row>
    <row r="2733" spans="41:44" ht="15" customHeight="1">
      <c r="AO2733" s="106"/>
      <c r="AR2733" s="106"/>
    </row>
    <row r="2734" spans="41:44" ht="15" customHeight="1">
      <c r="AO2734" s="106"/>
      <c r="AR2734" s="106"/>
    </row>
    <row r="2735" spans="41:44" ht="15" customHeight="1">
      <c r="AO2735" s="106"/>
      <c r="AR2735" s="106"/>
    </row>
    <row r="2736" spans="41:44" ht="15" customHeight="1">
      <c r="AO2736" s="106"/>
      <c r="AR2736" s="106"/>
    </row>
    <row r="2737" spans="41:44" ht="15" customHeight="1">
      <c r="AO2737" s="106"/>
      <c r="AR2737" s="106"/>
    </row>
    <row r="2738" spans="41:44" ht="15" customHeight="1">
      <c r="AO2738" s="106"/>
      <c r="AR2738" s="106"/>
    </row>
    <row r="2739" spans="41:44" ht="15" customHeight="1">
      <c r="AO2739" s="108"/>
      <c r="AR2739" s="108"/>
    </row>
    <row r="2740" spans="41:44" ht="15" customHeight="1">
      <c r="AO2740" s="108"/>
      <c r="AR2740" s="108"/>
    </row>
    <row r="2741" spans="41:44" ht="15" customHeight="1">
      <c r="AO2741" s="108"/>
      <c r="AR2741" s="108"/>
    </row>
    <row r="2742" spans="41:44" ht="15" customHeight="1">
      <c r="AO2742" s="108"/>
      <c r="AR2742" s="108"/>
    </row>
    <row r="2743" spans="41:44" ht="15" customHeight="1">
      <c r="AO2743" s="108"/>
      <c r="AR2743" s="108"/>
    </row>
    <row r="2744" spans="41:44" ht="15" customHeight="1">
      <c r="AO2744" s="109"/>
      <c r="AR2744" s="109"/>
    </row>
    <row r="2745" spans="41:44" ht="15" customHeight="1">
      <c r="AO2745" s="104"/>
      <c r="AR2745" s="104"/>
    </row>
    <row r="2746" spans="41:44" ht="15" customHeight="1">
      <c r="AO2746" s="106"/>
      <c r="AR2746" s="106"/>
    </row>
    <row r="2747" spans="41:44" ht="15" customHeight="1">
      <c r="AO2747" s="106"/>
      <c r="AR2747" s="106"/>
    </row>
    <row r="2748" spans="41:44" ht="15" customHeight="1">
      <c r="AO2748" s="106"/>
      <c r="AR2748" s="106"/>
    </row>
    <row r="2749" spans="41:44" ht="15" customHeight="1">
      <c r="AO2749" s="106"/>
      <c r="AR2749" s="106"/>
    </row>
    <row r="2750" spans="41:44" ht="15" customHeight="1">
      <c r="AO2750" s="106"/>
      <c r="AR2750" s="106"/>
    </row>
    <row r="2751" spans="41:44" ht="15" customHeight="1">
      <c r="AO2751" s="106"/>
      <c r="AR2751" s="106"/>
    </row>
    <row r="2752" spans="41:44" ht="15" customHeight="1">
      <c r="AO2752" s="106"/>
      <c r="AR2752" s="106"/>
    </row>
    <row r="2753" spans="41:44" ht="15" customHeight="1">
      <c r="AO2753" s="108"/>
      <c r="AR2753" s="108"/>
    </row>
    <row r="2754" spans="41:44" ht="15" customHeight="1">
      <c r="AO2754" s="108"/>
      <c r="AR2754" s="108"/>
    </row>
    <row r="2755" spans="41:44" ht="15" customHeight="1">
      <c r="AO2755" s="108"/>
      <c r="AR2755" s="108"/>
    </row>
    <row r="2756" spans="41:44" ht="15" customHeight="1">
      <c r="AO2756" s="108"/>
      <c r="AR2756" s="108"/>
    </row>
    <row r="2757" spans="41:44" ht="15" customHeight="1">
      <c r="AO2757" s="108"/>
      <c r="AR2757" s="108"/>
    </row>
    <row r="2758" spans="41:44" ht="15" customHeight="1">
      <c r="AO2758" s="109"/>
      <c r="AR2758" s="109"/>
    </row>
    <row r="2759" spans="41:44" ht="15" customHeight="1">
      <c r="AO2759" s="104"/>
      <c r="AR2759" s="104"/>
    </row>
    <row r="2760" spans="41:44" ht="15" customHeight="1">
      <c r="AO2760" s="106"/>
      <c r="AR2760" s="106"/>
    </row>
    <row r="2761" spans="41:44" ht="15" customHeight="1">
      <c r="AO2761" s="106"/>
      <c r="AR2761" s="106"/>
    </row>
    <row r="2762" spans="41:44" ht="15" customHeight="1">
      <c r="AO2762" s="106"/>
      <c r="AR2762" s="106"/>
    </row>
    <row r="2763" spans="41:44" ht="15" customHeight="1">
      <c r="AO2763" s="106"/>
      <c r="AR2763" s="106"/>
    </row>
    <row r="2764" spans="41:44" ht="15" customHeight="1">
      <c r="AO2764" s="106"/>
      <c r="AR2764" s="106"/>
    </row>
    <row r="2765" spans="41:44" ht="15" customHeight="1">
      <c r="AO2765" s="106"/>
      <c r="AR2765" s="106"/>
    </row>
    <row r="2766" spans="41:44" ht="15" customHeight="1">
      <c r="AO2766" s="106"/>
      <c r="AR2766" s="106"/>
    </row>
    <row r="2767" spans="41:44" ht="15" customHeight="1">
      <c r="AO2767" s="108"/>
      <c r="AR2767" s="108"/>
    </row>
    <row r="2768" spans="41:44" ht="15" customHeight="1">
      <c r="AO2768" s="108"/>
      <c r="AR2768" s="108"/>
    </row>
    <row r="2769" spans="41:44" ht="15" customHeight="1">
      <c r="AO2769" s="108"/>
      <c r="AR2769" s="108"/>
    </row>
    <row r="2770" spans="41:44" ht="15" customHeight="1">
      <c r="AO2770" s="108"/>
      <c r="AR2770" s="108"/>
    </row>
    <row r="2771" spans="41:44" ht="15" customHeight="1">
      <c r="AO2771" s="108"/>
      <c r="AR2771" s="108"/>
    </row>
    <row r="2772" spans="41:44" ht="15" customHeight="1">
      <c r="AO2772" s="109"/>
      <c r="AR2772" s="109"/>
    </row>
    <row r="2773" spans="41:44" ht="15" customHeight="1">
      <c r="AO2773" s="104"/>
      <c r="AR2773" s="104"/>
    </row>
    <row r="2774" spans="41:44" ht="15" customHeight="1">
      <c r="AO2774" s="106"/>
      <c r="AR2774" s="106"/>
    </row>
    <row r="2775" spans="41:44" ht="15" customHeight="1">
      <c r="AO2775" s="106"/>
      <c r="AR2775" s="106"/>
    </row>
    <row r="2776" spans="41:44" ht="15" customHeight="1">
      <c r="AO2776" s="106"/>
      <c r="AR2776" s="106"/>
    </row>
    <row r="2777" spans="41:44" ht="15" customHeight="1">
      <c r="AO2777" s="106"/>
      <c r="AR2777" s="106"/>
    </row>
    <row r="2778" spans="41:44" ht="15" customHeight="1">
      <c r="AO2778" s="106"/>
      <c r="AR2778" s="106"/>
    </row>
    <row r="2779" spans="41:44" ht="15" customHeight="1">
      <c r="AO2779" s="106"/>
      <c r="AR2779" s="106"/>
    </row>
    <row r="2780" spans="41:44" ht="15" customHeight="1">
      <c r="AO2780" s="106"/>
      <c r="AR2780" s="106"/>
    </row>
    <row r="2781" spans="41:44" ht="15" customHeight="1">
      <c r="AO2781" s="108"/>
      <c r="AR2781" s="108"/>
    </row>
    <row r="2782" spans="41:44" ht="15" customHeight="1">
      <c r="AO2782" s="108"/>
      <c r="AR2782" s="108"/>
    </row>
    <row r="2783" spans="41:44" ht="15" customHeight="1">
      <c r="AO2783" s="108"/>
      <c r="AR2783" s="108"/>
    </row>
    <row r="2784" spans="41:44" ht="15" customHeight="1">
      <c r="AO2784" s="108"/>
      <c r="AR2784" s="108"/>
    </row>
    <row r="2785" spans="41:44" ht="15" customHeight="1">
      <c r="AO2785" s="108"/>
      <c r="AR2785" s="108"/>
    </row>
    <row r="2786" spans="41:44" ht="15" customHeight="1">
      <c r="AO2786" s="109"/>
      <c r="AR2786" s="109"/>
    </row>
    <row r="2787" spans="41:44" ht="15" customHeight="1">
      <c r="AO2787" s="104"/>
      <c r="AR2787" s="104"/>
    </row>
    <row r="2788" spans="41:44" ht="15" customHeight="1">
      <c r="AO2788" s="106"/>
      <c r="AR2788" s="106"/>
    </row>
    <row r="2789" spans="41:44" ht="15" customHeight="1">
      <c r="AO2789" s="106"/>
      <c r="AR2789" s="106"/>
    </row>
    <row r="2790" spans="41:44" ht="15" customHeight="1">
      <c r="AO2790" s="106"/>
      <c r="AR2790" s="106"/>
    </row>
    <row r="2791" spans="41:44" ht="15" customHeight="1">
      <c r="AO2791" s="106"/>
      <c r="AR2791" s="106"/>
    </row>
    <row r="2792" spans="41:44" ht="15" customHeight="1">
      <c r="AO2792" s="106"/>
      <c r="AR2792" s="106"/>
    </row>
    <row r="2793" spans="41:44" ht="15" customHeight="1">
      <c r="AO2793" s="106"/>
      <c r="AR2793" s="106"/>
    </row>
    <row r="2794" spans="41:44" ht="15" customHeight="1">
      <c r="AO2794" s="106"/>
      <c r="AR2794" s="106"/>
    </row>
    <row r="2795" spans="41:44" ht="15" customHeight="1">
      <c r="AO2795" s="108"/>
      <c r="AR2795" s="108"/>
    </row>
    <row r="2796" spans="41:44" ht="15" customHeight="1">
      <c r="AO2796" s="108"/>
      <c r="AR2796" s="108"/>
    </row>
    <row r="2797" spans="41:44" ht="15" customHeight="1">
      <c r="AO2797" s="108"/>
      <c r="AR2797" s="108"/>
    </row>
    <row r="2798" spans="41:44" ht="15" customHeight="1">
      <c r="AO2798" s="108"/>
      <c r="AR2798" s="108"/>
    </row>
    <row r="2799" spans="41:44" ht="15" customHeight="1">
      <c r="AO2799" s="108"/>
      <c r="AR2799" s="108"/>
    </row>
    <row r="2800" spans="41:44" ht="15" customHeight="1">
      <c r="AO2800" s="109"/>
      <c r="AR2800" s="109"/>
    </row>
    <row r="2801" spans="41:44" ht="15" customHeight="1">
      <c r="AO2801" s="104"/>
      <c r="AR2801" s="104"/>
    </row>
    <row r="2802" spans="41:44" ht="15" customHeight="1">
      <c r="AO2802" s="106"/>
      <c r="AR2802" s="106"/>
    </row>
    <row r="2803" spans="41:44" ht="15" customHeight="1">
      <c r="AO2803" s="106"/>
      <c r="AR2803" s="106"/>
    </row>
    <row r="2804" spans="41:44" ht="15" customHeight="1">
      <c r="AO2804" s="106"/>
      <c r="AR2804" s="106"/>
    </row>
    <row r="2805" spans="41:44" ht="15" customHeight="1">
      <c r="AO2805" s="106"/>
      <c r="AR2805" s="106"/>
    </row>
    <row r="2806" spans="41:44" ht="15" customHeight="1">
      <c r="AO2806" s="106"/>
      <c r="AR2806" s="106"/>
    </row>
    <row r="2807" spans="41:44" ht="15" customHeight="1">
      <c r="AO2807" s="106"/>
      <c r="AR2807" s="106"/>
    </row>
    <row r="2808" spans="41:44" ht="15" customHeight="1">
      <c r="AO2808" s="106"/>
      <c r="AR2808" s="106"/>
    </row>
    <row r="2809" spans="41:44" ht="15" customHeight="1">
      <c r="AO2809" s="108"/>
      <c r="AR2809" s="108"/>
    </row>
    <row r="2810" spans="41:44" ht="15" customHeight="1">
      <c r="AO2810" s="108"/>
      <c r="AR2810" s="108"/>
    </row>
    <row r="2811" spans="41:44" ht="15" customHeight="1">
      <c r="AO2811" s="108"/>
      <c r="AR2811" s="108"/>
    </row>
    <row r="2812" spans="41:44" ht="15" customHeight="1">
      <c r="AO2812" s="108"/>
      <c r="AR2812" s="108"/>
    </row>
    <row r="2813" spans="41:44" ht="15" customHeight="1">
      <c r="AO2813" s="108"/>
      <c r="AR2813" s="108"/>
    </row>
    <row r="2814" spans="41:44" ht="15" customHeight="1">
      <c r="AO2814" s="109"/>
      <c r="AR2814" s="109"/>
    </row>
    <row r="2815" spans="41:44" ht="15" customHeight="1">
      <c r="AO2815" s="104"/>
      <c r="AR2815" s="104"/>
    </row>
    <row r="2816" spans="41:44" ht="15" customHeight="1">
      <c r="AO2816" s="106"/>
      <c r="AR2816" s="106"/>
    </row>
    <row r="2817" spans="41:44" ht="15" customHeight="1">
      <c r="AO2817" s="106"/>
      <c r="AR2817" s="106"/>
    </row>
    <row r="2818" spans="41:44" ht="15" customHeight="1">
      <c r="AO2818" s="106"/>
      <c r="AR2818" s="106"/>
    </row>
    <row r="2819" spans="41:44" ht="15" customHeight="1">
      <c r="AO2819" s="106"/>
      <c r="AR2819" s="106"/>
    </row>
    <row r="2820" spans="41:44" ht="15" customHeight="1">
      <c r="AO2820" s="106"/>
      <c r="AR2820" s="106"/>
    </row>
    <row r="2821" spans="41:44" ht="15" customHeight="1">
      <c r="AO2821" s="106"/>
      <c r="AR2821" s="106"/>
    </row>
    <row r="2822" spans="41:44" ht="15" customHeight="1">
      <c r="AO2822" s="106"/>
      <c r="AR2822" s="106"/>
    </row>
    <row r="2823" spans="41:44" ht="15" customHeight="1">
      <c r="AO2823" s="108"/>
      <c r="AR2823" s="108"/>
    </row>
    <row r="2824" spans="41:44" ht="15" customHeight="1">
      <c r="AO2824" s="108"/>
      <c r="AR2824" s="108"/>
    </row>
    <row r="2825" spans="41:44" ht="15" customHeight="1">
      <c r="AO2825" s="108"/>
      <c r="AR2825" s="108"/>
    </row>
    <row r="2826" spans="41:44" ht="15" customHeight="1">
      <c r="AO2826" s="108"/>
      <c r="AR2826" s="108"/>
    </row>
    <row r="2827" spans="41:44" ht="15" customHeight="1">
      <c r="AO2827" s="108"/>
      <c r="AR2827" s="108"/>
    </row>
    <row r="2828" spans="41:44" ht="15" customHeight="1">
      <c r="AO2828" s="109"/>
      <c r="AR2828" s="109"/>
    </row>
    <row r="2829" spans="41:44" ht="15" customHeight="1">
      <c r="AO2829" s="104"/>
      <c r="AR2829" s="104"/>
    </row>
    <row r="2830" spans="41:44" ht="15" customHeight="1">
      <c r="AO2830" s="106"/>
      <c r="AR2830" s="106"/>
    </row>
    <row r="2831" spans="41:44" ht="15" customHeight="1">
      <c r="AO2831" s="106"/>
      <c r="AR2831" s="106"/>
    </row>
    <row r="2832" spans="41:44" ht="15" customHeight="1">
      <c r="AO2832" s="106"/>
      <c r="AR2832" s="106"/>
    </row>
    <row r="2833" spans="41:44" ht="15" customHeight="1">
      <c r="AO2833" s="106"/>
      <c r="AR2833" s="106"/>
    </row>
    <row r="2834" spans="41:44" ht="15" customHeight="1">
      <c r="AO2834" s="106"/>
      <c r="AR2834" s="106"/>
    </row>
    <row r="2835" spans="41:44" ht="15" customHeight="1">
      <c r="AO2835" s="106"/>
      <c r="AR2835" s="106"/>
    </row>
    <row r="2836" spans="41:44" ht="15" customHeight="1">
      <c r="AO2836" s="106"/>
      <c r="AR2836" s="106"/>
    </row>
    <row r="2837" spans="41:44" ht="15" customHeight="1">
      <c r="AO2837" s="108"/>
      <c r="AR2837" s="108"/>
    </row>
    <row r="2838" spans="41:44" ht="15" customHeight="1">
      <c r="AO2838" s="108"/>
      <c r="AR2838" s="108"/>
    </row>
    <row r="2839" spans="41:44" ht="15" customHeight="1">
      <c r="AO2839" s="108"/>
      <c r="AR2839" s="108"/>
    </row>
    <row r="2840" spans="41:44" ht="15" customHeight="1">
      <c r="AO2840" s="108"/>
      <c r="AR2840" s="108"/>
    </row>
    <row r="2841" spans="41:44" ht="15" customHeight="1">
      <c r="AO2841" s="108"/>
      <c r="AR2841" s="108"/>
    </row>
    <row r="2842" spans="41:44" ht="15" customHeight="1">
      <c r="AO2842" s="109"/>
      <c r="AR2842" s="109"/>
    </row>
    <row r="2843" spans="41:44" ht="15" customHeight="1">
      <c r="AO2843" s="104"/>
      <c r="AR2843" s="104"/>
    </row>
    <row r="2844" spans="41:44" ht="15" customHeight="1">
      <c r="AO2844" s="106"/>
      <c r="AR2844" s="106"/>
    </row>
    <row r="2845" spans="41:44" ht="15" customHeight="1">
      <c r="AO2845" s="106"/>
      <c r="AR2845" s="106"/>
    </row>
    <row r="2846" spans="41:44" ht="15" customHeight="1">
      <c r="AO2846" s="106"/>
      <c r="AR2846" s="106"/>
    </row>
    <row r="2847" spans="41:44" ht="15" customHeight="1">
      <c r="AO2847" s="106"/>
      <c r="AR2847" s="106"/>
    </row>
    <row r="2848" spans="41:44" ht="15" customHeight="1">
      <c r="AO2848" s="106"/>
      <c r="AR2848" s="106"/>
    </row>
    <row r="2849" spans="41:44" ht="15" customHeight="1">
      <c r="AO2849" s="106"/>
      <c r="AR2849" s="106"/>
    </row>
    <row r="2850" spans="41:44" ht="15" customHeight="1">
      <c r="AO2850" s="106"/>
      <c r="AR2850" s="106"/>
    </row>
    <row r="2851" spans="41:44" ht="15" customHeight="1">
      <c r="AO2851" s="108"/>
      <c r="AR2851" s="108"/>
    </row>
    <row r="2852" spans="41:44" ht="15" customHeight="1">
      <c r="AO2852" s="108"/>
      <c r="AR2852" s="108"/>
    </row>
    <row r="2853" spans="41:44" ht="15" customHeight="1">
      <c r="AO2853" s="108"/>
      <c r="AR2853" s="108"/>
    </row>
    <row r="2854" spans="41:44" ht="15" customHeight="1">
      <c r="AO2854" s="108"/>
      <c r="AR2854" s="108"/>
    </row>
    <row r="2855" spans="41:44" ht="15" customHeight="1">
      <c r="AO2855" s="108"/>
      <c r="AR2855" s="108"/>
    </row>
    <row r="2856" spans="41:44" ht="15" customHeight="1">
      <c r="AO2856" s="109"/>
      <c r="AR2856" s="109"/>
    </row>
    <row r="2857" spans="41:44" ht="15" customHeight="1">
      <c r="AO2857" s="104"/>
      <c r="AR2857" s="104"/>
    </row>
    <row r="2858" spans="41:44" ht="15" customHeight="1">
      <c r="AO2858" s="106"/>
      <c r="AR2858" s="106"/>
    </row>
    <row r="2859" spans="41:44" ht="15" customHeight="1">
      <c r="AO2859" s="106"/>
      <c r="AR2859" s="106"/>
    </row>
    <row r="2860" spans="41:44" ht="15" customHeight="1">
      <c r="AO2860" s="106"/>
      <c r="AR2860" s="106"/>
    </row>
    <row r="2861" spans="41:44" ht="15" customHeight="1">
      <c r="AO2861" s="106"/>
      <c r="AR2861" s="106"/>
    </row>
    <row r="2862" spans="41:44" ht="15" customHeight="1">
      <c r="AO2862" s="106"/>
      <c r="AR2862" s="106"/>
    </row>
    <row r="2863" spans="41:44" ht="15" customHeight="1">
      <c r="AO2863" s="106"/>
      <c r="AR2863" s="106"/>
    </row>
    <row r="2864" spans="41:44" ht="15" customHeight="1">
      <c r="AO2864" s="106"/>
      <c r="AR2864" s="106"/>
    </row>
    <row r="2865" spans="41:44" ht="15" customHeight="1">
      <c r="AO2865" s="108"/>
      <c r="AR2865" s="108"/>
    </row>
    <row r="2866" spans="41:44" ht="15" customHeight="1">
      <c r="AO2866" s="108"/>
      <c r="AR2866" s="108"/>
    </row>
    <row r="2867" spans="41:44" ht="15" customHeight="1">
      <c r="AO2867" s="108"/>
      <c r="AR2867" s="108"/>
    </row>
    <row r="2868" spans="41:44" ht="15" customHeight="1">
      <c r="AO2868" s="108"/>
      <c r="AR2868" s="108"/>
    </row>
    <row r="2869" spans="41:44" ht="15" customHeight="1">
      <c r="AO2869" s="108"/>
      <c r="AR2869" s="108"/>
    </row>
    <row r="2870" spans="41:44" ht="15" customHeight="1">
      <c r="AO2870" s="109"/>
      <c r="AR2870" s="109"/>
    </row>
    <row r="2871" spans="41:44" ht="15" customHeight="1">
      <c r="AO2871" s="104"/>
      <c r="AR2871" s="104"/>
    </row>
    <row r="2872" spans="41:44" ht="15" customHeight="1">
      <c r="AO2872" s="106"/>
      <c r="AR2872" s="106"/>
    </row>
    <row r="2873" spans="41:44" ht="15" customHeight="1">
      <c r="AO2873" s="106"/>
      <c r="AR2873" s="106"/>
    </row>
    <row r="2874" spans="41:44" ht="15" customHeight="1">
      <c r="AO2874" s="106"/>
      <c r="AR2874" s="106"/>
    </row>
    <row r="2875" spans="41:44" ht="15" customHeight="1">
      <c r="AO2875" s="106"/>
      <c r="AR2875" s="106"/>
    </row>
    <row r="2876" spans="41:44" ht="15" customHeight="1">
      <c r="AO2876" s="106"/>
      <c r="AR2876" s="106"/>
    </row>
    <row r="2877" spans="41:44" ht="15" customHeight="1">
      <c r="AO2877" s="106"/>
      <c r="AR2877" s="106"/>
    </row>
    <row r="2878" spans="41:44" ht="15" customHeight="1">
      <c r="AO2878" s="106"/>
      <c r="AR2878" s="106"/>
    </row>
    <row r="2879" spans="41:44" ht="15" customHeight="1">
      <c r="AO2879" s="108"/>
      <c r="AR2879" s="108"/>
    </row>
    <row r="2880" spans="41:44" ht="15" customHeight="1">
      <c r="AO2880" s="108"/>
      <c r="AR2880" s="108"/>
    </row>
    <row r="2881" spans="41:44" ht="15" customHeight="1">
      <c r="AO2881" s="108"/>
      <c r="AR2881" s="108"/>
    </row>
    <row r="2882" spans="41:44" ht="15" customHeight="1">
      <c r="AO2882" s="108"/>
      <c r="AR2882" s="108"/>
    </row>
    <row r="2883" spans="41:44" ht="15" customHeight="1">
      <c r="AO2883" s="108"/>
      <c r="AR2883" s="108"/>
    </row>
    <row r="2884" spans="41:44" ht="15" customHeight="1">
      <c r="AO2884" s="109"/>
      <c r="AR2884" s="109"/>
    </row>
    <row r="2885" spans="41:44" ht="15" customHeight="1">
      <c r="AO2885" s="104"/>
      <c r="AR2885" s="104"/>
    </row>
    <row r="2886" spans="41:44" ht="15" customHeight="1">
      <c r="AO2886" s="106"/>
      <c r="AR2886" s="106"/>
    </row>
    <row r="2887" spans="41:44" ht="15" customHeight="1">
      <c r="AO2887" s="106"/>
      <c r="AR2887" s="106"/>
    </row>
    <row r="2888" spans="41:44" ht="15" customHeight="1">
      <c r="AO2888" s="106"/>
      <c r="AR2888" s="106"/>
    </row>
    <row r="2889" spans="41:44" ht="15" customHeight="1">
      <c r="AO2889" s="106"/>
      <c r="AR2889" s="106"/>
    </row>
    <row r="2890" spans="41:44" ht="15" customHeight="1">
      <c r="AO2890" s="106"/>
      <c r="AR2890" s="106"/>
    </row>
    <row r="2891" spans="41:44" ht="15" customHeight="1">
      <c r="AO2891" s="106"/>
      <c r="AR2891" s="106"/>
    </row>
    <row r="2892" spans="41:44" ht="15" customHeight="1">
      <c r="AO2892" s="106"/>
      <c r="AR2892" s="106"/>
    </row>
    <row r="2893" spans="41:44" ht="15" customHeight="1">
      <c r="AO2893" s="108"/>
      <c r="AR2893" s="108"/>
    </row>
    <row r="2894" spans="41:44" ht="15" customHeight="1">
      <c r="AO2894" s="108"/>
      <c r="AR2894" s="108"/>
    </row>
    <row r="2895" spans="41:44" ht="15" customHeight="1">
      <c r="AO2895" s="108"/>
      <c r="AR2895" s="108"/>
    </row>
    <row r="2896" spans="41:44" ht="15" customHeight="1">
      <c r="AO2896" s="108"/>
      <c r="AR2896" s="108"/>
    </row>
    <row r="2897" spans="41:44" ht="15" customHeight="1">
      <c r="AO2897" s="108"/>
      <c r="AR2897" s="108"/>
    </row>
    <row r="2898" spans="41:44" ht="15" customHeight="1">
      <c r="AO2898" s="109"/>
      <c r="AR2898" s="109"/>
    </row>
    <row r="2899" spans="41:44" ht="15" customHeight="1">
      <c r="AO2899" s="104"/>
      <c r="AR2899" s="104"/>
    </row>
    <row r="2900" spans="41:44" ht="15" customHeight="1">
      <c r="AO2900" s="106"/>
      <c r="AR2900" s="106"/>
    </row>
    <row r="2901" spans="41:44" ht="15" customHeight="1">
      <c r="AO2901" s="106"/>
      <c r="AR2901" s="106"/>
    </row>
    <row r="2902" spans="41:44" ht="15" customHeight="1">
      <c r="AO2902" s="106"/>
      <c r="AR2902" s="106"/>
    </row>
    <row r="2903" spans="41:44" ht="15" customHeight="1">
      <c r="AO2903" s="106"/>
      <c r="AR2903" s="106"/>
    </row>
    <row r="2904" spans="41:44" ht="15" customHeight="1">
      <c r="AO2904" s="106"/>
      <c r="AR2904" s="106"/>
    </row>
    <row r="2905" spans="41:44" ht="15" customHeight="1">
      <c r="AO2905" s="106"/>
      <c r="AR2905" s="106"/>
    </row>
    <row r="2906" spans="41:44" ht="15" customHeight="1">
      <c r="AO2906" s="106"/>
      <c r="AR2906" s="106"/>
    </row>
    <row r="2907" spans="41:44" ht="15" customHeight="1">
      <c r="AO2907" s="108"/>
      <c r="AR2907" s="108"/>
    </row>
    <row r="2908" spans="41:44" ht="15" customHeight="1">
      <c r="AO2908" s="108"/>
      <c r="AR2908" s="108"/>
    </row>
    <row r="2909" spans="41:44" ht="15" customHeight="1">
      <c r="AO2909" s="108"/>
      <c r="AR2909" s="108"/>
    </row>
    <row r="2910" spans="41:44" ht="15" customHeight="1">
      <c r="AO2910" s="108"/>
      <c r="AR2910" s="108"/>
    </row>
    <row r="2911" spans="41:44" ht="15" customHeight="1">
      <c r="AO2911" s="108"/>
      <c r="AR2911" s="108"/>
    </row>
    <row r="2912" spans="41:44" ht="15" customHeight="1">
      <c r="AO2912" s="109"/>
      <c r="AR2912" s="109"/>
    </row>
    <row r="2913" spans="41:44" ht="15" customHeight="1">
      <c r="AO2913" s="104"/>
      <c r="AR2913" s="104"/>
    </row>
    <row r="2914" spans="41:44" ht="15" customHeight="1">
      <c r="AO2914" s="106"/>
      <c r="AR2914" s="106"/>
    </row>
    <row r="2915" spans="41:44" ht="15" customHeight="1">
      <c r="AO2915" s="106"/>
      <c r="AR2915" s="106"/>
    </row>
    <row r="2916" spans="41:44" ht="15" customHeight="1">
      <c r="AO2916" s="106"/>
      <c r="AR2916" s="106"/>
    </row>
    <row r="2917" spans="41:44" ht="15" customHeight="1">
      <c r="AO2917" s="106"/>
      <c r="AR2917" s="106"/>
    </row>
    <row r="2918" spans="41:44" ht="15" customHeight="1">
      <c r="AO2918" s="106"/>
      <c r="AR2918" s="106"/>
    </row>
    <row r="2919" spans="41:44" ht="15" customHeight="1">
      <c r="AO2919" s="106"/>
      <c r="AR2919" s="106"/>
    </row>
    <row r="2920" spans="41:44" ht="15" customHeight="1">
      <c r="AO2920" s="106"/>
      <c r="AR2920" s="106"/>
    </row>
    <row r="2921" spans="41:44" ht="15" customHeight="1">
      <c r="AO2921" s="108"/>
      <c r="AR2921" s="108"/>
    </row>
    <row r="2922" spans="41:44" ht="15" customHeight="1">
      <c r="AO2922" s="108"/>
      <c r="AR2922" s="108"/>
    </row>
    <row r="2923" spans="41:44" ht="15" customHeight="1">
      <c r="AO2923" s="108"/>
      <c r="AR2923" s="108"/>
    </row>
    <row r="2924" spans="41:44" ht="15" customHeight="1">
      <c r="AO2924" s="108"/>
      <c r="AR2924" s="108"/>
    </row>
    <row r="2925" spans="41:44" ht="15" customHeight="1">
      <c r="AO2925" s="108"/>
      <c r="AR2925" s="108"/>
    </row>
    <row r="2926" spans="41:44" ht="15" customHeight="1">
      <c r="AO2926" s="109"/>
      <c r="AR2926" s="109"/>
    </row>
    <row r="2927" spans="41:44" ht="15" customHeight="1">
      <c r="AO2927" s="104"/>
      <c r="AR2927" s="104"/>
    </row>
    <row r="2928" spans="41:44" ht="15" customHeight="1">
      <c r="AO2928" s="106"/>
      <c r="AR2928" s="106"/>
    </row>
    <row r="2929" spans="41:44" ht="15" customHeight="1">
      <c r="AO2929" s="106"/>
      <c r="AR2929" s="106"/>
    </row>
    <row r="2930" spans="41:44" ht="15" customHeight="1">
      <c r="AO2930" s="106"/>
      <c r="AR2930" s="106"/>
    </row>
    <row r="2931" spans="41:44" ht="15" customHeight="1">
      <c r="AO2931" s="106"/>
      <c r="AR2931" s="106"/>
    </row>
    <row r="2932" spans="41:44" ht="15" customHeight="1">
      <c r="AO2932" s="106"/>
      <c r="AR2932" s="106"/>
    </row>
    <row r="2933" spans="41:44" ht="15" customHeight="1">
      <c r="AO2933" s="106"/>
      <c r="AR2933" s="106"/>
    </row>
    <row r="2934" spans="41:44" ht="15" customHeight="1">
      <c r="AO2934" s="106"/>
      <c r="AR2934" s="106"/>
    </row>
    <row r="2935" spans="41:44" ht="15" customHeight="1">
      <c r="AO2935" s="108"/>
      <c r="AR2935" s="108"/>
    </row>
    <row r="2936" spans="41:44" ht="15" customHeight="1">
      <c r="AO2936" s="108"/>
      <c r="AR2936" s="108"/>
    </row>
    <row r="2937" spans="41:44" ht="15" customHeight="1">
      <c r="AO2937" s="108"/>
      <c r="AR2937" s="108"/>
    </row>
    <row r="2938" spans="41:44" ht="15" customHeight="1">
      <c r="AO2938" s="108"/>
      <c r="AR2938" s="108"/>
    </row>
    <row r="2939" spans="41:44" ht="15" customHeight="1">
      <c r="AO2939" s="108"/>
      <c r="AR2939" s="108"/>
    </row>
    <row r="2940" spans="41:44" ht="15" customHeight="1">
      <c r="AO2940" s="109"/>
      <c r="AR2940" s="109"/>
    </row>
    <row r="2941" spans="41:44" ht="15" customHeight="1">
      <c r="AO2941" s="104"/>
      <c r="AR2941" s="104"/>
    </row>
    <row r="2942" spans="41:44" ht="15" customHeight="1">
      <c r="AO2942" s="106"/>
      <c r="AR2942" s="106"/>
    </row>
    <row r="2943" spans="41:44" ht="15" customHeight="1">
      <c r="AO2943" s="106"/>
      <c r="AR2943" s="106"/>
    </row>
    <row r="2944" spans="41:44" ht="15" customHeight="1">
      <c r="AO2944" s="106"/>
      <c r="AR2944" s="106"/>
    </row>
    <row r="2945" spans="41:44" ht="15" customHeight="1">
      <c r="AO2945" s="106"/>
      <c r="AR2945" s="106"/>
    </row>
    <row r="2946" spans="41:44" ht="15" customHeight="1">
      <c r="AO2946" s="106"/>
      <c r="AR2946" s="106"/>
    </row>
    <row r="2947" spans="41:44" ht="15" customHeight="1">
      <c r="AO2947" s="106"/>
      <c r="AR2947" s="106"/>
    </row>
    <row r="2948" spans="41:44" ht="15" customHeight="1">
      <c r="AO2948" s="106"/>
      <c r="AR2948" s="106"/>
    </row>
    <row r="2949" spans="41:44" ht="15" customHeight="1">
      <c r="AO2949" s="108"/>
      <c r="AR2949" s="108"/>
    </row>
    <row r="2950" spans="41:44" ht="15" customHeight="1">
      <c r="AO2950" s="108"/>
      <c r="AR2950" s="108"/>
    </row>
    <row r="2951" spans="41:44" ht="15" customHeight="1">
      <c r="AO2951" s="108"/>
      <c r="AR2951" s="108"/>
    </row>
    <row r="2952" spans="41:44" ht="15" customHeight="1">
      <c r="AO2952" s="108"/>
      <c r="AR2952" s="108"/>
    </row>
    <row r="2953" spans="41:44" ht="15" customHeight="1">
      <c r="AO2953" s="108"/>
      <c r="AR2953" s="108"/>
    </row>
    <row r="2954" spans="41:44" ht="15" customHeight="1">
      <c r="AO2954" s="109"/>
      <c r="AR2954" s="109"/>
    </row>
    <row r="2955" spans="41:44" ht="15" customHeight="1">
      <c r="AO2955" s="104"/>
      <c r="AR2955" s="104"/>
    </row>
    <row r="2956" spans="41:44" ht="15" customHeight="1">
      <c r="AO2956" s="106"/>
      <c r="AR2956" s="106"/>
    </row>
    <row r="2957" spans="41:44" ht="15" customHeight="1">
      <c r="AO2957" s="106"/>
      <c r="AR2957" s="106"/>
    </row>
    <row r="2958" spans="41:44" ht="15" customHeight="1">
      <c r="AO2958" s="106"/>
      <c r="AR2958" s="106"/>
    </row>
    <row r="2959" spans="41:44" ht="15" customHeight="1">
      <c r="AO2959" s="106"/>
      <c r="AR2959" s="106"/>
    </row>
    <row r="2960" spans="41:44" ht="15" customHeight="1">
      <c r="AO2960" s="106"/>
      <c r="AR2960" s="106"/>
    </row>
    <row r="2961" spans="41:44" ht="15" customHeight="1">
      <c r="AO2961" s="106"/>
      <c r="AR2961" s="106"/>
    </row>
    <row r="2962" spans="41:44" ht="15" customHeight="1">
      <c r="AO2962" s="106"/>
      <c r="AR2962" s="106"/>
    </row>
    <row r="2963" spans="41:44" ht="15" customHeight="1">
      <c r="AO2963" s="108"/>
      <c r="AR2963" s="108"/>
    </row>
    <row r="2964" spans="41:44" ht="15" customHeight="1">
      <c r="AO2964" s="108"/>
      <c r="AR2964" s="108"/>
    </row>
    <row r="2965" spans="41:44" ht="15" customHeight="1">
      <c r="AO2965" s="108"/>
      <c r="AR2965" s="108"/>
    </row>
    <row r="2966" spans="41:44" ht="15" customHeight="1">
      <c r="AO2966" s="108"/>
      <c r="AR2966" s="108"/>
    </row>
    <row r="2967" spans="41:44" ht="15" customHeight="1">
      <c r="AO2967" s="108"/>
      <c r="AR2967" s="108"/>
    </row>
    <row r="2968" spans="41:44" ht="15" customHeight="1">
      <c r="AO2968" s="109"/>
      <c r="AR2968" s="109"/>
    </row>
    <row r="2969" spans="41:44" ht="15" customHeight="1">
      <c r="AO2969" s="104"/>
      <c r="AR2969" s="104"/>
    </row>
    <row r="2970" spans="41:44" ht="15" customHeight="1">
      <c r="AO2970" s="106"/>
      <c r="AR2970" s="106"/>
    </row>
    <row r="2971" spans="41:44" ht="15" customHeight="1">
      <c r="AO2971" s="106"/>
      <c r="AR2971" s="106"/>
    </row>
    <row r="2972" spans="41:44" ht="15" customHeight="1">
      <c r="AO2972" s="106"/>
      <c r="AR2972" s="106"/>
    </row>
    <row r="2973" spans="41:44" ht="15" customHeight="1">
      <c r="AO2973" s="106"/>
      <c r="AR2973" s="106"/>
    </row>
    <row r="2974" spans="41:44" ht="15" customHeight="1">
      <c r="AO2974" s="106"/>
      <c r="AR2974" s="106"/>
    </row>
    <row r="2975" spans="41:44" ht="15" customHeight="1">
      <c r="AO2975" s="106"/>
      <c r="AR2975" s="106"/>
    </row>
    <row r="2976" spans="41:44" ht="15" customHeight="1">
      <c r="AO2976" s="106"/>
      <c r="AR2976" s="106"/>
    </row>
    <row r="2977" spans="41:44" ht="15" customHeight="1">
      <c r="AO2977" s="108"/>
      <c r="AR2977" s="108"/>
    </row>
    <row r="2978" spans="41:44" ht="15" customHeight="1">
      <c r="AO2978" s="108"/>
      <c r="AR2978" s="108"/>
    </row>
    <row r="2979" spans="41:44" ht="15" customHeight="1">
      <c r="AO2979" s="108"/>
      <c r="AR2979" s="108"/>
    </row>
    <row r="2980" spans="41:44" ht="15" customHeight="1">
      <c r="AO2980" s="108"/>
      <c r="AR2980" s="108"/>
    </row>
    <row r="2981" spans="41:44" ht="15" customHeight="1">
      <c r="AO2981" s="108"/>
      <c r="AR2981" s="108"/>
    </row>
    <row r="2982" spans="41:44" ht="15" customHeight="1">
      <c r="AO2982" s="109"/>
      <c r="AR2982" s="109"/>
    </row>
    <row r="2983" spans="41:44" ht="15" customHeight="1">
      <c r="AO2983" s="104"/>
      <c r="AR2983" s="104"/>
    </row>
    <row r="2984" spans="41:44" ht="15" customHeight="1">
      <c r="AO2984" s="106"/>
      <c r="AR2984" s="106"/>
    </row>
    <row r="2985" spans="41:44" ht="15" customHeight="1">
      <c r="AO2985" s="106"/>
      <c r="AR2985" s="106"/>
    </row>
    <row r="2986" spans="41:44" ht="15" customHeight="1">
      <c r="AO2986" s="106"/>
      <c r="AR2986" s="106"/>
    </row>
    <row r="2987" spans="41:44" ht="15" customHeight="1">
      <c r="AO2987" s="106"/>
      <c r="AR2987" s="106"/>
    </row>
    <row r="2988" spans="41:44" ht="15" customHeight="1">
      <c r="AO2988" s="106"/>
      <c r="AR2988" s="106"/>
    </row>
    <row r="2989" spans="41:44" ht="15" customHeight="1">
      <c r="AO2989" s="106"/>
      <c r="AR2989" s="106"/>
    </row>
    <row r="2990" spans="41:44" ht="15" customHeight="1">
      <c r="AO2990" s="106"/>
      <c r="AR2990" s="106"/>
    </row>
    <row r="2991" spans="41:44" ht="15" customHeight="1">
      <c r="AO2991" s="108"/>
      <c r="AR2991" s="108"/>
    </row>
    <row r="2992" spans="41:44" ht="15" customHeight="1">
      <c r="AO2992" s="108"/>
      <c r="AR2992" s="108"/>
    </row>
    <row r="2993" spans="41:44" ht="15" customHeight="1">
      <c r="AO2993" s="108"/>
      <c r="AR2993" s="108"/>
    </row>
    <row r="2994" spans="41:44" ht="15" customHeight="1">
      <c r="AO2994" s="108"/>
      <c r="AR2994" s="108"/>
    </row>
    <row r="2995" spans="41:44" ht="15" customHeight="1">
      <c r="AO2995" s="108"/>
      <c r="AR2995" s="108"/>
    </row>
    <row r="2996" spans="41:44" ht="15" customHeight="1">
      <c r="AO2996" s="109"/>
      <c r="AR2996" s="109"/>
    </row>
    <row r="2997" spans="41:44" ht="15" customHeight="1">
      <c r="AO2997" s="104"/>
      <c r="AR2997" s="104"/>
    </row>
    <row r="2998" spans="41:44" ht="15" customHeight="1">
      <c r="AO2998" s="106"/>
      <c r="AR2998" s="106"/>
    </row>
    <row r="2999" spans="41:44" ht="15" customHeight="1">
      <c r="AO2999" s="106"/>
      <c r="AR2999" s="106"/>
    </row>
    <row r="3000" spans="41:44" ht="15" customHeight="1">
      <c r="AO3000" s="106"/>
      <c r="AR3000" s="106"/>
    </row>
    <row r="3001" spans="41:44" ht="15" customHeight="1">
      <c r="AO3001" s="106"/>
      <c r="AR3001" s="106"/>
    </row>
    <row r="3002" spans="41:44" ht="15" customHeight="1">
      <c r="AO3002" s="106"/>
      <c r="AR3002" s="106"/>
    </row>
    <row r="3003" spans="41:44" ht="15" customHeight="1">
      <c r="AO3003" s="106"/>
      <c r="AR3003" s="106"/>
    </row>
    <row r="3004" spans="41:44" ht="15" customHeight="1">
      <c r="AO3004" s="106"/>
      <c r="AR3004" s="106"/>
    </row>
    <row r="3005" spans="41:44" ht="15" customHeight="1">
      <c r="AO3005" s="108"/>
      <c r="AR3005" s="108"/>
    </row>
    <row r="3006" spans="41:44" ht="15" customHeight="1">
      <c r="AO3006" s="108"/>
      <c r="AR3006" s="108"/>
    </row>
    <row r="3007" spans="41:44" ht="15" customHeight="1">
      <c r="AO3007" s="108"/>
      <c r="AR3007" s="108"/>
    </row>
    <row r="3008" spans="41:44" ht="15" customHeight="1">
      <c r="AO3008" s="108"/>
      <c r="AR3008" s="108"/>
    </row>
    <row r="3009" spans="41:44" ht="15" customHeight="1">
      <c r="AO3009" s="108"/>
      <c r="AR3009" s="108"/>
    </row>
    <row r="3010" spans="41:44" ht="15" customHeight="1">
      <c r="AO3010" s="109"/>
      <c r="AR3010" s="109"/>
    </row>
    <row r="3011" spans="41:44" ht="15" customHeight="1">
      <c r="AO3011" s="104"/>
      <c r="AR3011" s="104"/>
    </row>
    <row r="3012" spans="41:44" ht="15" customHeight="1">
      <c r="AO3012" s="106"/>
      <c r="AR3012" s="106"/>
    </row>
    <row r="3013" spans="41:44" ht="15" customHeight="1">
      <c r="AO3013" s="106"/>
      <c r="AR3013" s="106"/>
    </row>
    <row r="3014" spans="41:44" ht="15" customHeight="1">
      <c r="AO3014" s="106"/>
      <c r="AR3014" s="106"/>
    </row>
    <row r="3015" spans="41:44" ht="15" customHeight="1">
      <c r="AO3015" s="106"/>
      <c r="AR3015" s="106"/>
    </row>
    <row r="3016" spans="41:44" ht="15" customHeight="1">
      <c r="AO3016" s="106"/>
      <c r="AR3016" s="106"/>
    </row>
    <row r="3017" spans="41:44" ht="15" customHeight="1">
      <c r="AO3017" s="106"/>
      <c r="AR3017" s="106"/>
    </row>
    <row r="3018" spans="41:44" ht="15" customHeight="1">
      <c r="AO3018" s="106"/>
      <c r="AR3018" s="106"/>
    </row>
    <row r="3019" spans="41:44" ht="15" customHeight="1">
      <c r="AO3019" s="108"/>
      <c r="AR3019" s="108"/>
    </row>
    <row r="3020" spans="41:44" ht="15" customHeight="1">
      <c r="AO3020" s="108"/>
      <c r="AR3020" s="108"/>
    </row>
    <row r="3021" spans="41:44" ht="15" customHeight="1">
      <c r="AO3021" s="108"/>
      <c r="AR3021" s="108"/>
    </row>
    <row r="3022" spans="41:44" ht="15" customHeight="1">
      <c r="AO3022" s="108"/>
      <c r="AR3022" s="108"/>
    </row>
    <row r="3023" spans="41:44" ht="15" customHeight="1">
      <c r="AO3023" s="108"/>
      <c r="AR3023" s="108"/>
    </row>
    <row r="3024" spans="41:44" ht="15" customHeight="1">
      <c r="AO3024" s="109"/>
      <c r="AR3024" s="109"/>
    </row>
    <row r="3025" spans="41:44" ht="15" customHeight="1">
      <c r="AO3025" s="104"/>
      <c r="AR3025" s="104"/>
    </row>
    <row r="3026" spans="41:44" ht="15" customHeight="1">
      <c r="AO3026" s="106"/>
      <c r="AR3026" s="106"/>
    </row>
    <row r="3027" spans="41:44" ht="15" customHeight="1">
      <c r="AO3027" s="106"/>
      <c r="AR3027" s="106"/>
    </row>
    <row r="3028" spans="41:44" ht="15" customHeight="1">
      <c r="AO3028" s="106"/>
      <c r="AR3028" s="106"/>
    </row>
    <row r="3029" spans="41:44" ht="15" customHeight="1">
      <c r="AO3029" s="106"/>
      <c r="AR3029" s="106"/>
    </row>
    <row r="3030" spans="41:44" ht="15" customHeight="1">
      <c r="AO3030" s="106"/>
      <c r="AR3030" s="106"/>
    </row>
    <row r="3031" spans="41:44" ht="15" customHeight="1">
      <c r="AO3031" s="106"/>
      <c r="AR3031" s="106"/>
    </row>
    <row r="3032" spans="41:44" ht="15" customHeight="1">
      <c r="AO3032" s="106"/>
      <c r="AR3032" s="106"/>
    </row>
    <row r="3033" spans="41:44" ht="15" customHeight="1">
      <c r="AO3033" s="108"/>
      <c r="AR3033" s="108"/>
    </row>
    <row r="3034" spans="41:44" ht="15" customHeight="1">
      <c r="AO3034" s="108"/>
      <c r="AR3034" s="108"/>
    </row>
    <row r="3035" spans="41:44" ht="15" customHeight="1">
      <c r="AO3035" s="108"/>
      <c r="AR3035" s="108"/>
    </row>
    <row r="3036" spans="41:44" ht="15" customHeight="1">
      <c r="AO3036" s="108"/>
      <c r="AR3036" s="108"/>
    </row>
    <row r="3037" spans="41:44" ht="15" customHeight="1">
      <c r="AO3037" s="108"/>
      <c r="AR3037" s="108"/>
    </row>
    <row r="3038" spans="41:44" ht="15" customHeight="1">
      <c r="AO3038" s="109"/>
      <c r="AR3038" s="109"/>
    </row>
    <row r="3039" spans="41:44" ht="15" customHeight="1">
      <c r="AO3039" s="104"/>
      <c r="AR3039" s="104"/>
    </row>
    <row r="3040" spans="41:44" ht="15" customHeight="1">
      <c r="AO3040" s="106"/>
      <c r="AR3040" s="106"/>
    </row>
    <row r="3041" spans="41:44" ht="15" customHeight="1">
      <c r="AO3041" s="106"/>
      <c r="AR3041" s="106"/>
    </row>
    <row r="3042" spans="41:44" ht="15" customHeight="1">
      <c r="AO3042" s="106"/>
      <c r="AR3042" s="106"/>
    </row>
    <row r="3043" spans="41:44" ht="15" customHeight="1">
      <c r="AO3043" s="106"/>
      <c r="AR3043" s="106"/>
    </row>
    <row r="3044" spans="41:44" ht="15" customHeight="1">
      <c r="AO3044" s="106"/>
      <c r="AR3044" s="106"/>
    </row>
    <row r="3045" spans="41:44" ht="15" customHeight="1">
      <c r="AO3045" s="106"/>
      <c r="AR3045" s="106"/>
    </row>
    <row r="3046" spans="41:44" ht="15" customHeight="1">
      <c r="AO3046" s="106"/>
      <c r="AR3046" s="106"/>
    </row>
    <row r="3047" spans="41:44" ht="15" customHeight="1">
      <c r="AO3047" s="108"/>
      <c r="AR3047" s="108"/>
    </row>
    <row r="3048" spans="41:44" ht="15" customHeight="1">
      <c r="AO3048" s="108"/>
      <c r="AR3048" s="108"/>
    </row>
    <row r="3049" spans="41:44" ht="15" customHeight="1">
      <c r="AO3049" s="108"/>
      <c r="AR3049" s="108"/>
    </row>
    <row r="3050" spans="41:44" ht="15" customHeight="1">
      <c r="AO3050" s="108"/>
      <c r="AR3050" s="108"/>
    </row>
    <row r="3051" spans="41:44" ht="15" customHeight="1">
      <c r="AO3051" s="108"/>
      <c r="AR3051" s="108"/>
    </row>
    <row r="3052" spans="41:44" ht="15" customHeight="1">
      <c r="AO3052" s="109"/>
      <c r="AR3052" s="109"/>
    </row>
    <row r="3053" spans="41:44" ht="15" customHeight="1">
      <c r="AO3053" s="104"/>
      <c r="AR3053" s="104"/>
    </row>
    <row r="3054" spans="41:44" ht="15" customHeight="1">
      <c r="AO3054" s="106"/>
      <c r="AR3054" s="106"/>
    </row>
    <row r="3055" spans="41:44" ht="15" customHeight="1">
      <c r="AO3055" s="106"/>
      <c r="AR3055" s="106"/>
    </row>
    <row r="3056" spans="41:44" ht="15" customHeight="1">
      <c r="AO3056" s="106"/>
      <c r="AR3056" s="106"/>
    </row>
    <row r="3057" spans="41:44" ht="15" customHeight="1">
      <c r="AO3057" s="106"/>
      <c r="AR3057" s="106"/>
    </row>
    <row r="3058" spans="41:44" ht="15" customHeight="1">
      <c r="AO3058" s="106"/>
      <c r="AR3058" s="106"/>
    </row>
    <row r="3059" spans="41:44" ht="15" customHeight="1">
      <c r="AO3059" s="106"/>
      <c r="AR3059" s="106"/>
    </row>
    <row r="3060" spans="41:44" ht="15" customHeight="1">
      <c r="AO3060" s="106"/>
      <c r="AR3060" s="106"/>
    </row>
    <row r="3061" spans="41:44" ht="15" customHeight="1">
      <c r="AO3061" s="108"/>
      <c r="AR3061" s="108"/>
    </row>
    <row r="3062" spans="41:44" ht="15" customHeight="1">
      <c r="AO3062" s="108"/>
      <c r="AR3062" s="108"/>
    </row>
    <row r="3063" spans="41:44" ht="15" customHeight="1">
      <c r="AO3063" s="108"/>
      <c r="AR3063" s="108"/>
    </row>
    <row r="3064" spans="41:44" ht="15" customHeight="1">
      <c r="AO3064" s="108"/>
      <c r="AR3064" s="108"/>
    </row>
    <row r="3065" spans="41:44" ht="15" customHeight="1">
      <c r="AO3065" s="108"/>
      <c r="AR3065" s="108"/>
    </row>
    <row r="3066" spans="41:44" ht="15" customHeight="1">
      <c r="AO3066" s="109"/>
      <c r="AR3066" s="109"/>
    </row>
    <row r="3067" spans="41:44" ht="15" customHeight="1">
      <c r="AO3067" s="104"/>
      <c r="AR3067" s="104"/>
    </row>
    <row r="3068" spans="41:44" ht="15" customHeight="1">
      <c r="AO3068" s="106"/>
      <c r="AR3068" s="106"/>
    </row>
    <row r="3069" spans="41:44" ht="15" customHeight="1">
      <c r="AO3069" s="106"/>
      <c r="AR3069" s="106"/>
    </row>
    <row r="3070" spans="41:44" ht="15" customHeight="1">
      <c r="AO3070" s="106"/>
      <c r="AR3070" s="106"/>
    </row>
    <row r="3071" spans="41:44" ht="15" customHeight="1">
      <c r="AO3071" s="106"/>
      <c r="AR3071" s="106"/>
    </row>
    <row r="3072" spans="41:44" ht="15" customHeight="1">
      <c r="AO3072" s="106"/>
      <c r="AR3072" s="106"/>
    </row>
    <row r="3073" spans="41:44" ht="15" customHeight="1">
      <c r="AO3073" s="106"/>
      <c r="AR3073" s="106"/>
    </row>
    <row r="3074" spans="41:44" ht="15" customHeight="1">
      <c r="AO3074" s="106"/>
      <c r="AR3074" s="106"/>
    </row>
    <row r="3075" spans="41:44" ht="15" customHeight="1">
      <c r="AO3075" s="108"/>
      <c r="AR3075" s="108"/>
    </row>
    <row r="3076" spans="41:44" ht="15" customHeight="1">
      <c r="AO3076" s="108"/>
      <c r="AR3076" s="108"/>
    </row>
    <row r="3077" spans="41:44" ht="15" customHeight="1">
      <c r="AO3077" s="108"/>
      <c r="AR3077" s="108"/>
    </row>
    <row r="3078" spans="41:44" ht="15" customHeight="1">
      <c r="AO3078" s="108"/>
      <c r="AR3078" s="108"/>
    </row>
    <row r="3079" spans="41:44" ht="15" customHeight="1">
      <c r="AO3079" s="108"/>
      <c r="AR3079" s="108"/>
    </row>
    <row r="3080" spans="41:44" ht="15" customHeight="1">
      <c r="AO3080" s="109"/>
      <c r="AR3080" s="109"/>
    </row>
    <row r="3081" spans="41:44" ht="15" customHeight="1">
      <c r="AO3081" s="104"/>
      <c r="AR3081" s="104"/>
    </row>
    <row r="3082" spans="41:44" ht="15" customHeight="1">
      <c r="AO3082" s="106"/>
      <c r="AR3082" s="106"/>
    </row>
    <row r="3083" spans="41:44" ht="15" customHeight="1">
      <c r="AO3083" s="106"/>
      <c r="AR3083" s="106"/>
    </row>
    <row r="3084" spans="41:44" ht="15" customHeight="1">
      <c r="AO3084" s="106"/>
      <c r="AR3084" s="106"/>
    </row>
    <row r="3085" spans="41:44" ht="15" customHeight="1">
      <c r="AO3085" s="106"/>
      <c r="AR3085" s="106"/>
    </row>
    <row r="3086" spans="41:44" ht="15" customHeight="1">
      <c r="AO3086" s="106"/>
      <c r="AR3086" s="106"/>
    </row>
    <row r="3087" spans="41:44" ht="15" customHeight="1">
      <c r="AO3087" s="106"/>
      <c r="AR3087" s="106"/>
    </row>
    <row r="3088" spans="41:44" ht="15" customHeight="1">
      <c r="AO3088" s="106"/>
      <c r="AR3088" s="106"/>
    </row>
    <row r="3089" spans="41:44" ht="15" customHeight="1">
      <c r="AO3089" s="108"/>
      <c r="AR3089" s="108"/>
    </row>
    <row r="3090" spans="41:44" ht="15" customHeight="1">
      <c r="AO3090" s="108"/>
      <c r="AR3090" s="108"/>
    </row>
    <row r="3091" spans="41:44" ht="15" customHeight="1">
      <c r="AO3091" s="108"/>
      <c r="AR3091" s="108"/>
    </row>
    <row r="3092" spans="41:44" ht="15" customHeight="1">
      <c r="AO3092" s="108"/>
      <c r="AR3092" s="108"/>
    </row>
    <row r="3093" spans="41:44" ht="15" customHeight="1">
      <c r="AO3093" s="108"/>
      <c r="AR3093" s="108"/>
    </row>
    <row r="3094" spans="41:44" ht="15" customHeight="1">
      <c r="AO3094" s="109"/>
      <c r="AR3094" s="109"/>
    </row>
    <row r="3095" spans="41:44" ht="15" customHeight="1">
      <c r="AO3095" s="104"/>
      <c r="AR3095" s="104"/>
    </row>
    <row r="3096" spans="41:44" ht="15" customHeight="1">
      <c r="AO3096" s="106"/>
      <c r="AR3096" s="106"/>
    </row>
    <row r="3097" spans="41:44" ht="15" customHeight="1">
      <c r="AO3097" s="106"/>
      <c r="AR3097" s="106"/>
    </row>
    <row r="3098" spans="41:44" ht="15" customHeight="1">
      <c r="AO3098" s="106"/>
      <c r="AR3098" s="106"/>
    </row>
    <row r="3099" spans="41:44" ht="15" customHeight="1">
      <c r="AO3099" s="106"/>
      <c r="AR3099" s="106"/>
    </row>
    <row r="3100" spans="41:44" ht="15" customHeight="1">
      <c r="AO3100" s="106"/>
      <c r="AR3100" s="106"/>
    </row>
    <row r="3101" spans="41:44" ht="15" customHeight="1">
      <c r="AO3101" s="106"/>
      <c r="AR3101" s="106"/>
    </row>
    <row r="3102" spans="41:44" ht="15" customHeight="1">
      <c r="AO3102" s="106"/>
      <c r="AR3102" s="106"/>
    </row>
    <row r="3103" spans="41:44" ht="15" customHeight="1">
      <c r="AO3103" s="108"/>
      <c r="AR3103" s="108"/>
    </row>
    <row r="3104" spans="41:44" ht="15" customHeight="1">
      <c r="AO3104" s="108"/>
      <c r="AR3104" s="108"/>
    </row>
    <row r="3105" spans="41:44" ht="15" customHeight="1">
      <c r="AO3105" s="108"/>
      <c r="AR3105" s="108"/>
    </row>
    <row r="3106" spans="41:44" ht="15" customHeight="1">
      <c r="AO3106" s="108"/>
      <c r="AR3106" s="108"/>
    </row>
    <row r="3107" spans="41:44" ht="15" customHeight="1">
      <c r="AO3107" s="108"/>
      <c r="AR3107" s="108"/>
    </row>
    <row r="3108" spans="41:44" ht="15" customHeight="1">
      <c r="AO3108" s="109"/>
      <c r="AR3108" s="109"/>
    </row>
    <row r="3109" spans="41:44" ht="15" customHeight="1">
      <c r="AO3109" s="104"/>
      <c r="AR3109" s="104"/>
    </row>
    <row r="3110" spans="41:44" ht="15" customHeight="1">
      <c r="AO3110" s="106"/>
      <c r="AR3110" s="106"/>
    </row>
    <row r="3111" spans="41:44" ht="15" customHeight="1">
      <c r="AO3111" s="106"/>
      <c r="AR3111" s="106"/>
    </row>
    <row r="3112" spans="41:44" ht="15" customHeight="1">
      <c r="AO3112" s="106"/>
      <c r="AR3112" s="106"/>
    </row>
    <row r="3113" spans="41:44" ht="15" customHeight="1">
      <c r="AO3113" s="106"/>
      <c r="AR3113" s="106"/>
    </row>
    <row r="3114" spans="41:44" ht="15" customHeight="1">
      <c r="AO3114" s="106"/>
      <c r="AR3114" s="106"/>
    </row>
    <row r="3115" spans="41:44" ht="15" customHeight="1">
      <c r="AO3115" s="106"/>
      <c r="AR3115" s="106"/>
    </row>
    <row r="3116" spans="41:44" ht="15" customHeight="1">
      <c r="AO3116" s="106"/>
      <c r="AR3116" s="106"/>
    </row>
    <row r="3117" spans="41:44" ht="15" customHeight="1">
      <c r="AO3117" s="108"/>
      <c r="AR3117" s="108"/>
    </row>
    <row r="3118" spans="41:44" ht="15" customHeight="1">
      <c r="AO3118" s="108"/>
      <c r="AR3118" s="108"/>
    </row>
    <row r="3119" spans="41:44" ht="15" customHeight="1">
      <c r="AO3119" s="108"/>
      <c r="AR3119" s="108"/>
    </row>
    <row r="3120" spans="41:44" ht="15" customHeight="1">
      <c r="AO3120" s="108"/>
      <c r="AR3120" s="108"/>
    </row>
    <row r="3121" spans="41:44" ht="15" customHeight="1">
      <c r="AO3121" s="108"/>
      <c r="AR3121" s="108"/>
    </row>
    <row r="3122" spans="41:44" ht="15" customHeight="1">
      <c r="AO3122" s="109"/>
      <c r="AR3122" s="109"/>
    </row>
    <row r="3123" spans="41:44" ht="15" customHeight="1">
      <c r="AO3123" s="104"/>
      <c r="AR3123" s="104"/>
    </row>
    <row r="3124" spans="41:44" ht="15" customHeight="1">
      <c r="AO3124" s="106"/>
      <c r="AR3124" s="106"/>
    </row>
    <row r="3125" spans="41:44" ht="15" customHeight="1">
      <c r="AO3125" s="106"/>
      <c r="AR3125" s="106"/>
    </row>
    <row r="3126" spans="41:44" ht="15" customHeight="1">
      <c r="AO3126" s="106"/>
      <c r="AR3126" s="106"/>
    </row>
    <row r="3127" spans="41:44" ht="15" customHeight="1">
      <c r="AO3127" s="106"/>
      <c r="AR3127" s="106"/>
    </row>
    <row r="3128" spans="41:44" ht="15" customHeight="1">
      <c r="AO3128" s="106"/>
      <c r="AR3128" s="106"/>
    </row>
    <row r="3129" spans="41:44" ht="15" customHeight="1">
      <c r="AO3129" s="106"/>
      <c r="AR3129" s="106"/>
    </row>
    <row r="3130" spans="41:44" ht="15" customHeight="1">
      <c r="AO3130" s="106"/>
      <c r="AR3130" s="106"/>
    </row>
    <row r="3131" spans="41:44" ht="15" customHeight="1">
      <c r="AO3131" s="108"/>
      <c r="AR3131" s="108"/>
    </row>
    <row r="3132" spans="41:44" ht="15" customHeight="1">
      <c r="AO3132" s="108"/>
      <c r="AR3132" s="108"/>
    </row>
    <row r="3133" spans="41:44" ht="15" customHeight="1">
      <c r="AO3133" s="108"/>
      <c r="AR3133" s="108"/>
    </row>
    <row r="3134" spans="41:44" ht="15" customHeight="1">
      <c r="AO3134" s="108"/>
      <c r="AR3134" s="108"/>
    </row>
    <row r="3135" spans="41:44" ht="15" customHeight="1">
      <c r="AO3135" s="108"/>
      <c r="AR3135" s="108"/>
    </row>
    <row r="3136" spans="41:44" ht="15" customHeight="1">
      <c r="AO3136" s="109"/>
      <c r="AR3136" s="109"/>
    </row>
    <row r="3137" spans="41:44" ht="15" customHeight="1">
      <c r="AO3137" s="104"/>
      <c r="AR3137" s="104"/>
    </row>
    <row r="3138" spans="41:44" ht="15" customHeight="1">
      <c r="AO3138" s="106"/>
      <c r="AR3138" s="106"/>
    </row>
    <row r="3139" spans="41:44" ht="15" customHeight="1">
      <c r="AO3139" s="106"/>
      <c r="AR3139" s="106"/>
    </row>
    <row r="3140" spans="41:44" ht="15" customHeight="1">
      <c r="AO3140" s="106"/>
      <c r="AR3140" s="106"/>
    </row>
    <row r="3141" spans="41:44" ht="15" customHeight="1">
      <c r="AO3141" s="106"/>
      <c r="AR3141" s="106"/>
    </row>
    <row r="3142" spans="41:44" ht="15" customHeight="1">
      <c r="AO3142" s="106"/>
      <c r="AR3142" s="106"/>
    </row>
    <row r="3143" spans="41:44" ht="15" customHeight="1">
      <c r="AO3143" s="106"/>
      <c r="AR3143" s="106"/>
    </row>
    <row r="3144" spans="41:44" ht="15" customHeight="1">
      <c r="AO3144" s="106"/>
      <c r="AR3144" s="106"/>
    </row>
    <row r="3145" spans="41:44" ht="15" customHeight="1">
      <c r="AO3145" s="108"/>
      <c r="AR3145" s="108"/>
    </row>
    <row r="3146" spans="41:44" ht="15" customHeight="1">
      <c r="AO3146" s="108"/>
      <c r="AR3146" s="108"/>
    </row>
    <row r="3147" spans="41:44" ht="15" customHeight="1">
      <c r="AO3147" s="108"/>
      <c r="AR3147" s="108"/>
    </row>
    <row r="3148" spans="41:44" ht="15" customHeight="1">
      <c r="AO3148" s="108"/>
      <c r="AR3148" s="108"/>
    </row>
    <row r="3149" spans="41:44" ht="15" customHeight="1">
      <c r="AO3149" s="108"/>
      <c r="AR3149" s="108"/>
    </row>
    <row r="3150" spans="41:44" ht="15" customHeight="1">
      <c r="AO3150" s="109"/>
      <c r="AR3150" s="109"/>
    </row>
    <row r="3151" spans="41:44" ht="15" customHeight="1">
      <c r="AO3151" s="104"/>
      <c r="AR3151" s="104"/>
    </row>
    <row r="3152" spans="41:44" ht="15" customHeight="1">
      <c r="AO3152" s="106"/>
      <c r="AR3152" s="106"/>
    </row>
    <row r="3153" spans="41:44" ht="15" customHeight="1">
      <c r="AO3153" s="106"/>
      <c r="AR3153" s="106"/>
    </row>
    <row r="3154" spans="41:44" ht="15" customHeight="1">
      <c r="AO3154" s="106"/>
      <c r="AR3154" s="106"/>
    </row>
    <row r="3155" spans="41:44" ht="15" customHeight="1">
      <c r="AO3155" s="106"/>
      <c r="AR3155" s="106"/>
    </row>
    <row r="3156" spans="41:44" ht="15" customHeight="1">
      <c r="AO3156" s="106"/>
      <c r="AR3156" s="106"/>
    </row>
    <row r="3157" spans="41:44" ht="15" customHeight="1">
      <c r="AO3157" s="106"/>
      <c r="AR3157" s="106"/>
    </row>
    <row r="3158" spans="41:44" ht="15" customHeight="1">
      <c r="AO3158" s="106"/>
      <c r="AR3158" s="106"/>
    </row>
    <row r="3159" spans="41:44" ht="15" customHeight="1">
      <c r="AO3159" s="108"/>
      <c r="AR3159" s="108"/>
    </row>
    <row r="3160" spans="41:44" ht="15" customHeight="1">
      <c r="AO3160" s="108"/>
      <c r="AR3160" s="108"/>
    </row>
    <row r="3161" spans="41:44" ht="15" customHeight="1">
      <c r="AO3161" s="108"/>
      <c r="AR3161" s="108"/>
    </row>
    <row r="3162" spans="41:44" ht="15" customHeight="1">
      <c r="AO3162" s="108"/>
      <c r="AR3162" s="108"/>
    </row>
    <row r="3163" spans="41:44" ht="15" customHeight="1">
      <c r="AO3163" s="108"/>
      <c r="AR3163" s="108"/>
    </row>
    <row r="3164" spans="41:44" ht="15" customHeight="1">
      <c r="AO3164" s="109"/>
      <c r="AR3164" s="109"/>
    </row>
    <row r="3165" spans="41:44" ht="15" customHeight="1">
      <c r="AO3165" s="104"/>
      <c r="AR3165" s="104"/>
    </row>
    <row r="3166" spans="41:44" ht="15" customHeight="1">
      <c r="AO3166" s="106"/>
      <c r="AR3166" s="106"/>
    </row>
    <row r="3167" spans="41:44" ht="15" customHeight="1">
      <c r="AO3167" s="106"/>
      <c r="AR3167" s="106"/>
    </row>
    <row r="3168" spans="41:44" ht="15" customHeight="1">
      <c r="AO3168" s="106"/>
      <c r="AR3168" s="106"/>
    </row>
    <row r="3169" spans="41:44" ht="15" customHeight="1">
      <c r="AO3169" s="106"/>
      <c r="AR3169" s="106"/>
    </row>
    <row r="3170" spans="41:44" ht="15" customHeight="1">
      <c r="AO3170" s="106"/>
      <c r="AR3170" s="106"/>
    </row>
    <row r="3171" spans="41:44" ht="15" customHeight="1">
      <c r="AO3171" s="106"/>
      <c r="AR3171" s="106"/>
    </row>
    <row r="3172" spans="41:44" ht="15" customHeight="1">
      <c r="AO3172" s="106"/>
      <c r="AR3172" s="106"/>
    </row>
    <row r="3173" spans="41:44" ht="15" customHeight="1">
      <c r="AO3173" s="108"/>
      <c r="AR3173" s="108"/>
    </row>
    <row r="3174" spans="41:44" ht="15" customHeight="1">
      <c r="AO3174" s="108"/>
      <c r="AR3174" s="108"/>
    </row>
    <row r="3175" spans="41:44" ht="15" customHeight="1">
      <c r="AO3175" s="108"/>
      <c r="AR3175" s="108"/>
    </row>
    <row r="3176" spans="41:44" ht="15" customHeight="1">
      <c r="AO3176" s="108"/>
      <c r="AR3176" s="108"/>
    </row>
    <row r="3177" spans="41:44" ht="15" customHeight="1">
      <c r="AO3177" s="108"/>
      <c r="AR3177" s="108"/>
    </row>
    <row r="3178" spans="41:44" ht="15" customHeight="1">
      <c r="AO3178" s="109"/>
      <c r="AR3178" s="109"/>
    </row>
    <row r="3179" spans="41:44" ht="15" customHeight="1">
      <c r="AO3179" s="104"/>
      <c r="AR3179" s="104"/>
    </row>
    <row r="3180" spans="41:44" ht="15" customHeight="1">
      <c r="AO3180" s="106"/>
      <c r="AR3180" s="106"/>
    </row>
    <row r="3181" spans="41:44" ht="15" customHeight="1">
      <c r="AO3181" s="106"/>
      <c r="AR3181" s="106"/>
    </row>
    <row r="3182" spans="41:44" ht="15" customHeight="1">
      <c r="AO3182" s="106"/>
      <c r="AR3182" s="106"/>
    </row>
    <row r="3183" spans="41:44" ht="15" customHeight="1">
      <c r="AO3183" s="106"/>
      <c r="AR3183" s="106"/>
    </row>
    <row r="3184" spans="41:44" ht="15" customHeight="1">
      <c r="AO3184" s="106"/>
      <c r="AR3184" s="106"/>
    </row>
    <row r="3185" spans="41:44" ht="15" customHeight="1">
      <c r="AO3185" s="106"/>
      <c r="AR3185" s="106"/>
    </row>
    <row r="3186" spans="41:44" ht="15" customHeight="1">
      <c r="AO3186" s="106"/>
      <c r="AR3186" s="106"/>
    </row>
    <row r="3187" spans="41:44" ht="15" customHeight="1">
      <c r="AO3187" s="108"/>
      <c r="AR3187" s="108"/>
    </row>
    <row r="3188" spans="41:44" ht="15" customHeight="1">
      <c r="AO3188" s="108"/>
      <c r="AR3188" s="108"/>
    </row>
    <row r="3189" spans="41:44" ht="15" customHeight="1">
      <c r="AO3189" s="108"/>
      <c r="AR3189" s="108"/>
    </row>
    <row r="3190" spans="41:44" ht="15" customHeight="1">
      <c r="AO3190" s="108"/>
      <c r="AR3190" s="108"/>
    </row>
    <row r="3191" spans="41:44" ht="15" customHeight="1">
      <c r="AO3191" s="108"/>
      <c r="AR3191" s="108"/>
    </row>
    <row r="3192" spans="41:44" ht="15" customHeight="1">
      <c r="AO3192" s="109"/>
      <c r="AR3192" s="109"/>
    </row>
    <row r="3193" spans="41:44" ht="15" customHeight="1">
      <c r="AO3193" s="104"/>
      <c r="AR3193" s="104"/>
    </row>
    <row r="3194" spans="41:44" ht="15" customHeight="1">
      <c r="AO3194" s="106"/>
      <c r="AR3194" s="106"/>
    </row>
    <row r="3195" spans="41:44" ht="15" customHeight="1">
      <c r="AO3195" s="106"/>
      <c r="AR3195" s="106"/>
    </row>
    <row r="3196" spans="41:44" ht="15" customHeight="1">
      <c r="AO3196" s="106"/>
      <c r="AR3196" s="106"/>
    </row>
    <row r="3197" spans="41:44" ht="15" customHeight="1">
      <c r="AO3197" s="106"/>
      <c r="AR3197" s="106"/>
    </row>
    <row r="3198" spans="41:44" ht="15" customHeight="1">
      <c r="AO3198" s="106"/>
      <c r="AR3198" s="106"/>
    </row>
    <row r="3199" spans="41:44" ht="15" customHeight="1">
      <c r="AO3199" s="106"/>
      <c r="AR3199" s="106"/>
    </row>
    <row r="3200" spans="41:44" ht="15" customHeight="1">
      <c r="AO3200" s="106"/>
      <c r="AR3200" s="106"/>
    </row>
    <row r="3201" spans="41:44" ht="15" customHeight="1">
      <c r="AO3201" s="108"/>
      <c r="AR3201" s="108"/>
    </row>
    <row r="3202" spans="41:44" ht="15" customHeight="1">
      <c r="AO3202" s="108"/>
      <c r="AR3202" s="108"/>
    </row>
    <row r="3203" spans="41:44" ht="15" customHeight="1">
      <c r="AO3203" s="108"/>
      <c r="AR3203" s="108"/>
    </row>
    <row r="3204" spans="41:44" ht="15" customHeight="1">
      <c r="AO3204" s="108"/>
      <c r="AR3204" s="108"/>
    </row>
    <row r="3205" spans="41:44" ht="15" customHeight="1">
      <c r="AO3205" s="108"/>
      <c r="AR3205" s="108"/>
    </row>
    <row r="3206" spans="41:44" ht="15" customHeight="1">
      <c r="AO3206" s="109"/>
      <c r="AR3206" s="109"/>
    </row>
    <row r="3207" spans="41:44" ht="15" customHeight="1">
      <c r="AO3207" s="104"/>
      <c r="AR3207" s="104"/>
    </row>
    <row r="3208" spans="41:44" ht="15" customHeight="1">
      <c r="AO3208" s="106"/>
      <c r="AR3208" s="106"/>
    </row>
    <row r="3209" spans="41:44" ht="15" customHeight="1">
      <c r="AO3209" s="106"/>
      <c r="AR3209" s="106"/>
    </row>
    <row r="3210" spans="41:44" ht="15" customHeight="1">
      <c r="AO3210" s="106"/>
      <c r="AR3210" s="106"/>
    </row>
    <row r="3211" spans="41:44" ht="15" customHeight="1">
      <c r="AO3211" s="106"/>
      <c r="AR3211" s="106"/>
    </row>
    <row r="3212" spans="41:44" ht="15" customHeight="1">
      <c r="AO3212" s="106"/>
      <c r="AR3212" s="106"/>
    </row>
    <row r="3213" spans="41:44" ht="15" customHeight="1">
      <c r="AO3213" s="106"/>
      <c r="AR3213" s="106"/>
    </row>
    <row r="3214" spans="41:44" ht="15" customHeight="1">
      <c r="AO3214" s="106"/>
      <c r="AR3214" s="106"/>
    </row>
    <row r="3215" spans="41:44" ht="15" customHeight="1">
      <c r="AO3215" s="108"/>
      <c r="AR3215" s="108"/>
    </row>
    <row r="3216" spans="41:44" ht="15" customHeight="1">
      <c r="AO3216" s="108"/>
      <c r="AR3216" s="108"/>
    </row>
    <row r="3217" spans="41:44" ht="15" customHeight="1">
      <c r="AO3217" s="108"/>
      <c r="AR3217" s="108"/>
    </row>
    <row r="3218" spans="41:44" ht="15" customHeight="1">
      <c r="AO3218" s="108"/>
      <c r="AR3218" s="108"/>
    </row>
    <row r="3219" spans="41:44" ht="15" customHeight="1">
      <c r="AO3219" s="108"/>
      <c r="AR3219" s="108"/>
    </row>
    <row r="3220" spans="41:44" ht="15" customHeight="1">
      <c r="AO3220" s="109"/>
      <c r="AR3220" s="109"/>
    </row>
    <row r="3221" spans="41:44" ht="15" customHeight="1">
      <c r="AO3221" s="104"/>
      <c r="AR3221" s="104"/>
    </row>
    <row r="3222" spans="41:44" ht="15" customHeight="1">
      <c r="AO3222" s="106"/>
      <c r="AR3222" s="106"/>
    </row>
    <row r="3223" spans="41:44" ht="15" customHeight="1">
      <c r="AO3223" s="106"/>
      <c r="AR3223" s="106"/>
    </row>
    <row r="3224" spans="41:44" ht="15" customHeight="1">
      <c r="AO3224" s="106"/>
      <c r="AR3224" s="106"/>
    </row>
    <row r="3225" spans="41:44" ht="15" customHeight="1">
      <c r="AO3225" s="106"/>
      <c r="AR3225" s="106"/>
    </row>
    <row r="3226" spans="41:44" ht="15" customHeight="1">
      <c r="AO3226" s="106"/>
      <c r="AR3226" s="106"/>
    </row>
    <row r="3227" spans="41:44" ht="15" customHeight="1">
      <c r="AO3227" s="106"/>
      <c r="AR3227" s="106"/>
    </row>
    <row r="3228" spans="41:44" ht="15" customHeight="1">
      <c r="AO3228" s="106"/>
      <c r="AR3228" s="106"/>
    </row>
    <row r="3229" spans="41:44" ht="15" customHeight="1">
      <c r="AO3229" s="108"/>
      <c r="AR3229" s="108"/>
    </row>
    <row r="3230" spans="41:44" ht="15" customHeight="1">
      <c r="AO3230" s="108"/>
      <c r="AR3230" s="108"/>
    </row>
    <row r="3231" spans="41:44" ht="15" customHeight="1">
      <c r="AO3231" s="108"/>
      <c r="AR3231" s="108"/>
    </row>
    <row r="3232" spans="41:44" ht="15" customHeight="1">
      <c r="AO3232" s="108"/>
      <c r="AR3232" s="108"/>
    </row>
    <row r="3233" spans="41:44" ht="15" customHeight="1">
      <c r="AO3233" s="108"/>
      <c r="AR3233" s="108"/>
    </row>
    <row r="3234" spans="41:44" ht="15" customHeight="1">
      <c r="AO3234" s="109"/>
      <c r="AR3234" s="109"/>
    </row>
    <row r="3235" spans="41:44" ht="15" customHeight="1">
      <c r="AO3235" s="104"/>
      <c r="AR3235" s="104"/>
    </row>
    <row r="3236" spans="41:44" ht="15" customHeight="1">
      <c r="AO3236" s="106"/>
      <c r="AR3236" s="106"/>
    </row>
    <row r="3237" spans="41:44" ht="15" customHeight="1">
      <c r="AO3237" s="106"/>
      <c r="AR3237" s="106"/>
    </row>
    <row r="3238" spans="41:44" ht="15" customHeight="1">
      <c r="AO3238" s="106"/>
      <c r="AR3238" s="106"/>
    </row>
    <row r="3239" spans="41:44" ht="15" customHeight="1">
      <c r="AO3239" s="106"/>
      <c r="AR3239" s="106"/>
    </row>
    <row r="3240" spans="41:44" ht="15" customHeight="1">
      <c r="AO3240" s="106"/>
      <c r="AR3240" s="106"/>
    </row>
    <row r="3241" spans="41:44" ht="15" customHeight="1">
      <c r="AO3241" s="106"/>
      <c r="AR3241" s="106"/>
    </row>
    <row r="3242" spans="41:44" ht="15" customHeight="1">
      <c r="AO3242" s="106"/>
      <c r="AR3242" s="106"/>
    </row>
    <row r="3243" spans="41:44" ht="15" customHeight="1">
      <c r="AO3243" s="108"/>
      <c r="AR3243" s="108"/>
    </row>
    <row r="3244" spans="41:44" ht="15" customHeight="1">
      <c r="AO3244" s="108"/>
      <c r="AR3244" s="108"/>
    </row>
    <row r="3245" spans="41:44" ht="15" customHeight="1">
      <c r="AO3245" s="108"/>
      <c r="AR3245" s="108"/>
    </row>
    <row r="3246" spans="41:44" ht="15" customHeight="1">
      <c r="AO3246" s="108"/>
      <c r="AR3246" s="108"/>
    </row>
    <row r="3247" spans="41:44" ht="15" customHeight="1">
      <c r="AO3247" s="108"/>
      <c r="AR3247" s="108"/>
    </row>
    <row r="3248" spans="41:44" ht="15" customHeight="1">
      <c r="AO3248" s="109"/>
      <c r="AR3248" s="109"/>
    </row>
    <row r="3249" spans="41:44" ht="15" customHeight="1">
      <c r="AO3249" s="104"/>
      <c r="AR3249" s="104"/>
    </row>
    <row r="3250" spans="41:44" ht="15" customHeight="1">
      <c r="AO3250" s="106"/>
      <c r="AR3250" s="106"/>
    </row>
    <row r="3251" spans="41:44" ht="15" customHeight="1">
      <c r="AO3251" s="106"/>
      <c r="AR3251" s="106"/>
    </row>
    <row r="3252" spans="41:44" ht="15" customHeight="1">
      <c r="AO3252" s="106"/>
      <c r="AR3252" s="106"/>
    </row>
    <row r="3253" spans="41:44" ht="15" customHeight="1">
      <c r="AO3253" s="106"/>
      <c r="AR3253" s="106"/>
    </row>
    <row r="3254" spans="41:44" ht="15" customHeight="1">
      <c r="AO3254" s="106"/>
      <c r="AR3254" s="106"/>
    </row>
    <row r="3255" spans="41:44" ht="15" customHeight="1">
      <c r="AO3255" s="106"/>
      <c r="AR3255" s="106"/>
    </row>
    <row r="3256" spans="41:44" ht="15" customHeight="1">
      <c r="AO3256" s="106"/>
      <c r="AR3256" s="106"/>
    </row>
    <row r="3257" spans="41:44" ht="15" customHeight="1">
      <c r="AO3257" s="108"/>
      <c r="AR3257" s="108"/>
    </row>
    <row r="3258" spans="41:44" ht="15" customHeight="1">
      <c r="AO3258" s="108"/>
      <c r="AR3258" s="108"/>
    </row>
    <row r="3259" spans="41:44" ht="15" customHeight="1">
      <c r="AO3259" s="108"/>
      <c r="AR3259" s="108"/>
    </row>
    <row r="3260" spans="41:44" ht="15" customHeight="1">
      <c r="AO3260" s="108"/>
      <c r="AR3260" s="108"/>
    </row>
    <row r="3261" spans="41:44" ht="15" customHeight="1">
      <c r="AO3261" s="108"/>
      <c r="AR3261" s="108"/>
    </row>
    <row r="3262" spans="41:44" ht="15" customHeight="1">
      <c r="AO3262" s="109"/>
      <c r="AR3262" s="109"/>
    </row>
    <row r="3263" spans="41:44" ht="15" customHeight="1">
      <c r="AO3263" s="104"/>
      <c r="AR3263" s="104"/>
    </row>
    <row r="3264" spans="41:44" ht="15" customHeight="1">
      <c r="AO3264" s="106"/>
      <c r="AR3264" s="106"/>
    </row>
    <row r="3265" spans="41:44" ht="15" customHeight="1">
      <c r="AO3265" s="106"/>
      <c r="AR3265" s="106"/>
    </row>
    <row r="3266" spans="41:44" ht="15" customHeight="1">
      <c r="AO3266" s="106"/>
      <c r="AR3266" s="106"/>
    </row>
    <row r="3267" spans="41:44" ht="15" customHeight="1">
      <c r="AO3267" s="106"/>
      <c r="AR3267" s="106"/>
    </row>
    <row r="3268" spans="41:44" ht="15" customHeight="1">
      <c r="AO3268" s="106"/>
      <c r="AR3268" s="106"/>
    </row>
    <row r="3269" spans="41:44" ht="15" customHeight="1">
      <c r="AO3269" s="106"/>
      <c r="AR3269" s="106"/>
    </row>
    <row r="3270" spans="41:44" ht="15" customHeight="1">
      <c r="AO3270" s="106"/>
      <c r="AR3270" s="106"/>
    </row>
    <row r="3271" spans="41:44" ht="15" customHeight="1">
      <c r="AO3271" s="108"/>
      <c r="AR3271" s="108"/>
    </row>
    <row r="3272" spans="41:44" ht="15" customHeight="1">
      <c r="AO3272" s="108"/>
      <c r="AR3272" s="108"/>
    </row>
    <row r="3273" spans="41:44" ht="15" customHeight="1">
      <c r="AO3273" s="108"/>
      <c r="AR3273" s="108"/>
    </row>
    <row r="3274" spans="41:44" ht="15" customHeight="1">
      <c r="AO3274" s="108"/>
      <c r="AR3274" s="108"/>
    </row>
    <row r="3275" spans="41:44" ht="15" customHeight="1">
      <c r="AO3275" s="108"/>
      <c r="AR3275" s="108"/>
    </row>
    <row r="3276" spans="41:44" ht="15" customHeight="1">
      <c r="AO3276" s="109"/>
      <c r="AR3276" s="109"/>
    </row>
    <row r="3277" spans="41:44" ht="15" customHeight="1">
      <c r="AO3277" s="104"/>
      <c r="AR3277" s="104"/>
    </row>
    <row r="3278" spans="41:44" ht="15" customHeight="1">
      <c r="AO3278" s="106"/>
      <c r="AR3278" s="106"/>
    </row>
    <row r="3279" spans="41:44" ht="15" customHeight="1">
      <c r="AO3279" s="106"/>
      <c r="AR3279" s="106"/>
    </row>
    <row r="3280" spans="41:44" ht="15" customHeight="1">
      <c r="AO3280" s="106"/>
      <c r="AR3280" s="106"/>
    </row>
    <row r="3281" spans="41:44" ht="15" customHeight="1">
      <c r="AO3281" s="106"/>
      <c r="AR3281" s="106"/>
    </row>
    <row r="3282" spans="41:44" ht="15" customHeight="1">
      <c r="AO3282" s="106"/>
      <c r="AR3282" s="106"/>
    </row>
    <row r="3283" spans="41:44" ht="15" customHeight="1">
      <c r="AO3283" s="106"/>
      <c r="AR3283" s="106"/>
    </row>
    <row r="3284" spans="41:44" ht="15" customHeight="1">
      <c r="AO3284" s="106"/>
      <c r="AR3284" s="106"/>
    </row>
    <row r="3285" spans="41:44" ht="15" customHeight="1">
      <c r="AO3285" s="108"/>
      <c r="AR3285" s="108"/>
    </row>
    <row r="3286" spans="41:44" ht="15" customHeight="1">
      <c r="AO3286" s="108"/>
      <c r="AR3286" s="108"/>
    </row>
    <row r="3287" spans="41:44" ht="15" customHeight="1">
      <c r="AO3287" s="108"/>
      <c r="AR3287" s="108"/>
    </row>
    <row r="3288" spans="41:44" ht="15" customHeight="1">
      <c r="AO3288" s="108"/>
      <c r="AR3288" s="108"/>
    </row>
    <row r="3289" spans="41:44" ht="15" customHeight="1">
      <c r="AO3289" s="108"/>
      <c r="AR3289" s="108"/>
    </row>
    <row r="3290" spans="41:44" ht="15" customHeight="1">
      <c r="AO3290" s="109"/>
      <c r="AR3290" s="109"/>
    </row>
    <row r="3291" spans="41:44" ht="15" customHeight="1">
      <c r="AO3291" s="104"/>
      <c r="AR3291" s="104"/>
    </row>
    <row r="3292" spans="41:44" ht="15" customHeight="1">
      <c r="AO3292" s="106"/>
      <c r="AR3292" s="106"/>
    </row>
    <row r="3293" spans="41:44" ht="15" customHeight="1">
      <c r="AO3293" s="106"/>
      <c r="AR3293" s="106"/>
    </row>
    <row r="3294" spans="41:44" ht="15" customHeight="1">
      <c r="AO3294" s="106"/>
      <c r="AR3294" s="106"/>
    </row>
    <row r="3295" spans="41:44" ht="15" customHeight="1">
      <c r="AO3295" s="106"/>
      <c r="AR3295" s="106"/>
    </row>
    <row r="3296" spans="41:44" ht="15" customHeight="1">
      <c r="AO3296" s="106"/>
      <c r="AR3296" s="106"/>
    </row>
    <row r="3297" spans="41:44" ht="15" customHeight="1">
      <c r="AO3297" s="106"/>
      <c r="AR3297" s="106"/>
    </row>
    <row r="3298" spans="41:44" ht="15" customHeight="1">
      <c r="AO3298" s="106"/>
      <c r="AR3298" s="106"/>
    </row>
    <row r="3299" spans="41:44" ht="15" customHeight="1">
      <c r="AO3299" s="108"/>
      <c r="AR3299" s="108"/>
    </row>
    <row r="3300" spans="41:44" ht="15" customHeight="1">
      <c r="AO3300" s="108"/>
      <c r="AR3300" s="108"/>
    </row>
    <row r="3301" spans="41:44" ht="15" customHeight="1">
      <c r="AO3301" s="108"/>
      <c r="AR3301" s="108"/>
    </row>
    <row r="3302" spans="41:44" ht="15" customHeight="1">
      <c r="AO3302" s="108"/>
      <c r="AR3302" s="108"/>
    </row>
    <row r="3303" spans="41:44" ht="15" customHeight="1">
      <c r="AO3303" s="108"/>
      <c r="AR3303" s="108"/>
    </row>
    <row r="3304" spans="41:44" ht="15" customHeight="1">
      <c r="AO3304" s="109"/>
      <c r="AR3304" s="109"/>
    </row>
    <row r="3305" spans="41:44" ht="15" customHeight="1">
      <c r="AO3305" s="104"/>
      <c r="AR3305" s="104"/>
    </row>
    <row r="3306" spans="41:44" ht="15" customHeight="1">
      <c r="AO3306" s="106"/>
      <c r="AR3306" s="106"/>
    </row>
    <row r="3307" spans="41:44" ht="15" customHeight="1">
      <c r="AO3307" s="106"/>
      <c r="AR3307" s="106"/>
    </row>
    <row r="3308" spans="41:44" ht="15" customHeight="1">
      <c r="AO3308" s="106"/>
      <c r="AR3308" s="106"/>
    </row>
    <row r="3309" spans="41:44" ht="15" customHeight="1">
      <c r="AO3309" s="106"/>
      <c r="AR3309" s="106"/>
    </row>
    <row r="3310" spans="41:44" ht="15" customHeight="1">
      <c r="AO3310" s="106"/>
      <c r="AR3310" s="106"/>
    </row>
    <row r="3311" spans="41:44" ht="15" customHeight="1">
      <c r="AO3311" s="106"/>
      <c r="AR3311" s="106"/>
    </row>
    <row r="3312" spans="41:44" ht="15" customHeight="1">
      <c r="AO3312" s="106"/>
      <c r="AR3312" s="106"/>
    </row>
    <row r="3313" spans="41:44" ht="15" customHeight="1">
      <c r="AO3313" s="108"/>
      <c r="AR3313" s="108"/>
    </row>
    <row r="3314" spans="41:44" ht="15" customHeight="1">
      <c r="AO3314" s="108"/>
      <c r="AR3314" s="108"/>
    </row>
    <row r="3315" spans="41:44" ht="15" customHeight="1">
      <c r="AO3315" s="108"/>
      <c r="AR3315" s="108"/>
    </row>
    <row r="3316" spans="41:44" ht="15" customHeight="1">
      <c r="AO3316" s="108"/>
      <c r="AR3316" s="108"/>
    </row>
    <row r="3317" spans="41:44" ht="15" customHeight="1">
      <c r="AO3317" s="108"/>
      <c r="AR3317" s="108"/>
    </row>
    <row r="3318" spans="41:44" ht="15" customHeight="1">
      <c r="AO3318" s="109"/>
      <c r="AR3318" s="109"/>
    </row>
    <row r="3319" spans="41:44" ht="15" customHeight="1">
      <c r="AO3319" s="104"/>
      <c r="AR3319" s="104"/>
    </row>
    <row r="3320" spans="41:44" ht="15" customHeight="1">
      <c r="AO3320" s="106"/>
      <c r="AR3320" s="106"/>
    </row>
    <row r="3321" spans="41:44" ht="15" customHeight="1">
      <c r="AO3321" s="106"/>
      <c r="AR3321" s="106"/>
    </row>
    <row r="3322" spans="41:44" ht="15" customHeight="1">
      <c r="AO3322" s="106"/>
      <c r="AR3322" s="106"/>
    </row>
    <row r="3323" spans="41:44" ht="15" customHeight="1">
      <c r="AO3323" s="106"/>
      <c r="AR3323" s="106"/>
    </row>
    <row r="3324" spans="41:44" ht="15" customHeight="1">
      <c r="AO3324" s="106"/>
      <c r="AR3324" s="106"/>
    </row>
    <row r="3325" spans="41:44" ht="15" customHeight="1">
      <c r="AO3325" s="106"/>
      <c r="AR3325" s="106"/>
    </row>
    <row r="3326" spans="41:44" ht="15" customHeight="1">
      <c r="AO3326" s="106"/>
      <c r="AR3326" s="106"/>
    </row>
    <row r="3327" spans="41:44" ht="15" customHeight="1">
      <c r="AO3327" s="108"/>
      <c r="AR3327" s="108"/>
    </row>
    <row r="3328" spans="41:44" ht="15" customHeight="1">
      <c r="AO3328" s="108"/>
      <c r="AR3328" s="108"/>
    </row>
    <row r="3329" spans="41:44" ht="15" customHeight="1">
      <c r="AO3329" s="108"/>
      <c r="AR3329" s="108"/>
    </row>
    <row r="3330" spans="41:44" ht="15" customHeight="1">
      <c r="AO3330" s="108"/>
      <c r="AR3330" s="108"/>
    </row>
    <row r="3331" spans="41:44" ht="15" customHeight="1">
      <c r="AO3331" s="108"/>
      <c r="AR3331" s="108"/>
    </row>
    <row r="3332" spans="41:44" ht="15" customHeight="1">
      <c r="AO3332" s="109"/>
      <c r="AR3332" s="109"/>
    </row>
    <row r="3333" spans="41:44" ht="15" customHeight="1">
      <c r="AO3333" s="104"/>
      <c r="AR3333" s="104"/>
    </row>
    <row r="3334" spans="41:44" ht="15" customHeight="1">
      <c r="AO3334" s="106"/>
      <c r="AR3334" s="106"/>
    </row>
    <row r="3335" spans="41:44" ht="15" customHeight="1">
      <c r="AO3335" s="106"/>
      <c r="AR3335" s="106"/>
    </row>
    <row r="3336" spans="41:44" ht="15" customHeight="1">
      <c r="AO3336" s="106"/>
      <c r="AR3336" s="106"/>
    </row>
    <row r="3337" spans="41:44" ht="15" customHeight="1">
      <c r="AO3337" s="106"/>
      <c r="AR3337" s="106"/>
    </row>
    <row r="3338" spans="41:44" ht="15" customHeight="1">
      <c r="AO3338" s="106"/>
      <c r="AR3338" s="106"/>
    </row>
    <row r="3339" spans="41:44" ht="15" customHeight="1">
      <c r="AO3339" s="106"/>
      <c r="AR3339" s="106"/>
    </row>
    <row r="3340" spans="41:44" ht="15" customHeight="1">
      <c r="AO3340" s="106"/>
      <c r="AR3340" s="106"/>
    </row>
    <row r="3341" spans="41:44" ht="15" customHeight="1">
      <c r="AO3341" s="108"/>
      <c r="AR3341" s="108"/>
    </row>
    <row r="3342" spans="41:44" ht="15" customHeight="1">
      <c r="AO3342" s="108"/>
      <c r="AR3342" s="108"/>
    </row>
    <row r="3343" spans="41:44" ht="15" customHeight="1">
      <c r="AO3343" s="108"/>
      <c r="AR3343" s="108"/>
    </row>
    <row r="3344" spans="41:44" ht="15" customHeight="1">
      <c r="AO3344" s="108"/>
      <c r="AR3344" s="108"/>
    </row>
    <row r="3345" spans="41:44" ht="15" customHeight="1">
      <c r="AO3345" s="108"/>
      <c r="AR3345" s="108"/>
    </row>
    <row r="3346" spans="41:44" ht="15" customHeight="1">
      <c r="AO3346" s="109"/>
      <c r="AR3346" s="109"/>
    </row>
    <row r="3347" spans="41:44" ht="15" customHeight="1">
      <c r="AO3347" s="104"/>
      <c r="AR3347" s="104"/>
    </row>
    <row r="3348" spans="41:44" ht="15" customHeight="1">
      <c r="AO3348" s="106"/>
      <c r="AR3348" s="106"/>
    </row>
    <row r="3349" spans="41:44" ht="15" customHeight="1">
      <c r="AO3349" s="106"/>
      <c r="AR3349" s="106"/>
    </row>
    <row r="3350" spans="41:44" ht="15" customHeight="1">
      <c r="AO3350" s="106"/>
      <c r="AR3350" s="106"/>
    </row>
    <row r="3351" spans="41:44" ht="15" customHeight="1">
      <c r="AO3351" s="106"/>
      <c r="AR3351" s="106"/>
    </row>
    <row r="3352" spans="41:44" ht="15" customHeight="1">
      <c r="AO3352" s="106"/>
      <c r="AR3352" s="106"/>
    </row>
    <row r="3353" spans="41:44" ht="15" customHeight="1">
      <c r="AO3353" s="106"/>
      <c r="AR3353" s="106"/>
    </row>
    <row r="3354" spans="41:44" ht="15" customHeight="1">
      <c r="AO3354" s="106"/>
      <c r="AR3354" s="106"/>
    </row>
    <row r="3355" spans="41:44" ht="15" customHeight="1">
      <c r="AO3355" s="108"/>
      <c r="AR3355" s="108"/>
    </row>
    <row r="3356" spans="41:44" ht="15" customHeight="1">
      <c r="AO3356" s="108"/>
      <c r="AR3356" s="108"/>
    </row>
    <row r="3357" spans="41:44" ht="15" customHeight="1">
      <c r="AO3357" s="108"/>
      <c r="AR3357" s="108"/>
    </row>
    <row r="3358" spans="41:44" ht="15" customHeight="1">
      <c r="AO3358" s="108"/>
      <c r="AR3358" s="108"/>
    </row>
    <row r="3359" spans="41:44" ht="15" customHeight="1">
      <c r="AO3359" s="108"/>
      <c r="AR3359" s="108"/>
    </row>
    <row r="3360" spans="41:44" ht="15" customHeight="1">
      <c r="AO3360" s="109"/>
      <c r="AR3360" s="109"/>
    </row>
    <row r="3361" spans="41:44" ht="15" customHeight="1">
      <c r="AO3361" s="104"/>
      <c r="AR3361" s="104"/>
    </row>
    <row r="3362" spans="41:44" ht="15" customHeight="1">
      <c r="AO3362" s="106"/>
      <c r="AR3362" s="106"/>
    </row>
    <row r="3363" spans="41:44" ht="15" customHeight="1">
      <c r="AO3363" s="106"/>
      <c r="AR3363" s="106"/>
    </row>
    <row r="3364" spans="41:44" ht="15" customHeight="1">
      <c r="AO3364" s="106"/>
      <c r="AR3364" s="106"/>
    </row>
    <row r="3365" spans="41:44" ht="15" customHeight="1">
      <c r="AO3365" s="106"/>
      <c r="AR3365" s="106"/>
    </row>
    <row r="3366" spans="41:44" ht="15" customHeight="1">
      <c r="AO3366" s="106"/>
      <c r="AR3366" s="106"/>
    </row>
    <row r="3367" spans="41:44" ht="15" customHeight="1">
      <c r="AO3367" s="106"/>
      <c r="AR3367" s="106"/>
    </row>
    <row r="3368" spans="41:44" ht="15" customHeight="1">
      <c r="AO3368" s="106"/>
      <c r="AR3368" s="106"/>
    </row>
    <row r="3369" spans="41:44" ht="15" customHeight="1">
      <c r="AO3369" s="108"/>
      <c r="AR3369" s="108"/>
    </row>
    <row r="3370" spans="41:44" ht="15" customHeight="1">
      <c r="AO3370" s="108"/>
      <c r="AR3370" s="108"/>
    </row>
    <row r="3371" spans="41:44" ht="15" customHeight="1">
      <c r="AO3371" s="108"/>
      <c r="AR3371" s="108"/>
    </row>
    <row r="3372" spans="41:44" ht="15" customHeight="1">
      <c r="AO3372" s="108"/>
      <c r="AR3372" s="108"/>
    </row>
    <row r="3373" spans="41:44" ht="15" customHeight="1">
      <c r="AO3373" s="108"/>
      <c r="AR3373" s="108"/>
    </row>
    <row r="3374" spans="41:44" ht="15" customHeight="1">
      <c r="AO3374" s="109"/>
      <c r="AR3374" s="109"/>
    </row>
    <row r="3375" spans="41:44" ht="15" customHeight="1">
      <c r="AO3375" s="104"/>
      <c r="AR3375" s="104"/>
    </row>
    <row r="3376" spans="41:44" ht="15" customHeight="1">
      <c r="AO3376" s="106"/>
      <c r="AR3376" s="106"/>
    </row>
    <row r="3377" spans="41:44" ht="15" customHeight="1">
      <c r="AO3377" s="106"/>
      <c r="AR3377" s="106"/>
    </row>
    <row r="3378" spans="41:44" ht="15" customHeight="1">
      <c r="AO3378" s="106"/>
      <c r="AR3378" s="106"/>
    </row>
    <row r="3379" spans="41:44" ht="15" customHeight="1">
      <c r="AO3379" s="106"/>
      <c r="AR3379" s="106"/>
    </row>
    <row r="3380" spans="41:44" ht="15" customHeight="1">
      <c r="AO3380" s="106"/>
      <c r="AR3380" s="106"/>
    </row>
    <row r="3381" spans="41:44" ht="15" customHeight="1">
      <c r="AO3381" s="106"/>
      <c r="AR3381" s="106"/>
    </row>
    <row r="3382" spans="41:44" ht="15" customHeight="1">
      <c r="AO3382" s="106"/>
      <c r="AR3382" s="106"/>
    </row>
    <row r="3383" spans="41:44" ht="15" customHeight="1">
      <c r="AO3383" s="108"/>
      <c r="AR3383" s="108"/>
    </row>
    <row r="3384" spans="41:44" ht="15" customHeight="1">
      <c r="AO3384" s="108"/>
      <c r="AR3384" s="108"/>
    </row>
    <row r="3385" spans="41:44" ht="15" customHeight="1">
      <c r="AO3385" s="108"/>
      <c r="AR3385" s="108"/>
    </row>
    <row r="3386" spans="41:44" ht="15" customHeight="1">
      <c r="AO3386" s="108"/>
      <c r="AR3386" s="108"/>
    </row>
    <row r="3387" spans="41:44" ht="15" customHeight="1">
      <c r="AO3387" s="108"/>
      <c r="AR3387" s="108"/>
    </row>
    <row r="3388" spans="41:44" ht="15" customHeight="1">
      <c r="AO3388" s="109"/>
      <c r="AR3388" s="109"/>
    </row>
    <row r="3389" spans="41:44" ht="15" customHeight="1">
      <c r="AO3389" s="104"/>
      <c r="AR3389" s="104"/>
    </row>
    <row r="3390" spans="41:44" ht="15" customHeight="1">
      <c r="AO3390" s="106"/>
      <c r="AR3390" s="106"/>
    </row>
    <row r="3391" spans="41:44" ht="15" customHeight="1">
      <c r="AO3391" s="106"/>
      <c r="AR3391" s="106"/>
    </row>
    <row r="3392" spans="41:44" ht="15" customHeight="1">
      <c r="AO3392" s="106"/>
      <c r="AR3392" s="106"/>
    </row>
    <row r="3393" spans="41:44" ht="15" customHeight="1">
      <c r="AO3393" s="106"/>
      <c r="AR3393" s="106"/>
    </row>
    <row r="3394" spans="41:44" ht="15" customHeight="1">
      <c r="AO3394" s="106"/>
      <c r="AR3394" s="106"/>
    </row>
    <row r="3395" spans="41:44" ht="15" customHeight="1">
      <c r="AO3395" s="106"/>
      <c r="AR3395" s="106"/>
    </row>
    <row r="3396" spans="41:44" ht="15" customHeight="1">
      <c r="AO3396" s="106"/>
      <c r="AR3396" s="106"/>
    </row>
    <row r="3397" spans="41:44" ht="15" customHeight="1">
      <c r="AO3397" s="108"/>
      <c r="AR3397" s="108"/>
    </row>
    <row r="3398" spans="41:44" ht="15" customHeight="1">
      <c r="AO3398" s="108"/>
      <c r="AR3398" s="108"/>
    </row>
    <row r="3399" spans="41:44" ht="15" customHeight="1">
      <c r="AO3399" s="108"/>
      <c r="AR3399" s="108"/>
    </row>
    <row r="3400" spans="41:44" ht="15" customHeight="1">
      <c r="AO3400" s="108"/>
      <c r="AR3400" s="108"/>
    </row>
    <row r="3401" spans="41:44" ht="15" customHeight="1">
      <c r="AO3401" s="108"/>
      <c r="AR3401" s="108"/>
    </row>
    <row r="3402" spans="41:44" ht="15" customHeight="1">
      <c r="AO3402" s="109"/>
      <c r="AR3402" s="109"/>
    </row>
    <row r="3403" spans="41:44" ht="15" customHeight="1">
      <c r="AO3403" s="104"/>
      <c r="AR3403" s="104"/>
    </row>
    <row r="3404" spans="41:44" ht="15" customHeight="1">
      <c r="AO3404" s="106"/>
      <c r="AR3404" s="106"/>
    </row>
    <row r="3405" spans="41:44" ht="15" customHeight="1">
      <c r="AO3405" s="106"/>
      <c r="AR3405" s="106"/>
    </row>
    <row r="3406" spans="41:44" ht="15" customHeight="1">
      <c r="AO3406" s="106"/>
      <c r="AR3406" s="106"/>
    </row>
    <row r="3407" spans="41:44" ht="15" customHeight="1">
      <c r="AO3407" s="106"/>
      <c r="AR3407" s="106"/>
    </row>
    <row r="3408" spans="41:44" ht="15" customHeight="1">
      <c r="AO3408" s="106"/>
      <c r="AR3408" s="106"/>
    </row>
    <row r="3409" spans="41:44" ht="15" customHeight="1">
      <c r="AO3409" s="106"/>
      <c r="AR3409" s="106"/>
    </row>
    <row r="3410" spans="41:44" ht="15" customHeight="1">
      <c r="AO3410" s="106"/>
      <c r="AR3410" s="106"/>
    </row>
    <row r="3411" spans="41:44" ht="15" customHeight="1">
      <c r="AO3411" s="108"/>
      <c r="AR3411" s="108"/>
    </row>
    <row r="3412" spans="41:44" ht="15" customHeight="1">
      <c r="AO3412" s="108"/>
      <c r="AR3412" s="108"/>
    </row>
    <row r="3413" spans="41:44" ht="15" customHeight="1">
      <c r="AO3413" s="108"/>
      <c r="AR3413" s="108"/>
    </row>
    <row r="3414" spans="41:44" ht="15" customHeight="1">
      <c r="AO3414" s="108"/>
      <c r="AR3414" s="108"/>
    </row>
    <row r="3415" spans="41:44" ht="15" customHeight="1">
      <c r="AO3415" s="108"/>
      <c r="AR3415" s="108"/>
    </row>
    <row r="3416" spans="41:44" ht="15" customHeight="1">
      <c r="AO3416" s="109"/>
      <c r="AR3416" s="109"/>
    </row>
    <row r="3417" spans="41:44" ht="15" customHeight="1">
      <c r="AO3417" s="104"/>
      <c r="AR3417" s="104"/>
    </row>
    <row r="3418" spans="41:44" ht="15" customHeight="1">
      <c r="AO3418" s="106"/>
      <c r="AR3418" s="106"/>
    </row>
    <row r="3419" spans="41:44" ht="15" customHeight="1">
      <c r="AO3419" s="106"/>
      <c r="AR3419" s="106"/>
    </row>
    <row r="3420" spans="41:44" ht="15" customHeight="1">
      <c r="AO3420" s="106"/>
      <c r="AR3420" s="106"/>
    </row>
    <row r="3421" spans="41:44" ht="15" customHeight="1">
      <c r="AO3421" s="106"/>
      <c r="AR3421" s="106"/>
    </row>
    <row r="3422" spans="41:44" ht="15" customHeight="1">
      <c r="AO3422" s="106"/>
      <c r="AR3422" s="106"/>
    </row>
    <row r="3423" spans="41:44" ht="15" customHeight="1">
      <c r="AO3423" s="106"/>
      <c r="AR3423" s="106"/>
    </row>
    <row r="3424" spans="41:44" ht="15" customHeight="1">
      <c r="AO3424" s="106"/>
      <c r="AR3424" s="106"/>
    </row>
    <row r="3425" spans="41:44" ht="15" customHeight="1">
      <c r="AO3425" s="108"/>
      <c r="AR3425" s="108"/>
    </row>
    <row r="3426" spans="41:44" ht="15" customHeight="1">
      <c r="AO3426" s="108"/>
      <c r="AR3426" s="108"/>
    </row>
    <row r="3427" spans="41:44" ht="15" customHeight="1">
      <c r="AO3427" s="108"/>
      <c r="AR3427" s="108"/>
    </row>
    <row r="3428" spans="41:44" ht="15" customHeight="1">
      <c r="AO3428" s="108"/>
      <c r="AR3428" s="108"/>
    </row>
    <row r="3429" spans="41:44" ht="15" customHeight="1">
      <c r="AO3429" s="108"/>
      <c r="AR3429" s="108"/>
    </row>
    <row r="3430" spans="41:44" ht="15" customHeight="1">
      <c r="AO3430" s="109"/>
      <c r="AR3430" s="109"/>
    </row>
    <row r="3431" spans="41:44" ht="15" customHeight="1">
      <c r="AO3431" s="104"/>
      <c r="AR3431" s="104"/>
    </row>
    <row r="3432" spans="41:44" ht="15" customHeight="1">
      <c r="AO3432" s="106"/>
      <c r="AR3432" s="106"/>
    </row>
    <row r="3433" spans="41:44" ht="15" customHeight="1">
      <c r="AO3433" s="106"/>
      <c r="AR3433" s="106"/>
    </row>
    <row r="3434" spans="41:44" ht="15" customHeight="1">
      <c r="AO3434" s="106"/>
      <c r="AR3434" s="106"/>
    </row>
    <row r="3435" spans="41:44" ht="15" customHeight="1">
      <c r="AO3435" s="106"/>
      <c r="AR3435" s="106"/>
    </row>
    <row r="3436" spans="41:44" ht="15" customHeight="1">
      <c r="AO3436" s="106"/>
      <c r="AR3436" s="106"/>
    </row>
    <row r="3437" spans="41:44" ht="15" customHeight="1">
      <c r="AO3437" s="106"/>
      <c r="AR3437" s="106"/>
    </row>
    <row r="3438" spans="41:44" ht="15" customHeight="1">
      <c r="AO3438" s="106"/>
      <c r="AR3438" s="106"/>
    </row>
    <row r="3439" spans="41:44" ht="15" customHeight="1">
      <c r="AO3439" s="108"/>
      <c r="AR3439" s="108"/>
    </row>
    <row r="3440" spans="41:44" ht="15" customHeight="1">
      <c r="AO3440" s="108"/>
      <c r="AR3440" s="108"/>
    </row>
    <row r="3441" spans="41:44" ht="15" customHeight="1">
      <c r="AO3441" s="108"/>
      <c r="AR3441" s="108"/>
    </row>
    <row r="3442" spans="41:44" ht="15" customHeight="1">
      <c r="AO3442" s="108"/>
      <c r="AR3442" s="108"/>
    </row>
    <row r="3443" spans="41:44" ht="15" customHeight="1">
      <c r="AO3443" s="108"/>
      <c r="AR3443" s="108"/>
    </row>
    <row r="3444" spans="41:44" ht="15" customHeight="1">
      <c r="AO3444" s="109"/>
      <c r="AR3444" s="109"/>
    </row>
    <row r="3445" spans="41:44" ht="15" customHeight="1">
      <c r="AO3445" s="104"/>
      <c r="AR3445" s="104"/>
    </row>
    <row r="3446" spans="41:44" ht="15" customHeight="1">
      <c r="AO3446" s="106"/>
      <c r="AR3446" s="106"/>
    </row>
    <row r="3447" spans="41:44" ht="15" customHeight="1">
      <c r="AO3447" s="106"/>
      <c r="AR3447" s="106"/>
    </row>
    <row r="3448" spans="41:44" ht="15" customHeight="1">
      <c r="AO3448" s="106"/>
      <c r="AR3448" s="106"/>
    </row>
    <row r="3449" spans="41:44" ht="15" customHeight="1">
      <c r="AO3449" s="106"/>
      <c r="AR3449" s="106"/>
    </row>
    <row r="3450" spans="41:44" ht="15" customHeight="1">
      <c r="AO3450" s="106"/>
      <c r="AR3450" s="106"/>
    </row>
    <row r="3451" spans="41:44" ht="15" customHeight="1">
      <c r="AO3451" s="106"/>
      <c r="AR3451" s="106"/>
    </row>
    <row r="3452" spans="41:44" ht="15" customHeight="1">
      <c r="AO3452" s="106"/>
      <c r="AR3452" s="106"/>
    </row>
    <row r="3453" spans="41:44" ht="15" customHeight="1">
      <c r="AO3453" s="108"/>
      <c r="AR3453" s="108"/>
    </row>
    <row r="3454" spans="41:44" ht="15" customHeight="1">
      <c r="AO3454" s="108"/>
      <c r="AR3454" s="108"/>
    </row>
    <row r="3455" spans="41:44" ht="15" customHeight="1">
      <c r="AO3455" s="108"/>
      <c r="AR3455" s="108"/>
    </row>
    <row r="3456" spans="41:44" ht="15" customHeight="1">
      <c r="AO3456" s="108"/>
      <c r="AR3456" s="108"/>
    </row>
    <row r="3457" spans="41:44" ht="15" customHeight="1">
      <c r="AO3457" s="108"/>
      <c r="AR3457" s="108"/>
    </row>
    <row r="3458" spans="41:44" ht="15" customHeight="1">
      <c r="AO3458" s="109"/>
      <c r="AR3458" s="109"/>
    </row>
    <row r="3459" spans="41:44" ht="15" customHeight="1">
      <c r="AO3459" s="104"/>
      <c r="AR3459" s="104"/>
    </row>
    <row r="3460" spans="41:44" ht="15" customHeight="1">
      <c r="AO3460" s="106"/>
      <c r="AR3460" s="106"/>
    </row>
    <row r="3461" spans="41:44" ht="15" customHeight="1">
      <c r="AO3461" s="106"/>
      <c r="AR3461" s="106"/>
    </row>
    <row r="3462" spans="41:44" ht="15" customHeight="1">
      <c r="AO3462" s="106"/>
      <c r="AR3462" s="106"/>
    </row>
    <row r="3463" spans="41:44" ht="15" customHeight="1">
      <c r="AO3463" s="106"/>
      <c r="AR3463" s="106"/>
    </row>
    <row r="3464" spans="41:44" ht="15" customHeight="1">
      <c r="AO3464" s="106"/>
      <c r="AR3464" s="106"/>
    </row>
    <row r="3465" spans="41:44" ht="15" customHeight="1">
      <c r="AO3465" s="106"/>
      <c r="AR3465" s="106"/>
    </row>
    <row r="3466" spans="41:44" ht="15" customHeight="1">
      <c r="AO3466" s="106"/>
      <c r="AR3466" s="106"/>
    </row>
    <row r="3467" spans="41:44" ht="15" customHeight="1">
      <c r="AO3467" s="108"/>
      <c r="AR3467" s="108"/>
    </row>
    <row r="3468" spans="41:44" ht="15" customHeight="1">
      <c r="AO3468" s="108"/>
      <c r="AR3468" s="108"/>
    </row>
    <row r="3469" spans="41:44" ht="15" customHeight="1">
      <c r="AO3469" s="108"/>
      <c r="AR3469" s="108"/>
    </row>
    <row r="3470" spans="41:44" ht="15" customHeight="1">
      <c r="AO3470" s="108"/>
      <c r="AR3470" s="108"/>
    </row>
    <row r="3471" spans="41:44" ht="15" customHeight="1">
      <c r="AO3471" s="108"/>
      <c r="AR3471" s="108"/>
    </row>
    <row r="3472" spans="41:44" ht="15" customHeight="1">
      <c r="AO3472" s="109"/>
      <c r="AR3472" s="109"/>
    </row>
    <row r="3473" spans="41:44" ht="15" customHeight="1">
      <c r="AO3473" s="104"/>
      <c r="AR3473" s="104"/>
    </row>
    <row r="3474" spans="41:44" ht="15" customHeight="1">
      <c r="AO3474" s="106"/>
      <c r="AR3474" s="106"/>
    </row>
    <row r="3475" spans="41:44" ht="15" customHeight="1">
      <c r="AO3475" s="106"/>
      <c r="AR3475" s="106"/>
    </row>
    <row r="3476" spans="41:44" ht="15" customHeight="1">
      <c r="AO3476" s="106"/>
      <c r="AR3476" s="106"/>
    </row>
    <row r="3477" spans="41:44" ht="15" customHeight="1">
      <c r="AO3477" s="106"/>
      <c r="AR3477" s="106"/>
    </row>
    <row r="3478" spans="41:44" ht="15" customHeight="1">
      <c r="AO3478" s="106"/>
      <c r="AR3478" s="106"/>
    </row>
    <row r="3479" spans="41:44" ht="15" customHeight="1">
      <c r="AO3479" s="106"/>
      <c r="AR3479" s="106"/>
    </row>
    <row r="3480" spans="41:44" ht="15" customHeight="1">
      <c r="AO3480" s="106"/>
      <c r="AR3480" s="106"/>
    </row>
    <row r="3481" spans="41:44" ht="15" customHeight="1">
      <c r="AO3481" s="108"/>
      <c r="AR3481" s="108"/>
    </row>
    <row r="3482" spans="41:44" ht="15" customHeight="1">
      <c r="AO3482" s="108"/>
      <c r="AR3482" s="108"/>
    </row>
    <row r="3483" spans="41:44" ht="15" customHeight="1">
      <c r="AO3483" s="108"/>
      <c r="AR3483" s="108"/>
    </row>
    <row r="3484" spans="41:44" ht="15" customHeight="1">
      <c r="AO3484" s="108"/>
      <c r="AR3484" s="108"/>
    </row>
    <row r="3485" spans="41:44" ht="15" customHeight="1">
      <c r="AO3485" s="108"/>
      <c r="AR3485" s="108"/>
    </row>
    <row r="3486" spans="41:44" ht="15" customHeight="1">
      <c r="AO3486" s="109"/>
      <c r="AR3486" s="109"/>
    </row>
    <row r="3487" spans="41:44" ht="15" customHeight="1">
      <c r="AO3487" s="104"/>
      <c r="AR3487" s="104"/>
    </row>
    <row r="3488" spans="41:44" ht="15" customHeight="1">
      <c r="AO3488" s="106"/>
      <c r="AR3488" s="106"/>
    </row>
    <row r="3489" spans="41:44" ht="15" customHeight="1">
      <c r="AO3489" s="106"/>
      <c r="AR3489" s="106"/>
    </row>
    <row r="3490" spans="41:44" ht="15" customHeight="1">
      <c r="AO3490" s="106"/>
      <c r="AR3490" s="106"/>
    </row>
    <row r="3491" spans="41:44" ht="15" customHeight="1">
      <c r="AO3491" s="106"/>
      <c r="AR3491" s="106"/>
    </row>
    <row r="3492" spans="41:44" ht="15" customHeight="1">
      <c r="AO3492" s="106"/>
      <c r="AR3492" s="106"/>
    </row>
    <row r="3493" spans="41:44" ht="15" customHeight="1">
      <c r="AO3493" s="106"/>
      <c r="AR3493" s="106"/>
    </row>
    <row r="3494" spans="41:44" ht="15" customHeight="1">
      <c r="AO3494" s="106"/>
      <c r="AR3494" s="106"/>
    </row>
    <row r="3495" spans="41:44" ht="15" customHeight="1">
      <c r="AO3495" s="108"/>
      <c r="AR3495" s="108"/>
    </row>
    <row r="3496" spans="41:44" ht="15" customHeight="1">
      <c r="AO3496" s="108"/>
      <c r="AR3496" s="108"/>
    </row>
    <row r="3497" spans="41:44" ht="15" customHeight="1">
      <c r="AO3497" s="108"/>
      <c r="AR3497" s="108"/>
    </row>
    <row r="3498" spans="41:44" ht="15" customHeight="1">
      <c r="AO3498" s="108"/>
      <c r="AR3498" s="108"/>
    </row>
    <row r="3499" spans="41:44" ht="15" customHeight="1">
      <c r="AO3499" s="108"/>
      <c r="AR3499" s="108"/>
    </row>
    <row r="3500" spans="41:44" ht="15" customHeight="1">
      <c r="AO3500" s="109"/>
      <c r="AR3500" s="109"/>
    </row>
    <row r="3501" spans="41:44" ht="15" customHeight="1">
      <c r="AO3501" s="104"/>
      <c r="AR3501" s="104"/>
    </row>
    <row r="3502" spans="41:44" ht="15" customHeight="1">
      <c r="AO3502" s="106"/>
      <c r="AR3502" s="106"/>
    </row>
    <row r="3503" spans="41:44" ht="15" customHeight="1">
      <c r="AO3503" s="106"/>
      <c r="AR3503" s="106"/>
    </row>
    <row r="3504" spans="41:44" ht="15" customHeight="1">
      <c r="AO3504" s="106"/>
      <c r="AR3504" s="106"/>
    </row>
    <row r="3505" spans="41:44" ht="15" customHeight="1">
      <c r="AO3505" s="106"/>
      <c r="AR3505" s="106"/>
    </row>
    <row r="3506" spans="41:44" ht="15" customHeight="1">
      <c r="AO3506" s="106"/>
      <c r="AR3506" s="106"/>
    </row>
    <row r="3507" spans="41:44" ht="15" customHeight="1">
      <c r="AO3507" s="106"/>
      <c r="AR3507" s="106"/>
    </row>
    <row r="3508" spans="41:44" ht="15" customHeight="1">
      <c r="AO3508" s="106"/>
      <c r="AR3508" s="106"/>
    </row>
    <row r="3509" spans="41:44" ht="15" customHeight="1">
      <c r="AO3509" s="108"/>
      <c r="AR3509" s="108"/>
    </row>
    <row r="3510" spans="41:44" ht="15" customHeight="1">
      <c r="AO3510" s="108"/>
      <c r="AR3510" s="108"/>
    </row>
    <row r="3511" spans="41:44" ht="15" customHeight="1">
      <c r="AO3511" s="108"/>
      <c r="AR3511" s="108"/>
    </row>
    <row r="3512" spans="41:44" ht="15" customHeight="1">
      <c r="AO3512" s="108"/>
      <c r="AR3512" s="108"/>
    </row>
    <row r="3513" spans="41:44" ht="15" customHeight="1">
      <c r="AO3513" s="108"/>
      <c r="AR3513" s="108"/>
    </row>
    <row r="3514" spans="41:44" ht="15" customHeight="1">
      <c r="AO3514" s="109"/>
      <c r="AR3514" s="109"/>
    </row>
    <row r="3515" spans="41:44" ht="15" customHeight="1">
      <c r="AO3515" s="104"/>
      <c r="AR3515" s="104"/>
    </row>
    <row r="3516" spans="41:44" ht="15" customHeight="1">
      <c r="AO3516" s="106"/>
      <c r="AR3516" s="106"/>
    </row>
    <row r="3517" spans="41:44" ht="15" customHeight="1">
      <c r="AO3517" s="106"/>
      <c r="AR3517" s="106"/>
    </row>
    <row r="3518" spans="41:44" ht="15" customHeight="1">
      <c r="AO3518" s="106"/>
      <c r="AR3518" s="106"/>
    </row>
    <row r="3519" spans="41:44" ht="15" customHeight="1">
      <c r="AO3519" s="106"/>
      <c r="AR3519" s="106"/>
    </row>
    <row r="3520" spans="41:44" ht="15" customHeight="1">
      <c r="AO3520" s="106"/>
      <c r="AR3520" s="106"/>
    </row>
    <row r="3521" spans="41:44" ht="15" customHeight="1">
      <c r="AO3521" s="106"/>
      <c r="AR3521" s="106"/>
    </row>
    <row r="3522" spans="41:44" ht="15" customHeight="1">
      <c r="AO3522" s="106"/>
      <c r="AR3522" s="106"/>
    </row>
    <row r="3523" spans="41:44" ht="15" customHeight="1">
      <c r="AO3523" s="108"/>
      <c r="AR3523" s="108"/>
    </row>
    <row r="3524" spans="41:44" ht="15" customHeight="1">
      <c r="AO3524" s="108"/>
      <c r="AR3524" s="108"/>
    </row>
    <row r="3525" spans="41:44" ht="15" customHeight="1">
      <c r="AO3525" s="108"/>
      <c r="AR3525" s="108"/>
    </row>
    <row r="3526" spans="41:44" ht="15" customHeight="1">
      <c r="AO3526" s="108"/>
      <c r="AR3526" s="108"/>
    </row>
    <row r="3527" spans="41:44" ht="15" customHeight="1">
      <c r="AO3527" s="108"/>
      <c r="AR3527" s="108"/>
    </row>
    <row r="3528" spans="41:44" ht="15" customHeight="1">
      <c r="AO3528" s="109"/>
      <c r="AR3528" s="109"/>
    </row>
    <row r="3529" spans="41:44" ht="15" customHeight="1">
      <c r="AO3529" s="104"/>
      <c r="AR3529" s="104"/>
    </row>
    <row r="3530" spans="41:44" ht="15" customHeight="1">
      <c r="AO3530" s="106"/>
      <c r="AR3530" s="106"/>
    </row>
    <row r="3531" spans="41:44" ht="15" customHeight="1">
      <c r="AO3531" s="106"/>
      <c r="AR3531" s="106"/>
    </row>
    <row r="3532" spans="41:44" ht="15" customHeight="1">
      <c r="AO3532" s="106"/>
      <c r="AR3532" s="106"/>
    </row>
    <row r="3533" spans="41:44" ht="15" customHeight="1">
      <c r="AO3533" s="106"/>
      <c r="AR3533" s="106"/>
    </row>
    <row r="3534" spans="41:44" ht="15" customHeight="1">
      <c r="AO3534" s="106"/>
      <c r="AR3534" s="106"/>
    </row>
    <row r="3535" spans="41:44" ht="15" customHeight="1">
      <c r="AO3535" s="106"/>
      <c r="AR3535" s="106"/>
    </row>
    <row r="3536" spans="41:44" ht="15" customHeight="1">
      <c r="AO3536" s="106"/>
      <c r="AR3536" s="106"/>
    </row>
    <row r="3537" spans="41:44" ht="15" customHeight="1">
      <c r="AO3537" s="108"/>
      <c r="AR3537" s="108"/>
    </row>
    <row r="3538" spans="41:44" ht="15" customHeight="1">
      <c r="AO3538" s="108"/>
      <c r="AR3538" s="108"/>
    </row>
    <row r="3539" spans="41:44" ht="15" customHeight="1">
      <c r="AO3539" s="108"/>
      <c r="AR3539" s="108"/>
    </row>
    <row r="3540" spans="41:44" ht="15" customHeight="1">
      <c r="AO3540" s="108"/>
      <c r="AR3540" s="108"/>
    </row>
    <row r="3541" spans="41:44" ht="15" customHeight="1">
      <c r="AO3541" s="108"/>
      <c r="AR3541" s="108"/>
    </row>
    <row r="3542" spans="41:44" ht="15" customHeight="1">
      <c r="AO3542" s="109"/>
      <c r="AR3542" s="109"/>
    </row>
    <row r="3543" spans="41:44" ht="15" customHeight="1">
      <c r="AO3543" s="104"/>
      <c r="AR3543" s="104"/>
    </row>
    <row r="3544" spans="41:44" ht="15" customHeight="1">
      <c r="AO3544" s="106"/>
      <c r="AR3544" s="106"/>
    </row>
    <row r="3545" spans="41:44" ht="15" customHeight="1">
      <c r="AO3545" s="106"/>
      <c r="AR3545" s="106"/>
    </row>
    <row r="3546" spans="41:44" ht="15" customHeight="1">
      <c r="AO3546" s="106"/>
      <c r="AR3546" s="106"/>
    </row>
    <row r="3547" spans="41:44" ht="15" customHeight="1">
      <c r="AO3547" s="106"/>
      <c r="AR3547" s="106"/>
    </row>
    <row r="3548" spans="41:44" ht="15" customHeight="1">
      <c r="AO3548" s="106"/>
      <c r="AR3548" s="106"/>
    </row>
    <row r="3549" spans="41:44" ht="15" customHeight="1">
      <c r="AO3549" s="106"/>
      <c r="AR3549" s="106"/>
    </row>
    <row r="3550" spans="41:44" ht="15" customHeight="1">
      <c r="AO3550" s="106"/>
      <c r="AR3550" s="106"/>
    </row>
    <row r="3551" spans="41:44" ht="15" customHeight="1">
      <c r="AO3551" s="108"/>
      <c r="AR3551" s="108"/>
    </row>
    <row r="3552" spans="41:44" ht="15" customHeight="1">
      <c r="AO3552" s="108"/>
      <c r="AR3552" s="108"/>
    </row>
    <row r="3553" spans="41:44" ht="15" customHeight="1">
      <c r="AO3553" s="108"/>
      <c r="AR3553" s="108"/>
    </row>
    <row r="3554" spans="41:44" ht="15" customHeight="1">
      <c r="AO3554" s="108"/>
      <c r="AR3554" s="108"/>
    </row>
    <row r="3555" spans="41:44" ht="15" customHeight="1">
      <c r="AO3555" s="108"/>
      <c r="AR3555" s="108"/>
    </row>
    <row r="3556" spans="41:44" ht="15" customHeight="1">
      <c r="AO3556" s="109"/>
      <c r="AR3556" s="109"/>
    </row>
    <row r="3557" spans="41:44" ht="15" customHeight="1">
      <c r="AO3557" s="104"/>
      <c r="AR3557" s="104"/>
    </row>
    <row r="3558" spans="41:44" ht="15" customHeight="1">
      <c r="AO3558" s="106"/>
      <c r="AR3558" s="106"/>
    </row>
    <row r="3559" spans="41:44" ht="15" customHeight="1">
      <c r="AO3559" s="106"/>
      <c r="AR3559" s="106"/>
    </row>
    <row r="3560" spans="41:44" ht="15" customHeight="1">
      <c r="AO3560" s="106"/>
      <c r="AR3560" s="106"/>
    </row>
    <row r="3561" spans="41:44" ht="15" customHeight="1">
      <c r="AO3561" s="106"/>
      <c r="AR3561" s="106"/>
    </row>
    <row r="3562" spans="41:44" ht="15" customHeight="1">
      <c r="AO3562" s="106"/>
      <c r="AR3562" s="106"/>
    </row>
    <row r="3563" spans="41:44" ht="15" customHeight="1">
      <c r="AO3563" s="106"/>
      <c r="AR3563" s="106"/>
    </row>
    <row r="3564" spans="41:44" ht="15" customHeight="1">
      <c r="AO3564" s="106"/>
      <c r="AR3564" s="106"/>
    </row>
    <row r="3565" spans="41:44" ht="15" customHeight="1">
      <c r="AO3565" s="108"/>
      <c r="AR3565" s="108"/>
    </row>
    <row r="3566" spans="41:44" ht="15" customHeight="1">
      <c r="AO3566" s="108"/>
      <c r="AR3566" s="108"/>
    </row>
    <row r="3567" spans="41:44" ht="15" customHeight="1">
      <c r="AO3567" s="108"/>
      <c r="AR3567" s="108"/>
    </row>
    <row r="3568" spans="41:44" ht="15" customHeight="1">
      <c r="AO3568" s="108"/>
      <c r="AR3568" s="108"/>
    </row>
    <row r="3569" spans="41:44" ht="15" customHeight="1">
      <c r="AO3569" s="108"/>
      <c r="AR3569" s="108"/>
    </row>
    <row r="3570" spans="41:44" ht="15" customHeight="1">
      <c r="AO3570" s="109"/>
      <c r="AR3570" s="109"/>
    </row>
    <row r="3571" spans="41:44" ht="15" customHeight="1">
      <c r="AO3571" s="104"/>
      <c r="AR3571" s="104"/>
    </row>
    <row r="3572" spans="41:44" ht="15" customHeight="1">
      <c r="AO3572" s="106"/>
      <c r="AR3572" s="106"/>
    </row>
    <row r="3573" spans="41:44" ht="15" customHeight="1">
      <c r="AO3573" s="106"/>
      <c r="AR3573" s="106"/>
    </row>
    <row r="3574" spans="41:44" ht="15" customHeight="1">
      <c r="AO3574" s="106"/>
      <c r="AR3574" s="106"/>
    </row>
    <row r="3575" spans="41:44" ht="15" customHeight="1">
      <c r="AO3575" s="106"/>
      <c r="AR3575" s="106"/>
    </row>
    <row r="3576" spans="41:44" ht="15" customHeight="1">
      <c r="AO3576" s="106"/>
      <c r="AR3576" s="106"/>
    </row>
    <row r="3577" spans="41:44" ht="15" customHeight="1">
      <c r="AO3577" s="106"/>
      <c r="AR3577" s="106"/>
    </row>
    <row r="3578" spans="41:44" ht="15" customHeight="1">
      <c r="AO3578" s="106"/>
      <c r="AR3578" s="106"/>
    </row>
    <row r="3579" spans="41:44" ht="15" customHeight="1">
      <c r="AO3579" s="108"/>
      <c r="AR3579" s="108"/>
    </row>
    <row r="3580" spans="41:44" ht="15" customHeight="1">
      <c r="AO3580" s="108"/>
      <c r="AR3580" s="108"/>
    </row>
    <row r="3581" spans="41:44" ht="15" customHeight="1">
      <c r="AO3581" s="108"/>
      <c r="AR3581" s="108"/>
    </row>
    <row r="3582" spans="41:44" ht="15" customHeight="1">
      <c r="AO3582" s="108"/>
      <c r="AR3582" s="108"/>
    </row>
    <row r="3583" spans="41:44" ht="15" customHeight="1">
      <c r="AO3583" s="108"/>
      <c r="AR3583" s="108"/>
    </row>
    <row r="3584" spans="41:44" ht="15" customHeight="1">
      <c r="AO3584" s="109"/>
      <c r="AR3584" s="109"/>
    </row>
    <row r="3585" spans="41:44" ht="15" customHeight="1">
      <c r="AO3585" s="104"/>
      <c r="AR3585" s="104"/>
    </row>
    <row r="3586" spans="41:44" ht="15" customHeight="1">
      <c r="AO3586" s="106"/>
      <c r="AR3586" s="106"/>
    </row>
    <row r="3587" spans="41:44" ht="15" customHeight="1">
      <c r="AO3587" s="106"/>
      <c r="AR3587" s="106"/>
    </row>
    <row r="3588" spans="41:44" ht="15" customHeight="1">
      <c r="AO3588" s="106"/>
      <c r="AR3588" s="106"/>
    </row>
    <row r="3589" spans="41:44" ht="15" customHeight="1">
      <c r="AO3589" s="106"/>
      <c r="AR3589" s="106"/>
    </row>
    <row r="3590" spans="41:44" ht="15" customHeight="1">
      <c r="AO3590" s="106"/>
      <c r="AR3590" s="106"/>
    </row>
    <row r="3591" spans="41:44" ht="15" customHeight="1">
      <c r="AO3591" s="106"/>
      <c r="AR3591" s="106"/>
    </row>
    <row r="3592" spans="41:44" ht="15" customHeight="1">
      <c r="AO3592" s="106"/>
      <c r="AR3592" s="106"/>
    </row>
    <row r="3593" spans="41:44" ht="15" customHeight="1">
      <c r="AO3593" s="108"/>
      <c r="AR3593" s="108"/>
    </row>
    <row r="3594" spans="41:44" ht="15" customHeight="1">
      <c r="AO3594" s="108"/>
      <c r="AR3594" s="108"/>
    </row>
    <row r="3595" spans="41:44" ht="15" customHeight="1">
      <c r="AO3595" s="108"/>
      <c r="AR3595" s="108"/>
    </row>
    <row r="3596" spans="41:44" ht="15" customHeight="1">
      <c r="AO3596" s="108"/>
      <c r="AR3596" s="108"/>
    </row>
    <row r="3597" spans="41:44" ht="15" customHeight="1">
      <c r="AO3597" s="108"/>
      <c r="AR3597" s="108"/>
    </row>
    <row r="3598" spans="41:44" ht="15" customHeight="1">
      <c r="AO3598" s="109"/>
      <c r="AR3598" s="109"/>
    </row>
    <row r="3599" spans="41:44" ht="15" customHeight="1">
      <c r="AO3599" s="104"/>
      <c r="AR3599" s="104"/>
    </row>
    <row r="3600" spans="41:44" ht="15" customHeight="1">
      <c r="AO3600" s="106"/>
      <c r="AR3600" s="106"/>
    </row>
    <row r="3601" spans="41:44" ht="15" customHeight="1">
      <c r="AO3601" s="106"/>
      <c r="AR3601" s="106"/>
    </row>
    <row r="3602" spans="41:44" ht="15" customHeight="1">
      <c r="AO3602" s="106"/>
      <c r="AR3602" s="106"/>
    </row>
    <row r="3603" spans="41:44" ht="15" customHeight="1">
      <c r="AO3603" s="106"/>
      <c r="AR3603" s="106"/>
    </row>
    <row r="3604" spans="41:44" ht="15" customHeight="1">
      <c r="AO3604" s="106"/>
      <c r="AR3604" s="106"/>
    </row>
    <row r="3605" spans="41:44" ht="15" customHeight="1">
      <c r="AO3605" s="106"/>
      <c r="AR3605" s="106"/>
    </row>
    <row r="3606" spans="41:44" ht="15" customHeight="1">
      <c r="AO3606" s="106"/>
      <c r="AR3606" s="106"/>
    </row>
    <row r="3607" spans="41:44" ht="15" customHeight="1">
      <c r="AO3607" s="108"/>
      <c r="AR3607" s="108"/>
    </row>
    <row r="3608" spans="41:44" ht="15" customHeight="1">
      <c r="AO3608" s="108"/>
      <c r="AR3608" s="108"/>
    </row>
    <row r="3609" spans="41:44" ht="15" customHeight="1">
      <c r="AO3609" s="108"/>
      <c r="AR3609" s="108"/>
    </row>
    <row r="3610" spans="41:44" ht="15" customHeight="1">
      <c r="AO3610" s="108"/>
      <c r="AR3610" s="108"/>
    </row>
    <row r="3611" spans="41:44" ht="15" customHeight="1">
      <c r="AO3611" s="108"/>
      <c r="AR3611" s="108"/>
    </row>
    <row r="3612" spans="41:44" ht="15" customHeight="1">
      <c r="AO3612" s="109"/>
      <c r="AR3612" s="109"/>
    </row>
    <row r="3613" spans="41:44" ht="15" customHeight="1">
      <c r="AO3613" s="104"/>
      <c r="AR3613" s="104"/>
    </row>
    <row r="3614" spans="41:44" ht="15" customHeight="1">
      <c r="AO3614" s="106"/>
      <c r="AR3614" s="106"/>
    </row>
    <row r="3615" spans="41:44" ht="15" customHeight="1">
      <c r="AO3615" s="106"/>
      <c r="AR3615" s="106"/>
    </row>
    <row r="3616" spans="41:44" ht="15" customHeight="1">
      <c r="AO3616" s="106"/>
      <c r="AR3616" s="106"/>
    </row>
    <row r="3617" spans="41:44" ht="15" customHeight="1">
      <c r="AO3617" s="106"/>
      <c r="AR3617" s="106"/>
    </row>
    <row r="3618" spans="41:44" ht="15" customHeight="1">
      <c r="AO3618" s="106"/>
      <c r="AR3618" s="106"/>
    </row>
    <row r="3619" spans="41:44" ht="15" customHeight="1">
      <c r="AO3619" s="106"/>
      <c r="AR3619" s="106"/>
    </row>
    <row r="3620" spans="41:44" ht="15" customHeight="1">
      <c r="AO3620" s="106"/>
      <c r="AR3620" s="106"/>
    </row>
    <row r="3621" spans="41:44" ht="15" customHeight="1">
      <c r="AO3621" s="108"/>
      <c r="AR3621" s="108"/>
    </row>
    <row r="3622" spans="41:44" ht="15" customHeight="1">
      <c r="AO3622" s="108"/>
      <c r="AR3622" s="108"/>
    </row>
    <row r="3623" spans="41:44" ht="15" customHeight="1">
      <c r="AO3623" s="108"/>
      <c r="AR3623" s="108"/>
    </row>
    <row r="3624" spans="41:44" ht="15" customHeight="1">
      <c r="AO3624" s="108"/>
      <c r="AR3624" s="108"/>
    </row>
    <row r="3625" spans="41:44" ht="15" customHeight="1">
      <c r="AO3625" s="108"/>
      <c r="AR3625" s="108"/>
    </row>
    <row r="3626" spans="41:44" ht="15" customHeight="1">
      <c r="AO3626" s="109"/>
      <c r="AR3626" s="109"/>
    </row>
    <row r="3627" spans="41:44" ht="15" customHeight="1">
      <c r="AO3627" s="104"/>
      <c r="AR3627" s="104"/>
    </row>
    <row r="3628" spans="41:44" ht="15" customHeight="1">
      <c r="AO3628" s="106"/>
      <c r="AR3628" s="106"/>
    </row>
    <row r="3629" spans="41:44" ht="15" customHeight="1">
      <c r="AO3629" s="106"/>
      <c r="AR3629" s="106"/>
    </row>
    <row r="3630" spans="41:44" ht="15" customHeight="1">
      <c r="AO3630" s="106"/>
      <c r="AR3630" s="106"/>
    </row>
    <row r="3631" spans="41:44" ht="15" customHeight="1">
      <c r="AO3631" s="106"/>
      <c r="AR3631" s="106"/>
    </row>
    <row r="3632" spans="41:44" ht="15" customHeight="1">
      <c r="AO3632" s="106"/>
      <c r="AR3632" s="106"/>
    </row>
    <row r="3633" spans="41:44" ht="15" customHeight="1">
      <c r="AO3633" s="106"/>
      <c r="AR3633" s="106"/>
    </row>
    <row r="3634" spans="41:44" ht="15" customHeight="1">
      <c r="AO3634" s="106"/>
      <c r="AR3634" s="106"/>
    </row>
    <row r="3635" spans="41:44" ht="15" customHeight="1">
      <c r="AO3635" s="108"/>
      <c r="AR3635" s="108"/>
    </row>
    <row r="3636" spans="41:44" ht="15" customHeight="1">
      <c r="AO3636" s="108"/>
      <c r="AR3636" s="108"/>
    </row>
    <row r="3637" spans="41:44" ht="15" customHeight="1">
      <c r="AO3637" s="108"/>
      <c r="AR3637" s="108"/>
    </row>
    <row r="3638" spans="41:44" ht="15" customHeight="1">
      <c r="AO3638" s="108"/>
      <c r="AR3638" s="108"/>
    </row>
    <row r="3639" spans="41:44" ht="15" customHeight="1">
      <c r="AO3639" s="108"/>
      <c r="AR3639" s="108"/>
    </row>
    <row r="3640" spans="41:44" ht="15" customHeight="1">
      <c r="AO3640" s="109"/>
      <c r="AR3640" s="109"/>
    </row>
    <row r="3641" spans="41:44" ht="15" customHeight="1">
      <c r="AO3641" s="104"/>
      <c r="AR3641" s="104"/>
    </row>
    <row r="3642" spans="41:44" ht="15" customHeight="1">
      <c r="AO3642" s="106"/>
      <c r="AR3642" s="106"/>
    </row>
    <row r="3643" spans="41:44" ht="15" customHeight="1">
      <c r="AO3643" s="106"/>
      <c r="AR3643" s="106"/>
    </row>
    <row r="3644" spans="41:44" ht="15" customHeight="1">
      <c r="AO3644" s="106"/>
      <c r="AR3644" s="106"/>
    </row>
    <row r="3645" spans="41:44" ht="15" customHeight="1">
      <c r="AO3645" s="106"/>
      <c r="AR3645" s="106"/>
    </row>
    <row r="3646" spans="41:44" ht="15" customHeight="1">
      <c r="AO3646" s="106"/>
      <c r="AR3646" s="106"/>
    </row>
    <row r="3647" spans="41:44" ht="15" customHeight="1">
      <c r="AO3647" s="106"/>
      <c r="AR3647" s="106"/>
    </row>
    <row r="3648" spans="41:44" ht="15" customHeight="1">
      <c r="AO3648" s="106"/>
      <c r="AR3648" s="106"/>
    </row>
    <row r="3649" spans="41:44" ht="15" customHeight="1">
      <c r="AO3649" s="108"/>
      <c r="AR3649" s="108"/>
    </row>
    <row r="3650" spans="41:44" ht="15" customHeight="1">
      <c r="AO3650" s="108"/>
      <c r="AR3650" s="108"/>
    </row>
    <row r="3651" spans="41:44" ht="15" customHeight="1">
      <c r="AO3651" s="108"/>
      <c r="AR3651" s="108"/>
    </row>
    <row r="3652" spans="41:44" ht="15" customHeight="1">
      <c r="AO3652" s="108"/>
      <c r="AR3652" s="108"/>
    </row>
    <row r="3653" spans="41:44" ht="15" customHeight="1">
      <c r="AO3653" s="108"/>
      <c r="AR3653" s="108"/>
    </row>
    <row r="3654" spans="41:44" ht="15" customHeight="1">
      <c r="AO3654" s="109"/>
      <c r="AR3654" s="109"/>
    </row>
    <row r="3655" spans="41:44" ht="15" customHeight="1">
      <c r="AO3655" s="104"/>
      <c r="AR3655" s="104"/>
    </row>
    <row r="3656" spans="41:44" ht="15" customHeight="1">
      <c r="AO3656" s="106"/>
      <c r="AR3656" s="106"/>
    </row>
    <row r="3657" spans="41:44" ht="15" customHeight="1">
      <c r="AO3657" s="106"/>
      <c r="AR3657" s="106"/>
    </row>
    <row r="3658" spans="41:44" ht="15" customHeight="1">
      <c r="AO3658" s="106"/>
      <c r="AR3658" s="106"/>
    </row>
    <row r="3659" spans="41:44" ht="15" customHeight="1">
      <c r="AO3659" s="106"/>
      <c r="AR3659" s="106"/>
    </row>
    <row r="3660" spans="41:44" ht="15" customHeight="1">
      <c r="AO3660" s="106"/>
      <c r="AR3660" s="106"/>
    </row>
    <row r="3661" spans="41:44" ht="15" customHeight="1">
      <c r="AO3661" s="106"/>
      <c r="AR3661" s="106"/>
    </row>
    <row r="3662" spans="41:44" ht="15" customHeight="1">
      <c r="AO3662" s="106"/>
      <c r="AR3662" s="106"/>
    </row>
    <row r="3663" spans="41:44" ht="15" customHeight="1">
      <c r="AO3663" s="108"/>
      <c r="AR3663" s="108"/>
    </row>
    <row r="3664" spans="41:44" ht="15" customHeight="1">
      <c r="AO3664" s="108"/>
      <c r="AR3664" s="108"/>
    </row>
    <row r="3665" spans="41:44" ht="15" customHeight="1">
      <c r="AO3665" s="108"/>
      <c r="AR3665" s="108"/>
    </row>
    <row r="3666" spans="41:44" ht="15" customHeight="1">
      <c r="AO3666" s="108"/>
      <c r="AR3666" s="108"/>
    </row>
    <row r="3667" spans="41:44" ht="15" customHeight="1">
      <c r="AO3667" s="108"/>
      <c r="AR3667" s="108"/>
    </row>
    <row r="3668" spans="41:44" ht="15" customHeight="1">
      <c r="AO3668" s="109"/>
      <c r="AR3668" s="109"/>
    </row>
    <row r="3669" spans="41:44" ht="15" customHeight="1">
      <c r="AO3669" s="104"/>
      <c r="AR3669" s="104"/>
    </row>
    <row r="3670" spans="41:44" ht="15" customHeight="1">
      <c r="AO3670" s="106"/>
      <c r="AR3670" s="106"/>
    </row>
    <row r="3671" spans="41:44" ht="15" customHeight="1">
      <c r="AO3671" s="106"/>
      <c r="AR3671" s="106"/>
    </row>
    <row r="3672" spans="41:44" ht="15" customHeight="1">
      <c r="AO3672" s="106"/>
      <c r="AR3672" s="106"/>
    </row>
    <row r="3673" spans="41:44" ht="15" customHeight="1">
      <c r="AO3673" s="106"/>
      <c r="AR3673" s="106"/>
    </row>
    <row r="3674" spans="41:44" ht="15" customHeight="1">
      <c r="AO3674" s="106"/>
      <c r="AR3674" s="106"/>
    </row>
    <row r="3675" spans="41:44" ht="15" customHeight="1">
      <c r="AO3675" s="106"/>
      <c r="AR3675" s="106"/>
    </row>
    <row r="3676" spans="41:44" ht="15" customHeight="1">
      <c r="AO3676" s="106"/>
      <c r="AR3676" s="106"/>
    </row>
    <row r="3677" spans="41:44" ht="15" customHeight="1">
      <c r="AO3677" s="108"/>
      <c r="AR3677" s="108"/>
    </row>
    <row r="3678" spans="41:44" ht="15" customHeight="1">
      <c r="AO3678" s="108"/>
      <c r="AR3678" s="108"/>
    </row>
    <row r="3679" spans="41:44" ht="15" customHeight="1">
      <c r="AO3679" s="108"/>
      <c r="AR3679" s="108"/>
    </row>
    <row r="3680" spans="41:44" ht="15" customHeight="1">
      <c r="AO3680" s="108"/>
      <c r="AR3680" s="108"/>
    </row>
    <row r="3681" spans="41:44" ht="15" customHeight="1">
      <c r="AO3681" s="108"/>
      <c r="AR3681" s="108"/>
    </row>
    <row r="3682" spans="41:44" ht="15" customHeight="1">
      <c r="AO3682" s="109"/>
      <c r="AR3682" s="109"/>
    </row>
    <row r="3683" spans="41:44" ht="15" customHeight="1">
      <c r="AO3683" s="104"/>
      <c r="AR3683" s="104"/>
    </row>
    <row r="3684" spans="41:44" ht="15" customHeight="1">
      <c r="AO3684" s="106"/>
      <c r="AR3684" s="106"/>
    </row>
    <row r="3685" spans="41:44" ht="15" customHeight="1">
      <c r="AO3685" s="106"/>
      <c r="AR3685" s="106"/>
    </row>
    <row r="3686" spans="41:44" ht="15" customHeight="1">
      <c r="AO3686" s="106"/>
      <c r="AR3686" s="106"/>
    </row>
    <row r="3687" spans="41:44" ht="15" customHeight="1">
      <c r="AO3687" s="106"/>
      <c r="AR3687" s="106"/>
    </row>
    <row r="3688" spans="41:44" ht="15" customHeight="1">
      <c r="AO3688" s="106"/>
      <c r="AR3688" s="106"/>
    </row>
    <row r="3689" spans="41:44" ht="15" customHeight="1">
      <c r="AO3689" s="106"/>
      <c r="AR3689" s="106"/>
    </row>
    <row r="3690" spans="41:44" ht="15" customHeight="1">
      <c r="AO3690" s="106"/>
      <c r="AR3690" s="106"/>
    </row>
    <row r="3691" spans="41:44" ht="15" customHeight="1">
      <c r="AO3691" s="108"/>
      <c r="AR3691" s="108"/>
    </row>
    <row r="3692" spans="41:44" ht="15" customHeight="1">
      <c r="AO3692" s="108"/>
      <c r="AR3692" s="108"/>
    </row>
    <row r="3693" spans="41:44" ht="15" customHeight="1">
      <c r="AO3693" s="108"/>
      <c r="AR3693" s="108"/>
    </row>
    <row r="3694" spans="41:44" ht="15" customHeight="1">
      <c r="AO3694" s="108"/>
      <c r="AR3694" s="108"/>
    </row>
    <row r="3695" spans="41:44" ht="15" customHeight="1">
      <c r="AO3695" s="108"/>
      <c r="AR3695" s="108"/>
    </row>
    <row r="3696" spans="41:44" ht="15" customHeight="1">
      <c r="AO3696" s="109"/>
      <c r="AR3696" s="109"/>
    </row>
    <row r="3697" spans="41:44" ht="15" customHeight="1">
      <c r="AO3697" s="104"/>
      <c r="AR3697" s="104"/>
    </row>
    <row r="3698" spans="41:44" ht="15" customHeight="1">
      <c r="AO3698" s="106"/>
      <c r="AR3698" s="106"/>
    </row>
    <row r="3699" spans="41:44" ht="15" customHeight="1">
      <c r="AO3699" s="106"/>
      <c r="AR3699" s="106"/>
    </row>
    <row r="3700" spans="41:44" ht="15" customHeight="1">
      <c r="AO3700" s="106"/>
      <c r="AR3700" s="106"/>
    </row>
    <row r="3701" spans="41:44" ht="15" customHeight="1">
      <c r="AO3701" s="106"/>
      <c r="AR3701" s="106"/>
    </row>
    <row r="3702" spans="41:44" ht="15" customHeight="1">
      <c r="AO3702" s="106"/>
      <c r="AR3702" s="106"/>
    </row>
    <row r="3703" spans="41:44" ht="15" customHeight="1">
      <c r="AO3703" s="106"/>
      <c r="AR3703" s="106"/>
    </row>
    <row r="3704" spans="41:44" ht="15" customHeight="1">
      <c r="AO3704" s="106"/>
      <c r="AR3704" s="106"/>
    </row>
    <row r="3705" spans="41:44" ht="15" customHeight="1">
      <c r="AO3705" s="108"/>
      <c r="AR3705" s="108"/>
    </row>
    <row r="3706" spans="41:44" ht="15" customHeight="1">
      <c r="AO3706" s="108"/>
      <c r="AR3706" s="108"/>
    </row>
    <row r="3707" spans="41:44" ht="15" customHeight="1">
      <c r="AO3707" s="108"/>
      <c r="AR3707" s="108"/>
    </row>
    <row r="3708" spans="41:44" ht="15" customHeight="1">
      <c r="AO3708" s="108"/>
      <c r="AR3708" s="108"/>
    </row>
    <row r="3709" spans="41:44" ht="15" customHeight="1">
      <c r="AO3709" s="108"/>
      <c r="AR3709" s="108"/>
    </row>
    <row r="3710" spans="41:44" ht="15" customHeight="1">
      <c r="AO3710" s="109"/>
      <c r="AR3710" s="109"/>
    </row>
    <row r="3711" spans="41:44" ht="15" customHeight="1">
      <c r="AO3711" s="104"/>
      <c r="AR3711" s="104"/>
    </row>
    <row r="3712" spans="41:44" ht="15" customHeight="1">
      <c r="AO3712" s="106"/>
      <c r="AR3712" s="106"/>
    </row>
    <row r="3713" spans="41:44" ht="15" customHeight="1">
      <c r="AO3713" s="106"/>
      <c r="AR3713" s="106"/>
    </row>
    <row r="3714" spans="41:44" ht="15" customHeight="1">
      <c r="AO3714" s="106"/>
      <c r="AR3714" s="106"/>
    </row>
    <row r="3715" spans="41:44" ht="15" customHeight="1">
      <c r="AO3715" s="106"/>
      <c r="AR3715" s="106"/>
    </row>
    <row r="3716" spans="41:44" ht="15" customHeight="1">
      <c r="AO3716" s="106"/>
      <c r="AR3716" s="106"/>
    </row>
    <row r="3717" spans="41:44" ht="15" customHeight="1">
      <c r="AO3717" s="106"/>
      <c r="AR3717" s="106"/>
    </row>
    <row r="3718" spans="41:44" ht="15" customHeight="1">
      <c r="AO3718" s="106"/>
      <c r="AR3718" s="106"/>
    </row>
    <row r="3719" spans="41:44" ht="15" customHeight="1">
      <c r="AO3719" s="108"/>
      <c r="AR3719" s="108"/>
    </row>
    <row r="3720" spans="41:44" ht="15" customHeight="1">
      <c r="AO3720" s="108"/>
      <c r="AR3720" s="108"/>
    </row>
    <row r="3721" spans="41:44" ht="15" customHeight="1">
      <c r="AO3721" s="108"/>
      <c r="AR3721" s="108"/>
    </row>
    <row r="3722" spans="41:44" ht="15" customHeight="1">
      <c r="AO3722" s="108"/>
      <c r="AR3722" s="108"/>
    </row>
    <row r="3723" spans="41:44" ht="15" customHeight="1">
      <c r="AO3723" s="108"/>
      <c r="AR3723" s="108"/>
    </row>
    <row r="3724" spans="41:44" ht="15" customHeight="1">
      <c r="AO3724" s="109"/>
      <c r="AR3724" s="109"/>
    </row>
    <row r="3725" spans="41:44" ht="15" customHeight="1">
      <c r="AO3725" s="104"/>
      <c r="AR3725" s="104"/>
    </row>
    <row r="3726" spans="41:44" ht="15" customHeight="1">
      <c r="AO3726" s="106"/>
      <c r="AR3726" s="106"/>
    </row>
    <row r="3727" spans="41:44" ht="15" customHeight="1">
      <c r="AO3727" s="106"/>
      <c r="AR3727" s="106"/>
    </row>
    <row r="3728" spans="41:44" ht="15" customHeight="1">
      <c r="AO3728" s="106"/>
      <c r="AR3728" s="106"/>
    </row>
    <row r="3729" spans="41:44" ht="15" customHeight="1">
      <c r="AO3729" s="106"/>
      <c r="AR3729" s="106"/>
    </row>
    <row r="3730" spans="41:44" ht="15" customHeight="1">
      <c r="AO3730" s="106"/>
      <c r="AR3730" s="106"/>
    </row>
    <row r="3731" spans="41:44" ht="15" customHeight="1">
      <c r="AO3731" s="106"/>
      <c r="AR3731" s="106"/>
    </row>
    <row r="3732" spans="41:44" ht="15" customHeight="1">
      <c r="AO3732" s="106"/>
      <c r="AR3732" s="106"/>
    </row>
    <row r="3733" spans="41:44" ht="15" customHeight="1">
      <c r="AO3733" s="108"/>
      <c r="AR3733" s="108"/>
    </row>
    <row r="3734" spans="41:44" ht="15" customHeight="1">
      <c r="AO3734" s="108"/>
      <c r="AR3734" s="108"/>
    </row>
    <row r="3735" spans="41:44" ht="15" customHeight="1">
      <c r="AO3735" s="108"/>
      <c r="AR3735" s="108"/>
    </row>
    <row r="3736" spans="41:44" ht="15" customHeight="1">
      <c r="AO3736" s="108"/>
      <c r="AR3736" s="108"/>
    </row>
    <row r="3737" spans="41:44" ht="15" customHeight="1">
      <c r="AO3737" s="108"/>
      <c r="AR3737" s="108"/>
    </row>
    <row r="3738" spans="41:44" ht="15" customHeight="1">
      <c r="AO3738" s="109"/>
      <c r="AR3738" s="109"/>
    </row>
    <row r="3739" spans="41:44" ht="15" customHeight="1">
      <c r="AO3739" s="104"/>
      <c r="AR3739" s="104"/>
    </row>
    <row r="3740" spans="41:44" ht="15" customHeight="1">
      <c r="AO3740" s="106"/>
      <c r="AR3740" s="106"/>
    </row>
    <row r="3741" spans="41:44" ht="15" customHeight="1">
      <c r="AO3741" s="106"/>
      <c r="AR3741" s="106"/>
    </row>
    <row r="3742" spans="41:44" ht="15" customHeight="1">
      <c r="AO3742" s="106"/>
      <c r="AR3742" s="106"/>
    </row>
    <row r="3743" spans="41:44" ht="15" customHeight="1">
      <c r="AO3743" s="106"/>
      <c r="AR3743" s="106"/>
    </row>
    <row r="3744" spans="41:44" ht="15" customHeight="1">
      <c r="AO3744" s="106"/>
      <c r="AR3744" s="106"/>
    </row>
    <row r="3745" spans="41:44" ht="15" customHeight="1">
      <c r="AO3745" s="106"/>
      <c r="AR3745" s="106"/>
    </row>
    <row r="3746" spans="41:44" ht="15" customHeight="1">
      <c r="AO3746" s="106"/>
      <c r="AR3746" s="106"/>
    </row>
    <row r="3747" spans="41:44" ht="15" customHeight="1">
      <c r="AO3747" s="108"/>
      <c r="AR3747" s="108"/>
    </row>
    <row r="3748" spans="41:44" ht="15" customHeight="1">
      <c r="AO3748" s="108"/>
      <c r="AR3748" s="108"/>
    </row>
    <row r="3749" spans="41:44" ht="15" customHeight="1">
      <c r="AO3749" s="108"/>
      <c r="AR3749" s="108"/>
    </row>
    <row r="3750" spans="41:44" ht="15" customHeight="1">
      <c r="AO3750" s="108"/>
      <c r="AR3750" s="108"/>
    </row>
    <row r="3751" spans="41:44" ht="15" customHeight="1">
      <c r="AO3751" s="108"/>
      <c r="AR3751" s="108"/>
    </row>
    <row r="3752" spans="41:44" ht="15" customHeight="1">
      <c r="AO3752" s="109"/>
      <c r="AR3752" s="109"/>
    </row>
    <row r="3753" spans="41:44" ht="15" customHeight="1">
      <c r="AO3753" s="104"/>
      <c r="AR3753" s="104"/>
    </row>
    <row r="3754" spans="41:44" ht="15" customHeight="1">
      <c r="AO3754" s="106"/>
      <c r="AR3754" s="106"/>
    </row>
    <row r="3755" spans="41:44" ht="15" customHeight="1">
      <c r="AO3755" s="106"/>
      <c r="AR3755" s="106"/>
    </row>
    <row r="3756" spans="41:44" ht="15" customHeight="1">
      <c r="AO3756" s="106"/>
      <c r="AR3756" s="106"/>
    </row>
    <row r="3757" spans="41:44" ht="15" customHeight="1">
      <c r="AO3757" s="106"/>
      <c r="AR3757" s="106"/>
    </row>
    <row r="3758" spans="41:44" ht="15" customHeight="1">
      <c r="AO3758" s="106"/>
      <c r="AR3758" s="106"/>
    </row>
    <row r="3759" spans="41:44" ht="15" customHeight="1">
      <c r="AO3759" s="106"/>
      <c r="AR3759" s="106"/>
    </row>
    <row r="3760" spans="41:44" ht="15" customHeight="1">
      <c r="AO3760" s="106"/>
      <c r="AR3760" s="106"/>
    </row>
    <row r="3761" spans="41:44" ht="15" customHeight="1">
      <c r="AO3761" s="108"/>
      <c r="AR3761" s="108"/>
    </row>
    <row r="3762" spans="41:44" ht="15" customHeight="1">
      <c r="AO3762" s="108"/>
      <c r="AR3762" s="108"/>
    </row>
    <row r="3763" spans="41:44" ht="15" customHeight="1">
      <c r="AO3763" s="108"/>
      <c r="AR3763" s="108"/>
    </row>
    <row r="3764" spans="41:44" ht="15" customHeight="1">
      <c r="AO3764" s="108"/>
      <c r="AR3764" s="108"/>
    </row>
    <row r="3765" spans="41:44" ht="15" customHeight="1">
      <c r="AO3765" s="108"/>
      <c r="AR3765" s="108"/>
    </row>
    <row r="3766" spans="41:44" ht="15" customHeight="1">
      <c r="AO3766" s="109"/>
      <c r="AR3766" s="109"/>
    </row>
    <row r="3767" spans="41:44" ht="15" customHeight="1">
      <c r="AO3767" s="104"/>
      <c r="AR3767" s="104"/>
    </row>
    <row r="3768" spans="41:44" ht="15" customHeight="1">
      <c r="AO3768" s="106"/>
      <c r="AR3768" s="106"/>
    </row>
    <row r="3769" spans="41:44" ht="15" customHeight="1">
      <c r="AO3769" s="106"/>
      <c r="AR3769" s="106"/>
    </row>
    <row r="3770" spans="41:44" ht="15" customHeight="1">
      <c r="AO3770" s="106"/>
      <c r="AR3770" s="106"/>
    </row>
    <row r="3771" spans="41:44" ht="15" customHeight="1">
      <c r="AO3771" s="106"/>
      <c r="AR3771" s="106"/>
    </row>
    <row r="3772" spans="41:44" ht="15" customHeight="1">
      <c r="AO3772" s="106"/>
      <c r="AR3772" s="106"/>
    </row>
    <row r="3773" spans="41:44" ht="15" customHeight="1">
      <c r="AO3773" s="106"/>
      <c r="AR3773" s="106"/>
    </row>
    <row r="3774" spans="41:44" ht="15" customHeight="1">
      <c r="AO3774" s="106"/>
      <c r="AR3774" s="106"/>
    </row>
    <row r="3775" spans="41:44" ht="15" customHeight="1">
      <c r="AO3775" s="108"/>
      <c r="AR3775" s="108"/>
    </row>
    <row r="3776" spans="41:44" ht="15" customHeight="1">
      <c r="AO3776" s="108"/>
      <c r="AR3776" s="108"/>
    </row>
    <row r="3777" spans="41:44" ht="15" customHeight="1">
      <c r="AO3777" s="108"/>
      <c r="AR3777" s="108"/>
    </row>
    <row r="3778" spans="41:44" ht="15" customHeight="1">
      <c r="AO3778" s="108"/>
      <c r="AR3778" s="108"/>
    </row>
    <row r="3779" spans="41:44" ht="15" customHeight="1">
      <c r="AO3779" s="108"/>
      <c r="AR3779" s="108"/>
    </row>
    <row r="3780" spans="41:44" ht="15" customHeight="1">
      <c r="AO3780" s="109"/>
      <c r="AR3780" s="109"/>
    </row>
    <row r="3781" spans="41:44" ht="15" customHeight="1">
      <c r="AO3781" s="104"/>
      <c r="AR3781" s="104"/>
    </row>
    <row r="3782" spans="41:44" ht="15" customHeight="1">
      <c r="AO3782" s="106"/>
      <c r="AR3782" s="106"/>
    </row>
    <row r="3783" spans="41:44" ht="15" customHeight="1">
      <c r="AO3783" s="106"/>
      <c r="AR3783" s="106"/>
    </row>
    <row r="3784" spans="41:44" ht="15" customHeight="1">
      <c r="AO3784" s="106"/>
      <c r="AR3784" s="106"/>
    </row>
    <row r="3785" spans="41:44" ht="15" customHeight="1">
      <c r="AO3785" s="106"/>
      <c r="AR3785" s="106"/>
    </row>
    <row r="3786" spans="41:44" ht="15" customHeight="1">
      <c r="AO3786" s="106"/>
      <c r="AR3786" s="106"/>
    </row>
    <row r="3787" spans="41:44" ht="15" customHeight="1">
      <c r="AO3787" s="106"/>
      <c r="AR3787" s="106"/>
    </row>
    <row r="3788" spans="41:44" ht="15" customHeight="1">
      <c r="AO3788" s="106"/>
      <c r="AR3788" s="106"/>
    </row>
    <row r="3789" spans="41:44" ht="15" customHeight="1">
      <c r="AO3789" s="108"/>
      <c r="AR3789" s="108"/>
    </row>
    <row r="3790" spans="41:44" ht="15" customHeight="1">
      <c r="AO3790" s="108"/>
      <c r="AR3790" s="108"/>
    </row>
    <row r="3791" spans="41:44" ht="15" customHeight="1">
      <c r="AO3791" s="108"/>
      <c r="AR3791" s="108"/>
    </row>
    <row r="3792" spans="41:44" ht="15" customHeight="1">
      <c r="AO3792" s="108"/>
      <c r="AR3792" s="108"/>
    </row>
    <row r="3793" spans="41:44" ht="15" customHeight="1">
      <c r="AO3793" s="108"/>
      <c r="AR3793" s="108"/>
    </row>
    <row r="3794" spans="41:44" ht="15" customHeight="1">
      <c r="AO3794" s="109"/>
      <c r="AR3794" s="109"/>
    </row>
    <row r="3795" spans="41:44" ht="15" customHeight="1">
      <c r="AO3795" s="104"/>
      <c r="AR3795" s="104"/>
    </row>
    <row r="3796" spans="41:44" ht="15" customHeight="1">
      <c r="AO3796" s="106"/>
      <c r="AR3796" s="106"/>
    </row>
    <row r="3797" spans="41:44" ht="15" customHeight="1">
      <c r="AO3797" s="106"/>
      <c r="AR3797" s="106"/>
    </row>
    <row r="3798" spans="41:44" ht="15" customHeight="1">
      <c r="AO3798" s="106"/>
      <c r="AR3798" s="106"/>
    </row>
    <row r="3799" spans="41:44" ht="15" customHeight="1">
      <c r="AO3799" s="106"/>
      <c r="AR3799" s="106"/>
    </row>
    <row r="3800" spans="41:44" ht="15" customHeight="1">
      <c r="AO3800" s="106"/>
      <c r="AR3800" s="106"/>
    </row>
    <row r="3801" spans="41:44" ht="15" customHeight="1">
      <c r="AO3801" s="106"/>
      <c r="AR3801" s="106"/>
    </row>
    <row r="3802" spans="41:44" ht="15" customHeight="1">
      <c r="AO3802" s="106"/>
      <c r="AR3802" s="106"/>
    </row>
    <row r="3803" spans="41:44" ht="15" customHeight="1">
      <c r="AO3803" s="108"/>
      <c r="AR3803" s="108"/>
    </row>
    <row r="3804" spans="41:44" ht="15" customHeight="1">
      <c r="AO3804" s="108"/>
      <c r="AR3804" s="108"/>
    </row>
    <row r="3805" spans="41:44" ht="15" customHeight="1">
      <c r="AO3805" s="108"/>
      <c r="AR3805" s="108"/>
    </row>
    <row r="3806" spans="41:44" ht="15" customHeight="1">
      <c r="AO3806" s="108"/>
      <c r="AR3806" s="108"/>
    </row>
    <row r="3807" spans="41:44" ht="15" customHeight="1">
      <c r="AO3807" s="108"/>
      <c r="AR3807" s="108"/>
    </row>
    <row r="3808" spans="41:44" ht="15" customHeight="1">
      <c r="AO3808" s="109"/>
      <c r="AR3808" s="109"/>
    </row>
    <row r="3809" spans="41:44" ht="15" customHeight="1">
      <c r="AO3809" s="104"/>
      <c r="AR3809" s="104"/>
    </row>
    <row r="3810" spans="41:44" ht="15" customHeight="1">
      <c r="AO3810" s="106"/>
      <c r="AR3810" s="106"/>
    </row>
    <row r="3811" spans="41:44" ht="15" customHeight="1">
      <c r="AO3811" s="106"/>
      <c r="AR3811" s="106"/>
    </row>
    <row r="3812" spans="41:44" ht="15" customHeight="1">
      <c r="AO3812" s="106"/>
      <c r="AR3812" s="106"/>
    </row>
    <row r="3813" spans="41:44" ht="15" customHeight="1">
      <c r="AO3813" s="106"/>
      <c r="AR3813" s="106"/>
    </row>
    <row r="3814" spans="41:44" ht="15" customHeight="1">
      <c r="AO3814" s="106"/>
      <c r="AR3814" s="106"/>
    </row>
    <row r="3815" spans="41:44" ht="15" customHeight="1">
      <c r="AO3815" s="106"/>
      <c r="AR3815" s="106"/>
    </row>
    <row r="3816" spans="41:44" ht="15" customHeight="1">
      <c r="AO3816" s="106"/>
      <c r="AR3816" s="106"/>
    </row>
    <row r="3817" spans="41:44" ht="15" customHeight="1">
      <c r="AO3817" s="108"/>
      <c r="AR3817" s="108"/>
    </row>
    <row r="3818" spans="41:44" ht="15" customHeight="1">
      <c r="AO3818" s="108"/>
      <c r="AR3818" s="108"/>
    </row>
    <row r="3819" spans="41:44" ht="15" customHeight="1">
      <c r="AO3819" s="108"/>
      <c r="AR3819" s="108"/>
    </row>
    <row r="3820" spans="41:44" ht="15" customHeight="1">
      <c r="AO3820" s="108"/>
      <c r="AR3820" s="108"/>
    </row>
    <row r="3821" spans="41:44" ht="15" customHeight="1">
      <c r="AO3821" s="108"/>
      <c r="AR3821" s="108"/>
    </row>
    <row r="3822" spans="41:44" ht="15" customHeight="1">
      <c r="AO3822" s="109"/>
      <c r="AR3822" s="109"/>
    </row>
    <row r="3823" spans="41:44" ht="15" customHeight="1">
      <c r="AO3823" s="104"/>
      <c r="AR3823" s="104"/>
    </row>
    <row r="3824" spans="41:44" ht="15" customHeight="1">
      <c r="AO3824" s="106"/>
      <c r="AR3824" s="106"/>
    </row>
    <row r="3825" spans="41:44" ht="15" customHeight="1">
      <c r="AO3825" s="106"/>
      <c r="AR3825" s="106"/>
    </row>
    <row r="3826" spans="41:44" ht="15" customHeight="1">
      <c r="AO3826" s="106"/>
      <c r="AR3826" s="106"/>
    </row>
    <row r="3827" spans="41:44" ht="15" customHeight="1">
      <c r="AO3827" s="106"/>
      <c r="AR3827" s="106"/>
    </row>
    <row r="3828" spans="41:44" ht="15" customHeight="1">
      <c r="AO3828" s="106"/>
      <c r="AR3828" s="106"/>
    </row>
    <row r="3829" spans="41:44" ht="15" customHeight="1">
      <c r="AO3829" s="106"/>
      <c r="AR3829" s="106"/>
    </row>
    <row r="3830" spans="41:44" ht="15" customHeight="1">
      <c r="AO3830" s="106"/>
      <c r="AR3830" s="106"/>
    </row>
    <row r="3831" spans="41:44" ht="15" customHeight="1">
      <c r="AO3831" s="108"/>
      <c r="AR3831" s="108"/>
    </row>
    <row r="3832" spans="41:44" ht="15" customHeight="1">
      <c r="AO3832" s="108"/>
      <c r="AR3832" s="108"/>
    </row>
    <row r="3833" spans="41:44" ht="15" customHeight="1">
      <c r="AO3833" s="108"/>
      <c r="AR3833" s="108"/>
    </row>
    <row r="3834" spans="41:44" ht="15" customHeight="1">
      <c r="AO3834" s="108"/>
      <c r="AR3834" s="108"/>
    </row>
    <row r="3835" spans="41:44" ht="15" customHeight="1">
      <c r="AO3835" s="108"/>
      <c r="AR3835" s="108"/>
    </row>
    <row r="3836" spans="41:44" ht="15" customHeight="1">
      <c r="AO3836" s="109"/>
      <c r="AR3836" s="109"/>
    </row>
    <row r="3837" spans="41:44" ht="15" customHeight="1">
      <c r="AO3837" s="104"/>
      <c r="AR3837" s="104"/>
    </row>
    <row r="3838" spans="41:44" ht="15" customHeight="1">
      <c r="AO3838" s="106"/>
      <c r="AR3838" s="106"/>
    </row>
    <row r="3839" spans="41:44" ht="15" customHeight="1">
      <c r="AO3839" s="106"/>
      <c r="AR3839" s="106"/>
    </row>
    <row r="3840" spans="41:44" ht="15" customHeight="1">
      <c r="AO3840" s="106"/>
      <c r="AR3840" s="106"/>
    </row>
    <row r="3841" spans="41:44" ht="15" customHeight="1">
      <c r="AO3841" s="106"/>
      <c r="AR3841" s="106"/>
    </row>
    <row r="3842" spans="41:44" ht="15" customHeight="1">
      <c r="AO3842" s="106"/>
      <c r="AR3842" s="106"/>
    </row>
    <row r="3843" spans="41:44" ht="15" customHeight="1">
      <c r="AO3843" s="106"/>
      <c r="AR3843" s="106"/>
    </row>
    <row r="3844" spans="41:44" ht="15" customHeight="1">
      <c r="AO3844" s="106"/>
      <c r="AR3844" s="106"/>
    </row>
    <row r="3845" spans="41:44" ht="15" customHeight="1">
      <c r="AO3845" s="108"/>
      <c r="AR3845" s="108"/>
    </row>
    <row r="3846" spans="41:44" ht="15" customHeight="1">
      <c r="AO3846" s="108"/>
      <c r="AR3846" s="108"/>
    </row>
    <row r="3847" spans="41:44" ht="15" customHeight="1">
      <c r="AO3847" s="108"/>
      <c r="AR3847" s="108"/>
    </row>
    <row r="3848" spans="41:44" ht="15" customHeight="1">
      <c r="AO3848" s="108"/>
      <c r="AR3848" s="108"/>
    </row>
    <row r="3849" spans="41:44" ht="15" customHeight="1">
      <c r="AO3849" s="108"/>
      <c r="AR3849" s="108"/>
    </row>
    <row r="3850" spans="41:44" ht="15" customHeight="1">
      <c r="AO3850" s="109"/>
      <c r="AR3850" s="109"/>
    </row>
    <row r="3851" spans="41:44" ht="15" customHeight="1">
      <c r="AO3851" s="104"/>
      <c r="AR3851" s="104"/>
    </row>
    <row r="3852" spans="41:44" ht="15" customHeight="1">
      <c r="AO3852" s="106"/>
      <c r="AR3852" s="106"/>
    </row>
    <row r="3853" spans="41:44" ht="15" customHeight="1">
      <c r="AO3853" s="106"/>
      <c r="AR3853" s="106"/>
    </row>
    <row r="3854" spans="41:44" ht="15" customHeight="1">
      <c r="AO3854" s="106"/>
      <c r="AR3854" s="106"/>
    </row>
    <row r="3855" spans="41:44" ht="15" customHeight="1">
      <c r="AO3855" s="106"/>
      <c r="AR3855" s="106"/>
    </row>
    <row r="3856" spans="41:44" ht="15" customHeight="1">
      <c r="AO3856" s="106"/>
      <c r="AR3856" s="106"/>
    </row>
    <row r="3857" spans="41:44" ht="15" customHeight="1">
      <c r="AO3857" s="106"/>
      <c r="AR3857" s="106"/>
    </row>
    <row r="3858" spans="41:44" ht="15" customHeight="1">
      <c r="AO3858" s="106"/>
      <c r="AR3858" s="106"/>
    </row>
    <row r="3859" spans="41:44" ht="15" customHeight="1">
      <c r="AO3859" s="108"/>
      <c r="AR3859" s="108"/>
    </row>
    <row r="3860" spans="41:44" ht="15" customHeight="1">
      <c r="AO3860" s="108"/>
      <c r="AR3860" s="108"/>
    </row>
    <row r="3861" spans="41:44" ht="15" customHeight="1">
      <c r="AO3861" s="108"/>
      <c r="AR3861" s="108"/>
    </row>
    <row r="3862" spans="41:44" ht="15" customHeight="1">
      <c r="AO3862" s="108"/>
      <c r="AR3862" s="108"/>
    </row>
    <row r="3863" spans="41:44" ht="15" customHeight="1">
      <c r="AO3863" s="108"/>
      <c r="AR3863" s="108"/>
    </row>
    <row r="3864" spans="41:44" ht="15" customHeight="1">
      <c r="AO3864" s="109"/>
      <c r="AR3864" s="109"/>
    </row>
    <row r="3865" spans="41:44" ht="15" customHeight="1">
      <c r="AO3865" s="104"/>
      <c r="AR3865" s="104"/>
    </row>
    <row r="3866" spans="41:44" ht="15" customHeight="1">
      <c r="AO3866" s="106"/>
      <c r="AR3866" s="106"/>
    </row>
    <row r="3867" spans="41:44" ht="15" customHeight="1">
      <c r="AO3867" s="106"/>
      <c r="AR3867" s="106"/>
    </row>
    <row r="3868" spans="41:44" ht="15" customHeight="1">
      <c r="AO3868" s="106"/>
      <c r="AR3868" s="106"/>
    </row>
    <row r="3869" spans="41:44" ht="15" customHeight="1">
      <c r="AO3869" s="106"/>
      <c r="AR3869" s="106"/>
    </row>
    <row r="3870" spans="41:44" ht="15" customHeight="1">
      <c r="AO3870" s="106"/>
      <c r="AR3870" s="106"/>
    </row>
    <row r="3871" spans="41:44" ht="15" customHeight="1">
      <c r="AO3871" s="106"/>
      <c r="AR3871" s="106"/>
    </row>
    <row r="3872" spans="41:44" ht="15" customHeight="1">
      <c r="AO3872" s="106"/>
      <c r="AR3872" s="106"/>
    </row>
    <row r="3873" spans="41:44" ht="15" customHeight="1">
      <c r="AO3873" s="108"/>
      <c r="AR3873" s="108"/>
    </row>
    <row r="3874" spans="41:44" ht="15" customHeight="1">
      <c r="AO3874" s="108"/>
      <c r="AR3874" s="108"/>
    </row>
    <row r="3875" spans="41:44" ht="15" customHeight="1">
      <c r="AO3875" s="108"/>
      <c r="AR3875" s="108"/>
    </row>
    <row r="3876" spans="41:44" ht="15" customHeight="1">
      <c r="AO3876" s="108"/>
      <c r="AR3876" s="108"/>
    </row>
    <row r="3877" spans="41:44" ht="15" customHeight="1">
      <c r="AO3877" s="108"/>
      <c r="AR3877" s="108"/>
    </row>
    <row r="3878" spans="41:44" ht="15" customHeight="1">
      <c r="AO3878" s="109"/>
      <c r="AR3878" s="109"/>
    </row>
    <row r="3879" spans="41:44" ht="15" customHeight="1">
      <c r="AO3879" s="104"/>
      <c r="AR3879" s="104"/>
    </row>
    <row r="3880" spans="41:44" ht="15" customHeight="1">
      <c r="AO3880" s="106"/>
      <c r="AR3880" s="106"/>
    </row>
    <row r="3881" spans="41:44" ht="15" customHeight="1">
      <c r="AO3881" s="106"/>
      <c r="AR3881" s="106"/>
    </row>
    <row r="3882" spans="41:44" ht="15" customHeight="1">
      <c r="AO3882" s="106"/>
      <c r="AR3882" s="106"/>
    </row>
    <row r="3883" spans="41:44" ht="15" customHeight="1">
      <c r="AO3883" s="106"/>
      <c r="AR3883" s="106"/>
    </row>
    <row r="3884" spans="41:44" ht="15" customHeight="1">
      <c r="AO3884" s="106"/>
      <c r="AR3884" s="106"/>
    </row>
    <row r="3885" spans="41:44" ht="15" customHeight="1">
      <c r="AO3885" s="106"/>
      <c r="AR3885" s="106"/>
    </row>
    <row r="3886" spans="41:44" ht="15" customHeight="1">
      <c r="AO3886" s="106"/>
      <c r="AR3886" s="106"/>
    </row>
    <row r="3887" spans="41:44" ht="15" customHeight="1">
      <c r="AO3887" s="108"/>
      <c r="AR3887" s="108"/>
    </row>
    <row r="3888" spans="41:44" ht="15" customHeight="1">
      <c r="AO3888" s="108"/>
      <c r="AR3888" s="108"/>
    </row>
    <row r="3889" spans="41:44" ht="15" customHeight="1">
      <c r="AO3889" s="108"/>
      <c r="AR3889" s="108"/>
    </row>
    <row r="3890" spans="41:44" ht="15" customHeight="1">
      <c r="AO3890" s="108"/>
      <c r="AR3890" s="108"/>
    </row>
    <row r="3891" spans="41:44" ht="15" customHeight="1">
      <c r="AO3891" s="108"/>
      <c r="AR3891" s="108"/>
    </row>
    <row r="3892" spans="41:44" ht="15" customHeight="1">
      <c r="AO3892" s="109"/>
      <c r="AR3892" s="109"/>
    </row>
    <row r="3893" spans="41:44" ht="15" customHeight="1">
      <c r="AO3893" s="104"/>
      <c r="AR3893" s="104"/>
    </row>
    <row r="3894" spans="41:44" ht="15" customHeight="1">
      <c r="AO3894" s="106"/>
      <c r="AR3894" s="106"/>
    </row>
    <row r="3895" spans="41:44" ht="15" customHeight="1">
      <c r="AO3895" s="106"/>
      <c r="AR3895" s="106"/>
    </row>
    <row r="3896" spans="41:44" ht="15" customHeight="1">
      <c r="AO3896" s="106"/>
      <c r="AR3896" s="106"/>
    </row>
    <row r="3897" spans="41:44" ht="15" customHeight="1">
      <c r="AO3897" s="106"/>
      <c r="AR3897" s="106"/>
    </row>
    <row r="3898" spans="41:44" ht="15" customHeight="1">
      <c r="AO3898" s="106"/>
      <c r="AR3898" s="106"/>
    </row>
    <row r="3899" spans="41:44" ht="15" customHeight="1">
      <c r="AO3899" s="106"/>
      <c r="AR3899" s="106"/>
    </row>
    <row r="3900" spans="41:44" ht="15" customHeight="1">
      <c r="AO3900" s="106"/>
      <c r="AR3900" s="106"/>
    </row>
    <row r="3901" spans="41:44" ht="15" customHeight="1">
      <c r="AO3901" s="108"/>
      <c r="AR3901" s="108"/>
    </row>
    <row r="3902" spans="41:44" ht="15" customHeight="1">
      <c r="AO3902" s="108"/>
      <c r="AR3902" s="108"/>
    </row>
    <row r="3903" spans="41:44" ht="15" customHeight="1">
      <c r="AO3903" s="108"/>
      <c r="AR3903" s="108"/>
    </row>
    <row r="3904" spans="41:44" ht="15" customHeight="1">
      <c r="AO3904" s="108"/>
      <c r="AR3904" s="108"/>
    </row>
    <row r="3905" spans="41:44" ht="15" customHeight="1">
      <c r="AO3905" s="108"/>
      <c r="AR3905" s="108"/>
    </row>
    <row r="3906" spans="41:44" ht="15" customHeight="1">
      <c r="AO3906" s="109"/>
      <c r="AR3906" s="109"/>
    </row>
    <row r="3907" spans="41:44" ht="15" customHeight="1">
      <c r="AO3907" s="104"/>
      <c r="AR3907" s="104"/>
    </row>
    <row r="3908" spans="41:44" ht="15" customHeight="1">
      <c r="AO3908" s="106"/>
      <c r="AR3908" s="106"/>
    </row>
    <row r="3909" spans="41:44" ht="15" customHeight="1">
      <c r="AO3909" s="106"/>
      <c r="AR3909" s="106"/>
    </row>
    <row r="3910" spans="41:44" ht="15" customHeight="1">
      <c r="AO3910" s="106"/>
      <c r="AR3910" s="106"/>
    </row>
    <row r="3911" spans="41:44" ht="15" customHeight="1">
      <c r="AO3911" s="106"/>
      <c r="AR3911" s="106"/>
    </row>
    <row r="3912" spans="41:44" ht="15" customHeight="1">
      <c r="AO3912" s="106"/>
      <c r="AR3912" s="106"/>
    </row>
    <row r="3913" spans="41:44" ht="15" customHeight="1">
      <c r="AO3913" s="106"/>
      <c r="AR3913" s="106"/>
    </row>
    <row r="3914" spans="41:44" ht="15" customHeight="1">
      <c r="AO3914" s="106"/>
      <c r="AR3914" s="106"/>
    </row>
    <row r="3915" spans="41:44" ht="15" customHeight="1">
      <c r="AO3915" s="108"/>
      <c r="AR3915" s="108"/>
    </row>
    <row r="3916" spans="41:44" ht="15" customHeight="1">
      <c r="AO3916" s="108"/>
      <c r="AR3916" s="108"/>
    </row>
    <row r="3917" spans="41:44" ht="15" customHeight="1">
      <c r="AO3917" s="108"/>
      <c r="AR3917" s="108"/>
    </row>
    <row r="3918" spans="41:44" ht="15" customHeight="1">
      <c r="AO3918" s="108"/>
      <c r="AR3918" s="108"/>
    </row>
    <row r="3919" spans="41:44" ht="15" customHeight="1">
      <c r="AO3919" s="108"/>
      <c r="AR3919" s="108"/>
    </row>
    <row r="3920" spans="41:44" ht="15" customHeight="1">
      <c r="AO3920" s="109"/>
      <c r="AR3920" s="109"/>
    </row>
    <row r="3921" spans="41:44" ht="15" customHeight="1">
      <c r="AO3921" s="104"/>
      <c r="AR3921" s="104"/>
    </row>
    <row r="3922" spans="41:44" ht="15" customHeight="1">
      <c r="AO3922" s="106"/>
      <c r="AR3922" s="106"/>
    </row>
    <row r="3923" spans="41:44" ht="15" customHeight="1">
      <c r="AO3923" s="106"/>
      <c r="AR3923" s="106"/>
    </row>
    <row r="3924" spans="41:44" ht="15" customHeight="1">
      <c r="AO3924" s="106"/>
      <c r="AR3924" s="106"/>
    </row>
    <row r="3925" spans="41:44" ht="15" customHeight="1">
      <c r="AO3925" s="106"/>
      <c r="AR3925" s="106"/>
    </row>
    <row r="3926" spans="41:44" ht="15" customHeight="1">
      <c r="AO3926" s="106"/>
      <c r="AR3926" s="106"/>
    </row>
    <row r="3927" spans="41:44" ht="15" customHeight="1">
      <c r="AO3927" s="106"/>
      <c r="AR3927" s="106"/>
    </row>
    <row r="3928" spans="41:44" ht="15" customHeight="1">
      <c r="AO3928" s="106"/>
      <c r="AR3928" s="106"/>
    </row>
    <row r="3929" spans="41:44" ht="15" customHeight="1">
      <c r="AO3929" s="108"/>
      <c r="AR3929" s="108"/>
    </row>
    <row r="3930" spans="41:44" ht="15" customHeight="1">
      <c r="AO3930" s="108"/>
      <c r="AR3930" s="108"/>
    </row>
    <row r="3931" spans="41:44" ht="15" customHeight="1">
      <c r="AO3931" s="108"/>
      <c r="AR3931" s="108"/>
    </row>
    <row r="3932" spans="41:44" ht="15" customHeight="1">
      <c r="AO3932" s="108"/>
      <c r="AR3932" s="108"/>
    </row>
    <row r="3933" spans="41:44" ht="15" customHeight="1">
      <c r="AO3933" s="108"/>
      <c r="AR3933" s="108"/>
    </row>
    <row r="3934" spans="41:44" ht="15" customHeight="1">
      <c r="AO3934" s="109"/>
      <c r="AR3934" s="109"/>
    </row>
    <row r="3935" spans="41:44" ht="15" customHeight="1">
      <c r="AO3935" s="104"/>
      <c r="AR3935" s="104"/>
    </row>
    <row r="3936" spans="41:44" ht="15" customHeight="1">
      <c r="AO3936" s="106"/>
      <c r="AR3936" s="106"/>
    </row>
    <row r="3937" spans="41:44" ht="15" customHeight="1">
      <c r="AO3937" s="106"/>
      <c r="AR3937" s="106"/>
    </row>
    <row r="3938" spans="41:44" ht="15" customHeight="1">
      <c r="AO3938" s="106"/>
      <c r="AR3938" s="106"/>
    </row>
    <row r="3939" spans="41:44" ht="15" customHeight="1">
      <c r="AO3939" s="106"/>
      <c r="AR3939" s="106"/>
    </row>
    <row r="3940" spans="41:44" ht="15" customHeight="1">
      <c r="AO3940" s="106"/>
      <c r="AR3940" s="106"/>
    </row>
    <row r="3941" spans="41:44" ht="15" customHeight="1">
      <c r="AO3941" s="106"/>
      <c r="AR3941" s="106"/>
    </row>
    <row r="3942" spans="41:44" ht="15" customHeight="1">
      <c r="AO3942" s="106"/>
      <c r="AR3942" s="106"/>
    </row>
    <row r="3943" spans="41:44" ht="15" customHeight="1">
      <c r="AO3943" s="108"/>
      <c r="AR3943" s="108"/>
    </row>
    <row r="3944" spans="41:44" ht="15" customHeight="1">
      <c r="AO3944" s="108"/>
      <c r="AR3944" s="108"/>
    </row>
    <row r="3945" spans="41:44" ht="15" customHeight="1">
      <c r="AO3945" s="108"/>
      <c r="AR3945" s="108"/>
    </row>
    <row r="3946" spans="41:44" ht="15" customHeight="1">
      <c r="AO3946" s="108"/>
      <c r="AR3946" s="108"/>
    </row>
    <row r="3947" spans="41:44" ht="15" customHeight="1">
      <c r="AO3947" s="108"/>
      <c r="AR3947" s="108"/>
    </row>
    <row r="3948" spans="41:44" ht="15" customHeight="1">
      <c r="AO3948" s="109"/>
      <c r="AR3948" s="109"/>
    </row>
    <row r="3949" spans="41:44" ht="15" customHeight="1">
      <c r="AO3949" s="104"/>
      <c r="AR3949" s="104"/>
    </row>
    <row r="3950" spans="41:44" ht="15" customHeight="1">
      <c r="AO3950" s="106"/>
      <c r="AR3950" s="106"/>
    </row>
    <row r="3951" spans="41:44" ht="15" customHeight="1">
      <c r="AO3951" s="106"/>
      <c r="AR3951" s="106"/>
    </row>
    <row r="3952" spans="41:44" ht="15" customHeight="1">
      <c r="AO3952" s="106"/>
      <c r="AR3952" s="106"/>
    </row>
    <row r="3953" spans="41:44" ht="15" customHeight="1">
      <c r="AO3953" s="106"/>
      <c r="AR3953" s="106"/>
    </row>
    <row r="3954" spans="41:44" ht="15" customHeight="1">
      <c r="AO3954" s="106"/>
      <c r="AR3954" s="106"/>
    </row>
    <row r="3955" spans="41:44" ht="15" customHeight="1">
      <c r="AO3955" s="106"/>
      <c r="AR3955" s="106"/>
    </row>
    <row r="3956" spans="41:44" ht="15" customHeight="1">
      <c r="AO3956" s="106"/>
      <c r="AR3956" s="106"/>
    </row>
    <row r="3957" spans="41:44" ht="15" customHeight="1">
      <c r="AO3957" s="108"/>
      <c r="AR3957" s="108"/>
    </row>
    <row r="3958" spans="41:44" ht="15" customHeight="1">
      <c r="AO3958" s="108"/>
      <c r="AR3958" s="108"/>
    </row>
    <row r="3959" spans="41:44" ht="15" customHeight="1">
      <c r="AO3959" s="108"/>
      <c r="AR3959" s="108"/>
    </row>
    <row r="3960" spans="41:44" ht="15" customHeight="1">
      <c r="AO3960" s="108"/>
      <c r="AR3960" s="108"/>
    </row>
    <row r="3961" spans="41:44" ht="15" customHeight="1">
      <c r="AO3961" s="108"/>
      <c r="AR3961" s="108"/>
    </row>
    <row r="3962" spans="41:44" ht="15" customHeight="1">
      <c r="AO3962" s="109"/>
      <c r="AR3962" s="109"/>
    </row>
    <row r="3963" spans="41:44" ht="15" customHeight="1">
      <c r="AO3963" s="104"/>
      <c r="AR3963" s="104"/>
    </row>
    <row r="3964" spans="41:44" ht="15" customHeight="1">
      <c r="AO3964" s="106"/>
      <c r="AR3964" s="106"/>
    </row>
    <row r="3965" spans="41:44" ht="15" customHeight="1">
      <c r="AO3965" s="106"/>
      <c r="AR3965" s="106"/>
    </row>
    <row r="3966" spans="41:44" ht="15" customHeight="1">
      <c r="AO3966" s="106"/>
      <c r="AR3966" s="106"/>
    </row>
    <row r="3967" spans="41:44" ht="15" customHeight="1">
      <c r="AO3967" s="106"/>
      <c r="AR3967" s="106"/>
    </row>
    <row r="3968" spans="41:44" ht="15" customHeight="1">
      <c r="AO3968" s="106"/>
      <c r="AR3968" s="106"/>
    </row>
    <row r="3969" spans="41:44" ht="15" customHeight="1">
      <c r="AO3969" s="106"/>
      <c r="AR3969" s="106"/>
    </row>
    <row r="3970" spans="41:44" ht="15" customHeight="1">
      <c r="AO3970" s="106"/>
      <c r="AR3970" s="106"/>
    </row>
    <row r="3971" spans="41:44" ht="15" customHeight="1">
      <c r="AO3971" s="108"/>
      <c r="AR3971" s="108"/>
    </row>
    <row r="3972" spans="41:44" ht="15" customHeight="1">
      <c r="AO3972" s="108"/>
      <c r="AR3972" s="108"/>
    </row>
    <row r="3973" spans="41:44" ht="15" customHeight="1">
      <c r="AO3973" s="108"/>
      <c r="AR3973" s="108"/>
    </row>
    <row r="3974" spans="41:44" ht="15" customHeight="1">
      <c r="AO3974" s="108"/>
      <c r="AR3974" s="108"/>
    </row>
    <row r="3975" spans="41:44" ht="15" customHeight="1">
      <c r="AO3975" s="108"/>
      <c r="AR3975" s="108"/>
    </row>
    <row r="3976" spans="41:44" ht="15" customHeight="1">
      <c r="AO3976" s="109"/>
      <c r="AR3976" s="109"/>
    </row>
    <row r="3977" spans="41:44" ht="15" customHeight="1">
      <c r="AO3977" s="104"/>
      <c r="AR3977" s="104"/>
    </row>
    <row r="3978" spans="41:44" ht="15" customHeight="1">
      <c r="AO3978" s="106"/>
      <c r="AR3978" s="106"/>
    </row>
    <row r="3979" spans="41:44" ht="15" customHeight="1">
      <c r="AO3979" s="106"/>
      <c r="AR3979" s="106"/>
    </row>
    <row r="3980" spans="41:44" ht="15" customHeight="1">
      <c r="AO3980" s="106"/>
      <c r="AR3980" s="106"/>
    </row>
    <row r="3981" spans="41:44" ht="15" customHeight="1">
      <c r="AO3981" s="106"/>
      <c r="AR3981" s="106"/>
    </row>
    <row r="3982" spans="41:44" ht="15" customHeight="1">
      <c r="AO3982" s="106"/>
      <c r="AR3982" s="106"/>
    </row>
    <row r="3983" spans="41:44" ht="15" customHeight="1">
      <c r="AO3983" s="106"/>
      <c r="AR3983" s="106"/>
    </row>
    <row r="3984" spans="41:44" ht="15" customHeight="1">
      <c r="AO3984" s="106"/>
      <c r="AR3984" s="106"/>
    </row>
    <row r="3985" spans="41:44" ht="15" customHeight="1">
      <c r="AO3985" s="108"/>
      <c r="AR3985" s="108"/>
    </row>
    <row r="3986" spans="41:44" ht="15" customHeight="1">
      <c r="AO3986" s="108"/>
      <c r="AR3986" s="108"/>
    </row>
    <row r="3987" spans="41:44" ht="15" customHeight="1">
      <c r="AO3987" s="108"/>
      <c r="AR3987" s="108"/>
    </row>
    <row r="3988" spans="41:44" ht="15" customHeight="1">
      <c r="AO3988" s="108"/>
      <c r="AR3988" s="108"/>
    </row>
    <row r="3989" spans="41:44" ht="15" customHeight="1">
      <c r="AO3989" s="108"/>
      <c r="AR3989" s="108"/>
    </row>
    <row r="3990" spans="41:44" ht="15" customHeight="1">
      <c r="AO3990" s="109"/>
      <c r="AR3990" s="109"/>
    </row>
    <row r="3991" spans="41:44" ht="15" customHeight="1">
      <c r="AO3991" s="104"/>
      <c r="AR3991" s="104"/>
    </row>
    <row r="3992" spans="41:44" ht="15" customHeight="1">
      <c r="AO3992" s="106"/>
      <c r="AR3992" s="106"/>
    </row>
    <row r="3993" spans="41:44" ht="15" customHeight="1">
      <c r="AO3993" s="106"/>
      <c r="AR3993" s="106"/>
    </row>
    <row r="3994" spans="41:44" ht="15" customHeight="1">
      <c r="AO3994" s="106"/>
      <c r="AR3994" s="106"/>
    </row>
    <row r="3995" spans="41:44" ht="15" customHeight="1">
      <c r="AO3995" s="106"/>
      <c r="AR3995" s="106"/>
    </row>
    <row r="3996" spans="41:44" ht="15" customHeight="1">
      <c r="AO3996" s="106"/>
      <c r="AR3996" s="106"/>
    </row>
    <row r="3997" spans="41:44" ht="15" customHeight="1">
      <c r="AO3997" s="106"/>
      <c r="AR3997" s="106"/>
    </row>
    <row r="3998" spans="41:44" ht="15" customHeight="1">
      <c r="AO3998" s="106"/>
      <c r="AR3998" s="106"/>
    </row>
    <row r="3999" spans="41:44" ht="15" customHeight="1">
      <c r="AO3999" s="108"/>
      <c r="AR3999" s="108"/>
    </row>
    <row r="4000" spans="41:44" ht="15" customHeight="1">
      <c r="AO4000" s="108"/>
      <c r="AR4000" s="108"/>
    </row>
    <row r="4001" spans="41:44" ht="15" customHeight="1">
      <c r="AO4001" s="108"/>
      <c r="AR4001" s="108"/>
    </row>
    <row r="4002" spans="41:44" ht="15" customHeight="1">
      <c r="AO4002" s="108"/>
      <c r="AR4002" s="108"/>
    </row>
    <row r="4003" spans="41:44" ht="15" customHeight="1">
      <c r="AO4003" s="108"/>
      <c r="AR4003" s="108"/>
    </row>
    <row r="4004" spans="41:44" ht="15" customHeight="1">
      <c r="AO4004" s="109"/>
      <c r="AR4004" s="109"/>
    </row>
    <row r="4005" spans="41:44" ht="15" customHeight="1">
      <c r="AO4005" s="104"/>
      <c r="AR4005" s="104"/>
    </row>
    <row r="4006" spans="41:44" ht="15" customHeight="1">
      <c r="AO4006" s="106"/>
      <c r="AR4006" s="106"/>
    </row>
    <row r="4007" spans="41:44" ht="15" customHeight="1">
      <c r="AO4007" s="106"/>
      <c r="AR4007" s="106"/>
    </row>
    <row r="4008" spans="41:44" ht="15" customHeight="1">
      <c r="AO4008" s="106"/>
      <c r="AR4008" s="106"/>
    </row>
    <row r="4009" spans="41:44" ht="15" customHeight="1">
      <c r="AO4009" s="106"/>
      <c r="AR4009" s="106"/>
    </row>
    <row r="4010" spans="41:44" ht="15" customHeight="1">
      <c r="AO4010" s="106"/>
      <c r="AR4010" s="106"/>
    </row>
    <row r="4011" spans="41:44" ht="15" customHeight="1">
      <c r="AO4011" s="106"/>
      <c r="AR4011" s="106"/>
    </row>
    <row r="4012" spans="41:44" ht="15" customHeight="1">
      <c r="AO4012" s="106"/>
      <c r="AR4012" s="106"/>
    </row>
    <row r="4013" spans="41:44" ht="15" customHeight="1">
      <c r="AO4013" s="108"/>
      <c r="AR4013" s="108"/>
    </row>
    <row r="4014" spans="41:44" ht="15" customHeight="1">
      <c r="AO4014" s="108"/>
      <c r="AR4014" s="108"/>
    </row>
    <row r="4015" spans="41:44" ht="15" customHeight="1">
      <c r="AO4015" s="108"/>
      <c r="AR4015" s="108"/>
    </row>
    <row r="4016" spans="41:44" ht="15" customHeight="1">
      <c r="AO4016" s="108"/>
      <c r="AR4016" s="108"/>
    </row>
    <row r="4017" spans="41:44" ht="15" customHeight="1">
      <c r="AO4017" s="108"/>
      <c r="AR4017" s="108"/>
    </row>
    <row r="4018" spans="41:44" ht="15" customHeight="1">
      <c r="AO4018" s="109"/>
      <c r="AR4018" s="109"/>
    </row>
    <row r="4019" spans="41:44" ht="15" customHeight="1">
      <c r="AO4019" s="104"/>
      <c r="AR4019" s="104"/>
    </row>
    <row r="4020" spans="41:44" ht="15" customHeight="1">
      <c r="AO4020" s="106"/>
      <c r="AR4020" s="106"/>
    </row>
    <row r="4021" spans="41:44" ht="15" customHeight="1">
      <c r="AO4021" s="106"/>
      <c r="AR4021" s="106"/>
    </row>
    <row r="4022" spans="41:44" ht="15" customHeight="1">
      <c r="AO4022" s="106"/>
      <c r="AR4022" s="106"/>
    </row>
    <row r="4023" spans="41:44" ht="15" customHeight="1">
      <c r="AO4023" s="106"/>
      <c r="AR4023" s="106"/>
    </row>
    <row r="4024" spans="41:44" ht="15" customHeight="1">
      <c r="AO4024" s="106"/>
      <c r="AR4024" s="106"/>
    </row>
    <row r="4025" spans="41:44" ht="15" customHeight="1">
      <c r="AO4025" s="106"/>
      <c r="AR4025" s="106"/>
    </row>
    <row r="4026" spans="41:44" ht="15" customHeight="1">
      <c r="AO4026" s="106"/>
      <c r="AR4026" s="106"/>
    </row>
    <row r="4027" spans="41:44" ht="15" customHeight="1">
      <c r="AO4027" s="108"/>
      <c r="AR4027" s="108"/>
    </row>
    <row r="4028" spans="41:44" ht="15" customHeight="1">
      <c r="AO4028" s="108"/>
      <c r="AR4028" s="108"/>
    </row>
    <row r="4029" spans="41:44" ht="15" customHeight="1">
      <c r="AO4029" s="108"/>
      <c r="AR4029" s="108"/>
    </row>
    <row r="4030" spans="41:44" ht="15" customHeight="1">
      <c r="AO4030" s="108"/>
      <c r="AR4030" s="108"/>
    </row>
    <row r="4031" spans="41:44" ht="15" customHeight="1">
      <c r="AO4031" s="108"/>
      <c r="AR4031" s="108"/>
    </row>
    <row r="4032" spans="41:44" ht="15" customHeight="1">
      <c r="AO4032" s="109"/>
      <c r="AR4032" s="109"/>
    </row>
    <row r="4033" spans="41:44" ht="15" customHeight="1">
      <c r="AO4033" s="104"/>
      <c r="AR4033" s="104"/>
    </row>
    <row r="4034" spans="41:44" ht="15" customHeight="1">
      <c r="AO4034" s="106"/>
      <c r="AR4034" s="106"/>
    </row>
    <row r="4035" spans="41:44" ht="15" customHeight="1">
      <c r="AO4035" s="106"/>
      <c r="AR4035" s="106"/>
    </row>
    <row r="4036" spans="41:44" ht="15" customHeight="1">
      <c r="AO4036" s="106"/>
      <c r="AR4036" s="106"/>
    </row>
    <row r="4037" spans="41:44" ht="15" customHeight="1">
      <c r="AO4037" s="106"/>
      <c r="AR4037" s="106"/>
    </row>
    <row r="4038" spans="41:44" ht="15" customHeight="1">
      <c r="AO4038" s="106"/>
      <c r="AR4038" s="106"/>
    </row>
    <row r="4039" spans="41:44" ht="15" customHeight="1">
      <c r="AO4039" s="106"/>
      <c r="AR4039" s="106"/>
    </row>
    <row r="4040" spans="41:44" ht="15" customHeight="1">
      <c r="AO4040" s="106"/>
      <c r="AR4040" s="106"/>
    </row>
    <row r="4041" spans="41:44" ht="15" customHeight="1">
      <c r="AO4041" s="108"/>
      <c r="AR4041" s="108"/>
    </row>
    <row r="4042" spans="41:44" ht="15" customHeight="1">
      <c r="AO4042" s="108"/>
      <c r="AR4042" s="108"/>
    </row>
    <row r="4043" spans="41:44" ht="15" customHeight="1">
      <c r="AO4043" s="108"/>
      <c r="AR4043" s="108"/>
    </row>
    <row r="4044" spans="41:44" ht="15" customHeight="1">
      <c r="AO4044" s="108"/>
      <c r="AR4044" s="108"/>
    </row>
    <row r="4045" spans="41:44" ht="15" customHeight="1">
      <c r="AO4045" s="108"/>
      <c r="AR4045" s="108"/>
    </row>
    <row r="4046" spans="41:44" ht="15" customHeight="1">
      <c r="AO4046" s="109"/>
      <c r="AR4046" s="109"/>
    </row>
    <row r="4047" spans="41:44" ht="15" customHeight="1">
      <c r="AO4047" s="104"/>
      <c r="AR4047" s="104"/>
    </row>
    <row r="4048" spans="41:44" ht="15" customHeight="1">
      <c r="AO4048" s="106"/>
      <c r="AR4048" s="106"/>
    </row>
    <row r="4049" spans="41:44" ht="15" customHeight="1">
      <c r="AO4049" s="106"/>
      <c r="AR4049" s="106"/>
    </row>
    <row r="4050" spans="41:44" ht="15" customHeight="1">
      <c r="AO4050" s="106"/>
      <c r="AR4050" s="106"/>
    </row>
    <row r="4051" spans="41:44" ht="15" customHeight="1">
      <c r="AO4051" s="106"/>
      <c r="AR4051" s="106"/>
    </row>
    <row r="4052" spans="41:44" ht="15" customHeight="1">
      <c r="AO4052" s="106"/>
      <c r="AR4052" s="106"/>
    </row>
    <row r="4053" spans="41:44" ht="15" customHeight="1">
      <c r="AO4053" s="106"/>
      <c r="AR4053" s="106"/>
    </row>
    <row r="4054" spans="41:44" ht="15" customHeight="1">
      <c r="AO4054" s="106"/>
      <c r="AR4054" s="106"/>
    </row>
    <row r="4055" spans="41:44" ht="15" customHeight="1">
      <c r="AO4055" s="108"/>
      <c r="AR4055" s="108"/>
    </row>
    <row r="4056" spans="41:44" ht="15" customHeight="1">
      <c r="AO4056" s="108"/>
      <c r="AR4056" s="108"/>
    </row>
    <row r="4057" spans="41:44" ht="15" customHeight="1">
      <c r="AO4057" s="108"/>
      <c r="AR4057" s="108"/>
    </row>
    <row r="4058" spans="41:44" ht="15" customHeight="1">
      <c r="AO4058" s="108"/>
      <c r="AR4058" s="108"/>
    </row>
    <row r="4059" spans="41:44" ht="15" customHeight="1">
      <c r="AO4059" s="108"/>
      <c r="AR4059" s="108"/>
    </row>
    <row r="4060" spans="41:44" ht="15" customHeight="1">
      <c r="AO4060" s="109"/>
      <c r="AR4060" s="109"/>
    </row>
    <row r="4061" spans="41:44" ht="15" customHeight="1">
      <c r="AO4061" s="104"/>
      <c r="AR4061" s="104"/>
    </row>
    <row r="4062" spans="41:44" ht="15" customHeight="1">
      <c r="AO4062" s="106"/>
      <c r="AR4062" s="106"/>
    </row>
    <row r="4063" spans="41:44" ht="15" customHeight="1">
      <c r="AO4063" s="106"/>
      <c r="AR4063" s="106"/>
    </row>
    <row r="4064" spans="41:44" ht="15" customHeight="1">
      <c r="AO4064" s="106"/>
      <c r="AR4064" s="106"/>
    </row>
    <row r="4065" spans="41:44" ht="15" customHeight="1">
      <c r="AO4065" s="106"/>
      <c r="AR4065" s="106"/>
    </row>
    <row r="4066" spans="41:44" ht="15" customHeight="1">
      <c r="AO4066" s="106"/>
      <c r="AR4066" s="106"/>
    </row>
    <row r="4067" spans="41:44" ht="15" customHeight="1">
      <c r="AO4067" s="106"/>
      <c r="AR4067" s="106"/>
    </row>
    <row r="4068" spans="41:44" ht="15" customHeight="1">
      <c r="AO4068" s="106"/>
      <c r="AR4068" s="106"/>
    </row>
    <row r="4069" spans="41:44" ht="15" customHeight="1">
      <c r="AO4069" s="108"/>
      <c r="AR4069" s="108"/>
    </row>
    <row r="4070" spans="41:44" ht="15" customHeight="1">
      <c r="AO4070" s="108"/>
      <c r="AR4070" s="108"/>
    </row>
    <row r="4071" spans="41:44" ht="15" customHeight="1">
      <c r="AO4071" s="108"/>
      <c r="AR4071" s="108"/>
    </row>
    <row r="4072" spans="41:44" ht="15" customHeight="1">
      <c r="AO4072" s="108"/>
      <c r="AR4072" s="108"/>
    </row>
    <row r="4073" spans="41:44" ht="15" customHeight="1">
      <c r="AO4073" s="108"/>
      <c r="AR4073" s="108"/>
    </row>
    <row r="4074" spans="41:44" ht="15" customHeight="1">
      <c r="AO4074" s="109"/>
      <c r="AR4074" s="109"/>
    </row>
    <row r="4075" spans="41:44" ht="15" customHeight="1">
      <c r="AO4075" s="104"/>
      <c r="AR4075" s="104"/>
    </row>
    <row r="4076" spans="41:44" ht="15" customHeight="1">
      <c r="AO4076" s="106"/>
      <c r="AR4076" s="106"/>
    </row>
    <row r="4077" spans="41:44" ht="15" customHeight="1">
      <c r="AO4077" s="106"/>
      <c r="AR4077" s="106"/>
    </row>
    <row r="4078" spans="41:44" ht="15" customHeight="1">
      <c r="AO4078" s="106"/>
      <c r="AR4078" s="106"/>
    </row>
    <row r="4079" spans="41:44" ht="15" customHeight="1">
      <c r="AO4079" s="106"/>
      <c r="AR4079" s="106"/>
    </row>
    <row r="4080" spans="41:44" ht="15" customHeight="1">
      <c r="AO4080" s="106"/>
      <c r="AR4080" s="106"/>
    </row>
    <row r="4081" spans="41:44" ht="15" customHeight="1">
      <c r="AO4081" s="106"/>
      <c r="AR4081" s="106"/>
    </row>
    <row r="4082" spans="41:44" ht="15" customHeight="1">
      <c r="AO4082" s="106"/>
      <c r="AR4082" s="106"/>
    </row>
    <row r="4083" spans="41:44" ht="15" customHeight="1">
      <c r="AO4083" s="108"/>
      <c r="AR4083" s="108"/>
    </row>
    <row r="4084" spans="41:44" ht="15" customHeight="1">
      <c r="AO4084" s="108"/>
      <c r="AR4084" s="108"/>
    </row>
    <row r="4085" spans="41:44" ht="15" customHeight="1">
      <c r="AO4085" s="108"/>
      <c r="AR4085" s="108"/>
    </row>
    <row r="4086" spans="41:44" ht="15" customHeight="1">
      <c r="AO4086" s="108"/>
      <c r="AR4086" s="108"/>
    </row>
    <row r="4087" spans="41:44" ht="15" customHeight="1">
      <c r="AO4087" s="108"/>
      <c r="AR4087" s="108"/>
    </row>
    <row r="4088" spans="41:44" ht="15" customHeight="1">
      <c r="AO4088" s="109"/>
      <c r="AR4088" s="109"/>
    </row>
    <row r="4089" spans="41:44" ht="15" customHeight="1">
      <c r="AO4089" s="104"/>
      <c r="AR4089" s="104"/>
    </row>
    <row r="4090" spans="41:44" ht="15" customHeight="1">
      <c r="AO4090" s="106"/>
      <c r="AR4090" s="106"/>
    </row>
    <row r="4091" spans="41:44" ht="15" customHeight="1">
      <c r="AO4091" s="106"/>
      <c r="AR4091" s="106"/>
    </row>
    <row r="4092" spans="41:44" ht="15" customHeight="1">
      <c r="AO4092" s="106"/>
      <c r="AR4092" s="106"/>
    </row>
    <row r="4093" spans="41:44" ht="15" customHeight="1">
      <c r="AO4093" s="106"/>
      <c r="AR4093" s="106"/>
    </row>
    <row r="4094" spans="41:44" ht="15" customHeight="1">
      <c r="AO4094" s="106"/>
      <c r="AR4094" s="106"/>
    </row>
    <row r="4095" spans="41:44" ht="15" customHeight="1">
      <c r="AO4095" s="106"/>
      <c r="AR4095" s="106"/>
    </row>
    <row r="4096" spans="41:44" ht="15" customHeight="1">
      <c r="AO4096" s="106"/>
      <c r="AR4096" s="106"/>
    </row>
    <row r="4097" spans="41:44" ht="15" customHeight="1">
      <c r="AO4097" s="108"/>
      <c r="AR4097" s="108"/>
    </row>
    <row r="4098" spans="41:44" ht="15" customHeight="1">
      <c r="AO4098" s="108"/>
      <c r="AR4098" s="108"/>
    </row>
    <row r="4099" spans="41:44" ht="15" customHeight="1">
      <c r="AO4099" s="108"/>
      <c r="AR4099" s="108"/>
    </row>
    <row r="4100" spans="41:44" ht="15" customHeight="1">
      <c r="AO4100" s="108"/>
      <c r="AR4100" s="108"/>
    </row>
    <row r="4101" spans="41:44" ht="15" customHeight="1">
      <c r="AO4101" s="108"/>
      <c r="AR4101" s="108"/>
    </row>
    <row r="4102" spans="41:44" ht="15" customHeight="1">
      <c r="AO4102" s="109"/>
      <c r="AR4102" s="109"/>
    </row>
    <row r="4103" spans="41:44" ht="15" customHeight="1">
      <c r="AO4103" s="104"/>
      <c r="AR4103" s="104"/>
    </row>
    <row r="4104" spans="41:44" ht="15" customHeight="1">
      <c r="AO4104" s="106"/>
      <c r="AR4104" s="106"/>
    </row>
    <row r="4105" spans="41:44" ht="15" customHeight="1">
      <c r="AO4105" s="106"/>
      <c r="AR4105" s="106"/>
    </row>
    <row r="4106" spans="41:44" ht="15" customHeight="1">
      <c r="AO4106" s="106"/>
      <c r="AR4106" s="106"/>
    </row>
    <row r="4107" spans="41:44" ht="15" customHeight="1">
      <c r="AO4107" s="106"/>
      <c r="AR4107" s="106"/>
    </row>
    <row r="4108" spans="41:44" ht="15" customHeight="1">
      <c r="AO4108" s="106"/>
      <c r="AR4108" s="106"/>
    </row>
    <row r="4109" spans="41:44" ht="15" customHeight="1">
      <c r="AO4109" s="106"/>
      <c r="AR4109" s="106"/>
    </row>
    <row r="4110" spans="41:44" ht="15" customHeight="1">
      <c r="AO4110" s="106"/>
      <c r="AR4110" s="106"/>
    </row>
    <row r="4111" spans="41:44" ht="15" customHeight="1">
      <c r="AO4111" s="108"/>
      <c r="AR4111" s="108"/>
    </row>
    <row r="4112" spans="41:44" ht="15" customHeight="1">
      <c r="AO4112" s="108"/>
      <c r="AR4112" s="108"/>
    </row>
    <row r="4113" spans="41:44" ht="15" customHeight="1">
      <c r="AO4113" s="108"/>
      <c r="AR4113" s="108"/>
    </row>
    <row r="4114" spans="41:44" ht="15" customHeight="1">
      <c r="AO4114" s="108"/>
      <c r="AR4114" s="108"/>
    </row>
    <row r="4115" spans="41:44" ht="15" customHeight="1">
      <c r="AO4115" s="108"/>
      <c r="AR4115" s="108"/>
    </row>
    <row r="4116" spans="41:44" ht="15" customHeight="1">
      <c r="AO4116" s="109"/>
      <c r="AR4116" s="109"/>
    </row>
    <row r="4117" spans="41:44" ht="15" customHeight="1">
      <c r="AO4117" s="104"/>
      <c r="AR4117" s="104"/>
    </row>
    <row r="4118" spans="41:44" ht="15" customHeight="1">
      <c r="AO4118" s="106"/>
      <c r="AR4118" s="106"/>
    </row>
    <row r="4119" spans="41:44" ht="15" customHeight="1">
      <c r="AO4119" s="106"/>
      <c r="AR4119" s="106"/>
    </row>
    <row r="4120" spans="41:44" ht="15" customHeight="1">
      <c r="AO4120" s="106"/>
      <c r="AR4120" s="106"/>
    </row>
    <row r="4121" spans="41:44" ht="15" customHeight="1">
      <c r="AO4121" s="106"/>
      <c r="AR4121" s="106"/>
    </row>
    <row r="4122" spans="41:44" ht="15" customHeight="1">
      <c r="AO4122" s="106"/>
      <c r="AR4122" s="106"/>
    </row>
    <row r="4123" spans="41:44" ht="15" customHeight="1">
      <c r="AO4123" s="106"/>
      <c r="AR4123" s="106"/>
    </row>
    <row r="4124" spans="41:44" ht="15" customHeight="1">
      <c r="AO4124" s="106"/>
      <c r="AR4124" s="106"/>
    </row>
    <row r="4125" spans="41:44" ht="15" customHeight="1">
      <c r="AO4125" s="108"/>
      <c r="AR4125" s="108"/>
    </row>
    <row r="4126" spans="41:44" ht="15" customHeight="1">
      <c r="AO4126" s="108"/>
      <c r="AR4126" s="108"/>
    </row>
    <row r="4127" spans="41:44" ht="15" customHeight="1">
      <c r="AO4127" s="108"/>
      <c r="AR4127" s="108"/>
    </row>
    <row r="4128" spans="41:44" ht="15" customHeight="1">
      <c r="AO4128" s="108"/>
      <c r="AR4128" s="108"/>
    </row>
    <row r="4129" spans="41:44" ht="15" customHeight="1">
      <c r="AO4129" s="108"/>
      <c r="AR4129" s="108"/>
    </row>
    <row r="4130" spans="41:44" ht="15" customHeight="1">
      <c r="AO4130" s="109"/>
      <c r="AR4130" s="109"/>
    </row>
    <row r="4131" spans="41:44" ht="15" customHeight="1">
      <c r="AO4131" s="104"/>
      <c r="AR4131" s="104"/>
    </row>
    <row r="4132" spans="41:44" ht="15" customHeight="1">
      <c r="AO4132" s="106"/>
      <c r="AR4132" s="106"/>
    </row>
    <row r="4133" spans="41:44" ht="15" customHeight="1">
      <c r="AO4133" s="106"/>
      <c r="AR4133" s="106"/>
    </row>
    <row r="4134" spans="41:44" ht="15" customHeight="1">
      <c r="AO4134" s="106"/>
      <c r="AR4134" s="106"/>
    </row>
    <row r="4135" spans="41:44" ht="15" customHeight="1">
      <c r="AO4135" s="106"/>
      <c r="AR4135" s="106"/>
    </row>
    <row r="4136" spans="41:44" ht="15" customHeight="1">
      <c r="AO4136" s="106"/>
      <c r="AR4136" s="106"/>
    </row>
    <row r="4137" spans="41:44" ht="15" customHeight="1">
      <c r="AO4137" s="106"/>
      <c r="AR4137" s="106"/>
    </row>
    <row r="4138" spans="41:44" ht="15" customHeight="1">
      <c r="AO4138" s="106"/>
      <c r="AR4138" s="106"/>
    </row>
    <row r="4139" spans="41:44" ht="15" customHeight="1">
      <c r="AO4139" s="108"/>
      <c r="AR4139" s="108"/>
    </row>
    <row r="4140" spans="41:44" ht="15" customHeight="1">
      <c r="AO4140" s="108"/>
      <c r="AR4140" s="108"/>
    </row>
    <row r="4141" spans="41:44" ht="15" customHeight="1">
      <c r="AO4141" s="108"/>
      <c r="AR4141" s="108"/>
    </row>
    <row r="4142" spans="41:44" ht="15" customHeight="1">
      <c r="AO4142" s="108"/>
      <c r="AR4142" s="108"/>
    </row>
    <row r="4143" spans="41:44" ht="15" customHeight="1">
      <c r="AO4143" s="108"/>
      <c r="AR4143" s="108"/>
    </row>
    <row r="4144" spans="41:44" ht="15" customHeight="1">
      <c r="AO4144" s="109"/>
      <c r="AR4144" s="109"/>
    </row>
    <row r="4145" spans="41:44" ht="15" customHeight="1">
      <c r="AO4145" s="104"/>
      <c r="AR4145" s="104"/>
    </row>
    <row r="4146" spans="41:44" ht="15" customHeight="1">
      <c r="AO4146" s="106"/>
      <c r="AR4146" s="106"/>
    </row>
    <row r="4147" spans="41:44" ht="15" customHeight="1">
      <c r="AO4147" s="106"/>
      <c r="AR4147" s="106"/>
    </row>
    <row r="4148" spans="41:44" ht="15" customHeight="1">
      <c r="AO4148" s="106"/>
      <c r="AR4148" s="106"/>
    </row>
    <row r="4149" spans="41:44" ht="15" customHeight="1">
      <c r="AO4149" s="106"/>
      <c r="AR4149" s="106"/>
    </row>
    <row r="4150" spans="41:44" ht="15" customHeight="1">
      <c r="AO4150" s="106"/>
      <c r="AR4150" s="106"/>
    </row>
    <row r="4151" spans="41:44" ht="15" customHeight="1">
      <c r="AO4151" s="106"/>
      <c r="AR4151" s="106"/>
    </row>
    <row r="4152" spans="41:44" ht="15" customHeight="1">
      <c r="AO4152" s="106"/>
      <c r="AR4152" s="106"/>
    </row>
    <row r="4153" spans="41:44" ht="15" customHeight="1">
      <c r="AO4153" s="108"/>
      <c r="AR4153" s="108"/>
    </row>
    <row r="4154" spans="41:44" ht="15" customHeight="1">
      <c r="AO4154" s="108"/>
      <c r="AR4154" s="108"/>
    </row>
    <row r="4155" spans="41:44" ht="15" customHeight="1">
      <c r="AO4155" s="108"/>
      <c r="AR4155" s="108"/>
    </row>
    <row r="4156" spans="41:44" ht="15" customHeight="1">
      <c r="AO4156" s="108"/>
      <c r="AR4156" s="108"/>
    </row>
    <row r="4157" spans="41:44" ht="15" customHeight="1">
      <c r="AO4157" s="108"/>
      <c r="AR4157" s="108"/>
    </row>
    <row r="4158" spans="41:44" ht="15" customHeight="1">
      <c r="AO4158" s="109"/>
      <c r="AR4158" s="109"/>
    </row>
    <row r="4159" spans="41:44" ht="15" customHeight="1">
      <c r="AO4159" s="104"/>
      <c r="AR4159" s="104"/>
    </row>
    <row r="4160" spans="41:44" ht="15" customHeight="1">
      <c r="AO4160" s="106"/>
      <c r="AR4160" s="106"/>
    </row>
    <row r="4161" spans="41:44" ht="15" customHeight="1">
      <c r="AO4161" s="106"/>
      <c r="AR4161" s="106"/>
    </row>
    <row r="4162" spans="41:44" ht="15" customHeight="1">
      <c r="AO4162" s="106"/>
      <c r="AR4162" s="106"/>
    </row>
    <row r="4163" spans="41:44" ht="15" customHeight="1">
      <c r="AO4163" s="106"/>
      <c r="AR4163" s="106"/>
    </row>
    <row r="4164" spans="41:44" ht="15" customHeight="1">
      <c r="AO4164" s="106"/>
      <c r="AR4164" s="106"/>
    </row>
    <row r="4165" spans="41:44" ht="15" customHeight="1">
      <c r="AO4165" s="106"/>
      <c r="AR4165" s="106"/>
    </row>
    <row r="4166" spans="41:44" ht="15" customHeight="1">
      <c r="AO4166" s="106"/>
      <c r="AR4166" s="106"/>
    </row>
    <row r="4167" spans="41:44" ht="15" customHeight="1">
      <c r="AO4167" s="108"/>
      <c r="AR4167" s="108"/>
    </row>
    <row r="4168" spans="41:44" ht="15" customHeight="1">
      <c r="AO4168" s="108"/>
      <c r="AR4168" s="108"/>
    </row>
    <row r="4169" spans="41:44" ht="15" customHeight="1">
      <c r="AO4169" s="108"/>
      <c r="AR4169" s="108"/>
    </row>
    <row r="4170" spans="41:44" ht="15" customHeight="1">
      <c r="AO4170" s="108"/>
      <c r="AR4170" s="108"/>
    </row>
    <row r="4171" spans="41:44" ht="15" customHeight="1">
      <c r="AO4171" s="108"/>
      <c r="AR4171" s="108"/>
    </row>
    <row r="4172" spans="41:44" ht="15" customHeight="1">
      <c r="AO4172" s="109"/>
      <c r="AR4172" s="109"/>
    </row>
    <row r="4173" spans="41:44" ht="15" customHeight="1">
      <c r="AO4173" s="104"/>
      <c r="AR4173" s="104"/>
    </row>
    <row r="4174" spans="41:44" ht="15" customHeight="1">
      <c r="AO4174" s="106"/>
      <c r="AR4174" s="106"/>
    </row>
    <row r="4175" spans="41:44" ht="15" customHeight="1">
      <c r="AO4175" s="106"/>
      <c r="AR4175" s="106"/>
    </row>
    <row r="4176" spans="41:44" ht="15" customHeight="1">
      <c r="AO4176" s="106"/>
      <c r="AR4176" s="106"/>
    </row>
    <row r="4177" spans="41:44" ht="15" customHeight="1">
      <c r="AO4177" s="106"/>
      <c r="AR4177" s="106"/>
    </row>
    <row r="4178" spans="41:44" ht="15" customHeight="1">
      <c r="AO4178" s="106"/>
      <c r="AR4178" s="106"/>
    </row>
    <row r="4179" spans="41:44" ht="15" customHeight="1">
      <c r="AO4179" s="106"/>
      <c r="AR4179" s="106"/>
    </row>
    <row r="4180" spans="41:44" ht="15" customHeight="1">
      <c r="AO4180" s="106"/>
      <c r="AR4180" s="106"/>
    </row>
    <row r="4181" spans="41:44" ht="15" customHeight="1">
      <c r="AO4181" s="108"/>
      <c r="AR4181" s="108"/>
    </row>
    <row r="4182" spans="41:44" ht="15" customHeight="1">
      <c r="AO4182" s="108"/>
      <c r="AR4182" s="108"/>
    </row>
    <row r="4183" spans="41:44" ht="15" customHeight="1">
      <c r="AO4183" s="108"/>
      <c r="AR4183" s="108"/>
    </row>
    <row r="4184" spans="41:44" ht="15" customHeight="1">
      <c r="AO4184" s="108"/>
      <c r="AR4184" s="108"/>
    </row>
    <row r="4185" spans="41:44" ht="15" customHeight="1">
      <c r="AO4185" s="108"/>
      <c r="AR4185" s="108"/>
    </row>
    <row r="4186" spans="41:44" ht="15" customHeight="1">
      <c r="AO4186" s="109"/>
      <c r="AR4186" s="109"/>
    </row>
    <row r="4187" spans="41:44" ht="15" customHeight="1">
      <c r="AO4187" s="104"/>
      <c r="AR4187" s="104"/>
    </row>
    <row r="4188" spans="41:44" ht="15" customHeight="1">
      <c r="AO4188" s="106"/>
      <c r="AR4188" s="106"/>
    </row>
    <row r="4189" spans="41:44" ht="15" customHeight="1">
      <c r="AO4189" s="106"/>
      <c r="AR4189" s="106"/>
    </row>
    <row r="4190" spans="41:44" ht="15" customHeight="1">
      <c r="AO4190" s="106"/>
      <c r="AR4190" s="106"/>
    </row>
    <row r="4191" spans="41:44" ht="15" customHeight="1">
      <c r="AO4191" s="106"/>
      <c r="AR4191" s="106"/>
    </row>
    <row r="4192" spans="41:44" ht="15" customHeight="1">
      <c r="AO4192" s="106"/>
      <c r="AR4192" s="106"/>
    </row>
    <row r="4193" spans="41:44" ht="15" customHeight="1">
      <c r="AO4193" s="106"/>
      <c r="AR4193" s="106"/>
    </row>
    <row r="4194" spans="41:44" ht="15" customHeight="1">
      <c r="AO4194" s="106"/>
      <c r="AR4194" s="106"/>
    </row>
    <row r="4195" spans="41:44" ht="15" customHeight="1">
      <c r="AO4195" s="108"/>
      <c r="AR4195" s="108"/>
    </row>
    <row r="4196" spans="41:44" ht="15" customHeight="1">
      <c r="AO4196" s="108"/>
      <c r="AR4196" s="108"/>
    </row>
    <row r="4197" spans="41:44" ht="15" customHeight="1">
      <c r="AO4197" s="108"/>
      <c r="AR4197" s="108"/>
    </row>
    <row r="4198" spans="41:44" ht="15" customHeight="1">
      <c r="AO4198" s="108"/>
      <c r="AR4198" s="108"/>
    </row>
    <row r="4199" spans="41:44" ht="15" customHeight="1">
      <c r="AO4199" s="108"/>
      <c r="AR4199" s="108"/>
    </row>
    <row r="4200" spans="41:44" ht="15" customHeight="1">
      <c r="AO4200" s="109"/>
      <c r="AR4200" s="109"/>
    </row>
    <row r="4201" spans="41:44" ht="15" customHeight="1">
      <c r="AO4201" s="104"/>
      <c r="AR4201" s="104"/>
    </row>
    <row r="4202" spans="41:44" ht="15" customHeight="1">
      <c r="AO4202" s="106"/>
      <c r="AR4202" s="106"/>
    </row>
    <row r="4203" spans="41:44" ht="15" customHeight="1">
      <c r="AO4203" s="106"/>
      <c r="AR4203" s="106"/>
    </row>
    <row r="4204" spans="41:44" ht="15" customHeight="1">
      <c r="AO4204" s="106"/>
      <c r="AR4204" s="106"/>
    </row>
    <row r="4205" spans="41:44" ht="15" customHeight="1">
      <c r="AO4205" s="106"/>
      <c r="AR4205" s="106"/>
    </row>
    <row r="4206" spans="41:44" ht="15" customHeight="1">
      <c r="AO4206" s="106"/>
      <c r="AR4206" s="106"/>
    </row>
    <row r="4207" spans="41:44" ht="15" customHeight="1">
      <c r="AO4207" s="106"/>
      <c r="AR4207" s="106"/>
    </row>
    <row r="4208" spans="41:44" ht="15" customHeight="1">
      <c r="AO4208" s="106"/>
      <c r="AR4208" s="106"/>
    </row>
    <row r="4209" spans="41:44" ht="15" customHeight="1">
      <c r="AO4209" s="108"/>
      <c r="AR4209" s="108"/>
    </row>
    <row r="4210" spans="41:44" ht="15" customHeight="1">
      <c r="AO4210" s="108"/>
      <c r="AR4210" s="108"/>
    </row>
    <row r="4211" spans="41:44" ht="15" customHeight="1">
      <c r="AO4211" s="108"/>
      <c r="AR4211" s="108"/>
    </row>
    <row r="4212" spans="41:44" ht="15" customHeight="1">
      <c r="AO4212" s="108"/>
      <c r="AR4212" s="108"/>
    </row>
    <row r="4213" spans="41:44" ht="15" customHeight="1">
      <c r="AO4213" s="108"/>
      <c r="AR4213" s="108"/>
    </row>
    <row r="4214" spans="41:44" ht="15" customHeight="1">
      <c r="AO4214" s="109"/>
      <c r="AR4214" s="109"/>
    </row>
    <row r="4215" spans="41:44" ht="15" customHeight="1">
      <c r="AO4215" s="104"/>
      <c r="AR4215" s="104"/>
    </row>
    <row r="4216" spans="41:44" ht="15" customHeight="1">
      <c r="AO4216" s="106"/>
      <c r="AR4216" s="106"/>
    </row>
    <row r="4217" spans="41:44" ht="15" customHeight="1">
      <c r="AO4217" s="106"/>
      <c r="AR4217" s="106"/>
    </row>
    <row r="4218" spans="41:44" ht="15" customHeight="1">
      <c r="AO4218" s="106"/>
      <c r="AR4218" s="106"/>
    </row>
    <row r="4219" spans="41:44" ht="15" customHeight="1">
      <c r="AO4219" s="106"/>
      <c r="AR4219" s="106"/>
    </row>
    <row r="4220" spans="41:44" ht="15" customHeight="1">
      <c r="AO4220" s="106"/>
      <c r="AR4220" s="106"/>
    </row>
    <row r="4221" spans="41:44" ht="15" customHeight="1">
      <c r="AO4221" s="106"/>
      <c r="AR4221" s="106"/>
    </row>
    <row r="4222" spans="41:44" ht="15" customHeight="1">
      <c r="AO4222" s="106"/>
      <c r="AR4222" s="106"/>
    </row>
    <row r="4223" spans="41:44" ht="15" customHeight="1">
      <c r="AO4223" s="108"/>
      <c r="AR4223" s="108"/>
    </row>
    <row r="4224" spans="41:44" ht="15" customHeight="1">
      <c r="AO4224" s="108"/>
      <c r="AR4224" s="108"/>
    </row>
    <row r="4225" spans="41:44" ht="15" customHeight="1">
      <c r="AO4225" s="108"/>
      <c r="AR4225" s="108"/>
    </row>
    <row r="4226" spans="41:44" ht="15" customHeight="1">
      <c r="AO4226" s="108"/>
      <c r="AR4226" s="108"/>
    </row>
    <row r="4227" spans="41:44" ht="15" customHeight="1">
      <c r="AO4227" s="108"/>
      <c r="AR4227" s="108"/>
    </row>
    <row r="4228" spans="41:44" ht="15" customHeight="1">
      <c r="AO4228" s="109"/>
      <c r="AR4228" s="109"/>
    </row>
    <row r="4229" spans="41:44" ht="15" customHeight="1">
      <c r="AO4229" s="104"/>
      <c r="AR4229" s="104"/>
    </row>
    <row r="4230" spans="41:44" ht="15" customHeight="1">
      <c r="AO4230" s="106"/>
      <c r="AR4230" s="106"/>
    </row>
    <row r="4231" spans="41:44" ht="15" customHeight="1">
      <c r="AO4231" s="106"/>
      <c r="AR4231" s="106"/>
    </row>
    <row r="4232" spans="41:44" ht="15" customHeight="1">
      <c r="AO4232" s="106"/>
      <c r="AR4232" s="106"/>
    </row>
    <row r="4233" spans="41:44" ht="15" customHeight="1">
      <c r="AO4233" s="106"/>
      <c r="AR4233" s="106"/>
    </row>
    <row r="4234" spans="41:44" ht="15" customHeight="1">
      <c r="AO4234" s="106"/>
      <c r="AR4234" s="106"/>
    </row>
    <row r="4235" spans="41:44" ht="15" customHeight="1">
      <c r="AO4235" s="106"/>
      <c r="AR4235" s="106"/>
    </row>
    <row r="4236" spans="41:44" ht="15" customHeight="1">
      <c r="AO4236" s="106"/>
      <c r="AR4236" s="106"/>
    </row>
    <row r="4237" spans="41:44" ht="15" customHeight="1">
      <c r="AO4237" s="108"/>
      <c r="AR4237" s="108"/>
    </row>
    <row r="4238" spans="41:44" ht="15" customHeight="1">
      <c r="AO4238" s="108"/>
      <c r="AR4238" s="108"/>
    </row>
    <row r="4239" spans="41:44" ht="15" customHeight="1">
      <c r="AO4239" s="108"/>
      <c r="AR4239" s="108"/>
    </row>
    <row r="4240" spans="41:44" ht="15" customHeight="1">
      <c r="AO4240" s="108"/>
      <c r="AR4240" s="108"/>
    </row>
    <row r="4241" spans="41:44" ht="15" customHeight="1">
      <c r="AO4241" s="108"/>
      <c r="AR4241" s="108"/>
    </row>
    <row r="4242" spans="41:44" ht="15" customHeight="1">
      <c r="AO4242" s="109"/>
      <c r="AR4242" s="109"/>
    </row>
    <row r="4243" spans="41:44" ht="15" customHeight="1">
      <c r="AO4243" s="104"/>
      <c r="AR4243" s="104"/>
    </row>
    <row r="4244" spans="41:44" ht="15" customHeight="1">
      <c r="AO4244" s="106"/>
      <c r="AR4244" s="106"/>
    </row>
    <row r="4245" spans="41:44" ht="15" customHeight="1">
      <c r="AO4245" s="106"/>
      <c r="AR4245" s="106"/>
    </row>
    <row r="4246" spans="41:44" ht="15" customHeight="1">
      <c r="AO4246" s="106"/>
      <c r="AR4246" s="106"/>
    </row>
    <row r="4247" spans="41:44" ht="15" customHeight="1">
      <c r="AO4247" s="106"/>
      <c r="AR4247" s="106"/>
    </row>
    <row r="4248" spans="41:44" ht="15" customHeight="1">
      <c r="AO4248" s="106"/>
      <c r="AR4248" s="106"/>
    </row>
    <row r="4249" spans="41:44" ht="15" customHeight="1">
      <c r="AO4249" s="106"/>
      <c r="AR4249" s="106"/>
    </row>
    <row r="4250" spans="41:44" ht="15" customHeight="1">
      <c r="AO4250" s="106"/>
      <c r="AR4250" s="106"/>
    </row>
    <row r="4251" spans="41:44" ht="15" customHeight="1">
      <c r="AO4251" s="108"/>
      <c r="AR4251" s="108"/>
    </row>
    <row r="4252" spans="41:44" ht="15" customHeight="1">
      <c r="AO4252" s="108"/>
      <c r="AR4252" s="108"/>
    </row>
    <row r="4253" spans="41:44" ht="15" customHeight="1">
      <c r="AO4253" s="108"/>
      <c r="AR4253" s="108"/>
    </row>
    <row r="4254" spans="41:44" ht="15" customHeight="1">
      <c r="AO4254" s="108"/>
      <c r="AR4254" s="108"/>
    </row>
    <row r="4255" spans="41:44" ht="15" customHeight="1">
      <c r="AO4255" s="108"/>
      <c r="AR4255" s="108"/>
    </row>
    <row r="4256" spans="41:44" ht="15" customHeight="1">
      <c r="AO4256" s="109"/>
      <c r="AR4256" s="109"/>
    </row>
    <row r="4257" spans="41:44" ht="15" customHeight="1">
      <c r="AO4257" s="104"/>
      <c r="AR4257" s="104"/>
    </row>
    <row r="4258" spans="41:44" ht="15" customHeight="1">
      <c r="AO4258" s="106"/>
      <c r="AR4258" s="106"/>
    </row>
    <row r="4259" spans="41:44" ht="15" customHeight="1">
      <c r="AO4259" s="106"/>
      <c r="AR4259" s="106"/>
    </row>
    <row r="4260" spans="41:44" ht="15" customHeight="1">
      <c r="AO4260" s="106"/>
      <c r="AR4260" s="106"/>
    </row>
    <row r="4261" spans="41:44" ht="15" customHeight="1">
      <c r="AO4261" s="106"/>
      <c r="AR4261" s="106"/>
    </row>
    <row r="4262" spans="41:44" ht="15" customHeight="1">
      <c r="AO4262" s="106"/>
      <c r="AR4262" s="106"/>
    </row>
    <row r="4263" spans="41:44" ht="15" customHeight="1">
      <c r="AO4263" s="106"/>
      <c r="AR4263" s="106"/>
    </row>
    <row r="4264" spans="41:44" ht="15" customHeight="1">
      <c r="AO4264" s="106"/>
      <c r="AR4264" s="106"/>
    </row>
    <row r="4265" spans="41:44" ht="15" customHeight="1">
      <c r="AO4265" s="108"/>
      <c r="AR4265" s="108"/>
    </row>
    <row r="4266" spans="41:44" ht="15" customHeight="1">
      <c r="AO4266" s="108"/>
      <c r="AR4266" s="108"/>
    </row>
    <row r="4267" spans="41:44" ht="15" customHeight="1">
      <c r="AO4267" s="108"/>
      <c r="AR4267" s="108"/>
    </row>
    <row r="4268" spans="41:44" ht="15" customHeight="1">
      <c r="AO4268" s="108"/>
      <c r="AR4268" s="108"/>
    </row>
    <row r="4269" spans="41:44" ht="15" customHeight="1">
      <c r="AO4269" s="108"/>
      <c r="AR4269" s="108"/>
    </row>
    <row r="4270" spans="41:44" ht="15" customHeight="1">
      <c r="AO4270" s="109"/>
      <c r="AR4270" s="109"/>
    </row>
    <row r="4271" spans="41:44" ht="15" customHeight="1">
      <c r="AO4271" s="104"/>
      <c r="AR4271" s="104"/>
    </row>
    <row r="4272" spans="41:44" ht="15" customHeight="1">
      <c r="AO4272" s="106"/>
      <c r="AR4272" s="106"/>
    </row>
    <row r="4273" spans="41:44" ht="15" customHeight="1">
      <c r="AO4273" s="106"/>
      <c r="AR4273" s="106"/>
    </row>
    <row r="4274" spans="41:44" ht="15" customHeight="1">
      <c r="AO4274" s="106"/>
      <c r="AR4274" s="106"/>
    </row>
    <row r="4275" spans="41:44" ht="15" customHeight="1">
      <c r="AO4275" s="106"/>
      <c r="AR4275" s="106"/>
    </row>
    <row r="4276" spans="41:44" ht="15" customHeight="1">
      <c r="AO4276" s="106"/>
      <c r="AR4276" s="106"/>
    </row>
    <row r="4277" spans="41:44" ht="15" customHeight="1">
      <c r="AO4277" s="106"/>
      <c r="AR4277" s="106"/>
    </row>
    <row r="4278" spans="41:44" ht="15" customHeight="1">
      <c r="AO4278" s="106"/>
      <c r="AR4278" s="106"/>
    </row>
    <row r="4279" spans="41:44" ht="15" customHeight="1">
      <c r="AO4279" s="108"/>
      <c r="AR4279" s="108"/>
    </row>
    <row r="4280" spans="41:44" ht="15" customHeight="1">
      <c r="AO4280" s="108"/>
      <c r="AR4280" s="108"/>
    </row>
    <row r="4281" spans="41:44" ht="15" customHeight="1">
      <c r="AO4281" s="108"/>
      <c r="AR4281" s="108"/>
    </row>
    <row r="4282" spans="41:44" ht="15" customHeight="1">
      <c r="AO4282" s="108"/>
      <c r="AR4282" s="108"/>
    </row>
    <row r="4283" spans="41:44" ht="15" customHeight="1">
      <c r="AO4283" s="108"/>
      <c r="AR4283" s="108"/>
    </row>
    <row r="4284" spans="41:44" ht="15" customHeight="1">
      <c r="AO4284" s="109"/>
      <c r="AR4284" s="109"/>
    </row>
    <row r="4285" spans="41:44" ht="15" customHeight="1">
      <c r="AO4285" s="104"/>
      <c r="AR4285" s="104"/>
    </row>
    <row r="4286" spans="41:44" ht="15" customHeight="1">
      <c r="AO4286" s="106"/>
      <c r="AR4286" s="106"/>
    </row>
    <row r="4287" spans="41:44" ht="15" customHeight="1">
      <c r="AO4287" s="106"/>
      <c r="AR4287" s="106"/>
    </row>
    <row r="4288" spans="41:44" ht="15" customHeight="1">
      <c r="AO4288" s="106"/>
      <c r="AR4288" s="106"/>
    </row>
    <row r="4289" spans="41:44" ht="15" customHeight="1">
      <c r="AO4289" s="106"/>
      <c r="AR4289" s="106"/>
    </row>
    <row r="4290" spans="41:44" ht="15" customHeight="1">
      <c r="AO4290" s="106"/>
      <c r="AR4290" s="106"/>
    </row>
    <row r="4291" spans="41:44" ht="15" customHeight="1">
      <c r="AO4291" s="106"/>
      <c r="AR4291" s="106"/>
    </row>
    <row r="4292" spans="41:44" ht="15" customHeight="1">
      <c r="AO4292" s="106"/>
      <c r="AR4292" s="106"/>
    </row>
    <row r="4293" spans="41:44" ht="15" customHeight="1">
      <c r="AO4293" s="108"/>
      <c r="AR4293" s="108"/>
    </row>
    <row r="4294" spans="41:44" ht="15" customHeight="1">
      <c r="AO4294" s="108"/>
      <c r="AR4294" s="108"/>
    </row>
    <row r="4295" spans="41:44" ht="15" customHeight="1">
      <c r="AO4295" s="108"/>
      <c r="AR4295" s="108"/>
    </row>
    <row r="4296" spans="41:44" ht="15" customHeight="1">
      <c r="AO4296" s="108"/>
      <c r="AR4296" s="108"/>
    </row>
    <row r="4297" spans="41:44" ht="15" customHeight="1">
      <c r="AO4297" s="108"/>
      <c r="AR4297" s="108"/>
    </row>
    <row r="4298" spans="41:44" ht="15" customHeight="1">
      <c r="AO4298" s="109"/>
      <c r="AR4298" s="109"/>
    </row>
    <row r="4299" spans="41:44" ht="15" customHeight="1">
      <c r="AO4299" s="104"/>
      <c r="AR4299" s="104"/>
    </row>
    <row r="4300" spans="41:44" ht="15" customHeight="1">
      <c r="AO4300" s="106"/>
      <c r="AR4300" s="106"/>
    </row>
    <row r="4301" spans="41:44" ht="15" customHeight="1">
      <c r="AO4301" s="106"/>
      <c r="AR4301" s="106"/>
    </row>
    <row r="4302" spans="41:44" ht="15" customHeight="1">
      <c r="AO4302" s="106"/>
      <c r="AR4302" s="106"/>
    </row>
    <row r="4303" spans="41:44" ht="15" customHeight="1">
      <c r="AO4303" s="106"/>
      <c r="AR4303" s="106"/>
    </row>
    <row r="4304" spans="41:44" ht="15" customHeight="1">
      <c r="AO4304" s="106"/>
      <c r="AR4304" s="106"/>
    </row>
    <row r="4305" spans="41:44" ht="15" customHeight="1">
      <c r="AO4305" s="106"/>
      <c r="AR4305" s="106"/>
    </row>
    <row r="4306" spans="41:44" ht="15" customHeight="1">
      <c r="AO4306" s="106"/>
      <c r="AR4306" s="106"/>
    </row>
    <row r="4307" spans="41:44" ht="15" customHeight="1">
      <c r="AO4307" s="108"/>
      <c r="AR4307" s="108"/>
    </row>
    <row r="4308" spans="41:44" ht="15" customHeight="1">
      <c r="AO4308" s="108"/>
      <c r="AR4308" s="108"/>
    </row>
    <row r="4309" spans="41:44" ht="15" customHeight="1">
      <c r="AO4309" s="108"/>
      <c r="AR4309" s="108"/>
    </row>
    <row r="4310" spans="41:44" ht="15" customHeight="1">
      <c r="AO4310" s="108"/>
      <c r="AR4310" s="108"/>
    </row>
    <row r="4311" spans="41:44" ht="15" customHeight="1">
      <c r="AO4311" s="108"/>
      <c r="AR4311" s="108"/>
    </row>
    <row r="4312" spans="41:44" ht="15" customHeight="1">
      <c r="AO4312" s="109"/>
      <c r="AR4312" s="109"/>
    </row>
    <row r="4313" spans="41:44" ht="15" customHeight="1">
      <c r="AO4313" s="104"/>
      <c r="AR4313" s="104"/>
    </row>
    <row r="4314" spans="41:44" ht="15" customHeight="1">
      <c r="AO4314" s="106"/>
      <c r="AR4314" s="106"/>
    </row>
    <row r="4315" spans="41:44" ht="15" customHeight="1">
      <c r="AO4315" s="106"/>
      <c r="AR4315" s="106"/>
    </row>
    <row r="4316" spans="41:44" ht="15" customHeight="1">
      <c r="AO4316" s="106"/>
      <c r="AR4316" s="106"/>
    </row>
    <row r="4317" spans="41:44" ht="15" customHeight="1">
      <c r="AO4317" s="106"/>
      <c r="AR4317" s="106"/>
    </row>
    <row r="4318" spans="41:44" ht="15" customHeight="1">
      <c r="AO4318" s="106"/>
      <c r="AR4318" s="106"/>
    </row>
    <row r="4319" spans="41:44" ht="15" customHeight="1">
      <c r="AO4319" s="106"/>
      <c r="AR4319" s="106"/>
    </row>
    <row r="4320" spans="41:44" ht="15" customHeight="1">
      <c r="AO4320" s="106"/>
      <c r="AR4320" s="106"/>
    </row>
    <row r="4321" spans="41:44" ht="15" customHeight="1">
      <c r="AO4321" s="108"/>
      <c r="AR4321" s="108"/>
    </row>
    <row r="4322" spans="41:44" ht="15" customHeight="1">
      <c r="AO4322" s="108"/>
      <c r="AR4322" s="108"/>
    </row>
    <row r="4323" spans="41:44" ht="15" customHeight="1">
      <c r="AO4323" s="108"/>
      <c r="AR4323" s="108"/>
    </row>
    <row r="4324" spans="41:44" ht="15" customHeight="1">
      <c r="AO4324" s="108"/>
      <c r="AR4324" s="108"/>
    </row>
    <row r="4325" spans="41:44" ht="15" customHeight="1">
      <c r="AO4325" s="108"/>
      <c r="AR4325" s="108"/>
    </row>
    <row r="4326" spans="41:44" ht="15" customHeight="1">
      <c r="AO4326" s="109"/>
      <c r="AR4326" s="109"/>
    </row>
    <row r="4327" spans="41:44" ht="15" customHeight="1">
      <c r="AO4327" s="104"/>
      <c r="AR4327" s="104"/>
    </row>
    <row r="4328" spans="41:44" ht="15" customHeight="1">
      <c r="AO4328" s="106"/>
      <c r="AR4328" s="106"/>
    </row>
    <row r="4329" spans="41:44" ht="15" customHeight="1">
      <c r="AO4329" s="106"/>
      <c r="AR4329" s="106"/>
    </row>
    <row r="4330" spans="41:44" ht="15" customHeight="1">
      <c r="AO4330" s="106"/>
      <c r="AR4330" s="106"/>
    </row>
    <row r="4331" spans="41:44" ht="15" customHeight="1">
      <c r="AO4331" s="106"/>
      <c r="AR4331" s="106"/>
    </row>
    <row r="4332" spans="41:44" ht="15" customHeight="1">
      <c r="AO4332" s="106"/>
      <c r="AR4332" s="106"/>
    </row>
    <row r="4333" spans="41:44" ht="15" customHeight="1">
      <c r="AO4333" s="106"/>
      <c r="AR4333" s="106"/>
    </row>
    <row r="4334" spans="41:44" ht="15" customHeight="1">
      <c r="AO4334" s="106"/>
      <c r="AR4334" s="106"/>
    </row>
    <row r="4335" spans="41:44" ht="15" customHeight="1">
      <c r="AO4335" s="108"/>
      <c r="AR4335" s="108"/>
    </row>
    <row r="4336" spans="41:44" ht="15" customHeight="1">
      <c r="AO4336" s="108"/>
      <c r="AR4336" s="108"/>
    </row>
    <row r="4337" spans="41:44" ht="15" customHeight="1">
      <c r="AO4337" s="108"/>
      <c r="AR4337" s="108"/>
    </row>
    <row r="4338" spans="41:44" ht="15" customHeight="1">
      <c r="AO4338" s="108"/>
      <c r="AR4338" s="108"/>
    </row>
    <row r="4339" spans="41:44" ht="15" customHeight="1">
      <c r="AO4339" s="108"/>
      <c r="AR4339" s="108"/>
    </row>
    <row r="4340" spans="41:44" ht="15" customHeight="1">
      <c r="AO4340" s="109"/>
      <c r="AR4340" s="109"/>
    </row>
    <row r="4341" spans="41:44" ht="15" customHeight="1">
      <c r="AO4341" s="104"/>
      <c r="AR4341" s="104"/>
    </row>
    <row r="4342" spans="41:44" ht="15" customHeight="1">
      <c r="AO4342" s="106"/>
      <c r="AR4342" s="106"/>
    </row>
    <row r="4343" spans="41:44" ht="15" customHeight="1">
      <c r="AO4343" s="106"/>
      <c r="AR4343" s="106"/>
    </row>
    <row r="4344" spans="41:44" ht="15" customHeight="1">
      <c r="AO4344" s="106"/>
      <c r="AR4344" s="106"/>
    </row>
    <row r="4345" spans="41:44" ht="15" customHeight="1">
      <c r="AO4345" s="106"/>
      <c r="AR4345" s="106"/>
    </row>
    <row r="4346" spans="41:44" ht="15" customHeight="1">
      <c r="AO4346" s="106"/>
      <c r="AR4346" s="106"/>
    </row>
    <row r="4347" spans="41:44" ht="15" customHeight="1">
      <c r="AO4347" s="106"/>
      <c r="AR4347" s="106"/>
    </row>
    <row r="4348" spans="41:44" ht="15" customHeight="1">
      <c r="AO4348" s="106"/>
      <c r="AR4348" s="106"/>
    </row>
    <row r="4349" spans="41:44" ht="15" customHeight="1">
      <c r="AO4349" s="108"/>
      <c r="AR4349" s="108"/>
    </row>
    <row r="4350" spans="41:44" ht="15" customHeight="1">
      <c r="AO4350" s="108"/>
      <c r="AR4350" s="108"/>
    </row>
    <row r="4351" spans="41:44" ht="15" customHeight="1">
      <c r="AO4351" s="108"/>
      <c r="AR4351" s="108"/>
    </row>
    <row r="4352" spans="41:44" ht="15" customHeight="1">
      <c r="AO4352" s="108"/>
      <c r="AR4352" s="108"/>
    </row>
    <row r="4353" spans="41:44" ht="15" customHeight="1">
      <c r="AO4353" s="108"/>
      <c r="AR4353" s="108"/>
    </row>
    <row r="4354" spans="41:44" ht="15" customHeight="1">
      <c r="AO4354" s="109"/>
      <c r="AR4354" s="109"/>
    </row>
    <row r="4355" spans="41:44" ht="15" customHeight="1">
      <c r="AO4355" s="104"/>
      <c r="AR4355" s="104"/>
    </row>
    <row r="4356" spans="41:44" ht="15" customHeight="1">
      <c r="AO4356" s="106"/>
      <c r="AR4356" s="106"/>
    </row>
    <row r="4357" spans="41:44" ht="15" customHeight="1">
      <c r="AO4357" s="106"/>
      <c r="AR4357" s="106"/>
    </row>
    <row r="4358" spans="41:44" ht="15" customHeight="1">
      <c r="AO4358" s="106"/>
      <c r="AR4358" s="106"/>
    </row>
    <row r="4359" spans="41:44" ht="15" customHeight="1">
      <c r="AO4359" s="106"/>
      <c r="AR4359" s="106"/>
    </row>
    <row r="4360" spans="41:44" ht="15" customHeight="1">
      <c r="AO4360" s="106"/>
      <c r="AR4360" s="106"/>
    </row>
    <row r="4361" spans="41:44" ht="15" customHeight="1">
      <c r="AO4361" s="106"/>
      <c r="AR4361" s="106"/>
    </row>
    <row r="4362" spans="41:44" ht="15" customHeight="1">
      <c r="AO4362" s="106"/>
      <c r="AR4362" s="106"/>
    </row>
    <row r="4363" spans="41:44" ht="15" customHeight="1">
      <c r="AO4363" s="108"/>
      <c r="AR4363" s="108"/>
    </row>
    <row r="4364" spans="41:44" ht="15" customHeight="1">
      <c r="AO4364" s="108"/>
      <c r="AR4364" s="108"/>
    </row>
    <row r="4365" spans="41:44" ht="15" customHeight="1">
      <c r="AO4365" s="108"/>
      <c r="AR4365" s="108"/>
    </row>
    <row r="4366" spans="41:44" ht="15" customHeight="1">
      <c r="AO4366" s="108"/>
      <c r="AR4366" s="108"/>
    </row>
    <row r="4367" spans="41:44" ht="15" customHeight="1">
      <c r="AO4367" s="108"/>
      <c r="AR4367" s="108"/>
    </row>
    <row r="4368" spans="41:44" ht="15" customHeight="1">
      <c r="AO4368" s="109"/>
      <c r="AR4368" s="109"/>
    </row>
    <row r="4369" spans="41:44" ht="15" customHeight="1">
      <c r="AO4369" s="104"/>
      <c r="AR4369" s="104"/>
    </row>
    <row r="4370" spans="41:44" ht="15" customHeight="1">
      <c r="AO4370" s="106"/>
      <c r="AR4370" s="106"/>
    </row>
    <row r="4371" spans="41:44" ht="15" customHeight="1">
      <c r="AO4371" s="106"/>
      <c r="AR4371" s="106"/>
    </row>
    <row r="4372" spans="41:44" ht="15" customHeight="1">
      <c r="AO4372" s="106"/>
      <c r="AR4372" s="106"/>
    </row>
    <row r="4373" spans="41:44" ht="15" customHeight="1">
      <c r="AO4373" s="106"/>
      <c r="AR4373" s="106"/>
    </row>
    <row r="4374" spans="41:44" ht="15" customHeight="1">
      <c r="AO4374" s="106"/>
      <c r="AR4374" s="106"/>
    </row>
    <row r="4375" spans="41:44" ht="15" customHeight="1">
      <c r="AO4375" s="106"/>
      <c r="AR4375" s="106"/>
    </row>
    <row r="4376" spans="41:44" ht="15" customHeight="1">
      <c r="AO4376" s="106"/>
      <c r="AR4376" s="106"/>
    </row>
    <row r="4377" spans="41:44" ht="15" customHeight="1">
      <c r="AO4377" s="108"/>
      <c r="AR4377" s="108"/>
    </row>
    <row r="4378" spans="41:44" ht="15" customHeight="1">
      <c r="AO4378" s="108"/>
      <c r="AR4378" s="108"/>
    </row>
    <row r="4379" spans="41:44" ht="15" customHeight="1">
      <c r="AO4379" s="108"/>
      <c r="AR4379" s="108"/>
    </row>
    <row r="4380" spans="41:44" ht="15" customHeight="1">
      <c r="AO4380" s="108"/>
      <c r="AR4380" s="108"/>
    </row>
    <row r="4381" spans="41:44" ht="15" customHeight="1">
      <c r="AO4381" s="108"/>
      <c r="AR4381" s="108"/>
    </row>
    <row r="4382" spans="41:44" ht="15" customHeight="1">
      <c r="AO4382" s="109"/>
      <c r="AR4382" s="109"/>
    </row>
    <row r="4383" spans="41:44" ht="15" customHeight="1">
      <c r="AO4383" s="104"/>
      <c r="AR4383" s="104"/>
    </row>
    <row r="4384" spans="41:44" ht="15" customHeight="1">
      <c r="AO4384" s="106"/>
      <c r="AR4384" s="106"/>
    </row>
    <row r="4385" spans="41:44" ht="15" customHeight="1">
      <c r="AO4385" s="106"/>
      <c r="AR4385" s="106"/>
    </row>
    <row r="4386" spans="41:44" ht="15" customHeight="1">
      <c r="AO4386" s="106"/>
      <c r="AR4386" s="106"/>
    </row>
    <row r="4387" spans="41:44" ht="15" customHeight="1">
      <c r="AO4387" s="106"/>
      <c r="AR4387" s="106"/>
    </row>
    <row r="4388" spans="41:44" ht="15" customHeight="1">
      <c r="AO4388" s="106"/>
      <c r="AR4388" s="106"/>
    </row>
    <row r="4389" spans="41:44" ht="15" customHeight="1">
      <c r="AO4389" s="106"/>
      <c r="AR4389" s="106"/>
    </row>
    <row r="4390" spans="41:44" ht="15" customHeight="1">
      <c r="AO4390" s="106"/>
      <c r="AR4390" s="106"/>
    </row>
    <row r="4391" spans="41:44" ht="15" customHeight="1">
      <c r="AO4391" s="108"/>
      <c r="AR4391" s="108"/>
    </row>
    <row r="4392" spans="41:44" ht="15" customHeight="1">
      <c r="AO4392" s="108"/>
      <c r="AR4392" s="108"/>
    </row>
    <row r="4393" spans="41:44" ht="15" customHeight="1">
      <c r="AO4393" s="108"/>
      <c r="AR4393" s="108"/>
    </row>
    <row r="4394" spans="41:44" ht="15" customHeight="1">
      <c r="AO4394" s="108"/>
      <c r="AR4394" s="108"/>
    </row>
    <row r="4395" spans="41:44" ht="15" customHeight="1">
      <c r="AO4395" s="108"/>
      <c r="AR4395" s="108"/>
    </row>
    <row r="4396" spans="41:44" ht="15" customHeight="1">
      <c r="AO4396" s="109"/>
      <c r="AR4396" s="109"/>
    </row>
    <row r="4397" spans="41:44" ht="15" customHeight="1">
      <c r="AO4397" s="104"/>
      <c r="AR4397" s="104"/>
    </row>
    <row r="4398" spans="41:44" ht="15" customHeight="1">
      <c r="AO4398" s="106"/>
      <c r="AR4398" s="106"/>
    </row>
    <row r="4399" spans="41:44" ht="15" customHeight="1">
      <c r="AO4399" s="106"/>
      <c r="AR4399" s="106"/>
    </row>
    <row r="4400" spans="41:44" ht="15" customHeight="1">
      <c r="AO4400" s="106"/>
      <c r="AR4400" s="106"/>
    </row>
    <row r="4401" spans="41:44" ht="15" customHeight="1">
      <c r="AO4401" s="106"/>
      <c r="AR4401" s="106"/>
    </row>
    <row r="4402" spans="41:44" ht="15" customHeight="1">
      <c r="AO4402" s="106"/>
      <c r="AR4402" s="106"/>
    </row>
    <row r="4403" spans="41:44" ht="15" customHeight="1">
      <c r="AO4403" s="106"/>
      <c r="AR4403" s="106"/>
    </row>
    <row r="4404" spans="41:44" ht="15" customHeight="1">
      <c r="AO4404" s="106"/>
      <c r="AR4404" s="106"/>
    </row>
    <row r="4405" spans="41:44" ht="15" customHeight="1">
      <c r="AO4405" s="108"/>
      <c r="AR4405" s="108"/>
    </row>
    <row r="4406" spans="41:44" ht="15" customHeight="1">
      <c r="AO4406" s="108"/>
      <c r="AR4406" s="108"/>
    </row>
    <row r="4407" spans="41:44" ht="15" customHeight="1">
      <c r="AO4407" s="108"/>
      <c r="AR4407" s="108"/>
    </row>
    <row r="4408" spans="41:44" ht="15" customHeight="1">
      <c r="AO4408" s="108"/>
      <c r="AR4408" s="108"/>
    </row>
    <row r="4409" spans="41:44" ht="15" customHeight="1">
      <c r="AO4409" s="108"/>
      <c r="AR4409" s="108"/>
    </row>
    <row r="4410" spans="41:44" ht="15" customHeight="1">
      <c r="AO4410" s="109"/>
      <c r="AR4410" s="109"/>
    </row>
    <row r="4411" spans="41:44" ht="15" customHeight="1">
      <c r="AO4411" s="104"/>
      <c r="AR4411" s="104"/>
    </row>
    <row r="4412" spans="41:44" ht="15" customHeight="1">
      <c r="AO4412" s="106"/>
      <c r="AR4412" s="106"/>
    </row>
    <row r="4413" spans="41:44" ht="15" customHeight="1">
      <c r="AO4413" s="106"/>
      <c r="AR4413" s="106"/>
    </row>
    <row r="4414" spans="41:44" ht="15" customHeight="1">
      <c r="AO4414" s="106"/>
      <c r="AR4414" s="106"/>
    </row>
    <row r="4415" spans="41:44" ht="15" customHeight="1">
      <c r="AO4415" s="106"/>
      <c r="AR4415" s="106"/>
    </row>
    <row r="4416" spans="41:44" ht="15" customHeight="1">
      <c r="AO4416" s="106"/>
      <c r="AR4416" s="106"/>
    </row>
    <row r="4417" spans="41:44" ht="15" customHeight="1">
      <c r="AO4417" s="106"/>
      <c r="AR4417" s="106"/>
    </row>
    <row r="4418" spans="41:44" ht="15" customHeight="1">
      <c r="AO4418" s="106"/>
      <c r="AR4418" s="106"/>
    </row>
    <row r="4419" spans="41:44" ht="15" customHeight="1">
      <c r="AO4419" s="108"/>
      <c r="AR4419" s="108"/>
    </row>
    <row r="4420" spans="41:44" ht="15" customHeight="1">
      <c r="AO4420" s="108"/>
      <c r="AR4420" s="108"/>
    </row>
    <row r="4421" spans="41:44" ht="15" customHeight="1">
      <c r="AO4421" s="108"/>
      <c r="AR4421" s="108"/>
    </row>
    <row r="4422" spans="41:44" ht="15" customHeight="1">
      <c r="AO4422" s="108"/>
      <c r="AR4422" s="108"/>
    </row>
    <row r="4423" spans="41:44" ht="15" customHeight="1">
      <c r="AO4423" s="108"/>
      <c r="AR4423" s="108"/>
    </row>
    <row r="4424" spans="41:44" ht="15" customHeight="1">
      <c r="AO4424" s="109"/>
      <c r="AR4424" s="109"/>
    </row>
    <row r="4425" spans="41:44" ht="15" customHeight="1">
      <c r="AO4425" s="104"/>
      <c r="AR4425" s="104"/>
    </row>
    <row r="4426" spans="41:44" ht="15" customHeight="1">
      <c r="AO4426" s="106"/>
      <c r="AR4426" s="106"/>
    </row>
    <row r="4427" spans="41:44" ht="15" customHeight="1">
      <c r="AO4427" s="106"/>
      <c r="AR4427" s="106"/>
    </row>
    <row r="4428" spans="41:44" ht="15" customHeight="1">
      <c r="AO4428" s="106"/>
      <c r="AR4428" s="106"/>
    </row>
    <row r="4429" spans="41:44" ht="15" customHeight="1">
      <c r="AO4429" s="106"/>
      <c r="AR4429" s="106"/>
    </row>
    <row r="4430" spans="41:44" ht="15" customHeight="1">
      <c r="AO4430" s="106"/>
      <c r="AR4430" s="106"/>
    </row>
    <row r="4431" spans="41:44" ht="15" customHeight="1">
      <c r="AO4431" s="106"/>
      <c r="AR4431" s="106"/>
    </row>
    <row r="4432" spans="41:44" ht="15" customHeight="1">
      <c r="AO4432" s="106"/>
      <c r="AR4432" s="106"/>
    </row>
    <row r="4433" spans="41:44" ht="15" customHeight="1">
      <c r="AO4433" s="108"/>
      <c r="AR4433" s="108"/>
    </row>
    <row r="4434" spans="41:44" ht="15" customHeight="1">
      <c r="AO4434" s="108"/>
      <c r="AR4434" s="108"/>
    </row>
    <row r="4435" spans="41:44" ht="15" customHeight="1">
      <c r="AO4435" s="108"/>
      <c r="AR4435" s="108"/>
    </row>
    <row r="4436" spans="41:44" ht="15" customHeight="1">
      <c r="AO4436" s="108"/>
      <c r="AR4436" s="108"/>
    </row>
    <row r="4437" spans="41:44" ht="15" customHeight="1">
      <c r="AO4437" s="108"/>
      <c r="AR4437" s="108"/>
    </row>
    <row r="4438" spans="41:44" ht="15" customHeight="1">
      <c r="AO4438" s="109"/>
      <c r="AR4438" s="109"/>
    </row>
    <row r="4439" spans="41:44" ht="15" customHeight="1">
      <c r="AO4439" s="104"/>
      <c r="AR4439" s="104"/>
    </row>
    <row r="4440" spans="41:44" ht="15" customHeight="1">
      <c r="AO4440" s="106"/>
      <c r="AR4440" s="106"/>
    </row>
    <row r="4441" spans="41:44" ht="15" customHeight="1">
      <c r="AO4441" s="106"/>
      <c r="AR4441" s="106"/>
    </row>
    <row r="4442" spans="41:44" ht="15" customHeight="1">
      <c r="AO4442" s="106"/>
      <c r="AR4442" s="106"/>
    </row>
    <row r="4443" spans="41:44" ht="15" customHeight="1">
      <c r="AO4443" s="106"/>
      <c r="AR4443" s="106"/>
    </row>
    <row r="4444" spans="41:44" ht="15" customHeight="1">
      <c r="AO4444" s="106"/>
      <c r="AR4444" s="106"/>
    </row>
    <row r="4445" spans="41:44" ht="15" customHeight="1">
      <c r="AO4445" s="106"/>
      <c r="AR4445" s="106"/>
    </row>
    <row r="4446" spans="41:44" ht="15" customHeight="1">
      <c r="AO4446" s="106"/>
      <c r="AR4446" s="106"/>
    </row>
    <row r="4447" spans="41:44" ht="15" customHeight="1">
      <c r="AO4447" s="108"/>
      <c r="AR4447" s="108"/>
    </row>
    <row r="4448" spans="41:44" ht="15" customHeight="1">
      <c r="AO4448" s="108"/>
      <c r="AR4448" s="108"/>
    </row>
    <row r="4449" spans="41:44" ht="15" customHeight="1">
      <c r="AO4449" s="108"/>
      <c r="AR4449" s="108"/>
    </row>
    <row r="4450" spans="41:44" ht="15" customHeight="1">
      <c r="AO4450" s="108"/>
      <c r="AR4450" s="108"/>
    </row>
    <row r="4451" spans="41:44" ht="15" customHeight="1">
      <c r="AO4451" s="108"/>
      <c r="AR4451" s="108"/>
    </row>
    <row r="4452" spans="41:44" ht="15" customHeight="1">
      <c r="AO4452" s="109"/>
      <c r="AR4452" s="109"/>
    </row>
    <row r="4453" spans="41:44" ht="15" customHeight="1">
      <c r="AO4453" s="104"/>
      <c r="AR4453" s="104"/>
    </row>
    <row r="4454" spans="41:44" ht="15" customHeight="1">
      <c r="AO4454" s="106"/>
      <c r="AR4454" s="106"/>
    </row>
    <row r="4455" spans="41:44" ht="15" customHeight="1">
      <c r="AO4455" s="106"/>
      <c r="AR4455" s="106"/>
    </row>
    <row r="4456" spans="41:44" ht="15" customHeight="1">
      <c r="AO4456" s="106"/>
      <c r="AR4456" s="106"/>
    </row>
    <row r="4457" spans="41:44" ht="15" customHeight="1">
      <c r="AO4457" s="106"/>
      <c r="AR4457" s="106"/>
    </row>
    <row r="4458" spans="41:44" ht="15" customHeight="1">
      <c r="AO4458" s="106"/>
      <c r="AR4458" s="106"/>
    </row>
    <row r="4459" spans="41:44" ht="15" customHeight="1">
      <c r="AO4459" s="106"/>
      <c r="AR4459" s="106"/>
    </row>
    <row r="4460" spans="41:44" ht="15" customHeight="1">
      <c r="AO4460" s="106"/>
      <c r="AR4460" s="106"/>
    </row>
    <row r="4461" spans="41:44" ht="15" customHeight="1">
      <c r="AO4461" s="108"/>
      <c r="AR4461" s="108"/>
    </row>
    <row r="4462" spans="41:44" ht="15" customHeight="1">
      <c r="AO4462" s="108"/>
      <c r="AR4462" s="108"/>
    </row>
    <row r="4463" spans="41:44" ht="15" customHeight="1">
      <c r="AO4463" s="108"/>
      <c r="AR4463" s="108"/>
    </row>
    <row r="4464" spans="41:44" ht="15" customHeight="1">
      <c r="AO4464" s="108"/>
      <c r="AR4464" s="108"/>
    </row>
    <row r="4465" spans="41:44" ht="15" customHeight="1">
      <c r="AO4465" s="108"/>
      <c r="AR4465" s="108"/>
    </row>
    <row r="4466" spans="41:44" ht="15" customHeight="1">
      <c r="AO4466" s="109"/>
      <c r="AR4466" s="109"/>
    </row>
    <row r="4467" spans="41:44" ht="15" customHeight="1">
      <c r="AO4467" s="104"/>
      <c r="AR4467" s="104"/>
    </row>
    <row r="4468" spans="41:44" ht="15" customHeight="1">
      <c r="AO4468" s="106"/>
      <c r="AR4468" s="106"/>
    </row>
    <row r="4469" spans="41:44" ht="15" customHeight="1">
      <c r="AO4469" s="106"/>
      <c r="AR4469" s="106"/>
    </row>
    <row r="4470" spans="41:44" ht="15" customHeight="1">
      <c r="AO4470" s="106"/>
      <c r="AR4470" s="106"/>
    </row>
    <row r="4471" spans="41:44" ht="15" customHeight="1">
      <c r="AO4471" s="106"/>
      <c r="AR4471" s="106"/>
    </row>
    <row r="4472" spans="41:44" ht="15" customHeight="1">
      <c r="AO4472" s="106"/>
      <c r="AR4472" s="106"/>
    </row>
    <row r="4473" spans="41:44" ht="15" customHeight="1">
      <c r="AO4473" s="106"/>
      <c r="AR4473" s="106"/>
    </row>
    <row r="4474" spans="41:44" ht="15" customHeight="1">
      <c r="AO4474" s="106"/>
      <c r="AR4474" s="106"/>
    </row>
    <row r="4475" spans="41:44" ht="15" customHeight="1">
      <c r="AO4475" s="108"/>
      <c r="AR4475" s="108"/>
    </row>
    <row r="4476" spans="41:44" ht="15" customHeight="1">
      <c r="AO4476" s="108"/>
      <c r="AR4476" s="108"/>
    </row>
    <row r="4477" spans="41:44" ht="15" customHeight="1">
      <c r="AO4477" s="108"/>
      <c r="AR4477" s="108"/>
    </row>
    <row r="4478" spans="41:44" ht="15" customHeight="1">
      <c r="AO4478" s="108"/>
      <c r="AR4478" s="108"/>
    </row>
    <row r="4479" spans="41:44" ht="15" customHeight="1">
      <c r="AO4479" s="108"/>
      <c r="AR4479" s="108"/>
    </row>
    <row r="4480" spans="41:44" ht="15" customHeight="1">
      <c r="AO4480" s="109"/>
      <c r="AR4480" s="109"/>
    </row>
    <row r="4481" spans="41:44" ht="15" customHeight="1">
      <c r="AO4481" s="104"/>
      <c r="AR4481" s="104"/>
    </row>
    <row r="4482" spans="41:44" ht="15" customHeight="1">
      <c r="AO4482" s="106"/>
      <c r="AR4482" s="106"/>
    </row>
    <row r="4483" spans="41:44" ht="15" customHeight="1">
      <c r="AO4483" s="106"/>
      <c r="AR4483" s="106"/>
    </row>
    <row r="4484" spans="41:44" ht="15" customHeight="1">
      <c r="AO4484" s="106"/>
      <c r="AR4484" s="106"/>
    </row>
    <row r="4485" spans="41:44" ht="15" customHeight="1">
      <c r="AO4485" s="106"/>
      <c r="AR4485" s="106"/>
    </row>
    <row r="4486" spans="41:44" ht="15" customHeight="1">
      <c r="AO4486" s="106"/>
      <c r="AR4486" s="106"/>
    </row>
    <row r="4487" spans="41:44" ht="15" customHeight="1">
      <c r="AO4487" s="106"/>
      <c r="AR4487" s="106"/>
    </row>
    <row r="4488" spans="41:44" ht="15" customHeight="1">
      <c r="AO4488" s="106"/>
      <c r="AR4488" s="106"/>
    </row>
    <row r="4489" spans="41:44" ht="15" customHeight="1">
      <c r="AO4489" s="108"/>
      <c r="AR4489" s="108"/>
    </row>
    <row r="4490" spans="41:44" ht="15" customHeight="1">
      <c r="AO4490" s="108"/>
      <c r="AR4490" s="108"/>
    </row>
    <row r="4491" spans="41:44" ht="15" customHeight="1">
      <c r="AO4491" s="108"/>
      <c r="AR4491" s="108"/>
    </row>
    <row r="4492" spans="41:44" ht="15" customHeight="1">
      <c r="AO4492" s="108"/>
      <c r="AR4492" s="108"/>
    </row>
    <row r="4493" spans="41:44" ht="15" customHeight="1">
      <c r="AO4493" s="108"/>
      <c r="AR4493" s="108"/>
    </row>
    <row r="4494" spans="41:44" ht="15" customHeight="1">
      <c r="AO4494" s="109"/>
      <c r="AR4494" s="109"/>
    </row>
    <row r="4495" spans="41:44" ht="15" customHeight="1">
      <c r="AO4495" s="104"/>
      <c r="AR4495" s="104"/>
    </row>
    <row r="4496" spans="41:44" ht="15" customHeight="1">
      <c r="AO4496" s="106"/>
      <c r="AR4496" s="106"/>
    </row>
    <row r="4497" spans="41:44" ht="15" customHeight="1">
      <c r="AO4497" s="106"/>
      <c r="AR4497" s="106"/>
    </row>
    <row r="4498" spans="41:44" ht="15" customHeight="1">
      <c r="AO4498" s="106"/>
      <c r="AR4498" s="106"/>
    </row>
    <row r="4499" spans="41:44" ht="15" customHeight="1">
      <c r="AO4499" s="106"/>
      <c r="AR4499" s="106"/>
    </row>
    <row r="4500" spans="41:44" ht="15" customHeight="1">
      <c r="AO4500" s="106"/>
      <c r="AR4500" s="106"/>
    </row>
    <row r="4501" spans="41:44" ht="15" customHeight="1">
      <c r="AO4501" s="106"/>
      <c r="AR4501" s="106"/>
    </row>
    <row r="4502" spans="41:44" ht="15" customHeight="1">
      <c r="AO4502" s="106"/>
      <c r="AR4502" s="106"/>
    </row>
    <row r="4503" spans="41:44" ht="15" customHeight="1">
      <c r="AO4503" s="108"/>
      <c r="AR4503" s="108"/>
    </row>
    <row r="4504" spans="41:44" ht="15" customHeight="1">
      <c r="AO4504" s="108"/>
      <c r="AR4504" s="108"/>
    </row>
    <row r="4505" spans="41:44" ht="15" customHeight="1">
      <c r="AO4505" s="108"/>
      <c r="AR4505" s="108"/>
    </row>
    <row r="4506" spans="41:44" ht="15" customHeight="1">
      <c r="AO4506" s="108"/>
      <c r="AR4506" s="108"/>
    </row>
    <row r="4507" spans="41:44" ht="15" customHeight="1">
      <c r="AO4507" s="108"/>
      <c r="AR4507" s="108"/>
    </row>
    <row r="4508" spans="41:44" ht="15" customHeight="1">
      <c r="AO4508" s="109"/>
      <c r="AR4508" s="109"/>
    </row>
    <row r="4509" spans="41:44" ht="15" customHeight="1">
      <c r="AO4509" s="104"/>
      <c r="AR4509" s="104"/>
    </row>
    <row r="4510" spans="41:44" ht="15" customHeight="1">
      <c r="AO4510" s="106"/>
      <c r="AR4510" s="106"/>
    </row>
    <row r="4511" spans="41:44" ht="15" customHeight="1">
      <c r="AO4511" s="106"/>
      <c r="AR4511" s="106"/>
    </row>
    <row r="4512" spans="41:44" ht="15" customHeight="1">
      <c r="AO4512" s="106"/>
      <c r="AR4512" s="106"/>
    </row>
    <row r="4513" spans="41:44" ht="15" customHeight="1">
      <c r="AO4513" s="106"/>
      <c r="AR4513" s="106"/>
    </row>
    <row r="4514" spans="41:44" ht="15" customHeight="1">
      <c r="AO4514" s="106"/>
      <c r="AR4514" s="106"/>
    </row>
    <row r="4515" spans="41:44" ht="15" customHeight="1">
      <c r="AO4515" s="106"/>
      <c r="AR4515" s="106"/>
    </row>
    <row r="4516" spans="41:44" ht="15" customHeight="1">
      <c r="AO4516" s="106"/>
      <c r="AR4516" s="106"/>
    </row>
    <row r="4517" spans="41:44" ht="15" customHeight="1">
      <c r="AO4517" s="108"/>
      <c r="AR4517" s="108"/>
    </row>
    <row r="4518" spans="41:44" ht="15" customHeight="1">
      <c r="AO4518" s="108"/>
      <c r="AR4518" s="108"/>
    </row>
    <row r="4519" spans="41:44" ht="15" customHeight="1">
      <c r="AO4519" s="108"/>
      <c r="AR4519" s="108"/>
    </row>
    <row r="4520" spans="41:44" ht="15" customHeight="1">
      <c r="AO4520" s="108"/>
      <c r="AR4520" s="108"/>
    </row>
    <row r="4521" spans="41:44" ht="15" customHeight="1">
      <c r="AO4521" s="108"/>
      <c r="AR4521" s="108"/>
    </row>
    <row r="4522" spans="41:44" ht="15" customHeight="1">
      <c r="AO4522" s="109"/>
      <c r="AR4522" s="109"/>
    </row>
    <row r="4523" spans="41:44" ht="15" customHeight="1">
      <c r="AO4523" s="104"/>
      <c r="AR4523" s="104"/>
    </row>
    <row r="4524" spans="41:44" ht="15" customHeight="1">
      <c r="AO4524" s="106"/>
      <c r="AR4524" s="106"/>
    </row>
    <row r="4525" spans="41:44" ht="15" customHeight="1">
      <c r="AO4525" s="106"/>
      <c r="AR4525" s="106"/>
    </row>
    <row r="4526" spans="41:44" ht="15" customHeight="1">
      <c r="AO4526" s="106"/>
      <c r="AR4526" s="106"/>
    </row>
    <row r="4527" spans="41:44" ht="15" customHeight="1">
      <c r="AO4527" s="106"/>
      <c r="AR4527" s="106"/>
    </row>
    <row r="4528" spans="41:44" ht="15" customHeight="1">
      <c r="AO4528" s="106"/>
      <c r="AR4528" s="106"/>
    </row>
    <row r="4529" spans="41:44" ht="15" customHeight="1">
      <c r="AO4529" s="106"/>
      <c r="AR4529" s="106"/>
    </row>
    <row r="4530" spans="41:44" ht="15" customHeight="1">
      <c r="AO4530" s="106"/>
      <c r="AR4530" s="106"/>
    </row>
    <row r="4531" spans="41:44" ht="15" customHeight="1">
      <c r="AO4531" s="108"/>
      <c r="AR4531" s="108"/>
    </row>
    <row r="4532" spans="41:44" ht="15" customHeight="1">
      <c r="AO4532" s="108"/>
      <c r="AR4532" s="108"/>
    </row>
    <row r="4533" spans="41:44" ht="15" customHeight="1">
      <c r="AO4533" s="108"/>
      <c r="AR4533" s="108"/>
    </row>
    <row r="4534" spans="41:44" ht="15" customHeight="1">
      <c r="AO4534" s="108"/>
      <c r="AR4534" s="108"/>
    </row>
    <row r="4535" spans="41:44" ht="15" customHeight="1">
      <c r="AO4535" s="108"/>
      <c r="AR4535" s="108"/>
    </row>
    <row r="4536" spans="41:44" ht="15" customHeight="1">
      <c r="AO4536" s="109"/>
      <c r="AR4536" s="109"/>
    </row>
    <row r="4537" spans="41:44" ht="15" customHeight="1">
      <c r="AO4537" s="104"/>
      <c r="AR4537" s="104"/>
    </row>
    <row r="4538" spans="41:44" ht="15" customHeight="1">
      <c r="AO4538" s="106"/>
      <c r="AR4538" s="106"/>
    </row>
    <row r="4539" spans="41:44" ht="15" customHeight="1">
      <c r="AO4539" s="106"/>
      <c r="AR4539" s="106"/>
    </row>
    <row r="4540" spans="41:44" ht="15" customHeight="1">
      <c r="AO4540" s="106"/>
      <c r="AR4540" s="106"/>
    </row>
    <row r="4541" spans="41:44" ht="15" customHeight="1">
      <c r="AO4541" s="106"/>
      <c r="AR4541" s="106"/>
    </row>
    <row r="4542" spans="41:44" ht="15" customHeight="1">
      <c r="AO4542" s="106"/>
      <c r="AR4542" s="106"/>
    </row>
    <row r="4543" spans="41:44" ht="15" customHeight="1">
      <c r="AO4543" s="106"/>
      <c r="AR4543" s="106"/>
    </row>
    <row r="4544" spans="41:44" ht="15" customHeight="1">
      <c r="AO4544" s="106"/>
      <c r="AR4544" s="106"/>
    </row>
    <row r="4545" spans="41:44" ht="15" customHeight="1">
      <c r="AO4545" s="108"/>
      <c r="AR4545" s="108"/>
    </row>
    <row r="4546" spans="41:44" ht="15" customHeight="1">
      <c r="AO4546" s="108"/>
      <c r="AR4546" s="108"/>
    </row>
    <row r="4547" spans="41:44" ht="15" customHeight="1">
      <c r="AO4547" s="108"/>
      <c r="AR4547" s="108"/>
    </row>
    <row r="4548" spans="41:44" ht="15" customHeight="1">
      <c r="AO4548" s="108"/>
      <c r="AR4548" s="108"/>
    </row>
    <row r="4549" spans="41:44" ht="15" customHeight="1">
      <c r="AO4549" s="108"/>
      <c r="AR4549" s="108"/>
    </row>
    <row r="4550" spans="41:44" ht="15" customHeight="1">
      <c r="AO4550" s="109"/>
      <c r="AR4550" s="109"/>
    </row>
    <row r="4551" spans="41:44" ht="15" customHeight="1">
      <c r="AO4551" s="104"/>
      <c r="AR4551" s="104"/>
    </row>
    <row r="4552" spans="41:44" ht="15" customHeight="1">
      <c r="AO4552" s="106"/>
      <c r="AR4552" s="106"/>
    </row>
    <row r="4553" spans="41:44" ht="15" customHeight="1">
      <c r="AO4553" s="106"/>
      <c r="AR4553" s="106"/>
    </row>
    <row r="4554" spans="41:44" ht="15" customHeight="1">
      <c r="AO4554" s="106"/>
      <c r="AR4554" s="106"/>
    </row>
    <row r="4555" spans="41:44" ht="15" customHeight="1">
      <c r="AO4555" s="106"/>
      <c r="AR4555" s="106"/>
    </row>
    <row r="4556" spans="41:44" ht="15" customHeight="1">
      <c r="AO4556" s="106"/>
      <c r="AR4556" s="106"/>
    </row>
    <row r="4557" spans="41:44" ht="15" customHeight="1">
      <c r="AO4557" s="106"/>
      <c r="AR4557" s="106"/>
    </row>
    <row r="4558" spans="41:44" ht="15" customHeight="1">
      <c r="AO4558" s="106"/>
      <c r="AR4558" s="106"/>
    </row>
    <row r="4559" spans="41:44" ht="15" customHeight="1">
      <c r="AO4559" s="108"/>
      <c r="AR4559" s="108"/>
    </row>
    <row r="4560" spans="41:44" ht="15" customHeight="1">
      <c r="AO4560" s="108"/>
      <c r="AR4560" s="108"/>
    </row>
    <row r="4561" spans="41:44" ht="15" customHeight="1">
      <c r="AO4561" s="108"/>
      <c r="AR4561" s="108"/>
    </row>
    <row r="4562" spans="41:44" ht="15" customHeight="1">
      <c r="AO4562" s="108"/>
      <c r="AR4562" s="108"/>
    </row>
    <row r="4563" spans="41:44" ht="15" customHeight="1">
      <c r="AO4563" s="108"/>
      <c r="AR4563" s="108"/>
    </row>
    <row r="4564" spans="41:44" ht="15" customHeight="1">
      <c r="AO4564" s="109"/>
      <c r="AR4564" s="109"/>
    </row>
    <row r="4565" spans="41:44" ht="15" customHeight="1">
      <c r="AO4565" s="104"/>
      <c r="AR4565" s="104"/>
    </row>
    <row r="4566" spans="41:44" ht="15" customHeight="1">
      <c r="AO4566" s="106"/>
      <c r="AR4566" s="106"/>
    </row>
    <row r="4567" spans="41:44" ht="15" customHeight="1">
      <c r="AO4567" s="106"/>
      <c r="AR4567" s="106"/>
    </row>
    <row r="4568" spans="41:44" ht="15" customHeight="1">
      <c r="AO4568" s="106"/>
      <c r="AR4568" s="106"/>
    </row>
    <row r="4569" spans="41:44" ht="15" customHeight="1">
      <c r="AO4569" s="106"/>
      <c r="AR4569" s="106"/>
    </row>
    <row r="4570" spans="41:44" ht="15" customHeight="1">
      <c r="AO4570" s="106"/>
      <c r="AR4570" s="106"/>
    </row>
    <row r="4571" spans="41:44" ht="15" customHeight="1">
      <c r="AO4571" s="106"/>
      <c r="AR4571" s="106"/>
    </row>
    <row r="4572" spans="41:44" ht="15" customHeight="1">
      <c r="AO4572" s="106"/>
      <c r="AR4572" s="106"/>
    </row>
    <row r="4573" spans="41:44" ht="15" customHeight="1">
      <c r="AO4573" s="108"/>
      <c r="AR4573" s="108"/>
    </row>
    <row r="4574" spans="41:44" ht="15" customHeight="1">
      <c r="AO4574" s="108"/>
      <c r="AR4574" s="108"/>
    </row>
    <row r="4575" spans="41:44" ht="15" customHeight="1">
      <c r="AO4575" s="108"/>
      <c r="AR4575" s="108"/>
    </row>
    <row r="4576" spans="41:44" ht="15" customHeight="1">
      <c r="AO4576" s="108"/>
      <c r="AR4576" s="108"/>
    </row>
    <row r="4577" spans="41:44" ht="15" customHeight="1">
      <c r="AO4577" s="108"/>
      <c r="AR4577" s="108"/>
    </row>
    <row r="4578" spans="41:44" ht="15" customHeight="1">
      <c r="AO4578" s="109"/>
      <c r="AR4578" s="109"/>
    </row>
    <row r="4579" spans="41:44" ht="15" customHeight="1">
      <c r="AO4579" s="104"/>
      <c r="AR4579" s="104"/>
    </row>
    <row r="4580" spans="41:44" ht="15" customHeight="1">
      <c r="AO4580" s="106"/>
      <c r="AR4580" s="106"/>
    </row>
    <row r="4581" spans="41:44" ht="15" customHeight="1">
      <c r="AO4581" s="106"/>
      <c r="AR4581" s="106"/>
    </row>
    <row r="4582" spans="41:44" ht="15" customHeight="1">
      <c r="AO4582" s="106"/>
      <c r="AR4582" s="106"/>
    </row>
    <row r="4583" spans="41:44" ht="15" customHeight="1">
      <c r="AO4583" s="106"/>
      <c r="AR4583" s="106"/>
    </row>
    <row r="4584" spans="41:44" ht="15" customHeight="1">
      <c r="AO4584" s="106"/>
      <c r="AR4584" s="106"/>
    </row>
    <row r="4585" spans="41:44" ht="15" customHeight="1">
      <c r="AO4585" s="106"/>
      <c r="AR4585" s="106"/>
    </row>
    <row r="4586" spans="41:44" ht="15" customHeight="1">
      <c r="AO4586" s="106"/>
      <c r="AR4586" s="106"/>
    </row>
    <row r="4587" spans="41:44" ht="15" customHeight="1">
      <c r="AO4587" s="108"/>
      <c r="AR4587" s="108"/>
    </row>
    <row r="4588" spans="41:44" ht="15" customHeight="1">
      <c r="AO4588" s="108"/>
      <c r="AR4588" s="108"/>
    </row>
    <row r="4589" spans="41:44" ht="15" customHeight="1">
      <c r="AO4589" s="108"/>
      <c r="AR4589" s="108"/>
    </row>
    <row r="4590" spans="41:44" ht="15" customHeight="1">
      <c r="AO4590" s="108"/>
      <c r="AR4590" s="108"/>
    </row>
    <row r="4591" spans="41:44" ht="15" customHeight="1">
      <c r="AO4591" s="108"/>
      <c r="AR4591" s="108"/>
    </row>
    <row r="4592" spans="41:44" ht="15" customHeight="1">
      <c r="AO4592" s="109"/>
      <c r="AR4592" s="109"/>
    </row>
    <row r="4593" spans="41:44" ht="15" customHeight="1">
      <c r="AO4593" s="104"/>
      <c r="AR4593" s="104"/>
    </row>
    <row r="4594" spans="41:44" ht="15" customHeight="1">
      <c r="AO4594" s="106"/>
      <c r="AR4594" s="106"/>
    </row>
    <row r="4595" spans="41:44" ht="15" customHeight="1">
      <c r="AO4595" s="106"/>
      <c r="AR4595" s="106"/>
    </row>
    <row r="4596" spans="41:44" ht="15" customHeight="1">
      <c r="AO4596" s="106"/>
      <c r="AR4596" s="106"/>
    </row>
    <row r="4597" spans="41:44" ht="15" customHeight="1">
      <c r="AO4597" s="106"/>
      <c r="AR4597" s="106"/>
    </row>
    <row r="4598" spans="41:44" ht="15" customHeight="1">
      <c r="AO4598" s="106"/>
      <c r="AR4598" s="106"/>
    </row>
    <row r="4599" spans="41:44" ht="15" customHeight="1">
      <c r="AO4599" s="106"/>
      <c r="AR4599" s="106"/>
    </row>
    <row r="4600" spans="41:44" ht="15" customHeight="1">
      <c r="AO4600" s="106"/>
      <c r="AR4600" s="106"/>
    </row>
    <row r="4601" spans="41:44" ht="15" customHeight="1">
      <c r="AO4601" s="108"/>
      <c r="AR4601" s="108"/>
    </row>
    <row r="4602" spans="41:44" ht="15" customHeight="1">
      <c r="AO4602" s="108"/>
      <c r="AR4602" s="108"/>
    </row>
    <row r="4603" spans="41:44" ht="15" customHeight="1">
      <c r="AO4603" s="108"/>
      <c r="AR4603" s="108"/>
    </row>
    <row r="4604" spans="41:44" ht="15" customHeight="1">
      <c r="AO4604" s="108"/>
      <c r="AR4604" s="108"/>
    </row>
    <row r="4605" spans="41:44" ht="15" customHeight="1">
      <c r="AO4605" s="108"/>
      <c r="AR4605" s="108"/>
    </row>
    <row r="4606" spans="41:44" ht="15" customHeight="1">
      <c r="AO4606" s="109"/>
      <c r="AR4606" s="109"/>
    </row>
    <row r="4607" spans="41:44" ht="15" customHeight="1">
      <c r="AO4607" s="104"/>
      <c r="AR4607" s="104"/>
    </row>
    <row r="4608" spans="41:44" ht="15" customHeight="1">
      <c r="AO4608" s="106"/>
      <c r="AR4608" s="106"/>
    </row>
    <row r="4609" spans="41:44" ht="15" customHeight="1">
      <c r="AO4609" s="106"/>
      <c r="AR4609" s="106"/>
    </row>
    <row r="4610" spans="41:44" ht="15" customHeight="1">
      <c r="AO4610" s="106"/>
      <c r="AR4610" s="106"/>
    </row>
    <row r="4611" spans="41:44" ht="15" customHeight="1">
      <c r="AO4611" s="106"/>
      <c r="AR4611" s="106"/>
    </row>
    <row r="4612" spans="41:44" ht="15" customHeight="1">
      <c r="AO4612" s="106"/>
      <c r="AR4612" s="106"/>
    </row>
    <row r="4613" spans="41:44" ht="15" customHeight="1">
      <c r="AO4613" s="106"/>
      <c r="AR4613" s="106"/>
    </row>
    <row r="4614" spans="41:44" ht="15" customHeight="1">
      <c r="AO4614" s="106"/>
      <c r="AR4614" s="106"/>
    </row>
    <row r="4615" spans="41:44" ht="15" customHeight="1">
      <c r="AO4615" s="108"/>
      <c r="AR4615" s="108"/>
    </row>
    <row r="4616" spans="41:44" ht="15" customHeight="1">
      <c r="AO4616" s="108"/>
      <c r="AR4616" s="108"/>
    </row>
    <row r="4617" spans="41:44" ht="15" customHeight="1">
      <c r="AO4617" s="108"/>
      <c r="AR4617" s="108"/>
    </row>
    <row r="4618" spans="41:44" ht="15" customHeight="1">
      <c r="AO4618" s="108"/>
      <c r="AR4618" s="108"/>
    </row>
    <row r="4619" spans="41:44" ht="15" customHeight="1">
      <c r="AO4619" s="108"/>
      <c r="AR4619" s="108"/>
    </row>
    <row r="4620" spans="41:44" ht="15" customHeight="1">
      <c r="AO4620" s="109"/>
      <c r="AR4620" s="109"/>
    </row>
    <row r="4621" spans="41:44" ht="15" customHeight="1">
      <c r="AO4621" s="104"/>
      <c r="AR4621" s="104"/>
    </row>
    <row r="4622" spans="41:44" ht="15" customHeight="1">
      <c r="AO4622" s="106"/>
      <c r="AR4622" s="106"/>
    </row>
    <row r="4623" spans="41:44" ht="15" customHeight="1">
      <c r="AO4623" s="106"/>
      <c r="AR4623" s="106"/>
    </row>
    <row r="4624" spans="41:44" ht="15" customHeight="1">
      <c r="AO4624" s="106"/>
      <c r="AR4624" s="106"/>
    </row>
    <row r="4625" spans="41:44" ht="15" customHeight="1">
      <c r="AO4625" s="106"/>
      <c r="AR4625" s="106"/>
    </row>
    <row r="4626" spans="41:44" ht="15" customHeight="1">
      <c r="AO4626" s="106"/>
      <c r="AR4626" s="106"/>
    </row>
    <row r="4627" spans="41:44" ht="15" customHeight="1">
      <c r="AO4627" s="106"/>
      <c r="AR4627" s="106"/>
    </row>
    <row r="4628" spans="41:44" ht="15" customHeight="1">
      <c r="AO4628" s="106"/>
      <c r="AR4628" s="106"/>
    </row>
    <row r="4629" spans="41:44" ht="15" customHeight="1">
      <c r="AO4629" s="108"/>
      <c r="AR4629" s="108"/>
    </row>
    <row r="4630" spans="41:44" ht="15" customHeight="1">
      <c r="AO4630" s="108"/>
      <c r="AR4630" s="108"/>
    </row>
    <row r="4631" spans="41:44" ht="15" customHeight="1">
      <c r="AO4631" s="108"/>
      <c r="AR4631" s="108"/>
    </row>
    <row r="4632" spans="41:44" ht="15" customHeight="1">
      <c r="AO4632" s="108"/>
      <c r="AR4632" s="108"/>
    </row>
    <row r="4633" spans="41:44" ht="15" customHeight="1">
      <c r="AO4633" s="108"/>
      <c r="AR4633" s="108"/>
    </row>
    <row r="4634" spans="41:44" ht="15" customHeight="1">
      <c r="AO4634" s="109"/>
      <c r="AR4634" s="109"/>
    </row>
    <row r="4635" spans="41:44" ht="15" customHeight="1">
      <c r="AO4635" s="104"/>
      <c r="AR4635" s="104"/>
    </row>
    <row r="4636" spans="41:44" ht="15" customHeight="1">
      <c r="AO4636" s="106"/>
      <c r="AR4636" s="106"/>
    </row>
    <row r="4637" spans="41:44" ht="15" customHeight="1">
      <c r="AO4637" s="106"/>
      <c r="AR4637" s="106"/>
    </row>
    <row r="4638" spans="41:44" ht="15" customHeight="1">
      <c r="AO4638" s="106"/>
      <c r="AR4638" s="106"/>
    </row>
    <row r="4639" spans="41:44" ht="15" customHeight="1">
      <c r="AO4639" s="106"/>
      <c r="AR4639" s="106"/>
    </row>
    <row r="4640" spans="41:44" ht="15" customHeight="1">
      <c r="AO4640" s="106"/>
      <c r="AR4640" s="106"/>
    </row>
    <row r="4641" spans="41:44" ht="15" customHeight="1">
      <c r="AO4641" s="106"/>
      <c r="AR4641" s="106"/>
    </row>
    <row r="4642" spans="41:44" ht="15" customHeight="1">
      <c r="AO4642" s="106"/>
      <c r="AR4642" s="106"/>
    </row>
    <row r="4643" spans="41:44" ht="15" customHeight="1">
      <c r="AO4643" s="108"/>
      <c r="AR4643" s="108"/>
    </row>
    <row r="4644" spans="41:44" ht="15" customHeight="1">
      <c r="AO4644" s="108"/>
      <c r="AR4644" s="108"/>
    </row>
    <row r="4645" spans="41:44" ht="15" customHeight="1">
      <c r="AO4645" s="108"/>
      <c r="AR4645" s="108"/>
    </row>
    <row r="4646" spans="41:44" ht="15" customHeight="1">
      <c r="AO4646" s="108"/>
      <c r="AR4646" s="108"/>
    </row>
    <row r="4647" spans="41:44" ht="15" customHeight="1">
      <c r="AO4647" s="108"/>
      <c r="AR4647" s="108"/>
    </row>
    <row r="4648" spans="41:44" ht="15" customHeight="1">
      <c r="AO4648" s="109"/>
      <c r="AR4648" s="109"/>
    </row>
    <row r="4649" spans="41:44" ht="15" customHeight="1">
      <c r="AO4649" s="104"/>
      <c r="AR4649" s="104"/>
    </row>
    <row r="4650" spans="41:44" ht="15" customHeight="1">
      <c r="AO4650" s="106"/>
      <c r="AR4650" s="106"/>
    </row>
    <row r="4651" spans="41:44" ht="15" customHeight="1">
      <c r="AO4651" s="106"/>
      <c r="AR4651" s="106"/>
    </row>
    <row r="4652" spans="41:44" ht="15" customHeight="1">
      <c r="AO4652" s="106"/>
      <c r="AR4652" s="106"/>
    </row>
    <row r="4653" spans="41:44" ht="15" customHeight="1">
      <c r="AO4653" s="106"/>
      <c r="AR4653" s="106"/>
    </row>
    <row r="4654" spans="41:44" ht="15" customHeight="1">
      <c r="AO4654" s="106"/>
      <c r="AR4654" s="106"/>
    </row>
    <row r="4655" spans="41:44" ht="15" customHeight="1">
      <c r="AO4655" s="106"/>
      <c r="AR4655" s="106"/>
    </row>
    <row r="4656" spans="41:44" ht="15" customHeight="1">
      <c r="AO4656" s="106"/>
      <c r="AR4656" s="106"/>
    </row>
    <row r="4657" spans="41:44" ht="15" customHeight="1">
      <c r="AO4657" s="108"/>
      <c r="AR4657" s="108"/>
    </row>
    <row r="4658" spans="41:44" ht="15" customHeight="1">
      <c r="AO4658" s="108"/>
      <c r="AR4658" s="108"/>
    </row>
    <row r="4659" spans="41:44" ht="15" customHeight="1">
      <c r="AO4659" s="108"/>
      <c r="AR4659" s="108"/>
    </row>
    <row r="4660" spans="41:44" ht="15" customHeight="1">
      <c r="AO4660" s="108"/>
      <c r="AR4660" s="108"/>
    </row>
    <row r="4661" spans="41:44" ht="15" customHeight="1">
      <c r="AO4661" s="108"/>
      <c r="AR4661" s="108"/>
    </row>
    <row r="4662" spans="41:44" ht="15" customHeight="1">
      <c r="AO4662" s="109"/>
      <c r="AR4662" s="109"/>
    </row>
    <row r="4663" spans="41:44" ht="15" customHeight="1">
      <c r="AO4663" s="104"/>
      <c r="AR4663" s="104"/>
    </row>
    <row r="4664" spans="41:44" ht="15" customHeight="1">
      <c r="AO4664" s="106"/>
      <c r="AR4664" s="106"/>
    </row>
    <row r="4665" spans="41:44" ht="15" customHeight="1">
      <c r="AO4665" s="106"/>
      <c r="AR4665" s="106"/>
    </row>
    <row r="4666" spans="41:44" ht="15" customHeight="1">
      <c r="AO4666" s="106"/>
      <c r="AR4666" s="106"/>
    </row>
    <row r="4667" spans="41:44" ht="15" customHeight="1">
      <c r="AO4667" s="106"/>
      <c r="AR4667" s="106"/>
    </row>
    <row r="4668" spans="41:44" ht="15" customHeight="1">
      <c r="AO4668" s="106"/>
      <c r="AR4668" s="106"/>
    </row>
    <row r="4669" spans="41:44" ht="15" customHeight="1">
      <c r="AO4669" s="106"/>
      <c r="AR4669" s="106"/>
    </row>
    <row r="4670" spans="41:44" ht="15" customHeight="1">
      <c r="AO4670" s="106"/>
      <c r="AR4670" s="106"/>
    </row>
    <row r="4671" spans="41:44" ht="15" customHeight="1">
      <c r="AO4671" s="108"/>
      <c r="AR4671" s="108"/>
    </row>
    <row r="4672" spans="41:44" ht="15" customHeight="1">
      <c r="AO4672" s="108"/>
      <c r="AR4672" s="108"/>
    </row>
    <row r="4673" spans="41:44" ht="15" customHeight="1">
      <c r="AO4673" s="108"/>
      <c r="AR4673" s="108"/>
    </row>
    <row r="4674" spans="41:44" ht="15" customHeight="1">
      <c r="AO4674" s="108"/>
      <c r="AR4674" s="108"/>
    </row>
    <row r="4675" spans="41:44" ht="15" customHeight="1">
      <c r="AO4675" s="108"/>
      <c r="AR4675" s="108"/>
    </row>
    <row r="4676" spans="41:44" ht="15" customHeight="1">
      <c r="AO4676" s="109"/>
      <c r="AR4676" s="109"/>
    </row>
    <row r="4677" spans="41:44" ht="15" customHeight="1">
      <c r="AO4677" s="104"/>
      <c r="AR4677" s="104"/>
    </row>
    <row r="4678" spans="41:44" ht="15" customHeight="1">
      <c r="AO4678" s="106"/>
      <c r="AR4678" s="106"/>
    </row>
    <row r="4679" spans="41:44" ht="15" customHeight="1">
      <c r="AO4679" s="106"/>
      <c r="AR4679" s="106"/>
    </row>
    <row r="4680" spans="41:44" ht="15" customHeight="1">
      <c r="AO4680" s="106"/>
      <c r="AR4680" s="106"/>
    </row>
    <row r="4681" spans="41:44" ht="15" customHeight="1">
      <c r="AO4681" s="106"/>
      <c r="AR4681" s="106"/>
    </row>
    <row r="4682" spans="41:44" ht="15" customHeight="1">
      <c r="AO4682" s="106"/>
      <c r="AR4682" s="106"/>
    </row>
    <row r="4683" spans="41:44" ht="15" customHeight="1">
      <c r="AO4683" s="106"/>
      <c r="AR4683" s="106"/>
    </row>
    <row r="4684" spans="41:44" ht="15" customHeight="1">
      <c r="AO4684" s="106"/>
      <c r="AR4684" s="106"/>
    </row>
    <row r="4685" spans="41:44" ht="15" customHeight="1">
      <c r="AO4685" s="108"/>
      <c r="AR4685" s="108"/>
    </row>
    <row r="4686" spans="41:44" ht="15" customHeight="1">
      <c r="AO4686" s="108"/>
      <c r="AR4686" s="108"/>
    </row>
    <row r="4687" spans="41:44" ht="15" customHeight="1">
      <c r="AO4687" s="108"/>
      <c r="AR4687" s="108"/>
    </row>
    <row r="4688" spans="41:44" ht="15" customHeight="1">
      <c r="AO4688" s="108"/>
      <c r="AR4688" s="108"/>
    </row>
    <row r="4689" spans="41:44" ht="15" customHeight="1">
      <c r="AO4689" s="108"/>
      <c r="AR4689" s="108"/>
    </row>
    <row r="4690" spans="41:44" ht="15" customHeight="1">
      <c r="AO4690" s="109"/>
      <c r="AR4690" s="109"/>
    </row>
    <row r="4691" spans="41:44" ht="15" customHeight="1">
      <c r="AO4691" s="104"/>
      <c r="AR4691" s="104"/>
    </row>
    <row r="4692" spans="41:44" ht="15" customHeight="1">
      <c r="AO4692" s="106"/>
      <c r="AR4692" s="106"/>
    </row>
    <row r="4693" spans="41:44" ht="15" customHeight="1">
      <c r="AO4693" s="106"/>
      <c r="AR4693" s="106"/>
    </row>
    <row r="4694" spans="41:44" ht="15" customHeight="1">
      <c r="AO4694" s="106"/>
      <c r="AR4694" s="106"/>
    </row>
    <row r="4695" spans="41:44" ht="15" customHeight="1">
      <c r="AO4695" s="106"/>
      <c r="AR4695" s="106"/>
    </row>
    <row r="4696" spans="41:44" ht="15" customHeight="1">
      <c r="AO4696" s="106"/>
      <c r="AR4696" s="106"/>
    </row>
    <row r="4697" spans="41:44" ht="15" customHeight="1">
      <c r="AO4697" s="106"/>
      <c r="AR4697" s="106"/>
    </row>
    <row r="4698" spans="41:44" ht="15" customHeight="1">
      <c r="AO4698" s="106"/>
      <c r="AR4698" s="106"/>
    </row>
    <row r="4699" spans="41:44" ht="15" customHeight="1">
      <c r="AO4699" s="108"/>
      <c r="AR4699" s="108"/>
    </row>
    <row r="4700" spans="41:44" ht="15" customHeight="1">
      <c r="AO4700" s="108"/>
      <c r="AR4700" s="108"/>
    </row>
    <row r="4701" spans="41:44" ht="15" customHeight="1">
      <c r="AO4701" s="108"/>
      <c r="AR4701" s="108"/>
    </row>
    <row r="4702" spans="41:44" ht="15" customHeight="1">
      <c r="AO4702" s="108"/>
      <c r="AR4702" s="108"/>
    </row>
    <row r="4703" spans="41:44" ht="15" customHeight="1">
      <c r="AO4703" s="108"/>
      <c r="AR4703" s="108"/>
    </row>
    <row r="4704" spans="41:44" ht="15" customHeight="1">
      <c r="AO4704" s="109"/>
      <c r="AR4704" s="109"/>
    </row>
    <row r="4705" spans="41:44" ht="15" customHeight="1">
      <c r="AO4705" s="104"/>
      <c r="AR4705" s="104"/>
    </row>
    <row r="4706" spans="41:44" ht="15" customHeight="1">
      <c r="AO4706" s="106"/>
      <c r="AR4706" s="106"/>
    </row>
    <row r="4707" spans="41:44" ht="15" customHeight="1">
      <c r="AO4707" s="106"/>
      <c r="AR4707" s="106"/>
    </row>
    <row r="4708" spans="41:44" ht="15" customHeight="1">
      <c r="AO4708" s="106"/>
      <c r="AR4708" s="106"/>
    </row>
    <row r="4709" spans="41:44" ht="15" customHeight="1">
      <c r="AO4709" s="106"/>
      <c r="AR4709" s="106"/>
    </row>
    <row r="4710" spans="41:44" ht="15" customHeight="1">
      <c r="AO4710" s="106"/>
      <c r="AR4710" s="106"/>
    </row>
    <row r="4711" spans="41:44" ht="15" customHeight="1">
      <c r="AO4711" s="106"/>
      <c r="AR4711" s="106"/>
    </row>
    <row r="4712" spans="41:44" ht="15" customHeight="1">
      <c r="AO4712" s="106"/>
      <c r="AR4712" s="106"/>
    </row>
    <row r="4713" spans="41:44" ht="15" customHeight="1">
      <c r="AO4713" s="108"/>
      <c r="AR4713" s="108"/>
    </row>
    <row r="4714" spans="41:44" ht="15" customHeight="1">
      <c r="AO4714" s="108"/>
      <c r="AR4714" s="108"/>
    </row>
    <row r="4715" spans="41:44" ht="15" customHeight="1">
      <c r="AO4715" s="108"/>
      <c r="AR4715" s="108"/>
    </row>
    <row r="4716" spans="41:44" ht="15" customHeight="1">
      <c r="AO4716" s="108"/>
      <c r="AR4716" s="108"/>
    </row>
    <row r="4717" spans="41:44" ht="15" customHeight="1">
      <c r="AO4717" s="108"/>
      <c r="AR4717" s="108"/>
    </row>
    <row r="4718" spans="41:44" ht="15" customHeight="1">
      <c r="AO4718" s="109"/>
      <c r="AR4718" s="109"/>
    </row>
    <row r="4719" spans="41:44" ht="15" customHeight="1">
      <c r="AO4719" s="104"/>
      <c r="AR4719" s="104"/>
    </row>
    <row r="4720" spans="41:44" ht="15" customHeight="1">
      <c r="AO4720" s="106"/>
      <c r="AR4720" s="106"/>
    </row>
    <row r="4721" spans="41:44" ht="15" customHeight="1">
      <c r="AO4721" s="106"/>
      <c r="AR4721" s="106"/>
    </row>
    <row r="4722" spans="41:44" ht="15" customHeight="1">
      <c r="AO4722" s="106"/>
      <c r="AR4722" s="106"/>
    </row>
    <row r="4723" spans="41:44" ht="15" customHeight="1">
      <c r="AO4723" s="106"/>
      <c r="AR4723" s="106"/>
    </row>
    <row r="4724" spans="41:44" ht="15" customHeight="1">
      <c r="AO4724" s="106"/>
      <c r="AR4724" s="106"/>
    </row>
    <row r="4725" spans="41:44" ht="15" customHeight="1">
      <c r="AO4725" s="106"/>
      <c r="AR4725" s="106"/>
    </row>
    <row r="4726" spans="41:44" ht="15" customHeight="1">
      <c r="AO4726" s="106"/>
      <c r="AR4726" s="106"/>
    </row>
    <row r="4727" spans="41:44" ht="15" customHeight="1">
      <c r="AO4727" s="108"/>
      <c r="AR4727" s="108"/>
    </row>
    <row r="4728" spans="41:44" ht="15" customHeight="1">
      <c r="AO4728" s="108"/>
      <c r="AR4728" s="108"/>
    </row>
    <row r="4729" spans="41:44" ht="15" customHeight="1">
      <c r="AO4729" s="108"/>
      <c r="AR4729" s="108"/>
    </row>
    <row r="4730" spans="41:44" ht="15" customHeight="1">
      <c r="AO4730" s="108"/>
      <c r="AR4730" s="108"/>
    </row>
    <row r="4731" spans="41:44" ht="15" customHeight="1">
      <c r="AO4731" s="108"/>
      <c r="AR4731" s="108"/>
    </row>
    <row r="4732" spans="41:44" ht="15" customHeight="1">
      <c r="AO4732" s="109"/>
      <c r="AR4732" s="109"/>
    </row>
    <row r="4733" spans="41:44" ht="15" customHeight="1">
      <c r="AO4733" s="104"/>
      <c r="AR4733" s="104"/>
    </row>
    <row r="4734" spans="41:44" ht="15" customHeight="1">
      <c r="AO4734" s="106"/>
      <c r="AR4734" s="106"/>
    </row>
    <row r="4735" spans="41:44" ht="15" customHeight="1">
      <c r="AO4735" s="106"/>
      <c r="AR4735" s="106"/>
    </row>
    <row r="4736" spans="41:44" ht="15" customHeight="1">
      <c r="AO4736" s="106"/>
      <c r="AR4736" s="106"/>
    </row>
    <row r="4737" spans="41:44" ht="15" customHeight="1">
      <c r="AO4737" s="106"/>
      <c r="AR4737" s="106"/>
    </row>
    <row r="4738" spans="41:44" ht="15" customHeight="1">
      <c r="AO4738" s="106"/>
      <c r="AR4738" s="106"/>
    </row>
    <row r="4739" spans="41:44" ht="15" customHeight="1">
      <c r="AO4739" s="106"/>
      <c r="AR4739" s="106"/>
    </row>
    <row r="4740" spans="41:44" ht="15" customHeight="1">
      <c r="AO4740" s="106"/>
      <c r="AR4740" s="106"/>
    </row>
    <row r="4741" spans="41:44" ht="15" customHeight="1">
      <c r="AO4741" s="108"/>
      <c r="AR4741" s="108"/>
    </row>
    <row r="4742" spans="41:44" ht="15" customHeight="1">
      <c r="AO4742" s="108"/>
      <c r="AR4742" s="108"/>
    </row>
    <row r="4743" spans="41:44" ht="15" customHeight="1">
      <c r="AO4743" s="108"/>
      <c r="AR4743" s="108"/>
    </row>
    <row r="4744" spans="41:44" ht="15" customHeight="1">
      <c r="AO4744" s="108"/>
      <c r="AR4744" s="108"/>
    </row>
    <row r="4745" spans="41:44" ht="15" customHeight="1">
      <c r="AO4745" s="108"/>
      <c r="AR4745" s="108"/>
    </row>
    <row r="4746" spans="41:44" ht="15" customHeight="1">
      <c r="AO4746" s="109"/>
      <c r="AR4746" s="109"/>
    </row>
    <row r="4747" spans="41:44" ht="15" customHeight="1">
      <c r="AO4747" s="104"/>
      <c r="AR4747" s="104"/>
    </row>
    <row r="4748" spans="41:44" ht="15" customHeight="1">
      <c r="AO4748" s="106"/>
      <c r="AR4748" s="106"/>
    </row>
    <row r="4749" spans="41:44" ht="15" customHeight="1">
      <c r="AO4749" s="106"/>
      <c r="AR4749" s="106"/>
    </row>
    <row r="4750" spans="41:44" ht="15" customHeight="1">
      <c r="AO4750" s="106"/>
      <c r="AR4750" s="106"/>
    </row>
    <row r="4751" spans="41:44" ht="15" customHeight="1">
      <c r="AO4751" s="106"/>
      <c r="AR4751" s="106"/>
    </row>
    <row r="4752" spans="41:44" ht="15" customHeight="1">
      <c r="AO4752" s="106"/>
      <c r="AR4752" s="106"/>
    </row>
    <row r="4753" spans="41:44" ht="15" customHeight="1">
      <c r="AO4753" s="106"/>
      <c r="AR4753" s="106"/>
    </row>
    <row r="4754" spans="41:44" ht="15" customHeight="1">
      <c r="AO4754" s="106"/>
      <c r="AR4754" s="106"/>
    </row>
    <row r="4755" spans="41:44" ht="15" customHeight="1">
      <c r="AO4755" s="108"/>
      <c r="AR4755" s="108"/>
    </row>
    <row r="4756" spans="41:44" ht="15" customHeight="1">
      <c r="AO4756" s="108"/>
      <c r="AR4756" s="108"/>
    </row>
    <row r="4757" spans="41:44" ht="15" customHeight="1">
      <c r="AO4757" s="108"/>
      <c r="AR4757" s="108"/>
    </row>
    <row r="4758" spans="41:44" ht="15" customHeight="1">
      <c r="AO4758" s="108"/>
      <c r="AR4758" s="108"/>
    </row>
    <row r="4759" spans="41:44" ht="15" customHeight="1">
      <c r="AO4759" s="108"/>
      <c r="AR4759" s="108"/>
    </row>
    <row r="4760" spans="41:44" ht="15" customHeight="1">
      <c r="AO4760" s="109"/>
      <c r="AR4760" s="109"/>
    </row>
    <row r="4761" spans="41:44" ht="15" customHeight="1">
      <c r="AO4761" s="104"/>
      <c r="AR4761" s="104"/>
    </row>
    <row r="4762" spans="41:44" ht="15" customHeight="1">
      <c r="AO4762" s="106"/>
      <c r="AR4762" s="106"/>
    </row>
    <row r="4763" spans="41:44" ht="15" customHeight="1">
      <c r="AO4763" s="106"/>
      <c r="AR4763" s="106"/>
    </row>
    <row r="4764" spans="41:44" ht="15" customHeight="1">
      <c r="AO4764" s="106"/>
      <c r="AR4764" s="106"/>
    </row>
    <row r="4765" spans="41:44" ht="15" customHeight="1">
      <c r="AO4765" s="106"/>
      <c r="AR4765" s="106"/>
    </row>
    <row r="4766" spans="41:44" ht="15" customHeight="1">
      <c r="AO4766" s="106"/>
      <c r="AR4766" s="106"/>
    </row>
    <row r="4767" spans="41:44" ht="15" customHeight="1">
      <c r="AO4767" s="106"/>
      <c r="AR4767" s="106"/>
    </row>
    <row r="4768" spans="41:44" ht="15" customHeight="1">
      <c r="AO4768" s="106"/>
      <c r="AR4768" s="106"/>
    </row>
    <row r="4769" spans="41:44" ht="15" customHeight="1">
      <c r="AO4769" s="108"/>
      <c r="AR4769" s="108"/>
    </row>
    <row r="4770" spans="41:44" ht="15" customHeight="1">
      <c r="AO4770" s="108"/>
      <c r="AR4770" s="108"/>
    </row>
    <row r="4771" spans="41:44" ht="15" customHeight="1">
      <c r="AO4771" s="108"/>
      <c r="AR4771" s="108"/>
    </row>
    <row r="4772" spans="41:44" ht="15" customHeight="1">
      <c r="AO4772" s="108"/>
      <c r="AR4772" s="108"/>
    </row>
    <row r="4773" spans="41:44" ht="15" customHeight="1">
      <c r="AO4773" s="108"/>
      <c r="AR4773" s="108"/>
    </row>
    <row r="4774" spans="41:44" ht="15" customHeight="1">
      <c r="AO4774" s="109"/>
      <c r="AR4774" s="109"/>
    </row>
    <row r="4775" spans="41:44" ht="15" customHeight="1">
      <c r="AO4775" s="104"/>
      <c r="AR4775" s="104"/>
    </row>
    <row r="4776" spans="41:44" ht="15" customHeight="1">
      <c r="AO4776" s="106"/>
      <c r="AR4776" s="106"/>
    </row>
    <row r="4777" spans="41:44" ht="15" customHeight="1">
      <c r="AO4777" s="106"/>
      <c r="AR4777" s="106"/>
    </row>
    <row r="4778" spans="41:44" ht="15" customHeight="1">
      <c r="AO4778" s="106"/>
      <c r="AR4778" s="106"/>
    </row>
    <row r="4779" spans="41:44" ht="15" customHeight="1">
      <c r="AO4779" s="106"/>
      <c r="AR4779" s="106"/>
    </row>
    <row r="4780" spans="41:44" ht="15" customHeight="1">
      <c r="AO4780" s="106"/>
      <c r="AR4780" s="106"/>
    </row>
    <row r="4781" spans="41:44" ht="15" customHeight="1">
      <c r="AO4781" s="106"/>
      <c r="AR4781" s="106"/>
    </row>
    <row r="4782" spans="41:44" ht="15" customHeight="1">
      <c r="AO4782" s="106"/>
      <c r="AR4782" s="106"/>
    </row>
    <row r="4783" spans="41:44" ht="15" customHeight="1">
      <c r="AO4783" s="108"/>
      <c r="AR4783" s="108"/>
    </row>
    <row r="4784" spans="41:44" ht="15" customHeight="1">
      <c r="AO4784" s="108"/>
      <c r="AR4784" s="108"/>
    </row>
    <row r="4785" spans="41:44" ht="15" customHeight="1">
      <c r="AO4785" s="108"/>
      <c r="AR4785" s="108"/>
    </row>
    <row r="4786" spans="41:44" ht="15" customHeight="1">
      <c r="AO4786" s="108"/>
      <c r="AR4786" s="108"/>
    </row>
    <row r="4787" spans="41:44" ht="15" customHeight="1">
      <c r="AO4787" s="108"/>
      <c r="AR4787" s="108"/>
    </row>
    <row r="4788" spans="41:44" ht="15" customHeight="1">
      <c r="AO4788" s="109"/>
      <c r="AR4788" s="109"/>
    </row>
    <row r="4789" spans="41:44" ht="15" customHeight="1">
      <c r="AO4789" s="104"/>
      <c r="AR4789" s="104"/>
    </row>
    <row r="4790" spans="41:44" ht="15" customHeight="1">
      <c r="AO4790" s="106"/>
      <c r="AR4790" s="106"/>
    </row>
    <row r="4791" spans="41:44" ht="15" customHeight="1">
      <c r="AO4791" s="106"/>
      <c r="AR4791" s="106"/>
    </row>
    <row r="4792" spans="41:44" ht="15" customHeight="1">
      <c r="AO4792" s="106"/>
      <c r="AR4792" s="106"/>
    </row>
    <row r="4793" spans="41:44" ht="15" customHeight="1">
      <c r="AO4793" s="106"/>
      <c r="AR4793" s="106"/>
    </row>
    <row r="4794" spans="41:44" ht="15" customHeight="1">
      <c r="AO4794" s="106"/>
      <c r="AR4794" s="106"/>
    </row>
    <row r="4795" spans="41:44" ht="15" customHeight="1">
      <c r="AO4795" s="106"/>
      <c r="AR4795" s="106"/>
    </row>
    <row r="4796" spans="41:44" ht="15" customHeight="1">
      <c r="AO4796" s="106"/>
      <c r="AR4796" s="106"/>
    </row>
    <row r="4797" spans="41:44" ht="15" customHeight="1">
      <c r="AO4797" s="108"/>
      <c r="AR4797" s="108"/>
    </row>
    <row r="4798" spans="41:44" ht="15" customHeight="1">
      <c r="AO4798" s="108"/>
      <c r="AR4798" s="108"/>
    </row>
    <row r="4799" spans="41:44" ht="15" customHeight="1">
      <c r="AO4799" s="108"/>
      <c r="AR4799" s="108"/>
    </row>
    <row r="4800" spans="41:44" ht="15" customHeight="1">
      <c r="AO4800" s="108"/>
      <c r="AR4800" s="108"/>
    </row>
    <row r="4801" spans="41:44" ht="15" customHeight="1">
      <c r="AO4801" s="108"/>
      <c r="AR4801" s="108"/>
    </row>
    <row r="4802" spans="41:44" ht="15" customHeight="1">
      <c r="AO4802" s="109"/>
      <c r="AR4802" s="109"/>
    </row>
    <row r="4803" spans="41:44" ht="15" customHeight="1">
      <c r="AO4803" s="104"/>
      <c r="AR4803" s="104"/>
    </row>
    <row r="4804" spans="41:44" ht="15" customHeight="1">
      <c r="AO4804" s="106"/>
      <c r="AR4804" s="106"/>
    </row>
    <row r="4805" spans="41:44" ht="15" customHeight="1">
      <c r="AO4805" s="106"/>
      <c r="AR4805" s="106"/>
    </row>
    <row r="4806" spans="41:44" ht="15" customHeight="1">
      <c r="AO4806" s="106"/>
      <c r="AR4806" s="106"/>
    </row>
    <row r="4807" spans="41:44" ht="15" customHeight="1">
      <c r="AO4807" s="106"/>
      <c r="AR4807" s="106"/>
    </row>
    <row r="4808" spans="41:44" ht="15" customHeight="1">
      <c r="AO4808" s="106"/>
      <c r="AR4808" s="106"/>
    </row>
    <row r="4809" spans="41:44" ht="15" customHeight="1">
      <c r="AO4809" s="106"/>
      <c r="AR4809" s="106"/>
    </row>
    <row r="4810" spans="41:44" ht="15" customHeight="1">
      <c r="AO4810" s="106"/>
      <c r="AR4810" s="106"/>
    </row>
    <row r="4811" spans="41:44" ht="15" customHeight="1">
      <c r="AO4811" s="108"/>
      <c r="AR4811" s="108"/>
    </row>
    <row r="4812" spans="41:44" ht="15" customHeight="1">
      <c r="AO4812" s="108"/>
      <c r="AR4812" s="108"/>
    </row>
    <row r="4813" spans="41:44" ht="15" customHeight="1">
      <c r="AO4813" s="108"/>
      <c r="AR4813" s="108"/>
    </row>
    <row r="4814" spans="41:44" ht="15" customHeight="1">
      <c r="AO4814" s="108"/>
      <c r="AR4814" s="108"/>
    </row>
    <row r="4815" spans="41:44" ht="15" customHeight="1">
      <c r="AO4815" s="108"/>
      <c r="AR4815" s="108"/>
    </row>
    <row r="4816" spans="41:44" ht="15" customHeight="1">
      <c r="AO4816" s="109"/>
      <c r="AR4816" s="109"/>
    </row>
    <row r="4817" spans="41:44" ht="15" customHeight="1">
      <c r="AO4817" s="104"/>
      <c r="AR4817" s="104"/>
    </row>
    <row r="4818" spans="41:44" ht="15" customHeight="1">
      <c r="AO4818" s="106"/>
      <c r="AR4818" s="106"/>
    </row>
    <row r="4819" spans="41:44" ht="15" customHeight="1">
      <c r="AO4819" s="106"/>
      <c r="AR4819" s="106"/>
    </row>
    <row r="4820" spans="41:44" ht="15" customHeight="1">
      <c r="AO4820" s="106"/>
      <c r="AR4820" s="106"/>
    </row>
    <row r="4821" spans="41:44" ht="15" customHeight="1">
      <c r="AO4821" s="106"/>
      <c r="AR4821" s="106"/>
    </row>
    <row r="4822" spans="41:44" ht="15" customHeight="1">
      <c r="AO4822" s="106"/>
      <c r="AR4822" s="106"/>
    </row>
    <row r="4823" spans="41:44" ht="15" customHeight="1">
      <c r="AO4823" s="106"/>
      <c r="AR4823" s="106"/>
    </row>
    <row r="4824" spans="41:44" ht="15" customHeight="1">
      <c r="AO4824" s="106"/>
      <c r="AR4824" s="106"/>
    </row>
    <row r="4825" spans="41:44" ht="15" customHeight="1">
      <c r="AO4825" s="108"/>
      <c r="AR4825" s="108"/>
    </row>
    <row r="4826" spans="41:44" ht="15" customHeight="1">
      <c r="AO4826" s="108"/>
      <c r="AR4826" s="108"/>
    </row>
    <row r="4827" spans="41:44" ht="15" customHeight="1">
      <c r="AO4827" s="108"/>
      <c r="AR4827" s="108"/>
    </row>
    <row r="4828" spans="41:44" ht="15" customHeight="1">
      <c r="AO4828" s="108"/>
      <c r="AR4828" s="108"/>
    </row>
    <row r="4829" spans="41:44" ht="15" customHeight="1">
      <c r="AO4829" s="108"/>
      <c r="AR4829" s="108"/>
    </row>
    <row r="4830" spans="41:44" ht="15" customHeight="1">
      <c r="AO4830" s="109"/>
      <c r="AR4830" s="109"/>
    </row>
    <row r="4831" spans="41:44" ht="15" customHeight="1">
      <c r="AO4831" s="104"/>
      <c r="AR4831" s="104"/>
    </row>
    <row r="4832" spans="41:44" ht="15" customHeight="1">
      <c r="AO4832" s="106"/>
      <c r="AR4832" s="106"/>
    </row>
    <row r="4833" spans="41:44" ht="15" customHeight="1">
      <c r="AO4833" s="106"/>
      <c r="AR4833" s="106"/>
    </row>
    <row r="4834" spans="41:44" ht="15" customHeight="1">
      <c r="AO4834" s="106"/>
      <c r="AR4834" s="106"/>
    </row>
    <row r="4835" spans="41:44" ht="15" customHeight="1">
      <c r="AO4835" s="106"/>
      <c r="AR4835" s="106"/>
    </row>
    <row r="4836" spans="41:44" ht="15" customHeight="1">
      <c r="AO4836" s="106"/>
      <c r="AR4836" s="106"/>
    </row>
    <row r="4837" spans="41:44" ht="15" customHeight="1">
      <c r="AO4837" s="106"/>
      <c r="AR4837" s="106"/>
    </row>
    <row r="4838" spans="41:44" ht="15" customHeight="1">
      <c r="AO4838" s="106"/>
      <c r="AR4838" s="106"/>
    </row>
    <row r="4839" spans="41:44" ht="15" customHeight="1">
      <c r="AO4839" s="108"/>
      <c r="AR4839" s="108"/>
    </row>
    <row r="4840" spans="41:44" ht="15" customHeight="1">
      <c r="AO4840" s="108"/>
      <c r="AR4840" s="108"/>
    </row>
    <row r="4841" spans="41:44" ht="15" customHeight="1">
      <c r="AO4841" s="108"/>
      <c r="AR4841" s="108"/>
    </row>
    <row r="4842" spans="41:44" ht="15" customHeight="1">
      <c r="AO4842" s="108"/>
      <c r="AR4842" s="108"/>
    </row>
    <row r="4843" spans="41:44" ht="15" customHeight="1">
      <c r="AO4843" s="108"/>
      <c r="AR4843" s="108"/>
    </row>
    <row r="4844" spans="41:44" ht="15" customHeight="1">
      <c r="AO4844" s="109"/>
      <c r="AR4844" s="109"/>
    </row>
    <row r="4845" spans="41:44" ht="15" customHeight="1">
      <c r="AO4845" s="104"/>
      <c r="AR4845" s="104"/>
    </row>
    <row r="4846" spans="41:44" ht="15" customHeight="1">
      <c r="AO4846" s="106"/>
      <c r="AR4846" s="106"/>
    </row>
    <row r="4847" spans="41:44" ht="15" customHeight="1">
      <c r="AO4847" s="106"/>
      <c r="AR4847" s="106"/>
    </row>
    <row r="4848" spans="41:44" ht="15" customHeight="1">
      <c r="AO4848" s="106"/>
      <c r="AR4848" s="106"/>
    </row>
    <row r="4849" spans="41:44" ht="15" customHeight="1">
      <c r="AO4849" s="106"/>
      <c r="AR4849" s="106"/>
    </row>
    <row r="4850" spans="41:44" ht="15" customHeight="1">
      <c r="AO4850" s="106"/>
      <c r="AR4850" s="106"/>
    </row>
    <row r="4851" spans="41:44" ht="15" customHeight="1">
      <c r="AO4851" s="106"/>
      <c r="AR4851" s="106"/>
    </row>
    <row r="4852" spans="41:44" ht="15" customHeight="1">
      <c r="AO4852" s="106"/>
      <c r="AR4852" s="106"/>
    </row>
    <row r="4853" spans="41:44" ht="15" customHeight="1">
      <c r="AO4853" s="108"/>
      <c r="AR4853" s="108"/>
    </row>
    <row r="4854" spans="41:44" ht="15" customHeight="1">
      <c r="AO4854" s="108"/>
      <c r="AR4854" s="108"/>
    </row>
    <row r="4855" spans="41:44" ht="15" customHeight="1">
      <c r="AO4855" s="108"/>
      <c r="AR4855" s="108"/>
    </row>
    <row r="4856" spans="41:44" ht="15" customHeight="1">
      <c r="AO4856" s="108"/>
      <c r="AR4856" s="108"/>
    </row>
    <row r="4857" spans="41:44" ht="15" customHeight="1">
      <c r="AO4857" s="108"/>
      <c r="AR4857" s="108"/>
    </row>
    <row r="4858" spans="41:44" ht="15" customHeight="1">
      <c r="AO4858" s="109"/>
      <c r="AR4858" s="109"/>
    </row>
    <row r="4859" spans="41:44" ht="15" customHeight="1">
      <c r="AO4859" s="104"/>
      <c r="AR4859" s="104"/>
    </row>
    <row r="4860" spans="41:44" ht="15" customHeight="1">
      <c r="AO4860" s="106"/>
      <c r="AR4860" s="106"/>
    </row>
    <row r="4861" spans="41:44" ht="15" customHeight="1">
      <c r="AO4861" s="106"/>
      <c r="AR4861" s="106"/>
    </row>
    <row r="4862" spans="41:44" ht="15" customHeight="1">
      <c r="AO4862" s="106"/>
      <c r="AR4862" s="106"/>
    </row>
    <row r="4863" spans="41:44" ht="15" customHeight="1">
      <c r="AO4863" s="106"/>
      <c r="AR4863" s="106"/>
    </row>
    <row r="4864" spans="41:44" ht="15" customHeight="1">
      <c r="AO4864" s="106"/>
      <c r="AR4864" s="106"/>
    </row>
    <row r="4865" spans="41:44" ht="15" customHeight="1">
      <c r="AO4865" s="106"/>
      <c r="AR4865" s="106"/>
    </row>
    <row r="4866" spans="41:44" ht="15" customHeight="1">
      <c r="AO4866" s="106"/>
      <c r="AR4866" s="106"/>
    </row>
    <row r="4867" spans="41:44" ht="15" customHeight="1">
      <c r="AO4867" s="108"/>
      <c r="AR4867" s="108"/>
    </row>
    <row r="4868" spans="41:44" ht="15" customHeight="1">
      <c r="AO4868" s="108"/>
      <c r="AR4868" s="108"/>
    </row>
    <row r="4869" spans="41:44" ht="15" customHeight="1">
      <c r="AO4869" s="108"/>
      <c r="AR4869" s="108"/>
    </row>
    <row r="4870" spans="41:44" ht="15" customHeight="1">
      <c r="AO4870" s="108"/>
      <c r="AR4870" s="108"/>
    </row>
    <row r="4871" spans="41:44" ht="15" customHeight="1">
      <c r="AO4871" s="108"/>
      <c r="AR4871" s="108"/>
    </row>
    <row r="4872" spans="41:44" ht="15" customHeight="1">
      <c r="AO4872" s="109"/>
      <c r="AR4872" s="109"/>
    </row>
    <row r="4873" spans="41:44" ht="15" customHeight="1">
      <c r="AO4873" s="104"/>
      <c r="AR4873" s="104"/>
    </row>
    <row r="4874" spans="41:44" ht="15" customHeight="1">
      <c r="AO4874" s="106"/>
      <c r="AR4874" s="106"/>
    </row>
    <row r="4875" spans="41:44" ht="15" customHeight="1">
      <c r="AO4875" s="106"/>
      <c r="AR4875" s="106"/>
    </row>
    <row r="4876" spans="41:44" ht="15" customHeight="1">
      <c r="AO4876" s="106"/>
      <c r="AR4876" s="106"/>
    </row>
    <row r="4877" spans="41:44" ht="15" customHeight="1">
      <c r="AO4877" s="106"/>
      <c r="AR4877" s="106"/>
    </row>
    <row r="4878" spans="41:44" ht="15" customHeight="1">
      <c r="AO4878" s="106"/>
      <c r="AR4878" s="106"/>
    </row>
    <row r="4879" spans="41:44" ht="15" customHeight="1">
      <c r="AO4879" s="106"/>
      <c r="AR4879" s="106"/>
    </row>
    <row r="4880" spans="41:44" ht="15" customHeight="1">
      <c r="AO4880" s="106"/>
      <c r="AR4880" s="106"/>
    </row>
    <row r="4881" spans="41:44" ht="15" customHeight="1">
      <c r="AO4881" s="108"/>
      <c r="AR4881" s="108"/>
    </row>
    <row r="4882" spans="41:44" ht="15" customHeight="1">
      <c r="AO4882" s="108"/>
      <c r="AR4882" s="108"/>
    </row>
    <row r="4883" spans="41:44" ht="15" customHeight="1">
      <c r="AO4883" s="108"/>
      <c r="AR4883" s="108"/>
    </row>
    <row r="4884" spans="41:44" ht="15" customHeight="1">
      <c r="AO4884" s="108"/>
      <c r="AR4884" s="108"/>
    </row>
    <row r="4885" spans="41:44" ht="15" customHeight="1">
      <c r="AO4885" s="108"/>
      <c r="AR4885" s="108"/>
    </row>
    <row r="4886" spans="41:44" ht="15" customHeight="1">
      <c r="AO4886" s="109"/>
      <c r="AR4886" s="109"/>
    </row>
    <row r="4887" spans="41:44" ht="15" customHeight="1">
      <c r="AO4887" s="104"/>
      <c r="AR4887" s="104"/>
    </row>
    <row r="4888" spans="41:44" ht="15" customHeight="1">
      <c r="AO4888" s="106"/>
      <c r="AR4888" s="106"/>
    </row>
    <row r="4889" spans="41:44" ht="15" customHeight="1">
      <c r="AO4889" s="106"/>
      <c r="AR4889" s="106"/>
    </row>
    <row r="4890" spans="41:44" ht="15" customHeight="1">
      <c r="AO4890" s="106"/>
      <c r="AR4890" s="106"/>
    </row>
    <row r="4891" spans="41:44" ht="15" customHeight="1">
      <c r="AO4891" s="106"/>
      <c r="AR4891" s="106"/>
    </row>
    <row r="4892" spans="41:44" ht="15" customHeight="1">
      <c r="AO4892" s="106"/>
      <c r="AR4892" s="106"/>
    </row>
    <row r="4893" spans="41:44" ht="15" customHeight="1">
      <c r="AO4893" s="106"/>
      <c r="AR4893" s="106"/>
    </row>
    <row r="4894" spans="41:44" ht="15" customHeight="1">
      <c r="AO4894" s="106"/>
      <c r="AR4894" s="106"/>
    </row>
    <row r="4895" spans="41:44" ht="15" customHeight="1">
      <c r="AO4895" s="108"/>
      <c r="AR4895" s="108"/>
    </row>
    <row r="4896" spans="41:44" ht="15" customHeight="1">
      <c r="AO4896" s="108"/>
      <c r="AR4896" s="108"/>
    </row>
    <row r="4897" spans="41:44" ht="15" customHeight="1">
      <c r="AO4897" s="108"/>
      <c r="AR4897" s="108"/>
    </row>
    <row r="4898" spans="41:44" ht="15" customHeight="1">
      <c r="AO4898" s="108"/>
      <c r="AR4898" s="108"/>
    </row>
    <row r="4899" spans="41:44" ht="15" customHeight="1">
      <c r="AO4899" s="108"/>
      <c r="AR4899" s="108"/>
    </row>
    <row r="4900" spans="41:44" ht="15" customHeight="1">
      <c r="AO4900" s="109"/>
      <c r="AR4900" s="109"/>
    </row>
    <row r="4901" spans="41:44" ht="15" customHeight="1">
      <c r="AO4901" s="104"/>
      <c r="AR4901" s="104"/>
    </row>
    <row r="4902" spans="41:44" ht="15" customHeight="1">
      <c r="AO4902" s="106"/>
      <c r="AR4902" s="106"/>
    </row>
    <row r="4903" spans="41:44" ht="15" customHeight="1">
      <c r="AO4903" s="106"/>
      <c r="AR4903" s="106"/>
    </row>
    <row r="4904" spans="41:44" ht="15" customHeight="1">
      <c r="AO4904" s="106"/>
      <c r="AR4904" s="106"/>
    </row>
    <row r="4905" spans="41:44" ht="15" customHeight="1">
      <c r="AO4905" s="106"/>
      <c r="AR4905" s="106"/>
    </row>
    <row r="4906" spans="41:44" ht="15" customHeight="1">
      <c r="AO4906" s="106"/>
      <c r="AR4906" s="106"/>
    </row>
    <row r="4907" spans="41:44" ht="15" customHeight="1">
      <c r="AO4907" s="106"/>
      <c r="AR4907" s="106"/>
    </row>
    <row r="4908" spans="41:44" ht="15" customHeight="1">
      <c r="AO4908" s="106"/>
      <c r="AR4908" s="106"/>
    </row>
    <row r="4909" spans="41:44" ht="15" customHeight="1">
      <c r="AO4909" s="108"/>
      <c r="AR4909" s="108"/>
    </row>
    <row r="4910" spans="41:44" ht="15" customHeight="1">
      <c r="AO4910" s="108"/>
      <c r="AR4910" s="108"/>
    </row>
    <row r="4911" spans="41:44" ht="15" customHeight="1">
      <c r="AO4911" s="108"/>
      <c r="AR4911" s="108"/>
    </row>
    <row r="4912" spans="41:44" ht="15" customHeight="1">
      <c r="AO4912" s="108"/>
      <c r="AR4912" s="108"/>
    </row>
    <row r="4913" spans="41:44" ht="15" customHeight="1">
      <c r="AO4913" s="108"/>
      <c r="AR4913" s="108"/>
    </row>
    <row r="4914" spans="41:44" ht="15" customHeight="1">
      <c r="AO4914" s="109"/>
      <c r="AR4914" s="109"/>
    </row>
    <row r="4915" spans="41:44" ht="15" customHeight="1">
      <c r="AO4915" s="104"/>
      <c r="AR4915" s="104"/>
    </row>
    <row r="4916" spans="41:44" ht="15" customHeight="1">
      <c r="AO4916" s="106"/>
      <c r="AR4916" s="106"/>
    </row>
    <row r="4917" spans="41:44" ht="15" customHeight="1">
      <c r="AO4917" s="106"/>
      <c r="AR4917" s="106"/>
    </row>
    <row r="4918" spans="41:44" ht="15" customHeight="1">
      <c r="AO4918" s="106"/>
      <c r="AR4918" s="106"/>
    </row>
    <row r="4919" spans="41:44" ht="15" customHeight="1">
      <c r="AO4919" s="106"/>
      <c r="AR4919" s="106"/>
    </row>
    <row r="4920" spans="41:44" ht="15" customHeight="1">
      <c r="AO4920" s="106"/>
      <c r="AR4920" s="106"/>
    </row>
    <row r="4921" spans="41:44" ht="15" customHeight="1">
      <c r="AO4921" s="106"/>
      <c r="AR4921" s="106"/>
    </row>
    <row r="4922" spans="41:44" ht="15" customHeight="1">
      <c r="AO4922" s="106"/>
      <c r="AR4922" s="106"/>
    </row>
    <row r="4923" spans="41:44" ht="15" customHeight="1">
      <c r="AO4923" s="108"/>
      <c r="AR4923" s="108"/>
    </row>
    <row r="4924" spans="41:44" ht="15" customHeight="1">
      <c r="AO4924" s="108"/>
      <c r="AR4924" s="108"/>
    </row>
    <row r="4925" spans="41:44" ht="15" customHeight="1">
      <c r="AO4925" s="108"/>
      <c r="AR4925" s="108"/>
    </row>
    <row r="4926" spans="41:44" ht="15" customHeight="1">
      <c r="AO4926" s="108"/>
      <c r="AR4926" s="108"/>
    </row>
    <row r="4927" spans="41:44" ht="15" customHeight="1">
      <c r="AO4927" s="108"/>
      <c r="AR4927" s="108"/>
    </row>
    <row r="4928" spans="41:44" ht="15" customHeight="1">
      <c r="AO4928" s="109"/>
      <c r="AR4928" s="109"/>
    </row>
    <row r="4929" spans="41:44" ht="15" customHeight="1">
      <c r="AO4929" s="104"/>
      <c r="AR4929" s="104"/>
    </row>
    <row r="4930" spans="41:44" ht="15" customHeight="1">
      <c r="AO4930" s="106"/>
      <c r="AR4930" s="106"/>
    </row>
    <row r="4931" spans="41:44" ht="15" customHeight="1">
      <c r="AO4931" s="106"/>
      <c r="AR4931" s="106"/>
    </row>
    <row r="4932" spans="41:44" ht="15" customHeight="1">
      <c r="AO4932" s="106"/>
      <c r="AR4932" s="106"/>
    </row>
    <row r="4933" spans="41:44" ht="15" customHeight="1">
      <c r="AO4933" s="106"/>
      <c r="AR4933" s="106"/>
    </row>
    <row r="4934" spans="41:44" ht="15" customHeight="1">
      <c r="AO4934" s="106"/>
      <c r="AR4934" s="106"/>
    </row>
    <row r="4935" spans="41:44" ht="15" customHeight="1">
      <c r="AO4935" s="106"/>
      <c r="AR4935" s="106"/>
    </row>
    <row r="4936" spans="41:44" ht="15" customHeight="1">
      <c r="AO4936" s="106"/>
      <c r="AR4936" s="106"/>
    </row>
    <row r="4937" spans="41:44" ht="15" customHeight="1">
      <c r="AO4937" s="108"/>
      <c r="AR4937" s="108"/>
    </row>
    <row r="4938" spans="41:44" ht="15" customHeight="1">
      <c r="AO4938" s="108"/>
      <c r="AR4938" s="108"/>
    </row>
    <row r="4939" spans="41:44" ht="15" customHeight="1">
      <c r="AO4939" s="108"/>
      <c r="AR4939" s="108"/>
    </row>
    <row r="4940" spans="41:44" ht="15" customHeight="1">
      <c r="AO4940" s="108"/>
      <c r="AR4940" s="108"/>
    </row>
    <row r="4941" spans="41:44" ht="15" customHeight="1">
      <c r="AO4941" s="108"/>
      <c r="AR4941" s="108"/>
    </row>
    <row r="4942" spans="41:44" ht="15" customHeight="1">
      <c r="AO4942" s="109"/>
      <c r="AR4942" s="109"/>
    </row>
    <row r="4943" spans="41:44" ht="15" customHeight="1">
      <c r="AO4943" s="104"/>
      <c r="AR4943" s="104"/>
    </row>
    <row r="4944" spans="41:44" ht="15" customHeight="1">
      <c r="AO4944" s="106"/>
      <c r="AR4944" s="106"/>
    </row>
    <row r="4945" spans="41:44" ht="15" customHeight="1">
      <c r="AO4945" s="106"/>
      <c r="AR4945" s="106"/>
    </row>
    <row r="4946" spans="41:44" ht="15" customHeight="1">
      <c r="AO4946" s="106"/>
      <c r="AR4946" s="106"/>
    </row>
    <row r="4947" spans="41:44" ht="15" customHeight="1">
      <c r="AO4947" s="106"/>
      <c r="AR4947" s="106"/>
    </row>
    <row r="4948" spans="41:44" ht="15" customHeight="1">
      <c r="AO4948" s="106"/>
      <c r="AR4948" s="106"/>
    </row>
    <row r="4949" spans="41:44" ht="15" customHeight="1">
      <c r="AO4949" s="106"/>
      <c r="AR4949" s="106"/>
    </row>
    <row r="4950" spans="41:44" ht="15" customHeight="1">
      <c r="AO4950" s="106"/>
      <c r="AR4950" s="106"/>
    </row>
    <row r="4951" spans="41:44" ht="15" customHeight="1">
      <c r="AO4951" s="108"/>
      <c r="AR4951" s="108"/>
    </row>
    <row r="4952" spans="41:44" ht="15" customHeight="1">
      <c r="AO4952" s="108"/>
      <c r="AR4952" s="108"/>
    </row>
    <row r="4953" spans="41:44" ht="15" customHeight="1">
      <c r="AO4953" s="108"/>
      <c r="AR4953" s="108"/>
    </row>
    <row r="4954" spans="41:44" ht="15" customHeight="1">
      <c r="AO4954" s="108"/>
      <c r="AR4954" s="108"/>
    </row>
    <row r="4955" spans="41:44" ht="15" customHeight="1">
      <c r="AO4955" s="108"/>
      <c r="AR4955" s="108"/>
    </row>
    <row r="4956" spans="41:44" ht="15" customHeight="1">
      <c r="AO4956" s="109"/>
      <c r="AR4956" s="109"/>
    </row>
    <row r="4957" spans="41:44" ht="15" customHeight="1">
      <c r="AO4957" s="104"/>
      <c r="AR4957" s="104"/>
    </row>
    <row r="4958" spans="41:44" ht="15" customHeight="1">
      <c r="AO4958" s="106"/>
      <c r="AR4958" s="106"/>
    </row>
    <row r="4959" spans="41:44" ht="15" customHeight="1">
      <c r="AO4959" s="106"/>
      <c r="AR4959" s="106"/>
    </row>
    <row r="4960" spans="41:44" ht="15" customHeight="1">
      <c r="AO4960" s="106"/>
      <c r="AR4960" s="106"/>
    </row>
    <row r="4961" spans="41:44" ht="15" customHeight="1">
      <c r="AO4961" s="106"/>
      <c r="AR4961" s="106"/>
    </row>
    <row r="4962" spans="41:44" ht="15" customHeight="1">
      <c r="AO4962" s="106"/>
      <c r="AR4962" s="106"/>
    </row>
    <row r="4963" spans="41:44" ht="15" customHeight="1">
      <c r="AO4963" s="106"/>
      <c r="AR4963" s="106"/>
    </row>
    <row r="4964" spans="41:44" ht="15" customHeight="1">
      <c r="AO4964" s="106"/>
      <c r="AR4964" s="106"/>
    </row>
    <row r="4965" spans="41:44" ht="15" customHeight="1">
      <c r="AO4965" s="108"/>
      <c r="AR4965" s="108"/>
    </row>
    <row r="4966" spans="41:44" ht="15" customHeight="1">
      <c r="AO4966" s="108"/>
      <c r="AR4966" s="108"/>
    </row>
    <row r="4967" spans="41:44" ht="15" customHeight="1">
      <c r="AO4967" s="108"/>
      <c r="AR4967" s="108"/>
    </row>
    <row r="4968" spans="41:44" ht="15" customHeight="1">
      <c r="AO4968" s="108"/>
      <c r="AR4968" s="108"/>
    </row>
    <row r="4969" spans="41:44" ht="15" customHeight="1">
      <c r="AO4969" s="108"/>
      <c r="AR4969" s="108"/>
    </row>
    <row r="4970" spans="41:44" ht="15" customHeight="1">
      <c r="AO4970" s="109"/>
      <c r="AR4970" s="109"/>
    </row>
    <row r="4971" spans="41:44" ht="15" customHeight="1">
      <c r="AO4971" s="104"/>
      <c r="AR4971" s="104"/>
    </row>
    <row r="4972" spans="41:44" ht="15" customHeight="1">
      <c r="AO4972" s="106"/>
      <c r="AR4972" s="106"/>
    </row>
    <row r="4973" spans="41:44" ht="15" customHeight="1">
      <c r="AO4973" s="106"/>
      <c r="AR4973" s="106"/>
    </row>
    <row r="4974" spans="41:44" ht="15" customHeight="1">
      <c r="AO4974" s="106"/>
      <c r="AR4974" s="106"/>
    </row>
    <row r="4975" spans="41:44" ht="15" customHeight="1">
      <c r="AO4975" s="106"/>
      <c r="AR4975" s="106"/>
    </row>
    <row r="4976" spans="41:44" ht="15" customHeight="1">
      <c r="AO4976" s="106"/>
      <c r="AR4976" s="106"/>
    </row>
    <row r="4977" spans="41:44" ht="15" customHeight="1">
      <c r="AO4977" s="106"/>
      <c r="AR4977" s="106"/>
    </row>
    <row r="4978" spans="41:44" ht="15" customHeight="1">
      <c r="AO4978" s="106"/>
      <c r="AR4978" s="106"/>
    </row>
    <row r="4979" spans="41:44" ht="15" customHeight="1">
      <c r="AO4979" s="108"/>
      <c r="AR4979" s="108"/>
    </row>
    <row r="4980" spans="41:44" ht="15" customHeight="1">
      <c r="AO4980" s="108"/>
      <c r="AR4980" s="108"/>
    </row>
    <row r="4981" spans="41:44" ht="15" customHeight="1">
      <c r="AO4981" s="108"/>
      <c r="AR4981" s="108"/>
    </row>
    <row r="4982" spans="41:44" ht="15" customHeight="1">
      <c r="AO4982" s="108"/>
      <c r="AR4982" s="108"/>
    </row>
    <row r="4983" spans="41:44" ht="15" customHeight="1">
      <c r="AO4983" s="108"/>
      <c r="AR4983" s="108"/>
    </row>
    <row r="4984" spans="41:44" ht="15" customHeight="1">
      <c r="AO4984" s="109"/>
      <c r="AR4984" s="109"/>
    </row>
    <row r="4985" spans="41:44" ht="15" customHeight="1">
      <c r="AO4985" s="104"/>
      <c r="AR4985" s="104"/>
    </row>
    <row r="4986" spans="41:44" ht="15" customHeight="1">
      <c r="AO4986" s="106"/>
      <c r="AR4986" s="106"/>
    </row>
    <row r="4987" spans="41:44" ht="15" customHeight="1">
      <c r="AO4987" s="106"/>
      <c r="AR4987" s="106"/>
    </row>
    <row r="4988" spans="41:44" ht="15" customHeight="1">
      <c r="AO4988" s="106"/>
      <c r="AR4988" s="106"/>
    </row>
    <row r="4989" spans="41:44" ht="15" customHeight="1">
      <c r="AO4989" s="106"/>
      <c r="AR4989" s="106"/>
    </row>
    <row r="4990" spans="41:44" ht="15" customHeight="1">
      <c r="AO4990" s="106"/>
      <c r="AR4990" s="106"/>
    </row>
    <row r="4991" spans="41:44" ht="15" customHeight="1">
      <c r="AO4991" s="106"/>
      <c r="AR4991" s="106"/>
    </row>
    <row r="4992" spans="41:44" ht="15" customHeight="1">
      <c r="AO4992" s="106"/>
      <c r="AR4992" s="106"/>
    </row>
    <row r="4993" spans="41:44" ht="15" customHeight="1">
      <c r="AO4993" s="108"/>
      <c r="AR4993" s="108"/>
    </row>
    <row r="4994" spans="41:44" ht="15" customHeight="1">
      <c r="AO4994" s="108"/>
      <c r="AR4994" s="108"/>
    </row>
    <row r="4995" spans="41:44" ht="15" customHeight="1">
      <c r="AO4995" s="108"/>
      <c r="AR4995" s="108"/>
    </row>
    <row r="4996" spans="41:44" ht="15" customHeight="1">
      <c r="AO4996" s="108"/>
      <c r="AR4996" s="108"/>
    </row>
    <row r="4997" spans="41:44" ht="15" customHeight="1">
      <c r="AO4997" s="108"/>
      <c r="AR4997" s="108"/>
    </row>
    <row r="4998" spans="41:44" ht="15" customHeight="1">
      <c r="AO4998" s="109"/>
      <c r="AR4998" s="109"/>
    </row>
    <row r="4999" spans="41:44" ht="15" customHeight="1">
      <c r="AO4999" s="104"/>
      <c r="AR4999" s="104"/>
    </row>
    <row r="5000" spans="41:44" ht="15" customHeight="1">
      <c r="AO5000" s="106"/>
      <c r="AR5000" s="106"/>
    </row>
    <row r="5001" spans="41:44" ht="15" customHeight="1">
      <c r="AO5001" s="106"/>
      <c r="AR5001" s="106"/>
    </row>
    <row r="5002" spans="41:44" ht="15" customHeight="1">
      <c r="AO5002" s="106"/>
      <c r="AR5002" s="106"/>
    </row>
    <row r="5003" spans="41:44" ht="15" customHeight="1">
      <c r="AO5003" s="106"/>
      <c r="AR5003" s="106"/>
    </row>
    <row r="5004" spans="41:44" ht="15" customHeight="1">
      <c r="AO5004" s="106"/>
      <c r="AR5004" s="106"/>
    </row>
    <row r="5005" spans="41:44" ht="15" customHeight="1">
      <c r="AO5005" s="106"/>
      <c r="AR5005" s="106"/>
    </row>
    <row r="5006" spans="41:44" ht="15" customHeight="1">
      <c r="AO5006" s="106"/>
      <c r="AR5006" s="106"/>
    </row>
    <row r="5007" spans="41:44" ht="15" customHeight="1">
      <c r="AO5007" s="108"/>
      <c r="AR5007" s="108"/>
    </row>
    <row r="5008" spans="41:44" ht="15" customHeight="1">
      <c r="AO5008" s="108"/>
      <c r="AR5008" s="108"/>
    </row>
    <row r="5009" spans="41:44" ht="15" customHeight="1">
      <c r="AO5009" s="108"/>
      <c r="AR5009" s="108"/>
    </row>
    <row r="5010" spans="41:44" ht="15" customHeight="1">
      <c r="AO5010" s="108"/>
      <c r="AR5010" s="108"/>
    </row>
    <row r="5011" spans="41:44" ht="15" customHeight="1">
      <c r="AO5011" s="108"/>
      <c r="AR5011" s="108"/>
    </row>
    <row r="5012" spans="41:44" ht="15" customHeight="1">
      <c r="AO5012" s="109"/>
      <c r="AR5012" s="109"/>
    </row>
    <row r="5013" spans="41:44" ht="15" customHeight="1">
      <c r="AO5013" s="104"/>
      <c r="AR5013" s="104"/>
    </row>
    <row r="5014" spans="41:44" ht="15" customHeight="1">
      <c r="AO5014" s="106"/>
      <c r="AR5014" s="106"/>
    </row>
    <row r="5015" spans="41:44" ht="15" customHeight="1">
      <c r="AO5015" s="106"/>
      <c r="AR5015" s="106"/>
    </row>
    <row r="5016" spans="41:44" ht="15" customHeight="1">
      <c r="AO5016" s="106"/>
      <c r="AR5016" s="106"/>
    </row>
    <row r="5017" spans="41:44" ht="15" customHeight="1">
      <c r="AO5017" s="106"/>
      <c r="AR5017" s="106"/>
    </row>
    <row r="5018" spans="41:44" ht="15" customHeight="1">
      <c r="AO5018" s="106"/>
      <c r="AR5018" s="106"/>
    </row>
    <row r="5019" spans="41:44" ht="15" customHeight="1">
      <c r="AO5019" s="106"/>
      <c r="AR5019" s="106"/>
    </row>
    <row r="5020" spans="41:44" ht="15" customHeight="1">
      <c r="AO5020" s="106"/>
      <c r="AR5020" s="106"/>
    </row>
    <row r="5021" spans="41:44" ht="15" customHeight="1">
      <c r="AO5021" s="108"/>
      <c r="AR5021" s="108"/>
    </row>
    <row r="5022" spans="41:44" ht="15" customHeight="1">
      <c r="AO5022" s="108"/>
      <c r="AR5022" s="108"/>
    </row>
    <row r="5023" spans="41:44" ht="15" customHeight="1">
      <c r="AO5023" s="108"/>
      <c r="AR5023" s="108"/>
    </row>
    <row r="5024" spans="41:44" ht="15" customHeight="1">
      <c r="AO5024" s="108"/>
      <c r="AR5024" s="108"/>
    </row>
    <row r="5025" spans="41:44" ht="15" customHeight="1">
      <c r="AO5025" s="108"/>
      <c r="AR5025" s="108"/>
    </row>
    <row r="5026" spans="41:44" ht="15" customHeight="1">
      <c r="AO5026" s="109"/>
      <c r="AR5026" s="109"/>
    </row>
    <row r="5027" spans="41:44" ht="15" customHeight="1">
      <c r="AO5027" s="104"/>
      <c r="AR5027" s="104"/>
    </row>
    <row r="5028" spans="41:44" ht="15" customHeight="1">
      <c r="AO5028" s="106"/>
      <c r="AR5028" s="106"/>
    </row>
    <row r="5029" spans="41:44" ht="15" customHeight="1">
      <c r="AO5029" s="106"/>
      <c r="AR5029" s="106"/>
    </row>
    <row r="5030" spans="41:44" ht="15" customHeight="1">
      <c r="AO5030" s="106"/>
      <c r="AR5030" s="106"/>
    </row>
    <row r="5031" spans="41:44" ht="15" customHeight="1">
      <c r="AO5031" s="106"/>
      <c r="AR5031" s="106"/>
    </row>
    <row r="5032" spans="41:44" ht="15" customHeight="1">
      <c r="AO5032" s="106"/>
      <c r="AR5032" s="106"/>
    </row>
    <row r="5033" spans="41:44" ht="15" customHeight="1">
      <c r="AO5033" s="106"/>
      <c r="AR5033" s="106"/>
    </row>
    <row r="5034" spans="41:44" ht="15" customHeight="1">
      <c r="AO5034" s="106"/>
      <c r="AR5034" s="106"/>
    </row>
    <row r="5035" spans="41:44" ht="15" customHeight="1">
      <c r="AO5035" s="108"/>
      <c r="AR5035" s="108"/>
    </row>
    <row r="5036" spans="41:44" ht="15" customHeight="1">
      <c r="AO5036" s="108"/>
      <c r="AR5036" s="108"/>
    </row>
    <row r="5037" spans="41:44" ht="15" customHeight="1">
      <c r="AO5037" s="108"/>
      <c r="AR5037" s="108"/>
    </row>
    <row r="5038" spans="41:44" ht="15" customHeight="1">
      <c r="AO5038" s="108"/>
      <c r="AR5038" s="108"/>
    </row>
    <row r="5039" spans="41:44" ht="15" customHeight="1">
      <c r="AO5039" s="108"/>
      <c r="AR5039" s="108"/>
    </row>
    <row r="5040" spans="41:44" ht="15" customHeight="1">
      <c r="AO5040" s="109"/>
      <c r="AR5040" s="109"/>
    </row>
    <row r="5041" spans="41:44" ht="15" customHeight="1">
      <c r="AO5041" s="104"/>
      <c r="AR5041" s="104"/>
    </row>
    <row r="5042" spans="41:44" ht="15" customHeight="1">
      <c r="AO5042" s="106"/>
      <c r="AR5042" s="106"/>
    </row>
    <row r="5043" spans="41:44" ht="15" customHeight="1">
      <c r="AO5043" s="106"/>
      <c r="AR5043" s="106"/>
    </row>
    <row r="5044" spans="41:44" ht="15" customHeight="1">
      <c r="AO5044" s="106"/>
      <c r="AR5044" s="106"/>
    </row>
    <row r="5045" spans="41:44" ht="15" customHeight="1">
      <c r="AO5045" s="106"/>
      <c r="AR5045" s="106"/>
    </row>
    <row r="5046" spans="41:44" ht="15" customHeight="1">
      <c r="AO5046" s="106"/>
      <c r="AR5046" s="106"/>
    </row>
    <row r="5047" spans="41:44" ht="15" customHeight="1">
      <c r="AO5047" s="106"/>
      <c r="AR5047" s="106"/>
    </row>
    <row r="5048" spans="41:44" ht="15" customHeight="1">
      <c r="AO5048" s="106"/>
      <c r="AR5048" s="106"/>
    </row>
    <row r="5049" spans="41:44" ht="15" customHeight="1">
      <c r="AO5049" s="108"/>
      <c r="AR5049" s="108"/>
    </row>
    <row r="5050" spans="41:44" ht="15" customHeight="1">
      <c r="AO5050" s="108"/>
      <c r="AR5050" s="108"/>
    </row>
    <row r="5051" spans="41:44" ht="15" customHeight="1">
      <c r="AO5051" s="108"/>
      <c r="AR5051" s="108"/>
    </row>
    <row r="5052" spans="41:44" ht="15" customHeight="1">
      <c r="AO5052" s="108"/>
      <c r="AR5052" s="108"/>
    </row>
    <row r="5053" spans="41:44" ht="15" customHeight="1">
      <c r="AO5053" s="108"/>
      <c r="AR5053" s="108"/>
    </row>
    <row r="5054" spans="41:44" ht="15" customHeight="1">
      <c r="AO5054" s="109"/>
      <c r="AR5054" s="109"/>
    </row>
    <row r="5055" spans="41:44" ht="15" customHeight="1">
      <c r="AO5055" s="104"/>
      <c r="AR5055" s="104"/>
    </row>
    <row r="5056" spans="41:44" ht="15" customHeight="1">
      <c r="AO5056" s="106"/>
      <c r="AR5056" s="106"/>
    </row>
    <row r="5057" spans="41:44" ht="15" customHeight="1">
      <c r="AO5057" s="106"/>
      <c r="AR5057" s="106"/>
    </row>
    <row r="5058" spans="41:44" ht="15" customHeight="1">
      <c r="AO5058" s="106"/>
      <c r="AR5058" s="106"/>
    </row>
    <row r="5059" spans="41:44" ht="15" customHeight="1">
      <c r="AO5059" s="106"/>
      <c r="AR5059" s="106"/>
    </row>
    <row r="5060" spans="41:44" ht="15" customHeight="1">
      <c r="AO5060" s="106"/>
      <c r="AR5060" s="106"/>
    </row>
    <row r="5061" spans="41:44" ht="15" customHeight="1">
      <c r="AO5061" s="106"/>
      <c r="AR5061" s="106"/>
    </row>
    <row r="5062" spans="41:44" ht="15" customHeight="1">
      <c r="AO5062" s="106"/>
      <c r="AR5062" s="106"/>
    </row>
    <row r="5063" spans="41:44" ht="15" customHeight="1">
      <c r="AO5063" s="108"/>
      <c r="AR5063" s="108"/>
    </row>
    <row r="5064" spans="41:44" ht="15" customHeight="1">
      <c r="AO5064" s="108"/>
      <c r="AR5064" s="108"/>
    </row>
    <row r="5065" spans="41:44" ht="15" customHeight="1">
      <c r="AO5065" s="108"/>
      <c r="AR5065" s="108"/>
    </row>
    <row r="5066" spans="41:44" ht="15" customHeight="1">
      <c r="AO5066" s="108"/>
      <c r="AR5066" s="108"/>
    </row>
    <row r="5067" spans="41:44" ht="15" customHeight="1">
      <c r="AO5067" s="108"/>
      <c r="AR5067" s="108"/>
    </row>
    <row r="5068" spans="41:44" ht="15" customHeight="1">
      <c r="AO5068" s="109"/>
      <c r="AR5068" s="109"/>
    </row>
    <row r="5069" spans="41:44" ht="15" customHeight="1">
      <c r="AO5069" s="104"/>
      <c r="AR5069" s="104"/>
    </row>
    <row r="5070" spans="41:44" ht="15" customHeight="1">
      <c r="AO5070" s="106"/>
      <c r="AR5070" s="106"/>
    </row>
    <row r="5071" spans="41:44" ht="15" customHeight="1">
      <c r="AO5071" s="106"/>
      <c r="AR5071" s="106"/>
    </row>
    <row r="5072" spans="41:44" ht="15" customHeight="1">
      <c r="AO5072" s="106"/>
      <c r="AR5072" s="106"/>
    </row>
    <row r="5073" spans="41:44" ht="15" customHeight="1">
      <c r="AO5073" s="106"/>
      <c r="AR5073" s="106"/>
    </row>
    <row r="5074" spans="41:44" ht="15" customHeight="1">
      <c r="AO5074" s="106"/>
      <c r="AR5074" s="106"/>
    </row>
    <row r="5075" spans="41:44" ht="15" customHeight="1">
      <c r="AO5075" s="106"/>
      <c r="AR5075" s="106"/>
    </row>
    <row r="5076" spans="41:44" ht="15" customHeight="1">
      <c r="AO5076" s="106"/>
      <c r="AR5076" s="106"/>
    </row>
    <row r="5077" spans="41:44" ht="15" customHeight="1">
      <c r="AO5077" s="108"/>
      <c r="AR5077" s="108"/>
    </row>
    <row r="5078" spans="41:44" ht="15" customHeight="1">
      <c r="AO5078" s="108"/>
      <c r="AR5078" s="108"/>
    </row>
    <row r="5079" spans="41:44" ht="15" customHeight="1">
      <c r="AO5079" s="108"/>
      <c r="AR5079" s="108"/>
    </row>
    <row r="5080" spans="41:44" ht="15" customHeight="1">
      <c r="AO5080" s="108"/>
      <c r="AR5080" s="108"/>
    </row>
    <row r="5081" spans="41:44" ht="15" customHeight="1">
      <c r="AO5081" s="108"/>
      <c r="AR5081" s="108"/>
    </row>
    <row r="5082" spans="41:44" ht="15" customHeight="1">
      <c r="AO5082" s="109"/>
      <c r="AR5082" s="109"/>
    </row>
    <row r="5083" spans="41:44" ht="15" customHeight="1">
      <c r="AO5083" s="104"/>
      <c r="AR5083" s="104"/>
    </row>
    <row r="5084" spans="41:44" ht="15" customHeight="1">
      <c r="AO5084" s="106"/>
      <c r="AR5084" s="106"/>
    </row>
    <row r="5085" spans="41:44" ht="15" customHeight="1">
      <c r="AO5085" s="106"/>
      <c r="AR5085" s="106"/>
    </row>
    <row r="5086" spans="41:44" ht="15" customHeight="1">
      <c r="AO5086" s="106"/>
      <c r="AR5086" s="106"/>
    </row>
    <row r="5087" spans="41:44" ht="15" customHeight="1">
      <c r="AO5087" s="106"/>
      <c r="AR5087" s="106"/>
    </row>
    <row r="5088" spans="41:44" ht="15" customHeight="1">
      <c r="AO5088" s="106"/>
      <c r="AR5088" s="106"/>
    </row>
    <row r="5089" spans="41:44" ht="15" customHeight="1">
      <c r="AO5089" s="106"/>
      <c r="AR5089" s="106"/>
    </row>
    <row r="5090" spans="41:44" ht="15" customHeight="1">
      <c r="AO5090" s="106"/>
      <c r="AR5090" s="106"/>
    </row>
    <row r="5091" spans="41:44" ht="15" customHeight="1">
      <c r="AO5091" s="108"/>
      <c r="AR5091" s="108"/>
    </row>
    <row r="5092" spans="41:44" ht="15" customHeight="1">
      <c r="AO5092" s="108"/>
      <c r="AR5092" s="108"/>
    </row>
    <row r="5093" spans="41:44" ht="15" customHeight="1">
      <c r="AO5093" s="108"/>
      <c r="AR5093" s="108"/>
    </row>
    <row r="5094" spans="41:44" ht="15" customHeight="1">
      <c r="AO5094" s="108"/>
      <c r="AR5094" s="108"/>
    </row>
    <row r="5095" spans="41:44" ht="15" customHeight="1">
      <c r="AO5095" s="108"/>
      <c r="AR5095" s="108"/>
    </row>
    <row r="5096" spans="41:44" ht="15" customHeight="1">
      <c r="AO5096" s="109"/>
      <c r="AR5096" s="109"/>
    </row>
    <row r="5097" spans="41:44" ht="15" customHeight="1">
      <c r="AO5097" s="104"/>
      <c r="AR5097" s="104"/>
    </row>
    <row r="5098" spans="41:44" ht="15" customHeight="1">
      <c r="AO5098" s="106"/>
      <c r="AR5098" s="106"/>
    </row>
    <row r="5099" spans="41:44" ht="15" customHeight="1">
      <c r="AO5099" s="106"/>
      <c r="AR5099" s="106"/>
    </row>
    <row r="5100" spans="41:44" ht="15" customHeight="1">
      <c r="AO5100" s="106"/>
      <c r="AR5100" s="106"/>
    </row>
    <row r="5101" spans="41:44" ht="15" customHeight="1">
      <c r="AO5101" s="106"/>
      <c r="AR5101" s="106"/>
    </row>
    <row r="5102" spans="41:44" ht="15" customHeight="1">
      <c r="AO5102" s="106"/>
      <c r="AR5102" s="106"/>
    </row>
    <row r="5103" spans="41:44" ht="15" customHeight="1">
      <c r="AO5103" s="106"/>
      <c r="AR5103" s="106"/>
    </row>
    <row r="5104" spans="41:44" ht="15" customHeight="1">
      <c r="AO5104" s="106"/>
      <c r="AR5104" s="106"/>
    </row>
    <row r="5105" spans="41:44" ht="15" customHeight="1">
      <c r="AO5105" s="108"/>
      <c r="AR5105" s="108"/>
    </row>
    <row r="5106" spans="41:44" ht="15" customHeight="1">
      <c r="AO5106" s="108"/>
      <c r="AR5106" s="108"/>
    </row>
    <row r="5107" spans="41:44" ht="15" customHeight="1">
      <c r="AO5107" s="108"/>
      <c r="AR5107" s="108"/>
    </row>
    <row r="5108" spans="41:44" ht="15" customHeight="1">
      <c r="AO5108" s="108"/>
      <c r="AR5108" s="108"/>
    </row>
    <row r="5109" spans="41:44" ht="15" customHeight="1">
      <c r="AO5109" s="108"/>
      <c r="AR5109" s="108"/>
    </row>
    <row r="5110" spans="41:44" ht="15" customHeight="1">
      <c r="AO5110" s="109"/>
      <c r="AR5110" s="109"/>
    </row>
    <row r="5111" spans="41:44" ht="15" customHeight="1">
      <c r="AO5111" s="104"/>
      <c r="AR5111" s="104"/>
    </row>
    <row r="5112" spans="41:44" ht="15" customHeight="1">
      <c r="AO5112" s="106"/>
      <c r="AR5112" s="106"/>
    </row>
    <row r="5113" spans="41:44" ht="15" customHeight="1">
      <c r="AO5113" s="106"/>
      <c r="AR5113" s="106"/>
    </row>
    <row r="5114" spans="41:44" ht="15" customHeight="1">
      <c r="AO5114" s="106"/>
      <c r="AR5114" s="106"/>
    </row>
    <row r="5115" spans="41:44" ht="15" customHeight="1">
      <c r="AO5115" s="106"/>
      <c r="AR5115" s="106"/>
    </row>
    <row r="5116" spans="41:44" ht="15" customHeight="1">
      <c r="AO5116" s="106"/>
      <c r="AR5116" s="106"/>
    </row>
    <row r="5117" spans="41:44" ht="15" customHeight="1">
      <c r="AO5117" s="106"/>
      <c r="AR5117" s="106"/>
    </row>
    <row r="5118" spans="41:44" ht="15" customHeight="1">
      <c r="AO5118" s="106"/>
      <c r="AR5118" s="106"/>
    </row>
    <row r="5119" spans="41:44" ht="15" customHeight="1">
      <c r="AO5119" s="108"/>
      <c r="AR5119" s="108"/>
    </row>
    <row r="5120" spans="41:44" ht="15" customHeight="1">
      <c r="AO5120" s="108"/>
      <c r="AR5120" s="108"/>
    </row>
    <row r="5121" spans="41:44" ht="15" customHeight="1">
      <c r="AO5121" s="108"/>
      <c r="AR5121" s="108"/>
    </row>
    <row r="5122" spans="41:44" ht="15" customHeight="1">
      <c r="AO5122" s="108"/>
      <c r="AR5122" s="108"/>
    </row>
    <row r="5123" spans="41:44" ht="15" customHeight="1">
      <c r="AO5123" s="108"/>
      <c r="AR5123" s="108"/>
    </row>
    <row r="5124" spans="41:44" ht="15" customHeight="1">
      <c r="AO5124" s="109"/>
      <c r="AR5124" s="109"/>
    </row>
    <row r="5125" spans="41:44" ht="15" customHeight="1">
      <c r="AO5125" s="104"/>
      <c r="AR5125" s="104"/>
    </row>
    <row r="5126" spans="41:44" ht="15" customHeight="1">
      <c r="AO5126" s="106"/>
      <c r="AR5126" s="106"/>
    </row>
    <row r="5127" spans="41:44" ht="15" customHeight="1">
      <c r="AO5127" s="106"/>
      <c r="AR5127" s="106"/>
    </row>
    <row r="5128" spans="41:44" ht="15" customHeight="1">
      <c r="AO5128" s="106"/>
      <c r="AR5128" s="106"/>
    </row>
    <row r="5129" spans="41:44" ht="15" customHeight="1">
      <c r="AO5129" s="106"/>
      <c r="AR5129" s="106"/>
    </row>
    <row r="5130" spans="41:44" ht="15" customHeight="1">
      <c r="AO5130" s="106"/>
      <c r="AR5130" s="106"/>
    </row>
    <row r="5131" spans="41:44" ht="15" customHeight="1">
      <c r="AO5131" s="106"/>
      <c r="AR5131" s="106"/>
    </row>
    <row r="5132" spans="41:44" ht="15" customHeight="1">
      <c r="AO5132" s="106"/>
      <c r="AR5132" s="106"/>
    </row>
    <row r="5133" spans="41:44" ht="15" customHeight="1">
      <c r="AO5133" s="108"/>
      <c r="AR5133" s="108"/>
    </row>
    <row r="5134" spans="41:44" ht="15" customHeight="1">
      <c r="AO5134" s="108"/>
      <c r="AR5134" s="108"/>
    </row>
    <row r="5135" spans="41:44" ht="15" customHeight="1">
      <c r="AO5135" s="108"/>
      <c r="AR5135" s="108"/>
    </row>
    <row r="5136" spans="41:44" ht="15" customHeight="1">
      <c r="AO5136" s="108"/>
      <c r="AR5136" s="108"/>
    </row>
    <row r="5137" spans="41:44" ht="15" customHeight="1">
      <c r="AO5137" s="108"/>
      <c r="AR5137" s="108"/>
    </row>
    <row r="5138" spans="41:44" ht="15" customHeight="1">
      <c r="AO5138" s="109"/>
      <c r="AR5138" s="109"/>
    </row>
    <row r="5139" spans="41:44" ht="15" customHeight="1">
      <c r="AO5139" s="104"/>
      <c r="AR5139" s="104"/>
    </row>
    <row r="5140" spans="41:44" ht="15" customHeight="1">
      <c r="AO5140" s="106"/>
      <c r="AR5140" s="106"/>
    </row>
    <row r="5141" spans="41:44" ht="15" customHeight="1">
      <c r="AO5141" s="106"/>
      <c r="AR5141" s="106"/>
    </row>
    <row r="5142" spans="41:44" ht="15" customHeight="1">
      <c r="AO5142" s="106"/>
      <c r="AR5142" s="106"/>
    </row>
    <row r="5143" spans="41:44" ht="15" customHeight="1">
      <c r="AO5143" s="106"/>
      <c r="AR5143" s="106"/>
    </row>
    <row r="5144" spans="41:44" ht="15" customHeight="1">
      <c r="AO5144" s="106"/>
      <c r="AR5144" s="106"/>
    </row>
    <row r="5145" spans="41:44" ht="15" customHeight="1">
      <c r="AO5145" s="106"/>
      <c r="AR5145" s="106"/>
    </row>
    <row r="5146" spans="41:44" ht="15" customHeight="1">
      <c r="AO5146" s="106"/>
      <c r="AR5146" s="106"/>
    </row>
    <row r="5147" spans="41:44" ht="15" customHeight="1">
      <c r="AO5147" s="108"/>
      <c r="AR5147" s="108"/>
    </row>
    <row r="5148" spans="41:44" ht="15" customHeight="1">
      <c r="AO5148" s="108"/>
      <c r="AR5148" s="108"/>
    </row>
    <row r="5149" spans="41:44" ht="15" customHeight="1">
      <c r="AO5149" s="108"/>
      <c r="AR5149" s="108"/>
    </row>
    <row r="5150" spans="41:44" ht="15" customHeight="1">
      <c r="AO5150" s="108"/>
      <c r="AR5150" s="108"/>
    </row>
    <row r="5151" spans="41:44" ht="15" customHeight="1">
      <c r="AO5151" s="108"/>
      <c r="AR5151" s="108"/>
    </row>
    <row r="5152" spans="41:44" ht="15" customHeight="1">
      <c r="AO5152" s="109"/>
      <c r="AR5152" s="109"/>
    </row>
    <row r="5153" spans="41:44" ht="15" customHeight="1">
      <c r="AO5153" s="104"/>
      <c r="AR5153" s="104"/>
    </row>
    <row r="5154" spans="41:44" ht="15" customHeight="1">
      <c r="AO5154" s="106"/>
      <c r="AR5154" s="106"/>
    </row>
    <row r="5155" spans="41:44" ht="15" customHeight="1">
      <c r="AO5155" s="106"/>
      <c r="AR5155" s="106"/>
    </row>
    <row r="5156" spans="41:44" ht="15" customHeight="1">
      <c r="AO5156" s="106"/>
      <c r="AR5156" s="106"/>
    </row>
    <row r="5157" spans="41:44" ht="15" customHeight="1">
      <c r="AO5157" s="106"/>
      <c r="AR5157" s="106"/>
    </row>
    <row r="5158" spans="41:44" ht="15" customHeight="1">
      <c r="AO5158" s="106"/>
      <c r="AR5158" s="106"/>
    </row>
    <row r="5159" spans="41:44" ht="15" customHeight="1">
      <c r="AO5159" s="106"/>
      <c r="AR5159" s="106"/>
    </row>
    <row r="5160" spans="41:44" ht="15" customHeight="1">
      <c r="AO5160" s="106"/>
      <c r="AR5160" s="106"/>
    </row>
    <row r="5161" spans="41:44" ht="15" customHeight="1">
      <c r="AO5161" s="108"/>
      <c r="AR5161" s="108"/>
    </row>
    <row r="5162" spans="41:44" ht="15" customHeight="1">
      <c r="AO5162" s="108"/>
      <c r="AR5162" s="108"/>
    </row>
    <row r="5163" spans="41:44" ht="15" customHeight="1">
      <c r="AO5163" s="108"/>
      <c r="AR5163" s="108"/>
    </row>
    <row r="5164" spans="41:44" ht="15" customHeight="1">
      <c r="AO5164" s="108"/>
      <c r="AR5164" s="108"/>
    </row>
    <row r="5165" spans="41:44" ht="15" customHeight="1">
      <c r="AO5165" s="108"/>
      <c r="AR5165" s="108"/>
    </row>
    <row r="5166" spans="41:44" ht="15" customHeight="1">
      <c r="AO5166" s="109"/>
      <c r="AR5166" s="109"/>
    </row>
    <row r="5167" spans="41:44" ht="15" customHeight="1">
      <c r="AO5167" s="104"/>
      <c r="AR5167" s="104"/>
    </row>
    <row r="5168" spans="41:44" ht="15" customHeight="1">
      <c r="AO5168" s="106"/>
      <c r="AR5168" s="106"/>
    </row>
    <row r="5169" spans="41:44" ht="15" customHeight="1">
      <c r="AO5169" s="106"/>
      <c r="AR5169" s="106"/>
    </row>
    <row r="5170" spans="41:44" ht="15" customHeight="1">
      <c r="AO5170" s="106"/>
      <c r="AR5170" s="106"/>
    </row>
    <row r="5171" spans="41:44" ht="15" customHeight="1">
      <c r="AO5171" s="106"/>
      <c r="AR5171" s="106"/>
    </row>
    <row r="5172" spans="41:44" ht="15" customHeight="1">
      <c r="AO5172" s="106"/>
      <c r="AR5172" s="106"/>
    </row>
    <row r="5173" spans="41:44" ht="15" customHeight="1">
      <c r="AO5173" s="106"/>
      <c r="AR5173" s="106"/>
    </row>
    <row r="5174" spans="41:44" ht="15" customHeight="1">
      <c r="AO5174" s="106"/>
      <c r="AR5174" s="106"/>
    </row>
    <row r="5175" spans="41:44" ht="15" customHeight="1">
      <c r="AO5175" s="108"/>
      <c r="AR5175" s="108"/>
    </row>
    <row r="5176" spans="41:44" ht="15" customHeight="1">
      <c r="AO5176" s="108"/>
      <c r="AR5176" s="108"/>
    </row>
    <row r="5177" spans="41:44" ht="15" customHeight="1">
      <c r="AO5177" s="108"/>
      <c r="AR5177" s="108"/>
    </row>
    <row r="5178" spans="41:44" ht="15" customHeight="1">
      <c r="AO5178" s="108"/>
      <c r="AR5178" s="108"/>
    </row>
    <row r="5179" spans="41:44" ht="15" customHeight="1">
      <c r="AO5179" s="108"/>
      <c r="AR5179" s="108"/>
    </row>
    <row r="5180" spans="41:44" ht="15" customHeight="1">
      <c r="AO5180" s="109"/>
      <c r="AR5180" s="109"/>
    </row>
    <row r="5181" spans="41:44" ht="15" customHeight="1">
      <c r="AO5181" s="104"/>
      <c r="AR5181" s="104"/>
    </row>
    <row r="5182" spans="41:44" ht="15" customHeight="1">
      <c r="AO5182" s="106"/>
      <c r="AR5182" s="106"/>
    </row>
    <row r="5183" spans="41:44" ht="15" customHeight="1">
      <c r="AO5183" s="106"/>
      <c r="AR5183" s="106"/>
    </row>
    <row r="5184" spans="41:44" ht="15" customHeight="1">
      <c r="AO5184" s="106"/>
      <c r="AR5184" s="106"/>
    </row>
    <row r="5185" spans="41:44" ht="15" customHeight="1">
      <c r="AO5185" s="106"/>
      <c r="AR5185" s="106"/>
    </row>
    <row r="5186" spans="41:44" ht="15" customHeight="1">
      <c r="AO5186" s="106"/>
      <c r="AR5186" s="106"/>
    </row>
    <row r="5187" spans="41:44" ht="15" customHeight="1">
      <c r="AO5187" s="106"/>
      <c r="AR5187" s="106"/>
    </row>
    <row r="5188" spans="41:44" ht="15" customHeight="1">
      <c r="AO5188" s="106"/>
      <c r="AR5188" s="106"/>
    </row>
    <row r="5189" spans="41:44" ht="15" customHeight="1">
      <c r="AO5189" s="108"/>
      <c r="AR5189" s="108"/>
    </row>
    <row r="5190" spans="41:44" ht="15" customHeight="1">
      <c r="AO5190" s="108"/>
      <c r="AR5190" s="108"/>
    </row>
    <row r="5191" spans="41:44" ht="15" customHeight="1">
      <c r="AO5191" s="108"/>
      <c r="AR5191" s="108"/>
    </row>
    <row r="5192" spans="41:44" ht="15" customHeight="1">
      <c r="AO5192" s="108"/>
      <c r="AR5192" s="108"/>
    </row>
    <row r="5193" spans="41:44" ht="15" customHeight="1">
      <c r="AO5193" s="108"/>
      <c r="AR5193" s="108"/>
    </row>
    <row r="5194" spans="41:44" ht="15" customHeight="1">
      <c r="AO5194" s="109"/>
      <c r="AR5194" s="109"/>
    </row>
    <row r="5195" spans="41:44" ht="15" customHeight="1">
      <c r="AO5195" s="104"/>
      <c r="AR5195" s="104"/>
    </row>
    <row r="5196" spans="41:44" ht="15" customHeight="1">
      <c r="AO5196" s="106"/>
      <c r="AR5196" s="106"/>
    </row>
    <row r="5197" spans="41:44" ht="15" customHeight="1">
      <c r="AO5197" s="106"/>
      <c r="AR5197" s="106"/>
    </row>
    <row r="5198" spans="41:44" ht="15" customHeight="1">
      <c r="AO5198" s="106"/>
      <c r="AR5198" s="106"/>
    </row>
    <row r="5199" spans="41:44" ht="15" customHeight="1">
      <c r="AO5199" s="106"/>
      <c r="AR5199" s="106"/>
    </row>
    <row r="5200" spans="41:44" ht="15" customHeight="1">
      <c r="AO5200" s="106"/>
      <c r="AR5200" s="106"/>
    </row>
    <row r="5201" spans="41:44" ht="15" customHeight="1">
      <c r="AO5201" s="106"/>
      <c r="AR5201" s="106"/>
    </row>
    <row r="5202" spans="41:44" ht="15" customHeight="1">
      <c r="AO5202" s="106"/>
      <c r="AR5202" s="106"/>
    </row>
    <row r="5203" spans="41:44" ht="15" customHeight="1">
      <c r="AO5203" s="108"/>
      <c r="AR5203" s="108"/>
    </row>
    <row r="5204" spans="41:44" ht="15" customHeight="1">
      <c r="AO5204" s="108"/>
      <c r="AR5204" s="108"/>
    </row>
    <row r="5205" spans="41:44" ht="15" customHeight="1">
      <c r="AO5205" s="108"/>
      <c r="AR5205" s="108"/>
    </row>
    <row r="5206" spans="41:44" ht="15" customHeight="1">
      <c r="AO5206" s="108"/>
      <c r="AR5206" s="108"/>
    </row>
    <row r="5207" spans="41:44" ht="15" customHeight="1">
      <c r="AO5207" s="108"/>
      <c r="AR5207" s="108"/>
    </row>
    <row r="5208" spans="41:44" ht="15" customHeight="1">
      <c r="AO5208" s="109"/>
      <c r="AR5208" s="109"/>
    </row>
    <row r="5209" spans="41:44" ht="15" customHeight="1">
      <c r="AO5209" s="104"/>
      <c r="AR5209" s="104"/>
    </row>
    <row r="5210" spans="41:44" ht="15" customHeight="1">
      <c r="AO5210" s="106"/>
      <c r="AR5210" s="106"/>
    </row>
    <row r="5211" spans="41:44" ht="15" customHeight="1">
      <c r="AO5211" s="106"/>
      <c r="AR5211" s="106"/>
    </row>
    <row r="5212" spans="41:44" ht="15" customHeight="1">
      <c r="AO5212" s="106"/>
      <c r="AR5212" s="106"/>
    </row>
    <row r="5213" spans="41:44" ht="15" customHeight="1">
      <c r="AO5213" s="106"/>
      <c r="AR5213" s="106"/>
    </row>
    <row r="5214" spans="41:44" ht="15" customHeight="1">
      <c r="AO5214" s="106"/>
      <c r="AR5214" s="106"/>
    </row>
    <row r="5215" spans="41:44" ht="15" customHeight="1">
      <c r="AO5215" s="106"/>
      <c r="AR5215" s="106"/>
    </row>
    <row r="5216" spans="41:44" ht="15" customHeight="1">
      <c r="AO5216" s="106"/>
      <c r="AR5216" s="106"/>
    </row>
    <row r="5217" spans="41:44" ht="15" customHeight="1">
      <c r="AO5217" s="108"/>
      <c r="AR5217" s="108"/>
    </row>
    <row r="5218" spans="41:44" ht="15" customHeight="1">
      <c r="AO5218" s="108"/>
      <c r="AR5218" s="108"/>
    </row>
    <row r="5219" spans="41:44" ht="15" customHeight="1">
      <c r="AO5219" s="108"/>
      <c r="AR5219" s="108"/>
    </row>
    <row r="5220" spans="41:44" ht="15" customHeight="1">
      <c r="AO5220" s="108"/>
      <c r="AR5220" s="108"/>
    </row>
    <row r="5221" spans="41:44" ht="15" customHeight="1">
      <c r="AO5221" s="108"/>
      <c r="AR5221" s="108"/>
    </row>
    <row r="5222" spans="41:44" ht="15" customHeight="1">
      <c r="AO5222" s="109"/>
      <c r="AR5222" s="109"/>
    </row>
    <row r="5223" spans="41:44" ht="15" customHeight="1">
      <c r="AO5223" s="104"/>
      <c r="AR5223" s="104"/>
    </row>
    <row r="5224" spans="41:44" ht="15" customHeight="1">
      <c r="AO5224" s="106"/>
      <c r="AR5224" s="106"/>
    </row>
    <row r="5225" spans="41:44" ht="15" customHeight="1">
      <c r="AO5225" s="106"/>
      <c r="AR5225" s="106"/>
    </row>
    <row r="5226" spans="41:44" ht="15" customHeight="1">
      <c r="AO5226" s="106"/>
      <c r="AR5226" s="106"/>
    </row>
    <row r="5227" spans="41:44" ht="15" customHeight="1">
      <c r="AO5227" s="106"/>
      <c r="AR5227" s="106"/>
    </row>
    <row r="5228" spans="41:44" ht="15" customHeight="1">
      <c r="AO5228" s="106"/>
      <c r="AR5228" s="106"/>
    </row>
    <row r="5229" spans="41:44" ht="15" customHeight="1">
      <c r="AO5229" s="106"/>
      <c r="AR5229" s="106"/>
    </row>
    <row r="5230" spans="41:44" ht="15" customHeight="1">
      <c r="AO5230" s="106"/>
      <c r="AR5230" s="106"/>
    </row>
    <row r="5231" spans="41:44" ht="15" customHeight="1">
      <c r="AO5231" s="108"/>
      <c r="AR5231" s="108"/>
    </row>
    <row r="5232" spans="41:44" ht="15" customHeight="1">
      <c r="AO5232" s="108"/>
      <c r="AR5232" s="108"/>
    </row>
    <row r="5233" spans="41:44" ht="15" customHeight="1">
      <c r="AO5233" s="108"/>
      <c r="AR5233" s="108"/>
    </row>
    <row r="5234" spans="41:44" ht="15" customHeight="1">
      <c r="AO5234" s="108"/>
      <c r="AR5234" s="108"/>
    </row>
    <row r="5235" spans="41:44" ht="15" customHeight="1">
      <c r="AO5235" s="108"/>
      <c r="AR5235" s="108"/>
    </row>
    <row r="5236" spans="41:44" ht="15" customHeight="1">
      <c r="AO5236" s="109"/>
      <c r="AR5236" s="109"/>
    </row>
    <row r="5237" spans="41:44" ht="15" customHeight="1">
      <c r="AO5237" s="104"/>
      <c r="AR5237" s="104"/>
    </row>
    <row r="5238" spans="41:44" ht="15" customHeight="1">
      <c r="AO5238" s="106"/>
      <c r="AR5238" s="106"/>
    </row>
    <row r="5239" spans="41:44" ht="15" customHeight="1">
      <c r="AO5239" s="106"/>
      <c r="AR5239" s="106"/>
    </row>
    <row r="5240" spans="41:44" ht="15" customHeight="1">
      <c r="AO5240" s="106"/>
      <c r="AR5240" s="106"/>
    </row>
    <row r="5241" spans="41:44" ht="15" customHeight="1">
      <c r="AO5241" s="106"/>
      <c r="AR5241" s="106"/>
    </row>
    <row r="5242" spans="41:44" ht="15" customHeight="1">
      <c r="AO5242" s="106"/>
      <c r="AR5242" s="106"/>
    </row>
    <row r="5243" spans="41:44" ht="15" customHeight="1">
      <c r="AO5243" s="106"/>
      <c r="AR5243" s="106"/>
    </row>
    <row r="5244" spans="41:44" ht="15" customHeight="1">
      <c r="AO5244" s="106"/>
      <c r="AR5244" s="106"/>
    </row>
    <row r="5245" spans="41:44" ht="15" customHeight="1">
      <c r="AO5245" s="108"/>
      <c r="AR5245" s="108"/>
    </row>
    <row r="5246" spans="41:44" ht="15" customHeight="1">
      <c r="AO5246" s="108"/>
      <c r="AR5246" s="108"/>
    </row>
    <row r="5247" spans="41:44" ht="15" customHeight="1">
      <c r="AO5247" s="108"/>
      <c r="AR5247" s="108"/>
    </row>
    <row r="5248" spans="41:44" ht="15" customHeight="1">
      <c r="AO5248" s="108"/>
      <c r="AR5248" s="108"/>
    </row>
    <row r="5249" spans="41:44" ht="15" customHeight="1">
      <c r="AO5249" s="108"/>
      <c r="AR5249" s="108"/>
    </row>
    <row r="5250" spans="41:44" ht="15" customHeight="1">
      <c r="AO5250" s="109"/>
      <c r="AR5250" s="109"/>
    </row>
    <row r="5251" spans="41:44" ht="15" customHeight="1">
      <c r="AO5251" s="104"/>
      <c r="AR5251" s="104"/>
    </row>
    <row r="5252" spans="41:44" ht="15" customHeight="1">
      <c r="AO5252" s="106"/>
      <c r="AR5252" s="106"/>
    </row>
    <row r="5253" spans="41:44" ht="15" customHeight="1">
      <c r="AO5253" s="106"/>
      <c r="AR5253" s="106"/>
    </row>
    <row r="5254" spans="41:44" ht="15" customHeight="1">
      <c r="AO5254" s="106"/>
      <c r="AR5254" s="106"/>
    </row>
    <row r="5255" spans="41:44" ht="15" customHeight="1">
      <c r="AO5255" s="106"/>
      <c r="AR5255" s="106"/>
    </row>
    <row r="5256" spans="41:44" ht="15" customHeight="1">
      <c r="AO5256" s="106"/>
      <c r="AR5256" s="106"/>
    </row>
    <row r="5257" spans="41:44" ht="15" customHeight="1">
      <c r="AO5257" s="106"/>
      <c r="AR5257" s="106"/>
    </row>
    <row r="5258" spans="41:44" ht="15" customHeight="1">
      <c r="AO5258" s="106"/>
      <c r="AR5258" s="106"/>
    </row>
    <row r="5259" spans="41:44" ht="15" customHeight="1">
      <c r="AO5259" s="108"/>
      <c r="AR5259" s="108"/>
    </row>
    <row r="5260" spans="41:44" ht="15" customHeight="1">
      <c r="AO5260" s="108"/>
      <c r="AR5260" s="108"/>
    </row>
    <row r="5261" spans="41:44" ht="15" customHeight="1">
      <c r="AO5261" s="108"/>
      <c r="AR5261" s="108"/>
    </row>
    <row r="5262" spans="41:44" ht="15" customHeight="1">
      <c r="AO5262" s="108"/>
      <c r="AR5262" s="108"/>
    </row>
    <row r="5263" spans="41:44" ht="15" customHeight="1">
      <c r="AO5263" s="108"/>
      <c r="AR5263" s="108"/>
    </row>
    <row r="5264" spans="41:44" ht="15" customHeight="1">
      <c r="AO5264" s="109"/>
      <c r="AR5264" s="109"/>
    </row>
    <row r="5265" spans="41:44" ht="15" customHeight="1">
      <c r="AO5265" s="104"/>
      <c r="AR5265" s="104"/>
    </row>
    <row r="5266" spans="41:44" ht="15" customHeight="1">
      <c r="AO5266" s="106"/>
      <c r="AR5266" s="106"/>
    </row>
    <row r="5267" spans="41:44" ht="15" customHeight="1">
      <c r="AO5267" s="106"/>
      <c r="AR5267" s="106"/>
    </row>
    <row r="5268" spans="41:44" ht="15" customHeight="1">
      <c r="AO5268" s="106"/>
      <c r="AR5268" s="106"/>
    </row>
    <row r="5269" spans="41:44" ht="15" customHeight="1">
      <c r="AO5269" s="106"/>
      <c r="AR5269" s="106"/>
    </row>
    <row r="5270" spans="41:44" ht="15" customHeight="1">
      <c r="AO5270" s="106"/>
      <c r="AR5270" s="106"/>
    </row>
    <row r="5271" spans="41:44" ht="15" customHeight="1">
      <c r="AO5271" s="106"/>
      <c r="AR5271" s="106"/>
    </row>
    <row r="5272" spans="41:44" ht="15" customHeight="1">
      <c r="AO5272" s="106"/>
      <c r="AR5272" s="106"/>
    </row>
    <row r="5273" spans="41:44" ht="15" customHeight="1">
      <c r="AO5273" s="108"/>
      <c r="AR5273" s="108"/>
    </row>
    <row r="5274" spans="41:44" ht="15" customHeight="1">
      <c r="AO5274" s="108"/>
      <c r="AR5274" s="108"/>
    </row>
    <row r="5275" spans="41:44" ht="15" customHeight="1">
      <c r="AO5275" s="108"/>
      <c r="AR5275" s="108"/>
    </row>
    <row r="5276" spans="41:44" ht="15" customHeight="1">
      <c r="AO5276" s="108"/>
      <c r="AR5276" s="108"/>
    </row>
    <row r="5277" spans="41:44" ht="15" customHeight="1">
      <c r="AO5277" s="108"/>
      <c r="AR5277" s="108"/>
    </row>
    <row r="5278" spans="41:44" ht="15" customHeight="1">
      <c r="AO5278" s="109"/>
      <c r="AR5278" s="109"/>
    </row>
    <row r="5279" spans="41:44" ht="15" customHeight="1">
      <c r="AO5279" s="104"/>
      <c r="AR5279" s="104"/>
    </row>
    <row r="5280" spans="41:44" ht="15" customHeight="1">
      <c r="AO5280" s="106"/>
      <c r="AR5280" s="106"/>
    </row>
    <row r="5281" spans="41:44" ht="15" customHeight="1">
      <c r="AO5281" s="106"/>
      <c r="AR5281" s="106"/>
    </row>
    <row r="5282" spans="41:44" ht="15" customHeight="1">
      <c r="AO5282" s="106"/>
      <c r="AR5282" s="106"/>
    </row>
    <row r="5283" spans="41:44" ht="15" customHeight="1">
      <c r="AO5283" s="106"/>
      <c r="AR5283" s="106"/>
    </row>
    <row r="5284" spans="41:44" ht="15" customHeight="1">
      <c r="AO5284" s="106"/>
      <c r="AR5284" s="106"/>
    </row>
    <row r="5285" spans="41:44" ht="15" customHeight="1">
      <c r="AO5285" s="106"/>
      <c r="AR5285" s="106"/>
    </row>
    <row r="5286" spans="41:44" ht="15" customHeight="1">
      <c r="AO5286" s="106"/>
      <c r="AR5286" s="106"/>
    </row>
    <row r="5287" spans="41:44" ht="15" customHeight="1">
      <c r="AO5287" s="108"/>
      <c r="AR5287" s="108"/>
    </row>
    <row r="5288" spans="41:44" ht="15" customHeight="1">
      <c r="AO5288" s="108"/>
      <c r="AR5288" s="108"/>
    </row>
    <row r="5289" spans="41:44" ht="15" customHeight="1">
      <c r="AO5289" s="108"/>
      <c r="AR5289" s="108"/>
    </row>
    <row r="5290" spans="41:44" ht="15" customHeight="1">
      <c r="AO5290" s="108"/>
      <c r="AR5290" s="108"/>
    </row>
    <row r="5291" spans="41:44" ht="15" customHeight="1">
      <c r="AO5291" s="108"/>
      <c r="AR5291" s="108"/>
    </row>
    <row r="5292" spans="41:44" ht="15" customHeight="1">
      <c r="AO5292" s="109"/>
      <c r="AR5292" s="109"/>
    </row>
    <row r="5293" spans="41:44" ht="15" customHeight="1">
      <c r="AO5293" s="104"/>
      <c r="AR5293" s="104"/>
    </row>
    <row r="5294" spans="41:44" ht="15" customHeight="1">
      <c r="AO5294" s="106"/>
      <c r="AR5294" s="106"/>
    </row>
    <row r="5295" spans="41:44" ht="15" customHeight="1">
      <c r="AO5295" s="106"/>
      <c r="AR5295" s="106"/>
    </row>
    <row r="5296" spans="41:44" ht="15" customHeight="1">
      <c r="AO5296" s="106"/>
      <c r="AR5296" s="106"/>
    </row>
    <row r="5297" spans="41:44" ht="15" customHeight="1">
      <c r="AO5297" s="106"/>
      <c r="AR5297" s="106"/>
    </row>
    <row r="5298" spans="41:44" ht="15" customHeight="1">
      <c r="AO5298" s="106"/>
      <c r="AR5298" s="106"/>
    </row>
    <row r="5299" spans="41:44" ht="15" customHeight="1">
      <c r="AO5299" s="106"/>
      <c r="AR5299" s="106"/>
    </row>
    <row r="5300" spans="41:44" ht="15" customHeight="1">
      <c r="AO5300" s="106"/>
      <c r="AR5300" s="106"/>
    </row>
    <row r="5301" spans="41:44" ht="15" customHeight="1">
      <c r="AO5301" s="108"/>
      <c r="AR5301" s="108"/>
    </row>
    <row r="5302" spans="41:44" ht="15" customHeight="1">
      <c r="AO5302" s="108"/>
      <c r="AR5302" s="108"/>
    </row>
    <row r="5303" spans="41:44" ht="15" customHeight="1">
      <c r="AO5303" s="108"/>
      <c r="AR5303" s="108"/>
    </row>
    <row r="5304" spans="41:44" ht="15" customHeight="1">
      <c r="AO5304" s="108"/>
      <c r="AR5304" s="108"/>
    </row>
    <row r="5305" spans="41:44" ht="15" customHeight="1">
      <c r="AO5305" s="108"/>
      <c r="AR5305" s="108"/>
    </row>
    <row r="5306" spans="41:44" ht="15" customHeight="1">
      <c r="AO5306" s="109"/>
      <c r="AR5306" s="109"/>
    </row>
    <row r="5307" spans="41:44" ht="15" customHeight="1">
      <c r="AO5307" s="104"/>
      <c r="AR5307" s="104"/>
    </row>
    <row r="5308" spans="41:44" ht="15" customHeight="1">
      <c r="AO5308" s="106"/>
      <c r="AR5308" s="106"/>
    </row>
    <row r="5309" spans="41:44" ht="15" customHeight="1">
      <c r="AO5309" s="106"/>
      <c r="AR5309" s="106"/>
    </row>
    <row r="5310" spans="41:44" ht="15" customHeight="1">
      <c r="AO5310" s="106"/>
      <c r="AR5310" s="106"/>
    </row>
    <row r="5311" spans="41:44" ht="15" customHeight="1">
      <c r="AO5311" s="106"/>
      <c r="AR5311" s="106"/>
    </row>
    <row r="5312" spans="41:44" ht="15" customHeight="1">
      <c r="AO5312" s="106"/>
      <c r="AR5312" s="106"/>
    </row>
    <row r="5313" spans="41:44" ht="15" customHeight="1">
      <c r="AO5313" s="106"/>
      <c r="AR5313" s="106"/>
    </row>
    <row r="5314" spans="41:44" ht="15" customHeight="1">
      <c r="AO5314" s="106"/>
      <c r="AR5314" s="106"/>
    </row>
    <row r="5315" spans="41:44" ht="15" customHeight="1">
      <c r="AO5315" s="108"/>
      <c r="AR5315" s="108"/>
    </row>
    <row r="5316" spans="41:44" ht="15" customHeight="1">
      <c r="AO5316" s="108"/>
      <c r="AR5316" s="108"/>
    </row>
    <row r="5317" spans="41:44" ht="15" customHeight="1">
      <c r="AO5317" s="108"/>
      <c r="AR5317" s="108"/>
    </row>
    <row r="5318" spans="41:44" ht="15" customHeight="1">
      <c r="AO5318" s="108"/>
      <c r="AR5318" s="108"/>
    </row>
    <row r="5319" spans="41:44" ht="15" customHeight="1">
      <c r="AO5319" s="108"/>
      <c r="AR5319" s="108"/>
    </row>
    <row r="5320" spans="41:44" ht="15" customHeight="1">
      <c r="AO5320" s="109"/>
      <c r="AR5320" s="109"/>
    </row>
    <row r="5321" spans="41:44" ht="15" customHeight="1">
      <c r="AO5321" s="104"/>
      <c r="AR5321" s="104"/>
    </row>
    <row r="5322" spans="41:44" ht="15" customHeight="1">
      <c r="AO5322" s="106"/>
      <c r="AR5322" s="106"/>
    </row>
    <row r="5323" spans="41:44" ht="15" customHeight="1">
      <c r="AO5323" s="106"/>
      <c r="AR5323" s="106"/>
    </row>
    <row r="5324" spans="41:44" ht="15" customHeight="1">
      <c r="AO5324" s="106"/>
      <c r="AR5324" s="106"/>
    </row>
    <row r="5325" spans="41:44" ht="15" customHeight="1">
      <c r="AO5325" s="106"/>
      <c r="AR5325" s="106"/>
    </row>
    <row r="5326" spans="41:44" ht="15" customHeight="1">
      <c r="AO5326" s="106"/>
      <c r="AR5326" s="106"/>
    </row>
    <row r="5327" spans="41:44" ht="15" customHeight="1">
      <c r="AO5327" s="106"/>
      <c r="AR5327" s="106"/>
    </row>
    <row r="5328" spans="41:44" ht="15" customHeight="1">
      <c r="AO5328" s="106"/>
      <c r="AR5328" s="106"/>
    </row>
    <row r="5329" spans="41:44" ht="15" customHeight="1">
      <c r="AO5329" s="108"/>
      <c r="AR5329" s="108"/>
    </row>
    <row r="5330" spans="41:44" ht="15" customHeight="1">
      <c r="AO5330" s="108"/>
      <c r="AR5330" s="108"/>
    </row>
    <row r="5331" spans="41:44" ht="15" customHeight="1">
      <c r="AO5331" s="108"/>
      <c r="AR5331" s="108"/>
    </row>
    <row r="5332" spans="41:44" ht="15" customHeight="1">
      <c r="AO5332" s="108"/>
      <c r="AR5332" s="108"/>
    </row>
    <row r="5333" spans="41:44" ht="15" customHeight="1">
      <c r="AO5333" s="108"/>
      <c r="AR5333" s="108"/>
    </row>
    <row r="5334" spans="41:44" ht="15" customHeight="1">
      <c r="AO5334" s="109"/>
      <c r="AR5334" s="109"/>
    </row>
    <row r="5335" spans="41:44" ht="15" customHeight="1">
      <c r="AO5335" s="104"/>
      <c r="AR5335" s="104"/>
    </row>
    <row r="5336" spans="41:44" ht="15" customHeight="1">
      <c r="AO5336" s="106"/>
      <c r="AR5336" s="106"/>
    </row>
    <row r="5337" spans="41:44" ht="15" customHeight="1">
      <c r="AO5337" s="106"/>
      <c r="AR5337" s="106"/>
    </row>
    <row r="5338" spans="41:44" ht="15" customHeight="1">
      <c r="AO5338" s="106"/>
      <c r="AR5338" s="106"/>
    </row>
    <row r="5339" spans="41:44" ht="15" customHeight="1">
      <c r="AO5339" s="106"/>
      <c r="AR5339" s="106"/>
    </row>
    <row r="5340" spans="41:44" ht="15" customHeight="1">
      <c r="AO5340" s="106"/>
      <c r="AR5340" s="106"/>
    </row>
    <row r="5341" spans="41:44" ht="15" customHeight="1">
      <c r="AO5341" s="106"/>
      <c r="AR5341" s="106"/>
    </row>
    <row r="5342" spans="41:44" ht="15" customHeight="1">
      <c r="AO5342" s="106"/>
      <c r="AR5342" s="106"/>
    </row>
    <row r="5343" spans="41:44" ht="15" customHeight="1">
      <c r="AO5343" s="108"/>
      <c r="AR5343" s="108"/>
    </row>
    <row r="5344" spans="41:44" ht="15" customHeight="1">
      <c r="AO5344" s="108"/>
      <c r="AR5344" s="108"/>
    </row>
    <row r="5345" spans="41:44" ht="15" customHeight="1">
      <c r="AO5345" s="108"/>
      <c r="AR5345" s="108"/>
    </row>
    <row r="5346" spans="41:44" ht="15" customHeight="1">
      <c r="AO5346" s="108"/>
      <c r="AR5346" s="108"/>
    </row>
    <row r="5347" spans="41:44" ht="15" customHeight="1">
      <c r="AO5347" s="108"/>
      <c r="AR5347" s="108"/>
    </row>
    <row r="5348" spans="41:44" ht="15" customHeight="1">
      <c r="AO5348" s="109"/>
      <c r="AR5348" s="109"/>
    </row>
    <row r="5349" spans="41:44" ht="15" customHeight="1">
      <c r="AO5349" s="104"/>
      <c r="AR5349" s="104"/>
    </row>
    <row r="5350" spans="41:44" ht="15" customHeight="1">
      <c r="AO5350" s="106"/>
      <c r="AR5350" s="106"/>
    </row>
    <row r="5351" spans="41:44" ht="15" customHeight="1">
      <c r="AO5351" s="106"/>
      <c r="AR5351" s="106"/>
    </row>
    <row r="5352" spans="41:44" ht="15" customHeight="1">
      <c r="AO5352" s="106"/>
      <c r="AR5352" s="106"/>
    </row>
    <row r="5353" spans="41:44" ht="15" customHeight="1">
      <c r="AO5353" s="106"/>
      <c r="AR5353" s="106"/>
    </row>
    <row r="5354" spans="41:44" ht="15" customHeight="1">
      <c r="AO5354" s="106"/>
      <c r="AR5354" s="106"/>
    </row>
    <row r="5355" spans="41:44" ht="15" customHeight="1">
      <c r="AO5355" s="106"/>
      <c r="AR5355" s="106"/>
    </row>
    <row r="5356" spans="41:44" ht="15" customHeight="1">
      <c r="AO5356" s="106"/>
      <c r="AR5356" s="106"/>
    </row>
    <row r="5357" spans="41:44" ht="15" customHeight="1">
      <c r="AO5357" s="108"/>
      <c r="AR5357" s="108"/>
    </row>
    <row r="5358" spans="41:44" ht="15" customHeight="1">
      <c r="AO5358" s="108"/>
      <c r="AR5358" s="108"/>
    </row>
    <row r="5359" spans="41:44" ht="15" customHeight="1">
      <c r="AO5359" s="108"/>
      <c r="AR5359" s="108"/>
    </row>
    <row r="5360" spans="41:44" ht="15" customHeight="1">
      <c r="AO5360" s="108"/>
      <c r="AR5360" s="108"/>
    </row>
    <row r="5361" spans="41:44" ht="15" customHeight="1">
      <c r="AO5361" s="108"/>
      <c r="AR5361" s="108"/>
    </row>
    <row r="5362" spans="41:44" ht="15" customHeight="1">
      <c r="AO5362" s="109"/>
      <c r="AR5362" s="109"/>
    </row>
    <row r="5363" spans="41:44" ht="15" customHeight="1">
      <c r="AO5363" s="104"/>
      <c r="AR5363" s="104"/>
    </row>
    <row r="5364" spans="41:44" ht="15" customHeight="1">
      <c r="AO5364" s="106"/>
      <c r="AR5364" s="106"/>
    </row>
    <row r="5365" spans="41:44" ht="15" customHeight="1">
      <c r="AO5365" s="106"/>
      <c r="AR5365" s="106"/>
    </row>
    <row r="5366" spans="41:44" ht="15" customHeight="1">
      <c r="AO5366" s="106"/>
      <c r="AR5366" s="106"/>
    </row>
    <row r="5367" spans="41:44" ht="15" customHeight="1">
      <c r="AO5367" s="106"/>
      <c r="AR5367" s="106"/>
    </row>
    <row r="5368" spans="41:44" ht="15" customHeight="1">
      <c r="AO5368" s="106"/>
      <c r="AR5368" s="106"/>
    </row>
    <row r="5369" spans="41:44" ht="15" customHeight="1">
      <c r="AO5369" s="106"/>
      <c r="AR5369" s="106"/>
    </row>
    <row r="5370" spans="41:44" ht="15" customHeight="1">
      <c r="AO5370" s="106"/>
      <c r="AR5370" s="106"/>
    </row>
    <row r="5371" spans="41:44" ht="15" customHeight="1">
      <c r="AO5371" s="108"/>
      <c r="AR5371" s="108"/>
    </row>
    <row r="5372" spans="41:44" ht="15" customHeight="1">
      <c r="AO5372" s="108"/>
      <c r="AR5372" s="108"/>
    </row>
    <row r="5373" spans="41:44" ht="15" customHeight="1">
      <c r="AO5373" s="108"/>
      <c r="AR5373" s="108"/>
    </row>
    <row r="5374" spans="41:44" ht="15" customHeight="1">
      <c r="AO5374" s="108"/>
      <c r="AR5374" s="108"/>
    </row>
    <row r="5375" spans="41:44" ht="15" customHeight="1">
      <c r="AO5375" s="108"/>
      <c r="AR5375" s="108"/>
    </row>
    <row r="5376" spans="41:44" ht="15" customHeight="1">
      <c r="AO5376" s="109"/>
      <c r="AR5376" s="109"/>
    </row>
    <row r="5377" spans="41:44" ht="15" customHeight="1">
      <c r="AO5377" s="104"/>
      <c r="AR5377" s="104"/>
    </row>
    <row r="5378" spans="41:44" ht="15" customHeight="1">
      <c r="AO5378" s="106"/>
      <c r="AR5378" s="106"/>
    </row>
    <row r="5379" spans="41:44" ht="15" customHeight="1">
      <c r="AO5379" s="106"/>
      <c r="AR5379" s="106"/>
    </row>
    <row r="5380" spans="41:44" ht="15" customHeight="1">
      <c r="AO5380" s="106"/>
      <c r="AR5380" s="106"/>
    </row>
    <row r="5381" spans="41:44" ht="15" customHeight="1">
      <c r="AO5381" s="106"/>
      <c r="AR5381" s="106"/>
    </row>
    <row r="5382" spans="41:44" ht="15" customHeight="1">
      <c r="AO5382" s="106"/>
      <c r="AR5382" s="106"/>
    </row>
    <row r="5383" spans="41:44" ht="15" customHeight="1">
      <c r="AO5383" s="106"/>
      <c r="AR5383" s="106"/>
    </row>
    <row r="5384" spans="41:44" ht="15" customHeight="1">
      <c r="AO5384" s="106"/>
      <c r="AR5384" s="106"/>
    </row>
    <row r="5385" spans="41:44" ht="15" customHeight="1">
      <c r="AO5385" s="108"/>
      <c r="AR5385" s="108"/>
    </row>
    <row r="5386" spans="41:44" ht="15" customHeight="1">
      <c r="AO5386" s="108"/>
      <c r="AR5386" s="108"/>
    </row>
    <row r="5387" spans="41:44" ht="15" customHeight="1">
      <c r="AO5387" s="108"/>
      <c r="AR5387" s="108"/>
    </row>
    <row r="5388" spans="41:44" ht="15" customHeight="1">
      <c r="AO5388" s="108"/>
      <c r="AR5388" s="108"/>
    </row>
    <row r="5389" spans="41:44" ht="15" customHeight="1">
      <c r="AO5389" s="108"/>
      <c r="AR5389" s="108"/>
    </row>
    <row r="5390" spans="41:44" ht="15" customHeight="1">
      <c r="AO5390" s="109"/>
      <c r="AR5390" s="109"/>
    </row>
    <row r="5391" spans="41:44" ht="15" customHeight="1">
      <c r="AO5391" s="104"/>
      <c r="AR5391" s="104"/>
    </row>
    <row r="5392" spans="41:44" ht="15" customHeight="1">
      <c r="AO5392" s="106"/>
      <c r="AR5392" s="106"/>
    </row>
    <row r="5393" spans="41:44" ht="15" customHeight="1">
      <c r="AO5393" s="106"/>
      <c r="AR5393" s="106"/>
    </row>
    <row r="5394" spans="41:44" ht="15" customHeight="1">
      <c r="AO5394" s="106"/>
      <c r="AR5394" s="106"/>
    </row>
    <row r="5395" spans="41:44" ht="15" customHeight="1">
      <c r="AO5395" s="106"/>
      <c r="AR5395" s="106"/>
    </row>
    <row r="5396" spans="41:44" ht="15" customHeight="1">
      <c r="AO5396" s="106"/>
      <c r="AR5396" s="106"/>
    </row>
    <row r="5397" spans="41:44" ht="15" customHeight="1">
      <c r="AO5397" s="106"/>
      <c r="AR5397" s="106"/>
    </row>
    <row r="5398" spans="41:44" ht="15" customHeight="1">
      <c r="AO5398" s="106"/>
      <c r="AR5398" s="106"/>
    </row>
    <row r="5399" spans="41:44" ht="15" customHeight="1">
      <c r="AO5399" s="108"/>
      <c r="AR5399" s="108"/>
    </row>
    <row r="5400" spans="41:44" ht="15" customHeight="1">
      <c r="AO5400" s="108"/>
      <c r="AR5400" s="108"/>
    </row>
    <row r="5401" spans="41:44" ht="15" customHeight="1">
      <c r="AO5401" s="108"/>
      <c r="AR5401" s="108"/>
    </row>
    <row r="5402" spans="41:44" ht="15" customHeight="1">
      <c r="AO5402" s="108"/>
      <c r="AR5402" s="108"/>
    </row>
    <row r="5403" spans="41:44" ht="15" customHeight="1">
      <c r="AO5403" s="108"/>
      <c r="AR5403" s="108"/>
    </row>
    <row r="5404" spans="41:44" ht="15" customHeight="1">
      <c r="AO5404" s="109"/>
      <c r="AR5404" s="109"/>
    </row>
    <row r="5405" spans="41:44" ht="15" customHeight="1">
      <c r="AO5405" s="104"/>
      <c r="AR5405" s="104"/>
    </row>
    <row r="5406" spans="41:44" ht="15" customHeight="1">
      <c r="AO5406" s="106"/>
      <c r="AR5406" s="106"/>
    </row>
    <row r="5407" spans="41:44" ht="15" customHeight="1">
      <c r="AO5407" s="106"/>
      <c r="AR5407" s="106"/>
    </row>
    <row r="5408" spans="41:44" ht="15" customHeight="1">
      <c r="AO5408" s="106"/>
      <c r="AR5408" s="106"/>
    </row>
    <row r="5409" spans="41:44" ht="15" customHeight="1">
      <c r="AO5409" s="106"/>
      <c r="AR5409" s="106"/>
    </row>
    <row r="5410" spans="41:44" ht="15" customHeight="1">
      <c r="AO5410" s="106"/>
      <c r="AR5410" s="106"/>
    </row>
    <row r="5411" spans="41:44" ht="15" customHeight="1">
      <c r="AO5411" s="106"/>
      <c r="AR5411" s="106"/>
    </row>
    <row r="5412" spans="41:44" ht="15" customHeight="1">
      <c r="AO5412" s="106"/>
      <c r="AR5412" s="106"/>
    </row>
    <row r="5413" spans="41:44" ht="15" customHeight="1">
      <c r="AO5413" s="108"/>
      <c r="AR5413" s="108"/>
    </row>
    <row r="5414" spans="41:44" ht="15" customHeight="1">
      <c r="AO5414" s="108"/>
      <c r="AR5414" s="108"/>
    </row>
    <row r="5415" spans="41:44" ht="15" customHeight="1">
      <c r="AO5415" s="108"/>
      <c r="AR5415" s="108"/>
    </row>
    <row r="5416" spans="41:44" ht="15" customHeight="1">
      <c r="AO5416" s="108"/>
      <c r="AR5416" s="108"/>
    </row>
    <row r="5417" spans="41:44" ht="15" customHeight="1">
      <c r="AO5417" s="108"/>
      <c r="AR5417" s="108"/>
    </row>
    <row r="5418" spans="41:44" ht="15" customHeight="1">
      <c r="AO5418" s="109"/>
      <c r="AR5418" s="109"/>
    </row>
    <row r="5419" spans="41:44" ht="15" customHeight="1">
      <c r="AO5419" s="104"/>
      <c r="AR5419" s="104"/>
    </row>
    <row r="5420" spans="41:44" ht="15" customHeight="1">
      <c r="AO5420" s="106"/>
      <c r="AR5420" s="106"/>
    </row>
    <row r="5421" spans="41:44" ht="15" customHeight="1">
      <c r="AO5421" s="106"/>
      <c r="AR5421" s="106"/>
    </row>
    <row r="5422" spans="41:44" ht="15" customHeight="1">
      <c r="AO5422" s="106"/>
      <c r="AR5422" s="106"/>
    </row>
    <row r="5423" spans="41:44" ht="15" customHeight="1">
      <c r="AO5423" s="106"/>
      <c r="AR5423" s="106"/>
    </row>
    <row r="5424" spans="41:44" ht="15" customHeight="1">
      <c r="AO5424" s="106"/>
      <c r="AR5424" s="106"/>
    </row>
    <row r="5425" spans="41:44" ht="15" customHeight="1">
      <c r="AO5425" s="106"/>
      <c r="AR5425" s="106"/>
    </row>
    <row r="5426" spans="41:44" ht="15" customHeight="1">
      <c r="AO5426" s="106"/>
      <c r="AR5426" s="106"/>
    </row>
    <row r="5427" spans="41:44" ht="15" customHeight="1">
      <c r="AO5427" s="108"/>
      <c r="AR5427" s="108"/>
    </row>
    <row r="5428" spans="41:44" ht="15" customHeight="1">
      <c r="AO5428" s="108"/>
      <c r="AR5428" s="108"/>
    </row>
    <row r="5429" spans="41:44" ht="15" customHeight="1">
      <c r="AO5429" s="108"/>
      <c r="AR5429" s="108"/>
    </row>
    <row r="5430" spans="41:44" ht="15" customHeight="1">
      <c r="AO5430" s="108"/>
      <c r="AR5430" s="108"/>
    </row>
    <row r="5431" spans="41:44" ht="15" customHeight="1">
      <c r="AO5431" s="108"/>
      <c r="AR5431" s="108"/>
    </row>
    <row r="5432" spans="41:44" ht="15" customHeight="1">
      <c r="AO5432" s="109"/>
      <c r="AR5432" s="109"/>
    </row>
    <row r="5433" spans="41:44" ht="15" customHeight="1">
      <c r="AO5433" s="104"/>
      <c r="AR5433" s="104"/>
    </row>
    <row r="5434" spans="41:44" ht="15" customHeight="1">
      <c r="AO5434" s="106"/>
      <c r="AR5434" s="106"/>
    </row>
    <row r="5435" spans="41:44" ht="15" customHeight="1">
      <c r="AO5435" s="106"/>
      <c r="AR5435" s="106"/>
    </row>
    <row r="5436" spans="41:44" ht="15" customHeight="1">
      <c r="AO5436" s="106"/>
      <c r="AR5436" s="106"/>
    </row>
    <row r="5437" spans="41:44" ht="15" customHeight="1">
      <c r="AO5437" s="106"/>
      <c r="AR5437" s="106"/>
    </row>
    <row r="5438" spans="41:44" ht="15" customHeight="1">
      <c r="AO5438" s="106"/>
      <c r="AR5438" s="106"/>
    </row>
    <row r="5439" spans="41:44" ht="15" customHeight="1">
      <c r="AO5439" s="106"/>
      <c r="AR5439" s="106"/>
    </row>
    <row r="5440" spans="41:44" ht="15" customHeight="1">
      <c r="AO5440" s="106"/>
      <c r="AR5440" s="106"/>
    </row>
    <row r="5441" spans="41:44" ht="15" customHeight="1">
      <c r="AO5441" s="108"/>
      <c r="AR5441" s="108"/>
    </row>
    <row r="5442" spans="41:44" ht="15" customHeight="1">
      <c r="AO5442" s="108"/>
      <c r="AR5442" s="108"/>
    </row>
    <row r="5443" spans="41:44" ht="15" customHeight="1">
      <c r="AO5443" s="108"/>
      <c r="AR5443" s="108"/>
    </row>
    <row r="5444" spans="41:44" ht="15" customHeight="1">
      <c r="AO5444" s="108"/>
      <c r="AR5444" s="108"/>
    </row>
    <row r="5445" spans="41:44" ht="15" customHeight="1">
      <c r="AO5445" s="108"/>
      <c r="AR5445" s="108"/>
    </row>
    <row r="5446" spans="41:44" ht="15" customHeight="1">
      <c r="AO5446" s="109"/>
      <c r="AR5446" s="109"/>
    </row>
    <row r="5447" spans="41:44" ht="15" customHeight="1">
      <c r="AO5447" s="104"/>
      <c r="AR5447" s="104"/>
    </row>
    <row r="5448" spans="41:44" ht="15" customHeight="1">
      <c r="AO5448" s="106"/>
      <c r="AR5448" s="106"/>
    </row>
    <row r="5449" spans="41:44" ht="15" customHeight="1">
      <c r="AO5449" s="106"/>
      <c r="AR5449" s="106"/>
    </row>
    <row r="5450" spans="41:44" ht="15" customHeight="1">
      <c r="AO5450" s="106"/>
      <c r="AR5450" s="106"/>
    </row>
    <row r="5451" spans="41:44" ht="15" customHeight="1">
      <c r="AO5451" s="106"/>
      <c r="AR5451" s="106"/>
    </row>
    <row r="5452" spans="41:44" ht="15" customHeight="1">
      <c r="AO5452" s="106"/>
      <c r="AR5452" s="106"/>
    </row>
    <row r="5453" spans="41:44" ht="15" customHeight="1">
      <c r="AO5453" s="106"/>
      <c r="AR5453" s="106"/>
    </row>
    <row r="5454" spans="41:44" ht="15" customHeight="1">
      <c r="AO5454" s="106"/>
      <c r="AR5454" s="106"/>
    </row>
    <row r="5455" spans="41:44" ht="15" customHeight="1">
      <c r="AO5455" s="108"/>
      <c r="AR5455" s="108"/>
    </row>
    <row r="5456" spans="41:44" ht="15" customHeight="1">
      <c r="AO5456" s="108"/>
      <c r="AR5456" s="108"/>
    </row>
    <row r="5457" spans="41:44" ht="15" customHeight="1">
      <c r="AO5457" s="108"/>
      <c r="AR5457" s="108"/>
    </row>
    <row r="5458" spans="41:44" ht="15" customHeight="1">
      <c r="AO5458" s="108"/>
      <c r="AR5458" s="108"/>
    </row>
    <row r="5459" spans="41:44" ht="15" customHeight="1">
      <c r="AO5459" s="108"/>
      <c r="AR5459" s="108"/>
    </row>
    <row r="5460" spans="41:44" ht="15" customHeight="1">
      <c r="AO5460" s="109"/>
      <c r="AR5460" s="109"/>
    </row>
    <row r="5461" spans="41:44" ht="15" customHeight="1">
      <c r="AO5461" s="104"/>
      <c r="AR5461" s="104"/>
    </row>
    <row r="5462" spans="41:44" ht="15" customHeight="1">
      <c r="AO5462" s="106"/>
      <c r="AR5462" s="106"/>
    </row>
    <row r="5463" spans="41:44" ht="15" customHeight="1">
      <c r="AO5463" s="106"/>
      <c r="AR5463" s="106"/>
    </row>
    <row r="5464" spans="41:44" ht="15" customHeight="1">
      <c r="AO5464" s="106"/>
      <c r="AR5464" s="106"/>
    </row>
    <row r="5465" spans="41:44" ht="15" customHeight="1">
      <c r="AO5465" s="106"/>
      <c r="AR5465" s="106"/>
    </row>
    <row r="5466" spans="41:44" ht="15" customHeight="1">
      <c r="AO5466" s="106"/>
      <c r="AR5466" s="106"/>
    </row>
    <row r="5467" spans="41:44" ht="15" customHeight="1">
      <c r="AO5467" s="106"/>
      <c r="AR5467" s="106"/>
    </row>
    <row r="5468" spans="41:44" ht="15" customHeight="1">
      <c r="AO5468" s="106"/>
      <c r="AR5468" s="106"/>
    </row>
    <row r="5469" spans="41:44" ht="15" customHeight="1">
      <c r="AO5469" s="108"/>
      <c r="AR5469" s="108"/>
    </row>
    <row r="5470" spans="41:44" ht="15" customHeight="1">
      <c r="AO5470" s="108"/>
      <c r="AR5470" s="108"/>
    </row>
    <row r="5471" spans="41:44" ht="15" customHeight="1">
      <c r="AO5471" s="108"/>
      <c r="AR5471" s="108"/>
    </row>
    <row r="5472" spans="41:44" ht="15" customHeight="1">
      <c r="AO5472" s="108"/>
      <c r="AR5472" s="108"/>
    </row>
    <row r="5473" spans="41:44" ht="15" customHeight="1">
      <c r="AO5473" s="108"/>
      <c r="AR5473" s="108"/>
    </row>
    <row r="5474" spans="41:44" ht="15" customHeight="1">
      <c r="AO5474" s="109"/>
      <c r="AR5474" s="109"/>
    </row>
    <row r="5475" spans="41:44" ht="15" customHeight="1">
      <c r="AO5475" s="104"/>
      <c r="AR5475" s="104"/>
    </row>
    <row r="5476" spans="41:44" ht="15" customHeight="1">
      <c r="AO5476" s="106"/>
      <c r="AR5476" s="106"/>
    </row>
    <row r="5477" spans="41:44" ht="15" customHeight="1">
      <c r="AO5477" s="106"/>
      <c r="AR5477" s="106"/>
    </row>
    <row r="5478" spans="41:44" ht="15" customHeight="1">
      <c r="AO5478" s="106"/>
      <c r="AR5478" s="106"/>
    </row>
    <row r="5479" spans="41:44" ht="15" customHeight="1">
      <c r="AO5479" s="106"/>
      <c r="AR5479" s="106"/>
    </row>
    <row r="5480" spans="41:44" ht="15" customHeight="1">
      <c r="AO5480" s="106"/>
      <c r="AR5480" s="106"/>
    </row>
    <row r="5481" spans="41:44" ht="15" customHeight="1">
      <c r="AO5481" s="106"/>
      <c r="AR5481" s="106"/>
    </row>
    <row r="5482" spans="41:44" ht="15" customHeight="1">
      <c r="AO5482" s="106"/>
      <c r="AR5482" s="106"/>
    </row>
    <row r="5483" spans="41:44" ht="15" customHeight="1">
      <c r="AO5483" s="108"/>
      <c r="AR5483" s="108"/>
    </row>
    <row r="5484" spans="41:44" ht="15" customHeight="1">
      <c r="AO5484" s="108"/>
      <c r="AR5484" s="108"/>
    </row>
    <row r="5485" spans="41:44" ht="15" customHeight="1">
      <c r="AO5485" s="108"/>
      <c r="AR5485" s="108"/>
    </row>
    <row r="5486" spans="41:44" ht="15" customHeight="1">
      <c r="AO5486" s="108"/>
      <c r="AR5486" s="108"/>
    </row>
    <row r="5487" spans="41:44" ht="15" customHeight="1">
      <c r="AO5487" s="108"/>
      <c r="AR5487" s="108"/>
    </row>
    <row r="5488" spans="41:44" ht="15" customHeight="1">
      <c r="AO5488" s="109"/>
      <c r="AR5488" s="109"/>
    </row>
    <row r="5489" spans="41:44" ht="15" customHeight="1">
      <c r="AO5489" s="104"/>
      <c r="AR5489" s="104"/>
    </row>
    <row r="5490" spans="41:44" ht="15" customHeight="1">
      <c r="AO5490" s="106"/>
      <c r="AR5490" s="106"/>
    </row>
    <row r="5491" spans="41:44" ht="15" customHeight="1">
      <c r="AO5491" s="106"/>
      <c r="AR5491" s="106"/>
    </row>
    <row r="5492" spans="41:44" ht="15" customHeight="1">
      <c r="AO5492" s="106"/>
      <c r="AR5492" s="106"/>
    </row>
    <row r="5493" spans="41:44" ht="15" customHeight="1">
      <c r="AO5493" s="106"/>
      <c r="AR5493" s="106"/>
    </row>
    <row r="5494" spans="41:44" ht="15" customHeight="1">
      <c r="AO5494" s="106"/>
      <c r="AR5494" s="106"/>
    </row>
    <row r="5495" spans="41:44" ht="15" customHeight="1">
      <c r="AO5495" s="106"/>
      <c r="AR5495" s="106"/>
    </row>
    <row r="5496" spans="41:44" ht="15" customHeight="1">
      <c r="AO5496" s="106"/>
      <c r="AR5496" s="106"/>
    </row>
    <row r="5497" spans="41:44" ht="15" customHeight="1">
      <c r="AO5497" s="108"/>
      <c r="AR5497" s="108"/>
    </row>
    <row r="5498" spans="41:44" ht="15" customHeight="1">
      <c r="AO5498" s="108"/>
      <c r="AR5498" s="108"/>
    </row>
    <row r="5499" spans="41:44" ht="15" customHeight="1">
      <c r="AO5499" s="108"/>
      <c r="AR5499" s="108"/>
    </row>
    <row r="5500" spans="41:44" ht="15" customHeight="1">
      <c r="AO5500" s="108"/>
      <c r="AR5500" s="108"/>
    </row>
    <row r="5501" spans="41:44" ht="15" customHeight="1">
      <c r="AO5501" s="108"/>
      <c r="AR5501" s="108"/>
    </row>
    <row r="5502" spans="41:44" ht="15" customHeight="1">
      <c r="AO5502" s="109"/>
      <c r="AR5502" s="109"/>
    </row>
    <row r="5503" spans="41:44" ht="15" customHeight="1">
      <c r="AO5503" s="104"/>
      <c r="AR5503" s="104"/>
    </row>
    <row r="5504" spans="41:44" ht="15" customHeight="1">
      <c r="AO5504" s="106"/>
      <c r="AR5504" s="106"/>
    </row>
    <row r="5505" spans="41:44" ht="15" customHeight="1">
      <c r="AO5505" s="106"/>
      <c r="AR5505" s="106"/>
    </row>
    <row r="5506" spans="41:44" ht="15" customHeight="1">
      <c r="AO5506" s="106"/>
      <c r="AR5506" s="106"/>
    </row>
    <row r="5507" spans="41:44" ht="15" customHeight="1">
      <c r="AO5507" s="106"/>
      <c r="AR5507" s="106"/>
    </row>
    <row r="5508" spans="41:44" ht="15" customHeight="1">
      <c r="AO5508" s="106"/>
      <c r="AR5508" s="106"/>
    </row>
    <row r="5509" spans="41:44" ht="15" customHeight="1">
      <c r="AO5509" s="106"/>
      <c r="AR5509" s="106"/>
    </row>
    <row r="5510" spans="41:44" ht="15" customHeight="1">
      <c r="AO5510" s="106"/>
      <c r="AR5510" s="106"/>
    </row>
    <row r="5511" spans="41:44" ht="15" customHeight="1">
      <c r="AO5511" s="108"/>
      <c r="AR5511" s="108"/>
    </row>
    <row r="5512" spans="41:44" ht="15" customHeight="1">
      <c r="AO5512" s="108"/>
      <c r="AR5512" s="108"/>
    </row>
    <row r="5513" spans="41:44" ht="15" customHeight="1">
      <c r="AO5513" s="108"/>
      <c r="AR5513" s="108"/>
    </row>
    <row r="5514" spans="41:44" ht="15" customHeight="1">
      <c r="AO5514" s="108"/>
      <c r="AR5514" s="108"/>
    </row>
    <row r="5515" spans="41:44" ht="15" customHeight="1">
      <c r="AO5515" s="108"/>
      <c r="AR5515" s="108"/>
    </row>
    <row r="5516" spans="41:44" ht="15" customHeight="1">
      <c r="AO5516" s="109"/>
      <c r="AR5516" s="109"/>
    </row>
    <row r="5517" spans="41:44" ht="15" customHeight="1">
      <c r="AO5517" s="104"/>
      <c r="AR5517" s="104"/>
    </row>
    <row r="5518" spans="41:44" ht="15" customHeight="1">
      <c r="AO5518" s="106"/>
      <c r="AR5518" s="106"/>
    </row>
    <row r="5519" spans="41:44" ht="15" customHeight="1">
      <c r="AO5519" s="106"/>
      <c r="AR5519" s="106"/>
    </row>
    <row r="5520" spans="41:44" ht="15" customHeight="1">
      <c r="AO5520" s="106"/>
      <c r="AR5520" s="106"/>
    </row>
    <row r="5521" spans="41:44" ht="15" customHeight="1">
      <c r="AO5521" s="106"/>
      <c r="AR5521" s="106"/>
    </row>
    <row r="5522" spans="41:44" ht="15" customHeight="1">
      <c r="AO5522" s="106"/>
      <c r="AR5522" s="106"/>
    </row>
    <row r="5523" spans="41:44" ht="15" customHeight="1">
      <c r="AO5523" s="106"/>
      <c r="AR5523" s="106"/>
    </row>
    <row r="5524" spans="41:44" ht="15" customHeight="1">
      <c r="AO5524" s="106"/>
      <c r="AR5524" s="106"/>
    </row>
    <row r="5525" spans="41:44" ht="15" customHeight="1">
      <c r="AO5525" s="108"/>
      <c r="AR5525" s="108"/>
    </row>
    <row r="5526" spans="41:44" ht="15" customHeight="1">
      <c r="AO5526" s="108"/>
      <c r="AR5526" s="108"/>
    </row>
    <row r="5527" spans="41:44" ht="15" customHeight="1">
      <c r="AO5527" s="108"/>
      <c r="AR5527" s="108"/>
    </row>
    <row r="5528" spans="41:44" ht="15" customHeight="1">
      <c r="AO5528" s="108"/>
      <c r="AR5528" s="108"/>
    </row>
    <row r="5529" spans="41:44" ht="15" customHeight="1">
      <c r="AO5529" s="108"/>
      <c r="AR5529" s="108"/>
    </row>
    <row r="5530" spans="41:44" ht="15" customHeight="1">
      <c r="AO5530" s="109"/>
      <c r="AR5530" s="109"/>
    </row>
    <row r="5531" spans="41:44" ht="15" customHeight="1">
      <c r="AO5531" s="104"/>
      <c r="AR5531" s="104"/>
    </row>
    <row r="5532" spans="41:44" ht="15" customHeight="1">
      <c r="AO5532" s="106"/>
      <c r="AR5532" s="106"/>
    </row>
    <row r="5533" spans="41:44" ht="15" customHeight="1">
      <c r="AO5533" s="106"/>
      <c r="AR5533" s="106"/>
    </row>
    <row r="5534" spans="41:44" ht="15" customHeight="1">
      <c r="AO5534" s="106"/>
      <c r="AR5534" s="106"/>
    </row>
    <row r="5535" spans="41:44" ht="15" customHeight="1">
      <c r="AO5535" s="106"/>
      <c r="AR5535" s="106"/>
    </row>
    <row r="5536" spans="41:44" ht="15" customHeight="1">
      <c r="AO5536" s="106"/>
      <c r="AR5536" s="106"/>
    </row>
    <row r="5537" spans="41:44" ht="15" customHeight="1">
      <c r="AO5537" s="106"/>
      <c r="AR5537" s="106"/>
    </row>
    <row r="5538" spans="41:44" ht="15" customHeight="1">
      <c r="AO5538" s="106"/>
      <c r="AR5538" s="106"/>
    </row>
    <row r="5539" spans="41:44" ht="15" customHeight="1">
      <c r="AO5539" s="108"/>
      <c r="AR5539" s="108"/>
    </row>
    <row r="5540" spans="41:44" ht="15" customHeight="1">
      <c r="AO5540" s="108"/>
      <c r="AR5540" s="108"/>
    </row>
    <row r="5541" spans="41:44" ht="15" customHeight="1">
      <c r="AO5541" s="108"/>
      <c r="AR5541" s="108"/>
    </row>
    <row r="5542" spans="41:44" ht="15" customHeight="1">
      <c r="AO5542" s="108"/>
      <c r="AR5542" s="108"/>
    </row>
    <row r="5543" spans="41:44" ht="15" customHeight="1">
      <c r="AO5543" s="108"/>
      <c r="AR5543" s="108"/>
    </row>
    <row r="5544" spans="41:44" ht="15" customHeight="1">
      <c r="AO5544" s="109"/>
      <c r="AR5544" s="109"/>
    </row>
    <row r="5545" spans="41:44" ht="15" customHeight="1">
      <c r="AO5545" s="104"/>
      <c r="AR5545" s="104"/>
    </row>
    <row r="5546" spans="41:44" ht="15" customHeight="1">
      <c r="AO5546" s="106"/>
      <c r="AR5546" s="106"/>
    </row>
    <row r="5547" spans="41:44" ht="15" customHeight="1">
      <c r="AO5547" s="106"/>
      <c r="AR5547" s="106"/>
    </row>
    <row r="5548" spans="41:44" ht="15" customHeight="1">
      <c r="AO5548" s="106"/>
      <c r="AR5548" s="106"/>
    </row>
    <row r="5549" spans="41:44" ht="15" customHeight="1">
      <c r="AO5549" s="106"/>
      <c r="AR5549" s="106"/>
    </row>
    <row r="5550" spans="41:44" ht="15" customHeight="1">
      <c r="AO5550" s="106"/>
      <c r="AR5550" s="106"/>
    </row>
    <row r="5551" spans="41:44" ht="15" customHeight="1">
      <c r="AO5551" s="106"/>
      <c r="AR5551" s="106"/>
    </row>
    <row r="5552" spans="41:44" ht="15" customHeight="1">
      <c r="AO5552" s="106"/>
      <c r="AR5552" s="106"/>
    </row>
    <row r="5553" spans="41:44" ht="15" customHeight="1">
      <c r="AO5553" s="108"/>
      <c r="AR5553" s="108"/>
    </row>
    <row r="5554" spans="41:44" ht="15" customHeight="1">
      <c r="AO5554" s="108"/>
      <c r="AR5554" s="108"/>
    </row>
    <row r="5555" spans="41:44" ht="15" customHeight="1">
      <c r="AO5555" s="108"/>
      <c r="AR5555" s="108"/>
    </row>
    <row r="5556" spans="41:44" ht="15" customHeight="1">
      <c r="AO5556" s="108"/>
      <c r="AR5556" s="108"/>
    </row>
    <row r="5557" spans="41:44" ht="15" customHeight="1">
      <c r="AO5557" s="108"/>
      <c r="AR5557" s="108"/>
    </row>
    <row r="5558" spans="41:44" ht="15" customHeight="1">
      <c r="AO5558" s="109"/>
      <c r="AR5558" s="109"/>
    </row>
    <row r="5559" spans="41:44" ht="15" customHeight="1">
      <c r="AO5559" s="104"/>
      <c r="AR5559" s="104"/>
    </row>
    <row r="5560" spans="41:44" ht="15" customHeight="1">
      <c r="AO5560" s="106"/>
      <c r="AR5560" s="106"/>
    </row>
    <row r="5561" spans="41:44" ht="15" customHeight="1">
      <c r="AO5561" s="106"/>
      <c r="AR5561" s="106"/>
    </row>
    <row r="5562" spans="41:44" ht="15" customHeight="1">
      <c r="AO5562" s="106"/>
      <c r="AR5562" s="106"/>
    </row>
    <row r="5563" spans="41:44" ht="15" customHeight="1">
      <c r="AO5563" s="106"/>
      <c r="AR5563" s="106"/>
    </row>
    <row r="5564" spans="41:44" ht="15" customHeight="1">
      <c r="AO5564" s="106"/>
      <c r="AR5564" s="106"/>
    </row>
    <row r="5565" spans="41:44" ht="15" customHeight="1">
      <c r="AO5565" s="106"/>
      <c r="AR5565" s="106"/>
    </row>
    <row r="5566" spans="41:44" ht="15" customHeight="1">
      <c r="AO5566" s="106"/>
      <c r="AR5566" s="106"/>
    </row>
    <row r="5567" spans="41:44" ht="15" customHeight="1">
      <c r="AO5567" s="108"/>
      <c r="AR5567" s="108"/>
    </row>
    <row r="5568" spans="41:44" ht="15" customHeight="1">
      <c r="AO5568" s="108"/>
      <c r="AR5568" s="108"/>
    </row>
    <row r="5569" spans="41:44" ht="15" customHeight="1">
      <c r="AO5569" s="108"/>
      <c r="AR5569" s="108"/>
    </row>
    <row r="5570" spans="41:44" ht="15" customHeight="1">
      <c r="AO5570" s="108"/>
      <c r="AR5570" s="108"/>
    </row>
    <row r="5571" spans="41:44" ht="15" customHeight="1">
      <c r="AO5571" s="108"/>
      <c r="AR5571" s="108"/>
    </row>
    <row r="5572" spans="41:44" ht="15" customHeight="1">
      <c r="AO5572" s="109"/>
      <c r="AR5572" s="109"/>
    </row>
    <row r="5573" spans="41:44" ht="15" customHeight="1">
      <c r="AO5573" s="104"/>
      <c r="AR5573" s="104"/>
    </row>
    <row r="5574" spans="41:44" ht="15" customHeight="1">
      <c r="AO5574" s="106"/>
      <c r="AR5574" s="106"/>
    </row>
    <row r="5575" spans="41:44" ht="15" customHeight="1">
      <c r="AO5575" s="106"/>
      <c r="AR5575" s="106"/>
    </row>
    <row r="5576" spans="41:44" ht="15" customHeight="1">
      <c r="AO5576" s="106"/>
      <c r="AR5576" s="106"/>
    </row>
    <row r="5577" spans="41:44" ht="15" customHeight="1">
      <c r="AO5577" s="106"/>
      <c r="AR5577" s="106"/>
    </row>
    <row r="5578" spans="41:44" ht="15" customHeight="1">
      <c r="AO5578" s="106"/>
      <c r="AR5578" s="106"/>
    </row>
    <row r="5579" spans="41:44" ht="15" customHeight="1">
      <c r="AO5579" s="106"/>
      <c r="AR5579" s="106"/>
    </row>
    <row r="5580" spans="41:44" ht="15" customHeight="1">
      <c r="AO5580" s="106"/>
      <c r="AR5580" s="106"/>
    </row>
    <row r="5581" spans="41:44" ht="15" customHeight="1">
      <c r="AO5581" s="108"/>
      <c r="AR5581" s="108"/>
    </row>
    <row r="5582" spans="41:44" ht="15" customHeight="1">
      <c r="AO5582" s="108"/>
      <c r="AR5582" s="108"/>
    </row>
    <row r="5583" spans="41:44" ht="15" customHeight="1">
      <c r="AO5583" s="108"/>
      <c r="AR5583" s="108"/>
    </row>
    <row r="5584" spans="41:44" ht="15" customHeight="1">
      <c r="AO5584" s="108"/>
      <c r="AR5584" s="108"/>
    </row>
    <row r="5585" spans="41:44" ht="15" customHeight="1">
      <c r="AO5585" s="108"/>
      <c r="AR5585" s="108"/>
    </row>
    <row r="5586" spans="41:44" ht="15" customHeight="1">
      <c r="AO5586" s="109"/>
      <c r="AR5586" s="109"/>
    </row>
    <row r="5587" spans="41:44" ht="15" customHeight="1">
      <c r="AO5587" s="104"/>
      <c r="AR5587" s="104"/>
    </row>
    <row r="5588" spans="41:44" ht="15" customHeight="1">
      <c r="AO5588" s="106"/>
      <c r="AR5588" s="106"/>
    </row>
    <row r="5589" spans="41:44" ht="15" customHeight="1">
      <c r="AO5589" s="106"/>
      <c r="AR5589" s="106"/>
    </row>
    <row r="5590" spans="41:44" ht="15" customHeight="1">
      <c r="AO5590" s="106"/>
      <c r="AR5590" s="106"/>
    </row>
    <row r="5591" spans="41:44" ht="15" customHeight="1">
      <c r="AO5591" s="106"/>
      <c r="AR5591" s="106"/>
    </row>
    <row r="5592" spans="41:44" ht="15" customHeight="1">
      <c r="AO5592" s="106"/>
      <c r="AR5592" s="106"/>
    </row>
    <row r="5593" spans="41:44" ht="15" customHeight="1">
      <c r="AO5593" s="106"/>
      <c r="AR5593" s="106"/>
    </row>
    <row r="5594" spans="41:44" ht="15" customHeight="1">
      <c r="AO5594" s="106"/>
      <c r="AR5594" s="106"/>
    </row>
    <row r="5595" spans="41:44" ht="15" customHeight="1">
      <c r="AO5595" s="108"/>
      <c r="AR5595" s="108"/>
    </row>
    <row r="5596" spans="41:44" ht="15" customHeight="1">
      <c r="AO5596" s="108"/>
      <c r="AR5596" s="108"/>
    </row>
    <row r="5597" spans="41:44" ht="15" customHeight="1">
      <c r="AO5597" s="108"/>
      <c r="AR5597" s="108"/>
    </row>
    <row r="5598" spans="41:44" ht="15" customHeight="1">
      <c r="AO5598" s="108"/>
      <c r="AR5598" s="108"/>
    </row>
    <row r="5599" spans="41:44" ht="15" customHeight="1">
      <c r="AO5599" s="108"/>
      <c r="AR5599" s="108"/>
    </row>
    <row r="5600" spans="41:44" ht="15" customHeight="1">
      <c r="AO5600" s="109"/>
      <c r="AR5600" s="109"/>
    </row>
    <row r="5601" spans="41:44" ht="15" customHeight="1">
      <c r="AO5601" s="104"/>
      <c r="AR5601" s="104"/>
    </row>
    <row r="5602" spans="41:44" ht="15" customHeight="1">
      <c r="AO5602" s="106"/>
      <c r="AR5602" s="106"/>
    </row>
    <row r="5603" spans="41:44" ht="15" customHeight="1">
      <c r="AO5603" s="106"/>
      <c r="AR5603" s="106"/>
    </row>
    <row r="5604" spans="41:44" ht="15" customHeight="1">
      <c r="AO5604" s="106"/>
      <c r="AR5604" s="106"/>
    </row>
    <row r="5605" spans="41:44" ht="15" customHeight="1">
      <c r="AO5605" s="106"/>
      <c r="AR5605" s="106"/>
    </row>
    <row r="5606" spans="41:44" ht="15" customHeight="1">
      <c r="AO5606" s="106"/>
      <c r="AR5606" s="106"/>
    </row>
    <row r="5607" spans="41:44" ht="15" customHeight="1">
      <c r="AO5607" s="106"/>
      <c r="AR5607" s="106"/>
    </row>
    <row r="5608" spans="41:44" ht="15" customHeight="1">
      <c r="AO5608" s="106"/>
      <c r="AR5608" s="106"/>
    </row>
    <row r="5609" spans="41:44" ht="15" customHeight="1">
      <c r="AO5609" s="108"/>
      <c r="AR5609" s="108"/>
    </row>
    <row r="5610" spans="41:44" ht="15" customHeight="1">
      <c r="AO5610" s="108"/>
      <c r="AR5610" s="108"/>
    </row>
    <row r="5611" spans="41:44" ht="15" customHeight="1">
      <c r="AO5611" s="108"/>
      <c r="AR5611" s="108"/>
    </row>
    <row r="5612" spans="41:44" ht="15" customHeight="1">
      <c r="AO5612" s="108"/>
      <c r="AR5612" s="108"/>
    </row>
    <row r="5613" spans="41:44" ht="15" customHeight="1">
      <c r="AO5613" s="108"/>
      <c r="AR5613" s="108"/>
    </row>
    <row r="5614" spans="41:44" ht="15" customHeight="1">
      <c r="AO5614" s="109"/>
      <c r="AR5614" s="109"/>
    </row>
    <row r="5615" spans="41:44" ht="15" customHeight="1">
      <c r="AO5615" s="104"/>
      <c r="AR5615" s="104"/>
    </row>
    <row r="5616" spans="41:44" ht="15" customHeight="1">
      <c r="AO5616" s="106"/>
      <c r="AR5616" s="106"/>
    </row>
    <row r="5617" spans="41:44" ht="15" customHeight="1">
      <c r="AO5617" s="106"/>
      <c r="AR5617" s="106"/>
    </row>
    <row r="5618" spans="41:44" ht="15" customHeight="1">
      <c r="AO5618" s="106"/>
      <c r="AR5618" s="106"/>
    </row>
    <row r="5619" spans="41:44" ht="15" customHeight="1">
      <c r="AO5619" s="106"/>
      <c r="AR5619" s="106"/>
    </row>
    <row r="5620" spans="41:44" ht="15" customHeight="1">
      <c r="AO5620" s="106"/>
      <c r="AR5620" s="106"/>
    </row>
    <row r="5621" spans="41:44" ht="15" customHeight="1">
      <c r="AO5621" s="106"/>
      <c r="AR5621" s="106"/>
    </row>
    <row r="5622" spans="41:44" ht="15" customHeight="1">
      <c r="AO5622" s="106"/>
      <c r="AR5622" s="106"/>
    </row>
    <row r="5623" spans="41:44" ht="15" customHeight="1">
      <c r="AO5623" s="108"/>
      <c r="AR5623" s="108"/>
    </row>
    <row r="5624" spans="41:44" ht="15" customHeight="1">
      <c r="AO5624" s="108"/>
      <c r="AR5624" s="108"/>
    </row>
    <row r="5625" spans="41:44" ht="15" customHeight="1">
      <c r="AO5625" s="108"/>
      <c r="AR5625" s="108"/>
    </row>
    <row r="5626" spans="41:44" ht="15" customHeight="1">
      <c r="AO5626" s="108"/>
      <c r="AR5626" s="108"/>
    </row>
    <row r="5627" spans="41:44" ht="15" customHeight="1">
      <c r="AO5627" s="108"/>
      <c r="AR5627" s="108"/>
    </row>
    <row r="5628" spans="41:44" ht="15" customHeight="1">
      <c r="AO5628" s="109"/>
      <c r="AR5628" s="109"/>
    </row>
    <row r="5629" spans="41:44" ht="15" customHeight="1">
      <c r="AO5629" s="104"/>
      <c r="AR5629" s="104"/>
    </row>
    <row r="5630" spans="41:44" ht="15" customHeight="1">
      <c r="AO5630" s="106"/>
      <c r="AR5630" s="106"/>
    </row>
    <row r="5631" spans="41:44" ht="15" customHeight="1">
      <c r="AO5631" s="106"/>
      <c r="AR5631" s="106"/>
    </row>
    <row r="5632" spans="41:44" ht="15" customHeight="1">
      <c r="AO5632" s="106"/>
      <c r="AR5632" s="106"/>
    </row>
    <row r="5633" spans="41:44" ht="15" customHeight="1">
      <c r="AO5633" s="106"/>
      <c r="AR5633" s="106"/>
    </row>
    <row r="5634" spans="41:44" ht="15" customHeight="1">
      <c r="AO5634" s="106"/>
      <c r="AR5634" s="106"/>
    </row>
    <row r="5635" spans="41:44" ht="15" customHeight="1">
      <c r="AO5635" s="106"/>
      <c r="AR5635" s="106"/>
    </row>
    <row r="5636" spans="41:44" ht="15" customHeight="1">
      <c r="AO5636" s="106"/>
      <c r="AR5636" s="106"/>
    </row>
    <row r="5637" spans="41:44" ht="15" customHeight="1">
      <c r="AO5637" s="108"/>
      <c r="AR5637" s="108"/>
    </row>
    <row r="5638" spans="41:44" ht="15" customHeight="1">
      <c r="AO5638" s="108"/>
      <c r="AR5638" s="108"/>
    </row>
    <row r="5639" spans="41:44" ht="15" customHeight="1">
      <c r="AO5639" s="108"/>
      <c r="AR5639" s="108"/>
    </row>
    <row r="5640" spans="41:44" ht="15" customHeight="1">
      <c r="AO5640" s="108"/>
      <c r="AR5640" s="108"/>
    </row>
    <row r="5641" spans="41:44" ht="15" customHeight="1">
      <c r="AO5641" s="108"/>
      <c r="AR5641" s="108"/>
    </row>
    <row r="5642" spans="41:44" ht="15" customHeight="1">
      <c r="AO5642" s="109"/>
      <c r="AR5642" s="109"/>
    </row>
    <row r="5643" spans="41:44" ht="15" customHeight="1">
      <c r="AO5643" s="104"/>
      <c r="AR5643" s="104"/>
    </row>
    <row r="5644" spans="41:44" ht="15" customHeight="1">
      <c r="AO5644" s="106"/>
      <c r="AR5644" s="106"/>
    </row>
    <row r="5645" spans="41:44" ht="15" customHeight="1">
      <c r="AO5645" s="106"/>
      <c r="AR5645" s="106"/>
    </row>
    <row r="5646" spans="41:44" ht="15" customHeight="1">
      <c r="AO5646" s="106"/>
      <c r="AR5646" s="106"/>
    </row>
    <row r="5647" spans="41:44" ht="15" customHeight="1">
      <c r="AO5647" s="106"/>
      <c r="AR5647" s="106"/>
    </row>
    <row r="5648" spans="41:44" ht="15" customHeight="1">
      <c r="AO5648" s="106"/>
      <c r="AR5648" s="106"/>
    </row>
    <row r="5649" spans="41:44" ht="15" customHeight="1">
      <c r="AO5649" s="106"/>
      <c r="AR5649" s="106"/>
    </row>
    <row r="5650" spans="41:44" ht="15" customHeight="1">
      <c r="AO5650" s="106"/>
      <c r="AR5650" s="106"/>
    </row>
    <row r="5651" spans="41:44" ht="15" customHeight="1">
      <c r="AO5651" s="108"/>
      <c r="AR5651" s="108"/>
    </row>
    <row r="5652" spans="41:44" ht="15" customHeight="1">
      <c r="AO5652" s="108"/>
      <c r="AR5652" s="108"/>
    </row>
    <row r="5653" spans="41:44" ht="15" customHeight="1">
      <c r="AO5653" s="108"/>
      <c r="AR5653" s="108"/>
    </row>
    <row r="5654" spans="41:44" ht="15" customHeight="1">
      <c r="AO5654" s="108"/>
      <c r="AR5654" s="108"/>
    </row>
    <row r="5655" spans="41:44" ht="15" customHeight="1">
      <c r="AO5655" s="108"/>
      <c r="AR5655" s="108"/>
    </row>
    <row r="5656" spans="41:44" ht="15" customHeight="1">
      <c r="AO5656" s="109"/>
      <c r="AR5656" s="109"/>
    </row>
    <row r="5657" spans="41:44" ht="15" customHeight="1">
      <c r="AO5657" s="104"/>
      <c r="AR5657" s="104"/>
    </row>
    <row r="5658" spans="41:44" ht="15" customHeight="1">
      <c r="AO5658" s="106"/>
      <c r="AR5658" s="106"/>
    </row>
    <row r="5659" spans="41:44" ht="15" customHeight="1">
      <c r="AO5659" s="106"/>
      <c r="AR5659" s="106"/>
    </row>
    <row r="5660" spans="41:44" ht="15" customHeight="1">
      <c r="AO5660" s="106"/>
      <c r="AR5660" s="106"/>
    </row>
    <row r="5661" spans="41:44" ht="15" customHeight="1">
      <c r="AO5661" s="106"/>
      <c r="AR5661" s="106"/>
    </row>
    <row r="5662" spans="41:44" ht="15" customHeight="1">
      <c r="AO5662" s="106"/>
      <c r="AR5662" s="106"/>
    </row>
    <row r="5663" spans="41:44" ht="15" customHeight="1">
      <c r="AO5663" s="106"/>
      <c r="AR5663" s="106"/>
    </row>
    <row r="5664" spans="41:44" ht="15" customHeight="1">
      <c r="AO5664" s="106"/>
      <c r="AR5664" s="106"/>
    </row>
    <row r="5665" spans="41:44" ht="15" customHeight="1">
      <c r="AO5665" s="108"/>
      <c r="AR5665" s="108"/>
    </row>
    <row r="5666" spans="41:44" ht="15" customHeight="1">
      <c r="AO5666" s="108"/>
      <c r="AR5666" s="108"/>
    </row>
    <row r="5667" spans="41:44" ht="15" customHeight="1">
      <c r="AO5667" s="108"/>
      <c r="AR5667" s="108"/>
    </row>
    <row r="5668" spans="41:44" ht="15" customHeight="1">
      <c r="AO5668" s="108"/>
      <c r="AR5668" s="108"/>
    </row>
    <row r="5669" spans="41:44" ht="15" customHeight="1">
      <c r="AO5669" s="108"/>
      <c r="AR5669" s="108"/>
    </row>
    <row r="5670" spans="41:44" ht="15" customHeight="1">
      <c r="AO5670" s="109"/>
      <c r="AR5670" s="109"/>
    </row>
    <row r="5671" spans="41:44" ht="15" customHeight="1">
      <c r="AO5671" s="104"/>
      <c r="AR5671" s="104"/>
    </row>
    <row r="5672" spans="41:44" ht="15" customHeight="1">
      <c r="AO5672" s="106"/>
      <c r="AR5672" s="106"/>
    </row>
    <row r="5673" spans="41:44" ht="15" customHeight="1">
      <c r="AO5673" s="106"/>
      <c r="AR5673" s="106"/>
    </row>
    <row r="5674" spans="41:44" ht="15" customHeight="1">
      <c r="AO5674" s="106"/>
      <c r="AR5674" s="106"/>
    </row>
    <row r="5675" spans="41:44" ht="15" customHeight="1">
      <c r="AO5675" s="106"/>
      <c r="AR5675" s="106"/>
    </row>
    <row r="5676" spans="41:44" ht="15" customHeight="1">
      <c r="AO5676" s="106"/>
      <c r="AR5676" s="106"/>
    </row>
    <row r="5677" spans="41:44" ht="15" customHeight="1">
      <c r="AO5677" s="106"/>
      <c r="AR5677" s="106"/>
    </row>
    <row r="5678" spans="41:44" ht="15" customHeight="1">
      <c r="AO5678" s="106"/>
      <c r="AR5678" s="106"/>
    </row>
    <row r="5679" spans="41:44" ht="15" customHeight="1">
      <c r="AO5679" s="108"/>
      <c r="AR5679" s="108"/>
    </row>
    <row r="5680" spans="41:44" ht="15" customHeight="1">
      <c r="AO5680" s="108"/>
      <c r="AR5680" s="108"/>
    </row>
    <row r="5681" spans="41:44" ht="15" customHeight="1">
      <c r="AO5681" s="108"/>
      <c r="AR5681" s="108"/>
    </row>
    <row r="5682" spans="41:44" ht="15" customHeight="1">
      <c r="AO5682" s="108"/>
      <c r="AR5682" s="108"/>
    </row>
    <row r="5683" spans="41:44" ht="15" customHeight="1">
      <c r="AO5683" s="108"/>
      <c r="AR5683" s="108"/>
    </row>
    <row r="5684" spans="41:44" ht="15" customHeight="1">
      <c r="AO5684" s="109"/>
      <c r="AR5684" s="109"/>
    </row>
    <row r="5685" spans="41:44" ht="15" customHeight="1">
      <c r="AO5685" s="104"/>
      <c r="AR5685" s="104"/>
    </row>
    <row r="5686" spans="41:44" ht="15" customHeight="1">
      <c r="AO5686" s="106"/>
      <c r="AR5686" s="106"/>
    </row>
    <row r="5687" spans="41:44" ht="15" customHeight="1">
      <c r="AO5687" s="106"/>
      <c r="AR5687" s="106"/>
    </row>
    <row r="5688" spans="41:44" ht="15" customHeight="1">
      <c r="AO5688" s="106"/>
      <c r="AR5688" s="106"/>
    </row>
    <row r="5689" spans="41:44" ht="15" customHeight="1">
      <c r="AO5689" s="106"/>
      <c r="AR5689" s="106"/>
    </row>
    <row r="5690" spans="41:44" ht="15" customHeight="1">
      <c r="AO5690" s="106"/>
      <c r="AR5690" s="106"/>
    </row>
    <row r="5691" spans="41:44" ht="15" customHeight="1">
      <c r="AO5691" s="106"/>
      <c r="AR5691" s="106"/>
    </row>
    <row r="5692" spans="41:44" ht="15" customHeight="1">
      <c r="AO5692" s="106"/>
      <c r="AR5692" s="106"/>
    </row>
    <row r="5693" spans="41:44" ht="15" customHeight="1">
      <c r="AO5693" s="108"/>
      <c r="AR5693" s="108"/>
    </row>
    <row r="5694" spans="41:44" ht="15" customHeight="1">
      <c r="AO5694" s="108"/>
      <c r="AR5694" s="108"/>
    </row>
    <row r="5695" spans="41:44" ht="15" customHeight="1">
      <c r="AO5695" s="108"/>
      <c r="AR5695" s="108"/>
    </row>
    <row r="5696" spans="41:44" ht="15" customHeight="1">
      <c r="AO5696" s="108"/>
      <c r="AR5696" s="108"/>
    </row>
    <row r="5697" spans="41:44" ht="15" customHeight="1">
      <c r="AO5697" s="108"/>
      <c r="AR5697" s="108"/>
    </row>
    <row r="5698" spans="41:44" ht="15" customHeight="1">
      <c r="AO5698" s="109"/>
      <c r="AR5698" s="109"/>
    </row>
    <row r="5699" spans="41:44" ht="15" customHeight="1">
      <c r="AO5699" s="104"/>
      <c r="AR5699" s="104"/>
    </row>
    <row r="5700" spans="41:44" ht="15" customHeight="1">
      <c r="AO5700" s="106"/>
      <c r="AR5700" s="106"/>
    </row>
    <row r="5701" spans="41:44" ht="15" customHeight="1">
      <c r="AO5701" s="106"/>
      <c r="AR5701" s="106"/>
    </row>
    <row r="5702" spans="41:44" ht="15" customHeight="1">
      <c r="AO5702" s="106"/>
      <c r="AR5702" s="106"/>
    </row>
    <row r="5703" spans="41:44" ht="15" customHeight="1">
      <c r="AO5703" s="106"/>
      <c r="AR5703" s="106"/>
    </row>
    <row r="5704" spans="41:44" ht="15" customHeight="1">
      <c r="AO5704" s="106"/>
      <c r="AR5704" s="106"/>
    </row>
    <row r="5705" spans="41:44" ht="15" customHeight="1">
      <c r="AO5705" s="106"/>
      <c r="AR5705" s="106"/>
    </row>
    <row r="5706" spans="41:44" ht="15" customHeight="1">
      <c r="AO5706" s="106"/>
      <c r="AR5706" s="106"/>
    </row>
    <row r="5707" spans="41:44" ht="15" customHeight="1">
      <c r="AO5707" s="108"/>
      <c r="AR5707" s="108"/>
    </row>
    <row r="5708" spans="41:44" ht="15" customHeight="1">
      <c r="AO5708" s="108"/>
      <c r="AR5708" s="108"/>
    </row>
    <row r="5709" spans="41:44" ht="15" customHeight="1">
      <c r="AO5709" s="108"/>
      <c r="AR5709" s="108"/>
    </row>
    <row r="5710" spans="41:44" ht="15" customHeight="1">
      <c r="AO5710" s="108"/>
      <c r="AR5710" s="108"/>
    </row>
    <row r="5711" spans="41:44" ht="15" customHeight="1">
      <c r="AO5711" s="108"/>
      <c r="AR5711" s="108"/>
    </row>
    <row r="5712" spans="41:44" ht="15" customHeight="1">
      <c r="AO5712" s="109"/>
      <c r="AR5712" s="109"/>
    </row>
    <row r="5713" spans="41:44" ht="15" customHeight="1">
      <c r="AO5713" s="104"/>
      <c r="AR5713" s="104"/>
    </row>
    <row r="5714" spans="41:44" ht="15" customHeight="1">
      <c r="AO5714" s="106"/>
      <c r="AR5714" s="106"/>
    </row>
    <row r="5715" spans="41:44" ht="15" customHeight="1">
      <c r="AO5715" s="106"/>
      <c r="AR5715" s="106"/>
    </row>
    <row r="5716" spans="41:44" ht="15" customHeight="1">
      <c r="AO5716" s="106"/>
      <c r="AR5716" s="106"/>
    </row>
    <row r="5717" spans="41:44" ht="15" customHeight="1">
      <c r="AO5717" s="106"/>
      <c r="AR5717" s="106"/>
    </row>
    <row r="5718" spans="41:44" ht="15" customHeight="1">
      <c r="AO5718" s="106"/>
      <c r="AR5718" s="106"/>
    </row>
    <row r="5719" spans="41:44" ht="15" customHeight="1">
      <c r="AO5719" s="106"/>
      <c r="AR5719" s="106"/>
    </row>
    <row r="5720" spans="41:44" ht="15" customHeight="1">
      <c r="AO5720" s="106"/>
      <c r="AR5720" s="106"/>
    </row>
    <row r="5721" spans="41:44" ht="15" customHeight="1">
      <c r="AO5721" s="108"/>
      <c r="AR5721" s="108"/>
    </row>
    <row r="5722" spans="41:44" ht="15" customHeight="1">
      <c r="AO5722" s="108"/>
      <c r="AR5722" s="108"/>
    </row>
    <row r="5723" spans="41:44" ht="15" customHeight="1">
      <c r="AO5723" s="108"/>
      <c r="AR5723" s="108"/>
    </row>
    <row r="5724" spans="41:44" ht="15" customHeight="1">
      <c r="AO5724" s="108"/>
      <c r="AR5724" s="108"/>
    </row>
    <row r="5725" spans="41:44" ht="15" customHeight="1">
      <c r="AO5725" s="108"/>
      <c r="AR5725" s="108"/>
    </row>
    <row r="5726" spans="41:44" ht="15" customHeight="1">
      <c r="AO5726" s="109"/>
      <c r="AR5726" s="109"/>
    </row>
    <row r="5727" spans="41:44" ht="15" customHeight="1">
      <c r="AO5727" s="104"/>
      <c r="AR5727" s="104"/>
    </row>
    <row r="5728" spans="41:44" ht="15" customHeight="1">
      <c r="AO5728" s="106"/>
      <c r="AR5728" s="106"/>
    </row>
    <row r="5729" spans="41:44" ht="15" customHeight="1">
      <c r="AO5729" s="106"/>
      <c r="AR5729" s="106"/>
    </row>
    <row r="5730" spans="41:44" ht="15" customHeight="1">
      <c r="AO5730" s="106"/>
      <c r="AR5730" s="106"/>
    </row>
    <row r="5731" spans="41:44" ht="15" customHeight="1">
      <c r="AO5731" s="106"/>
      <c r="AR5731" s="106"/>
    </row>
    <row r="5732" spans="41:44" ht="15" customHeight="1">
      <c r="AO5732" s="106"/>
      <c r="AR5732" s="106"/>
    </row>
    <row r="5733" spans="41:44" ht="15" customHeight="1">
      <c r="AO5733" s="106"/>
      <c r="AR5733" s="106"/>
    </row>
    <row r="5734" spans="41:44" ht="15" customHeight="1">
      <c r="AO5734" s="106"/>
      <c r="AR5734" s="106"/>
    </row>
    <row r="5735" spans="41:44" ht="15" customHeight="1">
      <c r="AO5735" s="108"/>
      <c r="AR5735" s="108"/>
    </row>
    <row r="5736" spans="41:44" ht="15" customHeight="1">
      <c r="AO5736" s="108"/>
      <c r="AR5736" s="108"/>
    </row>
    <row r="5737" spans="41:44" ht="15" customHeight="1">
      <c r="AO5737" s="108"/>
      <c r="AR5737" s="108"/>
    </row>
    <row r="5738" spans="41:44" ht="15" customHeight="1">
      <c r="AO5738" s="108"/>
      <c r="AR5738" s="108"/>
    </row>
    <row r="5739" spans="41:44" ht="15" customHeight="1">
      <c r="AO5739" s="108"/>
      <c r="AR5739" s="108"/>
    </row>
    <row r="5740" spans="41:44" ht="15" customHeight="1">
      <c r="AO5740" s="109"/>
      <c r="AR5740" s="109"/>
    </row>
    <row r="5741" spans="41:44" ht="15" customHeight="1">
      <c r="AO5741" s="104"/>
      <c r="AR5741" s="104"/>
    </row>
    <row r="5742" spans="41:44" ht="15" customHeight="1">
      <c r="AO5742" s="106"/>
      <c r="AR5742" s="106"/>
    </row>
    <row r="5743" spans="41:44" ht="15" customHeight="1">
      <c r="AO5743" s="106"/>
      <c r="AR5743" s="106"/>
    </row>
    <row r="5744" spans="41:44" ht="15" customHeight="1">
      <c r="AO5744" s="106"/>
      <c r="AR5744" s="106"/>
    </row>
    <row r="5745" spans="41:44" ht="15" customHeight="1">
      <c r="AO5745" s="106"/>
      <c r="AR5745" s="106"/>
    </row>
    <row r="5746" spans="41:44" ht="15" customHeight="1">
      <c r="AO5746" s="106"/>
      <c r="AR5746" s="106"/>
    </row>
    <row r="5747" spans="41:44" ht="15" customHeight="1">
      <c r="AO5747" s="106"/>
      <c r="AR5747" s="106"/>
    </row>
    <row r="5748" spans="41:44" ht="15" customHeight="1">
      <c r="AO5748" s="106"/>
      <c r="AR5748" s="106"/>
    </row>
    <row r="5749" spans="41:44" ht="15" customHeight="1">
      <c r="AO5749" s="108"/>
      <c r="AR5749" s="108"/>
    </row>
    <row r="5750" spans="41:44" ht="15" customHeight="1">
      <c r="AO5750" s="108"/>
      <c r="AR5750" s="108"/>
    </row>
    <row r="5751" spans="41:44" ht="15" customHeight="1">
      <c r="AO5751" s="108"/>
      <c r="AR5751" s="108"/>
    </row>
    <row r="5752" spans="41:44" ht="15" customHeight="1">
      <c r="AO5752" s="108"/>
      <c r="AR5752" s="108"/>
    </row>
    <row r="5753" spans="41:44" ht="15" customHeight="1">
      <c r="AO5753" s="108"/>
      <c r="AR5753" s="108"/>
    </row>
    <row r="5754" spans="41:44" ht="15" customHeight="1">
      <c r="AO5754" s="109"/>
      <c r="AR5754" s="109"/>
    </row>
    <row r="5755" spans="41:44" ht="15" customHeight="1">
      <c r="AO5755" s="104"/>
      <c r="AR5755" s="104"/>
    </row>
    <row r="5756" spans="41:44" ht="15" customHeight="1">
      <c r="AO5756" s="106"/>
      <c r="AR5756" s="106"/>
    </row>
    <row r="5757" spans="41:44" ht="15" customHeight="1">
      <c r="AO5757" s="106"/>
      <c r="AR5757" s="106"/>
    </row>
    <row r="5758" spans="41:44" ht="15" customHeight="1">
      <c r="AO5758" s="106"/>
      <c r="AR5758" s="106"/>
    </row>
    <row r="5759" spans="41:44" ht="15" customHeight="1">
      <c r="AO5759" s="106"/>
      <c r="AR5759" s="106"/>
    </row>
    <row r="5760" spans="41:44" ht="15" customHeight="1">
      <c r="AO5760" s="106"/>
      <c r="AR5760" s="106"/>
    </row>
    <row r="5761" spans="41:44" ht="15" customHeight="1">
      <c r="AO5761" s="106"/>
      <c r="AR5761" s="106"/>
    </row>
    <row r="5762" spans="41:44" ht="15" customHeight="1">
      <c r="AO5762" s="106"/>
      <c r="AR5762" s="106"/>
    </row>
    <row r="5763" spans="41:44" ht="15" customHeight="1">
      <c r="AO5763" s="108"/>
      <c r="AR5763" s="108"/>
    </row>
    <row r="5764" spans="41:44" ht="15" customHeight="1">
      <c r="AO5764" s="108"/>
      <c r="AR5764" s="108"/>
    </row>
    <row r="5765" spans="41:44" ht="15" customHeight="1">
      <c r="AO5765" s="108"/>
      <c r="AR5765" s="108"/>
    </row>
    <row r="5766" spans="41:44" ht="15" customHeight="1">
      <c r="AO5766" s="108"/>
      <c r="AR5766" s="108"/>
    </row>
    <row r="5767" spans="41:44" ht="15" customHeight="1">
      <c r="AO5767" s="108"/>
      <c r="AR5767" s="108"/>
    </row>
    <row r="5768" spans="41:44" ht="15" customHeight="1">
      <c r="AO5768" s="109"/>
      <c r="AR5768" s="109"/>
    </row>
    <row r="5769" spans="41:44" ht="15" customHeight="1">
      <c r="AO5769" s="104"/>
      <c r="AR5769" s="104"/>
    </row>
    <row r="5770" spans="41:44" ht="15" customHeight="1">
      <c r="AO5770" s="106"/>
      <c r="AR5770" s="106"/>
    </row>
    <row r="5771" spans="41:44" ht="15" customHeight="1">
      <c r="AO5771" s="106"/>
      <c r="AR5771" s="106"/>
    </row>
    <row r="5772" spans="41:44" ht="15" customHeight="1">
      <c r="AO5772" s="106"/>
      <c r="AR5772" s="106"/>
    </row>
    <row r="5773" spans="41:44" ht="15" customHeight="1">
      <c r="AO5773" s="106"/>
      <c r="AR5773" s="106"/>
    </row>
    <row r="5774" spans="41:44" ht="15" customHeight="1">
      <c r="AO5774" s="106"/>
      <c r="AR5774" s="106"/>
    </row>
    <row r="5775" spans="41:44" ht="15" customHeight="1">
      <c r="AO5775" s="106"/>
      <c r="AR5775" s="106"/>
    </row>
    <row r="5776" spans="41:44" ht="15" customHeight="1">
      <c r="AO5776" s="106"/>
      <c r="AR5776" s="106"/>
    </row>
    <row r="5777" spans="41:44" ht="15" customHeight="1">
      <c r="AO5777" s="108"/>
      <c r="AR5777" s="108"/>
    </row>
    <row r="5778" spans="41:44" ht="15" customHeight="1">
      <c r="AO5778" s="108"/>
      <c r="AR5778" s="108"/>
    </row>
    <row r="5779" spans="41:44" ht="15" customHeight="1">
      <c r="AO5779" s="108"/>
      <c r="AR5779" s="108"/>
    </row>
    <row r="5780" spans="41:44" ht="15" customHeight="1">
      <c r="AO5780" s="108"/>
      <c r="AR5780" s="108"/>
    </row>
    <row r="5781" spans="41:44" ht="15" customHeight="1">
      <c r="AO5781" s="108"/>
      <c r="AR5781" s="108"/>
    </row>
    <row r="5782" spans="41:44" ht="15" customHeight="1">
      <c r="AO5782" s="109"/>
      <c r="AR5782" s="109"/>
    </row>
    <row r="5783" spans="41:44" ht="15" customHeight="1">
      <c r="AO5783" s="104"/>
      <c r="AR5783" s="104"/>
    </row>
    <row r="5784" spans="41:44" ht="15" customHeight="1">
      <c r="AO5784" s="106"/>
      <c r="AR5784" s="106"/>
    </row>
    <row r="5785" spans="41:44" ht="15" customHeight="1">
      <c r="AO5785" s="106"/>
      <c r="AR5785" s="106"/>
    </row>
    <row r="5786" spans="41:44" ht="15" customHeight="1">
      <c r="AO5786" s="106"/>
      <c r="AR5786" s="106"/>
    </row>
    <row r="5787" spans="41:44" ht="15" customHeight="1">
      <c r="AO5787" s="106"/>
      <c r="AR5787" s="106"/>
    </row>
    <row r="5788" spans="41:44" ht="15" customHeight="1">
      <c r="AO5788" s="106"/>
      <c r="AR5788" s="106"/>
    </row>
    <row r="5789" spans="41:44" ht="15" customHeight="1">
      <c r="AO5789" s="106"/>
      <c r="AR5789" s="106"/>
    </row>
    <row r="5790" spans="41:44" ht="15" customHeight="1">
      <c r="AO5790" s="106"/>
      <c r="AR5790" s="106"/>
    </row>
    <row r="5791" spans="41:44" ht="15" customHeight="1">
      <c r="AO5791" s="108"/>
      <c r="AR5791" s="108"/>
    </row>
    <row r="5792" spans="41:44" ht="15" customHeight="1">
      <c r="AO5792" s="108"/>
      <c r="AR5792" s="108"/>
    </row>
    <row r="5793" spans="41:44" ht="15" customHeight="1">
      <c r="AO5793" s="108"/>
      <c r="AR5793" s="108"/>
    </row>
    <row r="5794" spans="41:44" ht="15" customHeight="1">
      <c r="AO5794" s="108"/>
      <c r="AR5794" s="108"/>
    </row>
    <row r="5795" spans="41:44" ht="15" customHeight="1">
      <c r="AO5795" s="108"/>
      <c r="AR5795" s="108"/>
    </row>
    <row r="5796" spans="41:44" ht="15" customHeight="1">
      <c r="AO5796" s="109"/>
      <c r="AR5796" s="109"/>
    </row>
    <row r="5797" spans="41:44" ht="15" customHeight="1">
      <c r="AO5797" s="104"/>
      <c r="AR5797" s="104"/>
    </row>
    <row r="5798" spans="41:44" ht="15" customHeight="1">
      <c r="AO5798" s="106"/>
      <c r="AR5798" s="106"/>
    </row>
    <row r="5799" spans="41:44" ht="15" customHeight="1">
      <c r="AO5799" s="106"/>
      <c r="AR5799" s="106"/>
    </row>
    <row r="5800" spans="41:44" ht="15" customHeight="1">
      <c r="AO5800" s="106"/>
      <c r="AR5800" s="106"/>
    </row>
    <row r="5801" spans="41:44" ht="15" customHeight="1">
      <c r="AO5801" s="106"/>
      <c r="AR5801" s="106"/>
    </row>
    <row r="5802" spans="41:44" ht="15" customHeight="1">
      <c r="AO5802" s="106"/>
      <c r="AR5802" s="106"/>
    </row>
    <row r="5803" spans="41:44" ht="15" customHeight="1">
      <c r="AO5803" s="106"/>
      <c r="AR5803" s="106"/>
    </row>
    <row r="5804" spans="41:44" ht="15" customHeight="1">
      <c r="AO5804" s="106"/>
      <c r="AR5804" s="106"/>
    </row>
    <row r="5805" spans="41:44" ht="15" customHeight="1">
      <c r="AO5805" s="108"/>
      <c r="AR5805" s="108"/>
    </row>
    <row r="5806" spans="41:44" ht="15" customHeight="1">
      <c r="AO5806" s="108"/>
      <c r="AR5806" s="108"/>
    </row>
    <row r="5807" spans="41:44" ht="15" customHeight="1">
      <c r="AO5807" s="108"/>
      <c r="AR5807" s="108"/>
    </row>
    <row r="5808" spans="41:44" ht="15" customHeight="1">
      <c r="AO5808" s="108"/>
      <c r="AR5808" s="108"/>
    </row>
    <row r="5809" spans="41:44" ht="15" customHeight="1">
      <c r="AO5809" s="108"/>
      <c r="AR5809" s="108"/>
    </row>
    <row r="5810" spans="41:44" ht="15" customHeight="1">
      <c r="AO5810" s="109"/>
      <c r="AR5810" s="109"/>
    </row>
    <row r="5811" spans="41:44" ht="15" customHeight="1">
      <c r="AO5811" s="104"/>
      <c r="AR5811" s="104"/>
    </row>
    <row r="5812" spans="41:44" ht="15" customHeight="1">
      <c r="AO5812" s="106"/>
      <c r="AR5812" s="106"/>
    </row>
    <row r="5813" spans="41:44" ht="15" customHeight="1">
      <c r="AO5813" s="106"/>
      <c r="AR5813" s="106"/>
    </row>
    <row r="5814" spans="41:44" ht="15" customHeight="1">
      <c r="AO5814" s="106"/>
      <c r="AR5814" s="106"/>
    </row>
    <row r="5815" spans="41:44" ht="15" customHeight="1">
      <c r="AO5815" s="106"/>
      <c r="AR5815" s="106"/>
    </row>
    <row r="5816" spans="41:44" ht="15" customHeight="1">
      <c r="AO5816" s="106"/>
      <c r="AR5816" s="106"/>
    </row>
    <row r="5817" spans="41:44" ht="15" customHeight="1">
      <c r="AO5817" s="106"/>
      <c r="AR5817" s="106"/>
    </row>
    <row r="5818" spans="41:44" ht="15" customHeight="1">
      <c r="AO5818" s="106"/>
      <c r="AR5818" s="106"/>
    </row>
    <row r="5819" spans="41:44" ht="15" customHeight="1">
      <c r="AO5819" s="108"/>
      <c r="AR5819" s="108"/>
    </row>
    <row r="5820" spans="41:44" ht="15" customHeight="1">
      <c r="AO5820" s="108"/>
      <c r="AR5820" s="108"/>
    </row>
    <row r="5821" spans="41:44" ht="15" customHeight="1">
      <c r="AO5821" s="108"/>
      <c r="AR5821" s="108"/>
    </row>
    <row r="5822" spans="41:44" ht="15" customHeight="1">
      <c r="AO5822" s="108"/>
      <c r="AR5822" s="108"/>
    </row>
    <row r="5823" spans="41:44" ht="15" customHeight="1">
      <c r="AO5823" s="108"/>
      <c r="AR5823" s="108"/>
    </row>
    <row r="5824" spans="41:44" ht="15" customHeight="1">
      <c r="AO5824" s="109"/>
      <c r="AR5824" s="109"/>
    </row>
    <row r="5825" spans="41:44" ht="15" customHeight="1">
      <c r="AO5825" s="104"/>
      <c r="AR5825" s="104"/>
    </row>
    <row r="5826" spans="41:44" ht="15" customHeight="1">
      <c r="AO5826" s="106"/>
      <c r="AR5826" s="106"/>
    </row>
    <row r="5827" spans="41:44" ht="15" customHeight="1">
      <c r="AO5827" s="106"/>
      <c r="AR5827" s="106"/>
    </row>
    <row r="5828" spans="41:44" ht="15" customHeight="1">
      <c r="AO5828" s="106"/>
      <c r="AR5828" s="106"/>
    </row>
    <row r="5829" spans="41:44" ht="15" customHeight="1">
      <c r="AO5829" s="106"/>
      <c r="AR5829" s="106"/>
    </row>
    <row r="5830" spans="41:44" ht="15" customHeight="1">
      <c r="AO5830" s="106"/>
      <c r="AR5830" s="106"/>
    </row>
    <row r="5831" spans="41:44" ht="15" customHeight="1">
      <c r="AO5831" s="106"/>
      <c r="AR5831" s="106"/>
    </row>
    <row r="5832" spans="41:44" ht="15" customHeight="1">
      <c r="AO5832" s="106"/>
      <c r="AR5832" s="106"/>
    </row>
    <row r="5833" spans="41:44" ht="15" customHeight="1">
      <c r="AO5833" s="108"/>
      <c r="AR5833" s="108"/>
    </row>
    <row r="5834" spans="41:44" ht="15" customHeight="1">
      <c r="AO5834" s="108"/>
      <c r="AR5834" s="108"/>
    </row>
    <row r="5835" spans="41:44" ht="15" customHeight="1">
      <c r="AO5835" s="108"/>
      <c r="AR5835" s="108"/>
    </row>
    <row r="5836" spans="41:44" ht="15" customHeight="1">
      <c r="AO5836" s="108"/>
      <c r="AR5836" s="108"/>
    </row>
    <row r="5837" spans="41:44" ht="15" customHeight="1">
      <c r="AO5837" s="108"/>
      <c r="AR5837" s="108"/>
    </row>
    <row r="5838" spans="41:44" ht="15" customHeight="1">
      <c r="AO5838" s="109"/>
      <c r="AR5838" s="109"/>
    </row>
    <row r="5839" spans="41:44" ht="15" customHeight="1">
      <c r="AO5839" s="104"/>
      <c r="AR5839" s="104"/>
    </row>
    <row r="5840" spans="41:44" ht="15" customHeight="1">
      <c r="AO5840" s="106"/>
      <c r="AR5840" s="106"/>
    </row>
    <row r="5841" spans="41:44" ht="15" customHeight="1">
      <c r="AO5841" s="106"/>
      <c r="AR5841" s="106"/>
    </row>
    <row r="5842" spans="41:44" ht="15" customHeight="1">
      <c r="AO5842" s="106"/>
      <c r="AR5842" s="106"/>
    </row>
    <row r="5843" spans="41:44" ht="15" customHeight="1">
      <c r="AO5843" s="106"/>
      <c r="AR5843" s="106"/>
    </row>
    <row r="5844" spans="41:44" ht="15" customHeight="1">
      <c r="AO5844" s="106"/>
      <c r="AR5844" s="106"/>
    </row>
    <row r="5845" spans="41:44" ht="15" customHeight="1">
      <c r="AO5845" s="106"/>
      <c r="AR5845" s="106"/>
    </row>
    <row r="5846" spans="41:44" ht="15" customHeight="1">
      <c r="AO5846" s="106"/>
      <c r="AR5846" s="106"/>
    </row>
    <row r="5847" spans="41:44" ht="15" customHeight="1">
      <c r="AO5847" s="108"/>
      <c r="AR5847" s="108"/>
    </row>
    <row r="5848" spans="41:44" ht="15" customHeight="1">
      <c r="AO5848" s="108"/>
      <c r="AR5848" s="108"/>
    </row>
    <row r="5849" spans="41:44" ht="15" customHeight="1">
      <c r="AO5849" s="108"/>
      <c r="AR5849" s="108"/>
    </row>
    <row r="5850" spans="41:44" ht="15" customHeight="1">
      <c r="AO5850" s="108"/>
      <c r="AR5850" s="108"/>
    </row>
    <row r="5851" spans="41:44" ht="15" customHeight="1">
      <c r="AO5851" s="108"/>
      <c r="AR5851" s="108"/>
    </row>
    <row r="5852" spans="41:44" ht="15" customHeight="1">
      <c r="AO5852" s="109"/>
      <c r="AR5852" s="109"/>
    </row>
    <row r="5853" spans="41:44" ht="15" customHeight="1">
      <c r="AO5853" s="104"/>
      <c r="AR5853" s="104"/>
    </row>
    <row r="5854" spans="41:44" ht="15" customHeight="1">
      <c r="AO5854" s="106"/>
      <c r="AR5854" s="106"/>
    </row>
    <row r="5855" spans="41:44" ht="15" customHeight="1">
      <c r="AO5855" s="106"/>
      <c r="AR5855" s="106"/>
    </row>
    <row r="5856" spans="41:44" ht="15" customHeight="1">
      <c r="AO5856" s="106"/>
      <c r="AR5856" s="106"/>
    </row>
    <row r="5857" spans="41:44" ht="15" customHeight="1">
      <c r="AO5857" s="106"/>
      <c r="AR5857" s="106"/>
    </row>
    <row r="5858" spans="41:44" ht="15" customHeight="1">
      <c r="AO5858" s="106"/>
      <c r="AR5858" s="106"/>
    </row>
    <row r="5859" spans="41:44" ht="15" customHeight="1">
      <c r="AO5859" s="106"/>
      <c r="AR5859" s="106"/>
    </row>
    <row r="5860" spans="41:44" ht="15" customHeight="1">
      <c r="AO5860" s="106"/>
      <c r="AR5860" s="106"/>
    </row>
    <row r="5861" spans="41:44" ht="15" customHeight="1">
      <c r="AO5861" s="108"/>
      <c r="AR5861" s="108"/>
    </row>
    <row r="5862" spans="41:44" ht="15" customHeight="1">
      <c r="AO5862" s="108"/>
      <c r="AR5862" s="108"/>
    </row>
    <row r="5863" spans="41:44" ht="15" customHeight="1">
      <c r="AO5863" s="108"/>
      <c r="AR5863" s="108"/>
    </row>
    <row r="5864" spans="41:44" ht="15" customHeight="1">
      <c r="AO5864" s="108"/>
      <c r="AR5864" s="108"/>
    </row>
    <row r="5865" spans="41:44" ht="15" customHeight="1">
      <c r="AO5865" s="108"/>
      <c r="AR5865" s="108"/>
    </row>
    <row r="5866" spans="41:44" ht="15" customHeight="1">
      <c r="AO5866" s="109"/>
      <c r="AR5866" s="109"/>
    </row>
    <row r="5867" spans="41:44" ht="15" customHeight="1">
      <c r="AO5867" s="104"/>
      <c r="AR5867" s="104"/>
    </row>
    <row r="5868" spans="41:44" ht="15" customHeight="1">
      <c r="AO5868" s="106"/>
      <c r="AR5868" s="106"/>
    </row>
    <row r="5869" spans="41:44" ht="15" customHeight="1">
      <c r="AO5869" s="106"/>
      <c r="AR5869" s="106"/>
    </row>
    <row r="5870" spans="41:44" ht="15" customHeight="1">
      <c r="AO5870" s="106"/>
      <c r="AR5870" s="106"/>
    </row>
    <row r="5871" spans="41:44" ht="15" customHeight="1">
      <c r="AO5871" s="106"/>
      <c r="AR5871" s="106"/>
    </row>
    <row r="5872" spans="41:44" ht="15" customHeight="1">
      <c r="AO5872" s="106"/>
      <c r="AR5872" s="106"/>
    </row>
    <row r="5873" spans="41:44" ht="15" customHeight="1">
      <c r="AO5873" s="106"/>
      <c r="AR5873" s="106"/>
    </row>
    <row r="5874" spans="41:44" ht="15" customHeight="1">
      <c r="AO5874" s="106"/>
      <c r="AR5874" s="106"/>
    </row>
    <row r="5875" spans="41:44" ht="15" customHeight="1">
      <c r="AO5875" s="108"/>
      <c r="AR5875" s="108"/>
    </row>
    <row r="5876" spans="41:44" ht="15" customHeight="1">
      <c r="AO5876" s="108"/>
      <c r="AR5876" s="108"/>
    </row>
    <row r="5877" spans="41:44" ht="15" customHeight="1">
      <c r="AO5877" s="108"/>
      <c r="AR5877" s="108"/>
    </row>
    <row r="5878" spans="41:44" ht="15" customHeight="1">
      <c r="AO5878" s="108"/>
      <c r="AR5878" s="108"/>
    </row>
    <row r="5879" spans="41:44" ht="15" customHeight="1">
      <c r="AO5879" s="108"/>
      <c r="AR5879" s="108"/>
    </row>
    <row r="5880" spans="41:44" ht="15" customHeight="1">
      <c r="AO5880" s="109"/>
      <c r="AR5880" s="109"/>
    </row>
    <row r="5881" spans="41:44" ht="15" customHeight="1">
      <c r="AO5881" s="104"/>
      <c r="AR5881" s="104"/>
    </row>
    <row r="5882" spans="41:44" ht="15" customHeight="1">
      <c r="AO5882" s="106"/>
      <c r="AR5882" s="106"/>
    </row>
    <row r="5883" spans="41:44" ht="15" customHeight="1">
      <c r="AO5883" s="106"/>
      <c r="AR5883" s="106"/>
    </row>
    <row r="5884" spans="41:44" ht="15" customHeight="1">
      <c r="AO5884" s="106"/>
      <c r="AR5884" s="106"/>
    </row>
    <row r="5885" spans="41:44" ht="15" customHeight="1">
      <c r="AO5885" s="106"/>
      <c r="AR5885" s="106"/>
    </row>
    <row r="5886" spans="41:44" ht="15" customHeight="1">
      <c r="AO5886" s="106"/>
      <c r="AR5886" s="106"/>
    </row>
    <row r="5887" spans="41:44" ht="15" customHeight="1">
      <c r="AO5887" s="106"/>
      <c r="AR5887" s="106"/>
    </row>
    <row r="5888" spans="41:44" ht="15" customHeight="1">
      <c r="AO5888" s="106"/>
      <c r="AR5888" s="106"/>
    </row>
    <row r="5889" spans="41:44" ht="15" customHeight="1">
      <c r="AO5889" s="108"/>
      <c r="AR5889" s="108"/>
    </row>
    <row r="5890" spans="41:44" ht="15" customHeight="1">
      <c r="AO5890" s="108"/>
      <c r="AR5890" s="108"/>
    </row>
    <row r="5891" spans="41:44" ht="15" customHeight="1">
      <c r="AO5891" s="108"/>
      <c r="AR5891" s="108"/>
    </row>
    <row r="5892" spans="41:44" ht="15" customHeight="1">
      <c r="AO5892" s="108"/>
      <c r="AR5892" s="108"/>
    </row>
    <row r="5893" spans="41:44" ht="15" customHeight="1">
      <c r="AO5893" s="108"/>
      <c r="AR5893" s="108"/>
    </row>
    <row r="5894" spans="41:44" ht="15" customHeight="1">
      <c r="AO5894" s="109"/>
      <c r="AR5894" s="109"/>
    </row>
    <row r="5895" spans="41:44" ht="15" customHeight="1">
      <c r="AO5895" s="104"/>
      <c r="AR5895" s="104"/>
    </row>
    <row r="5896" spans="41:44" ht="15" customHeight="1">
      <c r="AO5896" s="106"/>
      <c r="AR5896" s="106"/>
    </row>
    <row r="5897" spans="41:44" ht="15" customHeight="1">
      <c r="AO5897" s="106"/>
      <c r="AR5897" s="106"/>
    </row>
    <row r="5898" spans="41:44" ht="15" customHeight="1">
      <c r="AO5898" s="106"/>
      <c r="AR5898" s="106"/>
    </row>
    <row r="5899" spans="41:44" ht="15" customHeight="1">
      <c r="AO5899" s="106"/>
      <c r="AR5899" s="106"/>
    </row>
    <row r="5900" spans="41:44" ht="15" customHeight="1">
      <c r="AO5900" s="106"/>
      <c r="AR5900" s="106"/>
    </row>
    <row r="5901" spans="41:44" ht="15" customHeight="1">
      <c r="AO5901" s="106"/>
      <c r="AR5901" s="106"/>
    </row>
    <row r="5902" spans="41:44" ht="15" customHeight="1">
      <c r="AO5902" s="106"/>
      <c r="AR5902" s="106"/>
    </row>
    <row r="5903" spans="41:44" ht="15" customHeight="1">
      <c r="AO5903" s="108"/>
      <c r="AR5903" s="108"/>
    </row>
    <row r="5904" spans="41:44" ht="15" customHeight="1">
      <c r="AO5904" s="108"/>
      <c r="AR5904" s="108"/>
    </row>
    <row r="5905" spans="41:44" ht="15" customHeight="1">
      <c r="AO5905" s="108"/>
      <c r="AR5905" s="108"/>
    </row>
    <row r="5906" spans="41:44" ht="15" customHeight="1">
      <c r="AO5906" s="108"/>
      <c r="AR5906" s="108"/>
    </row>
    <row r="5907" spans="41:44" ht="15" customHeight="1">
      <c r="AO5907" s="108"/>
      <c r="AR5907" s="108"/>
    </row>
    <row r="5908" spans="41:44" ht="15" customHeight="1">
      <c r="AO5908" s="109"/>
      <c r="AR5908" s="109"/>
    </row>
    <row r="5909" spans="41:44" ht="15" customHeight="1">
      <c r="AO5909" s="104"/>
      <c r="AR5909" s="104"/>
    </row>
    <row r="5910" spans="41:44" ht="15" customHeight="1">
      <c r="AO5910" s="106"/>
      <c r="AR5910" s="106"/>
    </row>
    <row r="5911" spans="41:44" ht="15" customHeight="1">
      <c r="AO5911" s="106"/>
      <c r="AR5911" s="106"/>
    </row>
    <row r="5912" spans="41:44" ht="15" customHeight="1">
      <c r="AO5912" s="106"/>
      <c r="AR5912" s="106"/>
    </row>
    <row r="5913" spans="41:44" ht="15" customHeight="1">
      <c r="AO5913" s="106"/>
      <c r="AR5913" s="106"/>
    </row>
    <row r="5914" spans="41:44" ht="15" customHeight="1">
      <c r="AO5914" s="106"/>
      <c r="AR5914" s="106"/>
    </row>
    <row r="5915" spans="41:44" ht="15" customHeight="1">
      <c r="AO5915" s="106"/>
      <c r="AR5915" s="106"/>
    </row>
    <row r="5916" spans="41:44" ht="15" customHeight="1">
      <c r="AO5916" s="106"/>
      <c r="AR5916" s="106"/>
    </row>
    <row r="5917" spans="41:44" ht="15" customHeight="1">
      <c r="AO5917" s="108"/>
      <c r="AR5917" s="108"/>
    </row>
    <row r="5918" spans="41:44" ht="15" customHeight="1">
      <c r="AO5918" s="108"/>
      <c r="AR5918" s="108"/>
    </row>
    <row r="5919" spans="41:44" ht="15" customHeight="1">
      <c r="AO5919" s="108"/>
      <c r="AR5919" s="108"/>
    </row>
    <row r="5920" spans="41:44" ht="15" customHeight="1">
      <c r="AO5920" s="108"/>
      <c r="AR5920" s="108"/>
    </row>
    <row r="5921" spans="41:44" ht="15" customHeight="1">
      <c r="AO5921" s="108"/>
      <c r="AR5921" s="108"/>
    </row>
    <row r="5922" spans="41:44" ht="15" customHeight="1">
      <c r="AO5922" s="109"/>
      <c r="AR5922" s="109"/>
    </row>
    <row r="5923" spans="41:44" ht="15" customHeight="1">
      <c r="AO5923" s="104"/>
      <c r="AR5923" s="104"/>
    </row>
    <row r="5924" spans="41:44" ht="15" customHeight="1">
      <c r="AO5924" s="106"/>
      <c r="AR5924" s="106"/>
    </row>
    <row r="5925" spans="41:44" ht="15" customHeight="1">
      <c r="AO5925" s="106"/>
      <c r="AR5925" s="106"/>
    </row>
    <row r="5926" spans="41:44" ht="15" customHeight="1">
      <c r="AO5926" s="106"/>
      <c r="AR5926" s="106"/>
    </row>
    <row r="5927" spans="41:44" ht="15" customHeight="1">
      <c r="AO5927" s="106"/>
      <c r="AR5927" s="106"/>
    </row>
    <row r="5928" spans="41:44" ht="15" customHeight="1">
      <c r="AO5928" s="106"/>
      <c r="AR5928" s="106"/>
    </row>
    <row r="5929" spans="41:44" ht="15" customHeight="1">
      <c r="AO5929" s="106"/>
      <c r="AR5929" s="106"/>
    </row>
    <row r="5930" spans="41:44" ht="15" customHeight="1">
      <c r="AO5930" s="106"/>
      <c r="AR5930" s="106"/>
    </row>
    <row r="5931" spans="41:44" ht="15" customHeight="1">
      <c r="AO5931" s="108"/>
      <c r="AR5931" s="108"/>
    </row>
    <row r="5932" spans="41:44" ht="15" customHeight="1">
      <c r="AO5932" s="108"/>
      <c r="AR5932" s="108"/>
    </row>
    <row r="5933" spans="41:44" ht="15" customHeight="1">
      <c r="AO5933" s="108"/>
      <c r="AR5933" s="108"/>
    </row>
    <row r="5934" spans="41:44" ht="15" customHeight="1">
      <c r="AO5934" s="108"/>
      <c r="AR5934" s="108"/>
    </row>
    <row r="5935" spans="41:44" ht="15" customHeight="1">
      <c r="AO5935" s="108"/>
      <c r="AR5935" s="108"/>
    </row>
    <row r="5936" spans="41:44" ht="15" customHeight="1">
      <c r="AO5936" s="109"/>
      <c r="AR5936" s="109"/>
    </row>
    <row r="5937" spans="41:44" ht="15" customHeight="1">
      <c r="AO5937" s="104"/>
      <c r="AR5937" s="104"/>
    </row>
    <row r="5938" spans="41:44" ht="15" customHeight="1">
      <c r="AO5938" s="106"/>
      <c r="AR5938" s="106"/>
    </row>
    <row r="5939" spans="41:44" ht="15" customHeight="1">
      <c r="AO5939" s="106"/>
      <c r="AR5939" s="106"/>
    </row>
    <row r="5940" spans="41:44" ht="15" customHeight="1">
      <c r="AO5940" s="106"/>
      <c r="AR5940" s="106"/>
    </row>
    <row r="5941" spans="41:44" ht="15" customHeight="1">
      <c r="AO5941" s="106"/>
      <c r="AR5941" s="106"/>
    </row>
    <row r="5942" spans="41:44" ht="15" customHeight="1">
      <c r="AO5942" s="106"/>
      <c r="AR5942" s="106"/>
    </row>
    <row r="5943" spans="41:44" ht="15" customHeight="1">
      <c r="AO5943" s="106"/>
      <c r="AR5943" s="106"/>
    </row>
    <row r="5944" spans="41:44" ht="15" customHeight="1">
      <c r="AO5944" s="106"/>
      <c r="AR5944" s="106"/>
    </row>
    <row r="5945" spans="41:44" ht="15" customHeight="1">
      <c r="AO5945" s="108"/>
      <c r="AR5945" s="108"/>
    </row>
    <row r="5946" spans="41:44" ht="15" customHeight="1">
      <c r="AO5946" s="108"/>
      <c r="AR5946" s="108"/>
    </row>
    <row r="5947" spans="41:44" ht="15" customHeight="1">
      <c r="AO5947" s="108"/>
      <c r="AR5947" s="108"/>
    </row>
    <row r="5948" spans="41:44" ht="15" customHeight="1">
      <c r="AO5948" s="108"/>
      <c r="AR5948" s="108"/>
    </row>
    <row r="5949" spans="41:44" ht="15" customHeight="1">
      <c r="AO5949" s="108"/>
      <c r="AR5949" s="108"/>
    </row>
    <row r="5950" spans="41:44" ht="15" customHeight="1">
      <c r="AO5950" s="109"/>
      <c r="AR5950" s="109"/>
    </row>
    <row r="5951" spans="41:44" ht="15" customHeight="1">
      <c r="AO5951" s="104"/>
      <c r="AR5951" s="104"/>
    </row>
    <row r="5952" spans="41:44" ht="15" customHeight="1">
      <c r="AO5952" s="106"/>
      <c r="AR5952" s="106"/>
    </row>
    <row r="5953" spans="41:44" ht="15" customHeight="1">
      <c r="AO5953" s="106"/>
      <c r="AR5953" s="106"/>
    </row>
    <row r="5954" spans="41:44" ht="15" customHeight="1">
      <c r="AO5954" s="106"/>
      <c r="AR5954" s="106"/>
    </row>
    <row r="5955" spans="41:44" ht="15" customHeight="1">
      <c r="AO5955" s="106"/>
      <c r="AR5955" s="106"/>
    </row>
    <row r="5956" spans="41:44" ht="15" customHeight="1">
      <c r="AO5956" s="106"/>
      <c r="AR5956" s="106"/>
    </row>
    <row r="5957" spans="41:44" ht="15" customHeight="1">
      <c r="AO5957" s="106"/>
      <c r="AR5957" s="106"/>
    </row>
    <row r="5958" spans="41:44" ht="15" customHeight="1">
      <c r="AO5958" s="106"/>
      <c r="AR5958" s="106"/>
    </row>
    <row r="5959" spans="41:44" ht="15" customHeight="1">
      <c r="AO5959" s="108"/>
      <c r="AR5959" s="108"/>
    </row>
    <row r="5960" spans="41:44" ht="15" customHeight="1">
      <c r="AO5960" s="108"/>
      <c r="AR5960" s="108"/>
    </row>
    <row r="5961" spans="41:44" ht="15" customHeight="1">
      <c r="AO5961" s="108"/>
      <c r="AR5961" s="108"/>
    </row>
    <row r="5962" spans="41:44" ht="15" customHeight="1">
      <c r="AO5962" s="108"/>
      <c r="AR5962" s="108"/>
    </row>
    <row r="5963" spans="41:44" ht="15" customHeight="1">
      <c r="AO5963" s="108"/>
      <c r="AR5963" s="108"/>
    </row>
    <row r="5964" spans="41:44" ht="15" customHeight="1">
      <c r="AO5964" s="109"/>
      <c r="AR5964" s="109"/>
    </row>
    <row r="5965" spans="41:44" ht="15" customHeight="1">
      <c r="AO5965" s="104"/>
      <c r="AR5965" s="104"/>
    </row>
    <row r="5966" spans="41:44" ht="15" customHeight="1">
      <c r="AO5966" s="106"/>
      <c r="AR5966" s="106"/>
    </row>
    <row r="5967" spans="41:44" ht="15" customHeight="1">
      <c r="AO5967" s="106"/>
      <c r="AR5967" s="106"/>
    </row>
    <row r="5968" spans="41:44" ht="15" customHeight="1">
      <c r="AO5968" s="106"/>
      <c r="AR5968" s="106"/>
    </row>
    <row r="5969" spans="41:44" ht="15" customHeight="1">
      <c r="AO5969" s="106"/>
      <c r="AR5969" s="106"/>
    </row>
    <row r="5970" spans="41:44" ht="15" customHeight="1">
      <c r="AO5970" s="106"/>
      <c r="AR5970" s="106"/>
    </row>
    <row r="5971" spans="41:44" ht="15" customHeight="1">
      <c r="AO5971" s="106"/>
      <c r="AR5971" s="106"/>
    </row>
    <row r="5972" spans="41:44" ht="15" customHeight="1">
      <c r="AO5972" s="106"/>
      <c r="AR5972" s="106"/>
    </row>
    <row r="5973" spans="41:44" ht="15" customHeight="1">
      <c r="AO5973" s="108"/>
      <c r="AR5973" s="108"/>
    </row>
    <row r="5974" spans="41:44" ht="15" customHeight="1">
      <c r="AO5974" s="108"/>
      <c r="AR5974" s="108"/>
    </row>
    <row r="5975" spans="41:44" ht="15" customHeight="1">
      <c r="AO5975" s="108"/>
      <c r="AR5975" s="108"/>
    </row>
    <row r="5976" spans="41:44" ht="15" customHeight="1">
      <c r="AO5976" s="108"/>
      <c r="AR5976" s="108"/>
    </row>
    <row r="5977" spans="41:44" ht="15" customHeight="1">
      <c r="AO5977" s="108"/>
      <c r="AR5977" s="108"/>
    </row>
    <row r="5978" spans="41:44" ht="15" customHeight="1">
      <c r="AO5978" s="109"/>
      <c r="AR5978" s="109"/>
    </row>
    <row r="5979" spans="41:44" ht="15" customHeight="1">
      <c r="AO5979" s="104"/>
      <c r="AR5979" s="104"/>
    </row>
    <row r="5980" spans="41:44" ht="15" customHeight="1">
      <c r="AO5980" s="106"/>
      <c r="AR5980" s="106"/>
    </row>
    <row r="5981" spans="41:44" ht="15" customHeight="1">
      <c r="AO5981" s="106"/>
      <c r="AR5981" s="106"/>
    </row>
    <row r="5982" spans="41:44" ht="15" customHeight="1">
      <c r="AO5982" s="106"/>
      <c r="AR5982" s="106"/>
    </row>
    <row r="5983" spans="41:44" ht="15" customHeight="1">
      <c r="AO5983" s="106"/>
      <c r="AR5983" s="106"/>
    </row>
    <row r="5984" spans="41:44" ht="15" customHeight="1">
      <c r="AO5984" s="106"/>
      <c r="AR5984" s="106"/>
    </row>
    <row r="5985" spans="41:44" ht="15" customHeight="1">
      <c r="AO5985" s="106"/>
      <c r="AR5985" s="106"/>
    </row>
    <row r="5986" spans="41:44" ht="15" customHeight="1">
      <c r="AO5986" s="106"/>
      <c r="AR5986" s="106"/>
    </row>
    <row r="5987" spans="41:44" ht="15" customHeight="1">
      <c r="AO5987" s="108"/>
      <c r="AR5987" s="108"/>
    </row>
    <row r="5988" spans="41:44" ht="15" customHeight="1">
      <c r="AO5988" s="108"/>
      <c r="AR5988" s="108"/>
    </row>
    <row r="5989" spans="41:44" ht="15" customHeight="1">
      <c r="AO5989" s="108"/>
      <c r="AR5989" s="108"/>
    </row>
    <row r="5990" spans="41:44" ht="15" customHeight="1">
      <c r="AO5990" s="108"/>
      <c r="AR5990" s="108"/>
    </row>
    <row r="5991" spans="41:44" ht="15" customHeight="1">
      <c r="AO5991" s="108"/>
      <c r="AR5991" s="108"/>
    </row>
    <row r="5992" spans="41:44" ht="15" customHeight="1">
      <c r="AO5992" s="109"/>
      <c r="AR5992" s="109"/>
    </row>
    <row r="5993" spans="41:44" ht="15" customHeight="1">
      <c r="AO5993" s="104"/>
      <c r="AR5993" s="104"/>
    </row>
    <row r="5994" spans="41:44" ht="15" customHeight="1">
      <c r="AO5994" s="106"/>
      <c r="AR5994" s="106"/>
    </row>
    <row r="5995" spans="41:44" ht="15" customHeight="1">
      <c r="AO5995" s="106"/>
      <c r="AR5995" s="106"/>
    </row>
    <row r="5996" spans="41:44" ht="15" customHeight="1">
      <c r="AO5996" s="106"/>
      <c r="AR5996" s="106"/>
    </row>
    <row r="5997" spans="41:44" ht="15" customHeight="1">
      <c r="AO5997" s="106"/>
      <c r="AR5997" s="106"/>
    </row>
    <row r="5998" spans="41:44" ht="15" customHeight="1">
      <c r="AO5998" s="106"/>
      <c r="AR5998" s="106"/>
    </row>
    <row r="5999" spans="41:44" ht="15" customHeight="1">
      <c r="AO5999" s="106"/>
      <c r="AR5999" s="106"/>
    </row>
    <row r="6000" spans="41:44" ht="15" customHeight="1">
      <c r="AO6000" s="106"/>
      <c r="AR6000" s="106"/>
    </row>
    <row r="6001" spans="41:44" ht="15" customHeight="1">
      <c r="AO6001" s="108"/>
      <c r="AR6001" s="108"/>
    </row>
    <row r="6002" spans="41:44" ht="15" customHeight="1">
      <c r="AO6002" s="108"/>
      <c r="AR6002" s="108"/>
    </row>
    <row r="6003" spans="41:44" ht="15" customHeight="1">
      <c r="AO6003" s="108"/>
      <c r="AR6003" s="108"/>
    </row>
    <row r="6004" spans="41:44" ht="15" customHeight="1">
      <c r="AO6004" s="108"/>
      <c r="AR6004" s="108"/>
    </row>
    <row r="6005" spans="41:44" ht="15" customHeight="1">
      <c r="AO6005" s="108"/>
      <c r="AR6005" s="108"/>
    </row>
    <row r="6006" spans="41:44" ht="15" customHeight="1">
      <c r="AO6006" s="109"/>
      <c r="AR6006" s="109"/>
    </row>
    <row r="6007" spans="41:44" ht="15" customHeight="1">
      <c r="AO6007" s="104"/>
      <c r="AR6007" s="104"/>
    </row>
    <row r="6008" spans="41:44" ht="15" customHeight="1">
      <c r="AO6008" s="106"/>
      <c r="AR6008" s="106"/>
    </row>
    <row r="6009" spans="41:44" ht="15" customHeight="1">
      <c r="AO6009" s="106"/>
      <c r="AR6009" s="106"/>
    </row>
    <row r="6010" spans="41:44" ht="15" customHeight="1">
      <c r="AO6010" s="106"/>
      <c r="AR6010" s="106"/>
    </row>
    <row r="6011" spans="41:44" ht="15" customHeight="1">
      <c r="AO6011" s="106"/>
      <c r="AR6011" s="106"/>
    </row>
    <row r="6012" spans="41:44" ht="15" customHeight="1">
      <c r="AO6012" s="106"/>
      <c r="AR6012" s="106"/>
    </row>
    <row r="6013" spans="41:44" ht="15" customHeight="1">
      <c r="AO6013" s="106"/>
      <c r="AR6013" s="106"/>
    </row>
    <row r="6014" spans="41:44" ht="15" customHeight="1">
      <c r="AO6014" s="106"/>
      <c r="AR6014" s="106"/>
    </row>
    <row r="6015" spans="41:44" ht="15" customHeight="1">
      <c r="AO6015" s="108"/>
      <c r="AR6015" s="108"/>
    </row>
    <row r="6016" spans="41:44" ht="15" customHeight="1">
      <c r="AO6016" s="108"/>
      <c r="AR6016" s="108"/>
    </row>
    <row r="6017" spans="41:44" ht="15" customHeight="1">
      <c r="AO6017" s="108"/>
      <c r="AR6017" s="108"/>
    </row>
    <row r="6018" spans="41:44" ht="15" customHeight="1">
      <c r="AO6018" s="108"/>
      <c r="AR6018" s="108"/>
    </row>
    <row r="6019" spans="41:44" ht="15" customHeight="1">
      <c r="AO6019" s="108"/>
      <c r="AR6019" s="108"/>
    </row>
    <row r="6020" spans="41:44" ht="15" customHeight="1">
      <c r="AO6020" s="109"/>
      <c r="AR6020" s="109"/>
    </row>
    <row r="6021" spans="41:44" ht="15" customHeight="1">
      <c r="AO6021" s="104"/>
      <c r="AR6021" s="104"/>
    </row>
    <row r="6022" spans="41:44" ht="15" customHeight="1">
      <c r="AO6022" s="106"/>
      <c r="AR6022" s="106"/>
    </row>
    <row r="6023" spans="41:44" ht="15" customHeight="1">
      <c r="AO6023" s="106"/>
      <c r="AR6023" s="106"/>
    </row>
    <row r="6024" spans="41:44" ht="15" customHeight="1">
      <c r="AO6024" s="106"/>
      <c r="AR6024" s="106"/>
    </row>
    <row r="6025" spans="41:44" ht="15" customHeight="1">
      <c r="AO6025" s="106"/>
      <c r="AR6025" s="106"/>
    </row>
    <row r="6026" spans="41:44" ht="15" customHeight="1">
      <c r="AO6026" s="106"/>
      <c r="AR6026" s="106"/>
    </row>
    <row r="6027" spans="41:44" ht="15" customHeight="1">
      <c r="AO6027" s="106"/>
      <c r="AR6027" s="106"/>
    </row>
    <row r="6028" spans="41:44" ht="15" customHeight="1">
      <c r="AO6028" s="106"/>
      <c r="AR6028" s="106"/>
    </row>
    <row r="6029" spans="41:44" ht="15" customHeight="1">
      <c r="AO6029" s="108"/>
      <c r="AR6029" s="108"/>
    </row>
    <row r="6030" spans="41:44" ht="15" customHeight="1">
      <c r="AO6030" s="108"/>
      <c r="AR6030" s="108"/>
    </row>
    <row r="6031" spans="41:44" ht="15" customHeight="1">
      <c r="AO6031" s="108"/>
      <c r="AR6031" s="108"/>
    </row>
    <row r="6032" spans="41:44" ht="15" customHeight="1">
      <c r="AO6032" s="108"/>
      <c r="AR6032" s="108"/>
    </row>
    <row r="6033" spans="41:44" ht="15" customHeight="1">
      <c r="AO6033" s="108"/>
      <c r="AR6033" s="108"/>
    </row>
    <row r="6034" spans="41:44" ht="15" customHeight="1">
      <c r="AO6034" s="109"/>
      <c r="AR6034" s="109"/>
    </row>
    <row r="6035" spans="41:44" ht="15" customHeight="1">
      <c r="AO6035" s="104"/>
      <c r="AR6035" s="104"/>
    </row>
    <row r="6036" spans="41:44" ht="15" customHeight="1">
      <c r="AO6036" s="106"/>
      <c r="AR6036" s="106"/>
    </row>
    <row r="6037" spans="41:44" ht="15" customHeight="1">
      <c r="AO6037" s="106"/>
      <c r="AR6037" s="106"/>
    </row>
    <row r="6038" spans="41:44" ht="15" customHeight="1">
      <c r="AO6038" s="106"/>
      <c r="AR6038" s="106"/>
    </row>
    <row r="6039" spans="41:44" ht="15" customHeight="1">
      <c r="AO6039" s="106"/>
      <c r="AR6039" s="106"/>
    </row>
    <row r="6040" spans="41:44" ht="15" customHeight="1">
      <c r="AO6040" s="106"/>
      <c r="AR6040" s="106"/>
    </row>
    <row r="6041" spans="41:44" ht="15" customHeight="1">
      <c r="AO6041" s="106"/>
      <c r="AR6041" s="106"/>
    </row>
    <row r="6042" spans="41:44" ht="15" customHeight="1">
      <c r="AO6042" s="106"/>
      <c r="AR6042" s="106"/>
    </row>
    <row r="6043" spans="41:44" ht="15" customHeight="1">
      <c r="AO6043" s="108"/>
      <c r="AR6043" s="108"/>
    </row>
    <row r="6044" spans="41:44" ht="15" customHeight="1">
      <c r="AO6044" s="108"/>
      <c r="AR6044" s="108"/>
    </row>
    <row r="6045" spans="41:44" ht="15" customHeight="1">
      <c r="AO6045" s="108"/>
      <c r="AR6045" s="108"/>
    </row>
    <row r="6046" spans="41:44" ht="15" customHeight="1">
      <c r="AO6046" s="108"/>
      <c r="AR6046" s="108"/>
    </row>
    <row r="6047" spans="41:44" ht="15" customHeight="1">
      <c r="AO6047" s="108"/>
      <c r="AR6047" s="108"/>
    </row>
    <row r="6048" spans="41:44" ht="15" customHeight="1">
      <c r="AO6048" s="109"/>
      <c r="AR6048" s="109"/>
    </row>
    <row r="6049" spans="41:44" ht="15" customHeight="1">
      <c r="AO6049" s="104"/>
      <c r="AR6049" s="104"/>
    </row>
    <row r="6050" spans="41:44" ht="15" customHeight="1">
      <c r="AO6050" s="106"/>
      <c r="AR6050" s="106"/>
    </row>
    <row r="6051" spans="41:44" ht="15" customHeight="1">
      <c r="AO6051" s="106"/>
      <c r="AR6051" s="106"/>
    </row>
    <row r="6052" spans="41:44" ht="15" customHeight="1">
      <c r="AO6052" s="106"/>
      <c r="AR6052" s="106"/>
    </row>
    <row r="6053" spans="41:44" ht="15" customHeight="1">
      <c r="AO6053" s="106"/>
      <c r="AR6053" s="106"/>
    </row>
    <row r="6054" spans="41:44" ht="15" customHeight="1">
      <c r="AO6054" s="106"/>
      <c r="AR6054" s="106"/>
    </row>
    <row r="6055" spans="41:44" ht="15" customHeight="1">
      <c r="AO6055" s="106"/>
      <c r="AR6055" s="106"/>
    </row>
    <row r="6056" spans="41:44" ht="15" customHeight="1">
      <c r="AO6056" s="106"/>
      <c r="AR6056" s="106"/>
    </row>
    <row r="6057" spans="41:44" ht="15" customHeight="1">
      <c r="AO6057" s="108"/>
      <c r="AR6057" s="108"/>
    </row>
    <row r="6058" spans="41:44" ht="15" customHeight="1">
      <c r="AO6058" s="108"/>
      <c r="AR6058" s="108"/>
    </row>
    <row r="6059" spans="41:44" ht="15" customHeight="1">
      <c r="AO6059" s="108"/>
      <c r="AR6059" s="108"/>
    </row>
    <row r="6060" spans="41:44" ht="15" customHeight="1">
      <c r="AO6060" s="108"/>
      <c r="AR6060" s="108"/>
    </row>
    <row r="6061" spans="41:44" ht="15" customHeight="1">
      <c r="AO6061" s="108"/>
      <c r="AR6061" s="108"/>
    </row>
    <row r="6062" spans="41:44" ht="15" customHeight="1">
      <c r="AO6062" s="109"/>
      <c r="AR6062" s="109"/>
    </row>
    <row r="6063" spans="41:44" ht="15" customHeight="1">
      <c r="AO6063" s="104"/>
      <c r="AR6063" s="104"/>
    </row>
    <row r="6064" spans="41:44" ht="15" customHeight="1">
      <c r="AO6064" s="106"/>
      <c r="AR6064" s="106"/>
    </row>
    <row r="6065" spans="41:44" ht="15" customHeight="1">
      <c r="AO6065" s="106"/>
      <c r="AR6065" s="106"/>
    </row>
    <row r="6066" spans="41:44" ht="15" customHeight="1">
      <c r="AO6066" s="106"/>
      <c r="AR6066" s="106"/>
    </row>
    <row r="6067" spans="41:44" ht="15" customHeight="1">
      <c r="AO6067" s="106"/>
      <c r="AR6067" s="106"/>
    </row>
    <row r="6068" spans="41:44" ht="15" customHeight="1">
      <c r="AO6068" s="106"/>
      <c r="AR6068" s="106"/>
    </row>
    <row r="6069" spans="41:44" ht="15" customHeight="1">
      <c r="AO6069" s="106"/>
      <c r="AR6069" s="106"/>
    </row>
    <row r="6070" spans="41:44" ht="15" customHeight="1">
      <c r="AO6070" s="106"/>
      <c r="AR6070" s="106"/>
    </row>
    <row r="6071" spans="41:44" ht="15" customHeight="1">
      <c r="AO6071" s="108"/>
      <c r="AR6071" s="108"/>
    </row>
    <row r="6072" spans="41:44" ht="15" customHeight="1">
      <c r="AO6072" s="108"/>
      <c r="AR6072" s="108"/>
    </row>
    <row r="6073" spans="41:44" ht="15" customHeight="1">
      <c r="AO6073" s="108"/>
      <c r="AR6073" s="108"/>
    </row>
    <row r="6074" spans="41:44" ht="15" customHeight="1">
      <c r="AO6074" s="108"/>
      <c r="AR6074" s="108"/>
    </row>
    <row r="6075" spans="41:44" ht="15" customHeight="1">
      <c r="AO6075" s="108"/>
      <c r="AR6075" s="108"/>
    </row>
    <row r="6076" spans="41:44" ht="15" customHeight="1">
      <c r="AO6076" s="109"/>
      <c r="AR6076" s="109"/>
    </row>
    <row r="6077" spans="41:44" ht="15" customHeight="1">
      <c r="AO6077" s="104"/>
      <c r="AR6077" s="104"/>
    </row>
    <row r="6078" spans="41:44" ht="15" customHeight="1">
      <c r="AO6078" s="106"/>
      <c r="AR6078" s="106"/>
    </row>
    <row r="6079" spans="41:44" ht="15" customHeight="1">
      <c r="AO6079" s="106"/>
      <c r="AR6079" s="106"/>
    </row>
    <row r="6080" spans="41:44" ht="15" customHeight="1">
      <c r="AO6080" s="106"/>
      <c r="AR6080" s="106"/>
    </row>
    <row r="6081" spans="41:44" ht="15" customHeight="1">
      <c r="AO6081" s="106"/>
      <c r="AR6081" s="106"/>
    </row>
    <row r="6082" spans="41:44" ht="15" customHeight="1">
      <c r="AO6082" s="106"/>
      <c r="AR6082" s="106"/>
    </row>
    <row r="6083" spans="41:44" ht="15" customHeight="1">
      <c r="AO6083" s="106"/>
      <c r="AR6083" s="106"/>
    </row>
    <row r="6084" spans="41:44" ht="15" customHeight="1">
      <c r="AO6084" s="106"/>
      <c r="AR6084" s="106"/>
    </row>
    <row r="6085" spans="41:44" ht="15" customHeight="1">
      <c r="AO6085" s="108"/>
      <c r="AR6085" s="108"/>
    </row>
    <row r="6086" spans="41:44" ht="15" customHeight="1">
      <c r="AO6086" s="108"/>
      <c r="AR6086" s="108"/>
    </row>
    <row r="6087" spans="41:44" ht="15" customHeight="1">
      <c r="AO6087" s="108"/>
      <c r="AR6087" s="108"/>
    </row>
    <row r="6088" spans="41:44" ht="15" customHeight="1">
      <c r="AO6088" s="108"/>
      <c r="AR6088" s="108"/>
    </row>
    <row r="6089" spans="41:44" ht="15" customHeight="1">
      <c r="AO6089" s="108"/>
      <c r="AR6089" s="108"/>
    </row>
    <row r="6090" spans="41:44" ht="15" customHeight="1">
      <c r="AO6090" s="109"/>
      <c r="AR6090" s="109"/>
    </row>
    <row r="6091" spans="41:44" ht="15" customHeight="1">
      <c r="AO6091" s="104"/>
      <c r="AR6091" s="104"/>
    </row>
    <row r="6092" spans="41:44" ht="15" customHeight="1">
      <c r="AO6092" s="106"/>
      <c r="AR6092" s="106"/>
    </row>
    <row r="6093" spans="41:44" ht="15" customHeight="1">
      <c r="AO6093" s="106"/>
      <c r="AR6093" s="106"/>
    </row>
    <row r="6094" spans="41:44" ht="15" customHeight="1">
      <c r="AO6094" s="106"/>
      <c r="AR6094" s="106"/>
    </row>
    <row r="6095" spans="41:44" ht="15" customHeight="1">
      <c r="AO6095" s="106"/>
      <c r="AR6095" s="106"/>
    </row>
    <row r="6096" spans="41:44" ht="15" customHeight="1">
      <c r="AO6096" s="106"/>
      <c r="AR6096" s="106"/>
    </row>
    <row r="6097" spans="41:44" ht="15" customHeight="1">
      <c r="AO6097" s="106"/>
      <c r="AR6097" s="106"/>
    </row>
    <row r="6098" spans="41:44" ht="15" customHeight="1">
      <c r="AO6098" s="106"/>
      <c r="AR6098" s="106"/>
    </row>
    <row r="6099" spans="41:44" ht="15" customHeight="1">
      <c r="AO6099" s="108"/>
      <c r="AR6099" s="108"/>
    </row>
    <row r="6100" spans="41:44" ht="15" customHeight="1">
      <c r="AO6100" s="108"/>
      <c r="AR6100" s="108"/>
    </row>
    <row r="6101" spans="41:44" ht="15" customHeight="1">
      <c r="AO6101" s="108"/>
      <c r="AR6101" s="108"/>
    </row>
    <row r="6102" spans="41:44" ht="15" customHeight="1">
      <c r="AO6102" s="108"/>
      <c r="AR6102" s="108"/>
    </row>
    <row r="6103" spans="41:44" ht="15" customHeight="1">
      <c r="AO6103" s="108"/>
      <c r="AR6103" s="108"/>
    </row>
    <row r="6104" spans="41:44" ht="15" customHeight="1">
      <c r="AO6104" s="109"/>
      <c r="AR6104" s="109"/>
    </row>
    <row r="6105" spans="41:44" ht="15" customHeight="1">
      <c r="AO6105" s="104"/>
      <c r="AR6105" s="104"/>
    </row>
    <row r="6106" spans="41:44" ht="15" customHeight="1">
      <c r="AO6106" s="106"/>
      <c r="AR6106" s="106"/>
    </row>
    <row r="6107" spans="41:44" ht="15" customHeight="1">
      <c r="AO6107" s="106"/>
      <c r="AR6107" s="106"/>
    </row>
    <row r="6108" spans="41:44" ht="15" customHeight="1">
      <c r="AO6108" s="106"/>
      <c r="AR6108" s="106"/>
    </row>
    <row r="6109" spans="41:44" ht="15" customHeight="1">
      <c r="AO6109" s="106"/>
      <c r="AR6109" s="106"/>
    </row>
    <row r="6110" spans="41:44" ht="15" customHeight="1">
      <c r="AO6110" s="106"/>
      <c r="AR6110" s="106"/>
    </row>
    <row r="6111" spans="41:44" ht="15" customHeight="1">
      <c r="AO6111" s="106"/>
      <c r="AR6111" s="106"/>
    </row>
    <row r="6112" spans="41:44" ht="15" customHeight="1">
      <c r="AO6112" s="106"/>
      <c r="AR6112" s="106"/>
    </row>
    <row r="6113" spans="41:44" ht="15" customHeight="1">
      <c r="AO6113" s="108"/>
      <c r="AR6113" s="108"/>
    </row>
    <row r="6114" spans="41:44" ht="15" customHeight="1">
      <c r="AO6114" s="108"/>
      <c r="AR6114" s="108"/>
    </row>
    <row r="6115" spans="41:44" ht="15" customHeight="1">
      <c r="AO6115" s="108"/>
      <c r="AR6115" s="108"/>
    </row>
    <row r="6116" spans="41:44" ht="15" customHeight="1">
      <c r="AO6116" s="108"/>
      <c r="AR6116" s="108"/>
    </row>
    <row r="6117" spans="41:44" ht="15" customHeight="1">
      <c r="AO6117" s="108"/>
      <c r="AR6117" s="108"/>
    </row>
    <row r="6118" spans="41:44" ht="15" customHeight="1">
      <c r="AO6118" s="109"/>
      <c r="AR6118" s="109"/>
    </row>
    <row r="6119" spans="41:44" ht="15" customHeight="1">
      <c r="AO6119" s="104"/>
      <c r="AR6119" s="104"/>
    </row>
    <row r="6120" spans="41:44" ht="15" customHeight="1">
      <c r="AO6120" s="106"/>
      <c r="AR6120" s="106"/>
    </row>
    <row r="6121" spans="41:44" ht="15" customHeight="1">
      <c r="AO6121" s="106"/>
      <c r="AR6121" s="106"/>
    </row>
    <row r="6122" spans="41:44" ht="15" customHeight="1">
      <c r="AO6122" s="106"/>
      <c r="AR6122" s="106"/>
    </row>
    <row r="6123" spans="41:44" ht="15" customHeight="1">
      <c r="AO6123" s="106"/>
      <c r="AR6123" s="106"/>
    </row>
    <row r="6124" spans="41:44" ht="15" customHeight="1">
      <c r="AO6124" s="106"/>
      <c r="AR6124" s="106"/>
    </row>
    <row r="6125" spans="41:44" ht="15" customHeight="1">
      <c r="AO6125" s="106"/>
      <c r="AR6125" s="106"/>
    </row>
    <row r="6126" spans="41:44" ht="15" customHeight="1">
      <c r="AO6126" s="106"/>
      <c r="AR6126" s="106"/>
    </row>
    <row r="6127" spans="41:44" ht="15" customHeight="1">
      <c r="AO6127" s="108"/>
      <c r="AR6127" s="108"/>
    </row>
    <row r="6128" spans="41:44" ht="15" customHeight="1">
      <c r="AO6128" s="108"/>
      <c r="AR6128" s="108"/>
    </row>
    <row r="6129" spans="41:44" ht="15" customHeight="1">
      <c r="AO6129" s="108"/>
      <c r="AR6129" s="108"/>
    </row>
    <row r="6130" spans="41:44" ht="15" customHeight="1">
      <c r="AO6130" s="108"/>
      <c r="AR6130" s="108"/>
    </row>
    <row r="6131" spans="41:44" ht="15" customHeight="1">
      <c r="AO6131" s="108"/>
      <c r="AR6131" s="108"/>
    </row>
    <row r="6132" spans="41:44" ht="15" customHeight="1">
      <c r="AO6132" s="109"/>
      <c r="AR6132" s="109"/>
    </row>
    <row r="6133" spans="41:44" ht="15" customHeight="1">
      <c r="AO6133" s="104"/>
      <c r="AR6133" s="104"/>
    </row>
    <row r="6134" spans="41:44" ht="15" customHeight="1">
      <c r="AO6134" s="106"/>
      <c r="AR6134" s="106"/>
    </row>
    <row r="6135" spans="41:44" ht="15" customHeight="1">
      <c r="AO6135" s="106"/>
      <c r="AR6135" s="106"/>
    </row>
    <row r="6136" spans="41:44" ht="15" customHeight="1">
      <c r="AO6136" s="106"/>
      <c r="AR6136" s="106"/>
    </row>
    <row r="6137" spans="41:44" ht="15" customHeight="1">
      <c r="AO6137" s="106"/>
      <c r="AR6137" s="106"/>
    </row>
    <row r="6138" spans="41:44" ht="15" customHeight="1">
      <c r="AO6138" s="106"/>
      <c r="AR6138" s="106"/>
    </row>
    <row r="6139" spans="41:44" ht="15" customHeight="1">
      <c r="AO6139" s="106"/>
      <c r="AR6139" s="106"/>
    </row>
    <row r="6140" spans="41:44" ht="15" customHeight="1">
      <c r="AO6140" s="106"/>
      <c r="AR6140" s="106"/>
    </row>
    <row r="6141" spans="41:44" ht="15" customHeight="1">
      <c r="AO6141" s="108"/>
      <c r="AR6141" s="108"/>
    </row>
    <row r="6142" spans="41:44" ht="15" customHeight="1">
      <c r="AO6142" s="108"/>
      <c r="AR6142" s="108"/>
    </row>
    <row r="6143" spans="41:44" ht="15" customHeight="1">
      <c r="AO6143" s="108"/>
      <c r="AR6143" s="108"/>
    </row>
    <row r="6144" spans="41:44" ht="15" customHeight="1">
      <c r="AO6144" s="108"/>
      <c r="AR6144" s="108"/>
    </row>
    <row r="6145" spans="41:44" ht="15" customHeight="1">
      <c r="AO6145" s="108"/>
      <c r="AR6145" s="108"/>
    </row>
    <row r="6146" spans="41:44" ht="15" customHeight="1">
      <c r="AO6146" s="109"/>
      <c r="AR6146" s="109"/>
    </row>
    <row r="6147" spans="41:44" ht="15" customHeight="1">
      <c r="AO6147" s="104"/>
      <c r="AR6147" s="104"/>
    </row>
    <row r="6148" spans="41:44" ht="15" customHeight="1">
      <c r="AO6148" s="106"/>
      <c r="AR6148" s="106"/>
    </row>
    <row r="6149" spans="41:44" ht="15" customHeight="1">
      <c r="AO6149" s="106"/>
      <c r="AR6149" s="106"/>
    </row>
    <row r="6150" spans="41:44" ht="15" customHeight="1">
      <c r="AO6150" s="106"/>
      <c r="AR6150" s="106"/>
    </row>
    <row r="6151" spans="41:44" ht="15" customHeight="1">
      <c r="AO6151" s="106"/>
      <c r="AR6151" s="106"/>
    </row>
    <row r="6152" spans="41:44" ht="15" customHeight="1">
      <c r="AO6152" s="106"/>
      <c r="AR6152" s="106"/>
    </row>
    <row r="6153" spans="41:44" ht="15" customHeight="1">
      <c r="AO6153" s="106"/>
      <c r="AR6153" s="106"/>
    </row>
    <row r="6154" spans="41:44" ht="15" customHeight="1">
      <c r="AO6154" s="106"/>
      <c r="AR6154" s="106"/>
    </row>
    <row r="6155" spans="41:44" ht="15" customHeight="1">
      <c r="AO6155" s="108"/>
      <c r="AR6155" s="108"/>
    </row>
    <row r="6156" spans="41:44" ht="15" customHeight="1">
      <c r="AO6156" s="108"/>
      <c r="AR6156" s="108"/>
    </row>
    <row r="6157" spans="41:44" ht="15" customHeight="1">
      <c r="AO6157" s="108"/>
      <c r="AR6157" s="108"/>
    </row>
    <row r="6158" spans="41:44" ht="15" customHeight="1">
      <c r="AO6158" s="108"/>
      <c r="AR6158" s="108"/>
    </row>
    <row r="6159" spans="41:44" ht="15" customHeight="1">
      <c r="AO6159" s="108"/>
      <c r="AR6159" s="108"/>
    </row>
    <row r="6160" spans="41:44" ht="15" customHeight="1">
      <c r="AO6160" s="109"/>
      <c r="AR6160" s="109"/>
    </row>
    <row r="6161" spans="41:44" ht="15" customHeight="1">
      <c r="AO6161" s="104"/>
      <c r="AR6161" s="104"/>
    </row>
    <row r="6162" spans="41:44" ht="15" customHeight="1">
      <c r="AO6162" s="106"/>
      <c r="AR6162" s="106"/>
    </row>
    <row r="6163" spans="41:44" ht="15" customHeight="1">
      <c r="AO6163" s="106"/>
      <c r="AR6163" s="106"/>
    </row>
    <row r="6164" spans="41:44" ht="15" customHeight="1">
      <c r="AO6164" s="106"/>
      <c r="AR6164" s="106"/>
    </row>
    <row r="6165" spans="41:44" ht="15" customHeight="1">
      <c r="AO6165" s="106"/>
      <c r="AR6165" s="106"/>
    </row>
    <row r="6166" spans="41:44" ht="15" customHeight="1">
      <c r="AO6166" s="106"/>
      <c r="AR6166" s="106"/>
    </row>
    <row r="6167" spans="41:44" ht="15" customHeight="1">
      <c r="AO6167" s="106"/>
      <c r="AR6167" s="106"/>
    </row>
    <row r="6168" spans="41:44" ht="15" customHeight="1">
      <c r="AO6168" s="106"/>
      <c r="AR6168" s="106"/>
    </row>
    <row r="6169" spans="41:44" ht="15" customHeight="1">
      <c r="AO6169" s="108"/>
      <c r="AR6169" s="108"/>
    </row>
    <row r="6170" spans="41:44" ht="15" customHeight="1">
      <c r="AO6170" s="108"/>
      <c r="AR6170" s="108"/>
    </row>
    <row r="6171" spans="41:44" ht="15" customHeight="1">
      <c r="AO6171" s="108"/>
      <c r="AR6171" s="108"/>
    </row>
    <row r="6172" spans="41:44" ht="15" customHeight="1">
      <c r="AO6172" s="108"/>
      <c r="AR6172" s="108"/>
    </row>
    <row r="6173" spans="41:44" ht="15" customHeight="1">
      <c r="AO6173" s="108"/>
      <c r="AR6173" s="108"/>
    </row>
    <row r="6174" spans="41:44" ht="15" customHeight="1">
      <c r="AO6174" s="109"/>
      <c r="AR6174" s="109"/>
    </row>
    <row r="6175" spans="41:44" ht="15" customHeight="1">
      <c r="AO6175" s="104"/>
      <c r="AR6175" s="104"/>
    </row>
    <row r="6176" spans="41:44" ht="15" customHeight="1">
      <c r="AO6176" s="106"/>
      <c r="AR6176" s="106"/>
    </row>
    <row r="6177" spans="41:44" ht="15" customHeight="1">
      <c r="AO6177" s="106"/>
      <c r="AR6177" s="106"/>
    </row>
    <row r="6178" spans="41:44" ht="15" customHeight="1">
      <c r="AO6178" s="106"/>
      <c r="AR6178" s="106"/>
    </row>
    <row r="6179" spans="41:44" ht="15" customHeight="1">
      <c r="AO6179" s="106"/>
      <c r="AR6179" s="106"/>
    </row>
    <row r="6180" spans="41:44" ht="15" customHeight="1">
      <c r="AO6180" s="106"/>
      <c r="AR6180" s="106"/>
    </row>
    <row r="6181" spans="41:44" ht="15" customHeight="1">
      <c r="AO6181" s="106"/>
      <c r="AR6181" s="106"/>
    </row>
    <row r="6182" spans="41:44" ht="15" customHeight="1">
      <c r="AO6182" s="106"/>
      <c r="AR6182" s="106"/>
    </row>
    <row r="6183" spans="41:44" ht="15" customHeight="1">
      <c r="AO6183" s="108"/>
      <c r="AR6183" s="108"/>
    </row>
    <row r="6184" spans="41:44" ht="15" customHeight="1">
      <c r="AO6184" s="108"/>
      <c r="AR6184" s="108"/>
    </row>
    <row r="6185" spans="41:44" ht="15" customHeight="1">
      <c r="AO6185" s="108"/>
      <c r="AR6185" s="108"/>
    </row>
    <row r="6186" spans="41:44" ht="15" customHeight="1">
      <c r="AO6186" s="108"/>
      <c r="AR6186" s="108"/>
    </row>
    <row r="6187" spans="41:44" ht="15" customHeight="1">
      <c r="AO6187" s="108"/>
      <c r="AR6187" s="108"/>
    </row>
    <row r="6188" spans="41:44" ht="15" customHeight="1">
      <c r="AO6188" s="109"/>
      <c r="AR6188" s="109"/>
    </row>
    <row r="6189" spans="41:44" ht="15" customHeight="1">
      <c r="AO6189" s="104"/>
      <c r="AR6189" s="104"/>
    </row>
    <row r="6190" spans="41:44" ht="15" customHeight="1">
      <c r="AO6190" s="106"/>
      <c r="AR6190" s="106"/>
    </row>
    <row r="6191" spans="41:44" ht="15" customHeight="1">
      <c r="AO6191" s="106"/>
      <c r="AR6191" s="106"/>
    </row>
    <row r="6192" spans="41:44" ht="15" customHeight="1">
      <c r="AO6192" s="106"/>
      <c r="AR6192" s="106"/>
    </row>
    <row r="6193" spans="41:44" ht="15" customHeight="1">
      <c r="AO6193" s="106"/>
      <c r="AR6193" s="106"/>
    </row>
    <row r="6194" spans="41:44" ht="15" customHeight="1">
      <c r="AO6194" s="106"/>
      <c r="AR6194" s="106"/>
    </row>
    <row r="6195" spans="41:44" ht="15" customHeight="1">
      <c r="AO6195" s="106"/>
      <c r="AR6195" s="106"/>
    </row>
    <row r="6196" spans="41:44" ht="15" customHeight="1">
      <c r="AO6196" s="106"/>
      <c r="AR6196" s="106"/>
    </row>
    <row r="6197" spans="41:44" ht="15" customHeight="1">
      <c r="AO6197" s="108"/>
      <c r="AR6197" s="108"/>
    </row>
    <row r="6198" spans="41:44" ht="15" customHeight="1">
      <c r="AO6198" s="108"/>
      <c r="AR6198" s="108"/>
    </row>
    <row r="6199" spans="41:44" ht="15" customHeight="1">
      <c r="AO6199" s="108"/>
      <c r="AR6199" s="108"/>
    </row>
    <row r="6200" spans="41:44" ht="15" customHeight="1">
      <c r="AO6200" s="108"/>
      <c r="AR6200" s="108"/>
    </row>
    <row r="6201" spans="41:44" ht="15" customHeight="1">
      <c r="AO6201" s="108"/>
      <c r="AR6201" s="108"/>
    </row>
    <row r="6202" spans="41:44" ht="15" customHeight="1">
      <c r="AO6202" s="109"/>
      <c r="AR6202" s="109"/>
    </row>
    <row r="6203" spans="41:44" ht="15" customHeight="1">
      <c r="AO6203" s="104"/>
      <c r="AR6203" s="104"/>
    </row>
    <row r="6204" spans="41:44" ht="15" customHeight="1">
      <c r="AO6204" s="106"/>
      <c r="AR6204" s="106"/>
    </row>
    <row r="6205" spans="41:44" ht="15" customHeight="1">
      <c r="AO6205" s="106"/>
      <c r="AR6205" s="106"/>
    </row>
    <row r="6206" spans="41:44" ht="15" customHeight="1">
      <c r="AO6206" s="106"/>
      <c r="AR6206" s="106"/>
    </row>
    <row r="6207" spans="41:44" ht="15" customHeight="1">
      <c r="AO6207" s="106"/>
      <c r="AR6207" s="106"/>
    </row>
    <row r="6208" spans="41:44" ht="15" customHeight="1">
      <c r="AO6208" s="106"/>
      <c r="AR6208" s="106"/>
    </row>
    <row r="6209" spans="41:44" ht="15" customHeight="1">
      <c r="AO6209" s="106"/>
      <c r="AR6209" s="106"/>
    </row>
    <row r="6210" spans="41:44" ht="15" customHeight="1">
      <c r="AO6210" s="106"/>
      <c r="AR6210" s="106"/>
    </row>
    <row r="6211" spans="41:44" ht="15" customHeight="1">
      <c r="AO6211" s="108"/>
      <c r="AR6211" s="108"/>
    </row>
    <row r="6212" spans="41:44" ht="15" customHeight="1">
      <c r="AO6212" s="108"/>
      <c r="AR6212" s="108"/>
    </row>
    <row r="6213" spans="41:44" ht="15" customHeight="1">
      <c r="AO6213" s="108"/>
      <c r="AR6213" s="108"/>
    </row>
    <row r="6214" spans="41:44" ht="15" customHeight="1">
      <c r="AO6214" s="108"/>
      <c r="AR6214" s="108"/>
    </row>
    <row r="6215" spans="41:44" ht="15" customHeight="1">
      <c r="AO6215" s="108"/>
      <c r="AR6215" s="108"/>
    </row>
    <row r="6216" spans="41:44" ht="15" customHeight="1">
      <c r="AO6216" s="109"/>
      <c r="AR6216" s="109"/>
    </row>
    <row r="6217" spans="41:44" ht="15" customHeight="1">
      <c r="AO6217" s="104"/>
      <c r="AR6217" s="104"/>
    </row>
    <row r="6218" spans="41:44" ht="15" customHeight="1">
      <c r="AO6218" s="106"/>
      <c r="AR6218" s="106"/>
    </row>
    <row r="6219" spans="41:44" ht="15" customHeight="1">
      <c r="AO6219" s="106"/>
      <c r="AR6219" s="106"/>
    </row>
    <row r="6220" spans="41:44" ht="15" customHeight="1">
      <c r="AO6220" s="106"/>
      <c r="AR6220" s="106"/>
    </row>
    <row r="6221" spans="41:44" ht="15" customHeight="1">
      <c r="AO6221" s="106"/>
      <c r="AR6221" s="106"/>
    </row>
    <row r="6222" spans="41:44" ht="15" customHeight="1">
      <c r="AO6222" s="106"/>
      <c r="AR6222" s="106"/>
    </row>
    <row r="6223" spans="41:44" ht="15" customHeight="1">
      <c r="AO6223" s="106"/>
      <c r="AR6223" s="106"/>
    </row>
    <row r="6224" spans="41:44" ht="15" customHeight="1">
      <c r="AO6224" s="106"/>
      <c r="AR6224" s="106"/>
    </row>
    <row r="6225" spans="41:44" ht="15" customHeight="1">
      <c r="AO6225" s="108"/>
      <c r="AR6225" s="108"/>
    </row>
    <row r="6226" spans="41:44" ht="15" customHeight="1">
      <c r="AO6226" s="108"/>
      <c r="AR6226" s="108"/>
    </row>
    <row r="6227" spans="41:44" ht="15" customHeight="1">
      <c r="AO6227" s="108"/>
      <c r="AR6227" s="108"/>
    </row>
    <row r="6228" spans="41:44" ht="15" customHeight="1">
      <c r="AO6228" s="108"/>
      <c r="AR6228" s="108"/>
    </row>
    <row r="6229" spans="41:44" ht="15" customHeight="1">
      <c r="AO6229" s="108"/>
      <c r="AR6229" s="108"/>
    </row>
    <row r="6230" spans="41:44" ht="15" customHeight="1">
      <c r="AO6230" s="109"/>
      <c r="AR6230" s="109"/>
    </row>
    <row r="6231" spans="41:44" ht="15" customHeight="1">
      <c r="AO6231" s="104"/>
      <c r="AR6231" s="104"/>
    </row>
    <row r="6232" spans="41:44" ht="15" customHeight="1">
      <c r="AO6232" s="106"/>
      <c r="AR6232" s="106"/>
    </row>
    <row r="6233" spans="41:44" ht="15" customHeight="1">
      <c r="AO6233" s="106"/>
      <c r="AR6233" s="106"/>
    </row>
    <row r="6234" spans="41:44" ht="15" customHeight="1">
      <c r="AO6234" s="106"/>
      <c r="AR6234" s="106"/>
    </row>
    <row r="6235" spans="41:44" ht="15" customHeight="1">
      <c r="AO6235" s="106"/>
      <c r="AR6235" s="106"/>
    </row>
    <row r="6236" spans="41:44" ht="15" customHeight="1">
      <c r="AO6236" s="106"/>
      <c r="AR6236" s="106"/>
    </row>
    <row r="6237" spans="41:44" ht="15" customHeight="1">
      <c r="AO6237" s="106"/>
      <c r="AR6237" s="106"/>
    </row>
    <row r="6238" spans="41:44" ht="15" customHeight="1">
      <c r="AO6238" s="106"/>
      <c r="AR6238" s="106"/>
    </row>
    <row r="6239" spans="41:44" ht="15" customHeight="1">
      <c r="AO6239" s="108"/>
      <c r="AR6239" s="108"/>
    </row>
    <row r="6240" spans="41:44" ht="15" customHeight="1">
      <c r="AO6240" s="108"/>
      <c r="AR6240" s="108"/>
    </row>
    <row r="6241" spans="41:44" ht="15" customHeight="1">
      <c r="AO6241" s="108"/>
      <c r="AR6241" s="108"/>
    </row>
    <row r="6242" spans="41:44" ht="15" customHeight="1">
      <c r="AO6242" s="108"/>
      <c r="AR6242" s="108"/>
    </row>
    <row r="6243" spans="41:44" ht="15" customHeight="1">
      <c r="AO6243" s="108"/>
      <c r="AR6243" s="108"/>
    </row>
    <row r="6244" spans="41:44" ht="15" customHeight="1">
      <c r="AO6244" s="109"/>
      <c r="AR6244" s="109"/>
    </row>
    <row r="6245" spans="41:44" ht="15" customHeight="1">
      <c r="AO6245" s="104"/>
      <c r="AR6245" s="104"/>
    </row>
    <row r="6246" spans="41:44" ht="15" customHeight="1">
      <c r="AO6246" s="106"/>
      <c r="AR6246" s="106"/>
    </row>
    <row r="6247" spans="41:44" ht="15" customHeight="1">
      <c r="AO6247" s="106"/>
      <c r="AR6247" s="106"/>
    </row>
    <row r="6248" spans="41:44" ht="15" customHeight="1">
      <c r="AO6248" s="106"/>
      <c r="AR6248" s="106"/>
    </row>
    <row r="6249" spans="41:44" ht="15" customHeight="1">
      <c r="AO6249" s="106"/>
      <c r="AR6249" s="106"/>
    </row>
    <row r="6250" spans="41:44" ht="15" customHeight="1">
      <c r="AO6250" s="106"/>
      <c r="AR6250" s="106"/>
    </row>
    <row r="6251" spans="41:44" ht="15" customHeight="1">
      <c r="AO6251" s="106"/>
      <c r="AR6251" s="106"/>
    </row>
    <row r="6252" spans="41:44" ht="15" customHeight="1">
      <c r="AO6252" s="106"/>
      <c r="AR6252" s="106"/>
    </row>
    <row r="6253" spans="41:44" ht="15" customHeight="1">
      <c r="AO6253" s="108"/>
      <c r="AR6253" s="108"/>
    </row>
    <row r="6254" spans="41:44" ht="15" customHeight="1">
      <c r="AO6254" s="108"/>
      <c r="AR6254" s="108"/>
    </row>
    <row r="6255" spans="41:44" ht="15" customHeight="1">
      <c r="AO6255" s="108"/>
      <c r="AR6255" s="108"/>
    </row>
    <row r="6256" spans="41:44" ht="15" customHeight="1">
      <c r="AO6256" s="108"/>
      <c r="AR6256" s="108"/>
    </row>
    <row r="6257" spans="41:44" ht="15" customHeight="1">
      <c r="AO6257" s="108"/>
      <c r="AR6257" s="108"/>
    </row>
    <row r="6258" spans="41:44" ht="15" customHeight="1">
      <c r="AO6258" s="109"/>
      <c r="AR6258" s="109"/>
    </row>
    <row r="6259" spans="41:44" ht="15" customHeight="1">
      <c r="AO6259" s="104"/>
      <c r="AR6259" s="104"/>
    </row>
    <row r="6260" spans="41:44" ht="15" customHeight="1">
      <c r="AO6260" s="106"/>
      <c r="AR6260" s="106"/>
    </row>
    <row r="6261" spans="41:44" ht="15" customHeight="1">
      <c r="AO6261" s="106"/>
      <c r="AR6261" s="106"/>
    </row>
    <row r="6262" spans="41:44" ht="15" customHeight="1">
      <c r="AO6262" s="106"/>
      <c r="AR6262" s="106"/>
    </row>
    <row r="6263" spans="41:44" ht="15" customHeight="1">
      <c r="AO6263" s="106"/>
      <c r="AR6263" s="106"/>
    </row>
    <row r="6264" spans="41:44" ht="15" customHeight="1">
      <c r="AO6264" s="106"/>
      <c r="AR6264" s="106"/>
    </row>
    <row r="6265" spans="41:44" ht="15" customHeight="1">
      <c r="AO6265" s="106"/>
      <c r="AR6265" s="106"/>
    </row>
    <row r="6266" spans="41:44" ht="15" customHeight="1">
      <c r="AO6266" s="106"/>
      <c r="AR6266" s="106"/>
    </row>
    <row r="6267" spans="41:44" ht="15" customHeight="1">
      <c r="AO6267" s="108"/>
      <c r="AR6267" s="108"/>
    </row>
    <row r="6268" spans="41:44" ht="15" customHeight="1">
      <c r="AO6268" s="108"/>
      <c r="AR6268" s="108"/>
    </row>
    <row r="6269" spans="41:44" ht="15" customHeight="1">
      <c r="AO6269" s="108"/>
      <c r="AR6269" s="108"/>
    </row>
    <row r="6270" spans="41:44" ht="15" customHeight="1">
      <c r="AO6270" s="108"/>
      <c r="AR6270" s="108"/>
    </row>
    <row r="6271" spans="41:44" ht="15" customHeight="1">
      <c r="AO6271" s="108"/>
      <c r="AR6271" s="108"/>
    </row>
    <row r="6272" spans="41:44" ht="15" customHeight="1">
      <c r="AO6272" s="109"/>
      <c r="AR6272" s="109"/>
    </row>
    <row r="6273" spans="41:44" ht="15" customHeight="1">
      <c r="AO6273" s="104"/>
      <c r="AR6273" s="104"/>
    </row>
    <row r="6274" spans="41:44" ht="15" customHeight="1">
      <c r="AO6274" s="106"/>
      <c r="AR6274" s="106"/>
    </row>
    <row r="6275" spans="41:44" ht="15" customHeight="1">
      <c r="AO6275" s="106"/>
      <c r="AR6275" s="106"/>
    </row>
    <row r="6276" spans="41:44" ht="15" customHeight="1">
      <c r="AO6276" s="106"/>
      <c r="AR6276" s="106"/>
    </row>
    <row r="6277" spans="41:44" ht="15" customHeight="1">
      <c r="AO6277" s="106"/>
      <c r="AR6277" s="106"/>
    </row>
    <row r="6278" spans="41:44" ht="15" customHeight="1">
      <c r="AO6278" s="106"/>
      <c r="AR6278" s="106"/>
    </row>
    <row r="6279" spans="41:44" ht="15" customHeight="1">
      <c r="AO6279" s="106"/>
      <c r="AR6279" s="106"/>
    </row>
    <row r="6280" spans="41:44" ht="15" customHeight="1">
      <c r="AO6280" s="106"/>
      <c r="AR6280" s="106"/>
    </row>
    <row r="6281" spans="41:44" ht="15" customHeight="1">
      <c r="AO6281" s="108"/>
      <c r="AR6281" s="108"/>
    </row>
    <row r="6282" spans="41:44" ht="15" customHeight="1">
      <c r="AO6282" s="108"/>
      <c r="AR6282" s="108"/>
    </row>
    <row r="6283" spans="41:44" ht="15" customHeight="1">
      <c r="AO6283" s="108"/>
      <c r="AR6283" s="108"/>
    </row>
    <row r="6284" spans="41:44" ht="15" customHeight="1">
      <c r="AO6284" s="108"/>
      <c r="AR6284" s="108"/>
    </row>
    <row r="6285" spans="41:44" ht="15" customHeight="1">
      <c r="AO6285" s="108"/>
      <c r="AR6285" s="108"/>
    </row>
    <row r="6286" spans="41:44" ht="15" customHeight="1">
      <c r="AO6286" s="109"/>
      <c r="AR6286" s="109"/>
    </row>
    <row r="6287" spans="41:44" ht="15" customHeight="1">
      <c r="AO6287" s="104"/>
      <c r="AR6287" s="104"/>
    </row>
    <row r="6288" spans="41:44" ht="15" customHeight="1">
      <c r="AO6288" s="106"/>
      <c r="AR6288" s="106"/>
    </row>
    <row r="6289" spans="41:44" ht="15" customHeight="1">
      <c r="AO6289" s="106"/>
      <c r="AR6289" s="106"/>
    </row>
    <row r="6290" spans="41:44" ht="15" customHeight="1">
      <c r="AO6290" s="106"/>
      <c r="AR6290" s="106"/>
    </row>
    <row r="6291" spans="41:44" ht="15" customHeight="1">
      <c r="AO6291" s="106"/>
      <c r="AR6291" s="106"/>
    </row>
    <row r="6292" spans="41:44" ht="15" customHeight="1">
      <c r="AO6292" s="106"/>
      <c r="AR6292" s="106"/>
    </row>
    <row r="6293" spans="41:44" ht="15" customHeight="1">
      <c r="AO6293" s="106"/>
      <c r="AR6293" s="106"/>
    </row>
    <row r="6294" spans="41:44" ht="15" customHeight="1">
      <c r="AO6294" s="106"/>
      <c r="AR6294" s="106"/>
    </row>
    <row r="6295" spans="41:44" ht="15" customHeight="1">
      <c r="AO6295" s="108"/>
      <c r="AR6295" s="108"/>
    </row>
    <row r="6296" spans="41:44" ht="15" customHeight="1">
      <c r="AO6296" s="108"/>
      <c r="AR6296" s="108"/>
    </row>
    <row r="6297" spans="41:44" ht="15" customHeight="1">
      <c r="AO6297" s="108"/>
      <c r="AR6297" s="108"/>
    </row>
    <row r="6298" spans="41:44" ht="15" customHeight="1">
      <c r="AO6298" s="108"/>
      <c r="AR6298" s="108"/>
    </row>
    <row r="6299" spans="41:44" ht="15" customHeight="1">
      <c r="AO6299" s="108"/>
      <c r="AR6299" s="108"/>
    </row>
    <row r="6300" spans="41:44" ht="15" customHeight="1">
      <c r="AO6300" s="109"/>
      <c r="AR6300" s="109"/>
    </row>
    <row r="6301" spans="41:44" ht="15" customHeight="1">
      <c r="AO6301" s="104"/>
      <c r="AR6301" s="104"/>
    </row>
    <row r="6302" spans="41:44" ht="15" customHeight="1">
      <c r="AO6302" s="106"/>
      <c r="AR6302" s="106"/>
    </row>
    <row r="6303" spans="41:44" ht="15" customHeight="1">
      <c r="AO6303" s="106"/>
      <c r="AR6303" s="106"/>
    </row>
    <row r="6304" spans="41:44" ht="15" customHeight="1">
      <c r="AO6304" s="106"/>
      <c r="AR6304" s="106"/>
    </row>
    <row r="6305" spans="41:44" ht="15" customHeight="1">
      <c r="AO6305" s="106"/>
      <c r="AR6305" s="106"/>
    </row>
    <row r="6306" spans="41:44" ht="15" customHeight="1">
      <c r="AO6306" s="106"/>
      <c r="AR6306" s="106"/>
    </row>
    <row r="6307" spans="41:44" ht="15" customHeight="1">
      <c r="AO6307" s="106"/>
      <c r="AR6307" s="106"/>
    </row>
    <row r="6308" spans="41:44" ht="15" customHeight="1">
      <c r="AO6308" s="106"/>
      <c r="AR6308" s="106"/>
    </row>
    <row r="6309" spans="41:44" ht="15" customHeight="1">
      <c r="AO6309" s="108"/>
      <c r="AR6309" s="108"/>
    </row>
    <row r="6310" spans="41:44" ht="15" customHeight="1">
      <c r="AO6310" s="108"/>
      <c r="AR6310" s="108"/>
    </row>
    <row r="6311" spans="41:44" ht="15" customHeight="1">
      <c r="AO6311" s="108"/>
      <c r="AR6311" s="108"/>
    </row>
    <row r="6312" spans="41:44" ht="15" customHeight="1">
      <c r="AO6312" s="108"/>
      <c r="AR6312" s="108"/>
    </row>
    <row r="6313" spans="41:44" ht="15" customHeight="1">
      <c r="AO6313" s="108"/>
      <c r="AR6313" s="108"/>
    </row>
    <row r="6314" spans="41:44" ht="15" customHeight="1">
      <c r="AO6314" s="109"/>
      <c r="AR6314" s="109"/>
    </row>
    <row r="6315" spans="41:44" ht="15" customHeight="1">
      <c r="AO6315" s="104"/>
      <c r="AR6315" s="104"/>
    </row>
    <row r="6316" spans="41:44" ht="15" customHeight="1">
      <c r="AO6316" s="106"/>
      <c r="AR6316" s="106"/>
    </row>
    <row r="6317" spans="41:44" ht="15" customHeight="1">
      <c r="AO6317" s="106"/>
      <c r="AR6317" s="106"/>
    </row>
    <row r="6318" spans="41:44" ht="15" customHeight="1">
      <c r="AO6318" s="106"/>
      <c r="AR6318" s="106"/>
    </row>
    <row r="6319" spans="41:44" ht="15" customHeight="1">
      <c r="AO6319" s="106"/>
      <c r="AR6319" s="106"/>
    </row>
    <row r="6320" spans="41:44" ht="15" customHeight="1">
      <c r="AO6320" s="106"/>
      <c r="AR6320" s="106"/>
    </row>
    <row r="6321" spans="41:44" ht="15" customHeight="1">
      <c r="AO6321" s="106"/>
      <c r="AR6321" s="106"/>
    </row>
    <row r="6322" spans="41:44" ht="15" customHeight="1">
      <c r="AO6322" s="106"/>
      <c r="AR6322" s="106"/>
    </row>
    <row r="6323" spans="41:44" ht="15" customHeight="1">
      <c r="AO6323" s="108"/>
      <c r="AR6323" s="108"/>
    </row>
    <row r="6324" spans="41:44" ht="15" customHeight="1">
      <c r="AO6324" s="108"/>
      <c r="AR6324" s="108"/>
    </row>
    <row r="6325" spans="41:44" ht="15" customHeight="1">
      <c r="AO6325" s="108"/>
      <c r="AR6325" s="108"/>
    </row>
    <row r="6326" spans="41:44" ht="15" customHeight="1">
      <c r="AO6326" s="108"/>
      <c r="AR6326" s="108"/>
    </row>
    <row r="6327" spans="41:44" ht="15" customHeight="1">
      <c r="AO6327" s="108"/>
      <c r="AR6327" s="108"/>
    </row>
    <row r="6328" spans="41:44" ht="15" customHeight="1">
      <c r="AO6328" s="109"/>
      <c r="AR6328" s="109"/>
    </row>
    <row r="6329" spans="41:44" ht="15" customHeight="1">
      <c r="AO6329" s="104"/>
      <c r="AR6329" s="104"/>
    </row>
    <row r="6330" spans="41:44" ht="15" customHeight="1">
      <c r="AO6330" s="106"/>
      <c r="AR6330" s="106"/>
    </row>
    <row r="6331" spans="41:44" ht="15" customHeight="1">
      <c r="AO6331" s="106"/>
      <c r="AR6331" s="106"/>
    </row>
    <row r="6332" spans="41:44" ht="15" customHeight="1">
      <c r="AO6332" s="106"/>
      <c r="AR6332" s="106"/>
    </row>
    <row r="6333" spans="41:44" ht="15" customHeight="1">
      <c r="AO6333" s="106"/>
      <c r="AR6333" s="106"/>
    </row>
    <row r="6334" spans="41:44" ht="15" customHeight="1">
      <c r="AO6334" s="106"/>
      <c r="AR6334" s="106"/>
    </row>
    <row r="6335" spans="41:44" ht="15" customHeight="1">
      <c r="AO6335" s="106"/>
      <c r="AR6335" s="106"/>
    </row>
    <row r="6336" spans="41:44" ht="15" customHeight="1">
      <c r="AO6336" s="106"/>
      <c r="AR6336" s="106"/>
    </row>
    <row r="6337" spans="41:44" ht="15" customHeight="1">
      <c r="AO6337" s="108"/>
      <c r="AR6337" s="108"/>
    </row>
    <row r="6338" spans="41:44" ht="15" customHeight="1">
      <c r="AO6338" s="108"/>
      <c r="AR6338" s="108"/>
    </row>
    <row r="6339" spans="41:44" ht="15" customHeight="1">
      <c r="AO6339" s="108"/>
      <c r="AR6339" s="108"/>
    </row>
    <row r="6340" spans="41:44" ht="15" customHeight="1">
      <c r="AO6340" s="108"/>
      <c r="AR6340" s="108"/>
    </row>
    <row r="6341" spans="41:44" ht="15" customHeight="1">
      <c r="AO6341" s="108"/>
      <c r="AR6341" s="108"/>
    </row>
    <row r="6342" spans="41:44" ht="15" customHeight="1">
      <c r="AO6342" s="109"/>
      <c r="AR6342" s="109"/>
    </row>
    <row r="6343" spans="41:44" ht="15" customHeight="1">
      <c r="AO6343" s="104"/>
      <c r="AR6343" s="104"/>
    </row>
    <row r="6344" spans="41:44" ht="15" customHeight="1">
      <c r="AO6344" s="106"/>
      <c r="AR6344" s="106"/>
    </row>
    <row r="6345" spans="41:44" ht="15" customHeight="1">
      <c r="AO6345" s="106"/>
      <c r="AR6345" s="106"/>
    </row>
    <row r="6346" spans="41:44" ht="15" customHeight="1">
      <c r="AO6346" s="106"/>
      <c r="AR6346" s="106"/>
    </row>
    <row r="6347" spans="41:44" ht="15" customHeight="1">
      <c r="AO6347" s="106"/>
      <c r="AR6347" s="106"/>
    </row>
    <row r="6348" spans="41:44" ht="15" customHeight="1">
      <c r="AO6348" s="106"/>
      <c r="AR6348" s="106"/>
    </row>
    <row r="6349" spans="41:44" ht="15" customHeight="1">
      <c r="AO6349" s="106"/>
      <c r="AR6349" s="106"/>
    </row>
    <row r="6350" spans="41:44" ht="15" customHeight="1">
      <c r="AO6350" s="106"/>
      <c r="AR6350" s="106"/>
    </row>
    <row r="6351" spans="41:44" ht="15" customHeight="1">
      <c r="AO6351" s="108"/>
      <c r="AR6351" s="108"/>
    </row>
    <row r="6352" spans="41:44" ht="15" customHeight="1">
      <c r="AO6352" s="108"/>
      <c r="AR6352" s="108"/>
    </row>
    <row r="6353" spans="41:44" ht="15" customHeight="1">
      <c r="AO6353" s="108"/>
      <c r="AR6353" s="108"/>
    </row>
    <row r="6354" spans="41:44" ht="15" customHeight="1">
      <c r="AO6354" s="108"/>
      <c r="AR6354" s="108"/>
    </row>
    <row r="6355" spans="41:44" ht="15" customHeight="1">
      <c r="AO6355" s="108"/>
      <c r="AR6355" s="108"/>
    </row>
    <row r="6356" spans="41:44" ht="15" customHeight="1">
      <c r="AO6356" s="109"/>
      <c r="AR6356" s="109"/>
    </row>
    <row r="6357" spans="41:44" ht="15" customHeight="1">
      <c r="AO6357" s="104"/>
      <c r="AR6357" s="104"/>
    </row>
    <row r="6358" spans="41:44" ht="15" customHeight="1">
      <c r="AO6358" s="106"/>
      <c r="AR6358" s="106"/>
    </row>
    <row r="6359" spans="41:44" ht="15" customHeight="1">
      <c r="AO6359" s="106"/>
      <c r="AR6359" s="106"/>
    </row>
    <row r="6360" spans="41:44" ht="15" customHeight="1">
      <c r="AO6360" s="106"/>
      <c r="AR6360" s="106"/>
    </row>
    <row r="6361" spans="41:44" ht="15" customHeight="1">
      <c r="AO6361" s="106"/>
      <c r="AR6361" s="106"/>
    </row>
    <row r="6362" spans="41:44" ht="15" customHeight="1">
      <c r="AO6362" s="106"/>
      <c r="AR6362" s="106"/>
    </row>
    <row r="6363" spans="41:44" ht="15" customHeight="1">
      <c r="AO6363" s="106"/>
      <c r="AR6363" s="106"/>
    </row>
    <row r="6364" spans="41:44" ht="15" customHeight="1">
      <c r="AO6364" s="106"/>
      <c r="AR6364" s="106"/>
    </row>
    <row r="6365" spans="41:44" ht="15" customHeight="1">
      <c r="AO6365" s="108"/>
      <c r="AR6365" s="108"/>
    </row>
    <row r="6366" spans="41:44" ht="15" customHeight="1">
      <c r="AO6366" s="108"/>
      <c r="AR6366" s="108"/>
    </row>
    <row r="6367" spans="41:44" ht="15" customHeight="1">
      <c r="AO6367" s="108"/>
      <c r="AR6367" s="108"/>
    </row>
    <row r="6368" spans="41:44" ht="15" customHeight="1">
      <c r="AO6368" s="108"/>
      <c r="AR6368" s="108"/>
    </row>
    <row r="6369" spans="41:44" ht="15" customHeight="1">
      <c r="AO6369" s="108"/>
      <c r="AR6369" s="108"/>
    </row>
    <row r="6370" spans="41:44" ht="15" customHeight="1">
      <c r="AO6370" s="109"/>
      <c r="AR6370" s="109"/>
    </row>
    <row r="6371" spans="41:44" ht="15" customHeight="1">
      <c r="AO6371" s="104"/>
      <c r="AR6371" s="104"/>
    </row>
    <row r="6372" spans="41:44" ht="15" customHeight="1">
      <c r="AO6372" s="106"/>
      <c r="AR6372" s="106"/>
    </row>
    <row r="6373" spans="41:44" ht="15" customHeight="1">
      <c r="AO6373" s="106"/>
      <c r="AR6373" s="106"/>
    </row>
    <row r="6374" spans="41:44" ht="15" customHeight="1">
      <c r="AO6374" s="106"/>
      <c r="AR6374" s="106"/>
    </row>
    <row r="6375" spans="41:44" ht="15" customHeight="1">
      <c r="AO6375" s="106"/>
      <c r="AR6375" s="106"/>
    </row>
    <row r="6376" spans="41:44" ht="15" customHeight="1">
      <c r="AO6376" s="106"/>
      <c r="AR6376" s="106"/>
    </row>
    <row r="6377" spans="41:44" ht="15" customHeight="1">
      <c r="AO6377" s="106"/>
      <c r="AR6377" s="106"/>
    </row>
    <row r="6378" spans="41:44" ht="15" customHeight="1">
      <c r="AO6378" s="106"/>
      <c r="AR6378" s="106"/>
    </row>
    <row r="6379" spans="41:44" ht="15" customHeight="1">
      <c r="AO6379" s="108"/>
      <c r="AR6379" s="108"/>
    </row>
    <row r="6380" spans="41:44" ht="15" customHeight="1">
      <c r="AO6380" s="108"/>
      <c r="AR6380" s="108"/>
    </row>
    <row r="6381" spans="41:44" ht="15" customHeight="1">
      <c r="AO6381" s="108"/>
      <c r="AR6381" s="108"/>
    </row>
    <row r="6382" spans="41:44" ht="15" customHeight="1">
      <c r="AO6382" s="108"/>
      <c r="AR6382" s="108"/>
    </row>
    <row r="6383" spans="41:44" ht="15" customHeight="1">
      <c r="AO6383" s="108"/>
      <c r="AR6383" s="108"/>
    </row>
    <row r="6384" spans="41:44" ht="15" customHeight="1">
      <c r="AO6384" s="109"/>
      <c r="AR6384" s="109"/>
    </row>
    <row r="6385" spans="41:44" ht="15" customHeight="1">
      <c r="AO6385" s="104"/>
      <c r="AR6385" s="104"/>
    </row>
    <row r="6386" spans="41:44" ht="15" customHeight="1">
      <c r="AO6386" s="106"/>
      <c r="AR6386" s="106"/>
    </row>
    <row r="6387" spans="41:44" ht="15" customHeight="1">
      <c r="AO6387" s="106"/>
      <c r="AR6387" s="106"/>
    </row>
    <row r="6388" spans="41:44" ht="15" customHeight="1">
      <c r="AO6388" s="106"/>
      <c r="AR6388" s="106"/>
    </row>
    <row r="6389" spans="41:44" ht="15" customHeight="1">
      <c r="AO6389" s="106"/>
      <c r="AR6389" s="106"/>
    </row>
    <row r="6390" spans="41:44" ht="15" customHeight="1">
      <c r="AO6390" s="106"/>
      <c r="AR6390" s="106"/>
    </row>
    <row r="6391" spans="41:44" ht="15" customHeight="1">
      <c r="AO6391" s="106"/>
      <c r="AR6391" s="106"/>
    </row>
    <row r="6392" spans="41:44" ht="15" customHeight="1">
      <c r="AO6392" s="106"/>
      <c r="AR6392" s="106"/>
    </row>
    <row r="6393" spans="41:44" ht="15" customHeight="1">
      <c r="AO6393" s="108"/>
      <c r="AR6393" s="108"/>
    </row>
    <row r="6394" spans="41:44" ht="15" customHeight="1">
      <c r="AO6394" s="108"/>
      <c r="AR6394" s="108"/>
    </row>
    <row r="6395" spans="41:44" ht="15" customHeight="1">
      <c r="AO6395" s="108"/>
      <c r="AR6395" s="108"/>
    </row>
    <row r="6396" spans="41:44" ht="15" customHeight="1">
      <c r="AO6396" s="108"/>
      <c r="AR6396" s="108"/>
    </row>
    <row r="6397" spans="41:44" ht="15" customHeight="1">
      <c r="AO6397" s="108"/>
      <c r="AR6397" s="108"/>
    </row>
    <row r="6398" spans="41:44" ht="15" customHeight="1">
      <c r="AO6398" s="109"/>
      <c r="AR6398" s="109"/>
    </row>
    <row r="6399" spans="41:44" ht="15" customHeight="1">
      <c r="AO6399" s="104"/>
      <c r="AR6399" s="104"/>
    </row>
    <row r="6400" spans="41:44" ht="15" customHeight="1">
      <c r="AO6400" s="106"/>
      <c r="AR6400" s="106"/>
    </row>
    <row r="6401" spans="41:44" ht="15" customHeight="1">
      <c r="AO6401" s="106"/>
      <c r="AR6401" s="106"/>
    </row>
    <row r="6402" spans="41:44" ht="15" customHeight="1">
      <c r="AO6402" s="106"/>
      <c r="AR6402" s="106"/>
    </row>
    <row r="6403" spans="41:44" ht="15" customHeight="1">
      <c r="AO6403" s="106"/>
      <c r="AR6403" s="106"/>
    </row>
    <row r="6404" spans="41:44" ht="15" customHeight="1">
      <c r="AO6404" s="106"/>
      <c r="AR6404" s="106"/>
    </row>
    <row r="6405" spans="41:44" ht="15" customHeight="1">
      <c r="AO6405" s="106"/>
      <c r="AR6405" s="106"/>
    </row>
    <row r="6406" spans="41:44" ht="15" customHeight="1">
      <c r="AO6406" s="106"/>
      <c r="AR6406" s="106"/>
    </row>
    <row r="6407" spans="41:44" ht="15" customHeight="1">
      <c r="AO6407" s="108"/>
      <c r="AR6407" s="108"/>
    </row>
    <row r="6408" spans="41:44" ht="15" customHeight="1">
      <c r="AO6408" s="108"/>
      <c r="AR6408" s="108"/>
    </row>
    <row r="6409" spans="41:44" ht="15" customHeight="1">
      <c r="AO6409" s="108"/>
      <c r="AR6409" s="108"/>
    </row>
    <row r="6410" spans="41:44" ht="15" customHeight="1">
      <c r="AO6410" s="108"/>
      <c r="AR6410" s="108"/>
    </row>
    <row r="6411" spans="41:44" ht="15" customHeight="1">
      <c r="AO6411" s="108"/>
      <c r="AR6411" s="108"/>
    </row>
    <row r="6412" spans="41:44" ht="15" customHeight="1">
      <c r="AO6412" s="109"/>
      <c r="AR6412" s="109"/>
    </row>
    <row r="6413" spans="41:44" ht="15" customHeight="1">
      <c r="AO6413" s="104"/>
      <c r="AR6413" s="104"/>
    </row>
    <row r="6414" spans="41:44" ht="15" customHeight="1">
      <c r="AO6414" s="106"/>
      <c r="AR6414" s="106"/>
    </row>
    <row r="6415" spans="41:44" ht="15" customHeight="1">
      <c r="AO6415" s="106"/>
      <c r="AR6415" s="106"/>
    </row>
    <row r="6416" spans="41:44" ht="15" customHeight="1">
      <c r="AO6416" s="106"/>
      <c r="AR6416" s="106"/>
    </row>
    <row r="6417" spans="41:44" ht="15" customHeight="1">
      <c r="AO6417" s="106"/>
      <c r="AR6417" s="106"/>
    </row>
    <row r="6418" spans="41:44" ht="15" customHeight="1">
      <c r="AO6418" s="106"/>
      <c r="AR6418" s="106"/>
    </row>
    <row r="6419" spans="41:44" ht="15" customHeight="1">
      <c r="AO6419" s="106"/>
      <c r="AR6419" s="106"/>
    </row>
    <row r="6420" spans="41:44" ht="15" customHeight="1">
      <c r="AO6420" s="106"/>
      <c r="AR6420" s="106"/>
    </row>
    <row r="6421" spans="41:44" ht="15" customHeight="1">
      <c r="AO6421" s="108"/>
      <c r="AR6421" s="108"/>
    </row>
    <row r="6422" spans="41:44" ht="15" customHeight="1">
      <c r="AO6422" s="108"/>
      <c r="AR6422" s="108"/>
    </row>
    <row r="6423" spans="41:44" ht="15" customHeight="1">
      <c r="AO6423" s="108"/>
      <c r="AR6423" s="108"/>
    </row>
    <row r="6424" spans="41:44" ht="15" customHeight="1">
      <c r="AO6424" s="108"/>
      <c r="AR6424" s="108"/>
    </row>
    <row r="6425" spans="41:44" ht="15" customHeight="1">
      <c r="AO6425" s="108"/>
      <c r="AR6425" s="108"/>
    </row>
    <row r="6426" spans="41:44" ht="15" customHeight="1">
      <c r="AO6426" s="109"/>
      <c r="AR6426" s="109"/>
    </row>
    <row r="6427" spans="41:44" ht="15" customHeight="1">
      <c r="AO6427" s="104"/>
      <c r="AR6427" s="104"/>
    </row>
    <row r="6428" spans="41:44" ht="15" customHeight="1">
      <c r="AO6428" s="106"/>
      <c r="AR6428" s="106"/>
    </row>
    <row r="6429" spans="41:44" ht="15" customHeight="1">
      <c r="AO6429" s="106"/>
      <c r="AR6429" s="106"/>
    </row>
    <row r="6430" spans="41:44" ht="15" customHeight="1">
      <c r="AO6430" s="106"/>
      <c r="AR6430" s="106"/>
    </row>
    <row r="6431" spans="41:44" ht="15" customHeight="1">
      <c r="AO6431" s="106"/>
      <c r="AR6431" s="106"/>
    </row>
    <row r="6432" spans="41:44" ht="15" customHeight="1">
      <c r="AO6432" s="106"/>
      <c r="AR6432" s="106"/>
    </row>
    <row r="6433" spans="41:44" ht="15" customHeight="1">
      <c r="AO6433" s="106"/>
      <c r="AR6433" s="106"/>
    </row>
    <row r="6434" spans="41:44" ht="15" customHeight="1">
      <c r="AO6434" s="106"/>
      <c r="AR6434" s="106"/>
    </row>
    <row r="6435" spans="41:44" ht="15" customHeight="1">
      <c r="AO6435" s="108"/>
      <c r="AR6435" s="108"/>
    </row>
    <row r="6436" spans="41:44" ht="15" customHeight="1">
      <c r="AO6436" s="108"/>
      <c r="AR6436" s="108"/>
    </row>
    <row r="6437" spans="41:44" ht="15" customHeight="1">
      <c r="AO6437" s="108"/>
      <c r="AR6437" s="108"/>
    </row>
    <row r="6438" spans="41:44" ht="15" customHeight="1">
      <c r="AO6438" s="108"/>
      <c r="AR6438" s="108"/>
    </row>
    <row r="6439" spans="41:44" ht="15" customHeight="1">
      <c r="AO6439" s="108"/>
      <c r="AR6439" s="108"/>
    </row>
    <row r="6440" spans="41:44" ht="15" customHeight="1">
      <c r="AO6440" s="109"/>
      <c r="AR6440" s="109"/>
    </row>
    <row r="6441" spans="41:44" ht="15" customHeight="1">
      <c r="AO6441" s="104"/>
      <c r="AR6441" s="104"/>
    </row>
    <row r="6442" spans="41:44" ht="15" customHeight="1">
      <c r="AO6442" s="106"/>
      <c r="AR6442" s="106"/>
    </row>
    <row r="6443" spans="41:44" ht="15" customHeight="1">
      <c r="AO6443" s="106"/>
      <c r="AR6443" s="106"/>
    </row>
    <row r="6444" spans="41:44" ht="15" customHeight="1">
      <c r="AO6444" s="106"/>
      <c r="AR6444" s="106"/>
    </row>
    <row r="6445" spans="41:44" ht="15" customHeight="1">
      <c r="AO6445" s="106"/>
      <c r="AR6445" s="106"/>
    </row>
    <row r="6446" spans="41:44" ht="15" customHeight="1">
      <c r="AO6446" s="106"/>
      <c r="AR6446" s="106"/>
    </row>
    <row r="6447" spans="41:44" ht="15" customHeight="1">
      <c r="AO6447" s="106"/>
      <c r="AR6447" s="106"/>
    </row>
    <row r="6448" spans="41:44" ht="15" customHeight="1">
      <c r="AO6448" s="106"/>
      <c r="AR6448" s="106"/>
    </row>
    <row r="6449" spans="41:44" ht="15" customHeight="1">
      <c r="AO6449" s="108"/>
      <c r="AR6449" s="108"/>
    </row>
    <row r="6450" spans="41:44" ht="15" customHeight="1">
      <c r="AO6450" s="108"/>
      <c r="AR6450" s="108"/>
    </row>
    <row r="6451" spans="41:44" ht="15" customHeight="1">
      <c r="AO6451" s="108"/>
      <c r="AR6451" s="108"/>
    </row>
    <row r="6452" spans="41:44" ht="15" customHeight="1">
      <c r="AO6452" s="108"/>
      <c r="AR6452" s="108"/>
    </row>
    <row r="6453" spans="41:44" ht="15" customHeight="1">
      <c r="AO6453" s="108"/>
      <c r="AR6453" s="108"/>
    </row>
    <row r="6454" spans="41:44" ht="15" customHeight="1">
      <c r="AO6454" s="109"/>
      <c r="AR6454" s="109"/>
    </row>
    <row r="6455" spans="41:44" ht="15" customHeight="1">
      <c r="AO6455" s="104"/>
      <c r="AR6455" s="104"/>
    </row>
    <row r="6456" spans="41:44" ht="15" customHeight="1">
      <c r="AO6456" s="106"/>
      <c r="AR6456" s="106"/>
    </row>
    <row r="6457" spans="41:44" ht="15" customHeight="1">
      <c r="AO6457" s="106"/>
      <c r="AR6457" s="106"/>
    </row>
    <row r="6458" spans="41:44" ht="15" customHeight="1">
      <c r="AO6458" s="106"/>
      <c r="AR6458" s="106"/>
    </row>
    <row r="6459" spans="41:44" ht="15" customHeight="1">
      <c r="AO6459" s="106"/>
      <c r="AR6459" s="106"/>
    </row>
    <row r="6460" spans="41:44" ht="15" customHeight="1">
      <c r="AO6460" s="106"/>
      <c r="AR6460" s="106"/>
    </row>
    <row r="6461" spans="41:44" ht="15" customHeight="1">
      <c r="AO6461" s="106"/>
      <c r="AR6461" s="106"/>
    </row>
    <row r="6462" spans="41:44" ht="15" customHeight="1">
      <c r="AO6462" s="106"/>
      <c r="AR6462" s="106"/>
    </row>
    <row r="6463" spans="41:44" ht="15" customHeight="1">
      <c r="AO6463" s="108"/>
      <c r="AR6463" s="108"/>
    </row>
    <row r="6464" spans="41:44" ht="15" customHeight="1">
      <c r="AO6464" s="108"/>
      <c r="AR6464" s="108"/>
    </row>
    <row r="6465" spans="41:44" ht="15" customHeight="1">
      <c r="AO6465" s="108"/>
      <c r="AR6465" s="108"/>
    </row>
    <row r="6466" spans="41:44" ht="15" customHeight="1">
      <c r="AO6466" s="108"/>
      <c r="AR6466" s="108"/>
    </row>
    <row r="6467" spans="41:44" ht="15" customHeight="1">
      <c r="AO6467" s="108"/>
      <c r="AR6467" s="108"/>
    </row>
    <row r="6468" spans="41:44" ht="15" customHeight="1">
      <c r="AO6468" s="109"/>
      <c r="AR6468" s="109"/>
    </row>
    <row r="6469" spans="41:44" ht="15" customHeight="1">
      <c r="AO6469" s="104"/>
      <c r="AR6469" s="104"/>
    </row>
    <row r="6470" spans="41:44" ht="15" customHeight="1">
      <c r="AO6470" s="106"/>
      <c r="AR6470" s="106"/>
    </row>
    <row r="6471" spans="41:44" ht="15" customHeight="1">
      <c r="AO6471" s="106"/>
      <c r="AR6471" s="106"/>
    </row>
    <row r="6472" spans="41:44" ht="15" customHeight="1">
      <c r="AO6472" s="106"/>
      <c r="AR6472" s="106"/>
    </row>
    <row r="6473" spans="41:44" ht="15" customHeight="1">
      <c r="AO6473" s="106"/>
      <c r="AR6473" s="106"/>
    </row>
    <row r="6474" spans="41:44" ht="15" customHeight="1">
      <c r="AO6474" s="106"/>
      <c r="AR6474" s="106"/>
    </row>
    <row r="6475" spans="41:44" ht="15" customHeight="1">
      <c r="AO6475" s="106"/>
      <c r="AR6475" s="106"/>
    </row>
    <row r="6476" spans="41:44" ht="15" customHeight="1">
      <c r="AO6476" s="106"/>
      <c r="AR6476" s="106"/>
    </row>
    <row r="6477" spans="41:44" ht="15" customHeight="1">
      <c r="AO6477" s="108"/>
      <c r="AR6477" s="108"/>
    </row>
    <row r="6478" spans="41:44" ht="15" customHeight="1">
      <c r="AO6478" s="108"/>
      <c r="AR6478" s="108"/>
    </row>
    <row r="6479" spans="41:44" ht="15" customHeight="1">
      <c r="AO6479" s="108"/>
      <c r="AR6479" s="108"/>
    </row>
    <row r="6480" spans="41:44" ht="15" customHeight="1">
      <c r="AO6480" s="108"/>
      <c r="AR6480" s="108"/>
    </row>
    <row r="6481" spans="41:44" ht="15" customHeight="1">
      <c r="AO6481" s="108"/>
      <c r="AR6481" s="108"/>
    </row>
    <row r="6482" spans="41:44" ht="15" customHeight="1">
      <c r="AO6482" s="109"/>
      <c r="AR6482" s="109"/>
    </row>
    <row r="6483" spans="41:44" ht="15" customHeight="1">
      <c r="AO6483" s="104"/>
      <c r="AR6483" s="104"/>
    </row>
    <row r="6484" spans="41:44" ht="15" customHeight="1">
      <c r="AO6484" s="106"/>
      <c r="AR6484" s="106"/>
    </row>
    <row r="6485" spans="41:44" ht="15" customHeight="1">
      <c r="AO6485" s="106"/>
      <c r="AR6485" s="106"/>
    </row>
    <row r="6486" spans="41:44" ht="15" customHeight="1">
      <c r="AO6486" s="106"/>
      <c r="AR6486" s="106"/>
    </row>
    <row r="6487" spans="41:44" ht="15" customHeight="1">
      <c r="AO6487" s="106"/>
      <c r="AR6487" s="106"/>
    </row>
    <row r="6488" spans="41:44" ht="15" customHeight="1">
      <c r="AO6488" s="106"/>
      <c r="AR6488" s="106"/>
    </row>
    <row r="6489" spans="41:44" ht="15" customHeight="1">
      <c r="AO6489" s="106"/>
      <c r="AR6489" s="106"/>
    </row>
    <row r="6490" spans="41:44" ht="15" customHeight="1">
      <c r="AO6490" s="106"/>
      <c r="AR6490" s="106"/>
    </row>
    <row r="6491" spans="41:44" ht="15" customHeight="1">
      <c r="AO6491" s="108"/>
      <c r="AR6491" s="108"/>
    </row>
    <row r="6492" spans="41:44" ht="15" customHeight="1">
      <c r="AO6492" s="108"/>
      <c r="AR6492" s="108"/>
    </row>
    <row r="6493" spans="41:44" ht="15" customHeight="1">
      <c r="AO6493" s="108"/>
      <c r="AR6493" s="108"/>
    </row>
    <row r="6494" spans="41:44" ht="15" customHeight="1">
      <c r="AO6494" s="108"/>
      <c r="AR6494" s="108"/>
    </row>
    <row r="6495" spans="41:44" ht="15" customHeight="1">
      <c r="AO6495" s="108"/>
      <c r="AR6495" s="108"/>
    </row>
    <row r="6496" spans="41:44" ht="15" customHeight="1">
      <c r="AO6496" s="109"/>
      <c r="AR6496" s="109"/>
    </row>
    <row r="6497" spans="41:44" ht="15" customHeight="1">
      <c r="AO6497" s="104"/>
      <c r="AR6497" s="104"/>
    </row>
    <row r="6498" spans="41:44" ht="15" customHeight="1">
      <c r="AO6498" s="106"/>
      <c r="AR6498" s="106"/>
    </row>
    <row r="6499" spans="41:44" ht="15" customHeight="1">
      <c r="AO6499" s="106"/>
      <c r="AR6499" s="106"/>
    </row>
    <row r="6500" spans="41:44" ht="15" customHeight="1">
      <c r="AO6500" s="106"/>
      <c r="AR6500" s="106"/>
    </row>
    <row r="6501" spans="41:44" ht="15" customHeight="1">
      <c r="AO6501" s="106"/>
      <c r="AR6501" s="106"/>
    </row>
    <row r="6502" spans="41:44" ht="15" customHeight="1">
      <c r="AO6502" s="106"/>
      <c r="AR6502" s="106"/>
    </row>
    <row r="6503" spans="41:44" ht="15" customHeight="1">
      <c r="AO6503" s="106"/>
      <c r="AR6503" s="106"/>
    </row>
    <row r="6504" spans="41:44" ht="15" customHeight="1">
      <c r="AO6504" s="106"/>
      <c r="AR6504" s="106"/>
    </row>
    <row r="6505" spans="41:44" ht="15" customHeight="1">
      <c r="AO6505" s="108"/>
      <c r="AR6505" s="108"/>
    </row>
    <row r="6506" spans="41:44" ht="15" customHeight="1">
      <c r="AO6506" s="108"/>
      <c r="AR6506" s="108"/>
    </row>
    <row r="6507" spans="41:44" ht="15" customHeight="1">
      <c r="AO6507" s="108"/>
      <c r="AR6507" s="108"/>
    </row>
    <row r="6508" spans="41:44" ht="15" customHeight="1">
      <c r="AO6508" s="108"/>
      <c r="AR6508" s="108"/>
    </row>
    <row r="6509" spans="41:44" ht="15" customHeight="1">
      <c r="AO6509" s="108"/>
      <c r="AR6509" s="108"/>
    </row>
    <row r="6510" spans="41:44" ht="15" customHeight="1">
      <c r="AO6510" s="109"/>
      <c r="AR6510" s="109"/>
    </row>
    <row r="6511" spans="41:44" ht="15" customHeight="1">
      <c r="AO6511" s="104"/>
      <c r="AR6511" s="104"/>
    </row>
    <row r="6512" spans="41:44" ht="15" customHeight="1">
      <c r="AO6512" s="106"/>
      <c r="AR6512" s="106"/>
    </row>
    <row r="6513" spans="41:44" ht="15" customHeight="1">
      <c r="AO6513" s="106"/>
      <c r="AR6513" s="106"/>
    </row>
    <row r="6514" spans="41:44" ht="15" customHeight="1">
      <c r="AO6514" s="106"/>
      <c r="AR6514" s="106"/>
    </row>
    <row r="6515" spans="41:44" ht="15" customHeight="1">
      <c r="AO6515" s="106"/>
      <c r="AR6515" s="106"/>
    </row>
    <row r="6516" spans="41:44" ht="15" customHeight="1">
      <c r="AO6516" s="106"/>
      <c r="AR6516" s="106"/>
    </row>
    <row r="6517" spans="41:44" ht="15" customHeight="1">
      <c r="AO6517" s="106"/>
      <c r="AR6517" s="106"/>
    </row>
    <row r="6518" spans="41:44" ht="15" customHeight="1">
      <c r="AO6518" s="106"/>
      <c r="AR6518" s="106"/>
    </row>
    <row r="6519" spans="41:44" ht="15" customHeight="1">
      <c r="AO6519" s="108"/>
      <c r="AR6519" s="108"/>
    </row>
    <row r="6520" spans="41:44" ht="15" customHeight="1">
      <c r="AO6520" s="108"/>
      <c r="AR6520" s="108"/>
    </row>
    <row r="6521" spans="41:44" ht="15" customHeight="1">
      <c r="AO6521" s="108"/>
      <c r="AR6521" s="108"/>
    </row>
    <row r="6522" spans="41:44" ht="15" customHeight="1">
      <c r="AO6522" s="108"/>
      <c r="AR6522" s="108"/>
    </row>
    <row r="6523" spans="41:44" ht="15" customHeight="1">
      <c r="AO6523" s="108"/>
      <c r="AR6523" s="108"/>
    </row>
    <row r="6524" spans="41:44" ht="15" customHeight="1">
      <c r="AO6524" s="109"/>
      <c r="AR6524" s="109"/>
    </row>
    <row r="6525" spans="41:44" ht="15" customHeight="1">
      <c r="AO6525" s="104"/>
      <c r="AR6525" s="104"/>
    </row>
    <row r="6526" spans="41:44" ht="15" customHeight="1">
      <c r="AO6526" s="106"/>
      <c r="AR6526" s="106"/>
    </row>
    <row r="6527" spans="41:44" ht="15" customHeight="1">
      <c r="AO6527" s="106"/>
      <c r="AR6527" s="106"/>
    </row>
    <row r="6528" spans="41:44" ht="15" customHeight="1">
      <c r="AO6528" s="106"/>
      <c r="AR6528" s="106"/>
    </row>
    <row r="6529" spans="41:44" ht="15" customHeight="1">
      <c r="AO6529" s="106"/>
      <c r="AR6529" s="106"/>
    </row>
    <row r="6530" spans="41:44" ht="15" customHeight="1">
      <c r="AO6530" s="106"/>
      <c r="AR6530" s="106"/>
    </row>
    <row r="6531" spans="41:44" ht="15" customHeight="1">
      <c r="AO6531" s="106"/>
      <c r="AR6531" s="106"/>
    </row>
    <row r="6532" spans="41:44" ht="15" customHeight="1">
      <c r="AO6532" s="106"/>
      <c r="AR6532" s="106"/>
    </row>
    <row r="6533" spans="41:44" ht="15" customHeight="1">
      <c r="AO6533" s="108"/>
      <c r="AR6533" s="108"/>
    </row>
    <row r="6534" spans="41:44" ht="15" customHeight="1">
      <c r="AO6534" s="108"/>
      <c r="AR6534" s="108"/>
    </row>
    <row r="6535" spans="41:44" ht="15" customHeight="1">
      <c r="AO6535" s="108"/>
      <c r="AR6535" s="108"/>
    </row>
    <row r="6536" spans="41:44" ht="15" customHeight="1">
      <c r="AO6536" s="108"/>
      <c r="AR6536" s="108"/>
    </row>
    <row r="6537" spans="41:44" ht="15" customHeight="1">
      <c r="AO6537" s="108"/>
      <c r="AR6537" s="108"/>
    </row>
    <row r="6538" spans="41:44" ht="15" customHeight="1">
      <c r="AO6538" s="109"/>
      <c r="AR6538" s="109"/>
    </row>
    <row r="6539" spans="41:44" ht="15" customHeight="1">
      <c r="AO6539" s="104"/>
      <c r="AR6539" s="104"/>
    </row>
    <row r="6540" spans="41:44" ht="15" customHeight="1">
      <c r="AO6540" s="106"/>
      <c r="AR6540" s="106"/>
    </row>
    <row r="6541" spans="41:44" ht="15" customHeight="1">
      <c r="AO6541" s="106"/>
      <c r="AR6541" s="106"/>
    </row>
    <row r="6542" spans="41:44" ht="15" customHeight="1">
      <c r="AO6542" s="106"/>
      <c r="AR6542" s="106"/>
    </row>
    <row r="6543" spans="41:44" ht="15" customHeight="1">
      <c r="AO6543" s="106"/>
      <c r="AR6543" s="106"/>
    </row>
    <row r="6544" spans="41:44" ht="15" customHeight="1">
      <c r="AO6544" s="106"/>
      <c r="AR6544" s="106"/>
    </row>
    <row r="6545" spans="41:44" ht="15" customHeight="1">
      <c r="AO6545" s="106"/>
      <c r="AR6545" s="106"/>
    </row>
    <row r="6546" spans="41:44" ht="15" customHeight="1">
      <c r="AO6546" s="106"/>
      <c r="AR6546" s="106"/>
    </row>
    <row r="6547" spans="41:44" ht="15" customHeight="1">
      <c r="AO6547" s="108"/>
      <c r="AR6547" s="108"/>
    </row>
    <row r="6548" spans="41:44" ht="15" customHeight="1">
      <c r="AO6548" s="108"/>
      <c r="AR6548" s="108"/>
    </row>
    <row r="6549" spans="41:44" ht="15" customHeight="1">
      <c r="AO6549" s="108"/>
      <c r="AR6549" s="108"/>
    </row>
    <row r="6550" spans="41:44" ht="15" customHeight="1">
      <c r="AO6550" s="108"/>
      <c r="AR6550" s="108"/>
    </row>
    <row r="6551" spans="41:44" ht="15" customHeight="1">
      <c r="AO6551" s="108"/>
      <c r="AR6551" s="108"/>
    </row>
    <row r="6552" spans="41:44" ht="15" customHeight="1">
      <c r="AO6552" s="109"/>
      <c r="AR6552" s="109"/>
    </row>
    <row r="6553" spans="41:44" ht="15" customHeight="1">
      <c r="AO6553" s="104"/>
      <c r="AR6553" s="104"/>
    </row>
    <row r="6554" spans="41:44" ht="15" customHeight="1">
      <c r="AO6554" s="106"/>
      <c r="AR6554" s="106"/>
    </row>
    <row r="6555" spans="41:44" ht="15" customHeight="1">
      <c r="AO6555" s="106"/>
      <c r="AR6555" s="106"/>
    </row>
    <row r="6556" spans="41:44" ht="15" customHeight="1">
      <c r="AO6556" s="106"/>
      <c r="AR6556" s="106"/>
    </row>
    <row r="6557" spans="41:44" ht="15" customHeight="1">
      <c r="AO6557" s="106"/>
      <c r="AR6557" s="106"/>
    </row>
    <row r="6558" spans="41:44" ht="15" customHeight="1">
      <c r="AO6558" s="106"/>
      <c r="AR6558" s="106"/>
    </row>
    <row r="6559" spans="41:44" ht="15" customHeight="1">
      <c r="AO6559" s="106"/>
      <c r="AR6559" s="106"/>
    </row>
    <row r="6560" spans="41:44" ht="15" customHeight="1">
      <c r="AO6560" s="106"/>
      <c r="AR6560" s="106"/>
    </row>
    <row r="6561" spans="41:44" ht="15" customHeight="1">
      <c r="AO6561" s="108"/>
      <c r="AR6561" s="108"/>
    </row>
    <row r="6562" spans="41:44" ht="15" customHeight="1">
      <c r="AO6562" s="108"/>
      <c r="AR6562" s="108"/>
    </row>
    <row r="6563" spans="41:44" ht="15" customHeight="1">
      <c r="AO6563" s="108"/>
      <c r="AR6563" s="108"/>
    </row>
    <row r="6564" spans="41:44" ht="15" customHeight="1">
      <c r="AO6564" s="108"/>
      <c r="AR6564" s="108"/>
    </row>
    <row r="6565" spans="41:44" ht="15" customHeight="1">
      <c r="AO6565" s="108"/>
      <c r="AR6565" s="108"/>
    </row>
    <row r="6566" spans="41:44" ht="15" customHeight="1">
      <c r="AO6566" s="109"/>
      <c r="AR6566" s="109"/>
    </row>
    <row r="6567" spans="41:44" ht="15" customHeight="1">
      <c r="AO6567" s="104"/>
      <c r="AR6567" s="104"/>
    </row>
    <row r="6568" spans="41:44" ht="15" customHeight="1">
      <c r="AO6568" s="106"/>
      <c r="AR6568" s="106"/>
    </row>
    <row r="6569" spans="41:44" ht="15" customHeight="1">
      <c r="AO6569" s="106"/>
      <c r="AR6569" s="106"/>
    </row>
    <row r="6570" spans="41:44" ht="15" customHeight="1">
      <c r="AO6570" s="106"/>
      <c r="AR6570" s="106"/>
    </row>
    <row r="6571" spans="41:44" ht="15" customHeight="1">
      <c r="AO6571" s="106"/>
      <c r="AR6571" s="106"/>
    </row>
    <row r="6572" spans="41:44" ht="15" customHeight="1">
      <c r="AO6572" s="106"/>
      <c r="AR6572" s="106"/>
    </row>
    <row r="6573" spans="41:44" ht="15" customHeight="1">
      <c r="AO6573" s="106"/>
      <c r="AR6573" s="106"/>
    </row>
    <row r="6574" spans="41:44" ht="15" customHeight="1">
      <c r="AO6574" s="106"/>
      <c r="AR6574" s="106"/>
    </row>
    <row r="6575" spans="41:44" ht="15" customHeight="1">
      <c r="AO6575" s="108"/>
      <c r="AR6575" s="108"/>
    </row>
    <row r="6576" spans="41:44" ht="15" customHeight="1">
      <c r="AO6576" s="108"/>
      <c r="AR6576" s="108"/>
    </row>
    <row r="6577" spans="41:44" ht="15" customHeight="1">
      <c r="AO6577" s="108"/>
      <c r="AR6577" s="108"/>
    </row>
    <row r="6578" spans="41:44" ht="15" customHeight="1">
      <c r="AO6578" s="108"/>
      <c r="AR6578" s="108"/>
    </row>
    <row r="6579" spans="41:44" ht="15" customHeight="1">
      <c r="AO6579" s="108"/>
      <c r="AR6579" s="108"/>
    </row>
    <row r="6580" spans="41:44" ht="15" customHeight="1">
      <c r="AO6580" s="109"/>
      <c r="AR6580" s="109"/>
    </row>
    <row r="6581" spans="41:44" ht="15" customHeight="1">
      <c r="AO6581" s="104"/>
      <c r="AR6581" s="104"/>
    </row>
    <row r="6582" spans="41:44" ht="15" customHeight="1">
      <c r="AO6582" s="106"/>
      <c r="AR6582" s="106"/>
    </row>
    <row r="6583" spans="41:44" ht="15" customHeight="1">
      <c r="AO6583" s="106"/>
      <c r="AR6583" s="106"/>
    </row>
    <row r="6584" spans="41:44" ht="15" customHeight="1">
      <c r="AO6584" s="106"/>
      <c r="AR6584" s="106"/>
    </row>
    <row r="6585" spans="41:44" ht="15" customHeight="1">
      <c r="AO6585" s="106"/>
      <c r="AR6585" s="106"/>
    </row>
    <row r="6586" spans="41:44" ht="15" customHeight="1">
      <c r="AO6586" s="106"/>
      <c r="AR6586" s="106"/>
    </row>
    <row r="6587" spans="41:44" ht="15" customHeight="1">
      <c r="AO6587" s="106"/>
      <c r="AR6587" s="106"/>
    </row>
    <row r="6588" spans="41:44" ht="15" customHeight="1">
      <c r="AO6588" s="106"/>
      <c r="AR6588" s="106"/>
    </row>
    <row r="6589" spans="41:44" ht="15" customHeight="1">
      <c r="AO6589" s="108"/>
      <c r="AR6589" s="108"/>
    </row>
    <row r="6590" spans="41:44" ht="15" customHeight="1">
      <c r="AO6590" s="108"/>
      <c r="AR6590" s="108"/>
    </row>
    <row r="6591" spans="41:44" ht="15" customHeight="1">
      <c r="AO6591" s="108"/>
      <c r="AR6591" s="108"/>
    </row>
    <row r="6592" spans="41:44" ht="15" customHeight="1">
      <c r="AO6592" s="108"/>
      <c r="AR6592" s="108"/>
    </row>
    <row r="6593" spans="41:44" ht="15" customHeight="1">
      <c r="AO6593" s="108"/>
      <c r="AR6593" s="108"/>
    </row>
    <row r="6594" spans="41:44" ht="15" customHeight="1">
      <c r="AO6594" s="109"/>
      <c r="AR6594" s="109"/>
    </row>
    <row r="6595" spans="41:44" ht="15" customHeight="1">
      <c r="AO6595" s="104"/>
      <c r="AR6595" s="104"/>
    </row>
    <row r="6596" spans="41:44" ht="15" customHeight="1">
      <c r="AO6596" s="106"/>
      <c r="AR6596" s="106"/>
    </row>
    <row r="6597" spans="41:44" ht="15" customHeight="1">
      <c r="AO6597" s="106"/>
      <c r="AR6597" s="106"/>
    </row>
    <row r="6598" spans="41:44" ht="15" customHeight="1">
      <c r="AO6598" s="106"/>
      <c r="AR6598" s="106"/>
    </row>
    <row r="6599" spans="41:44" ht="15" customHeight="1">
      <c r="AO6599" s="106"/>
      <c r="AR6599" s="106"/>
    </row>
    <row r="6600" spans="41:44" ht="15" customHeight="1">
      <c r="AO6600" s="106"/>
      <c r="AR6600" s="106"/>
    </row>
    <row r="6601" spans="41:44" ht="15" customHeight="1">
      <c r="AO6601" s="106"/>
      <c r="AR6601" s="106"/>
    </row>
    <row r="6602" spans="41:44" ht="15" customHeight="1">
      <c r="AO6602" s="106"/>
      <c r="AR6602" s="106"/>
    </row>
    <row r="6603" spans="41:44" ht="15" customHeight="1">
      <c r="AO6603" s="108"/>
      <c r="AR6603" s="108"/>
    </row>
    <row r="6604" spans="41:44" ht="15" customHeight="1">
      <c r="AO6604" s="108"/>
      <c r="AR6604" s="108"/>
    </row>
    <row r="6605" spans="41:44" ht="15" customHeight="1">
      <c r="AO6605" s="108"/>
      <c r="AR6605" s="108"/>
    </row>
    <row r="6606" spans="41:44" ht="15" customHeight="1">
      <c r="AO6606" s="108"/>
      <c r="AR6606" s="108"/>
    </row>
    <row r="6607" spans="41:44" ht="15" customHeight="1">
      <c r="AO6607" s="108"/>
      <c r="AR6607" s="108"/>
    </row>
    <row r="6608" spans="41:44" ht="15" customHeight="1">
      <c r="AO6608" s="109"/>
      <c r="AR6608" s="109"/>
    </row>
    <row r="6609" spans="41:44" ht="15" customHeight="1">
      <c r="AO6609" s="104"/>
      <c r="AR6609" s="104"/>
    </row>
    <row r="6610" spans="41:44" ht="15" customHeight="1">
      <c r="AO6610" s="106"/>
      <c r="AR6610" s="106"/>
    </row>
    <row r="6611" spans="41:44" ht="15" customHeight="1">
      <c r="AO6611" s="106"/>
      <c r="AR6611" s="106"/>
    </row>
    <row r="6612" spans="41:44" ht="15" customHeight="1">
      <c r="AO6612" s="106"/>
      <c r="AR6612" s="106"/>
    </row>
    <row r="6613" spans="41:44" ht="15" customHeight="1">
      <c r="AO6613" s="106"/>
      <c r="AR6613" s="106"/>
    </row>
    <row r="6614" spans="41:44" ht="15" customHeight="1">
      <c r="AO6614" s="106"/>
      <c r="AR6614" s="106"/>
    </row>
    <row r="6615" spans="41:44" ht="15" customHeight="1">
      <c r="AO6615" s="106"/>
      <c r="AR6615" s="106"/>
    </row>
    <row r="6616" spans="41:44" ht="15" customHeight="1">
      <c r="AO6616" s="106"/>
      <c r="AR6616" s="106"/>
    </row>
    <row r="6617" spans="41:44" ht="15" customHeight="1">
      <c r="AO6617" s="108"/>
      <c r="AR6617" s="108"/>
    </row>
    <row r="6618" spans="41:44" ht="15" customHeight="1">
      <c r="AO6618" s="108"/>
      <c r="AR6618" s="108"/>
    </row>
    <row r="6619" spans="41:44" ht="15" customHeight="1">
      <c r="AO6619" s="108"/>
      <c r="AR6619" s="108"/>
    </row>
    <row r="6620" spans="41:44" ht="15" customHeight="1">
      <c r="AO6620" s="108"/>
      <c r="AR6620" s="108"/>
    </row>
    <row r="6621" spans="41:44" ht="15" customHeight="1">
      <c r="AO6621" s="108"/>
      <c r="AR6621" s="108"/>
    </row>
    <row r="6622" spans="41:44" ht="15" customHeight="1">
      <c r="AO6622" s="109"/>
      <c r="AR6622" s="109"/>
    </row>
    <row r="6623" spans="41:44" ht="15" customHeight="1">
      <c r="AO6623" s="104"/>
      <c r="AR6623" s="104"/>
    </row>
    <row r="6624" spans="41:44" ht="15" customHeight="1">
      <c r="AO6624" s="106"/>
      <c r="AR6624" s="106"/>
    </row>
    <row r="6625" spans="41:44" ht="15" customHeight="1">
      <c r="AO6625" s="106"/>
      <c r="AR6625" s="106"/>
    </row>
    <row r="6626" spans="41:44" ht="15" customHeight="1">
      <c r="AO6626" s="106"/>
      <c r="AR6626" s="106"/>
    </row>
    <row r="6627" spans="41:44" ht="15" customHeight="1">
      <c r="AO6627" s="106"/>
      <c r="AR6627" s="106"/>
    </row>
    <row r="6628" spans="41:44" ht="15" customHeight="1">
      <c r="AO6628" s="106"/>
      <c r="AR6628" s="106"/>
    </row>
    <row r="6629" spans="41:44" ht="15" customHeight="1">
      <c r="AO6629" s="106"/>
      <c r="AR6629" s="106"/>
    </row>
    <row r="6630" spans="41:44" ht="15" customHeight="1">
      <c r="AO6630" s="106"/>
      <c r="AR6630" s="106"/>
    </row>
    <row r="6631" spans="41:44" ht="15" customHeight="1">
      <c r="AO6631" s="108"/>
      <c r="AR6631" s="108"/>
    </row>
    <row r="6632" spans="41:44" ht="15" customHeight="1">
      <c r="AO6632" s="108"/>
      <c r="AR6632" s="108"/>
    </row>
    <row r="6633" spans="41:44" ht="15" customHeight="1">
      <c r="AO6633" s="108"/>
      <c r="AR6633" s="108"/>
    </row>
    <row r="6634" spans="41:44" ht="15" customHeight="1">
      <c r="AO6634" s="108"/>
      <c r="AR6634" s="108"/>
    </row>
    <row r="6635" spans="41:44" ht="15" customHeight="1">
      <c r="AO6635" s="108"/>
      <c r="AR6635" s="108"/>
    </row>
    <row r="6636" spans="41:44" ht="15" customHeight="1">
      <c r="AO6636" s="109"/>
      <c r="AR6636" s="109"/>
    </row>
    <row r="6637" spans="41:44" ht="15" customHeight="1">
      <c r="AO6637" s="104"/>
      <c r="AR6637" s="104"/>
    </row>
    <row r="6638" spans="41:44" ht="15" customHeight="1">
      <c r="AO6638" s="106"/>
      <c r="AR6638" s="106"/>
    </row>
    <row r="6639" spans="41:44" ht="15" customHeight="1">
      <c r="AO6639" s="106"/>
      <c r="AR6639" s="106"/>
    </row>
    <row r="6640" spans="41:44" ht="15" customHeight="1">
      <c r="AO6640" s="106"/>
      <c r="AR6640" s="106"/>
    </row>
    <row r="6641" spans="41:44" ht="15" customHeight="1">
      <c r="AO6641" s="106"/>
      <c r="AR6641" s="106"/>
    </row>
    <row r="6642" spans="41:44" ht="15" customHeight="1">
      <c r="AO6642" s="106"/>
      <c r="AR6642" s="106"/>
    </row>
    <row r="6643" spans="41:44" ht="15" customHeight="1">
      <c r="AO6643" s="106"/>
      <c r="AR6643" s="106"/>
    </row>
    <row r="6644" spans="41:44" ht="15" customHeight="1">
      <c r="AO6644" s="106"/>
      <c r="AR6644" s="106"/>
    </row>
    <row r="6645" spans="41:44" ht="15" customHeight="1">
      <c r="AO6645" s="108"/>
      <c r="AR6645" s="108"/>
    </row>
    <row r="6646" spans="41:44" ht="15" customHeight="1">
      <c r="AO6646" s="108"/>
      <c r="AR6646" s="108"/>
    </row>
    <row r="6647" spans="41:44" ht="15" customHeight="1">
      <c r="AO6647" s="108"/>
      <c r="AR6647" s="108"/>
    </row>
    <row r="6648" spans="41:44" ht="15" customHeight="1">
      <c r="AO6648" s="108"/>
      <c r="AR6648" s="108"/>
    </row>
    <row r="6649" spans="41:44" ht="15" customHeight="1">
      <c r="AO6649" s="108"/>
      <c r="AR6649" s="108"/>
    </row>
    <row r="6650" spans="41:44" ht="15" customHeight="1">
      <c r="AO6650" s="109"/>
      <c r="AR6650" s="109"/>
    </row>
    <row r="6651" spans="41:44" ht="15" customHeight="1">
      <c r="AO6651" s="104"/>
      <c r="AR6651" s="104"/>
    </row>
    <row r="6652" spans="41:44" ht="15" customHeight="1">
      <c r="AO6652" s="106"/>
      <c r="AR6652" s="106"/>
    </row>
    <row r="6653" spans="41:44" ht="15" customHeight="1">
      <c r="AO6653" s="106"/>
      <c r="AR6653" s="106"/>
    </row>
    <row r="6654" spans="41:44" ht="15" customHeight="1">
      <c r="AO6654" s="106"/>
      <c r="AR6654" s="106"/>
    </row>
    <row r="6655" spans="41:44" ht="15" customHeight="1">
      <c r="AO6655" s="106"/>
      <c r="AR6655" s="106"/>
    </row>
    <row r="6656" spans="41:44" ht="15" customHeight="1">
      <c r="AO6656" s="106"/>
      <c r="AR6656" s="106"/>
    </row>
    <row r="6657" spans="41:44" ht="15" customHeight="1">
      <c r="AO6657" s="106"/>
      <c r="AR6657" s="106"/>
    </row>
    <row r="6658" spans="41:44" ht="15" customHeight="1">
      <c r="AO6658" s="106"/>
      <c r="AR6658" s="106"/>
    </row>
    <row r="6659" spans="41:44" ht="15" customHeight="1">
      <c r="AO6659" s="108"/>
      <c r="AR6659" s="108"/>
    </row>
    <row r="6660" spans="41:44" ht="15" customHeight="1">
      <c r="AO6660" s="108"/>
      <c r="AR6660" s="108"/>
    </row>
    <row r="6661" spans="41:44" ht="15" customHeight="1">
      <c r="AO6661" s="108"/>
      <c r="AR6661" s="108"/>
    </row>
    <row r="6662" spans="41:44" ht="15" customHeight="1">
      <c r="AO6662" s="108"/>
      <c r="AR6662" s="108"/>
    </row>
    <row r="6663" spans="41:44" ht="15" customHeight="1">
      <c r="AO6663" s="108"/>
      <c r="AR6663" s="108"/>
    </row>
    <row r="6664" spans="41:44" ht="15" customHeight="1">
      <c r="AO6664" s="109"/>
      <c r="AR6664" s="109"/>
    </row>
    <row r="6665" spans="41:44" ht="15" customHeight="1">
      <c r="AO6665" s="104"/>
      <c r="AR6665" s="104"/>
    </row>
    <row r="6666" spans="41:44" ht="15" customHeight="1">
      <c r="AO6666" s="106"/>
      <c r="AR6666" s="106"/>
    </row>
    <row r="6667" spans="41:44" ht="15" customHeight="1">
      <c r="AO6667" s="106"/>
      <c r="AR6667" s="106"/>
    </row>
    <row r="6668" spans="41:44" ht="15" customHeight="1">
      <c r="AO6668" s="106"/>
      <c r="AR6668" s="106"/>
    </row>
    <row r="6669" spans="41:44" ht="15" customHeight="1">
      <c r="AO6669" s="106"/>
      <c r="AR6669" s="106"/>
    </row>
    <row r="6670" spans="41:44" ht="15" customHeight="1">
      <c r="AO6670" s="106"/>
      <c r="AR6670" s="106"/>
    </row>
    <row r="6671" spans="41:44" ht="15" customHeight="1">
      <c r="AO6671" s="106"/>
      <c r="AR6671" s="106"/>
    </row>
    <row r="6672" spans="41:44" ht="15" customHeight="1">
      <c r="AO6672" s="106"/>
      <c r="AR6672" s="106"/>
    </row>
    <row r="6673" spans="41:44" ht="15" customHeight="1">
      <c r="AO6673" s="108"/>
      <c r="AR6673" s="108"/>
    </row>
    <row r="6674" spans="41:44" ht="15" customHeight="1">
      <c r="AO6674" s="108"/>
      <c r="AR6674" s="108"/>
    </row>
    <row r="6675" spans="41:44" ht="15" customHeight="1">
      <c r="AO6675" s="108"/>
      <c r="AR6675" s="108"/>
    </row>
    <row r="6676" spans="41:44" ht="15" customHeight="1">
      <c r="AO6676" s="108"/>
      <c r="AR6676" s="108"/>
    </row>
    <row r="6677" spans="41:44" ht="15" customHeight="1">
      <c r="AO6677" s="108"/>
      <c r="AR6677" s="108"/>
    </row>
    <row r="6678" spans="41:44" ht="15" customHeight="1">
      <c r="AO6678" s="109"/>
      <c r="AR6678" s="109"/>
    </row>
    <row r="6679" spans="41:44" ht="15" customHeight="1">
      <c r="AO6679" s="104"/>
      <c r="AR6679" s="104"/>
    </row>
    <row r="6680" spans="41:44" ht="15" customHeight="1">
      <c r="AO6680" s="106"/>
      <c r="AR6680" s="106"/>
    </row>
    <row r="6681" spans="41:44" ht="15" customHeight="1">
      <c r="AO6681" s="106"/>
      <c r="AR6681" s="106"/>
    </row>
    <row r="6682" spans="41:44" ht="15" customHeight="1">
      <c r="AO6682" s="106"/>
      <c r="AR6682" s="106"/>
    </row>
    <row r="6683" spans="41:44" ht="15" customHeight="1">
      <c r="AO6683" s="106"/>
      <c r="AR6683" s="106"/>
    </row>
    <row r="6684" spans="41:44" ht="15" customHeight="1">
      <c r="AO6684" s="106"/>
      <c r="AR6684" s="106"/>
    </row>
    <row r="6685" spans="41:44" ht="15" customHeight="1">
      <c r="AO6685" s="106"/>
      <c r="AR6685" s="106"/>
    </row>
    <row r="6686" spans="41:44" ht="15" customHeight="1">
      <c r="AO6686" s="106"/>
      <c r="AR6686" s="106"/>
    </row>
    <row r="6687" spans="41:44" ht="15" customHeight="1">
      <c r="AO6687" s="108"/>
      <c r="AR6687" s="108"/>
    </row>
    <row r="6688" spans="41:44" ht="15" customHeight="1">
      <c r="AO6688" s="108"/>
      <c r="AR6688" s="108"/>
    </row>
    <row r="6689" spans="41:44" ht="15" customHeight="1">
      <c r="AO6689" s="108"/>
      <c r="AR6689" s="108"/>
    </row>
    <row r="6690" spans="41:44" ht="15" customHeight="1">
      <c r="AO6690" s="108"/>
      <c r="AR6690" s="108"/>
    </row>
    <row r="6691" spans="41:44" ht="15" customHeight="1">
      <c r="AO6691" s="108"/>
      <c r="AR6691" s="108"/>
    </row>
    <row r="6692" spans="41:44" ht="15" customHeight="1">
      <c r="AO6692" s="109"/>
      <c r="AR6692" s="109"/>
    </row>
    <row r="6693" spans="41:44" ht="15" customHeight="1">
      <c r="AO6693" s="104"/>
      <c r="AR6693" s="104"/>
    </row>
    <row r="6694" spans="41:44" ht="15" customHeight="1">
      <c r="AO6694" s="106"/>
      <c r="AR6694" s="106"/>
    </row>
    <row r="6695" spans="41:44" ht="15" customHeight="1">
      <c r="AO6695" s="106"/>
      <c r="AR6695" s="106"/>
    </row>
    <row r="6696" spans="41:44" ht="15" customHeight="1">
      <c r="AO6696" s="106"/>
      <c r="AR6696" s="106"/>
    </row>
    <row r="6697" spans="41:44" ht="15" customHeight="1">
      <c r="AO6697" s="106"/>
      <c r="AR6697" s="106"/>
    </row>
    <row r="6698" spans="41:44" ht="15" customHeight="1">
      <c r="AO6698" s="106"/>
      <c r="AR6698" s="106"/>
    </row>
    <row r="6699" spans="41:44" ht="15" customHeight="1">
      <c r="AO6699" s="106"/>
      <c r="AR6699" s="106"/>
    </row>
    <row r="6700" spans="41:44" ht="15" customHeight="1">
      <c r="AO6700" s="106"/>
      <c r="AR6700" s="106"/>
    </row>
    <row r="6701" spans="41:44" ht="15" customHeight="1">
      <c r="AO6701" s="108"/>
      <c r="AR6701" s="108"/>
    </row>
    <row r="6702" spans="41:44" ht="15" customHeight="1">
      <c r="AO6702" s="108"/>
      <c r="AR6702" s="108"/>
    </row>
    <row r="6703" spans="41:44" ht="15" customHeight="1">
      <c r="AO6703" s="108"/>
      <c r="AR6703" s="108"/>
    </row>
    <row r="6704" spans="41:44" ht="15" customHeight="1">
      <c r="AO6704" s="108"/>
      <c r="AR6704" s="108"/>
    </row>
    <row r="6705" spans="41:44" ht="15" customHeight="1">
      <c r="AO6705" s="108"/>
      <c r="AR6705" s="108"/>
    </row>
    <row r="6706" spans="41:44" ht="15" customHeight="1">
      <c r="AO6706" s="109"/>
      <c r="AR6706" s="109"/>
    </row>
    <row r="6707" spans="41:44" ht="15" customHeight="1">
      <c r="AO6707" s="104"/>
      <c r="AR6707" s="104"/>
    </row>
    <row r="6708" spans="41:44" ht="15" customHeight="1">
      <c r="AO6708" s="106"/>
      <c r="AR6708" s="106"/>
    </row>
    <row r="6709" spans="41:44" ht="15" customHeight="1">
      <c r="AO6709" s="106"/>
      <c r="AR6709" s="106"/>
    </row>
    <row r="6710" spans="41:44" ht="15" customHeight="1">
      <c r="AO6710" s="106"/>
      <c r="AR6710" s="106"/>
    </row>
    <row r="6711" spans="41:44" ht="15" customHeight="1">
      <c r="AO6711" s="106"/>
      <c r="AR6711" s="106"/>
    </row>
    <row r="6712" spans="41:44" ht="15" customHeight="1">
      <c r="AO6712" s="106"/>
      <c r="AR6712" s="106"/>
    </row>
    <row r="6713" spans="41:44" ht="15" customHeight="1">
      <c r="AO6713" s="106"/>
      <c r="AR6713" s="106"/>
    </row>
    <row r="6714" spans="41:44" ht="15" customHeight="1">
      <c r="AO6714" s="106"/>
      <c r="AR6714" s="106"/>
    </row>
    <row r="6715" spans="41:44" ht="15" customHeight="1">
      <c r="AO6715" s="108"/>
      <c r="AR6715" s="108"/>
    </row>
    <row r="6716" spans="41:44" ht="15" customHeight="1">
      <c r="AO6716" s="108"/>
      <c r="AR6716" s="108"/>
    </row>
    <row r="6717" spans="41:44" ht="15" customHeight="1">
      <c r="AO6717" s="108"/>
      <c r="AR6717" s="108"/>
    </row>
    <row r="6718" spans="41:44" ht="15" customHeight="1">
      <c r="AO6718" s="108"/>
      <c r="AR6718" s="108"/>
    </row>
    <row r="6719" spans="41:44" ht="15" customHeight="1">
      <c r="AO6719" s="108"/>
      <c r="AR6719" s="108"/>
    </row>
    <row r="6720" spans="41:44" ht="15" customHeight="1">
      <c r="AO6720" s="109"/>
      <c r="AR6720" s="109"/>
    </row>
    <row r="6721" spans="41:44" ht="15" customHeight="1">
      <c r="AO6721" s="104"/>
      <c r="AR6721" s="104"/>
    </row>
    <row r="6722" spans="41:44" ht="15" customHeight="1">
      <c r="AO6722" s="106"/>
      <c r="AR6722" s="106"/>
    </row>
    <row r="6723" spans="41:44" ht="15" customHeight="1">
      <c r="AO6723" s="106"/>
      <c r="AR6723" s="106"/>
    </row>
    <row r="6724" spans="41:44" ht="15" customHeight="1">
      <c r="AO6724" s="106"/>
      <c r="AR6724" s="106"/>
    </row>
    <row r="6725" spans="41:44" ht="15" customHeight="1">
      <c r="AO6725" s="106"/>
      <c r="AR6725" s="106"/>
    </row>
    <row r="6726" spans="41:44" ht="15" customHeight="1">
      <c r="AO6726" s="106"/>
      <c r="AR6726" s="106"/>
    </row>
    <row r="6727" spans="41:44" ht="15" customHeight="1">
      <c r="AO6727" s="106"/>
      <c r="AR6727" s="106"/>
    </row>
    <row r="6728" spans="41:44" ht="15" customHeight="1">
      <c r="AO6728" s="106"/>
      <c r="AR6728" s="106"/>
    </row>
    <row r="6729" spans="41:44" ht="15" customHeight="1">
      <c r="AO6729" s="108"/>
      <c r="AR6729" s="108"/>
    </row>
    <row r="6730" spans="41:44" ht="15" customHeight="1">
      <c r="AO6730" s="108"/>
      <c r="AR6730" s="108"/>
    </row>
    <row r="6731" spans="41:44" ht="15" customHeight="1">
      <c r="AO6731" s="108"/>
      <c r="AR6731" s="108"/>
    </row>
    <row r="6732" spans="41:44" ht="15" customHeight="1">
      <c r="AO6732" s="108"/>
      <c r="AR6732" s="108"/>
    </row>
    <row r="6733" spans="41:44" ht="15" customHeight="1">
      <c r="AO6733" s="108"/>
      <c r="AR6733" s="108"/>
    </row>
    <row r="6734" spans="41:44" ht="15" customHeight="1">
      <c r="AO6734" s="109"/>
      <c r="AR6734" s="109"/>
    </row>
    <row r="6735" spans="41:44" ht="15" customHeight="1">
      <c r="AO6735" s="104"/>
      <c r="AR6735" s="104"/>
    </row>
    <row r="6736" spans="41:44" ht="15" customHeight="1">
      <c r="AO6736" s="106"/>
      <c r="AR6736" s="106"/>
    </row>
    <row r="6737" spans="41:44" ht="15" customHeight="1">
      <c r="AO6737" s="106"/>
      <c r="AR6737" s="106"/>
    </row>
    <row r="6738" spans="41:44" ht="15" customHeight="1">
      <c r="AO6738" s="106"/>
      <c r="AR6738" s="106"/>
    </row>
    <row r="6739" spans="41:44" ht="15" customHeight="1">
      <c r="AO6739" s="106"/>
      <c r="AR6739" s="106"/>
    </row>
    <row r="6740" spans="41:44" ht="15" customHeight="1">
      <c r="AO6740" s="106"/>
      <c r="AR6740" s="106"/>
    </row>
    <row r="6741" spans="41:44" ht="15" customHeight="1">
      <c r="AO6741" s="106"/>
      <c r="AR6741" s="106"/>
    </row>
    <row r="6742" spans="41:44" ht="15" customHeight="1">
      <c r="AO6742" s="106"/>
      <c r="AR6742" s="106"/>
    </row>
    <row r="6743" spans="41:44" ht="15" customHeight="1">
      <c r="AO6743" s="108"/>
      <c r="AR6743" s="108"/>
    </row>
    <row r="6744" spans="41:44" ht="15" customHeight="1">
      <c r="AO6744" s="108"/>
      <c r="AR6744" s="108"/>
    </row>
    <row r="6745" spans="41:44" ht="15" customHeight="1">
      <c r="AO6745" s="108"/>
      <c r="AR6745" s="108"/>
    </row>
    <row r="6746" spans="41:44" ht="15" customHeight="1">
      <c r="AO6746" s="108"/>
      <c r="AR6746" s="108"/>
    </row>
    <row r="6747" spans="41:44" ht="15" customHeight="1">
      <c r="AO6747" s="108"/>
      <c r="AR6747" s="108"/>
    </row>
    <row r="6748" spans="41:44" ht="15" customHeight="1">
      <c r="AO6748" s="109"/>
      <c r="AR6748" s="109"/>
    </row>
    <row r="6749" spans="41:44" ht="15" customHeight="1">
      <c r="AO6749" s="104"/>
      <c r="AR6749" s="104"/>
    </row>
    <row r="6750" spans="41:44" ht="15" customHeight="1">
      <c r="AO6750" s="106"/>
      <c r="AR6750" s="106"/>
    </row>
    <row r="6751" spans="41:44" ht="15" customHeight="1">
      <c r="AO6751" s="106"/>
      <c r="AR6751" s="106"/>
    </row>
    <row r="6752" spans="41:44" ht="15" customHeight="1">
      <c r="AO6752" s="106"/>
      <c r="AR6752" s="106"/>
    </row>
    <row r="6753" spans="41:44" ht="15" customHeight="1">
      <c r="AO6753" s="106"/>
      <c r="AR6753" s="106"/>
    </row>
    <row r="6754" spans="41:44" ht="15" customHeight="1">
      <c r="AO6754" s="106"/>
      <c r="AR6754" s="106"/>
    </row>
    <row r="6755" spans="41:44" ht="15" customHeight="1">
      <c r="AO6755" s="106"/>
      <c r="AR6755" s="106"/>
    </row>
    <row r="6756" spans="41:44" ht="15" customHeight="1">
      <c r="AO6756" s="106"/>
      <c r="AR6756" s="106"/>
    </row>
    <row r="6757" spans="41:44" ht="15" customHeight="1">
      <c r="AO6757" s="108"/>
      <c r="AR6757" s="108"/>
    </row>
    <row r="6758" spans="41:44" ht="15" customHeight="1">
      <c r="AO6758" s="108"/>
      <c r="AR6758" s="108"/>
    </row>
    <row r="6759" spans="41:44" ht="15" customHeight="1">
      <c r="AO6759" s="108"/>
      <c r="AR6759" s="108"/>
    </row>
    <row r="6760" spans="41:44" ht="15" customHeight="1">
      <c r="AO6760" s="108"/>
      <c r="AR6760" s="108"/>
    </row>
    <row r="6761" spans="41:44" ht="15" customHeight="1">
      <c r="AO6761" s="108"/>
      <c r="AR6761" s="108"/>
    </row>
    <row r="6762" spans="41:44" ht="15" customHeight="1">
      <c r="AO6762" s="109"/>
      <c r="AR6762" s="109"/>
    </row>
    <row r="6763" spans="41:44" ht="15" customHeight="1">
      <c r="AO6763" s="104"/>
      <c r="AR6763" s="104"/>
    </row>
    <row r="6764" spans="41:44" ht="15" customHeight="1">
      <c r="AO6764" s="106"/>
      <c r="AR6764" s="106"/>
    </row>
    <row r="6765" spans="41:44" ht="15" customHeight="1">
      <c r="AO6765" s="106"/>
      <c r="AR6765" s="106"/>
    </row>
    <row r="6766" spans="41:44" ht="15" customHeight="1">
      <c r="AO6766" s="106"/>
      <c r="AR6766" s="106"/>
    </row>
    <row r="6767" spans="41:44" ht="15" customHeight="1">
      <c r="AO6767" s="106"/>
      <c r="AR6767" s="106"/>
    </row>
    <row r="6768" spans="41:44" ht="15" customHeight="1">
      <c r="AO6768" s="106"/>
      <c r="AR6768" s="106"/>
    </row>
    <row r="6769" spans="41:44" ht="15" customHeight="1">
      <c r="AO6769" s="106"/>
      <c r="AR6769" s="106"/>
    </row>
    <row r="6770" spans="41:44" ht="15" customHeight="1">
      <c r="AO6770" s="106"/>
      <c r="AR6770" s="106"/>
    </row>
    <row r="6771" spans="41:44" ht="15" customHeight="1">
      <c r="AO6771" s="108"/>
      <c r="AR6771" s="108"/>
    </row>
    <row r="6772" spans="41:44" ht="15" customHeight="1">
      <c r="AO6772" s="108"/>
      <c r="AR6772" s="108"/>
    </row>
    <row r="6773" spans="41:44" ht="15" customHeight="1">
      <c r="AO6773" s="108"/>
      <c r="AR6773" s="108"/>
    </row>
    <row r="6774" spans="41:44" ht="15" customHeight="1">
      <c r="AO6774" s="108"/>
      <c r="AR6774" s="108"/>
    </row>
    <row r="6775" spans="41:44" ht="15" customHeight="1">
      <c r="AO6775" s="108"/>
      <c r="AR6775" s="108"/>
    </row>
    <row r="6776" spans="41:44" ht="15" customHeight="1">
      <c r="AO6776" s="109"/>
      <c r="AR6776" s="109"/>
    </row>
    <row r="6777" spans="41:44" ht="15" customHeight="1">
      <c r="AO6777" s="104"/>
      <c r="AR6777" s="104"/>
    </row>
    <row r="6778" spans="41:44" ht="15" customHeight="1">
      <c r="AO6778" s="106"/>
      <c r="AR6778" s="106"/>
    </row>
    <row r="6779" spans="41:44" ht="15" customHeight="1">
      <c r="AO6779" s="106"/>
      <c r="AR6779" s="106"/>
    </row>
    <row r="6780" spans="41:44" ht="15" customHeight="1">
      <c r="AO6780" s="106"/>
      <c r="AR6780" s="106"/>
    </row>
    <row r="6781" spans="41:44" ht="15" customHeight="1">
      <c r="AO6781" s="106"/>
      <c r="AR6781" s="106"/>
    </row>
    <row r="6782" spans="41:44" ht="15" customHeight="1">
      <c r="AO6782" s="106"/>
      <c r="AR6782" s="106"/>
    </row>
    <row r="6783" spans="41:44" ht="15" customHeight="1">
      <c r="AO6783" s="106"/>
      <c r="AR6783" s="106"/>
    </row>
    <row r="6784" spans="41:44" ht="15" customHeight="1">
      <c r="AO6784" s="106"/>
      <c r="AR6784" s="106"/>
    </row>
    <row r="6785" spans="41:44" ht="15" customHeight="1">
      <c r="AO6785" s="108"/>
      <c r="AR6785" s="108"/>
    </row>
    <row r="6786" spans="41:44" ht="15" customHeight="1">
      <c r="AO6786" s="108"/>
      <c r="AR6786" s="108"/>
    </row>
    <row r="6787" spans="41:44" ht="15" customHeight="1">
      <c r="AO6787" s="108"/>
      <c r="AR6787" s="108"/>
    </row>
    <row r="6788" spans="41:44" ht="15" customHeight="1">
      <c r="AO6788" s="108"/>
      <c r="AR6788" s="108"/>
    </row>
    <row r="6789" spans="41:44" ht="15" customHeight="1">
      <c r="AO6789" s="108"/>
      <c r="AR6789" s="108"/>
    </row>
    <row r="6790" spans="41:44" ht="15" customHeight="1">
      <c r="AO6790" s="109"/>
      <c r="AR6790" s="109"/>
    </row>
    <row r="6791" spans="41:44" ht="15" customHeight="1">
      <c r="AO6791" s="104"/>
      <c r="AR6791" s="104"/>
    </row>
    <row r="6792" spans="41:44" ht="15" customHeight="1">
      <c r="AO6792" s="106"/>
      <c r="AR6792" s="106"/>
    </row>
    <row r="6793" spans="41:44" ht="15" customHeight="1">
      <c r="AO6793" s="106"/>
      <c r="AR6793" s="106"/>
    </row>
    <row r="6794" spans="41:44" ht="15" customHeight="1">
      <c r="AO6794" s="106"/>
      <c r="AR6794" s="106"/>
    </row>
    <row r="6795" spans="41:44" ht="15" customHeight="1">
      <c r="AO6795" s="106"/>
      <c r="AR6795" s="106"/>
    </row>
    <row r="6796" spans="41:44" ht="15" customHeight="1">
      <c r="AO6796" s="106"/>
      <c r="AR6796" s="106"/>
    </row>
    <row r="6797" spans="41:44" ht="15" customHeight="1">
      <c r="AO6797" s="106"/>
      <c r="AR6797" s="106"/>
    </row>
    <row r="6798" spans="41:44" ht="15" customHeight="1">
      <c r="AO6798" s="106"/>
      <c r="AR6798" s="106"/>
    </row>
    <row r="6799" spans="41:44" ht="15" customHeight="1">
      <c r="AO6799" s="108"/>
      <c r="AR6799" s="108"/>
    </row>
    <row r="6800" spans="41:44" ht="15" customHeight="1">
      <c r="AO6800" s="108"/>
      <c r="AR6800" s="108"/>
    </row>
    <row r="6801" spans="41:44" ht="15" customHeight="1">
      <c r="AO6801" s="108"/>
      <c r="AR6801" s="108"/>
    </row>
    <row r="6802" spans="41:44" ht="15" customHeight="1">
      <c r="AO6802" s="108"/>
      <c r="AR6802" s="108"/>
    </row>
    <row r="6803" spans="41:44" ht="15" customHeight="1">
      <c r="AO6803" s="108"/>
      <c r="AR6803" s="108"/>
    </row>
    <row r="6804" spans="41:44" ht="15" customHeight="1">
      <c r="AO6804" s="109"/>
      <c r="AR6804" s="109"/>
    </row>
    <row r="6805" spans="41:44" ht="15" customHeight="1">
      <c r="AO6805" s="104"/>
      <c r="AR6805" s="104"/>
    </row>
    <row r="6806" spans="41:44" ht="15" customHeight="1">
      <c r="AO6806" s="106"/>
      <c r="AR6806" s="106"/>
    </row>
    <row r="6807" spans="41:44" ht="15" customHeight="1">
      <c r="AO6807" s="106"/>
      <c r="AR6807" s="106"/>
    </row>
    <row r="6808" spans="41:44" ht="15" customHeight="1">
      <c r="AO6808" s="106"/>
      <c r="AR6808" s="106"/>
    </row>
    <row r="6809" spans="41:44" ht="15" customHeight="1">
      <c r="AO6809" s="106"/>
      <c r="AR6809" s="106"/>
    </row>
    <row r="6810" spans="41:44" ht="15" customHeight="1">
      <c r="AO6810" s="106"/>
      <c r="AR6810" s="106"/>
    </row>
    <row r="6811" spans="41:44" ht="15" customHeight="1">
      <c r="AO6811" s="106"/>
      <c r="AR6811" s="106"/>
    </row>
    <row r="6812" spans="41:44" ht="15" customHeight="1">
      <c r="AO6812" s="106"/>
      <c r="AR6812" s="106"/>
    </row>
    <row r="6813" spans="41:44" ht="15" customHeight="1">
      <c r="AO6813" s="108"/>
      <c r="AR6813" s="108"/>
    </row>
    <row r="6814" spans="41:44" ht="15" customHeight="1">
      <c r="AO6814" s="108"/>
      <c r="AR6814" s="108"/>
    </row>
    <row r="6815" spans="41:44" ht="15" customHeight="1">
      <c r="AO6815" s="108"/>
      <c r="AR6815" s="108"/>
    </row>
    <row r="6816" spans="41:44" ht="15" customHeight="1">
      <c r="AO6816" s="108"/>
      <c r="AR6816" s="108"/>
    </row>
    <row r="6817" spans="41:44" ht="15" customHeight="1">
      <c r="AO6817" s="108"/>
      <c r="AR6817" s="108"/>
    </row>
    <row r="6818" spans="41:44" ht="15" customHeight="1">
      <c r="AO6818" s="109"/>
      <c r="AR6818" s="109"/>
    </row>
    <row r="6819" spans="41:44" ht="15" customHeight="1">
      <c r="AO6819" s="104"/>
      <c r="AR6819" s="104"/>
    </row>
    <row r="6820" spans="41:44" ht="15" customHeight="1">
      <c r="AO6820" s="106"/>
      <c r="AR6820" s="106"/>
    </row>
    <row r="6821" spans="41:44" ht="15" customHeight="1">
      <c r="AO6821" s="106"/>
      <c r="AR6821" s="106"/>
    </row>
    <row r="6822" spans="41:44" ht="15" customHeight="1">
      <c r="AO6822" s="106"/>
      <c r="AR6822" s="106"/>
    </row>
    <row r="6823" spans="41:44" ht="15" customHeight="1">
      <c r="AO6823" s="106"/>
      <c r="AR6823" s="106"/>
    </row>
    <row r="6824" spans="41:44" ht="15" customHeight="1">
      <c r="AO6824" s="106"/>
      <c r="AR6824" s="106"/>
    </row>
    <row r="6825" spans="41:44" ht="15" customHeight="1">
      <c r="AO6825" s="106"/>
      <c r="AR6825" s="106"/>
    </row>
    <row r="6826" spans="41:44" ht="15" customHeight="1">
      <c r="AO6826" s="106"/>
      <c r="AR6826" s="106"/>
    </row>
    <row r="6827" spans="41:44" ht="15" customHeight="1">
      <c r="AO6827" s="108"/>
      <c r="AR6827" s="108"/>
    </row>
    <row r="6828" spans="41:44" ht="15" customHeight="1">
      <c r="AO6828" s="108"/>
      <c r="AR6828" s="108"/>
    </row>
    <row r="6829" spans="41:44" ht="15" customHeight="1">
      <c r="AO6829" s="108"/>
      <c r="AR6829" s="108"/>
    </row>
    <row r="6830" spans="41:44" ht="15" customHeight="1">
      <c r="AO6830" s="108"/>
      <c r="AR6830" s="108"/>
    </row>
    <row r="6831" spans="41:44" ht="15" customHeight="1">
      <c r="AO6831" s="108"/>
      <c r="AR6831" s="108"/>
    </row>
    <row r="6832" spans="41:44" ht="15" customHeight="1">
      <c r="AO6832" s="109"/>
      <c r="AR6832" s="109"/>
    </row>
    <row r="6833" spans="41:44" ht="15" customHeight="1">
      <c r="AO6833" s="104"/>
      <c r="AR6833" s="104"/>
    </row>
    <row r="6834" spans="41:44" ht="15" customHeight="1">
      <c r="AO6834" s="106"/>
      <c r="AR6834" s="106"/>
    </row>
    <row r="6835" spans="41:44" ht="15" customHeight="1">
      <c r="AO6835" s="106"/>
      <c r="AR6835" s="106"/>
    </row>
    <row r="6836" spans="41:44" ht="15" customHeight="1">
      <c r="AO6836" s="106"/>
      <c r="AR6836" s="106"/>
    </row>
    <row r="6837" spans="41:44" ht="15" customHeight="1">
      <c r="AO6837" s="106"/>
      <c r="AR6837" s="106"/>
    </row>
    <row r="6838" spans="41:44" ht="15" customHeight="1">
      <c r="AO6838" s="106"/>
      <c r="AR6838" s="106"/>
    </row>
    <row r="6839" spans="41:44" ht="15" customHeight="1">
      <c r="AO6839" s="106"/>
      <c r="AR6839" s="106"/>
    </row>
    <row r="6840" spans="41:44" ht="15" customHeight="1">
      <c r="AO6840" s="106"/>
      <c r="AR6840" s="106"/>
    </row>
    <row r="6841" spans="41:44" ht="15" customHeight="1">
      <c r="AO6841" s="108"/>
      <c r="AR6841" s="108"/>
    </row>
    <row r="6842" spans="41:44" ht="15" customHeight="1">
      <c r="AO6842" s="108"/>
      <c r="AR6842" s="108"/>
    </row>
    <row r="6843" spans="41:44" ht="15" customHeight="1">
      <c r="AO6843" s="108"/>
      <c r="AR6843" s="108"/>
    </row>
    <row r="6844" spans="41:44" ht="15" customHeight="1">
      <c r="AO6844" s="108"/>
      <c r="AR6844" s="108"/>
    </row>
    <row r="6845" spans="41:44" ht="15" customHeight="1">
      <c r="AO6845" s="108"/>
      <c r="AR6845" s="108"/>
    </row>
    <row r="6846" spans="41:44" ht="15" customHeight="1">
      <c r="AO6846" s="109"/>
      <c r="AR6846" s="109"/>
    </row>
    <row r="6847" spans="41:44" ht="15" customHeight="1">
      <c r="AO6847" s="104"/>
      <c r="AR6847" s="104"/>
    </row>
    <row r="6848" spans="41:44" ht="15" customHeight="1">
      <c r="AO6848" s="106"/>
      <c r="AR6848" s="106"/>
    </row>
    <row r="6849" spans="41:44" ht="15" customHeight="1">
      <c r="AO6849" s="106"/>
      <c r="AR6849" s="106"/>
    </row>
    <row r="6850" spans="41:44" ht="15" customHeight="1">
      <c r="AO6850" s="106"/>
      <c r="AR6850" s="106"/>
    </row>
    <row r="6851" spans="41:44" ht="15" customHeight="1">
      <c r="AO6851" s="106"/>
      <c r="AR6851" s="106"/>
    </row>
    <row r="6852" spans="41:44" ht="15" customHeight="1">
      <c r="AO6852" s="106"/>
      <c r="AR6852" s="106"/>
    </row>
    <row r="6853" spans="41:44" ht="15" customHeight="1">
      <c r="AO6853" s="106"/>
      <c r="AR6853" s="106"/>
    </row>
    <row r="6854" spans="41:44" ht="15" customHeight="1">
      <c r="AO6854" s="106"/>
      <c r="AR6854" s="106"/>
    </row>
    <row r="6855" spans="41:44" ht="15" customHeight="1">
      <c r="AO6855" s="108"/>
      <c r="AR6855" s="108"/>
    </row>
    <row r="6856" spans="41:44" ht="15" customHeight="1">
      <c r="AO6856" s="108"/>
      <c r="AR6856" s="108"/>
    </row>
    <row r="6857" spans="41:44" ht="15" customHeight="1">
      <c r="AO6857" s="108"/>
      <c r="AR6857" s="108"/>
    </row>
    <row r="6858" spans="41:44" ht="15" customHeight="1">
      <c r="AO6858" s="108"/>
      <c r="AR6858" s="108"/>
    </row>
    <row r="6859" spans="41:44" ht="15" customHeight="1">
      <c r="AO6859" s="108"/>
      <c r="AR6859" s="108"/>
    </row>
    <row r="6860" spans="41:44" ht="15" customHeight="1">
      <c r="AO6860" s="109"/>
      <c r="AR6860" s="109"/>
    </row>
    <row r="6861" spans="41:44" ht="15" customHeight="1">
      <c r="AO6861" s="104"/>
      <c r="AR6861" s="104"/>
    </row>
    <row r="6862" spans="41:44" ht="15" customHeight="1">
      <c r="AO6862" s="106"/>
      <c r="AR6862" s="106"/>
    </row>
    <row r="6863" spans="41:44" ht="15" customHeight="1">
      <c r="AO6863" s="106"/>
      <c r="AR6863" s="106"/>
    </row>
    <row r="6864" spans="41:44" ht="15" customHeight="1">
      <c r="AO6864" s="106"/>
      <c r="AR6864" s="106"/>
    </row>
    <row r="6865" spans="41:44" ht="15" customHeight="1">
      <c r="AO6865" s="106"/>
      <c r="AR6865" s="106"/>
    </row>
    <row r="6866" spans="41:44" ht="15" customHeight="1">
      <c r="AO6866" s="106"/>
      <c r="AR6866" s="106"/>
    </row>
    <row r="6867" spans="41:44" ht="15" customHeight="1">
      <c r="AO6867" s="106"/>
      <c r="AR6867" s="106"/>
    </row>
    <row r="6868" spans="41:44" ht="15" customHeight="1">
      <c r="AO6868" s="106"/>
      <c r="AR6868" s="106"/>
    </row>
    <row r="6869" spans="41:44" ht="15" customHeight="1">
      <c r="AO6869" s="108"/>
      <c r="AR6869" s="108"/>
    </row>
    <row r="6870" spans="41:44" ht="15" customHeight="1">
      <c r="AO6870" s="108"/>
      <c r="AR6870" s="108"/>
    </row>
    <row r="6871" spans="41:44" ht="15" customHeight="1">
      <c r="AO6871" s="108"/>
      <c r="AR6871" s="108"/>
    </row>
    <row r="6872" spans="41:44" ht="15" customHeight="1">
      <c r="AO6872" s="108"/>
      <c r="AR6872" s="108"/>
    </row>
    <row r="6873" spans="41:44" ht="15" customHeight="1">
      <c r="AO6873" s="108"/>
      <c r="AR6873" s="108"/>
    </row>
    <row r="6874" spans="41:44" ht="15" customHeight="1">
      <c r="AO6874" s="109"/>
      <c r="AR6874" s="109"/>
    </row>
    <row r="6875" spans="41:44" ht="15" customHeight="1">
      <c r="AO6875" s="104"/>
      <c r="AR6875" s="104"/>
    </row>
    <row r="6876" spans="41:44" ht="15" customHeight="1">
      <c r="AO6876" s="106"/>
      <c r="AR6876" s="106"/>
    </row>
    <row r="6877" spans="41:44" ht="15" customHeight="1">
      <c r="AO6877" s="106"/>
      <c r="AR6877" s="106"/>
    </row>
    <row r="6878" spans="41:44" ht="15" customHeight="1">
      <c r="AO6878" s="106"/>
      <c r="AR6878" s="106"/>
    </row>
    <row r="6879" spans="41:44" ht="15" customHeight="1">
      <c r="AO6879" s="106"/>
      <c r="AR6879" s="106"/>
    </row>
    <row r="6880" spans="41:44" ht="15" customHeight="1">
      <c r="AO6880" s="106"/>
      <c r="AR6880" s="106"/>
    </row>
    <row r="6881" spans="41:44" ht="15" customHeight="1">
      <c r="AO6881" s="106"/>
      <c r="AR6881" s="106"/>
    </row>
    <row r="6882" spans="41:44" ht="15" customHeight="1">
      <c r="AO6882" s="106"/>
      <c r="AR6882" s="106"/>
    </row>
    <row r="6883" spans="41:44" ht="15" customHeight="1">
      <c r="AO6883" s="108"/>
      <c r="AR6883" s="108"/>
    </row>
    <row r="6884" spans="41:44" ht="15" customHeight="1">
      <c r="AO6884" s="108"/>
      <c r="AR6884" s="108"/>
    </row>
    <row r="6885" spans="41:44" ht="15" customHeight="1">
      <c r="AO6885" s="108"/>
      <c r="AR6885" s="108"/>
    </row>
    <row r="6886" spans="41:44" ht="15" customHeight="1">
      <c r="AO6886" s="108"/>
      <c r="AR6886" s="108"/>
    </row>
    <row r="6887" spans="41:44" ht="15" customHeight="1">
      <c r="AO6887" s="108"/>
      <c r="AR6887" s="108"/>
    </row>
    <row r="6888" spans="41:44" ht="15" customHeight="1">
      <c r="AO6888" s="109"/>
      <c r="AR6888" s="109"/>
    </row>
    <row r="6889" spans="41:44" ht="15" customHeight="1">
      <c r="AO6889" s="104"/>
      <c r="AR6889" s="104"/>
    </row>
    <row r="6890" spans="41:44" ht="15" customHeight="1">
      <c r="AO6890" s="106"/>
      <c r="AR6890" s="106"/>
    </row>
    <row r="6891" spans="41:44" ht="15" customHeight="1">
      <c r="AO6891" s="106"/>
      <c r="AR6891" s="106"/>
    </row>
    <row r="6892" spans="41:44" ht="15" customHeight="1">
      <c r="AO6892" s="106"/>
      <c r="AR6892" s="106"/>
    </row>
    <row r="6893" spans="41:44" ht="15" customHeight="1">
      <c r="AO6893" s="106"/>
      <c r="AR6893" s="106"/>
    </row>
    <row r="6894" spans="41:44" ht="15" customHeight="1">
      <c r="AO6894" s="106"/>
      <c r="AR6894" s="106"/>
    </row>
    <row r="6895" spans="41:44" ht="15" customHeight="1">
      <c r="AO6895" s="106"/>
      <c r="AR6895" s="106"/>
    </row>
    <row r="6896" spans="41:44" ht="15" customHeight="1">
      <c r="AO6896" s="106"/>
      <c r="AR6896" s="106"/>
    </row>
    <row r="6897" spans="41:44" ht="15" customHeight="1">
      <c r="AO6897" s="108"/>
      <c r="AR6897" s="108"/>
    </row>
    <row r="6898" spans="41:44" ht="15" customHeight="1">
      <c r="AO6898" s="108"/>
      <c r="AR6898" s="108"/>
    </row>
    <row r="6899" spans="41:44" ht="15" customHeight="1">
      <c r="AO6899" s="108"/>
      <c r="AR6899" s="108"/>
    </row>
    <row r="6900" spans="41:44" ht="15" customHeight="1">
      <c r="AO6900" s="108"/>
      <c r="AR6900" s="108"/>
    </row>
    <row r="6901" spans="41:44" ht="15" customHeight="1">
      <c r="AO6901" s="108"/>
      <c r="AR6901" s="108"/>
    </row>
    <row r="6902" spans="41:44" ht="15" customHeight="1">
      <c r="AO6902" s="109"/>
      <c r="AR6902" s="109"/>
    </row>
    <row r="6903" spans="41:44" ht="15" customHeight="1">
      <c r="AO6903" s="104"/>
      <c r="AR6903" s="104"/>
    </row>
    <row r="6904" spans="41:44" ht="15" customHeight="1">
      <c r="AO6904" s="106"/>
      <c r="AR6904" s="106"/>
    </row>
    <row r="6905" spans="41:44" ht="15" customHeight="1">
      <c r="AO6905" s="106"/>
      <c r="AR6905" s="106"/>
    </row>
    <row r="6906" spans="41:44" ht="15" customHeight="1">
      <c r="AO6906" s="106"/>
      <c r="AR6906" s="106"/>
    </row>
    <row r="6907" spans="41:44" ht="15" customHeight="1">
      <c r="AO6907" s="106"/>
      <c r="AR6907" s="106"/>
    </row>
    <row r="6908" spans="41:44" ht="15" customHeight="1">
      <c r="AO6908" s="106"/>
      <c r="AR6908" s="106"/>
    </row>
    <row r="6909" spans="41:44" ht="15" customHeight="1">
      <c r="AO6909" s="106"/>
      <c r="AR6909" s="106"/>
    </row>
    <row r="6910" spans="41:44" ht="15" customHeight="1">
      <c r="AO6910" s="106"/>
      <c r="AR6910" s="106"/>
    </row>
    <row r="6911" spans="41:44" ht="15" customHeight="1">
      <c r="AO6911" s="108"/>
      <c r="AR6911" s="108"/>
    </row>
    <row r="6912" spans="41:44" ht="15" customHeight="1">
      <c r="AO6912" s="108"/>
      <c r="AR6912" s="108"/>
    </row>
    <row r="6913" spans="41:44" ht="15" customHeight="1">
      <c r="AO6913" s="108"/>
      <c r="AR6913" s="108"/>
    </row>
    <row r="6914" spans="41:44" ht="15" customHeight="1">
      <c r="AO6914" s="108"/>
      <c r="AR6914" s="108"/>
    </row>
    <row r="6915" spans="41:44" ht="15" customHeight="1">
      <c r="AO6915" s="108"/>
      <c r="AR6915" s="108"/>
    </row>
    <row r="6916" spans="41:44" ht="15" customHeight="1">
      <c r="AO6916" s="109"/>
      <c r="AR6916" s="109"/>
    </row>
    <row r="6917" spans="41:44" ht="15" customHeight="1">
      <c r="AO6917" s="104"/>
      <c r="AR6917" s="104"/>
    </row>
    <row r="6918" spans="41:44" ht="15" customHeight="1">
      <c r="AO6918" s="106"/>
      <c r="AR6918" s="106"/>
    </row>
    <row r="6919" spans="41:44" ht="15" customHeight="1">
      <c r="AO6919" s="106"/>
      <c r="AR6919" s="106"/>
    </row>
    <row r="6920" spans="41:44" ht="15" customHeight="1">
      <c r="AO6920" s="106"/>
      <c r="AR6920" s="106"/>
    </row>
    <row r="6921" spans="41:44" ht="15" customHeight="1">
      <c r="AO6921" s="106"/>
      <c r="AR6921" s="106"/>
    </row>
    <row r="6922" spans="41:44" ht="15" customHeight="1">
      <c r="AO6922" s="106"/>
      <c r="AR6922" s="106"/>
    </row>
    <row r="6923" spans="41:44" ht="15" customHeight="1">
      <c r="AO6923" s="106"/>
      <c r="AR6923" s="106"/>
    </row>
    <row r="6924" spans="41:44" ht="15" customHeight="1">
      <c r="AO6924" s="106"/>
      <c r="AR6924" s="106"/>
    </row>
    <row r="6925" spans="41:44" ht="15" customHeight="1">
      <c r="AO6925" s="108"/>
      <c r="AR6925" s="108"/>
    </row>
    <row r="6926" spans="41:44" ht="15" customHeight="1">
      <c r="AO6926" s="108"/>
      <c r="AR6926" s="108"/>
    </row>
    <row r="6927" spans="41:44" ht="15" customHeight="1">
      <c r="AO6927" s="108"/>
      <c r="AR6927" s="108"/>
    </row>
    <row r="6928" spans="41:44" ht="15" customHeight="1">
      <c r="AO6928" s="108"/>
      <c r="AR6928" s="108"/>
    </row>
    <row r="6929" spans="41:44" ht="15" customHeight="1">
      <c r="AO6929" s="108"/>
      <c r="AR6929" s="108"/>
    </row>
    <row r="6930" spans="41:44" ht="15" customHeight="1">
      <c r="AO6930" s="109"/>
      <c r="AR6930" s="109"/>
    </row>
    <row r="6931" spans="41:44" ht="15" customHeight="1">
      <c r="AO6931" s="104"/>
      <c r="AR6931" s="104"/>
    </row>
    <row r="6932" spans="41:44" ht="15" customHeight="1">
      <c r="AO6932" s="106"/>
      <c r="AR6932" s="106"/>
    </row>
    <row r="6933" spans="41:44" ht="15" customHeight="1">
      <c r="AO6933" s="106"/>
      <c r="AR6933" s="106"/>
    </row>
    <row r="6934" spans="41:44" ht="15" customHeight="1">
      <c r="AO6934" s="106"/>
      <c r="AR6934" s="106"/>
    </row>
    <row r="6935" spans="41:44" ht="15" customHeight="1">
      <c r="AO6935" s="106"/>
      <c r="AR6935" s="106"/>
    </row>
    <row r="6936" spans="41:44" ht="15" customHeight="1">
      <c r="AO6936" s="106"/>
      <c r="AR6936" s="106"/>
    </row>
    <row r="6937" spans="41:44" ht="15" customHeight="1">
      <c r="AO6937" s="106"/>
      <c r="AR6937" s="106"/>
    </row>
    <row r="6938" spans="41:44" ht="15" customHeight="1">
      <c r="AO6938" s="106"/>
      <c r="AR6938" s="106"/>
    </row>
    <row r="6939" spans="41:44" ht="15" customHeight="1">
      <c r="AO6939" s="108"/>
      <c r="AR6939" s="108"/>
    </row>
    <row r="6940" spans="41:44" ht="15" customHeight="1">
      <c r="AO6940" s="108"/>
      <c r="AR6940" s="108"/>
    </row>
    <row r="6941" spans="41:44" ht="15" customHeight="1">
      <c r="AO6941" s="108"/>
      <c r="AR6941" s="108"/>
    </row>
    <row r="6942" spans="41:44" ht="15" customHeight="1">
      <c r="AO6942" s="108"/>
      <c r="AR6942" s="108"/>
    </row>
    <row r="6943" spans="41:44" ht="15" customHeight="1">
      <c r="AO6943" s="108"/>
      <c r="AR6943" s="108"/>
    </row>
    <row r="6944" spans="41:44" ht="15" customHeight="1">
      <c r="AO6944" s="109"/>
      <c r="AR6944" s="109"/>
    </row>
    <row r="6945" spans="41:44" ht="15" customHeight="1">
      <c r="AO6945" s="104"/>
      <c r="AR6945" s="104"/>
    </row>
    <row r="6946" spans="41:44" ht="15" customHeight="1">
      <c r="AO6946" s="106"/>
      <c r="AR6946" s="106"/>
    </row>
    <row r="6947" spans="41:44" ht="15" customHeight="1">
      <c r="AO6947" s="106"/>
      <c r="AR6947" s="106"/>
    </row>
    <row r="6948" spans="41:44" ht="15" customHeight="1">
      <c r="AO6948" s="106"/>
      <c r="AR6948" s="106"/>
    </row>
    <row r="6949" spans="41:44" ht="15" customHeight="1">
      <c r="AO6949" s="106"/>
      <c r="AR6949" s="106"/>
    </row>
    <row r="6950" spans="41:44" ht="15" customHeight="1">
      <c r="AO6950" s="106"/>
      <c r="AR6950" s="106"/>
    </row>
    <row r="6951" spans="41:44" ht="15" customHeight="1">
      <c r="AO6951" s="106"/>
      <c r="AR6951" s="106"/>
    </row>
    <row r="6952" spans="41:44" ht="15" customHeight="1">
      <c r="AO6952" s="106"/>
      <c r="AR6952" s="106"/>
    </row>
    <row r="6953" spans="41:44" ht="15" customHeight="1">
      <c r="AO6953" s="108"/>
      <c r="AR6953" s="108"/>
    </row>
    <row r="6954" spans="41:44" ht="15" customHeight="1">
      <c r="AO6954" s="108"/>
      <c r="AR6954" s="108"/>
    </row>
    <row r="6955" spans="41:44" ht="15" customHeight="1">
      <c r="AO6955" s="108"/>
      <c r="AR6955" s="108"/>
    </row>
    <row r="6956" spans="41:44" ht="15" customHeight="1">
      <c r="AO6956" s="108"/>
      <c r="AR6956" s="108"/>
    </row>
    <row r="6957" spans="41:44" ht="15" customHeight="1">
      <c r="AO6957" s="108"/>
      <c r="AR6957" s="108"/>
    </row>
    <row r="6958" spans="41:44" ht="15" customHeight="1">
      <c r="AO6958" s="109"/>
      <c r="AR6958" s="109"/>
    </row>
    <row r="6959" spans="41:44" ht="15" customHeight="1">
      <c r="AO6959" s="104"/>
      <c r="AR6959" s="104"/>
    </row>
    <row r="6960" spans="41:44" ht="15" customHeight="1">
      <c r="AO6960" s="106"/>
      <c r="AR6960" s="106"/>
    </row>
    <row r="6961" spans="41:44" ht="15" customHeight="1">
      <c r="AO6961" s="106"/>
      <c r="AR6961" s="106"/>
    </row>
    <row r="6962" spans="41:44" ht="15" customHeight="1">
      <c r="AO6962" s="106"/>
      <c r="AR6962" s="106"/>
    </row>
    <row r="6963" spans="41:44" ht="15" customHeight="1">
      <c r="AO6963" s="106"/>
      <c r="AR6963" s="106"/>
    </row>
    <row r="6964" spans="41:44" ht="15" customHeight="1">
      <c r="AO6964" s="106"/>
      <c r="AR6964" s="106"/>
    </row>
    <row r="6965" spans="41:44" ht="15" customHeight="1">
      <c r="AO6965" s="106"/>
      <c r="AR6965" s="106"/>
    </row>
    <row r="6966" spans="41:44" ht="15" customHeight="1">
      <c r="AO6966" s="106"/>
      <c r="AR6966" s="106"/>
    </row>
    <row r="6967" spans="41:44" ht="15" customHeight="1">
      <c r="AO6967" s="108"/>
      <c r="AR6967" s="108"/>
    </row>
    <row r="6968" spans="41:44" ht="15" customHeight="1">
      <c r="AO6968" s="108"/>
      <c r="AR6968" s="108"/>
    </row>
    <row r="6969" spans="41:44" ht="15" customHeight="1">
      <c r="AO6969" s="108"/>
      <c r="AR6969" s="108"/>
    </row>
    <row r="6970" spans="41:44" ht="15" customHeight="1">
      <c r="AO6970" s="108"/>
      <c r="AR6970" s="108"/>
    </row>
    <row r="6971" spans="41:44" ht="15" customHeight="1">
      <c r="AO6971" s="108"/>
      <c r="AR6971" s="108"/>
    </row>
    <row r="6972" spans="41:44" ht="15" customHeight="1">
      <c r="AO6972" s="109"/>
      <c r="AR6972" s="109"/>
    </row>
    <row r="6973" spans="41:44" ht="15" customHeight="1">
      <c r="AO6973" s="104"/>
      <c r="AR6973" s="104"/>
    </row>
    <row r="6974" spans="41:44" ht="15" customHeight="1">
      <c r="AO6974" s="106"/>
      <c r="AR6974" s="106"/>
    </row>
    <row r="6975" spans="41:44" ht="15" customHeight="1">
      <c r="AO6975" s="106"/>
      <c r="AR6975" s="106"/>
    </row>
    <row r="6976" spans="41:44" ht="15" customHeight="1">
      <c r="AO6976" s="106"/>
      <c r="AR6976" s="106"/>
    </row>
    <row r="6977" spans="41:44" ht="15" customHeight="1">
      <c r="AO6977" s="106"/>
      <c r="AR6977" s="106"/>
    </row>
    <row r="6978" spans="41:44" ht="15" customHeight="1">
      <c r="AO6978" s="106"/>
      <c r="AR6978" s="106"/>
    </row>
    <row r="6979" spans="41:44" ht="15" customHeight="1">
      <c r="AO6979" s="106"/>
      <c r="AR6979" s="106"/>
    </row>
    <row r="6980" spans="41:44" ht="15" customHeight="1">
      <c r="AO6980" s="106"/>
      <c r="AR6980" s="106"/>
    </row>
    <row r="6981" spans="41:44" ht="15" customHeight="1">
      <c r="AO6981" s="108"/>
      <c r="AR6981" s="108"/>
    </row>
    <row r="6982" spans="41:44" ht="15" customHeight="1">
      <c r="AO6982" s="108"/>
      <c r="AR6982" s="108"/>
    </row>
    <row r="6983" spans="41:44" ht="15" customHeight="1">
      <c r="AO6983" s="108"/>
      <c r="AR6983" s="108"/>
    </row>
    <row r="6984" spans="41:44" ht="15" customHeight="1">
      <c r="AO6984" s="108"/>
      <c r="AR6984" s="108"/>
    </row>
    <row r="6985" spans="41:44" ht="15" customHeight="1">
      <c r="AO6985" s="108"/>
      <c r="AR6985" s="108"/>
    </row>
    <row r="6986" spans="41:44" ht="15" customHeight="1">
      <c r="AO6986" s="109"/>
      <c r="AR6986" s="109"/>
    </row>
    <row r="6987" spans="41:44" ht="15" customHeight="1">
      <c r="AO6987" s="104"/>
      <c r="AR6987" s="104"/>
    </row>
    <row r="6988" spans="41:44" ht="15" customHeight="1">
      <c r="AO6988" s="106"/>
      <c r="AR6988" s="106"/>
    </row>
    <row r="6989" spans="41:44" ht="15" customHeight="1">
      <c r="AO6989" s="106"/>
      <c r="AR6989" s="106"/>
    </row>
    <row r="6990" spans="41:44" ht="15" customHeight="1">
      <c r="AO6990" s="106"/>
      <c r="AR6990" s="106"/>
    </row>
    <row r="6991" spans="41:44" ht="15" customHeight="1">
      <c r="AO6991" s="106"/>
      <c r="AR6991" s="106"/>
    </row>
    <row r="6992" spans="41:44" ht="15" customHeight="1">
      <c r="AO6992" s="106"/>
      <c r="AR6992" s="106"/>
    </row>
    <row r="6993" spans="41:44" ht="15" customHeight="1">
      <c r="AO6993" s="106"/>
      <c r="AR6993" s="106"/>
    </row>
    <row r="6994" spans="41:44" ht="15" customHeight="1">
      <c r="AO6994" s="106"/>
      <c r="AR6994" s="106"/>
    </row>
    <row r="6995" spans="41:44" ht="15" customHeight="1">
      <c r="AO6995" s="108"/>
      <c r="AR6995" s="108"/>
    </row>
    <row r="6996" spans="41:44" ht="15" customHeight="1">
      <c r="AO6996" s="108"/>
      <c r="AR6996" s="108"/>
    </row>
    <row r="6997" spans="41:44" ht="15" customHeight="1">
      <c r="AO6997" s="108"/>
      <c r="AR6997" s="108"/>
    </row>
    <row r="6998" spans="41:44" ht="15" customHeight="1">
      <c r="AO6998" s="108"/>
      <c r="AR6998" s="108"/>
    </row>
    <row r="6999" spans="41:44" ht="15" customHeight="1">
      <c r="AO6999" s="108"/>
      <c r="AR6999" s="108"/>
    </row>
    <row r="7000" spans="41:44" ht="15" customHeight="1">
      <c r="AO7000" s="109"/>
      <c r="AR7000" s="109"/>
    </row>
    <row r="7001" spans="41:44" ht="15" customHeight="1">
      <c r="AO7001" s="104"/>
      <c r="AR7001" s="104"/>
    </row>
    <row r="7002" spans="41:44" ht="15" customHeight="1">
      <c r="AO7002" s="106"/>
      <c r="AR7002" s="106"/>
    </row>
    <row r="7003" spans="41:44" ht="15" customHeight="1">
      <c r="AO7003" s="106"/>
      <c r="AR7003" s="106"/>
    </row>
    <row r="7004" spans="41:44" ht="15" customHeight="1">
      <c r="AO7004" s="106"/>
      <c r="AR7004" s="106"/>
    </row>
    <row r="7005" spans="41:44" ht="15" customHeight="1">
      <c r="AO7005" s="106"/>
      <c r="AR7005" s="106"/>
    </row>
    <row r="7006" spans="41:44" ht="15" customHeight="1">
      <c r="AO7006" s="106"/>
      <c r="AR7006" s="106"/>
    </row>
    <row r="7007" spans="41:44" ht="15" customHeight="1">
      <c r="AO7007" s="106"/>
      <c r="AR7007" s="106"/>
    </row>
    <row r="7008" spans="41:44" ht="15" customHeight="1">
      <c r="AO7008" s="106"/>
      <c r="AR7008" s="106"/>
    </row>
    <row r="7009" spans="41:44" ht="15" customHeight="1">
      <c r="AO7009" s="108"/>
      <c r="AR7009" s="108"/>
    </row>
    <row r="7010" spans="41:44" ht="15" customHeight="1">
      <c r="AO7010" s="108"/>
      <c r="AR7010" s="108"/>
    </row>
    <row r="7011" spans="41:44" ht="15" customHeight="1">
      <c r="AO7011" s="108"/>
      <c r="AR7011" s="108"/>
    </row>
    <row r="7012" spans="41:44" ht="15" customHeight="1">
      <c r="AO7012" s="108"/>
      <c r="AR7012" s="108"/>
    </row>
    <row r="7013" spans="41:44" ht="15" customHeight="1">
      <c r="AO7013" s="108"/>
      <c r="AR7013" s="108"/>
    </row>
    <row r="7014" spans="41:44" ht="15" customHeight="1">
      <c r="AO7014" s="109"/>
      <c r="AR7014" s="109"/>
    </row>
    <row r="7015" spans="41:44" ht="15" customHeight="1">
      <c r="AO7015" s="104"/>
      <c r="AR7015" s="104"/>
    </row>
    <row r="7016" spans="41:44" ht="15" customHeight="1">
      <c r="AO7016" s="106"/>
      <c r="AR7016" s="106"/>
    </row>
    <row r="7017" spans="41:44" ht="15" customHeight="1">
      <c r="AO7017" s="106"/>
      <c r="AR7017" s="106"/>
    </row>
    <row r="7018" spans="41:44" ht="15" customHeight="1">
      <c r="AO7018" s="106"/>
      <c r="AR7018" s="106"/>
    </row>
    <row r="7019" spans="41:44" ht="15" customHeight="1">
      <c r="AO7019" s="106"/>
      <c r="AR7019" s="106"/>
    </row>
    <row r="7020" spans="41:44" ht="15" customHeight="1">
      <c r="AO7020" s="106"/>
      <c r="AR7020" s="106"/>
    </row>
    <row r="7021" spans="41:44" ht="15" customHeight="1">
      <c r="AO7021" s="106"/>
      <c r="AR7021" s="106"/>
    </row>
    <row r="7022" spans="41:44" ht="15" customHeight="1">
      <c r="AO7022" s="106"/>
      <c r="AR7022" s="106"/>
    </row>
    <row r="7023" spans="41:44" ht="15" customHeight="1">
      <c r="AO7023" s="108"/>
      <c r="AR7023" s="108"/>
    </row>
    <row r="7024" spans="41:44" ht="15" customHeight="1">
      <c r="AO7024" s="108"/>
      <c r="AR7024" s="108"/>
    </row>
    <row r="7025" spans="41:44" ht="15" customHeight="1">
      <c r="AO7025" s="108"/>
      <c r="AR7025" s="108"/>
    </row>
    <row r="7026" spans="41:44" ht="15" customHeight="1">
      <c r="AO7026" s="108"/>
      <c r="AR7026" s="108"/>
    </row>
    <row r="7027" spans="41:44" ht="15" customHeight="1">
      <c r="AO7027" s="108"/>
      <c r="AR7027" s="108"/>
    </row>
    <row r="7028" spans="41:44" ht="15" customHeight="1">
      <c r="AO7028" s="109"/>
      <c r="AR7028" s="109"/>
    </row>
    <row r="7029" spans="41:44" ht="15" customHeight="1">
      <c r="AO7029" s="104"/>
      <c r="AR7029" s="104"/>
    </row>
    <row r="7030" spans="41:44" ht="15" customHeight="1">
      <c r="AO7030" s="106"/>
      <c r="AR7030" s="106"/>
    </row>
    <row r="7031" spans="41:44" ht="15" customHeight="1">
      <c r="AO7031" s="106"/>
      <c r="AR7031" s="106"/>
    </row>
    <row r="7032" spans="41:44" ht="15" customHeight="1">
      <c r="AO7032" s="106"/>
      <c r="AR7032" s="106"/>
    </row>
    <row r="7033" spans="41:44" ht="15" customHeight="1">
      <c r="AO7033" s="106"/>
      <c r="AR7033" s="106"/>
    </row>
    <row r="7034" spans="41:44" ht="15" customHeight="1">
      <c r="AO7034" s="106"/>
      <c r="AR7034" s="106"/>
    </row>
    <row r="7035" spans="41:44" ht="15" customHeight="1">
      <c r="AO7035" s="106"/>
      <c r="AR7035" s="106"/>
    </row>
    <row r="7036" spans="41:44" ht="15" customHeight="1">
      <c r="AO7036" s="106"/>
      <c r="AR7036" s="106"/>
    </row>
    <row r="7037" spans="41:44" ht="15" customHeight="1">
      <c r="AO7037" s="108"/>
      <c r="AR7037" s="108"/>
    </row>
    <row r="7038" spans="41:44" ht="15" customHeight="1">
      <c r="AO7038" s="108"/>
      <c r="AR7038" s="108"/>
    </row>
    <row r="7039" spans="41:44" ht="15" customHeight="1">
      <c r="AO7039" s="108"/>
      <c r="AR7039" s="108"/>
    </row>
    <row r="7040" spans="41:44" ht="15" customHeight="1">
      <c r="AO7040" s="108"/>
      <c r="AR7040" s="108"/>
    </row>
    <row r="7041" spans="41:44" ht="15" customHeight="1">
      <c r="AO7041" s="108"/>
      <c r="AR7041" s="108"/>
    </row>
    <row r="7042" spans="41:44" ht="15" customHeight="1">
      <c r="AO7042" s="109"/>
      <c r="AR7042" s="109"/>
    </row>
    <row r="7043" spans="41:44" ht="15" customHeight="1">
      <c r="AO7043" s="104"/>
      <c r="AR7043" s="104"/>
    </row>
    <row r="7044" spans="41:44" ht="15" customHeight="1">
      <c r="AO7044" s="106"/>
      <c r="AR7044" s="106"/>
    </row>
    <row r="7045" spans="41:44" ht="15" customHeight="1">
      <c r="AO7045" s="106"/>
      <c r="AR7045" s="106"/>
    </row>
    <row r="7046" spans="41:44" ht="15" customHeight="1">
      <c r="AO7046" s="106"/>
      <c r="AR7046" s="106"/>
    </row>
    <row r="7047" spans="41:44" ht="15" customHeight="1">
      <c r="AO7047" s="106"/>
      <c r="AR7047" s="106"/>
    </row>
    <row r="7048" spans="41:44" ht="15" customHeight="1">
      <c r="AO7048" s="106"/>
      <c r="AR7048" s="106"/>
    </row>
    <row r="7049" spans="41:44" ht="15" customHeight="1">
      <c r="AO7049" s="106"/>
      <c r="AR7049" s="106"/>
    </row>
    <row r="7050" spans="41:44" ht="15" customHeight="1">
      <c r="AO7050" s="106"/>
      <c r="AR7050" s="106"/>
    </row>
    <row r="7051" spans="41:44" ht="15" customHeight="1">
      <c r="AO7051" s="108"/>
      <c r="AR7051" s="108"/>
    </row>
    <row r="7052" spans="41:44" ht="15" customHeight="1">
      <c r="AO7052" s="108"/>
      <c r="AR7052" s="108"/>
    </row>
    <row r="7053" spans="41:44" ht="15" customHeight="1">
      <c r="AO7053" s="108"/>
      <c r="AR7053" s="108"/>
    </row>
    <row r="7054" spans="41:44" ht="15" customHeight="1">
      <c r="AO7054" s="108"/>
      <c r="AR7054" s="108"/>
    </row>
    <row r="7055" spans="41:44" ht="15" customHeight="1">
      <c r="AO7055" s="108"/>
      <c r="AR7055" s="108"/>
    </row>
    <row r="7056" spans="41:44" ht="15" customHeight="1">
      <c r="AO7056" s="109"/>
      <c r="AR7056" s="109"/>
    </row>
    <row r="7057" spans="41:44" ht="15" customHeight="1">
      <c r="AO7057" s="104"/>
      <c r="AR7057" s="104"/>
    </row>
    <row r="7058" spans="41:44" ht="15" customHeight="1">
      <c r="AO7058" s="106"/>
      <c r="AR7058" s="106"/>
    </row>
    <row r="7059" spans="41:44" ht="15" customHeight="1">
      <c r="AO7059" s="106"/>
      <c r="AR7059" s="106"/>
    </row>
    <row r="7060" spans="41:44" ht="15" customHeight="1">
      <c r="AO7060" s="106"/>
      <c r="AR7060" s="106"/>
    </row>
    <row r="7061" spans="41:44" ht="15" customHeight="1">
      <c r="AO7061" s="106"/>
      <c r="AR7061" s="106"/>
    </row>
    <row r="7062" spans="41:44" ht="15" customHeight="1">
      <c r="AO7062" s="106"/>
      <c r="AR7062" s="106"/>
    </row>
    <row r="7063" spans="41:44" ht="15" customHeight="1">
      <c r="AO7063" s="106"/>
      <c r="AR7063" s="106"/>
    </row>
    <row r="7064" spans="41:44" ht="15" customHeight="1">
      <c r="AO7064" s="106"/>
      <c r="AR7064" s="106"/>
    </row>
    <row r="7065" spans="41:44" ht="15" customHeight="1">
      <c r="AO7065" s="108"/>
      <c r="AR7065" s="108"/>
    </row>
    <row r="7066" spans="41:44" ht="15" customHeight="1">
      <c r="AO7066" s="108"/>
      <c r="AR7066" s="108"/>
    </row>
    <row r="7067" spans="41:44" ht="15" customHeight="1">
      <c r="AO7067" s="108"/>
      <c r="AR7067" s="108"/>
    </row>
    <row r="7068" spans="41:44" ht="15" customHeight="1">
      <c r="AO7068" s="108"/>
      <c r="AR7068" s="108"/>
    </row>
    <row r="7069" spans="41:44" ht="15" customHeight="1">
      <c r="AO7069" s="108"/>
      <c r="AR7069" s="108"/>
    </row>
    <row r="7070" spans="41:44" ht="15" customHeight="1">
      <c r="AO7070" s="109"/>
      <c r="AR7070" s="109"/>
    </row>
    <row r="7071" spans="41:44" ht="15" customHeight="1">
      <c r="AO7071" s="104"/>
      <c r="AR7071" s="104"/>
    </row>
    <row r="7072" spans="41:44" ht="15" customHeight="1">
      <c r="AO7072" s="106"/>
      <c r="AR7072" s="106"/>
    </row>
    <row r="7073" spans="41:44" ht="15" customHeight="1">
      <c r="AO7073" s="106"/>
      <c r="AR7073" s="106"/>
    </row>
    <row r="7074" spans="41:44" ht="15" customHeight="1">
      <c r="AO7074" s="106"/>
      <c r="AR7074" s="106"/>
    </row>
    <row r="7075" spans="41:44" ht="15" customHeight="1">
      <c r="AO7075" s="106"/>
      <c r="AR7075" s="106"/>
    </row>
    <row r="7076" spans="41:44" ht="15" customHeight="1">
      <c r="AO7076" s="106"/>
      <c r="AR7076" s="106"/>
    </row>
    <row r="7077" spans="41:44" ht="15" customHeight="1">
      <c r="AO7077" s="106"/>
      <c r="AR7077" s="106"/>
    </row>
    <row r="7078" spans="41:44" ht="15" customHeight="1">
      <c r="AO7078" s="106"/>
      <c r="AR7078" s="106"/>
    </row>
    <row r="7079" spans="41:44" ht="15" customHeight="1">
      <c r="AO7079" s="108"/>
      <c r="AR7079" s="108"/>
    </row>
    <row r="7080" spans="41:44" ht="15" customHeight="1">
      <c r="AO7080" s="108"/>
      <c r="AR7080" s="108"/>
    </row>
    <row r="7081" spans="41:44" ht="15" customHeight="1">
      <c r="AO7081" s="108"/>
      <c r="AR7081" s="108"/>
    </row>
    <row r="7082" spans="41:44" ht="15" customHeight="1">
      <c r="AO7082" s="108"/>
      <c r="AR7082" s="108"/>
    </row>
    <row r="7083" spans="41:44" ht="15" customHeight="1">
      <c r="AO7083" s="108"/>
      <c r="AR7083" s="108"/>
    </row>
    <row r="7084" spans="41:44" ht="15" customHeight="1">
      <c r="AO7084" s="109"/>
      <c r="AR7084" s="109"/>
    </row>
    <row r="7085" spans="41:44" ht="15" customHeight="1">
      <c r="AO7085" s="104"/>
      <c r="AR7085" s="104"/>
    </row>
    <row r="7086" spans="41:44" ht="15" customHeight="1">
      <c r="AO7086" s="106"/>
      <c r="AR7086" s="106"/>
    </row>
    <row r="7087" spans="41:44" ht="15" customHeight="1">
      <c r="AO7087" s="106"/>
      <c r="AR7087" s="106"/>
    </row>
    <row r="7088" spans="41:44" ht="15" customHeight="1">
      <c r="AO7088" s="106"/>
      <c r="AR7088" s="106"/>
    </row>
    <row r="7089" spans="41:44" ht="15" customHeight="1">
      <c r="AO7089" s="106"/>
      <c r="AR7089" s="106"/>
    </row>
    <row r="7090" spans="41:44" ht="15" customHeight="1">
      <c r="AO7090" s="106"/>
      <c r="AR7090" s="106"/>
    </row>
    <row r="7091" spans="41:44" ht="15" customHeight="1">
      <c r="AO7091" s="106"/>
      <c r="AR7091" s="106"/>
    </row>
    <row r="7092" spans="41:44" ht="15" customHeight="1">
      <c r="AO7092" s="106"/>
      <c r="AR7092" s="106"/>
    </row>
    <row r="7093" spans="41:44" ht="15" customHeight="1">
      <c r="AO7093" s="108"/>
      <c r="AR7093" s="108"/>
    </row>
    <row r="7094" spans="41:44" ht="15" customHeight="1">
      <c r="AO7094" s="108"/>
      <c r="AR7094" s="108"/>
    </row>
    <row r="7095" spans="41:44" ht="15" customHeight="1">
      <c r="AO7095" s="108"/>
      <c r="AR7095" s="108"/>
    </row>
    <row r="7096" spans="41:44" ht="15" customHeight="1">
      <c r="AO7096" s="108"/>
      <c r="AR7096" s="108"/>
    </row>
    <row r="7097" spans="41:44" ht="15" customHeight="1">
      <c r="AO7097" s="108"/>
      <c r="AR7097" s="108"/>
    </row>
    <row r="7098" spans="41:44" ht="15" customHeight="1">
      <c r="AO7098" s="109"/>
      <c r="AR7098" s="109"/>
    </row>
    <row r="7099" spans="41:44" ht="15" customHeight="1">
      <c r="AO7099" s="104"/>
      <c r="AR7099" s="104"/>
    </row>
    <row r="7100" spans="41:44" ht="15" customHeight="1">
      <c r="AO7100" s="106"/>
      <c r="AR7100" s="106"/>
    </row>
    <row r="7101" spans="41:44" ht="15" customHeight="1">
      <c r="AO7101" s="106"/>
      <c r="AR7101" s="106"/>
    </row>
    <row r="7102" spans="41:44" ht="15" customHeight="1">
      <c r="AO7102" s="106"/>
      <c r="AR7102" s="106"/>
    </row>
    <row r="7103" spans="41:44" ht="15" customHeight="1">
      <c r="AO7103" s="106"/>
      <c r="AR7103" s="106"/>
    </row>
    <row r="7104" spans="41:44" ht="15" customHeight="1">
      <c r="AO7104" s="106"/>
      <c r="AR7104" s="106"/>
    </row>
    <row r="7105" spans="41:44" ht="15" customHeight="1">
      <c r="AO7105" s="106"/>
      <c r="AR7105" s="106"/>
    </row>
    <row r="7106" spans="41:44" ht="15" customHeight="1">
      <c r="AO7106" s="106"/>
      <c r="AR7106" s="106"/>
    </row>
    <row r="7107" spans="41:44" ht="15" customHeight="1">
      <c r="AO7107" s="108"/>
      <c r="AR7107" s="108"/>
    </row>
    <row r="7108" spans="41:44" ht="15" customHeight="1">
      <c r="AO7108" s="108"/>
      <c r="AR7108" s="108"/>
    </row>
    <row r="7109" spans="41:44" ht="15" customHeight="1">
      <c r="AO7109" s="108"/>
      <c r="AR7109" s="108"/>
    </row>
    <row r="7110" spans="41:44" ht="15" customHeight="1">
      <c r="AO7110" s="108"/>
      <c r="AR7110" s="108"/>
    </row>
    <row r="7111" spans="41:44" ht="15" customHeight="1">
      <c r="AO7111" s="108"/>
      <c r="AR7111" s="108"/>
    </row>
    <row r="7112" spans="41:44" ht="15" customHeight="1">
      <c r="AO7112" s="109"/>
      <c r="AR7112" s="109"/>
    </row>
    <row r="7113" spans="41:44" ht="15" customHeight="1">
      <c r="AO7113" s="104"/>
      <c r="AR7113" s="104"/>
    </row>
    <row r="7114" spans="41:44" ht="15" customHeight="1">
      <c r="AO7114" s="106"/>
      <c r="AR7114" s="106"/>
    </row>
    <row r="7115" spans="41:44" ht="15" customHeight="1">
      <c r="AO7115" s="106"/>
      <c r="AR7115" s="106"/>
    </row>
    <row r="7116" spans="41:44" ht="15" customHeight="1">
      <c r="AO7116" s="106"/>
      <c r="AR7116" s="106"/>
    </row>
    <row r="7117" spans="41:44" ht="15" customHeight="1">
      <c r="AO7117" s="106"/>
      <c r="AR7117" s="106"/>
    </row>
    <row r="7118" spans="41:44" ht="15" customHeight="1">
      <c r="AO7118" s="106"/>
      <c r="AR7118" s="106"/>
    </row>
    <row r="7119" spans="41:44" ht="15" customHeight="1">
      <c r="AO7119" s="106"/>
      <c r="AR7119" s="106"/>
    </row>
    <row r="7120" spans="41:44" ht="15" customHeight="1">
      <c r="AO7120" s="106"/>
      <c r="AR7120" s="106"/>
    </row>
    <row r="7121" spans="41:44" ht="15" customHeight="1">
      <c r="AO7121" s="108"/>
      <c r="AR7121" s="108"/>
    </row>
    <row r="7122" spans="41:44" ht="15" customHeight="1">
      <c r="AO7122" s="108"/>
      <c r="AR7122" s="108"/>
    </row>
    <row r="7123" spans="41:44" ht="15" customHeight="1">
      <c r="AO7123" s="108"/>
      <c r="AR7123" s="108"/>
    </row>
    <row r="7124" spans="41:44" ht="15" customHeight="1">
      <c r="AO7124" s="108"/>
      <c r="AR7124" s="108"/>
    </row>
    <row r="7125" spans="41:44" ht="15" customHeight="1">
      <c r="AO7125" s="108"/>
      <c r="AR7125" s="108"/>
    </row>
    <row r="7126" spans="41:44" ht="15" customHeight="1">
      <c r="AO7126" s="109"/>
      <c r="AR7126" s="109"/>
    </row>
    <row r="7127" spans="41:44" ht="15" customHeight="1">
      <c r="AO7127" s="104"/>
      <c r="AR7127" s="104"/>
    </row>
    <row r="7128" spans="41:44" ht="15" customHeight="1">
      <c r="AO7128" s="106"/>
      <c r="AR7128" s="106"/>
    </row>
    <row r="7129" spans="41:44" ht="15" customHeight="1">
      <c r="AO7129" s="106"/>
      <c r="AR7129" s="106"/>
    </row>
    <row r="7130" spans="41:44" ht="15" customHeight="1">
      <c r="AO7130" s="106"/>
      <c r="AR7130" s="106"/>
    </row>
    <row r="7131" spans="41:44" ht="15" customHeight="1">
      <c r="AO7131" s="106"/>
      <c r="AR7131" s="106"/>
    </row>
    <row r="7132" spans="41:44" ht="15" customHeight="1">
      <c r="AO7132" s="106"/>
      <c r="AR7132" s="106"/>
    </row>
    <row r="7133" spans="41:44" ht="15" customHeight="1">
      <c r="AO7133" s="106"/>
      <c r="AR7133" s="106"/>
    </row>
    <row r="7134" spans="41:44" ht="15" customHeight="1">
      <c r="AO7134" s="106"/>
      <c r="AR7134" s="106"/>
    </row>
    <row r="7135" spans="41:44" ht="15" customHeight="1">
      <c r="AO7135" s="108"/>
      <c r="AR7135" s="108"/>
    </row>
    <row r="7136" spans="41:44" ht="15" customHeight="1">
      <c r="AO7136" s="108"/>
      <c r="AR7136" s="108"/>
    </row>
    <row r="7137" spans="41:44" ht="15" customHeight="1">
      <c r="AO7137" s="108"/>
      <c r="AR7137" s="108"/>
    </row>
    <row r="7138" spans="41:44" ht="15" customHeight="1">
      <c r="AO7138" s="108"/>
      <c r="AR7138" s="108"/>
    </row>
    <row r="7139" spans="41:44" ht="15" customHeight="1">
      <c r="AO7139" s="108"/>
      <c r="AR7139" s="108"/>
    </row>
    <row r="7140" spans="41:44" ht="15" customHeight="1">
      <c r="AO7140" s="109"/>
      <c r="AR7140" s="109"/>
    </row>
    <row r="7141" spans="41:44" ht="15" customHeight="1">
      <c r="AO7141" s="104"/>
      <c r="AR7141" s="104"/>
    </row>
    <row r="7142" spans="41:44" ht="15" customHeight="1">
      <c r="AO7142" s="106"/>
      <c r="AR7142" s="106"/>
    </row>
    <row r="7143" spans="41:44" ht="15" customHeight="1">
      <c r="AO7143" s="106"/>
      <c r="AR7143" s="106"/>
    </row>
    <row r="7144" spans="41:44" ht="15" customHeight="1">
      <c r="AO7144" s="106"/>
      <c r="AR7144" s="106"/>
    </row>
    <row r="7145" spans="41:44" ht="15" customHeight="1">
      <c r="AO7145" s="106"/>
      <c r="AR7145" s="106"/>
    </row>
    <row r="7146" spans="41:44" ht="15" customHeight="1">
      <c r="AO7146" s="106"/>
      <c r="AR7146" s="106"/>
    </row>
    <row r="7147" spans="41:44" ht="15" customHeight="1">
      <c r="AO7147" s="106"/>
      <c r="AR7147" s="106"/>
    </row>
    <row r="7148" spans="41:44" ht="15" customHeight="1">
      <c r="AO7148" s="106"/>
      <c r="AR7148" s="106"/>
    </row>
    <row r="7149" spans="41:44" ht="15" customHeight="1">
      <c r="AO7149" s="108"/>
      <c r="AR7149" s="108"/>
    </row>
    <row r="7150" spans="41:44" ht="15" customHeight="1">
      <c r="AO7150" s="108"/>
      <c r="AR7150" s="108"/>
    </row>
    <row r="7151" spans="41:44" ht="15" customHeight="1">
      <c r="AO7151" s="108"/>
      <c r="AR7151" s="108"/>
    </row>
    <row r="7152" spans="41:44" ht="15" customHeight="1">
      <c r="AO7152" s="108"/>
      <c r="AR7152" s="108"/>
    </row>
    <row r="7153" spans="41:44" ht="15" customHeight="1">
      <c r="AO7153" s="108"/>
      <c r="AR7153" s="108"/>
    </row>
    <row r="7154" spans="41:44" ht="15" customHeight="1">
      <c r="AO7154" s="109"/>
      <c r="AR7154" s="109"/>
    </row>
    <row r="7155" spans="41:44" ht="15" customHeight="1">
      <c r="AO7155" s="104"/>
      <c r="AR7155" s="104"/>
    </row>
    <row r="7156" spans="41:44" ht="15" customHeight="1">
      <c r="AO7156" s="106"/>
      <c r="AR7156" s="106"/>
    </row>
    <row r="7157" spans="41:44" ht="15" customHeight="1">
      <c r="AO7157" s="106"/>
      <c r="AR7157" s="106"/>
    </row>
    <row r="7158" spans="41:44" ht="15" customHeight="1">
      <c r="AO7158" s="106"/>
      <c r="AR7158" s="106"/>
    </row>
    <row r="7159" spans="41:44" ht="15" customHeight="1">
      <c r="AO7159" s="106"/>
      <c r="AR7159" s="106"/>
    </row>
    <row r="7160" spans="41:44" ht="15" customHeight="1">
      <c r="AO7160" s="106"/>
      <c r="AR7160" s="106"/>
    </row>
    <row r="7161" spans="41:44" ht="15" customHeight="1">
      <c r="AO7161" s="106"/>
      <c r="AR7161" s="106"/>
    </row>
    <row r="7162" spans="41:44" ht="15" customHeight="1">
      <c r="AO7162" s="106"/>
      <c r="AR7162" s="106"/>
    </row>
    <row r="7163" spans="41:44" ht="15" customHeight="1">
      <c r="AO7163" s="108"/>
      <c r="AR7163" s="108"/>
    </row>
    <row r="7164" spans="41:44" ht="15" customHeight="1">
      <c r="AO7164" s="108"/>
      <c r="AR7164" s="108"/>
    </row>
    <row r="7165" spans="41:44" ht="15" customHeight="1">
      <c r="AO7165" s="108"/>
      <c r="AR7165" s="108"/>
    </row>
    <row r="7166" spans="41:44" ht="15" customHeight="1">
      <c r="AO7166" s="108"/>
      <c r="AR7166" s="108"/>
    </row>
    <row r="7167" spans="41:44" ht="15" customHeight="1">
      <c r="AO7167" s="108"/>
      <c r="AR7167" s="108"/>
    </row>
    <row r="7168" spans="41:44" ht="15" customHeight="1">
      <c r="AO7168" s="109"/>
      <c r="AR7168" s="109"/>
    </row>
    <row r="7169" spans="41:44" ht="15" customHeight="1">
      <c r="AO7169" s="104"/>
      <c r="AR7169" s="104"/>
    </row>
    <row r="7170" spans="41:44" ht="15" customHeight="1">
      <c r="AO7170" s="106"/>
      <c r="AR7170" s="106"/>
    </row>
    <row r="7171" spans="41:44" ht="15" customHeight="1">
      <c r="AO7171" s="106"/>
      <c r="AR7171" s="106"/>
    </row>
    <row r="7172" spans="41:44" ht="15" customHeight="1">
      <c r="AO7172" s="106"/>
      <c r="AR7172" s="106"/>
    </row>
    <row r="7173" spans="41:44" ht="15" customHeight="1">
      <c r="AO7173" s="106"/>
      <c r="AR7173" s="106"/>
    </row>
    <row r="7174" spans="41:44" ht="15" customHeight="1">
      <c r="AO7174" s="106"/>
      <c r="AR7174" s="106"/>
    </row>
    <row r="7175" spans="41:44" ht="15" customHeight="1">
      <c r="AO7175" s="106"/>
      <c r="AR7175" s="106"/>
    </row>
    <row r="7176" spans="41:44" ht="15" customHeight="1">
      <c r="AO7176" s="106"/>
      <c r="AR7176" s="106"/>
    </row>
    <row r="7177" spans="41:44" ht="15" customHeight="1">
      <c r="AO7177" s="108"/>
      <c r="AR7177" s="108"/>
    </row>
    <row r="7178" spans="41:44" ht="15" customHeight="1">
      <c r="AO7178" s="108"/>
      <c r="AR7178" s="108"/>
    </row>
    <row r="7179" spans="41:44" ht="15" customHeight="1">
      <c r="AO7179" s="108"/>
      <c r="AR7179" s="108"/>
    </row>
    <row r="7180" spans="41:44" ht="15" customHeight="1">
      <c r="AO7180" s="108"/>
      <c r="AR7180" s="108"/>
    </row>
    <row r="7181" spans="41:44" ht="15" customHeight="1">
      <c r="AO7181" s="108"/>
      <c r="AR7181" s="108"/>
    </row>
    <row r="7182" spans="41:44" ht="15" customHeight="1">
      <c r="AO7182" s="109"/>
      <c r="AR7182" s="109"/>
    </row>
    <row r="7183" spans="41:44" ht="15" customHeight="1">
      <c r="AO7183" s="104"/>
      <c r="AR7183" s="104"/>
    </row>
    <row r="7184" spans="41:44" ht="15" customHeight="1">
      <c r="AO7184" s="106"/>
      <c r="AR7184" s="106"/>
    </row>
    <row r="7185" spans="41:44" ht="15" customHeight="1">
      <c r="AO7185" s="106"/>
      <c r="AR7185" s="106"/>
    </row>
    <row r="7186" spans="41:44" ht="15" customHeight="1">
      <c r="AO7186" s="106"/>
      <c r="AR7186" s="106"/>
    </row>
    <row r="7187" spans="41:44" ht="15" customHeight="1">
      <c r="AO7187" s="106"/>
      <c r="AR7187" s="106"/>
    </row>
    <row r="7188" spans="41:44" ht="15" customHeight="1">
      <c r="AO7188" s="106"/>
      <c r="AR7188" s="106"/>
    </row>
    <row r="7189" spans="41:44" ht="15" customHeight="1">
      <c r="AO7189" s="106"/>
      <c r="AR7189" s="106"/>
    </row>
    <row r="7190" spans="41:44" ht="15" customHeight="1">
      <c r="AO7190" s="106"/>
      <c r="AR7190" s="106"/>
    </row>
    <row r="7191" spans="41:44" ht="15" customHeight="1">
      <c r="AO7191" s="108"/>
      <c r="AR7191" s="108"/>
    </row>
    <row r="7192" spans="41:44" ht="15" customHeight="1">
      <c r="AO7192" s="108"/>
      <c r="AR7192" s="108"/>
    </row>
    <row r="7193" spans="41:44" ht="15" customHeight="1">
      <c r="AO7193" s="108"/>
      <c r="AR7193" s="108"/>
    </row>
    <row r="7194" spans="41:44" ht="15" customHeight="1">
      <c r="AO7194" s="108"/>
      <c r="AR7194" s="108"/>
    </row>
    <row r="7195" spans="41:44" ht="15" customHeight="1">
      <c r="AO7195" s="108"/>
      <c r="AR7195" s="108"/>
    </row>
    <row r="7196" spans="41:44" ht="15" customHeight="1">
      <c r="AO7196" s="109"/>
      <c r="AR7196" s="109"/>
    </row>
    <row r="7197" spans="41:44" ht="15" customHeight="1">
      <c r="AO7197" s="104"/>
      <c r="AR7197" s="104"/>
    </row>
    <row r="7198" spans="41:44" ht="15" customHeight="1">
      <c r="AO7198" s="106"/>
      <c r="AR7198" s="106"/>
    </row>
    <row r="7199" spans="41:44" ht="15" customHeight="1">
      <c r="AO7199" s="106"/>
      <c r="AR7199" s="106"/>
    </row>
    <row r="7200" spans="41:44" ht="15" customHeight="1">
      <c r="AO7200" s="106"/>
      <c r="AR7200" s="106"/>
    </row>
    <row r="7201" spans="41:44" ht="15" customHeight="1">
      <c r="AO7201" s="106"/>
      <c r="AR7201" s="106"/>
    </row>
    <row r="7202" spans="41:44" ht="15" customHeight="1">
      <c r="AO7202" s="106"/>
      <c r="AR7202" s="106"/>
    </row>
    <row r="7203" spans="41:44" ht="15" customHeight="1">
      <c r="AO7203" s="106"/>
      <c r="AR7203" s="106"/>
    </row>
    <row r="7204" spans="41:44" ht="15" customHeight="1">
      <c r="AO7204" s="106"/>
      <c r="AR7204" s="106"/>
    </row>
    <row r="7205" spans="41:44" ht="15" customHeight="1">
      <c r="AO7205" s="108"/>
      <c r="AR7205" s="108"/>
    </row>
    <row r="7206" spans="41:44" ht="15" customHeight="1">
      <c r="AO7206" s="108"/>
      <c r="AR7206" s="108"/>
    </row>
    <row r="7207" spans="41:44" ht="15" customHeight="1">
      <c r="AO7207" s="108"/>
      <c r="AR7207" s="108"/>
    </row>
    <row r="7208" spans="41:44" ht="15" customHeight="1">
      <c r="AO7208" s="108"/>
      <c r="AR7208" s="108"/>
    </row>
    <row r="7209" spans="41:44" ht="15" customHeight="1">
      <c r="AO7209" s="108"/>
      <c r="AR7209" s="108"/>
    </row>
    <row r="7210" spans="41:44" ht="15" customHeight="1">
      <c r="AO7210" s="109"/>
      <c r="AR7210" s="109"/>
    </row>
    <row r="7211" spans="41:44" ht="15" customHeight="1">
      <c r="AO7211" s="104"/>
      <c r="AR7211" s="104"/>
    </row>
    <row r="7212" spans="41:44" ht="15" customHeight="1">
      <c r="AO7212" s="106"/>
      <c r="AR7212" s="106"/>
    </row>
    <row r="7213" spans="41:44" ht="15" customHeight="1">
      <c r="AO7213" s="106"/>
      <c r="AR7213" s="106"/>
    </row>
    <row r="7214" spans="41:44" ht="15" customHeight="1">
      <c r="AO7214" s="106"/>
      <c r="AR7214" s="106"/>
    </row>
    <row r="7215" spans="41:44" ht="15" customHeight="1">
      <c r="AO7215" s="106"/>
      <c r="AR7215" s="106"/>
    </row>
    <row r="7216" spans="41:44" ht="15" customHeight="1">
      <c r="AO7216" s="106"/>
      <c r="AR7216" s="106"/>
    </row>
    <row r="7217" spans="41:44" ht="15" customHeight="1">
      <c r="AO7217" s="106"/>
      <c r="AR7217" s="106"/>
    </row>
    <row r="7218" spans="41:44" ht="15" customHeight="1">
      <c r="AO7218" s="106"/>
      <c r="AR7218" s="106"/>
    </row>
    <row r="7219" spans="41:44" ht="15" customHeight="1">
      <c r="AO7219" s="108"/>
      <c r="AR7219" s="108"/>
    </row>
    <row r="7220" spans="41:44" ht="15" customHeight="1">
      <c r="AO7220" s="108"/>
      <c r="AR7220" s="108"/>
    </row>
    <row r="7221" spans="41:44" ht="15" customHeight="1">
      <c r="AO7221" s="108"/>
      <c r="AR7221" s="108"/>
    </row>
    <row r="7222" spans="41:44" ht="15" customHeight="1">
      <c r="AO7222" s="108"/>
      <c r="AR7222" s="108"/>
    </row>
    <row r="7223" spans="41:44" ht="15" customHeight="1">
      <c r="AO7223" s="108"/>
      <c r="AR7223" s="108"/>
    </row>
    <row r="7224" spans="41:44" ht="15" customHeight="1">
      <c r="AO7224" s="109"/>
      <c r="AR7224" s="109"/>
    </row>
    <row r="7225" spans="41:44" ht="15" customHeight="1">
      <c r="AO7225" s="104"/>
      <c r="AR7225" s="104"/>
    </row>
    <row r="7226" spans="41:44" ht="15" customHeight="1">
      <c r="AO7226" s="106"/>
      <c r="AR7226" s="106"/>
    </row>
    <row r="7227" spans="41:44" ht="15" customHeight="1">
      <c r="AO7227" s="106"/>
      <c r="AR7227" s="106"/>
    </row>
    <row r="7228" spans="41:44" ht="15" customHeight="1">
      <c r="AO7228" s="106"/>
      <c r="AR7228" s="106"/>
    </row>
    <row r="7229" spans="41:44" ht="15" customHeight="1">
      <c r="AO7229" s="106"/>
      <c r="AR7229" s="106"/>
    </row>
    <row r="7230" spans="41:44" ht="15" customHeight="1">
      <c r="AO7230" s="106"/>
      <c r="AR7230" s="106"/>
    </row>
    <row r="7231" spans="41:44" ht="15" customHeight="1">
      <c r="AO7231" s="106"/>
      <c r="AR7231" s="106"/>
    </row>
    <row r="7232" spans="41:44" ht="15" customHeight="1">
      <c r="AO7232" s="106"/>
      <c r="AR7232" s="106"/>
    </row>
    <row r="7233" spans="41:44" ht="15" customHeight="1">
      <c r="AO7233" s="108"/>
      <c r="AR7233" s="108"/>
    </row>
    <row r="7234" spans="41:44" ht="15" customHeight="1">
      <c r="AO7234" s="108"/>
      <c r="AR7234" s="108"/>
    </row>
    <row r="7235" spans="41:44" ht="15" customHeight="1">
      <c r="AO7235" s="108"/>
      <c r="AR7235" s="108"/>
    </row>
    <row r="7236" spans="41:44" ht="15" customHeight="1">
      <c r="AO7236" s="108"/>
      <c r="AR7236" s="108"/>
    </row>
    <row r="7237" spans="41:44" ht="15" customHeight="1">
      <c r="AO7237" s="108"/>
      <c r="AR7237" s="108"/>
    </row>
    <row r="7238" spans="41:44" ht="15" customHeight="1">
      <c r="AO7238" s="109"/>
      <c r="AR7238" s="109"/>
    </row>
    <row r="7239" spans="41:44" ht="15" customHeight="1">
      <c r="AO7239" s="104"/>
      <c r="AR7239" s="104"/>
    </row>
    <row r="7240" spans="41:44" ht="15" customHeight="1">
      <c r="AO7240" s="106"/>
      <c r="AR7240" s="106"/>
    </row>
    <row r="7241" spans="41:44" ht="15" customHeight="1">
      <c r="AO7241" s="106"/>
      <c r="AR7241" s="106"/>
    </row>
    <row r="7242" spans="41:44" ht="15" customHeight="1">
      <c r="AO7242" s="106"/>
      <c r="AR7242" s="106"/>
    </row>
    <row r="7243" spans="41:44" ht="15" customHeight="1">
      <c r="AO7243" s="106"/>
      <c r="AR7243" s="106"/>
    </row>
    <row r="7244" spans="41:44" ht="15" customHeight="1">
      <c r="AO7244" s="106"/>
      <c r="AR7244" s="106"/>
    </row>
    <row r="7245" spans="41:44" ht="15" customHeight="1">
      <c r="AO7245" s="106"/>
      <c r="AR7245" s="106"/>
    </row>
    <row r="7246" spans="41:44" ht="15" customHeight="1">
      <c r="AO7246" s="106"/>
      <c r="AR7246" s="106"/>
    </row>
    <row r="7247" spans="41:44" ht="15" customHeight="1">
      <c r="AO7247" s="108"/>
      <c r="AR7247" s="108"/>
    </row>
    <row r="7248" spans="41:44" ht="15" customHeight="1">
      <c r="AO7248" s="108"/>
      <c r="AR7248" s="108"/>
    </row>
    <row r="7249" spans="41:44" ht="15" customHeight="1">
      <c r="AO7249" s="108"/>
      <c r="AR7249" s="108"/>
    </row>
    <row r="7250" spans="41:44" ht="15" customHeight="1">
      <c r="AO7250" s="108"/>
      <c r="AR7250" s="108"/>
    </row>
    <row r="7251" spans="41:44" ht="15" customHeight="1">
      <c r="AO7251" s="108"/>
      <c r="AR7251" s="108"/>
    </row>
    <row r="7252" spans="41:44" ht="15" customHeight="1">
      <c r="AO7252" s="109"/>
      <c r="AR7252" s="109"/>
    </row>
    <row r="7253" spans="41:44" ht="15" customHeight="1">
      <c r="AO7253" s="104"/>
      <c r="AR7253" s="104"/>
    </row>
    <row r="7254" spans="41:44" ht="15" customHeight="1">
      <c r="AO7254" s="106"/>
      <c r="AR7254" s="106"/>
    </row>
    <row r="7255" spans="41:44" ht="15" customHeight="1">
      <c r="AO7255" s="106"/>
      <c r="AR7255" s="106"/>
    </row>
    <row r="7256" spans="41:44" ht="15" customHeight="1">
      <c r="AO7256" s="106"/>
      <c r="AR7256" s="106"/>
    </row>
    <row r="7257" spans="41:44" ht="15" customHeight="1">
      <c r="AO7257" s="106"/>
      <c r="AR7257" s="106"/>
    </row>
    <row r="7258" spans="41:44" ht="15" customHeight="1">
      <c r="AO7258" s="106"/>
      <c r="AR7258" s="106"/>
    </row>
    <row r="7259" spans="41:44" ht="15" customHeight="1">
      <c r="AO7259" s="106"/>
      <c r="AR7259" s="106"/>
    </row>
    <row r="7260" spans="41:44" ht="15" customHeight="1">
      <c r="AO7260" s="106"/>
      <c r="AR7260" s="106"/>
    </row>
    <row r="7261" spans="41:44" ht="15" customHeight="1">
      <c r="AO7261" s="108"/>
      <c r="AR7261" s="108"/>
    </row>
    <row r="7262" spans="41:44" ht="15" customHeight="1">
      <c r="AO7262" s="108"/>
      <c r="AR7262" s="108"/>
    </row>
    <row r="7263" spans="41:44" ht="15" customHeight="1">
      <c r="AO7263" s="108"/>
      <c r="AR7263" s="108"/>
    </row>
    <row r="7264" spans="41:44" ht="15" customHeight="1">
      <c r="AO7264" s="108"/>
      <c r="AR7264" s="108"/>
    </row>
    <row r="7265" spans="41:44" ht="15" customHeight="1">
      <c r="AO7265" s="108"/>
      <c r="AR7265" s="108"/>
    </row>
    <row r="7266" spans="41:44" ht="15" customHeight="1">
      <c r="AO7266" s="109"/>
      <c r="AR7266" s="109"/>
    </row>
    <row r="7267" spans="41:44" ht="15" customHeight="1">
      <c r="AO7267" s="104"/>
      <c r="AR7267" s="104"/>
    </row>
    <row r="7268" spans="41:44" ht="15" customHeight="1">
      <c r="AO7268" s="106"/>
      <c r="AR7268" s="106"/>
    </row>
    <row r="7269" spans="41:44" ht="15" customHeight="1">
      <c r="AO7269" s="106"/>
      <c r="AR7269" s="106"/>
    </row>
    <row r="7270" spans="41:44" ht="15" customHeight="1">
      <c r="AO7270" s="106"/>
      <c r="AR7270" s="106"/>
    </row>
    <row r="7271" spans="41:44" ht="15" customHeight="1">
      <c r="AO7271" s="106"/>
      <c r="AR7271" s="106"/>
    </row>
    <row r="7272" spans="41:44" ht="15" customHeight="1">
      <c r="AO7272" s="106"/>
      <c r="AR7272" s="106"/>
    </row>
    <row r="7273" spans="41:44" ht="15" customHeight="1">
      <c r="AO7273" s="106"/>
      <c r="AR7273" s="106"/>
    </row>
    <row r="7274" spans="41:44" ht="15" customHeight="1">
      <c r="AO7274" s="106"/>
      <c r="AR7274" s="106"/>
    </row>
    <row r="7275" spans="41:44" ht="15" customHeight="1">
      <c r="AO7275" s="108"/>
      <c r="AR7275" s="108"/>
    </row>
    <row r="7276" spans="41:44" ht="15" customHeight="1">
      <c r="AO7276" s="108"/>
      <c r="AR7276" s="108"/>
    </row>
    <row r="7277" spans="41:44" ht="15" customHeight="1">
      <c r="AO7277" s="108"/>
      <c r="AR7277" s="108"/>
    </row>
    <row r="7278" spans="41:44" ht="15" customHeight="1">
      <c r="AO7278" s="108"/>
      <c r="AR7278" s="108"/>
    </row>
    <row r="7279" spans="41:44" ht="15" customHeight="1">
      <c r="AO7279" s="108"/>
      <c r="AR7279" s="108"/>
    </row>
    <row r="7280" spans="41:44" ht="15" customHeight="1">
      <c r="AO7280" s="109"/>
      <c r="AR7280" s="109"/>
    </row>
    <row r="7281" spans="41:44" ht="15" customHeight="1">
      <c r="AO7281" s="104"/>
      <c r="AR7281" s="104"/>
    </row>
    <row r="7282" spans="41:44" ht="15" customHeight="1">
      <c r="AO7282" s="106"/>
      <c r="AR7282" s="106"/>
    </row>
    <row r="7283" spans="41:44" ht="15" customHeight="1">
      <c r="AO7283" s="106"/>
      <c r="AR7283" s="106"/>
    </row>
    <row r="7284" spans="41:44" ht="15" customHeight="1">
      <c r="AO7284" s="106"/>
      <c r="AR7284" s="106"/>
    </row>
    <row r="7285" spans="41:44" ht="15" customHeight="1">
      <c r="AO7285" s="106"/>
      <c r="AR7285" s="106"/>
    </row>
    <row r="7286" spans="41:44" ht="15" customHeight="1">
      <c r="AO7286" s="106"/>
      <c r="AR7286" s="106"/>
    </row>
    <row r="7287" spans="41:44" ht="15" customHeight="1">
      <c r="AO7287" s="106"/>
      <c r="AR7287" s="106"/>
    </row>
    <row r="7288" spans="41:44" ht="15" customHeight="1">
      <c r="AO7288" s="106"/>
      <c r="AR7288" s="106"/>
    </row>
    <row r="7289" spans="41:44" ht="15" customHeight="1">
      <c r="AO7289" s="108"/>
      <c r="AR7289" s="108"/>
    </row>
    <row r="7290" spans="41:44" ht="15" customHeight="1">
      <c r="AO7290" s="108"/>
      <c r="AR7290" s="108"/>
    </row>
    <row r="7291" spans="41:44" ht="15" customHeight="1">
      <c r="AO7291" s="108"/>
      <c r="AR7291" s="108"/>
    </row>
    <row r="7292" spans="41:44" ht="15" customHeight="1">
      <c r="AO7292" s="108"/>
      <c r="AR7292" s="108"/>
    </row>
    <row r="7293" spans="41:44" ht="15" customHeight="1">
      <c r="AO7293" s="108"/>
      <c r="AR7293" s="108"/>
    </row>
    <row r="7294" spans="41:44" ht="15" customHeight="1">
      <c r="AO7294" s="109"/>
      <c r="AR7294" s="109"/>
    </row>
    <row r="7295" spans="41:44" ht="15" customHeight="1">
      <c r="AO7295" s="104"/>
      <c r="AR7295" s="104"/>
    </row>
    <row r="7296" spans="41:44" ht="15" customHeight="1">
      <c r="AO7296" s="106"/>
      <c r="AR7296" s="106"/>
    </row>
    <row r="7297" spans="41:44" ht="15" customHeight="1">
      <c r="AO7297" s="106"/>
      <c r="AR7297" s="106"/>
    </row>
    <row r="7298" spans="41:44" ht="15" customHeight="1">
      <c r="AO7298" s="106"/>
      <c r="AR7298" s="106"/>
    </row>
    <row r="7299" spans="41:44" ht="15" customHeight="1">
      <c r="AO7299" s="106"/>
      <c r="AR7299" s="106"/>
    </row>
    <row r="7300" spans="41:44" ht="15" customHeight="1">
      <c r="AO7300" s="106"/>
      <c r="AR7300" s="106"/>
    </row>
    <row r="7301" spans="41:44" ht="15" customHeight="1">
      <c r="AO7301" s="106"/>
      <c r="AR7301" s="106"/>
    </row>
    <row r="7302" spans="41:44" ht="15" customHeight="1">
      <c r="AO7302" s="106"/>
      <c r="AR7302" s="106"/>
    </row>
    <row r="7303" spans="41:44" ht="15" customHeight="1">
      <c r="AO7303" s="108"/>
      <c r="AR7303" s="108"/>
    </row>
    <row r="7304" spans="41:44" ht="15" customHeight="1">
      <c r="AO7304" s="108"/>
      <c r="AR7304" s="108"/>
    </row>
    <row r="7305" spans="41:44" ht="15" customHeight="1">
      <c r="AO7305" s="108"/>
      <c r="AR7305" s="108"/>
    </row>
    <row r="7306" spans="41:44" ht="15" customHeight="1">
      <c r="AO7306" s="108"/>
      <c r="AR7306" s="108"/>
    </row>
    <row r="7307" spans="41:44" ht="15" customHeight="1">
      <c r="AO7307" s="108"/>
      <c r="AR7307" s="108"/>
    </row>
    <row r="7308" spans="41:44" ht="15" customHeight="1">
      <c r="AO7308" s="109"/>
      <c r="AR7308" s="109"/>
    </row>
    <row r="7309" spans="41:44" ht="15" customHeight="1">
      <c r="AO7309" s="104"/>
      <c r="AR7309" s="104"/>
    </row>
    <row r="7310" spans="41:44" ht="15" customHeight="1">
      <c r="AO7310" s="106"/>
      <c r="AR7310" s="106"/>
    </row>
    <row r="7311" spans="41:44" ht="15" customHeight="1">
      <c r="AO7311" s="106"/>
      <c r="AR7311" s="106"/>
    </row>
    <row r="7312" spans="41:44" ht="15" customHeight="1">
      <c r="AO7312" s="106"/>
      <c r="AR7312" s="106"/>
    </row>
    <row r="7313" spans="41:44" ht="15" customHeight="1">
      <c r="AO7313" s="106"/>
      <c r="AR7313" s="106"/>
    </row>
    <row r="7314" spans="41:44" ht="15" customHeight="1">
      <c r="AO7314" s="106"/>
      <c r="AR7314" s="106"/>
    </row>
    <row r="7315" spans="41:44" ht="15" customHeight="1">
      <c r="AO7315" s="106"/>
      <c r="AR7315" s="106"/>
    </row>
    <row r="7316" spans="41:44" ht="15" customHeight="1">
      <c r="AO7316" s="106"/>
      <c r="AR7316" s="106"/>
    </row>
    <row r="7317" spans="41:44" ht="15" customHeight="1">
      <c r="AO7317" s="108"/>
      <c r="AR7317" s="108"/>
    </row>
    <row r="7318" spans="41:44" ht="15" customHeight="1">
      <c r="AO7318" s="108"/>
      <c r="AR7318" s="108"/>
    </row>
    <row r="7319" spans="41:44" ht="15" customHeight="1">
      <c r="AO7319" s="108"/>
      <c r="AR7319" s="108"/>
    </row>
    <row r="7320" spans="41:44" ht="15" customHeight="1">
      <c r="AO7320" s="108"/>
      <c r="AR7320" s="108"/>
    </row>
    <row r="7321" spans="41:44" ht="15" customHeight="1">
      <c r="AO7321" s="108"/>
      <c r="AR7321" s="108"/>
    </row>
    <row r="7322" spans="41:44" ht="15" customHeight="1">
      <c r="AO7322" s="109"/>
      <c r="AR7322" s="109"/>
    </row>
    <row r="7323" spans="41:44" ht="15" customHeight="1">
      <c r="AO7323" s="104"/>
      <c r="AR7323" s="104"/>
    </row>
    <row r="7324" spans="41:44" ht="15" customHeight="1">
      <c r="AO7324" s="106"/>
      <c r="AR7324" s="106"/>
    </row>
    <row r="7325" spans="41:44" ht="15" customHeight="1">
      <c r="AO7325" s="106"/>
      <c r="AR7325" s="106"/>
    </row>
    <row r="7326" spans="41:44" ht="15" customHeight="1">
      <c r="AO7326" s="106"/>
      <c r="AR7326" s="106"/>
    </row>
    <row r="7327" spans="41:44" ht="15" customHeight="1">
      <c r="AO7327" s="106"/>
      <c r="AR7327" s="106"/>
    </row>
    <row r="7328" spans="41:44" ht="15" customHeight="1">
      <c r="AO7328" s="106"/>
      <c r="AR7328" s="106"/>
    </row>
    <row r="7329" spans="41:44" ht="15" customHeight="1">
      <c r="AO7329" s="106"/>
      <c r="AR7329" s="106"/>
    </row>
    <row r="7330" spans="41:44" ht="15" customHeight="1">
      <c r="AO7330" s="106"/>
      <c r="AR7330" s="106"/>
    </row>
    <row r="7331" spans="41:44" ht="15" customHeight="1">
      <c r="AO7331" s="108"/>
      <c r="AR7331" s="108"/>
    </row>
    <row r="7332" spans="41:44" ht="15" customHeight="1">
      <c r="AO7332" s="108"/>
      <c r="AR7332" s="108"/>
    </row>
    <row r="7333" spans="41:44" ht="15" customHeight="1">
      <c r="AO7333" s="108"/>
      <c r="AR7333" s="108"/>
    </row>
    <row r="7334" spans="41:44" ht="15" customHeight="1">
      <c r="AO7334" s="108"/>
      <c r="AR7334" s="108"/>
    </row>
    <row r="7335" spans="41:44" ht="15" customHeight="1">
      <c r="AO7335" s="108"/>
      <c r="AR7335" s="108"/>
    </row>
    <row r="7336" spans="41:44" ht="15" customHeight="1">
      <c r="AO7336" s="109"/>
      <c r="AR7336" s="109"/>
    </row>
    <row r="7337" spans="41:44" ht="15" customHeight="1">
      <c r="AO7337" s="104"/>
      <c r="AR7337" s="104"/>
    </row>
    <row r="7338" spans="41:44" ht="15" customHeight="1">
      <c r="AO7338" s="106"/>
      <c r="AR7338" s="106"/>
    </row>
    <row r="7339" spans="41:44" ht="15" customHeight="1">
      <c r="AO7339" s="106"/>
      <c r="AR7339" s="106"/>
    </row>
    <row r="7340" spans="41:44" ht="15" customHeight="1">
      <c r="AO7340" s="106"/>
      <c r="AR7340" s="106"/>
    </row>
    <row r="7341" spans="41:44" ht="15" customHeight="1">
      <c r="AO7341" s="106"/>
      <c r="AR7341" s="106"/>
    </row>
    <row r="7342" spans="41:44" ht="15" customHeight="1">
      <c r="AO7342" s="106"/>
      <c r="AR7342" s="106"/>
    </row>
    <row r="7343" spans="41:44" ht="15" customHeight="1">
      <c r="AO7343" s="106"/>
      <c r="AR7343" s="106"/>
    </row>
    <row r="7344" spans="41:44" ht="15" customHeight="1">
      <c r="AO7344" s="106"/>
      <c r="AR7344" s="106"/>
    </row>
    <row r="7345" spans="41:44" ht="15" customHeight="1">
      <c r="AO7345" s="108"/>
      <c r="AR7345" s="108"/>
    </row>
    <row r="7346" spans="41:44" ht="15" customHeight="1">
      <c r="AO7346" s="108"/>
      <c r="AR7346" s="108"/>
    </row>
    <row r="7347" spans="41:44" ht="15" customHeight="1">
      <c r="AO7347" s="108"/>
      <c r="AR7347" s="108"/>
    </row>
    <row r="7348" spans="41:44" ht="15" customHeight="1">
      <c r="AO7348" s="108"/>
      <c r="AR7348" s="108"/>
    </row>
    <row r="7349" spans="41:44" ht="15" customHeight="1">
      <c r="AO7349" s="108"/>
      <c r="AR7349" s="108"/>
    </row>
    <row r="7350" spans="41:44" ht="15" customHeight="1">
      <c r="AO7350" s="109"/>
      <c r="AR7350" s="109"/>
    </row>
    <row r="7351" spans="41:44" ht="15" customHeight="1">
      <c r="AO7351" s="104"/>
      <c r="AR7351" s="104"/>
    </row>
    <row r="7352" spans="41:44" ht="15" customHeight="1">
      <c r="AO7352" s="106"/>
      <c r="AR7352" s="106"/>
    </row>
    <row r="7353" spans="41:44" ht="15" customHeight="1">
      <c r="AO7353" s="106"/>
      <c r="AR7353" s="106"/>
    </row>
    <row r="7354" spans="41:44" ht="15" customHeight="1">
      <c r="AO7354" s="106"/>
      <c r="AR7354" s="106"/>
    </row>
    <row r="7355" spans="41:44" ht="15" customHeight="1">
      <c r="AO7355" s="106"/>
      <c r="AR7355" s="106"/>
    </row>
    <row r="7356" spans="41:44" ht="15" customHeight="1">
      <c r="AO7356" s="106"/>
      <c r="AR7356" s="106"/>
    </row>
    <row r="7357" spans="41:44" ht="15" customHeight="1">
      <c r="AO7357" s="106"/>
      <c r="AR7357" s="106"/>
    </row>
    <row r="7358" spans="41:44" ht="15" customHeight="1">
      <c r="AO7358" s="106"/>
      <c r="AR7358" s="106"/>
    </row>
    <row r="7359" spans="41:44" ht="15" customHeight="1">
      <c r="AO7359" s="108"/>
      <c r="AR7359" s="108"/>
    </row>
    <row r="7360" spans="41:44" ht="15" customHeight="1">
      <c r="AO7360" s="108"/>
      <c r="AR7360" s="108"/>
    </row>
    <row r="7361" spans="41:44" ht="15" customHeight="1">
      <c r="AO7361" s="108"/>
      <c r="AR7361" s="108"/>
    </row>
    <row r="7362" spans="41:44" ht="15" customHeight="1">
      <c r="AO7362" s="108"/>
      <c r="AR7362" s="108"/>
    </row>
    <row r="7363" spans="41:44" ht="15" customHeight="1">
      <c r="AO7363" s="108"/>
      <c r="AR7363" s="108"/>
    </row>
    <row r="7364" spans="41:44" ht="15" customHeight="1">
      <c r="AO7364" s="109"/>
      <c r="AR7364" s="109"/>
    </row>
    <row r="7365" spans="41:44" ht="15" customHeight="1">
      <c r="AO7365" s="104"/>
      <c r="AR7365" s="104"/>
    </row>
    <row r="7366" spans="41:44" ht="15" customHeight="1">
      <c r="AO7366" s="106"/>
      <c r="AR7366" s="106"/>
    </row>
    <row r="7367" spans="41:44" ht="15" customHeight="1">
      <c r="AO7367" s="106"/>
      <c r="AR7367" s="106"/>
    </row>
    <row r="7368" spans="41:44" ht="15" customHeight="1">
      <c r="AO7368" s="106"/>
      <c r="AR7368" s="106"/>
    </row>
    <row r="7369" spans="41:44" ht="15" customHeight="1">
      <c r="AO7369" s="106"/>
      <c r="AR7369" s="106"/>
    </row>
    <row r="7370" spans="41:44" ht="15" customHeight="1">
      <c r="AO7370" s="106"/>
      <c r="AR7370" s="106"/>
    </row>
    <row r="7371" spans="41:44" ht="15" customHeight="1">
      <c r="AO7371" s="106"/>
      <c r="AR7371" s="106"/>
    </row>
    <row r="7372" spans="41:44" ht="15" customHeight="1">
      <c r="AO7372" s="106"/>
      <c r="AR7372" s="106"/>
    </row>
    <row r="7373" spans="41:44" ht="15" customHeight="1">
      <c r="AO7373" s="108"/>
      <c r="AR7373" s="108"/>
    </row>
    <row r="7374" spans="41:44" ht="15" customHeight="1">
      <c r="AO7374" s="108"/>
      <c r="AR7374" s="108"/>
    </row>
    <row r="7375" spans="41:44" ht="15" customHeight="1">
      <c r="AO7375" s="108"/>
      <c r="AR7375" s="108"/>
    </row>
    <row r="7376" spans="41:44" ht="15" customHeight="1">
      <c r="AO7376" s="108"/>
      <c r="AR7376" s="108"/>
    </row>
    <row r="7377" spans="41:44" ht="15" customHeight="1">
      <c r="AO7377" s="108"/>
      <c r="AR7377" s="108"/>
    </row>
    <row r="7378" spans="41:44" ht="15" customHeight="1">
      <c r="AO7378" s="109"/>
      <c r="AR7378" s="109"/>
    </row>
    <row r="7379" spans="41:44" ht="15" customHeight="1">
      <c r="AO7379" s="104"/>
      <c r="AR7379" s="104"/>
    </row>
    <row r="7380" spans="41:44" ht="15" customHeight="1">
      <c r="AO7380" s="106"/>
      <c r="AR7380" s="106"/>
    </row>
    <row r="7381" spans="41:44" ht="15" customHeight="1">
      <c r="AO7381" s="106"/>
      <c r="AR7381" s="106"/>
    </row>
    <row r="7382" spans="41:44" ht="15" customHeight="1">
      <c r="AO7382" s="106"/>
      <c r="AR7382" s="106"/>
    </row>
    <row r="7383" spans="41:44" ht="15" customHeight="1">
      <c r="AO7383" s="106"/>
      <c r="AR7383" s="106"/>
    </row>
    <row r="7384" spans="41:44" ht="15" customHeight="1">
      <c r="AO7384" s="106"/>
      <c r="AR7384" s="106"/>
    </row>
    <row r="7385" spans="41:44" ht="15" customHeight="1">
      <c r="AO7385" s="106"/>
      <c r="AR7385" s="106"/>
    </row>
    <row r="7386" spans="41:44" ht="15" customHeight="1">
      <c r="AO7386" s="106"/>
      <c r="AR7386" s="106"/>
    </row>
    <row r="7387" spans="41:44" ht="15" customHeight="1">
      <c r="AO7387" s="108"/>
      <c r="AR7387" s="108"/>
    </row>
    <row r="7388" spans="41:44" ht="15" customHeight="1">
      <c r="AO7388" s="108"/>
      <c r="AR7388" s="108"/>
    </row>
    <row r="7389" spans="41:44" ht="15" customHeight="1">
      <c r="AO7389" s="108"/>
      <c r="AR7389" s="108"/>
    </row>
    <row r="7390" spans="41:44" ht="15" customHeight="1">
      <c r="AO7390" s="108"/>
      <c r="AR7390" s="108"/>
    </row>
    <row r="7391" spans="41:44" ht="15" customHeight="1">
      <c r="AO7391" s="108"/>
      <c r="AR7391" s="108"/>
    </row>
    <row r="7392" spans="41:44" ht="15" customHeight="1">
      <c r="AO7392" s="109"/>
      <c r="AR7392" s="109"/>
    </row>
    <row r="7393" spans="41:44" ht="15" customHeight="1">
      <c r="AO7393" s="104"/>
      <c r="AR7393" s="104"/>
    </row>
    <row r="7394" spans="41:44" ht="15" customHeight="1">
      <c r="AO7394" s="106"/>
      <c r="AR7394" s="106"/>
    </row>
    <row r="7395" spans="41:44" ht="15" customHeight="1">
      <c r="AO7395" s="106"/>
      <c r="AR7395" s="106"/>
    </row>
    <row r="7396" spans="41:44" ht="15" customHeight="1">
      <c r="AO7396" s="106"/>
      <c r="AR7396" s="106"/>
    </row>
    <row r="7397" spans="41:44" ht="15" customHeight="1">
      <c r="AO7397" s="106"/>
      <c r="AR7397" s="106"/>
    </row>
    <row r="7398" spans="41:44" ht="15" customHeight="1">
      <c r="AO7398" s="106"/>
      <c r="AR7398" s="106"/>
    </row>
    <row r="7399" spans="41:44" ht="15" customHeight="1">
      <c r="AO7399" s="106"/>
      <c r="AR7399" s="106"/>
    </row>
    <row r="7400" spans="41:44" ht="15" customHeight="1">
      <c r="AO7400" s="106"/>
      <c r="AR7400" s="106"/>
    </row>
    <row r="7401" spans="41:44" ht="15" customHeight="1">
      <c r="AO7401" s="108"/>
      <c r="AR7401" s="108"/>
    </row>
    <row r="7402" spans="41:44" ht="15" customHeight="1">
      <c r="AO7402" s="108"/>
      <c r="AR7402" s="108"/>
    </row>
    <row r="7403" spans="41:44" ht="15" customHeight="1">
      <c r="AO7403" s="108"/>
      <c r="AR7403" s="108"/>
    </row>
    <row r="7404" spans="41:44" ht="15" customHeight="1">
      <c r="AO7404" s="108"/>
      <c r="AR7404" s="108"/>
    </row>
    <row r="7405" spans="41:44" ht="15" customHeight="1">
      <c r="AO7405" s="108"/>
      <c r="AR7405" s="108"/>
    </row>
    <row r="7406" spans="41:44" ht="15" customHeight="1">
      <c r="AO7406" s="109"/>
      <c r="AR7406" s="109"/>
    </row>
    <row r="7407" spans="41:44" ht="15" customHeight="1">
      <c r="AO7407" s="104"/>
      <c r="AR7407" s="104"/>
    </row>
    <row r="7408" spans="41:44" ht="15" customHeight="1">
      <c r="AO7408" s="106"/>
      <c r="AR7408" s="106"/>
    </row>
    <row r="7409" spans="41:44" ht="15" customHeight="1">
      <c r="AO7409" s="106"/>
      <c r="AR7409" s="106"/>
    </row>
    <row r="7410" spans="41:44" ht="15" customHeight="1">
      <c r="AO7410" s="106"/>
      <c r="AR7410" s="106"/>
    </row>
    <row r="7411" spans="41:44" ht="15" customHeight="1">
      <c r="AO7411" s="106"/>
      <c r="AR7411" s="106"/>
    </row>
    <row r="7412" spans="41:44" ht="15" customHeight="1">
      <c r="AO7412" s="106"/>
      <c r="AR7412" s="106"/>
    </row>
    <row r="7413" spans="41:44" ht="15" customHeight="1">
      <c r="AO7413" s="106"/>
      <c r="AR7413" s="106"/>
    </row>
    <row r="7414" spans="41:44" ht="15" customHeight="1">
      <c r="AO7414" s="106"/>
      <c r="AR7414" s="106"/>
    </row>
    <row r="7415" spans="41:44" ht="15" customHeight="1">
      <c r="AO7415" s="108"/>
      <c r="AR7415" s="108"/>
    </row>
    <row r="7416" spans="41:44" ht="15" customHeight="1">
      <c r="AO7416" s="108"/>
      <c r="AR7416" s="108"/>
    </row>
    <row r="7417" spans="41:44" ht="15" customHeight="1">
      <c r="AO7417" s="108"/>
      <c r="AR7417" s="108"/>
    </row>
    <row r="7418" spans="41:44" ht="15" customHeight="1">
      <c r="AO7418" s="108"/>
      <c r="AR7418" s="108"/>
    </row>
    <row r="7419" spans="41:44" ht="15" customHeight="1">
      <c r="AO7419" s="108"/>
      <c r="AR7419" s="108"/>
    </row>
    <row r="7420" spans="41:44" ht="15" customHeight="1">
      <c r="AO7420" s="109"/>
      <c r="AR7420" s="109"/>
    </row>
    <row r="7421" spans="41:44" ht="15" customHeight="1">
      <c r="AO7421" s="104"/>
      <c r="AR7421" s="104"/>
    </row>
    <row r="7422" spans="41:44" ht="15" customHeight="1">
      <c r="AO7422" s="106"/>
      <c r="AR7422" s="106"/>
    </row>
    <row r="7423" spans="41:44" ht="15" customHeight="1">
      <c r="AO7423" s="106"/>
      <c r="AR7423" s="106"/>
    </row>
    <row r="7424" spans="41:44" ht="15" customHeight="1">
      <c r="AO7424" s="106"/>
      <c r="AR7424" s="106"/>
    </row>
    <row r="7425" spans="41:44" ht="15" customHeight="1">
      <c r="AO7425" s="106"/>
      <c r="AR7425" s="106"/>
    </row>
    <row r="7426" spans="41:44" ht="15" customHeight="1">
      <c r="AO7426" s="106"/>
      <c r="AR7426" s="106"/>
    </row>
    <row r="7427" spans="41:44" ht="15" customHeight="1">
      <c r="AO7427" s="106"/>
      <c r="AR7427" s="106"/>
    </row>
    <row r="7428" spans="41:44" ht="15" customHeight="1">
      <c r="AO7428" s="106"/>
      <c r="AR7428" s="106"/>
    </row>
    <row r="7429" spans="41:44" ht="15" customHeight="1">
      <c r="AO7429" s="108"/>
      <c r="AR7429" s="108"/>
    </row>
    <row r="7430" spans="41:44" ht="15" customHeight="1">
      <c r="AO7430" s="108"/>
      <c r="AR7430" s="108"/>
    </row>
    <row r="7431" spans="41:44" ht="15" customHeight="1">
      <c r="AO7431" s="108"/>
      <c r="AR7431" s="108"/>
    </row>
    <row r="7432" spans="41:44" ht="15" customHeight="1">
      <c r="AO7432" s="108"/>
      <c r="AR7432" s="108"/>
    </row>
    <row r="7433" spans="41:44" ht="15" customHeight="1">
      <c r="AO7433" s="108"/>
      <c r="AR7433" s="108"/>
    </row>
    <row r="7434" spans="41:44" ht="15" customHeight="1">
      <c r="AO7434" s="109"/>
      <c r="AR7434" s="109"/>
    </row>
    <row r="7435" spans="41:44" ht="15" customHeight="1">
      <c r="AO7435" s="104"/>
      <c r="AR7435" s="104"/>
    </row>
    <row r="7436" spans="41:44" ht="15" customHeight="1">
      <c r="AO7436" s="106"/>
      <c r="AR7436" s="106"/>
    </row>
    <row r="7437" spans="41:44" ht="15" customHeight="1">
      <c r="AO7437" s="106"/>
      <c r="AR7437" s="106"/>
    </row>
    <row r="7438" spans="41:44" ht="15" customHeight="1">
      <c r="AO7438" s="106"/>
      <c r="AR7438" s="106"/>
    </row>
    <row r="7439" spans="41:44" ht="15" customHeight="1">
      <c r="AO7439" s="106"/>
      <c r="AR7439" s="106"/>
    </row>
    <row r="7440" spans="41:44" ht="15" customHeight="1">
      <c r="AO7440" s="106"/>
      <c r="AR7440" s="106"/>
    </row>
    <row r="7441" spans="41:44" ht="15" customHeight="1">
      <c r="AO7441" s="106"/>
      <c r="AR7441" s="106"/>
    </row>
    <row r="7442" spans="41:44" ht="15" customHeight="1">
      <c r="AO7442" s="106"/>
      <c r="AR7442" s="106"/>
    </row>
    <row r="7443" spans="41:44" ht="15" customHeight="1">
      <c r="AO7443" s="108"/>
      <c r="AR7443" s="108"/>
    </row>
    <row r="7444" spans="41:44" ht="15" customHeight="1">
      <c r="AO7444" s="108"/>
      <c r="AR7444" s="108"/>
    </row>
    <row r="7445" spans="41:44" ht="15" customHeight="1">
      <c r="AO7445" s="108"/>
      <c r="AR7445" s="108"/>
    </row>
    <row r="7446" spans="41:44" ht="15" customHeight="1">
      <c r="AO7446" s="108"/>
      <c r="AR7446" s="108"/>
    </row>
    <row r="7447" spans="41:44" ht="15" customHeight="1">
      <c r="AO7447" s="108"/>
      <c r="AR7447" s="108"/>
    </row>
    <row r="7448" spans="41:44" ht="15" customHeight="1">
      <c r="AO7448" s="109"/>
      <c r="AR7448" s="109"/>
    </row>
    <row r="7449" spans="41:44" ht="15" customHeight="1">
      <c r="AO7449" s="104"/>
      <c r="AR7449" s="104"/>
    </row>
    <row r="7450" spans="41:44" ht="15" customHeight="1">
      <c r="AO7450" s="106"/>
      <c r="AR7450" s="106"/>
    </row>
    <row r="7451" spans="41:44" ht="15" customHeight="1">
      <c r="AO7451" s="106"/>
      <c r="AR7451" s="106"/>
    </row>
    <row r="7452" spans="41:44" ht="15" customHeight="1">
      <c r="AO7452" s="106"/>
      <c r="AR7452" s="106"/>
    </row>
    <row r="7453" spans="41:44" ht="15" customHeight="1">
      <c r="AO7453" s="106"/>
      <c r="AR7453" s="106"/>
    </row>
    <row r="7454" spans="41:44" ht="15" customHeight="1">
      <c r="AO7454" s="106"/>
      <c r="AR7454" s="106"/>
    </row>
    <row r="7455" spans="41:44" ht="15" customHeight="1">
      <c r="AO7455" s="106"/>
      <c r="AR7455" s="106"/>
    </row>
    <row r="7456" spans="41:44" ht="15" customHeight="1">
      <c r="AO7456" s="106"/>
      <c r="AR7456" s="106"/>
    </row>
    <row r="7457" spans="41:44" ht="15" customHeight="1">
      <c r="AO7457" s="108"/>
      <c r="AR7457" s="108"/>
    </row>
    <row r="7458" spans="41:44" ht="15" customHeight="1">
      <c r="AO7458" s="108"/>
      <c r="AR7458" s="108"/>
    </row>
    <row r="7459" spans="41:44" ht="15" customHeight="1">
      <c r="AO7459" s="108"/>
      <c r="AR7459" s="108"/>
    </row>
    <row r="7460" spans="41:44" ht="15" customHeight="1">
      <c r="AO7460" s="108"/>
      <c r="AR7460" s="108"/>
    </row>
    <row r="7461" spans="41:44" ht="15" customHeight="1">
      <c r="AO7461" s="108"/>
      <c r="AR7461" s="108"/>
    </row>
    <row r="7462" spans="41:44" ht="15" customHeight="1">
      <c r="AO7462" s="109"/>
      <c r="AR7462" s="109"/>
    </row>
    <row r="7463" spans="41:44" ht="15" customHeight="1">
      <c r="AO7463" s="104"/>
      <c r="AR7463" s="104"/>
    </row>
    <row r="7464" spans="41:44" ht="15" customHeight="1">
      <c r="AO7464" s="106"/>
      <c r="AR7464" s="106"/>
    </row>
    <row r="7465" spans="41:44" ht="15" customHeight="1">
      <c r="AO7465" s="106"/>
      <c r="AR7465" s="106"/>
    </row>
    <row r="7466" spans="41:44" ht="15" customHeight="1">
      <c r="AO7466" s="106"/>
      <c r="AR7466" s="106"/>
    </row>
    <row r="7467" spans="41:44" ht="15" customHeight="1">
      <c r="AO7467" s="106"/>
      <c r="AR7467" s="106"/>
    </row>
    <row r="7468" spans="41:44" ht="15" customHeight="1">
      <c r="AO7468" s="106"/>
      <c r="AR7468" s="106"/>
    </row>
    <row r="7469" spans="41:44" ht="15" customHeight="1">
      <c r="AO7469" s="106"/>
      <c r="AR7469" s="106"/>
    </row>
    <row r="7470" spans="41:44" ht="15" customHeight="1">
      <c r="AO7470" s="106"/>
      <c r="AR7470" s="106"/>
    </row>
    <row r="7471" spans="41:44" ht="15" customHeight="1">
      <c r="AO7471" s="108"/>
      <c r="AR7471" s="108"/>
    </row>
    <row r="7472" spans="41:44" ht="15" customHeight="1">
      <c r="AO7472" s="108"/>
      <c r="AR7472" s="108"/>
    </row>
    <row r="7473" spans="41:44" ht="15" customHeight="1">
      <c r="AO7473" s="108"/>
      <c r="AR7473" s="108"/>
    </row>
    <row r="7474" spans="41:44" ht="15" customHeight="1">
      <c r="AO7474" s="108"/>
      <c r="AR7474" s="108"/>
    </row>
    <row r="7475" spans="41:44" ht="15" customHeight="1">
      <c r="AO7475" s="108"/>
      <c r="AR7475" s="108"/>
    </row>
    <row r="7476" spans="41:44" ht="15" customHeight="1">
      <c r="AO7476" s="109"/>
      <c r="AR7476" s="109"/>
    </row>
    <row r="7477" spans="41:44" ht="15" customHeight="1">
      <c r="AO7477" s="104"/>
      <c r="AR7477" s="104"/>
    </row>
    <row r="7478" spans="41:44" ht="15" customHeight="1">
      <c r="AO7478" s="106"/>
      <c r="AR7478" s="106"/>
    </row>
    <row r="7479" spans="41:44" ht="15" customHeight="1">
      <c r="AO7479" s="106"/>
      <c r="AR7479" s="106"/>
    </row>
    <row r="7480" spans="41:44" ht="15" customHeight="1">
      <c r="AO7480" s="106"/>
      <c r="AR7480" s="106"/>
    </row>
    <row r="7481" spans="41:44" ht="15" customHeight="1">
      <c r="AO7481" s="106"/>
      <c r="AR7481" s="106"/>
    </row>
    <row r="7482" spans="41:44" ht="15" customHeight="1">
      <c r="AO7482" s="106"/>
      <c r="AR7482" s="106"/>
    </row>
    <row r="7483" spans="41:44" ht="15" customHeight="1">
      <c r="AO7483" s="106"/>
      <c r="AR7483" s="106"/>
    </row>
    <row r="7484" spans="41:44" ht="15" customHeight="1">
      <c r="AO7484" s="106"/>
      <c r="AR7484" s="106"/>
    </row>
    <row r="7485" spans="41:44" ht="15" customHeight="1">
      <c r="AO7485" s="108"/>
      <c r="AR7485" s="108"/>
    </row>
    <row r="7486" spans="41:44" ht="15" customHeight="1">
      <c r="AO7486" s="108"/>
      <c r="AR7486" s="108"/>
    </row>
    <row r="7487" spans="41:44" ht="15" customHeight="1">
      <c r="AO7487" s="108"/>
      <c r="AR7487" s="108"/>
    </row>
    <row r="7488" spans="41:44" ht="15" customHeight="1">
      <c r="AO7488" s="108"/>
      <c r="AR7488" s="108"/>
    </row>
    <row r="7489" spans="41:44" ht="15" customHeight="1">
      <c r="AO7489" s="108"/>
      <c r="AR7489" s="108"/>
    </row>
    <row r="7490" spans="41:44" ht="15" customHeight="1">
      <c r="AO7490" s="109"/>
      <c r="AR7490" s="109"/>
    </row>
    <row r="7491" spans="41:44" ht="15" customHeight="1">
      <c r="AO7491" s="104"/>
      <c r="AR7491" s="104"/>
    </row>
    <row r="7492" spans="41:44" ht="15" customHeight="1">
      <c r="AO7492" s="106"/>
      <c r="AR7492" s="106"/>
    </row>
    <row r="7493" spans="41:44" ht="15" customHeight="1">
      <c r="AO7493" s="106"/>
      <c r="AR7493" s="106"/>
    </row>
    <row r="7494" spans="41:44" ht="15" customHeight="1">
      <c r="AO7494" s="106"/>
      <c r="AR7494" s="106"/>
    </row>
    <row r="7495" spans="41:44" ht="15" customHeight="1">
      <c r="AO7495" s="106"/>
      <c r="AR7495" s="106"/>
    </row>
    <row r="7496" spans="41:44" ht="15" customHeight="1">
      <c r="AO7496" s="106"/>
      <c r="AR7496" s="106"/>
    </row>
    <row r="7497" spans="41:44" ht="15" customHeight="1">
      <c r="AO7497" s="106"/>
      <c r="AR7497" s="106"/>
    </row>
    <row r="7498" spans="41:44" ht="15" customHeight="1">
      <c r="AO7498" s="106"/>
      <c r="AR7498" s="106"/>
    </row>
    <row r="7499" spans="41:44" ht="15" customHeight="1">
      <c r="AO7499" s="108"/>
      <c r="AR7499" s="108"/>
    </row>
    <row r="7500" spans="41:44" ht="15" customHeight="1">
      <c r="AO7500" s="108"/>
      <c r="AR7500" s="108"/>
    </row>
    <row r="7501" spans="41:44" ht="15" customHeight="1">
      <c r="AO7501" s="108"/>
      <c r="AR7501" s="108"/>
    </row>
    <row r="7502" spans="41:44" ht="15" customHeight="1">
      <c r="AO7502" s="108"/>
      <c r="AR7502" s="108"/>
    </row>
    <row r="7503" spans="41:44" ht="15" customHeight="1">
      <c r="AO7503" s="108"/>
      <c r="AR7503" s="108"/>
    </row>
    <row r="7504" spans="41:44" ht="15" customHeight="1">
      <c r="AO7504" s="109"/>
      <c r="AR7504" s="109"/>
    </row>
    <row r="7505" spans="41:44" ht="15" customHeight="1">
      <c r="AO7505" s="104"/>
      <c r="AR7505" s="104"/>
    </row>
    <row r="7506" spans="41:44" ht="15" customHeight="1">
      <c r="AO7506" s="106"/>
      <c r="AR7506" s="106"/>
    </row>
    <row r="7507" spans="41:44" ht="15" customHeight="1">
      <c r="AO7507" s="106"/>
      <c r="AR7507" s="106"/>
    </row>
    <row r="7508" spans="41:44" ht="15" customHeight="1">
      <c r="AO7508" s="106"/>
      <c r="AR7508" s="106"/>
    </row>
    <row r="7509" spans="41:44" ht="15" customHeight="1">
      <c r="AO7509" s="106"/>
      <c r="AR7509" s="106"/>
    </row>
    <row r="7510" spans="41:44" ht="15" customHeight="1">
      <c r="AO7510" s="106"/>
      <c r="AR7510" s="106"/>
    </row>
    <row r="7511" spans="41:44" ht="15" customHeight="1">
      <c r="AO7511" s="106"/>
      <c r="AR7511" s="106"/>
    </row>
    <row r="7512" spans="41:44" ht="15" customHeight="1">
      <c r="AO7512" s="106"/>
      <c r="AR7512" s="106"/>
    </row>
    <row r="7513" spans="41:44" ht="15" customHeight="1">
      <c r="AO7513" s="108"/>
      <c r="AR7513" s="108"/>
    </row>
    <row r="7514" spans="41:44" ht="15" customHeight="1">
      <c r="AO7514" s="108"/>
      <c r="AR7514" s="108"/>
    </row>
    <row r="7515" spans="41:44" ht="15" customHeight="1">
      <c r="AO7515" s="108"/>
      <c r="AR7515" s="108"/>
    </row>
    <row r="7516" spans="41:44" ht="15" customHeight="1">
      <c r="AO7516" s="108"/>
      <c r="AR7516" s="108"/>
    </row>
    <row r="7517" spans="41:44" ht="15" customHeight="1">
      <c r="AO7517" s="108"/>
      <c r="AR7517" s="108"/>
    </row>
    <row r="7518" spans="41:44" ht="15" customHeight="1">
      <c r="AO7518" s="109"/>
      <c r="AR7518" s="109"/>
    </row>
    <row r="7519" spans="41:44" ht="15" customHeight="1">
      <c r="AO7519" s="104"/>
      <c r="AR7519" s="104"/>
    </row>
    <row r="7520" spans="41:44" ht="15" customHeight="1">
      <c r="AO7520" s="106"/>
      <c r="AR7520" s="106"/>
    </row>
    <row r="7521" spans="41:44" ht="15" customHeight="1">
      <c r="AO7521" s="106"/>
      <c r="AR7521" s="106"/>
    </row>
    <row r="7522" spans="41:44" ht="15" customHeight="1">
      <c r="AO7522" s="106"/>
      <c r="AR7522" s="106"/>
    </row>
    <row r="7523" spans="41:44" ht="15" customHeight="1">
      <c r="AO7523" s="106"/>
      <c r="AR7523" s="106"/>
    </row>
    <row r="7524" spans="41:44" ht="15" customHeight="1">
      <c r="AO7524" s="106"/>
      <c r="AR7524" s="106"/>
    </row>
    <row r="7525" spans="41:44" ht="15" customHeight="1">
      <c r="AO7525" s="106"/>
      <c r="AR7525" s="106"/>
    </row>
    <row r="7526" spans="41:44" ht="15" customHeight="1">
      <c r="AO7526" s="106"/>
      <c r="AR7526" s="106"/>
    </row>
    <row r="7527" spans="41:44" ht="15" customHeight="1">
      <c r="AO7527" s="108"/>
      <c r="AR7527" s="108"/>
    </row>
    <row r="7528" spans="41:44" ht="15" customHeight="1">
      <c r="AO7528" s="108"/>
      <c r="AR7528" s="108"/>
    </row>
    <row r="7529" spans="41:44" ht="15" customHeight="1">
      <c r="AO7529" s="108"/>
      <c r="AR7529" s="108"/>
    </row>
    <row r="7530" spans="41:44" ht="15" customHeight="1">
      <c r="AO7530" s="108"/>
      <c r="AR7530" s="108"/>
    </row>
    <row r="7531" spans="41:44" ht="15" customHeight="1">
      <c r="AO7531" s="108"/>
      <c r="AR7531" s="108"/>
    </row>
    <row r="7532" spans="41:44" ht="15" customHeight="1">
      <c r="AO7532" s="109"/>
      <c r="AR7532" s="109"/>
    </row>
    <row r="7533" spans="41:44" ht="15" customHeight="1">
      <c r="AO7533" s="104"/>
      <c r="AR7533" s="104"/>
    </row>
    <row r="7534" spans="41:44" ht="15" customHeight="1">
      <c r="AO7534" s="106"/>
      <c r="AR7534" s="106"/>
    </row>
    <row r="7535" spans="41:44" ht="15" customHeight="1">
      <c r="AO7535" s="106"/>
      <c r="AR7535" s="106"/>
    </row>
    <row r="7536" spans="41:44" ht="15" customHeight="1">
      <c r="AO7536" s="106"/>
      <c r="AR7536" s="106"/>
    </row>
    <row r="7537" spans="41:44" ht="15" customHeight="1">
      <c r="AO7537" s="106"/>
      <c r="AR7537" s="106"/>
    </row>
    <row r="7538" spans="41:44" ht="15" customHeight="1">
      <c r="AO7538" s="106"/>
      <c r="AR7538" s="106"/>
    </row>
    <row r="7539" spans="41:44" ht="15" customHeight="1">
      <c r="AO7539" s="106"/>
      <c r="AR7539" s="106"/>
    </row>
    <row r="7540" spans="41:44" ht="15" customHeight="1">
      <c r="AO7540" s="106"/>
      <c r="AR7540" s="106"/>
    </row>
    <row r="7541" spans="41:44" ht="15" customHeight="1">
      <c r="AO7541" s="108"/>
      <c r="AR7541" s="108"/>
    </row>
    <row r="7542" spans="41:44" ht="15" customHeight="1">
      <c r="AO7542" s="108"/>
      <c r="AR7542" s="108"/>
    </row>
    <row r="7543" spans="41:44" ht="15" customHeight="1">
      <c r="AO7543" s="108"/>
      <c r="AR7543" s="108"/>
    </row>
    <row r="7544" spans="41:44" ht="15" customHeight="1">
      <c r="AO7544" s="108"/>
      <c r="AR7544" s="108"/>
    </row>
    <row r="7545" spans="41:44" ht="15" customHeight="1">
      <c r="AO7545" s="108"/>
      <c r="AR7545" s="108"/>
    </row>
    <row r="7546" spans="41:44" ht="15" customHeight="1">
      <c r="AO7546" s="109"/>
      <c r="AR7546" s="109"/>
    </row>
    <row r="7547" spans="41:44" ht="15" customHeight="1">
      <c r="AO7547" s="104"/>
      <c r="AR7547" s="104"/>
    </row>
    <row r="7548" spans="41:44" ht="15" customHeight="1">
      <c r="AO7548" s="106"/>
      <c r="AR7548" s="106"/>
    </row>
    <row r="7549" spans="41:44" ht="15" customHeight="1">
      <c r="AO7549" s="106"/>
      <c r="AR7549" s="106"/>
    </row>
    <row r="7550" spans="41:44" ht="15" customHeight="1">
      <c r="AO7550" s="106"/>
      <c r="AR7550" s="106"/>
    </row>
    <row r="7551" spans="41:44" ht="15" customHeight="1">
      <c r="AO7551" s="106"/>
      <c r="AR7551" s="106"/>
    </row>
    <row r="7552" spans="41:44" ht="15" customHeight="1">
      <c r="AO7552" s="106"/>
      <c r="AR7552" s="106"/>
    </row>
    <row r="7553" spans="41:44" ht="15" customHeight="1">
      <c r="AO7553" s="106"/>
      <c r="AR7553" s="106"/>
    </row>
    <row r="7554" spans="41:44" ht="15" customHeight="1">
      <c r="AO7554" s="106"/>
      <c r="AR7554" s="106"/>
    </row>
    <row r="7555" spans="41:44" ht="15" customHeight="1">
      <c r="AO7555" s="108"/>
      <c r="AR7555" s="108"/>
    </row>
    <row r="7556" spans="41:44" ht="15" customHeight="1">
      <c r="AO7556" s="108"/>
      <c r="AR7556" s="108"/>
    </row>
    <row r="7557" spans="41:44" ht="15" customHeight="1">
      <c r="AO7557" s="108"/>
      <c r="AR7557" s="108"/>
    </row>
    <row r="7558" spans="41:44" ht="15" customHeight="1">
      <c r="AO7558" s="108"/>
      <c r="AR7558" s="108"/>
    </row>
    <row r="7559" spans="41:44" ht="15" customHeight="1">
      <c r="AO7559" s="108"/>
      <c r="AR7559" s="108"/>
    </row>
    <row r="7560" spans="41:44" ht="15" customHeight="1">
      <c r="AO7560" s="109"/>
      <c r="AR7560" s="109"/>
    </row>
    <row r="7561" spans="41:44" ht="15" customHeight="1">
      <c r="AO7561" s="104"/>
      <c r="AR7561" s="104"/>
    </row>
    <row r="7562" spans="41:44" ht="15" customHeight="1">
      <c r="AO7562" s="106"/>
      <c r="AR7562" s="106"/>
    </row>
    <row r="7563" spans="41:44" ht="15" customHeight="1">
      <c r="AO7563" s="106"/>
      <c r="AR7563" s="106"/>
    </row>
    <row r="7564" spans="41:44" ht="15" customHeight="1">
      <c r="AO7564" s="106"/>
      <c r="AR7564" s="106"/>
    </row>
    <row r="7565" spans="41:44" ht="15" customHeight="1">
      <c r="AO7565" s="106"/>
      <c r="AR7565" s="106"/>
    </row>
    <row r="7566" spans="41:44" ht="15" customHeight="1">
      <c r="AO7566" s="106"/>
      <c r="AR7566" s="106"/>
    </row>
    <row r="7567" spans="41:44" ht="15" customHeight="1">
      <c r="AO7567" s="106"/>
      <c r="AR7567" s="106"/>
    </row>
    <row r="7568" spans="41:44" ht="15" customHeight="1">
      <c r="AO7568" s="106"/>
      <c r="AR7568" s="106"/>
    </row>
    <row r="7569" spans="41:44" ht="15" customHeight="1">
      <c r="AO7569" s="108"/>
      <c r="AR7569" s="108"/>
    </row>
    <row r="7570" spans="41:44" ht="15" customHeight="1">
      <c r="AO7570" s="108"/>
      <c r="AR7570" s="108"/>
    </row>
    <row r="7571" spans="41:44" ht="15" customHeight="1">
      <c r="AO7571" s="108"/>
      <c r="AR7571" s="108"/>
    </row>
    <row r="7572" spans="41:44" ht="15" customHeight="1">
      <c r="AO7572" s="108"/>
      <c r="AR7572" s="108"/>
    </row>
    <row r="7573" spans="41:44" ht="15" customHeight="1">
      <c r="AO7573" s="108"/>
      <c r="AR7573" s="108"/>
    </row>
    <row r="7574" spans="41:44" ht="15" customHeight="1">
      <c r="AO7574" s="109"/>
      <c r="AR7574" s="109"/>
    </row>
    <row r="7575" spans="41:44" ht="15" customHeight="1">
      <c r="AO7575" s="104"/>
      <c r="AR7575" s="104"/>
    </row>
    <row r="7576" spans="41:44" ht="15" customHeight="1">
      <c r="AO7576" s="106"/>
      <c r="AR7576" s="106"/>
    </row>
    <row r="7577" spans="41:44" ht="15" customHeight="1">
      <c r="AO7577" s="106"/>
      <c r="AR7577" s="106"/>
    </row>
    <row r="7578" spans="41:44" ht="15" customHeight="1">
      <c r="AO7578" s="106"/>
      <c r="AR7578" s="106"/>
    </row>
    <row r="7579" spans="41:44" ht="15" customHeight="1">
      <c r="AO7579" s="106"/>
      <c r="AR7579" s="106"/>
    </row>
    <row r="7580" spans="41:44" ht="15" customHeight="1">
      <c r="AO7580" s="106"/>
      <c r="AR7580" s="106"/>
    </row>
    <row r="7581" spans="41:44" ht="15" customHeight="1">
      <c r="AO7581" s="106"/>
      <c r="AR7581" s="106"/>
    </row>
    <row r="7582" spans="41:44" ht="15" customHeight="1">
      <c r="AO7582" s="106"/>
      <c r="AR7582" s="106"/>
    </row>
    <row r="7583" spans="41:44" ht="15" customHeight="1">
      <c r="AO7583" s="108"/>
      <c r="AR7583" s="108"/>
    </row>
    <row r="7584" spans="41:44" ht="15" customHeight="1">
      <c r="AO7584" s="108"/>
      <c r="AR7584" s="108"/>
    </row>
    <row r="7585" spans="41:44" ht="15" customHeight="1">
      <c r="AO7585" s="108"/>
      <c r="AR7585" s="108"/>
    </row>
    <row r="7586" spans="41:44" ht="15" customHeight="1">
      <c r="AO7586" s="108"/>
      <c r="AR7586" s="108"/>
    </row>
    <row r="7587" spans="41:44" ht="15" customHeight="1">
      <c r="AO7587" s="108"/>
      <c r="AR7587" s="108"/>
    </row>
    <row r="7588" spans="41:44" ht="15" customHeight="1">
      <c r="AO7588" s="109"/>
      <c r="AR7588" s="109"/>
    </row>
    <row r="7589" spans="41:44" ht="15" customHeight="1">
      <c r="AO7589" s="104"/>
      <c r="AR7589" s="104"/>
    </row>
    <row r="7590" spans="41:44" ht="15" customHeight="1">
      <c r="AO7590" s="106"/>
      <c r="AR7590" s="106"/>
    </row>
    <row r="7591" spans="41:44" ht="15" customHeight="1">
      <c r="AO7591" s="106"/>
      <c r="AR7591" s="106"/>
    </row>
    <row r="7592" spans="41:44" ht="15" customHeight="1">
      <c r="AO7592" s="106"/>
      <c r="AR7592" s="106"/>
    </row>
    <row r="7593" spans="41:44" ht="15" customHeight="1">
      <c r="AO7593" s="106"/>
      <c r="AR7593" s="106"/>
    </row>
    <row r="7594" spans="41:44" ht="15" customHeight="1">
      <c r="AO7594" s="106"/>
      <c r="AR7594" s="106"/>
    </row>
    <row r="7595" spans="41:44" ht="15" customHeight="1">
      <c r="AO7595" s="106"/>
      <c r="AR7595" s="106"/>
    </row>
    <row r="7596" spans="41:44" ht="15" customHeight="1">
      <c r="AO7596" s="106"/>
      <c r="AR7596" s="106"/>
    </row>
    <row r="7597" spans="41:44" ht="15" customHeight="1">
      <c r="AO7597" s="108"/>
      <c r="AR7597" s="108"/>
    </row>
    <row r="7598" spans="41:44" ht="15" customHeight="1">
      <c r="AO7598" s="108"/>
      <c r="AR7598" s="108"/>
    </row>
    <row r="7599" spans="41:44" ht="15" customHeight="1">
      <c r="AO7599" s="108"/>
      <c r="AR7599" s="108"/>
    </row>
    <row r="7600" spans="41:44" ht="15" customHeight="1">
      <c r="AO7600" s="108"/>
      <c r="AR7600" s="108"/>
    </row>
    <row r="7601" spans="41:44" ht="15" customHeight="1">
      <c r="AO7601" s="108"/>
      <c r="AR7601" s="108"/>
    </row>
    <row r="7602" spans="41:44" ht="15" customHeight="1">
      <c r="AO7602" s="109"/>
      <c r="AR7602" s="109"/>
    </row>
    <row r="7603" spans="41:44" ht="15" customHeight="1">
      <c r="AO7603" s="104"/>
      <c r="AR7603" s="104"/>
    </row>
    <row r="7604" spans="41:44" ht="15" customHeight="1">
      <c r="AO7604" s="106"/>
      <c r="AR7604" s="106"/>
    </row>
    <row r="7605" spans="41:44" ht="15" customHeight="1">
      <c r="AO7605" s="106"/>
      <c r="AR7605" s="106"/>
    </row>
    <row r="7606" spans="41:44" ht="15" customHeight="1">
      <c r="AO7606" s="106"/>
      <c r="AR7606" s="106"/>
    </row>
    <row r="7607" spans="41:44" ht="15" customHeight="1">
      <c r="AO7607" s="106"/>
      <c r="AR7607" s="106"/>
    </row>
    <row r="7608" spans="41:44" ht="15" customHeight="1">
      <c r="AO7608" s="106"/>
      <c r="AR7608" s="106"/>
    </row>
    <row r="7609" spans="41:44" ht="15" customHeight="1">
      <c r="AO7609" s="106"/>
      <c r="AR7609" s="106"/>
    </row>
    <row r="7610" spans="41:44" ht="15" customHeight="1">
      <c r="AO7610" s="106"/>
      <c r="AR7610" s="106"/>
    </row>
    <row r="7611" spans="41:44" ht="15" customHeight="1">
      <c r="AO7611" s="108"/>
      <c r="AR7611" s="108"/>
    </row>
    <row r="7612" spans="41:44" ht="15" customHeight="1">
      <c r="AO7612" s="108"/>
      <c r="AR7612" s="108"/>
    </row>
    <row r="7613" spans="41:44" ht="15" customHeight="1">
      <c r="AO7613" s="108"/>
      <c r="AR7613" s="108"/>
    </row>
    <row r="7614" spans="41:44" ht="15" customHeight="1">
      <c r="AO7614" s="108"/>
      <c r="AR7614" s="108"/>
    </row>
    <row r="7615" spans="41:44" ht="15" customHeight="1">
      <c r="AO7615" s="108"/>
      <c r="AR7615" s="108"/>
    </row>
    <row r="7616" spans="41:44" ht="15" customHeight="1">
      <c r="AO7616" s="109"/>
      <c r="AR7616" s="109"/>
    </row>
    <row r="7617" spans="41:44" ht="15" customHeight="1">
      <c r="AO7617" s="104"/>
      <c r="AR7617" s="104"/>
    </row>
    <row r="7618" spans="41:44" ht="15" customHeight="1">
      <c r="AO7618" s="106"/>
      <c r="AR7618" s="106"/>
    </row>
    <row r="7619" spans="41:44" ht="15" customHeight="1">
      <c r="AO7619" s="106"/>
      <c r="AR7619" s="106"/>
    </row>
    <row r="7620" spans="41:44" ht="15" customHeight="1">
      <c r="AO7620" s="106"/>
      <c r="AR7620" s="106"/>
    </row>
    <row r="7621" spans="41:44" ht="15" customHeight="1">
      <c r="AO7621" s="106"/>
      <c r="AR7621" s="106"/>
    </row>
    <row r="7622" spans="41:44" ht="15" customHeight="1">
      <c r="AO7622" s="106"/>
      <c r="AR7622" s="106"/>
    </row>
    <row r="7623" spans="41:44" ht="15" customHeight="1">
      <c r="AO7623" s="106"/>
      <c r="AR7623" s="106"/>
    </row>
    <row r="7624" spans="41:44" ht="15" customHeight="1">
      <c r="AO7624" s="106"/>
      <c r="AR7624" s="106"/>
    </row>
    <row r="7625" spans="41:44" ht="15" customHeight="1">
      <c r="AO7625" s="108"/>
      <c r="AR7625" s="108"/>
    </row>
    <row r="7626" spans="41:44" ht="15" customHeight="1">
      <c r="AO7626" s="108"/>
      <c r="AR7626" s="108"/>
    </row>
    <row r="7627" spans="41:44" ht="15" customHeight="1">
      <c r="AO7627" s="108"/>
      <c r="AR7627" s="108"/>
    </row>
    <row r="7628" spans="41:44" ht="15" customHeight="1">
      <c r="AO7628" s="108"/>
      <c r="AR7628" s="108"/>
    </row>
    <row r="7629" spans="41:44" ht="15" customHeight="1">
      <c r="AO7629" s="108"/>
      <c r="AR7629" s="108"/>
    </row>
    <row r="7630" spans="41:44" ht="15" customHeight="1">
      <c r="AO7630" s="109"/>
      <c r="AR7630" s="109"/>
    </row>
    <row r="7631" spans="41:44" ht="15" customHeight="1">
      <c r="AO7631" s="104"/>
      <c r="AR7631" s="104"/>
    </row>
    <row r="7632" spans="41:44" ht="15" customHeight="1">
      <c r="AO7632" s="106"/>
      <c r="AR7632" s="106"/>
    </row>
    <row r="7633" spans="41:44" ht="15" customHeight="1">
      <c r="AO7633" s="106"/>
      <c r="AR7633" s="106"/>
    </row>
    <row r="7634" spans="41:44" ht="15" customHeight="1">
      <c r="AO7634" s="106"/>
      <c r="AR7634" s="106"/>
    </row>
    <row r="7635" spans="41:44" ht="15" customHeight="1">
      <c r="AO7635" s="106"/>
      <c r="AR7635" s="106"/>
    </row>
    <row r="7636" spans="41:44" ht="15" customHeight="1">
      <c r="AO7636" s="106"/>
      <c r="AR7636" s="106"/>
    </row>
    <row r="7637" spans="41:44" ht="15" customHeight="1">
      <c r="AO7637" s="106"/>
      <c r="AR7637" s="106"/>
    </row>
    <row r="7638" spans="41:44" ht="15" customHeight="1">
      <c r="AO7638" s="106"/>
      <c r="AR7638" s="106"/>
    </row>
    <row r="7639" spans="41:44" ht="15" customHeight="1">
      <c r="AO7639" s="108"/>
      <c r="AR7639" s="108"/>
    </row>
    <row r="7640" spans="41:44" ht="15" customHeight="1">
      <c r="AO7640" s="108"/>
      <c r="AR7640" s="108"/>
    </row>
    <row r="7641" spans="41:44" ht="15" customHeight="1">
      <c r="AO7641" s="108"/>
      <c r="AR7641" s="108"/>
    </row>
    <row r="7642" spans="41:44" ht="15" customHeight="1">
      <c r="AO7642" s="108"/>
      <c r="AR7642" s="108"/>
    </row>
    <row r="7643" spans="41:44" ht="15" customHeight="1">
      <c r="AO7643" s="108"/>
      <c r="AR7643" s="108"/>
    </row>
    <row r="7644" spans="41:44" ht="15" customHeight="1">
      <c r="AO7644" s="109"/>
      <c r="AR7644" s="109"/>
    </row>
    <row r="7645" spans="41:44" ht="15" customHeight="1">
      <c r="AO7645" s="104"/>
      <c r="AR7645" s="104"/>
    </row>
    <row r="7646" spans="41:44" ht="15" customHeight="1">
      <c r="AO7646" s="106"/>
      <c r="AR7646" s="106"/>
    </row>
    <row r="7647" spans="41:44" ht="15" customHeight="1">
      <c r="AO7647" s="106"/>
      <c r="AR7647" s="106"/>
    </row>
    <row r="7648" spans="41:44" ht="15" customHeight="1">
      <c r="AO7648" s="106"/>
      <c r="AR7648" s="106"/>
    </row>
    <row r="7649" spans="41:44" ht="15" customHeight="1">
      <c r="AO7649" s="106"/>
      <c r="AR7649" s="106"/>
    </row>
    <row r="7650" spans="41:44" ht="15" customHeight="1">
      <c r="AO7650" s="106"/>
      <c r="AR7650" s="106"/>
    </row>
    <row r="7651" spans="41:44" ht="15" customHeight="1">
      <c r="AO7651" s="106"/>
      <c r="AR7651" s="106"/>
    </row>
    <row r="7652" spans="41:44" ht="15" customHeight="1">
      <c r="AO7652" s="106"/>
      <c r="AR7652" s="106"/>
    </row>
    <row r="7653" spans="41:44" ht="15" customHeight="1">
      <c r="AO7653" s="108"/>
      <c r="AR7653" s="108"/>
    </row>
    <row r="7654" spans="41:44" ht="15" customHeight="1">
      <c r="AO7654" s="108"/>
      <c r="AR7654" s="108"/>
    </row>
    <row r="7655" spans="41:44" ht="15" customHeight="1">
      <c r="AO7655" s="108"/>
      <c r="AR7655" s="108"/>
    </row>
    <row r="7656" spans="41:44" ht="15" customHeight="1">
      <c r="AO7656" s="108"/>
      <c r="AR7656" s="108"/>
    </row>
    <row r="7657" spans="41:44" ht="15" customHeight="1">
      <c r="AO7657" s="108"/>
      <c r="AR7657" s="108"/>
    </row>
    <row r="7658" spans="41:44" ht="15" customHeight="1">
      <c r="AO7658" s="109"/>
      <c r="AR7658" s="109"/>
    </row>
    <row r="7659" spans="41:44" ht="15" customHeight="1">
      <c r="AO7659" s="104"/>
      <c r="AR7659" s="104"/>
    </row>
    <row r="7660" spans="41:44" ht="15" customHeight="1">
      <c r="AO7660" s="106"/>
      <c r="AR7660" s="106"/>
    </row>
    <row r="7661" spans="41:44" ht="15" customHeight="1">
      <c r="AO7661" s="106"/>
      <c r="AR7661" s="106"/>
    </row>
    <row r="7662" spans="41:44" ht="15" customHeight="1">
      <c r="AO7662" s="106"/>
      <c r="AR7662" s="106"/>
    </row>
    <row r="7663" spans="41:44" ht="15" customHeight="1">
      <c r="AO7663" s="106"/>
      <c r="AR7663" s="106"/>
    </row>
    <row r="7664" spans="41:44" ht="15" customHeight="1">
      <c r="AO7664" s="106"/>
      <c r="AR7664" s="106"/>
    </row>
    <row r="7665" spans="41:44" ht="15" customHeight="1">
      <c r="AO7665" s="106"/>
      <c r="AR7665" s="106"/>
    </row>
    <row r="7666" spans="41:44" ht="15" customHeight="1">
      <c r="AO7666" s="106"/>
      <c r="AR7666" s="106"/>
    </row>
    <row r="7667" spans="41:44" ht="15" customHeight="1">
      <c r="AO7667" s="108"/>
      <c r="AR7667" s="108"/>
    </row>
    <row r="7668" spans="41:44" ht="15" customHeight="1">
      <c r="AO7668" s="108"/>
      <c r="AR7668" s="108"/>
    </row>
    <row r="7669" spans="41:44" ht="15" customHeight="1">
      <c r="AO7669" s="108"/>
      <c r="AR7669" s="108"/>
    </row>
    <row r="7670" spans="41:44" ht="15" customHeight="1">
      <c r="AO7670" s="108"/>
      <c r="AR7670" s="108"/>
    </row>
    <row r="7671" spans="41:44" ht="15" customHeight="1">
      <c r="AO7671" s="108"/>
      <c r="AR7671" s="108"/>
    </row>
    <row r="7672" spans="41:44" ht="15" customHeight="1">
      <c r="AO7672" s="109"/>
      <c r="AR7672" s="109"/>
    </row>
    <row r="7673" spans="41:44" ht="15" customHeight="1">
      <c r="AO7673" s="104"/>
      <c r="AR7673" s="104"/>
    </row>
    <row r="7674" spans="41:44" ht="15" customHeight="1">
      <c r="AO7674" s="106"/>
      <c r="AR7674" s="106"/>
    </row>
    <row r="7675" spans="41:44" ht="15" customHeight="1">
      <c r="AO7675" s="106"/>
      <c r="AR7675" s="106"/>
    </row>
    <row r="7676" spans="41:44" ht="15" customHeight="1">
      <c r="AO7676" s="106"/>
      <c r="AR7676" s="106"/>
    </row>
    <row r="7677" spans="41:44" ht="15" customHeight="1">
      <c r="AO7677" s="106"/>
      <c r="AR7677" s="106"/>
    </row>
    <row r="7678" spans="41:44" ht="15" customHeight="1">
      <c r="AO7678" s="106"/>
      <c r="AR7678" s="106"/>
    </row>
    <row r="7679" spans="41:44" ht="15" customHeight="1">
      <c r="AO7679" s="106"/>
      <c r="AR7679" s="106"/>
    </row>
    <row r="7680" spans="41:44" ht="15" customHeight="1">
      <c r="AO7680" s="106"/>
      <c r="AR7680" s="106"/>
    </row>
    <row r="7681" spans="41:44" ht="15" customHeight="1">
      <c r="AO7681" s="108"/>
      <c r="AR7681" s="108"/>
    </row>
    <row r="7682" spans="41:44" ht="15" customHeight="1">
      <c r="AO7682" s="108"/>
      <c r="AR7682" s="108"/>
    </row>
    <row r="7683" spans="41:44" ht="15" customHeight="1">
      <c r="AO7683" s="108"/>
      <c r="AR7683" s="108"/>
    </row>
    <row r="7684" spans="41:44" ht="15" customHeight="1">
      <c r="AO7684" s="108"/>
      <c r="AR7684" s="108"/>
    </row>
    <row r="7685" spans="41:44" ht="15" customHeight="1">
      <c r="AO7685" s="108"/>
      <c r="AR7685" s="108"/>
    </row>
    <row r="7686" spans="41:44" ht="15" customHeight="1">
      <c r="AO7686" s="109"/>
      <c r="AR7686" s="109"/>
    </row>
    <row r="7687" spans="41:44" ht="15" customHeight="1">
      <c r="AO7687" s="104"/>
      <c r="AR7687" s="104"/>
    </row>
    <row r="7688" spans="41:44" ht="15" customHeight="1">
      <c r="AO7688" s="106"/>
      <c r="AR7688" s="106"/>
    </row>
    <row r="7689" spans="41:44" ht="15" customHeight="1">
      <c r="AO7689" s="106"/>
      <c r="AR7689" s="106"/>
    </row>
    <row r="7690" spans="41:44" ht="15" customHeight="1">
      <c r="AO7690" s="106"/>
      <c r="AR7690" s="106"/>
    </row>
    <row r="7691" spans="41:44" ht="15" customHeight="1">
      <c r="AO7691" s="106"/>
      <c r="AR7691" s="106"/>
    </row>
    <row r="7692" spans="41:44" ht="15" customHeight="1">
      <c r="AO7692" s="106"/>
      <c r="AR7692" s="106"/>
    </row>
    <row r="7693" spans="41:44" ht="15" customHeight="1">
      <c r="AO7693" s="106"/>
      <c r="AR7693" s="106"/>
    </row>
    <row r="7694" spans="41:44" ht="15" customHeight="1">
      <c r="AO7694" s="106"/>
      <c r="AR7694" s="106"/>
    </row>
    <row r="7695" spans="41:44" ht="15" customHeight="1">
      <c r="AO7695" s="108"/>
      <c r="AR7695" s="108"/>
    </row>
    <row r="7696" spans="41:44" ht="15" customHeight="1">
      <c r="AO7696" s="108"/>
      <c r="AR7696" s="108"/>
    </row>
    <row r="7697" spans="41:44" ht="15" customHeight="1">
      <c r="AO7697" s="108"/>
      <c r="AR7697" s="108"/>
    </row>
    <row r="7698" spans="41:44" ht="15" customHeight="1">
      <c r="AO7698" s="108"/>
      <c r="AR7698" s="108"/>
    </row>
    <row r="7699" spans="41:44" ht="15" customHeight="1">
      <c r="AO7699" s="108"/>
      <c r="AR7699" s="108"/>
    </row>
    <row r="7700" spans="41:44" ht="15" customHeight="1">
      <c r="AO7700" s="109"/>
      <c r="AR7700" s="109"/>
    </row>
    <row r="7701" spans="41:44" ht="15" customHeight="1">
      <c r="AO7701" s="104"/>
      <c r="AR7701" s="104"/>
    </row>
    <row r="7702" spans="41:44" ht="15" customHeight="1">
      <c r="AO7702" s="106"/>
      <c r="AR7702" s="106"/>
    </row>
    <row r="7703" spans="41:44" ht="15" customHeight="1">
      <c r="AO7703" s="106"/>
      <c r="AR7703" s="106"/>
    </row>
    <row r="7704" spans="41:44" ht="15" customHeight="1">
      <c r="AO7704" s="106"/>
      <c r="AR7704" s="106"/>
    </row>
    <row r="7705" spans="41:44" ht="15" customHeight="1">
      <c r="AO7705" s="106"/>
      <c r="AR7705" s="106"/>
    </row>
    <row r="7706" spans="41:44" ht="15" customHeight="1">
      <c r="AO7706" s="106"/>
      <c r="AR7706" s="106"/>
    </row>
    <row r="7707" spans="41:44" ht="15" customHeight="1">
      <c r="AO7707" s="106"/>
      <c r="AR7707" s="106"/>
    </row>
    <row r="7708" spans="41:44" ht="15" customHeight="1">
      <c r="AO7708" s="106"/>
      <c r="AR7708" s="106"/>
    </row>
    <row r="7709" spans="41:44" ht="15" customHeight="1">
      <c r="AO7709" s="108"/>
      <c r="AR7709" s="108"/>
    </row>
    <row r="7710" spans="41:44" ht="15" customHeight="1">
      <c r="AO7710" s="108"/>
      <c r="AR7710" s="108"/>
    </row>
    <row r="7711" spans="41:44" ht="15" customHeight="1">
      <c r="AO7711" s="108"/>
      <c r="AR7711" s="108"/>
    </row>
    <row r="7712" spans="41:44" ht="15" customHeight="1">
      <c r="AO7712" s="108"/>
      <c r="AR7712" s="108"/>
    </row>
    <row r="7713" spans="41:44" ht="15" customHeight="1">
      <c r="AO7713" s="108"/>
      <c r="AR7713" s="108"/>
    </row>
    <row r="7714" spans="41:44" ht="15" customHeight="1">
      <c r="AO7714" s="109"/>
      <c r="AR7714" s="109"/>
    </row>
    <row r="7715" spans="41:44" ht="15" customHeight="1">
      <c r="AO7715" s="104"/>
      <c r="AR7715" s="104"/>
    </row>
    <row r="7716" spans="41:44" ht="15" customHeight="1">
      <c r="AO7716" s="106"/>
      <c r="AR7716" s="106"/>
    </row>
    <row r="7717" spans="41:44" ht="15" customHeight="1">
      <c r="AO7717" s="106"/>
      <c r="AR7717" s="106"/>
    </row>
    <row r="7718" spans="41:44" ht="15" customHeight="1">
      <c r="AO7718" s="106"/>
      <c r="AR7718" s="106"/>
    </row>
    <row r="7719" spans="41:44" ht="15" customHeight="1">
      <c r="AO7719" s="106"/>
      <c r="AR7719" s="106"/>
    </row>
    <row r="7720" spans="41:44" ht="15" customHeight="1">
      <c r="AO7720" s="106"/>
      <c r="AR7720" s="106"/>
    </row>
    <row r="7721" spans="41:44" ht="15" customHeight="1">
      <c r="AO7721" s="106"/>
      <c r="AR7721" s="106"/>
    </row>
    <row r="7722" spans="41:44" ht="15" customHeight="1">
      <c r="AO7722" s="106"/>
      <c r="AR7722" s="106"/>
    </row>
    <row r="7723" spans="41:44" ht="15" customHeight="1">
      <c r="AO7723" s="108"/>
      <c r="AR7723" s="108"/>
    </row>
    <row r="7724" spans="41:44" ht="15" customHeight="1">
      <c r="AO7724" s="108"/>
      <c r="AR7724" s="108"/>
    </row>
    <row r="7725" spans="41:44" ht="15" customHeight="1">
      <c r="AO7725" s="108"/>
      <c r="AR7725" s="108"/>
    </row>
    <row r="7726" spans="41:44" ht="15" customHeight="1">
      <c r="AO7726" s="108"/>
      <c r="AR7726" s="108"/>
    </row>
    <row r="7727" spans="41:44" ht="15" customHeight="1">
      <c r="AO7727" s="108"/>
      <c r="AR7727" s="108"/>
    </row>
    <row r="7728" spans="41:44" ht="15" customHeight="1">
      <c r="AO7728" s="109"/>
      <c r="AR7728" s="109"/>
    </row>
    <row r="7729" spans="41:44" ht="15" customHeight="1">
      <c r="AO7729" s="104"/>
      <c r="AR7729" s="104"/>
    </row>
    <row r="7730" spans="41:44" ht="15" customHeight="1">
      <c r="AO7730" s="106"/>
      <c r="AR7730" s="106"/>
    </row>
    <row r="7731" spans="41:44" ht="15" customHeight="1">
      <c r="AO7731" s="106"/>
      <c r="AR7731" s="106"/>
    </row>
    <row r="7732" spans="41:44" ht="15" customHeight="1">
      <c r="AO7732" s="106"/>
      <c r="AR7732" s="106"/>
    </row>
    <row r="7733" spans="41:44" ht="15" customHeight="1">
      <c r="AO7733" s="106"/>
      <c r="AR7733" s="106"/>
    </row>
    <row r="7734" spans="41:44" ht="15" customHeight="1">
      <c r="AO7734" s="106"/>
      <c r="AR7734" s="106"/>
    </row>
    <row r="7735" spans="41:44" ht="15" customHeight="1">
      <c r="AO7735" s="106"/>
      <c r="AR7735" s="106"/>
    </row>
    <row r="7736" spans="41:44" ht="15" customHeight="1">
      <c r="AO7736" s="106"/>
      <c r="AR7736" s="106"/>
    </row>
    <row r="7737" spans="41:44" ht="15" customHeight="1">
      <c r="AO7737" s="108"/>
      <c r="AR7737" s="108"/>
    </row>
    <row r="7738" spans="41:44" ht="15" customHeight="1">
      <c r="AO7738" s="108"/>
      <c r="AR7738" s="108"/>
    </row>
    <row r="7739" spans="41:44" ht="15" customHeight="1">
      <c r="AO7739" s="108"/>
      <c r="AR7739" s="108"/>
    </row>
    <row r="7740" spans="41:44" ht="15" customHeight="1">
      <c r="AO7740" s="108"/>
      <c r="AR7740" s="108"/>
    </row>
    <row r="7741" spans="41:44" ht="15" customHeight="1">
      <c r="AO7741" s="108"/>
      <c r="AR7741" s="108"/>
    </row>
    <row r="7742" spans="41:44" ht="15" customHeight="1">
      <c r="AO7742" s="109"/>
      <c r="AR7742" s="109"/>
    </row>
    <row r="7743" spans="41:44" ht="15" customHeight="1">
      <c r="AO7743" s="104"/>
      <c r="AR7743" s="104"/>
    </row>
    <row r="7744" spans="41:44" ht="15" customHeight="1">
      <c r="AO7744" s="106"/>
      <c r="AR7744" s="106"/>
    </row>
    <row r="7745" spans="41:44" ht="15" customHeight="1">
      <c r="AO7745" s="106"/>
      <c r="AR7745" s="106"/>
    </row>
    <row r="7746" spans="41:44" ht="15" customHeight="1">
      <c r="AO7746" s="106"/>
      <c r="AR7746" s="106"/>
    </row>
    <row r="7747" spans="41:44" ht="15" customHeight="1">
      <c r="AO7747" s="106"/>
      <c r="AR7747" s="106"/>
    </row>
    <row r="7748" spans="41:44" ht="15" customHeight="1">
      <c r="AO7748" s="106"/>
      <c r="AR7748" s="106"/>
    </row>
    <row r="7749" spans="41:44" ht="15" customHeight="1">
      <c r="AO7749" s="106"/>
      <c r="AR7749" s="106"/>
    </row>
    <row r="7750" spans="41:44" ht="15" customHeight="1">
      <c r="AO7750" s="106"/>
      <c r="AR7750" s="106"/>
    </row>
    <row r="7751" spans="41:44" ht="15" customHeight="1">
      <c r="AO7751" s="108"/>
      <c r="AR7751" s="108"/>
    </row>
    <row r="7752" spans="41:44" ht="15" customHeight="1">
      <c r="AO7752" s="108"/>
      <c r="AR7752" s="108"/>
    </row>
    <row r="7753" spans="41:44" ht="15" customHeight="1">
      <c r="AO7753" s="108"/>
      <c r="AR7753" s="108"/>
    </row>
    <row r="7754" spans="41:44" ht="15" customHeight="1">
      <c r="AO7754" s="108"/>
      <c r="AR7754" s="108"/>
    </row>
    <row r="7755" spans="41:44" ht="15" customHeight="1">
      <c r="AO7755" s="108"/>
      <c r="AR7755" s="108"/>
    </row>
    <row r="7756" spans="41:44" ht="15" customHeight="1">
      <c r="AO7756" s="109"/>
      <c r="AR7756" s="109"/>
    </row>
    <row r="7757" spans="41:44" ht="15" customHeight="1">
      <c r="AO7757" s="104"/>
      <c r="AR7757" s="104"/>
    </row>
    <row r="7758" spans="41:44" ht="15" customHeight="1">
      <c r="AO7758" s="106"/>
      <c r="AR7758" s="106"/>
    </row>
    <row r="7759" spans="41:44" ht="15" customHeight="1">
      <c r="AO7759" s="106"/>
      <c r="AR7759" s="106"/>
    </row>
    <row r="7760" spans="41:44" ht="15" customHeight="1">
      <c r="AO7760" s="106"/>
      <c r="AR7760" s="106"/>
    </row>
    <row r="7761" spans="41:44" ht="15" customHeight="1">
      <c r="AO7761" s="106"/>
      <c r="AR7761" s="106"/>
    </row>
    <row r="7762" spans="41:44" ht="15" customHeight="1">
      <c r="AO7762" s="106"/>
      <c r="AR7762" s="106"/>
    </row>
    <row r="7763" spans="41:44" ht="15" customHeight="1">
      <c r="AO7763" s="106"/>
      <c r="AR7763" s="106"/>
    </row>
    <row r="7764" spans="41:44" ht="15" customHeight="1">
      <c r="AO7764" s="106"/>
      <c r="AR7764" s="106"/>
    </row>
    <row r="7765" spans="41:44" ht="15" customHeight="1">
      <c r="AO7765" s="108"/>
      <c r="AR7765" s="108"/>
    </row>
    <row r="7766" spans="41:44" ht="15" customHeight="1">
      <c r="AO7766" s="108"/>
      <c r="AR7766" s="108"/>
    </row>
    <row r="7767" spans="41:44" ht="15" customHeight="1">
      <c r="AO7767" s="108"/>
      <c r="AR7767" s="108"/>
    </row>
    <row r="7768" spans="41:44" ht="15" customHeight="1">
      <c r="AO7768" s="108"/>
      <c r="AR7768" s="108"/>
    </row>
    <row r="7769" spans="41:44" ht="15" customHeight="1">
      <c r="AO7769" s="108"/>
      <c r="AR7769" s="108"/>
    </row>
    <row r="7770" spans="41:44" ht="15" customHeight="1">
      <c r="AO7770" s="109"/>
      <c r="AR7770" s="109"/>
    </row>
    <row r="7771" spans="41:44" ht="15" customHeight="1">
      <c r="AO7771" s="104"/>
      <c r="AR7771" s="104"/>
    </row>
    <row r="7772" spans="41:44" ht="15" customHeight="1">
      <c r="AO7772" s="106"/>
      <c r="AR7772" s="106"/>
    </row>
    <row r="7773" spans="41:44" ht="15" customHeight="1">
      <c r="AO7773" s="106"/>
      <c r="AR7773" s="106"/>
    </row>
    <row r="7774" spans="41:44" ht="15" customHeight="1">
      <c r="AO7774" s="106"/>
      <c r="AR7774" s="106"/>
    </row>
    <row r="7775" spans="41:44" ht="15" customHeight="1">
      <c r="AO7775" s="106"/>
      <c r="AR7775" s="106"/>
    </row>
    <row r="7776" spans="41:44" ht="15" customHeight="1">
      <c r="AO7776" s="106"/>
      <c r="AR7776" s="106"/>
    </row>
    <row r="7777" spans="41:44" ht="15" customHeight="1">
      <c r="AO7777" s="106"/>
      <c r="AR7777" s="106"/>
    </row>
    <row r="7778" spans="41:44" ht="15" customHeight="1">
      <c r="AO7778" s="106"/>
      <c r="AR7778" s="106"/>
    </row>
    <row r="7779" spans="41:44" ht="15" customHeight="1">
      <c r="AO7779" s="108"/>
      <c r="AR7779" s="108"/>
    </row>
    <row r="7780" spans="41:44" ht="15" customHeight="1">
      <c r="AO7780" s="108"/>
      <c r="AR7780" s="108"/>
    </row>
    <row r="7781" spans="41:44" ht="15" customHeight="1">
      <c r="AO7781" s="108"/>
      <c r="AR7781" s="108"/>
    </row>
    <row r="7782" spans="41:44" ht="15" customHeight="1">
      <c r="AO7782" s="108"/>
      <c r="AR7782" s="108"/>
    </row>
    <row r="7783" spans="41:44" ht="15" customHeight="1">
      <c r="AO7783" s="108"/>
      <c r="AR7783" s="108"/>
    </row>
    <row r="7784" spans="41:44" ht="15" customHeight="1">
      <c r="AO7784" s="109"/>
      <c r="AR7784" s="109"/>
    </row>
    <row r="7785" spans="41:44" ht="15" customHeight="1">
      <c r="AO7785" s="104"/>
      <c r="AR7785" s="104"/>
    </row>
    <row r="7786" spans="41:44" ht="15" customHeight="1">
      <c r="AO7786" s="106"/>
      <c r="AR7786" s="106"/>
    </row>
    <row r="7787" spans="41:44" ht="15" customHeight="1">
      <c r="AO7787" s="106"/>
      <c r="AR7787" s="106"/>
    </row>
    <row r="7788" spans="41:44" ht="15" customHeight="1">
      <c r="AO7788" s="106"/>
      <c r="AR7788" s="106"/>
    </row>
    <row r="7789" spans="41:44" ht="15" customHeight="1">
      <c r="AO7789" s="106"/>
      <c r="AR7789" s="106"/>
    </row>
    <row r="7790" spans="41:44" ht="15" customHeight="1">
      <c r="AO7790" s="106"/>
      <c r="AR7790" s="106"/>
    </row>
    <row r="7791" spans="41:44" ht="15" customHeight="1">
      <c r="AO7791" s="106"/>
      <c r="AR7791" s="106"/>
    </row>
    <row r="7792" spans="41:44" ht="15" customHeight="1">
      <c r="AO7792" s="106"/>
      <c r="AR7792" s="106"/>
    </row>
    <row r="7793" spans="41:44" ht="15" customHeight="1">
      <c r="AO7793" s="108"/>
      <c r="AR7793" s="108"/>
    </row>
    <row r="7794" spans="41:44" ht="15" customHeight="1">
      <c r="AO7794" s="108"/>
      <c r="AR7794" s="108"/>
    </row>
    <row r="7795" spans="41:44" ht="15" customHeight="1">
      <c r="AO7795" s="108"/>
      <c r="AR7795" s="108"/>
    </row>
    <row r="7796" spans="41:44" ht="15" customHeight="1">
      <c r="AO7796" s="108"/>
      <c r="AR7796" s="108"/>
    </row>
    <row r="7797" spans="41:44" ht="15" customHeight="1">
      <c r="AO7797" s="108"/>
      <c r="AR7797" s="108"/>
    </row>
    <row r="7798" spans="41:44" ht="15" customHeight="1">
      <c r="AO7798" s="109"/>
      <c r="AR7798" s="109"/>
    </row>
    <row r="7799" spans="41:44" ht="15" customHeight="1">
      <c r="AO7799" s="104"/>
      <c r="AR7799" s="104"/>
    </row>
    <row r="7800" spans="41:44" ht="15" customHeight="1">
      <c r="AO7800" s="106"/>
      <c r="AR7800" s="106"/>
    </row>
    <row r="7801" spans="41:44" ht="15" customHeight="1">
      <c r="AO7801" s="106"/>
      <c r="AR7801" s="106"/>
    </row>
    <row r="7802" spans="41:44" ht="15" customHeight="1">
      <c r="AO7802" s="106"/>
      <c r="AR7802" s="106"/>
    </row>
    <row r="7803" spans="41:44" ht="15" customHeight="1">
      <c r="AO7803" s="106"/>
      <c r="AR7803" s="106"/>
    </row>
    <row r="7804" spans="41:44" ht="15" customHeight="1">
      <c r="AO7804" s="106"/>
      <c r="AR7804" s="106"/>
    </row>
    <row r="7805" spans="41:44" ht="15" customHeight="1">
      <c r="AO7805" s="106"/>
      <c r="AR7805" s="106"/>
    </row>
    <row r="7806" spans="41:44" ht="15" customHeight="1">
      <c r="AO7806" s="106"/>
      <c r="AR7806" s="106"/>
    </row>
    <row r="7807" spans="41:44" ht="15" customHeight="1">
      <c r="AO7807" s="108"/>
      <c r="AR7807" s="108"/>
    </row>
    <row r="7808" spans="41:44" ht="15" customHeight="1">
      <c r="AO7808" s="108"/>
      <c r="AR7808" s="108"/>
    </row>
    <row r="7809" spans="41:44" ht="15" customHeight="1">
      <c r="AO7809" s="108"/>
      <c r="AR7809" s="108"/>
    </row>
    <row r="7810" spans="41:44" ht="15" customHeight="1">
      <c r="AO7810" s="108"/>
      <c r="AR7810" s="108"/>
    </row>
    <row r="7811" spans="41:44" ht="15" customHeight="1">
      <c r="AO7811" s="108"/>
      <c r="AR7811" s="108"/>
    </row>
    <row r="7812" spans="41:44" ht="15" customHeight="1">
      <c r="AO7812" s="109"/>
      <c r="AR7812" s="109"/>
    </row>
    <row r="7813" spans="41:44" ht="15" customHeight="1">
      <c r="AO7813" s="104"/>
      <c r="AR7813" s="104"/>
    </row>
    <row r="7814" spans="41:44" ht="15" customHeight="1">
      <c r="AO7814" s="106"/>
      <c r="AR7814" s="106"/>
    </row>
    <row r="7815" spans="41:44" ht="15" customHeight="1">
      <c r="AO7815" s="106"/>
      <c r="AR7815" s="106"/>
    </row>
    <row r="7816" spans="41:44" ht="15" customHeight="1">
      <c r="AO7816" s="106"/>
      <c r="AR7816" s="106"/>
    </row>
    <row r="7817" spans="41:44" ht="15" customHeight="1">
      <c r="AO7817" s="106"/>
      <c r="AR7817" s="106"/>
    </row>
    <row r="7818" spans="41:44" ht="15" customHeight="1">
      <c r="AO7818" s="106"/>
      <c r="AR7818" s="106"/>
    </row>
    <row r="7819" spans="41:44" ht="15" customHeight="1">
      <c r="AO7819" s="106"/>
      <c r="AR7819" s="106"/>
    </row>
    <row r="7820" spans="41:44" ht="15" customHeight="1">
      <c r="AO7820" s="106"/>
      <c r="AR7820" s="106"/>
    </row>
    <row r="7821" spans="41:44" ht="15" customHeight="1">
      <c r="AO7821" s="108"/>
      <c r="AR7821" s="108"/>
    </row>
    <row r="7822" spans="41:44" ht="15" customHeight="1">
      <c r="AO7822" s="108"/>
      <c r="AR7822" s="108"/>
    </row>
    <row r="7823" spans="41:44" ht="15" customHeight="1">
      <c r="AO7823" s="108"/>
      <c r="AR7823" s="108"/>
    </row>
    <row r="7824" spans="41:44" ht="15" customHeight="1">
      <c r="AO7824" s="108"/>
      <c r="AR7824" s="108"/>
    </row>
    <row r="7825" spans="41:44" ht="15" customHeight="1">
      <c r="AO7825" s="108"/>
      <c r="AR7825" s="108"/>
    </row>
    <row r="7826" spans="41:44" ht="15" customHeight="1">
      <c r="AO7826" s="109"/>
      <c r="AR7826" s="109"/>
    </row>
    <row r="7827" spans="41:44" ht="15" customHeight="1">
      <c r="AO7827" s="104"/>
      <c r="AR7827" s="104"/>
    </row>
    <row r="7828" spans="41:44" ht="15" customHeight="1">
      <c r="AO7828" s="106"/>
      <c r="AR7828" s="106"/>
    </row>
    <row r="7829" spans="41:44" ht="15" customHeight="1">
      <c r="AO7829" s="106"/>
      <c r="AR7829" s="106"/>
    </row>
    <row r="7830" spans="41:44" ht="15" customHeight="1">
      <c r="AO7830" s="106"/>
      <c r="AR7830" s="106"/>
    </row>
    <row r="7831" spans="41:44" ht="15" customHeight="1">
      <c r="AO7831" s="106"/>
      <c r="AR7831" s="106"/>
    </row>
    <row r="7832" spans="41:44" ht="15" customHeight="1">
      <c r="AO7832" s="106"/>
      <c r="AR7832" s="106"/>
    </row>
    <row r="7833" spans="41:44" ht="15" customHeight="1">
      <c r="AO7833" s="106"/>
      <c r="AR7833" s="106"/>
    </row>
    <row r="7834" spans="41:44" ht="15" customHeight="1">
      <c r="AO7834" s="106"/>
      <c r="AR7834" s="106"/>
    </row>
    <row r="7835" spans="41:44" ht="15" customHeight="1">
      <c r="AO7835" s="108"/>
      <c r="AR7835" s="108"/>
    </row>
    <row r="7836" spans="41:44" ht="15" customHeight="1">
      <c r="AO7836" s="108"/>
      <c r="AR7836" s="108"/>
    </row>
    <row r="7837" spans="41:44" ht="15" customHeight="1">
      <c r="AO7837" s="108"/>
      <c r="AR7837" s="108"/>
    </row>
    <row r="7838" spans="41:44" ht="15" customHeight="1">
      <c r="AO7838" s="108"/>
      <c r="AR7838" s="108"/>
    </row>
    <row r="7839" spans="41:44" ht="15" customHeight="1">
      <c r="AO7839" s="108"/>
      <c r="AR7839" s="108"/>
    </row>
    <row r="7840" spans="41:44" ht="15" customHeight="1">
      <c r="AO7840" s="109"/>
      <c r="AR7840" s="109"/>
    </row>
    <row r="7841" spans="41:44" ht="15" customHeight="1">
      <c r="AO7841" s="104"/>
      <c r="AR7841" s="104"/>
    </row>
    <row r="7842" spans="41:44" ht="15" customHeight="1">
      <c r="AO7842" s="106"/>
      <c r="AR7842" s="106"/>
    </row>
    <row r="7843" spans="41:44" ht="15" customHeight="1">
      <c r="AO7843" s="106"/>
      <c r="AR7843" s="106"/>
    </row>
    <row r="7844" spans="41:44" ht="15" customHeight="1">
      <c r="AO7844" s="106"/>
      <c r="AR7844" s="106"/>
    </row>
    <row r="7845" spans="41:44" ht="15" customHeight="1">
      <c r="AO7845" s="106"/>
      <c r="AR7845" s="106"/>
    </row>
    <row r="7846" spans="41:44" ht="15" customHeight="1">
      <c r="AO7846" s="106"/>
      <c r="AR7846" s="106"/>
    </row>
    <row r="7847" spans="41:44" ht="15" customHeight="1">
      <c r="AO7847" s="106"/>
      <c r="AR7847" s="106"/>
    </row>
    <row r="7848" spans="41:44" ht="15" customHeight="1">
      <c r="AO7848" s="106"/>
      <c r="AR7848" s="106"/>
    </row>
    <row r="7849" spans="41:44" ht="15" customHeight="1">
      <c r="AO7849" s="108"/>
      <c r="AR7849" s="108"/>
    </row>
    <row r="7850" spans="41:44" ht="15" customHeight="1">
      <c r="AO7850" s="108"/>
      <c r="AR7850" s="108"/>
    </row>
    <row r="7851" spans="41:44" ht="15" customHeight="1">
      <c r="AO7851" s="108"/>
      <c r="AR7851" s="108"/>
    </row>
    <row r="7852" spans="41:44" ht="15" customHeight="1">
      <c r="AO7852" s="108"/>
      <c r="AR7852" s="108"/>
    </row>
    <row r="7853" spans="41:44" ht="15" customHeight="1">
      <c r="AO7853" s="108"/>
      <c r="AR7853" s="108"/>
    </row>
    <row r="7854" spans="41:44" ht="15" customHeight="1">
      <c r="AO7854" s="109"/>
      <c r="AR7854" s="109"/>
    </row>
    <row r="7855" spans="41:44" ht="15" customHeight="1">
      <c r="AO7855" s="104"/>
      <c r="AR7855" s="104"/>
    </row>
    <row r="7856" spans="41:44" ht="15" customHeight="1">
      <c r="AO7856" s="106"/>
      <c r="AR7856" s="106"/>
    </row>
    <row r="7857" spans="41:44" ht="15" customHeight="1">
      <c r="AO7857" s="106"/>
      <c r="AR7857" s="106"/>
    </row>
    <row r="7858" spans="41:44" ht="15" customHeight="1">
      <c r="AO7858" s="106"/>
      <c r="AR7858" s="106"/>
    </row>
    <row r="7859" spans="41:44" ht="15" customHeight="1">
      <c r="AO7859" s="106"/>
      <c r="AR7859" s="106"/>
    </row>
    <row r="7860" spans="41:44" ht="15" customHeight="1">
      <c r="AO7860" s="106"/>
      <c r="AR7860" s="106"/>
    </row>
    <row r="7861" spans="41:44" ht="15" customHeight="1">
      <c r="AO7861" s="106"/>
      <c r="AR7861" s="106"/>
    </row>
    <row r="7862" spans="41:44" ht="15" customHeight="1">
      <c r="AO7862" s="106"/>
      <c r="AR7862" s="106"/>
    </row>
    <row r="7863" spans="41:44" ht="15" customHeight="1">
      <c r="AO7863" s="108"/>
      <c r="AR7863" s="108"/>
    </row>
    <row r="7864" spans="41:44" ht="15" customHeight="1">
      <c r="AO7864" s="108"/>
      <c r="AR7864" s="108"/>
    </row>
    <row r="7865" spans="41:44" ht="15" customHeight="1">
      <c r="AO7865" s="108"/>
      <c r="AR7865" s="108"/>
    </row>
    <row r="7866" spans="41:44" ht="15" customHeight="1">
      <c r="AO7866" s="108"/>
      <c r="AR7866" s="108"/>
    </row>
    <row r="7867" spans="41:44" ht="15" customHeight="1">
      <c r="AO7867" s="108"/>
      <c r="AR7867" s="108"/>
    </row>
    <row r="7868" spans="41:44" ht="15" customHeight="1">
      <c r="AO7868" s="109"/>
      <c r="AR7868" s="109"/>
    </row>
    <row r="7869" spans="41:44" ht="15" customHeight="1">
      <c r="AO7869" s="104"/>
      <c r="AR7869" s="104"/>
    </row>
    <row r="7870" spans="41:44" ht="15" customHeight="1">
      <c r="AO7870" s="106"/>
      <c r="AR7870" s="106"/>
    </row>
    <row r="7871" spans="41:44" ht="15" customHeight="1">
      <c r="AO7871" s="106"/>
      <c r="AR7871" s="106"/>
    </row>
    <row r="7872" spans="41:44" ht="15" customHeight="1">
      <c r="AO7872" s="106"/>
      <c r="AR7872" s="106"/>
    </row>
    <row r="7873" spans="41:44" ht="15" customHeight="1">
      <c r="AO7873" s="106"/>
      <c r="AR7873" s="106"/>
    </row>
    <row r="7874" spans="41:44" ht="15" customHeight="1">
      <c r="AO7874" s="106"/>
      <c r="AR7874" s="106"/>
    </row>
    <row r="7875" spans="41:44" ht="15" customHeight="1">
      <c r="AO7875" s="106"/>
      <c r="AR7875" s="106"/>
    </row>
    <row r="7876" spans="41:44" ht="15" customHeight="1">
      <c r="AO7876" s="106"/>
      <c r="AR7876" s="106"/>
    </row>
    <row r="7877" spans="41:44" ht="15" customHeight="1">
      <c r="AO7877" s="108"/>
      <c r="AR7877" s="108"/>
    </row>
    <row r="7878" spans="41:44" ht="15" customHeight="1">
      <c r="AO7878" s="108"/>
      <c r="AR7878" s="108"/>
    </row>
    <row r="7879" spans="41:44" ht="15" customHeight="1">
      <c r="AO7879" s="108"/>
      <c r="AR7879" s="108"/>
    </row>
    <row r="7880" spans="41:44" ht="15" customHeight="1">
      <c r="AO7880" s="108"/>
      <c r="AR7880" s="108"/>
    </row>
    <row r="7881" spans="41:44" ht="15" customHeight="1">
      <c r="AO7881" s="108"/>
      <c r="AR7881" s="108"/>
    </row>
    <row r="7882" spans="41:44" ht="15" customHeight="1">
      <c r="AO7882" s="109"/>
      <c r="AR7882" s="109"/>
    </row>
    <row r="7883" spans="41:44" ht="15" customHeight="1">
      <c r="AO7883" s="104"/>
      <c r="AR7883" s="104"/>
    </row>
    <row r="7884" spans="41:44" ht="15" customHeight="1">
      <c r="AO7884" s="106"/>
      <c r="AR7884" s="106"/>
    </row>
    <row r="7885" spans="41:44" ht="15" customHeight="1">
      <c r="AO7885" s="106"/>
      <c r="AR7885" s="106"/>
    </row>
    <row r="7886" spans="41:44" ht="15" customHeight="1">
      <c r="AO7886" s="106"/>
      <c r="AR7886" s="106"/>
    </row>
    <row r="7887" spans="41:44" ht="15" customHeight="1">
      <c r="AO7887" s="106"/>
      <c r="AR7887" s="106"/>
    </row>
    <row r="7888" spans="41:44" ht="15" customHeight="1">
      <c r="AO7888" s="106"/>
      <c r="AR7888" s="106"/>
    </row>
    <row r="7889" spans="41:44" ht="15" customHeight="1">
      <c r="AO7889" s="106"/>
      <c r="AR7889" s="106"/>
    </row>
    <row r="7890" spans="41:44" ht="15" customHeight="1">
      <c r="AO7890" s="106"/>
      <c r="AR7890" s="106"/>
    </row>
    <row r="7891" spans="41:44" ht="15" customHeight="1">
      <c r="AO7891" s="108"/>
      <c r="AR7891" s="108"/>
    </row>
    <row r="7892" spans="41:44" ht="15" customHeight="1">
      <c r="AO7892" s="108"/>
      <c r="AR7892" s="108"/>
    </row>
    <row r="7893" spans="41:44" ht="15" customHeight="1">
      <c r="AO7893" s="108"/>
      <c r="AR7893" s="108"/>
    </row>
    <row r="7894" spans="41:44" ht="15" customHeight="1">
      <c r="AO7894" s="108"/>
      <c r="AR7894" s="108"/>
    </row>
    <row r="7895" spans="41:44" ht="15" customHeight="1">
      <c r="AO7895" s="108"/>
      <c r="AR7895" s="108"/>
    </row>
    <row r="7896" spans="41:44" ht="15" customHeight="1">
      <c r="AO7896" s="109"/>
      <c r="AR7896" s="109"/>
    </row>
    <row r="7897" spans="41:44" ht="15" customHeight="1">
      <c r="AO7897" s="104"/>
      <c r="AR7897" s="104"/>
    </row>
    <row r="7898" spans="41:44" ht="15" customHeight="1">
      <c r="AO7898" s="106"/>
      <c r="AR7898" s="106"/>
    </row>
    <row r="7899" spans="41:44" ht="15" customHeight="1">
      <c r="AO7899" s="106"/>
      <c r="AR7899" s="106"/>
    </row>
    <row r="7900" spans="41:44" ht="15" customHeight="1">
      <c r="AO7900" s="106"/>
      <c r="AR7900" s="106"/>
    </row>
    <row r="7901" spans="41:44" ht="15" customHeight="1">
      <c r="AO7901" s="106"/>
      <c r="AR7901" s="106"/>
    </row>
    <row r="7902" spans="41:44" ht="15" customHeight="1">
      <c r="AO7902" s="106"/>
      <c r="AR7902" s="106"/>
    </row>
    <row r="7903" spans="41:44" ht="15" customHeight="1">
      <c r="AO7903" s="106"/>
      <c r="AR7903" s="106"/>
    </row>
    <row r="7904" spans="41:44" ht="15" customHeight="1">
      <c r="AO7904" s="106"/>
      <c r="AR7904" s="106"/>
    </row>
    <row r="7905" spans="41:44" ht="15" customHeight="1">
      <c r="AO7905" s="108"/>
      <c r="AR7905" s="108"/>
    </row>
    <row r="7906" spans="41:44" ht="15" customHeight="1">
      <c r="AO7906" s="108"/>
      <c r="AR7906" s="108"/>
    </row>
    <row r="7907" spans="41:44" ht="15" customHeight="1">
      <c r="AO7907" s="108"/>
      <c r="AR7907" s="108"/>
    </row>
    <row r="7908" spans="41:44" ht="15" customHeight="1">
      <c r="AO7908" s="108"/>
      <c r="AR7908" s="108"/>
    </row>
    <row r="7909" spans="41:44" ht="15" customHeight="1">
      <c r="AO7909" s="108"/>
      <c r="AR7909" s="108"/>
    </row>
    <row r="7910" spans="41:44" ht="15" customHeight="1">
      <c r="AO7910" s="109"/>
      <c r="AR7910" s="109"/>
    </row>
    <row r="7911" spans="41:44" ht="15" customHeight="1">
      <c r="AO7911" s="104"/>
      <c r="AR7911" s="104"/>
    </row>
    <row r="7912" spans="41:44" ht="15" customHeight="1">
      <c r="AO7912" s="106"/>
      <c r="AR7912" s="106"/>
    </row>
    <row r="7913" spans="41:44" ht="15" customHeight="1">
      <c r="AO7913" s="106"/>
      <c r="AR7913" s="106"/>
    </row>
    <row r="7914" spans="41:44" ht="15" customHeight="1">
      <c r="AO7914" s="106"/>
      <c r="AR7914" s="106"/>
    </row>
    <row r="7915" spans="41:44" ht="15" customHeight="1">
      <c r="AO7915" s="106"/>
      <c r="AR7915" s="106"/>
    </row>
    <row r="7916" spans="41:44" ht="15" customHeight="1">
      <c r="AO7916" s="106"/>
      <c r="AR7916" s="106"/>
    </row>
    <row r="7917" spans="41:44" ht="15" customHeight="1">
      <c r="AO7917" s="106"/>
      <c r="AR7917" s="106"/>
    </row>
    <row r="7918" spans="41:44" ht="15" customHeight="1">
      <c r="AO7918" s="106"/>
      <c r="AR7918" s="106"/>
    </row>
    <row r="7919" spans="41:44" ht="15" customHeight="1">
      <c r="AO7919" s="108"/>
      <c r="AR7919" s="108"/>
    </row>
    <row r="7920" spans="41:44" ht="15" customHeight="1">
      <c r="AO7920" s="108"/>
      <c r="AR7920" s="108"/>
    </row>
    <row r="7921" spans="41:44" ht="15" customHeight="1">
      <c r="AO7921" s="108"/>
      <c r="AR7921" s="108"/>
    </row>
    <row r="7922" spans="41:44" ht="15" customHeight="1">
      <c r="AO7922" s="108"/>
      <c r="AR7922" s="108"/>
    </row>
    <row r="7923" spans="41:44" ht="15" customHeight="1">
      <c r="AO7923" s="108"/>
      <c r="AR7923" s="108"/>
    </row>
    <row r="7924" spans="41:44" ht="15" customHeight="1">
      <c r="AO7924" s="109"/>
      <c r="AR7924" s="109"/>
    </row>
    <row r="7925" spans="41:44" ht="15" customHeight="1">
      <c r="AO7925" s="104"/>
      <c r="AR7925" s="104"/>
    </row>
    <row r="7926" spans="41:44" ht="15" customHeight="1">
      <c r="AO7926" s="106"/>
      <c r="AR7926" s="106"/>
    </row>
    <row r="7927" spans="41:44" ht="15" customHeight="1">
      <c r="AO7927" s="106"/>
      <c r="AR7927" s="106"/>
    </row>
    <row r="7928" spans="41:44" ht="15" customHeight="1">
      <c r="AO7928" s="106"/>
      <c r="AR7928" s="106"/>
    </row>
    <row r="7929" spans="41:44" ht="15" customHeight="1">
      <c r="AO7929" s="106"/>
      <c r="AR7929" s="106"/>
    </row>
    <row r="7930" spans="41:44" ht="15" customHeight="1">
      <c r="AO7930" s="106"/>
      <c r="AR7930" s="106"/>
    </row>
    <row r="7931" spans="41:44" ht="15" customHeight="1">
      <c r="AO7931" s="106"/>
      <c r="AR7931" s="106"/>
    </row>
    <row r="7932" spans="41:44" ht="15" customHeight="1">
      <c r="AO7932" s="106"/>
      <c r="AR7932" s="106"/>
    </row>
    <row r="7933" spans="41:44" ht="15" customHeight="1">
      <c r="AO7933" s="108"/>
      <c r="AR7933" s="108"/>
    </row>
    <row r="7934" spans="41:44" ht="15" customHeight="1">
      <c r="AO7934" s="108"/>
      <c r="AR7934" s="108"/>
    </row>
    <row r="7935" spans="41:44" ht="15" customHeight="1">
      <c r="AO7935" s="108"/>
      <c r="AR7935" s="108"/>
    </row>
    <row r="7936" spans="41:44" ht="15" customHeight="1">
      <c r="AO7936" s="108"/>
      <c r="AR7936" s="108"/>
    </row>
    <row r="7937" spans="41:44" ht="15" customHeight="1">
      <c r="AO7937" s="108"/>
      <c r="AR7937" s="108"/>
    </row>
    <row r="7938" spans="41:44" ht="15" customHeight="1">
      <c r="AO7938" s="109"/>
      <c r="AR7938" s="109"/>
    </row>
    <row r="7939" spans="41:44" ht="15" customHeight="1">
      <c r="AO7939" s="104"/>
      <c r="AR7939" s="104"/>
    </row>
    <row r="7940" spans="41:44" ht="15" customHeight="1">
      <c r="AO7940" s="106"/>
      <c r="AR7940" s="106"/>
    </row>
    <row r="7941" spans="41:44" ht="15" customHeight="1">
      <c r="AO7941" s="106"/>
      <c r="AR7941" s="106"/>
    </row>
    <row r="7942" spans="41:44" ht="15" customHeight="1">
      <c r="AO7942" s="106"/>
      <c r="AR7942" s="106"/>
    </row>
    <row r="7943" spans="41:44" ht="15" customHeight="1">
      <c r="AO7943" s="106"/>
      <c r="AR7943" s="106"/>
    </row>
    <row r="7944" spans="41:44" ht="15" customHeight="1">
      <c r="AO7944" s="106"/>
      <c r="AR7944" s="106"/>
    </row>
    <row r="7945" spans="41:44" ht="15" customHeight="1">
      <c r="AO7945" s="106"/>
      <c r="AR7945" s="106"/>
    </row>
    <row r="7946" spans="41:44" ht="15" customHeight="1">
      <c r="AO7946" s="106"/>
      <c r="AR7946" s="106"/>
    </row>
    <row r="7947" spans="41:44" ht="15" customHeight="1">
      <c r="AO7947" s="108"/>
      <c r="AR7947" s="108"/>
    </row>
    <row r="7948" spans="41:44" ht="15" customHeight="1">
      <c r="AO7948" s="108"/>
      <c r="AR7948" s="108"/>
    </row>
    <row r="7949" spans="41:44" ht="15" customHeight="1">
      <c r="AO7949" s="108"/>
      <c r="AR7949" s="108"/>
    </row>
    <row r="7950" spans="41:44" ht="15" customHeight="1">
      <c r="AO7950" s="108"/>
      <c r="AR7950" s="108"/>
    </row>
    <row r="7951" spans="41:44" ht="15" customHeight="1">
      <c r="AO7951" s="108"/>
      <c r="AR7951" s="108"/>
    </row>
    <row r="7952" spans="41:44" ht="15" customHeight="1">
      <c r="AO7952" s="109"/>
      <c r="AR7952" s="109"/>
    </row>
    <row r="7953" spans="41:44" ht="15" customHeight="1">
      <c r="AO7953" s="104"/>
      <c r="AR7953" s="104"/>
    </row>
    <row r="7954" spans="41:44" ht="15" customHeight="1">
      <c r="AO7954" s="106"/>
      <c r="AR7954" s="106"/>
    </row>
    <row r="7955" spans="41:44" ht="15" customHeight="1">
      <c r="AO7955" s="106"/>
      <c r="AR7955" s="106"/>
    </row>
    <row r="7956" spans="41:44" ht="15" customHeight="1">
      <c r="AO7956" s="106"/>
      <c r="AR7956" s="106"/>
    </row>
    <row r="7957" spans="41:44" ht="15" customHeight="1">
      <c r="AO7957" s="106"/>
      <c r="AR7957" s="106"/>
    </row>
    <row r="7958" spans="41:44" ht="15" customHeight="1">
      <c r="AO7958" s="106"/>
      <c r="AR7958" s="106"/>
    </row>
    <row r="7959" spans="41:44" ht="15" customHeight="1">
      <c r="AO7959" s="106"/>
      <c r="AR7959" s="106"/>
    </row>
    <row r="7960" spans="41:44" ht="15" customHeight="1">
      <c r="AO7960" s="106"/>
      <c r="AR7960" s="106"/>
    </row>
    <row r="7961" spans="41:44" ht="15" customHeight="1">
      <c r="AO7961" s="108"/>
      <c r="AR7961" s="108"/>
    </row>
    <row r="7962" spans="41:44" ht="15" customHeight="1">
      <c r="AO7962" s="108"/>
      <c r="AR7962" s="108"/>
    </row>
    <row r="7963" spans="41:44" ht="15" customHeight="1">
      <c r="AO7963" s="108"/>
      <c r="AR7963" s="108"/>
    </row>
    <row r="7964" spans="41:44" ht="15" customHeight="1">
      <c r="AO7964" s="108"/>
      <c r="AR7964" s="108"/>
    </row>
    <row r="7965" spans="41:44" ht="15" customHeight="1">
      <c r="AO7965" s="108"/>
      <c r="AR7965" s="108"/>
    </row>
    <row r="7966" spans="41:44" ht="15" customHeight="1">
      <c r="AO7966" s="109"/>
      <c r="AR7966" s="109"/>
    </row>
    <row r="7967" spans="41:44" ht="15" customHeight="1">
      <c r="AO7967" s="104"/>
      <c r="AR7967" s="104"/>
    </row>
    <row r="7968" spans="41:44" ht="15" customHeight="1">
      <c r="AO7968" s="106"/>
      <c r="AR7968" s="106"/>
    </row>
    <row r="7969" spans="41:44" ht="15" customHeight="1">
      <c r="AO7969" s="106"/>
      <c r="AR7969" s="106"/>
    </row>
    <row r="7970" spans="41:44" ht="15" customHeight="1">
      <c r="AO7970" s="106"/>
      <c r="AR7970" s="106"/>
    </row>
    <row r="7971" spans="41:44" ht="15" customHeight="1">
      <c r="AO7971" s="106"/>
      <c r="AR7971" s="106"/>
    </row>
    <row r="7972" spans="41:44" ht="15" customHeight="1">
      <c r="AO7972" s="106"/>
      <c r="AR7972" s="106"/>
    </row>
    <row r="7973" spans="41:44" ht="15" customHeight="1">
      <c r="AO7973" s="106"/>
      <c r="AR7973" s="106"/>
    </row>
    <row r="7974" spans="41:44" ht="15" customHeight="1">
      <c r="AO7974" s="106"/>
      <c r="AR7974" s="106"/>
    </row>
    <row r="7975" spans="41:44" ht="15" customHeight="1">
      <c r="AO7975" s="108"/>
      <c r="AR7975" s="108"/>
    </row>
    <row r="7976" spans="41:44" ht="15" customHeight="1">
      <c r="AO7976" s="108"/>
      <c r="AR7976" s="108"/>
    </row>
    <row r="7977" spans="41:44" ht="15" customHeight="1">
      <c r="AO7977" s="108"/>
      <c r="AR7977" s="108"/>
    </row>
    <row r="7978" spans="41:44" ht="15" customHeight="1">
      <c r="AO7978" s="108"/>
      <c r="AR7978" s="108"/>
    </row>
    <row r="7979" spans="41:44" ht="15" customHeight="1">
      <c r="AO7979" s="108"/>
      <c r="AR7979" s="108"/>
    </row>
    <row r="7980" spans="41:44" ht="15" customHeight="1">
      <c r="AO7980" s="109"/>
      <c r="AR7980" s="109"/>
    </row>
    <row r="7981" spans="41:44" ht="15" customHeight="1">
      <c r="AO7981" s="104"/>
      <c r="AR7981" s="104"/>
    </row>
    <row r="7982" spans="41:44" ht="15" customHeight="1">
      <c r="AO7982" s="106"/>
      <c r="AR7982" s="106"/>
    </row>
    <row r="7983" spans="41:44" ht="15" customHeight="1">
      <c r="AO7983" s="106"/>
      <c r="AR7983" s="106"/>
    </row>
    <row r="7984" spans="41:44" ht="15" customHeight="1">
      <c r="AO7984" s="106"/>
      <c r="AR7984" s="106"/>
    </row>
    <row r="7985" spans="41:44" ht="15" customHeight="1">
      <c r="AO7985" s="106"/>
      <c r="AR7985" s="106"/>
    </row>
    <row r="7986" spans="41:44" ht="15" customHeight="1">
      <c r="AO7986" s="106"/>
      <c r="AR7986" s="106"/>
    </row>
    <row r="7987" spans="41:44" ht="15" customHeight="1">
      <c r="AO7987" s="106"/>
      <c r="AR7987" s="106"/>
    </row>
    <row r="7988" spans="41:44" ht="15" customHeight="1">
      <c r="AO7988" s="106"/>
      <c r="AR7988" s="106"/>
    </row>
    <row r="7989" spans="41:44" ht="15" customHeight="1">
      <c r="AO7989" s="108"/>
      <c r="AR7989" s="108"/>
    </row>
    <row r="7990" spans="41:44" ht="15" customHeight="1">
      <c r="AO7990" s="108"/>
      <c r="AR7990" s="108"/>
    </row>
    <row r="7991" spans="41:44" ht="15" customHeight="1">
      <c r="AO7991" s="108"/>
      <c r="AR7991" s="108"/>
    </row>
    <row r="7992" spans="41:44" ht="15" customHeight="1">
      <c r="AO7992" s="108"/>
      <c r="AR7992" s="108"/>
    </row>
    <row r="7993" spans="41:44" ht="15" customHeight="1">
      <c r="AO7993" s="108"/>
      <c r="AR7993" s="108"/>
    </row>
    <row r="7994" spans="41:44" ht="15" customHeight="1">
      <c r="AO7994" s="109"/>
      <c r="AR7994" s="109"/>
    </row>
    <row r="7995" spans="41:44" ht="15" customHeight="1">
      <c r="AO7995" s="104"/>
      <c r="AR7995" s="104"/>
    </row>
    <row r="7996" spans="41:44" ht="15" customHeight="1">
      <c r="AO7996" s="106"/>
      <c r="AR7996" s="106"/>
    </row>
    <row r="7997" spans="41:44" ht="15" customHeight="1">
      <c r="AO7997" s="106"/>
      <c r="AR7997" s="106"/>
    </row>
    <row r="7998" spans="41:44" ht="15" customHeight="1">
      <c r="AO7998" s="106"/>
      <c r="AR7998" s="106"/>
    </row>
    <row r="7999" spans="41:44" ht="15" customHeight="1">
      <c r="AO7999" s="106"/>
      <c r="AR7999" s="106"/>
    </row>
    <row r="8000" spans="41:44" ht="15" customHeight="1">
      <c r="AO8000" s="106"/>
      <c r="AR8000" s="106"/>
    </row>
    <row r="8001" spans="41:44" ht="15" customHeight="1">
      <c r="AO8001" s="106"/>
      <c r="AR8001" s="106"/>
    </row>
    <row r="8002" spans="41:44" ht="15" customHeight="1">
      <c r="AO8002" s="106"/>
      <c r="AR8002" s="106"/>
    </row>
    <row r="8003" spans="41:44" ht="15" customHeight="1">
      <c r="AO8003" s="108"/>
      <c r="AR8003" s="108"/>
    </row>
    <row r="8004" spans="41:44" ht="15" customHeight="1">
      <c r="AO8004" s="108"/>
      <c r="AR8004" s="108"/>
    </row>
    <row r="8005" spans="41:44" ht="15" customHeight="1">
      <c r="AO8005" s="108"/>
      <c r="AR8005" s="108"/>
    </row>
    <row r="8006" spans="41:44" ht="15" customHeight="1">
      <c r="AO8006" s="108"/>
      <c r="AR8006" s="108"/>
    </row>
    <row r="8007" spans="41:44" ht="15" customHeight="1">
      <c r="AO8007" s="108"/>
      <c r="AR8007" s="108"/>
    </row>
    <row r="8008" spans="41:44" ht="15" customHeight="1">
      <c r="AO8008" s="109"/>
      <c r="AR8008" s="109"/>
    </row>
    <row r="8009" spans="41:44" ht="15" customHeight="1">
      <c r="AO8009" s="104"/>
      <c r="AR8009" s="104"/>
    </row>
    <row r="8010" spans="41:44" ht="15" customHeight="1">
      <c r="AO8010" s="106"/>
      <c r="AR8010" s="106"/>
    </row>
    <row r="8011" spans="41:44" ht="15" customHeight="1">
      <c r="AO8011" s="106"/>
      <c r="AR8011" s="106"/>
    </row>
    <row r="8012" spans="41:44" ht="15" customHeight="1">
      <c r="AO8012" s="106"/>
      <c r="AR8012" s="106"/>
    </row>
    <row r="8013" spans="41:44" ht="15" customHeight="1">
      <c r="AO8013" s="106"/>
      <c r="AR8013" s="106"/>
    </row>
    <row r="8014" spans="41:44" ht="15" customHeight="1">
      <c r="AO8014" s="106"/>
      <c r="AR8014" s="106"/>
    </row>
    <row r="8015" spans="41:44" ht="15" customHeight="1">
      <c r="AO8015" s="106"/>
      <c r="AR8015" s="106"/>
    </row>
    <row r="8016" spans="41:44" ht="15" customHeight="1">
      <c r="AO8016" s="106"/>
      <c r="AR8016" s="106"/>
    </row>
    <row r="8017" spans="41:44" ht="15" customHeight="1">
      <c r="AO8017" s="108"/>
      <c r="AR8017" s="108"/>
    </row>
    <row r="8018" spans="41:44" ht="15" customHeight="1">
      <c r="AO8018" s="108"/>
      <c r="AR8018" s="108"/>
    </row>
    <row r="8019" spans="41:44" ht="15" customHeight="1">
      <c r="AO8019" s="108"/>
      <c r="AR8019" s="108"/>
    </row>
    <row r="8020" spans="41:44" ht="15" customHeight="1">
      <c r="AO8020" s="108"/>
      <c r="AR8020" s="108"/>
    </row>
    <row r="8021" spans="41:44" ht="15" customHeight="1">
      <c r="AO8021" s="108"/>
      <c r="AR8021" s="108"/>
    </row>
    <row r="8022" spans="41:44" ht="15" customHeight="1">
      <c r="AO8022" s="109"/>
      <c r="AR8022" s="109"/>
    </row>
    <row r="8023" spans="41:44" ht="15" customHeight="1">
      <c r="AO8023" s="104"/>
      <c r="AR8023" s="104"/>
    </row>
    <row r="8024" spans="41:44" ht="15" customHeight="1">
      <c r="AO8024" s="106"/>
      <c r="AR8024" s="106"/>
    </row>
    <row r="8025" spans="41:44" ht="15" customHeight="1">
      <c r="AO8025" s="106"/>
      <c r="AR8025" s="106"/>
    </row>
    <row r="8026" spans="41:44" ht="15" customHeight="1">
      <c r="AO8026" s="106"/>
      <c r="AR8026" s="106"/>
    </row>
    <row r="8027" spans="41:44" ht="15" customHeight="1">
      <c r="AO8027" s="106"/>
      <c r="AR8027" s="106"/>
    </row>
    <row r="8028" spans="41:44" ht="15" customHeight="1">
      <c r="AO8028" s="106"/>
      <c r="AR8028" s="106"/>
    </row>
    <row r="8029" spans="41:44" ht="15" customHeight="1">
      <c r="AO8029" s="106"/>
      <c r="AR8029" s="106"/>
    </row>
    <row r="8030" spans="41:44" ht="15" customHeight="1">
      <c r="AO8030" s="106"/>
      <c r="AR8030" s="106"/>
    </row>
    <row r="8031" spans="41:44" ht="15" customHeight="1">
      <c r="AO8031" s="108"/>
      <c r="AR8031" s="108"/>
    </row>
    <row r="8032" spans="41:44" ht="15" customHeight="1">
      <c r="AO8032" s="108"/>
      <c r="AR8032" s="108"/>
    </row>
    <row r="8033" spans="41:44" ht="15" customHeight="1">
      <c r="AO8033" s="108"/>
      <c r="AR8033" s="108"/>
    </row>
    <row r="8034" spans="41:44" ht="15" customHeight="1">
      <c r="AO8034" s="108"/>
      <c r="AR8034" s="108"/>
    </row>
    <row r="8035" spans="41:44" ht="15" customHeight="1">
      <c r="AO8035" s="108"/>
      <c r="AR8035" s="108"/>
    </row>
    <row r="8036" spans="41:44" ht="15" customHeight="1">
      <c r="AO8036" s="109"/>
      <c r="AR8036" s="109"/>
    </row>
    <row r="8037" spans="41:44" ht="15" customHeight="1">
      <c r="AO8037" s="104"/>
      <c r="AR8037" s="104"/>
    </row>
    <row r="8038" spans="41:44" ht="15" customHeight="1">
      <c r="AO8038" s="106"/>
      <c r="AR8038" s="106"/>
    </row>
    <row r="8039" spans="41:44" ht="15" customHeight="1">
      <c r="AO8039" s="106"/>
      <c r="AR8039" s="106"/>
    </row>
    <row r="8040" spans="41:44" ht="15" customHeight="1">
      <c r="AO8040" s="106"/>
      <c r="AR8040" s="106"/>
    </row>
    <row r="8041" spans="41:44" ht="15" customHeight="1">
      <c r="AO8041" s="106"/>
      <c r="AR8041" s="106"/>
    </row>
    <row r="8042" spans="41:44" ht="15" customHeight="1">
      <c r="AO8042" s="106"/>
      <c r="AR8042" s="106"/>
    </row>
    <row r="8043" spans="41:44" ht="15" customHeight="1">
      <c r="AO8043" s="106"/>
      <c r="AR8043" s="106"/>
    </row>
    <row r="8044" spans="41:44" ht="15" customHeight="1">
      <c r="AO8044" s="106"/>
      <c r="AR8044" s="106"/>
    </row>
    <row r="8045" spans="41:44" ht="15" customHeight="1">
      <c r="AO8045" s="108"/>
      <c r="AR8045" s="108"/>
    </row>
    <row r="8046" spans="41:44" ht="15" customHeight="1">
      <c r="AO8046" s="108"/>
      <c r="AR8046" s="108"/>
    </row>
    <row r="8047" spans="41:44" ht="15" customHeight="1">
      <c r="AO8047" s="108"/>
      <c r="AR8047" s="108"/>
    </row>
    <row r="8048" spans="41:44" ht="15" customHeight="1">
      <c r="AO8048" s="108"/>
      <c r="AR8048" s="108"/>
    </row>
    <row r="8049" spans="41:44" ht="15" customHeight="1">
      <c r="AO8049" s="108"/>
      <c r="AR8049" s="108"/>
    </row>
    <row r="8050" spans="41:44" ht="15" customHeight="1">
      <c r="AO8050" s="109"/>
      <c r="AR8050" s="109"/>
    </row>
    <row r="8051" spans="41:44" ht="15" customHeight="1">
      <c r="AO8051" s="104"/>
      <c r="AR8051" s="104"/>
    </row>
    <row r="8052" spans="41:44" ht="15" customHeight="1">
      <c r="AO8052" s="106"/>
      <c r="AR8052" s="106"/>
    </row>
    <row r="8053" spans="41:44" ht="15" customHeight="1">
      <c r="AO8053" s="106"/>
      <c r="AR8053" s="106"/>
    </row>
    <row r="8054" spans="41:44" ht="15" customHeight="1">
      <c r="AO8054" s="106"/>
      <c r="AR8054" s="106"/>
    </row>
    <row r="8055" spans="41:44" ht="15" customHeight="1">
      <c r="AO8055" s="106"/>
      <c r="AR8055" s="106"/>
    </row>
    <row r="8056" spans="41:44" ht="15" customHeight="1">
      <c r="AO8056" s="106"/>
      <c r="AR8056" s="106"/>
    </row>
    <row r="8057" spans="41:44" ht="15" customHeight="1">
      <c r="AO8057" s="106"/>
      <c r="AR8057" s="106"/>
    </row>
    <row r="8058" spans="41:44" ht="15" customHeight="1">
      <c r="AO8058" s="106"/>
      <c r="AR8058" s="106"/>
    </row>
    <row r="8059" spans="41:44" ht="15" customHeight="1">
      <c r="AO8059" s="108"/>
      <c r="AR8059" s="108"/>
    </row>
    <row r="8060" spans="41:44" ht="15" customHeight="1">
      <c r="AO8060" s="108"/>
      <c r="AR8060" s="108"/>
    </row>
    <row r="8061" spans="41:44" ht="15" customHeight="1">
      <c r="AO8061" s="108"/>
      <c r="AR8061" s="108"/>
    </row>
    <row r="8062" spans="41:44" ht="15" customHeight="1">
      <c r="AO8062" s="108"/>
      <c r="AR8062" s="108"/>
    </row>
    <row r="8063" spans="41:44" ht="15" customHeight="1">
      <c r="AO8063" s="108"/>
      <c r="AR8063" s="108"/>
    </row>
    <row r="8064" spans="41:44" ht="15" customHeight="1">
      <c r="AO8064" s="109"/>
      <c r="AR8064" s="109"/>
    </row>
    <row r="8065" spans="41:44" ht="15" customHeight="1">
      <c r="AO8065" s="104"/>
      <c r="AR8065" s="104"/>
    </row>
    <row r="8066" spans="41:44" ht="15" customHeight="1">
      <c r="AO8066" s="106"/>
      <c r="AR8066" s="106"/>
    </row>
    <row r="8067" spans="41:44" ht="15" customHeight="1">
      <c r="AO8067" s="106"/>
      <c r="AR8067" s="106"/>
    </row>
    <row r="8068" spans="41:44" ht="15" customHeight="1">
      <c r="AO8068" s="106"/>
      <c r="AR8068" s="106"/>
    </row>
    <row r="8069" spans="41:44" ht="15" customHeight="1">
      <c r="AO8069" s="106"/>
      <c r="AR8069" s="106"/>
    </row>
    <row r="8070" spans="41:44" ht="15" customHeight="1">
      <c r="AO8070" s="106"/>
      <c r="AR8070" s="106"/>
    </row>
    <row r="8071" spans="41:44" ht="15" customHeight="1">
      <c r="AO8071" s="106"/>
      <c r="AR8071" s="106"/>
    </row>
    <row r="8072" spans="41:44" ht="15" customHeight="1">
      <c r="AO8072" s="106"/>
      <c r="AR8072" s="106"/>
    </row>
    <row r="8073" spans="41:44" ht="15" customHeight="1">
      <c r="AO8073" s="108"/>
      <c r="AR8073" s="108"/>
    </row>
    <row r="8074" spans="41:44" ht="15" customHeight="1">
      <c r="AO8074" s="108"/>
      <c r="AR8074" s="108"/>
    </row>
    <row r="8075" spans="41:44" ht="15" customHeight="1">
      <c r="AO8075" s="108"/>
      <c r="AR8075" s="108"/>
    </row>
    <row r="8076" spans="41:44" ht="15" customHeight="1">
      <c r="AO8076" s="108"/>
      <c r="AR8076" s="108"/>
    </row>
    <row r="8077" spans="41:44" ht="15" customHeight="1">
      <c r="AO8077" s="108"/>
      <c r="AR8077" s="108"/>
    </row>
    <row r="8078" spans="41:44" ht="15" customHeight="1">
      <c r="AO8078" s="109"/>
      <c r="AR8078" s="109"/>
    </row>
    <row r="8079" spans="41:44" ht="15" customHeight="1">
      <c r="AO8079" s="104"/>
      <c r="AR8079" s="104"/>
    </row>
    <row r="8080" spans="41:44" ht="15" customHeight="1">
      <c r="AO8080" s="106"/>
      <c r="AR8080" s="106"/>
    </row>
    <row r="8081" spans="41:44" ht="15" customHeight="1">
      <c r="AO8081" s="106"/>
      <c r="AR8081" s="106"/>
    </row>
    <row r="8082" spans="41:44" ht="15" customHeight="1">
      <c r="AO8082" s="106"/>
      <c r="AR8082" s="106"/>
    </row>
    <row r="8083" spans="41:44" ht="15" customHeight="1">
      <c r="AO8083" s="106"/>
      <c r="AR8083" s="106"/>
    </row>
    <row r="8084" spans="41:44" ht="15" customHeight="1">
      <c r="AO8084" s="106"/>
      <c r="AR8084" s="106"/>
    </row>
    <row r="8085" spans="41:44" ht="15" customHeight="1">
      <c r="AO8085" s="106"/>
      <c r="AR8085" s="106"/>
    </row>
    <row r="8086" spans="41:44" ht="15" customHeight="1">
      <c r="AO8086" s="106"/>
      <c r="AR8086" s="106"/>
    </row>
    <row r="8087" spans="41:44" ht="15" customHeight="1">
      <c r="AO8087" s="108"/>
      <c r="AR8087" s="108"/>
    </row>
    <row r="8088" spans="41:44" ht="15" customHeight="1">
      <c r="AO8088" s="108"/>
      <c r="AR8088" s="108"/>
    </row>
    <row r="8089" spans="41:44" ht="15" customHeight="1">
      <c r="AO8089" s="108"/>
      <c r="AR8089" s="108"/>
    </row>
    <row r="8090" spans="41:44" ht="15" customHeight="1">
      <c r="AO8090" s="108"/>
      <c r="AR8090" s="108"/>
    </row>
    <row r="8091" spans="41:44" ht="15" customHeight="1">
      <c r="AO8091" s="108"/>
      <c r="AR8091" s="108"/>
    </row>
    <row r="8092" spans="41:44" ht="15" customHeight="1">
      <c r="AO8092" s="109"/>
      <c r="AR8092" s="109"/>
    </row>
    <row r="8093" spans="41:44" ht="15" customHeight="1">
      <c r="AO8093" s="104"/>
      <c r="AR8093" s="104"/>
    </row>
    <row r="8094" spans="41:44" ht="15" customHeight="1">
      <c r="AO8094" s="106"/>
      <c r="AR8094" s="106"/>
    </row>
    <row r="8095" spans="41:44" ht="15" customHeight="1">
      <c r="AO8095" s="106"/>
      <c r="AR8095" s="106"/>
    </row>
    <row r="8096" spans="41:44" ht="15" customHeight="1">
      <c r="AO8096" s="106"/>
      <c r="AR8096" s="106"/>
    </row>
    <row r="8097" spans="41:44" ht="15" customHeight="1">
      <c r="AO8097" s="106"/>
      <c r="AR8097" s="106"/>
    </row>
    <row r="8098" spans="41:44" ht="15" customHeight="1">
      <c r="AO8098" s="106"/>
      <c r="AR8098" s="106"/>
    </row>
    <row r="8099" spans="41:44" ht="15" customHeight="1">
      <c r="AO8099" s="106"/>
      <c r="AR8099" s="106"/>
    </row>
    <row r="8100" spans="41:44" ht="15" customHeight="1">
      <c r="AO8100" s="106"/>
      <c r="AR8100" s="106"/>
    </row>
    <row r="8101" spans="41:44" ht="15" customHeight="1">
      <c r="AO8101" s="108"/>
      <c r="AR8101" s="108"/>
    </row>
    <row r="8102" spans="41:44" ht="15" customHeight="1">
      <c r="AO8102" s="108"/>
      <c r="AR8102" s="108"/>
    </row>
    <row r="8103" spans="41:44" ht="15" customHeight="1">
      <c r="AO8103" s="108"/>
      <c r="AR8103" s="108"/>
    </row>
    <row r="8104" spans="41:44" ht="15" customHeight="1">
      <c r="AO8104" s="108"/>
      <c r="AR8104" s="108"/>
    </row>
    <row r="8105" spans="41:44" ht="15" customHeight="1">
      <c r="AO8105" s="108"/>
      <c r="AR8105" s="108"/>
    </row>
    <row r="8106" spans="41:44" ht="15" customHeight="1">
      <c r="AO8106" s="109"/>
      <c r="AR8106" s="109"/>
    </row>
    <row r="8107" spans="41:44" ht="15" customHeight="1">
      <c r="AO8107" s="104"/>
      <c r="AR8107" s="104"/>
    </row>
    <row r="8108" spans="41:44" ht="15" customHeight="1">
      <c r="AO8108" s="106"/>
      <c r="AR8108" s="106"/>
    </row>
    <row r="8109" spans="41:44" ht="15" customHeight="1">
      <c r="AO8109" s="106"/>
      <c r="AR8109" s="106"/>
    </row>
    <row r="8110" spans="41:44" ht="15" customHeight="1">
      <c r="AO8110" s="106"/>
      <c r="AR8110" s="106"/>
    </row>
    <row r="8111" spans="41:44" ht="15" customHeight="1">
      <c r="AO8111" s="106"/>
      <c r="AR8111" s="106"/>
    </row>
    <row r="8112" spans="41:44" ht="15" customHeight="1">
      <c r="AO8112" s="106"/>
      <c r="AR8112" s="106"/>
    </row>
    <row r="8113" spans="41:44" ht="15" customHeight="1">
      <c r="AO8113" s="106"/>
      <c r="AR8113" s="106"/>
    </row>
    <row r="8114" spans="41:44" ht="15" customHeight="1">
      <c r="AO8114" s="106"/>
      <c r="AR8114" s="106"/>
    </row>
    <row r="8115" spans="41:44" ht="15" customHeight="1">
      <c r="AO8115" s="108"/>
      <c r="AR8115" s="108"/>
    </row>
    <row r="8116" spans="41:44" ht="15" customHeight="1">
      <c r="AO8116" s="108"/>
      <c r="AR8116" s="108"/>
    </row>
    <row r="8117" spans="41:44" ht="15" customHeight="1">
      <c r="AO8117" s="108"/>
      <c r="AR8117" s="108"/>
    </row>
    <row r="8118" spans="41:44" ht="15" customHeight="1">
      <c r="AO8118" s="108"/>
      <c r="AR8118" s="108"/>
    </row>
    <row r="8119" spans="41:44" ht="15" customHeight="1">
      <c r="AO8119" s="108"/>
      <c r="AR8119" s="108"/>
    </row>
    <row r="8120" spans="41:44" ht="15" customHeight="1">
      <c r="AO8120" s="109"/>
      <c r="AR8120" s="109"/>
    </row>
    <row r="8121" spans="41:44" ht="15" customHeight="1">
      <c r="AO8121" s="104"/>
      <c r="AR8121" s="104"/>
    </row>
    <row r="8122" spans="41:44" ht="15" customHeight="1">
      <c r="AO8122" s="106"/>
      <c r="AR8122" s="106"/>
    </row>
    <row r="8123" spans="41:44" ht="15" customHeight="1">
      <c r="AO8123" s="106"/>
      <c r="AR8123" s="106"/>
    </row>
    <row r="8124" spans="41:44" ht="15" customHeight="1">
      <c r="AO8124" s="106"/>
      <c r="AR8124" s="106"/>
    </row>
    <row r="8125" spans="41:44" ht="15" customHeight="1">
      <c r="AO8125" s="106"/>
      <c r="AR8125" s="106"/>
    </row>
    <row r="8126" spans="41:44" ht="15" customHeight="1">
      <c r="AO8126" s="106"/>
      <c r="AR8126" s="106"/>
    </row>
    <row r="8127" spans="41:44" ht="15" customHeight="1">
      <c r="AO8127" s="106"/>
      <c r="AR8127" s="106"/>
    </row>
    <row r="8128" spans="41:44" ht="15" customHeight="1">
      <c r="AO8128" s="106"/>
      <c r="AR8128" s="106"/>
    </row>
    <row r="8129" spans="41:44" ht="15" customHeight="1">
      <c r="AO8129" s="108"/>
      <c r="AR8129" s="108"/>
    </row>
    <row r="8130" spans="41:44" ht="15" customHeight="1">
      <c r="AO8130" s="108"/>
      <c r="AR8130" s="108"/>
    </row>
    <row r="8131" spans="41:44" ht="15" customHeight="1">
      <c r="AO8131" s="108"/>
      <c r="AR8131" s="108"/>
    </row>
    <row r="8132" spans="41:44" ht="15" customHeight="1">
      <c r="AO8132" s="108"/>
      <c r="AR8132" s="108"/>
    </row>
    <row r="8133" spans="41:44" ht="15" customHeight="1">
      <c r="AO8133" s="108"/>
      <c r="AR8133" s="108"/>
    </row>
    <row r="8134" spans="41:44" ht="15" customHeight="1">
      <c r="AO8134" s="109"/>
      <c r="AR8134" s="109"/>
    </row>
    <row r="8135" spans="41:44" ht="15" customHeight="1">
      <c r="AO8135" s="104"/>
      <c r="AR8135" s="104"/>
    </row>
    <row r="8136" spans="41:44" ht="15" customHeight="1">
      <c r="AO8136" s="106"/>
      <c r="AR8136" s="106"/>
    </row>
    <row r="8137" spans="41:44" ht="15" customHeight="1">
      <c r="AO8137" s="106"/>
      <c r="AR8137" s="106"/>
    </row>
    <row r="8138" spans="41:44" ht="15" customHeight="1">
      <c r="AO8138" s="106"/>
      <c r="AR8138" s="106"/>
    </row>
    <row r="8139" spans="41:44" ht="15" customHeight="1">
      <c r="AO8139" s="106"/>
      <c r="AR8139" s="106"/>
    </row>
    <row r="8140" spans="41:44" ht="15" customHeight="1">
      <c r="AO8140" s="106"/>
      <c r="AR8140" s="106"/>
    </row>
    <row r="8141" spans="41:44" ht="15" customHeight="1">
      <c r="AO8141" s="106"/>
      <c r="AR8141" s="106"/>
    </row>
    <row r="8142" spans="41:44" ht="15" customHeight="1">
      <c r="AO8142" s="106"/>
      <c r="AR8142" s="106"/>
    </row>
    <row r="8143" spans="41:44" ht="15" customHeight="1">
      <c r="AO8143" s="108"/>
      <c r="AR8143" s="108"/>
    </row>
    <row r="8144" spans="41:44" ht="15" customHeight="1">
      <c r="AO8144" s="108"/>
      <c r="AR8144" s="108"/>
    </row>
    <row r="8145" spans="41:44" ht="15" customHeight="1">
      <c r="AO8145" s="108"/>
      <c r="AR8145" s="108"/>
    </row>
    <row r="8146" spans="41:44" ht="15" customHeight="1">
      <c r="AO8146" s="108"/>
      <c r="AR8146" s="108"/>
    </row>
    <row r="8147" spans="41:44" ht="15" customHeight="1">
      <c r="AO8147" s="108"/>
      <c r="AR8147" s="108"/>
    </row>
    <row r="8148" spans="41:44" ht="15" customHeight="1">
      <c r="AO8148" s="109"/>
      <c r="AR8148" s="109"/>
    </row>
    <row r="8149" spans="41:44" ht="15" customHeight="1">
      <c r="AO8149" s="104"/>
      <c r="AR8149" s="104"/>
    </row>
    <row r="8150" spans="41:44" ht="15" customHeight="1">
      <c r="AO8150" s="106"/>
      <c r="AR8150" s="106"/>
    </row>
    <row r="8151" spans="41:44" ht="15" customHeight="1">
      <c r="AO8151" s="106"/>
      <c r="AR8151" s="106"/>
    </row>
    <row r="8152" spans="41:44" ht="15" customHeight="1">
      <c r="AO8152" s="106"/>
      <c r="AR8152" s="106"/>
    </row>
    <row r="8153" spans="41:44" ht="15" customHeight="1">
      <c r="AO8153" s="106"/>
      <c r="AR8153" s="106"/>
    </row>
    <row r="8154" spans="41:44" ht="15" customHeight="1">
      <c r="AO8154" s="106"/>
      <c r="AR8154" s="106"/>
    </row>
    <row r="8155" spans="41:44" ht="15" customHeight="1">
      <c r="AO8155" s="106"/>
      <c r="AR8155" s="106"/>
    </row>
    <row r="8156" spans="41:44" ht="15" customHeight="1">
      <c r="AO8156" s="106"/>
      <c r="AR8156" s="106"/>
    </row>
    <row r="8157" spans="41:44" ht="15" customHeight="1">
      <c r="AO8157" s="108"/>
      <c r="AR8157" s="108"/>
    </row>
    <row r="8158" spans="41:44" ht="15" customHeight="1">
      <c r="AO8158" s="108"/>
      <c r="AR8158" s="108"/>
    </row>
    <row r="8159" spans="41:44" ht="15" customHeight="1">
      <c r="AO8159" s="108"/>
      <c r="AR8159" s="108"/>
    </row>
    <row r="8160" spans="41:44" ht="15" customHeight="1">
      <c r="AO8160" s="108"/>
      <c r="AR8160" s="108"/>
    </row>
    <row r="8161" spans="41:44" ht="15" customHeight="1">
      <c r="AO8161" s="108"/>
      <c r="AR8161" s="108"/>
    </row>
    <row r="8162" spans="41:44" ht="15" customHeight="1">
      <c r="AO8162" s="109"/>
      <c r="AR8162" s="109"/>
    </row>
    <row r="8163" spans="41:44" ht="15" customHeight="1">
      <c r="AO8163" s="104"/>
      <c r="AR8163" s="104"/>
    </row>
    <row r="8164" spans="41:44" ht="15" customHeight="1">
      <c r="AO8164" s="106"/>
      <c r="AR8164" s="106"/>
    </row>
    <row r="8165" spans="41:44" ht="15" customHeight="1">
      <c r="AO8165" s="106"/>
      <c r="AR8165" s="106"/>
    </row>
    <row r="8166" spans="41:44" ht="15" customHeight="1">
      <c r="AO8166" s="106"/>
      <c r="AR8166" s="106"/>
    </row>
    <row r="8167" spans="41:44" ht="15" customHeight="1">
      <c r="AO8167" s="106"/>
      <c r="AR8167" s="106"/>
    </row>
    <row r="8168" spans="41:44" ht="15" customHeight="1">
      <c r="AO8168" s="106"/>
      <c r="AR8168" s="106"/>
    </row>
    <row r="8169" spans="41:44" ht="15" customHeight="1">
      <c r="AO8169" s="106"/>
      <c r="AR8169" s="106"/>
    </row>
    <row r="8170" spans="41:44" ht="15" customHeight="1">
      <c r="AO8170" s="106"/>
      <c r="AR8170" s="106"/>
    </row>
    <row r="8171" spans="41:44" ht="15" customHeight="1">
      <c r="AO8171" s="108"/>
      <c r="AR8171" s="108"/>
    </row>
    <row r="8172" spans="41:44" ht="15" customHeight="1">
      <c r="AO8172" s="108"/>
      <c r="AR8172" s="108"/>
    </row>
    <row r="8173" spans="41:44" ht="15" customHeight="1">
      <c r="AO8173" s="108"/>
      <c r="AR8173" s="108"/>
    </row>
    <row r="8174" spans="41:44" ht="15" customHeight="1">
      <c r="AO8174" s="108"/>
      <c r="AR8174" s="108"/>
    </row>
    <row r="8175" spans="41:44" ht="15" customHeight="1">
      <c r="AO8175" s="108"/>
      <c r="AR8175" s="108"/>
    </row>
    <row r="8176" spans="41:44" ht="15" customHeight="1">
      <c r="AO8176" s="109"/>
      <c r="AR8176" s="109"/>
    </row>
    <row r="8177" spans="41:44" ht="15" customHeight="1">
      <c r="AO8177" s="104"/>
      <c r="AR8177" s="104"/>
    </row>
    <row r="8178" spans="41:44" ht="15" customHeight="1">
      <c r="AO8178" s="106"/>
      <c r="AR8178" s="106"/>
    </row>
    <row r="8179" spans="41:44" ht="15" customHeight="1">
      <c r="AO8179" s="106"/>
      <c r="AR8179" s="106"/>
    </row>
    <row r="8180" spans="41:44" ht="15" customHeight="1">
      <c r="AO8180" s="106"/>
      <c r="AR8180" s="106"/>
    </row>
    <row r="8181" spans="41:44" ht="15" customHeight="1">
      <c r="AO8181" s="106"/>
      <c r="AR8181" s="106"/>
    </row>
    <row r="8182" spans="41:44" ht="15" customHeight="1">
      <c r="AO8182" s="106"/>
      <c r="AR8182" s="106"/>
    </row>
    <row r="8183" spans="41:44" ht="15" customHeight="1">
      <c r="AO8183" s="106"/>
      <c r="AR8183" s="106"/>
    </row>
    <row r="8184" spans="41:44" ht="15" customHeight="1">
      <c r="AO8184" s="106"/>
      <c r="AR8184" s="106"/>
    </row>
    <row r="8185" spans="41:44" ht="15" customHeight="1">
      <c r="AO8185" s="108"/>
      <c r="AR8185" s="108"/>
    </row>
    <row r="8186" spans="41:44" ht="15" customHeight="1">
      <c r="AO8186" s="108"/>
      <c r="AR8186" s="108"/>
    </row>
    <row r="8187" spans="41:44" ht="15" customHeight="1">
      <c r="AO8187" s="108"/>
      <c r="AR8187" s="108"/>
    </row>
    <row r="8188" spans="41:44" ht="15" customHeight="1">
      <c r="AO8188" s="108"/>
      <c r="AR8188" s="108"/>
    </row>
    <row r="8189" spans="41:44" ht="15" customHeight="1">
      <c r="AO8189" s="108"/>
      <c r="AR8189" s="108"/>
    </row>
    <row r="8190" spans="41:44" ht="15" customHeight="1">
      <c r="AO8190" s="109"/>
      <c r="AR8190" s="109"/>
    </row>
    <row r="8191" spans="41:44" ht="15" customHeight="1">
      <c r="AO8191" s="104"/>
      <c r="AR8191" s="104"/>
    </row>
    <row r="8192" spans="41:44" ht="15" customHeight="1">
      <c r="AO8192" s="106"/>
      <c r="AR8192" s="106"/>
    </row>
    <row r="8193" spans="41:44" ht="15" customHeight="1">
      <c r="AO8193" s="106"/>
      <c r="AR8193" s="106"/>
    </row>
    <row r="8194" spans="41:44" ht="15" customHeight="1">
      <c r="AO8194" s="106"/>
      <c r="AR8194" s="106"/>
    </row>
    <row r="8195" spans="41:44" ht="15" customHeight="1">
      <c r="AO8195" s="106"/>
      <c r="AR8195" s="106"/>
    </row>
    <row r="8196" spans="41:44" ht="15" customHeight="1">
      <c r="AO8196" s="106"/>
      <c r="AR8196" s="106"/>
    </row>
    <row r="8197" spans="41:44" ht="15" customHeight="1">
      <c r="AO8197" s="106"/>
      <c r="AR8197" s="106"/>
    </row>
    <row r="8198" spans="41:44" ht="15" customHeight="1">
      <c r="AO8198" s="106"/>
      <c r="AR8198" s="106"/>
    </row>
    <row r="8199" spans="41:44" ht="15" customHeight="1">
      <c r="AO8199" s="108"/>
      <c r="AR8199" s="108"/>
    </row>
    <row r="8200" spans="41:44" ht="15" customHeight="1">
      <c r="AO8200" s="108"/>
      <c r="AR8200" s="108"/>
    </row>
    <row r="8201" spans="41:44" ht="15" customHeight="1">
      <c r="AO8201" s="108"/>
      <c r="AR8201" s="108"/>
    </row>
    <row r="8202" spans="41:44" ht="15" customHeight="1">
      <c r="AO8202" s="108"/>
      <c r="AR8202" s="108"/>
    </row>
    <row r="8203" spans="41:44" ht="15" customHeight="1">
      <c r="AO8203" s="108"/>
      <c r="AR8203" s="108"/>
    </row>
    <row r="8204" spans="41:44" ht="15" customHeight="1">
      <c r="AO8204" s="109"/>
      <c r="AR8204" s="109"/>
    </row>
    <row r="8205" spans="41:44" ht="15" customHeight="1">
      <c r="AO8205" s="104"/>
      <c r="AR8205" s="104"/>
    </row>
    <row r="8206" spans="41:44" ht="15" customHeight="1">
      <c r="AO8206" s="106"/>
      <c r="AR8206" s="106"/>
    </row>
    <row r="8207" spans="41:44" ht="15" customHeight="1">
      <c r="AO8207" s="106"/>
      <c r="AR8207" s="106"/>
    </row>
    <row r="8208" spans="41:44" ht="15" customHeight="1">
      <c r="AO8208" s="106"/>
      <c r="AR8208" s="106"/>
    </row>
    <row r="8209" spans="41:44" ht="15" customHeight="1">
      <c r="AO8209" s="106"/>
      <c r="AR8209" s="106"/>
    </row>
    <row r="8210" spans="41:44" ht="15" customHeight="1">
      <c r="AO8210" s="106"/>
      <c r="AR8210" s="106"/>
    </row>
    <row r="8211" spans="41:44" ht="15" customHeight="1">
      <c r="AO8211" s="106"/>
      <c r="AR8211" s="106"/>
    </row>
    <row r="8212" spans="41:44" ht="15" customHeight="1">
      <c r="AO8212" s="106"/>
      <c r="AR8212" s="106"/>
    </row>
    <row r="8213" spans="41:44" ht="15" customHeight="1">
      <c r="AO8213" s="108"/>
      <c r="AR8213" s="108"/>
    </row>
    <row r="8214" spans="41:44" ht="15" customHeight="1">
      <c r="AO8214" s="108"/>
      <c r="AR8214" s="108"/>
    </row>
    <row r="8215" spans="41:44" ht="15" customHeight="1">
      <c r="AO8215" s="108"/>
      <c r="AR8215" s="108"/>
    </row>
    <row r="8216" spans="41:44" ht="15" customHeight="1">
      <c r="AO8216" s="108"/>
      <c r="AR8216" s="108"/>
    </row>
    <row r="8217" spans="41:44" ht="15" customHeight="1">
      <c r="AO8217" s="108"/>
      <c r="AR8217" s="108"/>
    </row>
    <row r="8218" spans="41:44" ht="15" customHeight="1">
      <c r="AO8218" s="109"/>
      <c r="AR8218" s="109"/>
    </row>
    <row r="8219" spans="41:44" ht="15" customHeight="1">
      <c r="AO8219" s="104"/>
      <c r="AR8219" s="104"/>
    </row>
    <row r="8220" spans="41:44" ht="15" customHeight="1">
      <c r="AO8220" s="106"/>
      <c r="AR8220" s="106"/>
    </row>
    <row r="8221" spans="41:44" ht="15" customHeight="1">
      <c r="AO8221" s="106"/>
      <c r="AR8221" s="106"/>
    </row>
    <row r="8222" spans="41:44" ht="15" customHeight="1">
      <c r="AO8222" s="106"/>
      <c r="AR8222" s="106"/>
    </row>
    <row r="8223" spans="41:44" ht="15" customHeight="1">
      <c r="AO8223" s="106"/>
      <c r="AR8223" s="106"/>
    </row>
    <row r="8224" spans="41:44" ht="15" customHeight="1">
      <c r="AO8224" s="106"/>
      <c r="AR8224" s="106"/>
    </row>
    <row r="8225" spans="41:44" ht="15" customHeight="1">
      <c r="AO8225" s="106"/>
      <c r="AR8225" s="106"/>
    </row>
    <row r="8226" spans="41:44" ht="15" customHeight="1">
      <c r="AO8226" s="106"/>
      <c r="AR8226" s="106"/>
    </row>
    <row r="8227" spans="41:44" ht="15" customHeight="1">
      <c r="AO8227" s="108"/>
      <c r="AR8227" s="108"/>
    </row>
    <row r="8228" spans="41:44" ht="15" customHeight="1">
      <c r="AO8228" s="108"/>
      <c r="AR8228" s="108"/>
    </row>
    <row r="8229" spans="41:44" ht="15" customHeight="1">
      <c r="AO8229" s="108"/>
      <c r="AR8229" s="108"/>
    </row>
    <row r="8230" spans="41:44" ht="15" customHeight="1">
      <c r="AO8230" s="108"/>
      <c r="AR8230" s="108"/>
    </row>
    <row r="8231" spans="41:44" ht="15" customHeight="1">
      <c r="AO8231" s="108"/>
      <c r="AR8231" s="108"/>
    </row>
    <row r="8232" spans="41:44" ht="15" customHeight="1">
      <c r="AO8232" s="109"/>
      <c r="AR8232" s="109"/>
    </row>
    <row r="8233" spans="41:44" ht="15" customHeight="1">
      <c r="AO8233" s="104"/>
      <c r="AR8233" s="104"/>
    </row>
    <row r="8234" spans="41:44" ht="15" customHeight="1">
      <c r="AO8234" s="106"/>
      <c r="AR8234" s="106"/>
    </row>
    <row r="8235" spans="41:44" ht="15" customHeight="1">
      <c r="AO8235" s="106"/>
      <c r="AR8235" s="106"/>
    </row>
    <row r="8236" spans="41:44" ht="15" customHeight="1">
      <c r="AO8236" s="106"/>
      <c r="AR8236" s="106"/>
    </row>
    <row r="8237" spans="41:44" ht="15" customHeight="1">
      <c r="AO8237" s="106"/>
      <c r="AR8237" s="106"/>
    </row>
    <row r="8238" spans="41:44" ht="15" customHeight="1">
      <c r="AO8238" s="106"/>
      <c r="AR8238" s="106"/>
    </row>
    <row r="8239" spans="41:44" ht="15" customHeight="1">
      <c r="AO8239" s="106"/>
      <c r="AR8239" s="106"/>
    </row>
    <row r="8240" spans="41:44" ht="15" customHeight="1">
      <c r="AO8240" s="106"/>
      <c r="AR8240" s="106"/>
    </row>
    <row r="8241" spans="41:44" ht="15" customHeight="1">
      <c r="AO8241" s="108"/>
      <c r="AR8241" s="108"/>
    </row>
    <row r="8242" spans="41:44" ht="15" customHeight="1">
      <c r="AO8242" s="108"/>
      <c r="AR8242" s="108"/>
    </row>
    <row r="8243" spans="41:44" ht="15" customHeight="1">
      <c r="AO8243" s="108"/>
      <c r="AR8243" s="108"/>
    </row>
    <row r="8244" spans="41:44" ht="15" customHeight="1">
      <c r="AO8244" s="108"/>
      <c r="AR8244" s="108"/>
    </row>
    <row r="8245" spans="41:44" ht="15" customHeight="1">
      <c r="AO8245" s="108"/>
      <c r="AR8245" s="108"/>
    </row>
    <row r="8246" spans="41:44" ht="15" customHeight="1">
      <c r="AO8246" s="109"/>
      <c r="AR8246" s="109"/>
    </row>
    <row r="8247" spans="41:44" ht="15" customHeight="1">
      <c r="AO8247" s="104"/>
      <c r="AR8247" s="104"/>
    </row>
    <row r="8248" spans="41:44" ht="15" customHeight="1">
      <c r="AO8248" s="106"/>
      <c r="AR8248" s="106"/>
    </row>
    <row r="8249" spans="41:44" ht="15" customHeight="1">
      <c r="AO8249" s="106"/>
      <c r="AR8249" s="106"/>
    </row>
    <row r="8250" spans="41:44" ht="15" customHeight="1">
      <c r="AO8250" s="106"/>
      <c r="AR8250" s="106"/>
    </row>
    <row r="8251" spans="41:44" ht="15" customHeight="1">
      <c r="AO8251" s="106"/>
      <c r="AR8251" s="106"/>
    </row>
    <row r="8252" spans="41:44" ht="15" customHeight="1">
      <c r="AO8252" s="106"/>
      <c r="AR8252" s="106"/>
    </row>
    <row r="8253" spans="41:44" ht="15" customHeight="1">
      <c r="AO8253" s="106"/>
      <c r="AR8253" s="106"/>
    </row>
    <row r="8254" spans="41:44" ht="15" customHeight="1">
      <c r="AO8254" s="106"/>
      <c r="AR8254" s="106"/>
    </row>
    <row r="8255" spans="41:44" ht="15" customHeight="1">
      <c r="AO8255" s="108"/>
      <c r="AR8255" s="108"/>
    </row>
    <row r="8256" spans="41:44" ht="15" customHeight="1">
      <c r="AO8256" s="108"/>
      <c r="AR8256" s="108"/>
    </row>
    <row r="8257" spans="41:44" ht="15" customHeight="1">
      <c r="AO8257" s="108"/>
      <c r="AR8257" s="108"/>
    </row>
    <row r="8258" spans="41:44" ht="15" customHeight="1">
      <c r="AO8258" s="108"/>
      <c r="AR8258" s="108"/>
    </row>
    <row r="8259" spans="41:44" ht="15" customHeight="1">
      <c r="AO8259" s="108"/>
      <c r="AR8259" s="108"/>
    </row>
    <row r="8260" spans="41:44" ht="15" customHeight="1">
      <c r="AO8260" s="109"/>
      <c r="AR8260" s="109"/>
    </row>
    <row r="8261" spans="41:44" ht="15" customHeight="1">
      <c r="AO8261" s="104"/>
      <c r="AR8261" s="104"/>
    </row>
    <row r="8262" spans="41:44" ht="15" customHeight="1">
      <c r="AO8262" s="106"/>
      <c r="AR8262" s="106"/>
    </row>
    <row r="8263" spans="41:44" ht="15" customHeight="1">
      <c r="AO8263" s="106"/>
      <c r="AR8263" s="106"/>
    </row>
    <row r="8264" spans="41:44" ht="15" customHeight="1">
      <c r="AO8264" s="106"/>
      <c r="AR8264" s="106"/>
    </row>
    <row r="8265" spans="41:44" ht="15" customHeight="1">
      <c r="AO8265" s="106"/>
      <c r="AR8265" s="106"/>
    </row>
    <row r="8266" spans="41:44" ht="15" customHeight="1">
      <c r="AO8266" s="106"/>
      <c r="AR8266" s="106"/>
    </row>
    <row r="8267" spans="41:44" ht="15" customHeight="1">
      <c r="AO8267" s="106"/>
      <c r="AR8267" s="106"/>
    </row>
    <row r="8268" spans="41:44" ht="15" customHeight="1">
      <c r="AO8268" s="106"/>
      <c r="AR8268" s="106"/>
    </row>
    <row r="8269" spans="41:44" ht="15" customHeight="1">
      <c r="AO8269" s="108"/>
      <c r="AR8269" s="108"/>
    </row>
    <row r="8270" spans="41:44" ht="15" customHeight="1">
      <c r="AO8270" s="108"/>
      <c r="AR8270" s="108"/>
    </row>
    <row r="8271" spans="41:44" ht="15" customHeight="1">
      <c r="AO8271" s="108"/>
      <c r="AR8271" s="108"/>
    </row>
    <row r="8272" spans="41:44" ht="15" customHeight="1">
      <c r="AO8272" s="108"/>
      <c r="AR8272" s="108"/>
    </row>
    <row r="8273" spans="41:44" ht="15" customHeight="1">
      <c r="AO8273" s="108"/>
      <c r="AR8273" s="108"/>
    </row>
    <row r="8274" spans="41:44" ht="15" customHeight="1">
      <c r="AO8274" s="109"/>
      <c r="AR8274" s="109"/>
    </row>
    <row r="8275" spans="41:44" ht="15" customHeight="1">
      <c r="AO8275" s="104"/>
      <c r="AR8275" s="104"/>
    </row>
    <row r="8276" spans="41:44" ht="15" customHeight="1">
      <c r="AO8276" s="106"/>
      <c r="AR8276" s="106"/>
    </row>
    <row r="8277" spans="41:44" ht="15" customHeight="1">
      <c r="AO8277" s="106"/>
      <c r="AR8277" s="106"/>
    </row>
    <row r="8278" spans="41:44" ht="15" customHeight="1">
      <c r="AO8278" s="106"/>
      <c r="AR8278" s="106"/>
    </row>
    <row r="8279" spans="41:44" ht="15" customHeight="1">
      <c r="AO8279" s="106"/>
      <c r="AR8279" s="106"/>
    </row>
    <row r="8280" spans="41:44" ht="15" customHeight="1">
      <c r="AO8280" s="106"/>
      <c r="AR8280" s="106"/>
    </row>
    <row r="8281" spans="41:44" ht="15" customHeight="1">
      <c r="AO8281" s="106"/>
      <c r="AR8281" s="106"/>
    </row>
    <row r="8282" spans="41:44" ht="15" customHeight="1">
      <c r="AO8282" s="106"/>
      <c r="AR8282" s="106"/>
    </row>
    <row r="8283" spans="41:44" ht="15" customHeight="1">
      <c r="AO8283" s="108"/>
      <c r="AR8283" s="108"/>
    </row>
    <row r="8284" spans="41:44" ht="15" customHeight="1">
      <c r="AO8284" s="108"/>
      <c r="AR8284" s="108"/>
    </row>
    <row r="8285" spans="41:44" ht="15" customHeight="1">
      <c r="AO8285" s="108"/>
      <c r="AR8285" s="108"/>
    </row>
    <row r="8286" spans="41:44" ht="15" customHeight="1">
      <c r="AO8286" s="108"/>
      <c r="AR8286" s="108"/>
    </row>
    <row r="8287" spans="41:44" ht="15" customHeight="1">
      <c r="AO8287" s="108"/>
      <c r="AR8287" s="108"/>
    </row>
    <row r="8288" spans="41:44" ht="15" customHeight="1">
      <c r="AO8288" s="109"/>
      <c r="AR8288" s="109"/>
    </row>
    <row r="8289" spans="41:44" ht="15" customHeight="1">
      <c r="AO8289" s="104"/>
      <c r="AR8289" s="104"/>
    </row>
    <row r="8290" spans="41:44" ht="15" customHeight="1">
      <c r="AO8290" s="106"/>
      <c r="AR8290" s="106"/>
    </row>
    <row r="8291" spans="41:44" ht="15" customHeight="1">
      <c r="AO8291" s="106"/>
      <c r="AR8291" s="106"/>
    </row>
    <row r="8292" spans="41:44" ht="15" customHeight="1">
      <c r="AO8292" s="106"/>
      <c r="AR8292" s="106"/>
    </row>
    <row r="8293" spans="41:44" ht="15" customHeight="1">
      <c r="AO8293" s="106"/>
      <c r="AR8293" s="106"/>
    </row>
    <row r="8294" spans="41:44" ht="15" customHeight="1">
      <c r="AO8294" s="106"/>
      <c r="AR8294" s="106"/>
    </row>
    <row r="8295" spans="41:44" ht="15" customHeight="1">
      <c r="AO8295" s="106"/>
      <c r="AR8295" s="106"/>
    </row>
    <row r="8296" spans="41:44" ht="15" customHeight="1">
      <c r="AO8296" s="106"/>
      <c r="AR8296" s="106"/>
    </row>
    <row r="8297" spans="41:44" ht="15" customHeight="1">
      <c r="AO8297" s="108"/>
      <c r="AR8297" s="108"/>
    </row>
    <row r="8298" spans="41:44" ht="15" customHeight="1">
      <c r="AO8298" s="108"/>
      <c r="AR8298" s="108"/>
    </row>
    <row r="8299" spans="41:44" ht="15" customHeight="1">
      <c r="AO8299" s="108"/>
      <c r="AR8299" s="108"/>
    </row>
    <row r="8300" spans="41:44" ht="15" customHeight="1">
      <c r="AO8300" s="108"/>
      <c r="AR8300" s="108"/>
    </row>
    <row r="8301" spans="41:44" ht="15" customHeight="1">
      <c r="AO8301" s="108"/>
      <c r="AR8301" s="108"/>
    </row>
    <row r="8302" spans="41:44" ht="15" customHeight="1">
      <c r="AO8302" s="109"/>
      <c r="AR8302" s="109"/>
    </row>
    <row r="8303" spans="41:44" ht="15" customHeight="1">
      <c r="AO8303" s="104"/>
      <c r="AR8303" s="104"/>
    </row>
    <row r="8304" spans="41:44" ht="15" customHeight="1">
      <c r="AO8304" s="106"/>
      <c r="AR8304" s="106"/>
    </row>
    <row r="8305" spans="41:44" ht="15" customHeight="1">
      <c r="AO8305" s="106"/>
      <c r="AR8305" s="106"/>
    </row>
    <row r="8306" spans="41:44" ht="15" customHeight="1">
      <c r="AO8306" s="106"/>
      <c r="AR8306" s="106"/>
    </row>
    <row r="8307" spans="41:44" ht="15" customHeight="1">
      <c r="AO8307" s="106"/>
      <c r="AR8307" s="106"/>
    </row>
    <row r="8308" spans="41:44" ht="15" customHeight="1">
      <c r="AO8308" s="106"/>
      <c r="AR8308" s="106"/>
    </row>
    <row r="8309" spans="41:44" ht="15" customHeight="1">
      <c r="AO8309" s="106"/>
      <c r="AR8309" s="106"/>
    </row>
    <row r="8310" spans="41:44" ht="15" customHeight="1">
      <c r="AO8310" s="106"/>
      <c r="AR8310" s="106"/>
    </row>
    <row r="8311" spans="41:44" ht="15" customHeight="1">
      <c r="AO8311" s="108"/>
      <c r="AR8311" s="108"/>
    </row>
    <row r="8312" spans="41:44" ht="15" customHeight="1">
      <c r="AO8312" s="108"/>
      <c r="AR8312" s="108"/>
    </row>
    <row r="8313" spans="41:44" ht="15" customHeight="1">
      <c r="AO8313" s="108"/>
      <c r="AR8313" s="108"/>
    </row>
    <row r="8314" spans="41:44" ht="15" customHeight="1">
      <c r="AO8314" s="108"/>
      <c r="AR8314" s="108"/>
    </row>
    <row r="8315" spans="41:44" ht="15" customHeight="1">
      <c r="AO8315" s="108"/>
      <c r="AR8315" s="108"/>
    </row>
    <row r="8316" spans="41:44" ht="15" customHeight="1">
      <c r="AO8316" s="109"/>
      <c r="AR8316" s="109"/>
    </row>
    <row r="8317" spans="41:44" ht="15" customHeight="1">
      <c r="AO8317" s="104"/>
      <c r="AR8317" s="104"/>
    </row>
    <row r="8318" spans="41:44" ht="15" customHeight="1">
      <c r="AO8318" s="106"/>
      <c r="AR8318" s="106"/>
    </row>
    <row r="8319" spans="41:44" ht="15" customHeight="1">
      <c r="AO8319" s="106"/>
      <c r="AR8319" s="106"/>
    </row>
    <row r="8320" spans="41:44" ht="15" customHeight="1">
      <c r="AO8320" s="106"/>
      <c r="AR8320" s="106"/>
    </row>
    <row r="8321" spans="41:44" ht="15" customHeight="1">
      <c r="AO8321" s="106"/>
      <c r="AR8321" s="106"/>
    </row>
    <row r="8322" spans="41:44" ht="15" customHeight="1">
      <c r="AO8322" s="106"/>
      <c r="AR8322" s="106"/>
    </row>
    <row r="8323" spans="41:44" ht="15" customHeight="1">
      <c r="AO8323" s="106"/>
      <c r="AR8323" s="106"/>
    </row>
    <row r="8324" spans="41:44" ht="15" customHeight="1">
      <c r="AO8324" s="106"/>
      <c r="AR8324" s="106"/>
    </row>
    <row r="8325" spans="41:44" ht="15" customHeight="1">
      <c r="AO8325" s="108"/>
      <c r="AR8325" s="108"/>
    </row>
    <row r="8326" spans="41:44" ht="15" customHeight="1">
      <c r="AO8326" s="108"/>
      <c r="AR8326" s="108"/>
    </row>
    <row r="8327" spans="41:44" ht="15" customHeight="1">
      <c r="AO8327" s="108"/>
      <c r="AR8327" s="108"/>
    </row>
    <row r="8328" spans="41:44" ht="15" customHeight="1">
      <c r="AO8328" s="108"/>
      <c r="AR8328" s="108"/>
    </row>
    <row r="8329" spans="41:44" ht="15" customHeight="1">
      <c r="AO8329" s="108"/>
      <c r="AR8329" s="108"/>
    </row>
    <row r="8330" spans="41:44" ht="15" customHeight="1">
      <c r="AO8330" s="109"/>
      <c r="AR8330" s="109"/>
    </row>
    <row r="8331" spans="41:44" ht="15" customHeight="1">
      <c r="AO8331" s="104"/>
      <c r="AR8331" s="104"/>
    </row>
    <row r="8332" spans="41:44" ht="15" customHeight="1">
      <c r="AO8332" s="106"/>
      <c r="AR8332" s="106"/>
    </row>
    <row r="8333" spans="41:44" ht="15" customHeight="1">
      <c r="AO8333" s="106"/>
      <c r="AR8333" s="106"/>
    </row>
    <row r="8334" spans="41:44" ht="15" customHeight="1">
      <c r="AO8334" s="106"/>
      <c r="AR8334" s="106"/>
    </row>
    <row r="8335" spans="41:44" ht="15" customHeight="1">
      <c r="AO8335" s="106"/>
      <c r="AR8335" s="106"/>
    </row>
    <row r="8336" spans="41:44" ht="15" customHeight="1">
      <c r="AO8336" s="106"/>
      <c r="AR8336" s="106"/>
    </row>
    <row r="8337" spans="41:44" ht="15" customHeight="1">
      <c r="AO8337" s="106"/>
      <c r="AR8337" s="106"/>
    </row>
    <row r="8338" spans="41:44" ht="15" customHeight="1">
      <c r="AO8338" s="106"/>
      <c r="AR8338" s="106"/>
    </row>
    <row r="8339" spans="41:44" ht="15" customHeight="1">
      <c r="AO8339" s="108"/>
      <c r="AR8339" s="108"/>
    </row>
    <row r="8340" spans="41:44" ht="15" customHeight="1">
      <c r="AO8340" s="108"/>
      <c r="AR8340" s="108"/>
    </row>
    <row r="8341" spans="41:44" ht="15" customHeight="1">
      <c r="AO8341" s="108"/>
      <c r="AR8341" s="108"/>
    </row>
    <row r="8342" spans="41:44" ht="15" customHeight="1">
      <c r="AO8342" s="108"/>
      <c r="AR8342" s="108"/>
    </row>
    <row r="8343" spans="41:44" ht="15" customHeight="1">
      <c r="AO8343" s="108"/>
      <c r="AR8343" s="108"/>
    </row>
    <row r="8344" spans="41:44" ht="15" customHeight="1">
      <c r="AO8344" s="109"/>
      <c r="AR8344" s="109"/>
    </row>
    <row r="8345" spans="41:44" ht="15" customHeight="1">
      <c r="AO8345" s="104"/>
      <c r="AR8345" s="104"/>
    </row>
    <row r="8346" spans="41:44" ht="15" customHeight="1">
      <c r="AO8346" s="106"/>
      <c r="AR8346" s="106"/>
    </row>
    <row r="8347" spans="41:44" ht="15" customHeight="1">
      <c r="AO8347" s="106"/>
      <c r="AR8347" s="106"/>
    </row>
    <row r="8348" spans="41:44" ht="15" customHeight="1">
      <c r="AO8348" s="106"/>
      <c r="AR8348" s="106"/>
    </row>
    <row r="8349" spans="41:44" ht="15" customHeight="1">
      <c r="AO8349" s="106"/>
      <c r="AR8349" s="106"/>
    </row>
    <row r="8350" spans="41:44" ht="15" customHeight="1">
      <c r="AO8350" s="106"/>
      <c r="AR8350" s="106"/>
    </row>
    <row r="8351" spans="41:44" ht="15" customHeight="1">
      <c r="AO8351" s="106"/>
      <c r="AR8351" s="106"/>
    </row>
    <row r="8352" spans="41:44" ht="15" customHeight="1">
      <c r="AO8352" s="106"/>
      <c r="AR8352" s="106"/>
    </row>
    <row r="8353" spans="41:44" ht="15" customHeight="1">
      <c r="AO8353" s="108"/>
      <c r="AR8353" s="108"/>
    </row>
    <row r="8354" spans="41:44" ht="15" customHeight="1">
      <c r="AO8354" s="108"/>
      <c r="AR8354" s="108"/>
    </row>
    <row r="8355" spans="41:44" ht="15" customHeight="1">
      <c r="AO8355" s="108"/>
      <c r="AR8355" s="108"/>
    </row>
    <row r="8356" spans="41:44" ht="15" customHeight="1">
      <c r="AO8356" s="108"/>
      <c r="AR8356" s="108"/>
    </row>
    <row r="8357" spans="41:44" ht="15" customHeight="1">
      <c r="AO8357" s="108"/>
      <c r="AR8357" s="108"/>
    </row>
    <row r="8358" spans="41:44" ht="15" customHeight="1">
      <c r="AO8358" s="109"/>
      <c r="AR8358" s="109"/>
    </row>
    <row r="8359" spans="41:44" ht="15" customHeight="1">
      <c r="AO8359" s="104"/>
      <c r="AR8359" s="104"/>
    </row>
    <row r="8360" spans="41:44" ht="15" customHeight="1">
      <c r="AO8360" s="106"/>
      <c r="AR8360" s="106"/>
    </row>
    <row r="8361" spans="41:44" ht="15" customHeight="1">
      <c r="AO8361" s="106"/>
      <c r="AR8361" s="106"/>
    </row>
    <row r="8362" spans="41:44" ht="15" customHeight="1">
      <c r="AO8362" s="106"/>
      <c r="AR8362" s="106"/>
    </row>
    <row r="8363" spans="41:44" ht="15" customHeight="1">
      <c r="AO8363" s="106"/>
      <c r="AR8363" s="106"/>
    </row>
    <row r="8364" spans="41:44" ht="15" customHeight="1">
      <c r="AO8364" s="106"/>
      <c r="AR8364" s="106"/>
    </row>
    <row r="8365" spans="41:44" ht="15" customHeight="1">
      <c r="AO8365" s="106"/>
      <c r="AR8365" s="106"/>
    </row>
    <row r="8366" spans="41:44" ht="15" customHeight="1">
      <c r="AO8366" s="106"/>
      <c r="AR8366" s="106"/>
    </row>
    <row r="8367" spans="41:44" ht="15" customHeight="1">
      <c r="AO8367" s="108"/>
      <c r="AR8367" s="108"/>
    </row>
    <row r="8368" spans="41:44" ht="15" customHeight="1">
      <c r="AO8368" s="108"/>
      <c r="AR8368" s="108"/>
    </row>
    <row r="8369" spans="41:44" ht="15" customHeight="1">
      <c r="AO8369" s="108"/>
      <c r="AR8369" s="108"/>
    </row>
    <row r="8370" spans="41:44" ht="15" customHeight="1">
      <c r="AO8370" s="108"/>
      <c r="AR8370" s="108"/>
    </row>
    <row r="8371" spans="41:44" ht="15" customHeight="1">
      <c r="AO8371" s="108"/>
      <c r="AR8371" s="108"/>
    </row>
    <row r="8372" spans="41:44" ht="15" customHeight="1">
      <c r="AO8372" s="109"/>
      <c r="AR8372" s="109"/>
    </row>
    <row r="8373" spans="41:44" ht="15" customHeight="1">
      <c r="AO8373" s="104"/>
      <c r="AR8373" s="104"/>
    </row>
    <row r="8374" spans="41:44" ht="15" customHeight="1">
      <c r="AO8374" s="106"/>
      <c r="AR8374" s="106"/>
    </row>
    <row r="8375" spans="41:44" ht="15" customHeight="1">
      <c r="AO8375" s="106"/>
      <c r="AR8375" s="106"/>
    </row>
    <row r="8376" spans="41:44" ht="15" customHeight="1">
      <c r="AO8376" s="106"/>
      <c r="AR8376" s="106"/>
    </row>
    <row r="8377" spans="41:44" ht="15" customHeight="1">
      <c r="AO8377" s="106"/>
      <c r="AR8377" s="106"/>
    </row>
    <row r="8378" spans="41:44" ht="15" customHeight="1">
      <c r="AO8378" s="106"/>
      <c r="AR8378" s="106"/>
    </row>
    <row r="8379" spans="41:44" ht="15" customHeight="1">
      <c r="AO8379" s="106"/>
      <c r="AR8379" s="106"/>
    </row>
    <row r="8380" spans="41:44" ht="15" customHeight="1">
      <c r="AO8380" s="106"/>
      <c r="AR8380" s="106"/>
    </row>
    <row r="8381" spans="41:44" ht="15" customHeight="1">
      <c r="AO8381" s="108"/>
      <c r="AR8381" s="108"/>
    </row>
    <row r="8382" spans="41:44" ht="15" customHeight="1">
      <c r="AO8382" s="108"/>
      <c r="AR8382" s="108"/>
    </row>
    <row r="8383" spans="41:44" ht="15" customHeight="1">
      <c r="AO8383" s="108"/>
      <c r="AR8383" s="108"/>
    </row>
    <row r="8384" spans="41:44" ht="15" customHeight="1">
      <c r="AO8384" s="108"/>
      <c r="AR8384" s="108"/>
    </row>
    <row r="8385" spans="41:44" ht="15" customHeight="1">
      <c r="AO8385" s="108"/>
      <c r="AR8385" s="108"/>
    </row>
    <row r="8386" spans="41:44" ht="15" customHeight="1">
      <c r="AO8386" s="109"/>
      <c r="AR8386" s="109"/>
    </row>
    <row r="8387" spans="41:44" ht="15" customHeight="1">
      <c r="AO8387" s="104"/>
      <c r="AR8387" s="104"/>
    </row>
    <row r="8388" spans="41:44" ht="15" customHeight="1">
      <c r="AO8388" s="106"/>
      <c r="AR8388" s="106"/>
    </row>
    <row r="8389" spans="41:44" ht="15" customHeight="1">
      <c r="AO8389" s="106"/>
      <c r="AR8389" s="106"/>
    </row>
    <row r="8390" spans="41:44" ht="15" customHeight="1">
      <c r="AO8390" s="106"/>
      <c r="AR8390" s="106"/>
    </row>
    <row r="8391" spans="41:44" ht="15" customHeight="1">
      <c r="AO8391" s="106"/>
      <c r="AR8391" s="106"/>
    </row>
    <row r="8392" spans="41:44" ht="15" customHeight="1">
      <c r="AO8392" s="106"/>
      <c r="AR8392" s="106"/>
    </row>
    <row r="8393" spans="41:44" ht="15" customHeight="1">
      <c r="AO8393" s="106"/>
      <c r="AR8393" s="106"/>
    </row>
    <row r="8394" spans="41:44" ht="15" customHeight="1">
      <c r="AO8394" s="106"/>
      <c r="AR8394" s="106"/>
    </row>
    <row r="8395" spans="41:44" ht="15" customHeight="1">
      <c r="AO8395" s="108"/>
      <c r="AR8395" s="108"/>
    </row>
    <row r="8396" spans="41:44" ht="15" customHeight="1">
      <c r="AO8396" s="108"/>
      <c r="AR8396" s="108"/>
    </row>
    <row r="8397" spans="41:44" ht="15" customHeight="1">
      <c r="AO8397" s="108"/>
      <c r="AR8397" s="108"/>
    </row>
    <row r="8398" spans="41:44" ht="15" customHeight="1">
      <c r="AO8398" s="108"/>
      <c r="AR8398" s="108"/>
    </row>
    <row r="8399" spans="41:44" ht="15" customHeight="1">
      <c r="AO8399" s="108"/>
      <c r="AR8399" s="108"/>
    </row>
    <row r="8400" spans="41:44" ht="15" customHeight="1">
      <c r="AO8400" s="109"/>
      <c r="AR8400" s="109"/>
    </row>
    <row r="8401" spans="41:44" ht="15" customHeight="1">
      <c r="AO8401" s="104"/>
      <c r="AR8401" s="104"/>
    </row>
    <row r="8402" spans="41:44" ht="15" customHeight="1">
      <c r="AO8402" s="106"/>
      <c r="AR8402" s="106"/>
    </row>
    <row r="8403" spans="41:44" ht="15" customHeight="1">
      <c r="AO8403" s="106"/>
      <c r="AR8403" s="106"/>
    </row>
    <row r="8404" spans="41:44" ht="15" customHeight="1">
      <c r="AO8404" s="106"/>
      <c r="AR8404" s="106"/>
    </row>
    <row r="8405" spans="41:44" ht="15" customHeight="1">
      <c r="AO8405" s="106"/>
      <c r="AR8405" s="106"/>
    </row>
    <row r="8406" spans="41:44" ht="15" customHeight="1">
      <c r="AO8406" s="106"/>
      <c r="AR8406" s="106"/>
    </row>
    <row r="8407" spans="41:44" ht="15" customHeight="1">
      <c r="AO8407" s="106"/>
      <c r="AR8407" s="106"/>
    </row>
    <row r="8408" spans="41:44" ht="15" customHeight="1">
      <c r="AO8408" s="106"/>
      <c r="AR8408" s="106"/>
    </row>
    <row r="8409" spans="41:44" ht="15" customHeight="1">
      <c r="AO8409" s="108"/>
      <c r="AR8409" s="108"/>
    </row>
    <row r="8410" spans="41:44" ht="15" customHeight="1">
      <c r="AO8410" s="108"/>
      <c r="AR8410" s="108"/>
    </row>
    <row r="8411" spans="41:44" ht="15" customHeight="1">
      <c r="AO8411" s="108"/>
      <c r="AR8411" s="108"/>
    </row>
    <row r="8412" spans="41:44" ht="15" customHeight="1">
      <c r="AO8412" s="108"/>
      <c r="AR8412" s="108"/>
    </row>
    <row r="8413" spans="41:44" ht="15" customHeight="1">
      <c r="AO8413" s="108"/>
      <c r="AR8413" s="108"/>
    </row>
    <row r="8414" spans="41:44" ht="15" customHeight="1">
      <c r="AO8414" s="109"/>
      <c r="AR8414" s="109"/>
    </row>
    <row r="8415" spans="41:44" ht="15" customHeight="1">
      <c r="AO8415" s="104"/>
      <c r="AR8415" s="104"/>
    </row>
    <row r="8416" spans="41:44" ht="15" customHeight="1">
      <c r="AO8416" s="106"/>
      <c r="AR8416" s="106"/>
    </row>
    <row r="8417" spans="41:44" ht="15" customHeight="1">
      <c r="AO8417" s="106"/>
      <c r="AR8417" s="106"/>
    </row>
    <row r="8418" spans="41:44" ht="15" customHeight="1">
      <c r="AO8418" s="106"/>
      <c r="AR8418" s="106"/>
    </row>
    <row r="8419" spans="41:44" ht="15" customHeight="1">
      <c r="AO8419" s="106"/>
      <c r="AR8419" s="106"/>
    </row>
    <row r="8420" spans="41:44" ht="15" customHeight="1">
      <c r="AO8420" s="106"/>
      <c r="AR8420" s="106"/>
    </row>
    <row r="8421" spans="41:44" ht="15" customHeight="1">
      <c r="AO8421" s="106"/>
      <c r="AR8421" s="106"/>
    </row>
    <row r="8422" spans="41:44" ht="15" customHeight="1">
      <c r="AO8422" s="106"/>
      <c r="AR8422" s="106"/>
    </row>
    <row r="8423" spans="41:44" ht="15" customHeight="1">
      <c r="AO8423" s="108"/>
      <c r="AR8423" s="108"/>
    </row>
    <row r="8424" spans="41:44" ht="15" customHeight="1">
      <c r="AO8424" s="108"/>
      <c r="AR8424" s="108"/>
    </row>
    <row r="8425" spans="41:44" ht="15" customHeight="1">
      <c r="AO8425" s="108"/>
      <c r="AR8425" s="108"/>
    </row>
    <row r="8426" spans="41:44" ht="15" customHeight="1">
      <c r="AO8426" s="108"/>
      <c r="AR8426" s="108"/>
    </row>
    <row r="8427" spans="41:44" ht="15" customHeight="1">
      <c r="AO8427" s="108"/>
      <c r="AR8427" s="108"/>
    </row>
    <row r="8428" spans="41:44" ht="15" customHeight="1">
      <c r="AO8428" s="109"/>
      <c r="AR8428" s="109"/>
    </row>
    <row r="8429" spans="41:44" ht="15" customHeight="1">
      <c r="AO8429" s="104"/>
      <c r="AR8429" s="104"/>
    </row>
    <row r="8430" spans="41:44" ht="15" customHeight="1">
      <c r="AO8430" s="106"/>
      <c r="AR8430" s="106"/>
    </row>
    <row r="8431" spans="41:44" ht="15" customHeight="1">
      <c r="AO8431" s="106"/>
      <c r="AR8431" s="106"/>
    </row>
    <row r="8432" spans="41:44" ht="15" customHeight="1">
      <c r="AO8432" s="106"/>
      <c r="AR8432" s="106"/>
    </row>
    <row r="8433" spans="41:44" ht="15" customHeight="1">
      <c r="AO8433" s="106"/>
      <c r="AR8433" s="106"/>
    </row>
    <row r="8434" spans="41:44" ht="15" customHeight="1">
      <c r="AO8434" s="106"/>
      <c r="AR8434" s="106"/>
    </row>
    <row r="8435" spans="41:44" ht="15" customHeight="1">
      <c r="AO8435" s="106"/>
      <c r="AR8435" s="106"/>
    </row>
    <row r="8436" spans="41:44" ht="15" customHeight="1">
      <c r="AO8436" s="106"/>
      <c r="AR8436" s="106"/>
    </row>
    <row r="8437" spans="41:44" ht="15" customHeight="1">
      <c r="AO8437" s="108"/>
      <c r="AR8437" s="108"/>
    </row>
    <row r="8438" spans="41:44" ht="15" customHeight="1">
      <c r="AO8438" s="108"/>
      <c r="AR8438" s="108"/>
    </row>
    <row r="8439" spans="41:44" ht="15" customHeight="1">
      <c r="AO8439" s="108"/>
      <c r="AR8439" s="108"/>
    </row>
    <row r="8440" spans="41:44" ht="15" customHeight="1">
      <c r="AO8440" s="108"/>
      <c r="AR8440" s="108"/>
    </row>
    <row r="8441" spans="41:44" ht="15" customHeight="1">
      <c r="AO8441" s="108"/>
      <c r="AR8441" s="108"/>
    </row>
    <row r="8442" spans="41:44" ht="15" customHeight="1">
      <c r="AO8442" s="109"/>
      <c r="AR8442" s="109"/>
    </row>
    <row r="8443" spans="41:44" ht="15" customHeight="1">
      <c r="AO8443" s="104"/>
      <c r="AR8443" s="104"/>
    </row>
    <row r="8444" spans="41:44" ht="15" customHeight="1">
      <c r="AO8444" s="106"/>
      <c r="AR8444" s="106"/>
    </row>
    <row r="8445" spans="41:44" ht="15" customHeight="1">
      <c r="AO8445" s="106"/>
      <c r="AR8445" s="106"/>
    </row>
    <row r="8446" spans="41:44" ht="15" customHeight="1">
      <c r="AO8446" s="106"/>
      <c r="AR8446" s="106"/>
    </row>
    <row r="8447" spans="41:44" ht="15" customHeight="1">
      <c r="AO8447" s="106"/>
      <c r="AR8447" s="106"/>
    </row>
    <row r="8448" spans="41:44" ht="15" customHeight="1">
      <c r="AO8448" s="106"/>
      <c r="AR8448" s="106"/>
    </row>
    <row r="8449" spans="41:44" ht="15" customHeight="1">
      <c r="AO8449" s="106"/>
      <c r="AR8449" s="106"/>
    </row>
    <row r="8450" spans="41:44" ht="15" customHeight="1">
      <c r="AO8450" s="106"/>
      <c r="AR8450" s="106"/>
    </row>
    <row r="8451" spans="41:44" ht="15" customHeight="1">
      <c r="AO8451" s="108"/>
      <c r="AR8451" s="108"/>
    </row>
    <row r="8452" spans="41:44" ht="15" customHeight="1">
      <c r="AO8452" s="108"/>
      <c r="AR8452" s="108"/>
    </row>
    <row r="8453" spans="41:44" ht="15" customHeight="1">
      <c r="AO8453" s="108"/>
      <c r="AR8453" s="108"/>
    </row>
    <row r="8454" spans="41:44" ht="15" customHeight="1">
      <c r="AO8454" s="108"/>
      <c r="AR8454" s="108"/>
    </row>
    <row r="8455" spans="41:44" ht="15" customHeight="1">
      <c r="AO8455" s="108"/>
      <c r="AR8455" s="108"/>
    </row>
    <row r="8456" spans="41:44" ht="15" customHeight="1">
      <c r="AO8456" s="109"/>
      <c r="AR8456" s="109"/>
    </row>
    <row r="8457" spans="41:44" ht="15" customHeight="1">
      <c r="AO8457" s="104"/>
      <c r="AR8457" s="104"/>
    </row>
    <row r="8458" spans="41:44" ht="15" customHeight="1">
      <c r="AO8458" s="106"/>
      <c r="AR8458" s="106"/>
    </row>
    <row r="8459" spans="41:44" ht="15" customHeight="1">
      <c r="AO8459" s="106"/>
      <c r="AR8459" s="106"/>
    </row>
    <row r="8460" spans="41:44" ht="15" customHeight="1">
      <c r="AO8460" s="106"/>
      <c r="AR8460" s="106"/>
    </row>
    <row r="8461" spans="41:44" ht="15" customHeight="1">
      <c r="AO8461" s="106"/>
      <c r="AR8461" s="106"/>
    </row>
    <row r="8462" spans="41:44" ht="15" customHeight="1">
      <c r="AO8462" s="106"/>
      <c r="AR8462" s="106"/>
    </row>
    <row r="8463" spans="41:44" ht="15" customHeight="1">
      <c r="AO8463" s="106"/>
      <c r="AR8463" s="106"/>
    </row>
    <row r="8464" spans="41:44" ht="15" customHeight="1">
      <c r="AO8464" s="106"/>
      <c r="AR8464" s="106"/>
    </row>
    <row r="8465" spans="41:44" ht="15" customHeight="1">
      <c r="AO8465" s="108"/>
      <c r="AR8465" s="108"/>
    </row>
    <row r="8466" spans="41:44" ht="15" customHeight="1">
      <c r="AO8466" s="108"/>
      <c r="AR8466" s="108"/>
    </row>
    <row r="8467" spans="41:44" ht="15" customHeight="1">
      <c r="AO8467" s="108"/>
      <c r="AR8467" s="108"/>
    </row>
    <row r="8468" spans="41:44" ht="15" customHeight="1">
      <c r="AO8468" s="108"/>
      <c r="AR8468" s="108"/>
    </row>
    <row r="8469" spans="41:44" ht="15" customHeight="1">
      <c r="AO8469" s="108"/>
      <c r="AR8469" s="108"/>
    </row>
    <row r="8470" spans="41:44" ht="15" customHeight="1">
      <c r="AO8470" s="109"/>
      <c r="AR8470" s="109"/>
    </row>
    <row r="8471" spans="41:44" ht="15" customHeight="1">
      <c r="AO8471" s="104"/>
      <c r="AR8471" s="104"/>
    </row>
    <row r="8472" spans="41:44" ht="15" customHeight="1">
      <c r="AO8472" s="106"/>
      <c r="AR8472" s="106"/>
    </row>
    <row r="8473" spans="41:44" ht="15" customHeight="1">
      <c r="AO8473" s="106"/>
      <c r="AR8473" s="106"/>
    </row>
    <row r="8474" spans="41:44" ht="15" customHeight="1">
      <c r="AO8474" s="106"/>
      <c r="AR8474" s="106"/>
    </row>
    <row r="8475" spans="41:44" ht="15" customHeight="1">
      <c r="AO8475" s="106"/>
      <c r="AR8475" s="106"/>
    </row>
    <row r="8476" spans="41:44" ht="15" customHeight="1">
      <c r="AO8476" s="106"/>
      <c r="AR8476" s="106"/>
    </row>
    <row r="8477" spans="41:44" ht="15" customHeight="1">
      <c r="AO8477" s="106"/>
      <c r="AR8477" s="106"/>
    </row>
    <row r="8478" spans="41:44" ht="15" customHeight="1">
      <c r="AO8478" s="106"/>
      <c r="AR8478" s="106"/>
    </row>
    <row r="8479" spans="41:44" ht="15" customHeight="1">
      <c r="AO8479" s="108"/>
      <c r="AR8479" s="108"/>
    </row>
    <row r="8480" spans="41:44" ht="15" customHeight="1">
      <c r="AO8480" s="108"/>
      <c r="AR8480" s="108"/>
    </row>
    <row r="8481" spans="41:44" ht="15" customHeight="1">
      <c r="AO8481" s="108"/>
      <c r="AR8481" s="108"/>
    </row>
    <row r="8482" spans="41:44" ht="15" customHeight="1">
      <c r="AO8482" s="108"/>
      <c r="AR8482" s="108"/>
    </row>
    <row r="8483" spans="41:44" ht="15" customHeight="1">
      <c r="AO8483" s="108"/>
      <c r="AR8483" s="108"/>
    </row>
    <row r="8484" spans="41:44" ht="15" customHeight="1">
      <c r="AO8484" s="109"/>
      <c r="AR8484" s="109"/>
    </row>
    <row r="8485" spans="41:44" ht="15" customHeight="1">
      <c r="AO8485" s="104"/>
      <c r="AR8485" s="104"/>
    </row>
    <row r="8486" spans="41:44" ht="15" customHeight="1">
      <c r="AO8486" s="106"/>
      <c r="AR8486" s="106"/>
    </row>
    <row r="8487" spans="41:44" ht="15" customHeight="1">
      <c r="AO8487" s="106"/>
      <c r="AR8487" s="106"/>
    </row>
    <row r="8488" spans="41:44" ht="15" customHeight="1">
      <c r="AO8488" s="106"/>
      <c r="AR8488" s="106"/>
    </row>
    <row r="8489" spans="41:44" ht="15" customHeight="1">
      <c r="AO8489" s="106"/>
      <c r="AR8489" s="106"/>
    </row>
    <row r="8490" spans="41:44" ht="15" customHeight="1">
      <c r="AO8490" s="106"/>
      <c r="AR8490" s="106"/>
    </row>
    <row r="8491" spans="41:44" ht="15" customHeight="1">
      <c r="AO8491" s="106"/>
      <c r="AR8491" s="106"/>
    </row>
    <row r="8492" spans="41:44" ht="15" customHeight="1">
      <c r="AO8492" s="106"/>
      <c r="AR8492" s="106"/>
    </row>
    <row r="8493" spans="41:44" ht="15" customHeight="1">
      <c r="AO8493" s="108"/>
      <c r="AR8493" s="108"/>
    </row>
    <row r="8494" spans="41:44" ht="15" customHeight="1">
      <c r="AO8494" s="108"/>
      <c r="AR8494" s="108"/>
    </row>
    <row r="8495" spans="41:44" ht="15" customHeight="1">
      <c r="AO8495" s="108"/>
      <c r="AR8495" s="108"/>
    </row>
    <row r="8496" spans="41:44" ht="15" customHeight="1">
      <c r="AO8496" s="108"/>
      <c r="AR8496" s="108"/>
    </row>
    <row r="8497" spans="41:44" ht="15" customHeight="1">
      <c r="AO8497" s="108"/>
      <c r="AR8497" s="108"/>
    </row>
    <row r="8498" spans="41:44" ht="15" customHeight="1">
      <c r="AO8498" s="109"/>
      <c r="AR8498" s="109"/>
    </row>
    <row r="8499" spans="41:44" ht="15" customHeight="1">
      <c r="AO8499" s="104"/>
      <c r="AR8499" s="104"/>
    </row>
    <row r="8500" spans="41:44" ht="15" customHeight="1">
      <c r="AO8500" s="106"/>
      <c r="AR8500" s="106"/>
    </row>
    <row r="8501" spans="41:44" ht="15" customHeight="1">
      <c r="AO8501" s="106"/>
      <c r="AR8501" s="106"/>
    </row>
    <row r="8502" spans="41:44" ht="15" customHeight="1">
      <c r="AO8502" s="106"/>
      <c r="AR8502" s="106"/>
    </row>
    <row r="8503" spans="41:44" ht="15" customHeight="1">
      <c r="AO8503" s="106"/>
      <c r="AR8503" s="106"/>
    </row>
    <row r="8504" spans="41:44" ht="15" customHeight="1">
      <c r="AO8504" s="106"/>
      <c r="AR8504" s="106"/>
    </row>
    <row r="8505" spans="41:44" ht="15" customHeight="1">
      <c r="AO8505" s="106"/>
      <c r="AR8505" s="106"/>
    </row>
    <row r="8506" spans="41:44" ht="15" customHeight="1">
      <c r="AO8506" s="106"/>
      <c r="AR8506" s="106"/>
    </row>
    <row r="8507" spans="41:44" ht="15" customHeight="1">
      <c r="AO8507" s="108"/>
      <c r="AR8507" s="108"/>
    </row>
    <row r="8508" spans="41:44" ht="15" customHeight="1">
      <c r="AO8508" s="108"/>
      <c r="AR8508" s="108"/>
    </row>
    <row r="8509" spans="41:44" ht="15" customHeight="1">
      <c r="AO8509" s="108"/>
      <c r="AR8509" s="108"/>
    </row>
    <row r="8510" spans="41:44" ht="15" customHeight="1">
      <c r="AO8510" s="108"/>
      <c r="AR8510" s="108"/>
    </row>
    <row r="8511" spans="41:44" ht="15" customHeight="1">
      <c r="AO8511" s="108"/>
      <c r="AR8511" s="108"/>
    </row>
    <row r="8512" spans="41:44" ht="15" customHeight="1">
      <c r="AO8512" s="109"/>
      <c r="AR8512" s="109"/>
    </row>
    <row r="8513" spans="41:44" ht="15" customHeight="1">
      <c r="AO8513" s="104"/>
      <c r="AR8513" s="104"/>
    </row>
    <row r="8514" spans="41:44" ht="15" customHeight="1">
      <c r="AO8514" s="106"/>
      <c r="AR8514" s="106"/>
    </row>
    <row r="8515" spans="41:44" ht="15" customHeight="1">
      <c r="AO8515" s="106"/>
      <c r="AR8515" s="106"/>
    </row>
    <row r="8516" spans="41:44" ht="15" customHeight="1">
      <c r="AO8516" s="106"/>
      <c r="AR8516" s="106"/>
    </row>
    <row r="8517" spans="41:44" ht="15" customHeight="1">
      <c r="AO8517" s="106"/>
      <c r="AR8517" s="106"/>
    </row>
    <row r="8518" spans="41:44" ht="15" customHeight="1">
      <c r="AO8518" s="106"/>
      <c r="AR8518" s="106"/>
    </row>
    <row r="8519" spans="41:44" ht="15" customHeight="1">
      <c r="AO8519" s="106"/>
      <c r="AR8519" s="106"/>
    </row>
    <row r="8520" spans="41:44" ht="15" customHeight="1">
      <c r="AO8520" s="106"/>
      <c r="AR8520" s="106"/>
    </row>
    <row r="8521" spans="41:44" ht="15" customHeight="1">
      <c r="AO8521" s="108"/>
      <c r="AR8521" s="108"/>
    </row>
    <row r="8522" spans="41:44" ht="15" customHeight="1">
      <c r="AO8522" s="108"/>
      <c r="AR8522" s="108"/>
    </row>
    <row r="8523" spans="41:44" ht="15" customHeight="1">
      <c r="AO8523" s="108"/>
      <c r="AR8523" s="108"/>
    </row>
    <row r="8524" spans="41:44" ht="15" customHeight="1">
      <c r="AO8524" s="108"/>
      <c r="AR8524" s="108"/>
    </row>
    <row r="8525" spans="41:44" ht="15" customHeight="1">
      <c r="AO8525" s="108"/>
      <c r="AR8525" s="108"/>
    </row>
    <row r="8526" spans="41:44" ht="15" customHeight="1">
      <c r="AO8526" s="109"/>
      <c r="AR8526" s="109"/>
    </row>
    <row r="8527" spans="41:44" ht="15" customHeight="1">
      <c r="AO8527" s="104"/>
      <c r="AR8527" s="104"/>
    </row>
    <row r="8528" spans="41:44" ht="15" customHeight="1">
      <c r="AO8528" s="106"/>
      <c r="AR8528" s="106"/>
    </row>
    <row r="8529" spans="41:44" ht="15" customHeight="1">
      <c r="AO8529" s="106"/>
      <c r="AR8529" s="106"/>
    </row>
    <row r="8530" spans="41:44" ht="15" customHeight="1">
      <c r="AO8530" s="106"/>
      <c r="AR8530" s="106"/>
    </row>
    <row r="8531" spans="41:44" ht="15" customHeight="1">
      <c r="AO8531" s="106"/>
      <c r="AR8531" s="106"/>
    </row>
    <row r="8532" spans="41:44" ht="15" customHeight="1">
      <c r="AO8532" s="106"/>
      <c r="AR8532" s="106"/>
    </row>
    <row r="8533" spans="41:44" ht="15" customHeight="1">
      <c r="AO8533" s="106"/>
      <c r="AR8533" s="106"/>
    </row>
    <row r="8534" spans="41:44" ht="15" customHeight="1">
      <c r="AO8534" s="106"/>
      <c r="AR8534" s="106"/>
    </row>
    <row r="8535" spans="41:44" ht="15" customHeight="1">
      <c r="AO8535" s="108"/>
      <c r="AR8535" s="108"/>
    </row>
    <row r="8536" spans="41:44" ht="15" customHeight="1">
      <c r="AO8536" s="108"/>
      <c r="AR8536" s="108"/>
    </row>
    <row r="8537" spans="41:44" ht="15" customHeight="1">
      <c r="AO8537" s="108"/>
      <c r="AR8537" s="108"/>
    </row>
    <row r="8538" spans="41:44" ht="15" customHeight="1">
      <c r="AO8538" s="108"/>
      <c r="AR8538" s="108"/>
    </row>
    <row r="8539" spans="41:44" ht="15" customHeight="1">
      <c r="AO8539" s="108"/>
      <c r="AR8539" s="108"/>
    </row>
    <row r="8540" spans="41:44" ht="15" customHeight="1">
      <c r="AO8540" s="109"/>
      <c r="AR8540" s="109"/>
    </row>
    <row r="8541" spans="41:44" ht="15" customHeight="1">
      <c r="AO8541" s="104"/>
      <c r="AR8541" s="104"/>
    </row>
    <row r="8542" spans="41:44" ht="15" customHeight="1">
      <c r="AO8542" s="106"/>
      <c r="AR8542" s="106"/>
    </row>
    <row r="8543" spans="41:44" ht="15" customHeight="1">
      <c r="AO8543" s="106"/>
      <c r="AR8543" s="106"/>
    </row>
    <row r="8544" spans="41:44" ht="15" customHeight="1">
      <c r="AO8544" s="106"/>
      <c r="AR8544" s="106"/>
    </row>
    <row r="8545" spans="41:44" ht="15" customHeight="1">
      <c r="AO8545" s="106"/>
      <c r="AR8545" s="106"/>
    </row>
    <row r="8546" spans="41:44" ht="15" customHeight="1">
      <c r="AO8546" s="106"/>
      <c r="AR8546" s="106"/>
    </row>
    <row r="8547" spans="41:44" ht="15" customHeight="1">
      <c r="AO8547" s="106"/>
      <c r="AR8547" s="106"/>
    </row>
    <row r="8548" spans="41:44" ht="15" customHeight="1">
      <c r="AO8548" s="106"/>
      <c r="AR8548" s="106"/>
    </row>
    <row r="8549" spans="41:44" ht="15" customHeight="1">
      <c r="AO8549" s="108"/>
      <c r="AR8549" s="108"/>
    </row>
    <row r="8550" spans="41:44" ht="15" customHeight="1">
      <c r="AO8550" s="108"/>
      <c r="AR8550" s="108"/>
    </row>
    <row r="8551" spans="41:44" ht="15" customHeight="1">
      <c r="AO8551" s="108"/>
      <c r="AR8551" s="108"/>
    </row>
    <row r="8552" spans="41:44" ht="15" customHeight="1">
      <c r="AO8552" s="108"/>
      <c r="AR8552" s="108"/>
    </row>
    <row r="8553" spans="41:44" ht="15" customHeight="1">
      <c r="AO8553" s="108"/>
      <c r="AR8553" s="108"/>
    </row>
    <row r="8554" spans="41:44" ht="15" customHeight="1">
      <c r="AO8554" s="109"/>
      <c r="AR8554" s="109"/>
    </row>
    <row r="8555" spans="41:44" ht="15" customHeight="1">
      <c r="AO8555" s="104"/>
      <c r="AR8555" s="104"/>
    </row>
    <row r="8556" spans="41:44" ht="15" customHeight="1">
      <c r="AO8556" s="106"/>
      <c r="AR8556" s="106"/>
    </row>
    <row r="8557" spans="41:44" ht="15" customHeight="1">
      <c r="AO8557" s="106"/>
      <c r="AR8557" s="106"/>
    </row>
    <row r="8558" spans="41:44" ht="15" customHeight="1">
      <c r="AO8558" s="106"/>
      <c r="AR8558" s="106"/>
    </row>
    <row r="8559" spans="41:44" ht="15" customHeight="1">
      <c r="AO8559" s="106"/>
      <c r="AR8559" s="106"/>
    </row>
    <row r="8560" spans="41:44" ht="15" customHeight="1">
      <c r="AO8560" s="106"/>
      <c r="AR8560" s="106"/>
    </row>
    <row r="8561" spans="41:44" ht="15" customHeight="1">
      <c r="AO8561" s="106"/>
      <c r="AR8561" s="106"/>
    </row>
    <row r="8562" spans="41:44" ht="15" customHeight="1">
      <c r="AO8562" s="106"/>
      <c r="AR8562" s="106"/>
    </row>
    <row r="8563" spans="41:44" ht="15" customHeight="1">
      <c r="AO8563" s="108"/>
      <c r="AR8563" s="108"/>
    </row>
    <row r="8564" spans="41:44" ht="15" customHeight="1">
      <c r="AO8564" s="108"/>
      <c r="AR8564" s="108"/>
    </row>
    <row r="8565" spans="41:44" ht="15" customHeight="1">
      <c r="AO8565" s="108"/>
      <c r="AR8565" s="108"/>
    </row>
    <row r="8566" spans="41:44" ht="15" customHeight="1">
      <c r="AO8566" s="108"/>
      <c r="AR8566" s="108"/>
    </row>
    <row r="8567" spans="41:44" ht="15" customHeight="1">
      <c r="AO8567" s="108"/>
      <c r="AR8567" s="108"/>
    </row>
    <row r="8568" spans="41:44" ht="15" customHeight="1">
      <c r="AO8568" s="109"/>
      <c r="AR8568" s="109"/>
    </row>
    <row r="8569" spans="41:44" ht="15" customHeight="1">
      <c r="AO8569" s="104"/>
      <c r="AR8569" s="104"/>
    </row>
    <row r="8570" spans="41:44" ht="15" customHeight="1">
      <c r="AO8570" s="106"/>
      <c r="AR8570" s="106"/>
    </row>
    <row r="8571" spans="41:44" ht="15" customHeight="1">
      <c r="AO8571" s="106"/>
      <c r="AR8571" s="106"/>
    </row>
    <row r="8572" spans="41:44" ht="15" customHeight="1">
      <c r="AO8572" s="106"/>
      <c r="AR8572" s="106"/>
    </row>
    <row r="8573" spans="41:44" ht="15" customHeight="1">
      <c r="AO8573" s="106"/>
      <c r="AR8573" s="106"/>
    </row>
    <row r="8574" spans="41:44" ht="15" customHeight="1">
      <c r="AO8574" s="106"/>
      <c r="AR8574" s="106"/>
    </row>
    <row r="8575" spans="41:44" ht="15" customHeight="1">
      <c r="AO8575" s="106"/>
      <c r="AR8575" s="106"/>
    </row>
    <row r="8576" spans="41:44" ht="15" customHeight="1">
      <c r="AO8576" s="106"/>
      <c r="AR8576" s="106"/>
    </row>
    <row r="8577" spans="41:44" ht="15" customHeight="1">
      <c r="AO8577" s="108"/>
      <c r="AR8577" s="108"/>
    </row>
    <row r="8578" spans="41:44" ht="15" customHeight="1">
      <c r="AO8578" s="108"/>
      <c r="AR8578" s="108"/>
    </row>
    <row r="8579" spans="41:44" ht="15" customHeight="1">
      <c r="AO8579" s="108"/>
      <c r="AR8579" s="108"/>
    </row>
    <row r="8580" spans="41:44" ht="15" customHeight="1">
      <c r="AO8580" s="108"/>
      <c r="AR8580" s="108"/>
    </row>
    <row r="8581" spans="41:44" ht="15" customHeight="1">
      <c r="AO8581" s="108"/>
      <c r="AR8581" s="108"/>
    </row>
    <row r="8582" spans="41:44" ht="15" customHeight="1">
      <c r="AO8582" s="109"/>
      <c r="AR8582" s="109"/>
    </row>
    <row r="8583" spans="41:44" ht="15" customHeight="1">
      <c r="AO8583" s="104"/>
      <c r="AR8583" s="104"/>
    </row>
    <row r="8584" spans="41:44" ht="15" customHeight="1">
      <c r="AO8584" s="106"/>
      <c r="AR8584" s="106"/>
    </row>
    <row r="8585" spans="41:44" ht="15" customHeight="1">
      <c r="AO8585" s="106"/>
      <c r="AR8585" s="106"/>
    </row>
    <row r="8586" spans="41:44" ht="15" customHeight="1">
      <c r="AO8586" s="106"/>
      <c r="AR8586" s="106"/>
    </row>
    <row r="8587" spans="41:44" ht="15" customHeight="1">
      <c r="AO8587" s="106"/>
      <c r="AR8587" s="106"/>
    </row>
    <row r="8588" spans="41:44" ht="15" customHeight="1">
      <c r="AO8588" s="106"/>
      <c r="AR8588" s="106"/>
    </row>
    <row r="8589" spans="41:44" ht="15" customHeight="1">
      <c r="AO8589" s="106"/>
      <c r="AR8589" s="106"/>
    </row>
    <row r="8590" spans="41:44" ht="15" customHeight="1">
      <c r="AO8590" s="106"/>
      <c r="AR8590" s="106"/>
    </row>
    <row r="8591" spans="41:44" ht="15" customHeight="1">
      <c r="AO8591" s="108"/>
      <c r="AR8591" s="108"/>
    </row>
    <row r="8592" spans="41:44" ht="15" customHeight="1">
      <c r="AO8592" s="108"/>
      <c r="AR8592" s="108"/>
    </row>
    <row r="8593" spans="41:44" ht="15" customHeight="1">
      <c r="AO8593" s="108"/>
      <c r="AR8593" s="108"/>
    </row>
    <row r="8594" spans="41:44" ht="15" customHeight="1">
      <c r="AO8594" s="108"/>
      <c r="AR8594" s="108"/>
    </row>
    <row r="8595" spans="41:44" ht="15" customHeight="1">
      <c r="AO8595" s="108"/>
      <c r="AR8595" s="108"/>
    </row>
    <row r="8596" spans="41:44" ht="15" customHeight="1">
      <c r="AO8596" s="109"/>
      <c r="AR8596" s="109"/>
    </row>
    <row r="8597" spans="41:44" ht="15" customHeight="1">
      <c r="AO8597" s="104"/>
      <c r="AR8597" s="104"/>
    </row>
    <row r="8598" spans="41:44" ht="15" customHeight="1">
      <c r="AO8598" s="106"/>
      <c r="AR8598" s="106"/>
    </row>
    <row r="8599" spans="41:44" ht="15" customHeight="1">
      <c r="AO8599" s="106"/>
      <c r="AR8599" s="106"/>
    </row>
    <row r="8600" spans="41:44" ht="15" customHeight="1">
      <c r="AO8600" s="106"/>
      <c r="AR8600" s="106"/>
    </row>
    <row r="8601" spans="41:44" ht="15" customHeight="1">
      <c r="AO8601" s="106"/>
      <c r="AR8601" s="106"/>
    </row>
    <row r="8602" spans="41:44" ht="15" customHeight="1">
      <c r="AO8602" s="106"/>
      <c r="AR8602" s="106"/>
    </row>
    <row r="8603" spans="41:44" ht="15" customHeight="1">
      <c r="AO8603" s="106"/>
      <c r="AR8603" s="106"/>
    </row>
    <row r="8604" spans="41:44" ht="15" customHeight="1">
      <c r="AO8604" s="106"/>
      <c r="AR8604" s="106"/>
    </row>
    <row r="8605" spans="41:44" ht="15" customHeight="1">
      <c r="AO8605" s="108"/>
      <c r="AR8605" s="108"/>
    </row>
    <row r="8606" spans="41:44" ht="15" customHeight="1">
      <c r="AO8606" s="108"/>
      <c r="AR8606" s="108"/>
    </row>
    <row r="8607" spans="41:44" ht="15" customHeight="1">
      <c r="AO8607" s="108"/>
      <c r="AR8607" s="108"/>
    </row>
    <row r="8608" spans="41:44" ht="15" customHeight="1">
      <c r="AO8608" s="108"/>
      <c r="AR8608" s="108"/>
    </row>
    <row r="8609" spans="41:44" ht="15" customHeight="1">
      <c r="AO8609" s="108"/>
      <c r="AR8609" s="108"/>
    </row>
    <row r="8610" spans="41:44" ht="15" customHeight="1">
      <c r="AO8610" s="109"/>
      <c r="AR8610" s="109"/>
    </row>
    <row r="8611" spans="41:44" ht="15" customHeight="1">
      <c r="AO8611" s="104"/>
      <c r="AR8611" s="104"/>
    </row>
    <row r="8612" spans="41:44" ht="15" customHeight="1">
      <c r="AO8612" s="106"/>
      <c r="AR8612" s="106"/>
    </row>
    <row r="8613" spans="41:44" ht="15" customHeight="1">
      <c r="AO8613" s="106"/>
      <c r="AR8613" s="106"/>
    </row>
    <row r="8614" spans="41:44" ht="15" customHeight="1">
      <c r="AO8614" s="106"/>
      <c r="AR8614" s="106"/>
    </row>
    <row r="8615" spans="41:44" ht="15" customHeight="1">
      <c r="AO8615" s="106"/>
      <c r="AR8615" s="106"/>
    </row>
    <row r="8616" spans="41:44" ht="15" customHeight="1">
      <c r="AO8616" s="106"/>
      <c r="AR8616" s="106"/>
    </row>
    <row r="8617" spans="41:44" ht="15" customHeight="1">
      <c r="AO8617" s="106"/>
      <c r="AR8617" s="106"/>
    </row>
    <row r="8618" spans="41:44" ht="15" customHeight="1">
      <c r="AO8618" s="106"/>
      <c r="AR8618" s="106"/>
    </row>
    <row r="8619" spans="41:44" ht="15" customHeight="1">
      <c r="AO8619" s="108"/>
      <c r="AR8619" s="108"/>
    </row>
    <row r="8620" spans="41:44" ht="15" customHeight="1">
      <c r="AO8620" s="108"/>
      <c r="AR8620" s="108"/>
    </row>
    <row r="8621" spans="41:44" ht="15" customHeight="1">
      <c r="AO8621" s="108"/>
      <c r="AR8621" s="108"/>
    </row>
    <row r="8622" spans="41:44" ht="15" customHeight="1">
      <c r="AO8622" s="108"/>
      <c r="AR8622" s="108"/>
    </row>
    <row r="8623" spans="41:44" ht="15" customHeight="1">
      <c r="AO8623" s="108"/>
      <c r="AR8623" s="108"/>
    </row>
    <row r="8624" spans="41:44" ht="15" customHeight="1">
      <c r="AO8624" s="109"/>
      <c r="AR8624" s="109"/>
    </row>
    <row r="8625" spans="41:44" ht="15" customHeight="1">
      <c r="AO8625" s="104"/>
      <c r="AR8625" s="104"/>
    </row>
    <row r="8626" spans="41:44" ht="15" customHeight="1">
      <c r="AO8626" s="106"/>
      <c r="AR8626" s="106"/>
    </row>
    <row r="8627" spans="41:44" ht="15" customHeight="1">
      <c r="AO8627" s="106"/>
      <c r="AR8627" s="106"/>
    </row>
    <row r="8628" spans="41:44" ht="15" customHeight="1">
      <c r="AO8628" s="106"/>
      <c r="AR8628" s="106"/>
    </row>
    <row r="8629" spans="41:44" ht="15" customHeight="1">
      <c r="AO8629" s="106"/>
      <c r="AR8629" s="106"/>
    </row>
    <row r="8630" spans="41:44" ht="15" customHeight="1">
      <c r="AO8630" s="106"/>
      <c r="AR8630" s="106"/>
    </row>
    <row r="8631" spans="41:44" ht="15" customHeight="1">
      <c r="AO8631" s="106"/>
      <c r="AR8631" s="106"/>
    </row>
    <row r="8632" spans="41:44" ht="15" customHeight="1">
      <c r="AO8632" s="106"/>
      <c r="AR8632" s="106"/>
    </row>
    <row r="8633" spans="41:44" ht="15" customHeight="1">
      <c r="AO8633" s="108"/>
      <c r="AR8633" s="108"/>
    </row>
    <row r="8634" spans="41:44" ht="15" customHeight="1">
      <c r="AO8634" s="108"/>
      <c r="AR8634" s="108"/>
    </row>
    <row r="8635" spans="41:44" ht="15" customHeight="1">
      <c r="AO8635" s="108"/>
      <c r="AR8635" s="108"/>
    </row>
    <row r="8636" spans="41:44" ht="15" customHeight="1">
      <c r="AO8636" s="108"/>
      <c r="AR8636" s="108"/>
    </row>
    <row r="8637" spans="41:44" ht="15" customHeight="1">
      <c r="AO8637" s="108"/>
      <c r="AR8637" s="108"/>
    </row>
    <row r="8638" spans="41:44" ht="15" customHeight="1">
      <c r="AO8638" s="109"/>
      <c r="AR8638" s="109"/>
    </row>
    <row r="8639" spans="41:44" ht="15" customHeight="1">
      <c r="AO8639" s="104"/>
      <c r="AR8639" s="104"/>
    </row>
    <row r="8640" spans="41:44" ht="15" customHeight="1">
      <c r="AO8640" s="106"/>
      <c r="AR8640" s="106"/>
    </row>
    <row r="8641" spans="41:44" ht="15" customHeight="1">
      <c r="AO8641" s="106"/>
      <c r="AR8641" s="106"/>
    </row>
    <row r="8642" spans="41:44" ht="15" customHeight="1">
      <c r="AO8642" s="106"/>
      <c r="AR8642" s="106"/>
    </row>
    <row r="8643" spans="41:44" ht="15" customHeight="1">
      <c r="AO8643" s="106"/>
      <c r="AR8643" s="106"/>
    </row>
    <row r="8644" spans="41:44" ht="15" customHeight="1">
      <c r="AO8644" s="106"/>
      <c r="AR8644" s="106"/>
    </row>
    <row r="8645" spans="41:44" ht="15" customHeight="1">
      <c r="AO8645" s="106"/>
      <c r="AR8645" s="106"/>
    </row>
    <row r="8646" spans="41:44" ht="15" customHeight="1">
      <c r="AO8646" s="106"/>
      <c r="AR8646" s="106"/>
    </row>
    <row r="8647" spans="41:44" ht="15" customHeight="1">
      <c r="AO8647" s="108"/>
      <c r="AR8647" s="108"/>
    </row>
    <row r="8648" spans="41:44" ht="15" customHeight="1">
      <c r="AO8648" s="108"/>
      <c r="AR8648" s="108"/>
    </row>
    <row r="8649" spans="41:44" ht="15" customHeight="1">
      <c r="AO8649" s="108"/>
      <c r="AR8649" s="108"/>
    </row>
    <row r="8650" spans="41:44" ht="15" customHeight="1">
      <c r="AO8650" s="108"/>
      <c r="AR8650" s="108"/>
    </row>
    <row r="8651" spans="41:44" ht="15" customHeight="1">
      <c r="AO8651" s="108"/>
      <c r="AR8651" s="108"/>
    </row>
    <row r="8652" spans="41:44" ht="15" customHeight="1">
      <c r="AO8652" s="109"/>
      <c r="AR8652" s="109"/>
    </row>
    <row r="8653" spans="41:44" ht="15" customHeight="1">
      <c r="AO8653" s="104"/>
      <c r="AR8653" s="104"/>
    </row>
    <row r="8654" spans="41:44" ht="15" customHeight="1">
      <c r="AO8654" s="106"/>
      <c r="AR8654" s="106"/>
    </row>
    <row r="8655" spans="41:44" ht="15" customHeight="1">
      <c r="AO8655" s="106"/>
      <c r="AR8655" s="106"/>
    </row>
    <row r="8656" spans="41:44" ht="15" customHeight="1">
      <c r="AO8656" s="106"/>
      <c r="AR8656" s="106"/>
    </row>
    <row r="8657" spans="41:44" ht="15" customHeight="1">
      <c r="AO8657" s="106"/>
      <c r="AR8657" s="106"/>
    </row>
    <row r="8658" spans="41:44" ht="15" customHeight="1">
      <c r="AO8658" s="106"/>
      <c r="AR8658" s="106"/>
    </row>
    <row r="8659" spans="41:44" ht="15" customHeight="1">
      <c r="AO8659" s="106"/>
      <c r="AR8659" s="106"/>
    </row>
    <row r="8660" spans="41:44" ht="15" customHeight="1">
      <c r="AO8660" s="106"/>
      <c r="AR8660" s="106"/>
    </row>
    <row r="8661" spans="41:44" ht="15" customHeight="1">
      <c r="AO8661" s="108"/>
      <c r="AR8661" s="108"/>
    </row>
    <row r="8662" spans="41:44" ht="15" customHeight="1">
      <c r="AO8662" s="108"/>
      <c r="AR8662" s="108"/>
    </row>
    <row r="8663" spans="41:44" ht="15" customHeight="1">
      <c r="AO8663" s="108"/>
      <c r="AR8663" s="108"/>
    </row>
    <row r="8664" spans="41:44" ht="15" customHeight="1">
      <c r="AO8664" s="108"/>
      <c r="AR8664" s="108"/>
    </row>
    <row r="8665" spans="41:44" ht="15" customHeight="1">
      <c r="AO8665" s="108"/>
      <c r="AR8665" s="108"/>
    </row>
    <row r="8666" spans="41:44" ht="15" customHeight="1">
      <c r="AO8666" s="109"/>
      <c r="AR8666" s="109"/>
    </row>
    <row r="8667" spans="41:44" ht="15" customHeight="1">
      <c r="AO8667" s="104"/>
      <c r="AR8667" s="104"/>
    </row>
    <row r="8668" spans="41:44" ht="15" customHeight="1">
      <c r="AO8668" s="106"/>
      <c r="AR8668" s="106"/>
    </row>
    <row r="8669" spans="41:44" ht="15" customHeight="1">
      <c r="AO8669" s="106"/>
      <c r="AR8669" s="106"/>
    </row>
    <row r="8670" spans="41:44" ht="15" customHeight="1">
      <c r="AO8670" s="106"/>
      <c r="AR8670" s="106"/>
    </row>
    <row r="8671" spans="41:44" ht="15" customHeight="1">
      <c r="AO8671" s="106"/>
      <c r="AR8671" s="106"/>
    </row>
    <row r="8672" spans="41:44" ht="15" customHeight="1">
      <c r="AO8672" s="106"/>
      <c r="AR8672" s="106"/>
    </row>
    <row r="8673" spans="41:44" ht="15" customHeight="1">
      <c r="AO8673" s="106"/>
      <c r="AR8673" s="106"/>
    </row>
    <row r="8674" spans="41:44" ht="15" customHeight="1">
      <c r="AO8674" s="106"/>
      <c r="AR8674" s="106"/>
    </row>
    <row r="8675" spans="41:44" ht="15" customHeight="1">
      <c r="AO8675" s="108"/>
      <c r="AR8675" s="108"/>
    </row>
    <row r="8676" spans="41:44" ht="15" customHeight="1">
      <c r="AO8676" s="108"/>
      <c r="AR8676" s="108"/>
    </row>
    <row r="8677" spans="41:44" ht="15" customHeight="1">
      <c r="AO8677" s="108"/>
      <c r="AR8677" s="108"/>
    </row>
    <row r="8678" spans="41:44" ht="15" customHeight="1">
      <c r="AO8678" s="108"/>
      <c r="AR8678" s="108"/>
    </row>
    <row r="8679" spans="41:44" ht="15" customHeight="1">
      <c r="AO8679" s="108"/>
      <c r="AR8679" s="108"/>
    </row>
    <row r="8680" spans="41:44" ht="15" customHeight="1">
      <c r="AO8680" s="109"/>
      <c r="AR8680" s="109"/>
    </row>
    <row r="8681" spans="41:44" ht="15" customHeight="1">
      <c r="AO8681" s="104"/>
      <c r="AR8681" s="104"/>
    </row>
    <row r="8682" spans="41:44" ht="15" customHeight="1">
      <c r="AO8682" s="106"/>
      <c r="AR8682" s="106"/>
    </row>
    <row r="8683" spans="41:44" ht="15" customHeight="1">
      <c r="AO8683" s="106"/>
      <c r="AR8683" s="106"/>
    </row>
    <row r="8684" spans="41:44" ht="15" customHeight="1">
      <c r="AO8684" s="106"/>
      <c r="AR8684" s="106"/>
    </row>
    <row r="8685" spans="41:44" ht="15" customHeight="1">
      <c r="AO8685" s="106"/>
      <c r="AR8685" s="106"/>
    </row>
    <row r="8686" spans="41:44" ht="15" customHeight="1">
      <c r="AO8686" s="106"/>
      <c r="AR8686" s="106"/>
    </row>
    <row r="8687" spans="41:44" ht="15" customHeight="1">
      <c r="AO8687" s="106"/>
      <c r="AR8687" s="106"/>
    </row>
    <row r="8688" spans="41:44" ht="15" customHeight="1">
      <c r="AO8688" s="106"/>
      <c r="AR8688" s="106"/>
    </row>
    <row r="8689" spans="41:44" ht="15" customHeight="1">
      <c r="AO8689" s="108"/>
      <c r="AR8689" s="108"/>
    </row>
    <row r="8690" spans="41:44" ht="15" customHeight="1">
      <c r="AO8690" s="108"/>
      <c r="AR8690" s="108"/>
    </row>
    <row r="8691" spans="41:44" ht="15" customHeight="1">
      <c r="AO8691" s="108"/>
      <c r="AR8691" s="108"/>
    </row>
    <row r="8692" spans="41:44" ht="15" customHeight="1">
      <c r="AO8692" s="108"/>
      <c r="AR8692" s="108"/>
    </row>
    <row r="8693" spans="41:44" ht="15" customHeight="1">
      <c r="AO8693" s="108"/>
      <c r="AR8693" s="108"/>
    </row>
    <row r="8694" spans="41:44" ht="15" customHeight="1">
      <c r="AO8694" s="109"/>
      <c r="AR8694" s="109"/>
    </row>
    <row r="8695" spans="41:44" ht="15" customHeight="1">
      <c r="AO8695" s="104"/>
      <c r="AR8695" s="104"/>
    </row>
    <row r="8696" spans="41:44" ht="15" customHeight="1">
      <c r="AO8696" s="106"/>
      <c r="AR8696" s="106"/>
    </row>
    <row r="8697" spans="41:44" ht="15" customHeight="1">
      <c r="AO8697" s="106"/>
      <c r="AR8697" s="106"/>
    </row>
    <row r="8698" spans="41:44" ht="15" customHeight="1">
      <c r="AO8698" s="106"/>
      <c r="AR8698" s="106"/>
    </row>
    <row r="8699" spans="41:44" ht="15" customHeight="1">
      <c r="AO8699" s="106"/>
      <c r="AR8699" s="106"/>
    </row>
    <row r="8700" spans="41:44" ht="15" customHeight="1">
      <c r="AO8700" s="106"/>
      <c r="AR8700" s="106"/>
    </row>
    <row r="8701" spans="41:44" ht="15" customHeight="1">
      <c r="AO8701" s="106"/>
      <c r="AR8701" s="106"/>
    </row>
    <row r="8702" spans="41:44" ht="15" customHeight="1">
      <c r="AO8702" s="106"/>
      <c r="AR8702" s="106"/>
    </row>
    <row r="8703" spans="41:44" ht="15" customHeight="1">
      <c r="AO8703" s="108"/>
      <c r="AR8703" s="108"/>
    </row>
    <row r="8704" spans="41:44" ht="15" customHeight="1">
      <c r="AO8704" s="108"/>
      <c r="AR8704" s="108"/>
    </row>
    <row r="8705" spans="41:44" ht="15" customHeight="1">
      <c r="AO8705" s="108"/>
      <c r="AR8705" s="108"/>
    </row>
    <row r="8706" spans="41:44" ht="15" customHeight="1">
      <c r="AO8706" s="108"/>
      <c r="AR8706" s="108"/>
    </row>
    <row r="8707" spans="41:44" ht="15" customHeight="1">
      <c r="AO8707" s="108"/>
      <c r="AR8707" s="108"/>
    </row>
    <row r="8708" spans="41:44" ht="15" customHeight="1">
      <c r="AO8708" s="109"/>
      <c r="AR8708" s="109"/>
    </row>
    <row r="8709" spans="41:44" ht="15" customHeight="1">
      <c r="AO8709" s="104"/>
      <c r="AR8709" s="104"/>
    </row>
    <row r="8710" spans="41:44" ht="15" customHeight="1">
      <c r="AO8710" s="106"/>
      <c r="AR8710" s="106"/>
    </row>
    <row r="8711" spans="41:44" ht="15" customHeight="1">
      <c r="AO8711" s="106"/>
      <c r="AR8711" s="106"/>
    </row>
    <row r="8712" spans="41:44" ht="15" customHeight="1">
      <c r="AO8712" s="106"/>
      <c r="AR8712" s="106"/>
    </row>
    <row r="8713" spans="41:44" ht="15" customHeight="1">
      <c r="AO8713" s="106"/>
      <c r="AR8713" s="106"/>
    </row>
    <row r="8714" spans="41:44" ht="15" customHeight="1">
      <c r="AO8714" s="106"/>
      <c r="AR8714" s="106"/>
    </row>
    <row r="8715" spans="41:44" ht="15" customHeight="1">
      <c r="AO8715" s="106"/>
      <c r="AR8715" s="106"/>
    </row>
    <row r="8716" spans="41:44" ht="15" customHeight="1">
      <c r="AO8716" s="106"/>
      <c r="AR8716" s="106"/>
    </row>
    <row r="8717" spans="41:44" ht="15" customHeight="1">
      <c r="AO8717" s="108"/>
      <c r="AR8717" s="108"/>
    </row>
    <row r="8718" spans="41:44" ht="15" customHeight="1">
      <c r="AO8718" s="108"/>
      <c r="AR8718" s="108"/>
    </row>
    <row r="8719" spans="41:44" ht="15" customHeight="1">
      <c r="AO8719" s="108"/>
      <c r="AR8719" s="108"/>
    </row>
    <row r="8720" spans="41:44" ht="15" customHeight="1">
      <c r="AO8720" s="108"/>
      <c r="AR8720" s="108"/>
    </row>
    <row r="8721" spans="41:44" ht="15" customHeight="1">
      <c r="AO8721" s="108"/>
      <c r="AR8721" s="108"/>
    </row>
    <row r="8722" spans="41:44" ht="15" customHeight="1">
      <c r="AO8722" s="109"/>
      <c r="AR8722" s="109"/>
    </row>
    <row r="8723" spans="41:44" ht="15" customHeight="1">
      <c r="AO8723" s="104"/>
      <c r="AR8723" s="104"/>
    </row>
    <row r="8724" spans="41:44" ht="15" customHeight="1">
      <c r="AO8724" s="106"/>
      <c r="AR8724" s="106"/>
    </row>
    <row r="8725" spans="41:44" ht="15" customHeight="1">
      <c r="AO8725" s="106"/>
      <c r="AR8725" s="106"/>
    </row>
    <row r="8726" spans="41:44" ht="15" customHeight="1">
      <c r="AO8726" s="106"/>
      <c r="AR8726" s="106"/>
    </row>
    <row r="8727" spans="41:44" ht="15" customHeight="1">
      <c r="AO8727" s="106"/>
      <c r="AR8727" s="106"/>
    </row>
    <row r="8728" spans="41:44" ht="15" customHeight="1">
      <c r="AO8728" s="106"/>
      <c r="AR8728" s="106"/>
    </row>
    <row r="8729" spans="41:44" ht="15" customHeight="1">
      <c r="AO8729" s="106"/>
      <c r="AR8729" s="106"/>
    </row>
    <row r="8730" spans="41:44" ht="15" customHeight="1">
      <c r="AO8730" s="106"/>
      <c r="AR8730" s="106"/>
    </row>
    <row r="8731" spans="41:44" ht="15" customHeight="1">
      <c r="AO8731" s="108"/>
      <c r="AR8731" s="108"/>
    </row>
    <row r="8732" spans="41:44" ht="15" customHeight="1">
      <c r="AO8732" s="108"/>
      <c r="AR8732" s="108"/>
    </row>
    <row r="8733" spans="41:44" ht="15" customHeight="1">
      <c r="AO8733" s="108"/>
      <c r="AR8733" s="108"/>
    </row>
    <row r="8734" spans="41:44" ht="15" customHeight="1">
      <c r="AO8734" s="108"/>
      <c r="AR8734" s="108"/>
    </row>
    <row r="8735" spans="41:44" ht="15" customHeight="1">
      <c r="AO8735" s="108"/>
      <c r="AR8735" s="108"/>
    </row>
    <row r="8736" spans="41:44" ht="15" customHeight="1">
      <c r="AO8736" s="109"/>
      <c r="AR8736" s="109"/>
    </row>
    <row r="8737" spans="41:44" ht="15" customHeight="1">
      <c r="AO8737" s="104"/>
      <c r="AR8737" s="104"/>
    </row>
    <row r="8738" spans="41:44" ht="15" customHeight="1">
      <c r="AO8738" s="106"/>
      <c r="AR8738" s="106"/>
    </row>
    <row r="8739" spans="41:44" ht="15" customHeight="1">
      <c r="AO8739" s="106"/>
      <c r="AR8739" s="106"/>
    </row>
    <row r="8740" spans="41:44" ht="15" customHeight="1">
      <c r="AO8740" s="106"/>
      <c r="AR8740" s="106"/>
    </row>
    <row r="8741" spans="41:44" ht="15" customHeight="1">
      <c r="AO8741" s="106"/>
      <c r="AR8741" s="106"/>
    </row>
    <row r="8742" spans="41:44" ht="15" customHeight="1">
      <c r="AO8742" s="106"/>
      <c r="AR8742" s="106"/>
    </row>
    <row r="8743" spans="41:44" ht="15" customHeight="1">
      <c r="AO8743" s="106"/>
      <c r="AR8743" s="106"/>
    </row>
    <row r="8744" spans="41:44" ht="15" customHeight="1">
      <c r="AO8744" s="106"/>
      <c r="AR8744" s="106"/>
    </row>
    <row r="8745" spans="41:44" ht="15" customHeight="1">
      <c r="AO8745" s="108"/>
      <c r="AR8745" s="108"/>
    </row>
    <row r="8746" spans="41:44" ht="15" customHeight="1">
      <c r="AO8746" s="108"/>
      <c r="AR8746" s="108"/>
    </row>
    <row r="8747" spans="41:44" ht="15" customHeight="1">
      <c r="AO8747" s="108"/>
      <c r="AR8747" s="108"/>
    </row>
    <row r="8748" spans="41:44" ht="15" customHeight="1">
      <c r="AO8748" s="108"/>
      <c r="AR8748" s="108"/>
    </row>
    <row r="8749" spans="41:44" ht="15" customHeight="1">
      <c r="AO8749" s="108"/>
      <c r="AR8749" s="108"/>
    </row>
    <row r="8750" spans="41:44" ht="15" customHeight="1">
      <c r="AO8750" s="109"/>
      <c r="AR8750" s="109"/>
    </row>
    <row r="8751" spans="41:44" ht="15" customHeight="1">
      <c r="AO8751" s="104"/>
      <c r="AR8751" s="104"/>
    </row>
    <row r="8752" spans="41:44" ht="15" customHeight="1">
      <c r="AO8752" s="106"/>
      <c r="AR8752" s="106"/>
    </row>
    <row r="8753" spans="41:44" ht="15" customHeight="1">
      <c r="AO8753" s="106"/>
      <c r="AR8753" s="106"/>
    </row>
    <row r="8754" spans="41:44" ht="15" customHeight="1">
      <c r="AO8754" s="106"/>
      <c r="AR8754" s="106"/>
    </row>
    <row r="8755" spans="41:44" ht="15" customHeight="1">
      <c r="AO8755" s="106"/>
      <c r="AR8755" s="106"/>
    </row>
    <row r="8756" spans="41:44" ht="15" customHeight="1">
      <c r="AO8756" s="106"/>
      <c r="AR8756" s="106"/>
    </row>
    <row r="8757" spans="41:44" ht="15" customHeight="1">
      <c r="AO8757" s="106"/>
      <c r="AR8757" s="106"/>
    </row>
    <row r="8758" spans="41:44" ht="15" customHeight="1">
      <c r="AO8758" s="106"/>
      <c r="AR8758" s="106"/>
    </row>
    <row r="8759" spans="41:44" ht="15" customHeight="1">
      <c r="AO8759" s="108"/>
      <c r="AR8759" s="108"/>
    </row>
    <row r="8760" spans="41:44" ht="15" customHeight="1">
      <c r="AO8760" s="108"/>
      <c r="AR8760" s="108"/>
    </row>
    <row r="8761" spans="41:44" ht="15" customHeight="1">
      <c r="AO8761" s="108"/>
      <c r="AR8761" s="108"/>
    </row>
    <row r="8762" spans="41:44" ht="15" customHeight="1">
      <c r="AO8762" s="108"/>
      <c r="AR8762" s="108"/>
    </row>
    <row r="8763" spans="41:44" ht="15" customHeight="1">
      <c r="AO8763" s="108"/>
      <c r="AR8763" s="108"/>
    </row>
    <row r="8764" spans="41:44" ht="15" customHeight="1">
      <c r="AO8764" s="109"/>
      <c r="AR8764" s="109"/>
    </row>
    <row r="8765" spans="41:44" ht="15" customHeight="1">
      <c r="AO8765" s="104"/>
      <c r="AR8765" s="104"/>
    </row>
    <row r="8766" spans="41:44" ht="15" customHeight="1">
      <c r="AO8766" s="106"/>
      <c r="AR8766" s="106"/>
    </row>
    <row r="8767" spans="41:44" ht="15" customHeight="1">
      <c r="AO8767" s="106"/>
      <c r="AR8767" s="106"/>
    </row>
    <row r="8768" spans="41:44" ht="15" customHeight="1">
      <c r="AO8768" s="106"/>
      <c r="AR8768" s="106"/>
    </row>
    <row r="8769" spans="41:44" ht="15" customHeight="1">
      <c r="AO8769" s="106"/>
      <c r="AR8769" s="106"/>
    </row>
    <row r="8770" spans="41:44" ht="15" customHeight="1">
      <c r="AO8770" s="106"/>
      <c r="AR8770" s="106"/>
    </row>
    <row r="8771" spans="41:44" ht="15" customHeight="1">
      <c r="AO8771" s="106"/>
      <c r="AR8771" s="106"/>
    </row>
    <row r="8772" spans="41:44" ht="15" customHeight="1">
      <c r="AO8772" s="106"/>
      <c r="AR8772" s="106"/>
    </row>
    <row r="8773" spans="41:44" ht="15" customHeight="1">
      <c r="AO8773" s="108"/>
      <c r="AR8773" s="108"/>
    </row>
    <row r="8774" spans="41:44" ht="15" customHeight="1">
      <c r="AO8774" s="108"/>
      <c r="AR8774" s="108"/>
    </row>
    <row r="8775" spans="41:44" ht="15" customHeight="1">
      <c r="AO8775" s="108"/>
      <c r="AR8775" s="108"/>
    </row>
    <row r="8776" spans="41:44" ht="15" customHeight="1">
      <c r="AO8776" s="108"/>
      <c r="AR8776" s="108"/>
    </row>
    <row r="8777" spans="41:44" ht="15" customHeight="1">
      <c r="AO8777" s="108"/>
      <c r="AR8777" s="108"/>
    </row>
    <row r="8778" spans="41:44" ht="15" customHeight="1">
      <c r="AO8778" s="109"/>
      <c r="AR8778" s="109"/>
    </row>
    <row r="8779" spans="41:44" ht="15" customHeight="1">
      <c r="AO8779" s="104"/>
      <c r="AR8779" s="104"/>
    </row>
    <row r="8780" spans="41:44" ht="15" customHeight="1">
      <c r="AO8780" s="106"/>
      <c r="AR8780" s="106"/>
    </row>
    <row r="8781" spans="41:44" ht="15" customHeight="1">
      <c r="AO8781" s="106"/>
      <c r="AR8781" s="106"/>
    </row>
    <row r="8782" spans="41:44" ht="15" customHeight="1">
      <c r="AO8782" s="106"/>
      <c r="AR8782" s="106"/>
    </row>
    <row r="8783" spans="41:44" ht="15" customHeight="1">
      <c r="AO8783" s="106"/>
      <c r="AR8783" s="106"/>
    </row>
    <row r="8784" spans="41:44" ht="15" customHeight="1">
      <c r="AO8784" s="106"/>
      <c r="AR8784" s="106"/>
    </row>
    <row r="8785" spans="41:44" ht="15" customHeight="1">
      <c r="AO8785" s="106"/>
      <c r="AR8785" s="106"/>
    </row>
    <row r="8786" spans="41:44" ht="15" customHeight="1">
      <c r="AO8786" s="106"/>
      <c r="AR8786" s="106"/>
    </row>
    <row r="8787" spans="41:44" ht="15" customHeight="1">
      <c r="AO8787" s="108"/>
      <c r="AR8787" s="108"/>
    </row>
    <row r="8788" spans="41:44" ht="15" customHeight="1">
      <c r="AO8788" s="108"/>
      <c r="AR8788" s="108"/>
    </row>
    <row r="8789" spans="41:44" ht="15" customHeight="1">
      <c r="AO8789" s="108"/>
      <c r="AR8789" s="108"/>
    </row>
    <row r="8790" spans="41:44" ht="15" customHeight="1">
      <c r="AO8790" s="108"/>
      <c r="AR8790" s="108"/>
    </row>
    <row r="8791" spans="41:44" ht="15" customHeight="1">
      <c r="AO8791" s="108"/>
      <c r="AR8791" s="108"/>
    </row>
    <row r="8792" spans="41:44" ht="15" customHeight="1">
      <c r="AO8792" s="109"/>
      <c r="AR8792" s="109"/>
    </row>
    <row r="8793" spans="41:44" ht="15" customHeight="1">
      <c r="AO8793" s="104"/>
      <c r="AR8793" s="104"/>
    </row>
    <row r="8794" spans="41:44" ht="15" customHeight="1">
      <c r="AO8794" s="106"/>
      <c r="AR8794" s="106"/>
    </row>
    <row r="8795" spans="41:44" ht="15" customHeight="1">
      <c r="AO8795" s="106"/>
      <c r="AR8795" s="106"/>
    </row>
    <row r="8796" spans="41:44" ht="15" customHeight="1">
      <c r="AO8796" s="106"/>
      <c r="AR8796" s="106"/>
    </row>
    <row r="8797" spans="41:44" ht="15" customHeight="1">
      <c r="AO8797" s="106"/>
      <c r="AR8797" s="106"/>
    </row>
    <row r="8798" spans="41:44" ht="15" customHeight="1">
      <c r="AO8798" s="106"/>
      <c r="AR8798" s="106"/>
    </row>
    <row r="8799" spans="41:44" ht="15" customHeight="1">
      <c r="AO8799" s="106"/>
      <c r="AR8799" s="106"/>
    </row>
    <row r="8800" spans="41:44" ht="15" customHeight="1">
      <c r="AO8800" s="106"/>
      <c r="AR8800" s="106"/>
    </row>
    <row r="8801" spans="41:44" ht="15" customHeight="1">
      <c r="AO8801" s="108"/>
      <c r="AR8801" s="108"/>
    </row>
    <row r="8802" spans="41:44" ht="15" customHeight="1">
      <c r="AO8802" s="108"/>
      <c r="AR8802" s="108"/>
    </row>
    <row r="8803" spans="41:44" ht="15" customHeight="1">
      <c r="AO8803" s="108"/>
      <c r="AR8803" s="108"/>
    </row>
    <row r="8804" spans="41:44" ht="15" customHeight="1">
      <c r="AO8804" s="108"/>
      <c r="AR8804" s="108"/>
    </row>
    <row r="8805" spans="41:44" ht="15" customHeight="1">
      <c r="AO8805" s="108"/>
      <c r="AR8805" s="108"/>
    </row>
    <row r="8806" spans="41:44" ht="15" customHeight="1">
      <c r="AO8806" s="109"/>
      <c r="AR8806" s="109"/>
    </row>
    <row r="8807" spans="41:44" ht="15" customHeight="1">
      <c r="AO8807" s="104"/>
      <c r="AR8807" s="104"/>
    </row>
    <row r="8808" spans="41:44" ht="15" customHeight="1">
      <c r="AO8808" s="106"/>
      <c r="AR8808" s="106"/>
    </row>
    <row r="8809" spans="41:44" ht="15" customHeight="1">
      <c r="AO8809" s="106"/>
      <c r="AR8809" s="106"/>
    </row>
    <row r="8810" spans="41:44" ht="15" customHeight="1">
      <c r="AO8810" s="106"/>
      <c r="AR8810" s="106"/>
    </row>
    <row r="8811" spans="41:44" ht="15" customHeight="1">
      <c r="AO8811" s="106"/>
      <c r="AR8811" s="106"/>
    </row>
    <row r="8812" spans="41:44" ht="15" customHeight="1">
      <c r="AO8812" s="106"/>
      <c r="AR8812" s="106"/>
    </row>
    <row r="8813" spans="41:44" ht="15" customHeight="1">
      <c r="AO8813" s="106"/>
      <c r="AR8813" s="106"/>
    </row>
    <row r="8814" spans="41:44" ht="15" customHeight="1">
      <c r="AO8814" s="106"/>
      <c r="AR8814" s="106"/>
    </row>
    <row r="8815" spans="41:44" ht="15" customHeight="1">
      <c r="AO8815" s="108"/>
      <c r="AR8815" s="108"/>
    </row>
    <row r="8816" spans="41:44" ht="15" customHeight="1">
      <c r="AO8816" s="108"/>
      <c r="AR8816" s="108"/>
    </row>
    <row r="8817" spans="41:44" ht="15" customHeight="1">
      <c r="AO8817" s="108"/>
      <c r="AR8817" s="108"/>
    </row>
    <row r="8818" spans="41:44" ht="15" customHeight="1">
      <c r="AO8818" s="108"/>
      <c r="AR8818" s="108"/>
    </row>
    <row r="8819" spans="41:44" ht="15" customHeight="1">
      <c r="AO8819" s="108"/>
      <c r="AR8819" s="108"/>
    </row>
    <row r="8820" spans="41:44" ht="15" customHeight="1">
      <c r="AO8820" s="109"/>
      <c r="AR8820" s="109"/>
    </row>
    <row r="8821" spans="41:44" ht="15" customHeight="1">
      <c r="AO8821" s="104"/>
      <c r="AR8821" s="104"/>
    </row>
    <row r="8822" spans="41:44" ht="15" customHeight="1">
      <c r="AO8822" s="106"/>
      <c r="AR8822" s="106"/>
    </row>
    <row r="8823" spans="41:44" ht="15" customHeight="1">
      <c r="AO8823" s="106"/>
      <c r="AR8823" s="106"/>
    </row>
    <row r="8824" spans="41:44" ht="15" customHeight="1">
      <c r="AO8824" s="106"/>
      <c r="AR8824" s="106"/>
    </row>
    <row r="8825" spans="41:44" ht="15" customHeight="1">
      <c r="AO8825" s="106"/>
      <c r="AR8825" s="106"/>
    </row>
    <row r="8826" spans="41:44" ht="15" customHeight="1">
      <c r="AO8826" s="106"/>
      <c r="AR8826" s="106"/>
    </row>
    <row r="8827" spans="41:44" ht="15" customHeight="1">
      <c r="AO8827" s="106"/>
      <c r="AR8827" s="106"/>
    </row>
    <row r="8828" spans="41:44" ht="15" customHeight="1">
      <c r="AO8828" s="106"/>
      <c r="AR8828" s="106"/>
    </row>
    <row r="8829" spans="41:44" ht="15" customHeight="1">
      <c r="AO8829" s="108"/>
      <c r="AR8829" s="108"/>
    </row>
    <row r="8830" spans="41:44" ht="15" customHeight="1">
      <c r="AO8830" s="108"/>
      <c r="AR8830" s="108"/>
    </row>
    <row r="8831" spans="41:44" ht="15" customHeight="1">
      <c r="AO8831" s="108"/>
      <c r="AR8831" s="108"/>
    </row>
    <row r="8832" spans="41:44" ht="15" customHeight="1">
      <c r="AO8832" s="108"/>
      <c r="AR8832" s="108"/>
    </row>
    <row r="8833" spans="41:44" ht="15" customHeight="1">
      <c r="AO8833" s="108"/>
      <c r="AR8833" s="108"/>
    </row>
    <row r="8834" spans="41:44" ht="15" customHeight="1">
      <c r="AO8834" s="109"/>
      <c r="AR8834" s="109"/>
    </row>
    <row r="8835" spans="41:44" ht="15" customHeight="1">
      <c r="AO8835" s="104"/>
      <c r="AR8835" s="104"/>
    </row>
    <row r="8836" spans="41:44" ht="15" customHeight="1">
      <c r="AO8836" s="106"/>
      <c r="AR8836" s="106"/>
    </row>
    <row r="8837" spans="41:44" ht="15" customHeight="1">
      <c r="AO8837" s="106"/>
      <c r="AR8837" s="106"/>
    </row>
    <row r="8838" spans="41:44" ht="15" customHeight="1">
      <c r="AO8838" s="106"/>
      <c r="AR8838" s="106"/>
    </row>
    <row r="8839" spans="41:44" ht="15" customHeight="1">
      <c r="AO8839" s="106"/>
      <c r="AR8839" s="106"/>
    </row>
    <row r="8840" spans="41:44" ht="15" customHeight="1">
      <c r="AO8840" s="106"/>
      <c r="AR8840" s="106"/>
    </row>
    <row r="8841" spans="41:44" ht="15" customHeight="1">
      <c r="AO8841" s="106"/>
      <c r="AR8841" s="106"/>
    </row>
    <row r="8842" spans="41:44" ht="15" customHeight="1">
      <c r="AO8842" s="106"/>
      <c r="AR8842" s="106"/>
    </row>
    <row r="8843" spans="41:44" ht="15" customHeight="1">
      <c r="AO8843" s="108"/>
      <c r="AR8843" s="108"/>
    </row>
    <row r="8844" spans="41:44" ht="15" customHeight="1">
      <c r="AO8844" s="108"/>
      <c r="AR8844" s="108"/>
    </row>
    <row r="8845" spans="41:44" ht="15" customHeight="1">
      <c r="AO8845" s="108"/>
      <c r="AR8845" s="108"/>
    </row>
    <row r="8846" spans="41:44" ht="15" customHeight="1">
      <c r="AO8846" s="108"/>
      <c r="AR8846" s="108"/>
    </row>
    <row r="8847" spans="41:44" ht="15" customHeight="1">
      <c r="AO8847" s="108"/>
      <c r="AR8847" s="108"/>
    </row>
    <row r="8848" spans="41:44" ht="15" customHeight="1">
      <c r="AO8848" s="109"/>
      <c r="AR8848" s="109"/>
    </row>
    <row r="8849" spans="41:44" ht="15" customHeight="1">
      <c r="AO8849" s="104"/>
      <c r="AR8849" s="104"/>
    </row>
    <row r="8850" spans="41:44" ht="15" customHeight="1">
      <c r="AO8850" s="106"/>
      <c r="AR8850" s="106"/>
    </row>
    <row r="8851" spans="41:44" ht="15" customHeight="1">
      <c r="AO8851" s="106"/>
      <c r="AR8851" s="106"/>
    </row>
    <row r="8852" spans="41:44" ht="15" customHeight="1">
      <c r="AO8852" s="106"/>
      <c r="AR8852" s="106"/>
    </row>
    <row r="8853" spans="41:44" ht="15" customHeight="1">
      <c r="AO8853" s="106"/>
      <c r="AR8853" s="106"/>
    </row>
    <row r="8854" spans="41:44" ht="15" customHeight="1">
      <c r="AO8854" s="106"/>
      <c r="AR8854" s="106"/>
    </row>
    <row r="8855" spans="41:44" ht="15" customHeight="1">
      <c r="AO8855" s="106"/>
      <c r="AR8855" s="106"/>
    </row>
    <row r="8856" spans="41:44" ht="15" customHeight="1">
      <c r="AO8856" s="106"/>
      <c r="AR8856" s="106"/>
    </row>
    <row r="8857" spans="41:44" ht="15" customHeight="1">
      <c r="AO8857" s="108"/>
      <c r="AR8857" s="108"/>
    </row>
    <row r="8858" spans="41:44" ht="15" customHeight="1">
      <c r="AO8858" s="108"/>
      <c r="AR8858" s="108"/>
    </row>
    <row r="8859" spans="41:44" ht="15" customHeight="1">
      <c r="AO8859" s="108"/>
      <c r="AR8859" s="108"/>
    </row>
    <row r="8860" spans="41:44" ht="15" customHeight="1">
      <c r="AO8860" s="108"/>
      <c r="AR8860" s="108"/>
    </row>
    <row r="8861" spans="41:44" ht="15" customHeight="1">
      <c r="AO8861" s="108"/>
      <c r="AR8861" s="108"/>
    </row>
    <row r="8862" spans="41:44" ht="15" customHeight="1">
      <c r="AO8862" s="109"/>
      <c r="AR8862" s="109"/>
    </row>
    <row r="8863" spans="41:44" ht="15" customHeight="1">
      <c r="AO8863" s="104"/>
      <c r="AR8863" s="104"/>
    </row>
    <row r="8864" spans="41:44" ht="15" customHeight="1">
      <c r="AO8864" s="106"/>
      <c r="AR8864" s="106"/>
    </row>
    <row r="8865" spans="41:44" ht="15" customHeight="1">
      <c r="AO8865" s="106"/>
      <c r="AR8865" s="106"/>
    </row>
    <row r="8866" spans="41:44" ht="15" customHeight="1">
      <c r="AO8866" s="106"/>
      <c r="AR8866" s="106"/>
    </row>
    <row r="8867" spans="41:44" ht="15" customHeight="1">
      <c r="AO8867" s="106"/>
      <c r="AR8867" s="106"/>
    </row>
    <row r="8868" spans="41:44" ht="15" customHeight="1">
      <c r="AO8868" s="106"/>
      <c r="AR8868" s="106"/>
    </row>
    <row r="8869" spans="41:44" ht="15" customHeight="1">
      <c r="AO8869" s="106"/>
      <c r="AR8869" s="106"/>
    </row>
    <row r="8870" spans="41:44" ht="15" customHeight="1">
      <c r="AO8870" s="106"/>
      <c r="AR8870" s="106"/>
    </row>
    <row r="8871" spans="41:44" ht="15" customHeight="1">
      <c r="AO8871" s="108"/>
      <c r="AR8871" s="108"/>
    </row>
    <row r="8872" spans="41:44" ht="15" customHeight="1">
      <c r="AO8872" s="108"/>
      <c r="AR8872" s="108"/>
    </row>
    <row r="8873" spans="41:44" ht="15" customHeight="1">
      <c r="AO8873" s="108"/>
      <c r="AR8873" s="108"/>
    </row>
    <row r="8874" spans="41:44" ht="15" customHeight="1">
      <c r="AO8874" s="108"/>
      <c r="AR8874" s="108"/>
    </row>
    <row r="8875" spans="41:44" ht="15" customHeight="1">
      <c r="AO8875" s="108"/>
      <c r="AR8875" s="108"/>
    </row>
    <row r="8876" spans="41:44" ht="15" customHeight="1">
      <c r="AO8876" s="109"/>
      <c r="AR8876" s="109"/>
    </row>
    <row r="8877" spans="41:44" ht="15" customHeight="1">
      <c r="AO8877" s="104"/>
      <c r="AR8877" s="104"/>
    </row>
    <row r="8878" spans="41:44" ht="15" customHeight="1">
      <c r="AO8878" s="106"/>
      <c r="AR8878" s="106"/>
    </row>
    <row r="8879" spans="41:44" ht="15" customHeight="1">
      <c r="AO8879" s="106"/>
      <c r="AR8879" s="106"/>
    </row>
    <row r="8880" spans="41:44" ht="15" customHeight="1">
      <c r="AO8880" s="106"/>
      <c r="AR8880" s="106"/>
    </row>
    <row r="8881" spans="41:44" ht="15" customHeight="1">
      <c r="AO8881" s="106"/>
      <c r="AR8881" s="106"/>
    </row>
    <row r="8882" spans="41:44" ht="15" customHeight="1">
      <c r="AO8882" s="106"/>
      <c r="AR8882" s="106"/>
    </row>
    <row r="8883" spans="41:44" ht="15" customHeight="1">
      <c r="AO8883" s="106"/>
      <c r="AR8883" s="106"/>
    </row>
    <row r="8884" spans="41:44" ht="15" customHeight="1">
      <c r="AO8884" s="106"/>
      <c r="AR8884" s="106"/>
    </row>
    <row r="8885" spans="41:44" ht="15" customHeight="1">
      <c r="AO8885" s="108"/>
      <c r="AR8885" s="108"/>
    </row>
    <row r="8886" spans="41:44" ht="15" customHeight="1">
      <c r="AO8886" s="108"/>
      <c r="AR8886" s="108"/>
    </row>
    <row r="8887" spans="41:44" ht="15" customHeight="1">
      <c r="AO8887" s="108"/>
      <c r="AR8887" s="108"/>
    </row>
    <row r="8888" spans="41:44" ht="15" customHeight="1">
      <c r="AO8888" s="108"/>
      <c r="AR8888" s="108"/>
    </row>
    <row r="8889" spans="41:44" ht="15" customHeight="1">
      <c r="AO8889" s="108"/>
      <c r="AR8889" s="108"/>
    </row>
    <row r="8890" spans="41:44" ht="15" customHeight="1">
      <c r="AO8890" s="109"/>
      <c r="AR8890" s="109"/>
    </row>
    <row r="8891" spans="41:44" ht="15" customHeight="1">
      <c r="AO8891" s="104"/>
      <c r="AR8891" s="104"/>
    </row>
    <row r="8892" spans="41:44" ht="15" customHeight="1">
      <c r="AO8892" s="106"/>
      <c r="AR8892" s="106"/>
    </row>
    <row r="8893" spans="41:44" ht="15" customHeight="1">
      <c r="AO8893" s="106"/>
      <c r="AR8893" s="106"/>
    </row>
    <row r="8894" spans="41:44" ht="15" customHeight="1">
      <c r="AO8894" s="106"/>
      <c r="AR8894" s="106"/>
    </row>
    <row r="8895" spans="41:44" ht="15" customHeight="1">
      <c r="AO8895" s="106"/>
      <c r="AR8895" s="106"/>
    </row>
    <row r="8896" spans="41:44" ht="15" customHeight="1">
      <c r="AO8896" s="106"/>
      <c r="AR8896" s="106"/>
    </row>
    <row r="8897" spans="41:44" ht="15" customHeight="1">
      <c r="AO8897" s="106"/>
      <c r="AR8897" s="106"/>
    </row>
    <row r="8898" spans="41:44" ht="15" customHeight="1">
      <c r="AO8898" s="106"/>
      <c r="AR8898" s="106"/>
    </row>
    <row r="8899" spans="41:44" ht="15" customHeight="1">
      <c r="AO8899" s="108"/>
      <c r="AR8899" s="108"/>
    </row>
    <row r="8900" spans="41:44" ht="15" customHeight="1">
      <c r="AO8900" s="108"/>
      <c r="AR8900" s="108"/>
    </row>
    <row r="8901" spans="41:44" ht="15" customHeight="1">
      <c r="AO8901" s="108"/>
      <c r="AR8901" s="108"/>
    </row>
    <row r="8902" spans="41:44" ht="15" customHeight="1">
      <c r="AO8902" s="108"/>
      <c r="AR8902" s="108"/>
    </row>
    <row r="8903" spans="41:44" ht="15" customHeight="1">
      <c r="AO8903" s="108"/>
      <c r="AR8903" s="108"/>
    </row>
    <row r="8904" spans="41:44" ht="15" customHeight="1">
      <c r="AO8904" s="109"/>
      <c r="AR8904" s="109"/>
    </row>
    <row r="8905" spans="41:44" ht="15" customHeight="1">
      <c r="AO8905" s="104"/>
      <c r="AR8905" s="104"/>
    </row>
    <row r="8906" spans="41:44" ht="15" customHeight="1">
      <c r="AO8906" s="106"/>
      <c r="AR8906" s="106"/>
    </row>
    <row r="8907" spans="41:44" ht="15" customHeight="1">
      <c r="AO8907" s="106"/>
      <c r="AR8907" s="106"/>
    </row>
    <row r="8908" spans="41:44" ht="15" customHeight="1">
      <c r="AO8908" s="106"/>
      <c r="AR8908" s="106"/>
    </row>
    <row r="8909" spans="41:44" ht="15" customHeight="1">
      <c r="AO8909" s="106"/>
      <c r="AR8909" s="106"/>
    </row>
    <row r="8910" spans="41:44" ht="15" customHeight="1">
      <c r="AO8910" s="106"/>
      <c r="AR8910" s="106"/>
    </row>
    <row r="8911" spans="41:44" ht="15" customHeight="1">
      <c r="AO8911" s="106"/>
      <c r="AR8911" s="106"/>
    </row>
    <row r="8912" spans="41:44" ht="15" customHeight="1">
      <c r="AO8912" s="106"/>
      <c r="AR8912" s="106"/>
    </row>
    <row r="8913" spans="41:44" ht="15" customHeight="1">
      <c r="AO8913" s="108"/>
      <c r="AR8913" s="108"/>
    </row>
    <row r="8914" spans="41:44" ht="15" customHeight="1">
      <c r="AO8914" s="108"/>
      <c r="AR8914" s="108"/>
    </row>
    <row r="8915" spans="41:44" ht="15" customHeight="1">
      <c r="AO8915" s="108"/>
      <c r="AR8915" s="108"/>
    </row>
    <row r="8916" spans="41:44" ht="15" customHeight="1">
      <c r="AO8916" s="108"/>
      <c r="AR8916" s="108"/>
    </row>
    <row r="8917" spans="41:44" ht="15" customHeight="1">
      <c r="AO8917" s="108"/>
      <c r="AR8917" s="108"/>
    </row>
    <row r="8918" spans="41:44" ht="15" customHeight="1">
      <c r="AO8918" s="109"/>
      <c r="AR8918" s="109"/>
    </row>
    <row r="8919" spans="41:44" ht="15" customHeight="1">
      <c r="AO8919" s="104"/>
      <c r="AR8919" s="104"/>
    </row>
    <row r="8920" spans="41:44" ht="15" customHeight="1">
      <c r="AO8920" s="106"/>
      <c r="AR8920" s="106"/>
    </row>
    <row r="8921" spans="41:44" ht="15" customHeight="1">
      <c r="AO8921" s="106"/>
      <c r="AR8921" s="106"/>
    </row>
    <row r="8922" spans="41:44" ht="15" customHeight="1">
      <c r="AO8922" s="106"/>
      <c r="AR8922" s="106"/>
    </row>
    <row r="8923" spans="41:44" ht="15" customHeight="1">
      <c r="AO8923" s="106"/>
      <c r="AR8923" s="106"/>
    </row>
    <row r="8924" spans="41:44" ht="15" customHeight="1">
      <c r="AO8924" s="106"/>
      <c r="AR8924" s="106"/>
    </row>
    <row r="8925" spans="41:44" ht="15" customHeight="1">
      <c r="AO8925" s="106"/>
      <c r="AR8925" s="106"/>
    </row>
    <row r="8926" spans="41:44" ht="15" customHeight="1">
      <c r="AO8926" s="106"/>
      <c r="AR8926" s="106"/>
    </row>
    <row r="8927" spans="41:44" ht="15" customHeight="1">
      <c r="AO8927" s="108"/>
      <c r="AR8927" s="108"/>
    </row>
    <row r="8928" spans="41:44" ht="15" customHeight="1">
      <c r="AO8928" s="108"/>
      <c r="AR8928" s="108"/>
    </row>
    <row r="8929" spans="41:44" ht="15" customHeight="1">
      <c r="AO8929" s="108"/>
      <c r="AR8929" s="108"/>
    </row>
    <row r="8930" spans="41:44" ht="15" customHeight="1">
      <c r="AO8930" s="108"/>
      <c r="AR8930" s="108"/>
    </row>
    <row r="8931" spans="41:44" ht="15" customHeight="1">
      <c r="AO8931" s="108"/>
      <c r="AR8931" s="108"/>
    </row>
    <row r="8932" spans="41:44" ht="15" customHeight="1">
      <c r="AO8932" s="109"/>
      <c r="AR8932" s="109"/>
    </row>
    <row r="8933" spans="41:44" ht="15" customHeight="1">
      <c r="AO8933" s="104"/>
      <c r="AR8933" s="104"/>
    </row>
    <row r="8934" spans="41:44" ht="15" customHeight="1">
      <c r="AO8934" s="106"/>
      <c r="AR8934" s="106"/>
    </row>
    <row r="8935" spans="41:44" ht="15" customHeight="1">
      <c r="AO8935" s="106"/>
      <c r="AR8935" s="106"/>
    </row>
    <row r="8936" spans="41:44" ht="15" customHeight="1">
      <c r="AO8936" s="106"/>
      <c r="AR8936" s="106"/>
    </row>
    <row r="8937" spans="41:44" ht="15" customHeight="1">
      <c r="AO8937" s="106"/>
      <c r="AR8937" s="106"/>
    </row>
    <row r="8938" spans="41:44" ht="15" customHeight="1">
      <c r="AO8938" s="106"/>
      <c r="AR8938" s="106"/>
    </row>
    <row r="8939" spans="41:44" ht="15" customHeight="1">
      <c r="AO8939" s="106"/>
      <c r="AR8939" s="106"/>
    </row>
    <row r="8940" spans="41:44" ht="15" customHeight="1">
      <c r="AO8940" s="106"/>
      <c r="AR8940" s="106"/>
    </row>
    <row r="8941" spans="41:44" ht="15" customHeight="1">
      <c r="AO8941" s="108"/>
      <c r="AR8941" s="108"/>
    </row>
    <row r="8942" spans="41:44" ht="15" customHeight="1">
      <c r="AO8942" s="108"/>
      <c r="AR8942" s="108"/>
    </row>
    <row r="8943" spans="41:44" ht="15" customHeight="1">
      <c r="AO8943" s="108"/>
      <c r="AR8943" s="108"/>
    </row>
    <row r="8944" spans="41:44" ht="15" customHeight="1">
      <c r="AO8944" s="108"/>
      <c r="AR8944" s="108"/>
    </row>
    <row r="8945" spans="41:44" ht="15" customHeight="1">
      <c r="AO8945" s="108"/>
      <c r="AR8945" s="108"/>
    </row>
    <row r="8946" spans="41:44" ht="15" customHeight="1">
      <c r="AO8946" s="109"/>
      <c r="AR8946" s="109"/>
    </row>
    <row r="8947" spans="41:44" ht="15" customHeight="1">
      <c r="AO8947" s="104"/>
      <c r="AR8947" s="104"/>
    </row>
    <row r="8948" spans="41:44" ht="15" customHeight="1">
      <c r="AO8948" s="106"/>
      <c r="AR8948" s="106"/>
    </row>
    <row r="8949" spans="41:44" ht="15" customHeight="1">
      <c r="AO8949" s="106"/>
      <c r="AR8949" s="106"/>
    </row>
    <row r="8950" spans="41:44" ht="15" customHeight="1">
      <c r="AO8950" s="106"/>
      <c r="AR8950" s="106"/>
    </row>
    <row r="8951" spans="41:44" ht="15" customHeight="1">
      <c r="AO8951" s="106"/>
      <c r="AR8951" s="106"/>
    </row>
    <row r="8952" spans="41:44" ht="15" customHeight="1">
      <c r="AO8952" s="106"/>
      <c r="AR8952" s="106"/>
    </row>
    <row r="8953" spans="41:44" ht="15" customHeight="1">
      <c r="AO8953" s="106"/>
      <c r="AR8953" s="106"/>
    </row>
    <row r="8954" spans="41:44" ht="15" customHeight="1">
      <c r="AO8954" s="106"/>
      <c r="AR8954" s="106"/>
    </row>
    <row r="8955" spans="41:44" ht="15" customHeight="1">
      <c r="AO8955" s="108"/>
      <c r="AR8955" s="108"/>
    </row>
    <row r="8956" spans="41:44" ht="15" customHeight="1">
      <c r="AO8956" s="108"/>
      <c r="AR8956" s="108"/>
    </row>
    <row r="8957" spans="41:44" ht="15" customHeight="1">
      <c r="AO8957" s="108"/>
      <c r="AR8957" s="108"/>
    </row>
    <row r="8958" spans="41:44" ht="15" customHeight="1">
      <c r="AO8958" s="108"/>
      <c r="AR8958" s="108"/>
    </row>
    <row r="8959" spans="41:44" ht="15" customHeight="1">
      <c r="AO8959" s="108"/>
      <c r="AR8959" s="108"/>
    </row>
    <row r="8960" spans="41:44" ht="15" customHeight="1">
      <c r="AO8960" s="109"/>
      <c r="AR8960" s="109"/>
    </row>
    <row r="8961" spans="41:44" ht="15" customHeight="1">
      <c r="AO8961" s="104"/>
      <c r="AR8961" s="104"/>
    </row>
    <row r="8962" spans="41:44" ht="15" customHeight="1">
      <c r="AO8962" s="106"/>
      <c r="AR8962" s="106"/>
    </row>
    <row r="8963" spans="41:44" ht="15" customHeight="1">
      <c r="AO8963" s="106"/>
      <c r="AR8963" s="106"/>
    </row>
    <row r="8964" spans="41:44" ht="15" customHeight="1">
      <c r="AO8964" s="106"/>
      <c r="AR8964" s="106"/>
    </row>
    <row r="8965" spans="41:44" ht="15" customHeight="1">
      <c r="AO8965" s="106"/>
      <c r="AR8965" s="106"/>
    </row>
    <row r="8966" spans="41:44" ht="15" customHeight="1">
      <c r="AO8966" s="106"/>
      <c r="AR8966" s="106"/>
    </row>
    <row r="8967" spans="41:44" ht="15" customHeight="1">
      <c r="AO8967" s="106"/>
      <c r="AR8967" s="106"/>
    </row>
    <row r="8968" spans="41:44" ht="15" customHeight="1">
      <c r="AO8968" s="106"/>
      <c r="AR8968" s="106"/>
    </row>
    <row r="8969" spans="41:44" ht="15" customHeight="1">
      <c r="AO8969" s="108"/>
      <c r="AR8969" s="108"/>
    </row>
    <row r="8970" spans="41:44" ht="15" customHeight="1">
      <c r="AO8970" s="108"/>
      <c r="AR8970" s="108"/>
    </row>
    <row r="8971" spans="41:44" ht="15" customHeight="1">
      <c r="AO8971" s="108"/>
      <c r="AR8971" s="108"/>
    </row>
    <row r="8972" spans="41:44" ht="15" customHeight="1">
      <c r="AO8972" s="108"/>
      <c r="AR8972" s="108"/>
    </row>
    <row r="8973" spans="41:44" ht="15" customHeight="1">
      <c r="AO8973" s="108"/>
      <c r="AR8973" s="108"/>
    </row>
    <row r="8974" spans="41:44" ht="15" customHeight="1">
      <c r="AO8974" s="109"/>
      <c r="AR8974" s="109"/>
    </row>
    <row r="8975" spans="41:44" ht="15" customHeight="1">
      <c r="AO8975" s="104"/>
      <c r="AR8975" s="104"/>
    </row>
    <row r="8976" spans="41:44" ht="15" customHeight="1">
      <c r="AO8976" s="106"/>
      <c r="AR8976" s="106"/>
    </row>
    <row r="8977" spans="41:44" ht="15" customHeight="1">
      <c r="AO8977" s="106"/>
      <c r="AR8977" s="106"/>
    </row>
    <row r="8978" spans="41:44" ht="15" customHeight="1">
      <c r="AO8978" s="106"/>
      <c r="AR8978" s="106"/>
    </row>
    <row r="8979" spans="41:44" ht="15" customHeight="1">
      <c r="AO8979" s="106"/>
      <c r="AR8979" s="106"/>
    </row>
    <row r="8980" spans="41:44" ht="15" customHeight="1">
      <c r="AO8980" s="106"/>
      <c r="AR8980" s="106"/>
    </row>
    <row r="8981" spans="41:44" ht="15" customHeight="1">
      <c r="AO8981" s="106"/>
      <c r="AR8981" s="106"/>
    </row>
    <row r="8982" spans="41:44" ht="15" customHeight="1">
      <c r="AO8982" s="106"/>
      <c r="AR8982" s="106"/>
    </row>
    <row r="8983" spans="41:44" ht="15" customHeight="1">
      <c r="AO8983" s="108"/>
      <c r="AR8983" s="108"/>
    </row>
    <row r="8984" spans="41:44" ht="15" customHeight="1">
      <c r="AO8984" s="108"/>
      <c r="AR8984" s="108"/>
    </row>
    <row r="8985" spans="41:44" ht="15" customHeight="1">
      <c r="AO8985" s="108"/>
      <c r="AR8985" s="108"/>
    </row>
    <row r="8986" spans="41:44" ht="15" customHeight="1">
      <c r="AO8986" s="108"/>
      <c r="AR8986" s="108"/>
    </row>
    <row r="8987" spans="41:44" ht="15" customHeight="1">
      <c r="AO8987" s="108"/>
      <c r="AR8987" s="108"/>
    </row>
    <row r="8988" spans="41:44" ht="15" customHeight="1">
      <c r="AO8988" s="109"/>
      <c r="AR8988" s="109"/>
    </row>
    <row r="8989" spans="41:44" ht="15" customHeight="1">
      <c r="AO8989" s="104"/>
      <c r="AR8989" s="104"/>
    </row>
    <row r="8990" spans="41:44" ht="15" customHeight="1">
      <c r="AO8990" s="106"/>
      <c r="AR8990" s="106"/>
    </row>
    <row r="8991" spans="41:44" ht="15" customHeight="1">
      <c r="AO8991" s="106"/>
      <c r="AR8991" s="106"/>
    </row>
    <row r="8992" spans="41:44" ht="15" customHeight="1">
      <c r="AO8992" s="106"/>
      <c r="AR8992" s="106"/>
    </row>
    <row r="8993" spans="41:44" ht="15" customHeight="1">
      <c r="AO8993" s="106"/>
      <c r="AR8993" s="106"/>
    </row>
    <row r="8994" spans="41:44" ht="15" customHeight="1">
      <c r="AO8994" s="106"/>
      <c r="AR8994" s="106"/>
    </row>
    <row r="8995" spans="41:44" ht="15" customHeight="1">
      <c r="AO8995" s="106"/>
      <c r="AR8995" s="106"/>
    </row>
    <row r="8996" spans="41:44" ht="15" customHeight="1">
      <c r="AO8996" s="106"/>
      <c r="AR8996" s="106"/>
    </row>
    <row r="8997" spans="41:44" ht="15" customHeight="1">
      <c r="AO8997" s="108"/>
      <c r="AR8997" s="108"/>
    </row>
    <row r="8998" spans="41:44" ht="15" customHeight="1">
      <c r="AO8998" s="108"/>
      <c r="AR8998" s="108"/>
    </row>
    <row r="8999" spans="41:44" ht="15" customHeight="1">
      <c r="AO8999" s="108"/>
      <c r="AR8999" s="108"/>
    </row>
    <row r="9000" spans="41:44" ht="15" customHeight="1">
      <c r="AO9000" s="108"/>
      <c r="AR9000" s="108"/>
    </row>
    <row r="9001" spans="41:44" ht="15" customHeight="1">
      <c r="AO9001" s="108"/>
      <c r="AR9001" s="108"/>
    </row>
    <row r="9002" spans="41:44" ht="15" customHeight="1">
      <c r="AO9002" s="109"/>
      <c r="AR9002" s="109"/>
    </row>
    <row r="9003" spans="41:44" ht="15" customHeight="1">
      <c r="AO9003" s="104"/>
      <c r="AR9003" s="104"/>
    </row>
    <row r="9004" spans="41:44" ht="15" customHeight="1">
      <c r="AO9004" s="106"/>
      <c r="AR9004" s="106"/>
    </row>
    <row r="9005" spans="41:44" ht="15" customHeight="1">
      <c r="AO9005" s="106"/>
      <c r="AR9005" s="106"/>
    </row>
    <row r="9006" spans="41:44" ht="15" customHeight="1">
      <c r="AO9006" s="106"/>
      <c r="AR9006" s="106"/>
    </row>
    <row r="9007" spans="41:44" ht="15" customHeight="1">
      <c r="AO9007" s="106"/>
      <c r="AR9007" s="106"/>
    </row>
    <row r="9008" spans="41:44" ht="15" customHeight="1">
      <c r="AO9008" s="106"/>
      <c r="AR9008" s="106"/>
    </row>
    <row r="9009" spans="41:44" ht="15" customHeight="1">
      <c r="AO9009" s="106"/>
      <c r="AR9009" s="106"/>
    </row>
    <row r="9010" spans="41:44" ht="15" customHeight="1">
      <c r="AO9010" s="106"/>
      <c r="AR9010" s="106"/>
    </row>
    <row r="9011" spans="41:44" ht="15" customHeight="1">
      <c r="AO9011" s="108"/>
      <c r="AR9011" s="108"/>
    </row>
    <row r="9012" spans="41:44" ht="15" customHeight="1">
      <c r="AO9012" s="108"/>
      <c r="AR9012" s="108"/>
    </row>
    <row r="9013" spans="41:44" ht="15" customHeight="1">
      <c r="AO9013" s="108"/>
      <c r="AR9013" s="108"/>
    </row>
    <row r="9014" spans="41:44" ht="15" customHeight="1">
      <c r="AO9014" s="108"/>
      <c r="AR9014" s="108"/>
    </row>
    <row r="9015" spans="41:44" ht="15" customHeight="1">
      <c r="AO9015" s="108"/>
      <c r="AR9015" s="108"/>
    </row>
    <row r="9016" spans="41:44" ht="15" customHeight="1">
      <c r="AO9016" s="109"/>
      <c r="AR9016" s="109"/>
    </row>
    <row r="9017" spans="41:44" ht="15" customHeight="1">
      <c r="AO9017" s="104"/>
      <c r="AR9017" s="104"/>
    </row>
    <row r="9018" spans="41:44" ht="15" customHeight="1">
      <c r="AO9018" s="106"/>
      <c r="AR9018" s="106"/>
    </row>
    <row r="9019" spans="41:44" ht="15" customHeight="1">
      <c r="AO9019" s="106"/>
      <c r="AR9019" s="106"/>
    </row>
    <row r="9020" spans="41:44" ht="15" customHeight="1">
      <c r="AO9020" s="106"/>
      <c r="AR9020" s="106"/>
    </row>
    <row r="9021" spans="41:44" ht="15" customHeight="1">
      <c r="AO9021" s="106"/>
      <c r="AR9021" s="106"/>
    </row>
    <row r="9022" spans="41:44" ht="15" customHeight="1">
      <c r="AO9022" s="106"/>
      <c r="AR9022" s="106"/>
    </row>
    <row r="9023" spans="41:44" ht="15" customHeight="1">
      <c r="AO9023" s="106"/>
      <c r="AR9023" s="106"/>
    </row>
    <row r="9024" spans="41:44" ht="15" customHeight="1">
      <c r="AO9024" s="106"/>
      <c r="AR9024" s="106"/>
    </row>
    <row r="9025" spans="41:44" ht="15" customHeight="1">
      <c r="AO9025" s="108"/>
      <c r="AR9025" s="108"/>
    </row>
    <row r="9026" spans="41:44" ht="15" customHeight="1">
      <c r="AO9026" s="108"/>
      <c r="AR9026" s="108"/>
    </row>
    <row r="9027" spans="41:44" ht="15" customHeight="1">
      <c r="AO9027" s="108"/>
      <c r="AR9027" s="108"/>
    </row>
    <row r="9028" spans="41:44" ht="15" customHeight="1">
      <c r="AO9028" s="108"/>
      <c r="AR9028" s="108"/>
    </row>
    <row r="9029" spans="41:44" ht="15" customHeight="1">
      <c r="AO9029" s="108"/>
      <c r="AR9029" s="108"/>
    </row>
    <row r="9030" spans="41:44" ht="15" customHeight="1">
      <c r="AO9030" s="109"/>
      <c r="AR9030" s="109"/>
    </row>
    <row r="9031" spans="41:44" ht="15" customHeight="1">
      <c r="AO9031" s="104"/>
      <c r="AR9031" s="104"/>
    </row>
    <row r="9032" spans="41:44" ht="15" customHeight="1">
      <c r="AO9032" s="106"/>
      <c r="AR9032" s="106"/>
    </row>
    <row r="9033" spans="41:44" ht="15" customHeight="1">
      <c r="AO9033" s="106"/>
      <c r="AR9033" s="106"/>
    </row>
    <row r="9034" spans="41:44" ht="15" customHeight="1">
      <c r="AO9034" s="106"/>
      <c r="AR9034" s="106"/>
    </row>
    <row r="9035" spans="41:44" ht="15" customHeight="1">
      <c r="AO9035" s="106"/>
      <c r="AR9035" s="106"/>
    </row>
    <row r="9036" spans="41:44" ht="15" customHeight="1">
      <c r="AO9036" s="106"/>
      <c r="AR9036" s="106"/>
    </row>
    <row r="9037" spans="41:44" ht="15" customHeight="1">
      <c r="AO9037" s="106"/>
      <c r="AR9037" s="106"/>
    </row>
    <row r="9038" spans="41:44" ht="15" customHeight="1">
      <c r="AO9038" s="106"/>
      <c r="AR9038" s="106"/>
    </row>
    <row r="9039" spans="41:44" ht="15" customHeight="1">
      <c r="AO9039" s="108"/>
      <c r="AR9039" s="108"/>
    </row>
    <row r="9040" spans="41:44" ht="15" customHeight="1">
      <c r="AO9040" s="108"/>
      <c r="AR9040" s="108"/>
    </row>
    <row r="9041" spans="41:44" ht="15" customHeight="1">
      <c r="AO9041" s="108"/>
      <c r="AR9041" s="108"/>
    </row>
    <row r="9042" spans="41:44" ht="15" customHeight="1">
      <c r="AO9042" s="108"/>
      <c r="AR9042" s="108"/>
    </row>
    <row r="9043" spans="41:44" ht="15" customHeight="1">
      <c r="AO9043" s="108"/>
      <c r="AR9043" s="108"/>
    </row>
    <row r="9044" spans="41:44" ht="15" customHeight="1">
      <c r="AO9044" s="109"/>
      <c r="AR9044" s="109"/>
    </row>
    <row r="9045" spans="41:44" ht="15" customHeight="1">
      <c r="AO9045" s="104"/>
      <c r="AR9045" s="104"/>
    </row>
    <row r="9046" spans="41:44" ht="15" customHeight="1">
      <c r="AO9046" s="106"/>
      <c r="AR9046" s="106"/>
    </row>
    <row r="9047" spans="41:44" ht="15" customHeight="1">
      <c r="AO9047" s="106"/>
      <c r="AR9047" s="106"/>
    </row>
    <row r="9048" spans="41:44" ht="15" customHeight="1">
      <c r="AO9048" s="106"/>
      <c r="AR9048" s="106"/>
    </row>
    <row r="9049" spans="41:44" ht="15" customHeight="1">
      <c r="AO9049" s="106"/>
      <c r="AR9049" s="106"/>
    </row>
    <row r="9050" spans="41:44" ht="15" customHeight="1">
      <c r="AO9050" s="106"/>
      <c r="AR9050" s="106"/>
    </row>
    <row r="9051" spans="41:44" ht="15" customHeight="1">
      <c r="AO9051" s="106"/>
      <c r="AR9051" s="106"/>
    </row>
    <row r="9052" spans="41:44" ht="15" customHeight="1">
      <c r="AO9052" s="106"/>
      <c r="AR9052" s="106"/>
    </row>
    <row r="9053" spans="41:44" ht="15" customHeight="1">
      <c r="AO9053" s="108"/>
      <c r="AR9053" s="108"/>
    </row>
    <row r="9054" spans="41:44" ht="15" customHeight="1">
      <c r="AO9054" s="108"/>
      <c r="AR9054" s="108"/>
    </row>
    <row r="9055" spans="41:44" ht="15" customHeight="1">
      <c r="AO9055" s="108"/>
      <c r="AR9055" s="108"/>
    </row>
    <row r="9056" spans="41:44" ht="15" customHeight="1">
      <c r="AO9056" s="108"/>
      <c r="AR9056" s="108"/>
    </row>
    <row r="9057" spans="41:44" ht="15" customHeight="1">
      <c r="AO9057" s="108"/>
      <c r="AR9057" s="108"/>
    </row>
    <row r="9058" spans="41:44" ht="15" customHeight="1">
      <c r="AO9058" s="109"/>
      <c r="AR9058" s="109"/>
    </row>
    <row r="9059" spans="41:44" ht="15" customHeight="1">
      <c r="AO9059" s="104"/>
      <c r="AR9059" s="104"/>
    </row>
    <row r="9060" spans="41:44" ht="15" customHeight="1">
      <c r="AO9060" s="106"/>
      <c r="AR9060" s="106"/>
    </row>
    <row r="9061" spans="41:44" ht="15" customHeight="1">
      <c r="AO9061" s="106"/>
      <c r="AR9061" s="106"/>
    </row>
    <row r="9062" spans="41:44" ht="15" customHeight="1">
      <c r="AO9062" s="106"/>
      <c r="AR9062" s="106"/>
    </row>
    <row r="9063" spans="41:44" ht="15" customHeight="1">
      <c r="AO9063" s="106"/>
      <c r="AR9063" s="106"/>
    </row>
    <row r="9064" spans="41:44" ht="15" customHeight="1">
      <c r="AO9064" s="106"/>
      <c r="AR9064" s="106"/>
    </row>
    <row r="9065" spans="41:44" ht="15" customHeight="1">
      <c r="AO9065" s="106"/>
      <c r="AR9065" s="106"/>
    </row>
    <row r="9066" spans="41:44" ht="15" customHeight="1">
      <c r="AO9066" s="106"/>
      <c r="AR9066" s="106"/>
    </row>
    <row r="9067" spans="41:44" ht="15" customHeight="1">
      <c r="AO9067" s="108"/>
      <c r="AR9067" s="108"/>
    </row>
    <row r="9068" spans="41:44" ht="15" customHeight="1">
      <c r="AO9068" s="108"/>
      <c r="AR9068" s="108"/>
    </row>
    <row r="9069" spans="41:44" ht="15" customHeight="1">
      <c r="AO9069" s="108"/>
      <c r="AR9069" s="108"/>
    </row>
    <row r="9070" spans="41:44" ht="15" customHeight="1">
      <c r="AO9070" s="108"/>
      <c r="AR9070" s="108"/>
    </row>
    <row r="9071" spans="41:44" ht="15" customHeight="1">
      <c r="AO9071" s="108"/>
      <c r="AR9071" s="108"/>
    </row>
    <row r="9072" spans="41:44" ht="15" customHeight="1">
      <c r="AO9072" s="109"/>
      <c r="AR9072" s="109"/>
    </row>
    <row r="9073" spans="41:44" ht="15" customHeight="1">
      <c r="AO9073" s="104"/>
      <c r="AR9073" s="104"/>
    </row>
    <row r="9074" spans="41:44" ht="15" customHeight="1">
      <c r="AO9074" s="106"/>
      <c r="AR9074" s="106"/>
    </row>
    <row r="9075" spans="41:44" ht="15" customHeight="1">
      <c r="AO9075" s="106"/>
      <c r="AR9075" s="106"/>
    </row>
    <row r="9076" spans="41:44" ht="15" customHeight="1">
      <c r="AO9076" s="106"/>
      <c r="AR9076" s="106"/>
    </row>
    <row r="9077" spans="41:44" ht="15" customHeight="1">
      <c r="AO9077" s="106"/>
      <c r="AR9077" s="106"/>
    </row>
    <row r="9078" spans="41:44" ht="15" customHeight="1">
      <c r="AO9078" s="106"/>
      <c r="AR9078" s="106"/>
    </row>
    <row r="9079" spans="41:44" ht="15" customHeight="1">
      <c r="AO9079" s="106"/>
      <c r="AR9079" s="106"/>
    </row>
    <row r="9080" spans="41:44" ht="15" customHeight="1">
      <c r="AO9080" s="106"/>
      <c r="AR9080" s="106"/>
    </row>
    <row r="9081" spans="41:44" ht="15" customHeight="1">
      <c r="AO9081" s="108"/>
      <c r="AR9081" s="108"/>
    </row>
    <row r="9082" spans="41:44" ht="15" customHeight="1">
      <c r="AO9082" s="108"/>
      <c r="AR9082" s="108"/>
    </row>
    <row r="9083" spans="41:44" ht="15" customHeight="1">
      <c r="AO9083" s="108"/>
      <c r="AR9083" s="108"/>
    </row>
    <row r="9084" spans="41:44" ht="15" customHeight="1">
      <c r="AO9084" s="108"/>
      <c r="AR9084" s="108"/>
    </row>
    <row r="9085" spans="41:44" ht="15" customHeight="1">
      <c r="AO9085" s="108"/>
      <c r="AR9085" s="108"/>
    </row>
    <row r="9086" spans="41:44" ht="15" customHeight="1">
      <c r="AO9086" s="109"/>
      <c r="AR9086" s="109"/>
    </row>
    <row r="9087" spans="41:44" ht="15" customHeight="1">
      <c r="AO9087" s="104"/>
      <c r="AR9087" s="104"/>
    </row>
    <row r="9088" spans="41:44" ht="15" customHeight="1">
      <c r="AO9088" s="106"/>
      <c r="AR9088" s="106"/>
    </row>
    <row r="9089" spans="41:44" ht="15" customHeight="1">
      <c r="AO9089" s="106"/>
      <c r="AR9089" s="106"/>
    </row>
    <row r="9090" spans="41:44" ht="15" customHeight="1">
      <c r="AO9090" s="106"/>
      <c r="AR9090" s="106"/>
    </row>
    <row r="9091" spans="41:44" ht="15" customHeight="1">
      <c r="AO9091" s="106"/>
      <c r="AR9091" s="106"/>
    </row>
    <row r="9092" spans="41:44" ht="15" customHeight="1">
      <c r="AO9092" s="106"/>
      <c r="AR9092" s="106"/>
    </row>
    <row r="9093" spans="41:44" ht="15" customHeight="1">
      <c r="AO9093" s="106"/>
      <c r="AR9093" s="106"/>
    </row>
    <row r="9094" spans="41:44" ht="15" customHeight="1">
      <c r="AO9094" s="106"/>
      <c r="AR9094" s="106"/>
    </row>
    <row r="9095" spans="41:44" ht="15" customHeight="1">
      <c r="AO9095" s="108"/>
      <c r="AR9095" s="108"/>
    </row>
    <row r="9096" spans="41:44" ht="15" customHeight="1">
      <c r="AO9096" s="108"/>
      <c r="AR9096" s="108"/>
    </row>
    <row r="9097" spans="41:44" ht="15" customHeight="1">
      <c r="AO9097" s="108"/>
      <c r="AR9097" s="108"/>
    </row>
    <row r="9098" spans="41:44" ht="15" customHeight="1">
      <c r="AO9098" s="108"/>
      <c r="AR9098" s="108"/>
    </row>
    <row r="9099" spans="41:44" ht="15" customHeight="1">
      <c r="AO9099" s="108"/>
      <c r="AR9099" s="108"/>
    </row>
    <row r="9100" spans="41:44" ht="15" customHeight="1">
      <c r="AO9100" s="109"/>
      <c r="AR9100" s="109"/>
    </row>
    <row r="9101" spans="41:44" ht="15" customHeight="1">
      <c r="AO9101" s="104"/>
      <c r="AR9101" s="104"/>
    </row>
    <row r="9102" spans="41:44" ht="15" customHeight="1">
      <c r="AO9102" s="106"/>
      <c r="AR9102" s="106"/>
    </row>
    <row r="9103" spans="41:44" ht="15" customHeight="1">
      <c r="AO9103" s="106"/>
      <c r="AR9103" s="106"/>
    </row>
    <row r="9104" spans="41:44" ht="15" customHeight="1">
      <c r="AO9104" s="106"/>
      <c r="AR9104" s="106"/>
    </row>
    <row r="9105" spans="41:44" ht="15" customHeight="1">
      <c r="AO9105" s="106"/>
      <c r="AR9105" s="106"/>
    </row>
    <row r="9106" spans="41:44" ht="15" customHeight="1">
      <c r="AO9106" s="106"/>
      <c r="AR9106" s="106"/>
    </row>
    <row r="9107" spans="41:44" ht="15" customHeight="1">
      <c r="AO9107" s="106"/>
      <c r="AR9107" s="106"/>
    </row>
    <row r="9108" spans="41:44" ht="15" customHeight="1">
      <c r="AO9108" s="106"/>
      <c r="AR9108" s="106"/>
    </row>
    <row r="9109" spans="41:44" ht="15" customHeight="1">
      <c r="AO9109" s="108"/>
      <c r="AR9109" s="108"/>
    </row>
    <row r="9110" spans="41:44" ht="15" customHeight="1">
      <c r="AO9110" s="108"/>
      <c r="AR9110" s="108"/>
    </row>
    <row r="9111" spans="41:44" ht="15" customHeight="1">
      <c r="AO9111" s="108"/>
      <c r="AR9111" s="108"/>
    </row>
    <row r="9112" spans="41:44" ht="15" customHeight="1">
      <c r="AO9112" s="108"/>
      <c r="AR9112" s="108"/>
    </row>
    <row r="9113" spans="41:44" ht="15" customHeight="1">
      <c r="AO9113" s="108"/>
      <c r="AR9113" s="108"/>
    </row>
    <row r="9114" spans="41:44" ht="15" customHeight="1">
      <c r="AO9114" s="109"/>
      <c r="AR9114" s="109"/>
    </row>
    <row r="9115" spans="41:44" ht="15" customHeight="1">
      <c r="AO9115" s="104"/>
      <c r="AR9115" s="104"/>
    </row>
    <row r="9116" spans="41:44" ht="15" customHeight="1">
      <c r="AO9116" s="106"/>
      <c r="AR9116" s="106"/>
    </row>
    <row r="9117" spans="41:44" ht="15" customHeight="1">
      <c r="AO9117" s="106"/>
      <c r="AR9117" s="106"/>
    </row>
    <row r="9118" spans="41:44" ht="15" customHeight="1">
      <c r="AO9118" s="106"/>
      <c r="AR9118" s="106"/>
    </row>
    <row r="9119" spans="41:44" ht="15" customHeight="1">
      <c r="AO9119" s="106"/>
      <c r="AR9119" s="106"/>
    </row>
    <row r="9120" spans="41:44" ht="15" customHeight="1">
      <c r="AO9120" s="106"/>
      <c r="AR9120" s="106"/>
    </row>
    <row r="9121" spans="41:44" ht="15" customHeight="1">
      <c r="AO9121" s="106"/>
      <c r="AR9121" s="106"/>
    </row>
    <row r="9122" spans="41:44" ht="15" customHeight="1">
      <c r="AO9122" s="106"/>
      <c r="AR9122" s="106"/>
    </row>
    <row r="9123" spans="41:44" ht="15" customHeight="1">
      <c r="AO9123" s="108"/>
      <c r="AR9123" s="108"/>
    </row>
    <row r="9124" spans="41:44" ht="15" customHeight="1">
      <c r="AO9124" s="108"/>
      <c r="AR9124" s="108"/>
    </row>
    <row r="9125" spans="41:44" ht="15" customHeight="1">
      <c r="AO9125" s="108"/>
      <c r="AR9125" s="108"/>
    </row>
    <row r="9126" spans="41:44" ht="15" customHeight="1">
      <c r="AO9126" s="108"/>
      <c r="AR9126" s="108"/>
    </row>
    <row r="9127" spans="41:44" ht="15" customHeight="1">
      <c r="AO9127" s="108"/>
      <c r="AR9127" s="108"/>
    </row>
    <row r="9128" spans="41:44" ht="15" customHeight="1">
      <c r="AO9128" s="109"/>
      <c r="AR9128" s="109"/>
    </row>
    <row r="9129" spans="41:44" ht="15" customHeight="1">
      <c r="AO9129" s="104"/>
      <c r="AR9129" s="104"/>
    </row>
    <row r="9130" spans="41:44" ht="15" customHeight="1">
      <c r="AO9130" s="106"/>
      <c r="AR9130" s="106"/>
    </row>
    <row r="9131" spans="41:44" ht="15" customHeight="1">
      <c r="AO9131" s="106"/>
      <c r="AR9131" s="106"/>
    </row>
    <row r="9132" spans="41:44" ht="15" customHeight="1">
      <c r="AO9132" s="106"/>
      <c r="AR9132" s="106"/>
    </row>
    <row r="9133" spans="41:44" ht="15" customHeight="1">
      <c r="AO9133" s="106"/>
      <c r="AR9133" s="106"/>
    </row>
    <row r="9134" spans="41:44" ht="15" customHeight="1">
      <c r="AO9134" s="106"/>
      <c r="AR9134" s="106"/>
    </row>
    <row r="9135" spans="41:44" ht="15" customHeight="1">
      <c r="AO9135" s="106"/>
      <c r="AR9135" s="106"/>
    </row>
    <row r="9136" spans="41:44" ht="15" customHeight="1">
      <c r="AO9136" s="106"/>
      <c r="AR9136" s="106"/>
    </row>
    <row r="9137" spans="41:44" ht="15" customHeight="1">
      <c r="AO9137" s="108"/>
      <c r="AR9137" s="108"/>
    </row>
    <row r="9138" spans="41:44" ht="15" customHeight="1">
      <c r="AO9138" s="108"/>
      <c r="AR9138" s="108"/>
    </row>
    <row r="9139" spans="41:44" ht="15" customHeight="1">
      <c r="AO9139" s="108"/>
      <c r="AR9139" s="108"/>
    </row>
    <row r="9140" spans="41:44" ht="15" customHeight="1">
      <c r="AO9140" s="108"/>
      <c r="AR9140" s="108"/>
    </row>
    <row r="9141" spans="41:44" ht="15" customHeight="1">
      <c r="AO9141" s="108"/>
      <c r="AR9141" s="108"/>
    </row>
    <row r="9142" spans="41:44" ht="15" customHeight="1">
      <c r="AO9142" s="109"/>
      <c r="AR9142" s="109"/>
    </row>
    <row r="9143" spans="41:44" ht="15" customHeight="1">
      <c r="AO9143" s="104"/>
      <c r="AR9143" s="104"/>
    </row>
    <row r="9144" spans="41:44" ht="15" customHeight="1">
      <c r="AO9144" s="106"/>
      <c r="AR9144" s="106"/>
    </row>
    <row r="9145" spans="41:44" ht="15" customHeight="1">
      <c r="AO9145" s="106"/>
      <c r="AR9145" s="106"/>
    </row>
    <row r="9146" spans="41:44" ht="15" customHeight="1">
      <c r="AO9146" s="106"/>
      <c r="AR9146" s="106"/>
    </row>
    <row r="9147" spans="41:44" ht="15" customHeight="1">
      <c r="AO9147" s="106"/>
      <c r="AR9147" s="106"/>
    </row>
    <row r="9148" spans="41:44" ht="15" customHeight="1">
      <c r="AO9148" s="106"/>
      <c r="AR9148" s="106"/>
    </row>
    <row r="9149" spans="41:44" ht="15" customHeight="1">
      <c r="AO9149" s="106"/>
      <c r="AR9149" s="106"/>
    </row>
    <row r="9150" spans="41:44" ht="15" customHeight="1">
      <c r="AO9150" s="106"/>
      <c r="AR9150" s="106"/>
    </row>
    <row r="9151" spans="41:44" ht="15" customHeight="1">
      <c r="AO9151" s="108"/>
      <c r="AR9151" s="108"/>
    </row>
    <row r="9152" spans="41:44" ht="15" customHeight="1">
      <c r="AO9152" s="108"/>
      <c r="AR9152" s="108"/>
    </row>
    <row r="9153" spans="41:44" ht="15" customHeight="1">
      <c r="AO9153" s="108"/>
      <c r="AR9153" s="108"/>
    </row>
    <row r="9154" spans="41:44" ht="15" customHeight="1">
      <c r="AO9154" s="108"/>
      <c r="AR9154" s="108"/>
    </row>
    <row r="9155" spans="41:44" ht="15" customHeight="1">
      <c r="AO9155" s="108"/>
      <c r="AR9155" s="108"/>
    </row>
    <row r="9156" spans="41:44" ht="15" customHeight="1">
      <c r="AO9156" s="109"/>
      <c r="AR9156" s="109"/>
    </row>
    <row r="9157" spans="41:44" ht="15" customHeight="1">
      <c r="AO9157" s="104"/>
      <c r="AR9157" s="104"/>
    </row>
    <row r="9158" spans="41:44" ht="15" customHeight="1">
      <c r="AO9158" s="106"/>
      <c r="AR9158" s="106"/>
    </row>
    <row r="9159" spans="41:44" ht="15" customHeight="1">
      <c r="AO9159" s="106"/>
      <c r="AR9159" s="106"/>
    </row>
    <row r="9160" spans="41:44" ht="15" customHeight="1">
      <c r="AO9160" s="106"/>
      <c r="AR9160" s="106"/>
    </row>
    <row r="9161" spans="41:44" ht="15" customHeight="1">
      <c r="AO9161" s="106"/>
      <c r="AR9161" s="106"/>
    </row>
    <row r="9162" spans="41:44" ht="15" customHeight="1">
      <c r="AO9162" s="106"/>
      <c r="AR9162" s="106"/>
    </row>
    <row r="9163" spans="41:44" ht="15" customHeight="1">
      <c r="AO9163" s="106"/>
      <c r="AR9163" s="106"/>
    </row>
    <row r="9164" spans="41:44" ht="15" customHeight="1">
      <c r="AO9164" s="106"/>
      <c r="AR9164" s="106"/>
    </row>
    <row r="9165" spans="41:44" ht="15" customHeight="1">
      <c r="AO9165" s="108"/>
      <c r="AR9165" s="108"/>
    </row>
    <row r="9166" spans="41:44" ht="15" customHeight="1">
      <c r="AO9166" s="108"/>
      <c r="AR9166" s="108"/>
    </row>
    <row r="9167" spans="41:44" ht="15" customHeight="1">
      <c r="AO9167" s="108"/>
      <c r="AR9167" s="108"/>
    </row>
    <row r="9168" spans="41:44" ht="15" customHeight="1">
      <c r="AO9168" s="108"/>
      <c r="AR9168" s="108"/>
    </row>
    <row r="9169" spans="41:44" ht="15" customHeight="1">
      <c r="AO9169" s="108"/>
      <c r="AR9169" s="108"/>
    </row>
    <row r="9170" spans="41:44" ht="15" customHeight="1">
      <c r="AO9170" s="109"/>
      <c r="AR9170" s="109"/>
    </row>
    <row r="9171" spans="41:44" ht="15" customHeight="1">
      <c r="AO9171" s="104"/>
      <c r="AR9171" s="104"/>
    </row>
    <row r="9172" spans="41:44" ht="15" customHeight="1">
      <c r="AO9172" s="106"/>
      <c r="AR9172" s="106"/>
    </row>
    <row r="9173" spans="41:44" ht="15" customHeight="1">
      <c r="AO9173" s="106"/>
      <c r="AR9173" s="106"/>
    </row>
    <row r="9174" spans="41:44" ht="15" customHeight="1">
      <c r="AO9174" s="106"/>
      <c r="AR9174" s="106"/>
    </row>
    <row r="9175" spans="41:44" ht="15" customHeight="1">
      <c r="AO9175" s="106"/>
      <c r="AR9175" s="106"/>
    </row>
    <row r="9176" spans="41:44" ht="15" customHeight="1">
      <c r="AO9176" s="106"/>
      <c r="AR9176" s="106"/>
    </row>
    <row r="9177" spans="41:44" ht="15" customHeight="1">
      <c r="AO9177" s="106"/>
      <c r="AR9177" s="106"/>
    </row>
    <row r="9178" spans="41:44" ht="15" customHeight="1">
      <c r="AO9178" s="106"/>
      <c r="AR9178" s="106"/>
    </row>
    <row r="9179" spans="41:44" ht="15" customHeight="1">
      <c r="AO9179" s="108"/>
      <c r="AR9179" s="108"/>
    </row>
    <row r="9180" spans="41:44" ht="15" customHeight="1">
      <c r="AO9180" s="108"/>
      <c r="AR9180" s="108"/>
    </row>
    <row r="9181" spans="41:44" ht="15" customHeight="1">
      <c r="AO9181" s="108"/>
      <c r="AR9181" s="108"/>
    </row>
    <row r="9182" spans="41:44" ht="15" customHeight="1">
      <c r="AO9182" s="108"/>
      <c r="AR9182" s="108"/>
    </row>
    <row r="9183" spans="41:44" ht="15" customHeight="1">
      <c r="AO9183" s="108"/>
      <c r="AR9183" s="108"/>
    </row>
    <row r="9184" spans="41:44" ht="15" customHeight="1">
      <c r="AO9184" s="109"/>
      <c r="AR9184" s="109"/>
    </row>
    <row r="9185" spans="41:44" ht="15" customHeight="1">
      <c r="AO9185" s="104"/>
      <c r="AR9185" s="104"/>
    </row>
    <row r="9186" spans="41:44" ht="15" customHeight="1">
      <c r="AO9186" s="106"/>
      <c r="AR9186" s="106"/>
    </row>
    <row r="9187" spans="41:44" ht="15" customHeight="1">
      <c r="AO9187" s="106"/>
      <c r="AR9187" s="106"/>
    </row>
    <row r="9188" spans="41:44" ht="15" customHeight="1">
      <c r="AO9188" s="106"/>
      <c r="AR9188" s="106"/>
    </row>
    <row r="9189" spans="41:44" ht="15" customHeight="1">
      <c r="AO9189" s="106"/>
      <c r="AR9189" s="106"/>
    </row>
    <row r="9190" spans="41:44" ht="15" customHeight="1">
      <c r="AO9190" s="106"/>
      <c r="AR9190" s="106"/>
    </row>
    <row r="9191" spans="41:44" ht="15" customHeight="1">
      <c r="AO9191" s="106"/>
      <c r="AR9191" s="106"/>
    </row>
    <row r="9192" spans="41:44" ht="15" customHeight="1">
      <c r="AO9192" s="106"/>
      <c r="AR9192" s="106"/>
    </row>
    <row r="9193" spans="41:44" ht="15" customHeight="1">
      <c r="AO9193" s="108"/>
      <c r="AR9193" s="108"/>
    </row>
    <row r="9194" spans="41:44" ht="15" customHeight="1">
      <c r="AO9194" s="108"/>
      <c r="AR9194" s="108"/>
    </row>
    <row r="9195" spans="41:44" ht="15" customHeight="1">
      <c r="AO9195" s="108"/>
      <c r="AR9195" s="108"/>
    </row>
    <row r="9196" spans="41:44" ht="15" customHeight="1">
      <c r="AO9196" s="108"/>
      <c r="AR9196" s="108"/>
    </row>
    <row r="9197" spans="41:44" ht="15" customHeight="1">
      <c r="AO9197" s="108"/>
      <c r="AR9197" s="108"/>
    </row>
    <row r="9198" spans="41:44" ht="15" customHeight="1">
      <c r="AO9198" s="109"/>
      <c r="AR9198" s="109"/>
    </row>
    <row r="9199" spans="41:44" ht="15" customHeight="1">
      <c r="AO9199" s="104"/>
      <c r="AR9199" s="104"/>
    </row>
    <row r="9200" spans="41:44" ht="15" customHeight="1">
      <c r="AO9200" s="106"/>
      <c r="AR9200" s="106"/>
    </row>
    <row r="9201" spans="41:44" ht="15" customHeight="1">
      <c r="AO9201" s="106"/>
      <c r="AR9201" s="106"/>
    </row>
    <row r="9202" spans="41:44" ht="15" customHeight="1">
      <c r="AO9202" s="106"/>
      <c r="AR9202" s="106"/>
    </row>
    <row r="9203" spans="41:44" ht="15" customHeight="1">
      <c r="AO9203" s="106"/>
      <c r="AR9203" s="106"/>
    </row>
    <row r="9204" spans="41:44" ht="15" customHeight="1">
      <c r="AO9204" s="106"/>
      <c r="AR9204" s="106"/>
    </row>
    <row r="9205" spans="41:44" ht="15" customHeight="1">
      <c r="AO9205" s="106"/>
      <c r="AR9205" s="106"/>
    </row>
    <row r="9206" spans="41:44" ht="15" customHeight="1">
      <c r="AO9206" s="106"/>
      <c r="AR9206" s="106"/>
    </row>
    <row r="9207" spans="41:44" ht="15" customHeight="1">
      <c r="AO9207" s="108"/>
      <c r="AR9207" s="108"/>
    </row>
    <row r="9208" spans="41:44" ht="15" customHeight="1">
      <c r="AO9208" s="108"/>
      <c r="AR9208" s="108"/>
    </row>
    <row r="9209" spans="41:44" ht="15" customHeight="1">
      <c r="AO9209" s="108"/>
      <c r="AR9209" s="108"/>
    </row>
    <row r="9210" spans="41:44" ht="15" customHeight="1">
      <c r="AO9210" s="108"/>
      <c r="AR9210" s="108"/>
    </row>
    <row r="9211" spans="41:44" ht="15" customHeight="1">
      <c r="AO9211" s="108"/>
      <c r="AR9211" s="108"/>
    </row>
    <row r="9212" spans="41:44" ht="15" customHeight="1">
      <c r="AO9212" s="109"/>
      <c r="AR9212" s="109"/>
    </row>
    <row r="9213" spans="41:44" ht="15" customHeight="1">
      <c r="AO9213" s="104"/>
      <c r="AR9213" s="104"/>
    </row>
    <row r="9214" spans="41:44" ht="15" customHeight="1">
      <c r="AO9214" s="106"/>
      <c r="AR9214" s="106"/>
    </row>
    <row r="9215" spans="41:44" ht="15" customHeight="1">
      <c r="AO9215" s="106"/>
      <c r="AR9215" s="106"/>
    </row>
    <row r="9216" spans="41:44" ht="15" customHeight="1">
      <c r="AO9216" s="106"/>
      <c r="AR9216" s="106"/>
    </row>
    <row r="9217" spans="41:44" ht="15" customHeight="1">
      <c r="AO9217" s="106"/>
      <c r="AR9217" s="106"/>
    </row>
    <row r="9218" spans="41:44" ht="15" customHeight="1">
      <c r="AO9218" s="106"/>
      <c r="AR9218" s="106"/>
    </row>
    <row r="9219" spans="41:44" ht="15" customHeight="1">
      <c r="AO9219" s="106"/>
      <c r="AR9219" s="106"/>
    </row>
    <row r="9220" spans="41:44" ht="15" customHeight="1">
      <c r="AO9220" s="106"/>
      <c r="AR9220" s="106"/>
    </row>
    <row r="9221" spans="41:44" ht="15" customHeight="1">
      <c r="AO9221" s="108"/>
      <c r="AR9221" s="108"/>
    </row>
    <row r="9222" spans="41:44" ht="15" customHeight="1">
      <c r="AO9222" s="108"/>
      <c r="AR9222" s="108"/>
    </row>
    <row r="9223" spans="41:44" ht="15" customHeight="1">
      <c r="AO9223" s="108"/>
      <c r="AR9223" s="108"/>
    </row>
    <row r="9224" spans="41:44" ht="15" customHeight="1">
      <c r="AO9224" s="108"/>
      <c r="AR9224" s="108"/>
    </row>
    <row r="9225" spans="41:44" ht="15" customHeight="1">
      <c r="AO9225" s="108"/>
      <c r="AR9225" s="108"/>
    </row>
    <row r="9226" spans="41:44" ht="15" customHeight="1">
      <c r="AO9226" s="109"/>
      <c r="AR9226" s="109"/>
    </row>
    <row r="9227" spans="41:44" ht="15" customHeight="1">
      <c r="AO9227" s="104"/>
      <c r="AR9227" s="104"/>
    </row>
    <row r="9228" spans="41:44" ht="15" customHeight="1">
      <c r="AO9228" s="106"/>
      <c r="AR9228" s="106"/>
    </row>
    <row r="9229" spans="41:44" ht="15" customHeight="1">
      <c r="AO9229" s="106"/>
      <c r="AR9229" s="106"/>
    </row>
    <row r="9230" spans="41:44" ht="15" customHeight="1">
      <c r="AO9230" s="106"/>
      <c r="AR9230" s="106"/>
    </row>
    <row r="9231" spans="41:44" ht="15" customHeight="1">
      <c r="AO9231" s="106"/>
      <c r="AR9231" s="106"/>
    </row>
    <row r="9232" spans="41:44" ht="15" customHeight="1">
      <c r="AO9232" s="106"/>
      <c r="AR9232" s="106"/>
    </row>
    <row r="9233" spans="41:44" ht="15" customHeight="1">
      <c r="AO9233" s="106"/>
      <c r="AR9233" s="106"/>
    </row>
    <row r="9234" spans="41:44" ht="15" customHeight="1">
      <c r="AO9234" s="106"/>
      <c r="AR9234" s="106"/>
    </row>
    <row r="9235" spans="41:44" ht="15" customHeight="1">
      <c r="AO9235" s="108"/>
      <c r="AR9235" s="108"/>
    </row>
    <row r="9236" spans="41:44" ht="15" customHeight="1">
      <c r="AO9236" s="108"/>
      <c r="AR9236" s="108"/>
    </row>
    <row r="9237" spans="41:44" ht="15" customHeight="1">
      <c r="AO9237" s="108"/>
      <c r="AR9237" s="108"/>
    </row>
    <row r="9238" spans="41:44" ht="15" customHeight="1">
      <c r="AO9238" s="108"/>
      <c r="AR9238" s="108"/>
    </row>
    <row r="9239" spans="41:44" ht="15" customHeight="1">
      <c r="AO9239" s="108"/>
      <c r="AR9239" s="108"/>
    </row>
    <row r="9240" spans="41:44" ht="15" customHeight="1">
      <c r="AO9240" s="109"/>
      <c r="AR9240" s="109"/>
    </row>
    <row r="9241" spans="41:44" ht="15" customHeight="1">
      <c r="AO9241" s="104"/>
      <c r="AR9241" s="104"/>
    </row>
    <row r="9242" spans="41:44" ht="15" customHeight="1">
      <c r="AO9242" s="106"/>
      <c r="AR9242" s="106"/>
    </row>
    <row r="9243" spans="41:44" ht="15" customHeight="1">
      <c r="AO9243" s="106"/>
      <c r="AR9243" s="106"/>
    </row>
    <row r="9244" spans="41:44" ht="15" customHeight="1">
      <c r="AO9244" s="106"/>
      <c r="AR9244" s="106"/>
    </row>
    <row r="9245" spans="41:44" ht="15" customHeight="1">
      <c r="AO9245" s="106"/>
      <c r="AR9245" s="106"/>
    </row>
    <row r="9246" spans="41:44" ht="15" customHeight="1">
      <c r="AO9246" s="106"/>
      <c r="AR9246" s="106"/>
    </row>
    <row r="9247" spans="41:44" ht="15" customHeight="1">
      <c r="AO9247" s="106"/>
      <c r="AR9247" s="106"/>
    </row>
    <row r="9248" spans="41:44" ht="15" customHeight="1">
      <c r="AO9248" s="106"/>
      <c r="AR9248" s="106"/>
    </row>
    <row r="9249" spans="41:44" ht="15" customHeight="1">
      <c r="AO9249" s="108"/>
      <c r="AR9249" s="108"/>
    </row>
    <row r="9250" spans="41:44" ht="15" customHeight="1">
      <c r="AO9250" s="108"/>
      <c r="AR9250" s="108"/>
    </row>
    <row r="9251" spans="41:44" ht="15" customHeight="1">
      <c r="AO9251" s="108"/>
      <c r="AR9251" s="108"/>
    </row>
    <row r="9252" spans="41:44" ht="15" customHeight="1">
      <c r="AO9252" s="108"/>
      <c r="AR9252" s="108"/>
    </row>
    <row r="9253" spans="41:44" ht="15" customHeight="1">
      <c r="AO9253" s="108"/>
      <c r="AR9253" s="108"/>
    </row>
    <row r="9254" spans="41:44" ht="15" customHeight="1">
      <c r="AO9254" s="109"/>
      <c r="AR9254" s="109"/>
    </row>
    <row r="9255" spans="41:44" ht="15" customHeight="1">
      <c r="AO9255" s="104"/>
      <c r="AR9255" s="104"/>
    </row>
    <row r="9256" spans="41:44" ht="15" customHeight="1">
      <c r="AO9256" s="106"/>
      <c r="AR9256" s="106"/>
    </row>
    <row r="9257" spans="41:44" ht="15" customHeight="1">
      <c r="AO9257" s="106"/>
      <c r="AR9257" s="106"/>
    </row>
    <row r="9258" spans="41:44" ht="15" customHeight="1">
      <c r="AO9258" s="106"/>
      <c r="AR9258" s="106"/>
    </row>
    <row r="9259" spans="41:44" ht="15" customHeight="1">
      <c r="AO9259" s="106"/>
      <c r="AR9259" s="106"/>
    </row>
    <row r="9260" spans="41:44" ht="15" customHeight="1">
      <c r="AO9260" s="106"/>
      <c r="AR9260" s="106"/>
    </row>
    <row r="9261" spans="41:44" ht="15" customHeight="1">
      <c r="AO9261" s="106"/>
      <c r="AR9261" s="106"/>
    </row>
    <row r="9262" spans="41:44" ht="15" customHeight="1">
      <c r="AO9262" s="106"/>
      <c r="AR9262" s="106"/>
    </row>
    <row r="9263" spans="41:44" ht="15" customHeight="1">
      <c r="AO9263" s="108"/>
      <c r="AR9263" s="108"/>
    </row>
    <row r="9264" spans="41:44" ht="15" customHeight="1">
      <c r="AO9264" s="108"/>
      <c r="AR9264" s="108"/>
    </row>
    <row r="9265" spans="41:44" ht="15" customHeight="1">
      <c r="AO9265" s="108"/>
      <c r="AR9265" s="108"/>
    </row>
    <row r="9266" spans="41:44" ht="15" customHeight="1">
      <c r="AO9266" s="108"/>
      <c r="AR9266" s="108"/>
    </row>
    <row r="9267" spans="41:44" ht="15" customHeight="1">
      <c r="AO9267" s="108"/>
      <c r="AR9267" s="108"/>
    </row>
    <row r="9268" spans="41:44" ht="15" customHeight="1">
      <c r="AO9268" s="109"/>
      <c r="AR9268" s="109"/>
    </row>
    <row r="9269" spans="41:44" ht="15" customHeight="1">
      <c r="AO9269" s="104"/>
      <c r="AR9269" s="104"/>
    </row>
    <row r="9270" spans="41:44" ht="15" customHeight="1">
      <c r="AO9270" s="106"/>
      <c r="AR9270" s="106"/>
    </row>
    <row r="9271" spans="41:44" ht="15" customHeight="1">
      <c r="AO9271" s="106"/>
      <c r="AR9271" s="106"/>
    </row>
    <row r="9272" spans="41:44" ht="15" customHeight="1">
      <c r="AO9272" s="106"/>
      <c r="AR9272" s="106"/>
    </row>
    <row r="9273" spans="41:44" ht="15" customHeight="1">
      <c r="AO9273" s="106"/>
      <c r="AR9273" s="106"/>
    </row>
    <row r="9274" spans="41:44" ht="15" customHeight="1">
      <c r="AO9274" s="106"/>
      <c r="AR9274" s="106"/>
    </row>
    <row r="9275" spans="41:44" ht="15" customHeight="1">
      <c r="AO9275" s="106"/>
      <c r="AR9275" s="106"/>
    </row>
    <row r="9276" spans="41:44" ht="15" customHeight="1">
      <c r="AO9276" s="106"/>
      <c r="AR9276" s="106"/>
    </row>
    <row r="9277" spans="41:44" ht="15" customHeight="1">
      <c r="AO9277" s="108"/>
      <c r="AR9277" s="108"/>
    </row>
    <row r="9278" spans="41:44" ht="15" customHeight="1">
      <c r="AO9278" s="108"/>
      <c r="AR9278" s="108"/>
    </row>
    <row r="9279" spans="41:44" ht="15" customHeight="1">
      <c r="AO9279" s="108"/>
      <c r="AR9279" s="108"/>
    </row>
    <row r="9280" spans="41:44" ht="15" customHeight="1">
      <c r="AO9280" s="108"/>
      <c r="AR9280" s="108"/>
    </row>
    <row r="9281" spans="41:44" ht="15" customHeight="1">
      <c r="AO9281" s="108"/>
      <c r="AR9281" s="108"/>
    </row>
    <row r="9282" spans="41:44" ht="15" customHeight="1">
      <c r="AO9282" s="109"/>
      <c r="AR9282" s="109"/>
    </row>
    <row r="9283" spans="41:44" ht="15" customHeight="1">
      <c r="AO9283" s="104"/>
      <c r="AR9283" s="104"/>
    </row>
    <row r="9284" spans="41:44" ht="15" customHeight="1">
      <c r="AO9284" s="106"/>
      <c r="AR9284" s="106"/>
    </row>
    <row r="9285" spans="41:44" ht="15" customHeight="1">
      <c r="AO9285" s="106"/>
      <c r="AR9285" s="106"/>
    </row>
    <row r="9286" spans="41:44" ht="15" customHeight="1">
      <c r="AO9286" s="106"/>
      <c r="AR9286" s="106"/>
    </row>
    <row r="9287" spans="41:44" ht="15" customHeight="1">
      <c r="AO9287" s="106"/>
      <c r="AR9287" s="106"/>
    </row>
    <row r="9288" spans="41:44" ht="15" customHeight="1">
      <c r="AO9288" s="106"/>
      <c r="AR9288" s="106"/>
    </row>
    <row r="9289" spans="41:44" ht="15" customHeight="1">
      <c r="AO9289" s="106"/>
      <c r="AR9289" s="106"/>
    </row>
    <row r="9290" spans="41:44" ht="15" customHeight="1">
      <c r="AO9290" s="106"/>
      <c r="AR9290" s="106"/>
    </row>
    <row r="9291" spans="41:44" ht="15" customHeight="1">
      <c r="AO9291" s="108"/>
      <c r="AR9291" s="108"/>
    </row>
    <row r="9292" spans="41:44" ht="15" customHeight="1">
      <c r="AO9292" s="108"/>
      <c r="AR9292" s="108"/>
    </row>
    <row r="9293" spans="41:44" ht="15" customHeight="1">
      <c r="AO9293" s="108"/>
      <c r="AR9293" s="108"/>
    </row>
    <row r="9294" spans="41:44" ht="15" customHeight="1">
      <c r="AO9294" s="108"/>
      <c r="AR9294" s="108"/>
    </row>
    <row r="9295" spans="41:44" ht="15" customHeight="1">
      <c r="AO9295" s="108"/>
      <c r="AR9295" s="108"/>
    </row>
    <row r="9296" spans="41:44" ht="15" customHeight="1">
      <c r="AO9296" s="109"/>
      <c r="AR9296" s="109"/>
    </row>
    <row r="9297" spans="41:44" ht="15" customHeight="1">
      <c r="AO9297" s="104"/>
      <c r="AR9297" s="104"/>
    </row>
    <row r="9298" spans="41:44" ht="15" customHeight="1">
      <c r="AO9298" s="106"/>
      <c r="AR9298" s="106"/>
    </row>
    <row r="9299" spans="41:44" ht="15" customHeight="1">
      <c r="AO9299" s="106"/>
      <c r="AR9299" s="106"/>
    </row>
    <row r="9300" spans="41:44" ht="15" customHeight="1">
      <c r="AO9300" s="106"/>
      <c r="AR9300" s="106"/>
    </row>
    <row r="9301" spans="41:44" ht="15" customHeight="1">
      <c r="AO9301" s="106"/>
      <c r="AR9301" s="106"/>
    </row>
    <row r="9302" spans="41:44" ht="15" customHeight="1">
      <c r="AO9302" s="106"/>
      <c r="AR9302" s="106"/>
    </row>
    <row r="9303" spans="41:44" ht="15" customHeight="1">
      <c r="AO9303" s="106"/>
      <c r="AR9303" s="106"/>
    </row>
    <row r="9304" spans="41:44" ht="15" customHeight="1">
      <c r="AO9304" s="106"/>
      <c r="AR9304" s="106"/>
    </row>
    <row r="9305" spans="41:44" ht="15" customHeight="1">
      <c r="AO9305" s="108"/>
      <c r="AR9305" s="108"/>
    </row>
    <row r="9306" spans="41:44" ht="15" customHeight="1">
      <c r="AO9306" s="108"/>
      <c r="AR9306" s="108"/>
    </row>
    <row r="9307" spans="41:44" ht="15" customHeight="1">
      <c r="AO9307" s="108"/>
      <c r="AR9307" s="108"/>
    </row>
    <row r="9308" spans="41:44" ht="15" customHeight="1">
      <c r="AO9308" s="108"/>
      <c r="AR9308" s="108"/>
    </row>
    <row r="9309" spans="41:44" ht="15" customHeight="1">
      <c r="AO9309" s="108"/>
      <c r="AR9309" s="108"/>
    </row>
    <row r="9310" spans="41:44" ht="15" customHeight="1">
      <c r="AO9310" s="109"/>
      <c r="AR9310" s="109"/>
    </row>
    <row r="9311" spans="41:44" ht="15" customHeight="1">
      <c r="AO9311" s="104"/>
      <c r="AR9311" s="104"/>
    </row>
    <row r="9312" spans="41:44" ht="15" customHeight="1">
      <c r="AO9312" s="106"/>
      <c r="AR9312" s="106"/>
    </row>
    <row r="9313" spans="41:44" ht="15" customHeight="1">
      <c r="AO9313" s="106"/>
      <c r="AR9313" s="106"/>
    </row>
    <row r="9314" spans="41:44" ht="15" customHeight="1">
      <c r="AO9314" s="106"/>
      <c r="AR9314" s="106"/>
    </row>
    <row r="9315" spans="41:44" ht="15" customHeight="1">
      <c r="AO9315" s="106"/>
      <c r="AR9315" s="106"/>
    </row>
    <row r="9316" spans="41:44" ht="15" customHeight="1">
      <c r="AO9316" s="106"/>
      <c r="AR9316" s="106"/>
    </row>
    <row r="9317" spans="41:44" ht="15" customHeight="1">
      <c r="AO9317" s="106"/>
      <c r="AR9317" s="106"/>
    </row>
    <row r="9318" spans="41:44" ht="15" customHeight="1">
      <c r="AO9318" s="106"/>
      <c r="AR9318" s="106"/>
    </row>
    <row r="9319" spans="41:44" ht="15" customHeight="1">
      <c r="AO9319" s="108"/>
      <c r="AR9319" s="108"/>
    </row>
    <row r="9320" spans="41:44" ht="15" customHeight="1">
      <c r="AO9320" s="108"/>
      <c r="AR9320" s="108"/>
    </row>
    <row r="9321" spans="41:44" ht="15" customHeight="1">
      <c r="AO9321" s="108"/>
      <c r="AR9321" s="108"/>
    </row>
    <row r="9322" spans="41:44" ht="15" customHeight="1">
      <c r="AO9322" s="108"/>
      <c r="AR9322" s="108"/>
    </row>
    <row r="9323" spans="41:44" ht="15" customHeight="1">
      <c r="AO9323" s="108"/>
      <c r="AR9323" s="108"/>
    </row>
    <row r="9324" spans="41:44" ht="15" customHeight="1">
      <c r="AO9324" s="109"/>
      <c r="AR9324" s="109"/>
    </row>
    <row r="9325" spans="41:44" ht="15" customHeight="1">
      <c r="AO9325" s="104"/>
      <c r="AR9325" s="104"/>
    </row>
    <row r="9326" spans="41:44" ht="15" customHeight="1">
      <c r="AO9326" s="106"/>
      <c r="AR9326" s="106"/>
    </row>
    <row r="9327" spans="41:44" ht="15" customHeight="1">
      <c r="AO9327" s="106"/>
      <c r="AR9327" s="106"/>
    </row>
    <row r="9328" spans="41:44" ht="15" customHeight="1">
      <c r="AO9328" s="106"/>
      <c r="AR9328" s="106"/>
    </row>
    <row r="9329" spans="41:44" ht="15" customHeight="1">
      <c r="AO9329" s="106"/>
      <c r="AR9329" s="106"/>
    </row>
    <row r="9330" spans="41:44" ht="15" customHeight="1">
      <c r="AO9330" s="106"/>
      <c r="AR9330" s="106"/>
    </row>
    <row r="9331" spans="41:44" ht="15" customHeight="1">
      <c r="AO9331" s="106"/>
      <c r="AR9331" s="106"/>
    </row>
    <row r="9332" spans="41:44" ht="15" customHeight="1">
      <c r="AO9332" s="106"/>
      <c r="AR9332" s="106"/>
    </row>
    <row r="9333" spans="41:44" ht="15" customHeight="1">
      <c r="AO9333" s="108"/>
      <c r="AR9333" s="108"/>
    </row>
    <row r="9334" spans="41:44" ht="15" customHeight="1">
      <c r="AO9334" s="108"/>
      <c r="AR9334" s="108"/>
    </row>
    <row r="9335" spans="41:44" ht="15" customHeight="1">
      <c r="AO9335" s="108"/>
      <c r="AR9335" s="108"/>
    </row>
    <row r="9336" spans="41:44" ht="15" customHeight="1">
      <c r="AO9336" s="108"/>
      <c r="AR9336" s="108"/>
    </row>
    <row r="9337" spans="41:44" ht="15" customHeight="1">
      <c r="AO9337" s="108"/>
      <c r="AR9337" s="108"/>
    </row>
    <row r="9338" spans="41:44" ht="15" customHeight="1">
      <c r="AO9338" s="109"/>
      <c r="AR9338" s="109"/>
    </row>
    <row r="9339" spans="41:44" ht="15" customHeight="1">
      <c r="AO9339" s="104"/>
      <c r="AR9339" s="104"/>
    </row>
    <row r="9340" spans="41:44" ht="15" customHeight="1">
      <c r="AO9340" s="106"/>
      <c r="AR9340" s="106"/>
    </row>
    <row r="9341" spans="41:44" ht="15" customHeight="1">
      <c r="AO9341" s="106"/>
      <c r="AR9341" s="106"/>
    </row>
    <row r="9342" spans="41:44" ht="15" customHeight="1">
      <c r="AO9342" s="106"/>
      <c r="AR9342" s="106"/>
    </row>
    <row r="9343" spans="41:44" ht="15" customHeight="1">
      <c r="AO9343" s="106"/>
      <c r="AR9343" s="106"/>
    </row>
    <row r="9344" spans="41:44" ht="15" customHeight="1">
      <c r="AO9344" s="106"/>
      <c r="AR9344" s="106"/>
    </row>
    <row r="9345" spans="41:44" ht="15" customHeight="1">
      <c r="AO9345" s="106"/>
      <c r="AR9345" s="106"/>
    </row>
    <row r="9346" spans="41:44" ht="15" customHeight="1">
      <c r="AO9346" s="106"/>
      <c r="AR9346" s="106"/>
    </row>
    <row r="9347" spans="41:44" ht="15" customHeight="1">
      <c r="AO9347" s="108"/>
      <c r="AR9347" s="108"/>
    </row>
    <row r="9348" spans="41:44" ht="15" customHeight="1">
      <c r="AO9348" s="108"/>
      <c r="AR9348" s="108"/>
    </row>
    <row r="9349" spans="41:44" ht="15" customHeight="1">
      <c r="AO9349" s="108"/>
      <c r="AR9349" s="108"/>
    </row>
    <row r="9350" spans="41:44" ht="15" customHeight="1">
      <c r="AO9350" s="108"/>
      <c r="AR9350" s="108"/>
    </row>
    <row r="9351" spans="41:44" ht="15" customHeight="1">
      <c r="AO9351" s="108"/>
      <c r="AR9351" s="108"/>
    </row>
    <row r="9352" spans="41:44" ht="15" customHeight="1">
      <c r="AO9352" s="109"/>
      <c r="AR9352" s="109"/>
    </row>
    <row r="9353" spans="41:44" ht="15" customHeight="1">
      <c r="AO9353" s="104"/>
      <c r="AR9353" s="104"/>
    </row>
    <row r="9354" spans="41:44" ht="15" customHeight="1">
      <c r="AO9354" s="106"/>
      <c r="AR9354" s="106"/>
    </row>
    <row r="9355" spans="41:44" ht="15" customHeight="1">
      <c r="AO9355" s="106"/>
      <c r="AR9355" s="106"/>
    </row>
    <row r="9356" spans="41:44" ht="15" customHeight="1">
      <c r="AO9356" s="106"/>
      <c r="AR9356" s="106"/>
    </row>
    <row r="9357" spans="41:44" ht="15" customHeight="1">
      <c r="AO9357" s="106"/>
      <c r="AR9357" s="106"/>
    </row>
    <row r="9358" spans="41:44" ht="15" customHeight="1">
      <c r="AO9358" s="106"/>
      <c r="AR9358" s="106"/>
    </row>
    <row r="9359" spans="41:44" ht="15" customHeight="1">
      <c r="AO9359" s="106"/>
      <c r="AR9359" s="106"/>
    </row>
    <row r="9360" spans="41:44" ht="15" customHeight="1">
      <c r="AO9360" s="106"/>
      <c r="AR9360" s="106"/>
    </row>
    <row r="9361" spans="41:44" ht="15" customHeight="1">
      <c r="AO9361" s="108"/>
      <c r="AR9361" s="108"/>
    </row>
    <row r="9362" spans="41:44" ht="15" customHeight="1">
      <c r="AO9362" s="108"/>
      <c r="AR9362" s="108"/>
    </row>
    <row r="9363" spans="41:44" ht="15" customHeight="1">
      <c r="AO9363" s="108"/>
      <c r="AR9363" s="108"/>
    </row>
    <row r="9364" spans="41:44" ht="15" customHeight="1">
      <c r="AO9364" s="108"/>
      <c r="AR9364" s="108"/>
    </row>
    <row r="9365" spans="41:44" ht="15" customHeight="1">
      <c r="AO9365" s="108"/>
      <c r="AR9365" s="108"/>
    </row>
    <row r="9366" spans="41:44" ht="15" customHeight="1">
      <c r="AO9366" s="109"/>
      <c r="AR9366" s="109"/>
    </row>
    <row r="9367" spans="41:44" ht="15" customHeight="1">
      <c r="AO9367" s="104"/>
      <c r="AR9367" s="104"/>
    </row>
    <row r="9368" spans="41:44" ht="15" customHeight="1">
      <c r="AO9368" s="106"/>
      <c r="AR9368" s="106"/>
    </row>
    <row r="9369" spans="41:44" ht="15" customHeight="1">
      <c r="AO9369" s="106"/>
      <c r="AR9369" s="106"/>
    </row>
    <row r="9370" spans="41:44" ht="15" customHeight="1">
      <c r="AO9370" s="106"/>
      <c r="AR9370" s="106"/>
    </row>
    <row r="9371" spans="41:44" ht="15" customHeight="1">
      <c r="AO9371" s="106"/>
      <c r="AR9371" s="106"/>
    </row>
    <row r="9372" spans="41:44" ht="15" customHeight="1">
      <c r="AO9372" s="106"/>
      <c r="AR9372" s="106"/>
    </row>
    <row r="9373" spans="41:44" ht="15" customHeight="1">
      <c r="AO9373" s="106"/>
      <c r="AR9373" s="106"/>
    </row>
    <row r="9374" spans="41:44" ht="15" customHeight="1">
      <c r="AO9374" s="106"/>
      <c r="AR9374" s="106"/>
    </row>
    <row r="9375" spans="41:44" ht="15" customHeight="1">
      <c r="AO9375" s="108"/>
      <c r="AR9375" s="108"/>
    </row>
    <row r="9376" spans="41:44" ht="15" customHeight="1">
      <c r="AO9376" s="108"/>
      <c r="AR9376" s="108"/>
    </row>
    <row r="9377" spans="41:44" ht="15" customHeight="1">
      <c r="AO9377" s="108"/>
      <c r="AR9377" s="108"/>
    </row>
    <row r="9378" spans="41:44" ht="15" customHeight="1">
      <c r="AO9378" s="108"/>
      <c r="AR9378" s="108"/>
    </row>
    <row r="9379" spans="41:44" ht="15" customHeight="1">
      <c r="AO9379" s="108"/>
      <c r="AR9379" s="108"/>
    </row>
    <row r="9380" spans="41:44" ht="15" customHeight="1">
      <c r="AO9380" s="109"/>
      <c r="AR9380" s="109"/>
    </row>
    <row r="9381" spans="41:44" ht="15" customHeight="1">
      <c r="AO9381" s="104"/>
      <c r="AR9381" s="104"/>
    </row>
    <row r="9382" spans="41:44" ht="15" customHeight="1">
      <c r="AO9382" s="106"/>
      <c r="AR9382" s="106"/>
    </row>
    <row r="9383" spans="41:44" ht="15" customHeight="1">
      <c r="AO9383" s="106"/>
      <c r="AR9383" s="106"/>
    </row>
    <row r="9384" spans="41:44" ht="15" customHeight="1">
      <c r="AO9384" s="106"/>
      <c r="AR9384" s="106"/>
    </row>
    <row r="9385" spans="41:44" ht="15" customHeight="1">
      <c r="AO9385" s="106"/>
      <c r="AR9385" s="106"/>
    </row>
    <row r="9386" spans="41:44" ht="15" customHeight="1">
      <c r="AO9386" s="106"/>
      <c r="AR9386" s="106"/>
    </row>
    <row r="9387" spans="41:44" ht="15" customHeight="1">
      <c r="AO9387" s="106"/>
      <c r="AR9387" s="106"/>
    </row>
    <row r="9388" spans="41:44" ht="15" customHeight="1">
      <c r="AO9388" s="106"/>
      <c r="AR9388" s="106"/>
    </row>
    <row r="9389" spans="41:44" ht="15" customHeight="1">
      <c r="AO9389" s="108"/>
      <c r="AR9389" s="108"/>
    </row>
    <row r="9390" spans="41:44" ht="15" customHeight="1">
      <c r="AO9390" s="108"/>
      <c r="AR9390" s="108"/>
    </row>
    <row r="9391" spans="41:44" ht="15" customHeight="1">
      <c r="AO9391" s="108"/>
      <c r="AR9391" s="108"/>
    </row>
    <row r="9392" spans="41:44" ht="15" customHeight="1">
      <c r="AO9392" s="108"/>
      <c r="AR9392" s="108"/>
    </row>
    <row r="9393" spans="41:44" ht="15" customHeight="1">
      <c r="AO9393" s="108"/>
      <c r="AR9393" s="108"/>
    </row>
    <row r="9394" spans="41:44" ht="15" customHeight="1">
      <c r="AO9394" s="109"/>
      <c r="AR9394" s="109"/>
    </row>
    <row r="9395" spans="41:44" ht="15" customHeight="1">
      <c r="AO9395" s="104"/>
      <c r="AR9395" s="104"/>
    </row>
    <row r="9396" spans="41:44" ht="15" customHeight="1">
      <c r="AO9396" s="106"/>
      <c r="AR9396" s="106"/>
    </row>
    <row r="9397" spans="41:44" ht="15" customHeight="1">
      <c r="AO9397" s="106"/>
      <c r="AR9397" s="106"/>
    </row>
    <row r="9398" spans="41:44" ht="15" customHeight="1">
      <c r="AO9398" s="106"/>
      <c r="AR9398" s="106"/>
    </row>
    <row r="9399" spans="41:44" ht="15" customHeight="1">
      <c r="AO9399" s="106"/>
      <c r="AR9399" s="106"/>
    </row>
    <row r="9400" spans="41:44" ht="15" customHeight="1">
      <c r="AO9400" s="106"/>
      <c r="AR9400" s="106"/>
    </row>
    <row r="9401" spans="41:44" ht="15" customHeight="1">
      <c r="AO9401" s="106"/>
      <c r="AR9401" s="106"/>
    </row>
    <row r="9402" spans="41:44" ht="15" customHeight="1">
      <c r="AO9402" s="106"/>
      <c r="AR9402" s="106"/>
    </row>
    <row r="9403" spans="41:44" ht="15" customHeight="1">
      <c r="AO9403" s="108"/>
      <c r="AR9403" s="108"/>
    </row>
    <row r="9404" spans="41:44" ht="15" customHeight="1">
      <c r="AO9404" s="108"/>
      <c r="AR9404" s="108"/>
    </row>
    <row r="9405" spans="41:44" ht="15" customHeight="1">
      <c r="AO9405" s="108"/>
      <c r="AR9405" s="108"/>
    </row>
    <row r="9406" spans="41:44" ht="15" customHeight="1">
      <c r="AO9406" s="108"/>
      <c r="AR9406" s="108"/>
    </row>
    <row r="9407" spans="41:44" ht="15" customHeight="1">
      <c r="AO9407" s="108"/>
      <c r="AR9407" s="108"/>
    </row>
    <row r="9408" spans="41:44" ht="15" customHeight="1">
      <c r="AO9408" s="109"/>
      <c r="AR9408" s="109"/>
    </row>
    <row r="9409" spans="41:44" ht="15" customHeight="1">
      <c r="AO9409" s="104"/>
      <c r="AR9409" s="104"/>
    </row>
    <row r="9410" spans="41:44" ht="15" customHeight="1">
      <c r="AO9410" s="106"/>
      <c r="AR9410" s="106"/>
    </row>
    <row r="9411" spans="41:44" ht="15" customHeight="1">
      <c r="AO9411" s="106"/>
      <c r="AR9411" s="106"/>
    </row>
    <row r="9412" spans="41:44" ht="15" customHeight="1">
      <c r="AO9412" s="106"/>
      <c r="AR9412" s="106"/>
    </row>
    <row r="9413" spans="41:44" ht="15" customHeight="1">
      <c r="AO9413" s="106"/>
      <c r="AR9413" s="106"/>
    </row>
    <row r="9414" spans="41:44" ht="15" customHeight="1">
      <c r="AO9414" s="106"/>
      <c r="AR9414" s="106"/>
    </row>
    <row r="9415" spans="41:44" ht="15" customHeight="1">
      <c r="AO9415" s="106"/>
      <c r="AR9415" s="106"/>
    </row>
    <row r="9416" spans="41:44" ht="15" customHeight="1">
      <c r="AO9416" s="106"/>
      <c r="AR9416" s="106"/>
    </row>
    <row r="9417" spans="41:44" ht="15" customHeight="1">
      <c r="AO9417" s="108"/>
      <c r="AR9417" s="108"/>
    </row>
    <row r="9418" spans="41:44" ht="15" customHeight="1">
      <c r="AO9418" s="108"/>
      <c r="AR9418" s="108"/>
    </row>
    <row r="9419" spans="41:44" ht="15" customHeight="1">
      <c r="AO9419" s="108"/>
      <c r="AR9419" s="108"/>
    </row>
    <row r="9420" spans="41:44" ht="15" customHeight="1">
      <c r="AO9420" s="108"/>
      <c r="AR9420" s="108"/>
    </row>
    <row r="9421" spans="41:44" ht="15" customHeight="1">
      <c r="AO9421" s="108"/>
      <c r="AR9421" s="108"/>
    </row>
    <row r="9422" spans="41:44" ht="15" customHeight="1">
      <c r="AO9422" s="109"/>
      <c r="AR9422" s="109"/>
    </row>
    <row r="9423" spans="41:44" ht="15" customHeight="1">
      <c r="AO9423" s="104"/>
      <c r="AR9423" s="104"/>
    </row>
    <row r="9424" spans="41:44" ht="15" customHeight="1">
      <c r="AO9424" s="106"/>
      <c r="AR9424" s="106"/>
    </row>
    <row r="9425" spans="41:44" ht="15" customHeight="1">
      <c r="AO9425" s="106"/>
      <c r="AR9425" s="106"/>
    </row>
    <row r="9426" spans="41:44" ht="15" customHeight="1">
      <c r="AO9426" s="106"/>
      <c r="AR9426" s="106"/>
    </row>
    <row r="9427" spans="41:44" ht="15" customHeight="1">
      <c r="AO9427" s="106"/>
      <c r="AR9427" s="106"/>
    </row>
    <row r="9428" spans="41:44" ht="15" customHeight="1">
      <c r="AO9428" s="106"/>
      <c r="AR9428" s="106"/>
    </row>
    <row r="9429" spans="41:44" ht="15" customHeight="1">
      <c r="AO9429" s="106"/>
      <c r="AR9429" s="106"/>
    </row>
    <row r="9430" spans="41:44" ht="15" customHeight="1">
      <c r="AO9430" s="106"/>
      <c r="AR9430" s="106"/>
    </row>
    <row r="9431" spans="41:44" ht="15" customHeight="1">
      <c r="AO9431" s="108"/>
      <c r="AR9431" s="108"/>
    </row>
    <row r="9432" spans="41:44" ht="15" customHeight="1">
      <c r="AO9432" s="108"/>
      <c r="AR9432" s="108"/>
    </row>
    <row r="9433" spans="41:44" ht="15" customHeight="1">
      <c r="AO9433" s="108"/>
      <c r="AR9433" s="108"/>
    </row>
    <row r="9434" spans="41:44" ht="15" customHeight="1">
      <c r="AO9434" s="108"/>
      <c r="AR9434" s="108"/>
    </row>
    <row r="9435" spans="41:44" ht="15" customHeight="1">
      <c r="AO9435" s="108"/>
      <c r="AR9435" s="108"/>
    </row>
    <row r="9436" spans="41:44" ht="15" customHeight="1">
      <c r="AO9436" s="109"/>
      <c r="AR9436" s="109"/>
    </row>
    <row r="9437" spans="41:44" ht="15" customHeight="1">
      <c r="AO9437" s="104"/>
      <c r="AR9437" s="104"/>
    </row>
    <row r="9438" spans="41:44" ht="15" customHeight="1">
      <c r="AO9438" s="106"/>
      <c r="AR9438" s="106"/>
    </row>
    <row r="9439" spans="41:44" ht="15" customHeight="1">
      <c r="AO9439" s="106"/>
      <c r="AR9439" s="106"/>
    </row>
    <row r="9440" spans="41:44" ht="15" customHeight="1">
      <c r="AO9440" s="106"/>
      <c r="AR9440" s="106"/>
    </row>
    <row r="9441" spans="41:44" ht="15" customHeight="1">
      <c r="AO9441" s="106"/>
      <c r="AR9441" s="106"/>
    </row>
    <row r="9442" spans="41:44" ht="15" customHeight="1">
      <c r="AO9442" s="106"/>
      <c r="AR9442" s="106"/>
    </row>
    <row r="9443" spans="41:44" ht="15" customHeight="1">
      <c r="AO9443" s="106"/>
      <c r="AR9443" s="106"/>
    </row>
    <row r="9444" spans="41:44" ht="15" customHeight="1">
      <c r="AO9444" s="106"/>
      <c r="AR9444" s="106"/>
    </row>
    <row r="9445" spans="41:44" ht="15" customHeight="1">
      <c r="AO9445" s="108"/>
      <c r="AR9445" s="108"/>
    </row>
    <row r="9446" spans="41:44" ht="15" customHeight="1">
      <c r="AO9446" s="108"/>
      <c r="AR9446" s="108"/>
    </row>
    <row r="9447" spans="41:44" ht="15" customHeight="1">
      <c r="AO9447" s="108"/>
      <c r="AR9447" s="108"/>
    </row>
    <row r="9448" spans="41:44" ht="15" customHeight="1">
      <c r="AO9448" s="108"/>
      <c r="AR9448" s="108"/>
    </row>
    <row r="9449" spans="41:44" ht="15" customHeight="1">
      <c r="AO9449" s="108"/>
      <c r="AR9449" s="108"/>
    </row>
    <row r="9450" spans="41:44" ht="15" customHeight="1">
      <c r="AO9450" s="109"/>
      <c r="AR9450" s="109"/>
    </row>
    <row r="9451" spans="41:44" ht="15" customHeight="1">
      <c r="AO9451" s="104"/>
      <c r="AR9451" s="104"/>
    </row>
    <row r="9452" spans="41:44" ht="15" customHeight="1">
      <c r="AO9452" s="106"/>
      <c r="AR9452" s="106"/>
    </row>
    <row r="9453" spans="41:44" ht="15" customHeight="1">
      <c r="AO9453" s="106"/>
      <c r="AR9453" s="106"/>
    </row>
    <row r="9454" spans="41:44" ht="15" customHeight="1">
      <c r="AO9454" s="106"/>
      <c r="AR9454" s="106"/>
    </row>
    <row r="9455" spans="41:44" ht="15" customHeight="1">
      <c r="AO9455" s="106"/>
      <c r="AR9455" s="106"/>
    </row>
    <row r="9456" spans="41:44" ht="15" customHeight="1">
      <c r="AO9456" s="106"/>
      <c r="AR9456" s="106"/>
    </row>
    <row r="9457" spans="41:44" ht="15" customHeight="1">
      <c r="AO9457" s="106"/>
      <c r="AR9457" s="106"/>
    </row>
    <row r="9458" spans="41:44" ht="15" customHeight="1">
      <c r="AO9458" s="106"/>
      <c r="AR9458" s="106"/>
    </row>
    <row r="9459" spans="41:44" ht="15" customHeight="1">
      <c r="AO9459" s="108"/>
      <c r="AR9459" s="108"/>
    </row>
    <row r="9460" spans="41:44" ht="15" customHeight="1">
      <c r="AO9460" s="108"/>
      <c r="AR9460" s="108"/>
    </row>
    <row r="9461" spans="41:44" ht="15" customHeight="1">
      <c r="AO9461" s="108"/>
      <c r="AR9461" s="108"/>
    </row>
    <row r="9462" spans="41:44" ht="15" customHeight="1">
      <c r="AO9462" s="108"/>
      <c r="AR9462" s="108"/>
    </row>
    <row r="9463" spans="41:44" ht="15" customHeight="1">
      <c r="AO9463" s="108"/>
      <c r="AR9463" s="108"/>
    </row>
    <row r="9464" spans="41:44" ht="15" customHeight="1">
      <c r="AO9464" s="109"/>
      <c r="AR9464" s="109"/>
    </row>
    <row r="9465" spans="41:44" ht="15" customHeight="1">
      <c r="AO9465" s="104"/>
      <c r="AR9465" s="104"/>
    </row>
    <row r="9466" spans="41:44" ht="15" customHeight="1">
      <c r="AO9466" s="106"/>
      <c r="AR9466" s="106"/>
    </row>
    <row r="9467" spans="41:44" ht="15" customHeight="1">
      <c r="AO9467" s="106"/>
      <c r="AR9467" s="106"/>
    </row>
    <row r="9468" spans="41:44" ht="15" customHeight="1">
      <c r="AO9468" s="106"/>
      <c r="AR9468" s="106"/>
    </row>
    <row r="9469" spans="41:44" ht="15" customHeight="1">
      <c r="AO9469" s="106"/>
      <c r="AR9469" s="106"/>
    </row>
    <row r="9470" spans="41:44" ht="15" customHeight="1">
      <c r="AO9470" s="106"/>
      <c r="AR9470" s="106"/>
    </row>
    <row r="9471" spans="41:44" ht="15" customHeight="1">
      <c r="AO9471" s="106"/>
      <c r="AR9471" s="106"/>
    </row>
    <row r="9472" spans="41:44" ht="15" customHeight="1">
      <c r="AO9472" s="106"/>
      <c r="AR9472" s="106"/>
    </row>
    <row r="9473" spans="41:44" ht="15" customHeight="1">
      <c r="AO9473" s="108"/>
      <c r="AR9473" s="108"/>
    </row>
    <row r="9474" spans="41:44" ht="15" customHeight="1">
      <c r="AO9474" s="108"/>
      <c r="AR9474" s="108"/>
    </row>
    <row r="9475" spans="41:44" ht="15" customHeight="1">
      <c r="AO9475" s="108"/>
      <c r="AR9475" s="108"/>
    </row>
    <row r="9476" spans="41:44" ht="15" customHeight="1">
      <c r="AO9476" s="108"/>
      <c r="AR9476" s="108"/>
    </row>
    <row r="9477" spans="41:44" ht="15" customHeight="1">
      <c r="AO9477" s="108"/>
      <c r="AR9477" s="108"/>
    </row>
    <row r="9478" spans="41:44" ht="15" customHeight="1">
      <c r="AO9478" s="109"/>
      <c r="AR9478" s="109"/>
    </row>
    <row r="9479" spans="41:44" ht="15" customHeight="1">
      <c r="AO9479" s="104"/>
      <c r="AR9479" s="104"/>
    </row>
    <row r="9480" spans="41:44" ht="15" customHeight="1">
      <c r="AO9480" s="106"/>
      <c r="AR9480" s="106"/>
    </row>
    <row r="9481" spans="41:44" ht="15" customHeight="1">
      <c r="AO9481" s="106"/>
      <c r="AR9481" s="106"/>
    </row>
    <row r="9482" spans="41:44" ht="15" customHeight="1">
      <c r="AO9482" s="106"/>
      <c r="AR9482" s="106"/>
    </row>
    <row r="9483" spans="41:44" ht="15" customHeight="1">
      <c r="AO9483" s="106"/>
      <c r="AR9483" s="106"/>
    </row>
    <row r="9484" spans="41:44" ht="15" customHeight="1">
      <c r="AO9484" s="106"/>
      <c r="AR9484" s="106"/>
    </row>
    <row r="9485" spans="41:44" ht="15" customHeight="1">
      <c r="AO9485" s="106"/>
      <c r="AR9485" s="106"/>
    </row>
    <row r="9486" spans="41:44" ht="15" customHeight="1">
      <c r="AO9486" s="106"/>
      <c r="AR9486" s="106"/>
    </row>
    <row r="9487" spans="41:44" ht="15" customHeight="1">
      <c r="AO9487" s="108"/>
      <c r="AR9487" s="108"/>
    </row>
    <row r="9488" spans="41:44" ht="15" customHeight="1">
      <c r="AO9488" s="108"/>
      <c r="AR9488" s="108"/>
    </row>
    <row r="9489" spans="41:44" ht="15" customHeight="1">
      <c r="AO9489" s="108"/>
      <c r="AR9489" s="108"/>
    </row>
    <row r="9490" spans="41:44" ht="15" customHeight="1">
      <c r="AO9490" s="108"/>
      <c r="AR9490" s="108"/>
    </row>
    <row r="9491" spans="41:44" ht="15" customHeight="1">
      <c r="AO9491" s="108"/>
      <c r="AR9491" s="108"/>
    </row>
    <row r="9492" spans="41:44" ht="15" customHeight="1">
      <c r="AO9492" s="109"/>
      <c r="AR9492" s="109"/>
    </row>
    <row r="9493" spans="41:44" ht="15" customHeight="1">
      <c r="AO9493" s="104"/>
      <c r="AR9493" s="104"/>
    </row>
    <row r="9494" spans="41:44" ht="15" customHeight="1">
      <c r="AO9494" s="106"/>
      <c r="AR9494" s="106"/>
    </row>
    <row r="9495" spans="41:44" ht="15" customHeight="1">
      <c r="AO9495" s="106"/>
      <c r="AR9495" s="106"/>
    </row>
    <row r="9496" spans="41:44" ht="15" customHeight="1">
      <c r="AO9496" s="106"/>
      <c r="AR9496" s="106"/>
    </row>
    <row r="9497" spans="41:44" ht="15" customHeight="1">
      <c r="AO9497" s="106"/>
      <c r="AR9497" s="106"/>
    </row>
    <row r="9498" spans="41:44" ht="15" customHeight="1">
      <c r="AO9498" s="106"/>
      <c r="AR9498" s="106"/>
    </row>
    <row r="9499" spans="41:44" ht="15" customHeight="1">
      <c r="AO9499" s="106"/>
      <c r="AR9499" s="106"/>
    </row>
    <row r="9500" spans="41:44" ht="15" customHeight="1">
      <c r="AO9500" s="106"/>
      <c r="AR9500" s="106"/>
    </row>
    <row r="9501" spans="41:44" ht="15" customHeight="1">
      <c r="AO9501" s="108"/>
      <c r="AR9501" s="108"/>
    </row>
    <row r="9502" spans="41:44" ht="15" customHeight="1">
      <c r="AO9502" s="108"/>
      <c r="AR9502" s="108"/>
    </row>
    <row r="9503" spans="41:44" ht="15" customHeight="1">
      <c r="AO9503" s="108"/>
      <c r="AR9503" s="108"/>
    </row>
    <row r="9504" spans="41:44" ht="15" customHeight="1">
      <c r="AO9504" s="108"/>
      <c r="AR9504" s="108"/>
    </row>
    <row r="9505" spans="41:44" ht="15" customHeight="1">
      <c r="AO9505" s="108"/>
      <c r="AR9505" s="108"/>
    </row>
    <row r="9506" spans="41:44" ht="15" customHeight="1">
      <c r="AO9506" s="109"/>
      <c r="AR9506" s="109"/>
    </row>
    <row r="9507" spans="41:44" ht="15" customHeight="1">
      <c r="AO9507" s="104"/>
      <c r="AR9507" s="104"/>
    </row>
    <row r="9508" spans="41:44" ht="15" customHeight="1">
      <c r="AO9508" s="106"/>
      <c r="AR9508" s="106"/>
    </row>
    <row r="9509" spans="41:44" ht="15" customHeight="1">
      <c r="AO9509" s="106"/>
      <c r="AR9509" s="106"/>
    </row>
    <row r="9510" spans="41:44" ht="15" customHeight="1">
      <c r="AO9510" s="106"/>
      <c r="AR9510" s="106"/>
    </row>
    <row r="9511" spans="41:44" ht="15" customHeight="1">
      <c r="AO9511" s="106"/>
      <c r="AR9511" s="106"/>
    </row>
    <row r="9512" spans="41:44" ht="15" customHeight="1">
      <c r="AO9512" s="106"/>
      <c r="AR9512" s="106"/>
    </row>
    <row r="9513" spans="41:44" ht="15" customHeight="1">
      <c r="AO9513" s="106"/>
      <c r="AR9513" s="106"/>
    </row>
    <row r="9514" spans="41:44" ht="15" customHeight="1">
      <c r="AO9514" s="106"/>
      <c r="AR9514" s="106"/>
    </row>
    <row r="9515" spans="41:44" ht="15" customHeight="1">
      <c r="AO9515" s="108"/>
      <c r="AR9515" s="108"/>
    </row>
    <row r="9516" spans="41:44" ht="15" customHeight="1">
      <c r="AO9516" s="108"/>
      <c r="AR9516" s="108"/>
    </row>
    <row r="9517" spans="41:44" ht="15" customHeight="1">
      <c r="AO9517" s="108"/>
      <c r="AR9517" s="108"/>
    </row>
    <row r="9518" spans="41:44" ht="15" customHeight="1">
      <c r="AO9518" s="108"/>
      <c r="AR9518" s="108"/>
    </row>
    <row r="9519" spans="41:44" ht="15" customHeight="1">
      <c r="AO9519" s="108"/>
      <c r="AR9519" s="108"/>
    </row>
    <row r="9520" spans="41:44" ht="15" customHeight="1">
      <c r="AO9520" s="109"/>
      <c r="AR9520" s="109"/>
    </row>
    <row r="9521" spans="41:44" ht="15" customHeight="1">
      <c r="AO9521" s="104"/>
      <c r="AR9521" s="104"/>
    </row>
    <row r="9522" spans="41:44" ht="15" customHeight="1">
      <c r="AO9522" s="106"/>
      <c r="AR9522" s="106"/>
    </row>
    <row r="9523" spans="41:44" ht="15" customHeight="1">
      <c r="AO9523" s="106"/>
      <c r="AR9523" s="106"/>
    </row>
    <row r="9524" spans="41:44" ht="15" customHeight="1">
      <c r="AO9524" s="106"/>
      <c r="AR9524" s="106"/>
    </row>
    <row r="9525" spans="41:44" ht="15" customHeight="1">
      <c r="AO9525" s="106"/>
      <c r="AR9525" s="106"/>
    </row>
    <row r="9526" spans="41:44" ht="15" customHeight="1">
      <c r="AO9526" s="106"/>
      <c r="AR9526" s="106"/>
    </row>
    <row r="9527" spans="41:44" ht="15" customHeight="1">
      <c r="AO9527" s="106"/>
      <c r="AR9527" s="106"/>
    </row>
    <row r="9528" spans="41:44" ht="15" customHeight="1">
      <c r="AO9528" s="106"/>
      <c r="AR9528" s="106"/>
    </row>
    <row r="9529" spans="41:44" ht="15" customHeight="1">
      <c r="AO9529" s="108"/>
      <c r="AR9529" s="108"/>
    </row>
    <row r="9530" spans="41:44" ht="15" customHeight="1">
      <c r="AO9530" s="108"/>
      <c r="AR9530" s="108"/>
    </row>
    <row r="9531" spans="41:44" ht="15" customHeight="1">
      <c r="AO9531" s="108"/>
      <c r="AR9531" s="108"/>
    </row>
    <row r="9532" spans="41:44" ht="15" customHeight="1">
      <c r="AO9532" s="108"/>
      <c r="AR9532" s="108"/>
    </row>
    <row r="9533" spans="41:44" ht="15" customHeight="1">
      <c r="AO9533" s="108"/>
      <c r="AR9533" s="108"/>
    </row>
    <row r="9534" spans="41:44" ht="15" customHeight="1">
      <c r="AO9534" s="109"/>
      <c r="AR9534" s="109"/>
    </row>
    <row r="9535" spans="41:44" ht="15" customHeight="1">
      <c r="AO9535" s="104"/>
      <c r="AR9535" s="104"/>
    </row>
    <row r="9536" spans="41:44" ht="15" customHeight="1">
      <c r="AO9536" s="106"/>
      <c r="AR9536" s="106"/>
    </row>
    <row r="9537" spans="41:44" ht="15" customHeight="1">
      <c r="AO9537" s="106"/>
      <c r="AR9537" s="106"/>
    </row>
    <row r="9538" spans="41:44" ht="15" customHeight="1">
      <c r="AO9538" s="106"/>
      <c r="AR9538" s="106"/>
    </row>
    <row r="9539" spans="41:44" ht="15" customHeight="1">
      <c r="AO9539" s="106"/>
      <c r="AR9539" s="106"/>
    </row>
    <row r="9540" spans="41:44" ht="15" customHeight="1">
      <c r="AO9540" s="106"/>
      <c r="AR9540" s="106"/>
    </row>
    <row r="9541" spans="41:44" ht="15" customHeight="1">
      <c r="AO9541" s="106"/>
      <c r="AR9541" s="106"/>
    </row>
    <row r="9542" spans="41:44" ht="15" customHeight="1">
      <c r="AO9542" s="106"/>
      <c r="AR9542" s="106"/>
    </row>
    <row r="9543" spans="41:44" ht="15" customHeight="1">
      <c r="AO9543" s="108"/>
      <c r="AR9543" s="108"/>
    </row>
    <row r="9544" spans="41:44" ht="15" customHeight="1">
      <c r="AO9544" s="108"/>
      <c r="AR9544" s="108"/>
    </row>
    <row r="9545" spans="41:44" ht="15" customHeight="1">
      <c r="AO9545" s="108"/>
      <c r="AR9545" s="108"/>
    </row>
    <row r="9546" spans="41:44" ht="15" customHeight="1">
      <c r="AO9546" s="108"/>
      <c r="AR9546" s="108"/>
    </row>
    <row r="9547" spans="41:44" ht="15" customHeight="1">
      <c r="AO9547" s="108"/>
      <c r="AR9547" s="108"/>
    </row>
    <row r="9548" spans="41:44" ht="15" customHeight="1">
      <c r="AO9548" s="109"/>
      <c r="AR9548" s="109"/>
    </row>
    <row r="9549" spans="41:44" ht="15" customHeight="1">
      <c r="AO9549" s="104"/>
      <c r="AR9549" s="104"/>
    </row>
    <row r="9550" spans="41:44" ht="15" customHeight="1">
      <c r="AO9550" s="106"/>
      <c r="AR9550" s="106"/>
    </row>
    <row r="9551" spans="41:44" ht="15" customHeight="1">
      <c r="AO9551" s="106"/>
      <c r="AR9551" s="106"/>
    </row>
    <row r="9552" spans="41:44" ht="15" customHeight="1">
      <c r="AO9552" s="106"/>
      <c r="AR9552" s="106"/>
    </row>
    <row r="9553" spans="41:44" ht="15" customHeight="1">
      <c r="AO9553" s="106"/>
      <c r="AR9553" s="106"/>
    </row>
    <row r="9554" spans="41:44" ht="15" customHeight="1">
      <c r="AO9554" s="106"/>
      <c r="AR9554" s="106"/>
    </row>
    <row r="9555" spans="41:44" ht="15" customHeight="1">
      <c r="AO9555" s="106"/>
      <c r="AR9555" s="106"/>
    </row>
    <row r="9556" spans="41:44" ht="15" customHeight="1">
      <c r="AO9556" s="106"/>
      <c r="AR9556" s="106"/>
    </row>
    <row r="9557" spans="41:44" ht="15" customHeight="1">
      <c r="AO9557" s="108"/>
      <c r="AR9557" s="108"/>
    </row>
    <row r="9558" spans="41:44" ht="15" customHeight="1">
      <c r="AO9558" s="108"/>
      <c r="AR9558" s="108"/>
    </row>
    <row r="9559" spans="41:44" ht="15" customHeight="1">
      <c r="AO9559" s="108"/>
      <c r="AR9559" s="108"/>
    </row>
    <row r="9560" spans="41:44" ht="15" customHeight="1">
      <c r="AO9560" s="108"/>
      <c r="AR9560" s="108"/>
    </row>
    <row r="9561" spans="41:44" ht="15" customHeight="1">
      <c r="AO9561" s="108"/>
      <c r="AR9561" s="108"/>
    </row>
    <row r="9562" spans="41:44" ht="15" customHeight="1">
      <c r="AO9562" s="109"/>
      <c r="AR9562" s="109"/>
    </row>
    <row r="9563" spans="41:44" ht="15" customHeight="1">
      <c r="AO9563" s="104"/>
      <c r="AR9563" s="104"/>
    </row>
    <row r="9564" spans="41:44" ht="15" customHeight="1">
      <c r="AO9564" s="106"/>
      <c r="AR9564" s="106"/>
    </row>
    <row r="9565" spans="41:44" ht="15" customHeight="1">
      <c r="AO9565" s="106"/>
      <c r="AR9565" s="106"/>
    </row>
    <row r="9566" spans="41:44" ht="15" customHeight="1">
      <c r="AO9566" s="106"/>
      <c r="AR9566" s="106"/>
    </row>
    <row r="9567" spans="41:44" ht="15" customHeight="1">
      <c r="AO9567" s="106"/>
      <c r="AR9567" s="106"/>
    </row>
    <row r="9568" spans="41:44" ht="15" customHeight="1">
      <c r="AO9568" s="106"/>
      <c r="AR9568" s="106"/>
    </row>
    <row r="9569" spans="41:44" ht="15" customHeight="1">
      <c r="AO9569" s="106"/>
      <c r="AR9569" s="106"/>
    </row>
    <row r="9570" spans="41:44" ht="15" customHeight="1">
      <c r="AO9570" s="106"/>
      <c r="AR9570" s="106"/>
    </row>
    <row r="9571" spans="41:44" ht="15" customHeight="1">
      <c r="AO9571" s="108"/>
      <c r="AR9571" s="108"/>
    </row>
    <row r="9572" spans="41:44" ht="15" customHeight="1">
      <c r="AO9572" s="108"/>
      <c r="AR9572" s="108"/>
    </row>
    <row r="9573" spans="41:44" ht="15" customHeight="1">
      <c r="AO9573" s="108"/>
      <c r="AR9573" s="108"/>
    </row>
    <row r="9574" spans="41:44" ht="15" customHeight="1">
      <c r="AO9574" s="108"/>
      <c r="AR9574" s="108"/>
    </row>
    <row r="9575" spans="41:44" ht="15" customHeight="1">
      <c r="AO9575" s="108"/>
      <c r="AR9575" s="108"/>
    </row>
    <row r="9576" spans="41:44" ht="15" customHeight="1">
      <c r="AO9576" s="109"/>
      <c r="AR9576" s="109"/>
    </row>
    <row r="9577" spans="41:44" ht="15" customHeight="1">
      <c r="AO9577" s="104"/>
      <c r="AR9577" s="104"/>
    </row>
    <row r="9578" spans="41:44" ht="15" customHeight="1">
      <c r="AO9578" s="106"/>
      <c r="AR9578" s="106"/>
    </row>
    <row r="9579" spans="41:44" ht="15" customHeight="1">
      <c r="AO9579" s="106"/>
      <c r="AR9579" s="106"/>
    </row>
    <row r="9580" spans="41:44" ht="15" customHeight="1">
      <c r="AO9580" s="106"/>
      <c r="AR9580" s="106"/>
    </row>
    <row r="9581" spans="41:44" ht="15" customHeight="1">
      <c r="AO9581" s="106"/>
      <c r="AR9581" s="106"/>
    </row>
    <row r="9582" spans="41:44" ht="15" customHeight="1">
      <c r="AO9582" s="106"/>
      <c r="AR9582" s="106"/>
    </row>
    <row r="9583" spans="41:44" ht="15" customHeight="1">
      <c r="AO9583" s="106"/>
      <c r="AR9583" s="106"/>
    </row>
    <row r="9584" spans="41:44" ht="15" customHeight="1">
      <c r="AO9584" s="106"/>
      <c r="AR9584" s="106"/>
    </row>
    <row r="9585" spans="41:44" ht="15" customHeight="1">
      <c r="AO9585" s="108"/>
      <c r="AR9585" s="108"/>
    </row>
    <row r="9586" spans="41:44" ht="15" customHeight="1">
      <c r="AO9586" s="108"/>
      <c r="AR9586" s="108"/>
    </row>
    <row r="9587" spans="41:44" ht="15" customHeight="1">
      <c r="AO9587" s="108"/>
      <c r="AR9587" s="108"/>
    </row>
    <row r="9588" spans="41:44" ht="15" customHeight="1">
      <c r="AO9588" s="108"/>
      <c r="AR9588" s="108"/>
    </row>
    <row r="9589" spans="41:44" ht="15" customHeight="1">
      <c r="AO9589" s="108"/>
      <c r="AR9589" s="108"/>
    </row>
    <row r="9590" spans="41:44" ht="15" customHeight="1">
      <c r="AO9590" s="109"/>
      <c r="AR9590" s="109"/>
    </row>
    <row r="9591" spans="41:44" ht="15" customHeight="1">
      <c r="AO9591" s="104"/>
      <c r="AR9591" s="104"/>
    </row>
    <row r="9592" spans="41:44" ht="15" customHeight="1">
      <c r="AO9592" s="106"/>
      <c r="AR9592" s="106"/>
    </row>
    <row r="9593" spans="41:44" ht="15" customHeight="1">
      <c r="AO9593" s="106"/>
      <c r="AR9593" s="106"/>
    </row>
    <row r="9594" spans="41:44" ht="15" customHeight="1">
      <c r="AO9594" s="106"/>
      <c r="AR9594" s="106"/>
    </row>
    <row r="9595" spans="41:44" ht="15" customHeight="1">
      <c r="AO9595" s="106"/>
      <c r="AR9595" s="106"/>
    </row>
    <row r="9596" spans="41:44" ht="15" customHeight="1">
      <c r="AO9596" s="106"/>
      <c r="AR9596" s="106"/>
    </row>
    <row r="9597" spans="41:44" ht="15" customHeight="1">
      <c r="AO9597" s="106"/>
      <c r="AR9597" s="106"/>
    </row>
    <row r="9598" spans="41:44" ht="15" customHeight="1">
      <c r="AO9598" s="106"/>
      <c r="AR9598" s="106"/>
    </row>
    <row r="9599" spans="41:44" ht="15" customHeight="1">
      <c r="AO9599" s="108"/>
      <c r="AR9599" s="108"/>
    </row>
    <row r="9600" spans="41:44" ht="15" customHeight="1">
      <c r="AO9600" s="108"/>
      <c r="AR9600" s="108"/>
    </row>
    <row r="9601" spans="41:44" ht="15" customHeight="1">
      <c r="AO9601" s="108"/>
      <c r="AR9601" s="108"/>
    </row>
    <row r="9602" spans="41:44" ht="15" customHeight="1">
      <c r="AO9602" s="108"/>
      <c r="AR9602" s="108"/>
    </row>
    <row r="9603" spans="41:44" ht="15" customHeight="1">
      <c r="AO9603" s="108"/>
      <c r="AR9603" s="108"/>
    </row>
    <row r="9604" spans="41:44" ht="15" customHeight="1">
      <c r="AO9604" s="109"/>
      <c r="AR9604" s="109"/>
    </row>
    <row r="9605" spans="41:44" ht="15" customHeight="1">
      <c r="AO9605" s="104"/>
      <c r="AR9605" s="104"/>
    </row>
    <row r="9606" spans="41:44" ht="15" customHeight="1">
      <c r="AO9606" s="106"/>
      <c r="AR9606" s="106"/>
    </row>
    <row r="9607" spans="41:44" ht="15" customHeight="1">
      <c r="AO9607" s="106"/>
      <c r="AR9607" s="106"/>
    </row>
    <row r="9608" spans="41:44" ht="15" customHeight="1">
      <c r="AO9608" s="106"/>
      <c r="AR9608" s="106"/>
    </row>
    <row r="9609" spans="41:44" ht="15" customHeight="1">
      <c r="AO9609" s="106"/>
      <c r="AR9609" s="106"/>
    </row>
    <row r="9610" spans="41:44" ht="15" customHeight="1">
      <c r="AO9610" s="106"/>
      <c r="AR9610" s="106"/>
    </row>
    <row r="9611" spans="41:44" ht="15" customHeight="1">
      <c r="AO9611" s="106"/>
      <c r="AR9611" s="106"/>
    </row>
    <row r="9612" spans="41:44" ht="15" customHeight="1">
      <c r="AO9612" s="106"/>
      <c r="AR9612" s="106"/>
    </row>
    <row r="9613" spans="41:44" ht="15" customHeight="1">
      <c r="AO9613" s="108"/>
      <c r="AR9613" s="108"/>
    </row>
    <row r="9614" spans="41:44" ht="15" customHeight="1">
      <c r="AO9614" s="108"/>
      <c r="AR9614" s="108"/>
    </row>
    <row r="9615" spans="41:44" ht="15" customHeight="1">
      <c r="AO9615" s="108"/>
      <c r="AR9615" s="108"/>
    </row>
    <row r="9616" spans="41:44" ht="15" customHeight="1">
      <c r="AO9616" s="108"/>
      <c r="AR9616" s="108"/>
    </row>
    <row r="9617" spans="41:44" ht="15" customHeight="1">
      <c r="AO9617" s="108"/>
      <c r="AR9617" s="108"/>
    </row>
    <row r="9618" spans="41:44" ht="15" customHeight="1">
      <c r="AO9618" s="109"/>
      <c r="AR9618" s="109"/>
    </row>
    <row r="9619" spans="41:44" ht="15" customHeight="1">
      <c r="AO9619" s="104"/>
      <c r="AR9619" s="104"/>
    </row>
    <row r="9620" spans="41:44" ht="15" customHeight="1">
      <c r="AO9620" s="106"/>
      <c r="AR9620" s="106"/>
    </row>
    <row r="9621" spans="41:44" ht="15" customHeight="1">
      <c r="AO9621" s="106"/>
      <c r="AR9621" s="106"/>
    </row>
    <row r="9622" spans="41:44" ht="15" customHeight="1">
      <c r="AO9622" s="106"/>
      <c r="AR9622" s="106"/>
    </row>
    <row r="9623" spans="41:44" ht="15" customHeight="1">
      <c r="AO9623" s="106"/>
      <c r="AR9623" s="106"/>
    </row>
    <row r="9624" spans="41:44" ht="15" customHeight="1">
      <c r="AO9624" s="106"/>
      <c r="AR9624" s="106"/>
    </row>
    <row r="9625" spans="41:44" ht="15" customHeight="1">
      <c r="AO9625" s="106"/>
      <c r="AR9625" s="106"/>
    </row>
    <row r="9626" spans="41:44" ht="15" customHeight="1">
      <c r="AO9626" s="106"/>
      <c r="AR9626" s="106"/>
    </row>
    <row r="9627" spans="41:44" ht="15" customHeight="1">
      <c r="AO9627" s="108"/>
      <c r="AR9627" s="108"/>
    </row>
    <row r="9628" spans="41:44" ht="15" customHeight="1">
      <c r="AO9628" s="108"/>
      <c r="AR9628" s="108"/>
    </row>
    <row r="9629" spans="41:44" ht="15" customHeight="1">
      <c r="AO9629" s="108"/>
      <c r="AR9629" s="108"/>
    </row>
    <row r="9630" spans="41:44" ht="15" customHeight="1">
      <c r="AO9630" s="108"/>
      <c r="AR9630" s="108"/>
    </row>
    <row r="9631" spans="41:44" ht="15" customHeight="1">
      <c r="AO9631" s="108"/>
      <c r="AR9631" s="108"/>
    </row>
    <row r="9632" spans="41:44" ht="15" customHeight="1">
      <c r="AO9632" s="109"/>
      <c r="AR9632" s="109"/>
    </row>
    <row r="9633" spans="41:44" ht="15" customHeight="1">
      <c r="AO9633" s="104"/>
      <c r="AR9633" s="104"/>
    </row>
    <row r="9634" spans="41:44" ht="15" customHeight="1">
      <c r="AO9634" s="106"/>
      <c r="AR9634" s="106"/>
    </row>
    <row r="9635" spans="41:44" ht="15" customHeight="1">
      <c r="AO9635" s="106"/>
      <c r="AR9635" s="106"/>
    </row>
    <row r="9636" spans="41:44" ht="15" customHeight="1">
      <c r="AO9636" s="106"/>
      <c r="AR9636" s="106"/>
    </row>
    <row r="9637" spans="41:44" ht="15" customHeight="1">
      <c r="AO9637" s="106"/>
      <c r="AR9637" s="106"/>
    </row>
    <row r="9638" spans="41:44" ht="15" customHeight="1">
      <c r="AO9638" s="106"/>
      <c r="AR9638" s="106"/>
    </row>
    <row r="9639" spans="41:44" ht="15" customHeight="1">
      <c r="AO9639" s="106"/>
      <c r="AR9639" s="106"/>
    </row>
    <row r="9640" spans="41:44" ht="15" customHeight="1">
      <c r="AO9640" s="106"/>
      <c r="AR9640" s="106"/>
    </row>
    <row r="9641" spans="41:44" ht="15" customHeight="1">
      <c r="AO9641" s="108"/>
      <c r="AR9641" s="108"/>
    </row>
    <row r="9642" spans="41:44" ht="15" customHeight="1">
      <c r="AO9642" s="108"/>
      <c r="AR9642" s="108"/>
    </row>
    <row r="9643" spans="41:44" ht="15" customHeight="1">
      <c r="AO9643" s="108"/>
      <c r="AR9643" s="108"/>
    </row>
    <row r="9644" spans="41:44" ht="15" customHeight="1">
      <c r="AO9644" s="108"/>
      <c r="AR9644" s="108"/>
    </row>
    <row r="9645" spans="41:44" ht="15" customHeight="1">
      <c r="AO9645" s="108"/>
      <c r="AR9645" s="108"/>
    </row>
    <row r="9646" spans="41:44" ht="15" customHeight="1">
      <c r="AO9646" s="109"/>
      <c r="AR9646" s="109"/>
    </row>
    <row r="9647" spans="41:44" ht="15" customHeight="1">
      <c r="AO9647" s="104"/>
      <c r="AR9647" s="104"/>
    </row>
    <row r="9648" spans="41:44" ht="15" customHeight="1">
      <c r="AO9648" s="106"/>
      <c r="AR9648" s="106"/>
    </row>
    <row r="9649" spans="41:44" ht="15" customHeight="1">
      <c r="AO9649" s="106"/>
      <c r="AR9649" s="106"/>
    </row>
    <row r="9650" spans="41:44" ht="15" customHeight="1">
      <c r="AO9650" s="106"/>
      <c r="AR9650" s="106"/>
    </row>
    <row r="9651" spans="41:44" ht="15" customHeight="1">
      <c r="AO9651" s="106"/>
      <c r="AR9651" s="106"/>
    </row>
    <row r="9652" spans="41:44" ht="15" customHeight="1">
      <c r="AO9652" s="106"/>
      <c r="AR9652" s="106"/>
    </row>
    <row r="9653" spans="41:44" ht="15" customHeight="1">
      <c r="AO9653" s="106"/>
      <c r="AR9653" s="106"/>
    </row>
    <row r="9654" spans="41:44" ht="15" customHeight="1">
      <c r="AO9654" s="106"/>
      <c r="AR9654" s="106"/>
    </row>
    <row r="9655" spans="41:44" ht="15" customHeight="1">
      <c r="AO9655" s="108"/>
      <c r="AR9655" s="108"/>
    </row>
    <row r="9656" spans="41:44" ht="15" customHeight="1">
      <c r="AO9656" s="108"/>
      <c r="AR9656" s="108"/>
    </row>
    <row r="9657" spans="41:44" ht="15" customHeight="1">
      <c r="AO9657" s="108"/>
      <c r="AR9657" s="108"/>
    </row>
    <row r="9658" spans="41:44" ht="15" customHeight="1">
      <c r="AO9658" s="108"/>
      <c r="AR9658" s="108"/>
    </row>
    <row r="9659" spans="41:44" ht="15" customHeight="1">
      <c r="AO9659" s="108"/>
      <c r="AR9659" s="108"/>
    </row>
    <row r="9660" spans="41:44" ht="15" customHeight="1">
      <c r="AO9660" s="109"/>
      <c r="AR9660" s="109"/>
    </row>
    <row r="9661" spans="41:44" ht="15" customHeight="1">
      <c r="AO9661" s="104"/>
      <c r="AR9661" s="104"/>
    </row>
    <row r="9662" spans="41:44" ht="15" customHeight="1">
      <c r="AO9662" s="106"/>
      <c r="AR9662" s="106"/>
    </row>
    <row r="9663" spans="41:44" ht="15" customHeight="1">
      <c r="AO9663" s="106"/>
      <c r="AR9663" s="106"/>
    </row>
    <row r="9664" spans="41:44" ht="15" customHeight="1">
      <c r="AO9664" s="106"/>
      <c r="AR9664" s="106"/>
    </row>
    <row r="9665" spans="41:44" ht="15" customHeight="1">
      <c r="AO9665" s="106"/>
      <c r="AR9665" s="106"/>
    </row>
    <row r="9666" spans="41:44" ht="15" customHeight="1">
      <c r="AO9666" s="106"/>
      <c r="AR9666" s="106"/>
    </row>
    <row r="9667" spans="41:44" ht="15" customHeight="1">
      <c r="AO9667" s="106"/>
      <c r="AR9667" s="106"/>
    </row>
    <row r="9668" spans="41:44" ht="15" customHeight="1">
      <c r="AO9668" s="106"/>
      <c r="AR9668" s="106"/>
    </row>
    <row r="9669" spans="41:44" ht="15" customHeight="1">
      <c r="AO9669" s="108"/>
      <c r="AR9669" s="108"/>
    </row>
    <row r="9670" spans="41:44" ht="15" customHeight="1">
      <c r="AO9670" s="108"/>
      <c r="AR9670" s="108"/>
    </row>
    <row r="9671" spans="41:44" ht="15" customHeight="1">
      <c r="AO9671" s="108"/>
      <c r="AR9671" s="108"/>
    </row>
    <row r="9672" spans="41:44" ht="15" customHeight="1">
      <c r="AO9672" s="108"/>
      <c r="AR9672" s="108"/>
    </row>
    <row r="9673" spans="41:44" ht="15" customHeight="1">
      <c r="AO9673" s="108"/>
      <c r="AR9673" s="108"/>
    </row>
    <row r="9674" spans="41:44" ht="15" customHeight="1">
      <c r="AO9674" s="109"/>
      <c r="AR9674" s="109"/>
    </row>
    <row r="9675" spans="41:44" ht="15" customHeight="1">
      <c r="AO9675" s="104"/>
      <c r="AR9675" s="104"/>
    </row>
    <row r="9676" spans="41:44" ht="15" customHeight="1">
      <c r="AO9676" s="106"/>
      <c r="AR9676" s="106"/>
    </row>
    <row r="9677" spans="41:44" ht="15" customHeight="1">
      <c r="AO9677" s="106"/>
      <c r="AR9677" s="106"/>
    </row>
    <row r="9678" spans="41:44" ht="15" customHeight="1">
      <c r="AO9678" s="106"/>
      <c r="AR9678" s="106"/>
    </row>
    <row r="9679" spans="41:44" ht="15" customHeight="1">
      <c r="AO9679" s="106"/>
      <c r="AR9679" s="106"/>
    </row>
    <row r="9680" spans="41:44" ht="15" customHeight="1">
      <c r="AO9680" s="106"/>
      <c r="AR9680" s="106"/>
    </row>
    <row r="9681" spans="41:44" ht="15" customHeight="1">
      <c r="AO9681" s="106"/>
      <c r="AR9681" s="106"/>
    </row>
    <row r="9682" spans="41:44" ht="15" customHeight="1">
      <c r="AO9682" s="106"/>
      <c r="AR9682" s="106"/>
    </row>
    <row r="9683" spans="41:44" ht="15" customHeight="1">
      <c r="AO9683" s="108"/>
      <c r="AR9683" s="108"/>
    </row>
    <row r="9684" spans="41:44" ht="15" customHeight="1">
      <c r="AO9684" s="108"/>
      <c r="AR9684" s="108"/>
    </row>
    <row r="9685" spans="41:44" ht="15" customHeight="1">
      <c r="AO9685" s="108"/>
      <c r="AR9685" s="108"/>
    </row>
    <row r="9686" spans="41:44" ht="15" customHeight="1">
      <c r="AO9686" s="108"/>
      <c r="AR9686" s="108"/>
    </row>
    <row r="9687" spans="41:44" ht="15" customHeight="1">
      <c r="AO9687" s="108"/>
      <c r="AR9687" s="108"/>
    </row>
    <row r="9688" spans="41:44" ht="15" customHeight="1">
      <c r="AO9688" s="109"/>
      <c r="AR9688" s="109"/>
    </row>
    <row r="9689" spans="41:44" ht="15" customHeight="1">
      <c r="AO9689" s="104"/>
      <c r="AR9689" s="104"/>
    </row>
    <row r="9690" spans="41:44" ht="15" customHeight="1">
      <c r="AO9690" s="106"/>
      <c r="AR9690" s="106"/>
    </row>
    <row r="9691" spans="41:44" ht="15" customHeight="1">
      <c r="AO9691" s="106"/>
      <c r="AR9691" s="106"/>
    </row>
    <row r="9692" spans="41:44" ht="15" customHeight="1">
      <c r="AO9692" s="106"/>
      <c r="AR9692" s="106"/>
    </row>
    <row r="9693" spans="41:44" ht="15" customHeight="1">
      <c r="AO9693" s="106"/>
      <c r="AR9693" s="106"/>
    </row>
    <row r="9694" spans="41:44" ht="15" customHeight="1">
      <c r="AO9694" s="106"/>
      <c r="AR9694" s="106"/>
    </row>
    <row r="9695" spans="41:44" ht="15" customHeight="1">
      <c r="AO9695" s="106"/>
      <c r="AR9695" s="106"/>
    </row>
    <row r="9696" spans="41:44" ht="15" customHeight="1">
      <c r="AO9696" s="106"/>
      <c r="AR9696" s="106"/>
    </row>
    <row r="9697" spans="41:44" ht="15" customHeight="1">
      <c r="AO9697" s="108"/>
      <c r="AR9697" s="108"/>
    </row>
    <row r="9698" spans="41:44" ht="15" customHeight="1">
      <c r="AO9698" s="108"/>
      <c r="AR9698" s="108"/>
    </row>
    <row r="9699" spans="41:44" ht="15" customHeight="1">
      <c r="AO9699" s="108"/>
      <c r="AR9699" s="108"/>
    </row>
    <row r="9700" spans="41:44" ht="15" customHeight="1">
      <c r="AO9700" s="108"/>
      <c r="AR9700" s="108"/>
    </row>
    <row r="9701" spans="41:44" ht="15" customHeight="1">
      <c r="AO9701" s="108"/>
      <c r="AR9701" s="108"/>
    </row>
    <row r="9702" spans="41:44" ht="15" customHeight="1">
      <c r="AO9702" s="109"/>
      <c r="AR9702" s="109"/>
    </row>
    <row r="9703" spans="41:44" ht="15" customHeight="1">
      <c r="AO9703" s="104"/>
      <c r="AR9703" s="104"/>
    </row>
    <row r="9704" spans="41:44" ht="15" customHeight="1">
      <c r="AO9704" s="106"/>
      <c r="AR9704" s="106"/>
    </row>
    <row r="9705" spans="41:44" ht="15" customHeight="1">
      <c r="AO9705" s="106"/>
      <c r="AR9705" s="106"/>
    </row>
    <row r="9706" spans="41:44" ht="15" customHeight="1">
      <c r="AO9706" s="106"/>
      <c r="AR9706" s="106"/>
    </row>
    <row r="9707" spans="41:44" ht="15" customHeight="1">
      <c r="AO9707" s="106"/>
      <c r="AR9707" s="106"/>
    </row>
    <row r="9708" spans="41:44" ht="15" customHeight="1">
      <c r="AO9708" s="106"/>
      <c r="AR9708" s="106"/>
    </row>
    <row r="9709" spans="41:44" ht="15" customHeight="1">
      <c r="AO9709" s="106"/>
      <c r="AR9709" s="106"/>
    </row>
    <row r="9710" spans="41:44" ht="15" customHeight="1">
      <c r="AO9710" s="106"/>
      <c r="AR9710" s="106"/>
    </row>
    <row r="9711" spans="41:44" ht="15" customHeight="1">
      <c r="AO9711" s="108"/>
      <c r="AR9711" s="108"/>
    </row>
    <row r="9712" spans="41:44" ht="15" customHeight="1">
      <c r="AO9712" s="108"/>
      <c r="AR9712" s="108"/>
    </row>
    <row r="9713" spans="41:44" ht="15" customHeight="1">
      <c r="AO9713" s="108"/>
      <c r="AR9713" s="108"/>
    </row>
    <row r="9714" spans="41:44" ht="15" customHeight="1">
      <c r="AO9714" s="108"/>
      <c r="AR9714" s="108"/>
    </row>
    <row r="9715" spans="41:44" ht="15" customHeight="1">
      <c r="AO9715" s="108"/>
      <c r="AR9715" s="108"/>
    </row>
    <row r="9716" spans="41:44" ht="15" customHeight="1">
      <c r="AO9716" s="109"/>
      <c r="AR9716" s="109"/>
    </row>
    <row r="9717" spans="41:44" ht="15" customHeight="1">
      <c r="AO9717" s="104"/>
      <c r="AR9717" s="104"/>
    </row>
    <row r="9718" spans="41:44" ht="15" customHeight="1">
      <c r="AO9718" s="106"/>
      <c r="AR9718" s="106"/>
    </row>
    <row r="9719" spans="41:44" ht="15" customHeight="1">
      <c r="AO9719" s="106"/>
      <c r="AR9719" s="106"/>
    </row>
    <row r="9720" spans="41:44" ht="15" customHeight="1">
      <c r="AO9720" s="106"/>
      <c r="AR9720" s="106"/>
    </row>
    <row r="9721" spans="41:44" ht="15" customHeight="1">
      <c r="AO9721" s="106"/>
      <c r="AR9721" s="106"/>
    </row>
    <row r="9722" spans="41:44" ht="15" customHeight="1">
      <c r="AO9722" s="106"/>
      <c r="AR9722" s="106"/>
    </row>
    <row r="9723" spans="41:44" ht="15" customHeight="1">
      <c r="AO9723" s="106"/>
      <c r="AR9723" s="106"/>
    </row>
    <row r="9724" spans="41:44" ht="15" customHeight="1">
      <c r="AO9724" s="106"/>
      <c r="AR9724" s="106"/>
    </row>
    <row r="9725" spans="41:44" ht="15" customHeight="1">
      <c r="AO9725" s="108"/>
      <c r="AR9725" s="108"/>
    </row>
    <row r="9726" spans="41:44" ht="15" customHeight="1">
      <c r="AO9726" s="108"/>
      <c r="AR9726" s="108"/>
    </row>
    <row r="9727" spans="41:44" ht="15" customHeight="1">
      <c r="AO9727" s="108"/>
      <c r="AR9727" s="108"/>
    </row>
    <row r="9728" spans="41:44" ht="15" customHeight="1">
      <c r="AO9728" s="108"/>
      <c r="AR9728" s="108"/>
    </row>
    <row r="9729" spans="41:44" ht="15" customHeight="1">
      <c r="AO9729" s="108"/>
      <c r="AR9729" s="108"/>
    </row>
    <row r="9730" spans="41:44" ht="15" customHeight="1">
      <c r="AO9730" s="109"/>
      <c r="AR9730" s="109"/>
    </row>
    <row r="9731" spans="41:44" ht="15" customHeight="1">
      <c r="AO9731" s="104"/>
      <c r="AR9731" s="104"/>
    </row>
    <row r="9732" spans="41:44" ht="15" customHeight="1">
      <c r="AO9732" s="106"/>
      <c r="AR9732" s="106"/>
    </row>
    <row r="9733" spans="41:44" ht="15" customHeight="1">
      <c r="AO9733" s="106"/>
      <c r="AR9733" s="106"/>
    </row>
    <row r="9734" spans="41:44" ht="15" customHeight="1">
      <c r="AO9734" s="106"/>
      <c r="AR9734" s="106"/>
    </row>
    <row r="9735" spans="41:44" ht="15" customHeight="1">
      <c r="AO9735" s="106"/>
      <c r="AR9735" s="106"/>
    </row>
    <row r="9736" spans="41:44" ht="15" customHeight="1">
      <c r="AO9736" s="106"/>
      <c r="AR9736" s="106"/>
    </row>
    <row r="9737" spans="41:44" ht="15" customHeight="1">
      <c r="AO9737" s="106"/>
      <c r="AR9737" s="106"/>
    </row>
    <row r="9738" spans="41:44" ht="15" customHeight="1">
      <c r="AO9738" s="106"/>
      <c r="AR9738" s="106"/>
    </row>
    <row r="9739" spans="41:44" ht="15" customHeight="1">
      <c r="AO9739" s="108"/>
      <c r="AR9739" s="108"/>
    </row>
    <row r="9740" spans="41:44" ht="15" customHeight="1">
      <c r="AO9740" s="108"/>
      <c r="AR9740" s="108"/>
    </row>
    <row r="9741" spans="41:44" ht="15" customHeight="1">
      <c r="AO9741" s="108"/>
      <c r="AR9741" s="108"/>
    </row>
    <row r="9742" spans="41:44" ht="15" customHeight="1">
      <c r="AO9742" s="108"/>
      <c r="AR9742" s="108"/>
    </row>
    <row r="9743" spans="41:44" ht="15" customHeight="1">
      <c r="AO9743" s="108"/>
      <c r="AR9743" s="108"/>
    </row>
    <row r="9744" spans="41:44" ht="15" customHeight="1">
      <c r="AO9744" s="109"/>
      <c r="AR9744" s="109"/>
    </row>
    <row r="9745" spans="41:44" ht="15" customHeight="1">
      <c r="AO9745" s="104"/>
      <c r="AR9745" s="104"/>
    </row>
    <row r="9746" spans="41:44" ht="15" customHeight="1">
      <c r="AO9746" s="106"/>
      <c r="AR9746" s="106"/>
    </row>
    <row r="9747" spans="41:44" ht="15" customHeight="1">
      <c r="AO9747" s="106"/>
      <c r="AR9747" s="106"/>
    </row>
    <row r="9748" spans="41:44" ht="15" customHeight="1">
      <c r="AO9748" s="106"/>
      <c r="AR9748" s="106"/>
    </row>
    <row r="9749" spans="41:44" ht="15" customHeight="1">
      <c r="AO9749" s="106"/>
      <c r="AR9749" s="106"/>
    </row>
    <row r="9750" spans="41:44" ht="15" customHeight="1">
      <c r="AO9750" s="106"/>
      <c r="AR9750" s="106"/>
    </row>
    <row r="9751" spans="41:44" ht="15" customHeight="1">
      <c r="AO9751" s="106"/>
      <c r="AR9751" s="106"/>
    </row>
    <row r="9752" spans="41:44" ht="15" customHeight="1">
      <c r="AO9752" s="106"/>
      <c r="AR9752" s="106"/>
    </row>
    <row r="9753" spans="41:44" ht="15" customHeight="1">
      <c r="AO9753" s="108"/>
      <c r="AR9753" s="108"/>
    </row>
    <row r="9754" spans="41:44" ht="15" customHeight="1">
      <c r="AO9754" s="108"/>
      <c r="AR9754" s="108"/>
    </row>
    <row r="9755" spans="41:44" ht="15" customHeight="1">
      <c r="AO9755" s="108"/>
      <c r="AR9755" s="108"/>
    </row>
    <row r="9756" spans="41:44" ht="15" customHeight="1">
      <c r="AO9756" s="108"/>
      <c r="AR9756" s="108"/>
    </row>
    <row r="9757" spans="41:44" ht="15" customHeight="1">
      <c r="AO9757" s="108"/>
      <c r="AR9757" s="108"/>
    </row>
    <row r="9758" spans="41:44" ht="15" customHeight="1">
      <c r="AO9758" s="109"/>
      <c r="AR9758" s="109"/>
    </row>
    <row r="9759" spans="41:44" ht="15" customHeight="1">
      <c r="AO9759" s="104"/>
      <c r="AR9759" s="104"/>
    </row>
    <row r="9760" spans="41:44" ht="15" customHeight="1">
      <c r="AO9760" s="106"/>
      <c r="AR9760" s="106"/>
    </row>
    <row r="9761" spans="41:44" ht="15" customHeight="1">
      <c r="AO9761" s="106"/>
      <c r="AR9761" s="106"/>
    </row>
    <row r="9762" spans="41:44" ht="15" customHeight="1">
      <c r="AO9762" s="106"/>
      <c r="AR9762" s="106"/>
    </row>
    <row r="9763" spans="41:44" ht="15" customHeight="1">
      <c r="AO9763" s="106"/>
      <c r="AR9763" s="106"/>
    </row>
    <row r="9764" spans="41:44" ht="15" customHeight="1">
      <c r="AO9764" s="106"/>
      <c r="AR9764" s="106"/>
    </row>
    <row r="9765" spans="41:44" ht="15" customHeight="1">
      <c r="AO9765" s="106"/>
      <c r="AR9765" s="106"/>
    </row>
    <row r="9766" spans="41:44" ht="15" customHeight="1">
      <c r="AO9766" s="106"/>
      <c r="AR9766" s="106"/>
    </row>
    <row r="9767" spans="41:44" ht="15" customHeight="1">
      <c r="AO9767" s="108"/>
      <c r="AR9767" s="108"/>
    </row>
    <row r="9768" spans="41:44" ht="15" customHeight="1">
      <c r="AO9768" s="108"/>
      <c r="AR9768" s="108"/>
    </row>
    <row r="9769" spans="41:44" ht="15" customHeight="1">
      <c r="AO9769" s="108"/>
      <c r="AR9769" s="108"/>
    </row>
    <row r="9770" spans="41:44" ht="15" customHeight="1">
      <c r="AO9770" s="108"/>
      <c r="AR9770" s="108"/>
    </row>
    <row r="9771" spans="41:44" ht="15" customHeight="1">
      <c r="AO9771" s="108"/>
      <c r="AR9771" s="108"/>
    </row>
    <row r="9772" spans="41:44" ht="15" customHeight="1">
      <c r="AO9772" s="109"/>
      <c r="AR9772" s="109"/>
    </row>
    <row r="9773" spans="41:44" ht="15" customHeight="1">
      <c r="AO9773" s="104"/>
      <c r="AR9773" s="104"/>
    </row>
    <row r="9774" spans="41:44" ht="15" customHeight="1">
      <c r="AO9774" s="106"/>
      <c r="AR9774" s="106"/>
    </row>
    <row r="9775" spans="41:44" ht="15" customHeight="1">
      <c r="AO9775" s="106"/>
      <c r="AR9775" s="106"/>
    </row>
    <row r="9776" spans="41:44" ht="15" customHeight="1">
      <c r="AO9776" s="106"/>
      <c r="AR9776" s="106"/>
    </row>
    <row r="9777" spans="41:44" ht="15" customHeight="1">
      <c r="AO9777" s="106"/>
      <c r="AR9777" s="106"/>
    </row>
    <row r="9778" spans="41:44" ht="15" customHeight="1">
      <c r="AO9778" s="106"/>
      <c r="AR9778" s="106"/>
    </row>
    <row r="9779" spans="41:44" ht="15" customHeight="1">
      <c r="AO9779" s="106"/>
      <c r="AR9779" s="106"/>
    </row>
    <row r="9780" spans="41:44" ht="15" customHeight="1">
      <c r="AO9780" s="106"/>
      <c r="AR9780" s="106"/>
    </row>
    <row r="9781" spans="41:44" ht="15" customHeight="1">
      <c r="AO9781" s="108"/>
      <c r="AR9781" s="108"/>
    </row>
    <row r="9782" spans="41:44" ht="15" customHeight="1">
      <c r="AO9782" s="108"/>
      <c r="AR9782" s="108"/>
    </row>
    <row r="9783" spans="41:44" ht="15" customHeight="1">
      <c r="AO9783" s="108"/>
      <c r="AR9783" s="108"/>
    </row>
    <row r="9784" spans="41:44" ht="15" customHeight="1">
      <c r="AO9784" s="108"/>
      <c r="AR9784" s="108"/>
    </row>
    <row r="9785" spans="41:44" ht="15" customHeight="1">
      <c r="AO9785" s="108"/>
      <c r="AR9785" s="108"/>
    </row>
    <row r="9786" spans="41:44" ht="15" customHeight="1">
      <c r="AO9786" s="109"/>
      <c r="AR9786" s="109"/>
    </row>
    <row r="9787" spans="41:44" ht="15" customHeight="1">
      <c r="AO9787" s="104"/>
      <c r="AR9787" s="104"/>
    </row>
    <row r="9788" spans="41:44" ht="15" customHeight="1">
      <c r="AO9788" s="106"/>
      <c r="AR9788" s="106"/>
    </row>
    <row r="9789" spans="41:44" ht="15" customHeight="1">
      <c r="AO9789" s="106"/>
      <c r="AR9789" s="106"/>
    </row>
    <row r="9790" spans="41:44" ht="15" customHeight="1">
      <c r="AO9790" s="106"/>
      <c r="AR9790" s="106"/>
    </row>
    <row r="9791" spans="41:44" ht="15" customHeight="1">
      <c r="AO9791" s="106"/>
      <c r="AR9791" s="106"/>
    </row>
    <row r="9792" spans="41:44" ht="15" customHeight="1">
      <c r="AO9792" s="106"/>
      <c r="AR9792" s="106"/>
    </row>
    <row r="9793" spans="41:44" ht="15" customHeight="1">
      <c r="AO9793" s="106"/>
      <c r="AR9793" s="106"/>
    </row>
    <row r="9794" spans="41:44" ht="15" customHeight="1">
      <c r="AO9794" s="106"/>
      <c r="AR9794" s="106"/>
    </row>
    <row r="9795" spans="41:44" ht="15" customHeight="1">
      <c r="AO9795" s="108"/>
      <c r="AR9795" s="108"/>
    </row>
    <row r="9796" spans="41:44" ht="15" customHeight="1">
      <c r="AO9796" s="108"/>
      <c r="AR9796" s="108"/>
    </row>
    <row r="9797" spans="41:44" ht="15" customHeight="1">
      <c r="AO9797" s="108"/>
      <c r="AR9797" s="108"/>
    </row>
    <row r="9798" spans="41:44" ht="15" customHeight="1">
      <c r="AO9798" s="108"/>
      <c r="AR9798" s="108"/>
    </row>
    <row r="9799" spans="41:44" ht="15" customHeight="1">
      <c r="AO9799" s="108"/>
      <c r="AR9799" s="108"/>
    </row>
    <row r="9800" spans="41:44" ht="15" customHeight="1">
      <c r="AO9800" s="109"/>
      <c r="AR9800" s="109"/>
    </row>
    <row r="9801" spans="41:44" ht="15" customHeight="1">
      <c r="AO9801" s="104"/>
      <c r="AR9801" s="104"/>
    </row>
    <row r="9802" spans="41:44" ht="15" customHeight="1">
      <c r="AO9802" s="106"/>
      <c r="AR9802" s="106"/>
    </row>
    <row r="9803" spans="41:44" ht="15" customHeight="1">
      <c r="AO9803" s="106"/>
      <c r="AR9803" s="106"/>
    </row>
    <row r="9804" spans="41:44" ht="15" customHeight="1">
      <c r="AO9804" s="106"/>
      <c r="AR9804" s="106"/>
    </row>
    <row r="9805" spans="41:44" ht="15" customHeight="1">
      <c r="AO9805" s="106"/>
      <c r="AR9805" s="106"/>
    </row>
    <row r="9806" spans="41:44" ht="15" customHeight="1">
      <c r="AO9806" s="106"/>
      <c r="AR9806" s="106"/>
    </row>
    <row r="9807" spans="41:44" ht="15" customHeight="1">
      <c r="AO9807" s="106"/>
      <c r="AR9807" s="106"/>
    </row>
    <row r="9808" spans="41:44" ht="15" customHeight="1">
      <c r="AO9808" s="106"/>
      <c r="AR9808" s="106"/>
    </row>
    <row r="9809" spans="41:44" ht="15" customHeight="1">
      <c r="AO9809" s="108"/>
      <c r="AR9809" s="108"/>
    </row>
    <row r="9810" spans="41:44" ht="15" customHeight="1">
      <c r="AO9810" s="108"/>
      <c r="AR9810" s="108"/>
    </row>
    <row r="9811" spans="41:44" ht="15" customHeight="1">
      <c r="AO9811" s="108"/>
      <c r="AR9811" s="108"/>
    </row>
    <row r="9812" spans="41:44" ht="15" customHeight="1">
      <c r="AO9812" s="108"/>
      <c r="AR9812" s="108"/>
    </row>
    <row r="9813" spans="41:44" ht="15" customHeight="1">
      <c r="AO9813" s="108"/>
      <c r="AR9813" s="108"/>
    </row>
    <row r="9814" spans="41:44" ht="15" customHeight="1">
      <c r="AO9814" s="109"/>
      <c r="AR9814" s="109"/>
    </row>
    <row r="9815" spans="41:44" ht="15" customHeight="1">
      <c r="AO9815" s="104"/>
      <c r="AR9815" s="104"/>
    </row>
    <row r="9816" spans="41:44" ht="15" customHeight="1">
      <c r="AO9816" s="106"/>
      <c r="AR9816" s="106"/>
    </row>
    <row r="9817" spans="41:44" ht="15" customHeight="1">
      <c r="AO9817" s="106"/>
      <c r="AR9817" s="106"/>
    </row>
    <row r="9818" spans="41:44" ht="15" customHeight="1">
      <c r="AO9818" s="106"/>
      <c r="AR9818" s="106"/>
    </row>
    <row r="9819" spans="41:44" ht="15" customHeight="1">
      <c r="AO9819" s="106"/>
      <c r="AR9819" s="106"/>
    </row>
    <row r="9820" spans="41:44" ht="15" customHeight="1">
      <c r="AO9820" s="106"/>
      <c r="AR9820" s="106"/>
    </row>
    <row r="9821" spans="41:44" ht="15" customHeight="1">
      <c r="AO9821" s="106"/>
      <c r="AR9821" s="106"/>
    </row>
    <row r="9822" spans="41:44" ht="15" customHeight="1">
      <c r="AO9822" s="106"/>
      <c r="AR9822" s="106"/>
    </row>
    <row r="9823" spans="41:44" ht="15" customHeight="1">
      <c r="AO9823" s="108"/>
      <c r="AR9823" s="108"/>
    </row>
    <row r="9824" spans="41:44" ht="15" customHeight="1">
      <c r="AO9824" s="108"/>
      <c r="AR9824" s="108"/>
    </row>
    <row r="9825" spans="41:44" ht="15" customHeight="1">
      <c r="AO9825" s="108"/>
      <c r="AR9825" s="108"/>
    </row>
    <row r="9826" spans="41:44" ht="15" customHeight="1">
      <c r="AO9826" s="108"/>
      <c r="AR9826" s="108"/>
    </row>
    <row r="9827" spans="41:44" ht="15" customHeight="1">
      <c r="AO9827" s="108"/>
      <c r="AR9827" s="108"/>
    </row>
    <row r="9828" spans="41:44" ht="15" customHeight="1">
      <c r="AO9828" s="109"/>
      <c r="AR9828" s="109"/>
    </row>
    <row r="9829" spans="41:44" ht="15" customHeight="1">
      <c r="AO9829" s="104"/>
      <c r="AR9829" s="104"/>
    </row>
    <row r="9830" spans="41:44" ht="15" customHeight="1">
      <c r="AO9830" s="106"/>
      <c r="AR9830" s="106"/>
    </row>
    <row r="9831" spans="41:44" ht="15" customHeight="1">
      <c r="AO9831" s="106"/>
      <c r="AR9831" s="106"/>
    </row>
    <row r="9832" spans="41:44" ht="15" customHeight="1">
      <c r="AO9832" s="106"/>
      <c r="AR9832" s="106"/>
    </row>
    <row r="9833" spans="41:44" ht="15" customHeight="1">
      <c r="AO9833" s="106"/>
      <c r="AR9833" s="106"/>
    </row>
    <row r="9834" spans="41:44" ht="15" customHeight="1">
      <c r="AO9834" s="106"/>
      <c r="AR9834" s="106"/>
    </row>
    <row r="9835" spans="41:44" ht="15" customHeight="1">
      <c r="AO9835" s="106"/>
      <c r="AR9835" s="106"/>
    </row>
    <row r="9836" spans="41:44" ht="15" customHeight="1">
      <c r="AO9836" s="106"/>
      <c r="AR9836" s="106"/>
    </row>
    <row r="9837" spans="41:44" ht="15" customHeight="1">
      <c r="AO9837" s="108"/>
      <c r="AR9837" s="108"/>
    </row>
    <row r="9838" spans="41:44" ht="15" customHeight="1">
      <c r="AO9838" s="108"/>
      <c r="AR9838" s="108"/>
    </row>
    <row r="9839" spans="41:44" ht="15" customHeight="1">
      <c r="AO9839" s="108"/>
      <c r="AR9839" s="108"/>
    </row>
    <row r="9840" spans="41:44" ht="15" customHeight="1">
      <c r="AO9840" s="108"/>
      <c r="AR9840" s="108"/>
    </row>
    <row r="9841" spans="41:44" ht="15" customHeight="1">
      <c r="AO9841" s="108"/>
      <c r="AR9841" s="108"/>
    </row>
    <row r="9842" spans="41:44" ht="15" customHeight="1">
      <c r="AO9842" s="109"/>
      <c r="AR9842" s="109"/>
    </row>
    <row r="9843" spans="41:44" ht="15" customHeight="1">
      <c r="AO9843" s="104"/>
      <c r="AR9843" s="104"/>
    </row>
    <row r="9844" spans="41:44" ht="15" customHeight="1">
      <c r="AO9844" s="106"/>
      <c r="AR9844" s="106"/>
    </row>
    <row r="9845" spans="41:44" ht="15" customHeight="1">
      <c r="AO9845" s="106"/>
      <c r="AR9845" s="106"/>
    </row>
    <row r="9846" spans="41:44" ht="15" customHeight="1">
      <c r="AO9846" s="106"/>
      <c r="AR9846" s="106"/>
    </row>
    <row r="9847" spans="41:44" ht="15" customHeight="1">
      <c r="AO9847" s="106"/>
      <c r="AR9847" s="106"/>
    </row>
    <row r="9848" spans="41:44" ht="15" customHeight="1">
      <c r="AO9848" s="106"/>
      <c r="AR9848" s="106"/>
    </row>
    <row r="9849" spans="41:44" ht="15" customHeight="1">
      <c r="AO9849" s="106"/>
      <c r="AR9849" s="106"/>
    </row>
    <row r="9850" spans="41:44" ht="15" customHeight="1">
      <c r="AO9850" s="106"/>
      <c r="AR9850" s="106"/>
    </row>
    <row r="9851" spans="41:44" ht="15" customHeight="1">
      <c r="AO9851" s="108"/>
      <c r="AR9851" s="108"/>
    </row>
    <row r="9852" spans="41:44" ht="15" customHeight="1">
      <c r="AO9852" s="108"/>
      <c r="AR9852" s="108"/>
    </row>
    <row r="9853" spans="41:44" ht="15" customHeight="1">
      <c r="AO9853" s="108"/>
      <c r="AR9853" s="108"/>
    </row>
    <row r="9854" spans="41:44" ht="15" customHeight="1">
      <c r="AO9854" s="108"/>
      <c r="AR9854" s="108"/>
    </row>
    <row r="9855" spans="41:44" ht="15" customHeight="1">
      <c r="AO9855" s="108"/>
      <c r="AR9855" s="108"/>
    </row>
    <row r="9856" spans="41:44" ht="15" customHeight="1">
      <c r="AO9856" s="109"/>
      <c r="AR9856" s="109"/>
    </row>
    <row r="9857" spans="41:44" ht="15" customHeight="1">
      <c r="AO9857" s="104"/>
      <c r="AR9857" s="104"/>
    </row>
    <row r="9858" spans="41:44" ht="15" customHeight="1">
      <c r="AO9858" s="106"/>
      <c r="AR9858" s="106"/>
    </row>
    <row r="9859" spans="41:44" ht="15" customHeight="1">
      <c r="AO9859" s="106"/>
      <c r="AR9859" s="106"/>
    </row>
    <row r="9860" spans="41:44" ht="15" customHeight="1">
      <c r="AO9860" s="106"/>
      <c r="AR9860" s="106"/>
    </row>
    <row r="9861" spans="41:44" ht="15" customHeight="1">
      <c r="AO9861" s="106"/>
      <c r="AR9861" s="106"/>
    </row>
    <row r="9862" spans="41:44" ht="15" customHeight="1">
      <c r="AO9862" s="106"/>
      <c r="AR9862" s="106"/>
    </row>
    <row r="9863" spans="41:44" ht="15" customHeight="1">
      <c r="AO9863" s="106"/>
      <c r="AR9863" s="106"/>
    </row>
    <row r="9864" spans="41:44" ht="15" customHeight="1">
      <c r="AO9864" s="106"/>
      <c r="AR9864" s="106"/>
    </row>
    <row r="9865" spans="41:44" ht="15" customHeight="1">
      <c r="AO9865" s="108"/>
      <c r="AR9865" s="108"/>
    </row>
    <row r="9866" spans="41:44" ht="15" customHeight="1">
      <c r="AO9866" s="108"/>
      <c r="AR9866" s="108"/>
    </row>
    <row r="9867" spans="41:44" ht="15" customHeight="1">
      <c r="AO9867" s="108"/>
      <c r="AR9867" s="108"/>
    </row>
    <row r="9868" spans="41:44" ht="15" customHeight="1">
      <c r="AO9868" s="108"/>
      <c r="AR9868" s="108"/>
    </row>
    <row r="9869" spans="41:44" ht="15" customHeight="1">
      <c r="AO9869" s="108"/>
      <c r="AR9869" s="108"/>
    </row>
    <row r="9870" spans="41:44" ht="15" customHeight="1">
      <c r="AO9870" s="109"/>
      <c r="AR9870" s="109"/>
    </row>
    <row r="9871" spans="41:44" ht="15" customHeight="1">
      <c r="AO9871" s="104"/>
      <c r="AR9871" s="104"/>
    </row>
    <row r="9872" spans="41:44" ht="15" customHeight="1">
      <c r="AO9872" s="106"/>
      <c r="AR9872" s="106"/>
    </row>
    <row r="9873" spans="41:44" ht="15" customHeight="1">
      <c r="AO9873" s="106"/>
      <c r="AR9873" s="106"/>
    </row>
    <row r="9874" spans="41:44" ht="15" customHeight="1">
      <c r="AO9874" s="106"/>
      <c r="AR9874" s="106"/>
    </row>
    <row r="9875" spans="41:44" ht="15" customHeight="1">
      <c r="AO9875" s="106"/>
      <c r="AR9875" s="106"/>
    </row>
    <row r="9876" spans="41:44" ht="15" customHeight="1">
      <c r="AO9876" s="106"/>
      <c r="AR9876" s="106"/>
    </row>
    <row r="9877" spans="41:44" ht="15" customHeight="1">
      <c r="AO9877" s="106"/>
      <c r="AR9877" s="106"/>
    </row>
    <row r="9878" spans="41:44" ht="15" customHeight="1">
      <c r="AO9878" s="106"/>
      <c r="AR9878" s="106"/>
    </row>
    <row r="9879" spans="41:44" ht="15" customHeight="1">
      <c r="AO9879" s="108"/>
      <c r="AR9879" s="108"/>
    </row>
    <row r="9880" spans="41:44" ht="15" customHeight="1">
      <c r="AO9880" s="108"/>
      <c r="AR9880" s="108"/>
    </row>
    <row r="9881" spans="41:44" ht="15" customHeight="1">
      <c r="AO9881" s="108"/>
      <c r="AR9881" s="108"/>
    </row>
    <row r="9882" spans="41:44" ht="15" customHeight="1">
      <c r="AO9882" s="108"/>
      <c r="AR9882" s="108"/>
    </row>
    <row r="9883" spans="41:44" ht="15" customHeight="1">
      <c r="AO9883" s="108"/>
      <c r="AR9883" s="108"/>
    </row>
    <row r="9884" spans="41:44" ht="15" customHeight="1">
      <c r="AO9884" s="109"/>
      <c r="AR9884" s="109"/>
    </row>
    <row r="9885" spans="41:44" ht="15" customHeight="1">
      <c r="AO9885" s="104"/>
      <c r="AR9885" s="104"/>
    </row>
    <row r="9886" spans="41:44" ht="15" customHeight="1">
      <c r="AO9886" s="106"/>
      <c r="AR9886" s="106"/>
    </row>
    <row r="9887" spans="41:44" ht="15" customHeight="1">
      <c r="AO9887" s="106"/>
      <c r="AR9887" s="106"/>
    </row>
    <row r="9888" spans="41:44" ht="15" customHeight="1">
      <c r="AO9888" s="106"/>
      <c r="AR9888" s="106"/>
    </row>
    <row r="9889" spans="41:44" ht="15" customHeight="1">
      <c r="AO9889" s="106"/>
      <c r="AR9889" s="106"/>
    </row>
    <row r="9890" spans="41:44" ht="15" customHeight="1">
      <c r="AO9890" s="106"/>
      <c r="AR9890" s="106"/>
    </row>
    <row r="9891" spans="41:44" ht="15" customHeight="1">
      <c r="AO9891" s="106"/>
      <c r="AR9891" s="106"/>
    </row>
    <row r="9892" spans="41:44" ht="15" customHeight="1">
      <c r="AO9892" s="106"/>
      <c r="AR9892" s="106"/>
    </row>
    <row r="9893" spans="41:44" ht="15" customHeight="1">
      <c r="AO9893" s="108"/>
      <c r="AR9893" s="108"/>
    </row>
    <row r="9894" spans="41:44" ht="15" customHeight="1">
      <c r="AO9894" s="108"/>
      <c r="AR9894" s="108"/>
    </row>
    <row r="9895" spans="41:44" ht="15" customHeight="1">
      <c r="AO9895" s="108"/>
      <c r="AR9895" s="108"/>
    </row>
    <row r="9896" spans="41:44" ht="15" customHeight="1">
      <c r="AO9896" s="108"/>
      <c r="AR9896" s="108"/>
    </row>
    <row r="9897" spans="41:44" ht="15" customHeight="1">
      <c r="AO9897" s="108"/>
      <c r="AR9897" s="108"/>
    </row>
    <row r="9898" spans="41:44" ht="15" customHeight="1">
      <c r="AO9898" s="109"/>
      <c r="AR9898" s="109"/>
    </row>
    <row r="9899" spans="41:44" ht="15" customHeight="1">
      <c r="AO9899" s="104"/>
      <c r="AR9899" s="104"/>
    </row>
    <row r="9900" spans="41:44" ht="15" customHeight="1">
      <c r="AO9900" s="106"/>
      <c r="AR9900" s="106"/>
    </row>
    <row r="9901" spans="41:44" ht="15" customHeight="1">
      <c r="AO9901" s="106"/>
      <c r="AR9901" s="106"/>
    </row>
    <row r="9902" spans="41:44" ht="15" customHeight="1">
      <c r="AO9902" s="106"/>
      <c r="AR9902" s="106"/>
    </row>
    <row r="9903" spans="41:44" ht="15" customHeight="1">
      <c r="AO9903" s="106"/>
      <c r="AR9903" s="106"/>
    </row>
    <row r="9904" spans="41:44" ht="15" customHeight="1">
      <c r="AO9904" s="106"/>
      <c r="AR9904" s="106"/>
    </row>
    <row r="9905" spans="41:44" ht="15" customHeight="1">
      <c r="AO9905" s="106"/>
      <c r="AR9905" s="106"/>
    </row>
    <row r="9906" spans="41:44" ht="15" customHeight="1">
      <c r="AO9906" s="106"/>
      <c r="AR9906" s="106"/>
    </row>
    <row r="9907" spans="41:44" ht="15" customHeight="1">
      <c r="AO9907" s="108"/>
      <c r="AR9907" s="108"/>
    </row>
    <row r="9908" spans="41:44" ht="15" customHeight="1">
      <c r="AO9908" s="108"/>
      <c r="AR9908" s="108"/>
    </row>
    <row r="9909" spans="41:44" ht="15" customHeight="1">
      <c r="AO9909" s="108"/>
      <c r="AR9909" s="108"/>
    </row>
    <row r="9910" spans="41:44" ht="15" customHeight="1">
      <c r="AO9910" s="108"/>
      <c r="AR9910" s="108"/>
    </row>
    <row r="9911" spans="41:44" ht="15" customHeight="1">
      <c r="AO9911" s="108"/>
      <c r="AR9911" s="108"/>
    </row>
    <row r="9912" spans="41:44" ht="15" customHeight="1">
      <c r="AO9912" s="109"/>
      <c r="AR9912" s="109"/>
    </row>
    <row r="9913" spans="41:44" ht="15" customHeight="1">
      <c r="AO9913" s="104"/>
      <c r="AR9913" s="104"/>
    </row>
    <row r="9914" spans="41:44" ht="15" customHeight="1">
      <c r="AO9914" s="106"/>
      <c r="AR9914" s="106"/>
    </row>
    <row r="9915" spans="41:44" ht="15" customHeight="1">
      <c r="AO9915" s="106"/>
      <c r="AR9915" s="106"/>
    </row>
    <row r="9916" spans="41:44" ht="15" customHeight="1">
      <c r="AO9916" s="106"/>
      <c r="AR9916" s="106"/>
    </row>
    <row r="9917" spans="41:44" ht="15" customHeight="1">
      <c r="AO9917" s="106"/>
      <c r="AR9917" s="106"/>
    </row>
    <row r="9918" spans="41:44" ht="15" customHeight="1">
      <c r="AO9918" s="106"/>
      <c r="AR9918" s="106"/>
    </row>
    <row r="9919" spans="41:44" ht="15" customHeight="1">
      <c r="AO9919" s="106"/>
      <c r="AR9919" s="106"/>
    </row>
    <row r="9920" spans="41:44" ht="15" customHeight="1">
      <c r="AO9920" s="106"/>
      <c r="AR9920" s="106"/>
    </row>
    <row r="9921" spans="41:44" ht="15" customHeight="1">
      <c r="AO9921" s="108"/>
      <c r="AR9921" s="108"/>
    </row>
    <row r="9922" spans="41:44" ht="15" customHeight="1">
      <c r="AO9922" s="108"/>
      <c r="AR9922" s="108"/>
    </row>
    <row r="9923" spans="41:44" ht="15" customHeight="1">
      <c r="AO9923" s="108"/>
      <c r="AR9923" s="108"/>
    </row>
    <row r="9924" spans="41:44" ht="15" customHeight="1">
      <c r="AO9924" s="108"/>
      <c r="AR9924" s="108"/>
    </row>
    <row r="9925" spans="41:44" ht="15" customHeight="1">
      <c r="AO9925" s="108"/>
      <c r="AR9925" s="108"/>
    </row>
    <row r="9926" spans="41:44" ht="15" customHeight="1">
      <c r="AO9926" s="109"/>
      <c r="AR9926" s="109"/>
    </row>
    <row r="9927" spans="41:44" ht="15" customHeight="1">
      <c r="AO9927" s="104"/>
      <c r="AR9927" s="104"/>
    </row>
    <row r="9928" spans="41:44" ht="15" customHeight="1">
      <c r="AO9928" s="106"/>
      <c r="AR9928" s="106"/>
    </row>
    <row r="9929" spans="41:44" ht="15" customHeight="1">
      <c r="AO9929" s="106"/>
      <c r="AR9929" s="106"/>
    </row>
    <row r="9930" spans="41:44" ht="15" customHeight="1">
      <c r="AO9930" s="106"/>
      <c r="AR9930" s="106"/>
    </row>
    <row r="9931" spans="41:44" ht="15" customHeight="1">
      <c r="AO9931" s="106"/>
      <c r="AR9931" s="106"/>
    </row>
    <row r="9932" spans="41:44" ht="15" customHeight="1">
      <c r="AO9932" s="106"/>
      <c r="AR9932" s="106"/>
    </row>
    <row r="9933" spans="41:44" ht="15" customHeight="1">
      <c r="AO9933" s="106"/>
      <c r="AR9933" s="106"/>
    </row>
    <row r="9934" spans="41:44" ht="15" customHeight="1">
      <c r="AO9934" s="106"/>
      <c r="AR9934" s="106"/>
    </row>
    <row r="9935" spans="41:44" ht="15" customHeight="1">
      <c r="AO9935" s="108"/>
      <c r="AR9935" s="108"/>
    </row>
    <row r="9936" spans="41:44" ht="15" customHeight="1">
      <c r="AO9936" s="108"/>
      <c r="AR9936" s="108"/>
    </row>
    <row r="9937" spans="41:44" ht="15" customHeight="1">
      <c r="AO9937" s="108"/>
      <c r="AR9937" s="108"/>
    </row>
    <row r="9938" spans="41:44" ht="15" customHeight="1">
      <c r="AO9938" s="108"/>
      <c r="AR9938" s="108"/>
    </row>
    <row r="9939" spans="41:44" ht="15" customHeight="1">
      <c r="AO9939" s="108"/>
      <c r="AR9939" s="108"/>
    </row>
    <row r="9940" spans="41:44" ht="15" customHeight="1">
      <c r="AO9940" s="109"/>
      <c r="AR9940" s="109"/>
    </row>
    <row r="9941" spans="41:44" ht="15" customHeight="1">
      <c r="AO9941" s="104"/>
      <c r="AR9941" s="104"/>
    </row>
    <row r="9942" spans="41:44" ht="15" customHeight="1">
      <c r="AO9942" s="106"/>
      <c r="AR9942" s="106"/>
    </row>
    <row r="9943" spans="41:44" ht="15" customHeight="1">
      <c r="AO9943" s="106"/>
      <c r="AR9943" s="106"/>
    </row>
    <row r="9944" spans="41:44" ht="15" customHeight="1">
      <c r="AO9944" s="106"/>
      <c r="AR9944" s="106"/>
    </row>
    <row r="9945" spans="41:44" ht="15" customHeight="1">
      <c r="AO9945" s="106"/>
      <c r="AR9945" s="106"/>
    </row>
    <row r="9946" spans="41:44" ht="15" customHeight="1">
      <c r="AO9946" s="106"/>
      <c r="AR9946" s="106"/>
    </row>
    <row r="9947" spans="41:44" ht="15" customHeight="1">
      <c r="AO9947" s="106"/>
      <c r="AR9947" s="106"/>
    </row>
    <row r="9948" spans="41:44" ht="15" customHeight="1">
      <c r="AO9948" s="106"/>
      <c r="AR9948" s="106"/>
    </row>
    <row r="9949" spans="41:44" ht="15" customHeight="1">
      <c r="AO9949" s="108"/>
      <c r="AR9949" s="108"/>
    </row>
    <row r="9950" spans="41:44" ht="15" customHeight="1">
      <c r="AO9950" s="108"/>
      <c r="AR9950" s="108"/>
    </row>
    <row r="9951" spans="41:44" ht="15" customHeight="1">
      <c r="AO9951" s="108"/>
      <c r="AR9951" s="108"/>
    </row>
    <row r="9952" spans="41:44" ht="15" customHeight="1">
      <c r="AO9952" s="108"/>
      <c r="AR9952" s="108"/>
    </row>
    <row r="9953" spans="41:44" ht="15" customHeight="1">
      <c r="AO9953" s="108"/>
      <c r="AR9953" s="108"/>
    </row>
    <row r="9954" spans="41:44" ht="15" customHeight="1">
      <c r="AO9954" s="109"/>
      <c r="AR9954" s="109"/>
    </row>
    <row r="9955" spans="41:44" ht="15" customHeight="1">
      <c r="AO9955" s="104"/>
      <c r="AR9955" s="104"/>
    </row>
    <row r="9956" spans="41:44" ht="15" customHeight="1">
      <c r="AO9956" s="106"/>
      <c r="AR9956" s="106"/>
    </row>
    <row r="9957" spans="41:44" ht="15" customHeight="1">
      <c r="AO9957" s="106"/>
      <c r="AR9957" s="106"/>
    </row>
    <row r="9958" spans="41:44" ht="15" customHeight="1">
      <c r="AO9958" s="106"/>
      <c r="AR9958" s="106"/>
    </row>
    <row r="9959" spans="41:44" ht="15" customHeight="1">
      <c r="AO9959" s="106"/>
      <c r="AR9959" s="106"/>
    </row>
    <row r="9960" spans="41:44" ht="15" customHeight="1">
      <c r="AO9960" s="106"/>
      <c r="AR9960" s="106"/>
    </row>
    <row r="9961" spans="41:44" ht="15" customHeight="1">
      <c r="AO9961" s="106"/>
      <c r="AR9961" s="106"/>
    </row>
    <row r="9962" spans="41:44" ht="15" customHeight="1">
      <c r="AO9962" s="106"/>
      <c r="AR9962" s="106"/>
    </row>
    <row r="9963" spans="41:44" ht="15" customHeight="1">
      <c r="AO9963" s="108"/>
      <c r="AR9963" s="108"/>
    </row>
    <row r="9964" spans="41:44" ht="15" customHeight="1">
      <c r="AO9964" s="108"/>
      <c r="AR9964" s="108"/>
    </row>
    <row r="9965" spans="41:44" ht="15" customHeight="1">
      <c r="AO9965" s="108"/>
      <c r="AR9965" s="108"/>
    </row>
    <row r="9966" spans="41:44" ht="15" customHeight="1">
      <c r="AO9966" s="108"/>
      <c r="AR9966" s="108"/>
    </row>
    <row r="9967" spans="41:44" ht="15" customHeight="1">
      <c r="AO9967" s="108"/>
      <c r="AR9967" s="108"/>
    </row>
    <row r="9968" spans="41:44" ht="15" customHeight="1">
      <c r="AO9968" s="109"/>
      <c r="AR9968" s="109"/>
    </row>
    <row r="9969" spans="41:44" ht="15" customHeight="1">
      <c r="AO9969" s="104"/>
      <c r="AR9969" s="104"/>
    </row>
    <row r="9970" spans="41:44" ht="15" customHeight="1">
      <c r="AO9970" s="106"/>
      <c r="AR9970" s="106"/>
    </row>
    <row r="9971" spans="41:44" ht="15" customHeight="1">
      <c r="AO9971" s="106"/>
      <c r="AR9971" s="106"/>
    </row>
    <row r="9972" spans="41:44" ht="15" customHeight="1">
      <c r="AO9972" s="106"/>
      <c r="AR9972" s="106"/>
    </row>
    <row r="9973" spans="41:44" ht="15" customHeight="1">
      <c r="AO9973" s="106"/>
      <c r="AR9973" s="106"/>
    </row>
    <row r="9974" spans="41:44" ht="15" customHeight="1">
      <c r="AO9974" s="106"/>
      <c r="AR9974" s="106"/>
    </row>
    <row r="9975" spans="41:44" ht="15" customHeight="1">
      <c r="AO9975" s="106"/>
      <c r="AR9975" s="106"/>
    </row>
    <row r="9976" spans="41:44" ht="15" customHeight="1">
      <c r="AO9976" s="106"/>
      <c r="AR9976" s="106"/>
    </row>
    <row r="9977" spans="41:44" ht="15" customHeight="1">
      <c r="AO9977" s="108"/>
      <c r="AR9977" s="108"/>
    </row>
    <row r="9978" spans="41:44" ht="15" customHeight="1">
      <c r="AO9978" s="108"/>
      <c r="AR9978" s="108"/>
    </row>
    <row r="9979" spans="41:44" ht="15" customHeight="1">
      <c r="AO9979" s="108"/>
      <c r="AR9979" s="108"/>
    </row>
    <row r="9980" spans="41:44" ht="15" customHeight="1">
      <c r="AO9980" s="108"/>
      <c r="AR9980" s="108"/>
    </row>
    <row r="9981" spans="41:44" ht="15" customHeight="1">
      <c r="AO9981" s="108"/>
      <c r="AR9981" s="108"/>
    </row>
    <row r="9982" spans="41:44" ht="15" customHeight="1">
      <c r="AO9982" s="109"/>
      <c r="AR9982" s="109"/>
    </row>
    <row r="9983" spans="41:44" ht="15" customHeight="1">
      <c r="AO9983" s="104"/>
      <c r="AR9983" s="104"/>
    </row>
    <row r="9984" spans="41:44" ht="15" customHeight="1">
      <c r="AO9984" s="106"/>
      <c r="AR9984" s="106"/>
    </row>
    <row r="9985" spans="41:44" ht="15" customHeight="1">
      <c r="AO9985" s="106"/>
      <c r="AR9985" s="106"/>
    </row>
    <row r="9986" spans="41:44" ht="15" customHeight="1">
      <c r="AO9986" s="106"/>
      <c r="AR9986" s="106"/>
    </row>
    <row r="9987" spans="41:44" ht="15" customHeight="1">
      <c r="AO9987" s="106"/>
      <c r="AR9987" s="106"/>
    </row>
    <row r="9988" spans="41:44" ht="15" customHeight="1">
      <c r="AO9988" s="106"/>
      <c r="AR9988" s="106"/>
    </row>
    <row r="9989" spans="41:44" ht="15" customHeight="1">
      <c r="AO9989" s="106"/>
      <c r="AR9989" s="106"/>
    </row>
    <row r="9990" spans="41:44" ht="15" customHeight="1">
      <c r="AO9990" s="106"/>
      <c r="AR9990" s="106"/>
    </row>
    <row r="9991" spans="41:44" ht="15" customHeight="1">
      <c r="AO9991" s="108"/>
      <c r="AR9991" s="108"/>
    </row>
    <row r="9992" spans="41:44" ht="15" customHeight="1">
      <c r="AO9992" s="108"/>
      <c r="AR9992" s="108"/>
    </row>
    <row r="9993" spans="41:44" ht="15" customHeight="1">
      <c r="AO9993" s="108"/>
      <c r="AR9993" s="108"/>
    </row>
    <row r="9994" spans="41:44" ht="15" customHeight="1">
      <c r="AO9994" s="108"/>
      <c r="AR9994" s="108"/>
    </row>
    <row r="9995" spans="41:44" ht="15" customHeight="1">
      <c r="AO9995" s="108"/>
      <c r="AR9995" s="108"/>
    </row>
    <row r="9996" spans="41:44" ht="15" customHeight="1">
      <c r="AO9996" s="109"/>
      <c r="AR9996" s="109"/>
    </row>
    <row r="9997" spans="41:44" ht="15" customHeight="1">
      <c r="AO9997" s="104"/>
      <c r="AR9997" s="104"/>
    </row>
    <row r="9998" spans="41:44" ht="15" customHeight="1">
      <c r="AO9998" s="106"/>
      <c r="AR9998" s="106"/>
    </row>
    <row r="9999" spans="41:44" ht="15" customHeight="1">
      <c r="AO9999" s="106"/>
      <c r="AR9999" s="106"/>
    </row>
    <row r="10000" spans="41:44" ht="15" customHeight="1">
      <c r="AO10000" s="106"/>
      <c r="AR10000" s="106"/>
    </row>
    <row r="10001" spans="41:44" ht="15" customHeight="1">
      <c r="AO10001" s="106"/>
      <c r="AR10001" s="106"/>
    </row>
    <row r="10002" spans="41:44" ht="15" customHeight="1">
      <c r="AO10002" s="106"/>
      <c r="AR10002" s="106"/>
    </row>
    <row r="10003" spans="41:44" ht="15" customHeight="1">
      <c r="AO10003" s="106"/>
      <c r="AR10003" s="106"/>
    </row>
    <row r="10004" spans="41:44" ht="15" customHeight="1">
      <c r="AO10004" s="106"/>
      <c r="AR10004" s="106"/>
    </row>
    <row r="10005" spans="41:44" ht="15" customHeight="1">
      <c r="AO10005" s="108"/>
      <c r="AR10005" s="108"/>
    </row>
    <row r="10006" spans="41:44" ht="15" customHeight="1">
      <c r="AO10006" s="108"/>
      <c r="AR10006" s="108"/>
    </row>
    <row r="10007" spans="41:44" ht="15" customHeight="1">
      <c r="AO10007" s="108"/>
      <c r="AR10007" s="108"/>
    </row>
    <row r="10008" spans="41:44" ht="15" customHeight="1">
      <c r="AO10008" s="108"/>
      <c r="AR10008" s="108"/>
    </row>
    <row r="10009" spans="41:44" ht="15" customHeight="1">
      <c r="AO10009" s="108"/>
      <c r="AR10009" s="108"/>
    </row>
    <row r="10010" spans="41:44" ht="15" customHeight="1">
      <c r="AO10010" s="109"/>
      <c r="AR10010" s="109"/>
    </row>
    <row r="10011" spans="41:44" ht="15" customHeight="1">
      <c r="AO10011" s="104"/>
      <c r="AR10011" s="104"/>
    </row>
    <row r="10012" spans="41:44" ht="15" customHeight="1">
      <c r="AO10012" s="106"/>
      <c r="AR10012" s="106"/>
    </row>
    <row r="10013" spans="41:44" ht="15" customHeight="1">
      <c r="AO10013" s="106"/>
      <c r="AR10013" s="106"/>
    </row>
    <row r="10014" spans="41:44" ht="15" customHeight="1">
      <c r="AO10014" s="106"/>
      <c r="AR10014" s="106"/>
    </row>
    <row r="10015" spans="41:44" ht="15" customHeight="1">
      <c r="AO10015" s="106"/>
      <c r="AR10015" s="106"/>
    </row>
    <row r="10016" spans="41:44" ht="15" customHeight="1">
      <c r="AO10016" s="106"/>
      <c r="AR10016" s="106"/>
    </row>
    <row r="10017" spans="41:44" ht="15" customHeight="1">
      <c r="AO10017" s="106"/>
      <c r="AR10017" s="106"/>
    </row>
    <row r="10018" spans="41:44" ht="15" customHeight="1">
      <c r="AO10018" s="106"/>
      <c r="AR10018" s="106"/>
    </row>
    <row r="10019" spans="41:44" ht="15" customHeight="1">
      <c r="AO10019" s="108"/>
      <c r="AR10019" s="108"/>
    </row>
    <row r="10020" spans="41:44" ht="15" customHeight="1">
      <c r="AO10020" s="108"/>
      <c r="AR10020" s="108"/>
    </row>
    <row r="10021" spans="41:44" ht="15" customHeight="1">
      <c r="AO10021" s="108"/>
      <c r="AR10021" s="108"/>
    </row>
    <row r="10022" spans="41:44" ht="15" customHeight="1">
      <c r="AO10022" s="108"/>
      <c r="AR10022" s="108"/>
    </row>
    <row r="10023" spans="41:44" ht="15" customHeight="1">
      <c r="AO10023" s="108"/>
      <c r="AR10023" s="108"/>
    </row>
    <row r="10024" spans="41:44" ht="15" customHeight="1">
      <c r="AO10024" s="109"/>
      <c r="AR10024" s="109"/>
    </row>
    <row r="10025" spans="41:44" ht="15" customHeight="1">
      <c r="AO10025" s="104"/>
      <c r="AR10025" s="104"/>
    </row>
    <row r="10026" spans="41:44" ht="15" customHeight="1">
      <c r="AO10026" s="106"/>
      <c r="AR10026" s="106"/>
    </row>
    <row r="10027" spans="41:44" ht="15" customHeight="1">
      <c r="AO10027" s="106"/>
      <c r="AR10027" s="106"/>
    </row>
    <row r="10028" spans="41:44" ht="15" customHeight="1">
      <c r="AO10028" s="106"/>
      <c r="AR10028" s="106"/>
    </row>
    <row r="10029" spans="41:44" ht="15" customHeight="1">
      <c r="AO10029" s="106"/>
      <c r="AR10029" s="106"/>
    </row>
    <row r="10030" spans="41:44" ht="15" customHeight="1">
      <c r="AO10030" s="106"/>
      <c r="AR10030" s="106"/>
    </row>
    <row r="10031" spans="41:44" ht="15" customHeight="1">
      <c r="AO10031" s="106"/>
      <c r="AR10031" s="106"/>
    </row>
    <row r="10032" spans="41:44" ht="15" customHeight="1">
      <c r="AO10032" s="106"/>
      <c r="AR10032" s="106"/>
    </row>
    <row r="10033" spans="41:44" ht="15" customHeight="1">
      <c r="AO10033" s="108"/>
      <c r="AR10033" s="108"/>
    </row>
    <row r="10034" spans="41:44" ht="15" customHeight="1">
      <c r="AO10034" s="108"/>
      <c r="AR10034" s="108"/>
    </row>
    <row r="10035" spans="41:44" ht="15" customHeight="1">
      <c r="AO10035" s="108"/>
      <c r="AR10035" s="108"/>
    </row>
    <row r="10036" spans="41:44" ht="15" customHeight="1">
      <c r="AO10036" s="108"/>
      <c r="AR10036" s="108"/>
    </row>
    <row r="10037" spans="41:44" ht="15" customHeight="1">
      <c r="AO10037" s="108"/>
      <c r="AR10037" s="108"/>
    </row>
    <row r="10038" spans="41:44" ht="15" customHeight="1">
      <c r="AO10038" s="109"/>
      <c r="AR10038" s="109"/>
    </row>
    <row r="10039" spans="41:44" ht="15" customHeight="1">
      <c r="AO10039" s="104"/>
      <c r="AR10039" s="104"/>
    </row>
    <row r="10040" spans="41:44" ht="15" customHeight="1">
      <c r="AO10040" s="106"/>
      <c r="AR10040" s="106"/>
    </row>
    <row r="10041" spans="41:44" ht="15" customHeight="1">
      <c r="AO10041" s="106"/>
      <c r="AR10041" s="106"/>
    </row>
    <row r="10042" spans="41:44" ht="15" customHeight="1">
      <c r="AO10042" s="106"/>
      <c r="AR10042" s="106"/>
    </row>
    <row r="10043" spans="41:44" ht="15" customHeight="1">
      <c r="AO10043" s="106"/>
      <c r="AR10043" s="106"/>
    </row>
    <row r="10044" spans="41:44" ht="15" customHeight="1">
      <c r="AO10044" s="106"/>
      <c r="AR10044" s="106"/>
    </row>
    <row r="10045" spans="41:44" ht="15" customHeight="1">
      <c r="AO10045" s="106"/>
      <c r="AR10045" s="106"/>
    </row>
    <row r="10046" spans="41:44" ht="15" customHeight="1">
      <c r="AO10046" s="106"/>
      <c r="AR10046" s="106"/>
    </row>
    <row r="10047" spans="41:44" ht="15" customHeight="1">
      <c r="AO10047" s="108"/>
      <c r="AR10047" s="108"/>
    </row>
    <row r="10048" spans="41:44" ht="15" customHeight="1">
      <c r="AO10048" s="108"/>
      <c r="AR10048" s="108"/>
    </row>
    <row r="10049" spans="41:44" ht="15" customHeight="1">
      <c r="AO10049" s="108"/>
      <c r="AR10049" s="108"/>
    </row>
    <row r="10050" spans="41:44" ht="15" customHeight="1">
      <c r="AO10050" s="108"/>
      <c r="AR10050" s="108"/>
    </row>
    <row r="10051" spans="41:44" ht="15" customHeight="1">
      <c r="AO10051" s="108"/>
      <c r="AR10051" s="108"/>
    </row>
    <row r="10052" spans="41:44" ht="15" customHeight="1">
      <c r="AO10052" s="109"/>
      <c r="AR10052" s="109"/>
    </row>
    <row r="10053" spans="41:44" ht="15" customHeight="1">
      <c r="AO10053" s="104"/>
      <c r="AR10053" s="104"/>
    </row>
    <row r="10054" spans="41:44" ht="15" customHeight="1">
      <c r="AO10054" s="106"/>
      <c r="AR10054" s="106"/>
    </row>
    <row r="10055" spans="41:44" ht="15" customHeight="1">
      <c r="AO10055" s="106"/>
      <c r="AR10055" s="106"/>
    </row>
    <row r="10056" spans="41:44" ht="15" customHeight="1">
      <c r="AO10056" s="106"/>
      <c r="AR10056" s="106"/>
    </row>
    <row r="10057" spans="41:44" ht="15" customHeight="1">
      <c r="AO10057" s="106"/>
      <c r="AR10057" s="106"/>
    </row>
    <row r="10058" spans="41:44" ht="15" customHeight="1">
      <c r="AO10058" s="106"/>
      <c r="AR10058" s="106"/>
    </row>
    <row r="10059" spans="41:44" ht="15" customHeight="1">
      <c r="AO10059" s="106"/>
      <c r="AR10059" s="106"/>
    </row>
    <row r="10060" spans="41:44" ht="15" customHeight="1">
      <c r="AO10060" s="106"/>
      <c r="AR10060" s="106"/>
    </row>
    <row r="10061" spans="41:44" ht="15" customHeight="1">
      <c r="AO10061" s="108"/>
      <c r="AR10061" s="108"/>
    </row>
    <row r="10062" spans="41:44" ht="15" customHeight="1">
      <c r="AO10062" s="108"/>
      <c r="AR10062" s="108"/>
    </row>
    <row r="10063" spans="41:44" ht="15" customHeight="1">
      <c r="AO10063" s="108"/>
      <c r="AR10063" s="108"/>
    </row>
    <row r="10064" spans="41:44" ht="15" customHeight="1">
      <c r="AO10064" s="108"/>
      <c r="AR10064" s="108"/>
    </row>
    <row r="10065" spans="41:44" ht="15" customHeight="1">
      <c r="AO10065" s="108"/>
      <c r="AR10065" s="108"/>
    </row>
    <row r="10066" spans="41:44" ht="15" customHeight="1">
      <c r="AO10066" s="109"/>
      <c r="AR10066" s="109"/>
    </row>
    <row r="10067" spans="41:44" ht="15" customHeight="1">
      <c r="AO10067" s="104"/>
      <c r="AR10067" s="104"/>
    </row>
    <row r="10068" spans="41:44" ht="15" customHeight="1">
      <c r="AO10068" s="106"/>
      <c r="AR10068" s="106"/>
    </row>
    <row r="10069" spans="41:44" ht="15" customHeight="1">
      <c r="AO10069" s="106"/>
      <c r="AR10069" s="106"/>
    </row>
    <row r="10070" spans="41:44" ht="15" customHeight="1">
      <c r="AO10070" s="106"/>
      <c r="AR10070" s="106"/>
    </row>
    <row r="10071" spans="41:44" ht="15" customHeight="1">
      <c r="AO10071" s="106"/>
      <c r="AR10071" s="106"/>
    </row>
    <row r="10072" spans="41:44" ht="15" customHeight="1">
      <c r="AO10072" s="106"/>
      <c r="AR10072" s="106"/>
    </row>
    <row r="10073" spans="41:44" ht="15" customHeight="1">
      <c r="AO10073" s="106"/>
      <c r="AR10073" s="106"/>
    </row>
    <row r="10074" spans="41:44" ht="15" customHeight="1">
      <c r="AO10074" s="106"/>
      <c r="AR10074" s="106"/>
    </row>
    <row r="10075" spans="41:44" ht="15" customHeight="1">
      <c r="AO10075" s="108"/>
      <c r="AR10075" s="108"/>
    </row>
    <row r="10076" spans="41:44" ht="15" customHeight="1">
      <c r="AO10076" s="108"/>
      <c r="AR10076" s="108"/>
    </row>
    <row r="10077" spans="41:44" ht="15" customHeight="1">
      <c r="AO10077" s="108"/>
      <c r="AR10077" s="108"/>
    </row>
    <row r="10078" spans="41:44" ht="15" customHeight="1">
      <c r="AO10078" s="108"/>
      <c r="AR10078" s="108"/>
    </row>
    <row r="10079" spans="41:44" ht="15" customHeight="1">
      <c r="AO10079" s="108"/>
      <c r="AR10079" s="108"/>
    </row>
    <row r="10080" spans="41:44" ht="15" customHeight="1">
      <c r="AO10080" s="109"/>
      <c r="AR10080" s="109"/>
    </row>
    <row r="10081" spans="41:44" ht="15" customHeight="1">
      <c r="AO10081" s="104"/>
      <c r="AR10081" s="104"/>
    </row>
    <row r="10082" spans="41:44" ht="15" customHeight="1">
      <c r="AO10082" s="106"/>
      <c r="AR10082" s="106"/>
    </row>
    <row r="10083" spans="41:44" ht="15" customHeight="1">
      <c r="AO10083" s="106"/>
      <c r="AR10083" s="106"/>
    </row>
    <row r="10084" spans="41:44" ht="15" customHeight="1">
      <c r="AO10084" s="106"/>
      <c r="AR10084" s="106"/>
    </row>
    <row r="10085" spans="41:44" ht="15" customHeight="1">
      <c r="AO10085" s="106"/>
      <c r="AR10085" s="106"/>
    </row>
    <row r="10086" spans="41:44" ht="15" customHeight="1">
      <c r="AO10086" s="106"/>
      <c r="AR10086" s="106"/>
    </row>
    <row r="10087" spans="41:44" ht="15" customHeight="1">
      <c r="AO10087" s="106"/>
      <c r="AR10087" s="106"/>
    </row>
    <row r="10088" spans="41:44" ht="15" customHeight="1">
      <c r="AO10088" s="106"/>
      <c r="AR10088" s="106"/>
    </row>
    <row r="10089" spans="41:44" ht="15" customHeight="1">
      <c r="AO10089" s="108"/>
      <c r="AR10089" s="108"/>
    </row>
    <row r="10090" spans="41:44" ht="15" customHeight="1">
      <c r="AO10090" s="108"/>
      <c r="AR10090" s="108"/>
    </row>
    <row r="10091" spans="41:44" ht="15" customHeight="1">
      <c r="AO10091" s="108"/>
      <c r="AR10091" s="108"/>
    </row>
    <row r="10092" spans="41:44" ht="15" customHeight="1">
      <c r="AO10092" s="108"/>
      <c r="AR10092" s="108"/>
    </row>
    <row r="10093" spans="41:44" ht="15" customHeight="1">
      <c r="AO10093" s="108"/>
      <c r="AR10093" s="108"/>
    </row>
    <row r="10094" spans="41:44" ht="15" customHeight="1">
      <c r="AO10094" s="109"/>
      <c r="AR10094" s="109"/>
    </row>
    <row r="10095" spans="41:44" ht="15" customHeight="1">
      <c r="AO10095" s="104"/>
      <c r="AR10095" s="104"/>
    </row>
    <row r="10096" spans="41:44" ht="15" customHeight="1">
      <c r="AO10096" s="106"/>
      <c r="AR10096" s="106"/>
    </row>
    <row r="10097" spans="41:44" ht="15" customHeight="1">
      <c r="AO10097" s="106"/>
      <c r="AR10097" s="106"/>
    </row>
    <row r="10098" spans="41:44" ht="15" customHeight="1">
      <c r="AO10098" s="106"/>
      <c r="AR10098" s="106"/>
    </row>
    <row r="10099" spans="41:44" ht="15" customHeight="1">
      <c r="AO10099" s="106"/>
      <c r="AR10099" s="106"/>
    </row>
    <row r="10100" spans="41:44" ht="15" customHeight="1">
      <c r="AO10100" s="106"/>
      <c r="AR10100" s="106"/>
    </row>
    <row r="10101" spans="41:44" ht="15" customHeight="1">
      <c r="AO10101" s="106"/>
      <c r="AR10101" s="106"/>
    </row>
    <row r="10102" spans="41:44" ht="15" customHeight="1">
      <c r="AO10102" s="106"/>
      <c r="AR10102" s="106"/>
    </row>
    <row r="10103" spans="41:44" ht="15" customHeight="1">
      <c r="AO10103" s="108"/>
      <c r="AR10103" s="108"/>
    </row>
    <row r="10104" spans="41:44" ht="15" customHeight="1">
      <c r="AO10104" s="108"/>
      <c r="AR10104" s="108"/>
    </row>
    <row r="10105" spans="41:44" ht="15" customHeight="1">
      <c r="AO10105" s="108"/>
      <c r="AR10105" s="108"/>
    </row>
    <row r="10106" spans="41:44" ht="15" customHeight="1">
      <c r="AO10106" s="108"/>
      <c r="AR10106" s="108"/>
    </row>
    <row r="10107" spans="41:44" ht="15" customHeight="1">
      <c r="AO10107" s="108"/>
      <c r="AR10107" s="108"/>
    </row>
    <row r="10108" spans="41:44" ht="15" customHeight="1">
      <c r="AO10108" s="109"/>
      <c r="AR10108" s="109"/>
    </row>
    <row r="10109" spans="41:44" ht="15" customHeight="1">
      <c r="AO10109" s="104"/>
      <c r="AR10109" s="104"/>
    </row>
    <row r="10110" spans="41:44" ht="15" customHeight="1">
      <c r="AO10110" s="106"/>
      <c r="AR10110" s="106"/>
    </row>
    <row r="10111" spans="41:44" ht="15" customHeight="1">
      <c r="AO10111" s="106"/>
      <c r="AR10111" s="106"/>
    </row>
    <row r="10112" spans="41:44" ht="15" customHeight="1">
      <c r="AO10112" s="106"/>
      <c r="AR10112" s="106"/>
    </row>
    <row r="10113" spans="41:44" ht="15" customHeight="1">
      <c r="AO10113" s="106"/>
      <c r="AR10113" s="106"/>
    </row>
    <row r="10114" spans="41:44" ht="15" customHeight="1">
      <c r="AO10114" s="106"/>
      <c r="AR10114" s="106"/>
    </row>
    <row r="10115" spans="41:44" ht="15" customHeight="1">
      <c r="AO10115" s="106"/>
      <c r="AR10115" s="106"/>
    </row>
    <row r="10116" spans="41:44" ht="15" customHeight="1">
      <c r="AO10116" s="106"/>
      <c r="AR10116" s="106"/>
    </row>
    <row r="10117" spans="41:44" ht="15" customHeight="1">
      <c r="AO10117" s="108"/>
      <c r="AR10117" s="108"/>
    </row>
    <row r="10118" spans="41:44" ht="15" customHeight="1">
      <c r="AO10118" s="108"/>
      <c r="AR10118" s="108"/>
    </row>
    <row r="10119" spans="41:44" ht="15" customHeight="1">
      <c r="AO10119" s="108"/>
      <c r="AR10119" s="108"/>
    </row>
    <row r="10120" spans="41:44" ht="15" customHeight="1">
      <c r="AO10120" s="108"/>
      <c r="AR10120" s="108"/>
    </row>
    <row r="10121" spans="41:44" ht="15" customHeight="1">
      <c r="AO10121" s="108"/>
      <c r="AR10121" s="108"/>
    </row>
    <row r="10122" spans="41:44" ht="15" customHeight="1">
      <c r="AO10122" s="109"/>
      <c r="AR10122" s="109"/>
    </row>
    <row r="10123" spans="41:44" ht="15" customHeight="1">
      <c r="AO10123" s="104"/>
      <c r="AR10123" s="104"/>
    </row>
    <row r="10124" spans="41:44" ht="15" customHeight="1">
      <c r="AO10124" s="106"/>
      <c r="AR10124" s="106"/>
    </row>
    <row r="10125" spans="41:44" ht="15" customHeight="1">
      <c r="AO10125" s="106"/>
      <c r="AR10125" s="106"/>
    </row>
    <row r="10126" spans="41:44" ht="15" customHeight="1">
      <c r="AO10126" s="106"/>
      <c r="AR10126" s="106"/>
    </row>
    <row r="10127" spans="41:44" ht="15" customHeight="1">
      <c r="AO10127" s="106"/>
      <c r="AR10127" s="106"/>
    </row>
    <row r="10128" spans="41:44" ht="15" customHeight="1">
      <c r="AO10128" s="106"/>
      <c r="AR10128" s="106"/>
    </row>
    <row r="10129" spans="41:44" ht="15" customHeight="1">
      <c r="AO10129" s="106"/>
      <c r="AR10129" s="106"/>
    </row>
    <row r="10130" spans="41:44" ht="15" customHeight="1">
      <c r="AO10130" s="106"/>
      <c r="AR10130" s="106"/>
    </row>
    <row r="10131" spans="41:44" ht="15" customHeight="1">
      <c r="AO10131" s="108"/>
      <c r="AR10131" s="108"/>
    </row>
    <row r="10132" spans="41:44" ht="15" customHeight="1">
      <c r="AO10132" s="108"/>
      <c r="AR10132" s="108"/>
    </row>
    <row r="10133" spans="41:44" ht="15" customHeight="1">
      <c r="AO10133" s="108"/>
      <c r="AR10133" s="108"/>
    </row>
    <row r="10134" spans="41:44" ht="15" customHeight="1">
      <c r="AO10134" s="108"/>
      <c r="AR10134" s="108"/>
    </row>
    <row r="10135" spans="41:44" ht="15" customHeight="1">
      <c r="AO10135" s="108"/>
      <c r="AR10135" s="108"/>
    </row>
    <row r="10136" spans="41:44" ht="15" customHeight="1">
      <c r="AO10136" s="109"/>
      <c r="AR10136" s="109"/>
    </row>
    <row r="10137" spans="41:44" ht="15" customHeight="1">
      <c r="AO10137" s="104"/>
      <c r="AR10137" s="104"/>
    </row>
    <row r="10138" spans="41:44" ht="15" customHeight="1">
      <c r="AO10138" s="106"/>
      <c r="AR10138" s="106"/>
    </row>
    <row r="10139" spans="41:44" ht="15" customHeight="1">
      <c r="AO10139" s="106"/>
      <c r="AR10139" s="106"/>
    </row>
    <row r="10140" spans="41:44" ht="15" customHeight="1">
      <c r="AO10140" s="106"/>
      <c r="AR10140" s="106"/>
    </row>
    <row r="10141" spans="41:44" ht="15" customHeight="1">
      <c r="AO10141" s="106"/>
      <c r="AR10141" s="106"/>
    </row>
    <row r="10142" spans="41:44" ht="15" customHeight="1">
      <c r="AO10142" s="106"/>
      <c r="AR10142" s="106"/>
    </row>
    <row r="10143" spans="41:44" ht="15" customHeight="1">
      <c r="AO10143" s="106"/>
      <c r="AR10143" s="106"/>
    </row>
    <row r="10144" spans="41:44" ht="15" customHeight="1">
      <c r="AO10144" s="106"/>
      <c r="AR10144" s="106"/>
    </row>
    <row r="10145" spans="41:44" ht="15" customHeight="1">
      <c r="AO10145" s="108"/>
      <c r="AR10145" s="108"/>
    </row>
    <row r="10146" spans="41:44" ht="15" customHeight="1">
      <c r="AO10146" s="108"/>
      <c r="AR10146" s="108"/>
    </row>
    <row r="10147" spans="41:44" ht="15" customHeight="1">
      <c r="AO10147" s="108"/>
      <c r="AR10147" s="108"/>
    </row>
    <row r="10148" spans="41:44" ht="15" customHeight="1">
      <c r="AO10148" s="108"/>
      <c r="AR10148" s="108"/>
    </row>
    <row r="10149" spans="41:44" ht="15" customHeight="1">
      <c r="AO10149" s="108"/>
      <c r="AR10149" s="108"/>
    </row>
    <row r="10150" spans="41:44" ht="15" customHeight="1">
      <c r="AO10150" s="109"/>
      <c r="AR10150" s="109"/>
    </row>
    <row r="10151" spans="41:44" ht="15" customHeight="1">
      <c r="AO10151" s="104"/>
      <c r="AR10151" s="104"/>
    </row>
    <row r="10152" spans="41:44" ht="15" customHeight="1">
      <c r="AO10152" s="106"/>
      <c r="AR10152" s="106"/>
    </row>
    <row r="10153" spans="41:44" ht="15" customHeight="1">
      <c r="AO10153" s="106"/>
      <c r="AR10153" s="106"/>
    </row>
    <row r="10154" spans="41:44" ht="15" customHeight="1">
      <c r="AO10154" s="106"/>
      <c r="AR10154" s="106"/>
    </row>
    <row r="10155" spans="41:44" ht="15" customHeight="1">
      <c r="AO10155" s="106"/>
      <c r="AR10155" s="106"/>
    </row>
    <row r="10156" spans="41:44" ht="15" customHeight="1">
      <c r="AO10156" s="106"/>
      <c r="AR10156" s="106"/>
    </row>
    <row r="10157" spans="41:44" ht="15" customHeight="1">
      <c r="AO10157" s="106"/>
      <c r="AR10157" s="106"/>
    </row>
    <row r="10158" spans="41:44" ht="15" customHeight="1">
      <c r="AO10158" s="106"/>
      <c r="AR10158" s="106"/>
    </row>
    <row r="10159" spans="41:44" ht="15" customHeight="1">
      <c r="AO10159" s="108"/>
      <c r="AR10159" s="108"/>
    </row>
    <row r="10160" spans="41:44" ht="15" customHeight="1">
      <c r="AO10160" s="108"/>
      <c r="AR10160" s="108"/>
    </row>
    <row r="10161" spans="41:44" ht="15" customHeight="1">
      <c r="AO10161" s="108"/>
      <c r="AR10161" s="108"/>
    </row>
    <row r="10162" spans="41:44" ht="15" customHeight="1">
      <c r="AO10162" s="108"/>
      <c r="AR10162" s="108"/>
    </row>
    <row r="10163" spans="41:44" ht="15" customHeight="1">
      <c r="AO10163" s="108"/>
      <c r="AR10163" s="108"/>
    </row>
    <row r="10164" spans="41:44" ht="15" customHeight="1">
      <c r="AO10164" s="109"/>
      <c r="AR10164" s="109"/>
    </row>
    <row r="10165" spans="41:44" ht="15" customHeight="1">
      <c r="AO10165" s="104"/>
      <c r="AR10165" s="104"/>
    </row>
    <row r="10166" spans="41:44" ht="15" customHeight="1">
      <c r="AO10166" s="106"/>
      <c r="AR10166" s="106"/>
    </row>
    <row r="10167" spans="41:44" ht="15" customHeight="1">
      <c r="AO10167" s="106"/>
      <c r="AR10167" s="106"/>
    </row>
    <row r="10168" spans="41:44" ht="15" customHeight="1">
      <c r="AO10168" s="106"/>
      <c r="AR10168" s="106"/>
    </row>
    <row r="10169" spans="41:44" ht="15" customHeight="1">
      <c r="AO10169" s="106"/>
      <c r="AR10169" s="106"/>
    </row>
    <row r="10170" spans="41:44" ht="15" customHeight="1">
      <c r="AO10170" s="106"/>
      <c r="AR10170" s="106"/>
    </row>
    <row r="10171" spans="41:44" ht="15" customHeight="1">
      <c r="AO10171" s="106"/>
      <c r="AR10171" s="106"/>
    </row>
    <row r="10172" spans="41:44" ht="15" customHeight="1">
      <c r="AO10172" s="106"/>
      <c r="AR10172" s="106"/>
    </row>
    <row r="10173" spans="41:44" ht="15" customHeight="1">
      <c r="AO10173" s="108"/>
      <c r="AR10173" s="108"/>
    </row>
    <row r="10174" spans="41:44" ht="15" customHeight="1">
      <c r="AO10174" s="108"/>
      <c r="AR10174" s="108"/>
    </row>
    <row r="10175" spans="41:44" ht="15" customHeight="1">
      <c r="AO10175" s="108"/>
      <c r="AR10175" s="108"/>
    </row>
    <row r="10176" spans="41:44" ht="15" customHeight="1">
      <c r="AO10176" s="108"/>
      <c r="AR10176" s="108"/>
    </row>
    <row r="10177" spans="41:44" ht="15" customHeight="1">
      <c r="AO10177" s="108"/>
      <c r="AR10177" s="108"/>
    </row>
    <row r="10178" spans="41:44" ht="15" customHeight="1">
      <c r="AO10178" s="109"/>
      <c r="AR10178" s="109"/>
    </row>
    <row r="10179" spans="41:44" ht="15" customHeight="1">
      <c r="AO10179" s="104"/>
      <c r="AR10179" s="104"/>
    </row>
    <row r="10180" spans="41:44" ht="15" customHeight="1">
      <c r="AO10180" s="106"/>
      <c r="AR10180" s="106"/>
    </row>
    <row r="10181" spans="41:44" ht="15" customHeight="1">
      <c r="AO10181" s="106"/>
      <c r="AR10181" s="106"/>
    </row>
    <row r="10182" spans="41:44" ht="15" customHeight="1">
      <c r="AO10182" s="106"/>
      <c r="AR10182" s="106"/>
    </row>
    <row r="10183" spans="41:44" ht="15" customHeight="1">
      <c r="AO10183" s="106"/>
      <c r="AR10183" s="106"/>
    </row>
    <row r="10184" spans="41:44" ht="15" customHeight="1">
      <c r="AO10184" s="106"/>
      <c r="AR10184" s="106"/>
    </row>
    <row r="10185" spans="41:44" ht="15" customHeight="1">
      <c r="AO10185" s="106"/>
      <c r="AR10185" s="106"/>
    </row>
    <row r="10186" spans="41:44" ht="15" customHeight="1">
      <c r="AO10186" s="106"/>
      <c r="AR10186" s="106"/>
    </row>
    <row r="10187" spans="41:44" ht="15" customHeight="1">
      <c r="AO10187" s="108"/>
      <c r="AR10187" s="108"/>
    </row>
    <row r="10188" spans="41:44" ht="15" customHeight="1">
      <c r="AO10188" s="108"/>
      <c r="AR10188" s="108"/>
    </row>
    <row r="10189" spans="41:44" ht="15" customHeight="1">
      <c r="AO10189" s="108"/>
      <c r="AR10189" s="108"/>
    </row>
    <row r="10190" spans="41:44" ht="15" customHeight="1">
      <c r="AO10190" s="108"/>
      <c r="AR10190" s="108"/>
    </row>
    <row r="10191" spans="41:44" ht="15" customHeight="1">
      <c r="AO10191" s="108"/>
      <c r="AR10191" s="108"/>
    </row>
    <row r="10192" spans="41:44" ht="15" customHeight="1">
      <c r="AO10192" s="109"/>
      <c r="AR10192" s="109"/>
    </row>
    <row r="10193" spans="41:44" ht="15" customHeight="1">
      <c r="AO10193" s="104"/>
      <c r="AR10193" s="104"/>
    </row>
    <row r="10194" spans="41:44" ht="15" customHeight="1">
      <c r="AO10194" s="106"/>
      <c r="AR10194" s="106"/>
    </row>
    <row r="10195" spans="41:44" ht="15" customHeight="1">
      <c r="AO10195" s="106"/>
      <c r="AR10195" s="106"/>
    </row>
    <row r="10196" spans="41:44" ht="15" customHeight="1">
      <c r="AO10196" s="106"/>
      <c r="AR10196" s="106"/>
    </row>
    <row r="10197" spans="41:44" ht="15" customHeight="1">
      <c r="AO10197" s="106"/>
      <c r="AR10197" s="106"/>
    </row>
    <row r="10198" spans="41:44" ht="15" customHeight="1">
      <c r="AO10198" s="106"/>
      <c r="AR10198" s="106"/>
    </row>
    <row r="10199" spans="41:44" ht="15" customHeight="1">
      <c r="AO10199" s="106"/>
      <c r="AR10199" s="106"/>
    </row>
    <row r="10200" spans="41:44" ht="15" customHeight="1">
      <c r="AO10200" s="106"/>
      <c r="AR10200" s="106"/>
    </row>
    <row r="10201" spans="41:44" ht="15" customHeight="1">
      <c r="AO10201" s="108"/>
      <c r="AR10201" s="108"/>
    </row>
    <row r="10202" spans="41:44" ht="15" customHeight="1">
      <c r="AO10202" s="108"/>
      <c r="AR10202" s="108"/>
    </row>
    <row r="10203" spans="41:44" ht="15" customHeight="1">
      <c r="AO10203" s="108"/>
      <c r="AR10203" s="108"/>
    </row>
    <row r="10204" spans="41:44" ht="15" customHeight="1">
      <c r="AO10204" s="108"/>
      <c r="AR10204" s="108"/>
    </row>
    <row r="10205" spans="41:44" ht="15" customHeight="1">
      <c r="AO10205" s="108"/>
      <c r="AR10205" s="108"/>
    </row>
    <row r="10206" spans="41:44" ht="15" customHeight="1">
      <c r="AO10206" s="109"/>
      <c r="AR10206" s="109"/>
    </row>
    <row r="10207" spans="41:44" ht="15" customHeight="1">
      <c r="AO10207" s="104"/>
      <c r="AR10207" s="104"/>
    </row>
    <row r="10208" spans="41:44" ht="15" customHeight="1">
      <c r="AO10208" s="106"/>
      <c r="AR10208" s="106"/>
    </row>
    <row r="10209" spans="41:44" ht="15" customHeight="1">
      <c r="AO10209" s="106"/>
      <c r="AR10209" s="106"/>
    </row>
    <row r="10210" spans="41:44" ht="15" customHeight="1">
      <c r="AO10210" s="106"/>
      <c r="AR10210" s="106"/>
    </row>
    <row r="10211" spans="41:44" ht="15" customHeight="1">
      <c r="AO10211" s="106"/>
      <c r="AR10211" s="106"/>
    </row>
    <row r="10212" spans="41:44" ht="15" customHeight="1">
      <c r="AO10212" s="106"/>
      <c r="AR10212" s="106"/>
    </row>
    <row r="10213" spans="41:44" ht="15" customHeight="1">
      <c r="AO10213" s="106"/>
      <c r="AR10213" s="106"/>
    </row>
    <row r="10214" spans="41:44" ht="15" customHeight="1">
      <c r="AO10214" s="106"/>
      <c r="AR10214" s="106"/>
    </row>
    <row r="10215" spans="41:44" ht="15" customHeight="1">
      <c r="AO10215" s="108"/>
      <c r="AR10215" s="108"/>
    </row>
    <row r="10216" spans="41:44" ht="15" customHeight="1">
      <c r="AO10216" s="108"/>
      <c r="AR10216" s="108"/>
    </row>
    <row r="10217" spans="41:44" ht="15" customHeight="1">
      <c r="AO10217" s="108"/>
      <c r="AR10217" s="108"/>
    </row>
    <row r="10218" spans="41:44" ht="15" customHeight="1">
      <c r="AO10218" s="108"/>
      <c r="AR10218" s="108"/>
    </row>
    <row r="10219" spans="41:44" ht="15" customHeight="1">
      <c r="AO10219" s="108"/>
      <c r="AR10219" s="108"/>
    </row>
    <row r="10220" spans="41:44" ht="15" customHeight="1">
      <c r="AO10220" s="109"/>
      <c r="AR10220" s="109"/>
    </row>
    <row r="10221" spans="41:44" ht="15" customHeight="1">
      <c r="AO10221" s="104"/>
      <c r="AR10221" s="104"/>
    </row>
    <row r="10222" spans="41:44" ht="15" customHeight="1">
      <c r="AO10222" s="106"/>
      <c r="AR10222" s="106"/>
    </row>
    <row r="10223" spans="41:44" ht="15" customHeight="1">
      <c r="AO10223" s="106"/>
      <c r="AR10223" s="106"/>
    </row>
    <row r="10224" spans="41:44" ht="15" customHeight="1">
      <c r="AO10224" s="106"/>
      <c r="AR10224" s="106"/>
    </row>
    <row r="10225" spans="41:44" ht="15" customHeight="1">
      <c r="AO10225" s="106"/>
      <c r="AR10225" s="106"/>
    </row>
    <row r="10226" spans="41:44" ht="15" customHeight="1">
      <c r="AO10226" s="106"/>
      <c r="AR10226" s="106"/>
    </row>
    <row r="10227" spans="41:44" ht="15" customHeight="1">
      <c r="AO10227" s="106"/>
      <c r="AR10227" s="106"/>
    </row>
    <row r="10228" spans="41:44" ht="15" customHeight="1">
      <c r="AO10228" s="106"/>
      <c r="AR10228" s="106"/>
    </row>
    <row r="10229" spans="41:44" ht="15" customHeight="1">
      <c r="AO10229" s="108"/>
      <c r="AR10229" s="108"/>
    </row>
    <row r="10230" spans="41:44" ht="15" customHeight="1">
      <c r="AO10230" s="108"/>
      <c r="AR10230" s="108"/>
    </row>
    <row r="10231" spans="41:44" ht="15" customHeight="1">
      <c r="AO10231" s="108"/>
      <c r="AR10231" s="108"/>
    </row>
    <row r="10232" spans="41:44" ht="15" customHeight="1">
      <c r="AO10232" s="108"/>
      <c r="AR10232" s="108"/>
    </row>
    <row r="10233" spans="41:44" ht="15" customHeight="1">
      <c r="AO10233" s="108"/>
      <c r="AR10233" s="108"/>
    </row>
    <row r="10234" spans="41:44" ht="15" customHeight="1">
      <c r="AO10234" s="109"/>
      <c r="AR10234" s="109"/>
    </row>
    <row r="10235" spans="41:44" ht="15" customHeight="1">
      <c r="AO10235" s="104"/>
      <c r="AR10235" s="104"/>
    </row>
    <row r="10236" spans="41:44" ht="15" customHeight="1">
      <c r="AO10236" s="106"/>
      <c r="AR10236" s="106"/>
    </row>
    <row r="10237" spans="41:44" ht="15" customHeight="1">
      <c r="AO10237" s="106"/>
      <c r="AR10237" s="106"/>
    </row>
    <row r="10238" spans="41:44" ht="15" customHeight="1">
      <c r="AO10238" s="106"/>
      <c r="AR10238" s="106"/>
    </row>
    <row r="10239" spans="41:44" ht="15" customHeight="1">
      <c r="AO10239" s="106"/>
      <c r="AR10239" s="106"/>
    </row>
    <row r="10240" spans="41:44" ht="15" customHeight="1">
      <c r="AO10240" s="106"/>
      <c r="AR10240" s="106"/>
    </row>
    <row r="10241" spans="41:44" ht="15" customHeight="1">
      <c r="AO10241" s="106"/>
      <c r="AR10241" s="106"/>
    </row>
    <row r="10242" spans="41:44" ht="15" customHeight="1">
      <c r="AO10242" s="106"/>
      <c r="AR10242" s="106"/>
    </row>
    <row r="10243" spans="41:44" ht="15" customHeight="1">
      <c r="AO10243" s="108"/>
      <c r="AR10243" s="108"/>
    </row>
    <row r="10244" spans="41:44" ht="15" customHeight="1">
      <c r="AO10244" s="108"/>
      <c r="AR10244" s="108"/>
    </row>
    <row r="10245" spans="41:44" ht="15" customHeight="1">
      <c r="AO10245" s="108"/>
      <c r="AR10245" s="108"/>
    </row>
    <row r="10246" spans="41:44" ht="15" customHeight="1">
      <c r="AO10246" s="108"/>
      <c r="AR10246" s="108"/>
    </row>
    <row r="10247" spans="41:44" ht="15" customHeight="1">
      <c r="AO10247" s="108"/>
      <c r="AR10247" s="108"/>
    </row>
    <row r="10248" spans="41:44" ht="15" customHeight="1">
      <c r="AO10248" s="109"/>
      <c r="AR10248" s="109"/>
    </row>
    <row r="10249" spans="41:44" ht="15" customHeight="1">
      <c r="AO10249" s="104"/>
      <c r="AR10249" s="104"/>
    </row>
    <row r="10250" spans="41:44" ht="15" customHeight="1">
      <c r="AO10250" s="106"/>
      <c r="AR10250" s="106"/>
    </row>
    <row r="10251" spans="41:44" ht="15" customHeight="1">
      <c r="AO10251" s="106"/>
      <c r="AR10251" s="106"/>
    </row>
    <row r="10252" spans="41:44" ht="15" customHeight="1">
      <c r="AO10252" s="106"/>
      <c r="AR10252" s="106"/>
    </row>
    <row r="10253" spans="41:44" ht="15" customHeight="1">
      <c r="AO10253" s="106"/>
      <c r="AR10253" s="106"/>
    </row>
    <row r="10254" spans="41:44" ht="15" customHeight="1">
      <c r="AO10254" s="106"/>
      <c r="AR10254" s="106"/>
    </row>
    <row r="10255" spans="41:44" ht="15" customHeight="1">
      <c r="AO10255" s="106"/>
      <c r="AR10255" s="106"/>
    </row>
    <row r="10256" spans="41:44" ht="15" customHeight="1">
      <c r="AO10256" s="106"/>
      <c r="AR10256" s="106"/>
    </row>
    <row r="10257" spans="41:44" ht="15" customHeight="1">
      <c r="AO10257" s="108"/>
      <c r="AR10257" s="108"/>
    </row>
    <row r="10258" spans="41:44" ht="15" customHeight="1">
      <c r="AO10258" s="108"/>
      <c r="AR10258" s="108"/>
    </row>
    <row r="10259" spans="41:44" ht="15" customHeight="1">
      <c r="AO10259" s="108"/>
      <c r="AR10259" s="108"/>
    </row>
    <row r="10260" spans="41:44" ht="15" customHeight="1">
      <c r="AO10260" s="108"/>
      <c r="AR10260" s="108"/>
    </row>
    <row r="10261" spans="41:44" ht="15" customHeight="1">
      <c r="AO10261" s="108"/>
      <c r="AR10261" s="108"/>
    </row>
    <row r="10262" spans="41:44" ht="15" customHeight="1">
      <c r="AO10262" s="109"/>
      <c r="AR10262" s="109"/>
    </row>
    <row r="10263" spans="41:44" ht="15" customHeight="1">
      <c r="AO10263" s="104"/>
      <c r="AR10263" s="104"/>
    </row>
    <row r="10264" spans="41:44" ht="15" customHeight="1">
      <c r="AO10264" s="106"/>
      <c r="AR10264" s="106"/>
    </row>
    <row r="10265" spans="41:44" ht="15" customHeight="1">
      <c r="AO10265" s="106"/>
      <c r="AR10265" s="106"/>
    </row>
    <row r="10266" spans="41:44" ht="15" customHeight="1">
      <c r="AO10266" s="106"/>
      <c r="AR10266" s="106"/>
    </row>
    <row r="10267" spans="41:44" ht="15" customHeight="1">
      <c r="AO10267" s="106"/>
      <c r="AR10267" s="106"/>
    </row>
    <row r="10268" spans="41:44" ht="15" customHeight="1">
      <c r="AO10268" s="106"/>
      <c r="AR10268" s="106"/>
    </row>
    <row r="10269" spans="41:44" ht="15" customHeight="1">
      <c r="AO10269" s="106"/>
      <c r="AR10269" s="106"/>
    </row>
    <row r="10270" spans="41:44" ht="15" customHeight="1">
      <c r="AO10270" s="106"/>
      <c r="AR10270" s="106"/>
    </row>
    <row r="10271" spans="41:44" ht="15" customHeight="1">
      <c r="AO10271" s="108"/>
      <c r="AR10271" s="108"/>
    </row>
    <row r="10272" spans="41:44" ht="15" customHeight="1">
      <c r="AO10272" s="108"/>
      <c r="AR10272" s="108"/>
    </row>
    <row r="10273" spans="41:44" ht="15" customHeight="1">
      <c r="AO10273" s="108"/>
      <c r="AR10273" s="108"/>
    </row>
    <row r="10274" spans="41:44" ht="15" customHeight="1">
      <c r="AO10274" s="108"/>
      <c r="AR10274" s="108"/>
    </row>
    <row r="10275" spans="41:44" ht="15" customHeight="1">
      <c r="AO10275" s="108"/>
      <c r="AR10275" s="108"/>
    </row>
    <row r="10276" spans="41:44" ht="15" customHeight="1">
      <c r="AO10276" s="109"/>
      <c r="AR10276" s="109"/>
    </row>
    <row r="10277" spans="41:44" ht="15" customHeight="1">
      <c r="AO10277" s="104"/>
      <c r="AR10277" s="104"/>
    </row>
    <row r="10278" spans="41:44" ht="15" customHeight="1">
      <c r="AO10278" s="106"/>
      <c r="AR10278" s="106"/>
    </row>
    <row r="10279" spans="41:44" ht="15" customHeight="1">
      <c r="AO10279" s="106"/>
      <c r="AR10279" s="106"/>
    </row>
    <row r="10280" spans="41:44" ht="15" customHeight="1">
      <c r="AO10280" s="106"/>
      <c r="AR10280" s="106"/>
    </row>
    <row r="10281" spans="41:44" ht="15" customHeight="1">
      <c r="AO10281" s="106"/>
      <c r="AR10281" s="106"/>
    </row>
    <row r="10282" spans="41:44" ht="15" customHeight="1">
      <c r="AO10282" s="106"/>
      <c r="AR10282" s="106"/>
    </row>
    <row r="10283" spans="41:44" ht="15" customHeight="1">
      <c r="AO10283" s="106"/>
      <c r="AR10283" s="106"/>
    </row>
    <row r="10284" spans="41:44" ht="15" customHeight="1">
      <c r="AO10284" s="106"/>
      <c r="AR10284" s="106"/>
    </row>
    <row r="10285" spans="41:44" ht="15" customHeight="1">
      <c r="AO10285" s="108"/>
      <c r="AR10285" s="108"/>
    </row>
    <row r="10286" spans="41:44" ht="15" customHeight="1">
      <c r="AO10286" s="108"/>
      <c r="AR10286" s="108"/>
    </row>
    <row r="10287" spans="41:44" ht="15" customHeight="1">
      <c r="AO10287" s="108"/>
      <c r="AR10287" s="108"/>
    </row>
    <row r="10288" spans="41:44" ht="15" customHeight="1">
      <c r="AO10288" s="108"/>
      <c r="AR10288" s="108"/>
    </row>
    <row r="10289" spans="41:44" ht="15" customHeight="1">
      <c r="AO10289" s="108"/>
      <c r="AR10289" s="108"/>
    </row>
    <row r="10290" spans="41:44" ht="15" customHeight="1">
      <c r="AO10290" s="109"/>
      <c r="AR10290" s="109"/>
    </row>
    <row r="10291" spans="41:44" ht="15" customHeight="1">
      <c r="AO10291" s="104"/>
      <c r="AR10291" s="104"/>
    </row>
    <row r="10292" spans="41:44" ht="15" customHeight="1">
      <c r="AO10292" s="106"/>
      <c r="AR10292" s="106"/>
    </row>
    <row r="10293" spans="41:44" ht="15" customHeight="1">
      <c r="AO10293" s="106"/>
      <c r="AR10293" s="106"/>
    </row>
    <row r="10294" spans="41:44" ht="15" customHeight="1">
      <c r="AO10294" s="106"/>
      <c r="AR10294" s="106"/>
    </row>
    <row r="10295" spans="41:44" ht="15" customHeight="1">
      <c r="AO10295" s="106"/>
      <c r="AR10295" s="106"/>
    </row>
    <row r="10296" spans="41:44" ht="15" customHeight="1">
      <c r="AO10296" s="106"/>
      <c r="AR10296" s="106"/>
    </row>
    <row r="10297" spans="41:44" ht="15" customHeight="1">
      <c r="AO10297" s="106"/>
      <c r="AR10297" s="106"/>
    </row>
    <row r="10298" spans="41:44" ht="15" customHeight="1">
      <c r="AO10298" s="106"/>
      <c r="AR10298" s="106"/>
    </row>
    <row r="10299" spans="41:44" ht="15" customHeight="1">
      <c r="AO10299" s="108"/>
      <c r="AR10299" s="108"/>
    </row>
    <row r="10300" spans="41:44" ht="15" customHeight="1">
      <c r="AO10300" s="108"/>
      <c r="AR10300" s="108"/>
    </row>
    <row r="10301" spans="41:44" ht="15" customHeight="1">
      <c r="AO10301" s="108"/>
      <c r="AR10301" s="108"/>
    </row>
    <row r="10302" spans="41:44" ht="15" customHeight="1">
      <c r="AO10302" s="108"/>
      <c r="AR10302" s="108"/>
    </row>
    <row r="10303" spans="41:44" ht="15" customHeight="1">
      <c r="AO10303" s="108"/>
      <c r="AR10303" s="108"/>
    </row>
    <row r="10304" spans="41:44" ht="15" customHeight="1">
      <c r="AO10304" s="109"/>
      <c r="AR10304" s="109"/>
    </row>
    <row r="10305" spans="41:44" ht="15" customHeight="1">
      <c r="AO10305" s="104"/>
      <c r="AR10305" s="104"/>
    </row>
    <row r="10306" spans="41:44" ht="15" customHeight="1">
      <c r="AO10306" s="106"/>
      <c r="AR10306" s="106"/>
    </row>
    <row r="10307" spans="41:44" ht="15" customHeight="1">
      <c r="AO10307" s="106"/>
      <c r="AR10307" s="106"/>
    </row>
    <row r="10308" spans="41:44" ht="15" customHeight="1">
      <c r="AO10308" s="106"/>
      <c r="AR10308" s="106"/>
    </row>
    <row r="10309" spans="41:44" ht="15" customHeight="1">
      <c r="AO10309" s="106"/>
      <c r="AR10309" s="106"/>
    </row>
    <row r="10310" spans="41:44" ht="15" customHeight="1">
      <c r="AO10310" s="106"/>
      <c r="AR10310" s="106"/>
    </row>
    <row r="10311" spans="41:44" ht="15" customHeight="1">
      <c r="AO10311" s="106"/>
      <c r="AR10311" s="106"/>
    </row>
    <row r="10312" spans="41:44" ht="15" customHeight="1">
      <c r="AO10312" s="106"/>
      <c r="AR10312" s="106"/>
    </row>
    <row r="10313" spans="41:44" ht="15" customHeight="1">
      <c r="AO10313" s="108"/>
      <c r="AR10313" s="108"/>
    </row>
    <row r="10314" spans="41:44" ht="15" customHeight="1">
      <c r="AO10314" s="108"/>
      <c r="AR10314" s="108"/>
    </row>
    <row r="10315" spans="41:44" ht="15" customHeight="1">
      <c r="AO10315" s="108"/>
      <c r="AR10315" s="108"/>
    </row>
    <row r="10316" spans="41:44" ht="15" customHeight="1">
      <c r="AO10316" s="108"/>
      <c r="AR10316" s="108"/>
    </row>
    <row r="10317" spans="41:44" ht="15" customHeight="1">
      <c r="AO10317" s="108"/>
      <c r="AR10317" s="108"/>
    </row>
    <row r="10318" spans="41:44" ht="15" customHeight="1">
      <c r="AO10318" s="109"/>
      <c r="AR10318" s="109"/>
    </row>
    <row r="10319" spans="41:44" ht="15" customHeight="1">
      <c r="AO10319" s="104"/>
      <c r="AR10319" s="104"/>
    </row>
    <row r="10320" spans="41:44" ht="15" customHeight="1">
      <c r="AO10320" s="106"/>
      <c r="AR10320" s="106"/>
    </row>
    <row r="10321" spans="41:44" ht="15" customHeight="1">
      <c r="AO10321" s="106"/>
      <c r="AR10321" s="106"/>
    </row>
    <row r="10322" spans="41:44" ht="15" customHeight="1">
      <c r="AO10322" s="106"/>
      <c r="AR10322" s="106"/>
    </row>
    <row r="10323" spans="41:44" ht="15" customHeight="1">
      <c r="AO10323" s="106"/>
      <c r="AR10323" s="106"/>
    </row>
    <row r="10324" spans="41:44" ht="15" customHeight="1">
      <c r="AO10324" s="106"/>
      <c r="AR10324" s="106"/>
    </row>
    <row r="10325" spans="41:44" ht="15" customHeight="1">
      <c r="AO10325" s="106"/>
      <c r="AR10325" s="106"/>
    </row>
    <row r="10326" spans="41:44" ht="15" customHeight="1">
      <c r="AO10326" s="106"/>
      <c r="AR10326" s="106"/>
    </row>
    <row r="10327" spans="41:44" ht="15" customHeight="1">
      <c r="AO10327" s="108"/>
      <c r="AR10327" s="108"/>
    </row>
    <row r="10328" spans="41:44" ht="15" customHeight="1">
      <c r="AO10328" s="108"/>
      <c r="AR10328" s="108"/>
    </row>
    <row r="10329" spans="41:44" ht="15" customHeight="1">
      <c r="AO10329" s="108"/>
      <c r="AR10329" s="108"/>
    </row>
    <row r="10330" spans="41:44" ht="15" customHeight="1">
      <c r="AO10330" s="108"/>
      <c r="AR10330" s="108"/>
    </row>
    <row r="10331" spans="41:44" ht="15" customHeight="1">
      <c r="AO10331" s="108"/>
      <c r="AR10331" s="108"/>
    </row>
    <row r="10332" spans="41:44" ht="15" customHeight="1">
      <c r="AO10332" s="109"/>
      <c r="AR10332" s="109"/>
    </row>
    <row r="10333" spans="41:44" ht="15" customHeight="1">
      <c r="AO10333" s="104"/>
      <c r="AR10333" s="104"/>
    </row>
    <row r="10334" spans="41:44" ht="15" customHeight="1">
      <c r="AO10334" s="106"/>
      <c r="AR10334" s="106"/>
    </row>
    <row r="10335" spans="41:44" ht="15" customHeight="1">
      <c r="AO10335" s="106"/>
      <c r="AR10335" s="106"/>
    </row>
    <row r="10336" spans="41:44" ht="15" customHeight="1">
      <c r="AO10336" s="106"/>
      <c r="AR10336" s="106"/>
    </row>
    <row r="10337" spans="41:44" ht="15" customHeight="1">
      <c r="AO10337" s="106"/>
      <c r="AR10337" s="106"/>
    </row>
    <row r="10338" spans="41:44" ht="15" customHeight="1">
      <c r="AO10338" s="106"/>
      <c r="AR10338" s="106"/>
    </row>
    <row r="10339" spans="41:44" ht="15" customHeight="1">
      <c r="AO10339" s="106"/>
      <c r="AR10339" s="106"/>
    </row>
    <row r="10340" spans="41:44" ht="15" customHeight="1">
      <c r="AO10340" s="106"/>
      <c r="AR10340" s="106"/>
    </row>
    <row r="10341" spans="41:44" ht="15" customHeight="1">
      <c r="AO10341" s="108"/>
      <c r="AR10341" s="108"/>
    </row>
    <row r="10342" spans="41:44" ht="15" customHeight="1">
      <c r="AO10342" s="108"/>
      <c r="AR10342" s="108"/>
    </row>
    <row r="10343" spans="41:44" ht="15" customHeight="1">
      <c r="AO10343" s="108"/>
      <c r="AR10343" s="108"/>
    </row>
    <row r="10344" spans="41:44" ht="15" customHeight="1">
      <c r="AO10344" s="108"/>
      <c r="AR10344" s="108"/>
    </row>
    <row r="10345" spans="41:44" ht="15" customHeight="1">
      <c r="AO10345" s="108"/>
      <c r="AR10345" s="108"/>
    </row>
    <row r="10346" spans="41:44" ht="15" customHeight="1">
      <c r="AO10346" s="109"/>
      <c r="AR10346" s="109"/>
    </row>
    <row r="10347" spans="41:44" ht="15" customHeight="1">
      <c r="AO10347" s="104"/>
      <c r="AR10347" s="104"/>
    </row>
    <row r="10348" spans="41:44" ht="15" customHeight="1">
      <c r="AO10348" s="106"/>
      <c r="AR10348" s="106"/>
    </row>
    <row r="10349" spans="41:44" ht="15" customHeight="1">
      <c r="AO10349" s="106"/>
      <c r="AR10349" s="106"/>
    </row>
    <row r="10350" spans="41:44" ht="15" customHeight="1">
      <c r="AO10350" s="106"/>
      <c r="AR10350" s="106"/>
    </row>
    <row r="10351" spans="41:44" ht="15" customHeight="1">
      <c r="AO10351" s="106"/>
      <c r="AR10351" s="106"/>
    </row>
    <row r="10352" spans="41:44" ht="15" customHeight="1">
      <c r="AO10352" s="106"/>
      <c r="AR10352" s="106"/>
    </row>
    <row r="10353" spans="41:44" ht="15" customHeight="1">
      <c r="AO10353" s="106"/>
      <c r="AR10353" s="106"/>
    </row>
    <row r="10354" spans="41:44" ht="15" customHeight="1">
      <c r="AO10354" s="106"/>
      <c r="AR10354" s="106"/>
    </row>
    <row r="10355" spans="41:44" ht="15" customHeight="1">
      <c r="AO10355" s="108"/>
      <c r="AR10355" s="108"/>
    </row>
    <row r="10356" spans="41:44" ht="15" customHeight="1">
      <c r="AO10356" s="108"/>
      <c r="AR10356" s="108"/>
    </row>
    <row r="10357" spans="41:44" ht="15" customHeight="1">
      <c r="AO10357" s="108"/>
      <c r="AR10357" s="108"/>
    </row>
    <row r="10358" spans="41:44" ht="15" customHeight="1">
      <c r="AO10358" s="108"/>
      <c r="AR10358" s="108"/>
    </row>
    <row r="10359" spans="41:44" ht="15" customHeight="1">
      <c r="AO10359" s="108"/>
      <c r="AR10359" s="108"/>
    </row>
    <row r="10360" spans="41:44" ht="15" customHeight="1">
      <c r="AO10360" s="109"/>
      <c r="AR10360" s="109"/>
    </row>
    <row r="10361" spans="41:44" ht="15" customHeight="1">
      <c r="AO10361" s="104"/>
      <c r="AR10361" s="104"/>
    </row>
    <row r="10362" spans="41:44" ht="15" customHeight="1">
      <c r="AO10362" s="106"/>
      <c r="AR10362" s="106"/>
    </row>
    <row r="10363" spans="41:44" ht="15" customHeight="1">
      <c r="AO10363" s="106"/>
      <c r="AR10363" s="106"/>
    </row>
    <row r="10364" spans="41:44" ht="15" customHeight="1">
      <c r="AO10364" s="106"/>
      <c r="AR10364" s="106"/>
    </row>
    <row r="10365" spans="41:44" ht="15" customHeight="1">
      <c r="AO10365" s="106"/>
      <c r="AR10365" s="106"/>
    </row>
    <row r="10366" spans="41:44" ht="15" customHeight="1">
      <c r="AO10366" s="106"/>
      <c r="AR10366" s="106"/>
    </row>
    <row r="10367" spans="41:44" ht="15" customHeight="1">
      <c r="AO10367" s="106"/>
      <c r="AR10367" s="106"/>
    </row>
    <row r="10368" spans="41:44" ht="15" customHeight="1">
      <c r="AO10368" s="106"/>
      <c r="AR10368" s="106"/>
    </row>
    <row r="10369" spans="41:44" ht="15" customHeight="1">
      <c r="AO10369" s="108"/>
      <c r="AR10369" s="108"/>
    </row>
    <row r="10370" spans="41:44" ht="15" customHeight="1">
      <c r="AO10370" s="108"/>
      <c r="AR10370" s="108"/>
    </row>
    <row r="10371" spans="41:44" ht="15" customHeight="1">
      <c r="AO10371" s="108"/>
      <c r="AR10371" s="108"/>
    </row>
    <row r="10372" spans="41:44" ht="15" customHeight="1">
      <c r="AO10372" s="108"/>
      <c r="AR10372" s="108"/>
    </row>
    <row r="10373" spans="41:44" ht="15" customHeight="1">
      <c r="AO10373" s="108"/>
      <c r="AR10373" s="108"/>
    </row>
    <row r="10374" spans="41:44" ht="15" customHeight="1">
      <c r="AO10374" s="109"/>
      <c r="AR10374" s="109"/>
    </row>
    <row r="10375" spans="41:44" ht="15" customHeight="1">
      <c r="AO10375" s="104"/>
      <c r="AR10375" s="104"/>
    </row>
    <row r="10376" spans="41:44" ht="15" customHeight="1">
      <c r="AO10376" s="106"/>
      <c r="AR10376" s="106"/>
    </row>
    <row r="10377" spans="41:44" ht="15" customHeight="1">
      <c r="AO10377" s="106"/>
      <c r="AR10377" s="106"/>
    </row>
    <row r="10378" spans="41:44" ht="15" customHeight="1">
      <c r="AO10378" s="106"/>
      <c r="AR10378" s="106"/>
    </row>
    <row r="10379" spans="41:44" ht="15" customHeight="1">
      <c r="AO10379" s="106"/>
      <c r="AR10379" s="106"/>
    </row>
    <row r="10380" spans="41:44" ht="15" customHeight="1">
      <c r="AO10380" s="106"/>
      <c r="AR10380" s="106"/>
    </row>
    <row r="10381" spans="41:44" ht="15" customHeight="1">
      <c r="AO10381" s="106"/>
      <c r="AR10381" s="106"/>
    </row>
    <row r="10382" spans="41:44" ht="15" customHeight="1">
      <c r="AO10382" s="106"/>
      <c r="AR10382" s="106"/>
    </row>
    <row r="10383" spans="41:44" ht="15" customHeight="1">
      <c r="AO10383" s="108"/>
      <c r="AR10383" s="108"/>
    </row>
    <row r="10384" spans="41:44" ht="15" customHeight="1">
      <c r="AO10384" s="108"/>
      <c r="AR10384" s="108"/>
    </row>
    <row r="10385" spans="41:44" ht="15" customHeight="1">
      <c r="AO10385" s="108"/>
      <c r="AR10385" s="108"/>
    </row>
    <row r="10386" spans="41:44" ht="15" customHeight="1">
      <c r="AO10386" s="108"/>
      <c r="AR10386" s="108"/>
    </row>
    <row r="10387" spans="41:44" ht="15" customHeight="1">
      <c r="AO10387" s="108"/>
      <c r="AR10387" s="108"/>
    </row>
    <row r="10388" spans="41:44" ht="15" customHeight="1">
      <c r="AO10388" s="109"/>
      <c r="AR10388" s="109"/>
    </row>
    <row r="10389" spans="41:44" ht="15" customHeight="1">
      <c r="AO10389" s="104"/>
      <c r="AR10389" s="104"/>
    </row>
    <row r="10390" spans="41:44" ht="15" customHeight="1">
      <c r="AO10390" s="106"/>
      <c r="AR10390" s="106"/>
    </row>
    <row r="10391" spans="41:44" ht="15" customHeight="1">
      <c r="AO10391" s="106"/>
      <c r="AR10391" s="106"/>
    </row>
    <row r="10392" spans="41:44" ht="15" customHeight="1">
      <c r="AO10392" s="106"/>
      <c r="AR10392" s="106"/>
    </row>
    <row r="10393" spans="41:44" ht="15" customHeight="1">
      <c r="AO10393" s="106"/>
      <c r="AR10393" s="106"/>
    </row>
    <row r="10394" spans="41:44" ht="15" customHeight="1">
      <c r="AO10394" s="106"/>
      <c r="AR10394" s="106"/>
    </row>
    <row r="10395" spans="41:44" ht="15" customHeight="1">
      <c r="AO10395" s="106"/>
      <c r="AR10395" s="106"/>
    </row>
    <row r="10396" spans="41:44" ht="15" customHeight="1">
      <c r="AO10396" s="106"/>
      <c r="AR10396" s="106"/>
    </row>
    <row r="10397" spans="41:44" ht="15" customHeight="1">
      <c r="AO10397" s="108"/>
      <c r="AR10397" s="108"/>
    </row>
    <row r="10398" spans="41:44" ht="15" customHeight="1">
      <c r="AO10398" s="108"/>
      <c r="AR10398" s="108"/>
    </row>
    <row r="10399" spans="41:44" ht="15" customHeight="1">
      <c r="AO10399" s="108"/>
      <c r="AR10399" s="108"/>
    </row>
    <row r="10400" spans="41:44" ht="15" customHeight="1">
      <c r="AO10400" s="108"/>
      <c r="AR10400" s="108"/>
    </row>
    <row r="10401" spans="41:44" ht="15" customHeight="1">
      <c r="AO10401" s="108"/>
      <c r="AR10401" s="108"/>
    </row>
    <row r="10402" spans="41:44" ht="15" customHeight="1">
      <c r="AO10402" s="109"/>
      <c r="AR10402" s="109"/>
    </row>
    <row r="10403" spans="41:44" ht="15" customHeight="1">
      <c r="AO10403" s="104"/>
      <c r="AR10403" s="104"/>
    </row>
    <row r="10404" spans="41:44" ht="15" customHeight="1">
      <c r="AO10404" s="106"/>
      <c r="AR10404" s="106"/>
    </row>
    <row r="10405" spans="41:44" ht="15" customHeight="1">
      <c r="AO10405" s="106"/>
      <c r="AR10405" s="106"/>
    </row>
    <row r="10406" spans="41:44" ht="15" customHeight="1">
      <c r="AO10406" s="106"/>
      <c r="AR10406" s="106"/>
    </row>
    <row r="10407" spans="41:44" ht="15" customHeight="1">
      <c r="AO10407" s="106"/>
      <c r="AR10407" s="106"/>
    </row>
    <row r="10408" spans="41:44" ht="15" customHeight="1">
      <c r="AO10408" s="106"/>
      <c r="AR10408" s="106"/>
    </row>
    <row r="10409" spans="41:44" ht="15" customHeight="1">
      <c r="AO10409" s="106"/>
      <c r="AR10409" s="106"/>
    </row>
    <row r="10410" spans="41:44" ht="15" customHeight="1">
      <c r="AO10410" s="106"/>
      <c r="AR10410" s="106"/>
    </row>
    <row r="10411" spans="41:44" ht="15" customHeight="1">
      <c r="AO10411" s="108"/>
      <c r="AR10411" s="108"/>
    </row>
    <row r="10412" spans="41:44" ht="15" customHeight="1">
      <c r="AO10412" s="108"/>
      <c r="AR10412" s="108"/>
    </row>
    <row r="10413" spans="41:44" ht="15" customHeight="1">
      <c r="AO10413" s="108"/>
      <c r="AR10413" s="108"/>
    </row>
    <row r="10414" spans="41:44" ht="15" customHeight="1">
      <c r="AO10414" s="108"/>
      <c r="AR10414" s="108"/>
    </row>
    <row r="10415" spans="41:44" ht="15" customHeight="1">
      <c r="AO10415" s="108"/>
      <c r="AR10415" s="108"/>
    </row>
    <row r="10416" spans="41:44" ht="15" customHeight="1">
      <c r="AO10416" s="109"/>
      <c r="AR10416" s="109"/>
    </row>
    <row r="10417" spans="41:44" ht="15" customHeight="1">
      <c r="AO10417" s="104"/>
      <c r="AR10417" s="104"/>
    </row>
    <row r="10418" spans="41:44" ht="15" customHeight="1">
      <c r="AO10418" s="106"/>
      <c r="AR10418" s="106"/>
    </row>
    <row r="10419" spans="41:44" ht="15" customHeight="1">
      <c r="AO10419" s="106"/>
      <c r="AR10419" s="106"/>
    </row>
    <row r="10420" spans="41:44" ht="15" customHeight="1">
      <c r="AO10420" s="106"/>
      <c r="AR10420" s="106"/>
    </row>
    <row r="10421" spans="41:44" ht="15" customHeight="1">
      <c r="AO10421" s="106"/>
      <c r="AR10421" s="106"/>
    </row>
    <row r="10422" spans="41:44" ht="15" customHeight="1">
      <c r="AO10422" s="106"/>
      <c r="AR10422" s="106"/>
    </row>
    <row r="10423" spans="41:44" ht="15" customHeight="1">
      <c r="AO10423" s="106"/>
      <c r="AR10423" s="106"/>
    </row>
    <row r="10424" spans="41:44" ht="15" customHeight="1">
      <c r="AO10424" s="106"/>
      <c r="AR10424" s="106"/>
    </row>
    <row r="10425" spans="41:44" ht="15" customHeight="1">
      <c r="AO10425" s="108"/>
      <c r="AR10425" s="108"/>
    </row>
    <row r="10426" spans="41:44" ht="15" customHeight="1">
      <c r="AO10426" s="108"/>
      <c r="AR10426" s="108"/>
    </row>
    <row r="10427" spans="41:44" ht="15" customHeight="1">
      <c r="AO10427" s="108"/>
      <c r="AR10427" s="108"/>
    </row>
    <row r="10428" spans="41:44" ht="15" customHeight="1">
      <c r="AO10428" s="108"/>
      <c r="AR10428" s="108"/>
    </row>
    <row r="10429" spans="41:44" ht="15" customHeight="1">
      <c r="AO10429" s="108"/>
      <c r="AR10429" s="108"/>
    </row>
    <row r="10430" spans="41:44" ht="15" customHeight="1">
      <c r="AO10430" s="109"/>
      <c r="AR10430" s="109"/>
    </row>
    <row r="10431" spans="41:44" ht="15" customHeight="1">
      <c r="AO10431" s="104"/>
      <c r="AR10431" s="104"/>
    </row>
    <row r="10432" spans="41:44" ht="15" customHeight="1">
      <c r="AO10432" s="106"/>
      <c r="AR10432" s="106"/>
    </row>
    <row r="10433" spans="41:44" ht="15" customHeight="1">
      <c r="AO10433" s="106"/>
      <c r="AR10433" s="106"/>
    </row>
    <row r="10434" spans="41:44" ht="15" customHeight="1">
      <c r="AO10434" s="106"/>
      <c r="AR10434" s="106"/>
    </row>
    <row r="10435" spans="41:44" ht="15" customHeight="1">
      <c r="AO10435" s="106"/>
      <c r="AR10435" s="106"/>
    </row>
    <row r="10436" spans="41:44" ht="15" customHeight="1">
      <c r="AO10436" s="106"/>
      <c r="AR10436" s="106"/>
    </row>
    <row r="10437" spans="41:44" ht="15" customHeight="1">
      <c r="AO10437" s="106"/>
      <c r="AR10437" s="106"/>
    </row>
    <row r="10438" spans="41:44" ht="15" customHeight="1">
      <c r="AO10438" s="106"/>
      <c r="AR10438" s="106"/>
    </row>
    <row r="10439" spans="41:44" ht="15" customHeight="1">
      <c r="AO10439" s="108"/>
      <c r="AR10439" s="108"/>
    </row>
    <row r="10440" spans="41:44" ht="15" customHeight="1">
      <c r="AO10440" s="108"/>
      <c r="AR10440" s="108"/>
    </row>
    <row r="10441" spans="41:44" ht="15" customHeight="1">
      <c r="AO10441" s="108"/>
      <c r="AR10441" s="108"/>
    </row>
    <row r="10442" spans="41:44" ht="15" customHeight="1">
      <c r="AO10442" s="108"/>
      <c r="AR10442" s="108"/>
    </row>
    <row r="10443" spans="41:44" ht="15" customHeight="1">
      <c r="AO10443" s="108"/>
      <c r="AR10443" s="108"/>
    </row>
    <row r="10444" spans="41:44" ht="15" customHeight="1">
      <c r="AO10444" s="109"/>
      <c r="AR10444" s="109"/>
    </row>
    <row r="10445" spans="41:44" ht="15" customHeight="1">
      <c r="AO10445" s="104"/>
      <c r="AR10445" s="104"/>
    </row>
    <row r="10446" spans="41:44" ht="15" customHeight="1">
      <c r="AO10446" s="106"/>
      <c r="AR10446" s="106"/>
    </row>
    <row r="10447" spans="41:44" ht="15" customHeight="1">
      <c r="AO10447" s="106"/>
      <c r="AR10447" s="106"/>
    </row>
    <row r="10448" spans="41:44" ht="15" customHeight="1">
      <c r="AO10448" s="106"/>
      <c r="AR10448" s="106"/>
    </row>
    <row r="10449" spans="41:44" ht="15" customHeight="1">
      <c r="AO10449" s="106"/>
      <c r="AR10449" s="106"/>
    </row>
    <row r="10450" spans="41:44" ht="15" customHeight="1">
      <c r="AO10450" s="106"/>
      <c r="AR10450" s="106"/>
    </row>
    <row r="10451" spans="41:44" ht="15" customHeight="1">
      <c r="AO10451" s="106"/>
      <c r="AR10451" s="106"/>
    </row>
    <row r="10452" spans="41:44" ht="15" customHeight="1">
      <c r="AO10452" s="106"/>
      <c r="AR10452" s="106"/>
    </row>
    <row r="10453" spans="41:44" ht="15" customHeight="1">
      <c r="AO10453" s="108"/>
      <c r="AR10453" s="108"/>
    </row>
    <row r="10454" spans="41:44" ht="15" customHeight="1">
      <c r="AO10454" s="108"/>
      <c r="AR10454" s="108"/>
    </row>
    <row r="10455" spans="41:44" ht="15" customHeight="1">
      <c r="AO10455" s="108"/>
      <c r="AR10455" s="108"/>
    </row>
    <row r="10456" spans="41:44" ht="15" customHeight="1">
      <c r="AO10456" s="108"/>
      <c r="AR10456" s="108"/>
    </row>
    <row r="10457" spans="41:44" ht="15" customHeight="1">
      <c r="AO10457" s="108"/>
      <c r="AR10457" s="108"/>
    </row>
    <row r="10458" spans="41:44" ht="15" customHeight="1">
      <c r="AO10458" s="109"/>
      <c r="AR10458" s="109"/>
    </row>
    <row r="10459" spans="41:44" ht="15" customHeight="1">
      <c r="AO10459" s="104"/>
      <c r="AR10459" s="104"/>
    </row>
    <row r="10460" spans="41:44" ht="15" customHeight="1">
      <c r="AO10460" s="106"/>
      <c r="AR10460" s="106"/>
    </row>
    <row r="10461" spans="41:44" ht="15" customHeight="1">
      <c r="AO10461" s="106"/>
      <c r="AR10461" s="106"/>
    </row>
    <row r="10462" spans="41:44" ht="15" customHeight="1">
      <c r="AO10462" s="106"/>
      <c r="AR10462" s="106"/>
    </row>
    <row r="10463" spans="41:44" ht="15" customHeight="1">
      <c r="AO10463" s="106"/>
      <c r="AR10463" s="106"/>
    </row>
    <row r="10464" spans="41:44" ht="15" customHeight="1">
      <c r="AO10464" s="106"/>
      <c r="AR10464" s="106"/>
    </row>
    <row r="10465" spans="41:44" ht="15" customHeight="1">
      <c r="AO10465" s="106"/>
      <c r="AR10465" s="106"/>
    </row>
    <row r="10466" spans="41:44" ht="15" customHeight="1">
      <c r="AO10466" s="106"/>
      <c r="AR10466" s="106"/>
    </row>
    <row r="10467" spans="41:44" ht="15" customHeight="1">
      <c r="AO10467" s="108"/>
      <c r="AR10467" s="108"/>
    </row>
    <row r="10468" spans="41:44" ht="15" customHeight="1">
      <c r="AO10468" s="108"/>
      <c r="AR10468" s="108"/>
    </row>
    <row r="10469" spans="41:44" ht="15" customHeight="1">
      <c r="AO10469" s="108"/>
      <c r="AR10469" s="108"/>
    </row>
    <row r="10470" spans="41:44" ht="15" customHeight="1">
      <c r="AO10470" s="108"/>
      <c r="AR10470" s="108"/>
    </row>
    <row r="10471" spans="41:44" ht="15" customHeight="1">
      <c r="AO10471" s="108"/>
      <c r="AR10471" s="108"/>
    </row>
    <row r="10472" spans="41:44" ht="15" customHeight="1">
      <c r="AO10472" s="109"/>
      <c r="AR10472" s="109"/>
    </row>
    <row r="10473" spans="41:44" ht="15" customHeight="1">
      <c r="AO10473" s="104"/>
      <c r="AR10473" s="104"/>
    </row>
    <row r="10474" spans="41:44" ht="15" customHeight="1">
      <c r="AO10474" s="106"/>
      <c r="AR10474" s="106"/>
    </row>
    <row r="10475" spans="41:44" ht="15" customHeight="1">
      <c r="AO10475" s="106"/>
      <c r="AR10475" s="106"/>
    </row>
    <row r="10476" spans="41:44" ht="15" customHeight="1">
      <c r="AO10476" s="106"/>
      <c r="AR10476" s="106"/>
    </row>
    <row r="10477" spans="41:44" ht="15" customHeight="1">
      <c r="AO10477" s="106"/>
      <c r="AR10477" s="106"/>
    </row>
    <row r="10478" spans="41:44" ht="15" customHeight="1">
      <c r="AO10478" s="106"/>
      <c r="AR10478" s="106"/>
    </row>
    <row r="10479" spans="41:44" ht="15" customHeight="1">
      <c r="AO10479" s="106"/>
      <c r="AR10479" s="106"/>
    </row>
    <row r="10480" spans="41:44" ht="15" customHeight="1">
      <c r="AO10480" s="106"/>
      <c r="AR10480" s="106"/>
    </row>
    <row r="10481" spans="41:44" ht="15" customHeight="1">
      <c r="AO10481" s="108"/>
      <c r="AR10481" s="108"/>
    </row>
    <row r="10482" spans="41:44" ht="15" customHeight="1">
      <c r="AO10482" s="108"/>
      <c r="AR10482" s="108"/>
    </row>
    <row r="10483" spans="41:44" ht="15" customHeight="1">
      <c r="AO10483" s="108"/>
      <c r="AR10483" s="108"/>
    </row>
    <row r="10484" spans="41:44" ht="15" customHeight="1">
      <c r="AO10484" s="108"/>
      <c r="AR10484" s="108"/>
    </row>
    <row r="10485" spans="41:44" ht="15" customHeight="1">
      <c r="AO10485" s="108"/>
      <c r="AR10485" s="108"/>
    </row>
    <row r="10486" spans="41:44" ht="15" customHeight="1">
      <c r="AO10486" s="109"/>
      <c r="AR10486" s="109"/>
    </row>
    <row r="10487" spans="41:44" ht="15" customHeight="1">
      <c r="AO10487" s="104"/>
      <c r="AR10487" s="104"/>
    </row>
    <row r="10488" spans="41:44" ht="15" customHeight="1">
      <c r="AO10488" s="106"/>
      <c r="AR10488" s="106"/>
    </row>
    <row r="10489" spans="41:44" ht="15" customHeight="1">
      <c r="AO10489" s="106"/>
      <c r="AR10489" s="106"/>
    </row>
    <row r="10490" spans="41:44" ht="15" customHeight="1">
      <c r="AO10490" s="106"/>
      <c r="AR10490" s="106"/>
    </row>
    <row r="10491" spans="41:44" ht="15" customHeight="1">
      <c r="AO10491" s="106"/>
      <c r="AR10491" s="106"/>
    </row>
    <row r="10492" spans="41:44" ht="15" customHeight="1">
      <c r="AO10492" s="106"/>
      <c r="AR10492" s="106"/>
    </row>
    <row r="10493" spans="41:44" ht="15" customHeight="1">
      <c r="AO10493" s="106"/>
      <c r="AR10493" s="106"/>
    </row>
    <row r="10494" spans="41:44" ht="15" customHeight="1">
      <c r="AO10494" s="106"/>
      <c r="AR10494" s="106"/>
    </row>
    <row r="10495" spans="41:44" ht="15" customHeight="1">
      <c r="AO10495" s="108"/>
      <c r="AR10495" s="108"/>
    </row>
    <row r="10496" spans="41:44" ht="15" customHeight="1">
      <c r="AO10496" s="108"/>
      <c r="AR10496" s="108"/>
    </row>
    <row r="10497" spans="41:44" ht="15" customHeight="1">
      <c r="AO10497" s="108"/>
      <c r="AR10497" s="108"/>
    </row>
    <row r="10498" spans="41:44" ht="15" customHeight="1">
      <c r="AO10498" s="108"/>
      <c r="AR10498" s="108"/>
    </row>
    <row r="10499" spans="41:44" ht="15" customHeight="1">
      <c r="AO10499" s="108"/>
      <c r="AR10499" s="108"/>
    </row>
    <row r="10500" spans="41:44" ht="15" customHeight="1">
      <c r="AO10500" s="109"/>
      <c r="AR10500" s="109"/>
    </row>
    <row r="10501" spans="41:44" ht="15" customHeight="1">
      <c r="AO10501" s="104"/>
      <c r="AR10501" s="104"/>
    </row>
    <row r="10502" spans="41:44" ht="15" customHeight="1">
      <c r="AO10502" s="106"/>
      <c r="AR10502" s="106"/>
    </row>
    <row r="10503" spans="41:44" ht="15" customHeight="1">
      <c r="AO10503" s="106"/>
      <c r="AR10503" s="106"/>
    </row>
    <row r="10504" spans="41:44" ht="15" customHeight="1">
      <c r="AO10504" s="106"/>
      <c r="AR10504" s="106"/>
    </row>
    <row r="10505" spans="41:44" ht="15" customHeight="1">
      <c r="AO10505" s="106"/>
      <c r="AR10505" s="106"/>
    </row>
    <row r="10506" spans="41:44" ht="15" customHeight="1">
      <c r="AO10506" s="106"/>
      <c r="AR10506" s="106"/>
    </row>
    <row r="10507" spans="41:44" ht="15" customHeight="1">
      <c r="AO10507" s="106"/>
      <c r="AR10507" s="106"/>
    </row>
    <row r="10508" spans="41:44" ht="15" customHeight="1">
      <c r="AO10508" s="106"/>
      <c r="AR10508" s="106"/>
    </row>
    <row r="10509" spans="41:44" ht="15" customHeight="1">
      <c r="AO10509" s="108"/>
      <c r="AR10509" s="108"/>
    </row>
    <row r="10510" spans="41:44" ht="15" customHeight="1">
      <c r="AO10510" s="108"/>
      <c r="AR10510" s="108"/>
    </row>
    <row r="10511" spans="41:44" ht="15" customHeight="1">
      <c r="AO10511" s="108"/>
      <c r="AR10511" s="108"/>
    </row>
    <row r="10512" spans="41:44" ht="15" customHeight="1">
      <c r="AO10512" s="108"/>
      <c r="AR10512" s="108"/>
    </row>
    <row r="10513" spans="41:44" ht="15" customHeight="1">
      <c r="AO10513" s="108"/>
      <c r="AR10513" s="108"/>
    </row>
    <row r="10514" spans="41:44" ht="15" customHeight="1">
      <c r="AO10514" s="109"/>
      <c r="AR10514" s="109"/>
    </row>
    <row r="10515" spans="41:44" ht="15" customHeight="1">
      <c r="AO10515" s="104"/>
      <c r="AR10515" s="104"/>
    </row>
    <row r="10516" spans="41:44" ht="15" customHeight="1">
      <c r="AO10516" s="106"/>
      <c r="AR10516" s="106"/>
    </row>
    <row r="10517" spans="41:44" ht="15" customHeight="1">
      <c r="AO10517" s="106"/>
      <c r="AR10517" s="106"/>
    </row>
    <row r="10518" spans="41:44" ht="15" customHeight="1">
      <c r="AO10518" s="106"/>
      <c r="AR10518" s="106"/>
    </row>
    <row r="10519" spans="41:44" ht="15" customHeight="1">
      <c r="AO10519" s="106"/>
      <c r="AR10519" s="106"/>
    </row>
    <row r="10520" spans="41:44" ht="15" customHeight="1">
      <c r="AO10520" s="106"/>
      <c r="AR10520" s="106"/>
    </row>
    <row r="10521" spans="41:44" ht="15" customHeight="1">
      <c r="AO10521" s="106"/>
      <c r="AR10521" s="106"/>
    </row>
    <row r="10522" spans="41:44" ht="15" customHeight="1">
      <c r="AO10522" s="106"/>
      <c r="AR10522" s="106"/>
    </row>
    <row r="10523" spans="41:44" ht="15" customHeight="1">
      <c r="AO10523" s="108"/>
      <c r="AR10523" s="108"/>
    </row>
    <row r="10524" spans="41:44" ht="15" customHeight="1">
      <c r="AO10524" s="108"/>
      <c r="AR10524" s="108"/>
    </row>
    <row r="10525" spans="41:44" ht="15" customHeight="1">
      <c r="AO10525" s="108"/>
      <c r="AR10525" s="108"/>
    </row>
    <row r="10526" spans="41:44" ht="15" customHeight="1">
      <c r="AO10526" s="108"/>
      <c r="AR10526" s="108"/>
    </row>
    <row r="10527" spans="41:44" ht="15" customHeight="1">
      <c r="AO10527" s="108"/>
      <c r="AR10527" s="108"/>
    </row>
    <row r="10528" spans="41:44" ht="15" customHeight="1">
      <c r="AO10528" s="109"/>
      <c r="AR10528" s="109"/>
    </row>
    <row r="10529" spans="41:44" ht="15" customHeight="1">
      <c r="AO10529" s="104"/>
      <c r="AR10529" s="104"/>
    </row>
    <row r="10530" spans="41:44" ht="15" customHeight="1">
      <c r="AO10530" s="106"/>
      <c r="AR10530" s="106"/>
    </row>
    <row r="10531" spans="41:44" ht="15" customHeight="1">
      <c r="AO10531" s="106"/>
      <c r="AR10531" s="106"/>
    </row>
    <row r="10532" spans="41:44" ht="15" customHeight="1">
      <c r="AO10532" s="106"/>
      <c r="AR10532" s="106"/>
    </row>
    <row r="10533" spans="41:44" ht="15" customHeight="1">
      <c r="AO10533" s="106"/>
      <c r="AR10533" s="106"/>
    </row>
    <row r="10534" spans="41:44" ht="15" customHeight="1">
      <c r="AO10534" s="106"/>
      <c r="AR10534" s="106"/>
    </row>
    <row r="10535" spans="41:44" ht="15" customHeight="1">
      <c r="AO10535" s="106"/>
      <c r="AR10535" s="106"/>
    </row>
    <row r="10536" spans="41:44" ht="15" customHeight="1">
      <c r="AO10536" s="106"/>
      <c r="AR10536" s="106"/>
    </row>
    <row r="10537" spans="41:44" ht="15" customHeight="1">
      <c r="AO10537" s="108"/>
      <c r="AR10537" s="108"/>
    </row>
    <row r="10538" spans="41:44" ht="15" customHeight="1">
      <c r="AO10538" s="108"/>
      <c r="AR10538" s="108"/>
    </row>
    <row r="10539" spans="41:44" ht="15" customHeight="1">
      <c r="AO10539" s="108"/>
      <c r="AR10539" s="108"/>
    </row>
    <row r="10540" spans="41:44" ht="15" customHeight="1">
      <c r="AO10540" s="108"/>
      <c r="AR10540" s="108"/>
    </row>
    <row r="10541" spans="41:44" ht="15" customHeight="1">
      <c r="AO10541" s="108"/>
      <c r="AR10541" s="108"/>
    </row>
    <row r="10542" spans="41:44" ht="15" customHeight="1">
      <c r="AO10542" s="109"/>
      <c r="AR10542" s="109"/>
    </row>
    <row r="10543" spans="41:44" ht="15" customHeight="1">
      <c r="AO10543" s="104"/>
      <c r="AR10543" s="104"/>
    </row>
    <row r="10544" spans="41:44" ht="15" customHeight="1">
      <c r="AO10544" s="106"/>
      <c r="AR10544" s="106"/>
    </row>
    <row r="10545" spans="41:44" ht="15" customHeight="1">
      <c r="AO10545" s="106"/>
      <c r="AR10545" s="106"/>
    </row>
    <row r="10546" spans="41:44" ht="15" customHeight="1">
      <c r="AO10546" s="106"/>
      <c r="AR10546" s="106"/>
    </row>
    <row r="10547" spans="41:44" ht="15" customHeight="1">
      <c r="AO10547" s="106"/>
      <c r="AR10547" s="106"/>
    </row>
    <row r="10548" spans="41:44" ht="15" customHeight="1">
      <c r="AO10548" s="106"/>
      <c r="AR10548" s="106"/>
    </row>
    <row r="10549" spans="41:44" ht="15" customHeight="1">
      <c r="AO10549" s="106"/>
      <c r="AR10549" s="106"/>
    </row>
    <row r="10550" spans="41:44" ht="15" customHeight="1">
      <c r="AO10550" s="106"/>
      <c r="AR10550" s="106"/>
    </row>
    <row r="10551" spans="41:44" ht="15" customHeight="1">
      <c r="AO10551" s="108"/>
      <c r="AR10551" s="108"/>
    </row>
    <row r="10552" spans="41:44" ht="15" customHeight="1">
      <c r="AO10552" s="108"/>
      <c r="AR10552" s="108"/>
    </row>
    <row r="10553" spans="41:44" ht="15" customHeight="1">
      <c r="AO10553" s="108"/>
      <c r="AR10553" s="108"/>
    </row>
    <row r="10554" spans="41:44" ht="15" customHeight="1">
      <c r="AO10554" s="108"/>
      <c r="AR10554" s="108"/>
    </row>
    <row r="10555" spans="41:44" ht="15" customHeight="1">
      <c r="AO10555" s="108"/>
      <c r="AR10555" s="108"/>
    </row>
    <row r="10556" spans="41:44" ht="15" customHeight="1">
      <c r="AO10556" s="109"/>
      <c r="AR10556" s="109"/>
    </row>
    <row r="10557" spans="41:44" ht="15" customHeight="1">
      <c r="AO10557" s="104"/>
      <c r="AR10557" s="104"/>
    </row>
    <row r="10558" spans="41:44" ht="15" customHeight="1">
      <c r="AO10558" s="106"/>
      <c r="AR10558" s="106"/>
    </row>
    <row r="10559" spans="41:44" ht="15" customHeight="1">
      <c r="AO10559" s="106"/>
      <c r="AR10559" s="106"/>
    </row>
    <row r="10560" spans="41:44" ht="15" customHeight="1">
      <c r="AO10560" s="106"/>
      <c r="AR10560" s="106"/>
    </row>
    <row r="10561" spans="41:44" ht="15" customHeight="1">
      <c r="AO10561" s="106"/>
      <c r="AR10561" s="106"/>
    </row>
    <row r="10562" spans="41:44" ht="15" customHeight="1">
      <c r="AO10562" s="106"/>
      <c r="AR10562" s="106"/>
    </row>
    <row r="10563" spans="41:44" ht="15" customHeight="1">
      <c r="AO10563" s="106"/>
      <c r="AR10563" s="106"/>
    </row>
    <row r="10564" spans="41:44" ht="15" customHeight="1">
      <c r="AO10564" s="106"/>
      <c r="AR10564" s="106"/>
    </row>
    <row r="10565" spans="41:44" ht="15" customHeight="1">
      <c r="AO10565" s="108"/>
      <c r="AR10565" s="108"/>
    </row>
    <row r="10566" spans="41:44" ht="15" customHeight="1">
      <c r="AO10566" s="108"/>
      <c r="AR10566" s="108"/>
    </row>
    <row r="10567" spans="41:44" ht="15" customHeight="1">
      <c r="AO10567" s="108"/>
      <c r="AR10567" s="108"/>
    </row>
    <row r="10568" spans="41:44" ht="15" customHeight="1">
      <c r="AO10568" s="108"/>
      <c r="AR10568" s="108"/>
    </row>
    <row r="10569" spans="41:44" ht="15" customHeight="1">
      <c r="AO10569" s="108"/>
      <c r="AR10569" s="108"/>
    </row>
    <row r="10570" spans="41:44" ht="15" customHeight="1">
      <c r="AO10570" s="109"/>
      <c r="AR10570" s="109"/>
    </row>
    <row r="10571" spans="41:44" ht="15" customHeight="1">
      <c r="AO10571" s="104"/>
      <c r="AR10571" s="104"/>
    </row>
    <row r="10572" spans="41:44" ht="15" customHeight="1">
      <c r="AO10572" s="106"/>
      <c r="AR10572" s="106"/>
    </row>
    <row r="10573" spans="41:44" ht="15" customHeight="1">
      <c r="AO10573" s="106"/>
      <c r="AR10573" s="106"/>
    </row>
    <row r="10574" spans="41:44" ht="15" customHeight="1">
      <c r="AO10574" s="106"/>
      <c r="AR10574" s="106"/>
    </row>
    <row r="10575" spans="41:44" ht="15" customHeight="1">
      <c r="AO10575" s="106"/>
      <c r="AR10575" s="106"/>
    </row>
    <row r="10576" spans="41:44" ht="15" customHeight="1">
      <c r="AO10576" s="106"/>
      <c r="AR10576" s="106"/>
    </row>
    <row r="10577" spans="41:44" ht="15" customHeight="1">
      <c r="AO10577" s="106"/>
      <c r="AR10577" s="106"/>
    </row>
    <row r="10578" spans="41:44" ht="15" customHeight="1">
      <c r="AO10578" s="106"/>
      <c r="AR10578" s="106"/>
    </row>
    <row r="10579" spans="41:44" ht="15" customHeight="1">
      <c r="AO10579" s="108"/>
      <c r="AR10579" s="108"/>
    </row>
    <row r="10580" spans="41:44" ht="15" customHeight="1">
      <c r="AO10580" s="108"/>
      <c r="AR10580" s="108"/>
    </row>
    <row r="10581" spans="41:44" ht="15" customHeight="1">
      <c r="AO10581" s="108"/>
      <c r="AR10581" s="108"/>
    </row>
    <row r="10582" spans="41:44" ht="15" customHeight="1">
      <c r="AO10582" s="108"/>
      <c r="AR10582" s="108"/>
    </row>
    <row r="10583" spans="41:44" ht="15" customHeight="1">
      <c r="AO10583" s="108"/>
      <c r="AR10583" s="108"/>
    </row>
    <row r="10584" spans="41:44" ht="15" customHeight="1">
      <c r="AO10584" s="109"/>
      <c r="AR10584" s="109"/>
    </row>
    <row r="10585" spans="41:44" ht="15" customHeight="1">
      <c r="AO10585" s="104"/>
      <c r="AR10585" s="104"/>
    </row>
    <row r="10586" spans="41:44" ht="15" customHeight="1">
      <c r="AO10586" s="106"/>
      <c r="AR10586" s="106"/>
    </row>
    <row r="10587" spans="41:44" ht="15" customHeight="1">
      <c r="AO10587" s="106"/>
      <c r="AR10587" s="106"/>
    </row>
    <row r="10588" spans="41:44" ht="15" customHeight="1">
      <c r="AO10588" s="106"/>
      <c r="AR10588" s="106"/>
    </row>
    <row r="10589" spans="41:44" ht="15" customHeight="1">
      <c r="AO10589" s="106"/>
      <c r="AR10589" s="106"/>
    </row>
    <row r="10590" spans="41:44" ht="15" customHeight="1">
      <c r="AO10590" s="106"/>
      <c r="AR10590" s="106"/>
    </row>
    <row r="10591" spans="41:44" ht="15" customHeight="1">
      <c r="AO10591" s="106"/>
      <c r="AR10591" s="106"/>
    </row>
    <row r="10592" spans="41:44" ht="15" customHeight="1">
      <c r="AO10592" s="106"/>
      <c r="AR10592" s="106"/>
    </row>
    <row r="10593" spans="41:44" ht="15" customHeight="1">
      <c r="AO10593" s="108"/>
      <c r="AR10593" s="108"/>
    </row>
    <row r="10594" spans="41:44" ht="15" customHeight="1">
      <c r="AO10594" s="108"/>
      <c r="AR10594" s="108"/>
    </row>
    <row r="10595" spans="41:44" ht="15" customHeight="1">
      <c r="AO10595" s="108"/>
      <c r="AR10595" s="108"/>
    </row>
    <row r="10596" spans="41:44" ht="15" customHeight="1">
      <c r="AO10596" s="108"/>
      <c r="AR10596" s="108"/>
    </row>
    <row r="10597" spans="41:44" ht="15" customHeight="1">
      <c r="AO10597" s="108"/>
      <c r="AR10597" s="108"/>
    </row>
    <row r="10598" spans="41:44" ht="15" customHeight="1">
      <c r="AO10598" s="109"/>
      <c r="AR10598" s="109"/>
    </row>
    <row r="10599" spans="41:44" ht="15" customHeight="1">
      <c r="AO10599" s="104"/>
      <c r="AR10599" s="104"/>
    </row>
    <row r="10600" spans="41:44" ht="15" customHeight="1">
      <c r="AO10600" s="106"/>
      <c r="AR10600" s="106"/>
    </row>
    <row r="10601" spans="41:44" ht="15" customHeight="1">
      <c r="AO10601" s="106"/>
      <c r="AR10601" s="106"/>
    </row>
    <row r="10602" spans="41:44" ht="15" customHeight="1">
      <c r="AO10602" s="106"/>
      <c r="AR10602" s="106"/>
    </row>
    <row r="10603" spans="41:44" ht="15" customHeight="1">
      <c r="AO10603" s="106"/>
      <c r="AR10603" s="106"/>
    </row>
    <row r="10604" spans="41:44" ht="15" customHeight="1">
      <c r="AO10604" s="106"/>
      <c r="AR10604" s="106"/>
    </row>
    <row r="10605" spans="41:44" ht="15" customHeight="1">
      <c r="AO10605" s="106"/>
      <c r="AR10605" s="106"/>
    </row>
    <row r="10606" spans="41:44" ht="15" customHeight="1">
      <c r="AO10606" s="106"/>
      <c r="AR10606" s="106"/>
    </row>
    <row r="10607" spans="41:44" ht="15" customHeight="1">
      <c r="AO10607" s="108"/>
      <c r="AR10607" s="108"/>
    </row>
    <row r="10608" spans="41:44" ht="15" customHeight="1">
      <c r="AO10608" s="108"/>
      <c r="AR10608" s="108"/>
    </row>
    <row r="10609" spans="41:44" ht="15" customHeight="1">
      <c r="AO10609" s="108"/>
      <c r="AR10609" s="108"/>
    </row>
    <row r="10610" spans="41:44" ht="15" customHeight="1">
      <c r="AO10610" s="108"/>
      <c r="AR10610" s="108"/>
    </row>
    <row r="10611" spans="41:44" ht="15" customHeight="1">
      <c r="AO10611" s="108"/>
      <c r="AR10611" s="108"/>
    </row>
    <row r="10612" spans="41:44" ht="15" customHeight="1">
      <c r="AO10612" s="109"/>
      <c r="AR10612" s="109"/>
    </row>
    <row r="10613" spans="41:44" ht="15" customHeight="1">
      <c r="AO10613" s="104"/>
      <c r="AR10613" s="104"/>
    </row>
    <row r="10614" spans="41:44" ht="15" customHeight="1">
      <c r="AO10614" s="106"/>
      <c r="AR10614" s="106"/>
    </row>
    <row r="10615" spans="41:44" ht="15" customHeight="1">
      <c r="AO10615" s="106"/>
      <c r="AR10615" s="106"/>
    </row>
    <row r="10616" spans="41:44" ht="15" customHeight="1">
      <c r="AO10616" s="106"/>
      <c r="AR10616" s="106"/>
    </row>
    <row r="10617" spans="41:44" ht="15" customHeight="1">
      <c r="AO10617" s="106"/>
      <c r="AR10617" s="106"/>
    </row>
    <row r="10618" spans="41:44" ht="15" customHeight="1">
      <c r="AO10618" s="106"/>
      <c r="AR10618" s="106"/>
    </row>
    <row r="10619" spans="41:44" ht="15" customHeight="1">
      <c r="AO10619" s="106"/>
      <c r="AR10619" s="106"/>
    </row>
    <row r="10620" spans="41:44" ht="15" customHeight="1">
      <c r="AO10620" s="106"/>
      <c r="AR10620" s="106"/>
    </row>
    <row r="10621" spans="41:44" ht="15" customHeight="1">
      <c r="AO10621" s="108"/>
      <c r="AR10621" s="108"/>
    </row>
    <row r="10622" spans="41:44" ht="15" customHeight="1">
      <c r="AO10622" s="108"/>
      <c r="AR10622" s="108"/>
    </row>
    <row r="10623" spans="41:44" ht="15" customHeight="1">
      <c r="AO10623" s="108"/>
      <c r="AR10623" s="108"/>
    </row>
    <row r="10624" spans="41:44" ht="15" customHeight="1">
      <c r="AO10624" s="108"/>
      <c r="AR10624" s="108"/>
    </row>
    <row r="10625" spans="41:44" ht="15" customHeight="1">
      <c r="AO10625" s="108"/>
      <c r="AR10625" s="108"/>
    </row>
    <row r="10626" spans="41:44" ht="15" customHeight="1">
      <c r="AO10626" s="109"/>
      <c r="AR10626" s="109"/>
    </row>
    <row r="10627" spans="41:44" ht="15" customHeight="1">
      <c r="AO10627" s="104"/>
      <c r="AR10627" s="104"/>
    </row>
    <row r="10628" spans="41:44" ht="15" customHeight="1">
      <c r="AO10628" s="106"/>
      <c r="AR10628" s="106"/>
    </row>
    <row r="10629" spans="41:44" ht="15" customHeight="1">
      <c r="AO10629" s="106"/>
      <c r="AR10629" s="106"/>
    </row>
    <row r="10630" spans="41:44" ht="15" customHeight="1">
      <c r="AO10630" s="106"/>
      <c r="AR10630" s="106"/>
    </row>
    <row r="10631" spans="41:44" ht="15" customHeight="1">
      <c r="AO10631" s="106"/>
      <c r="AR10631" s="106"/>
    </row>
    <row r="10632" spans="41:44" ht="15" customHeight="1">
      <c r="AO10632" s="106"/>
      <c r="AR10632" s="106"/>
    </row>
    <row r="10633" spans="41:44" ht="15" customHeight="1">
      <c r="AO10633" s="106"/>
      <c r="AR10633" s="106"/>
    </row>
    <row r="10634" spans="41:44" ht="15" customHeight="1">
      <c r="AO10634" s="106"/>
      <c r="AR10634" s="106"/>
    </row>
    <row r="10635" spans="41:44" ht="15" customHeight="1">
      <c r="AO10635" s="108"/>
      <c r="AR10635" s="108"/>
    </row>
    <row r="10636" spans="41:44" ht="15" customHeight="1">
      <c r="AO10636" s="108"/>
      <c r="AR10636" s="108"/>
    </row>
    <row r="10637" spans="41:44" ht="15" customHeight="1">
      <c r="AO10637" s="108"/>
      <c r="AR10637" s="108"/>
    </row>
    <row r="10638" spans="41:44" ht="15" customHeight="1">
      <c r="AO10638" s="108"/>
      <c r="AR10638" s="108"/>
    </row>
    <row r="10639" spans="41:44" ht="15" customHeight="1">
      <c r="AO10639" s="108"/>
      <c r="AR10639" s="108"/>
    </row>
    <row r="10640" spans="41:44" ht="15" customHeight="1">
      <c r="AO10640" s="109"/>
      <c r="AR10640" s="109"/>
    </row>
    <row r="10641" spans="41:44" ht="15" customHeight="1">
      <c r="AO10641" s="104"/>
      <c r="AR10641" s="104"/>
    </row>
    <row r="10642" spans="41:44" ht="15" customHeight="1">
      <c r="AO10642" s="106"/>
      <c r="AR10642" s="106"/>
    </row>
    <row r="10643" spans="41:44" ht="15" customHeight="1">
      <c r="AO10643" s="106"/>
      <c r="AR10643" s="106"/>
    </row>
    <row r="10644" spans="41:44" ht="15" customHeight="1">
      <c r="AO10644" s="106"/>
      <c r="AR10644" s="106"/>
    </row>
    <row r="10645" spans="41:44" ht="15" customHeight="1">
      <c r="AO10645" s="106"/>
      <c r="AR10645" s="106"/>
    </row>
    <row r="10646" spans="41:44" ht="15" customHeight="1">
      <c r="AO10646" s="106"/>
      <c r="AR10646" s="106"/>
    </row>
    <row r="10647" spans="41:44" ht="15" customHeight="1">
      <c r="AO10647" s="106"/>
      <c r="AR10647" s="106"/>
    </row>
    <row r="10648" spans="41:44" ht="15" customHeight="1">
      <c r="AO10648" s="106"/>
      <c r="AR10648" s="106"/>
    </row>
    <row r="10649" spans="41:44" ht="15" customHeight="1">
      <c r="AO10649" s="108"/>
      <c r="AR10649" s="108"/>
    </row>
    <row r="10650" spans="41:44" ht="15" customHeight="1">
      <c r="AO10650" s="108"/>
      <c r="AR10650" s="108"/>
    </row>
    <row r="10651" spans="41:44" ht="15" customHeight="1">
      <c r="AO10651" s="108"/>
      <c r="AR10651" s="108"/>
    </row>
    <row r="10652" spans="41:44" ht="15" customHeight="1">
      <c r="AO10652" s="108"/>
      <c r="AR10652" s="108"/>
    </row>
    <row r="10653" spans="41:44" ht="15" customHeight="1">
      <c r="AO10653" s="108"/>
      <c r="AR10653" s="108"/>
    </row>
    <row r="10654" spans="41:44" ht="15" customHeight="1">
      <c r="AO10654" s="109"/>
      <c r="AR10654" s="109"/>
    </row>
    <row r="10655" spans="41:44" ht="15" customHeight="1">
      <c r="AO10655" s="104"/>
      <c r="AR10655" s="104"/>
    </row>
    <row r="10656" spans="41:44" ht="15" customHeight="1">
      <c r="AO10656" s="106"/>
      <c r="AR10656" s="106"/>
    </row>
    <row r="10657" spans="41:44" ht="15" customHeight="1">
      <c r="AO10657" s="106"/>
      <c r="AR10657" s="106"/>
    </row>
    <row r="10658" spans="41:44" ht="15" customHeight="1">
      <c r="AO10658" s="106"/>
      <c r="AR10658" s="106"/>
    </row>
    <row r="10659" spans="41:44" ht="15" customHeight="1">
      <c r="AO10659" s="106"/>
      <c r="AR10659" s="106"/>
    </row>
    <row r="10660" spans="41:44" ht="15" customHeight="1">
      <c r="AO10660" s="106"/>
      <c r="AR10660" s="106"/>
    </row>
    <row r="10661" spans="41:44" ht="15" customHeight="1">
      <c r="AO10661" s="106"/>
      <c r="AR10661" s="106"/>
    </row>
    <row r="10662" spans="41:44" ht="15" customHeight="1">
      <c r="AO10662" s="106"/>
      <c r="AR10662" s="106"/>
    </row>
    <row r="10663" spans="41:44" ht="15" customHeight="1">
      <c r="AO10663" s="108"/>
      <c r="AR10663" s="108"/>
    </row>
    <row r="10664" spans="41:44" ht="15" customHeight="1">
      <c r="AO10664" s="108"/>
      <c r="AR10664" s="108"/>
    </row>
    <row r="10665" spans="41:44" ht="15" customHeight="1">
      <c r="AO10665" s="108"/>
      <c r="AR10665" s="108"/>
    </row>
    <row r="10666" spans="41:44" ht="15" customHeight="1">
      <c r="AO10666" s="108"/>
      <c r="AR10666" s="108"/>
    </row>
    <row r="10667" spans="41:44" ht="15" customHeight="1">
      <c r="AO10667" s="108"/>
      <c r="AR10667" s="108"/>
    </row>
    <row r="10668" spans="41:44" ht="15" customHeight="1">
      <c r="AO10668" s="109"/>
      <c r="AR10668" s="109"/>
    </row>
    <row r="10669" spans="41:44" ht="15" customHeight="1">
      <c r="AO10669" s="104"/>
      <c r="AR10669" s="104"/>
    </row>
    <row r="10670" spans="41:44" ht="15" customHeight="1">
      <c r="AO10670" s="106"/>
      <c r="AR10670" s="106"/>
    </row>
    <row r="10671" spans="41:44" ht="15" customHeight="1">
      <c r="AO10671" s="106"/>
      <c r="AR10671" s="106"/>
    </row>
    <row r="10672" spans="41:44" ht="15" customHeight="1">
      <c r="AO10672" s="106"/>
      <c r="AR10672" s="106"/>
    </row>
    <row r="10673" spans="41:44" ht="15" customHeight="1">
      <c r="AO10673" s="106"/>
      <c r="AR10673" s="106"/>
    </row>
    <row r="10674" spans="41:44" ht="15" customHeight="1">
      <c r="AO10674" s="106"/>
      <c r="AR10674" s="106"/>
    </row>
    <row r="10675" spans="41:44" ht="15" customHeight="1">
      <c r="AO10675" s="106"/>
      <c r="AR10675" s="106"/>
    </row>
    <row r="10676" spans="41:44" ht="15" customHeight="1">
      <c r="AO10676" s="106"/>
      <c r="AR10676" s="106"/>
    </row>
    <row r="10677" spans="41:44" ht="15" customHeight="1">
      <c r="AO10677" s="108"/>
      <c r="AR10677" s="108"/>
    </row>
    <row r="10678" spans="41:44" ht="15" customHeight="1">
      <c r="AO10678" s="108"/>
      <c r="AR10678" s="108"/>
    </row>
    <row r="10679" spans="41:44" ht="15" customHeight="1">
      <c r="AO10679" s="108"/>
      <c r="AR10679" s="108"/>
    </row>
    <row r="10680" spans="41:44" ht="15" customHeight="1">
      <c r="AO10680" s="108"/>
      <c r="AR10680" s="108"/>
    </row>
    <row r="10681" spans="41:44" ht="15" customHeight="1">
      <c r="AO10681" s="108"/>
      <c r="AR10681" s="108"/>
    </row>
    <row r="10682" spans="41:44" ht="15" customHeight="1">
      <c r="AO10682" s="109"/>
      <c r="AR10682" s="109"/>
    </row>
    <row r="10683" spans="41:44" ht="15" customHeight="1">
      <c r="AO10683" s="104"/>
      <c r="AR10683" s="104"/>
    </row>
    <row r="10684" spans="41:44" ht="15" customHeight="1">
      <c r="AO10684" s="106"/>
      <c r="AR10684" s="106"/>
    </row>
    <row r="10685" spans="41:44" ht="15" customHeight="1">
      <c r="AO10685" s="106"/>
      <c r="AR10685" s="106"/>
    </row>
    <row r="10686" spans="41:44" ht="15" customHeight="1">
      <c r="AO10686" s="106"/>
      <c r="AR10686" s="106"/>
    </row>
    <row r="10687" spans="41:44" ht="15" customHeight="1">
      <c r="AO10687" s="106"/>
      <c r="AR10687" s="106"/>
    </row>
    <row r="10688" spans="41:44" ht="15" customHeight="1">
      <c r="AO10688" s="106"/>
      <c r="AR10688" s="106"/>
    </row>
    <row r="10689" spans="41:44" ht="15" customHeight="1">
      <c r="AO10689" s="106"/>
      <c r="AR10689" s="106"/>
    </row>
    <row r="10690" spans="41:44" ht="15" customHeight="1">
      <c r="AO10690" s="106"/>
      <c r="AR10690" s="106"/>
    </row>
    <row r="10691" spans="41:44" ht="15" customHeight="1">
      <c r="AO10691" s="108"/>
      <c r="AR10691" s="108"/>
    </row>
    <row r="10692" spans="41:44" ht="15" customHeight="1">
      <c r="AO10692" s="108"/>
      <c r="AR10692" s="108"/>
    </row>
    <row r="10693" spans="41:44" ht="15" customHeight="1">
      <c r="AO10693" s="108"/>
      <c r="AR10693" s="108"/>
    </row>
    <row r="10694" spans="41:44" ht="15" customHeight="1">
      <c r="AO10694" s="108"/>
      <c r="AR10694" s="108"/>
    </row>
    <row r="10695" spans="41:44" ht="15" customHeight="1">
      <c r="AO10695" s="108"/>
      <c r="AR10695" s="108"/>
    </row>
    <row r="10696" spans="41:44" ht="15" customHeight="1">
      <c r="AO10696" s="109"/>
      <c r="AR10696" s="109"/>
    </row>
    <row r="10697" spans="41:44" ht="15" customHeight="1">
      <c r="AO10697" s="104"/>
      <c r="AR10697" s="104"/>
    </row>
    <row r="10698" spans="41:44" ht="15" customHeight="1">
      <c r="AO10698" s="106"/>
      <c r="AR10698" s="106"/>
    </row>
    <row r="10699" spans="41:44" ht="15" customHeight="1">
      <c r="AO10699" s="106"/>
      <c r="AR10699" s="106"/>
    </row>
    <row r="10700" spans="41:44" ht="15" customHeight="1">
      <c r="AO10700" s="106"/>
      <c r="AR10700" s="106"/>
    </row>
    <row r="10701" spans="41:44" ht="15" customHeight="1">
      <c r="AO10701" s="106"/>
      <c r="AR10701" s="106"/>
    </row>
    <row r="10702" spans="41:44" ht="15" customHeight="1">
      <c r="AO10702" s="106"/>
      <c r="AR10702" s="106"/>
    </row>
    <row r="10703" spans="41:44" ht="15" customHeight="1">
      <c r="AO10703" s="106"/>
      <c r="AR10703" s="106"/>
    </row>
    <row r="10704" spans="41:44" ht="15" customHeight="1">
      <c r="AO10704" s="106"/>
      <c r="AR10704" s="106"/>
    </row>
    <row r="10705" spans="41:44" ht="15" customHeight="1">
      <c r="AO10705" s="108"/>
      <c r="AR10705" s="108"/>
    </row>
    <row r="10706" spans="41:44" ht="15" customHeight="1">
      <c r="AO10706" s="108"/>
      <c r="AR10706" s="108"/>
    </row>
    <row r="10707" spans="41:44" ht="15" customHeight="1">
      <c r="AO10707" s="108"/>
      <c r="AR10707" s="108"/>
    </row>
    <row r="10708" spans="41:44" ht="15" customHeight="1">
      <c r="AO10708" s="108"/>
      <c r="AR10708" s="108"/>
    </row>
    <row r="10709" spans="41:44" ht="15" customHeight="1">
      <c r="AO10709" s="108"/>
      <c r="AR10709" s="108"/>
    </row>
    <row r="10710" spans="41:44" ht="15" customHeight="1">
      <c r="AO10710" s="109"/>
      <c r="AR10710" s="109"/>
    </row>
    <row r="10711" spans="41:44" ht="15" customHeight="1">
      <c r="AO10711" s="104"/>
      <c r="AR10711" s="104"/>
    </row>
    <row r="10712" spans="41:44" ht="15" customHeight="1">
      <c r="AO10712" s="106"/>
      <c r="AR10712" s="106"/>
    </row>
    <row r="10713" spans="41:44" ht="15" customHeight="1">
      <c r="AO10713" s="106"/>
      <c r="AR10713" s="106"/>
    </row>
    <row r="10714" spans="41:44" ht="15" customHeight="1">
      <c r="AO10714" s="106"/>
      <c r="AR10714" s="106"/>
    </row>
    <row r="10715" spans="41:44" ht="15" customHeight="1">
      <c r="AO10715" s="106"/>
      <c r="AR10715" s="106"/>
    </row>
    <row r="10716" spans="41:44" ht="15" customHeight="1">
      <c r="AO10716" s="106"/>
      <c r="AR10716" s="106"/>
    </row>
    <row r="10717" spans="41:44" ht="15" customHeight="1">
      <c r="AO10717" s="106"/>
      <c r="AR10717" s="106"/>
    </row>
    <row r="10718" spans="41:44" ht="15" customHeight="1">
      <c r="AO10718" s="106"/>
      <c r="AR10718" s="106"/>
    </row>
    <row r="10719" spans="41:44" ht="15" customHeight="1">
      <c r="AO10719" s="108"/>
      <c r="AR10719" s="108"/>
    </row>
    <row r="10720" spans="41:44" ht="15" customHeight="1">
      <c r="AO10720" s="108"/>
      <c r="AR10720" s="108"/>
    </row>
    <row r="10721" spans="41:44" ht="15" customHeight="1">
      <c r="AO10721" s="108"/>
      <c r="AR10721" s="108"/>
    </row>
    <row r="10722" spans="41:44" ht="15" customHeight="1">
      <c r="AO10722" s="108"/>
      <c r="AR10722" s="108"/>
    </row>
    <row r="10723" spans="41:44" ht="15" customHeight="1">
      <c r="AO10723" s="108"/>
      <c r="AR10723" s="108"/>
    </row>
    <row r="10724" spans="41:44" ht="15" customHeight="1">
      <c r="AO10724" s="109"/>
      <c r="AR10724" s="109"/>
    </row>
    <row r="10725" spans="41:44" ht="15" customHeight="1">
      <c r="AO10725" s="104"/>
      <c r="AR10725" s="104"/>
    </row>
    <row r="10726" spans="41:44" ht="15" customHeight="1">
      <c r="AO10726" s="106"/>
      <c r="AR10726" s="106"/>
    </row>
    <row r="10727" spans="41:44" ht="15" customHeight="1">
      <c r="AO10727" s="106"/>
      <c r="AR10727" s="106"/>
    </row>
    <row r="10728" spans="41:44" ht="15" customHeight="1">
      <c r="AO10728" s="106"/>
      <c r="AR10728" s="106"/>
    </row>
    <row r="10729" spans="41:44" ht="15" customHeight="1">
      <c r="AO10729" s="106"/>
      <c r="AR10729" s="106"/>
    </row>
    <row r="10730" spans="41:44" ht="15" customHeight="1">
      <c r="AO10730" s="106"/>
      <c r="AR10730" s="106"/>
    </row>
    <row r="10731" spans="41:44" ht="15" customHeight="1">
      <c r="AO10731" s="106"/>
      <c r="AR10731" s="106"/>
    </row>
    <row r="10732" spans="41:44" ht="15" customHeight="1">
      <c r="AO10732" s="106"/>
      <c r="AR10732" s="106"/>
    </row>
    <row r="10733" spans="41:44" ht="15" customHeight="1">
      <c r="AO10733" s="108"/>
      <c r="AR10733" s="108"/>
    </row>
    <row r="10734" spans="41:44" ht="15" customHeight="1">
      <c r="AO10734" s="108"/>
      <c r="AR10734" s="108"/>
    </row>
    <row r="10735" spans="41:44" ht="15" customHeight="1">
      <c r="AO10735" s="108"/>
      <c r="AR10735" s="108"/>
    </row>
    <row r="10736" spans="41:44" ht="15" customHeight="1">
      <c r="AO10736" s="108"/>
      <c r="AR10736" s="108"/>
    </row>
    <row r="10737" spans="41:44" ht="15" customHeight="1">
      <c r="AO10737" s="108"/>
      <c r="AR10737" s="108"/>
    </row>
    <row r="10738" spans="41:44" ht="15" customHeight="1">
      <c r="AO10738" s="109"/>
      <c r="AR10738" s="109"/>
    </row>
    <row r="10739" spans="41:44" ht="15" customHeight="1">
      <c r="AO10739" s="104"/>
      <c r="AR10739" s="104"/>
    </row>
    <row r="10740" spans="41:44" ht="15" customHeight="1">
      <c r="AO10740" s="106"/>
      <c r="AR10740" s="106"/>
    </row>
    <row r="10741" spans="41:44" ht="15" customHeight="1">
      <c r="AO10741" s="106"/>
      <c r="AR10741" s="106"/>
    </row>
    <row r="10742" spans="41:44" ht="15" customHeight="1">
      <c r="AO10742" s="106"/>
      <c r="AR10742" s="106"/>
    </row>
    <row r="10743" spans="41:44" ht="15" customHeight="1">
      <c r="AO10743" s="106"/>
      <c r="AR10743" s="106"/>
    </row>
    <row r="10744" spans="41:44" ht="15" customHeight="1">
      <c r="AO10744" s="106"/>
      <c r="AR10744" s="106"/>
    </row>
    <row r="10745" spans="41:44" ht="15" customHeight="1">
      <c r="AO10745" s="106"/>
      <c r="AR10745" s="106"/>
    </row>
    <row r="10746" spans="41:44" ht="15" customHeight="1">
      <c r="AO10746" s="106"/>
      <c r="AR10746" s="106"/>
    </row>
    <row r="10747" spans="41:44" ht="15" customHeight="1">
      <c r="AO10747" s="108"/>
      <c r="AR10747" s="108"/>
    </row>
    <row r="10748" spans="41:44" ht="15" customHeight="1">
      <c r="AO10748" s="108"/>
      <c r="AR10748" s="108"/>
    </row>
    <row r="10749" spans="41:44" ht="15" customHeight="1">
      <c r="AO10749" s="108"/>
      <c r="AR10749" s="108"/>
    </row>
    <row r="10750" spans="41:44" ht="15" customHeight="1">
      <c r="AO10750" s="108"/>
      <c r="AR10750" s="108"/>
    </row>
    <row r="10751" spans="41:44" ht="15" customHeight="1">
      <c r="AO10751" s="108"/>
      <c r="AR10751" s="108"/>
    </row>
    <row r="10752" spans="41:44" ht="15" customHeight="1">
      <c r="AO10752" s="109"/>
      <c r="AR10752" s="109"/>
    </row>
    <row r="10753" spans="41:44" ht="15" customHeight="1">
      <c r="AO10753" s="104"/>
      <c r="AR10753" s="104"/>
    </row>
    <row r="10754" spans="41:44" ht="15" customHeight="1">
      <c r="AO10754" s="106"/>
      <c r="AR10754" s="106"/>
    </row>
    <row r="10755" spans="41:44" ht="15" customHeight="1">
      <c r="AO10755" s="106"/>
      <c r="AR10755" s="106"/>
    </row>
    <row r="10756" spans="41:44" ht="15" customHeight="1">
      <c r="AO10756" s="106"/>
      <c r="AR10756" s="106"/>
    </row>
    <row r="10757" spans="41:44" ht="15" customHeight="1">
      <c r="AO10757" s="106"/>
      <c r="AR10757" s="106"/>
    </row>
    <row r="10758" spans="41:44" ht="15" customHeight="1">
      <c r="AO10758" s="106"/>
      <c r="AR10758" s="106"/>
    </row>
    <row r="10759" spans="41:44" ht="15" customHeight="1">
      <c r="AO10759" s="106"/>
      <c r="AR10759" s="106"/>
    </row>
    <row r="10760" spans="41:44" ht="15" customHeight="1">
      <c r="AO10760" s="106"/>
      <c r="AR10760" s="106"/>
    </row>
    <row r="10761" spans="41:44" ht="15" customHeight="1">
      <c r="AO10761" s="108"/>
      <c r="AR10761" s="108"/>
    </row>
    <row r="10762" spans="41:44" ht="15" customHeight="1">
      <c r="AO10762" s="108"/>
      <c r="AR10762" s="108"/>
    </row>
    <row r="10763" spans="41:44" ht="15" customHeight="1">
      <c r="AO10763" s="108"/>
      <c r="AR10763" s="108"/>
    </row>
    <row r="10764" spans="41:44" ht="15" customHeight="1">
      <c r="AO10764" s="108"/>
      <c r="AR10764" s="108"/>
    </row>
    <row r="10765" spans="41:44" ht="15" customHeight="1">
      <c r="AO10765" s="108"/>
      <c r="AR10765" s="108"/>
    </row>
    <row r="10766" spans="41:44" ht="15" customHeight="1">
      <c r="AO10766" s="109"/>
      <c r="AR10766" s="109"/>
    </row>
    <row r="10767" spans="41:44" ht="15" customHeight="1">
      <c r="AO10767" s="104"/>
      <c r="AR10767" s="104"/>
    </row>
    <row r="10768" spans="41:44" ht="15" customHeight="1">
      <c r="AO10768" s="106"/>
      <c r="AR10768" s="106"/>
    </row>
    <row r="10769" spans="41:44" ht="15" customHeight="1">
      <c r="AO10769" s="106"/>
      <c r="AR10769" s="106"/>
    </row>
    <row r="10770" spans="41:44" ht="15" customHeight="1">
      <c r="AO10770" s="106"/>
      <c r="AR10770" s="106"/>
    </row>
    <row r="10771" spans="41:44" ht="15" customHeight="1">
      <c r="AO10771" s="106"/>
      <c r="AR10771" s="106"/>
    </row>
    <row r="10772" spans="41:44" ht="15" customHeight="1">
      <c r="AO10772" s="106"/>
      <c r="AR10772" s="106"/>
    </row>
    <row r="10773" spans="41:44" ht="15" customHeight="1">
      <c r="AO10773" s="106"/>
      <c r="AR10773" s="106"/>
    </row>
    <row r="10774" spans="41:44" ht="15" customHeight="1">
      <c r="AO10774" s="106"/>
      <c r="AR10774" s="106"/>
    </row>
    <row r="10775" spans="41:44" ht="15" customHeight="1">
      <c r="AO10775" s="108"/>
      <c r="AR10775" s="108"/>
    </row>
    <row r="10776" spans="41:44" ht="15" customHeight="1">
      <c r="AO10776" s="108"/>
      <c r="AR10776" s="108"/>
    </row>
    <row r="10777" spans="41:44" ht="15" customHeight="1">
      <c r="AO10777" s="108"/>
      <c r="AR10777" s="108"/>
    </row>
    <row r="10778" spans="41:44" ht="15" customHeight="1">
      <c r="AO10778" s="108"/>
      <c r="AR10778" s="108"/>
    </row>
    <row r="10779" spans="41:44" ht="15" customHeight="1">
      <c r="AO10779" s="108"/>
      <c r="AR10779" s="108"/>
    </row>
    <row r="10780" spans="41:44" ht="15" customHeight="1">
      <c r="AO10780" s="109"/>
      <c r="AR10780" s="109"/>
    </row>
    <row r="10781" spans="41:44" ht="15" customHeight="1">
      <c r="AO10781" s="104"/>
      <c r="AR10781" s="104"/>
    </row>
    <row r="10782" spans="41:44" ht="15" customHeight="1">
      <c r="AO10782" s="106"/>
      <c r="AR10782" s="106"/>
    </row>
    <row r="10783" spans="41:44" ht="15" customHeight="1">
      <c r="AO10783" s="106"/>
      <c r="AR10783" s="106"/>
    </row>
    <row r="10784" spans="41:44" ht="15" customHeight="1">
      <c r="AO10784" s="106"/>
      <c r="AR10784" s="106"/>
    </row>
    <row r="10785" spans="41:44" ht="15" customHeight="1">
      <c r="AO10785" s="106"/>
      <c r="AR10785" s="106"/>
    </row>
    <row r="10786" spans="41:44" ht="15" customHeight="1">
      <c r="AO10786" s="106"/>
      <c r="AR10786" s="106"/>
    </row>
    <row r="10787" spans="41:44" ht="15" customHeight="1">
      <c r="AO10787" s="106"/>
      <c r="AR10787" s="106"/>
    </row>
    <row r="10788" spans="41:44" ht="15" customHeight="1">
      <c r="AO10788" s="106"/>
      <c r="AR10788" s="106"/>
    </row>
    <row r="10789" spans="41:44" ht="15" customHeight="1">
      <c r="AO10789" s="108"/>
      <c r="AR10789" s="108"/>
    </row>
    <row r="10790" spans="41:44" ht="15" customHeight="1">
      <c r="AO10790" s="108"/>
      <c r="AR10790" s="108"/>
    </row>
    <row r="10791" spans="41:44" ht="15" customHeight="1">
      <c r="AO10791" s="108"/>
      <c r="AR10791" s="108"/>
    </row>
    <row r="10792" spans="41:44" ht="15" customHeight="1">
      <c r="AO10792" s="108"/>
      <c r="AR10792" s="108"/>
    </row>
    <row r="10793" spans="41:44" ht="15" customHeight="1">
      <c r="AO10793" s="108"/>
      <c r="AR10793" s="108"/>
    </row>
    <row r="10794" spans="41:44" ht="15" customHeight="1">
      <c r="AO10794" s="109"/>
      <c r="AR10794" s="109"/>
    </row>
    <row r="10795" spans="41:44" ht="15" customHeight="1">
      <c r="AO10795" s="104"/>
      <c r="AR10795" s="104"/>
    </row>
    <row r="10796" spans="41:44" ht="15" customHeight="1">
      <c r="AO10796" s="106"/>
      <c r="AR10796" s="106"/>
    </row>
    <row r="10797" spans="41:44" ht="15" customHeight="1">
      <c r="AO10797" s="106"/>
      <c r="AR10797" s="106"/>
    </row>
    <row r="10798" spans="41:44" ht="15" customHeight="1">
      <c r="AO10798" s="106"/>
      <c r="AR10798" s="106"/>
    </row>
    <row r="10799" spans="41:44" ht="15" customHeight="1">
      <c r="AO10799" s="106"/>
      <c r="AR10799" s="106"/>
    </row>
    <row r="10800" spans="41:44" ht="15" customHeight="1">
      <c r="AO10800" s="106"/>
      <c r="AR10800" s="106"/>
    </row>
    <row r="10801" spans="41:44" ht="15" customHeight="1">
      <c r="AO10801" s="106"/>
      <c r="AR10801" s="106"/>
    </row>
    <row r="10802" spans="41:44" ht="15" customHeight="1">
      <c r="AO10802" s="106"/>
      <c r="AR10802" s="106"/>
    </row>
    <row r="10803" spans="41:44" ht="15" customHeight="1">
      <c r="AO10803" s="108"/>
      <c r="AR10803" s="108"/>
    </row>
    <row r="10804" spans="41:44" ht="15" customHeight="1">
      <c r="AO10804" s="108"/>
      <c r="AR10804" s="108"/>
    </row>
    <row r="10805" spans="41:44" ht="15" customHeight="1">
      <c r="AO10805" s="108"/>
      <c r="AR10805" s="108"/>
    </row>
    <row r="10806" spans="41:44" ht="15" customHeight="1">
      <c r="AO10806" s="108"/>
      <c r="AR10806" s="108"/>
    </row>
    <row r="10807" spans="41:44" ht="15" customHeight="1">
      <c r="AO10807" s="108"/>
      <c r="AR10807" s="108"/>
    </row>
    <row r="10808" spans="41:44" ht="15" customHeight="1">
      <c r="AO10808" s="109"/>
      <c r="AR10808" s="109"/>
    </row>
    <row r="10809" spans="41:44" ht="15" customHeight="1">
      <c r="AO10809" s="104"/>
      <c r="AR10809" s="104"/>
    </row>
    <row r="10810" spans="41:44" ht="15" customHeight="1">
      <c r="AO10810" s="106"/>
      <c r="AR10810" s="106"/>
    </row>
    <row r="10811" spans="41:44" ht="15" customHeight="1">
      <c r="AO10811" s="106"/>
      <c r="AR10811" s="106"/>
    </row>
    <row r="10812" spans="41:44" ht="15" customHeight="1">
      <c r="AO10812" s="106"/>
      <c r="AR10812" s="106"/>
    </row>
    <row r="10813" spans="41:44" ht="15" customHeight="1">
      <c r="AO10813" s="106"/>
      <c r="AR10813" s="106"/>
    </row>
    <row r="10814" spans="41:44" ht="15" customHeight="1">
      <c r="AO10814" s="106"/>
      <c r="AR10814" s="106"/>
    </row>
    <row r="10815" spans="41:44" ht="15" customHeight="1">
      <c r="AO10815" s="106"/>
      <c r="AR10815" s="106"/>
    </row>
    <row r="10816" spans="41:44" ht="15" customHeight="1">
      <c r="AO10816" s="106"/>
      <c r="AR10816" s="106"/>
    </row>
    <row r="10817" spans="41:44" ht="15" customHeight="1">
      <c r="AO10817" s="108"/>
      <c r="AR10817" s="108"/>
    </row>
    <row r="10818" spans="41:44" ht="15" customHeight="1">
      <c r="AO10818" s="108"/>
      <c r="AR10818" s="108"/>
    </row>
    <row r="10819" spans="41:44" ht="15" customHeight="1">
      <c r="AO10819" s="108"/>
      <c r="AR10819" s="108"/>
    </row>
    <row r="10820" spans="41:44" ht="15" customHeight="1">
      <c r="AO10820" s="108"/>
      <c r="AR10820" s="108"/>
    </row>
    <row r="10821" spans="41:44" ht="15" customHeight="1">
      <c r="AO10821" s="108"/>
      <c r="AR10821" s="108"/>
    </row>
    <row r="10822" spans="41:44" ht="15" customHeight="1">
      <c r="AO10822" s="109"/>
      <c r="AR10822" s="109"/>
    </row>
    <row r="10823" spans="41:44" ht="15" customHeight="1">
      <c r="AO10823" s="104"/>
      <c r="AR10823" s="104"/>
    </row>
    <row r="10824" spans="41:44" ht="15" customHeight="1">
      <c r="AO10824" s="106"/>
      <c r="AR10824" s="106"/>
    </row>
    <row r="10825" spans="41:44" ht="15" customHeight="1">
      <c r="AO10825" s="106"/>
      <c r="AR10825" s="106"/>
    </row>
    <row r="10826" spans="41:44" ht="15" customHeight="1">
      <c r="AO10826" s="106"/>
      <c r="AR10826" s="106"/>
    </row>
    <row r="10827" spans="41:44" ht="15" customHeight="1">
      <c r="AO10827" s="106"/>
      <c r="AR10827" s="106"/>
    </row>
    <row r="10828" spans="41:44" ht="15" customHeight="1">
      <c r="AO10828" s="106"/>
      <c r="AR10828" s="106"/>
    </row>
    <row r="10829" spans="41:44" ht="15" customHeight="1">
      <c r="AO10829" s="106"/>
      <c r="AR10829" s="106"/>
    </row>
    <row r="10830" spans="41:44" ht="15" customHeight="1">
      <c r="AO10830" s="106"/>
      <c r="AR10830" s="106"/>
    </row>
    <row r="10831" spans="41:44" ht="15" customHeight="1">
      <c r="AO10831" s="108"/>
      <c r="AR10831" s="108"/>
    </row>
    <row r="10832" spans="41:44" ht="15" customHeight="1">
      <c r="AO10832" s="108"/>
      <c r="AR10832" s="108"/>
    </row>
    <row r="10833" spans="41:44" ht="15" customHeight="1">
      <c r="AO10833" s="108"/>
      <c r="AR10833" s="108"/>
    </row>
    <row r="10834" spans="41:44" ht="15" customHeight="1">
      <c r="AO10834" s="108"/>
      <c r="AR10834" s="108"/>
    </row>
    <row r="10835" spans="41:44" ht="15" customHeight="1">
      <c r="AO10835" s="108"/>
      <c r="AR10835" s="108"/>
    </row>
    <row r="10836" spans="41:44" ht="15" customHeight="1">
      <c r="AO10836" s="109"/>
      <c r="AR10836" s="109"/>
    </row>
    <row r="10837" spans="41:44" ht="15" customHeight="1">
      <c r="AO10837" s="104"/>
      <c r="AR10837" s="104"/>
    </row>
    <row r="10838" spans="41:44" ht="15" customHeight="1">
      <c r="AO10838" s="106"/>
      <c r="AR10838" s="106"/>
    </row>
    <row r="10839" spans="41:44" ht="15" customHeight="1">
      <c r="AO10839" s="106"/>
      <c r="AR10839" s="106"/>
    </row>
    <row r="10840" spans="41:44" ht="15" customHeight="1">
      <c r="AO10840" s="106"/>
      <c r="AR10840" s="106"/>
    </row>
    <row r="10841" spans="41:44" ht="15" customHeight="1">
      <c r="AO10841" s="106"/>
      <c r="AR10841" s="106"/>
    </row>
    <row r="10842" spans="41:44" ht="15" customHeight="1">
      <c r="AO10842" s="106"/>
      <c r="AR10842" s="106"/>
    </row>
    <row r="10843" spans="41:44" ht="15" customHeight="1">
      <c r="AO10843" s="106"/>
      <c r="AR10843" s="106"/>
    </row>
    <row r="10844" spans="41:44" ht="15" customHeight="1">
      <c r="AO10844" s="106"/>
      <c r="AR10844" s="106"/>
    </row>
    <row r="10845" spans="41:44" ht="15" customHeight="1">
      <c r="AO10845" s="108"/>
      <c r="AR10845" s="108"/>
    </row>
    <row r="10846" spans="41:44" ht="15" customHeight="1">
      <c r="AO10846" s="108"/>
      <c r="AR10846" s="108"/>
    </row>
    <row r="10847" spans="41:44" ht="15" customHeight="1">
      <c r="AO10847" s="108"/>
      <c r="AR10847" s="108"/>
    </row>
    <row r="10848" spans="41:44" ht="15" customHeight="1">
      <c r="AO10848" s="108"/>
      <c r="AR10848" s="108"/>
    </row>
    <row r="10849" spans="41:44" ht="15" customHeight="1">
      <c r="AO10849" s="108"/>
      <c r="AR10849" s="108"/>
    </row>
    <row r="10850" spans="41:44" ht="15" customHeight="1">
      <c r="AO10850" s="109"/>
      <c r="AR10850" s="109"/>
    </row>
    <row r="10851" spans="41:44" ht="15" customHeight="1">
      <c r="AO10851" s="104"/>
      <c r="AR10851" s="104"/>
    </row>
    <row r="10852" spans="41:44" ht="15" customHeight="1">
      <c r="AO10852" s="106"/>
      <c r="AR10852" s="106"/>
    </row>
    <row r="10853" spans="41:44" ht="15" customHeight="1">
      <c r="AO10853" s="106"/>
      <c r="AR10853" s="106"/>
    </row>
    <row r="10854" spans="41:44" ht="15" customHeight="1">
      <c r="AO10854" s="106"/>
      <c r="AR10854" s="106"/>
    </row>
    <row r="10855" spans="41:44" ht="15" customHeight="1">
      <c r="AO10855" s="106"/>
      <c r="AR10855" s="106"/>
    </row>
    <row r="10856" spans="41:44" ht="15" customHeight="1">
      <c r="AO10856" s="106"/>
      <c r="AR10856" s="106"/>
    </row>
    <row r="10857" spans="41:44" ht="15" customHeight="1">
      <c r="AO10857" s="106"/>
      <c r="AR10857" s="106"/>
    </row>
    <row r="10858" spans="41:44" ht="15" customHeight="1">
      <c r="AO10858" s="106"/>
      <c r="AR10858" s="106"/>
    </row>
    <row r="10859" spans="41:44" ht="15" customHeight="1">
      <c r="AO10859" s="108"/>
      <c r="AR10859" s="108"/>
    </row>
    <row r="10860" spans="41:44" ht="15" customHeight="1">
      <c r="AO10860" s="108"/>
      <c r="AR10860" s="108"/>
    </row>
    <row r="10861" spans="41:44" ht="15" customHeight="1">
      <c r="AO10861" s="108"/>
      <c r="AR10861" s="108"/>
    </row>
    <row r="10862" spans="41:44" ht="15" customHeight="1">
      <c r="AO10862" s="108"/>
      <c r="AR10862" s="108"/>
    </row>
    <row r="10863" spans="41:44" ht="15" customHeight="1">
      <c r="AO10863" s="108"/>
      <c r="AR10863" s="108"/>
    </row>
    <row r="10864" spans="41:44" ht="15" customHeight="1">
      <c r="AO10864" s="109"/>
      <c r="AR10864" s="109"/>
    </row>
    <row r="10865" spans="41:44" ht="15" customHeight="1">
      <c r="AO10865" s="104"/>
      <c r="AR10865" s="104"/>
    </row>
    <row r="10866" spans="41:44" ht="15" customHeight="1">
      <c r="AO10866" s="106"/>
      <c r="AR10866" s="106"/>
    </row>
    <row r="10867" spans="41:44" ht="15" customHeight="1">
      <c r="AO10867" s="106"/>
      <c r="AR10867" s="106"/>
    </row>
    <row r="10868" spans="41:44" ht="15" customHeight="1">
      <c r="AO10868" s="106"/>
      <c r="AR10868" s="106"/>
    </row>
    <row r="10869" spans="41:44" ht="15" customHeight="1">
      <c r="AO10869" s="106"/>
      <c r="AR10869" s="106"/>
    </row>
    <row r="10870" spans="41:44" ht="15" customHeight="1">
      <c r="AO10870" s="106"/>
      <c r="AR10870" s="106"/>
    </row>
    <row r="10871" spans="41:44" ht="15" customHeight="1">
      <c r="AO10871" s="106"/>
      <c r="AR10871" s="106"/>
    </row>
    <row r="10872" spans="41:44" ht="15" customHeight="1">
      <c r="AO10872" s="106"/>
      <c r="AR10872" s="106"/>
    </row>
    <row r="10873" spans="41:44" ht="15" customHeight="1">
      <c r="AO10873" s="108"/>
      <c r="AR10873" s="108"/>
    </row>
    <row r="10874" spans="41:44" ht="15" customHeight="1">
      <c r="AO10874" s="108"/>
      <c r="AR10874" s="108"/>
    </row>
    <row r="10875" spans="41:44" ht="15" customHeight="1">
      <c r="AO10875" s="108"/>
      <c r="AR10875" s="108"/>
    </row>
    <row r="10876" spans="41:44" ht="15" customHeight="1">
      <c r="AO10876" s="108"/>
      <c r="AR10876" s="108"/>
    </row>
    <row r="10877" spans="41:44" ht="15" customHeight="1">
      <c r="AO10877" s="108"/>
      <c r="AR10877" s="108"/>
    </row>
    <row r="10878" spans="41:44" ht="15" customHeight="1">
      <c r="AO10878" s="109"/>
      <c r="AR10878" s="109"/>
    </row>
    <row r="10879" spans="41:44" ht="15" customHeight="1">
      <c r="AO10879" s="104"/>
      <c r="AR10879" s="104"/>
    </row>
    <row r="10880" spans="41:44" ht="15" customHeight="1">
      <c r="AO10880" s="106"/>
      <c r="AR10880" s="106"/>
    </row>
    <row r="10881" spans="41:44" ht="15" customHeight="1">
      <c r="AO10881" s="106"/>
      <c r="AR10881" s="106"/>
    </row>
    <row r="10882" spans="41:44" ht="15" customHeight="1">
      <c r="AO10882" s="106"/>
      <c r="AR10882" s="106"/>
    </row>
    <row r="10883" spans="41:44" ht="15" customHeight="1">
      <c r="AO10883" s="106"/>
      <c r="AR10883" s="106"/>
    </row>
    <row r="10884" spans="41:44" ht="15" customHeight="1">
      <c r="AO10884" s="106"/>
      <c r="AR10884" s="106"/>
    </row>
    <row r="10885" spans="41:44" ht="15" customHeight="1">
      <c r="AO10885" s="106"/>
      <c r="AR10885" s="106"/>
    </row>
    <row r="10886" spans="41:44" ht="15" customHeight="1">
      <c r="AO10886" s="106"/>
      <c r="AR10886" s="106"/>
    </row>
    <row r="10887" spans="41:44" ht="15" customHeight="1">
      <c r="AO10887" s="108"/>
      <c r="AR10887" s="108"/>
    </row>
    <row r="10888" spans="41:44" ht="15" customHeight="1">
      <c r="AO10888" s="108"/>
      <c r="AR10888" s="108"/>
    </row>
    <row r="10889" spans="41:44" ht="15" customHeight="1">
      <c r="AO10889" s="108"/>
      <c r="AR10889" s="108"/>
    </row>
    <row r="10890" spans="41:44" ht="15" customHeight="1">
      <c r="AO10890" s="108"/>
      <c r="AR10890" s="108"/>
    </row>
    <row r="10891" spans="41:44" ht="15" customHeight="1">
      <c r="AO10891" s="108"/>
      <c r="AR10891" s="108"/>
    </row>
    <row r="10892" spans="41:44" ht="15" customHeight="1">
      <c r="AO10892" s="109"/>
      <c r="AR10892" s="109"/>
    </row>
    <row r="10893" spans="41:44" ht="15" customHeight="1">
      <c r="AO10893" s="104"/>
      <c r="AR10893" s="104"/>
    </row>
    <row r="10894" spans="41:44" ht="15" customHeight="1">
      <c r="AO10894" s="106"/>
      <c r="AR10894" s="106"/>
    </row>
    <row r="10895" spans="41:44" ht="15" customHeight="1">
      <c r="AO10895" s="106"/>
      <c r="AR10895" s="106"/>
    </row>
    <row r="10896" spans="41:44" ht="15" customHeight="1">
      <c r="AO10896" s="106"/>
      <c r="AR10896" s="106"/>
    </row>
    <row r="10897" spans="41:44" ht="15" customHeight="1">
      <c r="AO10897" s="106"/>
      <c r="AR10897" s="106"/>
    </row>
    <row r="10898" spans="41:44" ht="15" customHeight="1">
      <c r="AO10898" s="106"/>
      <c r="AR10898" s="106"/>
    </row>
    <row r="10899" spans="41:44" ht="15" customHeight="1">
      <c r="AO10899" s="106"/>
      <c r="AR10899" s="106"/>
    </row>
    <row r="10900" spans="41:44" ht="15" customHeight="1">
      <c r="AO10900" s="106"/>
      <c r="AR10900" s="106"/>
    </row>
    <row r="10901" spans="41:44" ht="15" customHeight="1">
      <c r="AO10901" s="108"/>
      <c r="AR10901" s="108"/>
    </row>
    <row r="10902" spans="41:44" ht="15" customHeight="1">
      <c r="AO10902" s="108"/>
      <c r="AR10902" s="108"/>
    </row>
    <row r="10903" spans="41:44" ht="15" customHeight="1">
      <c r="AO10903" s="108"/>
      <c r="AR10903" s="108"/>
    </row>
    <row r="10904" spans="41:44" ht="15" customHeight="1">
      <c r="AO10904" s="108"/>
      <c r="AR10904" s="108"/>
    </row>
    <row r="10905" spans="41:44" ht="15" customHeight="1">
      <c r="AO10905" s="108"/>
      <c r="AR10905" s="108"/>
    </row>
    <row r="10906" spans="41:44" ht="15" customHeight="1">
      <c r="AO10906" s="109"/>
      <c r="AR10906" s="109"/>
    </row>
    <row r="10907" spans="41:44" ht="15" customHeight="1">
      <c r="AO10907" s="104"/>
      <c r="AR10907" s="104"/>
    </row>
    <row r="10908" spans="41:44" ht="15" customHeight="1">
      <c r="AO10908" s="106"/>
      <c r="AR10908" s="106"/>
    </row>
    <row r="10909" spans="41:44" ht="15" customHeight="1">
      <c r="AO10909" s="106"/>
      <c r="AR10909" s="106"/>
    </row>
    <row r="10910" spans="41:44" ht="15" customHeight="1">
      <c r="AO10910" s="106"/>
      <c r="AR10910" s="106"/>
    </row>
    <row r="10911" spans="41:44" ht="15" customHeight="1">
      <c r="AO10911" s="106"/>
      <c r="AR10911" s="106"/>
    </row>
    <row r="10912" spans="41:44" ht="15" customHeight="1">
      <c r="AO10912" s="106"/>
      <c r="AR10912" s="106"/>
    </row>
    <row r="10913" spans="41:44" ht="15" customHeight="1">
      <c r="AO10913" s="106"/>
      <c r="AR10913" s="106"/>
    </row>
    <row r="10914" spans="41:44" ht="15" customHeight="1">
      <c r="AO10914" s="106"/>
      <c r="AR10914" s="106"/>
    </row>
    <row r="10915" spans="41:44" ht="15" customHeight="1">
      <c r="AO10915" s="108"/>
      <c r="AR10915" s="108"/>
    </row>
    <row r="10916" spans="41:44" ht="15" customHeight="1">
      <c r="AO10916" s="108"/>
      <c r="AR10916" s="108"/>
    </row>
    <row r="10917" spans="41:44" ht="15" customHeight="1">
      <c r="AO10917" s="108"/>
      <c r="AR10917" s="108"/>
    </row>
    <row r="10918" spans="41:44" ht="15" customHeight="1">
      <c r="AO10918" s="108"/>
      <c r="AR10918" s="108"/>
    </row>
    <row r="10919" spans="41:44" ht="15" customHeight="1">
      <c r="AO10919" s="108"/>
      <c r="AR10919" s="108"/>
    </row>
    <row r="10920" spans="41:44" ht="15" customHeight="1">
      <c r="AO10920" s="109"/>
      <c r="AR10920" s="109"/>
    </row>
    <row r="10921" spans="41:44" ht="15" customHeight="1">
      <c r="AO10921" s="104"/>
      <c r="AR10921" s="104"/>
    </row>
    <row r="10922" spans="41:44" ht="15" customHeight="1">
      <c r="AO10922" s="106"/>
      <c r="AR10922" s="106"/>
    </row>
    <row r="10923" spans="41:44" ht="15" customHeight="1">
      <c r="AO10923" s="106"/>
      <c r="AR10923" s="106"/>
    </row>
    <row r="10924" spans="41:44" ht="15" customHeight="1">
      <c r="AO10924" s="106"/>
      <c r="AR10924" s="106"/>
    </row>
    <row r="10925" spans="41:44" ht="15" customHeight="1">
      <c r="AO10925" s="106"/>
      <c r="AR10925" s="106"/>
    </row>
    <row r="10926" spans="41:44" ht="15" customHeight="1">
      <c r="AO10926" s="106"/>
      <c r="AR10926" s="106"/>
    </row>
    <row r="10927" spans="41:44" ht="15" customHeight="1">
      <c r="AO10927" s="106"/>
      <c r="AR10927" s="106"/>
    </row>
    <row r="10928" spans="41:44" ht="15" customHeight="1">
      <c r="AO10928" s="106"/>
      <c r="AR10928" s="106"/>
    </row>
    <row r="10929" spans="41:44" ht="15" customHeight="1">
      <c r="AO10929" s="108"/>
      <c r="AR10929" s="108"/>
    </row>
    <row r="10930" spans="41:44" ht="15" customHeight="1">
      <c r="AO10930" s="108"/>
      <c r="AR10930" s="108"/>
    </row>
    <row r="10931" spans="41:44" ht="15" customHeight="1">
      <c r="AO10931" s="108"/>
      <c r="AR10931" s="108"/>
    </row>
    <row r="10932" spans="41:44" ht="15" customHeight="1">
      <c r="AO10932" s="108"/>
      <c r="AR10932" s="108"/>
    </row>
    <row r="10933" spans="41:44" ht="15" customHeight="1">
      <c r="AO10933" s="108"/>
      <c r="AR10933" s="108"/>
    </row>
    <row r="10934" spans="41:44" ht="15" customHeight="1">
      <c r="AO10934" s="109"/>
      <c r="AR10934" s="109"/>
    </row>
    <row r="10935" spans="41:44" ht="15" customHeight="1">
      <c r="AO10935" s="104"/>
      <c r="AR10935" s="104"/>
    </row>
    <row r="10936" spans="41:44" ht="15" customHeight="1">
      <c r="AO10936" s="106"/>
      <c r="AR10936" s="106"/>
    </row>
    <row r="10937" spans="41:44" ht="15" customHeight="1">
      <c r="AO10937" s="106"/>
      <c r="AR10937" s="106"/>
    </row>
    <row r="10938" spans="41:44" ht="15" customHeight="1">
      <c r="AO10938" s="106"/>
      <c r="AR10938" s="106"/>
    </row>
    <row r="10939" spans="41:44" ht="15" customHeight="1">
      <c r="AO10939" s="106"/>
      <c r="AR10939" s="106"/>
    </row>
    <row r="10940" spans="41:44" ht="15" customHeight="1">
      <c r="AO10940" s="106"/>
      <c r="AR10940" s="106"/>
    </row>
    <row r="10941" spans="41:44" ht="15" customHeight="1">
      <c r="AO10941" s="106"/>
      <c r="AR10941" s="106"/>
    </row>
    <row r="10942" spans="41:44" ht="15" customHeight="1">
      <c r="AO10942" s="106"/>
      <c r="AR10942" s="106"/>
    </row>
    <row r="10943" spans="41:44" ht="15" customHeight="1">
      <c r="AO10943" s="108"/>
      <c r="AR10943" s="108"/>
    </row>
    <row r="10944" spans="41:44" ht="15" customHeight="1">
      <c r="AO10944" s="108"/>
      <c r="AR10944" s="108"/>
    </row>
    <row r="10945" spans="41:44" ht="15" customHeight="1">
      <c r="AO10945" s="108"/>
      <c r="AR10945" s="108"/>
    </row>
    <row r="10946" spans="41:44" ht="15" customHeight="1">
      <c r="AO10946" s="108"/>
      <c r="AR10946" s="108"/>
    </row>
    <row r="10947" spans="41:44" ht="15" customHeight="1">
      <c r="AO10947" s="108"/>
      <c r="AR10947" s="108"/>
    </row>
    <row r="10948" spans="41:44" ht="15" customHeight="1">
      <c r="AO10948" s="109"/>
      <c r="AR10948" s="109"/>
    </row>
    <row r="10949" spans="41:44" ht="15" customHeight="1">
      <c r="AO10949" s="104"/>
      <c r="AR10949" s="104"/>
    </row>
    <row r="10950" spans="41:44" ht="15" customHeight="1">
      <c r="AO10950" s="106"/>
      <c r="AR10950" s="106"/>
    </row>
    <row r="10951" spans="41:44" ht="15" customHeight="1">
      <c r="AO10951" s="106"/>
      <c r="AR10951" s="106"/>
    </row>
    <row r="10952" spans="41:44" ht="15" customHeight="1">
      <c r="AO10952" s="106"/>
      <c r="AR10952" s="106"/>
    </row>
    <row r="10953" spans="41:44" ht="15" customHeight="1">
      <c r="AO10953" s="106"/>
      <c r="AR10953" s="106"/>
    </row>
    <row r="10954" spans="41:44" ht="15" customHeight="1">
      <c r="AO10954" s="106"/>
      <c r="AR10954" s="106"/>
    </row>
    <row r="10955" spans="41:44" ht="15" customHeight="1">
      <c r="AO10955" s="106"/>
      <c r="AR10955" s="106"/>
    </row>
    <row r="10956" spans="41:44" ht="15" customHeight="1">
      <c r="AO10956" s="106"/>
      <c r="AR10956" s="106"/>
    </row>
    <row r="10957" spans="41:44" ht="15" customHeight="1">
      <c r="AO10957" s="108"/>
      <c r="AR10957" s="108"/>
    </row>
    <row r="10958" spans="41:44" ht="15" customHeight="1">
      <c r="AO10958" s="108"/>
      <c r="AR10958" s="108"/>
    </row>
    <row r="10959" spans="41:44" ht="15" customHeight="1">
      <c r="AO10959" s="108"/>
      <c r="AR10959" s="108"/>
    </row>
    <row r="10960" spans="41:44" ht="15" customHeight="1">
      <c r="AO10960" s="108"/>
      <c r="AR10960" s="108"/>
    </row>
    <row r="10961" spans="41:44" ht="15" customHeight="1">
      <c r="AO10961" s="108"/>
      <c r="AR10961" s="108"/>
    </row>
    <row r="10962" spans="41:44" ht="15" customHeight="1">
      <c r="AO10962" s="109"/>
      <c r="AR10962" s="109"/>
    </row>
    <row r="10963" spans="41:44" ht="15" customHeight="1">
      <c r="AO10963" s="104"/>
      <c r="AR10963" s="104"/>
    </row>
    <row r="10964" spans="41:44" ht="15" customHeight="1">
      <c r="AO10964" s="106"/>
      <c r="AR10964" s="106"/>
    </row>
    <row r="10965" spans="41:44" ht="15" customHeight="1">
      <c r="AO10965" s="106"/>
      <c r="AR10965" s="106"/>
    </row>
    <row r="10966" spans="41:44" ht="15" customHeight="1">
      <c r="AO10966" s="106"/>
      <c r="AR10966" s="106"/>
    </row>
    <row r="10967" spans="41:44" ht="15" customHeight="1">
      <c r="AO10967" s="106"/>
      <c r="AR10967" s="106"/>
    </row>
    <row r="10968" spans="41:44" ht="15" customHeight="1">
      <c r="AO10968" s="106"/>
      <c r="AR10968" s="106"/>
    </row>
    <row r="10969" spans="41:44" ht="15" customHeight="1">
      <c r="AO10969" s="106"/>
      <c r="AR10969" s="106"/>
    </row>
    <row r="10970" spans="41:44" ht="15" customHeight="1">
      <c r="AO10970" s="106"/>
      <c r="AR10970" s="106"/>
    </row>
    <row r="10971" spans="41:44" ht="15" customHeight="1">
      <c r="AO10971" s="108"/>
      <c r="AR10971" s="108"/>
    </row>
    <row r="10972" spans="41:44" ht="15" customHeight="1">
      <c r="AO10972" s="108"/>
      <c r="AR10972" s="108"/>
    </row>
    <row r="10973" spans="41:44" ht="15" customHeight="1">
      <c r="AO10973" s="108"/>
      <c r="AR10973" s="108"/>
    </row>
    <row r="10974" spans="41:44" ht="15" customHeight="1">
      <c r="AO10974" s="108"/>
      <c r="AR10974" s="108"/>
    </row>
    <row r="10975" spans="41:44" ht="15" customHeight="1">
      <c r="AO10975" s="108"/>
      <c r="AR10975" s="108"/>
    </row>
    <row r="10976" spans="41:44" ht="15" customHeight="1">
      <c r="AO10976" s="109"/>
      <c r="AR10976" s="109"/>
    </row>
    <row r="10977" spans="41:44" ht="15" customHeight="1">
      <c r="AO10977" s="104"/>
      <c r="AR10977" s="104"/>
    </row>
    <row r="10978" spans="41:44" ht="15" customHeight="1">
      <c r="AO10978" s="106"/>
      <c r="AR10978" s="106"/>
    </row>
    <row r="10979" spans="41:44" ht="15" customHeight="1">
      <c r="AO10979" s="106"/>
      <c r="AR10979" s="106"/>
    </row>
    <row r="10980" spans="41:44" ht="15" customHeight="1">
      <c r="AO10980" s="106"/>
      <c r="AR10980" s="106"/>
    </row>
    <row r="10981" spans="41:44" ht="15" customHeight="1">
      <c r="AO10981" s="106"/>
      <c r="AR10981" s="106"/>
    </row>
    <row r="10982" spans="41:44" ht="15" customHeight="1">
      <c r="AO10982" s="106"/>
      <c r="AR10982" s="106"/>
    </row>
    <row r="10983" spans="41:44" ht="15" customHeight="1">
      <c r="AO10983" s="106"/>
      <c r="AR10983" s="106"/>
    </row>
    <row r="10984" spans="41:44" ht="15" customHeight="1">
      <c r="AO10984" s="106"/>
      <c r="AR10984" s="106"/>
    </row>
    <row r="10985" spans="41:44" ht="15" customHeight="1">
      <c r="AO10985" s="108"/>
      <c r="AR10985" s="108"/>
    </row>
    <row r="10986" spans="41:44" ht="15" customHeight="1">
      <c r="AO10986" s="108"/>
      <c r="AR10986" s="108"/>
    </row>
    <row r="10987" spans="41:44" ht="15" customHeight="1">
      <c r="AO10987" s="108"/>
      <c r="AR10987" s="108"/>
    </row>
    <row r="10988" spans="41:44" ht="15" customHeight="1">
      <c r="AO10988" s="108"/>
      <c r="AR10988" s="108"/>
    </row>
    <row r="10989" spans="41:44" ht="15" customHeight="1">
      <c r="AO10989" s="108"/>
      <c r="AR10989" s="108"/>
    </row>
    <row r="10990" spans="41:44" ht="15" customHeight="1">
      <c r="AO10990" s="109"/>
      <c r="AR10990" s="109"/>
    </row>
    <row r="10991" spans="41:44" ht="15" customHeight="1">
      <c r="AO10991" s="104"/>
      <c r="AR10991" s="104"/>
    </row>
    <row r="10992" spans="41:44" ht="15" customHeight="1">
      <c r="AO10992" s="106"/>
      <c r="AR10992" s="106"/>
    </row>
    <row r="10993" spans="41:44" ht="15" customHeight="1">
      <c r="AO10993" s="106"/>
      <c r="AR10993" s="106"/>
    </row>
    <row r="10994" spans="41:44" ht="15" customHeight="1">
      <c r="AO10994" s="106"/>
      <c r="AR10994" s="106"/>
    </row>
    <row r="10995" spans="41:44" ht="15" customHeight="1">
      <c r="AO10995" s="106"/>
      <c r="AR10995" s="106"/>
    </row>
    <row r="10996" spans="41:44" ht="15" customHeight="1">
      <c r="AO10996" s="106"/>
      <c r="AR10996" s="106"/>
    </row>
    <row r="10997" spans="41:44" ht="15" customHeight="1">
      <c r="AO10997" s="106"/>
      <c r="AR10997" s="106"/>
    </row>
    <row r="10998" spans="41:44" ht="15" customHeight="1">
      <c r="AO10998" s="106"/>
      <c r="AR10998" s="106"/>
    </row>
    <row r="10999" spans="41:44" ht="15" customHeight="1">
      <c r="AO10999" s="108"/>
      <c r="AR10999" s="108"/>
    </row>
    <row r="11000" spans="41:44" ht="15" customHeight="1">
      <c r="AO11000" s="108"/>
      <c r="AR11000" s="108"/>
    </row>
    <row r="11001" spans="41:44" ht="15" customHeight="1">
      <c r="AO11001" s="108"/>
      <c r="AR11001" s="108"/>
    </row>
    <row r="11002" spans="41:44" ht="15" customHeight="1">
      <c r="AO11002" s="108"/>
      <c r="AR11002" s="108"/>
    </row>
    <row r="11003" spans="41:44" ht="15" customHeight="1">
      <c r="AO11003" s="108"/>
      <c r="AR11003" s="108"/>
    </row>
    <row r="11004" spans="41:44" ht="15" customHeight="1">
      <c r="AO11004" s="109"/>
      <c r="AR11004" s="109"/>
    </row>
    <row r="11005" spans="41:44" ht="15" customHeight="1">
      <c r="AO11005" s="104"/>
      <c r="AR11005" s="104"/>
    </row>
    <row r="11006" spans="41:44" ht="15" customHeight="1">
      <c r="AO11006" s="106"/>
      <c r="AR11006" s="106"/>
    </row>
    <row r="11007" spans="41:44" ht="15" customHeight="1">
      <c r="AO11007" s="106"/>
      <c r="AR11007" s="106"/>
    </row>
    <row r="11008" spans="41:44" ht="15" customHeight="1">
      <c r="AO11008" s="106"/>
      <c r="AR11008" s="106"/>
    </row>
    <row r="11009" spans="41:44" ht="15" customHeight="1">
      <c r="AO11009" s="106"/>
      <c r="AR11009" s="106"/>
    </row>
    <row r="11010" spans="41:44" ht="15" customHeight="1">
      <c r="AO11010" s="106"/>
      <c r="AR11010" s="106"/>
    </row>
    <row r="11011" spans="41:44" ht="15" customHeight="1">
      <c r="AO11011" s="106"/>
      <c r="AR11011" s="106"/>
    </row>
    <row r="11012" spans="41:44" ht="15" customHeight="1">
      <c r="AO11012" s="106"/>
      <c r="AR11012" s="106"/>
    </row>
    <row r="11013" spans="41:44" ht="15" customHeight="1">
      <c r="AO11013" s="108"/>
      <c r="AR11013" s="108"/>
    </row>
    <row r="11014" spans="41:44" ht="15" customHeight="1">
      <c r="AO11014" s="108"/>
      <c r="AR11014" s="108"/>
    </row>
    <row r="11015" spans="41:44" ht="15" customHeight="1">
      <c r="AO11015" s="108"/>
      <c r="AR11015" s="108"/>
    </row>
    <row r="11016" spans="41:44" ht="15" customHeight="1">
      <c r="AO11016" s="108"/>
      <c r="AR11016" s="108"/>
    </row>
    <row r="11017" spans="41:44" ht="15" customHeight="1">
      <c r="AO11017" s="108"/>
      <c r="AR11017" s="108"/>
    </row>
    <row r="11018" spans="41:44" ht="15" customHeight="1">
      <c r="AO11018" s="109"/>
      <c r="AR11018" s="109"/>
    </row>
    <row r="11019" spans="41:44" ht="15" customHeight="1">
      <c r="AO11019" s="104"/>
      <c r="AR11019" s="104"/>
    </row>
    <row r="11020" spans="41:44" ht="15" customHeight="1">
      <c r="AO11020" s="106"/>
      <c r="AR11020" s="106"/>
    </row>
    <row r="11021" spans="41:44" ht="15" customHeight="1">
      <c r="AO11021" s="106"/>
      <c r="AR11021" s="106"/>
    </row>
    <row r="11022" spans="41:44" ht="15" customHeight="1">
      <c r="AO11022" s="106"/>
      <c r="AR11022" s="106"/>
    </row>
    <row r="11023" spans="41:44" ht="15" customHeight="1">
      <c r="AO11023" s="106"/>
      <c r="AR11023" s="106"/>
    </row>
    <row r="11024" spans="41:44" ht="15" customHeight="1">
      <c r="AO11024" s="106"/>
      <c r="AR11024" s="106"/>
    </row>
    <row r="11025" spans="41:44" ht="15" customHeight="1">
      <c r="AO11025" s="106"/>
      <c r="AR11025" s="106"/>
    </row>
    <row r="11026" spans="41:44" ht="15" customHeight="1">
      <c r="AO11026" s="106"/>
      <c r="AR11026" s="106"/>
    </row>
    <row r="11027" spans="41:44" ht="15" customHeight="1">
      <c r="AO11027" s="108"/>
      <c r="AR11027" s="108"/>
    </row>
    <row r="11028" spans="41:44" ht="15" customHeight="1">
      <c r="AO11028" s="108"/>
      <c r="AR11028" s="108"/>
    </row>
    <row r="11029" spans="41:44" ht="15" customHeight="1">
      <c r="AO11029" s="108"/>
      <c r="AR11029" s="108"/>
    </row>
    <row r="11030" spans="41:44" ht="15" customHeight="1">
      <c r="AO11030" s="108"/>
      <c r="AR11030" s="108"/>
    </row>
    <row r="11031" spans="41:44" ht="15" customHeight="1">
      <c r="AO11031" s="108"/>
      <c r="AR11031" s="108"/>
    </row>
    <row r="11032" spans="41:44" ht="15" customHeight="1">
      <c r="AO11032" s="109"/>
      <c r="AR11032" s="109"/>
    </row>
    <row r="11033" spans="41:44" ht="15" customHeight="1">
      <c r="AO11033" s="104"/>
      <c r="AR11033" s="104"/>
    </row>
    <row r="11034" spans="41:44" ht="15" customHeight="1">
      <c r="AO11034" s="106"/>
      <c r="AR11034" s="106"/>
    </row>
    <row r="11035" spans="41:44" ht="15" customHeight="1">
      <c r="AO11035" s="106"/>
      <c r="AR11035" s="106"/>
    </row>
    <row r="11036" spans="41:44" ht="15" customHeight="1">
      <c r="AO11036" s="106"/>
      <c r="AR11036" s="106"/>
    </row>
    <row r="11037" spans="41:44" ht="15" customHeight="1">
      <c r="AO11037" s="106"/>
      <c r="AR11037" s="106"/>
    </row>
    <row r="11038" spans="41:44" ht="15" customHeight="1">
      <c r="AO11038" s="106"/>
      <c r="AR11038" s="106"/>
    </row>
    <row r="11039" spans="41:44" ht="15" customHeight="1">
      <c r="AO11039" s="106"/>
      <c r="AR11039" s="106"/>
    </row>
    <row r="11040" spans="41:44" ht="15" customHeight="1">
      <c r="AO11040" s="106"/>
      <c r="AR11040" s="106"/>
    </row>
    <row r="11041" spans="41:44" ht="15" customHeight="1">
      <c r="AO11041" s="108"/>
      <c r="AR11041" s="108"/>
    </row>
    <row r="11042" spans="41:44" ht="15" customHeight="1">
      <c r="AO11042" s="108"/>
      <c r="AR11042" s="108"/>
    </row>
    <row r="11043" spans="41:44" ht="15" customHeight="1">
      <c r="AO11043" s="108"/>
      <c r="AR11043" s="108"/>
    </row>
    <row r="11044" spans="41:44" ht="15" customHeight="1">
      <c r="AO11044" s="108"/>
      <c r="AR11044" s="108"/>
    </row>
    <row r="11045" spans="41:44" ht="15" customHeight="1">
      <c r="AO11045" s="108"/>
      <c r="AR11045" s="108"/>
    </row>
    <row r="11046" spans="41:44" ht="15" customHeight="1">
      <c r="AO11046" s="109"/>
      <c r="AR11046" s="109"/>
    </row>
    <row r="11047" spans="41:44" ht="15" customHeight="1">
      <c r="AO11047" s="104"/>
      <c r="AR11047" s="104"/>
    </row>
    <row r="11048" spans="41:44" ht="15" customHeight="1">
      <c r="AO11048" s="106"/>
      <c r="AR11048" s="106"/>
    </row>
    <row r="11049" spans="41:44" ht="15" customHeight="1">
      <c r="AO11049" s="106"/>
      <c r="AR11049" s="106"/>
    </row>
    <row r="11050" spans="41:44" ht="15" customHeight="1">
      <c r="AO11050" s="106"/>
      <c r="AR11050" s="106"/>
    </row>
    <row r="11051" spans="41:44" ht="15" customHeight="1">
      <c r="AO11051" s="106"/>
      <c r="AR11051" s="106"/>
    </row>
    <row r="11052" spans="41:44" ht="15" customHeight="1">
      <c r="AO11052" s="106"/>
      <c r="AR11052" s="106"/>
    </row>
    <row r="11053" spans="41:44" ht="15" customHeight="1">
      <c r="AO11053" s="106"/>
      <c r="AR11053" s="106"/>
    </row>
    <row r="11054" spans="41:44" ht="15" customHeight="1">
      <c r="AO11054" s="106"/>
      <c r="AR11054" s="106"/>
    </row>
    <row r="11055" spans="41:44" ht="15" customHeight="1">
      <c r="AO11055" s="108"/>
      <c r="AR11055" s="108"/>
    </row>
    <row r="11056" spans="41:44" ht="15" customHeight="1">
      <c r="AO11056" s="108"/>
      <c r="AR11056" s="108"/>
    </row>
    <row r="11057" spans="41:44" ht="15" customHeight="1">
      <c r="AO11057" s="108"/>
      <c r="AR11057" s="108"/>
    </row>
    <row r="11058" spans="41:44" ht="15" customHeight="1">
      <c r="AO11058" s="108"/>
      <c r="AR11058" s="108"/>
    </row>
    <row r="11059" spans="41:44" ht="15" customHeight="1">
      <c r="AO11059" s="108"/>
      <c r="AR11059" s="108"/>
    </row>
    <row r="11060" spans="41:44" ht="15" customHeight="1">
      <c r="AO11060" s="109"/>
      <c r="AR11060" s="109"/>
    </row>
    <row r="11061" spans="41:44" ht="15" customHeight="1">
      <c r="AO11061" s="104"/>
      <c r="AR11061" s="104"/>
    </row>
    <row r="11062" spans="41:44" ht="15" customHeight="1">
      <c r="AO11062" s="106"/>
      <c r="AR11062" s="106"/>
    </row>
    <row r="11063" spans="41:44" ht="15" customHeight="1">
      <c r="AO11063" s="106"/>
      <c r="AR11063" s="106"/>
    </row>
    <row r="11064" spans="41:44" ht="15" customHeight="1">
      <c r="AO11064" s="106"/>
      <c r="AR11064" s="106"/>
    </row>
    <row r="11065" spans="41:44" ht="15" customHeight="1">
      <c r="AO11065" s="106"/>
      <c r="AR11065" s="106"/>
    </row>
    <row r="11066" spans="41:44" ht="15" customHeight="1">
      <c r="AO11066" s="106"/>
      <c r="AR11066" s="106"/>
    </row>
    <row r="11067" spans="41:44" ht="15" customHeight="1">
      <c r="AO11067" s="106"/>
      <c r="AR11067" s="106"/>
    </row>
    <row r="11068" spans="41:44" ht="15" customHeight="1">
      <c r="AO11068" s="106"/>
      <c r="AR11068" s="106"/>
    </row>
    <row r="11069" spans="41:44" ht="15" customHeight="1">
      <c r="AO11069" s="108"/>
      <c r="AR11069" s="108"/>
    </row>
    <row r="11070" spans="41:44" ht="15" customHeight="1">
      <c r="AO11070" s="108"/>
      <c r="AR11070" s="108"/>
    </row>
    <row r="11071" spans="41:44" ht="15" customHeight="1">
      <c r="AO11071" s="108"/>
      <c r="AR11071" s="108"/>
    </row>
    <row r="11072" spans="41:44" ht="15" customHeight="1">
      <c r="AO11072" s="108"/>
      <c r="AR11072" s="108"/>
    </row>
    <row r="11073" spans="41:44" ht="15" customHeight="1">
      <c r="AO11073" s="108"/>
      <c r="AR11073" s="108"/>
    </row>
    <row r="11074" spans="41:44" ht="15" customHeight="1">
      <c r="AO11074" s="109"/>
      <c r="AR11074" s="109"/>
    </row>
    <row r="11075" spans="41:44" ht="15" customHeight="1">
      <c r="AO11075" s="104"/>
      <c r="AR11075" s="104"/>
    </row>
    <row r="11076" spans="41:44" ht="15" customHeight="1">
      <c r="AO11076" s="106"/>
      <c r="AR11076" s="106"/>
    </row>
    <row r="11077" spans="41:44" ht="15" customHeight="1">
      <c r="AO11077" s="106"/>
      <c r="AR11077" s="106"/>
    </row>
    <row r="11078" spans="41:44" ht="15" customHeight="1">
      <c r="AO11078" s="106"/>
      <c r="AR11078" s="106"/>
    </row>
    <row r="11079" spans="41:44" ht="15" customHeight="1">
      <c r="AO11079" s="106"/>
      <c r="AR11079" s="106"/>
    </row>
    <row r="11080" spans="41:44" ht="15" customHeight="1">
      <c r="AO11080" s="106"/>
      <c r="AR11080" s="106"/>
    </row>
    <row r="11081" spans="41:44" ht="15" customHeight="1">
      <c r="AO11081" s="106"/>
      <c r="AR11081" s="106"/>
    </row>
    <row r="11082" spans="41:44" ht="15" customHeight="1">
      <c r="AO11082" s="106"/>
      <c r="AR11082" s="106"/>
    </row>
    <row r="11083" spans="41:44" ht="15" customHeight="1">
      <c r="AO11083" s="108"/>
      <c r="AR11083" s="108"/>
    </row>
    <row r="11084" spans="41:44" ht="15" customHeight="1">
      <c r="AO11084" s="108"/>
      <c r="AR11084" s="108"/>
    </row>
    <row r="11085" spans="41:44" ht="15" customHeight="1">
      <c r="AO11085" s="108"/>
      <c r="AR11085" s="108"/>
    </row>
    <row r="11086" spans="41:44" ht="15" customHeight="1">
      <c r="AO11086" s="108"/>
      <c r="AR11086" s="108"/>
    </row>
    <row r="11087" spans="41:44" ht="15" customHeight="1">
      <c r="AO11087" s="108"/>
      <c r="AR11087" s="108"/>
    </row>
    <row r="11088" spans="41:44" ht="15" customHeight="1">
      <c r="AO11088" s="109"/>
      <c r="AR11088" s="109"/>
    </row>
    <row r="11089" spans="41:44" ht="15" customHeight="1">
      <c r="AO11089" s="104"/>
      <c r="AR11089" s="104"/>
    </row>
    <row r="11090" spans="41:44" ht="15" customHeight="1">
      <c r="AO11090" s="106"/>
      <c r="AR11090" s="106"/>
    </row>
    <row r="11091" spans="41:44" ht="15" customHeight="1">
      <c r="AO11091" s="106"/>
      <c r="AR11091" s="106"/>
    </row>
    <row r="11092" spans="41:44" ht="15" customHeight="1">
      <c r="AO11092" s="106"/>
      <c r="AR11092" s="106"/>
    </row>
    <row r="11093" spans="41:44" ht="15" customHeight="1">
      <c r="AO11093" s="106"/>
      <c r="AR11093" s="106"/>
    </row>
    <row r="11094" spans="41:44" ht="15" customHeight="1">
      <c r="AO11094" s="106"/>
      <c r="AR11094" s="106"/>
    </row>
    <row r="11095" spans="41:44" ht="15" customHeight="1">
      <c r="AO11095" s="106"/>
      <c r="AR11095" s="106"/>
    </row>
    <row r="11096" spans="41:44" ht="15" customHeight="1">
      <c r="AO11096" s="106"/>
      <c r="AR11096" s="106"/>
    </row>
    <row r="11097" spans="41:44" ht="15" customHeight="1">
      <c r="AO11097" s="108"/>
      <c r="AR11097" s="108"/>
    </row>
    <row r="11098" spans="41:44" ht="15" customHeight="1">
      <c r="AO11098" s="108"/>
      <c r="AR11098" s="108"/>
    </row>
    <row r="11099" spans="41:44" ht="15" customHeight="1">
      <c r="AO11099" s="108"/>
      <c r="AR11099" s="108"/>
    </row>
    <row r="11100" spans="41:44" ht="15" customHeight="1">
      <c r="AO11100" s="108"/>
      <c r="AR11100" s="108"/>
    </row>
    <row r="11101" spans="41:44" ht="15" customHeight="1">
      <c r="AO11101" s="108"/>
      <c r="AR11101" s="108"/>
    </row>
    <row r="11102" spans="41:44" ht="15" customHeight="1">
      <c r="AO11102" s="109"/>
      <c r="AR11102" s="109"/>
    </row>
    <row r="11103" spans="41:44" ht="15" customHeight="1">
      <c r="AO11103" s="104"/>
      <c r="AR11103" s="104"/>
    </row>
    <row r="11104" spans="41:44" ht="15" customHeight="1">
      <c r="AO11104" s="106"/>
      <c r="AR11104" s="106"/>
    </row>
    <row r="11105" spans="41:44" ht="15" customHeight="1">
      <c r="AO11105" s="106"/>
      <c r="AR11105" s="106"/>
    </row>
    <row r="11106" spans="41:44" ht="15" customHeight="1">
      <c r="AO11106" s="106"/>
      <c r="AR11106" s="106"/>
    </row>
    <row r="11107" spans="41:44" ht="15" customHeight="1">
      <c r="AO11107" s="106"/>
      <c r="AR11107" s="106"/>
    </row>
    <row r="11108" spans="41:44" ht="15" customHeight="1">
      <c r="AO11108" s="106"/>
      <c r="AR11108" s="106"/>
    </row>
    <row r="11109" spans="41:44" ht="15" customHeight="1">
      <c r="AO11109" s="106"/>
      <c r="AR11109" s="106"/>
    </row>
    <row r="11110" spans="41:44" ht="15" customHeight="1">
      <c r="AO11110" s="106"/>
      <c r="AR11110" s="106"/>
    </row>
    <row r="11111" spans="41:44" ht="15" customHeight="1">
      <c r="AO11111" s="108"/>
      <c r="AR11111" s="108"/>
    </row>
    <row r="11112" spans="41:44" ht="15" customHeight="1">
      <c r="AO11112" s="108"/>
      <c r="AR11112" s="108"/>
    </row>
    <row r="11113" spans="41:44" ht="15" customHeight="1">
      <c r="AO11113" s="108"/>
      <c r="AR11113" s="108"/>
    </row>
    <row r="11114" spans="41:44" ht="15" customHeight="1">
      <c r="AO11114" s="108"/>
      <c r="AR11114" s="108"/>
    </row>
    <row r="11115" spans="41:44" ht="15" customHeight="1">
      <c r="AO11115" s="108"/>
      <c r="AR11115" s="108"/>
    </row>
    <row r="11116" spans="41:44" ht="15" customHeight="1">
      <c r="AO11116" s="109"/>
      <c r="AR11116" s="109"/>
    </row>
    <row r="11117" spans="41:44" ht="15" customHeight="1">
      <c r="AO11117" s="104"/>
      <c r="AR11117" s="104"/>
    </row>
    <row r="11118" spans="41:44" ht="15" customHeight="1">
      <c r="AO11118" s="106"/>
      <c r="AR11118" s="106"/>
    </row>
    <row r="11119" spans="41:44" ht="15" customHeight="1">
      <c r="AO11119" s="106"/>
      <c r="AR11119" s="106"/>
    </row>
    <row r="11120" spans="41:44" ht="15" customHeight="1">
      <c r="AO11120" s="106"/>
      <c r="AR11120" s="106"/>
    </row>
    <row r="11121" spans="41:44" ht="15" customHeight="1">
      <c r="AO11121" s="106"/>
      <c r="AR11121" s="106"/>
    </row>
    <row r="11122" spans="41:44" ht="15" customHeight="1">
      <c r="AO11122" s="106"/>
      <c r="AR11122" s="106"/>
    </row>
    <row r="11123" spans="41:44" ht="15" customHeight="1">
      <c r="AO11123" s="106"/>
      <c r="AR11123" s="106"/>
    </row>
    <row r="11124" spans="41:44" ht="15" customHeight="1">
      <c r="AO11124" s="106"/>
      <c r="AR11124" s="106"/>
    </row>
    <row r="11125" spans="41:44" ht="15" customHeight="1">
      <c r="AO11125" s="108"/>
      <c r="AR11125" s="108"/>
    </row>
    <row r="11126" spans="41:44" ht="15" customHeight="1">
      <c r="AO11126" s="108"/>
      <c r="AR11126" s="108"/>
    </row>
    <row r="11127" spans="41:44" ht="15" customHeight="1">
      <c r="AO11127" s="108"/>
      <c r="AR11127" s="108"/>
    </row>
    <row r="11128" spans="41:44" ht="15" customHeight="1">
      <c r="AO11128" s="108"/>
      <c r="AR11128" s="108"/>
    </row>
    <row r="11129" spans="41:44" ht="15" customHeight="1">
      <c r="AO11129" s="108"/>
      <c r="AR11129" s="108"/>
    </row>
    <row r="11130" spans="41:44" ht="15" customHeight="1">
      <c r="AO11130" s="109"/>
      <c r="AR11130" s="109"/>
    </row>
    <row r="11131" spans="41:44" ht="15" customHeight="1">
      <c r="AO11131" s="104"/>
      <c r="AR11131" s="104"/>
    </row>
    <row r="11132" spans="41:44" ht="15" customHeight="1">
      <c r="AO11132" s="106"/>
      <c r="AR11132" s="106"/>
    </row>
    <row r="11133" spans="41:44" ht="15" customHeight="1">
      <c r="AO11133" s="106"/>
      <c r="AR11133" s="106"/>
    </row>
    <row r="11134" spans="41:44" ht="15" customHeight="1">
      <c r="AO11134" s="106"/>
      <c r="AR11134" s="106"/>
    </row>
    <row r="11135" spans="41:44" ht="15" customHeight="1">
      <c r="AO11135" s="106"/>
      <c r="AR11135" s="106"/>
    </row>
    <row r="11136" spans="41:44" ht="15" customHeight="1">
      <c r="AO11136" s="106"/>
      <c r="AR11136" s="106"/>
    </row>
    <row r="11137" spans="41:44" ht="15" customHeight="1">
      <c r="AO11137" s="106"/>
      <c r="AR11137" s="106"/>
    </row>
    <row r="11138" spans="41:44" ht="15" customHeight="1">
      <c r="AO11138" s="106"/>
      <c r="AR11138" s="106"/>
    </row>
    <row r="11139" spans="41:44" ht="15" customHeight="1">
      <c r="AO11139" s="108"/>
      <c r="AR11139" s="108"/>
    </row>
    <row r="11140" spans="41:44" ht="15" customHeight="1">
      <c r="AO11140" s="108"/>
      <c r="AR11140" s="108"/>
    </row>
    <row r="11141" spans="41:44" ht="15" customHeight="1">
      <c r="AO11141" s="108"/>
      <c r="AR11141" s="108"/>
    </row>
    <row r="11142" spans="41:44" ht="15" customHeight="1">
      <c r="AO11142" s="108"/>
      <c r="AR11142" s="108"/>
    </row>
    <row r="11143" spans="41:44" ht="15" customHeight="1">
      <c r="AO11143" s="108"/>
      <c r="AR11143" s="108"/>
    </row>
    <row r="11144" spans="41:44" ht="15" customHeight="1">
      <c r="AO11144" s="109"/>
      <c r="AR11144" s="109"/>
    </row>
    <row r="11145" spans="41:44" ht="15" customHeight="1">
      <c r="AO11145" s="104"/>
      <c r="AR11145" s="104"/>
    </row>
    <row r="11146" spans="41:44" ht="15" customHeight="1">
      <c r="AO11146" s="106"/>
      <c r="AR11146" s="106"/>
    </row>
    <row r="11147" spans="41:44" ht="15" customHeight="1">
      <c r="AO11147" s="106"/>
      <c r="AR11147" s="106"/>
    </row>
    <row r="11148" spans="41:44" ht="15" customHeight="1">
      <c r="AO11148" s="106"/>
      <c r="AR11148" s="106"/>
    </row>
    <row r="11149" spans="41:44" ht="15" customHeight="1">
      <c r="AO11149" s="106"/>
      <c r="AR11149" s="106"/>
    </row>
    <row r="11150" spans="41:44" ht="15" customHeight="1">
      <c r="AO11150" s="106"/>
      <c r="AR11150" s="106"/>
    </row>
    <row r="11151" spans="41:44" ht="15" customHeight="1">
      <c r="AO11151" s="106"/>
      <c r="AR11151" s="106"/>
    </row>
    <row r="11152" spans="41:44" ht="15" customHeight="1">
      <c r="AO11152" s="106"/>
      <c r="AR11152" s="106"/>
    </row>
    <row r="11153" spans="41:44" ht="15" customHeight="1">
      <c r="AO11153" s="108"/>
      <c r="AR11153" s="108"/>
    </row>
    <row r="11154" spans="41:44" ht="15" customHeight="1">
      <c r="AO11154" s="108"/>
      <c r="AR11154" s="108"/>
    </row>
    <row r="11155" spans="41:44" ht="15" customHeight="1">
      <c r="AO11155" s="108"/>
      <c r="AR11155" s="108"/>
    </row>
    <row r="11156" spans="41:44" ht="15" customHeight="1">
      <c r="AO11156" s="108"/>
      <c r="AR11156" s="108"/>
    </row>
    <row r="11157" spans="41:44" ht="15" customHeight="1">
      <c r="AO11157" s="108"/>
      <c r="AR11157" s="108"/>
    </row>
    <row r="11158" spans="41:44" ht="15" customHeight="1">
      <c r="AO11158" s="109"/>
      <c r="AR11158" s="109"/>
    </row>
    <row r="11159" spans="41:44" ht="15" customHeight="1">
      <c r="AO11159" s="104"/>
      <c r="AR11159" s="104"/>
    </row>
    <row r="11160" spans="41:44" ht="15" customHeight="1">
      <c r="AO11160" s="106"/>
      <c r="AR11160" s="106"/>
    </row>
    <row r="11161" spans="41:44" ht="15" customHeight="1">
      <c r="AO11161" s="106"/>
      <c r="AR11161" s="106"/>
    </row>
    <row r="11162" spans="41:44" ht="15" customHeight="1">
      <c r="AO11162" s="106"/>
      <c r="AR11162" s="106"/>
    </row>
    <row r="11163" spans="41:44" ht="15" customHeight="1">
      <c r="AO11163" s="106"/>
      <c r="AR11163" s="106"/>
    </row>
    <row r="11164" spans="41:44" ht="15" customHeight="1">
      <c r="AO11164" s="106"/>
      <c r="AR11164" s="106"/>
    </row>
    <row r="11165" spans="41:44" ht="15" customHeight="1">
      <c r="AO11165" s="106"/>
      <c r="AR11165" s="106"/>
    </row>
    <row r="11166" spans="41:44" ht="15" customHeight="1">
      <c r="AO11166" s="106"/>
      <c r="AR11166" s="106"/>
    </row>
    <row r="11167" spans="41:44" ht="15" customHeight="1">
      <c r="AO11167" s="108"/>
      <c r="AR11167" s="108"/>
    </row>
    <row r="11168" spans="41:44" ht="15" customHeight="1">
      <c r="AO11168" s="108"/>
      <c r="AR11168" s="108"/>
    </row>
    <row r="11169" spans="41:44" ht="15" customHeight="1">
      <c r="AO11169" s="108"/>
      <c r="AR11169" s="108"/>
    </row>
    <row r="11170" spans="41:44" ht="15" customHeight="1">
      <c r="AO11170" s="108"/>
      <c r="AR11170" s="108"/>
    </row>
    <row r="11171" spans="41:44" ht="15" customHeight="1">
      <c r="AO11171" s="108"/>
      <c r="AR11171" s="108"/>
    </row>
    <row r="11172" spans="41:44" ht="15" customHeight="1">
      <c r="AO11172" s="109"/>
      <c r="AR11172" s="109"/>
    </row>
    <row r="11173" spans="41:44" ht="15" customHeight="1">
      <c r="AO11173" s="104"/>
      <c r="AR11173" s="104"/>
    </row>
    <row r="11174" spans="41:44" ht="15" customHeight="1">
      <c r="AO11174" s="106"/>
      <c r="AR11174" s="106"/>
    </row>
    <row r="11175" spans="41:44" ht="15" customHeight="1">
      <c r="AO11175" s="106"/>
      <c r="AR11175" s="106"/>
    </row>
    <row r="11176" spans="41:44" ht="15" customHeight="1">
      <c r="AO11176" s="106"/>
      <c r="AR11176" s="106"/>
    </row>
    <row r="11177" spans="41:44" ht="15" customHeight="1">
      <c r="AO11177" s="106"/>
      <c r="AR11177" s="106"/>
    </row>
    <row r="11178" spans="41:44" ht="15" customHeight="1">
      <c r="AO11178" s="106"/>
      <c r="AR11178" s="106"/>
    </row>
    <row r="11179" spans="41:44" ht="15" customHeight="1">
      <c r="AO11179" s="106"/>
      <c r="AR11179" s="106"/>
    </row>
    <row r="11180" spans="41:44" ht="15" customHeight="1">
      <c r="AO11180" s="106"/>
      <c r="AR11180" s="106"/>
    </row>
    <row r="11181" spans="41:44" ht="15" customHeight="1">
      <c r="AO11181" s="108"/>
      <c r="AR11181" s="108"/>
    </row>
    <row r="11182" spans="41:44" ht="15" customHeight="1">
      <c r="AO11182" s="108"/>
      <c r="AR11182" s="108"/>
    </row>
    <row r="11183" spans="41:44" ht="15" customHeight="1">
      <c r="AO11183" s="108"/>
      <c r="AR11183" s="108"/>
    </row>
    <row r="11184" spans="41:44" ht="15" customHeight="1">
      <c r="AO11184" s="108"/>
      <c r="AR11184" s="108"/>
    </row>
    <row r="11185" spans="41:44" ht="15" customHeight="1">
      <c r="AO11185" s="108"/>
      <c r="AR11185" s="108"/>
    </row>
    <row r="11186" spans="41:44" ht="15" customHeight="1">
      <c r="AO11186" s="109"/>
      <c r="AR11186" s="109"/>
    </row>
    <row r="11187" spans="41:44" ht="15" customHeight="1">
      <c r="AO11187" s="104"/>
      <c r="AR11187" s="104"/>
    </row>
    <row r="11188" spans="41:44" ht="15" customHeight="1">
      <c r="AO11188" s="106"/>
      <c r="AR11188" s="106"/>
    </row>
    <row r="11189" spans="41:44" ht="15" customHeight="1">
      <c r="AO11189" s="106"/>
      <c r="AR11189" s="106"/>
    </row>
    <row r="11190" spans="41:44" ht="15" customHeight="1">
      <c r="AO11190" s="106"/>
      <c r="AR11190" s="106"/>
    </row>
    <row r="11191" spans="41:44" ht="15" customHeight="1">
      <c r="AO11191" s="106"/>
      <c r="AR11191" s="106"/>
    </row>
    <row r="11192" spans="41:44" ht="15" customHeight="1">
      <c r="AO11192" s="106"/>
      <c r="AR11192" s="106"/>
    </row>
    <row r="11193" spans="41:44" ht="15" customHeight="1">
      <c r="AO11193" s="106"/>
      <c r="AR11193" s="106"/>
    </row>
    <row r="11194" spans="41:44" ht="15" customHeight="1">
      <c r="AO11194" s="106"/>
      <c r="AR11194" s="106"/>
    </row>
    <row r="11195" spans="41:44" ht="15" customHeight="1">
      <c r="AO11195" s="108"/>
      <c r="AR11195" s="108"/>
    </row>
    <row r="11196" spans="41:44" ht="15" customHeight="1">
      <c r="AO11196" s="108"/>
      <c r="AR11196" s="108"/>
    </row>
    <row r="11197" spans="41:44" ht="15" customHeight="1">
      <c r="AO11197" s="108"/>
      <c r="AR11197" s="108"/>
    </row>
    <row r="11198" spans="41:44" ht="15" customHeight="1">
      <c r="AO11198" s="108"/>
      <c r="AR11198" s="108"/>
    </row>
    <row r="11199" spans="41:44" ht="15" customHeight="1">
      <c r="AO11199" s="108"/>
      <c r="AR11199" s="108"/>
    </row>
    <row r="11200" spans="41:44" ht="15" customHeight="1">
      <c r="AO11200" s="109"/>
      <c r="AR11200" s="109"/>
    </row>
    <row r="11201" spans="41:44" ht="15" customHeight="1">
      <c r="AO11201" s="104"/>
      <c r="AR11201" s="104"/>
    </row>
    <row r="11202" spans="41:44" ht="15" customHeight="1">
      <c r="AO11202" s="106"/>
      <c r="AR11202" s="106"/>
    </row>
    <row r="11203" spans="41:44" ht="15" customHeight="1">
      <c r="AO11203" s="106"/>
      <c r="AR11203" s="106"/>
    </row>
    <row r="11204" spans="41:44" ht="15" customHeight="1">
      <c r="AO11204" s="106"/>
      <c r="AR11204" s="106"/>
    </row>
    <row r="11205" spans="41:44" ht="15" customHeight="1">
      <c r="AO11205" s="106"/>
      <c r="AR11205" s="106"/>
    </row>
    <row r="11206" spans="41:44" ht="15" customHeight="1">
      <c r="AO11206" s="106"/>
      <c r="AR11206" s="106"/>
    </row>
    <row r="11207" spans="41:44" ht="15" customHeight="1">
      <c r="AO11207" s="106"/>
      <c r="AR11207" s="106"/>
    </row>
    <row r="11208" spans="41:44" ht="15" customHeight="1">
      <c r="AO11208" s="106"/>
      <c r="AR11208" s="106"/>
    </row>
    <row r="11209" spans="41:44" ht="15" customHeight="1">
      <c r="AO11209" s="108"/>
      <c r="AR11209" s="108"/>
    </row>
    <row r="11210" spans="41:44" ht="15" customHeight="1">
      <c r="AO11210" s="108"/>
      <c r="AR11210" s="108"/>
    </row>
    <row r="11211" spans="41:44" ht="15" customHeight="1">
      <c r="AO11211" s="108"/>
      <c r="AR11211" s="108"/>
    </row>
    <row r="11212" spans="41:44" ht="15" customHeight="1">
      <c r="AO11212" s="108"/>
      <c r="AR11212" s="108"/>
    </row>
    <row r="11213" spans="41:44" ht="15" customHeight="1">
      <c r="AO11213" s="108"/>
      <c r="AR11213" s="108"/>
    </row>
    <row r="11214" spans="41:44" ht="15" customHeight="1">
      <c r="AO11214" s="109"/>
      <c r="AR11214" s="109"/>
    </row>
    <row r="11215" spans="41:44" ht="15" customHeight="1">
      <c r="AO11215" s="104"/>
      <c r="AR11215" s="104"/>
    </row>
    <row r="11216" spans="41:44" ht="15" customHeight="1">
      <c r="AO11216" s="106"/>
      <c r="AR11216" s="106"/>
    </row>
    <row r="11217" spans="41:44" ht="15" customHeight="1">
      <c r="AO11217" s="106"/>
      <c r="AR11217" s="106"/>
    </row>
    <row r="11218" spans="41:44" ht="15" customHeight="1">
      <c r="AO11218" s="106"/>
      <c r="AR11218" s="106"/>
    </row>
    <row r="11219" spans="41:44" ht="15" customHeight="1">
      <c r="AO11219" s="106"/>
      <c r="AR11219" s="106"/>
    </row>
    <row r="11220" spans="41:44" ht="15" customHeight="1">
      <c r="AO11220" s="106"/>
      <c r="AR11220" s="106"/>
    </row>
    <row r="11221" spans="41:44" ht="15" customHeight="1">
      <c r="AO11221" s="106"/>
      <c r="AR11221" s="106"/>
    </row>
    <row r="11222" spans="41:44" ht="15" customHeight="1">
      <c r="AO11222" s="106"/>
      <c r="AR11222" s="106"/>
    </row>
    <row r="11223" spans="41:44" ht="15" customHeight="1">
      <c r="AO11223" s="108"/>
      <c r="AR11223" s="108"/>
    </row>
    <row r="11224" spans="41:44" ht="15" customHeight="1">
      <c r="AO11224" s="108"/>
      <c r="AR11224" s="108"/>
    </row>
    <row r="11225" spans="41:44" ht="15" customHeight="1">
      <c r="AO11225" s="108"/>
      <c r="AR11225" s="108"/>
    </row>
    <row r="11226" spans="41:44" ht="15" customHeight="1">
      <c r="AO11226" s="108"/>
      <c r="AR11226" s="108"/>
    </row>
    <row r="11227" spans="41:44" ht="15" customHeight="1">
      <c r="AO11227" s="108"/>
      <c r="AR11227" s="108"/>
    </row>
    <row r="11228" spans="41:44" ht="15" customHeight="1">
      <c r="AO11228" s="109"/>
      <c r="AR11228" s="109"/>
    </row>
    <row r="11229" spans="41:44" ht="15" customHeight="1">
      <c r="AO11229" s="104"/>
      <c r="AR11229" s="104"/>
    </row>
    <row r="11230" spans="41:44" ht="15" customHeight="1">
      <c r="AO11230" s="106"/>
      <c r="AR11230" s="106"/>
    </row>
    <row r="11231" spans="41:44" ht="15" customHeight="1">
      <c r="AO11231" s="106"/>
      <c r="AR11231" s="106"/>
    </row>
    <row r="11232" spans="41:44" ht="15" customHeight="1">
      <c r="AO11232" s="106"/>
      <c r="AR11232" s="106"/>
    </row>
    <row r="11233" spans="41:44" ht="15" customHeight="1">
      <c r="AO11233" s="106"/>
      <c r="AR11233" s="106"/>
    </row>
    <row r="11234" spans="41:44" ht="15" customHeight="1">
      <c r="AO11234" s="106"/>
      <c r="AR11234" s="106"/>
    </row>
    <row r="11235" spans="41:44" ht="15" customHeight="1">
      <c r="AO11235" s="106"/>
      <c r="AR11235" s="106"/>
    </row>
    <row r="11236" spans="41:44" ht="15" customHeight="1">
      <c r="AO11236" s="106"/>
      <c r="AR11236" s="106"/>
    </row>
    <row r="11237" spans="41:44" ht="15" customHeight="1">
      <c r="AO11237" s="108"/>
      <c r="AR11237" s="108"/>
    </row>
    <row r="11238" spans="41:44" ht="15" customHeight="1">
      <c r="AO11238" s="108"/>
      <c r="AR11238" s="108"/>
    </row>
    <row r="11239" spans="41:44" ht="15" customHeight="1">
      <c r="AO11239" s="108"/>
      <c r="AR11239" s="108"/>
    </row>
    <row r="11240" spans="41:44" ht="15" customHeight="1">
      <c r="AO11240" s="108"/>
      <c r="AR11240" s="108"/>
    </row>
    <row r="11241" spans="41:44" ht="15" customHeight="1">
      <c r="AO11241" s="108"/>
      <c r="AR11241" s="108"/>
    </row>
    <row r="11242" spans="41:44" ht="15" customHeight="1">
      <c r="AO11242" s="109"/>
      <c r="AR11242" s="109"/>
    </row>
    <row r="11243" spans="41:44" ht="15" customHeight="1">
      <c r="AO11243" s="104"/>
      <c r="AR11243" s="104"/>
    </row>
    <row r="11244" spans="41:44" ht="15" customHeight="1">
      <c r="AO11244" s="106"/>
      <c r="AR11244" s="106"/>
    </row>
    <row r="11245" spans="41:44" ht="15" customHeight="1">
      <c r="AO11245" s="106"/>
      <c r="AR11245" s="106"/>
    </row>
    <row r="11246" spans="41:44" ht="15" customHeight="1">
      <c r="AO11246" s="106"/>
      <c r="AR11246" s="106"/>
    </row>
    <row r="11247" spans="41:44" ht="15" customHeight="1">
      <c r="AO11247" s="106"/>
      <c r="AR11247" s="106"/>
    </row>
    <row r="11248" spans="41:44" ht="15" customHeight="1">
      <c r="AO11248" s="106"/>
      <c r="AR11248" s="106"/>
    </row>
    <row r="11249" spans="41:44" ht="15" customHeight="1">
      <c r="AO11249" s="106"/>
      <c r="AR11249" s="106"/>
    </row>
    <row r="11250" spans="41:44" ht="15" customHeight="1">
      <c r="AO11250" s="106"/>
      <c r="AR11250" s="106"/>
    </row>
    <row r="11251" spans="41:44" ht="15" customHeight="1">
      <c r="AO11251" s="108"/>
      <c r="AR11251" s="108"/>
    </row>
    <row r="11252" spans="41:44" ht="15" customHeight="1">
      <c r="AO11252" s="108"/>
      <c r="AR11252" s="108"/>
    </row>
    <row r="11253" spans="41:44" ht="15" customHeight="1">
      <c r="AO11253" s="108"/>
      <c r="AR11253" s="108"/>
    </row>
    <row r="11254" spans="41:44" ht="15" customHeight="1">
      <c r="AO11254" s="108"/>
      <c r="AR11254" s="108"/>
    </row>
    <row r="11255" spans="41:44" ht="15" customHeight="1">
      <c r="AO11255" s="108"/>
      <c r="AR11255" s="108"/>
    </row>
    <row r="11256" spans="41:44" ht="15" customHeight="1">
      <c r="AO11256" s="109"/>
      <c r="AR11256" s="109"/>
    </row>
    <row r="11257" spans="41:44" ht="15" customHeight="1">
      <c r="AO11257" s="104"/>
      <c r="AR11257" s="104"/>
    </row>
    <row r="11258" spans="41:44" ht="15" customHeight="1">
      <c r="AO11258" s="106"/>
      <c r="AR11258" s="106"/>
    </row>
    <row r="11259" spans="41:44" ht="15" customHeight="1">
      <c r="AO11259" s="106"/>
      <c r="AR11259" s="106"/>
    </row>
    <row r="11260" spans="41:44" ht="15" customHeight="1">
      <c r="AO11260" s="106"/>
      <c r="AR11260" s="106"/>
    </row>
    <row r="11261" spans="41:44" ht="15" customHeight="1">
      <c r="AO11261" s="106"/>
      <c r="AR11261" s="106"/>
    </row>
    <row r="11262" spans="41:44" ht="15" customHeight="1">
      <c r="AO11262" s="106"/>
      <c r="AR11262" s="106"/>
    </row>
    <row r="11263" spans="41:44" ht="15" customHeight="1">
      <c r="AO11263" s="106"/>
      <c r="AR11263" s="106"/>
    </row>
    <row r="11264" spans="41:44" ht="15" customHeight="1">
      <c r="AO11264" s="106"/>
      <c r="AR11264" s="106"/>
    </row>
    <row r="11265" spans="41:44" ht="15" customHeight="1">
      <c r="AO11265" s="108"/>
      <c r="AR11265" s="108"/>
    </row>
    <row r="11266" spans="41:44" ht="15" customHeight="1">
      <c r="AO11266" s="108"/>
      <c r="AR11266" s="108"/>
    </row>
    <row r="11267" spans="41:44" ht="15" customHeight="1">
      <c r="AO11267" s="108"/>
      <c r="AR11267" s="108"/>
    </row>
    <row r="11268" spans="41:44" ht="15" customHeight="1">
      <c r="AO11268" s="108"/>
      <c r="AR11268" s="108"/>
    </row>
    <row r="11269" spans="41:44" ht="15" customHeight="1">
      <c r="AO11269" s="108"/>
      <c r="AR11269" s="108"/>
    </row>
    <row r="11270" spans="41:44" ht="15" customHeight="1">
      <c r="AO11270" s="109"/>
      <c r="AR11270" s="109"/>
    </row>
    <row r="11271" spans="41:44" ht="15" customHeight="1">
      <c r="AO11271" s="104"/>
      <c r="AR11271" s="104"/>
    </row>
    <row r="11272" spans="41:44" ht="15" customHeight="1">
      <c r="AO11272" s="106"/>
      <c r="AR11272" s="106"/>
    </row>
    <row r="11273" spans="41:44" ht="15" customHeight="1">
      <c r="AO11273" s="106"/>
      <c r="AR11273" s="106"/>
    </row>
    <row r="11274" spans="41:44" ht="15" customHeight="1">
      <c r="AO11274" s="106"/>
      <c r="AR11274" s="106"/>
    </row>
    <row r="11275" spans="41:44" ht="15" customHeight="1">
      <c r="AO11275" s="106"/>
      <c r="AR11275" s="106"/>
    </row>
    <row r="11276" spans="41:44" ht="15" customHeight="1">
      <c r="AO11276" s="106"/>
      <c r="AR11276" s="106"/>
    </row>
    <row r="11277" spans="41:44" ht="15" customHeight="1">
      <c r="AO11277" s="106"/>
      <c r="AR11277" s="106"/>
    </row>
    <row r="11278" spans="41:44" ht="15" customHeight="1">
      <c r="AO11278" s="106"/>
      <c r="AR11278" s="106"/>
    </row>
    <row r="11279" spans="41:44" ht="15" customHeight="1">
      <c r="AO11279" s="108"/>
      <c r="AR11279" s="108"/>
    </row>
    <row r="11280" spans="41:44" ht="15" customHeight="1">
      <c r="AO11280" s="108"/>
      <c r="AR11280" s="108"/>
    </row>
    <row r="11281" spans="41:44" ht="15" customHeight="1">
      <c r="AO11281" s="108"/>
      <c r="AR11281" s="108"/>
    </row>
    <row r="11282" spans="41:44" ht="15" customHeight="1">
      <c r="AO11282" s="108"/>
      <c r="AR11282" s="108"/>
    </row>
    <row r="11283" spans="41:44" ht="15" customHeight="1">
      <c r="AO11283" s="108"/>
      <c r="AR11283" s="108"/>
    </row>
    <row r="11284" spans="41:44" ht="15" customHeight="1">
      <c r="AO11284" s="109"/>
      <c r="AR11284" s="109"/>
    </row>
    <row r="11285" spans="41:44" ht="15" customHeight="1">
      <c r="AO11285" s="104"/>
      <c r="AR11285" s="104"/>
    </row>
    <row r="11286" spans="41:44" ht="15" customHeight="1">
      <c r="AO11286" s="106"/>
      <c r="AR11286" s="106"/>
    </row>
    <row r="11287" spans="41:44" ht="15" customHeight="1">
      <c r="AO11287" s="106"/>
      <c r="AR11287" s="106"/>
    </row>
    <row r="11288" spans="41:44" ht="15" customHeight="1">
      <c r="AO11288" s="106"/>
      <c r="AR11288" s="106"/>
    </row>
    <row r="11289" spans="41:44" ht="15" customHeight="1">
      <c r="AO11289" s="106"/>
      <c r="AR11289" s="106"/>
    </row>
    <row r="11290" spans="41:44" ht="15" customHeight="1">
      <c r="AO11290" s="106"/>
      <c r="AR11290" s="106"/>
    </row>
    <row r="11291" spans="41:44" ht="15" customHeight="1">
      <c r="AO11291" s="106"/>
      <c r="AR11291" s="106"/>
    </row>
    <row r="11292" spans="41:44" ht="15" customHeight="1">
      <c r="AO11292" s="106"/>
      <c r="AR11292" s="106"/>
    </row>
    <row r="11293" spans="41:44" ht="15" customHeight="1">
      <c r="AO11293" s="108"/>
      <c r="AR11293" s="108"/>
    </row>
    <row r="11294" spans="41:44" ht="15" customHeight="1">
      <c r="AO11294" s="108"/>
      <c r="AR11294" s="108"/>
    </row>
    <row r="11295" spans="41:44" ht="15" customHeight="1">
      <c r="AO11295" s="108"/>
      <c r="AR11295" s="108"/>
    </row>
    <row r="11296" spans="41:44" ht="15" customHeight="1">
      <c r="AO11296" s="108"/>
      <c r="AR11296" s="108"/>
    </row>
    <row r="11297" spans="41:44" ht="15" customHeight="1">
      <c r="AO11297" s="108"/>
      <c r="AR11297" s="108"/>
    </row>
    <row r="11298" spans="41:44" ht="15" customHeight="1">
      <c r="AO11298" s="109"/>
      <c r="AR11298" s="109"/>
    </row>
    <row r="11299" spans="41:44" ht="15" customHeight="1">
      <c r="AO11299" s="104"/>
      <c r="AR11299" s="104"/>
    </row>
    <row r="11300" spans="41:44" ht="15" customHeight="1">
      <c r="AO11300" s="106"/>
      <c r="AR11300" s="106"/>
    </row>
    <row r="11301" spans="41:44" ht="15" customHeight="1">
      <c r="AO11301" s="106"/>
      <c r="AR11301" s="106"/>
    </row>
    <row r="11302" spans="41:44" ht="15" customHeight="1">
      <c r="AO11302" s="106"/>
      <c r="AR11302" s="106"/>
    </row>
    <row r="11303" spans="41:44" ht="15" customHeight="1">
      <c r="AO11303" s="106"/>
      <c r="AR11303" s="106"/>
    </row>
    <row r="11304" spans="41:44" ht="15" customHeight="1">
      <c r="AO11304" s="106"/>
      <c r="AR11304" s="106"/>
    </row>
    <row r="11305" spans="41:44" ht="15" customHeight="1">
      <c r="AO11305" s="106"/>
      <c r="AR11305" s="106"/>
    </row>
    <row r="11306" spans="41:44" ht="15" customHeight="1">
      <c r="AO11306" s="106"/>
      <c r="AR11306" s="106"/>
    </row>
    <row r="11307" spans="41:44" ht="15" customHeight="1">
      <c r="AO11307" s="108"/>
      <c r="AR11307" s="108"/>
    </row>
    <row r="11308" spans="41:44" ht="15" customHeight="1">
      <c r="AO11308" s="108"/>
      <c r="AR11308" s="108"/>
    </row>
    <row r="11309" spans="41:44" ht="15" customHeight="1">
      <c r="AO11309" s="108"/>
      <c r="AR11309" s="108"/>
    </row>
    <row r="11310" spans="41:44" ht="15" customHeight="1">
      <c r="AO11310" s="108"/>
      <c r="AR11310" s="108"/>
    </row>
    <row r="11311" spans="41:44" ht="15" customHeight="1">
      <c r="AO11311" s="108"/>
      <c r="AR11311" s="108"/>
    </row>
    <row r="11312" spans="41:44" ht="15" customHeight="1">
      <c r="AO11312" s="109"/>
      <c r="AR11312" s="109"/>
    </row>
    <row r="11313" spans="41:44" ht="15" customHeight="1">
      <c r="AO11313" s="104"/>
      <c r="AR11313" s="104"/>
    </row>
    <row r="11314" spans="41:44" ht="15" customHeight="1">
      <c r="AO11314" s="106"/>
      <c r="AR11314" s="106"/>
    </row>
    <row r="11315" spans="41:44" ht="15" customHeight="1">
      <c r="AO11315" s="106"/>
      <c r="AR11315" s="106"/>
    </row>
    <row r="11316" spans="41:44" ht="15" customHeight="1">
      <c r="AO11316" s="106"/>
      <c r="AR11316" s="106"/>
    </row>
    <row r="11317" spans="41:44" ht="15" customHeight="1">
      <c r="AO11317" s="106"/>
      <c r="AR11317" s="106"/>
    </row>
    <row r="11318" spans="41:44" ht="15" customHeight="1">
      <c r="AO11318" s="106"/>
      <c r="AR11318" s="106"/>
    </row>
    <row r="11319" spans="41:44" ht="15" customHeight="1">
      <c r="AO11319" s="106"/>
      <c r="AR11319" s="106"/>
    </row>
    <row r="11320" spans="41:44" ht="15" customHeight="1">
      <c r="AO11320" s="106"/>
      <c r="AR11320" s="106"/>
    </row>
    <row r="11321" spans="41:44" ht="15" customHeight="1">
      <c r="AO11321" s="108"/>
      <c r="AR11321" s="108"/>
    </row>
    <row r="11322" spans="41:44" ht="15" customHeight="1">
      <c r="AO11322" s="108"/>
      <c r="AR11322" s="108"/>
    </row>
    <row r="11323" spans="41:44" ht="15" customHeight="1">
      <c r="AO11323" s="108"/>
      <c r="AR11323" s="108"/>
    </row>
    <row r="11324" spans="41:44" ht="15" customHeight="1">
      <c r="AO11324" s="108"/>
      <c r="AR11324" s="108"/>
    </row>
    <row r="11325" spans="41:44" ht="15" customHeight="1">
      <c r="AO11325" s="108"/>
      <c r="AR11325" s="108"/>
    </row>
    <row r="11326" spans="41:44" ht="15" customHeight="1">
      <c r="AO11326" s="109"/>
      <c r="AR11326" s="109"/>
    </row>
    <row r="11327" spans="41:44" ht="15" customHeight="1">
      <c r="AO11327" s="104"/>
      <c r="AR11327" s="104"/>
    </row>
    <row r="11328" spans="41:44" ht="15" customHeight="1">
      <c r="AO11328" s="106"/>
      <c r="AR11328" s="106"/>
    </row>
    <row r="11329" spans="41:44" ht="15" customHeight="1">
      <c r="AO11329" s="106"/>
      <c r="AR11329" s="106"/>
    </row>
    <row r="11330" spans="41:44" ht="15" customHeight="1">
      <c r="AO11330" s="106"/>
      <c r="AR11330" s="106"/>
    </row>
    <row r="11331" spans="41:44" ht="15" customHeight="1">
      <c r="AO11331" s="106"/>
      <c r="AR11331" s="106"/>
    </row>
    <row r="11332" spans="41:44" ht="15" customHeight="1">
      <c r="AO11332" s="106"/>
      <c r="AR11332" s="106"/>
    </row>
    <row r="11333" spans="41:44" ht="15" customHeight="1">
      <c r="AO11333" s="106"/>
      <c r="AR11333" s="106"/>
    </row>
    <row r="11334" spans="41:44" ht="15" customHeight="1">
      <c r="AO11334" s="106"/>
      <c r="AR11334" s="106"/>
    </row>
    <row r="11335" spans="41:44" ht="15" customHeight="1">
      <c r="AO11335" s="108"/>
      <c r="AR11335" s="108"/>
    </row>
    <row r="11336" spans="41:44" ht="15" customHeight="1">
      <c r="AO11336" s="108"/>
      <c r="AR11336" s="108"/>
    </row>
    <row r="11337" spans="41:44" ht="15" customHeight="1">
      <c r="AO11337" s="108"/>
      <c r="AR11337" s="108"/>
    </row>
    <row r="11338" spans="41:44" ht="15" customHeight="1">
      <c r="AO11338" s="108"/>
      <c r="AR11338" s="108"/>
    </row>
    <row r="11339" spans="41:44" ht="15" customHeight="1">
      <c r="AO11339" s="108"/>
      <c r="AR11339" s="108"/>
    </row>
    <row r="11340" spans="41:44" ht="15" customHeight="1">
      <c r="AO11340" s="109"/>
      <c r="AR11340" s="109"/>
    </row>
    <row r="11341" spans="41:44" ht="15" customHeight="1">
      <c r="AO11341" s="104"/>
      <c r="AR11341" s="104"/>
    </row>
    <row r="11342" spans="41:44" ht="15" customHeight="1">
      <c r="AO11342" s="106"/>
      <c r="AR11342" s="106"/>
    </row>
    <row r="11343" spans="41:44" ht="15" customHeight="1">
      <c r="AO11343" s="106"/>
      <c r="AR11343" s="106"/>
    </row>
    <row r="11344" spans="41:44" ht="15" customHeight="1">
      <c r="AO11344" s="106"/>
      <c r="AR11344" s="106"/>
    </row>
    <row r="11345" spans="41:44" ht="15" customHeight="1">
      <c r="AO11345" s="106"/>
      <c r="AR11345" s="106"/>
    </row>
    <row r="11346" spans="41:44" ht="15" customHeight="1">
      <c r="AO11346" s="106"/>
      <c r="AR11346" s="106"/>
    </row>
    <row r="11347" spans="41:44" ht="15" customHeight="1">
      <c r="AO11347" s="106"/>
      <c r="AR11347" s="106"/>
    </row>
    <row r="11348" spans="41:44" ht="15" customHeight="1">
      <c r="AO11348" s="106"/>
      <c r="AR11348" s="106"/>
    </row>
    <row r="11349" spans="41:44" ht="15" customHeight="1">
      <c r="AO11349" s="108"/>
      <c r="AR11349" s="108"/>
    </row>
    <row r="11350" spans="41:44" ht="15" customHeight="1">
      <c r="AO11350" s="108"/>
      <c r="AR11350" s="108"/>
    </row>
    <row r="11351" spans="41:44" ht="15" customHeight="1">
      <c r="AO11351" s="108"/>
      <c r="AR11351" s="108"/>
    </row>
    <row r="11352" spans="41:44" ht="15" customHeight="1">
      <c r="AO11352" s="108"/>
      <c r="AR11352" s="108"/>
    </row>
    <row r="11353" spans="41:44" ht="15" customHeight="1">
      <c r="AO11353" s="108"/>
      <c r="AR11353" s="108"/>
    </row>
    <row r="11354" spans="41:44" ht="15" customHeight="1">
      <c r="AO11354" s="109"/>
      <c r="AR11354" s="109"/>
    </row>
    <row r="11355" spans="41:44" ht="15" customHeight="1">
      <c r="AO11355" s="104"/>
      <c r="AR11355" s="104"/>
    </row>
    <row r="11356" spans="41:44" ht="15" customHeight="1">
      <c r="AO11356" s="106"/>
      <c r="AR11356" s="106"/>
    </row>
    <row r="11357" spans="41:44" ht="15" customHeight="1">
      <c r="AO11357" s="106"/>
      <c r="AR11357" s="106"/>
    </row>
    <row r="11358" spans="41:44" ht="15" customHeight="1">
      <c r="AO11358" s="106"/>
      <c r="AR11358" s="106"/>
    </row>
    <row r="11359" spans="41:44" ht="15" customHeight="1">
      <c r="AO11359" s="106"/>
      <c r="AR11359" s="106"/>
    </row>
    <row r="11360" spans="41:44" ht="15" customHeight="1">
      <c r="AO11360" s="106"/>
      <c r="AR11360" s="106"/>
    </row>
    <row r="11361" spans="41:44" ht="15" customHeight="1">
      <c r="AO11361" s="106"/>
      <c r="AR11361" s="106"/>
    </row>
    <row r="11362" spans="41:44" ht="15" customHeight="1">
      <c r="AO11362" s="106"/>
      <c r="AR11362" s="106"/>
    </row>
    <row r="11363" spans="41:44" ht="15" customHeight="1">
      <c r="AO11363" s="108"/>
      <c r="AR11363" s="108"/>
    </row>
    <row r="11364" spans="41:44" ht="15" customHeight="1">
      <c r="AO11364" s="108"/>
      <c r="AR11364" s="108"/>
    </row>
    <row r="11365" spans="41:44" ht="15" customHeight="1">
      <c r="AO11365" s="108"/>
      <c r="AR11365" s="108"/>
    </row>
    <row r="11366" spans="41:44" ht="15" customHeight="1">
      <c r="AO11366" s="108"/>
      <c r="AR11366" s="108"/>
    </row>
    <row r="11367" spans="41:44" ht="15" customHeight="1">
      <c r="AO11367" s="108"/>
      <c r="AR11367" s="108"/>
    </row>
    <row r="11368" spans="41:44" ht="15" customHeight="1">
      <c r="AO11368" s="109"/>
      <c r="AR11368" s="109"/>
    </row>
    <row r="11369" spans="41:44" ht="15" customHeight="1">
      <c r="AO11369" s="104"/>
      <c r="AR11369" s="104"/>
    </row>
    <row r="11370" spans="41:44" ht="15" customHeight="1">
      <c r="AO11370" s="106"/>
      <c r="AR11370" s="106"/>
    </row>
    <row r="11371" spans="41:44" ht="15" customHeight="1">
      <c r="AO11371" s="106"/>
      <c r="AR11371" s="106"/>
    </row>
    <row r="11372" spans="41:44" ht="15" customHeight="1">
      <c r="AO11372" s="106"/>
      <c r="AR11372" s="106"/>
    </row>
    <row r="11373" spans="41:44" ht="15" customHeight="1">
      <c r="AO11373" s="106"/>
      <c r="AR11373" s="106"/>
    </row>
    <row r="11374" spans="41:44" ht="15" customHeight="1">
      <c r="AO11374" s="106"/>
      <c r="AR11374" s="106"/>
    </row>
    <row r="11375" spans="41:44" ht="15" customHeight="1">
      <c r="AO11375" s="106"/>
      <c r="AR11375" s="106"/>
    </row>
    <row r="11376" spans="41:44" ht="15" customHeight="1">
      <c r="AO11376" s="106"/>
      <c r="AR11376" s="106"/>
    </row>
    <row r="11377" spans="41:44" ht="15" customHeight="1">
      <c r="AO11377" s="108"/>
      <c r="AR11377" s="108"/>
    </row>
    <row r="11378" spans="41:44" ht="15" customHeight="1">
      <c r="AO11378" s="108"/>
      <c r="AR11378" s="108"/>
    </row>
    <row r="11379" spans="41:44" ht="15" customHeight="1">
      <c r="AO11379" s="108"/>
      <c r="AR11379" s="108"/>
    </row>
    <row r="11380" spans="41:44" ht="15" customHeight="1">
      <c r="AO11380" s="108"/>
      <c r="AR11380" s="108"/>
    </row>
    <row r="11381" spans="41:44" ht="15" customHeight="1">
      <c r="AO11381" s="108"/>
      <c r="AR11381" s="108"/>
    </row>
    <row r="11382" spans="41:44" ht="15" customHeight="1">
      <c r="AO11382" s="109"/>
      <c r="AR11382" s="109"/>
    </row>
    <row r="11383" spans="41:44" ht="15" customHeight="1">
      <c r="AO11383" s="104"/>
      <c r="AR11383" s="104"/>
    </row>
    <row r="11384" spans="41:44" ht="15" customHeight="1">
      <c r="AO11384" s="106"/>
      <c r="AR11384" s="106"/>
    </row>
    <row r="11385" spans="41:44" ht="15" customHeight="1">
      <c r="AO11385" s="106"/>
      <c r="AR11385" s="106"/>
    </row>
    <row r="11386" spans="41:44" ht="15" customHeight="1">
      <c r="AO11386" s="106"/>
      <c r="AR11386" s="106"/>
    </row>
    <row r="11387" spans="41:44" ht="15" customHeight="1">
      <c r="AO11387" s="106"/>
      <c r="AR11387" s="106"/>
    </row>
    <row r="11388" spans="41:44" ht="15" customHeight="1">
      <c r="AO11388" s="106"/>
      <c r="AR11388" s="106"/>
    </row>
    <row r="11389" spans="41:44" ht="15" customHeight="1">
      <c r="AO11389" s="106"/>
      <c r="AR11389" s="106"/>
    </row>
    <row r="11390" spans="41:44" ht="15" customHeight="1">
      <c r="AO11390" s="106"/>
      <c r="AR11390" s="106"/>
    </row>
    <row r="11391" spans="41:44" ht="15" customHeight="1">
      <c r="AO11391" s="108"/>
      <c r="AR11391" s="108"/>
    </row>
    <row r="11392" spans="41:44" ht="15" customHeight="1">
      <c r="AO11392" s="108"/>
      <c r="AR11392" s="108"/>
    </row>
    <row r="11393" spans="41:44" ht="15" customHeight="1">
      <c r="AO11393" s="108"/>
      <c r="AR11393" s="108"/>
    </row>
    <row r="11394" spans="41:44" ht="15" customHeight="1">
      <c r="AO11394" s="108"/>
      <c r="AR11394" s="108"/>
    </row>
    <row r="11395" spans="41:44" ht="15" customHeight="1">
      <c r="AO11395" s="108"/>
      <c r="AR11395" s="108"/>
    </row>
    <row r="11396" spans="41:44" ht="15" customHeight="1">
      <c r="AO11396" s="109"/>
      <c r="AR11396" s="109"/>
    </row>
    <row r="11397" spans="41:44" ht="15" customHeight="1">
      <c r="AO11397" s="104"/>
      <c r="AR11397" s="104"/>
    </row>
    <row r="11398" spans="41:44" ht="15" customHeight="1">
      <c r="AO11398" s="106"/>
      <c r="AR11398" s="106"/>
    </row>
    <row r="11399" spans="41:44" ht="15" customHeight="1">
      <c r="AO11399" s="106"/>
      <c r="AR11399" s="106"/>
    </row>
    <row r="11400" spans="41:44" ht="15" customHeight="1">
      <c r="AO11400" s="106"/>
      <c r="AR11400" s="106"/>
    </row>
    <row r="11401" spans="41:44" ht="15" customHeight="1">
      <c r="AO11401" s="106"/>
      <c r="AR11401" s="106"/>
    </row>
    <row r="11402" spans="41:44" ht="15" customHeight="1">
      <c r="AO11402" s="106"/>
      <c r="AR11402" s="106"/>
    </row>
    <row r="11403" spans="41:44" ht="15" customHeight="1">
      <c r="AO11403" s="106"/>
      <c r="AR11403" s="106"/>
    </row>
    <row r="11404" spans="41:44" ht="15" customHeight="1">
      <c r="AO11404" s="106"/>
      <c r="AR11404" s="106"/>
    </row>
    <row r="11405" spans="41:44" ht="15" customHeight="1">
      <c r="AO11405" s="108"/>
      <c r="AR11405" s="108"/>
    </row>
    <row r="11406" spans="41:44" ht="15" customHeight="1">
      <c r="AO11406" s="108"/>
      <c r="AR11406" s="108"/>
    </row>
    <row r="11407" spans="41:44" ht="15" customHeight="1">
      <c r="AO11407" s="108"/>
      <c r="AR11407" s="108"/>
    </row>
    <row r="11408" spans="41:44" ht="15" customHeight="1">
      <c r="AO11408" s="108"/>
      <c r="AR11408" s="108"/>
    </row>
    <row r="11409" spans="41:44" ht="15" customHeight="1">
      <c r="AO11409" s="108"/>
      <c r="AR11409" s="108"/>
    </row>
    <row r="11410" spans="41:44" ht="15" customHeight="1">
      <c r="AO11410" s="109"/>
      <c r="AR11410" s="109"/>
    </row>
    <row r="11411" spans="41:44" ht="15" customHeight="1">
      <c r="AO11411" s="104"/>
      <c r="AR11411" s="104"/>
    </row>
    <row r="11412" spans="41:44" ht="15" customHeight="1">
      <c r="AO11412" s="106"/>
      <c r="AR11412" s="106"/>
    </row>
    <row r="11413" spans="41:44" ht="15" customHeight="1">
      <c r="AO11413" s="106"/>
      <c r="AR11413" s="106"/>
    </row>
    <row r="11414" spans="41:44" ht="15" customHeight="1">
      <c r="AO11414" s="106"/>
      <c r="AR11414" s="106"/>
    </row>
    <row r="11415" spans="41:44" ht="15" customHeight="1">
      <c r="AO11415" s="106"/>
      <c r="AR11415" s="106"/>
    </row>
    <row r="11416" spans="41:44" ht="15" customHeight="1">
      <c r="AO11416" s="106"/>
      <c r="AR11416" s="106"/>
    </row>
    <row r="11417" spans="41:44" ht="15" customHeight="1">
      <c r="AO11417" s="106"/>
      <c r="AR11417" s="106"/>
    </row>
    <row r="11418" spans="41:44" ht="15" customHeight="1">
      <c r="AO11418" s="106"/>
      <c r="AR11418" s="106"/>
    </row>
    <row r="11419" spans="41:44" ht="15" customHeight="1">
      <c r="AO11419" s="108"/>
      <c r="AR11419" s="108"/>
    </row>
    <row r="11420" spans="41:44" ht="15" customHeight="1">
      <c r="AO11420" s="108"/>
      <c r="AR11420" s="108"/>
    </row>
    <row r="11421" spans="41:44" ht="15" customHeight="1">
      <c r="AO11421" s="108"/>
      <c r="AR11421" s="108"/>
    </row>
    <row r="11422" spans="41:44" ht="15" customHeight="1">
      <c r="AO11422" s="108"/>
      <c r="AR11422" s="108"/>
    </row>
    <row r="11423" spans="41:44" ht="15" customHeight="1">
      <c r="AO11423" s="108"/>
      <c r="AR11423" s="108"/>
    </row>
    <row r="11424" spans="41:44" ht="15" customHeight="1">
      <c r="AO11424" s="109"/>
      <c r="AR11424" s="109"/>
    </row>
    <row r="11425" spans="41:44" ht="15" customHeight="1">
      <c r="AO11425" s="104"/>
      <c r="AR11425" s="104"/>
    </row>
    <row r="11426" spans="41:44" ht="15" customHeight="1">
      <c r="AO11426" s="106"/>
      <c r="AR11426" s="106"/>
    </row>
    <row r="11427" spans="41:44" ht="15" customHeight="1">
      <c r="AO11427" s="106"/>
      <c r="AR11427" s="106"/>
    </row>
    <row r="11428" spans="41:44" ht="15" customHeight="1">
      <c r="AO11428" s="106"/>
      <c r="AR11428" s="106"/>
    </row>
    <row r="11429" spans="41:44" ht="15" customHeight="1">
      <c r="AO11429" s="106"/>
      <c r="AR11429" s="106"/>
    </row>
    <row r="11430" spans="41:44" ht="15" customHeight="1">
      <c r="AO11430" s="106"/>
      <c r="AR11430" s="106"/>
    </row>
    <row r="11431" spans="41:44" ht="15" customHeight="1">
      <c r="AO11431" s="106"/>
      <c r="AR11431" s="106"/>
    </row>
    <row r="11432" spans="41:44" ht="15" customHeight="1">
      <c r="AO11432" s="106"/>
      <c r="AR11432" s="106"/>
    </row>
    <row r="11433" spans="41:44" ht="15" customHeight="1">
      <c r="AO11433" s="108"/>
      <c r="AR11433" s="108"/>
    </row>
    <row r="11434" spans="41:44" ht="15" customHeight="1">
      <c r="AO11434" s="108"/>
      <c r="AR11434" s="108"/>
    </row>
    <row r="11435" spans="41:44" ht="15" customHeight="1">
      <c r="AO11435" s="108"/>
      <c r="AR11435" s="108"/>
    </row>
    <row r="11436" spans="41:44" ht="15" customHeight="1">
      <c r="AO11436" s="108"/>
      <c r="AR11436" s="108"/>
    </row>
    <row r="11437" spans="41:44" ht="15" customHeight="1">
      <c r="AO11437" s="108"/>
      <c r="AR11437" s="108"/>
    </row>
    <row r="11438" spans="41:44" ht="15" customHeight="1">
      <c r="AO11438" s="109"/>
      <c r="AR11438" s="109"/>
    </row>
    <row r="11439" spans="41:44" ht="15" customHeight="1">
      <c r="AO11439" s="104"/>
      <c r="AR11439" s="104"/>
    </row>
    <row r="11440" spans="41:44" ht="15" customHeight="1">
      <c r="AO11440" s="106"/>
      <c r="AR11440" s="106"/>
    </row>
    <row r="11441" spans="41:44" ht="15" customHeight="1">
      <c r="AO11441" s="106"/>
      <c r="AR11441" s="106"/>
    </row>
    <row r="11442" spans="41:44" ht="15" customHeight="1">
      <c r="AO11442" s="106"/>
      <c r="AR11442" s="106"/>
    </row>
    <row r="11443" spans="41:44" ht="15" customHeight="1">
      <c r="AO11443" s="106"/>
      <c r="AR11443" s="106"/>
    </row>
    <row r="11444" spans="41:44" ht="15" customHeight="1">
      <c r="AO11444" s="106"/>
      <c r="AR11444" s="106"/>
    </row>
    <row r="11445" spans="41:44" ht="15" customHeight="1">
      <c r="AO11445" s="106"/>
      <c r="AR11445" s="106"/>
    </row>
    <row r="11446" spans="41:44" ht="15" customHeight="1">
      <c r="AO11446" s="106"/>
      <c r="AR11446" s="106"/>
    </row>
    <row r="11447" spans="41:44" ht="15" customHeight="1">
      <c r="AO11447" s="108"/>
      <c r="AR11447" s="108"/>
    </row>
    <row r="11448" spans="41:44" ht="15" customHeight="1">
      <c r="AO11448" s="108"/>
      <c r="AR11448" s="108"/>
    </row>
    <row r="11449" spans="41:44" ht="15" customHeight="1">
      <c r="AO11449" s="108"/>
      <c r="AR11449" s="108"/>
    </row>
    <row r="11450" spans="41:44" ht="15" customHeight="1">
      <c r="AO11450" s="108"/>
      <c r="AR11450" s="108"/>
    </row>
    <row r="11451" spans="41:44" ht="15" customHeight="1">
      <c r="AO11451" s="108"/>
      <c r="AR11451" s="108"/>
    </row>
    <row r="11452" spans="41:44" ht="15" customHeight="1">
      <c r="AO11452" s="109"/>
      <c r="AR11452" s="109"/>
    </row>
    <row r="11453" spans="41:44" ht="15" customHeight="1">
      <c r="AO11453" s="104"/>
      <c r="AR11453" s="104"/>
    </row>
    <row r="11454" spans="41:44" ht="15" customHeight="1">
      <c r="AO11454" s="106"/>
      <c r="AR11454" s="106"/>
    </row>
    <row r="11455" spans="41:44" ht="15" customHeight="1">
      <c r="AO11455" s="106"/>
      <c r="AR11455" s="106"/>
    </row>
    <row r="11456" spans="41:44" ht="15" customHeight="1">
      <c r="AO11456" s="106"/>
      <c r="AR11456" s="106"/>
    </row>
    <row r="11457" spans="41:44" ht="15" customHeight="1">
      <c r="AO11457" s="106"/>
      <c r="AR11457" s="106"/>
    </row>
    <row r="11458" spans="41:44" ht="15" customHeight="1">
      <c r="AO11458" s="106"/>
      <c r="AR11458" s="106"/>
    </row>
    <row r="11459" spans="41:44" ht="15" customHeight="1">
      <c r="AO11459" s="106"/>
      <c r="AR11459" s="106"/>
    </row>
    <row r="11460" spans="41:44" ht="15" customHeight="1">
      <c r="AO11460" s="106"/>
      <c r="AR11460" s="106"/>
    </row>
    <row r="11461" spans="41:44" ht="15" customHeight="1">
      <c r="AO11461" s="108"/>
      <c r="AR11461" s="108"/>
    </row>
    <row r="11462" spans="41:44" ht="15" customHeight="1">
      <c r="AO11462" s="108"/>
      <c r="AR11462" s="108"/>
    </row>
    <row r="11463" spans="41:44" ht="15" customHeight="1">
      <c r="AO11463" s="108"/>
      <c r="AR11463" s="108"/>
    </row>
    <row r="11464" spans="41:44" ht="15" customHeight="1">
      <c r="AO11464" s="108"/>
      <c r="AR11464" s="108"/>
    </row>
    <row r="11465" spans="41:44" ht="15" customHeight="1">
      <c r="AO11465" s="108"/>
      <c r="AR11465" s="108"/>
    </row>
    <row r="11466" spans="41:44" ht="15" customHeight="1">
      <c r="AO11466" s="109"/>
      <c r="AR11466" s="109"/>
    </row>
    <row r="11467" spans="41:44" ht="15" customHeight="1">
      <c r="AO11467" s="104"/>
      <c r="AR11467" s="104"/>
    </row>
    <row r="11468" spans="41:44" ht="15" customHeight="1">
      <c r="AO11468" s="106"/>
      <c r="AR11468" s="106"/>
    </row>
    <row r="11469" spans="41:44" ht="15" customHeight="1">
      <c r="AO11469" s="106"/>
      <c r="AR11469" s="106"/>
    </row>
    <row r="11470" spans="41:44" ht="15" customHeight="1">
      <c r="AO11470" s="106"/>
      <c r="AR11470" s="106"/>
    </row>
    <row r="11471" spans="41:44" ht="15" customHeight="1">
      <c r="AO11471" s="106"/>
      <c r="AR11471" s="106"/>
    </row>
    <row r="11472" spans="41:44" ht="15" customHeight="1">
      <c r="AO11472" s="106"/>
      <c r="AR11472" s="106"/>
    </row>
    <row r="11473" spans="41:44" ht="15" customHeight="1">
      <c r="AO11473" s="106"/>
      <c r="AR11473" s="106"/>
    </row>
    <row r="11474" spans="41:44" ht="15" customHeight="1">
      <c r="AO11474" s="106"/>
      <c r="AR11474" s="106"/>
    </row>
    <row r="11475" spans="41:44" ht="15" customHeight="1">
      <c r="AO11475" s="108"/>
      <c r="AR11475" s="108"/>
    </row>
    <row r="11476" spans="41:44" ht="15" customHeight="1">
      <c r="AO11476" s="108"/>
      <c r="AR11476" s="108"/>
    </row>
    <row r="11477" spans="41:44" ht="15" customHeight="1">
      <c r="AO11477" s="108"/>
      <c r="AR11477" s="108"/>
    </row>
    <row r="11478" spans="41:44" ht="15" customHeight="1">
      <c r="AO11478" s="108"/>
      <c r="AR11478" s="108"/>
    </row>
    <row r="11479" spans="41:44" ht="15" customHeight="1">
      <c r="AO11479" s="108"/>
      <c r="AR11479" s="108"/>
    </row>
    <row r="11480" spans="41:44" ht="15" customHeight="1">
      <c r="AO11480" s="109"/>
      <c r="AR11480" s="109"/>
    </row>
    <row r="11481" spans="41:44" ht="15" customHeight="1">
      <c r="AO11481" s="104"/>
      <c r="AR11481" s="104"/>
    </row>
    <row r="11482" spans="41:44" ht="15" customHeight="1">
      <c r="AO11482" s="106"/>
      <c r="AR11482" s="106"/>
    </row>
    <row r="11483" spans="41:44" ht="15" customHeight="1">
      <c r="AO11483" s="106"/>
      <c r="AR11483" s="106"/>
    </row>
    <row r="11484" spans="41:44" ht="15" customHeight="1">
      <c r="AO11484" s="106"/>
      <c r="AR11484" s="106"/>
    </row>
    <row r="11485" spans="41:44" ht="15" customHeight="1">
      <c r="AO11485" s="106"/>
      <c r="AR11485" s="106"/>
    </row>
    <row r="11486" spans="41:44" ht="15" customHeight="1">
      <c r="AO11486" s="106"/>
      <c r="AR11486" s="106"/>
    </row>
    <row r="11487" spans="41:44" ht="15" customHeight="1">
      <c r="AO11487" s="106"/>
      <c r="AR11487" s="106"/>
    </row>
    <row r="11488" spans="41:44" ht="15" customHeight="1">
      <c r="AO11488" s="106"/>
      <c r="AR11488" s="106"/>
    </row>
    <row r="11489" spans="41:44" ht="15" customHeight="1">
      <c r="AO11489" s="108"/>
      <c r="AR11489" s="108"/>
    </row>
    <row r="11490" spans="41:44" ht="15" customHeight="1">
      <c r="AO11490" s="108"/>
      <c r="AR11490" s="108"/>
    </row>
    <row r="11491" spans="41:44" ht="15" customHeight="1">
      <c r="AO11491" s="108"/>
      <c r="AR11491" s="108"/>
    </row>
    <row r="11492" spans="41:44" ht="15" customHeight="1">
      <c r="AO11492" s="108"/>
      <c r="AR11492" s="108"/>
    </row>
    <row r="11493" spans="41:44" ht="15" customHeight="1">
      <c r="AO11493" s="108"/>
      <c r="AR11493" s="108"/>
    </row>
    <row r="11494" spans="41:44" ht="15" customHeight="1">
      <c r="AO11494" s="109"/>
      <c r="AR11494" s="109"/>
    </row>
    <row r="11495" spans="41:44" ht="15" customHeight="1">
      <c r="AO11495" s="104"/>
      <c r="AR11495" s="104"/>
    </row>
    <row r="11496" spans="41:44" ht="15" customHeight="1">
      <c r="AO11496" s="106"/>
      <c r="AR11496" s="106"/>
    </row>
    <row r="11497" spans="41:44" ht="15" customHeight="1">
      <c r="AO11497" s="106"/>
      <c r="AR11497" s="106"/>
    </row>
    <row r="11498" spans="41:44" ht="15" customHeight="1">
      <c r="AO11498" s="106"/>
      <c r="AR11498" s="106"/>
    </row>
    <row r="11499" spans="41:44" ht="15" customHeight="1">
      <c r="AO11499" s="106"/>
      <c r="AR11499" s="106"/>
    </row>
    <row r="11500" spans="41:44" ht="15" customHeight="1">
      <c r="AO11500" s="106"/>
      <c r="AR11500" s="106"/>
    </row>
    <row r="11501" spans="41:44" ht="15" customHeight="1">
      <c r="AO11501" s="106"/>
      <c r="AR11501" s="106"/>
    </row>
    <row r="11502" spans="41:44" ht="15" customHeight="1">
      <c r="AO11502" s="106"/>
      <c r="AR11502" s="106"/>
    </row>
    <row r="11503" spans="41:44" ht="15" customHeight="1">
      <c r="AO11503" s="108"/>
      <c r="AR11503" s="108"/>
    </row>
    <row r="11504" spans="41:44" ht="15" customHeight="1">
      <c r="AO11504" s="108"/>
      <c r="AR11504" s="108"/>
    </row>
    <row r="11505" spans="41:44" ht="15" customHeight="1">
      <c r="AO11505" s="108"/>
      <c r="AR11505" s="108"/>
    </row>
    <row r="11506" spans="41:44" ht="15" customHeight="1">
      <c r="AO11506" s="108"/>
      <c r="AR11506" s="108"/>
    </row>
    <row r="11507" spans="41:44" ht="15" customHeight="1">
      <c r="AO11507" s="108"/>
      <c r="AR11507" s="108"/>
    </row>
    <row r="11508" spans="41:44" ht="15" customHeight="1">
      <c r="AO11508" s="109"/>
      <c r="AR11508" s="109"/>
    </row>
    <row r="11509" spans="41:44" ht="15" customHeight="1">
      <c r="AO11509" s="104"/>
      <c r="AR11509" s="104"/>
    </row>
    <row r="11510" spans="41:44" ht="15" customHeight="1">
      <c r="AO11510" s="106"/>
      <c r="AR11510" s="106"/>
    </row>
    <row r="11511" spans="41:44" ht="15" customHeight="1">
      <c r="AO11511" s="106"/>
      <c r="AR11511" s="106"/>
    </row>
    <row r="11512" spans="41:44" ht="15" customHeight="1">
      <c r="AO11512" s="106"/>
      <c r="AR11512" s="106"/>
    </row>
    <row r="11513" spans="41:44" ht="15" customHeight="1">
      <c r="AO11513" s="106"/>
      <c r="AR11513" s="106"/>
    </row>
    <row r="11514" spans="41:44" ht="15" customHeight="1">
      <c r="AO11514" s="106"/>
      <c r="AR11514" s="106"/>
    </row>
    <row r="11515" spans="41:44" ht="15" customHeight="1">
      <c r="AO11515" s="106"/>
      <c r="AR11515" s="106"/>
    </row>
    <row r="11516" spans="41:44" ht="15" customHeight="1">
      <c r="AO11516" s="106"/>
      <c r="AR11516" s="106"/>
    </row>
    <row r="11517" spans="41:44" ht="15" customHeight="1">
      <c r="AO11517" s="108"/>
      <c r="AR11517" s="108"/>
    </row>
    <row r="11518" spans="41:44" ht="15" customHeight="1">
      <c r="AO11518" s="108"/>
      <c r="AR11518" s="108"/>
    </row>
    <row r="11519" spans="41:44" ht="15" customHeight="1">
      <c r="AO11519" s="108"/>
      <c r="AR11519" s="108"/>
    </row>
    <row r="11520" spans="41:44" ht="15" customHeight="1">
      <c r="AO11520" s="108"/>
      <c r="AR11520" s="108"/>
    </row>
    <row r="11521" spans="41:44" ht="15" customHeight="1">
      <c r="AO11521" s="108"/>
      <c r="AR11521" s="108"/>
    </row>
    <row r="11522" spans="41:44" ht="15" customHeight="1">
      <c r="AO11522" s="109"/>
      <c r="AR11522" s="109"/>
    </row>
    <row r="11523" spans="41:44" ht="15" customHeight="1">
      <c r="AO11523" s="104"/>
      <c r="AR11523" s="104"/>
    </row>
    <row r="11524" spans="41:44" ht="15" customHeight="1">
      <c r="AO11524" s="106"/>
      <c r="AR11524" s="106"/>
    </row>
    <row r="11525" spans="41:44" ht="15" customHeight="1">
      <c r="AO11525" s="106"/>
      <c r="AR11525" s="106"/>
    </row>
    <row r="11526" spans="41:44" ht="15" customHeight="1">
      <c r="AO11526" s="106"/>
      <c r="AR11526" s="106"/>
    </row>
    <row r="11527" spans="41:44" ht="15" customHeight="1">
      <c r="AO11527" s="106"/>
      <c r="AR11527" s="106"/>
    </row>
    <row r="11528" spans="41:44" ht="15" customHeight="1">
      <c r="AO11528" s="106"/>
      <c r="AR11528" s="106"/>
    </row>
    <row r="11529" spans="41:44" ht="15" customHeight="1">
      <c r="AO11529" s="106"/>
      <c r="AR11529" s="106"/>
    </row>
    <row r="11530" spans="41:44" ht="15" customHeight="1">
      <c r="AO11530" s="106"/>
      <c r="AR11530" s="106"/>
    </row>
    <row r="11531" spans="41:44" ht="15" customHeight="1">
      <c r="AO11531" s="108"/>
      <c r="AR11531" s="108"/>
    </row>
    <row r="11532" spans="41:44" ht="15" customHeight="1">
      <c r="AO11532" s="108"/>
      <c r="AR11532" s="108"/>
    </row>
    <row r="11533" spans="41:44" ht="15" customHeight="1">
      <c r="AO11533" s="108"/>
      <c r="AR11533" s="108"/>
    </row>
    <row r="11534" spans="41:44" ht="15" customHeight="1">
      <c r="AO11534" s="108"/>
      <c r="AR11534" s="108"/>
    </row>
    <row r="11535" spans="41:44" ht="15" customHeight="1">
      <c r="AO11535" s="108"/>
      <c r="AR11535" s="108"/>
    </row>
    <row r="11536" spans="41:44" ht="15" customHeight="1">
      <c r="AO11536" s="109"/>
      <c r="AR11536" s="109"/>
    </row>
    <row r="11537" spans="41:44" ht="15" customHeight="1">
      <c r="AO11537" s="104"/>
      <c r="AR11537" s="104"/>
    </row>
    <row r="11538" spans="41:44" ht="15" customHeight="1">
      <c r="AO11538" s="106"/>
      <c r="AR11538" s="106"/>
    </row>
    <row r="11539" spans="41:44" ht="15" customHeight="1">
      <c r="AO11539" s="106"/>
      <c r="AR11539" s="106"/>
    </row>
    <row r="11540" spans="41:44" ht="15" customHeight="1">
      <c r="AO11540" s="106"/>
      <c r="AR11540" s="106"/>
    </row>
    <row r="11541" spans="41:44" ht="15" customHeight="1">
      <c r="AO11541" s="106"/>
      <c r="AR11541" s="106"/>
    </row>
    <row r="11542" spans="41:44" ht="15" customHeight="1">
      <c r="AO11542" s="106"/>
      <c r="AR11542" s="106"/>
    </row>
    <row r="11543" spans="41:44" ht="15" customHeight="1">
      <c r="AO11543" s="106"/>
      <c r="AR11543" s="106"/>
    </row>
    <row r="11544" spans="41:44" ht="15" customHeight="1">
      <c r="AO11544" s="106"/>
      <c r="AR11544" s="106"/>
    </row>
    <row r="11545" spans="41:44" ht="15" customHeight="1">
      <c r="AO11545" s="108"/>
      <c r="AR11545" s="108"/>
    </row>
    <row r="11546" spans="41:44" ht="15" customHeight="1">
      <c r="AO11546" s="108"/>
      <c r="AR11546" s="108"/>
    </row>
    <row r="11547" spans="41:44" ht="15" customHeight="1">
      <c r="AO11547" s="108"/>
      <c r="AR11547" s="108"/>
    </row>
    <row r="11548" spans="41:44" ht="15" customHeight="1">
      <c r="AO11548" s="108"/>
      <c r="AR11548" s="108"/>
    </row>
    <row r="11549" spans="41:44" ht="15" customHeight="1">
      <c r="AO11549" s="108"/>
      <c r="AR11549" s="108"/>
    </row>
    <row r="11550" spans="41:44" ht="15" customHeight="1">
      <c r="AO11550" s="109"/>
      <c r="AR11550" s="109"/>
    </row>
    <row r="11551" spans="41:44" ht="15" customHeight="1">
      <c r="AO11551" s="104"/>
      <c r="AR11551" s="104"/>
    </row>
    <row r="11552" spans="41:44" ht="15" customHeight="1">
      <c r="AO11552" s="106"/>
      <c r="AR11552" s="106"/>
    </row>
    <row r="11553" spans="41:44" ht="15" customHeight="1">
      <c r="AO11553" s="106"/>
      <c r="AR11553" s="106"/>
    </row>
    <row r="11554" spans="41:44" ht="15" customHeight="1">
      <c r="AO11554" s="106"/>
      <c r="AR11554" s="106"/>
    </row>
    <row r="11555" spans="41:44" ht="15" customHeight="1">
      <c r="AO11555" s="106"/>
      <c r="AR11555" s="106"/>
    </row>
    <row r="11556" spans="41:44" ht="15" customHeight="1">
      <c r="AO11556" s="106"/>
      <c r="AR11556" s="106"/>
    </row>
    <row r="11557" spans="41:44" ht="15" customHeight="1">
      <c r="AO11557" s="106"/>
      <c r="AR11557" s="106"/>
    </row>
    <row r="11558" spans="41:44" ht="15" customHeight="1">
      <c r="AO11558" s="106"/>
      <c r="AR11558" s="106"/>
    </row>
    <row r="11559" spans="41:44" ht="15" customHeight="1">
      <c r="AO11559" s="108"/>
      <c r="AR11559" s="108"/>
    </row>
    <row r="11560" spans="41:44" ht="15" customHeight="1">
      <c r="AO11560" s="108"/>
      <c r="AR11560" s="108"/>
    </row>
    <row r="11561" spans="41:44" ht="15" customHeight="1">
      <c r="AO11561" s="108"/>
      <c r="AR11561" s="108"/>
    </row>
    <row r="11562" spans="41:44" ht="15" customHeight="1">
      <c r="AO11562" s="108"/>
      <c r="AR11562" s="108"/>
    </row>
    <row r="11563" spans="41:44" ht="15" customHeight="1">
      <c r="AO11563" s="108"/>
      <c r="AR11563" s="108"/>
    </row>
    <row r="11564" spans="41:44" ht="15" customHeight="1">
      <c r="AO11564" s="109"/>
      <c r="AR11564" s="109"/>
    </row>
    <row r="11565" spans="41:44" ht="15" customHeight="1">
      <c r="AO11565" s="104"/>
      <c r="AR11565" s="104"/>
    </row>
    <row r="11566" spans="41:44" ht="15" customHeight="1">
      <c r="AO11566" s="106"/>
      <c r="AR11566" s="106"/>
    </row>
    <row r="11567" spans="41:44" ht="15" customHeight="1">
      <c r="AO11567" s="106"/>
      <c r="AR11567" s="106"/>
    </row>
    <row r="11568" spans="41:44" ht="15" customHeight="1">
      <c r="AO11568" s="106"/>
      <c r="AR11568" s="106"/>
    </row>
    <row r="11569" spans="41:44" ht="15" customHeight="1">
      <c r="AO11569" s="106"/>
      <c r="AR11569" s="106"/>
    </row>
    <row r="11570" spans="41:44" ht="15" customHeight="1">
      <c r="AO11570" s="106"/>
      <c r="AR11570" s="106"/>
    </row>
    <row r="11571" spans="41:44" ht="15" customHeight="1">
      <c r="AO11571" s="106"/>
      <c r="AR11571" s="106"/>
    </row>
    <row r="11572" spans="41:44" ht="15" customHeight="1">
      <c r="AO11572" s="106"/>
      <c r="AR11572" s="106"/>
    </row>
    <row r="11573" spans="41:44" ht="15" customHeight="1">
      <c r="AO11573" s="108"/>
      <c r="AR11573" s="108"/>
    </row>
    <row r="11574" spans="41:44" ht="15" customHeight="1">
      <c r="AO11574" s="108"/>
      <c r="AR11574" s="108"/>
    </row>
    <row r="11575" spans="41:44" ht="15" customHeight="1">
      <c r="AO11575" s="108"/>
      <c r="AR11575" s="108"/>
    </row>
    <row r="11576" spans="41:44" ht="15" customHeight="1">
      <c r="AO11576" s="108"/>
      <c r="AR11576" s="108"/>
    </row>
    <row r="11577" spans="41:44" ht="15" customHeight="1">
      <c r="AO11577" s="108"/>
      <c r="AR11577" s="108"/>
    </row>
    <row r="11578" spans="41:44" ht="15" customHeight="1">
      <c r="AO11578" s="109"/>
      <c r="AR11578" s="109"/>
    </row>
    <row r="11579" spans="41:44" ht="15" customHeight="1">
      <c r="AO11579" s="104"/>
      <c r="AR11579" s="104"/>
    </row>
    <row r="11580" spans="41:44" ht="15" customHeight="1">
      <c r="AO11580" s="106"/>
      <c r="AR11580" s="106"/>
    </row>
    <row r="11581" spans="41:44" ht="15" customHeight="1">
      <c r="AO11581" s="106"/>
      <c r="AR11581" s="106"/>
    </row>
    <row r="11582" spans="41:44" ht="15" customHeight="1">
      <c r="AO11582" s="106"/>
      <c r="AR11582" s="106"/>
    </row>
    <row r="11583" spans="41:44" ht="15" customHeight="1">
      <c r="AO11583" s="106"/>
      <c r="AR11583" s="106"/>
    </row>
    <row r="11584" spans="41:44" ht="15" customHeight="1">
      <c r="AO11584" s="106"/>
      <c r="AR11584" s="106"/>
    </row>
    <row r="11585" spans="41:44" ht="15" customHeight="1">
      <c r="AO11585" s="106"/>
      <c r="AR11585" s="106"/>
    </row>
    <row r="11586" spans="41:44" ht="15" customHeight="1">
      <c r="AO11586" s="106"/>
      <c r="AR11586" s="106"/>
    </row>
    <row r="11587" spans="41:44" ht="15" customHeight="1">
      <c r="AO11587" s="108"/>
      <c r="AR11587" s="108"/>
    </row>
    <row r="11588" spans="41:44" ht="15" customHeight="1">
      <c r="AO11588" s="108"/>
      <c r="AR11588" s="108"/>
    </row>
    <row r="11589" spans="41:44" ht="15" customHeight="1">
      <c r="AO11589" s="108"/>
      <c r="AR11589" s="108"/>
    </row>
    <row r="11590" spans="41:44" ht="15" customHeight="1">
      <c r="AO11590" s="108"/>
      <c r="AR11590" s="108"/>
    </row>
    <row r="11591" spans="41:44" ht="15" customHeight="1">
      <c r="AO11591" s="108"/>
      <c r="AR11591" s="108"/>
    </row>
    <row r="11592" spans="41:44" ht="15" customHeight="1">
      <c r="AO11592" s="109"/>
      <c r="AR11592" s="109"/>
    </row>
    <row r="11593" spans="41:44" ht="15" customHeight="1">
      <c r="AO11593" s="104"/>
      <c r="AR11593" s="104"/>
    </row>
    <row r="11594" spans="41:44" ht="15" customHeight="1">
      <c r="AO11594" s="106"/>
      <c r="AR11594" s="106"/>
    </row>
    <row r="11595" spans="41:44" ht="15" customHeight="1">
      <c r="AO11595" s="106"/>
      <c r="AR11595" s="106"/>
    </row>
    <row r="11596" spans="41:44" ht="15" customHeight="1">
      <c r="AO11596" s="106"/>
      <c r="AR11596" s="106"/>
    </row>
    <row r="11597" spans="41:44" ht="15" customHeight="1">
      <c r="AO11597" s="106"/>
      <c r="AR11597" s="106"/>
    </row>
    <row r="11598" spans="41:44" ht="15" customHeight="1">
      <c r="AO11598" s="106"/>
      <c r="AR11598" s="106"/>
    </row>
    <row r="11599" spans="41:44" ht="15" customHeight="1">
      <c r="AO11599" s="106"/>
      <c r="AR11599" s="106"/>
    </row>
    <row r="11600" spans="41:44" ht="15" customHeight="1">
      <c r="AO11600" s="106"/>
      <c r="AR11600" s="106"/>
    </row>
    <row r="11601" spans="41:44" ht="15" customHeight="1">
      <c r="AO11601" s="108"/>
      <c r="AR11601" s="108"/>
    </row>
    <row r="11602" spans="41:44" ht="15" customHeight="1">
      <c r="AO11602" s="108"/>
      <c r="AR11602" s="108"/>
    </row>
    <row r="11603" spans="41:44" ht="15" customHeight="1">
      <c r="AO11603" s="108"/>
      <c r="AR11603" s="108"/>
    </row>
    <row r="11604" spans="41:44" ht="15" customHeight="1">
      <c r="AO11604" s="108"/>
      <c r="AR11604" s="108"/>
    </row>
    <row r="11605" spans="41:44" ht="15" customHeight="1">
      <c r="AO11605" s="108"/>
      <c r="AR11605" s="108"/>
    </row>
    <row r="11606" spans="41:44" ht="15" customHeight="1">
      <c r="AO11606" s="109"/>
      <c r="AR11606" s="109"/>
    </row>
    <row r="11607" spans="41:44" ht="15" customHeight="1">
      <c r="AO11607" s="104"/>
      <c r="AR11607" s="104"/>
    </row>
    <row r="11608" spans="41:44" ht="15" customHeight="1">
      <c r="AO11608" s="106"/>
      <c r="AR11608" s="106"/>
    </row>
    <row r="11609" spans="41:44" ht="15" customHeight="1">
      <c r="AO11609" s="106"/>
      <c r="AR11609" s="106"/>
    </row>
    <row r="11610" spans="41:44" ht="15" customHeight="1">
      <c r="AO11610" s="106"/>
      <c r="AR11610" s="106"/>
    </row>
    <row r="11611" spans="41:44" ht="15" customHeight="1">
      <c r="AO11611" s="106"/>
      <c r="AR11611" s="106"/>
    </row>
    <row r="11612" spans="41:44" ht="15" customHeight="1">
      <c r="AO11612" s="106"/>
      <c r="AR11612" s="106"/>
    </row>
    <row r="11613" spans="41:44" ht="15" customHeight="1">
      <c r="AO11613" s="106"/>
      <c r="AR11613" s="106"/>
    </row>
    <row r="11614" spans="41:44" ht="15" customHeight="1">
      <c r="AO11614" s="106"/>
      <c r="AR11614" s="106"/>
    </row>
    <row r="11615" spans="41:44" ht="15" customHeight="1">
      <c r="AO11615" s="108"/>
      <c r="AR11615" s="108"/>
    </row>
    <row r="11616" spans="41:44" ht="15" customHeight="1">
      <c r="AO11616" s="108"/>
      <c r="AR11616" s="108"/>
    </row>
    <row r="11617" spans="41:44" ht="15" customHeight="1">
      <c r="AO11617" s="108"/>
      <c r="AR11617" s="108"/>
    </row>
    <row r="11618" spans="41:44" ht="15" customHeight="1">
      <c r="AO11618" s="108"/>
      <c r="AR11618" s="108"/>
    </row>
    <row r="11619" spans="41:44" ht="15" customHeight="1">
      <c r="AO11619" s="108"/>
      <c r="AR11619" s="108"/>
    </row>
    <row r="11620" spans="41:44" ht="15" customHeight="1">
      <c r="AO11620" s="109"/>
      <c r="AR11620" s="109"/>
    </row>
    <row r="11621" spans="41:44" ht="15" customHeight="1">
      <c r="AO11621" s="104"/>
      <c r="AR11621" s="104"/>
    </row>
    <row r="11622" spans="41:44" ht="15" customHeight="1">
      <c r="AO11622" s="106"/>
      <c r="AR11622" s="106"/>
    </row>
    <row r="11623" spans="41:44" ht="15" customHeight="1">
      <c r="AO11623" s="106"/>
      <c r="AR11623" s="106"/>
    </row>
    <row r="11624" spans="41:44" ht="15" customHeight="1">
      <c r="AO11624" s="106"/>
      <c r="AR11624" s="106"/>
    </row>
    <row r="11625" spans="41:44" ht="15" customHeight="1">
      <c r="AO11625" s="106"/>
      <c r="AR11625" s="106"/>
    </row>
    <row r="11626" spans="41:44" ht="15" customHeight="1">
      <c r="AO11626" s="106"/>
      <c r="AR11626" s="106"/>
    </row>
    <row r="11627" spans="41:44" ht="15" customHeight="1">
      <c r="AO11627" s="106"/>
      <c r="AR11627" s="106"/>
    </row>
    <row r="11628" spans="41:44" ht="15" customHeight="1">
      <c r="AO11628" s="106"/>
      <c r="AR11628" s="106"/>
    </row>
    <row r="11629" spans="41:44" ht="15" customHeight="1">
      <c r="AO11629" s="108"/>
      <c r="AR11629" s="108"/>
    </row>
    <row r="11630" spans="41:44" ht="15" customHeight="1">
      <c r="AO11630" s="108"/>
      <c r="AR11630" s="108"/>
    </row>
    <row r="11631" spans="41:44" ht="15" customHeight="1">
      <c r="AO11631" s="108"/>
      <c r="AR11631" s="108"/>
    </row>
    <row r="11632" spans="41:44" ht="15" customHeight="1">
      <c r="AO11632" s="108"/>
      <c r="AR11632" s="108"/>
    </row>
    <row r="11633" spans="41:44" ht="15" customHeight="1">
      <c r="AO11633" s="108"/>
      <c r="AR11633" s="108"/>
    </row>
    <row r="11634" spans="41:44" ht="15" customHeight="1">
      <c r="AO11634" s="109"/>
      <c r="AR11634" s="109"/>
    </row>
    <row r="11635" spans="41:44" ht="15" customHeight="1">
      <c r="AO11635" s="104"/>
      <c r="AR11635" s="104"/>
    </row>
    <row r="11636" spans="41:44" ht="15" customHeight="1">
      <c r="AO11636" s="106"/>
      <c r="AR11636" s="106"/>
    </row>
    <row r="11637" spans="41:44" ht="15" customHeight="1">
      <c r="AO11637" s="106"/>
      <c r="AR11637" s="106"/>
    </row>
    <row r="11638" spans="41:44" ht="15" customHeight="1">
      <c r="AO11638" s="106"/>
      <c r="AR11638" s="106"/>
    </row>
    <row r="11639" spans="41:44" ht="15" customHeight="1">
      <c r="AO11639" s="106"/>
      <c r="AR11639" s="106"/>
    </row>
    <row r="11640" spans="41:44" ht="15" customHeight="1">
      <c r="AO11640" s="106"/>
      <c r="AR11640" s="106"/>
    </row>
    <row r="11641" spans="41:44" ht="15" customHeight="1">
      <c r="AO11641" s="106"/>
      <c r="AR11641" s="106"/>
    </row>
    <row r="11642" spans="41:44" ht="15" customHeight="1">
      <c r="AO11642" s="106"/>
      <c r="AR11642" s="106"/>
    </row>
    <row r="11643" spans="41:44" ht="15" customHeight="1">
      <c r="AO11643" s="108"/>
      <c r="AR11643" s="108"/>
    </row>
    <row r="11644" spans="41:44" ht="15" customHeight="1">
      <c r="AO11644" s="108"/>
      <c r="AR11644" s="108"/>
    </row>
    <row r="11645" spans="41:44" ht="15" customHeight="1">
      <c r="AO11645" s="108"/>
      <c r="AR11645" s="108"/>
    </row>
    <row r="11646" spans="41:44" ht="15" customHeight="1">
      <c r="AO11646" s="108"/>
      <c r="AR11646" s="108"/>
    </row>
    <row r="11647" spans="41:44" ht="15" customHeight="1">
      <c r="AO11647" s="108"/>
      <c r="AR11647" s="108"/>
    </row>
    <row r="11648" spans="41:44" ht="15" customHeight="1">
      <c r="AO11648" s="109"/>
      <c r="AR11648" s="109"/>
    </row>
    <row r="11649" spans="41:44" ht="15" customHeight="1">
      <c r="AO11649" s="104"/>
      <c r="AR11649" s="104"/>
    </row>
    <row r="11650" spans="41:44" ht="15" customHeight="1">
      <c r="AO11650" s="106"/>
      <c r="AR11650" s="106"/>
    </row>
    <row r="11651" spans="41:44" ht="15" customHeight="1">
      <c r="AO11651" s="106"/>
      <c r="AR11651" s="106"/>
    </row>
    <row r="11652" spans="41:44" ht="15" customHeight="1">
      <c r="AO11652" s="106"/>
      <c r="AR11652" s="106"/>
    </row>
    <row r="11653" spans="41:44" ht="15" customHeight="1">
      <c r="AO11653" s="106"/>
      <c r="AR11653" s="106"/>
    </row>
    <row r="11654" spans="41:44" ht="15" customHeight="1">
      <c r="AO11654" s="106"/>
      <c r="AR11654" s="106"/>
    </row>
    <row r="11655" spans="41:44" ht="15" customHeight="1">
      <c r="AO11655" s="106"/>
      <c r="AR11655" s="106"/>
    </row>
    <row r="11656" spans="41:44" ht="15" customHeight="1">
      <c r="AO11656" s="106"/>
      <c r="AR11656" s="106"/>
    </row>
    <row r="11657" spans="41:44" ht="15" customHeight="1">
      <c r="AO11657" s="108"/>
      <c r="AR11657" s="108"/>
    </row>
    <row r="11658" spans="41:44" ht="15" customHeight="1">
      <c r="AO11658" s="108"/>
      <c r="AR11658" s="108"/>
    </row>
    <row r="11659" spans="41:44" ht="15" customHeight="1">
      <c r="AO11659" s="108"/>
      <c r="AR11659" s="108"/>
    </row>
    <row r="11660" spans="41:44" ht="15" customHeight="1">
      <c r="AO11660" s="108"/>
      <c r="AR11660" s="108"/>
    </row>
    <row r="11661" spans="41:44" ht="15" customHeight="1">
      <c r="AO11661" s="108"/>
      <c r="AR11661" s="108"/>
    </row>
    <row r="11662" spans="41:44" ht="15" customHeight="1">
      <c r="AO11662" s="109"/>
      <c r="AR11662" s="109"/>
    </row>
    <row r="11663" spans="41:44" ht="15" customHeight="1">
      <c r="AO11663" s="104"/>
      <c r="AR11663" s="104"/>
    </row>
    <row r="11664" spans="41:44" ht="15" customHeight="1">
      <c r="AO11664" s="106"/>
      <c r="AR11664" s="106"/>
    </row>
    <row r="11665" spans="41:44" ht="15" customHeight="1">
      <c r="AO11665" s="106"/>
      <c r="AR11665" s="106"/>
    </row>
    <row r="11666" spans="41:44" ht="15" customHeight="1">
      <c r="AO11666" s="106"/>
      <c r="AR11666" s="106"/>
    </row>
    <row r="11667" spans="41:44" ht="15" customHeight="1">
      <c r="AO11667" s="106"/>
      <c r="AR11667" s="106"/>
    </row>
    <row r="11668" spans="41:44" ht="15" customHeight="1">
      <c r="AO11668" s="106"/>
      <c r="AR11668" s="106"/>
    </row>
    <row r="11669" spans="41:44" ht="15" customHeight="1">
      <c r="AO11669" s="106"/>
      <c r="AR11669" s="106"/>
    </row>
    <row r="11670" spans="41:44" ht="15" customHeight="1">
      <c r="AO11670" s="106"/>
      <c r="AR11670" s="106"/>
    </row>
    <row r="11671" spans="41:44" ht="15" customHeight="1">
      <c r="AO11671" s="108"/>
      <c r="AR11671" s="108"/>
    </row>
    <row r="11672" spans="41:44" ht="15" customHeight="1">
      <c r="AO11672" s="108"/>
      <c r="AR11672" s="108"/>
    </row>
    <row r="11673" spans="41:44" ht="15" customHeight="1">
      <c r="AO11673" s="108"/>
      <c r="AR11673" s="108"/>
    </row>
    <row r="11674" spans="41:44" ht="15" customHeight="1">
      <c r="AO11674" s="108"/>
      <c r="AR11674" s="108"/>
    </row>
    <row r="11675" spans="41:44" ht="15" customHeight="1">
      <c r="AO11675" s="108"/>
      <c r="AR11675" s="108"/>
    </row>
    <row r="11676" spans="41:44" ht="15" customHeight="1">
      <c r="AO11676" s="109"/>
      <c r="AR11676" s="109"/>
    </row>
    <row r="11677" spans="41:44" ht="15" customHeight="1">
      <c r="AO11677" s="104"/>
      <c r="AR11677" s="104"/>
    </row>
    <row r="11678" spans="41:44" ht="15" customHeight="1">
      <c r="AO11678" s="106"/>
      <c r="AR11678" s="106"/>
    </row>
    <row r="11679" spans="41:44" ht="15" customHeight="1">
      <c r="AO11679" s="106"/>
      <c r="AR11679" s="106"/>
    </row>
    <row r="11680" spans="41:44" ht="15" customHeight="1">
      <c r="AO11680" s="106"/>
      <c r="AR11680" s="106"/>
    </row>
    <row r="11681" spans="41:44" ht="15" customHeight="1">
      <c r="AO11681" s="106"/>
      <c r="AR11681" s="106"/>
    </row>
    <row r="11682" spans="41:44" ht="15" customHeight="1">
      <c r="AO11682" s="106"/>
      <c r="AR11682" s="106"/>
    </row>
    <row r="11683" spans="41:44" ht="15" customHeight="1">
      <c r="AO11683" s="106"/>
      <c r="AR11683" s="106"/>
    </row>
    <row r="11684" spans="41:44" ht="15" customHeight="1">
      <c r="AO11684" s="106"/>
      <c r="AR11684" s="106"/>
    </row>
    <row r="11685" spans="41:44" ht="15" customHeight="1">
      <c r="AO11685" s="108"/>
      <c r="AR11685" s="108"/>
    </row>
    <row r="11686" spans="41:44" ht="15" customHeight="1">
      <c r="AO11686" s="108"/>
      <c r="AR11686" s="108"/>
    </row>
    <row r="11687" spans="41:44" ht="15" customHeight="1">
      <c r="AO11687" s="108"/>
      <c r="AR11687" s="108"/>
    </row>
    <row r="11688" spans="41:44" ht="15" customHeight="1">
      <c r="AO11688" s="108"/>
      <c r="AR11688" s="108"/>
    </row>
    <row r="11689" spans="41:44" ht="15" customHeight="1">
      <c r="AO11689" s="108"/>
      <c r="AR11689" s="108"/>
    </row>
    <row r="11690" spans="41:44" ht="15" customHeight="1">
      <c r="AO11690" s="109"/>
      <c r="AR11690" s="109"/>
    </row>
    <row r="11691" spans="41:44" ht="15" customHeight="1">
      <c r="AO11691" s="104"/>
      <c r="AR11691" s="104"/>
    </row>
    <row r="11692" spans="41:44" ht="15" customHeight="1">
      <c r="AO11692" s="106"/>
      <c r="AR11692" s="106"/>
    </row>
    <row r="11693" spans="41:44" ht="15" customHeight="1">
      <c r="AO11693" s="106"/>
      <c r="AR11693" s="106"/>
    </row>
    <row r="11694" spans="41:44" ht="15" customHeight="1">
      <c r="AO11694" s="106"/>
      <c r="AR11694" s="106"/>
    </row>
    <row r="11695" spans="41:44" ht="15" customHeight="1">
      <c r="AO11695" s="106"/>
      <c r="AR11695" s="106"/>
    </row>
    <row r="11696" spans="41:44" ht="15" customHeight="1">
      <c r="AO11696" s="106"/>
      <c r="AR11696" s="106"/>
    </row>
    <row r="11697" spans="41:44" ht="15" customHeight="1">
      <c r="AO11697" s="106"/>
      <c r="AR11697" s="106"/>
    </row>
    <row r="11698" spans="41:44" ht="15" customHeight="1">
      <c r="AO11698" s="106"/>
      <c r="AR11698" s="106"/>
    </row>
    <row r="11699" spans="41:44" ht="15" customHeight="1">
      <c r="AO11699" s="108"/>
      <c r="AR11699" s="108"/>
    </row>
    <row r="11700" spans="41:44" ht="15" customHeight="1">
      <c r="AO11700" s="108"/>
      <c r="AR11700" s="108"/>
    </row>
    <row r="11701" spans="41:44" ht="15" customHeight="1">
      <c r="AO11701" s="108"/>
      <c r="AR11701" s="108"/>
    </row>
    <row r="11702" spans="41:44" ht="15" customHeight="1">
      <c r="AO11702" s="108"/>
      <c r="AR11702" s="108"/>
    </row>
    <row r="11703" spans="41:44" ht="15" customHeight="1">
      <c r="AO11703" s="108"/>
      <c r="AR11703" s="108"/>
    </row>
    <row r="11704" spans="41:44" ht="15" customHeight="1">
      <c r="AO11704" s="109"/>
      <c r="AR11704" s="109"/>
    </row>
    <row r="11705" spans="41:44" ht="15" customHeight="1">
      <c r="AO11705" s="104"/>
      <c r="AR11705" s="104"/>
    </row>
    <row r="11706" spans="41:44" ht="15" customHeight="1">
      <c r="AO11706" s="106"/>
      <c r="AR11706" s="106"/>
    </row>
    <row r="11707" spans="41:44" ht="15" customHeight="1">
      <c r="AO11707" s="106"/>
      <c r="AR11707" s="106"/>
    </row>
    <row r="11708" spans="41:44" ht="15" customHeight="1">
      <c r="AO11708" s="106"/>
      <c r="AR11708" s="106"/>
    </row>
    <row r="11709" spans="41:44" ht="15" customHeight="1">
      <c r="AO11709" s="106"/>
      <c r="AR11709" s="106"/>
    </row>
    <row r="11710" spans="41:44" ht="15" customHeight="1">
      <c r="AO11710" s="106"/>
      <c r="AR11710" s="106"/>
    </row>
    <row r="11711" spans="41:44" ht="15" customHeight="1">
      <c r="AO11711" s="106"/>
      <c r="AR11711" s="106"/>
    </row>
    <row r="11712" spans="41:44" ht="15" customHeight="1">
      <c r="AO11712" s="106"/>
      <c r="AR11712" s="106"/>
    </row>
    <row r="11713" spans="41:44" ht="15" customHeight="1">
      <c r="AO11713" s="108"/>
      <c r="AR11713" s="108"/>
    </row>
    <row r="11714" spans="41:44" ht="15" customHeight="1">
      <c r="AO11714" s="108"/>
      <c r="AR11714" s="108"/>
    </row>
    <row r="11715" spans="41:44" ht="15" customHeight="1">
      <c r="AO11715" s="108"/>
      <c r="AR11715" s="108"/>
    </row>
    <row r="11716" spans="41:44" ht="15" customHeight="1">
      <c r="AO11716" s="108"/>
      <c r="AR11716" s="108"/>
    </row>
    <row r="11717" spans="41:44" ht="15" customHeight="1">
      <c r="AO11717" s="108"/>
      <c r="AR11717" s="108"/>
    </row>
    <row r="11718" spans="41:44" ht="15" customHeight="1">
      <c r="AO11718" s="109"/>
      <c r="AR11718" s="109"/>
    </row>
    <row r="11719" spans="41:44" ht="15" customHeight="1">
      <c r="AO11719" s="104"/>
      <c r="AR11719" s="104"/>
    </row>
    <row r="11720" spans="41:44" ht="15" customHeight="1">
      <c r="AO11720" s="106"/>
      <c r="AR11720" s="106"/>
    </row>
    <row r="11721" spans="41:44" ht="15" customHeight="1">
      <c r="AO11721" s="106"/>
      <c r="AR11721" s="106"/>
    </row>
    <row r="11722" spans="41:44" ht="15" customHeight="1">
      <c r="AO11722" s="106"/>
      <c r="AR11722" s="106"/>
    </row>
    <row r="11723" spans="41:44" ht="15" customHeight="1">
      <c r="AO11723" s="106"/>
      <c r="AR11723" s="106"/>
    </row>
    <row r="11724" spans="41:44" ht="15" customHeight="1">
      <c r="AO11724" s="106"/>
      <c r="AR11724" s="106"/>
    </row>
    <row r="11725" spans="41:44" ht="15" customHeight="1">
      <c r="AO11725" s="106"/>
      <c r="AR11725" s="106"/>
    </row>
    <row r="11726" spans="41:44" ht="15" customHeight="1">
      <c r="AO11726" s="106"/>
      <c r="AR11726" s="106"/>
    </row>
    <row r="11727" spans="41:44" ht="15" customHeight="1">
      <c r="AO11727" s="108"/>
      <c r="AR11727" s="108"/>
    </row>
    <row r="11728" spans="41:44" ht="15" customHeight="1">
      <c r="AO11728" s="108"/>
      <c r="AR11728" s="108"/>
    </row>
    <row r="11729" spans="41:44" ht="15" customHeight="1">
      <c r="AO11729" s="108"/>
      <c r="AR11729" s="108"/>
    </row>
    <row r="11730" spans="41:44" ht="15" customHeight="1">
      <c r="AO11730" s="108"/>
      <c r="AR11730" s="108"/>
    </row>
    <row r="11731" spans="41:44" ht="15" customHeight="1">
      <c r="AO11731" s="108"/>
      <c r="AR11731" s="108"/>
    </row>
    <row r="11732" spans="41:44" ht="15" customHeight="1">
      <c r="AO11732" s="109"/>
      <c r="AR11732" s="109"/>
    </row>
    <row r="11733" spans="41:44" ht="15" customHeight="1">
      <c r="AO11733" s="104"/>
      <c r="AR11733" s="104"/>
    </row>
    <row r="11734" spans="41:44" ht="15" customHeight="1">
      <c r="AO11734" s="106"/>
      <c r="AR11734" s="106"/>
    </row>
    <row r="11735" spans="41:44" ht="15" customHeight="1">
      <c r="AO11735" s="106"/>
      <c r="AR11735" s="106"/>
    </row>
    <row r="11736" spans="41:44" ht="15" customHeight="1">
      <c r="AO11736" s="106"/>
      <c r="AR11736" s="106"/>
    </row>
    <row r="11737" spans="41:44" ht="15" customHeight="1">
      <c r="AO11737" s="106"/>
      <c r="AR11737" s="106"/>
    </row>
    <row r="11738" spans="41:44" ht="15" customHeight="1">
      <c r="AO11738" s="106"/>
      <c r="AR11738" s="106"/>
    </row>
    <row r="11739" spans="41:44" ht="15" customHeight="1">
      <c r="AO11739" s="106"/>
      <c r="AR11739" s="106"/>
    </row>
    <row r="11740" spans="41:44" ht="15" customHeight="1">
      <c r="AO11740" s="106"/>
      <c r="AR11740" s="106"/>
    </row>
    <row r="11741" spans="41:44" ht="15" customHeight="1">
      <c r="AO11741" s="108"/>
      <c r="AR11741" s="108"/>
    </row>
    <row r="11742" spans="41:44" ht="15" customHeight="1">
      <c r="AO11742" s="108"/>
      <c r="AR11742" s="108"/>
    </row>
    <row r="11743" spans="41:44" ht="15" customHeight="1">
      <c r="AO11743" s="108"/>
      <c r="AR11743" s="108"/>
    </row>
    <row r="11744" spans="41:44" ht="15" customHeight="1">
      <c r="AO11744" s="108"/>
      <c r="AR11744" s="108"/>
    </row>
    <row r="11745" spans="41:44" ht="15" customHeight="1">
      <c r="AO11745" s="108"/>
      <c r="AR11745" s="108"/>
    </row>
    <row r="11746" spans="41:44" ht="15" customHeight="1">
      <c r="AO11746" s="109"/>
      <c r="AR11746" s="109"/>
    </row>
    <row r="11747" spans="41:44" ht="15" customHeight="1">
      <c r="AO11747" s="104"/>
      <c r="AR11747" s="104"/>
    </row>
    <row r="11748" spans="41:44" ht="15" customHeight="1">
      <c r="AO11748" s="106"/>
      <c r="AR11748" s="106"/>
    </row>
    <row r="11749" spans="41:44" ht="15" customHeight="1">
      <c r="AO11749" s="106"/>
      <c r="AR11749" s="106"/>
    </row>
    <row r="11750" spans="41:44" ht="15" customHeight="1">
      <c r="AO11750" s="106"/>
      <c r="AR11750" s="106"/>
    </row>
    <row r="11751" spans="41:44" ht="15" customHeight="1">
      <c r="AO11751" s="106"/>
      <c r="AR11751" s="106"/>
    </row>
    <row r="11752" spans="41:44" ht="15" customHeight="1">
      <c r="AO11752" s="106"/>
      <c r="AR11752" s="106"/>
    </row>
    <row r="11753" spans="41:44" ht="15" customHeight="1">
      <c r="AO11753" s="106"/>
      <c r="AR11753" s="106"/>
    </row>
    <row r="11754" spans="41:44" ht="15" customHeight="1">
      <c r="AO11754" s="106"/>
      <c r="AR11754" s="106"/>
    </row>
    <row r="11755" spans="41:44" ht="15" customHeight="1">
      <c r="AO11755" s="108"/>
      <c r="AR11755" s="108"/>
    </row>
    <row r="11756" spans="41:44" ht="15" customHeight="1">
      <c r="AO11756" s="108"/>
      <c r="AR11756" s="108"/>
    </row>
    <row r="11757" spans="41:44" ht="15" customHeight="1">
      <c r="AO11757" s="108"/>
      <c r="AR11757" s="108"/>
    </row>
    <row r="11758" spans="41:44" ht="15" customHeight="1">
      <c r="AO11758" s="108"/>
      <c r="AR11758" s="108"/>
    </row>
    <row r="11759" spans="41:44" ht="15" customHeight="1">
      <c r="AO11759" s="108"/>
      <c r="AR11759" s="108"/>
    </row>
    <row r="11760" spans="41:44" ht="15" customHeight="1">
      <c r="AO11760" s="109"/>
      <c r="AR11760" s="109"/>
    </row>
    <row r="11761" spans="41:44" ht="15" customHeight="1">
      <c r="AO11761" s="104"/>
      <c r="AR11761" s="104"/>
    </row>
    <row r="11762" spans="41:44" ht="15" customHeight="1">
      <c r="AO11762" s="106"/>
      <c r="AR11762" s="106"/>
    </row>
    <row r="11763" spans="41:44" ht="15" customHeight="1">
      <c r="AO11763" s="106"/>
      <c r="AR11763" s="106"/>
    </row>
    <row r="11764" spans="41:44" ht="15" customHeight="1">
      <c r="AO11764" s="106"/>
      <c r="AR11764" s="106"/>
    </row>
    <row r="11765" spans="41:44" ht="15" customHeight="1">
      <c r="AO11765" s="106"/>
      <c r="AR11765" s="106"/>
    </row>
    <row r="11766" spans="41:44" ht="15" customHeight="1">
      <c r="AO11766" s="106"/>
      <c r="AR11766" s="106"/>
    </row>
    <row r="11767" spans="41:44" ht="15" customHeight="1">
      <c r="AO11767" s="106"/>
      <c r="AR11767" s="106"/>
    </row>
    <row r="11768" spans="41:44" ht="15" customHeight="1">
      <c r="AO11768" s="106"/>
      <c r="AR11768" s="106"/>
    </row>
    <row r="11769" spans="41:44" ht="15" customHeight="1">
      <c r="AO11769" s="108"/>
      <c r="AR11769" s="108"/>
    </row>
    <row r="11770" spans="41:44" ht="15" customHeight="1">
      <c r="AO11770" s="108"/>
      <c r="AR11770" s="108"/>
    </row>
    <row r="11771" spans="41:44" ht="15" customHeight="1">
      <c r="AO11771" s="108"/>
      <c r="AR11771" s="108"/>
    </row>
    <row r="11772" spans="41:44" ht="15" customHeight="1">
      <c r="AO11772" s="108"/>
      <c r="AR11772" s="108"/>
    </row>
    <row r="11773" spans="41:44" ht="15" customHeight="1">
      <c r="AO11773" s="108"/>
      <c r="AR11773" s="108"/>
    </row>
    <row r="11774" spans="41:44" ht="15" customHeight="1">
      <c r="AO11774" s="109"/>
      <c r="AR11774" s="109"/>
    </row>
    <row r="11775" spans="41:44" ht="15" customHeight="1">
      <c r="AO11775" s="104"/>
      <c r="AR11775" s="104"/>
    </row>
    <row r="11776" spans="41:44" ht="15" customHeight="1">
      <c r="AO11776" s="106"/>
      <c r="AR11776" s="106"/>
    </row>
    <row r="11777" spans="41:44" ht="15" customHeight="1">
      <c r="AO11777" s="106"/>
      <c r="AR11777" s="106"/>
    </row>
    <row r="11778" spans="41:44" ht="15" customHeight="1">
      <c r="AO11778" s="106"/>
      <c r="AR11778" s="106"/>
    </row>
    <row r="11779" spans="41:44" ht="15" customHeight="1">
      <c r="AO11779" s="106"/>
      <c r="AR11779" s="106"/>
    </row>
    <row r="11780" spans="41:44" ht="15" customHeight="1">
      <c r="AO11780" s="106"/>
      <c r="AR11780" s="106"/>
    </row>
    <row r="11781" spans="41:44" ht="15" customHeight="1">
      <c r="AO11781" s="106"/>
      <c r="AR11781" s="106"/>
    </row>
    <row r="11782" spans="41:44" ht="15" customHeight="1">
      <c r="AO11782" s="106"/>
      <c r="AR11782" s="106"/>
    </row>
    <row r="11783" spans="41:44" ht="15" customHeight="1">
      <c r="AO11783" s="108"/>
      <c r="AR11783" s="108"/>
    </row>
    <row r="11784" spans="41:44" ht="15" customHeight="1">
      <c r="AO11784" s="108"/>
      <c r="AR11784" s="108"/>
    </row>
    <row r="11785" spans="41:44" ht="15" customHeight="1">
      <c r="AO11785" s="108"/>
      <c r="AR11785" s="108"/>
    </row>
    <row r="11786" spans="41:44" ht="15" customHeight="1">
      <c r="AO11786" s="108"/>
      <c r="AR11786" s="108"/>
    </row>
    <row r="11787" spans="41:44" ht="15" customHeight="1">
      <c r="AO11787" s="108"/>
      <c r="AR11787" s="108"/>
    </row>
    <row r="11788" spans="41:44" ht="15" customHeight="1">
      <c r="AO11788" s="109"/>
      <c r="AR11788" s="109"/>
    </row>
    <row r="11789" spans="41:44" ht="15" customHeight="1">
      <c r="AO11789" s="104"/>
      <c r="AR11789" s="104"/>
    </row>
    <row r="11790" spans="41:44" ht="15" customHeight="1">
      <c r="AO11790" s="106"/>
      <c r="AR11790" s="106"/>
    </row>
    <row r="11791" spans="41:44" ht="15" customHeight="1">
      <c r="AO11791" s="106"/>
      <c r="AR11791" s="106"/>
    </row>
    <row r="11792" spans="41:44" ht="15" customHeight="1">
      <c r="AO11792" s="106"/>
      <c r="AR11792" s="106"/>
    </row>
    <row r="11793" spans="41:44" ht="15" customHeight="1">
      <c r="AO11793" s="106"/>
      <c r="AR11793" s="106"/>
    </row>
    <row r="11794" spans="41:44" ht="15" customHeight="1">
      <c r="AO11794" s="106"/>
      <c r="AR11794" s="106"/>
    </row>
    <row r="11795" spans="41:44" ht="15" customHeight="1">
      <c r="AO11795" s="106"/>
      <c r="AR11795" s="106"/>
    </row>
    <row r="11796" spans="41:44" ht="15" customHeight="1">
      <c r="AO11796" s="106"/>
      <c r="AR11796" s="106"/>
    </row>
    <row r="11797" spans="41:44" ht="15" customHeight="1">
      <c r="AO11797" s="108"/>
      <c r="AR11797" s="108"/>
    </row>
    <row r="11798" spans="41:44" ht="15" customHeight="1">
      <c r="AO11798" s="108"/>
      <c r="AR11798" s="108"/>
    </row>
    <row r="11799" spans="41:44" ht="15" customHeight="1">
      <c r="AO11799" s="108"/>
      <c r="AR11799" s="108"/>
    </row>
    <row r="11800" spans="41:44" ht="15" customHeight="1">
      <c r="AO11800" s="108"/>
      <c r="AR11800" s="108"/>
    </row>
    <row r="11801" spans="41:44" ht="15" customHeight="1">
      <c r="AO11801" s="108"/>
      <c r="AR11801" s="108"/>
    </row>
    <row r="11802" spans="41:44" ht="15" customHeight="1">
      <c r="AO11802" s="109"/>
      <c r="AR11802" s="109"/>
    </row>
    <row r="11803" spans="41:44" ht="15" customHeight="1">
      <c r="AO11803" s="104"/>
      <c r="AR11803" s="104"/>
    </row>
    <row r="11804" spans="41:44" ht="15" customHeight="1">
      <c r="AO11804" s="106"/>
      <c r="AR11804" s="106"/>
    </row>
    <row r="11805" spans="41:44" ht="15" customHeight="1">
      <c r="AO11805" s="106"/>
      <c r="AR11805" s="106"/>
    </row>
    <row r="11806" spans="41:44" ht="15" customHeight="1">
      <c r="AO11806" s="106"/>
      <c r="AR11806" s="106"/>
    </row>
    <row r="11807" spans="41:44" ht="15" customHeight="1">
      <c r="AO11807" s="106"/>
      <c r="AR11807" s="106"/>
    </row>
    <row r="11808" spans="41:44" ht="15" customHeight="1">
      <c r="AO11808" s="106"/>
      <c r="AR11808" s="106"/>
    </row>
    <row r="11809" spans="41:44" ht="15" customHeight="1">
      <c r="AO11809" s="106"/>
      <c r="AR11809" s="106"/>
    </row>
    <row r="11810" spans="41:44" ht="15" customHeight="1">
      <c r="AO11810" s="106"/>
      <c r="AR11810" s="106"/>
    </row>
    <row r="11811" spans="41:44" ht="15" customHeight="1">
      <c r="AO11811" s="108"/>
      <c r="AR11811" s="108"/>
    </row>
    <row r="11812" spans="41:44" ht="15" customHeight="1">
      <c r="AO11812" s="108"/>
      <c r="AR11812" s="108"/>
    </row>
    <row r="11813" spans="41:44" ht="15" customHeight="1">
      <c r="AO11813" s="108"/>
      <c r="AR11813" s="108"/>
    </row>
    <row r="11814" spans="41:44" ht="15" customHeight="1">
      <c r="AO11814" s="108"/>
      <c r="AR11814" s="108"/>
    </row>
    <row r="11815" spans="41:44" ht="15" customHeight="1">
      <c r="AO11815" s="108"/>
      <c r="AR11815" s="108"/>
    </row>
    <row r="11816" spans="41:44" ht="15" customHeight="1">
      <c r="AO11816" s="109"/>
      <c r="AR11816" s="109"/>
    </row>
    <row r="11817" spans="41:44" ht="15" customHeight="1">
      <c r="AO11817" s="104"/>
      <c r="AR11817" s="104"/>
    </row>
    <row r="11818" spans="41:44" ht="15" customHeight="1">
      <c r="AO11818" s="106"/>
      <c r="AR11818" s="106"/>
    </row>
    <row r="11819" spans="41:44" ht="15" customHeight="1">
      <c r="AO11819" s="106"/>
      <c r="AR11819" s="106"/>
    </row>
    <row r="11820" spans="41:44" ht="15" customHeight="1">
      <c r="AO11820" s="106"/>
      <c r="AR11820" s="106"/>
    </row>
    <row r="11821" spans="41:44" ht="15" customHeight="1">
      <c r="AO11821" s="106"/>
      <c r="AR11821" s="106"/>
    </row>
    <row r="11822" spans="41:44" ht="15" customHeight="1">
      <c r="AO11822" s="106"/>
      <c r="AR11822" s="106"/>
    </row>
    <row r="11823" spans="41:44" ht="15" customHeight="1">
      <c r="AO11823" s="106"/>
      <c r="AR11823" s="106"/>
    </row>
    <row r="11824" spans="41:44" ht="15" customHeight="1">
      <c r="AO11824" s="106"/>
      <c r="AR11824" s="106"/>
    </row>
    <row r="11825" spans="41:44" ht="15" customHeight="1">
      <c r="AO11825" s="108"/>
      <c r="AR11825" s="108"/>
    </row>
    <row r="11826" spans="41:44" ht="15" customHeight="1">
      <c r="AO11826" s="108"/>
      <c r="AR11826" s="108"/>
    </row>
    <row r="11827" spans="41:44" ht="15" customHeight="1">
      <c r="AO11827" s="108"/>
      <c r="AR11827" s="108"/>
    </row>
    <row r="11828" spans="41:44" ht="15" customHeight="1">
      <c r="AO11828" s="108"/>
      <c r="AR11828" s="108"/>
    </row>
    <row r="11829" spans="41:44" ht="15" customHeight="1">
      <c r="AO11829" s="108"/>
      <c r="AR11829" s="108"/>
    </row>
    <row r="11830" spans="41:44" ht="15" customHeight="1">
      <c r="AO11830" s="109"/>
      <c r="AR11830" s="109"/>
    </row>
    <row r="11831" spans="41:44" ht="15" customHeight="1">
      <c r="AO11831" s="104"/>
      <c r="AR11831" s="104"/>
    </row>
    <row r="11832" spans="41:44" ht="15" customHeight="1">
      <c r="AO11832" s="106"/>
      <c r="AR11832" s="106"/>
    </row>
    <row r="11833" spans="41:44" ht="15" customHeight="1">
      <c r="AO11833" s="106"/>
      <c r="AR11833" s="106"/>
    </row>
    <row r="11834" spans="41:44" ht="15" customHeight="1">
      <c r="AO11834" s="106"/>
      <c r="AR11834" s="106"/>
    </row>
    <row r="11835" spans="41:44" ht="15" customHeight="1">
      <c r="AO11835" s="106"/>
      <c r="AR11835" s="106"/>
    </row>
    <row r="11836" spans="41:44" ht="15" customHeight="1">
      <c r="AO11836" s="106"/>
      <c r="AR11836" s="106"/>
    </row>
    <row r="11837" spans="41:44" ht="15" customHeight="1">
      <c r="AO11837" s="106"/>
      <c r="AR11837" s="106"/>
    </row>
    <row r="11838" spans="41:44" ht="15" customHeight="1">
      <c r="AO11838" s="106"/>
      <c r="AR11838" s="106"/>
    </row>
    <row r="11839" spans="41:44" ht="15" customHeight="1">
      <c r="AO11839" s="108"/>
      <c r="AR11839" s="108"/>
    </row>
    <row r="11840" spans="41:44" ht="15" customHeight="1">
      <c r="AO11840" s="108"/>
      <c r="AR11840" s="108"/>
    </row>
    <row r="11841" spans="41:44" ht="15" customHeight="1">
      <c r="AO11841" s="108"/>
      <c r="AR11841" s="108"/>
    </row>
    <row r="11842" spans="41:44" ht="15" customHeight="1">
      <c r="AO11842" s="108"/>
      <c r="AR11842" s="108"/>
    </row>
    <row r="11843" spans="41:44" ht="15" customHeight="1">
      <c r="AO11843" s="108"/>
      <c r="AR11843" s="108"/>
    </row>
    <row r="11844" spans="41:44" ht="15" customHeight="1">
      <c r="AO11844" s="109"/>
      <c r="AR11844" s="109"/>
    </row>
    <row r="11845" spans="41:44" ht="15" customHeight="1">
      <c r="AO11845" s="104"/>
      <c r="AR11845" s="104"/>
    </row>
    <row r="11846" spans="41:44" ht="15" customHeight="1">
      <c r="AO11846" s="106"/>
      <c r="AR11846" s="106"/>
    </row>
    <row r="11847" spans="41:44" ht="15" customHeight="1">
      <c r="AO11847" s="106"/>
      <c r="AR11847" s="106"/>
    </row>
    <row r="11848" spans="41:44" ht="15" customHeight="1">
      <c r="AO11848" s="106"/>
      <c r="AR11848" s="106"/>
    </row>
    <row r="11849" spans="41:44" ht="15" customHeight="1">
      <c r="AO11849" s="106"/>
      <c r="AR11849" s="106"/>
    </row>
    <row r="11850" spans="41:44" ht="15" customHeight="1">
      <c r="AO11850" s="106"/>
      <c r="AR11850" s="106"/>
    </row>
    <row r="11851" spans="41:44" ht="15" customHeight="1">
      <c r="AO11851" s="106"/>
      <c r="AR11851" s="106"/>
    </row>
    <row r="11852" spans="41:44" ht="15" customHeight="1">
      <c r="AO11852" s="106"/>
      <c r="AR11852" s="106"/>
    </row>
    <row r="11853" spans="41:44" ht="15" customHeight="1">
      <c r="AO11853" s="108"/>
      <c r="AR11853" s="108"/>
    </row>
    <row r="11854" spans="41:44" ht="15" customHeight="1">
      <c r="AO11854" s="108"/>
      <c r="AR11854" s="108"/>
    </row>
    <row r="11855" spans="41:44" ht="15" customHeight="1">
      <c r="AO11855" s="108"/>
      <c r="AR11855" s="108"/>
    </row>
    <row r="11856" spans="41:44" ht="15" customHeight="1">
      <c r="AO11856" s="108"/>
      <c r="AR11856" s="108"/>
    </row>
    <row r="11857" spans="41:44" ht="15" customHeight="1">
      <c r="AO11857" s="108"/>
      <c r="AR11857" s="108"/>
    </row>
    <row r="11858" spans="41:44" ht="15" customHeight="1">
      <c r="AO11858" s="109"/>
      <c r="AR11858" s="109"/>
    </row>
    <row r="11859" spans="41:44" ht="15" customHeight="1">
      <c r="AO11859" s="104"/>
      <c r="AR11859" s="104"/>
    </row>
    <row r="11860" spans="41:44" ht="15" customHeight="1">
      <c r="AO11860" s="106"/>
      <c r="AR11860" s="106"/>
    </row>
    <row r="11861" spans="41:44" ht="15" customHeight="1">
      <c r="AO11861" s="106"/>
      <c r="AR11861" s="106"/>
    </row>
    <row r="11862" spans="41:44" ht="15" customHeight="1">
      <c r="AO11862" s="106"/>
      <c r="AR11862" s="106"/>
    </row>
    <row r="11863" spans="41:44" ht="15" customHeight="1">
      <c r="AO11863" s="106"/>
      <c r="AR11863" s="106"/>
    </row>
    <row r="11864" spans="41:44" ht="15" customHeight="1">
      <c r="AO11864" s="106"/>
      <c r="AR11864" s="106"/>
    </row>
    <row r="11865" spans="41:44" ht="15" customHeight="1">
      <c r="AO11865" s="106"/>
      <c r="AR11865" s="106"/>
    </row>
    <row r="11866" spans="41:44" ht="15" customHeight="1">
      <c r="AO11866" s="106"/>
      <c r="AR11866" s="106"/>
    </row>
    <row r="11867" spans="41:44" ht="15" customHeight="1">
      <c r="AO11867" s="108"/>
      <c r="AR11867" s="108"/>
    </row>
    <row r="11868" spans="41:44" ht="15" customHeight="1">
      <c r="AO11868" s="108"/>
      <c r="AR11868" s="108"/>
    </row>
    <row r="11869" spans="41:44" ht="15" customHeight="1">
      <c r="AO11869" s="108"/>
      <c r="AR11869" s="108"/>
    </row>
    <row r="11870" spans="41:44" ht="15" customHeight="1">
      <c r="AO11870" s="108"/>
      <c r="AR11870" s="108"/>
    </row>
    <row r="11871" spans="41:44" ht="15" customHeight="1">
      <c r="AO11871" s="108"/>
      <c r="AR11871" s="108"/>
    </row>
    <row r="11872" spans="41:44" ht="15" customHeight="1">
      <c r="AO11872" s="109"/>
      <c r="AR11872" s="109"/>
    </row>
    <row r="11873" spans="41:44" ht="15" customHeight="1">
      <c r="AO11873" s="104"/>
      <c r="AR11873" s="104"/>
    </row>
    <row r="11874" spans="41:44" ht="15" customHeight="1">
      <c r="AO11874" s="106"/>
      <c r="AR11874" s="106"/>
    </row>
    <row r="11875" spans="41:44" ht="15" customHeight="1">
      <c r="AO11875" s="106"/>
      <c r="AR11875" s="106"/>
    </row>
    <row r="11876" spans="41:44" ht="15" customHeight="1">
      <c r="AO11876" s="106"/>
      <c r="AR11876" s="106"/>
    </row>
    <row r="11877" spans="41:44" ht="15" customHeight="1">
      <c r="AO11877" s="106"/>
      <c r="AR11877" s="106"/>
    </row>
    <row r="11878" spans="41:44" ht="15" customHeight="1">
      <c r="AO11878" s="106"/>
      <c r="AR11878" s="106"/>
    </row>
    <row r="11879" spans="41:44" ht="15" customHeight="1">
      <c r="AO11879" s="106"/>
      <c r="AR11879" s="106"/>
    </row>
    <row r="11880" spans="41:44" ht="15" customHeight="1">
      <c r="AO11880" s="106"/>
      <c r="AR11880" s="106"/>
    </row>
    <row r="11881" spans="41:44" ht="15" customHeight="1">
      <c r="AO11881" s="108"/>
      <c r="AR11881" s="108"/>
    </row>
    <row r="11882" spans="41:44" ht="15" customHeight="1">
      <c r="AO11882" s="108"/>
      <c r="AR11882" s="108"/>
    </row>
    <row r="11883" spans="41:44" ht="15" customHeight="1">
      <c r="AO11883" s="108"/>
      <c r="AR11883" s="108"/>
    </row>
    <row r="11884" spans="41:44" ht="15" customHeight="1">
      <c r="AO11884" s="108"/>
      <c r="AR11884" s="108"/>
    </row>
    <row r="11885" spans="41:44" ht="15" customHeight="1">
      <c r="AO11885" s="108"/>
      <c r="AR11885" s="108"/>
    </row>
    <row r="11886" spans="41:44" ht="15" customHeight="1">
      <c r="AO11886" s="109"/>
      <c r="AR11886" s="109"/>
    </row>
    <row r="11887" spans="41:44" ht="15" customHeight="1">
      <c r="AO11887" s="104"/>
      <c r="AR11887" s="104"/>
    </row>
    <row r="11888" spans="41:44" ht="15" customHeight="1">
      <c r="AO11888" s="106"/>
      <c r="AR11888" s="106"/>
    </row>
    <row r="11889" spans="41:44" ht="15" customHeight="1">
      <c r="AO11889" s="106"/>
      <c r="AR11889" s="106"/>
    </row>
    <row r="11890" spans="41:44" ht="15" customHeight="1">
      <c r="AO11890" s="106"/>
      <c r="AR11890" s="106"/>
    </row>
    <row r="11891" spans="41:44" ht="15" customHeight="1">
      <c r="AO11891" s="106"/>
      <c r="AR11891" s="106"/>
    </row>
    <row r="11892" spans="41:44" ht="15" customHeight="1">
      <c r="AO11892" s="106"/>
      <c r="AR11892" s="106"/>
    </row>
    <row r="11893" spans="41:44" ht="15" customHeight="1">
      <c r="AO11893" s="106"/>
      <c r="AR11893" s="106"/>
    </row>
    <row r="11894" spans="41:44" ht="15" customHeight="1">
      <c r="AO11894" s="106"/>
      <c r="AR11894" s="106"/>
    </row>
    <row r="11895" spans="41:44" ht="15" customHeight="1">
      <c r="AO11895" s="108"/>
      <c r="AR11895" s="108"/>
    </row>
    <row r="11896" spans="41:44" ht="15" customHeight="1">
      <c r="AO11896" s="108"/>
      <c r="AR11896" s="108"/>
    </row>
    <row r="11897" spans="41:44" ht="15" customHeight="1">
      <c r="AO11897" s="108"/>
      <c r="AR11897" s="108"/>
    </row>
    <row r="11898" spans="41:44" ht="15" customHeight="1">
      <c r="AO11898" s="108"/>
      <c r="AR11898" s="108"/>
    </row>
    <row r="11899" spans="41:44" ht="15" customHeight="1">
      <c r="AO11899" s="108"/>
      <c r="AR11899" s="108"/>
    </row>
    <row r="11900" spans="41:44" ht="15" customHeight="1">
      <c r="AO11900" s="109"/>
      <c r="AR11900" s="109"/>
    </row>
    <row r="11901" spans="41:44" ht="15" customHeight="1">
      <c r="AO11901" s="104"/>
      <c r="AR11901" s="104"/>
    </row>
    <row r="11902" spans="41:44" ht="15" customHeight="1">
      <c r="AO11902" s="106"/>
      <c r="AR11902" s="106"/>
    </row>
    <row r="11903" spans="41:44" ht="15" customHeight="1">
      <c r="AO11903" s="106"/>
      <c r="AR11903" s="106"/>
    </row>
    <row r="11904" spans="41:44" ht="15" customHeight="1">
      <c r="AO11904" s="106"/>
      <c r="AR11904" s="106"/>
    </row>
    <row r="11905" spans="41:44" ht="15" customHeight="1">
      <c r="AO11905" s="106"/>
      <c r="AR11905" s="106"/>
    </row>
    <row r="11906" spans="41:44" ht="15" customHeight="1">
      <c r="AO11906" s="106"/>
      <c r="AR11906" s="106"/>
    </row>
    <row r="11907" spans="41:44" ht="15" customHeight="1">
      <c r="AO11907" s="106"/>
      <c r="AR11907" s="106"/>
    </row>
    <row r="11908" spans="41:44" ht="15" customHeight="1">
      <c r="AO11908" s="106"/>
      <c r="AR11908" s="106"/>
    </row>
    <row r="11909" spans="41:44" ht="15" customHeight="1">
      <c r="AO11909" s="108"/>
      <c r="AR11909" s="108"/>
    </row>
    <row r="11910" spans="41:44" ht="15" customHeight="1">
      <c r="AO11910" s="108"/>
      <c r="AR11910" s="108"/>
    </row>
    <row r="11911" spans="41:44" ht="15" customHeight="1">
      <c r="AO11911" s="108"/>
      <c r="AR11911" s="108"/>
    </row>
    <row r="11912" spans="41:44" ht="15" customHeight="1">
      <c r="AO11912" s="108"/>
      <c r="AR11912" s="108"/>
    </row>
    <row r="11913" spans="41:44" ht="15" customHeight="1">
      <c r="AO11913" s="108"/>
      <c r="AR11913" s="108"/>
    </row>
    <row r="11914" spans="41:44" ht="15" customHeight="1">
      <c r="AO11914" s="109"/>
      <c r="AR11914" s="109"/>
    </row>
    <row r="11915" spans="41:44" ht="15" customHeight="1">
      <c r="AO11915" s="104"/>
      <c r="AR11915" s="104"/>
    </row>
    <row r="11916" spans="41:44" ht="15" customHeight="1">
      <c r="AO11916" s="106"/>
      <c r="AR11916" s="106"/>
    </row>
    <row r="11917" spans="41:44" ht="15" customHeight="1">
      <c r="AO11917" s="106"/>
      <c r="AR11917" s="106"/>
    </row>
    <row r="11918" spans="41:44" ht="15" customHeight="1">
      <c r="AO11918" s="106"/>
      <c r="AR11918" s="106"/>
    </row>
    <row r="11919" spans="41:44" ht="15" customHeight="1">
      <c r="AO11919" s="106"/>
      <c r="AR11919" s="106"/>
    </row>
    <row r="11920" spans="41:44" ht="15" customHeight="1">
      <c r="AO11920" s="106"/>
      <c r="AR11920" s="106"/>
    </row>
    <row r="11921" spans="41:44" ht="15" customHeight="1">
      <c r="AO11921" s="106"/>
      <c r="AR11921" s="106"/>
    </row>
    <row r="11922" spans="41:44" ht="15" customHeight="1">
      <c r="AO11922" s="106"/>
      <c r="AR11922" s="106"/>
    </row>
    <row r="11923" spans="41:44" ht="15" customHeight="1">
      <c r="AO11923" s="108"/>
      <c r="AR11923" s="108"/>
    </row>
    <row r="11924" spans="41:44" ht="15" customHeight="1">
      <c r="AO11924" s="108"/>
      <c r="AR11924" s="108"/>
    </row>
    <row r="11925" spans="41:44" ht="15" customHeight="1">
      <c r="AO11925" s="108"/>
      <c r="AR11925" s="108"/>
    </row>
    <row r="11926" spans="41:44" ht="15" customHeight="1">
      <c r="AO11926" s="108"/>
      <c r="AR11926" s="108"/>
    </row>
    <row r="11927" spans="41:44" ht="15" customHeight="1">
      <c r="AO11927" s="108"/>
      <c r="AR11927" s="108"/>
    </row>
    <row r="11928" spans="41:44" ht="15" customHeight="1">
      <c r="AO11928" s="109"/>
      <c r="AR11928" s="109"/>
    </row>
    <row r="11929" spans="41:44" ht="15" customHeight="1">
      <c r="AO11929" s="104"/>
      <c r="AR11929" s="104"/>
    </row>
    <row r="11930" spans="41:44" ht="15" customHeight="1">
      <c r="AO11930" s="106"/>
      <c r="AR11930" s="106"/>
    </row>
    <row r="11931" spans="41:44" ht="15" customHeight="1">
      <c r="AO11931" s="106"/>
      <c r="AR11931" s="106"/>
    </row>
    <row r="11932" spans="41:44" ht="15" customHeight="1">
      <c r="AO11932" s="106"/>
      <c r="AR11932" s="106"/>
    </row>
    <row r="11933" spans="41:44" ht="15" customHeight="1">
      <c r="AO11933" s="106"/>
      <c r="AR11933" s="106"/>
    </row>
    <row r="11934" spans="41:44" ht="15" customHeight="1">
      <c r="AO11934" s="106"/>
      <c r="AR11934" s="106"/>
    </row>
    <row r="11935" spans="41:44" ht="15" customHeight="1">
      <c r="AO11935" s="106"/>
      <c r="AR11935" s="106"/>
    </row>
    <row r="11936" spans="41:44" ht="15" customHeight="1">
      <c r="AO11936" s="106"/>
      <c r="AR11936" s="106"/>
    </row>
    <row r="11937" spans="41:44" ht="15" customHeight="1">
      <c r="AO11937" s="108"/>
      <c r="AR11937" s="108"/>
    </row>
    <row r="11938" spans="41:44" ht="15" customHeight="1">
      <c r="AO11938" s="108"/>
      <c r="AR11938" s="108"/>
    </row>
    <row r="11939" spans="41:44" ht="15" customHeight="1">
      <c r="AO11939" s="108"/>
      <c r="AR11939" s="108"/>
    </row>
    <row r="11940" spans="41:44" ht="15" customHeight="1">
      <c r="AO11940" s="108"/>
      <c r="AR11940" s="108"/>
    </row>
    <row r="11941" spans="41:44" ht="15" customHeight="1">
      <c r="AO11941" s="108"/>
      <c r="AR11941" s="108"/>
    </row>
    <row r="11942" spans="41:44" ht="15" customHeight="1">
      <c r="AO11942" s="109"/>
      <c r="AR11942" s="109"/>
    </row>
    <row r="11943" spans="41:44" ht="15" customHeight="1">
      <c r="AO11943" s="104"/>
      <c r="AR11943" s="104"/>
    </row>
    <row r="11944" spans="41:44" ht="15" customHeight="1">
      <c r="AO11944" s="106"/>
      <c r="AR11944" s="106"/>
    </row>
    <row r="11945" spans="41:44" ht="15" customHeight="1">
      <c r="AO11945" s="106"/>
      <c r="AR11945" s="106"/>
    </row>
    <row r="11946" spans="41:44" ht="15" customHeight="1">
      <c r="AO11946" s="106"/>
      <c r="AR11946" s="106"/>
    </row>
    <row r="11947" spans="41:44" ht="15" customHeight="1">
      <c r="AO11947" s="106"/>
      <c r="AR11947" s="106"/>
    </row>
    <row r="11948" spans="41:44" ht="15" customHeight="1">
      <c r="AO11948" s="106"/>
      <c r="AR11948" s="106"/>
    </row>
    <row r="11949" spans="41:44" ht="15" customHeight="1">
      <c r="AO11949" s="106"/>
      <c r="AR11949" s="106"/>
    </row>
    <row r="11950" spans="41:44" ht="15" customHeight="1">
      <c r="AO11950" s="106"/>
      <c r="AR11950" s="106"/>
    </row>
    <row r="11951" spans="41:44" ht="15" customHeight="1">
      <c r="AO11951" s="108"/>
      <c r="AR11951" s="108"/>
    </row>
    <row r="11952" spans="41:44" ht="15" customHeight="1">
      <c r="AO11952" s="108"/>
      <c r="AR11952" s="108"/>
    </row>
    <row r="11953" spans="41:44" ht="15" customHeight="1">
      <c r="AO11953" s="108"/>
      <c r="AR11953" s="108"/>
    </row>
    <row r="11954" spans="41:44" ht="15" customHeight="1">
      <c r="AO11954" s="108"/>
      <c r="AR11954" s="108"/>
    </row>
    <row r="11955" spans="41:44" ht="15" customHeight="1">
      <c r="AO11955" s="108"/>
      <c r="AR11955" s="108"/>
    </row>
    <row r="11956" spans="41:44" ht="15" customHeight="1">
      <c r="AO11956" s="109"/>
      <c r="AR11956" s="109"/>
    </row>
    <row r="11957" spans="41:44" ht="15" customHeight="1">
      <c r="AO11957" s="104"/>
      <c r="AR11957" s="104"/>
    </row>
    <row r="11958" spans="41:44" ht="15" customHeight="1">
      <c r="AO11958" s="106"/>
      <c r="AR11958" s="106"/>
    </row>
    <row r="11959" spans="41:44" ht="15" customHeight="1">
      <c r="AO11959" s="106"/>
      <c r="AR11959" s="106"/>
    </row>
    <row r="11960" spans="41:44" ht="15" customHeight="1">
      <c r="AO11960" s="106"/>
      <c r="AR11960" s="106"/>
    </row>
    <row r="11961" spans="41:44" ht="15" customHeight="1">
      <c r="AO11961" s="106"/>
      <c r="AR11961" s="106"/>
    </row>
    <row r="11962" spans="41:44" ht="15" customHeight="1">
      <c r="AO11962" s="106"/>
      <c r="AR11962" s="106"/>
    </row>
    <row r="11963" spans="41:44" ht="15" customHeight="1">
      <c r="AO11963" s="106"/>
      <c r="AR11963" s="106"/>
    </row>
    <row r="11964" spans="41:44" ht="15" customHeight="1">
      <c r="AO11964" s="106"/>
      <c r="AR11964" s="106"/>
    </row>
    <row r="11965" spans="41:44" ht="15" customHeight="1">
      <c r="AO11965" s="108"/>
      <c r="AR11965" s="108"/>
    </row>
    <row r="11966" spans="41:44" ht="15" customHeight="1">
      <c r="AO11966" s="108"/>
      <c r="AR11966" s="108"/>
    </row>
    <row r="11967" spans="41:44" ht="15" customHeight="1">
      <c r="AO11967" s="108"/>
      <c r="AR11967" s="108"/>
    </row>
    <row r="11968" spans="41:44" ht="15" customHeight="1">
      <c r="AO11968" s="108"/>
      <c r="AR11968" s="108"/>
    </row>
    <row r="11969" spans="41:44" ht="15" customHeight="1">
      <c r="AO11969" s="108"/>
      <c r="AR11969" s="108"/>
    </row>
    <row r="11970" spans="41:44" ht="15" customHeight="1">
      <c r="AO11970" s="109"/>
      <c r="AR11970" s="109"/>
    </row>
    <row r="11971" spans="41:44" ht="15" customHeight="1">
      <c r="AO11971" s="104"/>
      <c r="AR11971" s="104"/>
    </row>
    <row r="11972" spans="41:44" ht="15" customHeight="1">
      <c r="AO11972" s="106"/>
      <c r="AR11972" s="106"/>
    </row>
    <row r="11973" spans="41:44" ht="15" customHeight="1">
      <c r="AO11973" s="106"/>
      <c r="AR11973" s="106"/>
    </row>
    <row r="11974" spans="41:44" ht="15" customHeight="1">
      <c r="AO11974" s="106"/>
      <c r="AR11974" s="106"/>
    </row>
    <row r="11975" spans="41:44" ht="15" customHeight="1">
      <c r="AO11975" s="106"/>
      <c r="AR11975" s="106"/>
    </row>
    <row r="11976" spans="41:44" ht="15" customHeight="1">
      <c r="AO11976" s="106"/>
      <c r="AR11976" s="106"/>
    </row>
    <row r="11977" spans="41:44" ht="15" customHeight="1">
      <c r="AO11977" s="106"/>
      <c r="AR11977" s="106"/>
    </row>
    <row r="11978" spans="41:44" ht="15" customHeight="1">
      <c r="AO11978" s="106"/>
      <c r="AR11978" s="106"/>
    </row>
    <row r="11979" spans="41:44" ht="15" customHeight="1">
      <c r="AO11979" s="108"/>
      <c r="AR11979" s="108"/>
    </row>
    <row r="11980" spans="41:44" ht="15" customHeight="1">
      <c r="AO11980" s="108"/>
      <c r="AR11980" s="108"/>
    </row>
    <row r="11981" spans="41:44" ht="15" customHeight="1">
      <c r="AO11981" s="108"/>
      <c r="AR11981" s="108"/>
    </row>
    <row r="11982" spans="41:44" ht="15" customHeight="1">
      <c r="AO11982" s="108"/>
      <c r="AR11982" s="108"/>
    </row>
    <row r="11983" spans="41:44" ht="15" customHeight="1">
      <c r="AO11983" s="108"/>
      <c r="AR11983" s="108"/>
    </row>
    <row r="11984" spans="41:44" ht="15" customHeight="1">
      <c r="AO11984" s="109"/>
      <c r="AR11984" s="109"/>
    </row>
    <row r="11985" spans="41:44" ht="15" customHeight="1">
      <c r="AO11985" s="104"/>
      <c r="AR11985" s="104"/>
    </row>
    <row r="11986" spans="41:44" ht="15" customHeight="1">
      <c r="AO11986" s="106"/>
      <c r="AR11986" s="106"/>
    </row>
    <row r="11987" spans="41:44" ht="15" customHeight="1">
      <c r="AO11987" s="106"/>
      <c r="AR11987" s="106"/>
    </row>
    <row r="11988" spans="41:44" ht="15" customHeight="1">
      <c r="AO11988" s="106"/>
      <c r="AR11988" s="106"/>
    </row>
    <row r="11989" spans="41:44" ht="15" customHeight="1">
      <c r="AO11989" s="106"/>
      <c r="AR11989" s="106"/>
    </row>
    <row r="11990" spans="41:44" ht="15" customHeight="1">
      <c r="AO11990" s="106"/>
      <c r="AR11990" s="106"/>
    </row>
    <row r="11991" spans="41:44" ht="15" customHeight="1">
      <c r="AO11991" s="106"/>
      <c r="AR11991" s="106"/>
    </row>
    <row r="11992" spans="41:44" ht="15" customHeight="1">
      <c r="AO11992" s="106"/>
      <c r="AR11992" s="106"/>
    </row>
    <row r="11993" spans="41:44" ht="15" customHeight="1">
      <c r="AO11993" s="108"/>
      <c r="AR11993" s="108"/>
    </row>
    <row r="11994" spans="41:44" ht="15" customHeight="1">
      <c r="AO11994" s="108"/>
      <c r="AR11994" s="108"/>
    </row>
    <row r="11995" spans="41:44" ht="15" customHeight="1">
      <c r="AO11995" s="108"/>
      <c r="AR11995" s="108"/>
    </row>
    <row r="11996" spans="41:44" ht="15" customHeight="1">
      <c r="AO11996" s="108"/>
      <c r="AR11996" s="108"/>
    </row>
    <row r="11997" spans="41:44" ht="15" customHeight="1">
      <c r="AO11997" s="108"/>
      <c r="AR11997" s="108"/>
    </row>
    <row r="11998" spans="41:44" ht="15" customHeight="1">
      <c r="AO11998" s="109"/>
      <c r="AR11998" s="109"/>
    </row>
    <row r="11999" spans="41:44" ht="15" customHeight="1">
      <c r="AO11999" s="104"/>
      <c r="AR11999" s="104"/>
    </row>
    <row r="12000" spans="41:44" ht="15" customHeight="1">
      <c r="AO12000" s="106"/>
      <c r="AR12000" s="106"/>
    </row>
    <row r="12001" spans="41:44" ht="15" customHeight="1">
      <c r="AO12001" s="106"/>
      <c r="AR12001" s="106"/>
    </row>
    <row r="12002" spans="41:44" ht="15" customHeight="1">
      <c r="AO12002" s="106"/>
      <c r="AR12002" s="106"/>
    </row>
    <row r="12003" spans="41:44" ht="15" customHeight="1">
      <c r="AO12003" s="106"/>
      <c r="AR12003" s="106"/>
    </row>
    <row r="12004" spans="41:44" ht="15" customHeight="1">
      <c r="AO12004" s="106"/>
      <c r="AR12004" s="106"/>
    </row>
    <row r="12005" spans="41:44" ht="15" customHeight="1">
      <c r="AO12005" s="106"/>
      <c r="AR12005" s="106"/>
    </row>
    <row r="12006" spans="41:44" ht="15" customHeight="1">
      <c r="AO12006" s="106"/>
      <c r="AR12006" s="106"/>
    </row>
    <row r="12007" spans="41:44" ht="15" customHeight="1">
      <c r="AO12007" s="108"/>
      <c r="AR12007" s="108"/>
    </row>
    <row r="12008" spans="41:44" ht="15" customHeight="1">
      <c r="AO12008" s="108"/>
      <c r="AR12008" s="108"/>
    </row>
    <row r="12009" spans="41:44" ht="15" customHeight="1">
      <c r="AO12009" s="108"/>
      <c r="AR12009" s="108"/>
    </row>
    <row r="12010" spans="41:44" ht="15" customHeight="1">
      <c r="AO12010" s="108"/>
      <c r="AR12010" s="108"/>
    </row>
    <row r="12011" spans="41:44" ht="15" customHeight="1">
      <c r="AO12011" s="108"/>
      <c r="AR12011" s="108"/>
    </row>
    <row r="12012" spans="41:44" ht="15" customHeight="1">
      <c r="AO12012" s="109"/>
      <c r="AR12012" s="109"/>
    </row>
    <row r="12013" spans="41:44" ht="15" customHeight="1">
      <c r="AO12013" s="104"/>
      <c r="AR12013" s="104"/>
    </row>
    <row r="12014" spans="41:44" ht="15" customHeight="1">
      <c r="AO12014" s="106"/>
      <c r="AR12014" s="106"/>
    </row>
    <row r="12015" spans="41:44" ht="15" customHeight="1">
      <c r="AO12015" s="106"/>
      <c r="AR12015" s="106"/>
    </row>
    <row r="12016" spans="41:44" ht="15" customHeight="1">
      <c r="AO12016" s="106"/>
      <c r="AR12016" s="106"/>
    </row>
    <row r="12017" spans="41:44" ht="15" customHeight="1">
      <c r="AO12017" s="106"/>
      <c r="AR12017" s="106"/>
    </row>
    <row r="12018" spans="41:44" ht="15" customHeight="1">
      <c r="AO12018" s="106"/>
      <c r="AR12018" s="106"/>
    </row>
    <row r="12019" spans="41:44" ht="15" customHeight="1">
      <c r="AO12019" s="106"/>
      <c r="AR12019" s="106"/>
    </row>
    <row r="12020" spans="41:44" ht="15" customHeight="1">
      <c r="AO12020" s="106"/>
      <c r="AR12020" s="106"/>
    </row>
    <row r="12021" spans="41:44" ht="15" customHeight="1">
      <c r="AO12021" s="108"/>
      <c r="AR12021" s="108"/>
    </row>
    <row r="12022" spans="41:44" ht="15" customHeight="1">
      <c r="AO12022" s="108"/>
      <c r="AR12022" s="108"/>
    </row>
    <row r="12023" spans="41:44" ht="15" customHeight="1">
      <c r="AO12023" s="108"/>
      <c r="AR12023" s="108"/>
    </row>
    <row r="12024" spans="41:44" ht="15" customHeight="1">
      <c r="AO12024" s="108"/>
      <c r="AR12024" s="108"/>
    </row>
    <row r="12025" spans="41:44" ht="15" customHeight="1">
      <c r="AO12025" s="108"/>
      <c r="AR12025" s="108"/>
    </row>
    <row r="12026" spans="41:44" ht="15" customHeight="1">
      <c r="AO12026" s="109"/>
      <c r="AR12026" s="109"/>
    </row>
    <row r="12027" spans="41:44" ht="15" customHeight="1">
      <c r="AO12027" s="104"/>
      <c r="AR12027" s="104"/>
    </row>
    <row r="12028" spans="41:44" ht="15" customHeight="1">
      <c r="AO12028" s="106"/>
      <c r="AR12028" s="106"/>
    </row>
    <row r="12029" spans="41:44" ht="15" customHeight="1">
      <c r="AO12029" s="106"/>
      <c r="AR12029" s="106"/>
    </row>
    <row r="12030" spans="41:44" ht="15" customHeight="1">
      <c r="AO12030" s="106"/>
      <c r="AR12030" s="106"/>
    </row>
    <row r="12031" spans="41:44" ht="15" customHeight="1">
      <c r="AO12031" s="106"/>
      <c r="AR12031" s="106"/>
    </row>
    <row r="12032" spans="41:44" ht="15" customHeight="1">
      <c r="AO12032" s="106"/>
      <c r="AR12032" s="106"/>
    </row>
    <row r="12033" spans="41:44" ht="15" customHeight="1">
      <c r="AO12033" s="106"/>
      <c r="AR12033" s="106"/>
    </row>
    <row r="12034" spans="41:44" ht="15" customHeight="1">
      <c r="AO12034" s="106"/>
      <c r="AR12034" s="106"/>
    </row>
    <row r="12035" spans="41:44" ht="15" customHeight="1">
      <c r="AO12035" s="108"/>
      <c r="AR12035" s="108"/>
    </row>
    <row r="12036" spans="41:44" ht="15" customHeight="1">
      <c r="AO12036" s="108"/>
      <c r="AR12036" s="108"/>
    </row>
    <row r="12037" spans="41:44" ht="15" customHeight="1">
      <c r="AO12037" s="108"/>
      <c r="AR12037" s="108"/>
    </row>
    <row r="12038" spans="41:44" ht="15" customHeight="1">
      <c r="AO12038" s="108"/>
      <c r="AR12038" s="108"/>
    </row>
    <row r="12039" spans="41:44" ht="15" customHeight="1">
      <c r="AO12039" s="108"/>
      <c r="AR12039" s="108"/>
    </row>
    <row r="12040" spans="41:44" ht="15" customHeight="1">
      <c r="AO12040" s="109"/>
      <c r="AR12040" s="109"/>
    </row>
    <row r="12041" spans="41:44" ht="15" customHeight="1">
      <c r="AO12041" s="104"/>
      <c r="AR12041" s="104"/>
    </row>
    <row r="12042" spans="41:44" ht="15" customHeight="1">
      <c r="AO12042" s="106"/>
      <c r="AR12042" s="106"/>
    </row>
    <row r="12043" spans="41:44" ht="15" customHeight="1">
      <c r="AO12043" s="106"/>
      <c r="AR12043" s="106"/>
    </row>
    <row r="12044" spans="41:44" ht="15" customHeight="1">
      <c r="AO12044" s="106"/>
      <c r="AR12044" s="106"/>
    </row>
    <row r="12045" spans="41:44" ht="15" customHeight="1">
      <c r="AO12045" s="106"/>
      <c r="AR12045" s="106"/>
    </row>
    <row r="12046" spans="41:44" ht="15" customHeight="1">
      <c r="AO12046" s="106"/>
      <c r="AR12046" s="106"/>
    </row>
    <row r="12047" spans="41:44" ht="15" customHeight="1">
      <c r="AO12047" s="106"/>
      <c r="AR12047" s="106"/>
    </row>
    <row r="12048" spans="41:44" ht="15" customHeight="1">
      <c r="AO12048" s="106"/>
      <c r="AR12048" s="106"/>
    </row>
    <row r="12049" spans="41:44" ht="15" customHeight="1">
      <c r="AO12049" s="108"/>
      <c r="AR12049" s="108"/>
    </row>
    <row r="12050" spans="41:44" ht="15" customHeight="1">
      <c r="AO12050" s="108"/>
      <c r="AR12050" s="108"/>
    </row>
    <row r="12051" spans="41:44" ht="15" customHeight="1">
      <c r="AO12051" s="108"/>
      <c r="AR12051" s="108"/>
    </row>
    <row r="12052" spans="41:44" ht="15" customHeight="1">
      <c r="AO12052" s="108"/>
      <c r="AR12052" s="108"/>
    </row>
    <row r="12053" spans="41:44" ht="15" customHeight="1">
      <c r="AO12053" s="108"/>
      <c r="AR12053" s="108"/>
    </row>
    <row r="12054" spans="41:44" ht="15" customHeight="1">
      <c r="AO12054" s="109"/>
      <c r="AR12054" s="109"/>
    </row>
    <row r="12055" spans="41:44" ht="15" customHeight="1">
      <c r="AO12055" s="104"/>
      <c r="AR12055" s="104"/>
    </row>
    <row r="12056" spans="41:44" ht="15" customHeight="1">
      <c r="AO12056" s="106"/>
      <c r="AR12056" s="106"/>
    </row>
    <row r="12057" spans="41:44" ht="15" customHeight="1">
      <c r="AO12057" s="106"/>
      <c r="AR12057" s="106"/>
    </row>
    <row r="12058" spans="41:44" ht="15" customHeight="1">
      <c r="AO12058" s="106"/>
      <c r="AR12058" s="106"/>
    </row>
    <row r="12059" spans="41:44" ht="15" customHeight="1">
      <c r="AO12059" s="106"/>
      <c r="AR12059" s="106"/>
    </row>
    <row r="12060" spans="41:44" ht="15" customHeight="1">
      <c r="AO12060" s="106"/>
      <c r="AR12060" s="106"/>
    </row>
    <row r="12061" spans="41:44" ht="15" customHeight="1">
      <c r="AO12061" s="106"/>
      <c r="AR12061" s="106"/>
    </row>
    <row r="12062" spans="41:44" ht="15" customHeight="1">
      <c r="AO12062" s="106"/>
      <c r="AR12062" s="106"/>
    </row>
    <row r="12063" spans="41:44" ht="15" customHeight="1">
      <c r="AO12063" s="108"/>
      <c r="AR12063" s="108"/>
    </row>
    <row r="12064" spans="41:44" ht="15" customHeight="1">
      <c r="AO12064" s="108"/>
      <c r="AR12064" s="108"/>
    </row>
    <row r="12065" spans="41:44" ht="15" customHeight="1">
      <c r="AO12065" s="108"/>
      <c r="AR12065" s="108"/>
    </row>
    <row r="12066" spans="41:44" ht="15" customHeight="1">
      <c r="AO12066" s="108"/>
      <c r="AR12066" s="108"/>
    </row>
    <row r="12067" spans="41:44" ht="15" customHeight="1">
      <c r="AO12067" s="108"/>
      <c r="AR12067" s="108"/>
    </row>
    <row r="12068" spans="41:44" ht="15" customHeight="1">
      <c r="AO12068" s="109"/>
      <c r="AR12068" s="109"/>
    </row>
    <row r="12069" spans="41:44" ht="15" customHeight="1">
      <c r="AO12069" s="104"/>
      <c r="AR12069" s="104"/>
    </row>
    <row r="12070" spans="41:44" ht="15" customHeight="1">
      <c r="AO12070" s="106"/>
      <c r="AR12070" s="106"/>
    </row>
    <row r="12071" spans="41:44" ht="15" customHeight="1">
      <c r="AO12071" s="106"/>
      <c r="AR12071" s="106"/>
    </row>
    <row r="12072" spans="41:44" ht="15" customHeight="1">
      <c r="AO12072" s="106"/>
      <c r="AR12072" s="106"/>
    </row>
    <row r="12073" spans="41:44" ht="15" customHeight="1">
      <c r="AO12073" s="106"/>
      <c r="AR12073" s="106"/>
    </row>
    <row r="12074" spans="41:44" ht="15" customHeight="1">
      <c r="AO12074" s="106"/>
      <c r="AR12074" s="106"/>
    </row>
    <row r="12075" spans="41:44" ht="15" customHeight="1">
      <c r="AO12075" s="106"/>
      <c r="AR12075" s="106"/>
    </row>
    <row r="12076" spans="41:44" ht="15" customHeight="1">
      <c r="AO12076" s="106"/>
      <c r="AR12076" s="106"/>
    </row>
    <row r="12077" spans="41:44" ht="15" customHeight="1">
      <c r="AO12077" s="108"/>
      <c r="AR12077" s="108"/>
    </row>
    <row r="12078" spans="41:44" ht="15" customHeight="1">
      <c r="AO12078" s="108"/>
      <c r="AR12078" s="108"/>
    </row>
    <row r="12079" spans="41:44" ht="15" customHeight="1">
      <c r="AO12079" s="108"/>
      <c r="AR12079" s="108"/>
    </row>
    <row r="12080" spans="41:44" ht="15" customHeight="1">
      <c r="AO12080" s="108"/>
      <c r="AR12080" s="108"/>
    </row>
    <row r="12081" spans="41:44" ht="15" customHeight="1">
      <c r="AO12081" s="108"/>
      <c r="AR12081" s="108"/>
    </row>
    <row r="12082" spans="41:44" ht="15" customHeight="1">
      <c r="AO12082" s="109"/>
      <c r="AR12082" s="109"/>
    </row>
    <row r="12083" spans="41:44" ht="15" customHeight="1">
      <c r="AO12083" s="104"/>
      <c r="AR12083" s="104"/>
    </row>
    <row r="12084" spans="41:44" ht="15" customHeight="1">
      <c r="AO12084" s="106"/>
      <c r="AR12084" s="106"/>
    </row>
    <row r="12085" spans="41:44" ht="15" customHeight="1">
      <c r="AO12085" s="106"/>
      <c r="AR12085" s="106"/>
    </row>
    <row r="12086" spans="41:44" ht="15" customHeight="1">
      <c r="AO12086" s="106"/>
      <c r="AR12086" s="106"/>
    </row>
    <row r="12087" spans="41:44" ht="15" customHeight="1">
      <c r="AO12087" s="106"/>
      <c r="AR12087" s="106"/>
    </row>
    <row r="12088" spans="41:44" ht="15" customHeight="1">
      <c r="AO12088" s="106"/>
      <c r="AR12088" s="106"/>
    </row>
    <row r="12089" spans="41:44" ht="15" customHeight="1">
      <c r="AO12089" s="106"/>
      <c r="AR12089" s="106"/>
    </row>
    <row r="12090" spans="41:44" ht="15" customHeight="1">
      <c r="AO12090" s="106"/>
      <c r="AR12090" s="106"/>
    </row>
    <row r="12091" spans="41:44" ht="15" customHeight="1">
      <c r="AO12091" s="108"/>
      <c r="AR12091" s="108"/>
    </row>
    <row r="12092" spans="41:44" ht="15" customHeight="1">
      <c r="AO12092" s="108"/>
      <c r="AR12092" s="108"/>
    </row>
    <row r="12093" spans="41:44" ht="15" customHeight="1">
      <c r="AO12093" s="108"/>
      <c r="AR12093" s="108"/>
    </row>
    <row r="12094" spans="41:44" ht="15" customHeight="1">
      <c r="AO12094" s="108"/>
      <c r="AR12094" s="108"/>
    </row>
    <row r="12095" spans="41:44" ht="15" customHeight="1">
      <c r="AO12095" s="108"/>
      <c r="AR12095" s="108"/>
    </row>
    <row r="12096" spans="41:44" ht="15" customHeight="1">
      <c r="AO12096" s="109"/>
      <c r="AR12096" s="109"/>
    </row>
    <row r="12097" spans="41:44" ht="15" customHeight="1">
      <c r="AO12097" s="104"/>
      <c r="AR12097" s="104"/>
    </row>
    <row r="12098" spans="41:44" ht="15" customHeight="1">
      <c r="AO12098" s="106"/>
      <c r="AR12098" s="106"/>
    </row>
    <row r="12099" spans="41:44" ht="15" customHeight="1">
      <c r="AO12099" s="106"/>
      <c r="AR12099" s="106"/>
    </row>
    <row r="12100" spans="41:44" ht="15" customHeight="1">
      <c r="AO12100" s="106"/>
      <c r="AR12100" s="106"/>
    </row>
    <row r="12101" spans="41:44" ht="15" customHeight="1">
      <c r="AO12101" s="106"/>
      <c r="AR12101" s="106"/>
    </row>
    <row r="12102" spans="41:44" ht="15" customHeight="1">
      <c r="AO12102" s="106"/>
      <c r="AR12102" s="106"/>
    </row>
    <row r="12103" spans="41:44" ht="15" customHeight="1">
      <c r="AO12103" s="106"/>
      <c r="AR12103" s="106"/>
    </row>
    <row r="12104" spans="41:44" ht="15" customHeight="1">
      <c r="AO12104" s="106"/>
      <c r="AR12104" s="106"/>
    </row>
    <row r="12105" spans="41:44" ht="15" customHeight="1">
      <c r="AO12105" s="108"/>
      <c r="AR12105" s="108"/>
    </row>
    <row r="12106" spans="41:44" ht="15" customHeight="1">
      <c r="AO12106" s="108"/>
      <c r="AR12106" s="108"/>
    </row>
    <row r="12107" spans="41:44" ht="15" customHeight="1">
      <c r="AO12107" s="108"/>
      <c r="AR12107" s="108"/>
    </row>
    <row r="12108" spans="41:44" ht="15" customHeight="1">
      <c r="AO12108" s="108"/>
      <c r="AR12108" s="108"/>
    </row>
    <row r="12109" spans="41:44" ht="15" customHeight="1">
      <c r="AO12109" s="108"/>
      <c r="AR12109" s="108"/>
    </row>
    <row r="12110" spans="41:44" ht="15" customHeight="1">
      <c r="AO12110" s="109"/>
      <c r="AR12110" s="109"/>
    </row>
    <row r="12111" spans="41:44" ht="15" customHeight="1">
      <c r="AO12111" s="104"/>
      <c r="AR12111" s="104"/>
    </row>
    <row r="12112" spans="41:44" ht="15" customHeight="1">
      <c r="AO12112" s="106"/>
      <c r="AR12112" s="106"/>
    </row>
    <row r="12113" spans="41:44" ht="15" customHeight="1">
      <c r="AO12113" s="106"/>
      <c r="AR12113" s="106"/>
    </row>
    <row r="12114" spans="41:44" ht="15" customHeight="1">
      <c r="AO12114" s="106"/>
      <c r="AR12114" s="106"/>
    </row>
    <row r="12115" spans="41:44" ht="15" customHeight="1">
      <c r="AO12115" s="106"/>
      <c r="AR12115" s="106"/>
    </row>
    <row r="12116" spans="41:44" ht="15" customHeight="1">
      <c r="AO12116" s="106"/>
      <c r="AR12116" s="106"/>
    </row>
    <row r="12117" spans="41:44" ht="15" customHeight="1">
      <c r="AO12117" s="106"/>
      <c r="AR12117" s="106"/>
    </row>
    <row r="12118" spans="41:44" ht="15" customHeight="1">
      <c r="AO12118" s="106"/>
      <c r="AR12118" s="106"/>
    </row>
    <row r="12119" spans="41:44" ht="15" customHeight="1">
      <c r="AO12119" s="108"/>
      <c r="AR12119" s="108"/>
    </row>
    <row r="12120" spans="41:44" ht="15" customHeight="1">
      <c r="AO12120" s="108"/>
      <c r="AR12120" s="108"/>
    </row>
    <row r="12121" spans="41:44" ht="15" customHeight="1">
      <c r="AO12121" s="108"/>
      <c r="AR12121" s="108"/>
    </row>
    <row r="12122" spans="41:44" ht="15" customHeight="1">
      <c r="AO12122" s="108"/>
      <c r="AR12122" s="108"/>
    </row>
    <row r="12123" spans="41:44" ht="15" customHeight="1">
      <c r="AO12123" s="108"/>
      <c r="AR12123" s="108"/>
    </row>
    <row r="12124" spans="41:44" ht="15" customHeight="1">
      <c r="AO12124" s="109"/>
      <c r="AR12124" s="109"/>
    </row>
    <row r="12125" spans="41:44" ht="15" customHeight="1">
      <c r="AO12125" s="104"/>
      <c r="AR12125" s="104"/>
    </row>
    <row r="12126" spans="41:44" ht="15" customHeight="1">
      <c r="AO12126" s="106"/>
      <c r="AR12126" s="106"/>
    </row>
    <row r="12127" spans="41:44" ht="15" customHeight="1">
      <c r="AO12127" s="106"/>
      <c r="AR12127" s="106"/>
    </row>
    <row r="12128" spans="41:44" ht="15" customHeight="1">
      <c r="AO12128" s="106"/>
      <c r="AR12128" s="106"/>
    </row>
    <row r="12129" spans="41:44" ht="15" customHeight="1">
      <c r="AO12129" s="106"/>
      <c r="AR12129" s="106"/>
    </row>
    <row r="12130" spans="41:44" ht="15" customHeight="1">
      <c r="AO12130" s="106"/>
      <c r="AR12130" s="106"/>
    </row>
    <row r="12131" spans="41:44" ht="15" customHeight="1">
      <c r="AO12131" s="106"/>
      <c r="AR12131" s="106"/>
    </row>
    <row r="12132" spans="41:44" ht="15" customHeight="1">
      <c r="AO12132" s="106"/>
      <c r="AR12132" s="106"/>
    </row>
    <row r="12133" spans="41:44" ht="15" customHeight="1">
      <c r="AO12133" s="108"/>
      <c r="AR12133" s="108"/>
    </row>
    <row r="12134" spans="41:44" ht="15" customHeight="1">
      <c r="AO12134" s="108"/>
      <c r="AR12134" s="108"/>
    </row>
    <row r="12135" spans="41:44" ht="15" customHeight="1">
      <c r="AO12135" s="108"/>
      <c r="AR12135" s="108"/>
    </row>
    <row r="12136" spans="41:44" ht="15" customHeight="1">
      <c r="AO12136" s="108"/>
      <c r="AR12136" s="108"/>
    </row>
    <row r="12137" spans="41:44" ht="15" customHeight="1">
      <c r="AO12137" s="108"/>
      <c r="AR12137" s="108"/>
    </row>
    <row r="12138" spans="41:44" ht="15" customHeight="1">
      <c r="AO12138" s="109"/>
      <c r="AR12138" s="109"/>
    </row>
    <row r="12139" spans="41:44" ht="15" customHeight="1">
      <c r="AO12139" s="104"/>
      <c r="AR12139" s="104"/>
    </row>
    <row r="12140" spans="41:44" ht="15" customHeight="1">
      <c r="AO12140" s="106"/>
      <c r="AR12140" s="106"/>
    </row>
    <row r="12141" spans="41:44" ht="15" customHeight="1">
      <c r="AO12141" s="106"/>
      <c r="AR12141" s="106"/>
    </row>
    <row r="12142" spans="41:44" ht="15" customHeight="1">
      <c r="AO12142" s="106"/>
      <c r="AR12142" s="106"/>
    </row>
    <row r="12143" spans="41:44" ht="15" customHeight="1">
      <c r="AO12143" s="106"/>
      <c r="AR12143" s="106"/>
    </row>
    <row r="12144" spans="41:44" ht="15" customHeight="1">
      <c r="AO12144" s="106"/>
      <c r="AR12144" s="106"/>
    </row>
    <row r="12145" spans="41:44" ht="15" customHeight="1">
      <c r="AO12145" s="106"/>
      <c r="AR12145" s="106"/>
    </row>
    <row r="12146" spans="41:44" ht="15" customHeight="1">
      <c r="AO12146" s="106"/>
      <c r="AR12146" s="106"/>
    </row>
    <row r="12147" spans="41:44" ht="15" customHeight="1">
      <c r="AO12147" s="108"/>
      <c r="AR12147" s="108"/>
    </row>
    <row r="12148" spans="41:44" ht="15" customHeight="1">
      <c r="AO12148" s="108"/>
      <c r="AR12148" s="108"/>
    </row>
    <row r="12149" spans="41:44" ht="15" customHeight="1">
      <c r="AO12149" s="108"/>
      <c r="AR12149" s="108"/>
    </row>
    <row r="12150" spans="41:44" ht="15" customHeight="1">
      <c r="AO12150" s="108"/>
      <c r="AR12150" s="108"/>
    </row>
    <row r="12151" spans="41:44" ht="15" customHeight="1">
      <c r="AO12151" s="108"/>
      <c r="AR12151" s="108"/>
    </row>
    <row r="12152" spans="41:44" ht="15" customHeight="1">
      <c r="AO12152" s="109"/>
      <c r="AR12152" s="109"/>
    </row>
    <row r="12153" spans="41:44" ht="15" customHeight="1">
      <c r="AO12153" s="104"/>
      <c r="AR12153" s="104"/>
    </row>
    <row r="12154" spans="41:44" ht="15" customHeight="1">
      <c r="AO12154" s="106"/>
      <c r="AR12154" s="106"/>
    </row>
    <row r="12155" spans="41:44" ht="15" customHeight="1">
      <c r="AO12155" s="106"/>
      <c r="AR12155" s="106"/>
    </row>
    <row r="12156" spans="41:44" ht="15" customHeight="1">
      <c r="AO12156" s="106"/>
      <c r="AR12156" s="106"/>
    </row>
    <row r="12157" spans="41:44" ht="15" customHeight="1">
      <c r="AO12157" s="106"/>
      <c r="AR12157" s="106"/>
    </row>
    <row r="12158" spans="41:44" ht="15" customHeight="1">
      <c r="AO12158" s="106"/>
      <c r="AR12158" s="106"/>
    </row>
    <row r="12159" spans="41:44" ht="15" customHeight="1">
      <c r="AO12159" s="106"/>
      <c r="AR12159" s="106"/>
    </row>
    <row r="12160" spans="41:44" ht="15" customHeight="1">
      <c r="AO12160" s="106"/>
      <c r="AR12160" s="106"/>
    </row>
    <row r="12161" spans="41:44" ht="15" customHeight="1">
      <c r="AO12161" s="108"/>
      <c r="AR12161" s="108"/>
    </row>
    <row r="12162" spans="41:44" ht="15" customHeight="1">
      <c r="AO12162" s="108"/>
      <c r="AR12162" s="108"/>
    </row>
    <row r="12163" spans="41:44" ht="15" customHeight="1">
      <c r="AO12163" s="108"/>
      <c r="AR12163" s="108"/>
    </row>
    <row r="12164" spans="41:44" ht="15" customHeight="1">
      <c r="AO12164" s="108"/>
      <c r="AR12164" s="108"/>
    </row>
    <row r="12165" spans="41:44" ht="15" customHeight="1">
      <c r="AO12165" s="108"/>
      <c r="AR12165" s="108"/>
    </row>
    <row r="12166" spans="41:44" ht="15" customHeight="1">
      <c r="AO12166" s="109"/>
      <c r="AR12166" s="109"/>
    </row>
    <row r="12167" spans="41:44" ht="15" customHeight="1">
      <c r="AO12167" s="104"/>
      <c r="AR12167" s="104"/>
    </row>
    <row r="12168" spans="41:44" ht="15" customHeight="1">
      <c r="AO12168" s="106"/>
      <c r="AR12168" s="106"/>
    </row>
    <row r="12169" spans="41:44" ht="15" customHeight="1">
      <c r="AO12169" s="106"/>
      <c r="AR12169" s="106"/>
    </row>
    <row r="12170" spans="41:44" ht="15" customHeight="1">
      <c r="AO12170" s="106"/>
      <c r="AR12170" s="106"/>
    </row>
    <row r="12171" spans="41:44" ht="15" customHeight="1">
      <c r="AO12171" s="106"/>
      <c r="AR12171" s="106"/>
    </row>
    <row r="12172" spans="41:44" ht="15" customHeight="1">
      <c r="AO12172" s="106"/>
      <c r="AR12172" s="106"/>
    </row>
    <row r="12173" spans="41:44" ht="15" customHeight="1">
      <c r="AO12173" s="106"/>
      <c r="AR12173" s="106"/>
    </row>
    <row r="12174" spans="41:44" ht="15" customHeight="1">
      <c r="AO12174" s="106"/>
      <c r="AR12174" s="106"/>
    </row>
    <row r="12175" spans="41:44" ht="15" customHeight="1">
      <c r="AO12175" s="108"/>
      <c r="AR12175" s="108"/>
    </row>
    <row r="12176" spans="41:44" ht="15" customHeight="1">
      <c r="AO12176" s="108"/>
      <c r="AR12176" s="108"/>
    </row>
    <row r="12177" spans="41:44" ht="15" customHeight="1">
      <c r="AO12177" s="108"/>
      <c r="AR12177" s="108"/>
    </row>
    <row r="12178" spans="41:44" ht="15" customHeight="1">
      <c r="AO12178" s="108"/>
      <c r="AR12178" s="108"/>
    </row>
    <row r="12179" spans="41:44" ht="15" customHeight="1">
      <c r="AO12179" s="108"/>
      <c r="AR12179" s="108"/>
    </row>
    <row r="12180" spans="41:44" ht="15" customHeight="1">
      <c r="AO12180" s="109"/>
      <c r="AR12180" s="109"/>
    </row>
    <row r="12181" spans="41:44" ht="15" customHeight="1">
      <c r="AO12181" s="104"/>
      <c r="AR12181" s="104"/>
    </row>
    <row r="12182" spans="41:44" ht="15" customHeight="1">
      <c r="AO12182" s="106"/>
      <c r="AR12182" s="106"/>
    </row>
    <row r="12183" spans="41:44" ht="15" customHeight="1">
      <c r="AO12183" s="106"/>
      <c r="AR12183" s="106"/>
    </row>
    <row r="12184" spans="41:44" ht="15" customHeight="1">
      <c r="AO12184" s="106"/>
      <c r="AR12184" s="106"/>
    </row>
    <row r="12185" spans="41:44" ht="15" customHeight="1">
      <c r="AO12185" s="106"/>
      <c r="AR12185" s="106"/>
    </row>
    <row r="12186" spans="41:44" ht="15" customHeight="1">
      <c r="AO12186" s="106"/>
      <c r="AR12186" s="106"/>
    </row>
    <row r="12187" spans="41:44" ht="15" customHeight="1">
      <c r="AO12187" s="106"/>
      <c r="AR12187" s="106"/>
    </row>
    <row r="12188" spans="41:44" ht="15" customHeight="1">
      <c r="AO12188" s="106"/>
      <c r="AR12188" s="106"/>
    </row>
    <row r="12189" spans="41:44" ht="15" customHeight="1">
      <c r="AO12189" s="108"/>
      <c r="AR12189" s="108"/>
    </row>
    <row r="12190" spans="41:44" ht="15" customHeight="1">
      <c r="AO12190" s="108"/>
      <c r="AR12190" s="108"/>
    </row>
    <row r="12191" spans="41:44" ht="15" customHeight="1">
      <c r="AO12191" s="108"/>
      <c r="AR12191" s="108"/>
    </row>
    <row r="12192" spans="41:44" ht="15" customHeight="1">
      <c r="AO12192" s="108"/>
      <c r="AR12192" s="108"/>
    </row>
    <row r="12193" spans="41:44" ht="15" customHeight="1">
      <c r="AO12193" s="108"/>
      <c r="AR12193" s="108"/>
    </row>
    <row r="12194" spans="41:44" ht="15" customHeight="1">
      <c r="AO12194" s="109"/>
      <c r="AR12194" s="109"/>
    </row>
    <row r="12195" spans="41:44" ht="15" customHeight="1">
      <c r="AO12195" s="104"/>
      <c r="AR12195" s="104"/>
    </row>
    <row r="12196" spans="41:44" ht="15" customHeight="1">
      <c r="AO12196" s="106"/>
      <c r="AR12196" s="106"/>
    </row>
    <row r="12197" spans="41:44" ht="15" customHeight="1">
      <c r="AO12197" s="106"/>
      <c r="AR12197" s="106"/>
    </row>
    <row r="12198" spans="41:44" ht="15" customHeight="1">
      <c r="AO12198" s="106"/>
      <c r="AR12198" s="106"/>
    </row>
    <row r="12199" spans="41:44" ht="15" customHeight="1">
      <c r="AO12199" s="106"/>
      <c r="AR12199" s="106"/>
    </row>
    <row r="12200" spans="41:44" ht="15" customHeight="1">
      <c r="AO12200" s="106"/>
      <c r="AR12200" s="106"/>
    </row>
    <row r="12201" spans="41:44" ht="15" customHeight="1">
      <c r="AO12201" s="106"/>
      <c r="AR12201" s="106"/>
    </row>
    <row r="12202" spans="41:44" ht="15" customHeight="1">
      <c r="AO12202" s="106"/>
      <c r="AR12202" s="106"/>
    </row>
    <row r="12203" spans="41:44" ht="15" customHeight="1">
      <c r="AO12203" s="108"/>
      <c r="AR12203" s="108"/>
    </row>
    <row r="12204" spans="41:44" ht="15" customHeight="1">
      <c r="AO12204" s="108"/>
      <c r="AR12204" s="108"/>
    </row>
    <row r="12205" spans="41:44" ht="15" customHeight="1">
      <c r="AO12205" s="108"/>
      <c r="AR12205" s="108"/>
    </row>
    <row r="12206" spans="41:44" ht="15" customHeight="1">
      <c r="AO12206" s="108"/>
      <c r="AR12206" s="108"/>
    </row>
    <row r="12207" spans="41:44" ht="15" customHeight="1">
      <c r="AO12207" s="108"/>
      <c r="AR12207" s="108"/>
    </row>
    <row r="12208" spans="41:44" ht="15" customHeight="1">
      <c r="AO12208" s="109"/>
      <c r="AR12208" s="109"/>
    </row>
    <row r="12209" spans="41:44" ht="15" customHeight="1">
      <c r="AO12209" s="104"/>
      <c r="AR12209" s="104"/>
    </row>
    <row r="12210" spans="41:44" ht="15" customHeight="1">
      <c r="AO12210" s="106"/>
      <c r="AR12210" s="106"/>
    </row>
    <row r="12211" spans="41:44" ht="15" customHeight="1">
      <c r="AO12211" s="106"/>
      <c r="AR12211" s="106"/>
    </row>
    <row r="12212" spans="41:44" ht="15" customHeight="1">
      <c r="AO12212" s="106"/>
      <c r="AR12212" s="106"/>
    </row>
    <row r="12213" spans="41:44" ht="15" customHeight="1">
      <c r="AO12213" s="106"/>
      <c r="AR12213" s="106"/>
    </row>
    <row r="12214" spans="41:44" ht="15" customHeight="1">
      <c r="AO12214" s="106"/>
      <c r="AR12214" s="106"/>
    </row>
    <row r="12215" spans="41:44" ht="15" customHeight="1">
      <c r="AO12215" s="106"/>
      <c r="AR12215" s="106"/>
    </row>
    <row r="12216" spans="41:44" ht="15" customHeight="1">
      <c r="AO12216" s="106"/>
      <c r="AR12216" s="106"/>
    </row>
    <row r="12217" spans="41:44" ht="15" customHeight="1">
      <c r="AO12217" s="108"/>
      <c r="AR12217" s="108"/>
    </row>
    <row r="12218" spans="41:44" ht="15" customHeight="1">
      <c r="AO12218" s="108"/>
      <c r="AR12218" s="108"/>
    </row>
    <row r="12219" spans="41:44" ht="15" customHeight="1">
      <c r="AO12219" s="108"/>
      <c r="AR12219" s="108"/>
    </row>
    <row r="12220" spans="41:44" ht="15" customHeight="1">
      <c r="AO12220" s="108"/>
      <c r="AR12220" s="108"/>
    </row>
    <row r="12221" spans="41:44" ht="15" customHeight="1">
      <c r="AO12221" s="108"/>
      <c r="AR12221" s="108"/>
    </row>
    <row r="12222" spans="41:44" ht="15" customHeight="1">
      <c r="AO12222" s="109"/>
      <c r="AR12222" s="109"/>
    </row>
    <row r="12223" spans="41:44" ht="15" customHeight="1">
      <c r="AO12223" s="104"/>
      <c r="AR12223" s="104"/>
    </row>
    <row r="12224" spans="41:44" ht="15" customHeight="1">
      <c r="AO12224" s="106"/>
      <c r="AR12224" s="106"/>
    </row>
    <row r="12225" spans="41:44" ht="15" customHeight="1">
      <c r="AO12225" s="106"/>
      <c r="AR12225" s="106"/>
    </row>
    <row r="12226" spans="41:44" ht="15" customHeight="1">
      <c r="AO12226" s="106"/>
      <c r="AR12226" s="106"/>
    </row>
    <row r="12227" spans="41:44" ht="15" customHeight="1">
      <c r="AO12227" s="106"/>
      <c r="AR12227" s="106"/>
    </row>
    <row r="12228" spans="41:44" ht="15" customHeight="1">
      <c r="AO12228" s="106"/>
      <c r="AR12228" s="106"/>
    </row>
    <row r="12229" spans="41:44" ht="15" customHeight="1">
      <c r="AO12229" s="106"/>
      <c r="AR12229" s="106"/>
    </row>
    <row r="12230" spans="41:44" ht="15" customHeight="1">
      <c r="AO12230" s="106"/>
      <c r="AR12230" s="106"/>
    </row>
    <row r="12231" spans="41:44" ht="15" customHeight="1">
      <c r="AO12231" s="108"/>
      <c r="AR12231" s="108"/>
    </row>
    <row r="12232" spans="41:44" ht="15" customHeight="1">
      <c r="AO12232" s="108"/>
      <c r="AR12232" s="108"/>
    </row>
    <row r="12233" spans="41:44" ht="15" customHeight="1">
      <c r="AO12233" s="108"/>
      <c r="AR12233" s="108"/>
    </row>
    <row r="12234" spans="41:44" ht="15" customHeight="1">
      <c r="AO12234" s="108"/>
      <c r="AR12234" s="108"/>
    </row>
    <row r="12235" spans="41:44" ht="15" customHeight="1">
      <c r="AO12235" s="108"/>
      <c r="AR12235" s="108"/>
    </row>
    <row r="12236" spans="41:44" ht="15" customHeight="1">
      <c r="AO12236" s="109"/>
      <c r="AR12236" s="109"/>
    </row>
    <row r="12237" spans="41:44" ht="15" customHeight="1">
      <c r="AO12237" s="104"/>
      <c r="AR12237" s="104"/>
    </row>
    <row r="12238" spans="41:44" ht="15" customHeight="1">
      <c r="AO12238" s="106"/>
      <c r="AR12238" s="106"/>
    </row>
    <row r="12239" spans="41:44" ht="15" customHeight="1">
      <c r="AO12239" s="106"/>
      <c r="AR12239" s="106"/>
    </row>
    <row r="12240" spans="41:44" ht="15" customHeight="1">
      <c r="AO12240" s="106"/>
      <c r="AR12240" s="106"/>
    </row>
    <row r="12241" spans="41:44" ht="15" customHeight="1">
      <c r="AO12241" s="106"/>
      <c r="AR12241" s="106"/>
    </row>
    <row r="12242" spans="41:44" ht="15" customHeight="1">
      <c r="AO12242" s="106"/>
      <c r="AR12242" s="106"/>
    </row>
    <row r="12243" spans="41:44" ht="15" customHeight="1">
      <c r="AO12243" s="106"/>
      <c r="AR12243" s="106"/>
    </row>
    <row r="12244" spans="41:44" ht="15" customHeight="1">
      <c r="AO12244" s="106"/>
      <c r="AR12244" s="106"/>
    </row>
    <row r="12245" spans="41:44" ht="15" customHeight="1">
      <c r="AO12245" s="108"/>
      <c r="AR12245" s="108"/>
    </row>
    <row r="12246" spans="41:44" ht="15" customHeight="1">
      <c r="AO12246" s="108"/>
      <c r="AR12246" s="108"/>
    </row>
    <row r="12247" spans="41:44" ht="15" customHeight="1">
      <c r="AO12247" s="108"/>
      <c r="AR12247" s="108"/>
    </row>
    <row r="12248" spans="41:44" ht="15" customHeight="1">
      <c r="AO12248" s="108"/>
      <c r="AR12248" s="108"/>
    </row>
    <row r="12249" spans="41:44" ht="15" customHeight="1">
      <c r="AO12249" s="108"/>
      <c r="AR12249" s="108"/>
    </row>
    <row r="12250" spans="41:44" ht="15" customHeight="1">
      <c r="AO12250" s="109"/>
      <c r="AR12250" s="109"/>
    </row>
    <row r="12251" spans="41:44" ht="15" customHeight="1">
      <c r="AO12251" s="104"/>
      <c r="AR12251" s="104"/>
    </row>
    <row r="12252" spans="41:44" ht="15" customHeight="1">
      <c r="AO12252" s="106"/>
      <c r="AR12252" s="106"/>
    </row>
    <row r="12253" spans="41:44" ht="15" customHeight="1">
      <c r="AO12253" s="106"/>
      <c r="AR12253" s="106"/>
    </row>
    <row r="12254" spans="41:44" ht="15" customHeight="1">
      <c r="AO12254" s="106"/>
      <c r="AR12254" s="106"/>
    </row>
    <row r="12255" spans="41:44" ht="15" customHeight="1">
      <c r="AO12255" s="106"/>
      <c r="AR12255" s="106"/>
    </row>
    <row r="12256" spans="41:44" ht="15" customHeight="1">
      <c r="AO12256" s="106"/>
      <c r="AR12256" s="106"/>
    </row>
    <row r="12257" spans="41:44" ht="15" customHeight="1">
      <c r="AO12257" s="106"/>
      <c r="AR12257" s="106"/>
    </row>
    <row r="12258" spans="41:44" ht="15" customHeight="1">
      <c r="AO12258" s="106"/>
      <c r="AR12258" s="106"/>
    </row>
    <row r="12259" spans="41:44" ht="15" customHeight="1">
      <c r="AO12259" s="108"/>
      <c r="AR12259" s="108"/>
    </row>
    <row r="12260" spans="41:44" ht="15" customHeight="1">
      <c r="AO12260" s="108"/>
      <c r="AR12260" s="108"/>
    </row>
    <row r="12261" spans="41:44" ht="15" customHeight="1">
      <c r="AO12261" s="108"/>
      <c r="AR12261" s="108"/>
    </row>
    <row r="12262" spans="41:44" ht="15" customHeight="1">
      <c r="AO12262" s="108"/>
      <c r="AR12262" s="108"/>
    </row>
    <row r="12263" spans="41:44" ht="15" customHeight="1">
      <c r="AO12263" s="108"/>
      <c r="AR12263" s="108"/>
    </row>
    <row r="12264" spans="41:44" ht="15" customHeight="1">
      <c r="AO12264" s="109"/>
      <c r="AR12264" s="109"/>
    </row>
    <row r="12265" spans="41:44" ht="15" customHeight="1">
      <c r="AO12265" s="104"/>
      <c r="AR12265" s="104"/>
    </row>
    <row r="12266" spans="41:44" ht="15" customHeight="1">
      <c r="AO12266" s="106"/>
      <c r="AR12266" s="106"/>
    </row>
    <row r="12267" spans="41:44" ht="15" customHeight="1">
      <c r="AO12267" s="106"/>
      <c r="AR12267" s="106"/>
    </row>
    <row r="12268" spans="41:44" ht="15" customHeight="1">
      <c r="AO12268" s="106"/>
      <c r="AR12268" s="106"/>
    </row>
    <row r="12269" spans="41:44" ht="15" customHeight="1">
      <c r="AO12269" s="106"/>
      <c r="AR12269" s="106"/>
    </row>
    <row r="12270" spans="41:44" ht="15" customHeight="1">
      <c r="AO12270" s="106"/>
      <c r="AR12270" s="106"/>
    </row>
    <row r="12271" spans="41:44" ht="15" customHeight="1">
      <c r="AO12271" s="106"/>
      <c r="AR12271" s="106"/>
    </row>
    <row r="12272" spans="41:44" ht="15" customHeight="1">
      <c r="AO12272" s="106"/>
      <c r="AR12272" s="106"/>
    </row>
    <row r="12273" spans="41:44" ht="15" customHeight="1">
      <c r="AO12273" s="108"/>
      <c r="AR12273" s="108"/>
    </row>
    <row r="12274" spans="41:44" ht="15" customHeight="1">
      <c r="AO12274" s="108"/>
      <c r="AR12274" s="108"/>
    </row>
    <row r="12275" spans="41:44" ht="15" customHeight="1">
      <c r="AO12275" s="108"/>
      <c r="AR12275" s="108"/>
    </row>
    <row r="12276" spans="41:44" ht="15" customHeight="1">
      <c r="AO12276" s="108"/>
      <c r="AR12276" s="108"/>
    </row>
    <row r="12277" spans="41:44" ht="15" customHeight="1">
      <c r="AO12277" s="108"/>
      <c r="AR12277" s="108"/>
    </row>
    <row r="12278" spans="41:44" ht="15" customHeight="1">
      <c r="AO12278" s="109"/>
      <c r="AR12278" s="109"/>
    </row>
    <row r="12279" spans="41:44" ht="15" customHeight="1">
      <c r="AO12279" s="104"/>
      <c r="AR12279" s="104"/>
    </row>
    <row r="12280" spans="41:44" ht="15" customHeight="1">
      <c r="AO12280" s="106"/>
      <c r="AR12280" s="106"/>
    </row>
    <row r="12281" spans="41:44" ht="15" customHeight="1">
      <c r="AO12281" s="106"/>
      <c r="AR12281" s="106"/>
    </row>
    <row r="12282" spans="41:44" ht="15" customHeight="1">
      <c r="AO12282" s="106"/>
      <c r="AR12282" s="106"/>
    </row>
    <row r="12283" spans="41:44" ht="15" customHeight="1">
      <c r="AO12283" s="106"/>
      <c r="AR12283" s="106"/>
    </row>
    <row r="12284" spans="41:44" ht="15" customHeight="1">
      <c r="AO12284" s="106"/>
      <c r="AR12284" s="106"/>
    </row>
    <row r="12285" spans="41:44" ht="15" customHeight="1">
      <c r="AO12285" s="106"/>
      <c r="AR12285" s="106"/>
    </row>
    <row r="12286" spans="41:44" ht="15" customHeight="1">
      <c r="AO12286" s="106"/>
      <c r="AR12286" s="106"/>
    </row>
    <row r="12287" spans="41:44" ht="15" customHeight="1">
      <c r="AO12287" s="108"/>
      <c r="AR12287" s="108"/>
    </row>
    <row r="12288" spans="41:44" ht="15" customHeight="1">
      <c r="AO12288" s="108"/>
      <c r="AR12288" s="108"/>
    </row>
    <row r="12289" spans="41:44" ht="15" customHeight="1">
      <c r="AO12289" s="108"/>
      <c r="AR12289" s="108"/>
    </row>
    <row r="12290" spans="41:44" ht="15" customHeight="1">
      <c r="AO12290" s="108"/>
      <c r="AR12290" s="108"/>
    </row>
    <row r="12291" spans="41:44" ht="15" customHeight="1">
      <c r="AO12291" s="108"/>
      <c r="AR12291" s="108"/>
    </row>
    <row r="12292" spans="41:44" ht="15" customHeight="1">
      <c r="AO12292" s="109"/>
      <c r="AR12292" s="109"/>
    </row>
    <row r="12293" spans="41:44" ht="15" customHeight="1">
      <c r="AO12293" s="104"/>
      <c r="AR12293" s="104"/>
    </row>
    <row r="12294" spans="41:44" ht="15" customHeight="1">
      <c r="AO12294" s="106"/>
      <c r="AR12294" s="106"/>
    </row>
    <row r="12295" spans="41:44" ht="15" customHeight="1">
      <c r="AO12295" s="106"/>
      <c r="AR12295" s="106"/>
    </row>
    <row r="12296" spans="41:44" ht="15" customHeight="1">
      <c r="AO12296" s="106"/>
      <c r="AR12296" s="106"/>
    </row>
    <row r="12297" spans="41:44" ht="15" customHeight="1">
      <c r="AO12297" s="106"/>
      <c r="AR12297" s="106"/>
    </row>
    <row r="12298" spans="41:44" ht="15" customHeight="1">
      <c r="AO12298" s="106"/>
      <c r="AR12298" s="106"/>
    </row>
    <row r="12299" spans="41:44" ht="15" customHeight="1">
      <c r="AO12299" s="106"/>
      <c r="AR12299" s="106"/>
    </row>
    <row r="12300" spans="41:44" ht="15" customHeight="1">
      <c r="AO12300" s="106"/>
      <c r="AR12300" s="106"/>
    </row>
    <row r="12301" spans="41:44" ht="15" customHeight="1">
      <c r="AO12301" s="108"/>
      <c r="AR12301" s="108"/>
    </row>
    <row r="12302" spans="41:44" ht="15" customHeight="1">
      <c r="AO12302" s="108"/>
      <c r="AR12302" s="108"/>
    </row>
    <row r="12303" spans="41:44" ht="15" customHeight="1">
      <c r="AO12303" s="108"/>
      <c r="AR12303" s="108"/>
    </row>
    <row r="12304" spans="41:44" ht="15" customHeight="1">
      <c r="AO12304" s="108"/>
      <c r="AR12304" s="108"/>
    </row>
    <row r="12305" spans="41:44" ht="15" customHeight="1">
      <c r="AO12305" s="108"/>
      <c r="AR12305" s="108"/>
    </row>
    <row r="12306" spans="41:44" ht="15" customHeight="1">
      <c r="AO12306" s="109"/>
      <c r="AR12306" s="109"/>
    </row>
    <row r="12307" spans="41:44" ht="15" customHeight="1">
      <c r="AO12307" s="104"/>
      <c r="AR12307" s="104"/>
    </row>
    <row r="12308" spans="41:44" ht="15" customHeight="1">
      <c r="AO12308" s="106"/>
      <c r="AR12308" s="106"/>
    </row>
    <row r="12309" spans="41:44" ht="15" customHeight="1">
      <c r="AO12309" s="106"/>
      <c r="AR12309" s="106"/>
    </row>
    <row r="12310" spans="41:44" ht="15" customHeight="1">
      <c r="AO12310" s="106"/>
      <c r="AR12310" s="106"/>
    </row>
    <row r="12311" spans="41:44" ht="15" customHeight="1">
      <c r="AO12311" s="106"/>
      <c r="AR12311" s="106"/>
    </row>
    <row r="12312" spans="41:44" ht="15" customHeight="1">
      <c r="AO12312" s="106"/>
      <c r="AR12312" s="106"/>
    </row>
    <row r="12313" spans="41:44" ht="15" customHeight="1">
      <c r="AO12313" s="106"/>
      <c r="AR12313" s="106"/>
    </row>
    <row r="12314" spans="41:44" ht="15" customHeight="1">
      <c r="AO12314" s="106"/>
      <c r="AR12314" s="106"/>
    </row>
    <row r="12315" spans="41:44" ht="15" customHeight="1">
      <c r="AO12315" s="108"/>
      <c r="AR12315" s="108"/>
    </row>
    <row r="12316" spans="41:44" ht="15" customHeight="1">
      <c r="AO12316" s="108"/>
      <c r="AR12316" s="108"/>
    </row>
    <row r="12317" spans="41:44" ht="15" customHeight="1">
      <c r="AO12317" s="108"/>
      <c r="AR12317" s="108"/>
    </row>
    <row r="12318" spans="41:44" ht="15" customHeight="1">
      <c r="AO12318" s="108"/>
      <c r="AR12318" s="108"/>
    </row>
    <row r="12319" spans="41:44" ht="15" customHeight="1">
      <c r="AO12319" s="108"/>
      <c r="AR12319" s="108"/>
    </row>
    <row r="12320" spans="41:44" ht="15" customHeight="1">
      <c r="AO12320" s="109"/>
      <c r="AR12320" s="109"/>
    </row>
    <row r="12321" spans="41:44" ht="15" customHeight="1">
      <c r="AO12321" s="104"/>
      <c r="AR12321" s="104"/>
    </row>
    <row r="12322" spans="41:44" ht="15" customHeight="1">
      <c r="AO12322" s="106"/>
      <c r="AR12322" s="106"/>
    </row>
    <row r="12323" spans="41:44" ht="15" customHeight="1">
      <c r="AO12323" s="106"/>
      <c r="AR12323" s="106"/>
    </row>
    <row r="12324" spans="41:44" ht="15" customHeight="1">
      <c r="AO12324" s="106"/>
      <c r="AR12324" s="106"/>
    </row>
    <row r="12325" spans="41:44" ht="15" customHeight="1">
      <c r="AO12325" s="106"/>
      <c r="AR12325" s="106"/>
    </row>
    <row r="12326" spans="41:44" ht="15" customHeight="1">
      <c r="AO12326" s="106"/>
      <c r="AR12326" s="106"/>
    </row>
    <row r="12327" spans="41:44" ht="15" customHeight="1">
      <c r="AO12327" s="106"/>
      <c r="AR12327" s="106"/>
    </row>
    <row r="12328" spans="41:44" ht="15" customHeight="1">
      <c r="AO12328" s="106"/>
      <c r="AR12328" s="106"/>
    </row>
    <row r="12329" spans="41:44" ht="15" customHeight="1">
      <c r="AO12329" s="108"/>
      <c r="AR12329" s="108"/>
    </row>
    <row r="12330" spans="41:44" ht="15" customHeight="1">
      <c r="AO12330" s="108"/>
      <c r="AR12330" s="108"/>
    </row>
    <row r="12331" spans="41:44" ht="15" customHeight="1">
      <c r="AO12331" s="108"/>
      <c r="AR12331" s="108"/>
    </row>
    <row r="12332" spans="41:44" ht="15" customHeight="1">
      <c r="AO12332" s="108"/>
      <c r="AR12332" s="108"/>
    </row>
    <row r="12333" spans="41:44" ht="15" customHeight="1">
      <c r="AO12333" s="108"/>
      <c r="AR12333" s="108"/>
    </row>
    <row r="12334" spans="41:44" ht="15" customHeight="1">
      <c r="AO12334" s="109"/>
      <c r="AR12334" s="109"/>
    </row>
    <row r="12335" spans="41:44" ht="15" customHeight="1">
      <c r="AO12335" s="104"/>
      <c r="AR12335" s="104"/>
    </row>
    <row r="12336" spans="41:44" ht="15" customHeight="1">
      <c r="AO12336" s="106"/>
      <c r="AR12336" s="106"/>
    </row>
    <row r="12337" spans="41:44" ht="15" customHeight="1">
      <c r="AO12337" s="106"/>
      <c r="AR12337" s="106"/>
    </row>
    <row r="12338" spans="41:44" ht="15" customHeight="1">
      <c r="AO12338" s="106"/>
      <c r="AR12338" s="106"/>
    </row>
    <row r="12339" spans="41:44" ht="15" customHeight="1">
      <c r="AO12339" s="106"/>
      <c r="AR12339" s="106"/>
    </row>
    <row r="12340" spans="41:44" ht="15" customHeight="1">
      <c r="AO12340" s="106"/>
      <c r="AR12340" s="106"/>
    </row>
    <row r="12341" spans="41:44" ht="15" customHeight="1">
      <c r="AO12341" s="106"/>
      <c r="AR12341" s="106"/>
    </row>
    <row r="12342" spans="41:44" ht="15" customHeight="1">
      <c r="AO12342" s="106"/>
      <c r="AR12342" s="106"/>
    </row>
    <row r="12343" spans="41:44" ht="15" customHeight="1">
      <c r="AO12343" s="108"/>
      <c r="AR12343" s="108"/>
    </row>
    <row r="12344" spans="41:44" ht="15" customHeight="1">
      <c r="AO12344" s="108"/>
      <c r="AR12344" s="108"/>
    </row>
    <row r="12345" spans="41:44" ht="15" customHeight="1">
      <c r="AO12345" s="108"/>
      <c r="AR12345" s="108"/>
    </row>
    <row r="12346" spans="41:44" ht="15" customHeight="1">
      <c r="AO12346" s="108"/>
      <c r="AR12346" s="108"/>
    </row>
    <row r="12347" spans="41:44" ht="15" customHeight="1">
      <c r="AO12347" s="108"/>
      <c r="AR12347" s="108"/>
    </row>
    <row r="12348" spans="41:44" ht="15" customHeight="1">
      <c r="AO12348" s="109"/>
      <c r="AR12348" s="109"/>
    </row>
    <row r="12349" spans="41:44" ht="15" customHeight="1">
      <c r="AO12349" s="104"/>
      <c r="AR12349" s="104"/>
    </row>
    <row r="12350" spans="41:44" ht="15" customHeight="1">
      <c r="AO12350" s="106"/>
      <c r="AR12350" s="106"/>
    </row>
    <row r="12351" spans="41:44" ht="15" customHeight="1">
      <c r="AO12351" s="106"/>
      <c r="AR12351" s="106"/>
    </row>
    <row r="12352" spans="41:44" ht="15" customHeight="1">
      <c r="AO12352" s="106"/>
      <c r="AR12352" s="106"/>
    </row>
    <row r="12353" spans="41:44" ht="15" customHeight="1">
      <c r="AO12353" s="106"/>
      <c r="AR12353" s="106"/>
    </row>
    <row r="12354" spans="41:44" ht="15" customHeight="1">
      <c r="AO12354" s="106"/>
      <c r="AR12354" s="106"/>
    </row>
    <row r="12355" spans="41:44" ht="15" customHeight="1">
      <c r="AO12355" s="106"/>
      <c r="AR12355" s="106"/>
    </row>
    <row r="12356" spans="41:44" ht="15" customHeight="1">
      <c r="AO12356" s="106"/>
      <c r="AR12356" s="106"/>
    </row>
    <row r="12357" spans="41:44" ht="15" customHeight="1">
      <c r="AO12357" s="108"/>
      <c r="AR12357" s="108"/>
    </row>
    <row r="12358" spans="41:44" ht="15" customHeight="1">
      <c r="AO12358" s="108"/>
      <c r="AR12358" s="108"/>
    </row>
    <row r="12359" spans="41:44" ht="15" customHeight="1">
      <c r="AO12359" s="108"/>
      <c r="AR12359" s="108"/>
    </row>
    <row r="12360" spans="41:44" ht="15" customHeight="1">
      <c r="AO12360" s="108"/>
      <c r="AR12360" s="108"/>
    </row>
    <row r="12361" spans="41:44" ht="15" customHeight="1">
      <c r="AO12361" s="108"/>
      <c r="AR12361" s="108"/>
    </row>
    <row r="12362" spans="41:44" ht="15" customHeight="1">
      <c r="AO12362" s="109"/>
      <c r="AR12362" s="109"/>
    </row>
    <row r="12363" spans="41:44" ht="15" customHeight="1">
      <c r="AO12363" s="104"/>
      <c r="AR12363" s="104"/>
    </row>
    <row r="12364" spans="41:44" ht="15" customHeight="1">
      <c r="AO12364" s="106"/>
      <c r="AR12364" s="106"/>
    </row>
    <row r="12365" spans="41:44" ht="15" customHeight="1">
      <c r="AO12365" s="106"/>
      <c r="AR12365" s="106"/>
    </row>
    <row r="12366" spans="41:44" ht="15" customHeight="1">
      <c r="AO12366" s="106"/>
      <c r="AR12366" s="106"/>
    </row>
    <row r="12367" spans="41:44" ht="15" customHeight="1">
      <c r="AO12367" s="106"/>
      <c r="AR12367" s="106"/>
    </row>
    <row r="12368" spans="41:44" ht="15" customHeight="1">
      <c r="AO12368" s="106"/>
      <c r="AR12368" s="106"/>
    </row>
    <row r="12369" spans="41:44" ht="15" customHeight="1">
      <c r="AO12369" s="106"/>
      <c r="AR12369" s="106"/>
    </row>
    <row r="12370" spans="41:44" ht="15" customHeight="1">
      <c r="AO12370" s="106"/>
      <c r="AR12370" s="106"/>
    </row>
    <row r="12371" spans="41:44" ht="15" customHeight="1">
      <c r="AO12371" s="108"/>
      <c r="AR12371" s="108"/>
    </row>
    <row r="12372" spans="41:44" ht="15" customHeight="1">
      <c r="AO12372" s="108"/>
      <c r="AR12372" s="108"/>
    </row>
    <row r="12373" spans="41:44" ht="15" customHeight="1">
      <c r="AO12373" s="108"/>
      <c r="AR12373" s="108"/>
    </row>
    <row r="12374" spans="41:44" ht="15" customHeight="1">
      <c r="AO12374" s="108"/>
      <c r="AR12374" s="108"/>
    </row>
    <row r="12375" spans="41:44" ht="15" customHeight="1">
      <c r="AO12375" s="108"/>
      <c r="AR12375" s="108"/>
    </row>
    <row r="12376" spans="41:44" ht="15" customHeight="1">
      <c r="AO12376" s="109"/>
      <c r="AR12376" s="109"/>
    </row>
    <row r="12377" spans="41:44" ht="15" customHeight="1">
      <c r="AO12377" s="104"/>
      <c r="AR12377" s="104"/>
    </row>
    <row r="12378" spans="41:44" ht="15" customHeight="1">
      <c r="AO12378" s="106"/>
      <c r="AR12378" s="106"/>
    </row>
    <row r="12379" spans="41:44" ht="15" customHeight="1">
      <c r="AO12379" s="106"/>
      <c r="AR12379" s="106"/>
    </row>
    <row r="12380" spans="41:44" ht="15" customHeight="1">
      <c r="AO12380" s="106"/>
      <c r="AR12380" s="106"/>
    </row>
    <row r="12381" spans="41:44" ht="15" customHeight="1">
      <c r="AO12381" s="106"/>
      <c r="AR12381" s="106"/>
    </row>
    <row r="12382" spans="41:44" ht="15" customHeight="1">
      <c r="AO12382" s="106"/>
      <c r="AR12382" s="106"/>
    </row>
    <row r="12383" spans="41:44" ht="15" customHeight="1">
      <c r="AO12383" s="106"/>
      <c r="AR12383" s="106"/>
    </row>
    <row r="12384" spans="41:44" ht="15" customHeight="1">
      <c r="AO12384" s="106"/>
      <c r="AR12384" s="106"/>
    </row>
    <row r="12385" spans="41:44" ht="15" customHeight="1">
      <c r="AO12385" s="108"/>
      <c r="AR12385" s="108"/>
    </row>
    <row r="12386" spans="41:44" ht="15" customHeight="1">
      <c r="AO12386" s="108"/>
      <c r="AR12386" s="108"/>
    </row>
    <row r="12387" spans="41:44" ht="15" customHeight="1">
      <c r="AO12387" s="108"/>
      <c r="AR12387" s="108"/>
    </row>
    <row r="12388" spans="41:44" ht="15" customHeight="1">
      <c r="AO12388" s="108"/>
      <c r="AR12388" s="108"/>
    </row>
    <row r="12389" spans="41:44" ht="15" customHeight="1">
      <c r="AO12389" s="108"/>
      <c r="AR12389" s="108"/>
    </row>
    <row r="12390" spans="41:44" ht="15" customHeight="1">
      <c r="AO12390" s="109"/>
      <c r="AR12390" s="109"/>
    </row>
    <row r="12391" spans="41:44" ht="15" customHeight="1">
      <c r="AO12391" s="104"/>
      <c r="AR12391" s="104"/>
    </row>
    <row r="12392" spans="41:44" ht="15" customHeight="1">
      <c r="AO12392" s="106"/>
      <c r="AR12392" s="106"/>
    </row>
    <row r="12393" spans="41:44" ht="15" customHeight="1">
      <c r="AO12393" s="106"/>
      <c r="AR12393" s="106"/>
    </row>
    <row r="12394" spans="41:44" ht="15" customHeight="1">
      <c r="AO12394" s="106"/>
      <c r="AR12394" s="106"/>
    </row>
    <row r="12395" spans="41:44" ht="15" customHeight="1">
      <c r="AO12395" s="106"/>
      <c r="AR12395" s="106"/>
    </row>
    <row r="12396" spans="41:44" ht="15" customHeight="1">
      <c r="AO12396" s="106"/>
      <c r="AR12396" s="106"/>
    </row>
    <row r="12397" spans="41:44" ht="15" customHeight="1">
      <c r="AO12397" s="106"/>
      <c r="AR12397" s="106"/>
    </row>
    <row r="12398" spans="41:44" ht="15" customHeight="1">
      <c r="AO12398" s="106"/>
      <c r="AR12398" s="106"/>
    </row>
    <row r="12399" spans="41:44" ht="15" customHeight="1">
      <c r="AO12399" s="108"/>
      <c r="AR12399" s="108"/>
    </row>
    <row r="12400" spans="41:44" ht="15" customHeight="1">
      <c r="AO12400" s="108"/>
      <c r="AR12400" s="108"/>
    </row>
    <row r="12401" spans="41:44" ht="15" customHeight="1">
      <c r="AO12401" s="108"/>
      <c r="AR12401" s="108"/>
    </row>
    <row r="12402" spans="41:44" ht="15" customHeight="1">
      <c r="AO12402" s="108"/>
      <c r="AR12402" s="108"/>
    </row>
    <row r="12403" spans="41:44" ht="15" customHeight="1">
      <c r="AO12403" s="108"/>
      <c r="AR12403" s="108"/>
    </row>
    <row r="12404" spans="41:44" ht="15" customHeight="1">
      <c r="AO12404" s="109"/>
      <c r="AR12404" s="109"/>
    </row>
    <row r="12405" spans="41:44" ht="15" customHeight="1">
      <c r="AO12405" s="104"/>
      <c r="AR12405" s="104"/>
    </row>
    <row r="12406" spans="41:44" ht="15" customHeight="1">
      <c r="AO12406" s="106"/>
      <c r="AR12406" s="106"/>
    </row>
    <row r="12407" spans="41:44" ht="15" customHeight="1">
      <c r="AO12407" s="106"/>
      <c r="AR12407" s="106"/>
    </row>
    <row r="12408" spans="41:44" ht="15" customHeight="1">
      <c r="AO12408" s="106"/>
      <c r="AR12408" s="106"/>
    </row>
    <row r="12409" spans="41:44" ht="15" customHeight="1">
      <c r="AO12409" s="106"/>
      <c r="AR12409" s="106"/>
    </row>
    <row r="12410" spans="41:44" ht="15" customHeight="1">
      <c r="AO12410" s="106"/>
      <c r="AR12410" s="106"/>
    </row>
    <row r="12411" spans="41:44" ht="15" customHeight="1">
      <c r="AO12411" s="106"/>
      <c r="AR12411" s="106"/>
    </row>
    <row r="12412" spans="41:44" ht="15" customHeight="1">
      <c r="AO12412" s="106"/>
      <c r="AR12412" s="106"/>
    </row>
    <row r="12413" spans="41:44" ht="15" customHeight="1">
      <c r="AO12413" s="108"/>
      <c r="AR12413" s="108"/>
    </row>
    <row r="12414" spans="41:44" ht="15" customHeight="1">
      <c r="AO12414" s="108"/>
      <c r="AR12414" s="108"/>
    </row>
    <row r="12415" spans="41:44" ht="15" customHeight="1">
      <c r="AO12415" s="108"/>
      <c r="AR12415" s="108"/>
    </row>
    <row r="12416" spans="41:44" ht="15" customHeight="1">
      <c r="AO12416" s="108"/>
      <c r="AR12416" s="108"/>
    </row>
    <row r="12417" spans="41:44" ht="15" customHeight="1">
      <c r="AO12417" s="108"/>
      <c r="AR12417" s="108"/>
    </row>
    <row r="12418" spans="41:44" ht="15" customHeight="1">
      <c r="AO12418" s="109"/>
      <c r="AR12418" s="109"/>
    </row>
    <row r="12419" spans="41:44" ht="15" customHeight="1">
      <c r="AO12419" s="104"/>
      <c r="AR12419" s="104"/>
    </row>
    <row r="12420" spans="41:44" ht="15" customHeight="1">
      <c r="AO12420" s="106"/>
      <c r="AR12420" s="106"/>
    </row>
    <row r="12421" spans="41:44" ht="15" customHeight="1">
      <c r="AO12421" s="106"/>
      <c r="AR12421" s="106"/>
    </row>
    <row r="12422" spans="41:44" ht="15" customHeight="1">
      <c r="AO12422" s="106"/>
      <c r="AR12422" s="106"/>
    </row>
    <row r="12423" spans="41:44" ht="15" customHeight="1">
      <c r="AO12423" s="106"/>
      <c r="AR12423" s="106"/>
    </row>
    <row r="12424" spans="41:44" ht="15" customHeight="1">
      <c r="AO12424" s="106"/>
      <c r="AR12424" s="106"/>
    </row>
    <row r="12425" spans="41:44" ht="15" customHeight="1">
      <c r="AO12425" s="106"/>
      <c r="AR12425" s="106"/>
    </row>
    <row r="12426" spans="41:44" ht="15" customHeight="1">
      <c r="AO12426" s="106"/>
      <c r="AR12426" s="106"/>
    </row>
    <row r="12427" spans="41:44" ht="15" customHeight="1">
      <c r="AO12427" s="108"/>
      <c r="AR12427" s="108"/>
    </row>
    <row r="12428" spans="41:44" ht="15" customHeight="1">
      <c r="AO12428" s="108"/>
      <c r="AR12428" s="108"/>
    </row>
    <row r="12429" spans="41:44" ht="15" customHeight="1">
      <c r="AO12429" s="108"/>
      <c r="AR12429" s="108"/>
    </row>
    <row r="12430" spans="41:44" ht="15" customHeight="1">
      <c r="AO12430" s="108"/>
      <c r="AR12430" s="108"/>
    </row>
    <row r="12431" spans="41:44" ht="15" customHeight="1">
      <c r="AO12431" s="108"/>
      <c r="AR12431" s="108"/>
    </row>
    <row r="12432" spans="41:44" ht="15" customHeight="1">
      <c r="AO12432" s="109"/>
      <c r="AR12432" s="109"/>
    </row>
    <row r="12433" spans="41:44" ht="15" customHeight="1">
      <c r="AO12433" s="104"/>
      <c r="AR12433" s="104"/>
    </row>
    <row r="12434" spans="41:44" ht="15" customHeight="1">
      <c r="AO12434" s="106"/>
      <c r="AR12434" s="106"/>
    </row>
    <row r="12435" spans="41:44" ht="15" customHeight="1">
      <c r="AO12435" s="106"/>
      <c r="AR12435" s="106"/>
    </row>
    <row r="12436" spans="41:44" ht="15" customHeight="1">
      <c r="AO12436" s="106"/>
      <c r="AR12436" s="106"/>
    </row>
    <row r="12437" spans="41:44" ht="15" customHeight="1">
      <c r="AO12437" s="106"/>
      <c r="AR12437" s="106"/>
    </row>
    <row r="12438" spans="41:44" ht="15" customHeight="1">
      <c r="AO12438" s="106"/>
      <c r="AR12438" s="106"/>
    </row>
    <row r="12439" spans="41:44" ht="15" customHeight="1">
      <c r="AO12439" s="106"/>
      <c r="AR12439" s="106"/>
    </row>
    <row r="12440" spans="41:44" ht="15" customHeight="1">
      <c r="AO12440" s="106"/>
      <c r="AR12440" s="106"/>
    </row>
    <row r="12441" spans="41:44" ht="15" customHeight="1">
      <c r="AO12441" s="108"/>
      <c r="AR12441" s="108"/>
    </row>
    <row r="12442" spans="41:44" ht="15" customHeight="1">
      <c r="AO12442" s="108"/>
      <c r="AR12442" s="108"/>
    </row>
    <row r="12443" spans="41:44" ht="15" customHeight="1">
      <c r="AO12443" s="108"/>
      <c r="AR12443" s="108"/>
    </row>
    <row r="12444" spans="41:44" ht="15" customHeight="1">
      <c r="AO12444" s="108"/>
      <c r="AR12444" s="108"/>
    </row>
    <row r="12445" spans="41:44" ht="15" customHeight="1">
      <c r="AO12445" s="108"/>
      <c r="AR12445" s="108"/>
    </row>
    <row r="12446" spans="41:44" ht="15" customHeight="1">
      <c r="AO12446" s="109"/>
      <c r="AR12446" s="109"/>
    </row>
    <row r="12447" spans="41:44" ht="15" customHeight="1">
      <c r="AO12447" s="104"/>
      <c r="AR12447" s="104"/>
    </row>
    <row r="12448" spans="41:44" ht="15" customHeight="1">
      <c r="AO12448" s="106"/>
      <c r="AR12448" s="106"/>
    </row>
    <row r="12449" spans="41:44" ht="15" customHeight="1">
      <c r="AO12449" s="106"/>
      <c r="AR12449" s="106"/>
    </row>
    <row r="12450" spans="41:44" ht="15" customHeight="1">
      <c r="AO12450" s="106"/>
      <c r="AR12450" s="106"/>
    </row>
    <row r="12451" spans="41:44" ht="15" customHeight="1">
      <c r="AO12451" s="106"/>
      <c r="AR12451" s="106"/>
    </row>
    <row r="12452" spans="41:44" ht="15" customHeight="1">
      <c r="AO12452" s="106"/>
      <c r="AR12452" s="106"/>
    </row>
    <row r="12453" spans="41:44" ht="15" customHeight="1">
      <c r="AO12453" s="106"/>
      <c r="AR12453" s="106"/>
    </row>
    <row r="12454" spans="41:44" ht="15" customHeight="1">
      <c r="AO12454" s="106"/>
      <c r="AR12454" s="106"/>
    </row>
    <row r="12455" spans="41:44" ht="15" customHeight="1">
      <c r="AO12455" s="108"/>
      <c r="AR12455" s="108"/>
    </row>
    <row r="12456" spans="41:44" ht="15" customHeight="1">
      <c r="AO12456" s="108"/>
      <c r="AR12456" s="108"/>
    </row>
    <row r="12457" spans="41:44" ht="15" customHeight="1">
      <c r="AO12457" s="108"/>
      <c r="AR12457" s="108"/>
    </row>
    <row r="12458" spans="41:44" ht="15" customHeight="1">
      <c r="AO12458" s="108"/>
      <c r="AR12458" s="108"/>
    </row>
    <row r="12459" spans="41:44" ht="15" customHeight="1">
      <c r="AO12459" s="108"/>
      <c r="AR12459" s="108"/>
    </row>
    <row r="12460" spans="41:44" ht="15" customHeight="1">
      <c r="AO12460" s="109"/>
      <c r="AR12460" s="109"/>
    </row>
    <row r="12461" spans="41:44" ht="15" customHeight="1">
      <c r="AO12461" s="104"/>
      <c r="AR12461" s="104"/>
    </row>
    <row r="12462" spans="41:44" ht="15" customHeight="1">
      <c r="AO12462" s="106"/>
      <c r="AR12462" s="106"/>
    </row>
    <row r="12463" spans="41:44" ht="15" customHeight="1">
      <c r="AO12463" s="106"/>
      <c r="AR12463" s="106"/>
    </row>
    <row r="12464" spans="41:44" ht="15" customHeight="1">
      <c r="AO12464" s="106"/>
      <c r="AR12464" s="106"/>
    </row>
    <row r="12465" spans="41:44" ht="15" customHeight="1">
      <c r="AO12465" s="106"/>
      <c r="AR12465" s="106"/>
    </row>
    <row r="12466" spans="41:44" ht="15" customHeight="1">
      <c r="AO12466" s="106"/>
      <c r="AR12466" s="106"/>
    </row>
    <row r="12467" spans="41:44" ht="15" customHeight="1">
      <c r="AO12467" s="106"/>
      <c r="AR12467" s="106"/>
    </row>
    <row r="12468" spans="41:44" ht="15" customHeight="1">
      <c r="AO12468" s="106"/>
      <c r="AR12468" s="106"/>
    </row>
    <row r="12469" spans="41:44" ht="15" customHeight="1">
      <c r="AO12469" s="108"/>
      <c r="AR12469" s="108"/>
    </row>
    <row r="12470" spans="41:44" ht="15" customHeight="1">
      <c r="AO12470" s="108"/>
      <c r="AR12470" s="108"/>
    </row>
    <row r="12471" spans="41:44" ht="15" customHeight="1">
      <c r="AO12471" s="108"/>
      <c r="AR12471" s="108"/>
    </row>
    <row r="12472" spans="41:44" ht="15" customHeight="1">
      <c r="AO12472" s="108"/>
      <c r="AR12472" s="108"/>
    </row>
    <row r="12473" spans="41:44" ht="15" customHeight="1">
      <c r="AO12473" s="108"/>
      <c r="AR12473" s="108"/>
    </row>
    <row r="12474" spans="41:44" ht="15" customHeight="1">
      <c r="AO12474" s="109"/>
      <c r="AR12474" s="109"/>
    </row>
    <row r="12475" spans="41:44" ht="15" customHeight="1">
      <c r="AO12475" s="104"/>
      <c r="AR12475" s="104"/>
    </row>
    <row r="12476" spans="41:44" ht="15" customHeight="1">
      <c r="AO12476" s="106"/>
      <c r="AR12476" s="106"/>
    </row>
    <row r="12477" spans="41:44" ht="15" customHeight="1">
      <c r="AO12477" s="106"/>
      <c r="AR12477" s="106"/>
    </row>
    <row r="12478" spans="41:44" ht="15" customHeight="1">
      <c r="AO12478" s="106"/>
      <c r="AR12478" s="106"/>
    </row>
    <row r="12479" spans="41:44" ht="15" customHeight="1">
      <c r="AO12479" s="106"/>
      <c r="AR12479" s="106"/>
    </row>
    <row r="12480" spans="41:44" ht="15" customHeight="1">
      <c r="AO12480" s="106"/>
      <c r="AR12480" s="106"/>
    </row>
    <row r="12481" spans="41:44" ht="15" customHeight="1">
      <c r="AO12481" s="106"/>
      <c r="AR12481" s="106"/>
    </row>
    <row r="12482" spans="41:44" ht="15" customHeight="1">
      <c r="AO12482" s="106"/>
      <c r="AR12482" s="106"/>
    </row>
    <row r="12483" spans="41:44" ht="15" customHeight="1">
      <c r="AO12483" s="108"/>
      <c r="AR12483" s="108"/>
    </row>
    <row r="12484" spans="41:44" ht="15" customHeight="1">
      <c r="AO12484" s="108"/>
      <c r="AR12484" s="108"/>
    </row>
    <row r="12485" spans="41:44" ht="15" customHeight="1">
      <c r="AO12485" s="108"/>
      <c r="AR12485" s="108"/>
    </row>
    <row r="12486" spans="41:44" ht="15" customHeight="1">
      <c r="AO12486" s="108"/>
      <c r="AR12486" s="108"/>
    </row>
    <row r="12487" spans="41:44" ht="15" customHeight="1">
      <c r="AO12487" s="108"/>
      <c r="AR12487" s="108"/>
    </row>
    <row r="12488" spans="41:44" ht="15" customHeight="1">
      <c r="AO12488" s="109"/>
      <c r="AR12488" s="109"/>
    </row>
    <row r="12489" spans="41:44" ht="15" customHeight="1">
      <c r="AO12489" s="104"/>
      <c r="AR12489" s="104"/>
    </row>
    <row r="12490" spans="41:44" ht="15" customHeight="1">
      <c r="AO12490" s="106"/>
      <c r="AR12490" s="106"/>
    </row>
    <row r="12491" spans="41:44" ht="15" customHeight="1">
      <c r="AO12491" s="106"/>
      <c r="AR12491" s="106"/>
    </row>
    <row r="12492" spans="41:44" ht="15" customHeight="1">
      <c r="AO12492" s="106"/>
      <c r="AR12492" s="106"/>
    </row>
    <row r="12493" spans="41:44" ht="15" customHeight="1">
      <c r="AO12493" s="106"/>
      <c r="AR12493" s="106"/>
    </row>
    <row r="12494" spans="41:44" ht="15" customHeight="1">
      <c r="AO12494" s="106"/>
      <c r="AR12494" s="106"/>
    </row>
    <row r="12495" spans="41:44" ht="15" customHeight="1">
      <c r="AO12495" s="106"/>
      <c r="AR12495" s="106"/>
    </row>
    <row r="12496" spans="41:44" ht="15" customHeight="1">
      <c r="AO12496" s="106"/>
      <c r="AR12496" s="106"/>
    </row>
    <row r="12497" spans="41:44" ht="15" customHeight="1">
      <c r="AO12497" s="108"/>
      <c r="AR12497" s="108"/>
    </row>
    <row r="12498" spans="41:44" ht="15" customHeight="1">
      <c r="AO12498" s="108"/>
      <c r="AR12498" s="108"/>
    </row>
    <row r="12499" spans="41:44" ht="15" customHeight="1">
      <c r="AO12499" s="108"/>
      <c r="AR12499" s="108"/>
    </row>
    <row r="12500" spans="41:44" ht="15" customHeight="1">
      <c r="AO12500" s="108"/>
      <c r="AR12500" s="108"/>
    </row>
    <row r="12501" spans="41:44" ht="15" customHeight="1">
      <c r="AO12501" s="108"/>
      <c r="AR12501" s="108"/>
    </row>
    <row r="12502" spans="41:44" ht="15" customHeight="1">
      <c r="AO12502" s="109"/>
      <c r="AR12502" s="109"/>
    </row>
    <row r="12503" spans="41:44" ht="15" customHeight="1">
      <c r="AO12503" s="104"/>
      <c r="AR12503" s="104"/>
    </row>
    <row r="12504" spans="41:44" ht="15" customHeight="1">
      <c r="AO12504" s="106"/>
      <c r="AR12504" s="106"/>
    </row>
    <row r="12505" spans="41:44" ht="15" customHeight="1">
      <c r="AO12505" s="106"/>
      <c r="AR12505" s="106"/>
    </row>
    <row r="12506" spans="41:44" ht="15" customHeight="1">
      <c r="AO12506" s="106"/>
      <c r="AR12506" s="106"/>
    </row>
    <row r="12507" spans="41:44" ht="15" customHeight="1">
      <c r="AO12507" s="106"/>
      <c r="AR12507" s="106"/>
    </row>
    <row r="12508" spans="41:44" ht="15" customHeight="1">
      <c r="AO12508" s="106"/>
      <c r="AR12508" s="106"/>
    </row>
    <row r="12509" spans="41:44" ht="15" customHeight="1">
      <c r="AO12509" s="106"/>
      <c r="AR12509" s="106"/>
    </row>
    <row r="12510" spans="41:44" ht="15" customHeight="1">
      <c r="AO12510" s="106"/>
      <c r="AR12510" s="106"/>
    </row>
    <row r="12511" spans="41:44" ht="15" customHeight="1">
      <c r="AO12511" s="108"/>
      <c r="AR12511" s="108"/>
    </row>
    <row r="12512" spans="41:44" ht="15" customHeight="1">
      <c r="AO12512" s="108"/>
      <c r="AR12512" s="108"/>
    </row>
    <row r="12513" spans="41:44" ht="15" customHeight="1">
      <c r="AO12513" s="108"/>
      <c r="AR12513" s="108"/>
    </row>
    <row r="12514" spans="41:44" ht="15" customHeight="1">
      <c r="AO12514" s="108"/>
      <c r="AR12514" s="108"/>
    </row>
    <row r="12515" spans="41:44" ht="15" customHeight="1">
      <c r="AO12515" s="108"/>
      <c r="AR12515" s="108"/>
    </row>
    <row r="12516" spans="41:44" ht="15" customHeight="1">
      <c r="AO12516" s="109"/>
      <c r="AR12516" s="109"/>
    </row>
    <row r="12517" spans="41:44" ht="15" customHeight="1">
      <c r="AO12517" s="104"/>
      <c r="AR12517" s="104"/>
    </row>
    <row r="12518" spans="41:44" ht="15" customHeight="1">
      <c r="AO12518" s="106"/>
      <c r="AR12518" s="106"/>
    </row>
    <row r="12519" spans="41:44" ht="15" customHeight="1">
      <c r="AO12519" s="106"/>
      <c r="AR12519" s="106"/>
    </row>
    <row r="12520" spans="41:44" ht="15" customHeight="1">
      <c r="AO12520" s="106"/>
      <c r="AR12520" s="106"/>
    </row>
    <row r="12521" spans="41:44" ht="15" customHeight="1">
      <c r="AO12521" s="106"/>
      <c r="AR12521" s="106"/>
    </row>
    <row r="12522" spans="41:44" ht="15" customHeight="1">
      <c r="AO12522" s="106"/>
      <c r="AR12522" s="106"/>
    </row>
    <row r="12523" spans="41:44" ht="15" customHeight="1">
      <c r="AO12523" s="106"/>
      <c r="AR12523" s="106"/>
    </row>
    <row r="12524" spans="41:44" ht="15" customHeight="1">
      <c r="AO12524" s="106"/>
      <c r="AR12524" s="106"/>
    </row>
    <row r="12525" spans="41:44" ht="15" customHeight="1">
      <c r="AO12525" s="108"/>
      <c r="AR12525" s="108"/>
    </row>
    <row r="12526" spans="41:44" ht="15" customHeight="1">
      <c r="AO12526" s="108"/>
      <c r="AR12526" s="108"/>
    </row>
    <row r="12527" spans="41:44" ht="15" customHeight="1">
      <c r="AO12527" s="108"/>
      <c r="AR12527" s="108"/>
    </row>
    <row r="12528" spans="41:44" ht="15" customHeight="1">
      <c r="AO12528" s="108"/>
      <c r="AR12528" s="108"/>
    </row>
    <row r="12529" spans="41:44" ht="15" customHeight="1">
      <c r="AO12529" s="108"/>
      <c r="AR12529" s="108"/>
    </row>
    <row r="12530" spans="41:44" ht="15" customHeight="1">
      <c r="AO12530" s="109"/>
      <c r="AR12530" s="109"/>
    </row>
    <row r="12531" spans="41:44" ht="15" customHeight="1">
      <c r="AO12531" s="104"/>
      <c r="AR12531" s="104"/>
    </row>
    <row r="12532" spans="41:44" ht="15" customHeight="1">
      <c r="AO12532" s="106"/>
      <c r="AR12532" s="106"/>
    </row>
    <row r="12533" spans="41:44" ht="15" customHeight="1">
      <c r="AO12533" s="106"/>
      <c r="AR12533" s="106"/>
    </row>
    <row r="12534" spans="41:44" ht="15" customHeight="1">
      <c r="AO12534" s="106"/>
      <c r="AR12534" s="106"/>
    </row>
    <row r="12535" spans="41:44" ht="15" customHeight="1">
      <c r="AO12535" s="106"/>
      <c r="AR12535" s="106"/>
    </row>
    <row r="12536" spans="41:44" ht="15" customHeight="1">
      <c r="AO12536" s="106"/>
      <c r="AR12536" s="106"/>
    </row>
    <row r="12537" spans="41:44" ht="15" customHeight="1">
      <c r="AO12537" s="106"/>
      <c r="AR12537" s="106"/>
    </row>
    <row r="12538" spans="41:44" ht="15" customHeight="1">
      <c r="AO12538" s="106"/>
      <c r="AR12538" s="106"/>
    </row>
    <row r="12539" spans="41:44" ht="15" customHeight="1">
      <c r="AO12539" s="108"/>
      <c r="AR12539" s="108"/>
    </row>
    <row r="12540" spans="41:44" ht="15" customHeight="1">
      <c r="AO12540" s="108"/>
      <c r="AR12540" s="108"/>
    </row>
    <row r="12541" spans="41:44" ht="15" customHeight="1">
      <c r="AO12541" s="108"/>
      <c r="AR12541" s="108"/>
    </row>
    <row r="12542" spans="41:44" ht="15" customHeight="1">
      <c r="AO12542" s="108"/>
      <c r="AR12542" s="108"/>
    </row>
    <row r="12543" spans="41:44" ht="15" customHeight="1">
      <c r="AO12543" s="108"/>
      <c r="AR12543" s="108"/>
    </row>
    <row r="12544" spans="41:44" ht="15" customHeight="1">
      <c r="AO12544" s="109"/>
      <c r="AR12544" s="109"/>
    </row>
    <row r="12545" spans="41:44" ht="15" customHeight="1">
      <c r="AO12545" s="104"/>
      <c r="AR12545" s="104"/>
    </row>
    <row r="12546" spans="41:44" ht="15" customHeight="1">
      <c r="AO12546" s="106"/>
      <c r="AR12546" s="106"/>
    </row>
    <row r="12547" spans="41:44" ht="15" customHeight="1">
      <c r="AO12547" s="106"/>
      <c r="AR12547" s="106"/>
    </row>
    <row r="12548" spans="41:44" ht="15" customHeight="1">
      <c r="AO12548" s="106"/>
      <c r="AR12548" s="106"/>
    </row>
    <row r="12549" spans="41:44" ht="15" customHeight="1">
      <c r="AO12549" s="106"/>
      <c r="AR12549" s="106"/>
    </row>
    <row r="12550" spans="41:44" ht="15" customHeight="1">
      <c r="AO12550" s="106"/>
      <c r="AR12550" s="106"/>
    </row>
    <row r="12551" spans="41:44" ht="15" customHeight="1">
      <c r="AO12551" s="106"/>
      <c r="AR12551" s="106"/>
    </row>
    <row r="12552" spans="41:44" ht="15" customHeight="1">
      <c r="AO12552" s="106"/>
      <c r="AR12552" s="106"/>
    </row>
    <row r="12553" spans="41:44" ht="15" customHeight="1">
      <c r="AO12553" s="108"/>
      <c r="AR12553" s="108"/>
    </row>
    <row r="12554" spans="41:44" ht="15" customHeight="1">
      <c r="AO12554" s="108"/>
      <c r="AR12554" s="108"/>
    </row>
    <row r="12555" spans="41:44" ht="15" customHeight="1">
      <c r="AO12555" s="108"/>
      <c r="AR12555" s="108"/>
    </row>
    <row r="12556" spans="41:44" ht="15" customHeight="1">
      <c r="AO12556" s="108"/>
      <c r="AR12556" s="108"/>
    </row>
    <row r="12557" spans="41:44" ht="15" customHeight="1">
      <c r="AO12557" s="108"/>
      <c r="AR12557" s="108"/>
    </row>
    <row r="12558" spans="41:44" ht="15" customHeight="1">
      <c r="AO12558" s="109"/>
      <c r="AR12558" s="109"/>
    </row>
    <row r="12559" spans="41:44" ht="15" customHeight="1">
      <c r="AO12559" s="104"/>
      <c r="AR12559" s="104"/>
    </row>
    <row r="12560" spans="41:44" ht="15" customHeight="1">
      <c r="AO12560" s="106"/>
      <c r="AR12560" s="106"/>
    </row>
    <row r="12561" spans="41:44" ht="15" customHeight="1">
      <c r="AO12561" s="106"/>
      <c r="AR12561" s="106"/>
    </row>
    <row r="12562" spans="41:44" ht="15" customHeight="1">
      <c r="AO12562" s="106"/>
      <c r="AR12562" s="106"/>
    </row>
    <row r="12563" spans="41:44" ht="15" customHeight="1">
      <c r="AO12563" s="106"/>
      <c r="AR12563" s="106"/>
    </row>
    <row r="12564" spans="41:44" ht="15" customHeight="1">
      <c r="AO12564" s="106"/>
      <c r="AR12564" s="106"/>
    </row>
    <row r="12565" spans="41:44" ht="15" customHeight="1">
      <c r="AO12565" s="106"/>
      <c r="AR12565" s="106"/>
    </row>
    <row r="12566" spans="41:44" ht="15" customHeight="1">
      <c r="AO12566" s="106"/>
      <c r="AR12566" s="106"/>
    </row>
    <row r="12567" spans="41:44" ht="15" customHeight="1">
      <c r="AO12567" s="108"/>
      <c r="AR12567" s="108"/>
    </row>
    <row r="12568" spans="41:44" ht="15" customHeight="1">
      <c r="AO12568" s="108"/>
      <c r="AR12568" s="108"/>
    </row>
    <row r="12569" spans="41:44" ht="15" customHeight="1">
      <c r="AO12569" s="108"/>
      <c r="AR12569" s="108"/>
    </row>
    <row r="12570" spans="41:44" ht="15" customHeight="1">
      <c r="AO12570" s="108"/>
      <c r="AR12570" s="108"/>
    </row>
    <row r="12571" spans="41:44" ht="15" customHeight="1">
      <c r="AO12571" s="108"/>
      <c r="AR12571" s="108"/>
    </row>
    <row r="12572" spans="41:44" ht="15" customHeight="1">
      <c r="AO12572" s="109"/>
      <c r="AR12572" s="109"/>
    </row>
    <row r="12573" spans="41:44" ht="15" customHeight="1">
      <c r="AO12573" s="104"/>
      <c r="AR12573" s="104"/>
    </row>
    <row r="12574" spans="41:44" ht="15" customHeight="1">
      <c r="AO12574" s="106"/>
      <c r="AR12574" s="106"/>
    </row>
    <row r="12575" spans="41:44" ht="15" customHeight="1">
      <c r="AO12575" s="106"/>
      <c r="AR12575" s="106"/>
    </row>
    <row r="12576" spans="41:44" ht="15" customHeight="1">
      <c r="AO12576" s="106"/>
      <c r="AR12576" s="106"/>
    </row>
    <row r="12577" spans="41:44" ht="15" customHeight="1">
      <c r="AO12577" s="106"/>
      <c r="AR12577" s="106"/>
    </row>
    <row r="12578" spans="41:44" ht="15" customHeight="1">
      <c r="AO12578" s="106"/>
      <c r="AR12578" s="106"/>
    </row>
    <row r="12579" spans="41:44" ht="15" customHeight="1">
      <c r="AO12579" s="106"/>
      <c r="AR12579" s="106"/>
    </row>
    <row r="12580" spans="41:44" ht="15" customHeight="1">
      <c r="AO12580" s="106"/>
      <c r="AR12580" s="106"/>
    </row>
    <row r="12581" spans="41:44" ht="15" customHeight="1">
      <c r="AO12581" s="108"/>
      <c r="AR12581" s="108"/>
    </row>
    <row r="12582" spans="41:44" ht="15" customHeight="1">
      <c r="AO12582" s="108"/>
      <c r="AR12582" s="108"/>
    </row>
    <row r="12583" spans="41:44" ht="15" customHeight="1">
      <c r="AO12583" s="108"/>
      <c r="AR12583" s="108"/>
    </row>
    <row r="12584" spans="41:44" ht="15" customHeight="1">
      <c r="AO12584" s="108"/>
      <c r="AR12584" s="108"/>
    </row>
    <row r="12585" spans="41:44" ht="15" customHeight="1">
      <c r="AO12585" s="108"/>
      <c r="AR12585" s="108"/>
    </row>
    <row r="12586" spans="41:44" ht="15" customHeight="1">
      <c r="AO12586" s="109"/>
      <c r="AR12586" s="109"/>
    </row>
    <row r="12587" spans="41:44" ht="15" customHeight="1">
      <c r="AO12587" s="104"/>
      <c r="AR12587" s="104"/>
    </row>
    <row r="12588" spans="41:44" ht="15" customHeight="1">
      <c r="AO12588" s="106"/>
      <c r="AR12588" s="106"/>
    </row>
    <row r="12589" spans="41:44" ht="15" customHeight="1">
      <c r="AO12589" s="106"/>
      <c r="AR12589" s="106"/>
    </row>
    <row r="12590" spans="41:44" ht="15" customHeight="1">
      <c r="AO12590" s="106"/>
      <c r="AR12590" s="106"/>
    </row>
    <row r="12591" spans="41:44" ht="15" customHeight="1">
      <c r="AO12591" s="106"/>
      <c r="AR12591" s="106"/>
    </row>
    <row r="12592" spans="41:44" ht="15" customHeight="1">
      <c r="AO12592" s="106"/>
      <c r="AR12592" s="106"/>
    </row>
    <row r="12593" spans="41:44" ht="15" customHeight="1">
      <c r="AO12593" s="106"/>
      <c r="AR12593" s="106"/>
    </row>
    <row r="12594" spans="41:44" ht="15" customHeight="1">
      <c r="AO12594" s="106"/>
      <c r="AR12594" s="106"/>
    </row>
    <row r="12595" spans="41:44" ht="15" customHeight="1">
      <c r="AO12595" s="108"/>
      <c r="AR12595" s="108"/>
    </row>
    <row r="12596" spans="41:44" ht="15" customHeight="1">
      <c r="AO12596" s="108"/>
      <c r="AR12596" s="108"/>
    </row>
    <row r="12597" spans="41:44" ht="15" customHeight="1">
      <c r="AO12597" s="108"/>
      <c r="AR12597" s="108"/>
    </row>
    <row r="12598" spans="41:44" ht="15" customHeight="1">
      <c r="AO12598" s="108"/>
      <c r="AR12598" s="108"/>
    </row>
    <row r="12599" spans="41:44" ht="15" customHeight="1">
      <c r="AO12599" s="108"/>
      <c r="AR12599" s="108"/>
    </row>
    <row r="12600" spans="41:44" ht="15" customHeight="1">
      <c r="AO12600" s="109"/>
      <c r="AR12600" s="109"/>
    </row>
    <row r="12601" spans="41:44" ht="15" customHeight="1">
      <c r="AO12601" s="104"/>
      <c r="AR12601" s="104"/>
    </row>
    <row r="12602" spans="41:44" ht="15" customHeight="1">
      <c r="AO12602" s="106"/>
      <c r="AR12602" s="106"/>
    </row>
    <row r="12603" spans="41:44" ht="15" customHeight="1">
      <c r="AO12603" s="106"/>
      <c r="AR12603" s="106"/>
    </row>
    <row r="12604" spans="41:44" ht="15" customHeight="1">
      <c r="AO12604" s="106"/>
      <c r="AR12604" s="106"/>
    </row>
    <row r="12605" spans="41:44" ht="15" customHeight="1">
      <c r="AO12605" s="106"/>
      <c r="AR12605" s="106"/>
    </row>
    <row r="12606" spans="41:44" ht="15" customHeight="1">
      <c r="AO12606" s="106"/>
      <c r="AR12606" s="106"/>
    </row>
    <row r="12607" spans="41:44" ht="15" customHeight="1">
      <c r="AO12607" s="106"/>
      <c r="AR12607" s="106"/>
    </row>
    <row r="12608" spans="41:44" ht="15" customHeight="1">
      <c r="AO12608" s="106"/>
      <c r="AR12608" s="106"/>
    </row>
    <row r="12609" spans="41:44" ht="15" customHeight="1">
      <c r="AO12609" s="108"/>
      <c r="AR12609" s="108"/>
    </row>
    <row r="12610" spans="41:44" ht="15" customHeight="1">
      <c r="AO12610" s="108"/>
      <c r="AR12610" s="108"/>
    </row>
    <row r="12611" spans="41:44" ht="15" customHeight="1">
      <c r="AO12611" s="108"/>
      <c r="AR12611" s="108"/>
    </row>
    <row r="12612" spans="41:44" ht="15" customHeight="1">
      <c r="AO12612" s="108"/>
      <c r="AR12612" s="108"/>
    </row>
    <row r="12613" spans="41:44" ht="15" customHeight="1">
      <c r="AO12613" s="108"/>
      <c r="AR12613" s="108"/>
    </row>
    <row r="12614" spans="41:44" ht="15" customHeight="1">
      <c r="AO12614" s="109"/>
      <c r="AR12614" s="109"/>
    </row>
    <row r="12615" spans="41:44" ht="15" customHeight="1">
      <c r="AO12615" s="104"/>
      <c r="AR12615" s="104"/>
    </row>
    <row r="12616" spans="41:44" ht="15" customHeight="1">
      <c r="AO12616" s="106"/>
      <c r="AR12616" s="106"/>
    </row>
    <row r="12617" spans="41:44" ht="15" customHeight="1">
      <c r="AO12617" s="106"/>
      <c r="AR12617" s="106"/>
    </row>
    <row r="12618" spans="41:44" ht="15" customHeight="1">
      <c r="AO12618" s="106"/>
      <c r="AR12618" s="106"/>
    </row>
    <row r="12619" spans="41:44" ht="15" customHeight="1">
      <c r="AO12619" s="106"/>
      <c r="AR12619" s="106"/>
    </row>
    <row r="12620" spans="41:44" ht="15" customHeight="1">
      <c r="AO12620" s="106"/>
      <c r="AR12620" s="106"/>
    </row>
    <row r="12621" spans="41:44" ht="15" customHeight="1">
      <c r="AO12621" s="106"/>
      <c r="AR12621" s="106"/>
    </row>
    <row r="12622" spans="41:44" ht="15" customHeight="1">
      <c r="AO12622" s="106"/>
      <c r="AR12622" s="106"/>
    </row>
    <row r="12623" spans="41:44" ht="15" customHeight="1">
      <c r="AO12623" s="108"/>
      <c r="AR12623" s="108"/>
    </row>
    <row r="12624" spans="41:44" ht="15" customHeight="1">
      <c r="AO12624" s="108"/>
      <c r="AR12624" s="108"/>
    </row>
    <row r="12625" spans="41:44" ht="15" customHeight="1">
      <c r="AO12625" s="108"/>
      <c r="AR12625" s="108"/>
    </row>
    <row r="12626" spans="41:44" ht="15" customHeight="1">
      <c r="AO12626" s="108"/>
      <c r="AR12626" s="108"/>
    </row>
    <row r="12627" spans="41:44" ht="15" customHeight="1">
      <c r="AO12627" s="108"/>
      <c r="AR12627" s="108"/>
    </row>
    <row r="12628" spans="41:44" ht="15" customHeight="1">
      <c r="AO12628" s="109"/>
      <c r="AR12628" s="109"/>
    </row>
    <row r="12629" spans="41:44" ht="15" customHeight="1">
      <c r="AO12629" s="104"/>
      <c r="AR12629" s="104"/>
    </row>
    <row r="12630" spans="41:44" ht="15" customHeight="1">
      <c r="AO12630" s="106"/>
      <c r="AR12630" s="106"/>
    </row>
    <row r="12631" spans="41:44" ht="15" customHeight="1">
      <c r="AO12631" s="106"/>
      <c r="AR12631" s="106"/>
    </row>
    <row r="12632" spans="41:44" ht="15" customHeight="1">
      <c r="AO12632" s="106"/>
      <c r="AR12632" s="106"/>
    </row>
    <row r="12633" spans="41:44" ht="15" customHeight="1">
      <c r="AO12633" s="106"/>
      <c r="AR12633" s="106"/>
    </row>
    <row r="12634" spans="41:44" ht="15" customHeight="1">
      <c r="AO12634" s="106"/>
      <c r="AR12634" s="106"/>
    </row>
    <row r="12635" spans="41:44" ht="15" customHeight="1">
      <c r="AO12635" s="106"/>
      <c r="AR12635" s="106"/>
    </row>
    <row r="12636" spans="41:44" ht="15" customHeight="1">
      <c r="AO12636" s="106"/>
      <c r="AR12636" s="106"/>
    </row>
    <row r="12637" spans="41:44" ht="15" customHeight="1">
      <c r="AO12637" s="108"/>
      <c r="AR12637" s="108"/>
    </row>
    <row r="12638" spans="41:44" ht="15" customHeight="1">
      <c r="AO12638" s="108"/>
      <c r="AR12638" s="108"/>
    </row>
    <row r="12639" spans="41:44" ht="15" customHeight="1">
      <c r="AO12639" s="108"/>
      <c r="AR12639" s="108"/>
    </row>
    <row r="12640" spans="41:44" ht="15" customHeight="1">
      <c r="AO12640" s="108"/>
      <c r="AR12640" s="108"/>
    </row>
    <row r="12641" spans="41:44" ht="15" customHeight="1">
      <c r="AO12641" s="108"/>
      <c r="AR12641" s="108"/>
    </row>
    <row r="12642" spans="41:44" ht="15" customHeight="1">
      <c r="AO12642" s="109"/>
      <c r="AR12642" s="109"/>
    </row>
    <row r="12643" spans="41:44" ht="15" customHeight="1">
      <c r="AO12643" s="104"/>
      <c r="AR12643" s="104"/>
    </row>
    <row r="12644" spans="41:44" ht="15" customHeight="1">
      <c r="AO12644" s="106"/>
      <c r="AR12644" s="106"/>
    </row>
    <row r="12645" spans="41:44" ht="15" customHeight="1">
      <c r="AO12645" s="106"/>
      <c r="AR12645" s="106"/>
    </row>
    <row r="12646" spans="41:44" ht="15" customHeight="1">
      <c r="AO12646" s="106"/>
      <c r="AR12646" s="106"/>
    </row>
    <row r="12647" spans="41:44" ht="15" customHeight="1">
      <c r="AO12647" s="106"/>
      <c r="AR12647" s="106"/>
    </row>
    <row r="12648" spans="41:44" ht="15" customHeight="1">
      <c r="AO12648" s="106"/>
      <c r="AR12648" s="106"/>
    </row>
    <row r="12649" spans="41:44" ht="15" customHeight="1">
      <c r="AO12649" s="106"/>
      <c r="AR12649" s="106"/>
    </row>
    <row r="12650" spans="41:44" ht="15" customHeight="1">
      <c r="AO12650" s="106"/>
      <c r="AR12650" s="106"/>
    </row>
    <row r="12651" spans="41:44" ht="15" customHeight="1">
      <c r="AO12651" s="108"/>
      <c r="AR12651" s="108"/>
    </row>
    <row r="12652" spans="41:44" ht="15" customHeight="1">
      <c r="AO12652" s="108"/>
      <c r="AR12652" s="108"/>
    </row>
    <row r="12653" spans="41:44" ht="15" customHeight="1">
      <c r="AO12653" s="108"/>
      <c r="AR12653" s="108"/>
    </row>
    <row r="12654" spans="41:44" ht="15" customHeight="1">
      <c r="AO12654" s="108"/>
      <c r="AR12654" s="108"/>
    </row>
    <row r="12655" spans="41:44" ht="15" customHeight="1">
      <c r="AO12655" s="108"/>
      <c r="AR12655" s="108"/>
    </row>
    <row r="12656" spans="41:44" ht="15" customHeight="1">
      <c r="AO12656" s="109"/>
      <c r="AR12656" s="109"/>
    </row>
    <row r="12657" spans="41:44" ht="15" customHeight="1">
      <c r="AO12657" s="104"/>
      <c r="AR12657" s="104"/>
    </row>
    <row r="12658" spans="41:44" ht="15" customHeight="1">
      <c r="AO12658" s="106"/>
      <c r="AR12658" s="106"/>
    </row>
    <row r="12659" spans="41:44" ht="15" customHeight="1">
      <c r="AO12659" s="106"/>
      <c r="AR12659" s="106"/>
    </row>
    <row r="12660" spans="41:44" ht="15" customHeight="1">
      <c r="AO12660" s="106"/>
      <c r="AR12660" s="106"/>
    </row>
    <row r="12661" spans="41:44" ht="15" customHeight="1">
      <c r="AO12661" s="106"/>
      <c r="AR12661" s="106"/>
    </row>
    <row r="12662" spans="41:44" ht="15" customHeight="1">
      <c r="AO12662" s="106"/>
      <c r="AR12662" s="106"/>
    </row>
    <row r="12663" spans="41:44" ht="15" customHeight="1">
      <c r="AO12663" s="106"/>
      <c r="AR12663" s="106"/>
    </row>
    <row r="12664" spans="41:44" ht="15" customHeight="1">
      <c r="AO12664" s="106"/>
      <c r="AR12664" s="106"/>
    </row>
    <row r="12665" spans="41:44" ht="15" customHeight="1">
      <c r="AO12665" s="108"/>
      <c r="AR12665" s="108"/>
    </row>
    <row r="12666" spans="41:44" ht="15" customHeight="1">
      <c r="AO12666" s="108"/>
      <c r="AR12666" s="108"/>
    </row>
    <row r="12667" spans="41:44" ht="15" customHeight="1">
      <c r="AO12667" s="108"/>
      <c r="AR12667" s="108"/>
    </row>
    <row r="12668" spans="41:44" ht="15" customHeight="1">
      <c r="AO12668" s="108"/>
      <c r="AR12668" s="108"/>
    </row>
    <row r="12669" spans="41:44" ht="15" customHeight="1">
      <c r="AO12669" s="108"/>
      <c r="AR12669" s="108"/>
    </row>
    <row r="12670" spans="41:44" ht="15" customHeight="1">
      <c r="AO12670" s="109"/>
      <c r="AR12670" s="109"/>
    </row>
    <row r="12671" spans="41:44" ht="15" customHeight="1">
      <c r="AO12671" s="104"/>
      <c r="AR12671" s="104"/>
    </row>
    <row r="12672" spans="41:44" ht="15" customHeight="1">
      <c r="AO12672" s="106"/>
      <c r="AR12672" s="106"/>
    </row>
    <row r="12673" spans="41:44" ht="15" customHeight="1">
      <c r="AO12673" s="106"/>
      <c r="AR12673" s="106"/>
    </row>
    <row r="12674" spans="41:44" ht="15" customHeight="1">
      <c r="AO12674" s="106"/>
      <c r="AR12674" s="106"/>
    </row>
    <row r="12675" spans="41:44" ht="15" customHeight="1">
      <c r="AO12675" s="106"/>
      <c r="AR12675" s="106"/>
    </row>
    <row r="12676" spans="41:44" ht="15" customHeight="1">
      <c r="AO12676" s="106"/>
      <c r="AR12676" s="106"/>
    </row>
    <row r="12677" spans="41:44" ht="15" customHeight="1">
      <c r="AO12677" s="106"/>
      <c r="AR12677" s="106"/>
    </row>
    <row r="12678" spans="41:44" ht="15" customHeight="1">
      <c r="AO12678" s="106"/>
      <c r="AR12678" s="106"/>
    </row>
    <row r="12679" spans="41:44" ht="15" customHeight="1">
      <c r="AO12679" s="108"/>
      <c r="AR12679" s="108"/>
    </row>
    <row r="12680" spans="41:44" ht="15" customHeight="1">
      <c r="AO12680" s="108"/>
      <c r="AR12680" s="108"/>
    </row>
    <row r="12681" spans="41:44" ht="15" customHeight="1">
      <c r="AO12681" s="108"/>
      <c r="AR12681" s="108"/>
    </row>
    <row r="12682" spans="41:44" ht="15" customHeight="1">
      <c r="AO12682" s="108"/>
      <c r="AR12682" s="108"/>
    </row>
    <row r="12683" spans="41:44" ht="15" customHeight="1">
      <c r="AO12683" s="108"/>
      <c r="AR12683" s="108"/>
    </row>
    <row r="12684" spans="41:44" ht="15" customHeight="1">
      <c r="AO12684" s="109"/>
      <c r="AR12684" s="109"/>
    </row>
    <row r="12685" spans="41:44" ht="15" customHeight="1">
      <c r="AO12685" s="104"/>
      <c r="AR12685" s="104"/>
    </row>
    <row r="12686" spans="41:44" ht="15" customHeight="1">
      <c r="AO12686" s="106"/>
      <c r="AR12686" s="106"/>
    </row>
    <row r="12687" spans="41:44" ht="15" customHeight="1">
      <c r="AO12687" s="106"/>
      <c r="AR12687" s="106"/>
    </row>
    <row r="12688" spans="41:44" ht="15" customHeight="1">
      <c r="AO12688" s="106"/>
      <c r="AR12688" s="106"/>
    </row>
    <row r="12689" spans="41:44" ht="15" customHeight="1">
      <c r="AO12689" s="106"/>
      <c r="AR12689" s="106"/>
    </row>
    <row r="12690" spans="41:44" ht="15" customHeight="1">
      <c r="AO12690" s="106"/>
      <c r="AR12690" s="106"/>
    </row>
    <row r="12691" spans="41:44" ht="15" customHeight="1">
      <c r="AO12691" s="106"/>
      <c r="AR12691" s="106"/>
    </row>
    <row r="12692" spans="41:44" ht="15" customHeight="1">
      <c r="AO12692" s="106"/>
      <c r="AR12692" s="106"/>
    </row>
    <row r="12693" spans="41:44" ht="15" customHeight="1">
      <c r="AO12693" s="108"/>
      <c r="AR12693" s="108"/>
    </row>
    <row r="12694" spans="41:44" ht="15" customHeight="1">
      <c r="AO12694" s="108"/>
      <c r="AR12694" s="108"/>
    </row>
    <row r="12695" spans="41:44" ht="15" customHeight="1">
      <c r="AO12695" s="108"/>
      <c r="AR12695" s="108"/>
    </row>
    <row r="12696" spans="41:44" ht="15" customHeight="1">
      <c r="AO12696" s="108"/>
      <c r="AR12696" s="108"/>
    </row>
    <row r="12697" spans="41:44" ht="15" customHeight="1">
      <c r="AO12697" s="108"/>
      <c r="AR12697" s="108"/>
    </row>
    <row r="12698" spans="41:44" ht="15" customHeight="1">
      <c r="AO12698" s="109"/>
      <c r="AR12698" s="109"/>
    </row>
    <row r="12699" spans="41:44" ht="15" customHeight="1">
      <c r="AO12699" s="104"/>
      <c r="AR12699" s="104"/>
    </row>
    <row r="12700" spans="41:44" ht="15" customHeight="1">
      <c r="AO12700" s="106"/>
      <c r="AR12700" s="106"/>
    </row>
    <row r="12701" spans="41:44" ht="15" customHeight="1">
      <c r="AO12701" s="106"/>
      <c r="AR12701" s="106"/>
    </row>
    <row r="12702" spans="41:44" ht="15" customHeight="1">
      <c r="AO12702" s="106"/>
      <c r="AR12702" s="106"/>
    </row>
    <row r="12703" spans="41:44" ht="15" customHeight="1">
      <c r="AO12703" s="106"/>
      <c r="AR12703" s="106"/>
    </row>
    <row r="12704" spans="41:44" ht="15" customHeight="1">
      <c r="AO12704" s="106"/>
      <c r="AR12704" s="106"/>
    </row>
    <row r="12705" spans="41:44" ht="15" customHeight="1">
      <c r="AO12705" s="106"/>
      <c r="AR12705" s="106"/>
    </row>
    <row r="12706" spans="41:44" ht="15" customHeight="1">
      <c r="AO12706" s="106"/>
      <c r="AR12706" s="106"/>
    </row>
    <row r="12707" spans="41:44" ht="15" customHeight="1">
      <c r="AO12707" s="108"/>
      <c r="AR12707" s="108"/>
    </row>
    <row r="12708" spans="41:44" ht="15" customHeight="1">
      <c r="AO12708" s="108"/>
      <c r="AR12708" s="108"/>
    </row>
    <row r="12709" spans="41:44" ht="15" customHeight="1">
      <c r="AO12709" s="108"/>
      <c r="AR12709" s="108"/>
    </row>
    <row r="12710" spans="41:44" ht="15" customHeight="1">
      <c r="AO12710" s="108"/>
      <c r="AR12710" s="108"/>
    </row>
    <row r="12711" spans="41:44" ht="15" customHeight="1">
      <c r="AO12711" s="108"/>
      <c r="AR12711" s="108"/>
    </row>
    <row r="12712" spans="41:44" ht="15" customHeight="1">
      <c r="AO12712" s="109"/>
      <c r="AR12712" s="109"/>
    </row>
    <row r="12713" spans="41:44" ht="15" customHeight="1">
      <c r="AO12713" s="104"/>
      <c r="AR12713" s="104"/>
    </row>
    <row r="12714" spans="41:44" ht="15" customHeight="1">
      <c r="AO12714" s="106"/>
      <c r="AR12714" s="106"/>
    </row>
    <row r="12715" spans="41:44" ht="15" customHeight="1">
      <c r="AO12715" s="106"/>
      <c r="AR12715" s="106"/>
    </row>
    <row r="12716" spans="41:44" ht="15" customHeight="1">
      <c r="AO12716" s="106"/>
      <c r="AR12716" s="106"/>
    </row>
    <row r="12717" spans="41:44" ht="15" customHeight="1">
      <c r="AO12717" s="106"/>
      <c r="AR12717" s="106"/>
    </row>
    <row r="12718" spans="41:44" ht="15" customHeight="1">
      <c r="AO12718" s="106"/>
      <c r="AR12718" s="106"/>
    </row>
    <row r="12719" spans="41:44" ht="15" customHeight="1">
      <c r="AO12719" s="106"/>
      <c r="AR12719" s="106"/>
    </row>
    <row r="12720" spans="41:44" ht="15" customHeight="1">
      <c r="AO12720" s="106"/>
      <c r="AR12720" s="106"/>
    </row>
    <row r="12721" spans="41:44" ht="15" customHeight="1">
      <c r="AO12721" s="108"/>
      <c r="AR12721" s="108"/>
    </row>
    <row r="12722" spans="41:44" ht="15" customHeight="1">
      <c r="AO12722" s="108"/>
      <c r="AR12722" s="108"/>
    </row>
    <row r="12723" spans="41:44" ht="15" customHeight="1">
      <c r="AO12723" s="108"/>
      <c r="AR12723" s="108"/>
    </row>
    <row r="12724" spans="41:44" ht="15" customHeight="1">
      <c r="AO12724" s="108"/>
      <c r="AR12724" s="108"/>
    </row>
    <row r="12725" spans="41:44" ht="15" customHeight="1">
      <c r="AO12725" s="108"/>
      <c r="AR12725" s="108"/>
    </row>
    <row r="12726" spans="41:44" ht="15" customHeight="1">
      <c r="AO12726" s="109"/>
      <c r="AR12726" s="109"/>
    </row>
    <row r="12727" spans="41:44" ht="15" customHeight="1">
      <c r="AO12727" s="104"/>
      <c r="AR12727" s="104"/>
    </row>
    <row r="12728" spans="41:44" ht="15" customHeight="1">
      <c r="AO12728" s="106"/>
      <c r="AR12728" s="106"/>
    </row>
    <row r="12729" spans="41:44" ht="15" customHeight="1">
      <c r="AO12729" s="106"/>
      <c r="AR12729" s="106"/>
    </row>
    <row r="12730" spans="41:44" ht="15" customHeight="1">
      <c r="AO12730" s="106"/>
      <c r="AR12730" s="106"/>
    </row>
    <row r="12731" spans="41:44" ht="15" customHeight="1">
      <c r="AO12731" s="106"/>
      <c r="AR12731" s="106"/>
    </row>
    <row r="12732" spans="41:44" ht="15" customHeight="1">
      <c r="AO12732" s="106"/>
      <c r="AR12732" s="106"/>
    </row>
    <row r="12733" spans="41:44" ht="15" customHeight="1">
      <c r="AO12733" s="106"/>
      <c r="AR12733" s="106"/>
    </row>
    <row r="12734" spans="41:44" ht="15" customHeight="1">
      <c r="AO12734" s="106"/>
      <c r="AR12734" s="106"/>
    </row>
    <row r="12735" spans="41:44" ht="15" customHeight="1">
      <c r="AO12735" s="108"/>
      <c r="AR12735" s="108"/>
    </row>
    <row r="12736" spans="41:44" ht="15" customHeight="1">
      <c r="AO12736" s="108"/>
      <c r="AR12736" s="108"/>
    </row>
    <row r="12737" spans="41:44" ht="15" customHeight="1">
      <c r="AO12737" s="108"/>
      <c r="AR12737" s="108"/>
    </row>
    <row r="12738" spans="41:44" ht="15" customHeight="1">
      <c r="AO12738" s="108"/>
      <c r="AR12738" s="108"/>
    </row>
    <row r="12739" spans="41:44" ht="15" customHeight="1">
      <c r="AO12739" s="108"/>
      <c r="AR12739" s="108"/>
    </row>
    <row r="12740" spans="41:44" ht="15" customHeight="1">
      <c r="AO12740" s="109"/>
      <c r="AR12740" s="109"/>
    </row>
    <row r="12741" spans="41:44" ht="15" customHeight="1">
      <c r="AO12741" s="104"/>
      <c r="AR12741" s="104"/>
    </row>
    <row r="12742" spans="41:44" ht="15" customHeight="1">
      <c r="AO12742" s="106"/>
      <c r="AR12742" s="106"/>
    </row>
    <row r="12743" spans="41:44" ht="15" customHeight="1">
      <c r="AO12743" s="106"/>
      <c r="AR12743" s="106"/>
    </row>
    <row r="12744" spans="41:44" ht="15" customHeight="1">
      <c r="AO12744" s="106"/>
      <c r="AR12744" s="106"/>
    </row>
    <row r="12745" spans="41:44" ht="15" customHeight="1">
      <c r="AO12745" s="106"/>
      <c r="AR12745" s="106"/>
    </row>
    <row r="12746" spans="41:44" ht="15" customHeight="1">
      <c r="AO12746" s="106"/>
      <c r="AR12746" s="106"/>
    </row>
    <row r="12747" spans="41:44" ht="15" customHeight="1">
      <c r="AO12747" s="106"/>
      <c r="AR12747" s="106"/>
    </row>
    <row r="12748" spans="41:44" ht="15" customHeight="1">
      <c r="AO12748" s="106"/>
      <c r="AR12748" s="106"/>
    </row>
    <row r="12749" spans="41:44" ht="15" customHeight="1">
      <c r="AO12749" s="108"/>
      <c r="AR12749" s="108"/>
    </row>
    <row r="12750" spans="41:44" ht="15" customHeight="1">
      <c r="AO12750" s="108"/>
      <c r="AR12750" s="108"/>
    </row>
    <row r="12751" spans="41:44" ht="15" customHeight="1">
      <c r="AO12751" s="108"/>
      <c r="AR12751" s="108"/>
    </row>
    <row r="12752" spans="41:44" ht="15" customHeight="1">
      <c r="AO12752" s="108"/>
      <c r="AR12752" s="108"/>
    </row>
    <row r="12753" spans="41:44" ht="15" customHeight="1">
      <c r="AO12753" s="108"/>
      <c r="AR12753" s="108"/>
    </row>
    <row r="12754" spans="41:44" ht="15" customHeight="1">
      <c r="AO12754" s="109"/>
      <c r="AR12754" s="109"/>
    </row>
    <row r="12755" spans="41:44" ht="15" customHeight="1">
      <c r="AO12755" s="104"/>
      <c r="AR12755" s="104"/>
    </row>
    <row r="12756" spans="41:44" ht="15" customHeight="1">
      <c r="AO12756" s="106"/>
      <c r="AR12756" s="106"/>
    </row>
    <row r="12757" spans="41:44" ht="15" customHeight="1">
      <c r="AO12757" s="106"/>
      <c r="AR12757" s="106"/>
    </row>
    <row r="12758" spans="41:44" ht="15" customHeight="1">
      <c r="AO12758" s="106"/>
      <c r="AR12758" s="106"/>
    </row>
    <row r="12759" spans="41:44" ht="15" customHeight="1">
      <c r="AO12759" s="106"/>
      <c r="AR12759" s="106"/>
    </row>
    <row r="12760" spans="41:44" ht="15" customHeight="1">
      <c r="AO12760" s="106"/>
      <c r="AR12760" s="106"/>
    </row>
    <row r="12761" spans="41:44" ht="15" customHeight="1">
      <c r="AO12761" s="106"/>
      <c r="AR12761" s="106"/>
    </row>
    <row r="12762" spans="41:44" ht="15" customHeight="1">
      <c r="AO12762" s="106"/>
      <c r="AR12762" s="106"/>
    </row>
    <row r="12763" spans="41:44" ht="15" customHeight="1">
      <c r="AO12763" s="108"/>
      <c r="AR12763" s="108"/>
    </row>
    <row r="12764" spans="41:44" ht="15" customHeight="1">
      <c r="AO12764" s="108"/>
      <c r="AR12764" s="108"/>
    </row>
    <row r="12765" spans="41:44" ht="15" customHeight="1">
      <c r="AO12765" s="108"/>
      <c r="AR12765" s="108"/>
    </row>
    <row r="12766" spans="41:44" ht="15" customHeight="1">
      <c r="AO12766" s="108"/>
      <c r="AR12766" s="108"/>
    </row>
    <row r="12767" spans="41:44" ht="15" customHeight="1">
      <c r="AO12767" s="108"/>
      <c r="AR12767" s="108"/>
    </row>
    <row r="12768" spans="41:44" ht="15" customHeight="1">
      <c r="AO12768" s="109"/>
      <c r="AR12768" s="109"/>
    </row>
    <row r="12769" spans="41:44" ht="15" customHeight="1">
      <c r="AO12769" s="104"/>
      <c r="AR12769" s="104"/>
    </row>
    <row r="12770" spans="41:44" ht="15" customHeight="1">
      <c r="AO12770" s="106"/>
      <c r="AR12770" s="106"/>
    </row>
    <row r="12771" spans="41:44" ht="15" customHeight="1">
      <c r="AO12771" s="106"/>
      <c r="AR12771" s="106"/>
    </row>
    <row r="12772" spans="41:44" ht="15" customHeight="1">
      <c r="AO12772" s="106"/>
      <c r="AR12772" s="106"/>
    </row>
    <row r="12773" spans="41:44" ht="15" customHeight="1">
      <c r="AO12773" s="106"/>
      <c r="AR12773" s="106"/>
    </row>
    <row r="12774" spans="41:44" ht="15" customHeight="1">
      <c r="AO12774" s="106"/>
      <c r="AR12774" s="106"/>
    </row>
    <row r="12775" spans="41:44" ht="15" customHeight="1">
      <c r="AO12775" s="106"/>
      <c r="AR12775" s="106"/>
    </row>
    <row r="12776" spans="41:44" ht="15" customHeight="1">
      <c r="AO12776" s="106"/>
      <c r="AR12776" s="106"/>
    </row>
    <row r="12777" spans="41:44" ht="15" customHeight="1">
      <c r="AO12777" s="108"/>
      <c r="AR12777" s="108"/>
    </row>
    <row r="12778" spans="41:44" ht="15" customHeight="1">
      <c r="AO12778" s="108"/>
      <c r="AR12778" s="108"/>
    </row>
    <row r="12779" spans="41:44" ht="15" customHeight="1">
      <c r="AO12779" s="108"/>
      <c r="AR12779" s="108"/>
    </row>
    <row r="12780" spans="41:44" ht="15" customHeight="1">
      <c r="AO12780" s="108"/>
      <c r="AR12780" s="108"/>
    </row>
    <row r="12781" spans="41:44" ht="15" customHeight="1">
      <c r="AO12781" s="108"/>
      <c r="AR12781" s="108"/>
    </row>
    <row r="12782" spans="41:44" ht="15" customHeight="1">
      <c r="AO12782" s="109"/>
      <c r="AR12782" s="109"/>
    </row>
    <row r="12783" spans="41:44" ht="15" customHeight="1">
      <c r="AO12783" s="104"/>
      <c r="AR12783" s="104"/>
    </row>
    <row r="12784" spans="41:44" ht="15" customHeight="1">
      <c r="AO12784" s="106"/>
      <c r="AR12784" s="106"/>
    </row>
    <row r="12785" spans="41:44" ht="15" customHeight="1">
      <c r="AO12785" s="106"/>
      <c r="AR12785" s="106"/>
    </row>
    <row r="12786" spans="41:44" ht="15" customHeight="1">
      <c r="AO12786" s="106"/>
      <c r="AR12786" s="106"/>
    </row>
    <row r="12787" spans="41:44" ht="15" customHeight="1">
      <c r="AO12787" s="106"/>
      <c r="AR12787" s="106"/>
    </row>
    <row r="12788" spans="41:44" ht="15" customHeight="1">
      <c r="AO12788" s="106"/>
      <c r="AR12788" s="106"/>
    </row>
    <row r="12789" spans="41:44" ht="15" customHeight="1">
      <c r="AO12789" s="106"/>
      <c r="AR12789" s="106"/>
    </row>
    <row r="12790" spans="41:44" ht="15" customHeight="1">
      <c r="AO12790" s="106"/>
      <c r="AR12790" s="106"/>
    </row>
    <row r="12791" spans="41:44" ht="15" customHeight="1">
      <c r="AO12791" s="108"/>
      <c r="AR12791" s="108"/>
    </row>
    <row r="12792" spans="41:44" ht="15" customHeight="1">
      <c r="AO12792" s="108"/>
      <c r="AR12792" s="108"/>
    </row>
    <row r="12793" spans="41:44" ht="15" customHeight="1">
      <c r="AO12793" s="108"/>
      <c r="AR12793" s="108"/>
    </row>
    <row r="12794" spans="41:44" ht="15" customHeight="1">
      <c r="AO12794" s="108"/>
      <c r="AR12794" s="108"/>
    </row>
    <row r="12795" spans="41:44" ht="15" customHeight="1">
      <c r="AO12795" s="108"/>
      <c r="AR12795" s="108"/>
    </row>
    <row r="12796" spans="41:44" ht="15" customHeight="1">
      <c r="AO12796" s="109"/>
      <c r="AR12796" s="109"/>
    </row>
    <row r="12797" spans="41:44" ht="15" customHeight="1">
      <c r="AO12797" s="104"/>
      <c r="AR12797" s="104"/>
    </row>
    <row r="12798" spans="41:44" ht="15" customHeight="1">
      <c r="AO12798" s="106"/>
      <c r="AR12798" s="106"/>
    </row>
    <row r="12799" spans="41:44" ht="15" customHeight="1">
      <c r="AO12799" s="106"/>
      <c r="AR12799" s="106"/>
    </row>
    <row r="12800" spans="41:44" ht="15" customHeight="1">
      <c r="AO12800" s="106"/>
      <c r="AR12800" s="106"/>
    </row>
    <row r="12801" spans="41:44" ht="15" customHeight="1">
      <c r="AO12801" s="106"/>
      <c r="AR12801" s="106"/>
    </row>
    <row r="12802" spans="41:44" ht="15" customHeight="1">
      <c r="AO12802" s="106"/>
      <c r="AR12802" s="106"/>
    </row>
    <row r="12803" spans="41:44" ht="15" customHeight="1">
      <c r="AO12803" s="106"/>
      <c r="AR12803" s="106"/>
    </row>
    <row r="12804" spans="41:44" ht="15" customHeight="1">
      <c r="AO12804" s="106"/>
      <c r="AR12804" s="106"/>
    </row>
    <row r="12805" spans="41:44" ht="15" customHeight="1">
      <c r="AO12805" s="108"/>
      <c r="AR12805" s="108"/>
    </row>
    <row r="12806" spans="41:44" ht="15" customHeight="1">
      <c r="AO12806" s="108"/>
      <c r="AR12806" s="108"/>
    </row>
    <row r="12807" spans="41:44" ht="15" customHeight="1">
      <c r="AO12807" s="108"/>
      <c r="AR12807" s="108"/>
    </row>
    <row r="12808" spans="41:44" ht="15" customHeight="1">
      <c r="AO12808" s="108"/>
      <c r="AR12808" s="108"/>
    </row>
    <row r="12809" spans="41:44" ht="15" customHeight="1">
      <c r="AO12809" s="108"/>
      <c r="AR12809" s="108"/>
    </row>
    <row r="12810" spans="41:44" ht="15" customHeight="1">
      <c r="AO12810" s="109"/>
      <c r="AR12810" s="109"/>
    </row>
    <row r="12811" spans="41:44" ht="15" customHeight="1">
      <c r="AO12811" s="104"/>
      <c r="AR12811" s="104"/>
    </row>
    <row r="12812" spans="41:44" ht="15" customHeight="1">
      <c r="AO12812" s="106"/>
      <c r="AR12812" s="106"/>
    </row>
    <row r="12813" spans="41:44" ht="15" customHeight="1">
      <c r="AO12813" s="106"/>
      <c r="AR12813" s="106"/>
    </row>
    <row r="12814" spans="41:44" ht="15" customHeight="1">
      <c r="AO12814" s="106"/>
      <c r="AR12814" s="106"/>
    </row>
    <row r="12815" spans="41:44" ht="15" customHeight="1">
      <c r="AO12815" s="106"/>
      <c r="AR12815" s="106"/>
    </row>
    <row r="12816" spans="41:44" ht="15" customHeight="1">
      <c r="AO12816" s="106"/>
      <c r="AR12816" s="106"/>
    </row>
    <row r="12817" spans="41:44" ht="15" customHeight="1">
      <c r="AO12817" s="106"/>
      <c r="AR12817" s="106"/>
    </row>
    <row r="12818" spans="41:44" ht="15" customHeight="1">
      <c r="AO12818" s="106"/>
      <c r="AR12818" s="106"/>
    </row>
    <row r="12819" spans="41:44" ht="15" customHeight="1">
      <c r="AO12819" s="108"/>
      <c r="AR12819" s="108"/>
    </row>
    <row r="12820" spans="41:44" ht="15" customHeight="1">
      <c r="AO12820" s="108"/>
      <c r="AR12820" s="108"/>
    </row>
    <row r="12821" spans="41:44" ht="15" customHeight="1">
      <c r="AO12821" s="108"/>
      <c r="AR12821" s="108"/>
    </row>
    <row r="12822" spans="41:44" ht="15" customHeight="1">
      <c r="AO12822" s="108"/>
      <c r="AR12822" s="108"/>
    </row>
    <row r="12823" spans="41:44" ht="15" customHeight="1">
      <c r="AO12823" s="108"/>
      <c r="AR12823" s="108"/>
    </row>
    <row r="12824" spans="41:44" ht="15" customHeight="1">
      <c r="AO12824" s="109"/>
      <c r="AR12824" s="109"/>
    </row>
    <row r="12825" spans="41:44" ht="15" customHeight="1">
      <c r="AO12825" s="104"/>
      <c r="AR12825" s="104"/>
    </row>
    <row r="12826" spans="41:44" ht="15" customHeight="1">
      <c r="AO12826" s="106"/>
      <c r="AR12826" s="106"/>
    </row>
    <row r="12827" spans="41:44" ht="15" customHeight="1">
      <c r="AO12827" s="106"/>
      <c r="AR12827" s="106"/>
    </row>
    <row r="12828" spans="41:44" ht="15" customHeight="1">
      <c r="AO12828" s="106"/>
      <c r="AR12828" s="106"/>
    </row>
    <row r="12829" spans="41:44" ht="15" customHeight="1">
      <c r="AO12829" s="106"/>
      <c r="AR12829" s="106"/>
    </row>
    <row r="12830" spans="41:44" ht="15" customHeight="1">
      <c r="AO12830" s="106"/>
      <c r="AR12830" s="106"/>
    </row>
    <row r="12831" spans="41:44" ht="15" customHeight="1">
      <c r="AO12831" s="106"/>
      <c r="AR12831" s="106"/>
    </row>
    <row r="12832" spans="41:44" ht="15" customHeight="1">
      <c r="AO12832" s="106"/>
      <c r="AR12832" s="106"/>
    </row>
    <row r="12833" spans="41:44" ht="15" customHeight="1">
      <c r="AO12833" s="108"/>
      <c r="AR12833" s="108"/>
    </row>
    <row r="12834" spans="41:44" ht="15" customHeight="1">
      <c r="AO12834" s="108"/>
      <c r="AR12834" s="108"/>
    </row>
    <row r="12835" spans="41:44" ht="15" customHeight="1">
      <c r="AO12835" s="108"/>
      <c r="AR12835" s="108"/>
    </row>
    <row r="12836" spans="41:44" ht="15" customHeight="1">
      <c r="AO12836" s="108"/>
      <c r="AR12836" s="108"/>
    </row>
    <row r="12837" spans="41:44" ht="15" customHeight="1">
      <c r="AO12837" s="108"/>
      <c r="AR12837" s="108"/>
    </row>
    <row r="12838" spans="41:44" ht="15" customHeight="1">
      <c r="AO12838" s="109"/>
      <c r="AR12838" s="109"/>
    </row>
    <row r="12839" spans="41:44" ht="15" customHeight="1">
      <c r="AO12839" s="104"/>
      <c r="AR12839" s="104"/>
    </row>
    <row r="12840" spans="41:44" ht="15" customHeight="1">
      <c r="AO12840" s="106"/>
      <c r="AR12840" s="106"/>
    </row>
    <row r="12841" spans="41:44" ht="15" customHeight="1">
      <c r="AO12841" s="106"/>
      <c r="AR12841" s="106"/>
    </row>
    <row r="12842" spans="41:44" ht="15" customHeight="1">
      <c r="AO12842" s="106"/>
      <c r="AR12842" s="106"/>
    </row>
    <row r="12843" spans="41:44" ht="15" customHeight="1">
      <c r="AO12843" s="106"/>
      <c r="AR12843" s="106"/>
    </row>
    <row r="12844" spans="41:44" ht="15" customHeight="1">
      <c r="AO12844" s="106"/>
      <c r="AR12844" s="106"/>
    </row>
    <row r="12845" spans="41:44" ht="15" customHeight="1">
      <c r="AO12845" s="106"/>
      <c r="AR12845" s="106"/>
    </row>
    <row r="12846" spans="41:44" ht="15" customHeight="1">
      <c r="AO12846" s="106"/>
      <c r="AR12846" s="106"/>
    </row>
    <row r="12847" spans="41:44" ht="15" customHeight="1">
      <c r="AO12847" s="108"/>
      <c r="AR12847" s="108"/>
    </row>
    <row r="12848" spans="41:44" ht="15" customHeight="1">
      <c r="AO12848" s="108"/>
      <c r="AR12848" s="108"/>
    </row>
    <row r="12849" spans="41:44" ht="15" customHeight="1">
      <c r="AO12849" s="108"/>
      <c r="AR12849" s="108"/>
    </row>
    <row r="12850" spans="41:44" ht="15" customHeight="1">
      <c r="AO12850" s="108"/>
      <c r="AR12850" s="108"/>
    </row>
    <row r="12851" spans="41:44" ht="15" customHeight="1">
      <c r="AO12851" s="108"/>
      <c r="AR12851" s="108"/>
    </row>
    <row r="12852" spans="41:44" ht="15" customHeight="1">
      <c r="AO12852" s="109"/>
      <c r="AR12852" s="109"/>
    </row>
    <row r="12853" spans="41:44" ht="15" customHeight="1">
      <c r="AO12853" s="104"/>
      <c r="AR12853" s="104"/>
    </row>
    <row r="12854" spans="41:44" ht="15" customHeight="1">
      <c r="AO12854" s="106"/>
      <c r="AR12854" s="106"/>
    </row>
    <row r="12855" spans="41:44" ht="15" customHeight="1">
      <c r="AO12855" s="106"/>
      <c r="AR12855" s="106"/>
    </row>
    <row r="12856" spans="41:44" ht="15" customHeight="1">
      <c r="AO12856" s="106"/>
      <c r="AR12856" s="106"/>
    </row>
    <row r="12857" spans="41:44" ht="15" customHeight="1">
      <c r="AO12857" s="106"/>
      <c r="AR12857" s="106"/>
    </row>
    <row r="12858" spans="41:44" ht="15" customHeight="1">
      <c r="AO12858" s="106"/>
      <c r="AR12858" s="106"/>
    </row>
    <row r="12859" spans="41:44" ht="15" customHeight="1">
      <c r="AO12859" s="106"/>
      <c r="AR12859" s="106"/>
    </row>
    <row r="12860" spans="41:44" ht="15" customHeight="1">
      <c r="AO12860" s="106"/>
      <c r="AR12860" s="106"/>
    </row>
    <row r="12861" spans="41:44" ht="15" customHeight="1">
      <c r="AO12861" s="108"/>
      <c r="AR12861" s="108"/>
    </row>
    <row r="12862" spans="41:44" ht="15" customHeight="1">
      <c r="AO12862" s="108"/>
      <c r="AR12862" s="108"/>
    </row>
    <row r="12863" spans="41:44" ht="15" customHeight="1">
      <c r="AO12863" s="108"/>
      <c r="AR12863" s="108"/>
    </row>
    <row r="12864" spans="41:44" ht="15" customHeight="1">
      <c r="AO12864" s="108"/>
      <c r="AR12864" s="108"/>
    </row>
    <row r="12865" spans="41:44" ht="15" customHeight="1">
      <c r="AO12865" s="108"/>
      <c r="AR12865" s="108"/>
    </row>
    <row r="12866" spans="41:44" ht="15" customHeight="1">
      <c r="AO12866" s="109"/>
      <c r="AR12866" s="109"/>
    </row>
    <row r="12867" spans="41:44" ht="15" customHeight="1">
      <c r="AO12867" s="104"/>
      <c r="AR12867" s="104"/>
    </row>
    <row r="12868" spans="41:44" ht="15" customHeight="1">
      <c r="AO12868" s="106"/>
      <c r="AR12868" s="106"/>
    </row>
    <row r="12869" spans="41:44" ht="15" customHeight="1">
      <c r="AO12869" s="106"/>
      <c r="AR12869" s="106"/>
    </row>
    <row r="12870" spans="41:44" ht="15" customHeight="1">
      <c r="AO12870" s="106"/>
      <c r="AR12870" s="106"/>
    </row>
    <row r="12871" spans="41:44" ht="15" customHeight="1">
      <c r="AO12871" s="106"/>
      <c r="AR12871" s="106"/>
    </row>
    <row r="12872" spans="41:44" ht="15" customHeight="1">
      <c r="AO12872" s="106"/>
      <c r="AR12872" s="106"/>
    </row>
    <row r="12873" spans="41:44" ht="15" customHeight="1">
      <c r="AO12873" s="106"/>
      <c r="AR12873" s="106"/>
    </row>
    <row r="12874" spans="41:44" ht="15" customHeight="1">
      <c r="AO12874" s="106"/>
      <c r="AR12874" s="106"/>
    </row>
    <row r="12875" spans="41:44" ht="15" customHeight="1">
      <c r="AO12875" s="108"/>
      <c r="AR12875" s="108"/>
    </row>
    <row r="12876" spans="41:44" ht="15" customHeight="1">
      <c r="AO12876" s="108"/>
      <c r="AR12876" s="108"/>
    </row>
    <row r="12877" spans="41:44" ht="15" customHeight="1">
      <c r="AO12877" s="108"/>
      <c r="AR12877" s="108"/>
    </row>
    <row r="12878" spans="41:44" ht="15" customHeight="1">
      <c r="AO12878" s="108"/>
      <c r="AR12878" s="108"/>
    </row>
    <row r="12879" spans="41:44" ht="15" customHeight="1">
      <c r="AO12879" s="108"/>
      <c r="AR12879" s="108"/>
    </row>
    <row r="12880" spans="41:44" ht="15" customHeight="1">
      <c r="AO12880" s="109"/>
      <c r="AR12880" s="109"/>
    </row>
    <row r="12881" spans="41:44" ht="15" customHeight="1">
      <c r="AO12881" s="104"/>
      <c r="AR12881" s="104"/>
    </row>
    <row r="12882" spans="41:44" ht="15" customHeight="1">
      <c r="AO12882" s="106"/>
      <c r="AR12882" s="106"/>
    </row>
    <row r="12883" spans="41:44" ht="15" customHeight="1">
      <c r="AO12883" s="106"/>
      <c r="AR12883" s="106"/>
    </row>
    <row r="12884" spans="41:44" ht="15" customHeight="1">
      <c r="AO12884" s="106"/>
      <c r="AR12884" s="106"/>
    </row>
    <row r="12885" spans="41:44" ht="15" customHeight="1">
      <c r="AO12885" s="106"/>
      <c r="AR12885" s="106"/>
    </row>
    <row r="12886" spans="41:44" ht="15" customHeight="1">
      <c r="AO12886" s="106"/>
      <c r="AR12886" s="106"/>
    </row>
    <row r="12887" spans="41:44" ht="15" customHeight="1">
      <c r="AO12887" s="106"/>
      <c r="AR12887" s="106"/>
    </row>
    <row r="12888" spans="41:44" ht="15" customHeight="1">
      <c r="AO12888" s="106"/>
      <c r="AR12888" s="106"/>
    </row>
    <row r="12889" spans="41:44" ht="15" customHeight="1">
      <c r="AO12889" s="108"/>
      <c r="AR12889" s="108"/>
    </row>
    <row r="12890" spans="41:44" ht="15" customHeight="1">
      <c r="AO12890" s="108"/>
      <c r="AR12890" s="108"/>
    </row>
    <row r="12891" spans="41:44" ht="15" customHeight="1">
      <c r="AO12891" s="108"/>
      <c r="AR12891" s="108"/>
    </row>
    <row r="12892" spans="41:44" ht="15" customHeight="1">
      <c r="AO12892" s="108"/>
      <c r="AR12892" s="108"/>
    </row>
    <row r="12893" spans="41:44" ht="15" customHeight="1">
      <c r="AO12893" s="108"/>
      <c r="AR12893" s="108"/>
    </row>
    <row r="12894" spans="41:44" ht="15" customHeight="1">
      <c r="AO12894" s="109"/>
      <c r="AR12894" s="109"/>
    </row>
    <row r="12895" spans="41:44" ht="15" customHeight="1">
      <c r="AO12895" s="104"/>
      <c r="AR12895" s="104"/>
    </row>
    <row r="12896" spans="41:44" ht="15" customHeight="1">
      <c r="AO12896" s="106"/>
      <c r="AR12896" s="106"/>
    </row>
    <row r="12897" spans="41:44" ht="15" customHeight="1">
      <c r="AO12897" s="106"/>
      <c r="AR12897" s="106"/>
    </row>
    <row r="12898" spans="41:44" ht="15" customHeight="1">
      <c r="AO12898" s="106"/>
      <c r="AR12898" s="106"/>
    </row>
    <row r="12899" spans="41:44" ht="15" customHeight="1">
      <c r="AO12899" s="106"/>
      <c r="AR12899" s="106"/>
    </row>
    <row r="12900" spans="41:44" ht="15" customHeight="1">
      <c r="AO12900" s="106"/>
      <c r="AR12900" s="106"/>
    </row>
    <row r="12901" spans="41:44" ht="15" customHeight="1">
      <c r="AO12901" s="106"/>
      <c r="AR12901" s="106"/>
    </row>
    <row r="12902" spans="41:44" ht="15" customHeight="1">
      <c r="AO12902" s="106"/>
      <c r="AR12902" s="106"/>
    </row>
    <row r="12903" spans="41:44" ht="15" customHeight="1">
      <c r="AO12903" s="108"/>
      <c r="AR12903" s="108"/>
    </row>
    <row r="12904" spans="41:44" ht="15" customHeight="1">
      <c r="AO12904" s="108"/>
      <c r="AR12904" s="108"/>
    </row>
    <row r="12905" spans="41:44" ht="15" customHeight="1">
      <c r="AO12905" s="108"/>
      <c r="AR12905" s="108"/>
    </row>
    <row r="12906" spans="41:44" ht="15" customHeight="1">
      <c r="AO12906" s="108"/>
      <c r="AR12906" s="108"/>
    </row>
    <row r="12907" spans="41:44" ht="15" customHeight="1">
      <c r="AO12907" s="108"/>
      <c r="AR12907" s="108"/>
    </row>
    <row r="12908" spans="41:44" ht="15" customHeight="1">
      <c r="AO12908" s="109"/>
      <c r="AR12908" s="109"/>
    </row>
    <row r="12909" spans="41:44" ht="15" customHeight="1">
      <c r="AO12909" s="104"/>
      <c r="AR12909" s="104"/>
    </row>
    <row r="12910" spans="41:44" ht="15" customHeight="1">
      <c r="AO12910" s="106"/>
      <c r="AR12910" s="106"/>
    </row>
    <row r="12911" spans="41:44" ht="15" customHeight="1">
      <c r="AO12911" s="106"/>
      <c r="AR12911" s="106"/>
    </row>
    <row r="12912" spans="41:44" ht="15" customHeight="1">
      <c r="AO12912" s="106"/>
      <c r="AR12912" s="106"/>
    </row>
    <row r="12913" spans="41:44" ht="15" customHeight="1">
      <c r="AO12913" s="106"/>
      <c r="AR12913" s="106"/>
    </row>
    <row r="12914" spans="41:44" ht="15" customHeight="1">
      <c r="AO12914" s="106"/>
      <c r="AR12914" s="106"/>
    </row>
    <row r="12915" spans="41:44" ht="15" customHeight="1">
      <c r="AO12915" s="106"/>
      <c r="AR12915" s="106"/>
    </row>
    <row r="12916" spans="41:44" ht="15" customHeight="1">
      <c r="AO12916" s="106"/>
      <c r="AR12916" s="106"/>
    </row>
    <row r="12917" spans="41:44" ht="15" customHeight="1">
      <c r="AO12917" s="108"/>
      <c r="AR12917" s="108"/>
    </row>
    <row r="12918" spans="41:44" ht="15" customHeight="1">
      <c r="AO12918" s="108"/>
      <c r="AR12918" s="108"/>
    </row>
    <row r="12919" spans="41:44" ht="15" customHeight="1">
      <c r="AO12919" s="108"/>
      <c r="AR12919" s="108"/>
    </row>
    <row r="12920" spans="41:44" ht="15" customHeight="1">
      <c r="AO12920" s="108"/>
      <c r="AR12920" s="108"/>
    </row>
    <row r="12921" spans="41:44" ht="15" customHeight="1">
      <c r="AO12921" s="108"/>
      <c r="AR12921" s="108"/>
    </row>
    <row r="12922" spans="41:44" ht="15" customHeight="1">
      <c r="AO12922" s="109"/>
      <c r="AR12922" s="109"/>
    </row>
    <row r="12923" spans="41:44" ht="15" customHeight="1">
      <c r="AO12923" s="104"/>
      <c r="AR12923" s="104"/>
    </row>
    <row r="12924" spans="41:44" ht="15" customHeight="1">
      <c r="AO12924" s="106"/>
      <c r="AR12924" s="106"/>
    </row>
    <row r="12925" spans="41:44" ht="15" customHeight="1">
      <c r="AO12925" s="106"/>
      <c r="AR12925" s="106"/>
    </row>
    <row r="12926" spans="41:44" ht="15" customHeight="1">
      <c r="AO12926" s="106"/>
      <c r="AR12926" s="106"/>
    </row>
    <row r="12927" spans="41:44" ht="15" customHeight="1">
      <c r="AO12927" s="106"/>
      <c r="AR12927" s="106"/>
    </row>
    <row r="12928" spans="41:44" ht="15" customHeight="1">
      <c r="AO12928" s="106"/>
      <c r="AR12928" s="106"/>
    </row>
    <row r="12929" spans="41:44" ht="15" customHeight="1">
      <c r="AO12929" s="106"/>
      <c r="AR12929" s="106"/>
    </row>
    <row r="12930" spans="41:44" ht="15" customHeight="1">
      <c r="AO12930" s="106"/>
      <c r="AR12930" s="106"/>
    </row>
    <row r="12931" spans="41:44" ht="15" customHeight="1">
      <c r="AO12931" s="108"/>
      <c r="AR12931" s="108"/>
    </row>
    <row r="12932" spans="41:44" ht="15" customHeight="1">
      <c r="AO12932" s="108"/>
      <c r="AR12932" s="108"/>
    </row>
    <row r="12933" spans="41:44" ht="15" customHeight="1">
      <c r="AO12933" s="108"/>
      <c r="AR12933" s="108"/>
    </row>
    <row r="12934" spans="41:44" ht="15" customHeight="1">
      <c r="AO12934" s="108"/>
      <c r="AR12934" s="108"/>
    </row>
    <row r="12935" spans="41:44" ht="15" customHeight="1">
      <c r="AO12935" s="108"/>
      <c r="AR12935" s="108"/>
    </row>
    <row r="12936" spans="41:44" ht="15" customHeight="1">
      <c r="AO12936" s="109"/>
      <c r="AR12936" s="109"/>
    </row>
    <row r="12937" spans="41:44" ht="15" customHeight="1">
      <c r="AO12937" s="104"/>
      <c r="AR12937" s="104"/>
    </row>
    <row r="12938" spans="41:44" ht="15" customHeight="1">
      <c r="AO12938" s="106"/>
      <c r="AR12938" s="106"/>
    </row>
    <row r="12939" spans="41:44" ht="15" customHeight="1">
      <c r="AO12939" s="106"/>
      <c r="AR12939" s="106"/>
    </row>
    <row r="12940" spans="41:44" ht="15" customHeight="1">
      <c r="AO12940" s="106"/>
      <c r="AR12940" s="106"/>
    </row>
    <row r="12941" spans="41:44" ht="15" customHeight="1">
      <c r="AO12941" s="106"/>
      <c r="AR12941" s="106"/>
    </row>
    <row r="12942" spans="41:44" ht="15" customHeight="1">
      <c r="AO12942" s="106"/>
      <c r="AR12942" s="106"/>
    </row>
    <row r="12943" spans="41:44" ht="15" customHeight="1">
      <c r="AO12943" s="106"/>
      <c r="AR12943" s="106"/>
    </row>
    <row r="12944" spans="41:44" ht="15" customHeight="1">
      <c r="AO12944" s="106"/>
      <c r="AR12944" s="106"/>
    </row>
    <row r="12945" spans="41:44" ht="15" customHeight="1">
      <c r="AO12945" s="108"/>
      <c r="AR12945" s="108"/>
    </row>
    <row r="12946" spans="41:44" ht="15" customHeight="1">
      <c r="AO12946" s="108"/>
      <c r="AR12946" s="108"/>
    </row>
    <row r="12947" spans="41:44" ht="15" customHeight="1">
      <c r="AO12947" s="108"/>
      <c r="AR12947" s="108"/>
    </row>
    <row r="12948" spans="41:44" ht="15" customHeight="1">
      <c r="AO12948" s="108"/>
      <c r="AR12948" s="108"/>
    </row>
    <row r="12949" spans="41:44" ht="15" customHeight="1">
      <c r="AO12949" s="108"/>
      <c r="AR12949" s="108"/>
    </row>
    <row r="12950" spans="41:44" ht="15" customHeight="1">
      <c r="AO12950" s="109"/>
      <c r="AR12950" s="109"/>
    </row>
    <row r="12951" spans="41:44" ht="15" customHeight="1">
      <c r="AO12951" s="104"/>
      <c r="AR12951" s="104"/>
    </row>
    <row r="12952" spans="41:44" ht="15" customHeight="1">
      <c r="AO12952" s="106"/>
      <c r="AR12952" s="106"/>
    </row>
    <row r="12953" spans="41:44" ht="15" customHeight="1">
      <c r="AO12953" s="106"/>
      <c r="AR12953" s="106"/>
    </row>
    <row r="12954" spans="41:44" ht="15" customHeight="1">
      <c r="AO12954" s="106"/>
      <c r="AR12954" s="106"/>
    </row>
    <row r="12955" spans="41:44" ht="15" customHeight="1">
      <c r="AO12955" s="106"/>
      <c r="AR12955" s="106"/>
    </row>
    <row r="12956" spans="41:44" ht="15" customHeight="1">
      <c r="AO12956" s="106"/>
      <c r="AR12956" s="106"/>
    </row>
    <row r="12957" spans="41:44" ht="15" customHeight="1">
      <c r="AO12957" s="106"/>
      <c r="AR12957" s="106"/>
    </row>
    <row r="12958" spans="41:44" ht="15" customHeight="1">
      <c r="AO12958" s="106"/>
      <c r="AR12958" s="106"/>
    </row>
    <row r="12959" spans="41:44" ht="15" customHeight="1">
      <c r="AO12959" s="108"/>
      <c r="AR12959" s="108"/>
    </row>
    <row r="12960" spans="41:44" ht="15" customHeight="1">
      <c r="AO12960" s="108"/>
      <c r="AR12960" s="108"/>
    </row>
    <row r="12961" spans="41:44" ht="15" customHeight="1">
      <c r="AO12961" s="108"/>
      <c r="AR12961" s="108"/>
    </row>
    <row r="12962" spans="41:44" ht="15" customHeight="1">
      <c r="AO12962" s="108"/>
      <c r="AR12962" s="108"/>
    </row>
    <row r="12963" spans="41:44" ht="15" customHeight="1">
      <c r="AO12963" s="108"/>
      <c r="AR12963" s="108"/>
    </row>
    <row r="12964" spans="41:44" ht="15" customHeight="1">
      <c r="AO12964" s="109"/>
      <c r="AR12964" s="109"/>
    </row>
    <row r="12965" spans="41:44" ht="15" customHeight="1">
      <c r="AO12965" s="104"/>
      <c r="AR12965" s="104"/>
    </row>
    <row r="12966" spans="41:44" ht="15" customHeight="1">
      <c r="AO12966" s="106"/>
      <c r="AR12966" s="106"/>
    </row>
    <row r="12967" spans="41:44" ht="15" customHeight="1">
      <c r="AO12967" s="106"/>
      <c r="AR12967" s="106"/>
    </row>
    <row r="12968" spans="41:44" ht="15" customHeight="1">
      <c r="AO12968" s="106"/>
      <c r="AR12968" s="106"/>
    </row>
    <row r="12969" spans="41:44" ht="15" customHeight="1">
      <c r="AO12969" s="106"/>
      <c r="AR12969" s="106"/>
    </row>
    <row r="12970" spans="41:44" ht="15" customHeight="1">
      <c r="AO12970" s="106"/>
      <c r="AR12970" s="106"/>
    </row>
    <row r="12971" spans="41:44" ht="15" customHeight="1">
      <c r="AO12971" s="106"/>
      <c r="AR12971" s="106"/>
    </row>
    <row r="12972" spans="41:44" ht="15" customHeight="1">
      <c r="AO12972" s="106"/>
      <c r="AR12972" s="106"/>
    </row>
    <row r="12973" spans="41:44" ht="15" customHeight="1">
      <c r="AO12973" s="108"/>
      <c r="AR12973" s="108"/>
    </row>
    <row r="12974" spans="41:44" ht="15" customHeight="1">
      <c r="AO12974" s="108"/>
      <c r="AR12974" s="108"/>
    </row>
    <row r="12975" spans="41:44" ht="15" customHeight="1">
      <c r="AO12975" s="108"/>
      <c r="AR12975" s="108"/>
    </row>
    <row r="12976" spans="41:44" ht="15" customHeight="1">
      <c r="AO12976" s="108"/>
      <c r="AR12976" s="108"/>
    </row>
    <row r="12977" spans="41:44" ht="15" customHeight="1">
      <c r="AO12977" s="108"/>
      <c r="AR12977" s="108"/>
    </row>
    <row r="12978" spans="41:44" ht="15" customHeight="1">
      <c r="AO12978" s="109"/>
      <c r="AR12978" s="109"/>
    </row>
    <row r="12979" spans="41:44" ht="15" customHeight="1">
      <c r="AO12979" s="104"/>
      <c r="AR12979" s="104"/>
    </row>
    <row r="12980" spans="41:44" ht="15" customHeight="1">
      <c r="AO12980" s="106"/>
      <c r="AR12980" s="106"/>
    </row>
    <row r="12981" spans="41:44" ht="15" customHeight="1">
      <c r="AO12981" s="106"/>
      <c r="AR12981" s="106"/>
    </row>
    <row r="12982" spans="41:44" ht="15" customHeight="1">
      <c r="AO12982" s="106"/>
      <c r="AR12982" s="106"/>
    </row>
    <row r="12983" spans="41:44" ht="15" customHeight="1">
      <c r="AO12983" s="106"/>
      <c r="AR12983" s="106"/>
    </row>
    <row r="12984" spans="41:44" ht="15" customHeight="1">
      <c r="AO12984" s="106"/>
      <c r="AR12984" s="106"/>
    </row>
    <row r="12985" spans="41:44" ht="15" customHeight="1">
      <c r="AO12985" s="106"/>
      <c r="AR12985" s="106"/>
    </row>
    <row r="12986" spans="41:44" ht="15" customHeight="1">
      <c r="AO12986" s="106"/>
      <c r="AR12986" s="106"/>
    </row>
    <row r="12987" spans="41:44" ht="15" customHeight="1">
      <c r="AO12987" s="108"/>
      <c r="AR12987" s="108"/>
    </row>
    <row r="12988" spans="41:44" ht="15" customHeight="1">
      <c r="AO12988" s="108"/>
      <c r="AR12988" s="108"/>
    </row>
    <row r="12989" spans="41:44" ht="15" customHeight="1">
      <c r="AO12989" s="108"/>
      <c r="AR12989" s="108"/>
    </row>
    <row r="12990" spans="41:44" ht="15" customHeight="1">
      <c r="AO12990" s="108"/>
      <c r="AR12990" s="108"/>
    </row>
    <row r="12991" spans="41:44" ht="15" customHeight="1">
      <c r="AO12991" s="108"/>
      <c r="AR12991" s="108"/>
    </row>
    <row r="12992" spans="41:44" ht="15" customHeight="1">
      <c r="AO12992" s="109"/>
      <c r="AR12992" s="109"/>
    </row>
    <row r="12993" spans="41:44" ht="15" customHeight="1">
      <c r="AO12993" s="104"/>
      <c r="AR12993" s="104"/>
    </row>
    <row r="12994" spans="41:44" ht="15" customHeight="1">
      <c r="AO12994" s="106"/>
      <c r="AR12994" s="106"/>
    </row>
    <row r="12995" spans="41:44" ht="15" customHeight="1">
      <c r="AO12995" s="106"/>
      <c r="AR12995" s="106"/>
    </row>
    <row r="12996" spans="41:44" ht="15" customHeight="1">
      <c r="AO12996" s="106"/>
      <c r="AR12996" s="106"/>
    </row>
    <row r="12997" spans="41:44" ht="15" customHeight="1">
      <c r="AO12997" s="106"/>
      <c r="AR12997" s="106"/>
    </row>
    <row r="12998" spans="41:44" ht="15" customHeight="1">
      <c r="AO12998" s="106"/>
      <c r="AR12998" s="106"/>
    </row>
    <row r="12999" spans="41:44" ht="15" customHeight="1">
      <c r="AO12999" s="106"/>
      <c r="AR12999" s="106"/>
    </row>
    <row r="13000" spans="41:44" ht="15" customHeight="1">
      <c r="AO13000" s="106"/>
      <c r="AR13000" s="106"/>
    </row>
    <row r="13001" spans="41:44" ht="15" customHeight="1">
      <c r="AO13001" s="108"/>
      <c r="AR13001" s="108"/>
    </row>
    <row r="13002" spans="41:44" ht="15" customHeight="1">
      <c r="AO13002" s="108"/>
      <c r="AR13002" s="108"/>
    </row>
    <row r="13003" spans="41:44" ht="15" customHeight="1">
      <c r="AO13003" s="108"/>
      <c r="AR13003" s="108"/>
    </row>
    <row r="13004" spans="41:44" ht="15" customHeight="1">
      <c r="AO13004" s="108"/>
      <c r="AR13004" s="108"/>
    </row>
    <row r="13005" spans="41:44" ht="15" customHeight="1">
      <c r="AO13005" s="108"/>
      <c r="AR13005" s="108"/>
    </row>
    <row r="13006" spans="41:44" ht="15" customHeight="1">
      <c r="AO13006" s="109"/>
      <c r="AR13006" s="109"/>
    </row>
    <row r="13007" spans="41:44" ht="15" customHeight="1">
      <c r="AO13007" s="104"/>
      <c r="AR13007" s="104"/>
    </row>
    <row r="13008" spans="41:44" ht="15" customHeight="1">
      <c r="AO13008" s="106"/>
      <c r="AR13008" s="106"/>
    </row>
    <row r="13009" spans="41:44" ht="15" customHeight="1">
      <c r="AO13009" s="106"/>
      <c r="AR13009" s="106"/>
    </row>
    <row r="13010" spans="41:44" ht="15" customHeight="1">
      <c r="AO13010" s="106"/>
      <c r="AR13010" s="106"/>
    </row>
    <row r="13011" spans="41:44" ht="15" customHeight="1">
      <c r="AO13011" s="106"/>
      <c r="AR13011" s="106"/>
    </row>
    <row r="13012" spans="41:44" ht="15" customHeight="1">
      <c r="AO13012" s="106"/>
      <c r="AR13012" s="106"/>
    </row>
    <row r="13013" spans="41:44" ht="15" customHeight="1">
      <c r="AO13013" s="106"/>
      <c r="AR13013" s="106"/>
    </row>
    <row r="13014" spans="41:44" ht="15" customHeight="1">
      <c r="AO13014" s="106"/>
      <c r="AR13014" s="106"/>
    </row>
    <row r="13015" spans="41:44" ht="15" customHeight="1">
      <c r="AO13015" s="108"/>
      <c r="AR13015" s="108"/>
    </row>
    <row r="13016" spans="41:44" ht="15" customHeight="1">
      <c r="AO13016" s="108"/>
      <c r="AR13016" s="108"/>
    </row>
    <row r="13017" spans="41:44" ht="15" customHeight="1">
      <c r="AO13017" s="108"/>
      <c r="AR13017" s="108"/>
    </row>
    <row r="13018" spans="41:44" ht="15" customHeight="1">
      <c r="AO13018" s="108"/>
      <c r="AR13018" s="108"/>
    </row>
    <row r="13019" spans="41:44" ht="15" customHeight="1">
      <c r="AO13019" s="108"/>
      <c r="AR13019" s="108"/>
    </row>
    <row r="13020" spans="41:44" ht="15" customHeight="1">
      <c r="AO13020" s="109"/>
      <c r="AR13020" s="109"/>
    </row>
    <row r="13021" spans="41:44" ht="15" customHeight="1">
      <c r="AO13021" s="104"/>
      <c r="AR13021" s="104"/>
    </row>
    <row r="13022" spans="41:44" ht="15" customHeight="1">
      <c r="AO13022" s="106"/>
      <c r="AR13022" s="106"/>
    </row>
    <row r="13023" spans="41:44" ht="15" customHeight="1">
      <c r="AO13023" s="106"/>
      <c r="AR13023" s="106"/>
    </row>
    <row r="13024" spans="41:44" ht="15" customHeight="1">
      <c r="AO13024" s="106"/>
      <c r="AR13024" s="106"/>
    </row>
    <row r="13025" spans="41:44" ht="15" customHeight="1">
      <c r="AO13025" s="106"/>
      <c r="AR13025" s="106"/>
    </row>
    <row r="13026" spans="41:44" ht="15" customHeight="1">
      <c r="AO13026" s="106"/>
      <c r="AR13026" s="106"/>
    </row>
    <row r="13027" spans="41:44" ht="15" customHeight="1">
      <c r="AO13027" s="106"/>
      <c r="AR13027" s="106"/>
    </row>
    <row r="13028" spans="41:44" ht="15" customHeight="1">
      <c r="AO13028" s="106"/>
      <c r="AR13028" s="106"/>
    </row>
    <row r="13029" spans="41:44" ht="15" customHeight="1">
      <c r="AO13029" s="108"/>
      <c r="AR13029" s="108"/>
    </row>
    <row r="13030" spans="41:44" ht="15" customHeight="1">
      <c r="AO13030" s="108"/>
      <c r="AR13030" s="108"/>
    </row>
    <row r="13031" spans="41:44" ht="15" customHeight="1">
      <c r="AO13031" s="108"/>
      <c r="AR13031" s="108"/>
    </row>
    <row r="13032" spans="41:44" ht="15" customHeight="1">
      <c r="AO13032" s="108"/>
      <c r="AR13032" s="108"/>
    </row>
    <row r="13033" spans="41:44" ht="15" customHeight="1">
      <c r="AO13033" s="108"/>
      <c r="AR13033" s="108"/>
    </row>
    <row r="13034" spans="41:44" ht="15" customHeight="1">
      <c r="AO13034" s="109"/>
      <c r="AR13034" s="109"/>
    </row>
    <row r="13035" spans="41:44" ht="15" customHeight="1">
      <c r="AO13035" s="104"/>
      <c r="AR13035" s="104"/>
    </row>
    <row r="13036" spans="41:44" ht="15" customHeight="1">
      <c r="AO13036" s="106"/>
      <c r="AR13036" s="106"/>
    </row>
    <row r="13037" spans="41:44" ht="15" customHeight="1">
      <c r="AO13037" s="106"/>
      <c r="AR13037" s="106"/>
    </row>
    <row r="13038" spans="41:44" ht="15" customHeight="1">
      <c r="AO13038" s="106"/>
      <c r="AR13038" s="106"/>
    </row>
    <row r="13039" spans="41:44" ht="15" customHeight="1">
      <c r="AO13039" s="106"/>
      <c r="AR13039" s="106"/>
    </row>
    <row r="13040" spans="41:44" ht="15" customHeight="1">
      <c r="AO13040" s="106"/>
      <c r="AR13040" s="106"/>
    </row>
    <row r="13041" spans="41:44" ht="15" customHeight="1">
      <c r="AO13041" s="106"/>
      <c r="AR13041" s="106"/>
    </row>
    <row r="13042" spans="41:44" ht="15" customHeight="1">
      <c r="AO13042" s="106"/>
      <c r="AR13042" s="106"/>
    </row>
    <row r="13043" spans="41:44" ht="15" customHeight="1">
      <c r="AO13043" s="108"/>
      <c r="AR13043" s="108"/>
    </row>
    <row r="13044" spans="41:44" ht="15" customHeight="1">
      <c r="AO13044" s="108"/>
      <c r="AR13044" s="108"/>
    </row>
    <row r="13045" spans="41:44" ht="15" customHeight="1">
      <c r="AO13045" s="108"/>
      <c r="AR13045" s="108"/>
    </row>
    <row r="13046" spans="41:44" ht="15" customHeight="1">
      <c r="AO13046" s="108"/>
      <c r="AR13046" s="108"/>
    </row>
    <row r="13047" spans="41:44" ht="15" customHeight="1">
      <c r="AO13047" s="108"/>
      <c r="AR13047" s="108"/>
    </row>
    <row r="13048" spans="41:44" ht="15" customHeight="1">
      <c r="AO13048" s="109"/>
      <c r="AR13048" s="109"/>
    </row>
    <row r="13049" spans="41:44" ht="15" customHeight="1">
      <c r="AO13049" s="104"/>
      <c r="AR13049" s="104"/>
    </row>
    <row r="13050" spans="41:44" ht="15" customHeight="1">
      <c r="AO13050" s="106"/>
      <c r="AR13050" s="106"/>
    </row>
    <row r="13051" spans="41:44" ht="15" customHeight="1">
      <c r="AO13051" s="106"/>
      <c r="AR13051" s="106"/>
    </row>
    <row r="13052" spans="41:44" ht="15" customHeight="1">
      <c r="AO13052" s="106"/>
      <c r="AR13052" s="106"/>
    </row>
    <row r="13053" spans="41:44" ht="15" customHeight="1">
      <c r="AO13053" s="106"/>
      <c r="AR13053" s="106"/>
    </row>
    <row r="13054" spans="41:44" ht="15" customHeight="1">
      <c r="AO13054" s="106"/>
      <c r="AR13054" s="106"/>
    </row>
    <row r="13055" spans="41:44" ht="15" customHeight="1">
      <c r="AO13055" s="106"/>
      <c r="AR13055" s="106"/>
    </row>
    <row r="13056" spans="41:44" ht="15" customHeight="1">
      <c r="AO13056" s="106"/>
      <c r="AR13056" s="106"/>
    </row>
    <row r="13057" spans="41:44" ht="15" customHeight="1">
      <c r="AO13057" s="108"/>
      <c r="AR13057" s="108"/>
    </row>
    <row r="13058" spans="41:44" ht="15" customHeight="1">
      <c r="AO13058" s="108"/>
      <c r="AR13058" s="108"/>
    </row>
    <row r="13059" spans="41:44" ht="15" customHeight="1">
      <c r="AO13059" s="108"/>
      <c r="AR13059" s="108"/>
    </row>
    <row r="13060" spans="41:44" ht="15" customHeight="1">
      <c r="AO13060" s="108"/>
      <c r="AR13060" s="108"/>
    </row>
    <row r="13061" spans="41:44" ht="15" customHeight="1">
      <c r="AO13061" s="108"/>
      <c r="AR13061" s="108"/>
    </row>
    <row r="13062" spans="41:44" ht="15" customHeight="1">
      <c r="AO13062" s="109"/>
      <c r="AR13062" s="109"/>
    </row>
    <row r="13063" spans="41:44" ht="15" customHeight="1">
      <c r="AO13063" s="104"/>
      <c r="AR13063" s="104"/>
    </row>
    <row r="13064" spans="41:44" ht="15" customHeight="1">
      <c r="AO13064" s="106"/>
      <c r="AR13064" s="106"/>
    </row>
    <row r="13065" spans="41:44" ht="15" customHeight="1">
      <c r="AO13065" s="106"/>
      <c r="AR13065" s="106"/>
    </row>
    <row r="13066" spans="41:44" ht="15" customHeight="1">
      <c r="AO13066" s="106"/>
      <c r="AR13066" s="106"/>
    </row>
    <row r="13067" spans="41:44" ht="15" customHeight="1">
      <c r="AO13067" s="106"/>
      <c r="AR13067" s="106"/>
    </row>
    <row r="13068" spans="41:44" ht="15" customHeight="1">
      <c r="AO13068" s="106"/>
      <c r="AR13068" s="106"/>
    </row>
    <row r="13069" spans="41:44" ht="15" customHeight="1">
      <c r="AO13069" s="106"/>
      <c r="AR13069" s="106"/>
    </row>
    <row r="13070" spans="41:44" ht="15" customHeight="1">
      <c r="AO13070" s="106"/>
      <c r="AR13070" s="106"/>
    </row>
    <row r="13071" spans="41:44" ht="15" customHeight="1">
      <c r="AO13071" s="108"/>
      <c r="AR13071" s="108"/>
    </row>
    <row r="13072" spans="41:44" ht="15" customHeight="1">
      <c r="AO13072" s="108"/>
      <c r="AR13072" s="108"/>
    </row>
    <row r="13073" spans="41:44" ht="15" customHeight="1">
      <c r="AO13073" s="108"/>
      <c r="AR13073" s="108"/>
    </row>
    <row r="13074" spans="41:44" ht="15" customHeight="1">
      <c r="AO13074" s="108"/>
      <c r="AR13074" s="108"/>
    </row>
    <row r="13075" spans="41:44" ht="15" customHeight="1">
      <c r="AO13075" s="108"/>
      <c r="AR13075" s="108"/>
    </row>
    <row r="13076" spans="41:44" ht="15" customHeight="1">
      <c r="AO13076" s="109"/>
      <c r="AR13076" s="109"/>
    </row>
    <row r="13077" spans="41:44" ht="15" customHeight="1">
      <c r="AO13077" s="104"/>
      <c r="AR13077" s="104"/>
    </row>
    <row r="13078" spans="41:44" ht="15" customHeight="1">
      <c r="AO13078" s="106"/>
      <c r="AR13078" s="106"/>
    </row>
    <row r="13079" spans="41:44" ht="15" customHeight="1">
      <c r="AO13079" s="106"/>
      <c r="AR13079" s="106"/>
    </row>
    <row r="13080" spans="41:44" ht="15" customHeight="1">
      <c r="AO13080" s="106"/>
      <c r="AR13080" s="106"/>
    </row>
    <row r="13081" spans="41:44" ht="15" customHeight="1">
      <c r="AO13081" s="106"/>
      <c r="AR13081" s="106"/>
    </row>
    <row r="13082" spans="41:44" ht="15" customHeight="1">
      <c r="AO13082" s="106"/>
      <c r="AR13082" s="106"/>
    </row>
    <row r="13083" spans="41:44" ht="15" customHeight="1">
      <c r="AO13083" s="106"/>
      <c r="AR13083" s="106"/>
    </row>
    <row r="13084" spans="41:44" ht="15" customHeight="1">
      <c r="AO13084" s="106"/>
      <c r="AR13084" s="106"/>
    </row>
    <row r="13085" spans="41:44" ht="15" customHeight="1">
      <c r="AO13085" s="108"/>
      <c r="AR13085" s="108"/>
    </row>
    <row r="13086" spans="41:44" ht="15" customHeight="1">
      <c r="AO13086" s="108"/>
      <c r="AR13086" s="108"/>
    </row>
    <row r="13087" spans="41:44" ht="15" customHeight="1">
      <c r="AO13087" s="108"/>
      <c r="AR13087" s="108"/>
    </row>
    <row r="13088" spans="41:44" ht="15" customHeight="1">
      <c r="AO13088" s="108"/>
      <c r="AR13088" s="108"/>
    </row>
    <row r="13089" spans="41:44" ht="15" customHeight="1">
      <c r="AO13089" s="108"/>
      <c r="AR13089" s="108"/>
    </row>
    <row r="13090" spans="41:44" ht="15" customHeight="1">
      <c r="AO13090" s="109"/>
      <c r="AR13090" s="109"/>
    </row>
    <row r="13091" spans="41:44" ht="15" customHeight="1">
      <c r="AO13091" s="104"/>
      <c r="AR13091" s="104"/>
    </row>
    <row r="13092" spans="41:44" ht="15" customHeight="1">
      <c r="AO13092" s="106"/>
      <c r="AR13092" s="106"/>
    </row>
    <row r="13093" spans="41:44" ht="15" customHeight="1">
      <c r="AO13093" s="106"/>
      <c r="AR13093" s="106"/>
    </row>
    <row r="13094" spans="41:44" ht="15" customHeight="1">
      <c r="AO13094" s="106"/>
      <c r="AR13094" s="106"/>
    </row>
    <row r="13095" spans="41:44" ht="15" customHeight="1">
      <c r="AO13095" s="106"/>
      <c r="AR13095" s="106"/>
    </row>
    <row r="13096" spans="41:44" ht="15" customHeight="1">
      <c r="AO13096" s="106"/>
      <c r="AR13096" s="106"/>
    </row>
    <row r="13097" spans="41:44" ht="15" customHeight="1">
      <c r="AO13097" s="106"/>
      <c r="AR13097" s="106"/>
    </row>
    <row r="13098" spans="41:44" ht="15" customHeight="1">
      <c r="AO13098" s="106"/>
      <c r="AR13098" s="106"/>
    </row>
    <row r="13099" spans="41:44" ht="15" customHeight="1">
      <c r="AO13099" s="108"/>
      <c r="AR13099" s="108"/>
    </row>
    <row r="13100" spans="41:44" ht="15" customHeight="1">
      <c r="AO13100" s="108"/>
      <c r="AR13100" s="108"/>
    </row>
    <row r="13101" spans="41:44" ht="15" customHeight="1">
      <c r="AO13101" s="108"/>
      <c r="AR13101" s="108"/>
    </row>
    <row r="13102" spans="41:44" ht="15" customHeight="1">
      <c r="AO13102" s="108"/>
      <c r="AR13102" s="108"/>
    </row>
    <row r="13103" spans="41:44" ht="15" customHeight="1">
      <c r="AO13103" s="108"/>
      <c r="AR13103" s="108"/>
    </row>
    <row r="13104" spans="41:44" ht="15" customHeight="1">
      <c r="AO13104" s="109"/>
      <c r="AR13104" s="109"/>
    </row>
    <row r="13105" spans="41:44" ht="15" customHeight="1">
      <c r="AO13105" s="104"/>
      <c r="AR13105" s="104"/>
    </row>
    <row r="13106" spans="41:44" ht="15" customHeight="1">
      <c r="AO13106" s="106"/>
      <c r="AR13106" s="106"/>
    </row>
    <row r="13107" spans="41:44" ht="15" customHeight="1">
      <c r="AO13107" s="106"/>
      <c r="AR13107" s="106"/>
    </row>
    <row r="13108" spans="41:44" ht="15" customHeight="1">
      <c r="AO13108" s="106"/>
      <c r="AR13108" s="106"/>
    </row>
    <row r="13109" spans="41:44" ht="15" customHeight="1">
      <c r="AO13109" s="106"/>
      <c r="AR13109" s="106"/>
    </row>
    <row r="13110" spans="41:44" ht="15" customHeight="1">
      <c r="AO13110" s="106"/>
      <c r="AR13110" s="106"/>
    </row>
    <row r="13111" spans="41:44" ht="15" customHeight="1">
      <c r="AO13111" s="106"/>
      <c r="AR13111" s="106"/>
    </row>
    <row r="13112" spans="41:44" ht="15" customHeight="1">
      <c r="AO13112" s="106"/>
      <c r="AR13112" s="106"/>
    </row>
    <row r="13113" spans="41:44" ht="15" customHeight="1">
      <c r="AO13113" s="108"/>
      <c r="AR13113" s="108"/>
    </row>
    <row r="13114" spans="41:44" ht="15" customHeight="1">
      <c r="AO13114" s="108"/>
      <c r="AR13114" s="108"/>
    </row>
    <row r="13115" spans="41:44" ht="15" customHeight="1">
      <c r="AO13115" s="108"/>
      <c r="AR13115" s="108"/>
    </row>
    <row r="13116" spans="41:44" ht="15" customHeight="1">
      <c r="AO13116" s="108"/>
      <c r="AR13116" s="108"/>
    </row>
    <row r="13117" spans="41:44" ht="15" customHeight="1">
      <c r="AO13117" s="108"/>
      <c r="AR13117" s="108"/>
    </row>
    <row r="13118" spans="41:44" ht="15" customHeight="1">
      <c r="AO13118" s="109"/>
      <c r="AR13118" s="109"/>
    </row>
    <row r="13119" spans="41:44" ht="15" customHeight="1">
      <c r="AO13119" s="104"/>
      <c r="AR13119" s="104"/>
    </row>
    <row r="13120" spans="41:44" ht="15" customHeight="1">
      <c r="AO13120" s="106"/>
      <c r="AR13120" s="106"/>
    </row>
    <row r="13121" spans="41:44" ht="15" customHeight="1">
      <c r="AO13121" s="106"/>
      <c r="AR13121" s="106"/>
    </row>
    <row r="13122" spans="41:44" ht="15" customHeight="1">
      <c r="AO13122" s="106"/>
      <c r="AR13122" s="106"/>
    </row>
    <row r="13123" spans="41:44" ht="15" customHeight="1">
      <c r="AO13123" s="106"/>
      <c r="AR13123" s="106"/>
    </row>
    <row r="13124" spans="41:44" ht="15" customHeight="1">
      <c r="AO13124" s="106"/>
      <c r="AR13124" s="106"/>
    </row>
    <row r="13125" spans="41:44" ht="15" customHeight="1">
      <c r="AO13125" s="106"/>
      <c r="AR13125" s="106"/>
    </row>
    <row r="13126" spans="41:44" ht="15" customHeight="1">
      <c r="AO13126" s="106"/>
      <c r="AR13126" s="106"/>
    </row>
    <row r="13127" spans="41:44" ht="15" customHeight="1">
      <c r="AO13127" s="108"/>
      <c r="AR13127" s="108"/>
    </row>
    <row r="13128" spans="41:44" ht="15" customHeight="1">
      <c r="AO13128" s="108"/>
      <c r="AR13128" s="108"/>
    </row>
    <row r="13129" spans="41:44" ht="15" customHeight="1">
      <c r="AO13129" s="108"/>
      <c r="AR13129" s="108"/>
    </row>
    <row r="13130" spans="41:44" ht="15" customHeight="1">
      <c r="AO13130" s="108"/>
      <c r="AR13130" s="108"/>
    </row>
    <row r="13131" spans="41:44" ht="15" customHeight="1">
      <c r="AO13131" s="108"/>
      <c r="AR13131" s="108"/>
    </row>
    <row r="13132" spans="41:44" ht="15" customHeight="1">
      <c r="AO13132" s="109"/>
      <c r="AR13132" s="109"/>
    </row>
    <row r="13133" spans="41:44" ht="15" customHeight="1">
      <c r="AO13133" s="104"/>
      <c r="AR13133" s="104"/>
    </row>
    <row r="13134" spans="41:44" ht="15" customHeight="1">
      <c r="AO13134" s="106"/>
      <c r="AR13134" s="106"/>
    </row>
    <row r="13135" spans="41:44" ht="15" customHeight="1">
      <c r="AO13135" s="106"/>
      <c r="AR13135" s="106"/>
    </row>
    <row r="13136" spans="41:44" ht="15" customHeight="1">
      <c r="AO13136" s="106"/>
      <c r="AR13136" s="106"/>
    </row>
    <row r="13137" spans="41:44" ht="15" customHeight="1">
      <c r="AO13137" s="106"/>
      <c r="AR13137" s="106"/>
    </row>
    <row r="13138" spans="41:44" ht="15" customHeight="1">
      <c r="AO13138" s="106"/>
      <c r="AR13138" s="106"/>
    </row>
    <row r="13139" spans="41:44" ht="15" customHeight="1">
      <c r="AO13139" s="106"/>
      <c r="AR13139" s="106"/>
    </row>
    <row r="13140" spans="41:44" ht="15" customHeight="1">
      <c r="AO13140" s="106"/>
      <c r="AR13140" s="106"/>
    </row>
    <row r="13141" spans="41:44" ht="15" customHeight="1">
      <c r="AO13141" s="108"/>
      <c r="AR13141" s="108"/>
    </row>
    <row r="13142" spans="41:44" ht="15" customHeight="1">
      <c r="AO13142" s="108"/>
      <c r="AR13142" s="108"/>
    </row>
    <row r="13143" spans="41:44" ht="15" customHeight="1">
      <c r="AO13143" s="108"/>
      <c r="AR13143" s="108"/>
    </row>
    <row r="13144" spans="41:44" ht="15" customHeight="1">
      <c r="AO13144" s="108"/>
      <c r="AR13144" s="108"/>
    </row>
    <row r="13145" spans="41:44" ht="15" customHeight="1">
      <c r="AO13145" s="108"/>
      <c r="AR13145" s="108"/>
    </row>
    <row r="13146" spans="41:44" ht="15" customHeight="1">
      <c r="AO13146" s="109"/>
      <c r="AR13146" s="109"/>
    </row>
    <row r="13147" spans="41:44" ht="15" customHeight="1">
      <c r="AO13147" s="104"/>
      <c r="AR13147" s="104"/>
    </row>
    <row r="13148" spans="41:44" ht="15" customHeight="1">
      <c r="AO13148" s="106"/>
      <c r="AR13148" s="106"/>
    </row>
    <row r="13149" spans="41:44" ht="15" customHeight="1">
      <c r="AO13149" s="106"/>
      <c r="AR13149" s="106"/>
    </row>
    <row r="13150" spans="41:44" ht="15" customHeight="1">
      <c r="AO13150" s="106"/>
      <c r="AR13150" s="106"/>
    </row>
    <row r="13151" spans="41:44" ht="15" customHeight="1">
      <c r="AO13151" s="106"/>
      <c r="AR13151" s="106"/>
    </row>
    <row r="13152" spans="41:44" ht="15" customHeight="1">
      <c r="AO13152" s="106"/>
      <c r="AR13152" s="106"/>
    </row>
    <row r="13153" spans="41:44" ht="15" customHeight="1">
      <c r="AO13153" s="106"/>
      <c r="AR13153" s="106"/>
    </row>
    <row r="13154" spans="41:44" ht="15" customHeight="1">
      <c r="AO13154" s="106"/>
      <c r="AR13154" s="106"/>
    </row>
    <row r="13155" spans="41:44" ht="15" customHeight="1">
      <c r="AO13155" s="108"/>
      <c r="AR13155" s="108"/>
    </row>
    <row r="13156" spans="41:44" ht="15" customHeight="1">
      <c r="AO13156" s="108"/>
      <c r="AR13156" s="108"/>
    </row>
    <row r="13157" spans="41:44" ht="15" customHeight="1">
      <c r="AO13157" s="108"/>
      <c r="AR13157" s="108"/>
    </row>
    <row r="13158" spans="41:44" ht="15" customHeight="1">
      <c r="AO13158" s="108"/>
      <c r="AR13158" s="108"/>
    </row>
    <row r="13159" spans="41:44" ht="15" customHeight="1">
      <c r="AO13159" s="108"/>
      <c r="AR13159" s="108"/>
    </row>
    <row r="13160" spans="41:44" ht="15" customHeight="1">
      <c r="AO13160" s="109"/>
      <c r="AR13160" s="109"/>
    </row>
    <row r="13161" spans="41:44" ht="15" customHeight="1">
      <c r="AO13161" s="104"/>
      <c r="AR13161" s="104"/>
    </row>
    <row r="13162" spans="41:44" ht="15" customHeight="1">
      <c r="AO13162" s="106"/>
      <c r="AR13162" s="106"/>
    </row>
    <row r="13163" spans="41:44" ht="15" customHeight="1">
      <c r="AO13163" s="106"/>
      <c r="AR13163" s="106"/>
    </row>
    <row r="13164" spans="41:44" ht="15" customHeight="1">
      <c r="AO13164" s="106"/>
      <c r="AR13164" s="106"/>
    </row>
    <row r="13165" spans="41:44" ht="15" customHeight="1">
      <c r="AO13165" s="106"/>
      <c r="AR13165" s="106"/>
    </row>
    <row r="13166" spans="41:44" ht="15" customHeight="1">
      <c r="AO13166" s="106"/>
      <c r="AR13166" s="106"/>
    </row>
    <row r="13167" spans="41:44" ht="15" customHeight="1">
      <c r="AO13167" s="106"/>
      <c r="AR13167" s="106"/>
    </row>
    <row r="13168" spans="41:44" ht="15" customHeight="1">
      <c r="AO13168" s="106"/>
      <c r="AR13168" s="106"/>
    </row>
    <row r="13169" spans="41:44" ht="15" customHeight="1">
      <c r="AO13169" s="108"/>
      <c r="AR13169" s="108"/>
    </row>
    <row r="13170" spans="41:44" ht="15" customHeight="1">
      <c r="AO13170" s="108"/>
      <c r="AR13170" s="108"/>
    </row>
    <row r="13171" spans="41:44" ht="15" customHeight="1">
      <c r="AO13171" s="108"/>
      <c r="AR13171" s="108"/>
    </row>
    <row r="13172" spans="41:44" ht="15" customHeight="1">
      <c r="AO13172" s="108"/>
      <c r="AR13172" s="108"/>
    </row>
    <row r="13173" spans="41:44" ht="15" customHeight="1">
      <c r="AO13173" s="108"/>
      <c r="AR13173" s="108"/>
    </row>
    <row r="13174" spans="41:44" ht="15" customHeight="1">
      <c r="AO13174" s="109"/>
      <c r="AR13174" s="109"/>
    </row>
    <row r="13175" spans="41:44" ht="15" customHeight="1">
      <c r="AO13175" s="104"/>
      <c r="AR13175" s="104"/>
    </row>
    <row r="13176" spans="41:44" ht="15" customHeight="1">
      <c r="AO13176" s="106"/>
      <c r="AR13176" s="106"/>
    </row>
    <row r="13177" spans="41:44" ht="15" customHeight="1">
      <c r="AO13177" s="106"/>
      <c r="AR13177" s="106"/>
    </row>
    <row r="13178" spans="41:44" ht="15" customHeight="1">
      <c r="AO13178" s="106"/>
      <c r="AR13178" s="106"/>
    </row>
    <row r="13179" spans="41:44" ht="15" customHeight="1">
      <c r="AO13179" s="106"/>
      <c r="AR13179" s="106"/>
    </row>
    <row r="13180" spans="41:44" ht="15" customHeight="1">
      <c r="AO13180" s="106"/>
      <c r="AR13180" s="106"/>
    </row>
    <row r="13181" spans="41:44" ht="15" customHeight="1">
      <c r="AO13181" s="106"/>
      <c r="AR13181" s="106"/>
    </row>
    <row r="13182" spans="41:44" ht="15" customHeight="1">
      <c r="AO13182" s="106"/>
      <c r="AR13182" s="106"/>
    </row>
    <row r="13183" spans="41:44" ht="15" customHeight="1">
      <c r="AO13183" s="108"/>
      <c r="AR13183" s="108"/>
    </row>
    <row r="13184" spans="41:44" ht="15" customHeight="1">
      <c r="AO13184" s="108"/>
      <c r="AR13184" s="108"/>
    </row>
    <row r="13185" spans="41:44" ht="15" customHeight="1">
      <c r="AO13185" s="108"/>
      <c r="AR13185" s="108"/>
    </row>
    <row r="13186" spans="41:44" ht="15" customHeight="1">
      <c r="AO13186" s="108"/>
      <c r="AR13186" s="108"/>
    </row>
    <row r="13187" spans="41:44" ht="15" customHeight="1">
      <c r="AO13187" s="108"/>
      <c r="AR13187" s="108"/>
    </row>
    <row r="13188" spans="41:44" ht="15" customHeight="1">
      <c r="AO13188" s="109"/>
      <c r="AR13188" s="109"/>
    </row>
    <row r="13189" spans="41:44" ht="15" customHeight="1">
      <c r="AO13189" s="104"/>
      <c r="AR13189" s="104"/>
    </row>
    <row r="13190" spans="41:44" ht="15" customHeight="1">
      <c r="AO13190" s="106"/>
      <c r="AR13190" s="106"/>
    </row>
    <row r="13191" spans="41:44" ht="15" customHeight="1">
      <c r="AO13191" s="106"/>
      <c r="AR13191" s="106"/>
    </row>
    <row r="13192" spans="41:44" ht="15" customHeight="1">
      <c r="AO13192" s="106"/>
      <c r="AR13192" s="106"/>
    </row>
    <row r="13193" spans="41:44" ht="15" customHeight="1">
      <c r="AO13193" s="106"/>
      <c r="AR13193" s="106"/>
    </row>
    <row r="13194" spans="41:44" ht="15" customHeight="1">
      <c r="AO13194" s="106"/>
      <c r="AR13194" s="106"/>
    </row>
    <row r="13195" spans="41:44" ht="15" customHeight="1">
      <c r="AO13195" s="106"/>
      <c r="AR13195" s="106"/>
    </row>
    <row r="13196" spans="41:44" ht="15" customHeight="1">
      <c r="AO13196" s="106"/>
      <c r="AR13196" s="106"/>
    </row>
    <row r="13197" spans="41:44" ht="15" customHeight="1">
      <c r="AO13197" s="108"/>
      <c r="AR13197" s="108"/>
    </row>
    <row r="13198" spans="41:44" ht="15" customHeight="1">
      <c r="AO13198" s="108"/>
      <c r="AR13198" s="108"/>
    </row>
    <row r="13199" spans="41:44" ht="15" customHeight="1">
      <c r="AO13199" s="108"/>
      <c r="AR13199" s="108"/>
    </row>
    <row r="13200" spans="41:44" ht="15" customHeight="1">
      <c r="AO13200" s="108"/>
      <c r="AR13200" s="108"/>
    </row>
    <row r="13201" spans="41:44" ht="15" customHeight="1">
      <c r="AO13201" s="108"/>
      <c r="AR13201" s="108"/>
    </row>
    <row r="13202" spans="41:44" ht="15" customHeight="1">
      <c r="AO13202" s="109"/>
      <c r="AR13202" s="109"/>
    </row>
    <row r="13203" spans="41:44" ht="15" customHeight="1">
      <c r="AO13203" s="104"/>
      <c r="AR13203" s="104"/>
    </row>
    <row r="13204" spans="41:44" ht="15" customHeight="1">
      <c r="AO13204" s="106"/>
      <c r="AR13204" s="106"/>
    </row>
    <row r="13205" spans="41:44" ht="15" customHeight="1">
      <c r="AO13205" s="106"/>
      <c r="AR13205" s="106"/>
    </row>
    <row r="13206" spans="41:44" ht="15" customHeight="1">
      <c r="AO13206" s="106"/>
      <c r="AR13206" s="106"/>
    </row>
    <row r="13207" spans="41:44" ht="15" customHeight="1">
      <c r="AO13207" s="106"/>
      <c r="AR13207" s="106"/>
    </row>
    <row r="13208" spans="41:44" ht="15" customHeight="1">
      <c r="AO13208" s="106"/>
      <c r="AR13208" s="106"/>
    </row>
    <row r="13209" spans="41:44" ht="15" customHeight="1">
      <c r="AO13209" s="106"/>
      <c r="AR13209" s="106"/>
    </row>
    <row r="13210" spans="41:44" ht="15" customHeight="1">
      <c r="AO13210" s="106"/>
      <c r="AR13210" s="106"/>
    </row>
    <row r="13211" spans="41:44" ht="15" customHeight="1">
      <c r="AO13211" s="108"/>
      <c r="AR13211" s="108"/>
    </row>
    <row r="13212" spans="41:44" ht="15" customHeight="1">
      <c r="AO13212" s="108"/>
      <c r="AR13212" s="108"/>
    </row>
    <row r="13213" spans="41:44" ht="15" customHeight="1">
      <c r="AO13213" s="108"/>
      <c r="AR13213" s="108"/>
    </row>
    <row r="13214" spans="41:44" ht="15" customHeight="1">
      <c r="AO13214" s="108"/>
      <c r="AR13214" s="108"/>
    </row>
    <row r="13215" spans="41:44" ht="15" customHeight="1">
      <c r="AO13215" s="108"/>
      <c r="AR13215" s="108"/>
    </row>
    <row r="13216" spans="41:44" ht="15" customHeight="1">
      <c r="AO13216" s="109"/>
      <c r="AR13216" s="109"/>
    </row>
    <row r="13217" spans="41:44" ht="15" customHeight="1">
      <c r="AO13217" s="104"/>
      <c r="AR13217" s="104"/>
    </row>
    <row r="13218" spans="41:44" ht="15" customHeight="1">
      <c r="AO13218" s="106"/>
      <c r="AR13218" s="106"/>
    </row>
    <row r="13219" spans="41:44" ht="15" customHeight="1">
      <c r="AO13219" s="106"/>
      <c r="AR13219" s="106"/>
    </row>
    <row r="13220" spans="41:44" ht="15" customHeight="1">
      <c r="AO13220" s="106"/>
      <c r="AR13220" s="106"/>
    </row>
    <row r="13221" spans="41:44" ht="15" customHeight="1">
      <c r="AO13221" s="106"/>
      <c r="AR13221" s="106"/>
    </row>
    <row r="13222" spans="41:44" ht="15" customHeight="1">
      <c r="AO13222" s="106"/>
      <c r="AR13222" s="106"/>
    </row>
    <row r="13223" spans="41:44" ht="15" customHeight="1">
      <c r="AO13223" s="106"/>
      <c r="AR13223" s="106"/>
    </row>
    <row r="13224" spans="41:44" ht="15" customHeight="1">
      <c r="AO13224" s="106"/>
      <c r="AR13224" s="106"/>
    </row>
    <row r="13225" spans="41:44" ht="15" customHeight="1">
      <c r="AO13225" s="108"/>
      <c r="AR13225" s="108"/>
    </row>
    <row r="13226" spans="41:44" ht="15" customHeight="1">
      <c r="AO13226" s="108"/>
      <c r="AR13226" s="108"/>
    </row>
    <row r="13227" spans="41:44" ht="15" customHeight="1">
      <c r="AO13227" s="108"/>
      <c r="AR13227" s="108"/>
    </row>
    <row r="13228" spans="41:44" ht="15" customHeight="1">
      <c r="AO13228" s="108"/>
      <c r="AR13228" s="108"/>
    </row>
    <row r="13229" spans="41:44" ht="15" customHeight="1">
      <c r="AO13229" s="108"/>
      <c r="AR13229" s="108"/>
    </row>
    <row r="13230" spans="41:44" ht="15" customHeight="1">
      <c r="AO13230" s="109"/>
      <c r="AR13230" s="109"/>
    </row>
    <row r="13231" spans="41:44" ht="15" customHeight="1">
      <c r="AO13231" s="104"/>
      <c r="AR13231" s="104"/>
    </row>
    <row r="13232" spans="41:44" ht="15" customHeight="1">
      <c r="AO13232" s="106"/>
      <c r="AR13232" s="106"/>
    </row>
    <row r="13233" spans="41:44" ht="15" customHeight="1">
      <c r="AO13233" s="106"/>
      <c r="AR13233" s="106"/>
    </row>
    <row r="13234" spans="41:44" ht="15" customHeight="1">
      <c r="AO13234" s="106"/>
      <c r="AR13234" s="106"/>
    </row>
    <row r="13235" spans="41:44" ht="15" customHeight="1">
      <c r="AO13235" s="106"/>
      <c r="AR13235" s="106"/>
    </row>
    <row r="13236" spans="41:44" ht="15" customHeight="1">
      <c r="AO13236" s="106"/>
      <c r="AR13236" s="106"/>
    </row>
    <row r="13237" spans="41:44" ht="15" customHeight="1">
      <c r="AO13237" s="106"/>
      <c r="AR13237" s="106"/>
    </row>
    <row r="13238" spans="41:44" ht="15" customHeight="1">
      <c r="AO13238" s="106"/>
      <c r="AR13238" s="106"/>
    </row>
    <row r="13239" spans="41:44" ht="15" customHeight="1">
      <c r="AO13239" s="108"/>
      <c r="AR13239" s="108"/>
    </row>
    <row r="13240" spans="41:44" ht="15" customHeight="1">
      <c r="AO13240" s="108"/>
      <c r="AR13240" s="108"/>
    </row>
    <row r="13241" spans="41:44" ht="15" customHeight="1">
      <c r="AO13241" s="108"/>
      <c r="AR13241" s="108"/>
    </row>
    <row r="13242" spans="41:44" ht="15" customHeight="1">
      <c r="AO13242" s="108"/>
      <c r="AR13242" s="108"/>
    </row>
    <row r="13243" spans="41:44" ht="15" customHeight="1">
      <c r="AO13243" s="108"/>
      <c r="AR13243" s="108"/>
    </row>
    <row r="13244" spans="41:44" ht="15" customHeight="1">
      <c r="AO13244" s="109"/>
      <c r="AR13244" s="109"/>
    </row>
    <row r="13245" spans="41:44" ht="15" customHeight="1">
      <c r="AO13245" s="104"/>
      <c r="AR13245" s="104"/>
    </row>
    <row r="13246" spans="41:44" ht="15" customHeight="1">
      <c r="AO13246" s="106"/>
      <c r="AR13246" s="106"/>
    </row>
    <row r="13247" spans="41:44" ht="15" customHeight="1">
      <c r="AO13247" s="106"/>
      <c r="AR13247" s="106"/>
    </row>
    <row r="13248" spans="41:44" ht="15" customHeight="1">
      <c r="AO13248" s="106"/>
      <c r="AR13248" s="106"/>
    </row>
    <row r="13249" spans="41:44" ht="15" customHeight="1">
      <c r="AO13249" s="106"/>
      <c r="AR13249" s="106"/>
    </row>
    <row r="13250" spans="41:44" ht="15" customHeight="1">
      <c r="AO13250" s="106"/>
      <c r="AR13250" s="106"/>
    </row>
    <row r="13251" spans="41:44" ht="15" customHeight="1">
      <c r="AO13251" s="106"/>
      <c r="AR13251" s="106"/>
    </row>
    <row r="13252" spans="41:44" ht="15" customHeight="1">
      <c r="AO13252" s="106"/>
      <c r="AR13252" s="106"/>
    </row>
    <row r="13253" spans="41:44" ht="15" customHeight="1">
      <c r="AO13253" s="108"/>
      <c r="AR13253" s="108"/>
    </row>
    <row r="13254" spans="41:44" ht="15" customHeight="1">
      <c r="AO13254" s="108"/>
      <c r="AR13254" s="108"/>
    </row>
    <row r="13255" spans="41:44" ht="15" customHeight="1">
      <c r="AO13255" s="108"/>
      <c r="AR13255" s="108"/>
    </row>
    <row r="13256" spans="41:44" ht="15" customHeight="1">
      <c r="AO13256" s="108"/>
      <c r="AR13256" s="108"/>
    </row>
    <row r="13257" spans="41:44" ht="15" customHeight="1">
      <c r="AO13257" s="108"/>
      <c r="AR13257" s="108"/>
    </row>
    <row r="13258" spans="41:44" ht="15" customHeight="1">
      <c r="AO13258" s="109"/>
      <c r="AR13258" s="109"/>
    </row>
    <row r="13259" spans="41:44" ht="15" customHeight="1">
      <c r="AO13259" s="104"/>
      <c r="AR13259" s="104"/>
    </row>
    <row r="13260" spans="41:44" ht="15" customHeight="1">
      <c r="AO13260" s="106"/>
      <c r="AR13260" s="106"/>
    </row>
    <row r="13261" spans="41:44" ht="15" customHeight="1">
      <c r="AO13261" s="106"/>
      <c r="AR13261" s="106"/>
    </row>
    <row r="13262" spans="41:44" ht="15" customHeight="1">
      <c r="AO13262" s="106"/>
      <c r="AR13262" s="106"/>
    </row>
    <row r="13263" spans="41:44" ht="15" customHeight="1">
      <c r="AO13263" s="106"/>
      <c r="AR13263" s="106"/>
    </row>
    <row r="13264" spans="41:44" ht="15" customHeight="1">
      <c r="AO13264" s="106"/>
      <c r="AR13264" s="106"/>
    </row>
    <row r="13265" spans="41:44" ht="15" customHeight="1">
      <c r="AO13265" s="106"/>
      <c r="AR13265" s="106"/>
    </row>
    <row r="13266" spans="41:44" ht="15" customHeight="1">
      <c r="AO13266" s="106"/>
      <c r="AR13266" s="106"/>
    </row>
    <row r="13267" spans="41:44" ht="15" customHeight="1">
      <c r="AO13267" s="108"/>
      <c r="AR13267" s="108"/>
    </row>
    <row r="13268" spans="41:44" ht="15" customHeight="1">
      <c r="AO13268" s="108"/>
      <c r="AR13268" s="108"/>
    </row>
    <row r="13269" spans="41:44" ht="15" customHeight="1">
      <c r="AO13269" s="108"/>
      <c r="AR13269" s="108"/>
    </row>
    <row r="13270" spans="41:44" ht="15" customHeight="1">
      <c r="AO13270" s="108"/>
      <c r="AR13270" s="108"/>
    </row>
    <row r="13271" spans="41:44" ht="15" customHeight="1">
      <c r="AO13271" s="108"/>
      <c r="AR13271" s="108"/>
    </row>
    <row r="13272" spans="41:44" ht="15" customHeight="1">
      <c r="AO13272" s="109"/>
      <c r="AR13272" s="109"/>
    </row>
    <row r="13273" spans="41:44" ht="15" customHeight="1">
      <c r="AO13273" s="104"/>
      <c r="AR13273" s="104"/>
    </row>
    <row r="13274" spans="41:44" ht="15" customHeight="1">
      <c r="AO13274" s="106"/>
      <c r="AR13274" s="106"/>
    </row>
    <row r="13275" spans="41:44" ht="15" customHeight="1">
      <c r="AO13275" s="106"/>
      <c r="AR13275" s="106"/>
    </row>
    <row r="13276" spans="41:44" ht="15" customHeight="1">
      <c r="AO13276" s="106"/>
      <c r="AR13276" s="106"/>
    </row>
    <row r="13277" spans="41:44" ht="15" customHeight="1">
      <c r="AO13277" s="106"/>
      <c r="AR13277" s="106"/>
    </row>
    <row r="13278" spans="41:44" ht="15" customHeight="1">
      <c r="AO13278" s="106"/>
      <c r="AR13278" s="106"/>
    </row>
    <row r="13279" spans="41:44" ht="15" customHeight="1">
      <c r="AO13279" s="106"/>
      <c r="AR13279" s="106"/>
    </row>
    <row r="13280" spans="41:44" ht="15" customHeight="1">
      <c r="AO13280" s="106"/>
      <c r="AR13280" s="106"/>
    </row>
    <row r="13281" spans="41:44" ht="15" customHeight="1">
      <c r="AO13281" s="108"/>
      <c r="AR13281" s="108"/>
    </row>
    <row r="13282" spans="41:44" ht="15" customHeight="1">
      <c r="AO13282" s="108"/>
      <c r="AR13282" s="108"/>
    </row>
    <row r="13283" spans="41:44" ht="15" customHeight="1">
      <c r="AO13283" s="108"/>
      <c r="AR13283" s="108"/>
    </row>
    <row r="13284" spans="41:44" ht="15" customHeight="1">
      <c r="AO13284" s="108"/>
      <c r="AR13284" s="108"/>
    </row>
    <row r="13285" spans="41:44" ht="15" customHeight="1">
      <c r="AO13285" s="108"/>
      <c r="AR13285" s="108"/>
    </row>
    <row r="13286" spans="41:44" ht="15" customHeight="1">
      <c r="AO13286" s="109"/>
      <c r="AR13286" s="109"/>
    </row>
    <row r="13287" spans="41:44" ht="15" customHeight="1">
      <c r="AO13287" s="104"/>
      <c r="AR13287" s="104"/>
    </row>
    <row r="13288" spans="41:44" ht="15" customHeight="1">
      <c r="AO13288" s="106"/>
      <c r="AR13288" s="106"/>
    </row>
    <row r="13289" spans="41:44" ht="15" customHeight="1">
      <c r="AO13289" s="106"/>
      <c r="AR13289" s="106"/>
    </row>
    <row r="13290" spans="41:44" ht="15" customHeight="1">
      <c r="AO13290" s="106"/>
      <c r="AR13290" s="106"/>
    </row>
    <row r="13291" spans="41:44" ht="15" customHeight="1">
      <c r="AO13291" s="106"/>
      <c r="AR13291" s="106"/>
    </row>
    <row r="13292" spans="41:44" ht="15" customHeight="1">
      <c r="AO13292" s="106"/>
      <c r="AR13292" s="106"/>
    </row>
    <row r="13293" spans="41:44" ht="15" customHeight="1">
      <c r="AO13293" s="106"/>
      <c r="AR13293" s="106"/>
    </row>
    <row r="13294" spans="41:44" ht="15" customHeight="1">
      <c r="AO13294" s="106"/>
      <c r="AR13294" s="106"/>
    </row>
    <row r="13295" spans="41:44" ht="15" customHeight="1">
      <c r="AO13295" s="108"/>
      <c r="AR13295" s="108"/>
    </row>
    <row r="13296" spans="41:44" ht="15" customHeight="1">
      <c r="AO13296" s="108"/>
      <c r="AR13296" s="108"/>
    </row>
    <row r="13297" spans="41:44" ht="15" customHeight="1">
      <c r="AO13297" s="108"/>
      <c r="AR13297" s="108"/>
    </row>
    <row r="13298" spans="41:44" ht="15" customHeight="1">
      <c r="AO13298" s="108"/>
      <c r="AR13298" s="108"/>
    </row>
    <row r="13299" spans="41:44" ht="15" customHeight="1">
      <c r="AO13299" s="108"/>
      <c r="AR13299" s="108"/>
    </row>
    <row r="13300" spans="41:44" ht="15" customHeight="1">
      <c r="AO13300" s="109"/>
      <c r="AR13300" s="109"/>
    </row>
    <row r="13301" spans="41:44" ht="15" customHeight="1">
      <c r="AO13301" s="104"/>
      <c r="AR13301" s="104"/>
    </row>
    <row r="13302" spans="41:44" ht="15" customHeight="1">
      <c r="AO13302" s="106"/>
      <c r="AR13302" s="106"/>
    </row>
    <row r="13303" spans="41:44" ht="15" customHeight="1">
      <c r="AO13303" s="106"/>
      <c r="AR13303" s="106"/>
    </row>
    <row r="13304" spans="41:44" ht="15" customHeight="1">
      <c r="AO13304" s="106"/>
      <c r="AR13304" s="106"/>
    </row>
    <row r="13305" spans="41:44" ht="15" customHeight="1">
      <c r="AO13305" s="106"/>
      <c r="AR13305" s="106"/>
    </row>
    <row r="13306" spans="41:44" ht="15" customHeight="1">
      <c r="AO13306" s="106"/>
      <c r="AR13306" s="106"/>
    </row>
    <row r="13307" spans="41:44" ht="15" customHeight="1">
      <c r="AO13307" s="106"/>
      <c r="AR13307" s="106"/>
    </row>
    <row r="13308" spans="41:44" ht="15" customHeight="1">
      <c r="AO13308" s="106"/>
      <c r="AR13308" s="106"/>
    </row>
    <row r="13309" spans="41:44" ht="15" customHeight="1">
      <c r="AO13309" s="108"/>
      <c r="AR13309" s="108"/>
    </row>
    <row r="13310" spans="41:44" ht="15" customHeight="1">
      <c r="AO13310" s="108"/>
      <c r="AR13310" s="108"/>
    </row>
    <row r="13311" spans="41:44" ht="15" customHeight="1">
      <c r="AO13311" s="108"/>
      <c r="AR13311" s="108"/>
    </row>
    <row r="13312" spans="41:44" ht="15" customHeight="1">
      <c r="AO13312" s="108"/>
      <c r="AR13312" s="108"/>
    </row>
    <row r="13313" spans="41:44" ht="15" customHeight="1">
      <c r="AO13313" s="108"/>
      <c r="AR13313" s="108"/>
    </row>
    <row r="13314" spans="41:44" ht="15" customHeight="1">
      <c r="AO13314" s="109"/>
      <c r="AR13314" s="109"/>
    </row>
    <row r="13315" spans="41:44" ht="15" customHeight="1">
      <c r="AO13315" s="104"/>
      <c r="AR13315" s="104"/>
    </row>
    <row r="13316" spans="41:44" ht="15" customHeight="1">
      <c r="AO13316" s="106"/>
      <c r="AR13316" s="106"/>
    </row>
    <row r="13317" spans="41:44" ht="15" customHeight="1">
      <c r="AO13317" s="106"/>
      <c r="AR13317" s="106"/>
    </row>
    <row r="13318" spans="41:44" ht="15" customHeight="1">
      <c r="AO13318" s="106"/>
      <c r="AR13318" s="106"/>
    </row>
    <row r="13319" spans="41:44" ht="15" customHeight="1">
      <c r="AO13319" s="106"/>
      <c r="AR13319" s="106"/>
    </row>
    <row r="13320" spans="41:44" ht="15" customHeight="1">
      <c r="AO13320" s="106"/>
      <c r="AR13320" s="106"/>
    </row>
    <row r="13321" spans="41:44" ht="15" customHeight="1">
      <c r="AO13321" s="106"/>
      <c r="AR13321" s="106"/>
    </row>
    <row r="13322" spans="41:44" ht="15" customHeight="1">
      <c r="AO13322" s="106"/>
      <c r="AR13322" s="106"/>
    </row>
    <row r="13323" spans="41:44" ht="15" customHeight="1">
      <c r="AO13323" s="108"/>
      <c r="AR13323" s="108"/>
    </row>
    <row r="13324" spans="41:44" ht="15" customHeight="1">
      <c r="AO13324" s="108"/>
      <c r="AR13324" s="108"/>
    </row>
    <row r="13325" spans="41:44" ht="15" customHeight="1">
      <c r="AO13325" s="108"/>
      <c r="AR13325" s="108"/>
    </row>
    <row r="13326" spans="41:44" ht="15" customHeight="1">
      <c r="AO13326" s="108"/>
      <c r="AR13326" s="108"/>
    </row>
    <row r="13327" spans="41:44" ht="15" customHeight="1">
      <c r="AO13327" s="108"/>
      <c r="AR13327" s="108"/>
    </row>
    <row r="13328" spans="41:44" ht="15" customHeight="1">
      <c r="AO13328" s="109"/>
      <c r="AR13328" s="109"/>
    </row>
    <row r="13329" spans="41:44" ht="15" customHeight="1">
      <c r="AO13329" s="104"/>
      <c r="AR13329" s="104"/>
    </row>
    <row r="13330" spans="41:44" ht="15" customHeight="1">
      <c r="AO13330" s="106"/>
      <c r="AR13330" s="106"/>
    </row>
    <row r="13331" spans="41:44" ht="15" customHeight="1">
      <c r="AO13331" s="106"/>
      <c r="AR13331" s="106"/>
    </row>
    <row r="13332" spans="41:44" ht="15" customHeight="1">
      <c r="AO13332" s="106"/>
      <c r="AR13332" s="106"/>
    </row>
    <row r="13333" spans="41:44" ht="15" customHeight="1">
      <c r="AO13333" s="106"/>
      <c r="AR13333" s="106"/>
    </row>
    <row r="13334" spans="41:44" ht="15" customHeight="1">
      <c r="AO13334" s="106"/>
      <c r="AR13334" s="106"/>
    </row>
    <row r="13335" spans="41:44" ht="15" customHeight="1">
      <c r="AO13335" s="106"/>
      <c r="AR13335" s="106"/>
    </row>
    <row r="13336" spans="41:44" ht="15" customHeight="1">
      <c r="AO13336" s="106"/>
      <c r="AR13336" s="106"/>
    </row>
    <row r="13337" spans="41:44" ht="15" customHeight="1">
      <c r="AO13337" s="108"/>
      <c r="AR13337" s="108"/>
    </row>
    <row r="13338" spans="41:44" ht="15" customHeight="1">
      <c r="AO13338" s="108"/>
      <c r="AR13338" s="108"/>
    </row>
    <row r="13339" spans="41:44" ht="15" customHeight="1">
      <c r="AO13339" s="108"/>
      <c r="AR13339" s="108"/>
    </row>
    <row r="13340" spans="41:44" ht="15" customHeight="1">
      <c r="AO13340" s="108"/>
      <c r="AR13340" s="108"/>
    </row>
    <row r="13341" spans="41:44" ht="15" customHeight="1">
      <c r="AO13341" s="108"/>
      <c r="AR13341" s="108"/>
    </row>
    <row r="13342" spans="41:44" ht="15" customHeight="1">
      <c r="AO13342" s="109"/>
      <c r="AR13342" s="109"/>
    </row>
    <row r="13343" spans="41:44" ht="15" customHeight="1">
      <c r="AO13343" s="104"/>
      <c r="AR13343" s="104"/>
    </row>
    <row r="13344" spans="41:44" ht="15" customHeight="1">
      <c r="AO13344" s="106"/>
      <c r="AR13344" s="106"/>
    </row>
    <row r="13345" spans="41:44" ht="15" customHeight="1">
      <c r="AO13345" s="106"/>
      <c r="AR13345" s="106"/>
    </row>
    <row r="13346" spans="41:44" ht="15" customHeight="1">
      <c r="AO13346" s="106"/>
      <c r="AR13346" s="106"/>
    </row>
    <row r="13347" spans="41:44" ht="15" customHeight="1">
      <c r="AO13347" s="106"/>
      <c r="AR13347" s="106"/>
    </row>
    <row r="13348" spans="41:44" ht="15" customHeight="1">
      <c r="AO13348" s="106"/>
      <c r="AR13348" s="106"/>
    </row>
    <row r="13349" spans="41:44" ht="15" customHeight="1">
      <c r="AO13349" s="106"/>
      <c r="AR13349" s="106"/>
    </row>
    <row r="13350" spans="41:44" ht="15" customHeight="1">
      <c r="AO13350" s="106"/>
      <c r="AR13350" s="106"/>
    </row>
    <row r="13351" spans="41:44" ht="15" customHeight="1">
      <c r="AO13351" s="108"/>
      <c r="AR13351" s="108"/>
    </row>
    <row r="13352" spans="41:44" ht="15" customHeight="1">
      <c r="AO13352" s="108"/>
      <c r="AR13352" s="108"/>
    </row>
    <row r="13353" spans="41:44" ht="15" customHeight="1">
      <c r="AO13353" s="108"/>
      <c r="AR13353" s="108"/>
    </row>
    <row r="13354" spans="41:44" ht="15" customHeight="1">
      <c r="AO13354" s="108"/>
      <c r="AR13354" s="108"/>
    </row>
    <row r="13355" spans="41:44" ht="15" customHeight="1">
      <c r="AO13355" s="108"/>
      <c r="AR13355" s="108"/>
    </row>
    <row r="13356" spans="41:44" ht="15" customHeight="1">
      <c r="AO13356" s="109"/>
      <c r="AR13356" s="109"/>
    </row>
    <row r="13357" spans="41:44" ht="15" customHeight="1">
      <c r="AO13357" s="104"/>
      <c r="AR13357" s="104"/>
    </row>
    <row r="13358" spans="41:44" ht="15" customHeight="1">
      <c r="AO13358" s="106"/>
      <c r="AR13358" s="106"/>
    </row>
    <row r="13359" spans="41:44" ht="15" customHeight="1">
      <c r="AO13359" s="106"/>
      <c r="AR13359" s="106"/>
    </row>
    <row r="13360" spans="41:44" ht="15" customHeight="1">
      <c r="AO13360" s="106"/>
      <c r="AR13360" s="106"/>
    </row>
    <row r="13361" spans="41:44" ht="15" customHeight="1">
      <c r="AO13361" s="106"/>
      <c r="AR13361" s="106"/>
    </row>
    <row r="13362" spans="41:44" ht="15" customHeight="1">
      <c r="AO13362" s="106"/>
      <c r="AR13362" s="106"/>
    </row>
    <row r="13363" spans="41:44" ht="15" customHeight="1">
      <c r="AO13363" s="106"/>
      <c r="AR13363" s="106"/>
    </row>
    <row r="13364" spans="41:44" ht="15" customHeight="1">
      <c r="AO13364" s="106"/>
      <c r="AR13364" s="106"/>
    </row>
    <row r="13365" spans="41:44" ht="15" customHeight="1">
      <c r="AO13365" s="108"/>
      <c r="AR13365" s="108"/>
    </row>
    <row r="13366" spans="41:44" ht="15" customHeight="1">
      <c r="AO13366" s="108"/>
      <c r="AR13366" s="108"/>
    </row>
    <row r="13367" spans="41:44" ht="15" customHeight="1">
      <c r="AO13367" s="108"/>
      <c r="AR13367" s="108"/>
    </row>
    <row r="13368" spans="41:44" ht="15" customHeight="1">
      <c r="AO13368" s="108"/>
      <c r="AR13368" s="108"/>
    </row>
    <row r="13369" spans="41:44" ht="15" customHeight="1">
      <c r="AO13369" s="108"/>
      <c r="AR13369" s="108"/>
    </row>
    <row r="13370" spans="41:44" ht="15" customHeight="1">
      <c r="AO13370" s="109"/>
      <c r="AR13370" s="109"/>
    </row>
    <row r="13371" spans="41:44" ht="15" customHeight="1">
      <c r="AO13371" s="104"/>
      <c r="AR13371" s="104"/>
    </row>
    <row r="13372" spans="41:44" ht="15" customHeight="1">
      <c r="AO13372" s="106"/>
      <c r="AR13372" s="106"/>
    </row>
    <row r="13373" spans="41:44" ht="15" customHeight="1">
      <c r="AO13373" s="106"/>
      <c r="AR13373" s="106"/>
    </row>
    <row r="13374" spans="41:44" ht="15" customHeight="1">
      <c r="AO13374" s="106"/>
      <c r="AR13374" s="106"/>
    </row>
    <row r="13375" spans="41:44" ht="15" customHeight="1">
      <c r="AO13375" s="106"/>
      <c r="AR13375" s="106"/>
    </row>
    <row r="13376" spans="41:44" ht="15" customHeight="1">
      <c r="AO13376" s="106"/>
      <c r="AR13376" s="106"/>
    </row>
    <row r="13377" spans="41:44" ht="15" customHeight="1">
      <c r="AO13377" s="106"/>
      <c r="AR13377" s="106"/>
    </row>
    <row r="13378" spans="41:44" ht="15" customHeight="1">
      <c r="AO13378" s="106"/>
      <c r="AR13378" s="106"/>
    </row>
    <row r="13379" spans="41:44" ht="15" customHeight="1">
      <c r="AO13379" s="108"/>
      <c r="AR13379" s="108"/>
    </row>
    <row r="13380" spans="41:44" ht="15" customHeight="1">
      <c r="AO13380" s="108"/>
      <c r="AR13380" s="108"/>
    </row>
    <row r="13381" spans="41:44" ht="15" customHeight="1">
      <c r="AO13381" s="108"/>
      <c r="AR13381" s="108"/>
    </row>
    <row r="13382" spans="41:44" ht="15" customHeight="1">
      <c r="AO13382" s="108"/>
      <c r="AR13382" s="108"/>
    </row>
    <row r="13383" spans="41:44" ht="15" customHeight="1">
      <c r="AO13383" s="108"/>
      <c r="AR13383" s="108"/>
    </row>
    <row r="13384" spans="41:44" ht="15" customHeight="1">
      <c r="AO13384" s="109"/>
      <c r="AR13384" s="109"/>
    </row>
    <row r="13385" spans="41:44" ht="15" customHeight="1">
      <c r="AO13385" s="104"/>
      <c r="AR13385" s="104"/>
    </row>
    <row r="13386" spans="41:44" ht="15" customHeight="1">
      <c r="AO13386" s="106"/>
      <c r="AR13386" s="106"/>
    </row>
    <row r="13387" spans="41:44" ht="15" customHeight="1">
      <c r="AO13387" s="106"/>
      <c r="AR13387" s="106"/>
    </row>
    <row r="13388" spans="41:44" ht="15" customHeight="1">
      <c r="AO13388" s="106"/>
      <c r="AR13388" s="106"/>
    </row>
    <row r="13389" spans="41:44" ht="15" customHeight="1">
      <c r="AO13389" s="106"/>
      <c r="AR13389" s="106"/>
    </row>
    <row r="13390" spans="41:44" ht="15" customHeight="1">
      <c r="AO13390" s="106"/>
      <c r="AR13390" s="106"/>
    </row>
    <row r="13391" spans="41:44" ht="15" customHeight="1">
      <c r="AO13391" s="106"/>
      <c r="AR13391" s="106"/>
    </row>
    <row r="13392" spans="41:44" ht="15" customHeight="1">
      <c r="AO13392" s="106"/>
      <c r="AR13392" s="106"/>
    </row>
    <row r="13393" spans="41:44" ht="15" customHeight="1">
      <c r="AO13393" s="108"/>
      <c r="AR13393" s="108"/>
    </row>
    <row r="13394" spans="41:44" ht="15" customHeight="1">
      <c r="AO13394" s="108"/>
      <c r="AR13394" s="108"/>
    </row>
    <row r="13395" spans="41:44" ht="15" customHeight="1">
      <c r="AO13395" s="108"/>
      <c r="AR13395" s="108"/>
    </row>
    <row r="13396" spans="41:44" ht="15" customHeight="1">
      <c r="AO13396" s="108"/>
      <c r="AR13396" s="108"/>
    </row>
    <row r="13397" spans="41:44" ht="15" customHeight="1">
      <c r="AO13397" s="108"/>
      <c r="AR13397" s="108"/>
    </row>
    <row r="13398" spans="41:44" ht="15" customHeight="1">
      <c r="AO13398" s="109"/>
      <c r="AR13398" s="109"/>
    </row>
    <row r="13399" spans="41:44" ht="15" customHeight="1">
      <c r="AO13399" s="104"/>
      <c r="AR13399" s="104"/>
    </row>
    <row r="13400" spans="41:44" ht="15" customHeight="1">
      <c r="AO13400" s="106"/>
      <c r="AR13400" s="106"/>
    </row>
    <row r="13401" spans="41:44" ht="15" customHeight="1">
      <c r="AO13401" s="106"/>
      <c r="AR13401" s="106"/>
    </row>
    <row r="13402" spans="41:44" ht="15" customHeight="1">
      <c r="AO13402" s="106"/>
      <c r="AR13402" s="106"/>
    </row>
    <row r="13403" spans="41:44" ht="15" customHeight="1">
      <c r="AO13403" s="106"/>
      <c r="AR13403" s="106"/>
    </row>
    <row r="13404" spans="41:44" ht="15" customHeight="1">
      <c r="AO13404" s="106"/>
      <c r="AR13404" s="106"/>
    </row>
    <row r="13405" spans="41:44" ht="15" customHeight="1">
      <c r="AO13405" s="106"/>
      <c r="AR13405" s="106"/>
    </row>
    <row r="13406" spans="41:44" ht="15" customHeight="1">
      <c r="AO13406" s="106"/>
      <c r="AR13406" s="106"/>
    </row>
    <row r="13407" spans="41:44" ht="15" customHeight="1">
      <c r="AO13407" s="108"/>
      <c r="AR13407" s="108"/>
    </row>
    <row r="13408" spans="41:44" ht="15" customHeight="1">
      <c r="AO13408" s="108"/>
      <c r="AR13408" s="108"/>
    </row>
    <row r="13409" spans="41:44" ht="15" customHeight="1">
      <c r="AO13409" s="108"/>
      <c r="AR13409" s="108"/>
    </row>
    <row r="13410" spans="41:44" ht="15" customHeight="1">
      <c r="AO13410" s="108"/>
      <c r="AR13410" s="108"/>
    </row>
    <row r="13411" spans="41:44" ht="15" customHeight="1">
      <c r="AO13411" s="108"/>
      <c r="AR13411" s="108"/>
    </row>
    <row r="13412" spans="41:44" ht="15" customHeight="1">
      <c r="AO13412" s="109"/>
      <c r="AR13412" s="109"/>
    </row>
    <row r="13413" spans="41:44" ht="15" customHeight="1">
      <c r="AO13413" s="104"/>
      <c r="AR13413" s="104"/>
    </row>
    <row r="13414" spans="41:44" ht="15" customHeight="1">
      <c r="AO13414" s="106"/>
      <c r="AR13414" s="106"/>
    </row>
    <row r="13415" spans="41:44" ht="15" customHeight="1">
      <c r="AO13415" s="106"/>
      <c r="AR13415" s="106"/>
    </row>
    <row r="13416" spans="41:44" ht="15" customHeight="1">
      <c r="AO13416" s="106"/>
      <c r="AR13416" s="106"/>
    </row>
    <row r="13417" spans="41:44" ht="15" customHeight="1">
      <c r="AO13417" s="106"/>
      <c r="AR13417" s="106"/>
    </row>
    <row r="13418" spans="41:44" ht="15" customHeight="1">
      <c r="AO13418" s="106"/>
      <c r="AR13418" s="106"/>
    </row>
    <row r="13419" spans="41:44" ht="15" customHeight="1">
      <c r="AO13419" s="106"/>
      <c r="AR13419" s="106"/>
    </row>
    <row r="13420" spans="41:44" ht="15" customHeight="1">
      <c r="AO13420" s="106"/>
      <c r="AR13420" s="106"/>
    </row>
    <row r="13421" spans="41:44" ht="15" customHeight="1">
      <c r="AO13421" s="108"/>
      <c r="AR13421" s="108"/>
    </row>
    <row r="13422" spans="41:44" ht="15" customHeight="1">
      <c r="AO13422" s="108"/>
      <c r="AR13422" s="108"/>
    </row>
    <row r="13423" spans="41:44" ht="15" customHeight="1">
      <c r="AO13423" s="108"/>
      <c r="AR13423" s="108"/>
    </row>
    <row r="13424" spans="41:44" ht="15" customHeight="1">
      <c r="AO13424" s="108"/>
      <c r="AR13424" s="108"/>
    </row>
    <row r="13425" spans="41:44" ht="15" customHeight="1">
      <c r="AO13425" s="108"/>
      <c r="AR13425" s="108"/>
    </row>
    <row r="13426" spans="41:44" ht="15" customHeight="1">
      <c r="AO13426" s="109"/>
      <c r="AR13426" s="109"/>
    </row>
    <row r="13427" spans="41:44" ht="15" customHeight="1">
      <c r="AO13427" s="104"/>
      <c r="AR13427" s="104"/>
    </row>
    <row r="13428" spans="41:44" ht="15" customHeight="1">
      <c r="AO13428" s="106"/>
      <c r="AR13428" s="106"/>
    </row>
    <row r="13429" spans="41:44" ht="15" customHeight="1">
      <c r="AO13429" s="106"/>
      <c r="AR13429" s="106"/>
    </row>
    <row r="13430" spans="41:44" ht="15" customHeight="1">
      <c r="AO13430" s="106"/>
      <c r="AR13430" s="106"/>
    </row>
    <row r="13431" spans="41:44" ht="15" customHeight="1">
      <c r="AO13431" s="106"/>
      <c r="AR13431" s="106"/>
    </row>
    <row r="13432" spans="41:44" ht="15" customHeight="1">
      <c r="AO13432" s="106"/>
      <c r="AR13432" s="106"/>
    </row>
    <row r="13433" spans="41:44" ht="15" customHeight="1">
      <c r="AO13433" s="106"/>
      <c r="AR13433" s="106"/>
    </row>
    <row r="13434" spans="41:44" ht="15" customHeight="1">
      <c r="AO13434" s="106"/>
      <c r="AR13434" s="106"/>
    </row>
    <row r="13435" spans="41:44" ht="15" customHeight="1">
      <c r="AO13435" s="108"/>
      <c r="AR13435" s="108"/>
    </row>
    <row r="13436" spans="41:44" ht="15" customHeight="1">
      <c r="AO13436" s="108"/>
      <c r="AR13436" s="108"/>
    </row>
    <row r="13437" spans="41:44" ht="15" customHeight="1">
      <c r="AO13437" s="108"/>
      <c r="AR13437" s="108"/>
    </row>
    <row r="13438" spans="41:44" ht="15" customHeight="1">
      <c r="AO13438" s="108"/>
      <c r="AR13438" s="108"/>
    </row>
    <row r="13439" spans="41:44" ht="15" customHeight="1">
      <c r="AO13439" s="108"/>
      <c r="AR13439" s="108"/>
    </row>
    <row r="13440" spans="41:44" ht="15" customHeight="1">
      <c r="AO13440" s="109"/>
      <c r="AR13440" s="109"/>
    </row>
    <row r="13441" spans="41:44" ht="15" customHeight="1">
      <c r="AO13441" s="104"/>
      <c r="AR13441" s="104"/>
    </row>
    <row r="13442" spans="41:44" ht="15" customHeight="1">
      <c r="AO13442" s="106"/>
      <c r="AR13442" s="106"/>
    </row>
    <row r="13443" spans="41:44" ht="15" customHeight="1">
      <c r="AO13443" s="106"/>
      <c r="AR13443" s="106"/>
    </row>
    <row r="13444" spans="41:44" ht="15" customHeight="1">
      <c r="AO13444" s="106"/>
      <c r="AR13444" s="106"/>
    </row>
    <row r="13445" spans="41:44" ht="15" customHeight="1">
      <c r="AO13445" s="106"/>
      <c r="AR13445" s="106"/>
    </row>
    <row r="13446" spans="41:44" ht="15" customHeight="1">
      <c r="AO13446" s="106"/>
      <c r="AR13446" s="106"/>
    </row>
    <row r="13447" spans="41:44" ht="15" customHeight="1">
      <c r="AO13447" s="106"/>
      <c r="AR13447" s="106"/>
    </row>
    <row r="13448" spans="41:44" ht="15" customHeight="1">
      <c r="AO13448" s="106"/>
      <c r="AR13448" s="106"/>
    </row>
    <row r="13449" spans="41:44" ht="15" customHeight="1">
      <c r="AO13449" s="108"/>
      <c r="AR13449" s="108"/>
    </row>
    <row r="13450" spans="41:44" ht="15" customHeight="1">
      <c r="AO13450" s="108"/>
      <c r="AR13450" s="108"/>
    </row>
    <row r="13451" spans="41:44" ht="15" customHeight="1">
      <c r="AO13451" s="108"/>
      <c r="AR13451" s="108"/>
    </row>
    <row r="13452" spans="41:44" ht="15" customHeight="1">
      <c r="AO13452" s="108"/>
      <c r="AR13452" s="108"/>
    </row>
    <row r="13453" spans="41:44" ht="15" customHeight="1">
      <c r="AO13453" s="108"/>
      <c r="AR13453" s="108"/>
    </row>
    <row r="13454" spans="41:44" ht="15" customHeight="1">
      <c r="AO13454" s="109"/>
      <c r="AR13454" s="109"/>
    </row>
    <row r="13455" spans="41:44" ht="15" customHeight="1">
      <c r="AO13455" s="104"/>
      <c r="AR13455" s="104"/>
    </row>
    <row r="13456" spans="41:44" ht="15" customHeight="1">
      <c r="AO13456" s="106"/>
      <c r="AR13456" s="106"/>
    </row>
    <row r="13457" spans="41:44" ht="15" customHeight="1">
      <c r="AO13457" s="106"/>
      <c r="AR13457" s="106"/>
    </row>
    <row r="13458" spans="41:44" ht="15" customHeight="1">
      <c r="AO13458" s="106"/>
      <c r="AR13458" s="106"/>
    </row>
    <row r="13459" spans="41:44" ht="15" customHeight="1">
      <c r="AO13459" s="106"/>
      <c r="AR13459" s="106"/>
    </row>
    <row r="13460" spans="41:44" ht="15" customHeight="1">
      <c r="AO13460" s="106"/>
      <c r="AR13460" s="106"/>
    </row>
    <row r="13461" spans="41:44" ht="15" customHeight="1">
      <c r="AO13461" s="106"/>
      <c r="AR13461" s="106"/>
    </row>
    <row r="13462" spans="41:44" ht="15" customHeight="1">
      <c r="AO13462" s="106"/>
      <c r="AR13462" s="106"/>
    </row>
    <row r="13463" spans="41:44" ht="15" customHeight="1">
      <c r="AO13463" s="108"/>
      <c r="AR13463" s="108"/>
    </row>
    <row r="13464" spans="41:44" ht="15" customHeight="1">
      <c r="AO13464" s="108"/>
      <c r="AR13464" s="108"/>
    </row>
    <row r="13465" spans="41:44" ht="15" customHeight="1">
      <c r="AO13465" s="108"/>
      <c r="AR13465" s="108"/>
    </row>
    <row r="13466" spans="41:44" ht="15" customHeight="1">
      <c r="AO13466" s="108"/>
      <c r="AR13466" s="108"/>
    </row>
    <row r="13467" spans="41:44" ht="15" customHeight="1">
      <c r="AO13467" s="108"/>
      <c r="AR13467" s="108"/>
    </row>
    <row r="13468" spans="41:44" ht="15" customHeight="1">
      <c r="AO13468" s="109"/>
      <c r="AR13468" s="109"/>
    </row>
    <row r="13469" spans="41:44" ht="15" customHeight="1">
      <c r="AO13469" s="104"/>
      <c r="AR13469" s="104"/>
    </row>
    <row r="13470" spans="41:44" ht="15" customHeight="1">
      <c r="AO13470" s="106"/>
      <c r="AR13470" s="106"/>
    </row>
    <row r="13471" spans="41:44" ht="15" customHeight="1">
      <c r="AO13471" s="106"/>
      <c r="AR13471" s="106"/>
    </row>
    <row r="13472" spans="41:44" ht="15" customHeight="1">
      <c r="AO13472" s="106"/>
      <c r="AR13472" s="106"/>
    </row>
    <row r="13473" spans="41:44" ht="15" customHeight="1">
      <c r="AO13473" s="106"/>
      <c r="AR13473" s="106"/>
    </row>
    <row r="13474" spans="41:44" ht="15" customHeight="1">
      <c r="AO13474" s="106"/>
      <c r="AR13474" s="106"/>
    </row>
    <row r="13475" spans="41:44" ht="15" customHeight="1">
      <c r="AO13475" s="106"/>
      <c r="AR13475" s="106"/>
    </row>
    <row r="13476" spans="41:44" ht="15" customHeight="1">
      <c r="AO13476" s="106"/>
      <c r="AR13476" s="106"/>
    </row>
    <row r="13477" spans="41:44" ht="15" customHeight="1">
      <c r="AO13477" s="108"/>
      <c r="AR13477" s="108"/>
    </row>
    <row r="13478" spans="41:44" ht="15" customHeight="1">
      <c r="AO13478" s="108"/>
      <c r="AR13478" s="108"/>
    </row>
    <row r="13479" spans="41:44" ht="15" customHeight="1">
      <c r="AO13479" s="108"/>
      <c r="AR13479" s="108"/>
    </row>
    <row r="13480" spans="41:44" ht="15" customHeight="1">
      <c r="AO13480" s="108"/>
      <c r="AR13480" s="108"/>
    </row>
    <row r="13481" spans="41:44" ht="15" customHeight="1">
      <c r="AO13481" s="108"/>
      <c r="AR13481" s="108"/>
    </row>
    <row r="13482" spans="41:44" ht="15" customHeight="1">
      <c r="AO13482" s="109"/>
      <c r="AR13482" s="109"/>
    </row>
    <row r="13483" spans="41:44" ht="15" customHeight="1">
      <c r="AO13483" s="104"/>
      <c r="AR13483" s="104"/>
    </row>
    <row r="13484" spans="41:44" ht="15" customHeight="1">
      <c r="AO13484" s="106"/>
      <c r="AR13484" s="106"/>
    </row>
    <row r="13485" spans="41:44" ht="15" customHeight="1">
      <c r="AO13485" s="106"/>
      <c r="AR13485" s="106"/>
    </row>
    <row r="13486" spans="41:44" ht="15" customHeight="1">
      <c r="AO13486" s="106"/>
      <c r="AR13486" s="106"/>
    </row>
    <row r="13487" spans="41:44" ht="15" customHeight="1">
      <c r="AO13487" s="106"/>
      <c r="AR13487" s="106"/>
    </row>
    <row r="13488" spans="41:44" ht="15" customHeight="1">
      <c r="AO13488" s="106"/>
      <c r="AR13488" s="106"/>
    </row>
    <row r="13489" spans="41:44" ht="15" customHeight="1">
      <c r="AO13489" s="106"/>
      <c r="AR13489" s="106"/>
    </row>
    <row r="13490" spans="41:44" ht="15" customHeight="1">
      <c r="AO13490" s="106"/>
      <c r="AR13490" s="106"/>
    </row>
    <row r="13491" spans="41:44" ht="15" customHeight="1">
      <c r="AO13491" s="108"/>
      <c r="AR13491" s="108"/>
    </row>
    <row r="13492" spans="41:44" ht="15" customHeight="1">
      <c r="AO13492" s="108"/>
      <c r="AR13492" s="108"/>
    </row>
    <row r="13493" spans="41:44" ht="15" customHeight="1">
      <c r="AO13493" s="108"/>
      <c r="AR13493" s="108"/>
    </row>
    <row r="13494" spans="41:44" ht="15" customHeight="1">
      <c r="AO13494" s="108"/>
      <c r="AR13494" s="108"/>
    </row>
    <row r="13495" spans="41:44" ht="15" customHeight="1">
      <c r="AO13495" s="108"/>
      <c r="AR13495" s="108"/>
    </row>
    <row r="13496" spans="41:44" ht="15" customHeight="1">
      <c r="AO13496" s="109"/>
      <c r="AR13496" s="109"/>
    </row>
    <row r="13497" spans="41:44" ht="15" customHeight="1">
      <c r="AO13497" s="104"/>
      <c r="AR13497" s="104"/>
    </row>
    <row r="13498" spans="41:44" ht="15" customHeight="1">
      <c r="AO13498" s="106"/>
      <c r="AR13498" s="106"/>
    </row>
    <row r="13499" spans="41:44" ht="15" customHeight="1">
      <c r="AO13499" s="106"/>
      <c r="AR13499" s="106"/>
    </row>
    <row r="13500" spans="41:44" ht="15" customHeight="1">
      <c r="AO13500" s="106"/>
      <c r="AR13500" s="106"/>
    </row>
    <row r="13501" spans="41:44" ht="15" customHeight="1">
      <c r="AO13501" s="106"/>
      <c r="AR13501" s="106"/>
    </row>
    <row r="13502" spans="41:44" ht="15" customHeight="1">
      <c r="AO13502" s="106"/>
      <c r="AR13502" s="106"/>
    </row>
    <row r="13503" spans="41:44" ht="15" customHeight="1">
      <c r="AO13503" s="106"/>
      <c r="AR13503" s="106"/>
    </row>
    <row r="13504" spans="41:44" ht="15" customHeight="1">
      <c r="AO13504" s="106"/>
      <c r="AR13504" s="106"/>
    </row>
    <row r="13505" spans="41:44" ht="15" customHeight="1">
      <c r="AO13505" s="108"/>
      <c r="AR13505" s="108"/>
    </row>
    <row r="13506" spans="41:44" ht="15" customHeight="1">
      <c r="AO13506" s="108"/>
      <c r="AR13506" s="108"/>
    </row>
    <row r="13507" spans="41:44" ht="15" customHeight="1">
      <c r="AO13507" s="108"/>
      <c r="AR13507" s="108"/>
    </row>
    <row r="13508" spans="41:44" ht="15" customHeight="1">
      <c r="AO13508" s="108"/>
      <c r="AR13508" s="108"/>
    </row>
    <row r="13509" spans="41:44" ht="15" customHeight="1">
      <c r="AO13509" s="108"/>
      <c r="AR13509" s="108"/>
    </row>
    <row r="13510" spans="41:44" ht="15" customHeight="1">
      <c r="AO13510" s="109"/>
      <c r="AR13510" s="109"/>
    </row>
    <row r="13511" spans="41:44" ht="15" customHeight="1">
      <c r="AO13511" s="104"/>
      <c r="AR13511" s="104"/>
    </row>
    <row r="13512" spans="41:44" ht="15" customHeight="1">
      <c r="AO13512" s="106"/>
      <c r="AR13512" s="106"/>
    </row>
    <row r="13513" spans="41:44" ht="15" customHeight="1">
      <c r="AO13513" s="106"/>
      <c r="AR13513" s="106"/>
    </row>
    <row r="13514" spans="41:44" ht="15" customHeight="1">
      <c r="AO13514" s="106"/>
      <c r="AR13514" s="106"/>
    </row>
    <row r="13515" spans="41:44" ht="15" customHeight="1">
      <c r="AO13515" s="106"/>
      <c r="AR13515" s="106"/>
    </row>
    <row r="13516" spans="41:44" ht="15" customHeight="1">
      <c r="AO13516" s="106"/>
      <c r="AR13516" s="106"/>
    </row>
    <row r="13517" spans="41:44" ht="15" customHeight="1">
      <c r="AO13517" s="106"/>
      <c r="AR13517" s="106"/>
    </row>
    <row r="13518" spans="41:44" ht="15" customHeight="1">
      <c r="AO13518" s="106"/>
      <c r="AR13518" s="106"/>
    </row>
    <row r="13519" spans="41:44" ht="15" customHeight="1">
      <c r="AO13519" s="108"/>
      <c r="AR13519" s="108"/>
    </row>
    <row r="13520" spans="41:44" ht="15" customHeight="1">
      <c r="AO13520" s="108"/>
      <c r="AR13520" s="108"/>
    </row>
    <row r="13521" spans="41:44" ht="15" customHeight="1">
      <c r="AO13521" s="108"/>
      <c r="AR13521" s="108"/>
    </row>
    <row r="13522" spans="41:44" ht="15" customHeight="1">
      <c r="AO13522" s="108"/>
      <c r="AR13522" s="108"/>
    </row>
    <row r="13523" spans="41:44" ht="15" customHeight="1">
      <c r="AO13523" s="108"/>
      <c r="AR13523" s="108"/>
    </row>
    <row r="13524" spans="41:44" ht="15" customHeight="1">
      <c r="AO13524" s="109"/>
      <c r="AR13524" s="109"/>
    </row>
    <row r="13525" spans="41:44" ht="15" customHeight="1">
      <c r="AO13525" s="104"/>
      <c r="AR13525" s="104"/>
    </row>
    <row r="13526" spans="41:44" ht="15" customHeight="1">
      <c r="AO13526" s="106"/>
      <c r="AR13526" s="106"/>
    </row>
    <row r="13527" spans="41:44" ht="15" customHeight="1">
      <c r="AO13527" s="106"/>
      <c r="AR13527" s="106"/>
    </row>
    <row r="13528" spans="41:44" ht="15" customHeight="1">
      <c r="AO13528" s="106"/>
      <c r="AR13528" s="106"/>
    </row>
    <row r="13529" spans="41:44" ht="15" customHeight="1">
      <c r="AO13529" s="106"/>
      <c r="AR13529" s="106"/>
    </row>
    <row r="13530" spans="41:44" ht="15" customHeight="1">
      <c r="AO13530" s="106"/>
      <c r="AR13530" s="106"/>
    </row>
    <row r="13531" spans="41:44" ht="15" customHeight="1">
      <c r="AO13531" s="106"/>
      <c r="AR13531" s="106"/>
    </row>
    <row r="13532" spans="41:44" ht="15" customHeight="1">
      <c r="AO13532" s="106"/>
      <c r="AR13532" s="106"/>
    </row>
    <row r="13533" spans="41:44" ht="15" customHeight="1">
      <c r="AO13533" s="108"/>
      <c r="AR13533" s="108"/>
    </row>
    <row r="13534" spans="41:44" ht="15" customHeight="1">
      <c r="AO13534" s="108"/>
      <c r="AR13534" s="108"/>
    </row>
    <row r="13535" spans="41:44" ht="15" customHeight="1">
      <c r="AO13535" s="108"/>
      <c r="AR13535" s="108"/>
    </row>
    <row r="13536" spans="41:44" ht="15" customHeight="1">
      <c r="AO13536" s="108"/>
      <c r="AR13536" s="108"/>
    </row>
    <row r="13537" spans="41:44" ht="15" customHeight="1">
      <c r="AO13537" s="108"/>
      <c r="AR13537" s="108"/>
    </row>
    <row r="13538" spans="41:44" ht="15" customHeight="1">
      <c r="AO13538" s="109"/>
      <c r="AR13538" s="109"/>
    </row>
    <row r="13539" spans="41:44" ht="15" customHeight="1">
      <c r="AO13539" s="104"/>
      <c r="AR13539" s="104"/>
    </row>
    <row r="13540" spans="41:44" ht="15" customHeight="1">
      <c r="AO13540" s="106"/>
      <c r="AR13540" s="106"/>
    </row>
    <row r="13541" spans="41:44" ht="15" customHeight="1">
      <c r="AO13541" s="106"/>
      <c r="AR13541" s="106"/>
    </row>
    <row r="13542" spans="41:44" ht="15" customHeight="1">
      <c r="AO13542" s="106"/>
      <c r="AR13542" s="106"/>
    </row>
    <row r="13543" spans="41:44" ht="15" customHeight="1">
      <c r="AO13543" s="106"/>
      <c r="AR13543" s="106"/>
    </row>
    <row r="13544" spans="41:44" ht="15" customHeight="1">
      <c r="AO13544" s="106"/>
      <c r="AR13544" s="106"/>
    </row>
    <row r="13545" spans="41:44" ht="15" customHeight="1">
      <c r="AO13545" s="106"/>
      <c r="AR13545" s="106"/>
    </row>
    <row r="13546" spans="41:44" ht="15" customHeight="1">
      <c r="AO13546" s="106"/>
      <c r="AR13546" s="106"/>
    </row>
    <row r="13547" spans="41:44" ht="15" customHeight="1">
      <c r="AO13547" s="108"/>
      <c r="AR13547" s="108"/>
    </row>
    <row r="13548" spans="41:44" ht="15" customHeight="1">
      <c r="AO13548" s="108"/>
      <c r="AR13548" s="108"/>
    </row>
    <row r="13549" spans="41:44" ht="15" customHeight="1">
      <c r="AO13549" s="108"/>
      <c r="AR13549" s="108"/>
    </row>
    <row r="13550" spans="41:44" ht="15" customHeight="1">
      <c r="AO13550" s="108"/>
      <c r="AR13550" s="108"/>
    </row>
    <row r="13551" spans="41:44" ht="15" customHeight="1">
      <c r="AO13551" s="108"/>
      <c r="AR13551" s="108"/>
    </row>
    <row r="13552" spans="41:44" ht="15" customHeight="1">
      <c r="AO13552" s="109"/>
      <c r="AR13552" s="109"/>
    </row>
    <row r="13553" spans="41:44" ht="15" customHeight="1">
      <c r="AO13553" s="104"/>
      <c r="AR13553" s="104"/>
    </row>
    <row r="13554" spans="41:44" ht="15" customHeight="1">
      <c r="AO13554" s="106"/>
      <c r="AR13554" s="106"/>
    </row>
    <row r="13555" spans="41:44" ht="15" customHeight="1">
      <c r="AO13555" s="106"/>
      <c r="AR13555" s="106"/>
    </row>
    <row r="13556" spans="41:44" ht="15" customHeight="1">
      <c r="AO13556" s="106"/>
      <c r="AR13556" s="106"/>
    </row>
    <row r="13557" spans="41:44" ht="15" customHeight="1">
      <c r="AO13557" s="106"/>
      <c r="AR13557" s="106"/>
    </row>
    <row r="13558" spans="41:44" ht="15" customHeight="1">
      <c r="AO13558" s="106"/>
      <c r="AR13558" s="106"/>
    </row>
    <row r="13559" spans="41:44" ht="15" customHeight="1">
      <c r="AO13559" s="106"/>
      <c r="AR13559" s="106"/>
    </row>
    <row r="13560" spans="41:44" ht="15" customHeight="1">
      <c r="AO13560" s="106"/>
      <c r="AR13560" s="106"/>
    </row>
    <row r="13561" spans="41:44" ht="15" customHeight="1">
      <c r="AO13561" s="108"/>
      <c r="AR13561" s="108"/>
    </row>
    <row r="13562" spans="41:44" ht="15" customHeight="1">
      <c r="AO13562" s="108"/>
      <c r="AR13562" s="108"/>
    </row>
    <row r="13563" spans="41:44" ht="15" customHeight="1">
      <c r="AO13563" s="108"/>
      <c r="AR13563" s="108"/>
    </row>
    <row r="13564" spans="41:44" ht="15" customHeight="1">
      <c r="AO13564" s="108"/>
      <c r="AR13564" s="108"/>
    </row>
    <row r="13565" spans="41:44" ht="15" customHeight="1">
      <c r="AO13565" s="108"/>
      <c r="AR13565" s="108"/>
    </row>
    <row r="13566" spans="41:44" ht="15" customHeight="1">
      <c r="AO13566" s="109"/>
      <c r="AR13566" s="109"/>
    </row>
    <row r="13567" spans="41:44" ht="15" customHeight="1">
      <c r="AO13567" s="104"/>
      <c r="AR13567" s="104"/>
    </row>
    <row r="13568" spans="41:44" ht="15" customHeight="1">
      <c r="AO13568" s="106"/>
      <c r="AR13568" s="106"/>
    </row>
    <row r="13569" spans="41:44" ht="15" customHeight="1">
      <c r="AO13569" s="106"/>
      <c r="AR13569" s="106"/>
    </row>
    <row r="13570" spans="41:44" ht="15" customHeight="1">
      <c r="AO13570" s="106"/>
      <c r="AR13570" s="106"/>
    </row>
    <row r="13571" spans="41:44" ht="15" customHeight="1">
      <c r="AO13571" s="106"/>
      <c r="AR13571" s="106"/>
    </row>
    <row r="13572" spans="41:44" ht="15" customHeight="1">
      <c r="AO13572" s="106"/>
      <c r="AR13572" s="106"/>
    </row>
    <row r="13573" spans="41:44" ht="15" customHeight="1">
      <c r="AO13573" s="106"/>
      <c r="AR13573" s="106"/>
    </row>
    <row r="13574" spans="41:44" ht="15" customHeight="1">
      <c r="AO13574" s="106"/>
      <c r="AR13574" s="106"/>
    </row>
    <row r="13575" spans="41:44" ht="15" customHeight="1">
      <c r="AO13575" s="108"/>
      <c r="AR13575" s="108"/>
    </row>
    <row r="13576" spans="41:44" ht="15" customHeight="1">
      <c r="AO13576" s="108"/>
      <c r="AR13576" s="108"/>
    </row>
    <row r="13577" spans="41:44" ht="15" customHeight="1">
      <c r="AO13577" s="108"/>
      <c r="AR13577" s="108"/>
    </row>
    <row r="13578" spans="41:44" ht="15" customHeight="1">
      <c r="AO13578" s="108"/>
      <c r="AR13578" s="108"/>
    </row>
    <row r="13579" spans="41:44" ht="15" customHeight="1">
      <c r="AO13579" s="108"/>
      <c r="AR13579" s="108"/>
    </row>
    <row r="13580" spans="41:44" ht="15" customHeight="1">
      <c r="AO13580" s="109"/>
      <c r="AR13580" s="109"/>
    </row>
    <row r="13581" spans="41:44" ht="15" customHeight="1">
      <c r="AO13581" s="104"/>
      <c r="AR13581" s="104"/>
    </row>
    <row r="13582" spans="41:44" ht="15" customHeight="1">
      <c r="AO13582" s="106"/>
      <c r="AR13582" s="106"/>
    </row>
    <row r="13583" spans="41:44" ht="15" customHeight="1">
      <c r="AO13583" s="106"/>
      <c r="AR13583" s="106"/>
    </row>
    <row r="13584" spans="41:44" ht="15" customHeight="1">
      <c r="AO13584" s="106"/>
      <c r="AR13584" s="106"/>
    </row>
    <row r="13585" spans="41:44" ht="15" customHeight="1">
      <c r="AO13585" s="106"/>
      <c r="AR13585" s="106"/>
    </row>
    <row r="13586" spans="41:44" ht="15" customHeight="1">
      <c r="AO13586" s="106"/>
      <c r="AR13586" s="106"/>
    </row>
    <row r="13587" spans="41:44" ht="15" customHeight="1">
      <c r="AO13587" s="106"/>
      <c r="AR13587" s="106"/>
    </row>
    <row r="13588" spans="41:44" ht="15" customHeight="1">
      <c r="AO13588" s="106"/>
      <c r="AR13588" s="106"/>
    </row>
    <row r="13589" spans="41:44" ht="15" customHeight="1">
      <c r="AO13589" s="108"/>
      <c r="AR13589" s="108"/>
    </row>
    <row r="13590" spans="41:44" ht="15" customHeight="1">
      <c r="AO13590" s="108"/>
      <c r="AR13590" s="108"/>
    </row>
    <row r="13591" spans="41:44" ht="15" customHeight="1">
      <c r="AO13591" s="108"/>
      <c r="AR13591" s="108"/>
    </row>
    <row r="13592" spans="41:44" ht="15" customHeight="1">
      <c r="AO13592" s="108"/>
      <c r="AR13592" s="108"/>
    </row>
    <row r="13593" spans="41:44" ht="15" customHeight="1">
      <c r="AO13593" s="108"/>
      <c r="AR13593" s="108"/>
    </row>
    <row r="13594" spans="41:44" ht="15" customHeight="1">
      <c r="AO13594" s="109"/>
      <c r="AR13594" s="109"/>
    </row>
    <row r="13595" spans="41:44" ht="15" customHeight="1">
      <c r="AO13595" s="104"/>
      <c r="AR13595" s="104"/>
    </row>
    <row r="13596" spans="41:44" ht="15" customHeight="1">
      <c r="AO13596" s="106"/>
      <c r="AR13596" s="106"/>
    </row>
    <row r="13597" spans="41:44" ht="15" customHeight="1">
      <c r="AO13597" s="106"/>
      <c r="AR13597" s="106"/>
    </row>
    <row r="13598" spans="41:44" ht="15" customHeight="1">
      <c r="AO13598" s="106"/>
      <c r="AR13598" s="106"/>
    </row>
    <row r="13599" spans="41:44" ht="15" customHeight="1">
      <c r="AO13599" s="106"/>
      <c r="AR13599" s="106"/>
    </row>
    <row r="13600" spans="41:44" ht="15" customHeight="1">
      <c r="AO13600" s="106"/>
      <c r="AR13600" s="106"/>
    </row>
    <row r="13601" spans="41:44" ht="15" customHeight="1">
      <c r="AO13601" s="106"/>
      <c r="AR13601" s="106"/>
    </row>
    <row r="13602" spans="41:44" ht="15" customHeight="1">
      <c r="AO13602" s="106"/>
      <c r="AR13602" s="106"/>
    </row>
    <row r="13603" spans="41:44" ht="15" customHeight="1">
      <c r="AO13603" s="108"/>
      <c r="AR13603" s="108"/>
    </row>
    <row r="13604" spans="41:44" ht="15" customHeight="1">
      <c r="AO13604" s="108"/>
      <c r="AR13604" s="108"/>
    </row>
    <row r="13605" spans="41:44" ht="15" customHeight="1">
      <c r="AO13605" s="108"/>
      <c r="AR13605" s="108"/>
    </row>
    <row r="13606" spans="41:44" ht="15" customHeight="1">
      <c r="AO13606" s="108"/>
      <c r="AR13606" s="108"/>
    </row>
    <row r="13607" spans="41:44" ht="15" customHeight="1">
      <c r="AO13607" s="108"/>
      <c r="AR13607" s="108"/>
    </row>
    <row r="13608" spans="41:44" ht="15" customHeight="1">
      <c r="AO13608" s="109"/>
      <c r="AR13608" s="109"/>
    </row>
    <row r="13609" spans="41:44" ht="15" customHeight="1">
      <c r="AO13609" s="104"/>
      <c r="AR13609" s="104"/>
    </row>
    <row r="13610" spans="41:44" ht="15" customHeight="1">
      <c r="AO13610" s="106"/>
      <c r="AR13610" s="106"/>
    </row>
    <row r="13611" spans="41:44" ht="15" customHeight="1">
      <c r="AO13611" s="106"/>
      <c r="AR13611" s="106"/>
    </row>
    <row r="13612" spans="41:44" ht="15" customHeight="1">
      <c r="AO13612" s="106"/>
      <c r="AR13612" s="106"/>
    </row>
    <row r="13613" spans="41:44" ht="15" customHeight="1">
      <c r="AO13613" s="106"/>
      <c r="AR13613" s="106"/>
    </row>
    <row r="13614" spans="41:44" ht="15" customHeight="1">
      <c r="AO13614" s="106"/>
      <c r="AR13614" s="106"/>
    </row>
    <row r="13615" spans="41:44" ht="15" customHeight="1">
      <c r="AO13615" s="106"/>
      <c r="AR13615" s="106"/>
    </row>
    <row r="13616" spans="41:44" ht="15" customHeight="1">
      <c r="AO13616" s="106"/>
      <c r="AR13616" s="106"/>
    </row>
    <row r="13617" spans="41:44" ht="15" customHeight="1">
      <c r="AO13617" s="108"/>
      <c r="AR13617" s="108"/>
    </row>
    <row r="13618" spans="41:44" ht="15" customHeight="1">
      <c r="AO13618" s="108"/>
      <c r="AR13618" s="108"/>
    </row>
    <row r="13619" spans="41:44" ht="15" customHeight="1">
      <c r="AO13619" s="108"/>
      <c r="AR13619" s="108"/>
    </row>
    <row r="13620" spans="41:44" ht="15" customHeight="1">
      <c r="AO13620" s="108"/>
      <c r="AR13620" s="108"/>
    </row>
    <row r="13621" spans="41:44" ht="15" customHeight="1">
      <c r="AO13621" s="108"/>
      <c r="AR13621" s="108"/>
    </row>
    <row r="13622" spans="41:44" ht="15" customHeight="1">
      <c r="AO13622" s="109"/>
      <c r="AR13622" s="109"/>
    </row>
    <row r="13623" spans="41:44" ht="15" customHeight="1">
      <c r="AO13623" s="104"/>
      <c r="AR13623" s="104"/>
    </row>
    <row r="13624" spans="41:44" ht="15" customHeight="1">
      <c r="AO13624" s="106"/>
      <c r="AR13624" s="106"/>
    </row>
    <row r="13625" spans="41:44" ht="15" customHeight="1">
      <c r="AO13625" s="106"/>
      <c r="AR13625" s="106"/>
    </row>
    <row r="13626" spans="41:44" ht="15" customHeight="1">
      <c r="AO13626" s="106"/>
      <c r="AR13626" s="106"/>
    </row>
    <row r="13627" spans="41:44" ht="15" customHeight="1">
      <c r="AO13627" s="106"/>
      <c r="AR13627" s="106"/>
    </row>
    <row r="13628" spans="41:44" ht="15" customHeight="1">
      <c r="AO13628" s="106"/>
      <c r="AR13628" s="106"/>
    </row>
    <row r="13629" spans="41:44" ht="15" customHeight="1">
      <c r="AO13629" s="106"/>
      <c r="AR13629" s="106"/>
    </row>
    <row r="13630" spans="41:44" ht="15" customHeight="1">
      <c r="AO13630" s="106"/>
      <c r="AR13630" s="106"/>
    </row>
    <row r="13631" spans="41:44" ht="15" customHeight="1">
      <c r="AO13631" s="108"/>
      <c r="AR13631" s="108"/>
    </row>
    <row r="13632" spans="41:44" ht="15" customHeight="1">
      <c r="AO13632" s="108"/>
      <c r="AR13632" s="108"/>
    </row>
    <row r="13633" spans="41:44" ht="15" customHeight="1">
      <c r="AO13633" s="108"/>
      <c r="AR13633" s="108"/>
    </row>
    <row r="13634" spans="41:44" ht="15" customHeight="1">
      <c r="AO13634" s="108"/>
      <c r="AR13634" s="108"/>
    </row>
    <row r="13635" spans="41:44" ht="15" customHeight="1">
      <c r="AO13635" s="108"/>
      <c r="AR13635" s="108"/>
    </row>
    <row r="13636" spans="41:44" ht="15" customHeight="1">
      <c r="AO13636" s="109"/>
      <c r="AR13636" s="109"/>
    </row>
    <row r="13637" spans="41:44" ht="15" customHeight="1">
      <c r="AO13637" s="104"/>
      <c r="AR13637" s="104"/>
    </row>
    <row r="13638" spans="41:44" ht="15" customHeight="1">
      <c r="AO13638" s="106"/>
      <c r="AR13638" s="106"/>
    </row>
    <row r="13639" spans="41:44" ht="15" customHeight="1">
      <c r="AO13639" s="106"/>
      <c r="AR13639" s="106"/>
    </row>
    <row r="13640" spans="41:44" ht="15" customHeight="1">
      <c r="AO13640" s="106"/>
      <c r="AR13640" s="106"/>
    </row>
    <row r="13641" spans="41:44" ht="15" customHeight="1">
      <c r="AO13641" s="106"/>
      <c r="AR13641" s="106"/>
    </row>
    <row r="13642" spans="41:44" ht="15" customHeight="1">
      <c r="AO13642" s="106"/>
      <c r="AR13642" s="106"/>
    </row>
    <row r="13643" spans="41:44" ht="15" customHeight="1">
      <c r="AO13643" s="106"/>
      <c r="AR13643" s="106"/>
    </row>
    <row r="13644" spans="41:44" ht="15" customHeight="1">
      <c r="AO13644" s="106"/>
      <c r="AR13644" s="106"/>
    </row>
    <row r="13645" spans="41:44" ht="15" customHeight="1">
      <c r="AO13645" s="108"/>
      <c r="AR13645" s="108"/>
    </row>
    <row r="13646" spans="41:44" ht="15" customHeight="1">
      <c r="AO13646" s="108"/>
      <c r="AR13646" s="108"/>
    </row>
    <row r="13647" spans="41:44" ht="15" customHeight="1">
      <c r="AO13647" s="108"/>
      <c r="AR13647" s="108"/>
    </row>
    <row r="13648" spans="41:44" ht="15" customHeight="1">
      <c r="AO13648" s="108"/>
      <c r="AR13648" s="108"/>
    </row>
    <row r="13649" spans="41:44" ht="15" customHeight="1">
      <c r="AO13649" s="108"/>
      <c r="AR13649" s="108"/>
    </row>
    <row r="13650" spans="41:44" ht="15" customHeight="1">
      <c r="AO13650" s="109"/>
      <c r="AR13650" s="109"/>
    </row>
    <row r="13651" spans="41:44" ht="15" customHeight="1">
      <c r="AO13651" s="104"/>
      <c r="AR13651" s="104"/>
    </row>
    <row r="13652" spans="41:44" ht="15" customHeight="1">
      <c r="AO13652" s="106"/>
      <c r="AR13652" s="106"/>
    </row>
    <row r="13653" spans="41:44" ht="15" customHeight="1">
      <c r="AO13653" s="106"/>
      <c r="AR13653" s="106"/>
    </row>
    <row r="13654" spans="41:44" ht="15" customHeight="1">
      <c r="AO13654" s="106"/>
      <c r="AR13654" s="106"/>
    </row>
    <row r="13655" spans="41:44" ht="15" customHeight="1">
      <c r="AO13655" s="106"/>
      <c r="AR13655" s="106"/>
    </row>
    <row r="13656" spans="41:44" ht="15" customHeight="1">
      <c r="AO13656" s="106"/>
      <c r="AR13656" s="106"/>
    </row>
    <row r="13657" spans="41:44" ht="15" customHeight="1">
      <c r="AO13657" s="106"/>
      <c r="AR13657" s="106"/>
    </row>
    <row r="13658" spans="41:44" ht="15" customHeight="1">
      <c r="AO13658" s="106"/>
      <c r="AR13658" s="106"/>
    </row>
    <row r="13659" spans="41:44" ht="15" customHeight="1">
      <c r="AO13659" s="108"/>
      <c r="AR13659" s="108"/>
    </row>
    <row r="13660" spans="41:44" ht="15" customHeight="1">
      <c r="AO13660" s="108"/>
      <c r="AR13660" s="108"/>
    </row>
    <row r="13661" spans="41:44" ht="15" customHeight="1">
      <c r="AO13661" s="108"/>
      <c r="AR13661" s="108"/>
    </row>
    <row r="13662" spans="41:44" ht="15" customHeight="1">
      <c r="AO13662" s="108"/>
      <c r="AR13662" s="108"/>
    </row>
    <row r="13663" spans="41:44" ht="15" customHeight="1">
      <c r="AO13663" s="108"/>
      <c r="AR13663" s="108"/>
    </row>
    <row r="13664" spans="41:44" ht="15" customHeight="1">
      <c r="AO13664" s="109"/>
      <c r="AR13664" s="109"/>
    </row>
    <row r="13665" spans="41:44" ht="15" customHeight="1">
      <c r="AO13665" s="104"/>
      <c r="AR13665" s="104"/>
    </row>
    <row r="13666" spans="41:44" ht="15" customHeight="1">
      <c r="AO13666" s="106"/>
      <c r="AR13666" s="106"/>
    </row>
    <row r="13667" spans="41:44" ht="15" customHeight="1">
      <c r="AO13667" s="106"/>
      <c r="AR13667" s="106"/>
    </row>
    <row r="13668" spans="41:44" ht="15" customHeight="1">
      <c r="AO13668" s="106"/>
      <c r="AR13668" s="106"/>
    </row>
    <row r="13669" spans="41:44" ht="15" customHeight="1">
      <c r="AO13669" s="106"/>
      <c r="AR13669" s="106"/>
    </row>
    <row r="13670" spans="41:44" ht="15" customHeight="1">
      <c r="AO13670" s="106"/>
      <c r="AR13670" s="106"/>
    </row>
    <row r="13671" spans="41:44" ht="15" customHeight="1">
      <c r="AO13671" s="106"/>
      <c r="AR13671" s="106"/>
    </row>
    <row r="13672" spans="41:44" ht="15" customHeight="1">
      <c r="AO13672" s="106"/>
      <c r="AR13672" s="106"/>
    </row>
    <row r="13673" spans="41:44" ht="15" customHeight="1">
      <c r="AO13673" s="108"/>
      <c r="AR13673" s="108"/>
    </row>
    <row r="13674" spans="41:44" ht="15" customHeight="1">
      <c r="AO13674" s="108"/>
      <c r="AR13674" s="108"/>
    </row>
    <row r="13675" spans="41:44" ht="15" customHeight="1">
      <c r="AO13675" s="108"/>
      <c r="AR13675" s="108"/>
    </row>
    <row r="13676" spans="41:44" ht="15" customHeight="1">
      <c r="AO13676" s="108"/>
      <c r="AR13676" s="108"/>
    </row>
    <row r="13677" spans="41:44" ht="15" customHeight="1">
      <c r="AO13677" s="108"/>
      <c r="AR13677" s="108"/>
    </row>
    <row r="13678" spans="41:44" ht="15" customHeight="1">
      <c r="AO13678" s="109"/>
      <c r="AR13678" s="109"/>
    </row>
    <row r="13679" spans="41:44" ht="15" customHeight="1">
      <c r="AO13679" s="104"/>
      <c r="AR13679" s="104"/>
    </row>
    <row r="13680" spans="41:44" ht="15" customHeight="1">
      <c r="AO13680" s="106"/>
      <c r="AR13680" s="106"/>
    </row>
    <row r="13681" spans="41:44" ht="15" customHeight="1">
      <c r="AO13681" s="106"/>
      <c r="AR13681" s="106"/>
    </row>
    <row r="13682" spans="41:44" ht="15" customHeight="1">
      <c r="AO13682" s="106"/>
      <c r="AR13682" s="106"/>
    </row>
    <row r="13683" spans="41:44" ht="15" customHeight="1">
      <c r="AO13683" s="106"/>
      <c r="AR13683" s="106"/>
    </row>
    <row r="13684" spans="41:44" ht="15" customHeight="1">
      <c r="AO13684" s="106"/>
      <c r="AR13684" s="106"/>
    </row>
    <row r="13685" spans="41:44" ht="15" customHeight="1">
      <c r="AO13685" s="106"/>
      <c r="AR13685" s="106"/>
    </row>
    <row r="13686" spans="41:44" ht="15" customHeight="1">
      <c r="AO13686" s="106"/>
      <c r="AR13686" s="106"/>
    </row>
    <row r="13687" spans="41:44" ht="15" customHeight="1">
      <c r="AO13687" s="108"/>
      <c r="AR13687" s="108"/>
    </row>
    <row r="13688" spans="41:44" ht="15" customHeight="1">
      <c r="AO13688" s="108"/>
      <c r="AR13688" s="108"/>
    </row>
    <row r="13689" spans="41:44" ht="15" customHeight="1">
      <c r="AO13689" s="108"/>
      <c r="AR13689" s="108"/>
    </row>
    <row r="13690" spans="41:44" ht="15" customHeight="1">
      <c r="AO13690" s="108"/>
      <c r="AR13690" s="108"/>
    </row>
    <row r="13691" spans="41:44" ht="15" customHeight="1">
      <c r="AO13691" s="108"/>
      <c r="AR13691" s="108"/>
    </row>
    <row r="13692" spans="41:44" ht="15" customHeight="1">
      <c r="AO13692" s="109"/>
      <c r="AR13692" s="109"/>
    </row>
    <row r="13693" spans="41:44" ht="15" customHeight="1">
      <c r="AO13693" s="104"/>
      <c r="AR13693" s="104"/>
    </row>
    <row r="13694" spans="41:44" ht="15" customHeight="1">
      <c r="AO13694" s="106"/>
      <c r="AR13694" s="106"/>
    </row>
    <row r="13695" spans="41:44" ht="15" customHeight="1">
      <c r="AO13695" s="106"/>
      <c r="AR13695" s="106"/>
    </row>
    <row r="13696" spans="41:44" ht="15" customHeight="1">
      <c r="AO13696" s="106"/>
      <c r="AR13696" s="106"/>
    </row>
    <row r="13697" spans="41:44" ht="15" customHeight="1">
      <c r="AO13697" s="106"/>
      <c r="AR13697" s="106"/>
    </row>
    <row r="13698" spans="41:44" ht="15" customHeight="1">
      <c r="AO13698" s="106"/>
      <c r="AR13698" s="106"/>
    </row>
    <row r="13699" spans="41:44" ht="15" customHeight="1">
      <c r="AO13699" s="106"/>
      <c r="AR13699" s="106"/>
    </row>
    <row r="13700" spans="41:44" ht="15" customHeight="1">
      <c r="AO13700" s="106"/>
      <c r="AR13700" s="106"/>
    </row>
    <row r="13701" spans="41:44" ht="15" customHeight="1">
      <c r="AO13701" s="108"/>
      <c r="AR13701" s="108"/>
    </row>
    <row r="13702" spans="41:44" ht="15" customHeight="1">
      <c r="AO13702" s="108"/>
      <c r="AR13702" s="108"/>
    </row>
    <row r="13703" spans="41:44" ht="15" customHeight="1">
      <c r="AO13703" s="108"/>
      <c r="AR13703" s="108"/>
    </row>
    <row r="13704" spans="41:44" ht="15" customHeight="1">
      <c r="AO13704" s="108"/>
      <c r="AR13704" s="108"/>
    </row>
    <row r="13705" spans="41:44" ht="15" customHeight="1">
      <c r="AO13705" s="108"/>
      <c r="AR13705" s="108"/>
    </row>
    <row r="13706" spans="41:44" ht="15" customHeight="1">
      <c r="AO13706" s="109"/>
      <c r="AR13706" s="109"/>
    </row>
    <row r="13707" spans="41:44" ht="15" customHeight="1">
      <c r="AO13707" s="104"/>
      <c r="AR13707" s="104"/>
    </row>
    <row r="13708" spans="41:44" ht="15" customHeight="1">
      <c r="AO13708" s="106"/>
      <c r="AR13708" s="106"/>
    </row>
    <row r="13709" spans="41:44" ht="15" customHeight="1">
      <c r="AO13709" s="106"/>
      <c r="AR13709" s="106"/>
    </row>
    <row r="13710" spans="41:44" ht="15" customHeight="1">
      <c r="AO13710" s="106"/>
      <c r="AR13710" s="106"/>
    </row>
    <row r="13711" spans="41:44" ht="15" customHeight="1">
      <c r="AO13711" s="106"/>
      <c r="AR13711" s="106"/>
    </row>
    <row r="13712" spans="41:44" ht="15" customHeight="1">
      <c r="AO13712" s="106"/>
      <c r="AR13712" s="106"/>
    </row>
    <row r="13713" spans="41:44" ht="15" customHeight="1">
      <c r="AO13713" s="106"/>
      <c r="AR13713" s="106"/>
    </row>
    <row r="13714" spans="41:44" ht="15" customHeight="1">
      <c r="AO13714" s="106"/>
      <c r="AR13714" s="106"/>
    </row>
    <row r="13715" spans="41:44" ht="15" customHeight="1">
      <c r="AO13715" s="108"/>
      <c r="AR13715" s="108"/>
    </row>
    <row r="13716" spans="41:44" ht="15" customHeight="1">
      <c r="AO13716" s="108"/>
      <c r="AR13716" s="108"/>
    </row>
    <row r="13717" spans="41:44" ht="15" customHeight="1">
      <c r="AO13717" s="108"/>
      <c r="AR13717" s="108"/>
    </row>
    <row r="13718" spans="41:44" ht="15" customHeight="1">
      <c r="AO13718" s="108"/>
      <c r="AR13718" s="108"/>
    </row>
    <row r="13719" spans="41:44" ht="15" customHeight="1">
      <c r="AO13719" s="108"/>
      <c r="AR13719" s="108"/>
    </row>
    <row r="13720" spans="41:44" ht="15" customHeight="1">
      <c r="AO13720" s="109"/>
      <c r="AR13720" s="109"/>
    </row>
    <row r="13721" spans="41:44" ht="15" customHeight="1">
      <c r="AO13721" s="104"/>
      <c r="AR13721" s="104"/>
    </row>
    <row r="13722" spans="41:44" ht="15" customHeight="1">
      <c r="AO13722" s="106"/>
      <c r="AR13722" s="106"/>
    </row>
    <row r="13723" spans="41:44" ht="15" customHeight="1">
      <c r="AO13723" s="106"/>
      <c r="AR13723" s="106"/>
    </row>
    <row r="13724" spans="41:44" ht="15" customHeight="1">
      <c r="AO13724" s="106"/>
      <c r="AR13724" s="106"/>
    </row>
    <row r="13725" spans="41:44" ht="15" customHeight="1">
      <c r="AO13725" s="106"/>
      <c r="AR13725" s="106"/>
    </row>
    <row r="13726" spans="41:44" ht="15" customHeight="1">
      <c r="AO13726" s="106"/>
      <c r="AR13726" s="106"/>
    </row>
    <row r="13727" spans="41:44" ht="15" customHeight="1">
      <c r="AO13727" s="106"/>
      <c r="AR13727" s="106"/>
    </row>
    <row r="13728" spans="41:44" ht="15" customHeight="1">
      <c r="AO13728" s="106"/>
      <c r="AR13728" s="106"/>
    </row>
    <row r="13729" spans="41:44" ht="15" customHeight="1">
      <c r="AO13729" s="108"/>
      <c r="AR13729" s="108"/>
    </row>
    <row r="13730" spans="41:44" ht="15" customHeight="1">
      <c r="AO13730" s="108"/>
      <c r="AR13730" s="108"/>
    </row>
    <row r="13731" spans="41:44" ht="15" customHeight="1">
      <c r="AO13731" s="108"/>
      <c r="AR13731" s="108"/>
    </row>
    <row r="13732" spans="41:44" ht="15" customHeight="1">
      <c r="AO13732" s="108"/>
      <c r="AR13732" s="108"/>
    </row>
    <row r="13733" spans="41:44" ht="15" customHeight="1">
      <c r="AO13733" s="108"/>
      <c r="AR13733" s="108"/>
    </row>
    <row r="13734" spans="41:44" ht="15" customHeight="1">
      <c r="AO13734" s="109"/>
      <c r="AR13734" s="109"/>
    </row>
    <row r="13735" spans="41:44" ht="15" customHeight="1">
      <c r="AO13735" s="104"/>
      <c r="AR13735" s="104"/>
    </row>
    <row r="13736" spans="41:44" ht="15" customHeight="1">
      <c r="AO13736" s="106"/>
      <c r="AR13736" s="106"/>
    </row>
    <row r="13737" spans="41:44" ht="15" customHeight="1">
      <c r="AO13737" s="106"/>
      <c r="AR13737" s="106"/>
    </row>
    <row r="13738" spans="41:44" ht="15" customHeight="1">
      <c r="AO13738" s="106"/>
      <c r="AR13738" s="106"/>
    </row>
    <row r="13739" spans="41:44" ht="15" customHeight="1">
      <c r="AO13739" s="106"/>
      <c r="AR13739" s="106"/>
    </row>
    <row r="13740" spans="41:44" ht="15" customHeight="1">
      <c r="AO13740" s="106"/>
      <c r="AR13740" s="106"/>
    </row>
    <row r="13741" spans="41:44" ht="15" customHeight="1">
      <c r="AO13741" s="106"/>
      <c r="AR13741" s="106"/>
    </row>
    <row r="13742" spans="41:44" ht="15" customHeight="1">
      <c r="AO13742" s="106"/>
      <c r="AR13742" s="106"/>
    </row>
    <row r="13743" spans="41:44" ht="15" customHeight="1">
      <c r="AO13743" s="108"/>
      <c r="AR13743" s="108"/>
    </row>
    <row r="13744" spans="41:44" ht="15" customHeight="1">
      <c r="AO13744" s="108"/>
      <c r="AR13744" s="108"/>
    </row>
    <row r="13745" spans="41:44" ht="15" customHeight="1">
      <c r="AO13745" s="108"/>
      <c r="AR13745" s="108"/>
    </row>
    <row r="13746" spans="41:44" ht="15" customHeight="1">
      <c r="AO13746" s="108"/>
      <c r="AR13746" s="108"/>
    </row>
    <row r="13747" spans="41:44" ht="15" customHeight="1">
      <c r="AO13747" s="108"/>
      <c r="AR13747" s="108"/>
    </row>
    <row r="13748" spans="41:44" ht="15" customHeight="1">
      <c r="AO13748" s="109"/>
      <c r="AR13748" s="109"/>
    </row>
    <row r="13749" spans="41:44" ht="15" customHeight="1">
      <c r="AO13749" s="104"/>
      <c r="AR13749" s="104"/>
    </row>
    <row r="13750" spans="41:44" ht="15" customHeight="1">
      <c r="AO13750" s="106"/>
      <c r="AR13750" s="106"/>
    </row>
    <row r="13751" spans="41:44" ht="15" customHeight="1">
      <c r="AO13751" s="106"/>
      <c r="AR13751" s="106"/>
    </row>
    <row r="13752" spans="41:44" ht="15" customHeight="1">
      <c r="AO13752" s="106"/>
      <c r="AR13752" s="106"/>
    </row>
    <row r="13753" spans="41:44" ht="15" customHeight="1">
      <c r="AO13753" s="106"/>
      <c r="AR13753" s="106"/>
    </row>
    <row r="13754" spans="41:44" ht="15" customHeight="1">
      <c r="AO13754" s="106"/>
      <c r="AR13754" s="106"/>
    </row>
    <row r="13755" spans="41:44" ht="15" customHeight="1">
      <c r="AO13755" s="106"/>
      <c r="AR13755" s="106"/>
    </row>
    <row r="13756" spans="41:44" ht="15" customHeight="1">
      <c r="AO13756" s="106"/>
      <c r="AR13756" s="106"/>
    </row>
    <row r="13757" spans="41:44" ht="15" customHeight="1">
      <c r="AO13757" s="108"/>
      <c r="AR13757" s="108"/>
    </row>
    <row r="13758" spans="41:44" ht="15" customHeight="1">
      <c r="AO13758" s="108"/>
      <c r="AR13758" s="108"/>
    </row>
    <row r="13759" spans="41:44" ht="15" customHeight="1">
      <c r="AO13759" s="108"/>
      <c r="AR13759" s="108"/>
    </row>
    <row r="13760" spans="41:44" ht="15" customHeight="1">
      <c r="AO13760" s="108"/>
      <c r="AR13760" s="108"/>
    </row>
    <row r="13761" spans="41:44" ht="15" customHeight="1">
      <c r="AO13761" s="108"/>
      <c r="AR13761" s="108"/>
    </row>
    <row r="13762" spans="41:44" ht="15" customHeight="1">
      <c r="AO13762" s="109"/>
      <c r="AR13762" s="109"/>
    </row>
    <row r="13763" spans="41:44" ht="15" customHeight="1">
      <c r="AO13763" s="104"/>
      <c r="AR13763" s="104"/>
    </row>
    <row r="13764" spans="41:44" ht="15" customHeight="1">
      <c r="AO13764" s="106"/>
      <c r="AR13764" s="106"/>
    </row>
    <row r="13765" spans="41:44" ht="15" customHeight="1">
      <c r="AO13765" s="106"/>
      <c r="AR13765" s="106"/>
    </row>
    <row r="13766" spans="41:44" ht="15" customHeight="1">
      <c r="AO13766" s="106"/>
      <c r="AR13766" s="106"/>
    </row>
    <row r="13767" spans="41:44" ht="15" customHeight="1">
      <c r="AO13767" s="106"/>
      <c r="AR13767" s="106"/>
    </row>
    <row r="13768" spans="41:44" ht="15" customHeight="1">
      <c r="AO13768" s="106"/>
      <c r="AR13768" s="106"/>
    </row>
    <row r="13769" spans="41:44" ht="15" customHeight="1">
      <c r="AO13769" s="106"/>
      <c r="AR13769" s="106"/>
    </row>
    <row r="13770" spans="41:44" ht="15" customHeight="1">
      <c r="AO13770" s="106"/>
      <c r="AR13770" s="106"/>
    </row>
    <row r="13771" spans="41:44" ht="15" customHeight="1">
      <c r="AO13771" s="108"/>
      <c r="AR13771" s="108"/>
    </row>
    <row r="13772" spans="41:44" ht="15" customHeight="1">
      <c r="AO13772" s="108"/>
      <c r="AR13772" s="108"/>
    </row>
    <row r="13773" spans="41:44" ht="15" customHeight="1">
      <c r="AO13773" s="108"/>
      <c r="AR13773" s="108"/>
    </row>
    <row r="13774" spans="41:44" ht="15" customHeight="1">
      <c r="AO13774" s="108"/>
      <c r="AR13774" s="108"/>
    </row>
    <row r="13775" spans="41:44" ht="15" customHeight="1">
      <c r="AO13775" s="108"/>
      <c r="AR13775" s="108"/>
    </row>
    <row r="13776" spans="41:44" ht="15" customHeight="1">
      <c r="AO13776" s="109"/>
      <c r="AR13776" s="109"/>
    </row>
    <row r="13777" spans="41:44" ht="15" customHeight="1">
      <c r="AO13777" s="104"/>
      <c r="AR13777" s="104"/>
    </row>
    <row r="13778" spans="41:44" ht="15" customHeight="1">
      <c r="AO13778" s="106"/>
      <c r="AR13778" s="106"/>
    </row>
    <row r="13779" spans="41:44" ht="15" customHeight="1">
      <c r="AO13779" s="106"/>
      <c r="AR13779" s="106"/>
    </row>
    <row r="13780" spans="41:44" ht="15" customHeight="1">
      <c r="AO13780" s="106"/>
      <c r="AR13780" s="106"/>
    </row>
    <row r="13781" spans="41:44" ht="15" customHeight="1">
      <c r="AO13781" s="106"/>
      <c r="AR13781" s="106"/>
    </row>
    <row r="13782" spans="41:44" ht="15" customHeight="1">
      <c r="AO13782" s="106"/>
      <c r="AR13782" s="106"/>
    </row>
    <row r="13783" spans="41:44" ht="15" customHeight="1">
      <c r="AO13783" s="106"/>
      <c r="AR13783" s="106"/>
    </row>
    <row r="13784" spans="41:44" ht="15" customHeight="1">
      <c r="AO13784" s="106"/>
      <c r="AR13784" s="106"/>
    </row>
    <row r="13785" spans="41:44" ht="15" customHeight="1">
      <c r="AO13785" s="108"/>
      <c r="AR13785" s="108"/>
    </row>
    <row r="13786" spans="41:44" ht="15" customHeight="1">
      <c r="AO13786" s="108"/>
      <c r="AR13786" s="108"/>
    </row>
    <row r="13787" spans="41:44" ht="15" customHeight="1">
      <c r="AO13787" s="108"/>
      <c r="AR13787" s="108"/>
    </row>
    <row r="13788" spans="41:44" ht="15" customHeight="1">
      <c r="AO13788" s="108"/>
      <c r="AR13788" s="108"/>
    </row>
    <row r="13789" spans="41:44" ht="15" customHeight="1">
      <c r="AO13789" s="108"/>
      <c r="AR13789" s="108"/>
    </row>
    <row r="13790" spans="41:44" ht="15" customHeight="1">
      <c r="AO13790" s="109"/>
      <c r="AR13790" s="109"/>
    </row>
    <row r="13791" spans="41:44" ht="15" customHeight="1">
      <c r="AO13791" s="104"/>
      <c r="AR13791" s="104"/>
    </row>
    <row r="13792" spans="41:44" ht="15" customHeight="1">
      <c r="AO13792" s="106"/>
      <c r="AR13792" s="106"/>
    </row>
    <row r="13793" spans="41:44" ht="15" customHeight="1">
      <c r="AO13793" s="106"/>
      <c r="AR13793" s="106"/>
    </row>
    <row r="13794" spans="41:44" ht="15" customHeight="1">
      <c r="AO13794" s="106"/>
      <c r="AR13794" s="106"/>
    </row>
    <row r="13795" spans="41:44" ht="15" customHeight="1">
      <c r="AO13795" s="106"/>
      <c r="AR13795" s="106"/>
    </row>
    <row r="13796" spans="41:44" ht="15" customHeight="1">
      <c r="AO13796" s="106"/>
      <c r="AR13796" s="106"/>
    </row>
    <row r="13797" spans="41:44" ht="15" customHeight="1">
      <c r="AO13797" s="106"/>
      <c r="AR13797" s="106"/>
    </row>
    <row r="13798" spans="41:44" ht="15" customHeight="1">
      <c r="AO13798" s="106"/>
      <c r="AR13798" s="106"/>
    </row>
    <row r="13799" spans="41:44" ht="15" customHeight="1">
      <c r="AO13799" s="108"/>
      <c r="AR13799" s="108"/>
    </row>
    <row r="13800" spans="41:44" ht="15" customHeight="1">
      <c r="AO13800" s="108"/>
      <c r="AR13800" s="108"/>
    </row>
    <row r="13801" spans="41:44" ht="15" customHeight="1">
      <c r="AO13801" s="108"/>
      <c r="AR13801" s="108"/>
    </row>
    <row r="13802" spans="41:44" ht="15" customHeight="1">
      <c r="AO13802" s="108"/>
      <c r="AR13802" s="108"/>
    </row>
    <row r="13803" spans="41:44" ht="15" customHeight="1">
      <c r="AO13803" s="108"/>
      <c r="AR13803" s="108"/>
    </row>
    <row r="13804" spans="41:44" ht="15" customHeight="1">
      <c r="AO13804" s="109"/>
      <c r="AR13804" s="109"/>
    </row>
    <row r="13805" spans="41:44" ht="15" customHeight="1">
      <c r="AO13805" s="104"/>
      <c r="AR13805" s="104"/>
    </row>
    <row r="13806" spans="41:44" ht="15" customHeight="1">
      <c r="AO13806" s="106"/>
      <c r="AR13806" s="106"/>
    </row>
    <row r="13807" spans="41:44" ht="15" customHeight="1">
      <c r="AO13807" s="106"/>
      <c r="AR13807" s="106"/>
    </row>
    <row r="13808" spans="41:44" ht="15" customHeight="1">
      <c r="AO13808" s="106"/>
      <c r="AR13808" s="106"/>
    </row>
    <row r="13809" spans="41:44" ht="15" customHeight="1">
      <c r="AO13809" s="106"/>
      <c r="AR13809" s="106"/>
    </row>
    <row r="13810" spans="41:44" ht="15" customHeight="1">
      <c r="AO13810" s="106"/>
      <c r="AR13810" s="106"/>
    </row>
    <row r="13811" spans="41:44" ht="15" customHeight="1">
      <c r="AO13811" s="106"/>
      <c r="AR13811" s="106"/>
    </row>
    <row r="13812" spans="41:44" ht="15" customHeight="1">
      <c r="AO13812" s="106"/>
      <c r="AR13812" s="106"/>
    </row>
    <row r="13813" spans="41:44" ht="15" customHeight="1">
      <c r="AO13813" s="108"/>
      <c r="AR13813" s="108"/>
    </row>
    <row r="13814" spans="41:44" ht="15" customHeight="1">
      <c r="AO13814" s="108"/>
      <c r="AR13814" s="108"/>
    </row>
    <row r="13815" spans="41:44" ht="15" customHeight="1">
      <c r="AO13815" s="108"/>
      <c r="AR13815" s="108"/>
    </row>
    <row r="13816" spans="41:44" ht="15" customHeight="1">
      <c r="AO13816" s="108"/>
      <c r="AR13816" s="108"/>
    </row>
    <row r="13817" spans="41:44" ht="15" customHeight="1">
      <c r="AO13817" s="108"/>
      <c r="AR13817" s="108"/>
    </row>
    <row r="13818" spans="41:44" ht="15" customHeight="1">
      <c r="AO13818" s="109"/>
      <c r="AR13818" s="109"/>
    </row>
    <row r="13819" spans="41:44" ht="15" customHeight="1">
      <c r="AO13819" s="104"/>
      <c r="AR13819" s="104"/>
    </row>
    <row r="13820" spans="41:44" ht="15" customHeight="1">
      <c r="AO13820" s="106"/>
      <c r="AR13820" s="106"/>
    </row>
    <row r="13821" spans="41:44" ht="15" customHeight="1">
      <c r="AO13821" s="106"/>
      <c r="AR13821" s="106"/>
    </row>
    <row r="13822" spans="41:44" ht="15" customHeight="1">
      <c r="AO13822" s="106"/>
      <c r="AR13822" s="106"/>
    </row>
    <row r="13823" spans="41:44" ht="15" customHeight="1">
      <c r="AO13823" s="106"/>
      <c r="AR13823" s="106"/>
    </row>
    <row r="13824" spans="41:44" ht="15" customHeight="1">
      <c r="AO13824" s="106"/>
      <c r="AR13824" s="106"/>
    </row>
    <row r="13825" spans="41:44" ht="15" customHeight="1">
      <c r="AO13825" s="106"/>
      <c r="AR13825" s="106"/>
    </row>
    <row r="13826" spans="41:44" ht="15" customHeight="1">
      <c r="AO13826" s="106"/>
      <c r="AR13826" s="106"/>
    </row>
    <row r="13827" spans="41:44" ht="15" customHeight="1">
      <c r="AO13827" s="108"/>
      <c r="AR13827" s="108"/>
    </row>
    <row r="13828" spans="41:44" ht="15" customHeight="1">
      <c r="AO13828" s="108"/>
      <c r="AR13828" s="108"/>
    </row>
    <row r="13829" spans="41:44" ht="15" customHeight="1">
      <c r="AO13829" s="108"/>
      <c r="AR13829" s="108"/>
    </row>
    <row r="13830" spans="41:44" ht="15" customHeight="1">
      <c r="AO13830" s="108"/>
      <c r="AR13830" s="108"/>
    </row>
    <row r="13831" spans="41:44" ht="15" customHeight="1">
      <c r="AO13831" s="108"/>
      <c r="AR13831" s="108"/>
    </row>
    <row r="13832" spans="41:44" ht="15" customHeight="1">
      <c r="AO13832" s="109"/>
      <c r="AR13832" s="109"/>
    </row>
    <row r="13833" spans="41:44" ht="15" customHeight="1">
      <c r="AO13833" s="104"/>
      <c r="AR13833" s="104"/>
    </row>
    <row r="13834" spans="41:44" ht="15" customHeight="1">
      <c r="AO13834" s="106"/>
      <c r="AR13834" s="106"/>
    </row>
    <row r="13835" spans="41:44" ht="15" customHeight="1">
      <c r="AO13835" s="106"/>
      <c r="AR13835" s="106"/>
    </row>
    <row r="13836" spans="41:44" ht="15" customHeight="1">
      <c r="AO13836" s="106"/>
      <c r="AR13836" s="106"/>
    </row>
    <row r="13837" spans="41:44" ht="15" customHeight="1">
      <c r="AO13837" s="106"/>
      <c r="AR13837" s="106"/>
    </row>
    <row r="13838" spans="41:44" ht="15" customHeight="1">
      <c r="AO13838" s="106"/>
      <c r="AR13838" s="106"/>
    </row>
    <row r="13839" spans="41:44" ht="15" customHeight="1">
      <c r="AO13839" s="106"/>
      <c r="AR13839" s="106"/>
    </row>
    <row r="13840" spans="41:44" ht="15" customHeight="1">
      <c r="AO13840" s="106"/>
      <c r="AR13840" s="106"/>
    </row>
    <row r="13841" spans="41:44" ht="15" customHeight="1">
      <c r="AO13841" s="108"/>
      <c r="AR13841" s="108"/>
    </row>
    <row r="13842" spans="41:44" ht="15" customHeight="1">
      <c r="AO13842" s="108"/>
      <c r="AR13842" s="108"/>
    </row>
    <row r="13843" spans="41:44" ht="15" customHeight="1">
      <c r="AO13843" s="108"/>
      <c r="AR13843" s="108"/>
    </row>
    <row r="13844" spans="41:44" ht="15" customHeight="1">
      <c r="AO13844" s="108"/>
      <c r="AR13844" s="108"/>
    </row>
    <row r="13845" spans="41:44" ht="15" customHeight="1">
      <c r="AO13845" s="108"/>
      <c r="AR13845" s="108"/>
    </row>
    <row r="13846" spans="41:44" ht="15" customHeight="1">
      <c r="AO13846" s="109"/>
      <c r="AR13846" s="109"/>
    </row>
    <row r="13847" spans="41:44" ht="15" customHeight="1">
      <c r="AO13847" s="104"/>
      <c r="AR13847" s="104"/>
    </row>
    <row r="13848" spans="41:44" ht="15" customHeight="1">
      <c r="AO13848" s="106"/>
      <c r="AR13848" s="106"/>
    </row>
    <row r="13849" spans="41:44" ht="15" customHeight="1">
      <c r="AO13849" s="106"/>
      <c r="AR13849" s="106"/>
    </row>
    <row r="13850" spans="41:44" ht="15" customHeight="1">
      <c r="AO13850" s="106"/>
      <c r="AR13850" s="106"/>
    </row>
    <row r="13851" spans="41:44" ht="15" customHeight="1">
      <c r="AO13851" s="106"/>
      <c r="AR13851" s="106"/>
    </row>
    <row r="13852" spans="41:44" ht="15" customHeight="1">
      <c r="AO13852" s="106"/>
      <c r="AR13852" s="106"/>
    </row>
    <row r="13853" spans="41:44" ht="15" customHeight="1">
      <c r="AO13853" s="106"/>
      <c r="AR13853" s="106"/>
    </row>
    <row r="13854" spans="41:44" ht="15" customHeight="1">
      <c r="AO13854" s="106"/>
      <c r="AR13854" s="106"/>
    </row>
    <row r="13855" spans="41:44" ht="15" customHeight="1">
      <c r="AO13855" s="108"/>
      <c r="AR13855" s="108"/>
    </row>
    <row r="13856" spans="41:44" ht="15" customHeight="1">
      <c r="AO13856" s="108"/>
      <c r="AR13856" s="108"/>
    </row>
    <row r="13857" spans="41:44" ht="15" customHeight="1">
      <c r="AO13857" s="108"/>
      <c r="AR13857" s="108"/>
    </row>
    <row r="13858" spans="41:44" ht="15" customHeight="1">
      <c r="AO13858" s="108"/>
      <c r="AR13858" s="108"/>
    </row>
    <row r="13859" spans="41:44" ht="15" customHeight="1">
      <c r="AO13859" s="108"/>
      <c r="AR13859" s="108"/>
    </row>
    <row r="13860" spans="41:44" ht="15" customHeight="1">
      <c r="AO13860" s="109"/>
      <c r="AR13860" s="109"/>
    </row>
    <row r="13861" spans="41:44" ht="15" customHeight="1">
      <c r="AO13861" s="104"/>
      <c r="AR13861" s="104"/>
    </row>
    <row r="13862" spans="41:44" ht="15" customHeight="1">
      <c r="AO13862" s="106"/>
      <c r="AR13862" s="106"/>
    </row>
    <row r="13863" spans="41:44" ht="15" customHeight="1">
      <c r="AO13863" s="106"/>
      <c r="AR13863" s="106"/>
    </row>
    <row r="13864" spans="41:44" ht="15" customHeight="1">
      <c r="AO13864" s="106"/>
      <c r="AR13864" s="106"/>
    </row>
    <row r="13865" spans="41:44" ht="15" customHeight="1">
      <c r="AO13865" s="106"/>
      <c r="AR13865" s="106"/>
    </row>
    <row r="13866" spans="41:44" ht="15" customHeight="1">
      <c r="AO13866" s="106"/>
      <c r="AR13866" s="106"/>
    </row>
    <row r="13867" spans="41:44" ht="15" customHeight="1">
      <c r="AO13867" s="106"/>
      <c r="AR13867" s="106"/>
    </row>
    <row r="13868" spans="41:44" ht="15" customHeight="1">
      <c r="AO13868" s="106"/>
      <c r="AR13868" s="106"/>
    </row>
    <row r="13869" spans="41:44" ht="15" customHeight="1">
      <c r="AO13869" s="108"/>
      <c r="AR13869" s="108"/>
    </row>
    <row r="13870" spans="41:44" ht="15" customHeight="1">
      <c r="AO13870" s="108"/>
      <c r="AR13870" s="108"/>
    </row>
    <row r="13871" spans="41:44" ht="15" customHeight="1">
      <c r="AO13871" s="108"/>
      <c r="AR13871" s="108"/>
    </row>
    <row r="13872" spans="41:44" ht="15" customHeight="1">
      <c r="AO13872" s="108"/>
      <c r="AR13872" s="108"/>
    </row>
    <row r="13873" spans="41:44" ht="15" customHeight="1">
      <c r="AO13873" s="108"/>
      <c r="AR13873" s="108"/>
    </row>
    <row r="13874" spans="41:44" ht="15" customHeight="1">
      <c r="AO13874" s="109"/>
      <c r="AR13874" s="109"/>
    </row>
    <row r="13875" spans="41:44" ht="15" customHeight="1">
      <c r="AO13875" s="104"/>
      <c r="AR13875" s="104"/>
    </row>
    <row r="13876" spans="41:44" ht="15" customHeight="1">
      <c r="AO13876" s="106"/>
      <c r="AR13876" s="106"/>
    </row>
    <row r="13877" spans="41:44" ht="15" customHeight="1">
      <c r="AO13877" s="106"/>
      <c r="AR13877" s="106"/>
    </row>
    <row r="13878" spans="41:44" ht="15" customHeight="1">
      <c r="AO13878" s="106"/>
      <c r="AR13878" s="106"/>
    </row>
    <row r="13879" spans="41:44" ht="15" customHeight="1">
      <c r="AO13879" s="106"/>
      <c r="AR13879" s="106"/>
    </row>
    <row r="13880" spans="41:44" ht="15" customHeight="1">
      <c r="AO13880" s="106"/>
      <c r="AR13880" s="106"/>
    </row>
    <row r="13881" spans="41:44" ht="15" customHeight="1">
      <c r="AO13881" s="106"/>
      <c r="AR13881" s="106"/>
    </row>
    <row r="13882" spans="41:44" ht="15" customHeight="1">
      <c r="AO13882" s="106"/>
      <c r="AR13882" s="106"/>
    </row>
    <row r="13883" spans="41:44" ht="15" customHeight="1">
      <c r="AO13883" s="108"/>
      <c r="AR13883" s="108"/>
    </row>
    <row r="13884" spans="41:44" ht="15" customHeight="1">
      <c r="AO13884" s="108"/>
      <c r="AR13884" s="108"/>
    </row>
    <row r="13885" spans="41:44" ht="15" customHeight="1">
      <c r="AO13885" s="108"/>
      <c r="AR13885" s="108"/>
    </row>
    <row r="13886" spans="41:44" ht="15" customHeight="1">
      <c r="AO13886" s="108"/>
      <c r="AR13886" s="108"/>
    </row>
    <row r="13887" spans="41:44" ht="15" customHeight="1">
      <c r="AO13887" s="108"/>
      <c r="AR13887" s="108"/>
    </row>
    <row r="13888" spans="41:44" ht="15" customHeight="1">
      <c r="AO13888" s="109"/>
      <c r="AR13888" s="109"/>
    </row>
    <row r="13889" spans="41:44" ht="15" customHeight="1">
      <c r="AO13889" s="104"/>
      <c r="AR13889" s="104"/>
    </row>
    <row r="13890" spans="41:44" ht="15" customHeight="1">
      <c r="AO13890" s="106"/>
      <c r="AR13890" s="106"/>
    </row>
    <row r="13891" spans="41:44" ht="15" customHeight="1">
      <c r="AO13891" s="106"/>
      <c r="AR13891" s="106"/>
    </row>
    <row r="13892" spans="41:44" ht="15" customHeight="1">
      <c r="AO13892" s="106"/>
      <c r="AR13892" s="106"/>
    </row>
    <row r="13893" spans="41:44" ht="15" customHeight="1">
      <c r="AO13893" s="106"/>
      <c r="AR13893" s="106"/>
    </row>
    <row r="13894" spans="41:44" ht="15" customHeight="1">
      <c r="AO13894" s="106"/>
      <c r="AR13894" s="106"/>
    </row>
    <row r="13895" spans="41:44" ht="15" customHeight="1">
      <c r="AO13895" s="106"/>
      <c r="AR13895" s="106"/>
    </row>
    <row r="13896" spans="41:44" ht="15" customHeight="1">
      <c r="AO13896" s="106"/>
      <c r="AR13896" s="106"/>
    </row>
    <row r="13897" spans="41:44" ht="15" customHeight="1">
      <c r="AO13897" s="108"/>
      <c r="AR13897" s="108"/>
    </row>
    <row r="13898" spans="41:44" ht="15" customHeight="1">
      <c r="AO13898" s="108"/>
      <c r="AR13898" s="108"/>
    </row>
    <row r="13899" spans="41:44" ht="15" customHeight="1">
      <c r="AO13899" s="108"/>
      <c r="AR13899" s="108"/>
    </row>
    <row r="13900" spans="41:44" ht="15" customHeight="1">
      <c r="AO13900" s="108"/>
      <c r="AR13900" s="108"/>
    </row>
    <row r="13901" spans="41:44" ht="15" customHeight="1">
      <c r="AO13901" s="108"/>
      <c r="AR13901" s="108"/>
    </row>
    <row r="13902" spans="41:44" ht="15" customHeight="1">
      <c r="AO13902" s="109"/>
      <c r="AR13902" s="109"/>
    </row>
    <row r="13903" spans="41:44" ht="15" customHeight="1">
      <c r="AO13903" s="104"/>
      <c r="AR13903" s="104"/>
    </row>
    <row r="13904" spans="41:44" ht="15" customHeight="1">
      <c r="AO13904" s="106"/>
      <c r="AR13904" s="106"/>
    </row>
    <row r="13905" spans="41:44" ht="15" customHeight="1">
      <c r="AO13905" s="106"/>
      <c r="AR13905" s="106"/>
    </row>
    <row r="13906" spans="41:44" ht="15" customHeight="1">
      <c r="AO13906" s="106"/>
      <c r="AR13906" s="106"/>
    </row>
    <row r="13907" spans="41:44" ht="15" customHeight="1">
      <c r="AO13907" s="106"/>
      <c r="AR13907" s="106"/>
    </row>
    <row r="13908" spans="41:44" ht="15" customHeight="1">
      <c r="AO13908" s="106"/>
      <c r="AR13908" s="106"/>
    </row>
    <row r="13909" spans="41:44" ht="15" customHeight="1">
      <c r="AO13909" s="106"/>
      <c r="AR13909" s="106"/>
    </row>
    <row r="13910" spans="41:44" ht="15" customHeight="1">
      <c r="AO13910" s="106"/>
      <c r="AR13910" s="106"/>
    </row>
    <row r="13911" spans="41:44" ht="15" customHeight="1">
      <c r="AO13911" s="108"/>
      <c r="AR13911" s="108"/>
    </row>
    <row r="13912" spans="41:44" ht="15" customHeight="1">
      <c r="AO13912" s="108"/>
      <c r="AR13912" s="108"/>
    </row>
    <row r="13913" spans="41:44" ht="15" customHeight="1">
      <c r="AO13913" s="108"/>
      <c r="AR13913" s="108"/>
    </row>
    <row r="13914" spans="41:44" ht="15" customHeight="1">
      <c r="AO13914" s="108"/>
      <c r="AR13914" s="108"/>
    </row>
    <row r="13915" spans="41:44" ht="15" customHeight="1">
      <c r="AO13915" s="108"/>
      <c r="AR13915" s="108"/>
    </row>
    <row r="13916" spans="41:44" ht="15" customHeight="1">
      <c r="AO13916" s="109"/>
      <c r="AR13916" s="109"/>
    </row>
    <row r="13917" spans="41:44" ht="15" customHeight="1">
      <c r="AO13917" s="104"/>
      <c r="AR13917" s="104"/>
    </row>
    <row r="13918" spans="41:44" ht="15" customHeight="1">
      <c r="AO13918" s="106"/>
      <c r="AR13918" s="106"/>
    </row>
    <row r="13919" spans="41:44" ht="15" customHeight="1">
      <c r="AO13919" s="106"/>
      <c r="AR13919" s="106"/>
    </row>
    <row r="13920" spans="41:44" ht="15" customHeight="1">
      <c r="AO13920" s="106"/>
      <c r="AR13920" s="106"/>
    </row>
    <row r="13921" spans="41:44" ht="15" customHeight="1">
      <c r="AO13921" s="106"/>
      <c r="AR13921" s="106"/>
    </row>
    <row r="13922" spans="41:44" ht="15" customHeight="1">
      <c r="AO13922" s="106"/>
      <c r="AR13922" s="106"/>
    </row>
    <row r="13923" spans="41:44" ht="15" customHeight="1">
      <c r="AO13923" s="106"/>
      <c r="AR13923" s="106"/>
    </row>
    <row r="13924" spans="41:44" ht="15" customHeight="1">
      <c r="AO13924" s="106"/>
      <c r="AR13924" s="106"/>
    </row>
    <row r="13925" spans="41:44" ht="15" customHeight="1">
      <c r="AO13925" s="108"/>
      <c r="AR13925" s="108"/>
    </row>
    <row r="13926" spans="41:44" ht="15" customHeight="1">
      <c r="AO13926" s="108"/>
      <c r="AR13926" s="108"/>
    </row>
    <row r="13927" spans="41:44" ht="15" customHeight="1">
      <c r="AO13927" s="108"/>
      <c r="AR13927" s="108"/>
    </row>
    <row r="13928" spans="41:44" ht="15" customHeight="1">
      <c r="AO13928" s="108"/>
      <c r="AR13928" s="108"/>
    </row>
    <row r="13929" spans="41:44" ht="15" customHeight="1">
      <c r="AO13929" s="108"/>
      <c r="AR13929" s="108"/>
    </row>
    <row r="13930" spans="41:44" ht="15" customHeight="1">
      <c r="AO13930" s="109"/>
      <c r="AR13930" s="109"/>
    </row>
    <row r="13931" spans="41:44" ht="15" customHeight="1">
      <c r="AO13931" s="104"/>
      <c r="AR13931" s="104"/>
    </row>
    <row r="13932" spans="41:44" ht="15" customHeight="1">
      <c r="AO13932" s="106"/>
      <c r="AR13932" s="106"/>
    </row>
    <row r="13933" spans="41:44" ht="15" customHeight="1">
      <c r="AO13933" s="106"/>
      <c r="AR13933" s="106"/>
    </row>
    <row r="13934" spans="41:44" ht="15" customHeight="1">
      <c r="AO13934" s="106"/>
      <c r="AR13934" s="106"/>
    </row>
    <row r="13935" spans="41:44" ht="15" customHeight="1">
      <c r="AO13935" s="106"/>
      <c r="AR13935" s="106"/>
    </row>
    <row r="13936" spans="41:44" ht="15" customHeight="1">
      <c r="AO13936" s="106"/>
      <c r="AR13936" s="106"/>
    </row>
    <row r="13937" spans="41:44" ht="15" customHeight="1">
      <c r="AO13937" s="106"/>
      <c r="AR13937" s="106"/>
    </row>
    <row r="13938" spans="41:44" ht="15" customHeight="1">
      <c r="AO13938" s="106"/>
      <c r="AR13938" s="106"/>
    </row>
    <row r="13939" spans="41:44" ht="15" customHeight="1">
      <c r="AO13939" s="108"/>
      <c r="AR13939" s="108"/>
    </row>
    <row r="13940" spans="41:44" ht="15" customHeight="1">
      <c r="AO13940" s="108"/>
      <c r="AR13940" s="108"/>
    </row>
    <row r="13941" spans="41:44" ht="15" customHeight="1">
      <c r="AO13941" s="108"/>
      <c r="AR13941" s="108"/>
    </row>
    <row r="13942" spans="41:44" ht="15" customHeight="1">
      <c r="AO13942" s="108"/>
      <c r="AR13942" s="108"/>
    </row>
    <row r="13943" spans="41:44" ht="15" customHeight="1">
      <c r="AO13943" s="108"/>
      <c r="AR13943" s="108"/>
    </row>
    <row r="13944" spans="41:44" ht="15" customHeight="1">
      <c r="AO13944" s="109"/>
      <c r="AR13944" s="109"/>
    </row>
    <row r="13945" spans="41:44" ht="15" customHeight="1">
      <c r="AO13945" s="104"/>
      <c r="AR13945" s="104"/>
    </row>
    <row r="13946" spans="41:44" ht="15" customHeight="1">
      <c r="AO13946" s="106"/>
      <c r="AR13946" s="106"/>
    </row>
    <row r="13947" spans="41:44" ht="15" customHeight="1">
      <c r="AO13947" s="106"/>
      <c r="AR13947" s="106"/>
    </row>
    <row r="13948" spans="41:44" ht="15" customHeight="1">
      <c r="AO13948" s="106"/>
      <c r="AR13948" s="106"/>
    </row>
    <row r="13949" spans="41:44" ht="15" customHeight="1">
      <c r="AO13949" s="106"/>
      <c r="AR13949" s="106"/>
    </row>
    <row r="13950" spans="41:44" ht="15" customHeight="1">
      <c r="AO13950" s="106"/>
      <c r="AR13950" s="106"/>
    </row>
    <row r="13951" spans="41:44" ht="15" customHeight="1">
      <c r="AO13951" s="106"/>
      <c r="AR13951" s="106"/>
    </row>
    <row r="13952" spans="41:44" ht="15" customHeight="1">
      <c r="AO13952" s="106"/>
      <c r="AR13952" s="106"/>
    </row>
    <row r="13953" spans="41:44" ht="15" customHeight="1">
      <c r="AO13953" s="108"/>
      <c r="AR13953" s="108"/>
    </row>
    <row r="13954" spans="41:44" ht="15" customHeight="1">
      <c r="AO13954" s="108"/>
      <c r="AR13954" s="108"/>
    </row>
    <row r="13955" spans="41:44" ht="15" customHeight="1">
      <c r="AO13955" s="108"/>
      <c r="AR13955" s="108"/>
    </row>
    <row r="13956" spans="41:44" ht="15" customHeight="1">
      <c r="AO13956" s="108"/>
      <c r="AR13956" s="108"/>
    </row>
    <row r="13957" spans="41:44" ht="15" customHeight="1">
      <c r="AO13957" s="108"/>
      <c r="AR13957" s="108"/>
    </row>
    <row r="13958" spans="41:44" ht="15" customHeight="1">
      <c r="AO13958" s="109"/>
      <c r="AR13958" s="109"/>
    </row>
    <row r="13959" spans="41:44" ht="15" customHeight="1">
      <c r="AO13959" s="104"/>
      <c r="AR13959" s="104"/>
    </row>
    <row r="13960" spans="41:44" ht="15" customHeight="1">
      <c r="AO13960" s="106"/>
      <c r="AR13960" s="106"/>
    </row>
    <row r="13961" spans="41:44" ht="15" customHeight="1">
      <c r="AO13961" s="106"/>
      <c r="AR13961" s="106"/>
    </row>
    <row r="13962" spans="41:44" ht="15" customHeight="1">
      <c r="AO13962" s="106"/>
      <c r="AR13962" s="106"/>
    </row>
    <row r="13963" spans="41:44" ht="15" customHeight="1">
      <c r="AO13963" s="106"/>
      <c r="AR13963" s="106"/>
    </row>
    <row r="13964" spans="41:44" ht="15" customHeight="1">
      <c r="AO13964" s="106"/>
      <c r="AR13964" s="106"/>
    </row>
    <row r="13965" spans="41:44" ht="15" customHeight="1">
      <c r="AO13965" s="106"/>
      <c r="AR13965" s="106"/>
    </row>
    <row r="13966" spans="41:44" ht="15" customHeight="1">
      <c r="AO13966" s="106"/>
      <c r="AR13966" s="106"/>
    </row>
    <row r="13967" spans="41:44" ht="15" customHeight="1">
      <c r="AO13967" s="108"/>
      <c r="AR13967" s="108"/>
    </row>
    <row r="13968" spans="41:44" ht="15" customHeight="1">
      <c r="AO13968" s="108"/>
      <c r="AR13968" s="108"/>
    </row>
    <row r="13969" spans="41:44" ht="15" customHeight="1">
      <c r="AO13969" s="108"/>
      <c r="AR13969" s="108"/>
    </row>
    <row r="13970" spans="41:44" ht="15" customHeight="1">
      <c r="AO13970" s="108"/>
      <c r="AR13970" s="108"/>
    </row>
    <row r="13971" spans="41:44" ht="15" customHeight="1">
      <c r="AO13971" s="108"/>
      <c r="AR13971" s="108"/>
    </row>
    <row r="13972" spans="41:44" ht="15" customHeight="1">
      <c r="AO13972" s="109"/>
      <c r="AR13972" s="109"/>
    </row>
    <row r="13973" spans="41:44" ht="15" customHeight="1">
      <c r="AO13973" s="104"/>
      <c r="AR13973" s="104"/>
    </row>
    <row r="13974" spans="41:44" ht="15" customHeight="1">
      <c r="AO13974" s="106"/>
      <c r="AR13974" s="106"/>
    </row>
    <row r="13975" spans="41:44" ht="15" customHeight="1">
      <c r="AO13975" s="106"/>
      <c r="AR13975" s="106"/>
    </row>
    <row r="13976" spans="41:44" ht="15" customHeight="1">
      <c r="AO13976" s="106"/>
      <c r="AR13976" s="106"/>
    </row>
    <row r="13977" spans="41:44" ht="15" customHeight="1">
      <c r="AO13977" s="106"/>
      <c r="AR13977" s="106"/>
    </row>
    <row r="13978" spans="41:44" ht="15" customHeight="1">
      <c r="AO13978" s="106"/>
      <c r="AR13978" s="106"/>
    </row>
    <row r="13979" spans="41:44" ht="15" customHeight="1">
      <c r="AO13979" s="106"/>
      <c r="AR13979" s="106"/>
    </row>
    <row r="13980" spans="41:44" ht="15" customHeight="1">
      <c r="AO13980" s="106"/>
      <c r="AR13980" s="106"/>
    </row>
    <row r="13981" spans="41:44" ht="15" customHeight="1">
      <c r="AO13981" s="108"/>
      <c r="AR13981" s="108"/>
    </row>
    <row r="13982" spans="41:44" ht="15" customHeight="1">
      <c r="AO13982" s="108"/>
      <c r="AR13982" s="108"/>
    </row>
    <row r="13983" spans="41:44" ht="15" customHeight="1">
      <c r="AO13983" s="108"/>
      <c r="AR13983" s="108"/>
    </row>
    <row r="13984" spans="41:44" ht="15" customHeight="1">
      <c r="AO13984" s="108"/>
      <c r="AR13984" s="108"/>
    </row>
    <row r="13985" spans="41:44" ht="15" customHeight="1">
      <c r="AO13985" s="108"/>
      <c r="AR13985" s="108"/>
    </row>
    <row r="13986" spans="41:44" ht="15" customHeight="1">
      <c r="AO13986" s="109"/>
      <c r="AR13986" s="109"/>
    </row>
    <row r="13987" spans="41:44" ht="15" customHeight="1">
      <c r="AO13987" s="104"/>
      <c r="AR13987" s="104"/>
    </row>
    <row r="13988" spans="41:44" ht="15" customHeight="1">
      <c r="AO13988" s="106"/>
      <c r="AR13988" s="106"/>
    </row>
    <row r="13989" spans="41:44" ht="15" customHeight="1">
      <c r="AO13989" s="106"/>
      <c r="AR13989" s="106"/>
    </row>
    <row r="13990" spans="41:44" ht="15" customHeight="1">
      <c r="AO13990" s="106"/>
      <c r="AR13990" s="106"/>
    </row>
    <row r="13991" spans="41:44" ht="15" customHeight="1">
      <c r="AO13991" s="106"/>
      <c r="AR13991" s="106"/>
    </row>
    <row r="13992" spans="41:44" ht="15" customHeight="1">
      <c r="AO13992" s="106"/>
      <c r="AR13992" s="106"/>
    </row>
    <row r="13993" spans="41:44" ht="15" customHeight="1">
      <c r="AO13993" s="106"/>
      <c r="AR13993" s="106"/>
    </row>
    <row r="13994" spans="41:44" ht="15" customHeight="1">
      <c r="AO13994" s="106"/>
      <c r="AR13994" s="106"/>
    </row>
    <row r="13995" spans="41:44" ht="15" customHeight="1">
      <c r="AO13995" s="108"/>
      <c r="AR13995" s="108"/>
    </row>
    <row r="13996" spans="41:44" ht="15" customHeight="1">
      <c r="AO13996" s="108"/>
      <c r="AR13996" s="108"/>
    </row>
    <row r="13997" spans="41:44" ht="15" customHeight="1">
      <c r="AO13997" s="108"/>
      <c r="AR13997" s="108"/>
    </row>
    <row r="13998" spans="41:44" ht="15" customHeight="1">
      <c r="AO13998" s="108"/>
      <c r="AR13998" s="108"/>
    </row>
    <row r="13999" spans="41:44" ht="15" customHeight="1">
      <c r="AO13999" s="108"/>
      <c r="AR13999" s="108"/>
    </row>
    <row r="14000" spans="41:44" ht="15" customHeight="1">
      <c r="AO14000" s="109"/>
      <c r="AR14000" s="109"/>
    </row>
    <row r="14001" spans="41:44" ht="15" customHeight="1">
      <c r="AO14001" s="104"/>
      <c r="AR14001" s="104"/>
    </row>
    <row r="14002" spans="41:44" ht="15" customHeight="1">
      <c r="AO14002" s="106"/>
      <c r="AR14002" s="106"/>
    </row>
    <row r="14003" spans="41:44" ht="15" customHeight="1">
      <c r="AO14003" s="106"/>
      <c r="AR14003" s="106"/>
    </row>
    <row r="14004" spans="41:44" ht="15" customHeight="1">
      <c r="AO14004" s="106"/>
      <c r="AR14004" s="106"/>
    </row>
    <row r="14005" spans="41:44" ht="15" customHeight="1">
      <c r="AO14005" s="106"/>
      <c r="AR14005" s="106"/>
    </row>
    <row r="14006" spans="41:44" ht="15" customHeight="1">
      <c r="AO14006" s="106"/>
      <c r="AR14006" s="106"/>
    </row>
    <row r="14007" spans="41:44" ht="15" customHeight="1">
      <c r="AO14007" s="106"/>
      <c r="AR14007" s="106"/>
    </row>
    <row r="14008" spans="41:44" ht="15" customHeight="1">
      <c r="AO14008" s="106"/>
      <c r="AR14008" s="106"/>
    </row>
    <row r="14009" spans="41:44" ht="15" customHeight="1">
      <c r="AO14009" s="108"/>
      <c r="AR14009" s="108"/>
    </row>
    <row r="14010" spans="41:44" ht="15" customHeight="1">
      <c r="AO14010" s="108"/>
      <c r="AR14010" s="108"/>
    </row>
    <row r="14011" spans="41:44" ht="15" customHeight="1">
      <c r="AO14011" s="108"/>
      <c r="AR14011" s="108"/>
    </row>
    <row r="14012" spans="41:44" ht="15" customHeight="1">
      <c r="AO14012" s="108"/>
      <c r="AR14012" s="108"/>
    </row>
    <row r="14013" spans="41:44" ht="15" customHeight="1">
      <c r="AO14013" s="108"/>
      <c r="AR14013" s="108"/>
    </row>
    <row r="14014" spans="41:44" ht="15" customHeight="1">
      <c r="AO14014" s="109"/>
      <c r="AR14014" s="109"/>
    </row>
    <row r="14015" spans="41:44" ht="15" customHeight="1">
      <c r="AO14015" s="104"/>
      <c r="AR14015" s="104"/>
    </row>
    <row r="14016" spans="41:44" ht="15" customHeight="1">
      <c r="AO14016" s="106"/>
      <c r="AR14016" s="106"/>
    </row>
    <row r="14017" spans="41:44" ht="15" customHeight="1">
      <c r="AO14017" s="106"/>
      <c r="AR14017" s="106"/>
    </row>
    <row r="14018" spans="41:44" ht="15" customHeight="1">
      <c r="AO14018" s="106"/>
      <c r="AR14018" s="106"/>
    </row>
    <row r="14019" spans="41:44" ht="15" customHeight="1">
      <c r="AO14019" s="106"/>
      <c r="AR14019" s="106"/>
    </row>
    <row r="14020" spans="41:44" ht="15" customHeight="1">
      <c r="AO14020" s="106"/>
      <c r="AR14020" s="106"/>
    </row>
    <row r="14021" spans="41:44" ht="15" customHeight="1">
      <c r="AO14021" s="106"/>
      <c r="AR14021" s="106"/>
    </row>
    <row r="14022" spans="41:44" ht="15" customHeight="1">
      <c r="AO14022" s="106"/>
      <c r="AR14022" s="106"/>
    </row>
    <row r="14023" spans="41:44" ht="15" customHeight="1">
      <c r="AO14023" s="108"/>
      <c r="AR14023" s="108"/>
    </row>
    <row r="14024" spans="41:44" ht="15" customHeight="1">
      <c r="AO14024" s="108"/>
      <c r="AR14024" s="108"/>
    </row>
    <row r="14025" spans="41:44" ht="15" customHeight="1">
      <c r="AO14025" s="108"/>
      <c r="AR14025" s="108"/>
    </row>
    <row r="14026" spans="41:44" ht="15" customHeight="1">
      <c r="AO14026" s="108"/>
      <c r="AR14026" s="108"/>
    </row>
    <row r="14027" spans="41:44" ht="15" customHeight="1">
      <c r="AO14027" s="108"/>
      <c r="AR14027" s="108"/>
    </row>
    <row r="14028" spans="41:44" ht="15" customHeight="1">
      <c r="AO14028" s="109"/>
      <c r="AR14028" s="109"/>
    </row>
    <row r="14029" spans="41:44" ht="15" customHeight="1">
      <c r="AO14029" s="104"/>
      <c r="AR14029" s="104"/>
    </row>
    <row r="14030" spans="41:44" ht="15" customHeight="1">
      <c r="AO14030" s="106"/>
      <c r="AR14030" s="106"/>
    </row>
    <row r="14031" spans="41:44" ht="15" customHeight="1">
      <c r="AO14031" s="106"/>
      <c r="AR14031" s="106"/>
    </row>
    <row r="14032" spans="41:44" ht="15" customHeight="1">
      <c r="AO14032" s="106"/>
      <c r="AR14032" s="106"/>
    </row>
    <row r="14033" spans="41:44" ht="15" customHeight="1">
      <c r="AO14033" s="106"/>
      <c r="AR14033" s="106"/>
    </row>
    <row r="14034" spans="41:44" ht="15" customHeight="1">
      <c r="AO14034" s="106"/>
      <c r="AR14034" s="106"/>
    </row>
    <row r="14035" spans="41:44" ht="15" customHeight="1">
      <c r="AO14035" s="106"/>
      <c r="AR14035" s="106"/>
    </row>
    <row r="14036" spans="41:44" ht="15" customHeight="1">
      <c r="AO14036" s="106"/>
      <c r="AR14036" s="106"/>
    </row>
    <row r="14037" spans="41:44" ht="15" customHeight="1">
      <c r="AO14037" s="108"/>
      <c r="AR14037" s="108"/>
    </row>
    <row r="14038" spans="41:44" ht="15" customHeight="1">
      <c r="AO14038" s="108"/>
      <c r="AR14038" s="108"/>
    </row>
    <row r="14039" spans="41:44" ht="15" customHeight="1">
      <c r="AO14039" s="108"/>
      <c r="AR14039" s="108"/>
    </row>
    <row r="14040" spans="41:44" ht="15" customHeight="1">
      <c r="AO14040" s="108"/>
      <c r="AR14040" s="108"/>
    </row>
    <row r="14041" spans="41:44" ht="15" customHeight="1">
      <c r="AO14041" s="108"/>
      <c r="AR14041" s="108"/>
    </row>
    <row r="14042" spans="41:44" ht="15" customHeight="1">
      <c r="AO14042" s="109"/>
      <c r="AR14042" s="109"/>
    </row>
    <row r="14043" spans="41:44" ht="15" customHeight="1">
      <c r="AO14043" s="104"/>
      <c r="AR14043" s="104"/>
    </row>
    <row r="14044" spans="41:44" ht="15" customHeight="1">
      <c r="AO14044" s="106"/>
      <c r="AR14044" s="106"/>
    </row>
    <row r="14045" spans="41:44" ht="15" customHeight="1">
      <c r="AO14045" s="106"/>
      <c r="AR14045" s="106"/>
    </row>
    <row r="14046" spans="41:44" ht="15" customHeight="1">
      <c r="AO14046" s="106"/>
      <c r="AR14046" s="106"/>
    </row>
    <row r="14047" spans="41:44" ht="15" customHeight="1">
      <c r="AO14047" s="106"/>
      <c r="AR14047" s="106"/>
    </row>
    <row r="14048" spans="41:44" ht="15" customHeight="1">
      <c r="AO14048" s="106"/>
      <c r="AR14048" s="106"/>
    </row>
    <row r="14049" spans="41:44" ht="15" customHeight="1">
      <c r="AO14049" s="106"/>
      <c r="AR14049" s="106"/>
    </row>
    <row r="14050" spans="41:44" ht="15" customHeight="1">
      <c r="AO14050" s="106"/>
      <c r="AR14050" s="106"/>
    </row>
    <row r="14051" spans="41:44" ht="15" customHeight="1">
      <c r="AO14051" s="108"/>
      <c r="AR14051" s="108"/>
    </row>
    <row r="14052" spans="41:44" ht="15" customHeight="1">
      <c r="AO14052" s="108"/>
      <c r="AR14052" s="108"/>
    </row>
    <row r="14053" spans="41:44" ht="15" customHeight="1">
      <c r="AO14053" s="108"/>
      <c r="AR14053" s="108"/>
    </row>
    <row r="14054" spans="41:44" ht="15" customHeight="1">
      <c r="AO14054" s="108"/>
      <c r="AR14054" s="108"/>
    </row>
    <row r="14055" spans="41:44" ht="15" customHeight="1">
      <c r="AO14055" s="108"/>
      <c r="AR14055" s="108"/>
    </row>
    <row r="14056" spans="41:44" ht="15" customHeight="1">
      <c r="AO14056" s="109"/>
      <c r="AR14056" s="109"/>
    </row>
    <row r="14057" spans="41:44" ht="15" customHeight="1">
      <c r="AO14057" s="104"/>
      <c r="AR14057" s="104"/>
    </row>
    <row r="14058" spans="41:44" ht="15" customHeight="1">
      <c r="AO14058" s="106"/>
      <c r="AR14058" s="106"/>
    </row>
    <row r="14059" spans="41:44" ht="15" customHeight="1">
      <c r="AO14059" s="106"/>
      <c r="AR14059" s="106"/>
    </row>
    <row r="14060" spans="41:44" ht="15" customHeight="1">
      <c r="AO14060" s="106"/>
      <c r="AR14060" s="106"/>
    </row>
    <row r="14061" spans="41:44" ht="15" customHeight="1">
      <c r="AO14061" s="106"/>
      <c r="AR14061" s="106"/>
    </row>
    <row r="14062" spans="41:44" ht="15" customHeight="1">
      <c r="AO14062" s="106"/>
      <c r="AR14062" s="106"/>
    </row>
    <row r="14063" spans="41:44" ht="15" customHeight="1">
      <c r="AO14063" s="106"/>
      <c r="AR14063" s="106"/>
    </row>
    <row r="14064" spans="41:44" ht="15" customHeight="1">
      <c r="AO14064" s="106"/>
      <c r="AR14064" s="106"/>
    </row>
    <row r="14065" spans="41:44" ht="15" customHeight="1">
      <c r="AO14065" s="108"/>
      <c r="AR14065" s="108"/>
    </row>
    <row r="14066" spans="41:44" ht="15" customHeight="1">
      <c r="AO14066" s="108"/>
      <c r="AR14066" s="108"/>
    </row>
    <row r="14067" spans="41:44" ht="15" customHeight="1">
      <c r="AO14067" s="108"/>
      <c r="AR14067" s="108"/>
    </row>
    <row r="14068" spans="41:44" ht="15" customHeight="1">
      <c r="AO14068" s="108"/>
      <c r="AR14068" s="108"/>
    </row>
    <row r="14069" spans="41:44" ht="15" customHeight="1">
      <c r="AO14069" s="108"/>
      <c r="AR14069" s="108"/>
    </row>
    <row r="14070" spans="41:44" ht="15" customHeight="1">
      <c r="AO14070" s="109"/>
      <c r="AR14070" s="109"/>
    </row>
    <row r="14071" spans="41:44" ht="15" customHeight="1">
      <c r="AO14071" s="104"/>
      <c r="AR14071" s="104"/>
    </row>
    <row r="14072" spans="41:44" ht="15" customHeight="1">
      <c r="AO14072" s="106"/>
      <c r="AR14072" s="106"/>
    </row>
    <row r="14073" spans="41:44" ht="15" customHeight="1">
      <c r="AO14073" s="106"/>
      <c r="AR14073" s="106"/>
    </row>
    <row r="14074" spans="41:44" ht="15" customHeight="1">
      <c r="AO14074" s="106"/>
      <c r="AR14074" s="106"/>
    </row>
    <row r="14075" spans="41:44" ht="15" customHeight="1">
      <c r="AO14075" s="106"/>
      <c r="AR14075" s="106"/>
    </row>
    <row r="14076" spans="41:44" ht="15" customHeight="1">
      <c r="AO14076" s="106"/>
      <c r="AR14076" s="106"/>
    </row>
    <row r="14077" spans="41:44" ht="15" customHeight="1">
      <c r="AO14077" s="106"/>
      <c r="AR14077" s="106"/>
    </row>
    <row r="14078" spans="41:44" ht="15" customHeight="1">
      <c r="AO14078" s="106"/>
      <c r="AR14078" s="106"/>
    </row>
    <row r="14079" spans="41:44" ht="15" customHeight="1">
      <c r="AO14079" s="108"/>
      <c r="AR14079" s="108"/>
    </row>
    <row r="14080" spans="41:44" ht="15" customHeight="1">
      <c r="AO14080" s="108"/>
      <c r="AR14080" s="108"/>
    </row>
    <row r="14081" spans="41:44" ht="15" customHeight="1">
      <c r="AO14081" s="108"/>
      <c r="AR14081" s="108"/>
    </row>
    <row r="14082" spans="41:44" ht="15" customHeight="1">
      <c r="AO14082" s="108"/>
      <c r="AR14082" s="108"/>
    </row>
    <row r="14083" spans="41:44" ht="15" customHeight="1">
      <c r="AO14083" s="108"/>
      <c r="AR14083" s="108"/>
    </row>
    <row r="14084" spans="41:44" ht="15" customHeight="1">
      <c r="AO14084" s="109"/>
      <c r="AR14084" s="109"/>
    </row>
    <row r="14085" spans="41:44" ht="15" customHeight="1">
      <c r="AO14085" s="104"/>
      <c r="AR14085" s="104"/>
    </row>
    <row r="14086" spans="41:44" ht="15" customHeight="1">
      <c r="AO14086" s="106"/>
      <c r="AR14086" s="106"/>
    </row>
    <row r="14087" spans="41:44" ht="15" customHeight="1">
      <c r="AO14087" s="106"/>
      <c r="AR14087" s="106"/>
    </row>
    <row r="14088" spans="41:44" ht="15" customHeight="1">
      <c r="AO14088" s="106"/>
      <c r="AR14088" s="106"/>
    </row>
    <row r="14089" spans="41:44" ht="15" customHeight="1">
      <c r="AO14089" s="106"/>
      <c r="AR14089" s="106"/>
    </row>
    <row r="14090" spans="41:44" ht="15" customHeight="1">
      <c r="AO14090" s="106"/>
      <c r="AR14090" s="106"/>
    </row>
    <row r="14091" spans="41:44" ht="15" customHeight="1">
      <c r="AO14091" s="106"/>
      <c r="AR14091" s="106"/>
    </row>
    <row r="14092" spans="41:44" ht="15" customHeight="1">
      <c r="AO14092" s="106"/>
      <c r="AR14092" s="106"/>
    </row>
    <row r="14093" spans="41:44" ht="15" customHeight="1">
      <c r="AO14093" s="108"/>
      <c r="AR14093" s="108"/>
    </row>
    <row r="14094" spans="41:44" ht="15" customHeight="1">
      <c r="AO14094" s="108"/>
      <c r="AR14094" s="108"/>
    </row>
    <row r="14095" spans="41:44" ht="15" customHeight="1">
      <c r="AO14095" s="108"/>
      <c r="AR14095" s="108"/>
    </row>
    <row r="14096" spans="41:44" ht="15" customHeight="1">
      <c r="AO14096" s="108"/>
      <c r="AR14096" s="108"/>
    </row>
    <row r="14097" spans="41:44" ht="15" customHeight="1">
      <c r="AO14097" s="108"/>
      <c r="AR14097" s="108"/>
    </row>
    <row r="14098" spans="41:44" ht="15" customHeight="1">
      <c r="AO14098" s="109"/>
      <c r="AR14098" s="109"/>
    </row>
    <row r="14099" spans="41:44" ht="15" customHeight="1">
      <c r="AO14099" s="104"/>
      <c r="AR14099" s="104"/>
    </row>
    <row r="14100" spans="41:44" ht="15" customHeight="1">
      <c r="AO14100" s="106"/>
      <c r="AR14100" s="106"/>
    </row>
    <row r="14101" spans="41:44" ht="15" customHeight="1">
      <c r="AO14101" s="106"/>
      <c r="AR14101" s="106"/>
    </row>
    <row r="14102" spans="41:44" ht="15" customHeight="1">
      <c r="AO14102" s="106"/>
      <c r="AR14102" s="106"/>
    </row>
    <row r="14103" spans="41:44" ht="15" customHeight="1">
      <c r="AO14103" s="106"/>
      <c r="AR14103" s="106"/>
    </row>
    <row r="14104" spans="41:44" ht="15" customHeight="1">
      <c r="AO14104" s="106"/>
      <c r="AR14104" s="106"/>
    </row>
    <row r="14105" spans="41:44" ht="15" customHeight="1">
      <c r="AO14105" s="106"/>
      <c r="AR14105" s="106"/>
    </row>
    <row r="14106" spans="41:44" ht="15" customHeight="1">
      <c r="AO14106" s="106"/>
      <c r="AR14106" s="106"/>
    </row>
    <row r="14107" spans="41:44" ht="15" customHeight="1">
      <c r="AO14107" s="108"/>
      <c r="AR14107" s="108"/>
    </row>
    <row r="14108" spans="41:44" ht="15" customHeight="1">
      <c r="AO14108" s="108"/>
      <c r="AR14108" s="108"/>
    </row>
    <row r="14109" spans="41:44" ht="15" customHeight="1">
      <c r="AO14109" s="108"/>
      <c r="AR14109" s="108"/>
    </row>
    <row r="14110" spans="41:44" ht="15" customHeight="1">
      <c r="AO14110" s="108"/>
      <c r="AR14110" s="108"/>
    </row>
    <row r="14111" spans="41:44" ht="15" customHeight="1">
      <c r="AO14111" s="108"/>
      <c r="AR14111" s="108"/>
    </row>
    <row r="14112" spans="41:44" ht="15" customHeight="1">
      <c r="AO14112" s="109"/>
      <c r="AR14112" s="109"/>
    </row>
    <row r="14113" spans="41:44" ht="15" customHeight="1">
      <c r="AO14113" s="104"/>
      <c r="AR14113" s="104"/>
    </row>
    <row r="14114" spans="41:44" ht="15" customHeight="1">
      <c r="AO14114" s="106"/>
      <c r="AR14114" s="106"/>
    </row>
    <row r="14115" spans="41:44" ht="15" customHeight="1">
      <c r="AO14115" s="106"/>
      <c r="AR14115" s="106"/>
    </row>
    <row r="14116" spans="41:44" ht="15" customHeight="1">
      <c r="AO14116" s="106"/>
      <c r="AR14116" s="106"/>
    </row>
    <row r="14117" spans="41:44" ht="15" customHeight="1">
      <c r="AO14117" s="106"/>
      <c r="AR14117" s="106"/>
    </row>
    <row r="14118" spans="41:44" ht="15" customHeight="1">
      <c r="AO14118" s="106"/>
      <c r="AR14118" s="106"/>
    </row>
    <row r="14119" spans="41:44" ht="15" customHeight="1">
      <c r="AO14119" s="106"/>
      <c r="AR14119" s="106"/>
    </row>
    <row r="14120" spans="41:44" ht="15" customHeight="1">
      <c r="AO14120" s="106"/>
      <c r="AR14120" s="106"/>
    </row>
    <row r="14121" spans="41:44" ht="15" customHeight="1">
      <c r="AO14121" s="108"/>
      <c r="AR14121" s="108"/>
    </row>
    <row r="14122" spans="41:44" ht="15" customHeight="1">
      <c r="AO14122" s="108"/>
      <c r="AR14122" s="108"/>
    </row>
    <row r="14123" spans="41:44" ht="15" customHeight="1">
      <c r="AO14123" s="108"/>
      <c r="AR14123" s="108"/>
    </row>
    <row r="14124" spans="41:44" ht="15" customHeight="1">
      <c r="AO14124" s="108"/>
      <c r="AR14124" s="108"/>
    </row>
    <row r="14125" spans="41:44" ht="15" customHeight="1">
      <c r="AO14125" s="108"/>
      <c r="AR14125" s="108"/>
    </row>
    <row r="14126" spans="41:44" ht="15" customHeight="1">
      <c r="AO14126" s="109"/>
      <c r="AR14126" s="109"/>
    </row>
    <row r="14127" spans="41:44" ht="15" customHeight="1">
      <c r="AO14127" s="104"/>
      <c r="AR14127" s="104"/>
    </row>
    <row r="14128" spans="41:44" ht="15" customHeight="1">
      <c r="AO14128" s="106"/>
      <c r="AR14128" s="106"/>
    </row>
    <row r="14129" spans="41:44" ht="15" customHeight="1">
      <c r="AO14129" s="106"/>
      <c r="AR14129" s="106"/>
    </row>
    <row r="14130" spans="41:44" ht="15" customHeight="1">
      <c r="AO14130" s="106"/>
      <c r="AR14130" s="106"/>
    </row>
    <row r="14131" spans="41:44" ht="15" customHeight="1">
      <c r="AO14131" s="106"/>
      <c r="AR14131" s="106"/>
    </row>
    <row r="14132" spans="41:44" ht="15" customHeight="1">
      <c r="AO14132" s="106"/>
      <c r="AR14132" s="106"/>
    </row>
    <row r="14133" spans="41:44" ht="15" customHeight="1">
      <c r="AO14133" s="106"/>
      <c r="AR14133" s="106"/>
    </row>
    <row r="14134" spans="41:44" ht="15" customHeight="1">
      <c r="AO14134" s="106"/>
      <c r="AR14134" s="106"/>
    </row>
    <row r="14135" spans="41:44" ht="15" customHeight="1">
      <c r="AO14135" s="108"/>
      <c r="AR14135" s="108"/>
    </row>
    <row r="14136" spans="41:44" ht="15" customHeight="1">
      <c r="AO14136" s="108"/>
      <c r="AR14136" s="108"/>
    </row>
    <row r="14137" spans="41:44" ht="15" customHeight="1">
      <c r="AO14137" s="108"/>
      <c r="AR14137" s="108"/>
    </row>
    <row r="14138" spans="41:44" ht="15" customHeight="1">
      <c r="AO14138" s="108"/>
      <c r="AR14138" s="108"/>
    </row>
    <row r="14139" spans="41:44" ht="15" customHeight="1">
      <c r="AO14139" s="108"/>
      <c r="AR14139" s="108"/>
    </row>
    <row r="14140" spans="41:44" ht="15" customHeight="1">
      <c r="AO14140" s="109"/>
      <c r="AR14140" s="109"/>
    </row>
    <row r="14141" spans="41:44" ht="15" customHeight="1">
      <c r="AO14141" s="104"/>
      <c r="AR14141" s="104"/>
    </row>
    <row r="14142" spans="41:44" ht="15" customHeight="1">
      <c r="AO14142" s="106"/>
      <c r="AR14142" s="106"/>
    </row>
    <row r="14143" spans="41:44" ht="15" customHeight="1">
      <c r="AO14143" s="106"/>
      <c r="AR14143" s="106"/>
    </row>
    <row r="14144" spans="41:44" ht="15" customHeight="1">
      <c r="AO14144" s="106"/>
      <c r="AR14144" s="106"/>
    </row>
    <row r="14145" spans="41:44" ht="15" customHeight="1">
      <c r="AO14145" s="106"/>
      <c r="AR14145" s="106"/>
    </row>
    <row r="14146" spans="41:44" ht="15" customHeight="1">
      <c r="AO14146" s="106"/>
      <c r="AR14146" s="106"/>
    </row>
    <row r="14147" spans="41:44" ht="15" customHeight="1">
      <c r="AO14147" s="106"/>
      <c r="AR14147" s="106"/>
    </row>
    <row r="14148" spans="41:44" ht="15" customHeight="1">
      <c r="AO14148" s="106"/>
      <c r="AR14148" s="106"/>
    </row>
    <row r="14149" spans="41:44" ht="15" customHeight="1">
      <c r="AO14149" s="108"/>
      <c r="AR14149" s="108"/>
    </row>
    <row r="14150" spans="41:44" ht="15" customHeight="1">
      <c r="AO14150" s="108"/>
      <c r="AR14150" s="108"/>
    </row>
    <row r="14151" spans="41:44" ht="15" customHeight="1">
      <c r="AO14151" s="108"/>
      <c r="AR14151" s="108"/>
    </row>
    <row r="14152" spans="41:44" ht="15" customHeight="1">
      <c r="AO14152" s="108"/>
      <c r="AR14152" s="108"/>
    </row>
    <row r="14153" spans="41:44" ht="15" customHeight="1">
      <c r="AO14153" s="108"/>
      <c r="AR14153" s="108"/>
    </row>
    <row r="14154" spans="41:44" ht="15" customHeight="1">
      <c r="AO14154" s="109"/>
      <c r="AR14154" s="109"/>
    </row>
    <row r="14155" spans="41:44" ht="15" customHeight="1">
      <c r="AO14155" s="104"/>
      <c r="AR14155" s="104"/>
    </row>
    <row r="14156" spans="41:44" ht="15" customHeight="1">
      <c r="AO14156" s="106"/>
      <c r="AR14156" s="106"/>
    </row>
    <row r="14157" spans="41:44" ht="15" customHeight="1">
      <c r="AO14157" s="106"/>
      <c r="AR14157" s="106"/>
    </row>
    <row r="14158" spans="41:44" ht="15" customHeight="1">
      <c r="AO14158" s="106"/>
      <c r="AR14158" s="106"/>
    </row>
    <row r="14159" spans="41:44" ht="15" customHeight="1">
      <c r="AO14159" s="106"/>
      <c r="AR14159" s="106"/>
    </row>
    <row r="14160" spans="41:44" ht="15" customHeight="1">
      <c r="AO14160" s="106"/>
      <c r="AR14160" s="106"/>
    </row>
    <row r="14161" spans="41:44" ht="15" customHeight="1">
      <c r="AO14161" s="106"/>
      <c r="AR14161" s="106"/>
    </row>
    <row r="14162" spans="41:44" ht="15" customHeight="1">
      <c r="AO14162" s="106"/>
      <c r="AR14162" s="106"/>
    </row>
    <row r="14163" spans="41:44" ht="15" customHeight="1">
      <c r="AO14163" s="108"/>
      <c r="AR14163" s="108"/>
    </row>
    <row r="14164" spans="41:44" ht="15" customHeight="1">
      <c r="AO14164" s="108"/>
      <c r="AR14164" s="108"/>
    </row>
    <row r="14165" spans="41:44" ht="15" customHeight="1">
      <c r="AO14165" s="108"/>
      <c r="AR14165" s="108"/>
    </row>
    <row r="14166" spans="41:44" ht="15" customHeight="1">
      <c r="AO14166" s="108"/>
      <c r="AR14166" s="108"/>
    </row>
    <row r="14167" spans="41:44" ht="15" customHeight="1">
      <c r="AO14167" s="108"/>
      <c r="AR14167" s="108"/>
    </row>
    <row r="14168" spans="41:44" ht="15" customHeight="1">
      <c r="AO14168" s="109"/>
      <c r="AR14168" s="109"/>
    </row>
    <row r="14169" spans="41:44" ht="15" customHeight="1">
      <c r="AO14169" s="104"/>
      <c r="AR14169" s="104"/>
    </row>
    <row r="14170" spans="41:44" ht="15" customHeight="1">
      <c r="AO14170" s="106"/>
      <c r="AR14170" s="106"/>
    </row>
    <row r="14171" spans="41:44" ht="15" customHeight="1">
      <c r="AO14171" s="106"/>
      <c r="AR14171" s="106"/>
    </row>
    <row r="14172" spans="41:44" ht="15" customHeight="1">
      <c r="AO14172" s="106"/>
      <c r="AR14172" s="106"/>
    </row>
    <row r="14173" spans="41:44" ht="15" customHeight="1">
      <c r="AO14173" s="106"/>
      <c r="AR14173" s="106"/>
    </row>
    <row r="14174" spans="41:44" ht="15" customHeight="1">
      <c r="AO14174" s="106"/>
      <c r="AR14174" s="106"/>
    </row>
    <row r="14175" spans="41:44" ht="15" customHeight="1">
      <c r="AO14175" s="106"/>
      <c r="AR14175" s="106"/>
    </row>
    <row r="14176" spans="41:44" ht="15" customHeight="1">
      <c r="AO14176" s="106"/>
      <c r="AR14176" s="106"/>
    </row>
    <row r="14177" spans="41:44" ht="15" customHeight="1">
      <c r="AO14177" s="108"/>
      <c r="AR14177" s="108"/>
    </row>
    <row r="14178" spans="41:44" ht="15" customHeight="1">
      <c r="AO14178" s="108"/>
      <c r="AR14178" s="108"/>
    </row>
    <row r="14179" spans="41:44" ht="15" customHeight="1">
      <c r="AO14179" s="108"/>
      <c r="AR14179" s="108"/>
    </row>
    <row r="14180" spans="41:44" ht="15" customHeight="1">
      <c r="AO14180" s="108"/>
      <c r="AR14180" s="108"/>
    </row>
    <row r="14181" spans="41:44" ht="15" customHeight="1">
      <c r="AO14181" s="108"/>
      <c r="AR14181" s="108"/>
    </row>
    <row r="14182" spans="41:44" ht="15" customHeight="1">
      <c r="AO14182" s="109"/>
      <c r="AR14182" s="109"/>
    </row>
    <row r="14183" spans="41:44" ht="15" customHeight="1">
      <c r="AO14183" s="104"/>
      <c r="AR14183" s="104"/>
    </row>
    <row r="14184" spans="41:44" ht="15" customHeight="1">
      <c r="AO14184" s="106"/>
      <c r="AR14184" s="106"/>
    </row>
    <row r="14185" spans="41:44" ht="15" customHeight="1">
      <c r="AO14185" s="106"/>
      <c r="AR14185" s="106"/>
    </row>
    <row r="14186" spans="41:44" ht="15" customHeight="1">
      <c r="AO14186" s="106"/>
      <c r="AR14186" s="106"/>
    </row>
    <row r="14187" spans="41:44" ht="15" customHeight="1">
      <c r="AO14187" s="106"/>
      <c r="AR14187" s="106"/>
    </row>
    <row r="14188" spans="41:44" ht="15" customHeight="1">
      <c r="AO14188" s="106"/>
      <c r="AR14188" s="106"/>
    </row>
    <row r="14189" spans="41:44" ht="15" customHeight="1">
      <c r="AO14189" s="106"/>
      <c r="AR14189" s="106"/>
    </row>
    <row r="14190" spans="41:44" ht="15" customHeight="1">
      <c r="AO14190" s="106"/>
      <c r="AR14190" s="106"/>
    </row>
    <row r="14191" spans="41:44" ht="15" customHeight="1">
      <c r="AO14191" s="108"/>
      <c r="AR14191" s="108"/>
    </row>
    <row r="14192" spans="41:44" ht="15" customHeight="1">
      <c r="AO14192" s="108"/>
      <c r="AR14192" s="108"/>
    </row>
    <row r="14193" spans="41:44" ht="15" customHeight="1">
      <c r="AO14193" s="108"/>
      <c r="AR14193" s="108"/>
    </row>
    <row r="14194" spans="41:44" ht="15" customHeight="1">
      <c r="AO14194" s="108"/>
      <c r="AR14194" s="108"/>
    </row>
    <row r="14195" spans="41:44" ht="15" customHeight="1">
      <c r="AO14195" s="108"/>
      <c r="AR14195" s="108"/>
    </row>
    <row r="14196" spans="41:44" ht="15" customHeight="1">
      <c r="AO14196" s="109"/>
      <c r="AR14196" s="109"/>
    </row>
    <row r="14197" spans="41:44" ht="15" customHeight="1">
      <c r="AO14197" s="104"/>
      <c r="AR14197" s="104"/>
    </row>
    <row r="14198" spans="41:44" ht="15" customHeight="1">
      <c r="AO14198" s="106"/>
      <c r="AR14198" s="106"/>
    </row>
    <row r="14199" spans="41:44" ht="15" customHeight="1">
      <c r="AO14199" s="106"/>
      <c r="AR14199" s="106"/>
    </row>
    <row r="14200" spans="41:44" ht="15" customHeight="1">
      <c r="AO14200" s="106"/>
      <c r="AR14200" s="106"/>
    </row>
    <row r="14201" spans="41:44" ht="15" customHeight="1">
      <c r="AO14201" s="106"/>
      <c r="AR14201" s="106"/>
    </row>
    <row r="14202" spans="41:44" ht="15" customHeight="1">
      <c r="AO14202" s="106"/>
      <c r="AR14202" s="106"/>
    </row>
    <row r="14203" spans="41:44" ht="15" customHeight="1">
      <c r="AO14203" s="106"/>
      <c r="AR14203" s="106"/>
    </row>
    <row r="14204" spans="41:44" ht="15" customHeight="1">
      <c r="AO14204" s="106"/>
      <c r="AR14204" s="106"/>
    </row>
    <row r="14205" spans="41:44" ht="15" customHeight="1">
      <c r="AO14205" s="108"/>
      <c r="AR14205" s="108"/>
    </row>
    <row r="14206" spans="41:44" ht="15" customHeight="1">
      <c r="AO14206" s="108"/>
      <c r="AR14206" s="108"/>
    </row>
    <row r="14207" spans="41:44" ht="15" customHeight="1">
      <c r="AO14207" s="108"/>
      <c r="AR14207" s="108"/>
    </row>
    <row r="14208" spans="41:44" ht="15" customHeight="1">
      <c r="AO14208" s="108"/>
      <c r="AR14208" s="108"/>
    </row>
    <row r="14209" spans="41:44" ht="15" customHeight="1">
      <c r="AO14209" s="108"/>
      <c r="AR14209" s="108"/>
    </row>
    <row r="14210" spans="41:44" ht="15" customHeight="1">
      <c r="AO14210" s="109"/>
      <c r="AR14210" s="109"/>
    </row>
    <row r="14211" spans="41:44" ht="15" customHeight="1">
      <c r="AO14211" s="104"/>
      <c r="AR14211" s="104"/>
    </row>
    <row r="14212" spans="41:44" ht="15" customHeight="1">
      <c r="AO14212" s="106"/>
      <c r="AR14212" s="106"/>
    </row>
    <row r="14213" spans="41:44" ht="15" customHeight="1">
      <c r="AO14213" s="106"/>
      <c r="AR14213" s="106"/>
    </row>
    <row r="14214" spans="41:44" ht="15" customHeight="1">
      <c r="AO14214" s="106"/>
      <c r="AR14214" s="106"/>
    </row>
    <row r="14215" spans="41:44" ht="15" customHeight="1">
      <c r="AO14215" s="106"/>
      <c r="AR14215" s="106"/>
    </row>
    <row r="14216" spans="41:44" ht="15" customHeight="1">
      <c r="AO14216" s="106"/>
      <c r="AR14216" s="106"/>
    </row>
    <row r="14217" spans="41:44" ht="15" customHeight="1">
      <c r="AO14217" s="106"/>
      <c r="AR14217" s="106"/>
    </row>
    <row r="14218" spans="41:44" ht="15" customHeight="1">
      <c r="AO14218" s="106"/>
      <c r="AR14218" s="106"/>
    </row>
    <row r="14219" spans="41:44" ht="15" customHeight="1">
      <c r="AO14219" s="108"/>
      <c r="AR14219" s="108"/>
    </row>
    <row r="14220" spans="41:44" ht="15" customHeight="1">
      <c r="AO14220" s="108"/>
      <c r="AR14220" s="108"/>
    </row>
    <row r="14221" spans="41:44" ht="15" customHeight="1">
      <c r="AO14221" s="108"/>
      <c r="AR14221" s="108"/>
    </row>
    <row r="14222" spans="41:44" ht="15" customHeight="1">
      <c r="AO14222" s="108"/>
      <c r="AR14222" s="108"/>
    </row>
    <row r="14223" spans="41:44" ht="15" customHeight="1">
      <c r="AO14223" s="108"/>
      <c r="AR14223" s="108"/>
    </row>
    <row r="14224" spans="41:44" ht="15" customHeight="1">
      <c r="AO14224" s="109"/>
      <c r="AR14224" s="109"/>
    </row>
    <row r="14225" spans="41:44" ht="15" customHeight="1">
      <c r="AO14225" s="104"/>
      <c r="AR14225" s="104"/>
    </row>
    <row r="14226" spans="41:44" ht="15" customHeight="1">
      <c r="AO14226" s="106"/>
      <c r="AR14226" s="106"/>
    </row>
    <row r="14227" spans="41:44" ht="15" customHeight="1">
      <c r="AO14227" s="106"/>
      <c r="AR14227" s="106"/>
    </row>
    <row r="14228" spans="41:44" ht="15" customHeight="1">
      <c r="AO14228" s="106"/>
      <c r="AR14228" s="106"/>
    </row>
    <row r="14229" spans="41:44" ht="15" customHeight="1">
      <c r="AO14229" s="106"/>
      <c r="AR14229" s="106"/>
    </row>
    <row r="14230" spans="41:44" ht="15" customHeight="1">
      <c r="AO14230" s="106"/>
      <c r="AR14230" s="106"/>
    </row>
    <row r="14231" spans="41:44" ht="15" customHeight="1">
      <c r="AO14231" s="106"/>
      <c r="AR14231" s="106"/>
    </row>
    <row r="14232" spans="41:44" ht="15" customHeight="1">
      <c r="AO14232" s="106"/>
      <c r="AR14232" s="106"/>
    </row>
    <row r="14233" spans="41:44" ht="15" customHeight="1">
      <c r="AO14233" s="108"/>
      <c r="AR14233" s="108"/>
    </row>
    <row r="14234" spans="41:44" ht="15" customHeight="1">
      <c r="AO14234" s="108"/>
      <c r="AR14234" s="108"/>
    </row>
    <row r="14235" spans="41:44" ht="15" customHeight="1">
      <c r="AO14235" s="108"/>
      <c r="AR14235" s="108"/>
    </row>
    <row r="14236" spans="41:44" ht="15" customHeight="1">
      <c r="AO14236" s="108"/>
      <c r="AR14236" s="108"/>
    </row>
    <row r="14237" spans="41:44" ht="15" customHeight="1">
      <c r="AO14237" s="108"/>
      <c r="AR14237" s="108"/>
    </row>
    <row r="14238" spans="41:44" ht="15" customHeight="1">
      <c r="AO14238" s="109"/>
      <c r="AR14238" s="109"/>
    </row>
    <row r="14239" spans="41:44" ht="15" customHeight="1">
      <c r="AO14239" s="104"/>
      <c r="AR14239" s="104"/>
    </row>
    <row r="14240" spans="41:44" ht="15" customHeight="1">
      <c r="AO14240" s="106"/>
      <c r="AR14240" s="106"/>
    </row>
    <row r="14241" spans="41:44" ht="15" customHeight="1">
      <c r="AO14241" s="106"/>
      <c r="AR14241" s="106"/>
    </row>
    <row r="14242" spans="41:44" ht="15" customHeight="1">
      <c r="AO14242" s="106"/>
      <c r="AR14242" s="106"/>
    </row>
    <row r="14243" spans="41:44" ht="15" customHeight="1">
      <c r="AO14243" s="106"/>
      <c r="AR14243" s="106"/>
    </row>
    <row r="14244" spans="41:44" ht="15" customHeight="1">
      <c r="AO14244" s="106"/>
      <c r="AR14244" s="106"/>
    </row>
    <row r="14245" spans="41:44" ht="15" customHeight="1">
      <c r="AO14245" s="106"/>
      <c r="AR14245" s="106"/>
    </row>
    <row r="14246" spans="41:44" ht="15" customHeight="1">
      <c r="AO14246" s="106"/>
      <c r="AR14246" s="106"/>
    </row>
    <row r="14247" spans="41:44" ht="15" customHeight="1">
      <c r="AO14247" s="108"/>
      <c r="AR14247" s="108"/>
    </row>
    <row r="14248" spans="41:44" ht="15" customHeight="1">
      <c r="AO14248" s="108"/>
      <c r="AR14248" s="108"/>
    </row>
    <row r="14249" spans="41:44" ht="15" customHeight="1">
      <c r="AO14249" s="108"/>
      <c r="AR14249" s="108"/>
    </row>
    <row r="14250" spans="41:44" ht="15" customHeight="1">
      <c r="AO14250" s="108"/>
      <c r="AR14250" s="108"/>
    </row>
    <row r="14251" spans="41:44" ht="15" customHeight="1">
      <c r="AO14251" s="108"/>
      <c r="AR14251" s="108"/>
    </row>
    <row r="14252" spans="41:44" ht="15" customHeight="1">
      <c r="AO14252" s="109"/>
      <c r="AR14252" s="109"/>
    </row>
    <row r="14253" spans="41:44" ht="15" customHeight="1">
      <c r="AO14253" s="104"/>
      <c r="AR14253" s="104"/>
    </row>
    <row r="14254" spans="41:44" ht="15" customHeight="1">
      <c r="AO14254" s="106"/>
      <c r="AR14254" s="106"/>
    </row>
    <row r="14255" spans="41:44" ht="15" customHeight="1">
      <c r="AO14255" s="106"/>
      <c r="AR14255" s="106"/>
    </row>
    <row r="14256" spans="41:44" ht="15" customHeight="1">
      <c r="AO14256" s="106"/>
      <c r="AR14256" s="106"/>
    </row>
    <row r="14257" spans="41:44" ht="15" customHeight="1">
      <c r="AO14257" s="106"/>
      <c r="AR14257" s="106"/>
    </row>
    <row r="14258" spans="41:44" ht="15" customHeight="1">
      <c r="AO14258" s="106"/>
      <c r="AR14258" s="106"/>
    </row>
    <row r="14259" spans="41:44" ht="15" customHeight="1">
      <c r="AO14259" s="106"/>
      <c r="AR14259" s="106"/>
    </row>
    <row r="14260" spans="41:44" ht="15" customHeight="1">
      <c r="AO14260" s="106"/>
      <c r="AR14260" s="106"/>
    </row>
    <row r="14261" spans="41:44" ht="15" customHeight="1">
      <c r="AO14261" s="108"/>
      <c r="AR14261" s="108"/>
    </row>
    <row r="14262" spans="41:44" ht="15" customHeight="1">
      <c r="AO14262" s="108"/>
      <c r="AR14262" s="108"/>
    </row>
    <row r="14263" spans="41:44" ht="15" customHeight="1">
      <c r="AO14263" s="108"/>
      <c r="AR14263" s="108"/>
    </row>
    <row r="14264" spans="41:44" ht="15" customHeight="1">
      <c r="AO14264" s="108"/>
      <c r="AR14264" s="108"/>
    </row>
    <row r="14265" spans="41:44" ht="15" customHeight="1">
      <c r="AO14265" s="108"/>
      <c r="AR14265" s="108"/>
    </row>
    <row r="14266" spans="41:44" ht="15" customHeight="1">
      <c r="AO14266" s="109"/>
      <c r="AR14266" s="109"/>
    </row>
    <row r="14267" spans="41:44" ht="15" customHeight="1">
      <c r="AO14267" s="104"/>
      <c r="AR14267" s="104"/>
    </row>
    <row r="14268" spans="41:44" ht="15" customHeight="1">
      <c r="AO14268" s="106"/>
      <c r="AR14268" s="106"/>
    </row>
    <row r="14269" spans="41:44" ht="15" customHeight="1">
      <c r="AO14269" s="106"/>
      <c r="AR14269" s="106"/>
    </row>
    <row r="14270" spans="41:44" ht="15" customHeight="1">
      <c r="AO14270" s="106"/>
      <c r="AR14270" s="106"/>
    </row>
    <row r="14271" spans="41:44" ht="15" customHeight="1">
      <c r="AO14271" s="106"/>
      <c r="AR14271" s="106"/>
    </row>
    <row r="14272" spans="41:44" ht="15" customHeight="1">
      <c r="AO14272" s="106"/>
      <c r="AR14272" s="106"/>
    </row>
    <row r="14273" spans="41:44" ht="15" customHeight="1">
      <c r="AO14273" s="106"/>
      <c r="AR14273" s="106"/>
    </row>
    <row r="14274" spans="41:44" ht="15" customHeight="1">
      <c r="AO14274" s="106"/>
      <c r="AR14274" s="106"/>
    </row>
    <row r="14275" spans="41:44" ht="15" customHeight="1">
      <c r="AO14275" s="108"/>
      <c r="AR14275" s="108"/>
    </row>
    <row r="14276" spans="41:44" ht="15" customHeight="1">
      <c r="AO14276" s="108"/>
      <c r="AR14276" s="108"/>
    </row>
    <row r="14277" spans="41:44" ht="15" customHeight="1">
      <c r="AO14277" s="108"/>
      <c r="AR14277" s="108"/>
    </row>
    <row r="14278" spans="41:44" ht="15" customHeight="1">
      <c r="AO14278" s="108"/>
      <c r="AR14278" s="108"/>
    </row>
    <row r="14279" spans="41:44" ht="15" customHeight="1">
      <c r="AO14279" s="108"/>
      <c r="AR14279" s="108"/>
    </row>
    <row r="14280" spans="41:44" ht="15" customHeight="1">
      <c r="AO14280" s="109"/>
      <c r="AR14280" s="109"/>
    </row>
    <row r="14281" spans="41:44" ht="15" customHeight="1">
      <c r="AO14281" s="104"/>
      <c r="AR14281" s="104"/>
    </row>
    <row r="14282" spans="41:44" ht="15" customHeight="1">
      <c r="AO14282" s="106"/>
      <c r="AR14282" s="106"/>
    </row>
    <row r="14283" spans="41:44" ht="15" customHeight="1">
      <c r="AO14283" s="106"/>
      <c r="AR14283" s="106"/>
    </row>
    <row r="14284" spans="41:44" ht="15" customHeight="1">
      <c r="AO14284" s="106"/>
      <c r="AR14284" s="106"/>
    </row>
    <row r="14285" spans="41:44" ht="15" customHeight="1">
      <c r="AO14285" s="106"/>
      <c r="AR14285" s="106"/>
    </row>
    <row r="14286" spans="41:44" ht="15" customHeight="1">
      <c r="AO14286" s="106"/>
      <c r="AR14286" s="106"/>
    </row>
    <row r="14287" spans="41:44" ht="15" customHeight="1">
      <c r="AO14287" s="106"/>
      <c r="AR14287" s="106"/>
    </row>
    <row r="14288" spans="41:44" ht="15" customHeight="1">
      <c r="AO14288" s="106"/>
      <c r="AR14288" s="106"/>
    </row>
    <row r="14289" spans="41:44" ht="15" customHeight="1">
      <c r="AO14289" s="108"/>
      <c r="AR14289" s="108"/>
    </row>
    <row r="14290" spans="41:44" ht="15" customHeight="1">
      <c r="AO14290" s="108"/>
      <c r="AR14290" s="108"/>
    </row>
    <row r="14291" spans="41:44" ht="15" customHeight="1">
      <c r="AO14291" s="108"/>
      <c r="AR14291" s="108"/>
    </row>
    <row r="14292" spans="41:44" ht="15" customHeight="1">
      <c r="AO14292" s="108"/>
      <c r="AR14292" s="108"/>
    </row>
    <row r="14293" spans="41:44" ht="15" customHeight="1">
      <c r="AO14293" s="108"/>
      <c r="AR14293" s="108"/>
    </row>
    <row r="14294" spans="41:44" ht="15" customHeight="1">
      <c r="AO14294" s="109"/>
      <c r="AR14294" s="109"/>
    </row>
    <row r="14295" spans="41:44" ht="15" customHeight="1">
      <c r="AO14295" s="104"/>
      <c r="AR14295" s="104"/>
    </row>
    <row r="14296" spans="41:44" ht="15" customHeight="1">
      <c r="AO14296" s="106"/>
      <c r="AR14296" s="106"/>
    </row>
    <row r="14297" spans="41:44" ht="15" customHeight="1">
      <c r="AO14297" s="106"/>
      <c r="AR14297" s="106"/>
    </row>
    <row r="14298" spans="41:44" ht="15" customHeight="1">
      <c r="AO14298" s="106"/>
      <c r="AR14298" s="106"/>
    </row>
    <row r="14299" spans="41:44" ht="15" customHeight="1">
      <c r="AO14299" s="106"/>
      <c r="AR14299" s="106"/>
    </row>
    <row r="14300" spans="41:44" ht="15" customHeight="1">
      <c r="AO14300" s="106"/>
      <c r="AR14300" s="106"/>
    </row>
    <row r="14301" spans="41:44" ht="15" customHeight="1">
      <c r="AO14301" s="106"/>
      <c r="AR14301" s="106"/>
    </row>
    <row r="14302" spans="41:44" ht="15" customHeight="1">
      <c r="AO14302" s="106"/>
      <c r="AR14302" s="106"/>
    </row>
    <row r="14303" spans="41:44" ht="15" customHeight="1">
      <c r="AO14303" s="108"/>
      <c r="AR14303" s="108"/>
    </row>
    <row r="14304" spans="41:44" ht="15" customHeight="1">
      <c r="AO14304" s="108"/>
      <c r="AR14304" s="108"/>
    </row>
    <row r="14305" spans="41:44" ht="15" customHeight="1">
      <c r="AO14305" s="108"/>
      <c r="AR14305" s="108"/>
    </row>
    <row r="14306" spans="41:44" ht="15" customHeight="1">
      <c r="AO14306" s="108"/>
      <c r="AR14306" s="108"/>
    </row>
    <row r="14307" spans="41:44" ht="15" customHeight="1">
      <c r="AO14307" s="108"/>
      <c r="AR14307" s="108"/>
    </row>
    <row r="14308" spans="41:44" ht="15" customHeight="1">
      <c r="AO14308" s="109"/>
      <c r="AR14308" s="109"/>
    </row>
    <row r="14309" spans="41:44" ht="15" customHeight="1">
      <c r="AO14309" s="104"/>
      <c r="AR14309" s="104"/>
    </row>
    <row r="14310" spans="41:44" ht="15" customHeight="1">
      <c r="AO14310" s="106"/>
      <c r="AR14310" s="106"/>
    </row>
    <row r="14311" spans="41:44" ht="15" customHeight="1">
      <c r="AO14311" s="106"/>
      <c r="AR14311" s="106"/>
    </row>
    <row r="14312" spans="41:44" ht="15" customHeight="1">
      <c r="AO14312" s="106"/>
      <c r="AR14312" s="106"/>
    </row>
    <row r="14313" spans="41:44" ht="15" customHeight="1">
      <c r="AO14313" s="106"/>
      <c r="AR14313" s="106"/>
    </row>
    <row r="14314" spans="41:44" ht="15" customHeight="1">
      <c r="AO14314" s="106"/>
      <c r="AR14314" s="106"/>
    </row>
    <row r="14315" spans="41:44" ht="15" customHeight="1">
      <c r="AO14315" s="106"/>
      <c r="AR14315" s="106"/>
    </row>
    <row r="14316" spans="41:44" ht="15" customHeight="1">
      <c r="AO14316" s="106"/>
      <c r="AR14316" s="106"/>
    </row>
    <row r="14317" spans="41:44" ht="15" customHeight="1">
      <c r="AO14317" s="108"/>
      <c r="AR14317" s="108"/>
    </row>
    <row r="14318" spans="41:44" ht="15" customHeight="1">
      <c r="AO14318" s="108"/>
      <c r="AR14318" s="108"/>
    </row>
    <row r="14319" spans="41:44" ht="15" customHeight="1">
      <c r="AO14319" s="108"/>
      <c r="AR14319" s="108"/>
    </row>
    <row r="14320" spans="41:44" ht="15" customHeight="1">
      <c r="AO14320" s="108"/>
      <c r="AR14320" s="108"/>
    </row>
    <row r="14321" spans="41:44" ht="15" customHeight="1">
      <c r="AO14321" s="108"/>
      <c r="AR14321" s="108"/>
    </row>
    <row r="14322" spans="41:44" ht="15" customHeight="1">
      <c r="AO14322" s="109"/>
      <c r="AR14322" s="109"/>
    </row>
    <row r="14323" spans="41:44" ht="15" customHeight="1">
      <c r="AO14323" s="104"/>
      <c r="AR14323" s="104"/>
    </row>
    <row r="14324" spans="41:44" ht="15" customHeight="1">
      <c r="AO14324" s="106"/>
      <c r="AR14324" s="106"/>
    </row>
    <row r="14325" spans="41:44" ht="15" customHeight="1">
      <c r="AO14325" s="106"/>
      <c r="AR14325" s="106"/>
    </row>
    <row r="14326" spans="41:44" ht="15" customHeight="1">
      <c r="AO14326" s="106"/>
      <c r="AR14326" s="106"/>
    </row>
    <row r="14327" spans="41:44" ht="15" customHeight="1">
      <c r="AO14327" s="106"/>
      <c r="AR14327" s="106"/>
    </row>
    <row r="14328" spans="41:44" ht="15" customHeight="1">
      <c r="AO14328" s="106"/>
      <c r="AR14328" s="106"/>
    </row>
    <row r="14329" spans="41:44" ht="15" customHeight="1">
      <c r="AO14329" s="106"/>
      <c r="AR14329" s="106"/>
    </row>
    <row r="14330" spans="41:44" ht="15" customHeight="1">
      <c r="AO14330" s="106"/>
      <c r="AR14330" s="106"/>
    </row>
    <row r="14331" spans="41:44" ht="15" customHeight="1">
      <c r="AO14331" s="108"/>
      <c r="AR14331" s="108"/>
    </row>
    <row r="14332" spans="41:44" ht="15" customHeight="1">
      <c r="AO14332" s="108"/>
      <c r="AR14332" s="108"/>
    </row>
    <row r="14333" spans="41:44" ht="15" customHeight="1">
      <c r="AO14333" s="108"/>
      <c r="AR14333" s="108"/>
    </row>
    <row r="14334" spans="41:44" ht="15" customHeight="1">
      <c r="AO14334" s="108"/>
      <c r="AR14334" s="108"/>
    </row>
    <row r="14335" spans="41:44" ht="15" customHeight="1">
      <c r="AO14335" s="108"/>
      <c r="AR14335" s="108"/>
    </row>
    <row r="14336" spans="41:44" ht="15" customHeight="1">
      <c r="AO14336" s="109"/>
      <c r="AR14336" s="109"/>
    </row>
    <row r="14337" spans="41:44" ht="15" customHeight="1">
      <c r="AO14337" s="104"/>
      <c r="AR14337" s="104"/>
    </row>
    <row r="14338" spans="41:44" ht="15" customHeight="1">
      <c r="AO14338" s="106"/>
      <c r="AR14338" s="106"/>
    </row>
    <row r="14339" spans="41:44" ht="15" customHeight="1">
      <c r="AO14339" s="106"/>
      <c r="AR14339" s="106"/>
    </row>
    <row r="14340" spans="41:44" ht="15" customHeight="1">
      <c r="AO14340" s="106"/>
      <c r="AR14340" s="106"/>
    </row>
    <row r="14341" spans="41:44" ht="15" customHeight="1">
      <c r="AO14341" s="106"/>
      <c r="AR14341" s="106"/>
    </row>
    <row r="14342" spans="41:44" ht="15" customHeight="1">
      <c r="AO14342" s="106"/>
      <c r="AR14342" s="106"/>
    </row>
    <row r="14343" spans="41:44" ht="15" customHeight="1">
      <c r="AO14343" s="106"/>
      <c r="AR14343" s="106"/>
    </row>
    <row r="14344" spans="41:44" ht="15" customHeight="1">
      <c r="AO14344" s="106"/>
      <c r="AR14344" s="106"/>
    </row>
    <row r="14345" spans="41:44" ht="15" customHeight="1">
      <c r="AO14345" s="108"/>
      <c r="AR14345" s="108"/>
    </row>
    <row r="14346" spans="41:44" ht="15" customHeight="1">
      <c r="AO14346" s="108"/>
      <c r="AR14346" s="108"/>
    </row>
    <row r="14347" spans="41:44" ht="15" customHeight="1">
      <c r="AO14347" s="108"/>
      <c r="AR14347" s="108"/>
    </row>
    <row r="14348" spans="41:44" ht="15" customHeight="1">
      <c r="AO14348" s="108"/>
      <c r="AR14348" s="108"/>
    </row>
    <row r="14349" spans="41:44" ht="15" customHeight="1">
      <c r="AO14349" s="108"/>
      <c r="AR14349" s="108"/>
    </row>
    <row r="14350" spans="41:44" ht="15" customHeight="1">
      <c r="AO14350" s="109"/>
      <c r="AR14350" s="109"/>
    </row>
    <row r="14351" spans="41:44" ht="15" customHeight="1">
      <c r="AO14351" s="104"/>
      <c r="AR14351" s="104"/>
    </row>
    <row r="14352" spans="41:44" ht="15" customHeight="1">
      <c r="AO14352" s="106"/>
      <c r="AR14352" s="106"/>
    </row>
    <row r="14353" spans="41:44" ht="15" customHeight="1">
      <c r="AO14353" s="106"/>
      <c r="AR14353" s="106"/>
    </row>
    <row r="14354" spans="41:44" ht="15" customHeight="1">
      <c r="AO14354" s="106"/>
      <c r="AR14354" s="106"/>
    </row>
    <row r="14355" spans="41:44" ht="15" customHeight="1">
      <c r="AO14355" s="106"/>
      <c r="AR14355" s="106"/>
    </row>
    <row r="14356" spans="41:44" ht="15" customHeight="1">
      <c r="AO14356" s="106"/>
      <c r="AR14356" s="106"/>
    </row>
    <row r="14357" spans="41:44" ht="15" customHeight="1">
      <c r="AO14357" s="106"/>
      <c r="AR14357" s="106"/>
    </row>
    <row r="14358" spans="41:44" ht="15" customHeight="1">
      <c r="AO14358" s="106"/>
      <c r="AR14358" s="106"/>
    </row>
    <row r="14359" spans="41:44" ht="15" customHeight="1">
      <c r="AO14359" s="108"/>
      <c r="AR14359" s="108"/>
    </row>
    <row r="14360" spans="41:44" ht="15" customHeight="1">
      <c r="AO14360" s="108"/>
      <c r="AR14360" s="108"/>
    </row>
    <row r="14361" spans="41:44" ht="15" customHeight="1">
      <c r="AO14361" s="108"/>
      <c r="AR14361" s="108"/>
    </row>
    <row r="14362" spans="41:44" ht="15" customHeight="1">
      <c r="AO14362" s="108"/>
      <c r="AR14362" s="108"/>
    </row>
    <row r="14363" spans="41:44" ht="15" customHeight="1">
      <c r="AO14363" s="108"/>
      <c r="AR14363" s="108"/>
    </row>
    <row r="14364" spans="41:44" ht="15" customHeight="1">
      <c r="AO14364" s="109"/>
      <c r="AR14364" s="109"/>
    </row>
    <row r="14365" spans="41:44" ht="15" customHeight="1">
      <c r="AO14365" s="104"/>
      <c r="AR14365" s="104"/>
    </row>
    <row r="14366" spans="41:44" ht="15" customHeight="1">
      <c r="AO14366" s="106"/>
      <c r="AR14366" s="106"/>
    </row>
    <row r="14367" spans="41:44" ht="15" customHeight="1">
      <c r="AO14367" s="106"/>
      <c r="AR14367" s="106"/>
    </row>
    <row r="14368" spans="41:44" ht="15" customHeight="1">
      <c r="AO14368" s="106"/>
      <c r="AR14368" s="106"/>
    </row>
    <row r="14369" spans="41:44" ht="15" customHeight="1">
      <c r="AO14369" s="106"/>
      <c r="AR14369" s="106"/>
    </row>
    <row r="14370" spans="41:44" ht="15" customHeight="1">
      <c r="AO14370" s="106"/>
      <c r="AR14370" s="106"/>
    </row>
    <row r="14371" spans="41:44" ht="15" customHeight="1">
      <c r="AO14371" s="106"/>
      <c r="AR14371" s="106"/>
    </row>
    <row r="14372" spans="41:44" ht="15" customHeight="1">
      <c r="AO14372" s="106"/>
      <c r="AR14372" s="106"/>
    </row>
    <row r="14373" spans="41:44" ht="15" customHeight="1">
      <c r="AO14373" s="108"/>
      <c r="AR14373" s="108"/>
    </row>
    <row r="14374" spans="41:44" ht="15" customHeight="1">
      <c r="AO14374" s="108"/>
      <c r="AR14374" s="108"/>
    </row>
    <row r="14375" spans="41:44" ht="15" customHeight="1">
      <c r="AO14375" s="108"/>
      <c r="AR14375" s="108"/>
    </row>
    <row r="14376" spans="41:44" ht="15" customHeight="1">
      <c r="AO14376" s="108"/>
      <c r="AR14376" s="108"/>
    </row>
    <row r="14377" spans="41:44" ht="15" customHeight="1">
      <c r="AO14377" s="108"/>
      <c r="AR14377" s="108"/>
    </row>
    <row r="14378" spans="41:44" ht="15" customHeight="1">
      <c r="AO14378" s="109"/>
      <c r="AR14378" s="109"/>
    </row>
    <row r="14379" spans="41:44" ht="15" customHeight="1">
      <c r="AO14379" s="104"/>
      <c r="AR14379" s="104"/>
    </row>
    <row r="14380" spans="41:44" ht="15" customHeight="1">
      <c r="AO14380" s="106"/>
      <c r="AR14380" s="106"/>
    </row>
    <row r="14381" spans="41:44" ht="15" customHeight="1">
      <c r="AO14381" s="106"/>
      <c r="AR14381" s="106"/>
    </row>
    <row r="14382" spans="41:44" ht="15" customHeight="1">
      <c r="AO14382" s="106"/>
      <c r="AR14382" s="106"/>
    </row>
    <row r="14383" spans="41:44" ht="15" customHeight="1">
      <c r="AO14383" s="106"/>
      <c r="AR14383" s="106"/>
    </row>
    <row r="14384" spans="41:44" ht="15" customHeight="1">
      <c r="AO14384" s="106"/>
      <c r="AR14384" s="106"/>
    </row>
    <row r="14385" spans="41:44" ht="15" customHeight="1">
      <c r="AO14385" s="106"/>
      <c r="AR14385" s="106"/>
    </row>
    <row r="14386" spans="41:44" ht="15" customHeight="1">
      <c r="AO14386" s="106"/>
      <c r="AR14386" s="106"/>
    </row>
    <row r="14387" spans="41:44" ht="15" customHeight="1">
      <c r="AO14387" s="108"/>
      <c r="AR14387" s="108"/>
    </row>
    <row r="14388" spans="41:44" ht="15" customHeight="1">
      <c r="AO14388" s="108"/>
      <c r="AR14388" s="108"/>
    </row>
    <row r="14389" spans="41:44" ht="15" customHeight="1">
      <c r="AO14389" s="108"/>
      <c r="AR14389" s="108"/>
    </row>
    <row r="14390" spans="41:44" ht="15" customHeight="1">
      <c r="AO14390" s="108"/>
      <c r="AR14390" s="108"/>
    </row>
    <row r="14391" spans="41:44" ht="15" customHeight="1">
      <c r="AO14391" s="108"/>
      <c r="AR14391" s="108"/>
    </row>
    <row r="14392" spans="41:44" ht="15" customHeight="1">
      <c r="AO14392" s="109"/>
      <c r="AR14392" s="109"/>
    </row>
    <row r="14393" spans="41:44" ht="15" customHeight="1">
      <c r="AO14393" s="104"/>
      <c r="AR14393" s="104"/>
    </row>
    <row r="14394" spans="41:44" ht="15" customHeight="1">
      <c r="AO14394" s="106"/>
      <c r="AR14394" s="106"/>
    </row>
    <row r="14395" spans="41:44" ht="15" customHeight="1">
      <c r="AO14395" s="106"/>
      <c r="AR14395" s="106"/>
    </row>
    <row r="14396" spans="41:44" ht="15" customHeight="1">
      <c r="AO14396" s="106"/>
      <c r="AR14396" s="106"/>
    </row>
    <row r="14397" spans="41:44" ht="15" customHeight="1">
      <c r="AO14397" s="106"/>
      <c r="AR14397" s="106"/>
    </row>
    <row r="14398" spans="41:44" ht="15" customHeight="1">
      <c r="AO14398" s="106"/>
      <c r="AR14398" s="106"/>
    </row>
    <row r="14399" spans="41:44" ht="15" customHeight="1">
      <c r="AO14399" s="106"/>
      <c r="AR14399" s="106"/>
    </row>
    <row r="14400" spans="41:44" ht="15" customHeight="1">
      <c r="AO14400" s="106"/>
      <c r="AR14400" s="106"/>
    </row>
    <row r="14401" spans="41:44" ht="15" customHeight="1">
      <c r="AO14401" s="108"/>
      <c r="AR14401" s="108"/>
    </row>
    <row r="14402" spans="41:44" ht="15" customHeight="1">
      <c r="AO14402" s="108"/>
      <c r="AR14402" s="108"/>
    </row>
    <row r="14403" spans="41:44" ht="15" customHeight="1">
      <c r="AO14403" s="108"/>
      <c r="AR14403" s="108"/>
    </row>
    <row r="14404" spans="41:44" ht="15" customHeight="1">
      <c r="AO14404" s="108"/>
      <c r="AR14404" s="108"/>
    </row>
    <row r="14405" spans="41:44" ht="15" customHeight="1">
      <c r="AO14405" s="108"/>
      <c r="AR14405" s="108"/>
    </row>
    <row r="14406" spans="41:44" ht="15" customHeight="1">
      <c r="AO14406" s="109"/>
      <c r="AR14406" s="109"/>
    </row>
    <row r="14407" spans="41:44" ht="15" customHeight="1">
      <c r="AO14407" s="104"/>
      <c r="AR14407" s="104"/>
    </row>
    <row r="14408" spans="41:44" ht="15" customHeight="1">
      <c r="AO14408" s="106"/>
      <c r="AR14408" s="106"/>
    </row>
    <row r="14409" spans="41:44" ht="15" customHeight="1">
      <c r="AO14409" s="106"/>
      <c r="AR14409" s="106"/>
    </row>
    <row r="14410" spans="41:44" ht="15" customHeight="1">
      <c r="AO14410" s="106"/>
      <c r="AR14410" s="106"/>
    </row>
    <row r="14411" spans="41:44" ht="15" customHeight="1">
      <c r="AO14411" s="106"/>
      <c r="AR14411" s="106"/>
    </row>
    <row r="14412" spans="41:44" ht="15" customHeight="1">
      <c r="AO14412" s="106"/>
      <c r="AR14412" s="106"/>
    </row>
    <row r="14413" spans="41:44" ht="15" customHeight="1">
      <c r="AO14413" s="106"/>
      <c r="AR14413" s="106"/>
    </row>
    <row r="14414" spans="41:44" ht="15" customHeight="1">
      <c r="AO14414" s="106"/>
      <c r="AR14414" s="106"/>
    </row>
    <row r="14415" spans="41:44" ht="15" customHeight="1">
      <c r="AO14415" s="108"/>
      <c r="AR14415" s="108"/>
    </row>
    <row r="14416" spans="41:44" ht="15" customHeight="1">
      <c r="AO14416" s="108"/>
      <c r="AR14416" s="108"/>
    </row>
    <row r="14417" spans="41:44" ht="15" customHeight="1">
      <c r="AO14417" s="108"/>
      <c r="AR14417" s="108"/>
    </row>
    <row r="14418" spans="41:44" ht="15" customHeight="1">
      <c r="AO14418" s="108"/>
      <c r="AR14418" s="108"/>
    </row>
    <row r="14419" spans="41:44" ht="15" customHeight="1">
      <c r="AO14419" s="108"/>
      <c r="AR14419" s="108"/>
    </row>
    <row r="14420" spans="41:44" ht="15" customHeight="1">
      <c r="AO14420" s="109"/>
      <c r="AR14420" s="109"/>
    </row>
    <row r="14421" spans="41:44" ht="15" customHeight="1">
      <c r="AO14421" s="104"/>
      <c r="AR14421" s="104"/>
    </row>
    <row r="14422" spans="41:44" ht="15" customHeight="1">
      <c r="AO14422" s="106"/>
      <c r="AR14422" s="106"/>
    </row>
    <row r="14423" spans="41:44" ht="15" customHeight="1">
      <c r="AO14423" s="106"/>
      <c r="AR14423" s="106"/>
    </row>
    <row r="14424" spans="41:44" ht="15" customHeight="1">
      <c r="AO14424" s="106"/>
      <c r="AR14424" s="106"/>
    </row>
    <row r="14425" spans="41:44" ht="15" customHeight="1">
      <c r="AO14425" s="106"/>
      <c r="AR14425" s="106"/>
    </row>
    <row r="14426" spans="41:44" ht="15" customHeight="1">
      <c r="AO14426" s="106"/>
      <c r="AR14426" s="106"/>
    </row>
    <row r="14427" spans="41:44" ht="15" customHeight="1">
      <c r="AO14427" s="106"/>
      <c r="AR14427" s="106"/>
    </row>
    <row r="14428" spans="41:44" ht="15" customHeight="1">
      <c r="AO14428" s="106"/>
      <c r="AR14428" s="106"/>
    </row>
    <row r="14429" spans="41:44" ht="15" customHeight="1">
      <c r="AO14429" s="108"/>
      <c r="AR14429" s="108"/>
    </row>
    <row r="14430" spans="41:44" ht="15" customHeight="1">
      <c r="AO14430" s="108"/>
      <c r="AR14430" s="108"/>
    </row>
    <row r="14431" spans="41:44" ht="15" customHeight="1">
      <c r="AO14431" s="108"/>
      <c r="AR14431" s="108"/>
    </row>
    <row r="14432" spans="41:44" ht="15" customHeight="1">
      <c r="AO14432" s="108"/>
      <c r="AR14432" s="108"/>
    </row>
    <row r="14433" spans="41:44" ht="15" customHeight="1">
      <c r="AO14433" s="108"/>
      <c r="AR14433" s="108"/>
    </row>
    <row r="14434" spans="41:44" ht="15" customHeight="1">
      <c r="AO14434" s="109"/>
      <c r="AR14434" s="109"/>
    </row>
    <row r="14435" spans="41:44" ht="15" customHeight="1">
      <c r="AO14435" s="104"/>
      <c r="AR14435" s="104"/>
    </row>
    <row r="14436" spans="41:44" ht="15" customHeight="1">
      <c r="AO14436" s="106"/>
      <c r="AR14436" s="106"/>
    </row>
    <row r="14437" spans="41:44" ht="15" customHeight="1">
      <c r="AO14437" s="106"/>
      <c r="AR14437" s="106"/>
    </row>
    <row r="14438" spans="41:44" ht="15" customHeight="1">
      <c r="AO14438" s="106"/>
      <c r="AR14438" s="106"/>
    </row>
    <row r="14439" spans="41:44" ht="15" customHeight="1">
      <c r="AO14439" s="106"/>
      <c r="AR14439" s="106"/>
    </row>
    <row r="14440" spans="41:44" ht="15" customHeight="1">
      <c r="AO14440" s="106"/>
      <c r="AR14440" s="106"/>
    </row>
    <row r="14441" spans="41:44" ht="15" customHeight="1">
      <c r="AO14441" s="106"/>
      <c r="AR14441" s="106"/>
    </row>
    <row r="14442" spans="41:44" ht="15" customHeight="1">
      <c r="AO14442" s="106"/>
      <c r="AR14442" s="106"/>
    </row>
    <row r="14443" spans="41:44" ht="15" customHeight="1">
      <c r="AO14443" s="108"/>
      <c r="AR14443" s="108"/>
    </row>
    <row r="14444" spans="41:44" ht="15" customHeight="1">
      <c r="AO14444" s="108"/>
      <c r="AR14444" s="108"/>
    </row>
    <row r="14445" spans="41:44" ht="15" customHeight="1">
      <c r="AO14445" s="108"/>
      <c r="AR14445" s="108"/>
    </row>
    <row r="14446" spans="41:44" ht="15" customHeight="1">
      <c r="AO14446" s="108"/>
      <c r="AR14446" s="108"/>
    </row>
    <row r="14447" spans="41:44" ht="15" customHeight="1">
      <c r="AO14447" s="108"/>
      <c r="AR14447" s="108"/>
    </row>
    <row r="14448" spans="41:44" ht="15" customHeight="1">
      <c r="AO14448" s="109"/>
      <c r="AR14448" s="109"/>
    </row>
    <row r="14449" spans="41:44" ht="15" customHeight="1">
      <c r="AO14449" s="104"/>
      <c r="AR14449" s="104"/>
    </row>
    <row r="14450" spans="41:44" ht="15" customHeight="1">
      <c r="AO14450" s="106"/>
      <c r="AR14450" s="106"/>
    </row>
    <row r="14451" spans="41:44" ht="15" customHeight="1">
      <c r="AO14451" s="106"/>
      <c r="AR14451" s="106"/>
    </row>
    <row r="14452" spans="41:44" ht="15" customHeight="1">
      <c r="AO14452" s="106"/>
      <c r="AR14452" s="106"/>
    </row>
    <row r="14453" spans="41:44" ht="15" customHeight="1">
      <c r="AO14453" s="106"/>
      <c r="AR14453" s="106"/>
    </row>
    <row r="14454" spans="41:44" ht="15" customHeight="1">
      <c r="AO14454" s="106"/>
      <c r="AR14454" s="106"/>
    </row>
    <row r="14455" spans="41:44" ht="15" customHeight="1">
      <c r="AO14455" s="106"/>
      <c r="AR14455" s="106"/>
    </row>
    <row r="14456" spans="41:44" ht="15" customHeight="1">
      <c r="AO14456" s="106"/>
      <c r="AR14456" s="106"/>
    </row>
    <row r="14457" spans="41:44" ht="15" customHeight="1">
      <c r="AO14457" s="108"/>
      <c r="AR14457" s="108"/>
    </row>
    <row r="14458" spans="41:44" ht="15" customHeight="1">
      <c r="AO14458" s="108"/>
      <c r="AR14458" s="108"/>
    </row>
    <row r="14459" spans="41:44" ht="15" customHeight="1">
      <c r="AO14459" s="108"/>
      <c r="AR14459" s="108"/>
    </row>
    <row r="14460" spans="41:44" ht="15" customHeight="1">
      <c r="AO14460" s="108"/>
      <c r="AR14460" s="108"/>
    </row>
    <row r="14461" spans="41:44" ht="15" customHeight="1">
      <c r="AO14461" s="108"/>
      <c r="AR14461" s="108"/>
    </row>
    <row r="14462" spans="41:44" ht="15" customHeight="1">
      <c r="AO14462" s="109"/>
      <c r="AR14462" s="109"/>
    </row>
    <row r="14463" spans="41:44" ht="15" customHeight="1">
      <c r="AO14463" s="104"/>
      <c r="AR14463" s="104"/>
    </row>
    <row r="14464" spans="41:44" ht="15" customHeight="1">
      <c r="AO14464" s="106"/>
      <c r="AR14464" s="106"/>
    </row>
    <row r="14465" spans="41:44" ht="15" customHeight="1">
      <c r="AO14465" s="106"/>
      <c r="AR14465" s="106"/>
    </row>
    <row r="14466" spans="41:44" ht="15" customHeight="1">
      <c r="AO14466" s="106"/>
      <c r="AR14466" s="106"/>
    </row>
    <row r="14467" spans="41:44" ht="15" customHeight="1">
      <c r="AO14467" s="106"/>
      <c r="AR14467" s="106"/>
    </row>
    <row r="14468" spans="41:44" ht="15" customHeight="1">
      <c r="AO14468" s="106"/>
      <c r="AR14468" s="106"/>
    </row>
    <row r="14469" spans="41:44" ht="15" customHeight="1">
      <c r="AO14469" s="106"/>
      <c r="AR14469" s="106"/>
    </row>
    <row r="14470" spans="41:44" ht="15" customHeight="1">
      <c r="AO14470" s="106"/>
      <c r="AR14470" s="106"/>
    </row>
    <row r="14471" spans="41:44" ht="15" customHeight="1">
      <c r="AO14471" s="108"/>
      <c r="AR14471" s="108"/>
    </row>
    <row r="14472" spans="41:44" ht="15" customHeight="1">
      <c r="AO14472" s="108"/>
      <c r="AR14472" s="108"/>
    </row>
    <row r="14473" spans="41:44" ht="15" customHeight="1">
      <c r="AO14473" s="108"/>
      <c r="AR14473" s="108"/>
    </row>
    <row r="14474" spans="41:44" ht="15" customHeight="1">
      <c r="AO14474" s="108"/>
      <c r="AR14474" s="108"/>
    </row>
    <row r="14475" spans="41:44" ht="15" customHeight="1">
      <c r="AO14475" s="108"/>
      <c r="AR14475" s="108"/>
    </row>
    <row r="14476" spans="41:44" ht="15" customHeight="1">
      <c r="AO14476" s="109"/>
      <c r="AR14476" s="109"/>
    </row>
    <row r="14477" spans="41:44" ht="15" customHeight="1">
      <c r="AO14477" s="104"/>
      <c r="AR14477" s="104"/>
    </row>
    <row r="14478" spans="41:44" ht="15" customHeight="1">
      <c r="AO14478" s="106"/>
      <c r="AR14478" s="106"/>
    </row>
    <row r="14479" spans="41:44" ht="15" customHeight="1">
      <c r="AO14479" s="106"/>
      <c r="AR14479" s="106"/>
    </row>
    <row r="14480" spans="41:44" ht="15" customHeight="1">
      <c r="AO14480" s="106"/>
      <c r="AR14480" s="106"/>
    </row>
    <row r="14481" spans="41:44" ht="15" customHeight="1">
      <c r="AO14481" s="106"/>
      <c r="AR14481" s="106"/>
    </row>
    <row r="14482" spans="41:44" ht="15" customHeight="1">
      <c r="AO14482" s="106"/>
      <c r="AR14482" s="106"/>
    </row>
    <row r="14483" spans="41:44" ht="15" customHeight="1">
      <c r="AO14483" s="106"/>
      <c r="AR14483" s="106"/>
    </row>
    <row r="14484" spans="41:44" ht="15" customHeight="1">
      <c r="AO14484" s="106"/>
      <c r="AR14484" s="106"/>
    </row>
    <row r="14485" spans="41:44" ht="15" customHeight="1">
      <c r="AO14485" s="108"/>
      <c r="AR14485" s="108"/>
    </row>
    <row r="14486" spans="41:44" ht="15" customHeight="1">
      <c r="AO14486" s="108"/>
      <c r="AR14486" s="108"/>
    </row>
    <row r="14487" spans="41:44" ht="15" customHeight="1">
      <c r="AO14487" s="108"/>
      <c r="AR14487" s="108"/>
    </row>
    <row r="14488" spans="41:44" ht="15" customHeight="1">
      <c r="AO14488" s="108"/>
      <c r="AR14488" s="108"/>
    </row>
    <row r="14489" spans="41:44" ht="15" customHeight="1">
      <c r="AO14489" s="108"/>
      <c r="AR14489" s="108"/>
    </row>
    <row r="14490" spans="41:44" ht="15" customHeight="1">
      <c r="AO14490" s="109"/>
      <c r="AR14490" s="109"/>
    </row>
    <row r="14491" spans="41:44" ht="15" customHeight="1">
      <c r="AO14491" s="104"/>
      <c r="AR14491" s="104"/>
    </row>
    <row r="14492" spans="41:44" ht="15" customHeight="1">
      <c r="AO14492" s="106"/>
      <c r="AR14492" s="106"/>
    </row>
    <row r="14493" spans="41:44" ht="15" customHeight="1">
      <c r="AO14493" s="106"/>
      <c r="AR14493" s="106"/>
    </row>
    <row r="14494" spans="41:44" ht="15" customHeight="1">
      <c r="AO14494" s="106"/>
      <c r="AR14494" s="106"/>
    </row>
    <row r="14495" spans="41:44" ht="15" customHeight="1">
      <c r="AO14495" s="106"/>
      <c r="AR14495" s="106"/>
    </row>
    <row r="14496" spans="41:44" ht="15" customHeight="1">
      <c r="AO14496" s="106"/>
      <c r="AR14496" s="106"/>
    </row>
    <row r="14497" spans="41:44" ht="15" customHeight="1">
      <c r="AO14497" s="106"/>
      <c r="AR14497" s="106"/>
    </row>
    <row r="14498" spans="41:44" ht="15" customHeight="1">
      <c r="AO14498" s="106"/>
      <c r="AR14498" s="106"/>
    </row>
    <row r="14499" spans="41:44" ht="15" customHeight="1">
      <c r="AO14499" s="108"/>
      <c r="AR14499" s="108"/>
    </row>
    <row r="14500" spans="41:44" ht="15" customHeight="1">
      <c r="AO14500" s="108"/>
      <c r="AR14500" s="108"/>
    </row>
    <row r="14501" spans="41:44" ht="15" customHeight="1">
      <c r="AO14501" s="108"/>
      <c r="AR14501" s="108"/>
    </row>
    <row r="14502" spans="41:44" ht="15" customHeight="1">
      <c r="AO14502" s="108"/>
      <c r="AR14502" s="108"/>
    </row>
    <row r="14503" spans="41:44" ht="15" customHeight="1">
      <c r="AO14503" s="108"/>
      <c r="AR14503" s="108"/>
    </row>
    <row r="14504" spans="41:44" ht="15" customHeight="1">
      <c r="AO14504" s="109"/>
      <c r="AR14504" s="109"/>
    </row>
    <row r="14505" spans="41:44" ht="15" customHeight="1">
      <c r="AO14505" s="104"/>
      <c r="AR14505" s="104"/>
    </row>
    <row r="14506" spans="41:44" ht="15" customHeight="1">
      <c r="AO14506" s="106"/>
      <c r="AR14506" s="106"/>
    </row>
    <row r="14507" spans="41:44" ht="15" customHeight="1">
      <c r="AO14507" s="106"/>
      <c r="AR14507" s="106"/>
    </row>
    <row r="14508" spans="41:44" ht="15" customHeight="1">
      <c r="AO14508" s="106"/>
      <c r="AR14508" s="106"/>
    </row>
    <row r="14509" spans="41:44" ht="15" customHeight="1">
      <c r="AO14509" s="106"/>
      <c r="AR14509" s="106"/>
    </row>
    <row r="14510" spans="41:44" ht="15" customHeight="1">
      <c r="AO14510" s="106"/>
      <c r="AR14510" s="106"/>
    </row>
    <row r="14511" spans="41:44" ht="15" customHeight="1">
      <c r="AO14511" s="106"/>
      <c r="AR14511" s="106"/>
    </row>
    <row r="14512" spans="41:44" ht="15" customHeight="1">
      <c r="AO14512" s="106"/>
      <c r="AR14512" s="106"/>
    </row>
    <row r="14513" spans="41:44" ht="15" customHeight="1">
      <c r="AO14513" s="108"/>
      <c r="AR14513" s="108"/>
    </row>
    <row r="14514" spans="41:44" ht="15" customHeight="1">
      <c r="AO14514" s="108"/>
      <c r="AR14514" s="108"/>
    </row>
    <row r="14515" spans="41:44" ht="15" customHeight="1">
      <c r="AO14515" s="108"/>
      <c r="AR14515" s="108"/>
    </row>
    <row r="14516" spans="41:44" ht="15" customHeight="1">
      <c r="AO14516" s="108"/>
      <c r="AR14516" s="108"/>
    </row>
    <row r="14517" spans="41:44" ht="15" customHeight="1">
      <c r="AO14517" s="108"/>
      <c r="AR14517" s="108"/>
    </row>
    <row r="14518" spans="41:44" ht="15" customHeight="1">
      <c r="AO14518" s="109"/>
      <c r="AR14518" s="109"/>
    </row>
    <row r="14519" spans="41:44" ht="15" customHeight="1">
      <c r="AO14519" s="104"/>
      <c r="AR14519" s="104"/>
    </row>
    <row r="14520" spans="41:44" ht="15" customHeight="1">
      <c r="AO14520" s="106"/>
      <c r="AR14520" s="106"/>
    </row>
    <row r="14521" spans="41:44" ht="15" customHeight="1">
      <c r="AO14521" s="106"/>
      <c r="AR14521" s="106"/>
    </row>
    <row r="14522" spans="41:44" ht="15" customHeight="1">
      <c r="AO14522" s="106"/>
      <c r="AR14522" s="106"/>
    </row>
    <row r="14523" spans="41:44" ht="15" customHeight="1">
      <c r="AO14523" s="106"/>
      <c r="AR14523" s="106"/>
    </row>
    <row r="14524" spans="41:44" ht="15" customHeight="1">
      <c r="AO14524" s="106"/>
      <c r="AR14524" s="106"/>
    </row>
    <row r="14525" spans="41:44" ht="15" customHeight="1">
      <c r="AO14525" s="106"/>
      <c r="AR14525" s="106"/>
    </row>
    <row r="14526" spans="41:44" ht="15" customHeight="1">
      <c r="AO14526" s="106"/>
      <c r="AR14526" s="106"/>
    </row>
    <row r="14527" spans="41:44" ht="15" customHeight="1">
      <c r="AO14527" s="108"/>
      <c r="AR14527" s="108"/>
    </row>
    <row r="14528" spans="41:44" ht="15" customHeight="1">
      <c r="AO14528" s="108"/>
      <c r="AR14528" s="108"/>
    </row>
    <row r="14529" spans="41:44" ht="15" customHeight="1">
      <c r="AO14529" s="108"/>
      <c r="AR14529" s="108"/>
    </row>
    <row r="14530" spans="41:44" ht="15" customHeight="1">
      <c r="AO14530" s="108"/>
      <c r="AR14530" s="108"/>
    </row>
    <row r="14531" spans="41:44" ht="15" customHeight="1">
      <c r="AO14531" s="108"/>
      <c r="AR14531" s="108"/>
    </row>
    <row r="14532" spans="41:44" ht="15" customHeight="1">
      <c r="AO14532" s="109"/>
      <c r="AR14532" s="109"/>
    </row>
    <row r="14533" spans="41:44" ht="15" customHeight="1">
      <c r="AO14533" s="104"/>
      <c r="AR14533" s="104"/>
    </row>
    <row r="14534" spans="41:44" ht="15" customHeight="1">
      <c r="AO14534" s="106"/>
      <c r="AR14534" s="106"/>
    </row>
    <row r="14535" spans="41:44" ht="15" customHeight="1">
      <c r="AO14535" s="106"/>
      <c r="AR14535" s="106"/>
    </row>
    <row r="14536" spans="41:44" ht="15" customHeight="1">
      <c r="AO14536" s="106"/>
      <c r="AR14536" s="106"/>
    </row>
    <row r="14537" spans="41:44" ht="15" customHeight="1">
      <c r="AO14537" s="106"/>
      <c r="AR14537" s="106"/>
    </row>
    <row r="14538" spans="41:44" ht="15" customHeight="1">
      <c r="AO14538" s="106"/>
      <c r="AR14538" s="106"/>
    </row>
    <row r="14539" spans="41:44" ht="15" customHeight="1">
      <c r="AO14539" s="106"/>
      <c r="AR14539" s="106"/>
    </row>
    <row r="14540" spans="41:44" ht="15" customHeight="1">
      <c r="AO14540" s="106"/>
      <c r="AR14540" s="106"/>
    </row>
    <row r="14541" spans="41:44" ht="15" customHeight="1">
      <c r="AO14541" s="108"/>
      <c r="AR14541" s="108"/>
    </row>
    <row r="14542" spans="41:44" ht="15" customHeight="1">
      <c r="AO14542" s="108"/>
      <c r="AR14542" s="108"/>
    </row>
    <row r="14543" spans="41:44" ht="15" customHeight="1">
      <c r="AO14543" s="108"/>
      <c r="AR14543" s="108"/>
    </row>
    <row r="14544" spans="41:44" ht="15" customHeight="1">
      <c r="AO14544" s="108"/>
      <c r="AR14544" s="108"/>
    </row>
    <row r="14545" spans="41:44" ht="15" customHeight="1">
      <c r="AO14545" s="108"/>
      <c r="AR14545" s="108"/>
    </row>
    <row r="14546" spans="41:44" ht="15" customHeight="1">
      <c r="AO14546" s="109"/>
      <c r="AR14546" s="109"/>
    </row>
    <row r="14547" spans="41:44" ht="15" customHeight="1">
      <c r="AO14547" s="104"/>
      <c r="AR14547" s="104"/>
    </row>
    <row r="14548" spans="41:44" ht="15" customHeight="1">
      <c r="AO14548" s="106"/>
      <c r="AR14548" s="106"/>
    </row>
    <row r="14549" spans="41:44" ht="15" customHeight="1">
      <c r="AO14549" s="106"/>
      <c r="AR14549" s="106"/>
    </row>
    <row r="14550" spans="41:44" ht="15" customHeight="1">
      <c r="AO14550" s="106"/>
      <c r="AR14550" s="106"/>
    </row>
    <row r="14551" spans="41:44" ht="15" customHeight="1">
      <c r="AO14551" s="106"/>
      <c r="AR14551" s="106"/>
    </row>
    <row r="14552" spans="41:44" ht="15" customHeight="1">
      <c r="AO14552" s="106"/>
      <c r="AR14552" s="106"/>
    </row>
    <row r="14553" spans="41:44" ht="15" customHeight="1">
      <c r="AO14553" s="106"/>
      <c r="AR14553" s="106"/>
    </row>
    <row r="14554" spans="41:44" ht="15" customHeight="1">
      <c r="AO14554" s="106"/>
      <c r="AR14554" s="106"/>
    </row>
    <row r="14555" spans="41:44" ht="15" customHeight="1">
      <c r="AO14555" s="108"/>
      <c r="AR14555" s="108"/>
    </row>
    <row r="14556" spans="41:44" ht="15" customHeight="1">
      <c r="AO14556" s="108"/>
      <c r="AR14556" s="108"/>
    </row>
    <row r="14557" spans="41:44" ht="15" customHeight="1">
      <c r="AO14557" s="108"/>
      <c r="AR14557" s="108"/>
    </row>
    <row r="14558" spans="41:44" ht="15" customHeight="1">
      <c r="AO14558" s="108"/>
      <c r="AR14558" s="108"/>
    </row>
    <row r="14559" spans="41:44" ht="15" customHeight="1">
      <c r="AO14559" s="108"/>
      <c r="AR14559" s="108"/>
    </row>
    <row r="14560" spans="41:44" ht="15" customHeight="1">
      <c r="AO14560" s="109"/>
      <c r="AR14560" s="109"/>
    </row>
    <row r="14561" spans="41:44" ht="15" customHeight="1">
      <c r="AO14561" s="104"/>
      <c r="AR14561" s="104"/>
    </row>
    <row r="14562" spans="41:44" ht="15" customHeight="1">
      <c r="AO14562" s="106"/>
      <c r="AR14562" s="106"/>
    </row>
    <row r="14563" spans="41:44" ht="15" customHeight="1">
      <c r="AO14563" s="106"/>
      <c r="AR14563" s="106"/>
    </row>
    <row r="14564" spans="41:44" ht="15" customHeight="1">
      <c r="AO14564" s="106"/>
      <c r="AR14564" s="106"/>
    </row>
    <row r="14565" spans="41:44" ht="15" customHeight="1">
      <c r="AO14565" s="106"/>
      <c r="AR14565" s="106"/>
    </row>
    <row r="14566" spans="41:44" ht="15" customHeight="1">
      <c r="AO14566" s="106"/>
      <c r="AR14566" s="106"/>
    </row>
    <row r="14567" spans="41:44" ht="15" customHeight="1">
      <c r="AO14567" s="106"/>
      <c r="AR14567" s="106"/>
    </row>
    <row r="14568" spans="41:44" ht="15" customHeight="1">
      <c r="AO14568" s="106"/>
      <c r="AR14568" s="106"/>
    </row>
    <row r="14569" spans="41:44" ht="15" customHeight="1">
      <c r="AO14569" s="108"/>
      <c r="AR14569" s="108"/>
    </row>
    <row r="14570" spans="41:44" ht="15" customHeight="1">
      <c r="AO14570" s="108"/>
      <c r="AR14570" s="108"/>
    </row>
    <row r="14571" spans="41:44" ht="15" customHeight="1">
      <c r="AO14571" s="108"/>
      <c r="AR14571" s="108"/>
    </row>
    <row r="14572" spans="41:44" ht="15" customHeight="1">
      <c r="AO14572" s="108"/>
      <c r="AR14572" s="108"/>
    </row>
    <row r="14573" spans="41:44" ht="15" customHeight="1">
      <c r="AO14573" s="108"/>
      <c r="AR14573" s="108"/>
    </row>
    <row r="14574" spans="41:44" ht="15" customHeight="1">
      <c r="AO14574" s="109"/>
      <c r="AR14574" s="109"/>
    </row>
    <row r="14575" spans="41:44" ht="15" customHeight="1">
      <c r="AO14575" s="104"/>
      <c r="AR14575" s="104"/>
    </row>
    <row r="14576" spans="41:44" ht="15" customHeight="1">
      <c r="AO14576" s="106"/>
      <c r="AR14576" s="106"/>
    </row>
    <row r="14577" spans="41:44" ht="15" customHeight="1">
      <c r="AO14577" s="106"/>
      <c r="AR14577" s="106"/>
    </row>
    <row r="14578" spans="41:44" ht="15" customHeight="1">
      <c r="AO14578" s="106"/>
      <c r="AR14578" s="106"/>
    </row>
    <row r="14579" spans="41:44" ht="15" customHeight="1">
      <c r="AO14579" s="106"/>
      <c r="AR14579" s="106"/>
    </row>
    <row r="14580" spans="41:44" ht="15" customHeight="1">
      <c r="AO14580" s="106"/>
      <c r="AR14580" s="106"/>
    </row>
    <row r="14581" spans="41:44" ht="15" customHeight="1">
      <c r="AO14581" s="106"/>
      <c r="AR14581" s="106"/>
    </row>
    <row r="14582" spans="41:44" ht="15" customHeight="1">
      <c r="AO14582" s="106"/>
      <c r="AR14582" s="106"/>
    </row>
    <row r="14583" spans="41:44" ht="15" customHeight="1">
      <c r="AO14583" s="108"/>
      <c r="AR14583" s="108"/>
    </row>
    <row r="14584" spans="41:44" ht="15" customHeight="1">
      <c r="AO14584" s="108"/>
      <c r="AR14584" s="108"/>
    </row>
    <row r="14585" spans="41:44" ht="15" customHeight="1">
      <c r="AO14585" s="108"/>
      <c r="AR14585" s="108"/>
    </row>
    <row r="14586" spans="41:44" ht="15" customHeight="1">
      <c r="AO14586" s="108"/>
      <c r="AR14586" s="108"/>
    </row>
    <row r="14587" spans="41:44" ht="15" customHeight="1">
      <c r="AO14587" s="108"/>
      <c r="AR14587" s="108"/>
    </row>
    <row r="14588" spans="41:44" ht="15" customHeight="1">
      <c r="AO14588" s="109"/>
      <c r="AR14588" s="109"/>
    </row>
    <row r="14589" spans="41:44" ht="15" customHeight="1">
      <c r="AO14589" s="104"/>
      <c r="AR14589" s="104"/>
    </row>
    <row r="14590" spans="41:44" ht="15" customHeight="1">
      <c r="AO14590" s="106"/>
      <c r="AR14590" s="106"/>
    </row>
    <row r="14591" spans="41:44" ht="15" customHeight="1">
      <c r="AO14591" s="106"/>
      <c r="AR14591" s="106"/>
    </row>
    <row r="14592" spans="41:44" ht="15" customHeight="1">
      <c r="AO14592" s="106"/>
      <c r="AR14592" s="106"/>
    </row>
    <row r="14593" spans="41:44" ht="15" customHeight="1">
      <c r="AO14593" s="106"/>
      <c r="AR14593" s="106"/>
    </row>
    <row r="14594" spans="41:44" ht="15" customHeight="1">
      <c r="AO14594" s="106"/>
      <c r="AR14594" s="106"/>
    </row>
    <row r="14595" spans="41:44" ht="15" customHeight="1">
      <c r="AO14595" s="106"/>
      <c r="AR14595" s="106"/>
    </row>
    <row r="14596" spans="41:44" ht="15" customHeight="1">
      <c r="AO14596" s="106"/>
      <c r="AR14596" s="106"/>
    </row>
    <row r="14597" spans="41:44" ht="15" customHeight="1">
      <c r="AO14597" s="108"/>
      <c r="AR14597" s="108"/>
    </row>
    <row r="14598" spans="41:44" ht="15" customHeight="1">
      <c r="AO14598" s="108"/>
      <c r="AR14598" s="108"/>
    </row>
    <row r="14599" spans="41:44" ht="15" customHeight="1">
      <c r="AO14599" s="108"/>
      <c r="AR14599" s="108"/>
    </row>
    <row r="14600" spans="41:44" ht="15" customHeight="1">
      <c r="AO14600" s="108"/>
      <c r="AR14600" s="108"/>
    </row>
    <row r="14601" spans="41:44" ht="15" customHeight="1">
      <c r="AO14601" s="108"/>
      <c r="AR14601" s="108"/>
    </row>
    <row r="14602" spans="41:44" ht="15" customHeight="1">
      <c r="AO14602" s="109"/>
      <c r="AR14602" s="109"/>
    </row>
    <row r="14603" spans="41:44" ht="15" customHeight="1">
      <c r="AO14603" s="104"/>
      <c r="AR14603" s="104"/>
    </row>
    <row r="14604" spans="41:44" ht="15" customHeight="1">
      <c r="AO14604" s="106"/>
      <c r="AR14604" s="106"/>
    </row>
    <row r="14605" spans="41:44" ht="15" customHeight="1">
      <c r="AO14605" s="106"/>
      <c r="AR14605" s="106"/>
    </row>
    <row r="14606" spans="41:44" ht="15" customHeight="1">
      <c r="AO14606" s="106"/>
      <c r="AR14606" s="106"/>
    </row>
    <row r="14607" spans="41:44" ht="15" customHeight="1">
      <c r="AO14607" s="106"/>
      <c r="AR14607" s="106"/>
    </row>
    <row r="14608" spans="41:44" ht="15" customHeight="1">
      <c r="AO14608" s="106"/>
      <c r="AR14608" s="106"/>
    </row>
    <row r="14609" spans="41:44" ht="15" customHeight="1">
      <c r="AO14609" s="106"/>
      <c r="AR14609" s="106"/>
    </row>
    <row r="14610" spans="41:44" ht="15" customHeight="1">
      <c r="AO14610" s="106"/>
      <c r="AR14610" s="106"/>
    </row>
    <row r="14611" spans="41:44" ht="15" customHeight="1">
      <c r="AO14611" s="108"/>
      <c r="AR14611" s="108"/>
    </row>
    <row r="14612" spans="41:44" ht="15" customHeight="1">
      <c r="AO14612" s="108"/>
      <c r="AR14612" s="108"/>
    </row>
    <row r="14613" spans="41:44" ht="15" customHeight="1">
      <c r="AO14613" s="108"/>
      <c r="AR14613" s="108"/>
    </row>
    <row r="14614" spans="41:44" ht="15" customHeight="1">
      <c r="AO14614" s="108"/>
      <c r="AR14614" s="108"/>
    </row>
    <row r="14615" spans="41:44" ht="15" customHeight="1">
      <c r="AO14615" s="108"/>
      <c r="AR14615" s="108"/>
    </row>
    <row r="14616" spans="41:44" ht="15" customHeight="1">
      <c r="AO14616" s="109"/>
      <c r="AR14616" s="109"/>
    </row>
    <row r="14617" spans="41:44" ht="15" customHeight="1">
      <c r="AO14617" s="104"/>
      <c r="AR14617" s="104"/>
    </row>
    <row r="14618" spans="41:44" ht="15" customHeight="1">
      <c r="AO14618" s="106"/>
      <c r="AR14618" s="106"/>
    </row>
    <row r="14619" spans="41:44" ht="15" customHeight="1">
      <c r="AO14619" s="106"/>
      <c r="AR14619" s="106"/>
    </row>
    <row r="14620" spans="41:44" ht="15" customHeight="1">
      <c r="AO14620" s="106"/>
      <c r="AR14620" s="106"/>
    </row>
    <row r="14621" spans="41:44" ht="15" customHeight="1">
      <c r="AO14621" s="106"/>
      <c r="AR14621" s="106"/>
    </row>
    <row r="14622" spans="41:44" ht="15" customHeight="1">
      <c r="AO14622" s="106"/>
      <c r="AR14622" s="106"/>
    </row>
    <row r="14623" spans="41:44" ht="15" customHeight="1">
      <c r="AO14623" s="106"/>
      <c r="AR14623" s="106"/>
    </row>
    <row r="14624" spans="41:44" ht="15" customHeight="1">
      <c r="AO14624" s="106"/>
      <c r="AR14624" s="106"/>
    </row>
    <row r="14625" spans="41:44" ht="15" customHeight="1">
      <c r="AO14625" s="108"/>
      <c r="AR14625" s="108"/>
    </row>
    <row r="14626" spans="41:44" ht="15" customHeight="1">
      <c r="AO14626" s="108"/>
      <c r="AR14626" s="108"/>
    </row>
    <row r="14627" spans="41:44" ht="15" customHeight="1">
      <c r="AO14627" s="108"/>
      <c r="AR14627" s="108"/>
    </row>
    <row r="14628" spans="41:44" ht="15" customHeight="1">
      <c r="AO14628" s="108"/>
      <c r="AR14628" s="108"/>
    </row>
    <row r="14629" spans="41:44" ht="15" customHeight="1">
      <c r="AO14629" s="108"/>
      <c r="AR14629" s="108"/>
    </row>
    <row r="14630" spans="41:44" ht="15" customHeight="1">
      <c r="AO14630" s="109"/>
      <c r="AR14630" s="109"/>
    </row>
    <row r="14631" spans="41:44" ht="15" customHeight="1">
      <c r="AO14631" s="104"/>
      <c r="AR14631" s="104"/>
    </row>
    <row r="14632" spans="41:44" ht="15" customHeight="1">
      <c r="AO14632" s="106"/>
      <c r="AR14632" s="106"/>
    </row>
    <row r="14633" spans="41:44" ht="15" customHeight="1">
      <c r="AO14633" s="106"/>
      <c r="AR14633" s="106"/>
    </row>
    <row r="14634" spans="41:44" ht="15" customHeight="1">
      <c r="AO14634" s="106"/>
      <c r="AR14634" s="106"/>
    </row>
    <row r="14635" spans="41:44" ht="15" customHeight="1">
      <c r="AO14635" s="106"/>
      <c r="AR14635" s="106"/>
    </row>
    <row r="14636" spans="41:44" ht="15" customHeight="1">
      <c r="AO14636" s="106"/>
      <c r="AR14636" s="106"/>
    </row>
    <row r="14637" spans="41:44" ht="15" customHeight="1">
      <c r="AO14637" s="106"/>
      <c r="AR14637" s="106"/>
    </row>
    <row r="14638" spans="41:44" ht="15" customHeight="1">
      <c r="AO14638" s="106"/>
      <c r="AR14638" s="106"/>
    </row>
    <row r="14639" spans="41:44" ht="15" customHeight="1">
      <c r="AO14639" s="108"/>
      <c r="AR14639" s="108"/>
    </row>
    <row r="14640" spans="41:44" ht="15" customHeight="1">
      <c r="AO14640" s="108"/>
      <c r="AR14640" s="108"/>
    </row>
    <row r="14641" spans="41:44" ht="15" customHeight="1">
      <c r="AO14641" s="108"/>
      <c r="AR14641" s="108"/>
    </row>
    <row r="14642" spans="41:44" ht="15" customHeight="1">
      <c r="AO14642" s="108"/>
      <c r="AR14642" s="108"/>
    </row>
    <row r="14643" spans="41:44" ht="15" customHeight="1">
      <c r="AO14643" s="108"/>
      <c r="AR14643" s="108"/>
    </row>
    <row r="14644" spans="41:44" ht="15" customHeight="1">
      <c r="AO14644" s="109"/>
      <c r="AR14644" s="109"/>
    </row>
    <row r="14645" spans="41:44" ht="15" customHeight="1">
      <c r="AO14645" s="104"/>
      <c r="AR14645" s="104"/>
    </row>
    <row r="14646" spans="41:44" ht="15" customHeight="1">
      <c r="AO14646" s="106"/>
      <c r="AR14646" s="106"/>
    </row>
    <row r="14647" spans="41:44" ht="15" customHeight="1">
      <c r="AO14647" s="106"/>
      <c r="AR14647" s="106"/>
    </row>
    <row r="14648" spans="41:44" ht="15" customHeight="1">
      <c r="AO14648" s="106"/>
      <c r="AR14648" s="106"/>
    </row>
    <row r="14649" spans="41:44" ht="15" customHeight="1">
      <c r="AO14649" s="106"/>
      <c r="AR14649" s="106"/>
    </row>
    <row r="14650" spans="41:44" ht="15" customHeight="1">
      <c r="AO14650" s="106"/>
      <c r="AR14650" s="106"/>
    </row>
    <row r="14651" spans="41:44" ht="15" customHeight="1">
      <c r="AO14651" s="106"/>
      <c r="AR14651" s="106"/>
    </row>
    <row r="14652" spans="41:44" ht="15" customHeight="1">
      <c r="AO14652" s="106"/>
      <c r="AR14652" s="106"/>
    </row>
    <row r="14653" spans="41:44" ht="15" customHeight="1">
      <c r="AO14653" s="108"/>
      <c r="AR14653" s="108"/>
    </row>
    <row r="14654" spans="41:44" ht="15" customHeight="1">
      <c r="AO14654" s="108"/>
      <c r="AR14654" s="108"/>
    </row>
    <row r="14655" spans="41:44" ht="15" customHeight="1">
      <c r="AO14655" s="108"/>
      <c r="AR14655" s="108"/>
    </row>
    <row r="14656" spans="41:44" ht="15" customHeight="1">
      <c r="AO14656" s="108"/>
      <c r="AR14656" s="108"/>
    </row>
    <row r="14657" spans="41:44" ht="15" customHeight="1">
      <c r="AO14657" s="108"/>
      <c r="AR14657" s="108"/>
    </row>
    <row r="14658" spans="41:44" ht="15" customHeight="1">
      <c r="AO14658" s="109"/>
      <c r="AR14658" s="109"/>
    </row>
    <row r="14659" spans="41:44" ht="15" customHeight="1">
      <c r="AO14659" s="104"/>
      <c r="AR14659" s="104"/>
    </row>
    <row r="14660" spans="41:44" ht="15" customHeight="1">
      <c r="AO14660" s="106"/>
      <c r="AR14660" s="106"/>
    </row>
    <row r="14661" spans="41:44" ht="15" customHeight="1">
      <c r="AO14661" s="106"/>
      <c r="AR14661" s="106"/>
    </row>
    <row r="14662" spans="41:44" ht="15" customHeight="1">
      <c r="AO14662" s="106"/>
      <c r="AR14662" s="106"/>
    </row>
    <row r="14663" spans="41:44" ht="15" customHeight="1">
      <c r="AO14663" s="106"/>
      <c r="AR14663" s="106"/>
    </row>
    <row r="14664" spans="41:44" ht="15" customHeight="1">
      <c r="AO14664" s="106"/>
      <c r="AR14664" s="106"/>
    </row>
    <row r="14665" spans="41:44" ht="15" customHeight="1">
      <c r="AO14665" s="106"/>
      <c r="AR14665" s="106"/>
    </row>
    <row r="14666" spans="41:44" ht="15" customHeight="1">
      <c r="AO14666" s="106"/>
      <c r="AR14666" s="106"/>
    </row>
    <row r="14667" spans="41:44" ht="15" customHeight="1">
      <c r="AO14667" s="108"/>
      <c r="AR14667" s="108"/>
    </row>
    <row r="14668" spans="41:44" ht="15" customHeight="1">
      <c r="AO14668" s="108"/>
      <c r="AR14668" s="108"/>
    </row>
    <row r="14669" spans="41:44" ht="15" customHeight="1">
      <c r="AO14669" s="108"/>
      <c r="AR14669" s="108"/>
    </row>
    <row r="14670" spans="41:44" ht="15" customHeight="1">
      <c r="AO14670" s="108"/>
      <c r="AR14670" s="108"/>
    </row>
    <row r="14671" spans="41:44" ht="15" customHeight="1">
      <c r="AO14671" s="108"/>
      <c r="AR14671" s="108"/>
    </row>
    <row r="14672" spans="41:44" ht="15" customHeight="1">
      <c r="AO14672" s="109"/>
      <c r="AR14672" s="109"/>
    </row>
    <row r="14673" spans="41:44" ht="15" customHeight="1">
      <c r="AO14673" s="104"/>
      <c r="AR14673" s="104"/>
    </row>
    <row r="14674" spans="41:44" ht="15" customHeight="1">
      <c r="AO14674" s="106"/>
      <c r="AR14674" s="106"/>
    </row>
    <row r="14675" spans="41:44" ht="15" customHeight="1">
      <c r="AO14675" s="106"/>
      <c r="AR14675" s="106"/>
    </row>
    <row r="14676" spans="41:44" ht="15" customHeight="1">
      <c r="AO14676" s="106"/>
      <c r="AR14676" s="106"/>
    </row>
    <row r="14677" spans="41:44" ht="15" customHeight="1">
      <c r="AO14677" s="106"/>
      <c r="AR14677" s="106"/>
    </row>
    <row r="14678" spans="41:44" ht="15" customHeight="1">
      <c r="AO14678" s="106"/>
      <c r="AR14678" s="106"/>
    </row>
    <row r="14679" spans="41:44" ht="15" customHeight="1">
      <c r="AO14679" s="106"/>
      <c r="AR14679" s="106"/>
    </row>
    <row r="14680" spans="41:44" ht="15" customHeight="1">
      <c r="AO14680" s="106"/>
      <c r="AR14680" s="106"/>
    </row>
    <row r="14681" spans="41:44" ht="15" customHeight="1">
      <c r="AO14681" s="108"/>
      <c r="AR14681" s="108"/>
    </row>
    <row r="14682" spans="41:44" ht="15" customHeight="1">
      <c r="AO14682" s="108"/>
      <c r="AR14682" s="108"/>
    </row>
    <row r="14683" spans="41:44" ht="15" customHeight="1">
      <c r="AO14683" s="108"/>
      <c r="AR14683" s="108"/>
    </row>
    <row r="14684" spans="41:44" ht="15" customHeight="1">
      <c r="AO14684" s="108"/>
      <c r="AR14684" s="108"/>
    </row>
    <row r="14685" spans="41:44" ht="15" customHeight="1">
      <c r="AO14685" s="108"/>
      <c r="AR14685" s="108"/>
    </row>
    <row r="14686" spans="41:44" ht="15" customHeight="1">
      <c r="AO14686" s="109"/>
      <c r="AR14686" s="109"/>
    </row>
    <row r="14687" spans="41:44" ht="15" customHeight="1">
      <c r="AO14687" s="104"/>
      <c r="AR14687" s="104"/>
    </row>
    <row r="14688" spans="41:44" ht="15" customHeight="1">
      <c r="AO14688" s="106"/>
      <c r="AR14688" s="106"/>
    </row>
    <row r="14689" spans="41:44" ht="15" customHeight="1">
      <c r="AO14689" s="106"/>
      <c r="AR14689" s="106"/>
    </row>
    <row r="14690" spans="41:44" ht="15" customHeight="1">
      <c r="AO14690" s="106"/>
      <c r="AR14690" s="106"/>
    </row>
    <row r="14691" spans="41:44" ht="15" customHeight="1">
      <c r="AO14691" s="106"/>
      <c r="AR14691" s="106"/>
    </row>
    <row r="14692" spans="41:44" ht="15" customHeight="1">
      <c r="AO14692" s="106"/>
      <c r="AR14692" s="106"/>
    </row>
    <row r="14693" spans="41:44" ht="15" customHeight="1">
      <c r="AO14693" s="106"/>
      <c r="AR14693" s="106"/>
    </row>
    <row r="14694" spans="41:44" ht="15" customHeight="1">
      <c r="AO14694" s="106"/>
      <c r="AR14694" s="106"/>
    </row>
    <row r="14695" spans="41:44" ht="15" customHeight="1">
      <c r="AO14695" s="108"/>
      <c r="AR14695" s="108"/>
    </row>
    <row r="14696" spans="41:44" ht="15" customHeight="1">
      <c r="AO14696" s="108"/>
      <c r="AR14696" s="108"/>
    </row>
    <row r="14697" spans="41:44" ht="15" customHeight="1">
      <c r="AO14697" s="108"/>
      <c r="AR14697" s="108"/>
    </row>
    <row r="14698" spans="41:44" ht="15" customHeight="1">
      <c r="AO14698" s="108"/>
      <c r="AR14698" s="108"/>
    </row>
    <row r="14699" spans="41:44" ht="15" customHeight="1">
      <c r="AO14699" s="108"/>
      <c r="AR14699" s="108"/>
    </row>
    <row r="14700" spans="41:44" ht="15" customHeight="1">
      <c r="AO14700" s="109"/>
      <c r="AR14700" s="109"/>
    </row>
    <row r="14701" spans="41:44" ht="15" customHeight="1">
      <c r="AO14701" s="104"/>
      <c r="AR14701" s="104"/>
    </row>
    <row r="14702" spans="41:44" ht="15" customHeight="1">
      <c r="AO14702" s="106"/>
      <c r="AR14702" s="106"/>
    </row>
    <row r="14703" spans="41:44" ht="15" customHeight="1">
      <c r="AO14703" s="106"/>
      <c r="AR14703" s="106"/>
    </row>
    <row r="14704" spans="41:44" ht="15" customHeight="1">
      <c r="AO14704" s="106"/>
      <c r="AR14704" s="106"/>
    </row>
    <row r="14705" spans="41:44" ht="15" customHeight="1">
      <c r="AO14705" s="106"/>
      <c r="AR14705" s="106"/>
    </row>
    <row r="14706" spans="41:44" ht="15" customHeight="1">
      <c r="AO14706" s="106"/>
      <c r="AR14706" s="106"/>
    </row>
    <row r="14707" spans="41:44" ht="15" customHeight="1">
      <c r="AO14707" s="106"/>
      <c r="AR14707" s="106"/>
    </row>
    <row r="14708" spans="41:44" ht="15" customHeight="1">
      <c r="AO14708" s="106"/>
      <c r="AR14708" s="106"/>
    </row>
    <row r="14709" spans="41:44" ht="15" customHeight="1">
      <c r="AO14709" s="108"/>
      <c r="AR14709" s="108"/>
    </row>
    <row r="14710" spans="41:44" ht="15" customHeight="1">
      <c r="AO14710" s="108"/>
      <c r="AR14710" s="108"/>
    </row>
    <row r="14711" spans="41:44" ht="15" customHeight="1">
      <c r="AO14711" s="108"/>
      <c r="AR14711" s="108"/>
    </row>
    <row r="14712" spans="41:44" ht="15" customHeight="1">
      <c r="AO14712" s="108"/>
      <c r="AR14712" s="108"/>
    </row>
    <row r="14713" spans="41:44" ht="15" customHeight="1">
      <c r="AO14713" s="108"/>
      <c r="AR14713" s="108"/>
    </row>
    <row r="14714" spans="41:44" ht="15" customHeight="1">
      <c r="AO14714" s="109"/>
      <c r="AR14714" s="109"/>
    </row>
    <row r="14715" spans="41:44" ht="15" customHeight="1">
      <c r="AO14715" s="104"/>
      <c r="AR14715" s="104"/>
    </row>
    <row r="14716" spans="41:44" ht="15" customHeight="1">
      <c r="AO14716" s="106"/>
      <c r="AR14716" s="106"/>
    </row>
    <row r="14717" spans="41:44" ht="15" customHeight="1">
      <c r="AO14717" s="106"/>
      <c r="AR14717" s="106"/>
    </row>
    <row r="14718" spans="41:44" ht="15" customHeight="1">
      <c r="AO14718" s="106"/>
      <c r="AR14718" s="106"/>
    </row>
    <row r="14719" spans="41:44" ht="15" customHeight="1">
      <c r="AO14719" s="106"/>
      <c r="AR14719" s="106"/>
    </row>
    <row r="14720" spans="41:44" ht="15" customHeight="1">
      <c r="AO14720" s="106"/>
      <c r="AR14720" s="106"/>
    </row>
    <row r="14721" spans="41:44" ht="15" customHeight="1">
      <c r="AO14721" s="106"/>
      <c r="AR14721" s="106"/>
    </row>
    <row r="14722" spans="41:44" ht="15" customHeight="1">
      <c r="AO14722" s="106"/>
      <c r="AR14722" s="106"/>
    </row>
    <row r="14723" spans="41:44" ht="15" customHeight="1">
      <c r="AO14723" s="108"/>
      <c r="AR14723" s="108"/>
    </row>
    <row r="14724" spans="41:44" ht="15" customHeight="1">
      <c r="AO14724" s="108"/>
      <c r="AR14724" s="108"/>
    </row>
    <row r="14725" spans="41:44" ht="15" customHeight="1">
      <c r="AO14725" s="108"/>
      <c r="AR14725" s="108"/>
    </row>
    <row r="14726" spans="41:44" ht="15" customHeight="1">
      <c r="AO14726" s="108"/>
      <c r="AR14726" s="108"/>
    </row>
    <row r="14727" spans="41:44" ht="15" customHeight="1">
      <c r="AO14727" s="108"/>
      <c r="AR14727" s="108"/>
    </row>
    <row r="14728" spans="41:44" ht="15" customHeight="1">
      <c r="AO14728" s="109"/>
      <c r="AR14728" s="109"/>
    </row>
    <row r="14729" spans="41:44" ht="15" customHeight="1">
      <c r="AO14729" s="104"/>
      <c r="AR14729" s="104"/>
    </row>
    <row r="14730" spans="41:44" ht="15" customHeight="1">
      <c r="AO14730" s="106"/>
      <c r="AR14730" s="106"/>
    </row>
    <row r="14731" spans="41:44" ht="15" customHeight="1">
      <c r="AO14731" s="106"/>
      <c r="AR14731" s="106"/>
    </row>
    <row r="14732" spans="41:44" ht="15" customHeight="1">
      <c r="AO14732" s="106"/>
      <c r="AR14732" s="106"/>
    </row>
    <row r="14733" spans="41:44" ht="15" customHeight="1">
      <c r="AO14733" s="106"/>
      <c r="AR14733" s="106"/>
    </row>
    <row r="14734" spans="41:44" ht="15" customHeight="1">
      <c r="AO14734" s="106"/>
      <c r="AR14734" s="106"/>
    </row>
    <row r="14735" spans="41:44" ht="15" customHeight="1">
      <c r="AO14735" s="106"/>
      <c r="AR14735" s="106"/>
    </row>
    <row r="14736" spans="41:44" ht="15" customHeight="1">
      <c r="AO14736" s="106"/>
      <c r="AR14736" s="106"/>
    </row>
    <row r="14737" spans="41:44" ht="15" customHeight="1">
      <c r="AO14737" s="108"/>
      <c r="AR14737" s="108"/>
    </row>
    <row r="14738" spans="41:44" ht="15" customHeight="1">
      <c r="AO14738" s="108"/>
      <c r="AR14738" s="108"/>
    </row>
    <row r="14739" spans="41:44" ht="15" customHeight="1">
      <c r="AO14739" s="108"/>
      <c r="AR14739" s="108"/>
    </row>
    <row r="14740" spans="41:44" ht="15" customHeight="1">
      <c r="AO14740" s="108"/>
      <c r="AR14740" s="108"/>
    </row>
    <row r="14741" spans="41:44" ht="15" customHeight="1">
      <c r="AO14741" s="108"/>
      <c r="AR14741" s="108"/>
    </row>
    <row r="14742" spans="41:44" ht="15" customHeight="1">
      <c r="AO14742" s="109"/>
      <c r="AR14742" s="109"/>
    </row>
    <row r="14743" spans="41:44" ht="15" customHeight="1">
      <c r="AO14743" s="104"/>
      <c r="AR14743" s="104"/>
    </row>
    <row r="14744" spans="41:44" ht="15" customHeight="1">
      <c r="AO14744" s="106"/>
      <c r="AR14744" s="106"/>
    </row>
    <row r="14745" spans="41:44" ht="15" customHeight="1">
      <c r="AO14745" s="106"/>
      <c r="AR14745" s="106"/>
    </row>
    <row r="14746" spans="41:44" ht="15" customHeight="1">
      <c r="AO14746" s="106"/>
      <c r="AR14746" s="106"/>
    </row>
    <row r="14747" spans="41:44" ht="15" customHeight="1">
      <c r="AO14747" s="106"/>
      <c r="AR14747" s="106"/>
    </row>
    <row r="14748" spans="41:44" ht="15" customHeight="1">
      <c r="AO14748" s="106"/>
      <c r="AR14748" s="106"/>
    </row>
    <row r="14749" spans="41:44" ht="15" customHeight="1">
      <c r="AO14749" s="106"/>
      <c r="AR14749" s="106"/>
    </row>
    <row r="14750" spans="41:44" ht="15" customHeight="1">
      <c r="AO14750" s="106"/>
      <c r="AR14750" s="106"/>
    </row>
    <row r="14751" spans="41:44" ht="15" customHeight="1">
      <c r="AO14751" s="108"/>
      <c r="AR14751" s="108"/>
    </row>
    <row r="14752" spans="41:44" ht="15" customHeight="1">
      <c r="AO14752" s="108"/>
      <c r="AR14752" s="108"/>
    </row>
    <row r="14753" spans="41:44" ht="15" customHeight="1">
      <c r="AO14753" s="108"/>
      <c r="AR14753" s="108"/>
    </row>
    <row r="14754" spans="41:44" ht="15" customHeight="1">
      <c r="AO14754" s="108"/>
      <c r="AR14754" s="108"/>
    </row>
    <row r="14755" spans="41:44" ht="15" customHeight="1">
      <c r="AO14755" s="108"/>
      <c r="AR14755" s="108"/>
    </row>
    <row r="14756" spans="41:44" ht="15" customHeight="1">
      <c r="AO14756" s="109"/>
      <c r="AR14756" s="109"/>
    </row>
    <row r="14757" spans="41:44" ht="15" customHeight="1">
      <c r="AO14757" s="104"/>
      <c r="AR14757" s="104"/>
    </row>
    <row r="14758" spans="41:44" ht="15" customHeight="1">
      <c r="AO14758" s="106"/>
      <c r="AR14758" s="106"/>
    </row>
    <row r="14759" spans="41:44" ht="15" customHeight="1">
      <c r="AO14759" s="106"/>
      <c r="AR14759" s="106"/>
    </row>
    <row r="14760" spans="41:44" ht="15" customHeight="1">
      <c r="AO14760" s="106"/>
      <c r="AR14760" s="106"/>
    </row>
    <row r="14761" spans="41:44" ht="15" customHeight="1">
      <c r="AO14761" s="106"/>
      <c r="AR14761" s="106"/>
    </row>
    <row r="14762" spans="41:44" ht="15" customHeight="1">
      <c r="AO14762" s="106"/>
      <c r="AR14762" s="106"/>
    </row>
    <row r="14763" spans="41:44" ht="15" customHeight="1">
      <c r="AO14763" s="106"/>
      <c r="AR14763" s="106"/>
    </row>
    <row r="14764" spans="41:44" ht="15" customHeight="1">
      <c r="AO14764" s="106"/>
      <c r="AR14764" s="106"/>
    </row>
    <row r="14765" spans="41:44" ht="15" customHeight="1">
      <c r="AO14765" s="108"/>
      <c r="AR14765" s="108"/>
    </row>
    <row r="14766" spans="41:44" ht="15" customHeight="1">
      <c r="AO14766" s="108"/>
      <c r="AR14766" s="108"/>
    </row>
    <row r="14767" spans="41:44" ht="15" customHeight="1">
      <c r="AO14767" s="108"/>
      <c r="AR14767" s="108"/>
    </row>
    <row r="14768" spans="41:44" ht="15" customHeight="1">
      <c r="AO14768" s="108"/>
      <c r="AR14768" s="108"/>
    </row>
    <row r="14769" spans="41:44" ht="15" customHeight="1">
      <c r="AO14769" s="108"/>
      <c r="AR14769" s="108"/>
    </row>
    <row r="14770" spans="41:44" ht="15" customHeight="1">
      <c r="AO14770" s="109"/>
      <c r="AR14770" s="109"/>
    </row>
    <row r="14771" spans="41:44" ht="15" customHeight="1">
      <c r="AO14771" s="104"/>
      <c r="AR14771" s="104"/>
    </row>
    <row r="14772" spans="41:44" ht="15" customHeight="1">
      <c r="AO14772" s="106"/>
      <c r="AR14772" s="106"/>
    </row>
    <row r="14773" spans="41:44" ht="15" customHeight="1">
      <c r="AO14773" s="106"/>
      <c r="AR14773" s="106"/>
    </row>
    <row r="14774" spans="41:44" ht="15" customHeight="1">
      <c r="AO14774" s="106"/>
      <c r="AR14774" s="106"/>
    </row>
    <row r="14775" spans="41:44" ht="15" customHeight="1">
      <c r="AO14775" s="106"/>
      <c r="AR14775" s="106"/>
    </row>
    <row r="14776" spans="41:44" ht="15" customHeight="1">
      <c r="AO14776" s="106"/>
      <c r="AR14776" s="106"/>
    </row>
    <row r="14777" spans="41:44" ht="15" customHeight="1">
      <c r="AO14777" s="106"/>
      <c r="AR14777" s="106"/>
    </row>
    <row r="14778" spans="41:44" ht="15" customHeight="1">
      <c r="AO14778" s="106"/>
      <c r="AR14778" s="106"/>
    </row>
    <row r="14779" spans="41:44" ht="15" customHeight="1">
      <c r="AO14779" s="108"/>
      <c r="AR14779" s="108"/>
    </row>
    <row r="14780" spans="41:44" ht="15" customHeight="1">
      <c r="AO14780" s="108"/>
      <c r="AR14780" s="108"/>
    </row>
    <row r="14781" spans="41:44" ht="15" customHeight="1">
      <c r="AO14781" s="108"/>
      <c r="AR14781" s="108"/>
    </row>
    <row r="14782" spans="41:44" ht="15" customHeight="1">
      <c r="AO14782" s="108"/>
      <c r="AR14782" s="108"/>
    </row>
    <row r="14783" spans="41:44" ht="15" customHeight="1">
      <c r="AO14783" s="108"/>
      <c r="AR14783" s="108"/>
    </row>
    <row r="14784" spans="41:44" ht="15" customHeight="1">
      <c r="AO14784" s="109"/>
      <c r="AR14784" s="109"/>
    </row>
    <row r="14785" spans="41:44" ht="15" customHeight="1">
      <c r="AO14785" s="104"/>
      <c r="AR14785" s="104"/>
    </row>
    <row r="14786" spans="41:44" ht="15" customHeight="1">
      <c r="AO14786" s="106"/>
      <c r="AR14786" s="106"/>
    </row>
    <row r="14787" spans="41:44" ht="15" customHeight="1">
      <c r="AO14787" s="106"/>
      <c r="AR14787" s="106"/>
    </row>
    <row r="14788" spans="41:44" ht="15" customHeight="1">
      <c r="AO14788" s="106"/>
      <c r="AR14788" s="106"/>
    </row>
    <row r="14789" spans="41:44" ht="15" customHeight="1">
      <c r="AO14789" s="106"/>
      <c r="AR14789" s="106"/>
    </row>
    <row r="14790" spans="41:44" ht="15" customHeight="1">
      <c r="AO14790" s="106"/>
      <c r="AR14790" s="106"/>
    </row>
    <row r="14791" spans="41:44" ht="15" customHeight="1">
      <c r="AO14791" s="106"/>
      <c r="AR14791" s="106"/>
    </row>
    <row r="14792" spans="41:44" ht="15" customHeight="1">
      <c r="AO14792" s="106"/>
      <c r="AR14792" s="106"/>
    </row>
    <row r="14793" spans="41:44" ht="15" customHeight="1">
      <c r="AO14793" s="108"/>
      <c r="AR14793" s="108"/>
    </row>
    <row r="14794" spans="41:44" ht="15" customHeight="1">
      <c r="AO14794" s="108"/>
      <c r="AR14794" s="108"/>
    </row>
    <row r="14795" spans="41:44" ht="15" customHeight="1">
      <c r="AO14795" s="108"/>
      <c r="AR14795" s="108"/>
    </row>
    <row r="14796" spans="41:44" ht="15" customHeight="1">
      <c r="AO14796" s="108"/>
      <c r="AR14796" s="108"/>
    </row>
    <row r="14797" spans="41:44" ht="15" customHeight="1">
      <c r="AO14797" s="108"/>
      <c r="AR14797" s="108"/>
    </row>
    <row r="14798" spans="41:44" ht="15" customHeight="1">
      <c r="AO14798" s="109"/>
      <c r="AR14798" s="109"/>
    </row>
    <row r="14799" spans="41:44" ht="15" customHeight="1">
      <c r="AO14799" s="104"/>
      <c r="AR14799" s="104"/>
    </row>
    <row r="14800" spans="41:44" ht="15" customHeight="1">
      <c r="AO14800" s="106"/>
      <c r="AR14800" s="106"/>
    </row>
    <row r="14801" spans="41:44" ht="15" customHeight="1">
      <c r="AO14801" s="106"/>
      <c r="AR14801" s="106"/>
    </row>
    <row r="14802" spans="41:44" ht="15" customHeight="1">
      <c r="AO14802" s="106"/>
      <c r="AR14802" s="106"/>
    </row>
    <row r="14803" spans="41:44" ht="15" customHeight="1">
      <c r="AO14803" s="106"/>
      <c r="AR14803" s="106"/>
    </row>
    <row r="14804" spans="41:44" ht="15" customHeight="1">
      <c r="AO14804" s="106"/>
      <c r="AR14804" s="106"/>
    </row>
    <row r="14805" spans="41:44" ht="15" customHeight="1">
      <c r="AO14805" s="106"/>
      <c r="AR14805" s="106"/>
    </row>
    <row r="14806" spans="41:44" ht="15" customHeight="1">
      <c r="AO14806" s="106"/>
      <c r="AR14806" s="106"/>
    </row>
    <row r="14807" spans="41:44" ht="15" customHeight="1">
      <c r="AO14807" s="108"/>
      <c r="AR14807" s="108"/>
    </row>
    <row r="14808" spans="41:44" ht="15" customHeight="1">
      <c r="AO14808" s="108"/>
      <c r="AR14808" s="108"/>
    </row>
    <row r="14809" spans="41:44" ht="15" customHeight="1">
      <c r="AO14809" s="108"/>
      <c r="AR14809" s="108"/>
    </row>
    <row r="14810" spans="41:44" ht="15" customHeight="1">
      <c r="AO14810" s="108"/>
      <c r="AR14810" s="108"/>
    </row>
    <row r="14811" spans="41:44" ht="15" customHeight="1">
      <c r="AO14811" s="108"/>
      <c r="AR14811" s="108"/>
    </row>
    <row r="14812" spans="41:44" ht="15" customHeight="1">
      <c r="AO14812" s="109"/>
      <c r="AR14812" s="109"/>
    </row>
    <row r="14813" spans="41:44" ht="15" customHeight="1">
      <c r="AO14813" s="104"/>
      <c r="AR14813" s="104"/>
    </row>
    <row r="14814" spans="41:44" ht="15" customHeight="1">
      <c r="AO14814" s="106"/>
      <c r="AR14814" s="106"/>
    </row>
    <row r="14815" spans="41:44" ht="15" customHeight="1">
      <c r="AO14815" s="106"/>
      <c r="AR14815" s="106"/>
    </row>
    <row r="14816" spans="41:44" ht="15" customHeight="1">
      <c r="AO14816" s="106"/>
      <c r="AR14816" s="106"/>
    </row>
    <row r="14817" spans="41:44" ht="15" customHeight="1">
      <c r="AO14817" s="106"/>
      <c r="AR14817" s="106"/>
    </row>
    <row r="14818" spans="41:44" ht="15" customHeight="1">
      <c r="AO14818" s="106"/>
      <c r="AR14818" s="106"/>
    </row>
    <row r="14819" spans="41:44" ht="15" customHeight="1">
      <c r="AO14819" s="106"/>
      <c r="AR14819" s="106"/>
    </row>
    <row r="14820" spans="41:44" ht="15" customHeight="1">
      <c r="AO14820" s="106"/>
      <c r="AR14820" s="106"/>
    </row>
    <row r="14821" spans="41:44" ht="15" customHeight="1">
      <c r="AO14821" s="108"/>
      <c r="AR14821" s="108"/>
    </row>
    <row r="14822" spans="41:44" ht="15" customHeight="1">
      <c r="AO14822" s="108"/>
      <c r="AR14822" s="108"/>
    </row>
    <row r="14823" spans="41:44" ht="15" customHeight="1">
      <c r="AO14823" s="108"/>
      <c r="AR14823" s="108"/>
    </row>
    <row r="14824" spans="41:44" ht="15" customHeight="1">
      <c r="AO14824" s="108"/>
      <c r="AR14824" s="108"/>
    </row>
    <row r="14825" spans="41:44" ht="15" customHeight="1">
      <c r="AO14825" s="108"/>
      <c r="AR14825" s="108"/>
    </row>
    <row r="14826" spans="41:44" ht="15" customHeight="1">
      <c r="AO14826" s="109"/>
      <c r="AR14826" s="109"/>
    </row>
    <row r="14827" spans="41:44" ht="15" customHeight="1">
      <c r="AO14827" s="104"/>
      <c r="AR14827" s="104"/>
    </row>
    <row r="14828" spans="41:44" ht="15" customHeight="1">
      <c r="AO14828" s="106"/>
      <c r="AR14828" s="106"/>
    </row>
    <row r="14829" spans="41:44" ht="15" customHeight="1">
      <c r="AO14829" s="106"/>
      <c r="AR14829" s="106"/>
    </row>
    <row r="14830" spans="41:44" ht="15" customHeight="1">
      <c r="AO14830" s="106"/>
      <c r="AR14830" s="106"/>
    </row>
    <row r="14831" spans="41:44" ht="15" customHeight="1">
      <c r="AO14831" s="106"/>
      <c r="AR14831" s="106"/>
    </row>
    <row r="14832" spans="41:44" ht="15" customHeight="1">
      <c r="AO14832" s="106"/>
      <c r="AR14832" s="106"/>
    </row>
    <row r="14833" spans="41:44" ht="15" customHeight="1">
      <c r="AO14833" s="106"/>
      <c r="AR14833" s="106"/>
    </row>
    <row r="14834" spans="41:44" ht="15" customHeight="1">
      <c r="AO14834" s="106"/>
      <c r="AR14834" s="106"/>
    </row>
    <row r="14835" spans="41:44" ht="15" customHeight="1">
      <c r="AO14835" s="108"/>
      <c r="AR14835" s="108"/>
    </row>
    <row r="14836" spans="41:44" ht="15" customHeight="1">
      <c r="AO14836" s="108"/>
      <c r="AR14836" s="108"/>
    </row>
    <row r="14837" spans="41:44" ht="15" customHeight="1">
      <c r="AO14837" s="108"/>
      <c r="AR14837" s="108"/>
    </row>
    <row r="14838" spans="41:44" ht="15" customHeight="1">
      <c r="AO14838" s="108"/>
      <c r="AR14838" s="108"/>
    </row>
    <row r="14839" spans="41:44" ht="15" customHeight="1">
      <c r="AO14839" s="108"/>
      <c r="AR14839" s="108"/>
    </row>
    <row r="14840" spans="41:44" ht="15" customHeight="1">
      <c r="AO14840" s="109"/>
      <c r="AR14840" s="109"/>
    </row>
    <row r="14841" spans="41:44" ht="15" customHeight="1">
      <c r="AO14841" s="104"/>
      <c r="AR14841" s="104"/>
    </row>
    <row r="14842" spans="41:44" ht="15" customHeight="1">
      <c r="AO14842" s="106"/>
      <c r="AR14842" s="106"/>
    </row>
    <row r="14843" spans="41:44" ht="15" customHeight="1">
      <c r="AO14843" s="106"/>
      <c r="AR14843" s="106"/>
    </row>
    <row r="14844" spans="41:44" ht="15" customHeight="1">
      <c r="AO14844" s="106"/>
      <c r="AR14844" s="106"/>
    </row>
    <row r="14845" spans="41:44" ht="15" customHeight="1">
      <c r="AO14845" s="106"/>
      <c r="AR14845" s="106"/>
    </row>
    <row r="14846" spans="41:44" ht="15" customHeight="1">
      <c r="AO14846" s="106"/>
      <c r="AR14846" s="106"/>
    </row>
    <row r="14847" spans="41:44" ht="15" customHeight="1">
      <c r="AO14847" s="106"/>
      <c r="AR14847" s="106"/>
    </row>
    <row r="14848" spans="41:44" ht="15" customHeight="1">
      <c r="AO14848" s="106"/>
      <c r="AR14848" s="106"/>
    </row>
    <row r="14849" spans="41:44" ht="15" customHeight="1">
      <c r="AO14849" s="108"/>
      <c r="AR14849" s="108"/>
    </row>
    <row r="14850" spans="41:44" ht="15" customHeight="1">
      <c r="AO14850" s="108"/>
      <c r="AR14850" s="108"/>
    </row>
    <row r="14851" spans="41:44" ht="15" customHeight="1">
      <c r="AO14851" s="108"/>
      <c r="AR14851" s="108"/>
    </row>
    <row r="14852" spans="41:44" ht="15" customHeight="1">
      <c r="AO14852" s="108"/>
      <c r="AR14852" s="108"/>
    </row>
    <row r="14853" spans="41:44" ht="15" customHeight="1">
      <c r="AO14853" s="108"/>
      <c r="AR14853" s="108"/>
    </row>
    <row r="14854" spans="41:44" ht="15" customHeight="1">
      <c r="AO14854" s="109"/>
      <c r="AR14854" s="109"/>
    </row>
    <row r="14855" spans="41:44" ht="15" customHeight="1">
      <c r="AO14855" s="104"/>
      <c r="AR14855" s="104"/>
    </row>
    <row r="14856" spans="41:44" ht="15" customHeight="1">
      <c r="AO14856" s="106"/>
      <c r="AR14856" s="106"/>
    </row>
    <row r="14857" spans="41:44" ht="15" customHeight="1">
      <c r="AO14857" s="106"/>
      <c r="AR14857" s="106"/>
    </row>
    <row r="14858" spans="41:44" ht="15" customHeight="1">
      <c r="AO14858" s="106"/>
      <c r="AR14858" s="106"/>
    </row>
    <row r="14859" spans="41:44" ht="15" customHeight="1">
      <c r="AO14859" s="106"/>
      <c r="AR14859" s="106"/>
    </row>
    <row r="14860" spans="41:44" ht="15" customHeight="1">
      <c r="AO14860" s="106"/>
      <c r="AR14860" s="106"/>
    </row>
    <row r="14861" spans="41:44" ht="15" customHeight="1">
      <c r="AO14861" s="106"/>
      <c r="AR14861" s="106"/>
    </row>
    <row r="14862" spans="41:44" ht="15" customHeight="1">
      <c r="AO14862" s="106"/>
      <c r="AR14862" s="106"/>
    </row>
    <row r="14863" spans="41:44" ht="15" customHeight="1">
      <c r="AO14863" s="108"/>
      <c r="AR14863" s="108"/>
    </row>
    <row r="14864" spans="41:44" ht="15" customHeight="1">
      <c r="AO14864" s="108"/>
      <c r="AR14864" s="108"/>
    </row>
    <row r="14865" spans="41:44" ht="15" customHeight="1">
      <c r="AO14865" s="108"/>
      <c r="AR14865" s="108"/>
    </row>
    <row r="14866" spans="41:44" ht="15" customHeight="1">
      <c r="AO14866" s="108"/>
      <c r="AR14866" s="108"/>
    </row>
    <row r="14867" spans="41:44" ht="15" customHeight="1">
      <c r="AO14867" s="108"/>
      <c r="AR14867" s="108"/>
    </row>
    <row r="14868" spans="41:44" ht="15" customHeight="1">
      <c r="AO14868" s="109"/>
      <c r="AR14868" s="109"/>
    </row>
    <row r="14869" spans="41:44" ht="15" customHeight="1">
      <c r="AO14869" s="104"/>
      <c r="AR14869" s="104"/>
    </row>
    <row r="14870" spans="41:44" ht="15" customHeight="1">
      <c r="AO14870" s="106"/>
      <c r="AR14870" s="106"/>
    </row>
    <row r="14871" spans="41:44" ht="15" customHeight="1">
      <c r="AO14871" s="106"/>
      <c r="AR14871" s="106"/>
    </row>
    <row r="14872" spans="41:44" ht="15" customHeight="1">
      <c r="AO14872" s="106"/>
      <c r="AR14872" s="106"/>
    </row>
    <row r="14873" spans="41:44" ht="15" customHeight="1">
      <c r="AO14873" s="106"/>
      <c r="AR14873" s="106"/>
    </row>
    <row r="14874" spans="41:44" ht="15" customHeight="1">
      <c r="AO14874" s="106"/>
      <c r="AR14874" s="106"/>
    </row>
    <row r="14875" spans="41:44" ht="15" customHeight="1">
      <c r="AO14875" s="106"/>
      <c r="AR14875" s="106"/>
    </row>
    <row r="14876" spans="41:44" ht="15" customHeight="1">
      <c r="AO14876" s="106"/>
      <c r="AR14876" s="106"/>
    </row>
    <row r="14877" spans="41:44" ht="15" customHeight="1">
      <c r="AO14877" s="108"/>
      <c r="AR14877" s="108"/>
    </row>
    <row r="14878" spans="41:44" ht="15" customHeight="1">
      <c r="AO14878" s="108"/>
      <c r="AR14878" s="108"/>
    </row>
    <row r="14879" spans="41:44" ht="15" customHeight="1">
      <c r="AO14879" s="108"/>
      <c r="AR14879" s="108"/>
    </row>
    <row r="14880" spans="41:44" ht="15" customHeight="1">
      <c r="AO14880" s="108"/>
      <c r="AR14880" s="108"/>
    </row>
    <row r="14881" spans="41:44" ht="15" customHeight="1">
      <c r="AO14881" s="108"/>
      <c r="AR14881" s="108"/>
    </row>
    <row r="14882" spans="41:44" ht="15" customHeight="1">
      <c r="AO14882" s="109"/>
      <c r="AR14882" s="109"/>
    </row>
    <row r="14883" spans="41:44" ht="15" customHeight="1">
      <c r="AO14883" s="104"/>
      <c r="AR14883" s="104"/>
    </row>
    <row r="14884" spans="41:44" ht="15" customHeight="1">
      <c r="AO14884" s="106"/>
      <c r="AR14884" s="106"/>
    </row>
    <row r="14885" spans="41:44" ht="15" customHeight="1">
      <c r="AO14885" s="106"/>
      <c r="AR14885" s="106"/>
    </row>
    <row r="14886" spans="41:44" ht="15" customHeight="1">
      <c r="AO14886" s="106"/>
      <c r="AR14886" s="106"/>
    </row>
    <row r="14887" spans="41:44" ht="15" customHeight="1">
      <c r="AO14887" s="106"/>
      <c r="AR14887" s="106"/>
    </row>
    <row r="14888" spans="41:44" ht="15" customHeight="1">
      <c r="AO14888" s="106"/>
      <c r="AR14888" s="106"/>
    </row>
    <row r="14889" spans="41:44" ht="15" customHeight="1">
      <c r="AO14889" s="106"/>
      <c r="AR14889" s="106"/>
    </row>
    <row r="14890" spans="41:44" ht="15" customHeight="1">
      <c r="AO14890" s="106"/>
      <c r="AR14890" s="106"/>
    </row>
    <row r="14891" spans="41:44" ht="15" customHeight="1">
      <c r="AO14891" s="108"/>
      <c r="AR14891" s="108"/>
    </row>
    <row r="14892" spans="41:44" ht="15" customHeight="1">
      <c r="AO14892" s="108"/>
      <c r="AR14892" s="108"/>
    </row>
    <row r="14893" spans="41:44" ht="15" customHeight="1">
      <c r="AO14893" s="108"/>
      <c r="AR14893" s="108"/>
    </row>
    <row r="14894" spans="41:44" ht="15" customHeight="1">
      <c r="AO14894" s="108"/>
      <c r="AR14894" s="108"/>
    </row>
    <row r="14895" spans="41:44" ht="15" customHeight="1">
      <c r="AO14895" s="108"/>
      <c r="AR14895" s="108"/>
    </row>
    <row r="14896" spans="41:44" ht="15" customHeight="1">
      <c r="AO14896" s="109"/>
      <c r="AR14896" s="109"/>
    </row>
    <row r="14897" spans="41:44" ht="15" customHeight="1">
      <c r="AO14897" s="104"/>
      <c r="AR14897" s="104"/>
    </row>
    <row r="14898" spans="41:44" ht="15" customHeight="1">
      <c r="AO14898" s="106"/>
      <c r="AR14898" s="106"/>
    </row>
    <row r="14899" spans="41:44" ht="15" customHeight="1">
      <c r="AO14899" s="106"/>
      <c r="AR14899" s="106"/>
    </row>
    <row r="14900" spans="41:44" ht="15" customHeight="1">
      <c r="AO14900" s="106"/>
      <c r="AR14900" s="106"/>
    </row>
    <row r="14901" spans="41:44" ht="15" customHeight="1">
      <c r="AO14901" s="106"/>
      <c r="AR14901" s="106"/>
    </row>
    <row r="14902" spans="41:44" ht="15" customHeight="1">
      <c r="AO14902" s="106"/>
      <c r="AR14902" s="106"/>
    </row>
    <row r="14903" spans="41:44" ht="15" customHeight="1">
      <c r="AO14903" s="106"/>
      <c r="AR14903" s="106"/>
    </row>
    <row r="14904" spans="41:44" ht="15" customHeight="1">
      <c r="AO14904" s="106"/>
      <c r="AR14904" s="106"/>
    </row>
    <row r="14905" spans="41:44" ht="15" customHeight="1">
      <c r="AO14905" s="108"/>
      <c r="AR14905" s="108"/>
    </row>
    <row r="14906" spans="41:44" ht="15" customHeight="1">
      <c r="AO14906" s="108"/>
      <c r="AR14906" s="108"/>
    </row>
    <row r="14907" spans="41:44" ht="15" customHeight="1">
      <c r="AO14907" s="108"/>
      <c r="AR14907" s="108"/>
    </row>
    <row r="14908" spans="41:44" ht="15" customHeight="1">
      <c r="AO14908" s="108"/>
      <c r="AR14908" s="108"/>
    </row>
    <row r="14909" spans="41:44" ht="15" customHeight="1">
      <c r="AO14909" s="108"/>
      <c r="AR14909" s="108"/>
    </row>
    <row r="14910" spans="41:44" ht="15" customHeight="1">
      <c r="AO14910" s="109"/>
      <c r="AR14910" s="109"/>
    </row>
    <row r="14911" spans="41:44" ht="15" customHeight="1">
      <c r="AO14911" s="104"/>
      <c r="AR14911" s="104"/>
    </row>
    <row r="14912" spans="41:44" ht="15" customHeight="1">
      <c r="AO14912" s="106"/>
      <c r="AR14912" s="106"/>
    </row>
    <row r="14913" spans="41:44" ht="15" customHeight="1">
      <c r="AO14913" s="106"/>
      <c r="AR14913" s="106"/>
    </row>
    <row r="14914" spans="41:44" ht="15" customHeight="1">
      <c r="AO14914" s="106"/>
      <c r="AR14914" s="106"/>
    </row>
    <row r="14915" spans="41:44" ht="15" customHeight="1">
      <c r="AO14915" s="106"/>
      <c r="AR14915" s="106"/>
    </row>
    <row r="14916" spans="41:44" ht="15" customHeight="1">
      <c r="AO14916" s="106"/>
      <c r="AR14916" s="106"/>
    </row>
    <row r="14917" spans="41:44" ht="15" customHeight="1">
      <c r="AO14917" s="106"/>
      <c r="AR14917" s="106"/>
    </row>
    <row r="14918" spans="41:44" ht="15" customHeight="1">
      <c r="AO14918" s="106"/>
      <c r="AR14918" s="106"/>
    </row>
    <row r="14919" spans="41:44" ht="15" customHeight="1">
      <c r="AO14919" s="108"/>
      <c r="AR14919" s="108"/>
    </row>
    <row r="14920" spans="41:44" ht="15" customHeight="1">
      <c r="AO14920" s="108"/>
      <c r="AR14920" s="108"/>
    </row>
    <row r="14921" spans="41:44" ht="15" customHeight="1">
      <c r="AO14921" s="108"/>
      <c r="AR14921" s="108"/>
    </row>
    <row r="14922" spans="41:44" ht="15" customHeight="1">
      <c r="AO14922" s="108"/>
      <c r="AR14922" s="108"/>
    </row>
    <row r="14923" spans="41:44" ht="15" customHeight="1">
      <c r="AO14923" s="108"/>
      <c r="AR14923" s="108"/>
    </row>
    <row r="14924" spans="41:44" ht="15" customHeight="1">
      <c r="AO14924" s="109"/>
      <c r="AR14924" s="109"/>
    </row>
    <row r="14925" spans="41:44" ht="15" customHeight="1">
      <c r="AO14925" s="104"/>
      <c r="AR14925" s="104"/>
    </row>
    <row r="14926" spans="41:44" ht="15" customHeight="1">
      <c r="AO14926" s="106"/>
      <c r="AR14926" s="106"/>
    </row>
    <row r="14927" spans="41:44" ht="15" customHeight="1">
      <c r="AO14927" s="106"/>
      <c r="AR14927" s="106"/>
    </row>
    <row r="14928" spans="41:44" ht="15" customHeight="1">
      <c r="AO14928" s="106"/>
      <c r="AR14928" s="106"/>
    </row>
    <row r="14929" spans="41:44" ht="15" customHeight="1">
      <c r="AO14929" s="106"/>
      <c r="AR14929" s="106"/>
    </row>
    <row r="14930" spans="41:44" ht="15" customHeight="1">
      <c r="AO14930" s="106"/>
      <c r="AR14930" s="106"/>
    </row>
    <row r="14931" spans="41:44" ht="15" customHeight="1">
      <c r="AO14931" s="106"/>
      <c r="AR14931" s="106"/>
    </row>
    <row r="14932" spans="41:44" ht="15" customHeight="1">
      <c r="AO14932" s="106"/>
      <c r="AR14932" s="106"/>
    </row>
    <row r="14933" spans="41:44" ht="15" customHeight="1">
      <c r="AO14933" s="108"/>
      <c r="AR14933" s="108"/>
    </row>
    <row r="14934" spans="41:44" ht="15" customHeight="1">
      <c r="AO14934" s="108"/>
      <c r="AR14934" s="108"/>
    </row>
    <row r="14935" spans="41:44" ht="15" customHeight="1">
      <c r="AO14935" s="108"/>
      <c r="AR14935" s="108"/>
    </row>
    <row r="14936" spans="41:44" ht="15" customHeight="1">
      <c r="AO14936" s="108"/>
      <c r="AR14936" s="108"/>
    </row>
    <row r="14937" spans="41:44" ht="15" customHeight="1">
      <c r="AO14937" s="108"/>
      <c r="AR14937" s="108"/>
    </row>
    <row r="14938" spans="41:44" ht="15" customHeight="1">
      <c r="AO14938" s="109"/>
      <c r="AR14938" s="109"/>
    </row>
    <row r="14939" spans="41:44" ht="15" customHeight="1">
      <c r="AO14939" s="104"/>
      <c r="AR14939" s="104"/>
    </row>
    <row r="14940" spans="41:44" ht="15" customHeight="1">
      <c r="AO14940" s="106"/>
      <c r="AR14940" s="106"/>
    </row>
    <row r="14941" spans="41:44" ht="15" customHeight="1">
      <c r="AO14941" s="106"/>
      <c r="AR14941" s="106"/>
    </row>
    <row r="14942" spans="41:44" ht="15" customHeight="1">
      <c r="AO14942" s="106"/>
      <c r="AR14942" s="106"/>
    </row>
    <row r="14943" spans="41:44" ht="15" customHeight="1">
      <c r="AO14943" s="106"/>
      <c r="AR14943" s="106"/>
    </row>
    <row r="14944" spans="41:44" ht="15" customHeight="1">
      <c r="AO14944" s="106"/>
      <c r="AR14944" s="106"/>
    </row>
    <row r="14945" spans="41:44" ht="15" customHeight="1">
      <c r="AO14945" s="106"/>
      <c r="AR14945" s="106"/>
    </row>
    <row r="14946" spans="41:44" ht="15" customHeight="1">
      <c r="AO14946" s="106"/>
      <c r="AR14946" s="106"/>
    </row>
    <row r="14947" spans="41:44" ht="15" customHeight="1">
      <c r="AO14947" s="108"/>
      <c r="AR14947" s="108"/>
    </row>
    <row r="14948" spans="41:44" ht="15" customHeight="1">
      <c r="AO14948" s="108"/>
      <c r="AR14948" s="108"/>
    </row>
    <row r="14949" spans="41:44" ht="15" customHeight="1">
      <c r="AO14949" s="108"/>
      <c r="AR14949" s="108"/>
    </row>
    <row r="14950" spans="41:44" ht="15" customHeight="1">
      <c r="AO14950" s="108"/>
      <c r="AR14950" s="108"/>
    </row>
    <row r="14951" spans="41:44" ht="15" customHeight="1">
      <c r="AO14951" s="108"/>
      <c r="AR14951" s="108"/>
    </row>
    <row r="14952" spans="41:44" ht="15" customHeight="1">
      <c r="AO14952" s="109"/>
      <c r="AR14952" s="109"/>
    </row>
    <row r="14953" spans="41:44" ht="15" customHeight="1">
      <c r="AO14953" s="104"/>
      <c r="AR14953" s="104"/>
    </row>
    <row r="14954" spans="41:44" ht="15" customHeight="1">
      <c r="AO14954" s="106"/>
      <c r="AR14954" s="106"/>
    </row>
    <row r="14955" spans="41:44" ht="15" customHeight="1">
      <c r="AO14955" s="106"/>
      <c r="AR14955" s="106"/>
    </row>
    <row r="14956" spans="41:44" ht="15" customHeight="1">
      <c r="AO14956" s="106"/>
      <c r="AR14956" s="106"/>
    </row>
    <row r="14957" spans="41:44" ht="15" customHeight="1">
      <c r="AO14957" s="106"/>
      <c r="AR14957" s="106"/>
    </row>
    <row r="14958" spans="41:44" ht="15" customHeight="1">
      <c r="AO14958" s="106"/>
      <c r="AR14958" s="106"/>
    </row>
    <row r="14959" spans="41:44" ht="15" customHeight="1">
      <c r="AO14959" s="106"/>
      <c r="AR14959" s="106"/>
    </row>
    <row r="14960" spans="41:44" ht="15" customHeight="1">
      <c r="AO14960" s="106"/>
      <c r="AR14960" s="106"/>
    </row>
    <row r="14961" spans="41:44" ht="15" customHeight="1">
      <c r="AO14961" s="108"/>
      <c r="AR14961" s="108"/>
    </row>
    <row r="14962" spans="41:44" ht="15" customHeight="1">
      <c r="AO14962" s="108"/>
      <c r="AR14962" s="108"/>
    </row>
    <row r="14963" spans="41:44" ht="15" customHeight="1">
      <c r="AO14963" s="108"/>
      <c r="AR14963" s="108"/>
    </row>
    <row r="14964" spans="41:44" ht="15" customHeight="1">
      <c r="AO14964" s="108"/>
      <c r="AR14964" s="108"/>
    </row>
    <row r="14965" spans="41:44" ht="15" customHeight="1">
      <c r="AO14965" s="108"/>
      <c r="AR14965" s="108"/>
    </row>
    <row r="14966" spans="41:44" ht="15" customHeight="1">
      <c r="AO14966" s="109"/>
      <c r="AR14966" s="109"/>
    </row>
    <row r="14967" spans="41:44" ht="15" customHeight="1">
      <c r="AO14967" s="104"/>
      <c r="AR14967" s="104"/>
    </row>
    <row r="14968" spans="41:44" ht="15" customHeight="1">
      <c r="AO14968" s="106"/>
      <c r="AR14968" s="106"/>
    </row>
    <row r="14969" spans="41:44" ht="15" customHeight="1">
      <c r="AO14969" s="106"/>
      <c r="AR14969" s="106"/>
    </row>
    <row r="14970" spans="41:44" ht="15" customHeight="1">
      <c r="AO14970" s="106"/>
      <c r="AR14970" s="106"/>
    </row>
    <row r="14971" spans="41:44" ht="15" customHeight="1">
      <c r="AO14971" s="106"/>
      <c r="AR14971" s="106"/>
    </row>
    <row r="14972" spans="41:44" ht="15" customHeight="1">
      <c r="AO14972" s="106"/>
      <c r="AR14972" s="106"/>
    </row>
    <row r="14973" spans="41:44" ht="15" customHeight="1">
      <c r="AO14973" s="106"/>
      <c r="AR14973" s="106"/>
    </row>
    <row r="14974" spans="41:44" ht="15" customHeight="1">
      <c r="AO14974" s="106"/>
      <c r="AR14974" s="106"/>
    </row>
    <row r="14975" spans="41:44" ht="15" customHeight="1">
      <c r="AO14975" s="108"/>
      <c r="AR14975" s="108"/>
    </row>
    <row r="14976" spans="41:44" ht="15" customHeight="1">
      <c r="AO14976" s="108"/>
      <c r="AR14976" s="108"/>
    </row>
    <row r="14977" spans="41:44" ht="15" customHeight="1">
      <c r="AO14977" s="108"/>
      <c r="AR14977" s="108"/>
    </row>
    <row r="14978" spans="41:44" ht="15" customHeight="1">
      <c r="AO14978" s="108"/>
      <c r="AR14978" s="108"/>
    </row>
    <row r="14979" spans="41:44" ht="15" customHeight="1">
      <c r="AO14979" s="108"/>
      <c r="AR14979" s="108"/>
    </row>
    <row r="14980" spans="41:44" ht="15" customHeight="1">
      <c r="AO14980" s="109"/>
      <c r="AR14980" s="109"/>
    </row>
    <row r="14981" spans="41:44" ht="15" customHeight="1">
      <c r="AO14981" s="104"/>
      <c r="AR14981" s="104"/>
    </row>
    <row r="14982" spans="41:44" ht="15" customHeight="1">
      <c r="AO14982" s="106"/>
      <c r="AR14982" s="106"/>
    </row>
    <row r="14983" spans="41:44" ht="15" customHeight="1">
      <c r="AO14983" s="106"/>
      <c r="AR14983" s="106"/>
    </row>
    <row r="14984" spans="41:44" ht="15" customHeight="1">
      <c r="AO14984" s="106"/>
      <c r="AR14984" s="106"/>
    </row>
    <row r="14985" spans="41:44" ht="15" customHeight="1">
      <c r="AO14985" s="106"/>
      <c r="AR14985" s="106"/>
    </row>
    <row r="14986" spans="41:44" ht="15" customHeight="1">
      <c r="AO14986" s="106"/>
      <c r="AR14986" s="106"/>
    </row>
    <row r="14987" spans="41:44" ht="15" customHeight="1">
      <c r="AO14987" s="106"/>
      <c r="AR14987" s="106"/>
    </row>
    <row r="14988" spans="41:44" ht="15" customHeight="1">
      <c r="AO14988" s="106"/>
      <c r="AR14988" s="106"/>
    </row>
    <row r="14989" spans="41:44" ht="15" customHeight="1">
      <c r="AO14989" s="108"/>
      <c r="AR14989" s="108"/>
    </row>
    <row r="14990" spans="41:44" ht="15" customHeight="1">
      <c r="AO14990" s="108"/>
      <c r="AR14990" s="108"/>
    </row>
    <row r="14991" spans="41:44" ht="15" customHeight="1">
      <c r="AO14991" s="108"/>
      <c r="AR14991" s="108"/>
    </row>
    <row r="14992" spans="41:44" ht="15" customHeight="1">
      <c r="AO14992" s="108"/>
      <c r="AR14992" s="108"/>
    </row>
    <row r="14993" spans="41:44" ht="15" customHeight="1">
      <c r="AO14993" s="108"/>
      <c r="AR14993" s="108"/>
    </row>
    <row r="14994" spans="41:44" ht="15" customHeight="1">
      <c r="AO14994" s="109"/>
      <c r="AR14994" s="109"/>
    </row>
    <row r="14995" spans="41:44" ht="15" customHeight="1">
      <c r="AO14995" s="104"/>
      <c r="AR14995" s="104"/>
    </row>
    <row r="14996" spans="41:44" ht="15" customHeight="1">
      <c r="AO14996" s="106"/>
      <c r="AR14996" s="106"/>
    </row>
    <row r="14997" spans="41:44" ht="15" customHeight="1">
      <c r="AO14997" s="106"/>
      <c r="AR14997" s="106"/>
    </row>
    <row r="14998" spans="41:44" ht="15" customHeight="1">
      <c r="AO14998" s="106"/>
      <c r="AR14998" s="106"/>
    </row>
    <row r="14999" spans="41:44" ht="15" customHeight="1">
      <c r="AO14999" s="106"/>
      <c r="AR14999" s="106"/>
    </row>
    <row r="15000" spans="41:44" ht="15" customHeight="1">
      <c r="AO15000" s="106"/>
      <c r="AR15000" s="106"/>
    </row>
    <row r="15001" spans="41:44" ht="15" customHeight="1">
      <c r="AO15001" s="106"/>
      <c r="AR15001" s="106"/>
    </row>
    <row r="15002" spans="41:44" ht="15" customHeight="1">
      <c r="AO15002" s="106"/>
      <c r="AR15002" s="106"/>
    </row>
    <row r="15003" spans="41:44" ht="15" customHeight="1">
      <c r="AO15003" s="108"/>
      <c r="AR15003" s="108"/>
    </row>
    <row r="15004" spans="41:44" ht="15" customHeight="1">
      <c r="AO15004" s="108"/>
      <c r="AR15004" s="108"/>
    </row>
    <row r="15005" spans="41:44" ht="15" customHeight="1">
      <c r="AO15005" s="108"/>
      <c r="AR15005" s="108"/>
    </row>
    <row r="15006" spans="41:44" ht="15" customHeight="1">
      <c r="AO15006" s="108"/>
      <c r="AR15006" s="108"/>
    </row>
    <row r="15007" spans="41:44" ht="15" customHeight="1">
      <c r="AO15007" s="108"/>
      <c r="AR15007" s="108"/>
    </row>
    <row r="15008" spans="41:44" ht="15" customHeight="1">
      <c r="AO15008" s="109"/>
      <c r="AR15008" s="109"/>
    </row>
    <row r="15009" spans="41:44" ht="15" customHeight="1">
      <c r="AO15009" s="104"/>
      <c r="AR15009" s="104"/>
    </row>
    <row r="15010" spans="41:44" ht="15" customHeight="1">
      <c r="AO15010" s="106"/>
      <c r="AR15010" s="106"/>
    </row>
    <row r="15011" spans="41:44" ht="15" customHeight="1">
      <c r="AO15011" s="106"/>
      <c r="AR15011" s="106"/>
    </row>
    <row r="15012" spans="41:44" ht="15" customHeight="1">
      <c r="AO15012" s="106"/>
      <c r="AR15012" s="106"/>
    </row>
    <row r="15013" spans="41:44" ht="15" customHeight="1">
      <c r="AO15013" s="106"/>
      <c r="AR15013" s="106"/>
    </row>
    <row r="15014" spans="41:44" ht="15" customHeight="1">
      <c r="AO15014" s="106"/>
      <c r="AR15014" s="106"/>
    </row>
    <row r="15015" spans="41:44" ht="15" customHeight="1">
      <c r="AO15015" s="106"/>
      <c r="AR15015" s="106"/>
    </row>
    <row r="15016" spans="41:44" ht="15" customHeight="1">
      <c r="AO15016" s="106"/>
      <c r="AR15016" s="106"/>
    </row>
    <row r="15017" spans="41:44" ht="15" customHeight="1">
      <c r="AO15017" s="108"/>
      <c r="AR15017" s="108"/>
    </row>
    <row r="15018" spans="41:44" ht="15" customHeight="1">
      <c r="AO15018" s="108"/>
      <c r="AR15018" s="108"/>
    </row>
    <row r="15019" spans="41:44" ht="15" customHeight="1">
      <c r="AO15019" s="108"/>
      <c r="AR15019" s="108"/>
    </row>
    <row r="15020" spans="41:44" ht="15" customHeight="1">
      <c r="AO15020" s="108"/>
      <c r="AR15020" s="108"/>
    </row>
    <row r="15021" spans="41:44" ht="15" customHeight="1">
      <c r="AO15021" s="108"/>
      <c r="AR15021" s="108"/>
    </row>
    <row r="15022" spans="41:44" ht="15" customHeight="1">
      <c r="AO15022" s="109"/>
      <c r="AR15022" s="109"/>
    </row>
    <row r="15023" spans="41:44" ht="15" customHeight="1">
      <c r="AO15023" s="104"/>
      <c r="AR15023" s="104"/>
    </row>
    <row r="15024" spans="41:44" ht="15" customHeight="1">
      <c r="AO15024" s="106"/>
      <c r="AR15024" s="106"/>
    </row>
    <row r="15025" spans="41:44" ht="15" customHeight="1">
      <c r="AO15025" s="106"/>
      <c r="AR15025" s="106"/>
    </row>
    <row r="15026" spans="41:44" ht="15" customHeight="1">
      <c r="AO15026" s="106"/>
      <c r="AR15026" s="106"/>
    </row>
    <row r="15027" spans="41:44" ht="15" customHeight="1">
      <c r="AO15027" s="106"/>
      <c r="AR15027" s="106"/>
    </row>
    <row r="15028" spans="41:44" ht="15" customHeight="1">
      <c r="AO15028" s="106"/>
      <c r="AR15028" s="106"/>
    </row>
    <row r="15029" spans="41:44" ht="15" customHeight="1">
      <c r="AO15029" s="106"/>
      <c r="AR15029" s="106"/>
    </row>
    <row r="15030" spans="41:44" ht="15" customHeight="1">
      <c r="AO15030" s="106"/>
      <c r="AR15030" s="106"/>
    </row>
    <row r="15031" spans="41:44" ht="15" customHeight="1">
      <c r="AO15031" s="108"/>
      <c r="AR15031" s="108"/>
    </row>
    <row r="15032" spans="41:44" ht="15" customHeight="1">
      <c r="AO15032" s="108"/>
      <c r="AR15032" s="108"/>
    </row>
    <row r="15033" spans="41:44" ht="15" customHeight="1">
      <c r="AO15033" s="108"/>
      <c r="AR15033" s="108"/>
    </row>
    <row r="15034" spans="41:44" ht="15" customHeight="1">
      <c r="AO15034" s="108"/>
      <c r="AR15034" s="108"/>
    </row>
    <row r="15035" spans="41:44" ht="15" customHeight="1">
      <c r="AO15035" s="108"/>
      <c r="AR15035" s="108"/>
    </row>
    <row r="15036" spans="41:44" ht="15" customHeight="1">
      <c r="AO15036" s="109"/>
      <c r="AR15036" s="109"/>
    </row>
    <row r="15037" spans="41:44" ht="15" customHeight="1">
      <c r="AO15037" s="104"/>
      <c r="AR15037" s="104"/>
    </row>
    <row r="15038" spans="41:44" ht="15" customHeight="1">
      <c r="AO15038" s="106"/>
      <c r="AR15038" s="106"/>
    </row>
    <row r="15039" spans="41:44" ht="15" customHeight="1">
      <c r="AO15039" s="106"/>
      <c r="AR15039" s="106"/>
    </row>
    <row r="15040" spans="41:44" ht="15" customHeight="1">
      <c r="AO15040" s="106"/>
      <c r="AR15040" s="106"/>
    </row>
    <row r="15041" spans="41:44" ht="15" customHeight="1">
      <c r="AO15041" s="106"/>
      <c r="AR15041" s="106"/>
    </row>
    <row r="15042" spans="41:44" ht="15" customHeight="1">
      <c r="AO15042" s="106"/>
      <c r="AR15042" s="106"/>
    </row>
    <row r="15043" spans="41:44" ht="15" customHeight="1">
      <c r="AO15043" s="106"/>
      <c r="AR15043" s="106"/>
    </row>
    <row r="15044" spans="41:44" ht="15" customHeight="1">
      <c r="AO15044" s="106"/>
      <c r="AR15044" s="106"/>
    </row>
    <row r="15045" spans="41:44" ht="15" customHeight="1">
      <c r="AO15045" s="108"/>
      <c r="AR15045" s="108"/>
    </row>
    <row r="15046" spans="41:44" ht="15" customHeight="1">
      <c r="AO15046" s="108"/>
      <c r="AR15046" s="108"/>
    </row>
    <row r="15047" spans="41:44" ht="15" customHeight="1">
      <c r="AO15047" s="108"/>
      <c r="AR15047" s="108"/>
    </row>
    <row r="15048" spans="41:44" ht="15" customHeight="1">
      <c r="AO15048" s="108"/>
      <c r="AR15048" s="108"/>
    </row>
    <row r="15049" spans="41:44" ht="15" customHeight="1">
      <c r="AO15049" s="108"/>
      <c r="AR15049" s="108"/>
    </row>
    <row r="15050" spans="41:44" ht="15" customHeight="1">
      <c r="AO15050" s="109"/>
      <c r="AR15050" s="109"/>
    </row>
    <row r="15051" spans="41:44" ht="15" customHeight="1">
      <c r="AO15051" s="104"/>
      <c r="AR15051" s="104"/>
    </row>
    <row r="15052" spans="41:44" ht="15" customHeight="1">
      <c r="AO15052" s="106"/>
      <c r="AR15052" s="106"/>
    </row>
    <row r="15053" spans="41:44" ht="15" customHeight="1">
      <c r="AO15053" s="106"/>
      <c r="AR15053" s="106"/>
    </row>
    <row r="15054" spans="41:44" ht="15" customHeight="1">
      <c r="AO15054" s="106"/>
      <c r="AR15054" s="106"/>
    </row>
    <row r="15055" spans="41:44" ht="15" customHeight="1">
      <c r="AO15055" s="106"/>
      <c r="AR15055" s="106"/>
    </row>
    <row r="15056" spans="41:44" ht="15" customHeight="1">
      <c r="AO15056" s="106"/>
      <c r="AR15056" s="106"/>
    </row>
    <row r="15057" spans="41:44" ht="15" customHeight="1">
      <c r="AO15057" s="106"/>
      <c r="AR15057" s="106"/>
    </row>
    <row r="15058" spans="41:44" ht="15" customHeight="1">
      <c r="AO15058" s="106"/>
      <c r="AR15058" s="106"/>
    </row>
    <row r="15059" spans="41:44" ht="15" customHeight="1">
      <c r="AO15059" s="108"/>
      <c r="AR15059" s="108"/>
    </row>
    <row r="15060" spans="41:44" ht="15" customHeight="1">
      <c r="AO15060" s="108"/>
      <c r="AR15060" s="108"/>
    </row>
    <row r="15061" spans="41:44" ht="15" customHeight="1">
      <c r="AO15061" s="108"/>
      <c r="AR15061" s="108"/>
    </row>
    <row r="15062" spans="41:44" ht="15" customHeight="1">
      <c r="AO15062" s="108"/>
      <c r="AR15062" s="108"/>
    </row>
    <row r="15063" spans="41:44" ht="15" customHeight="1">
      <c r="AO15063" s="108"/>
      <c r="AR15063" s="108"/>
    </row>
    <row r="15064" spans="41:44" ht="15" customHeight="1">
      <c r="AO15064" s="109"/>
      <c r="AR15064" s="109"/>
    </row>
    <row r="15065" spans="41:44" ht="15" customHeight="1">
      <c r="AO15065" s="104"/>
      <c r="AR15065" s="104"/>
    </row>
    <row r="15066" spans="41:44" ht="15" customHeight="1">
      <c r="AO15066" s="106"/>
      <c r="AR15066" s="106"/>
    </row>
    <row r="15067" spans="41:44" ht="15" customHeight="1">
      <c r="AO15067" s="106"/>
      <c r="AR15067" s="106"/>
    </row>
    <row r="15068" spans="41:44" ht="15" customHeight="1">
      <c r="AO15068" s="106"/>
      <c r="AR15068" s="106"/>
    </row>
    <row r="15069" spans="41:44" ht="15" customHeight="1">
      <c r="AO15069" s="106"/>
      <c r="AR15069" s="106"/>
    </row>
    <row r="15070" spans="41:44" ht="15" customHeight="1">
      <c r="AO15070" s="106"/>
      <c r="AR15070" s="106"/>
    </row>
    <row r="15071" spans="41:44" ht="15" customHeight="1">
      <c r="AO15071" s="106"/>
      <c r="AR15071" s="106"/>
    </row>
    <row r="15072" spans="41:44" ht="15" customHeight="1">
      <c r="AO15072" s="106"/>
      <c r="AR15072" s="106"/>
    </row>
    <row r="15073" spans="41:44" ht="15" customHeight="1">
      <c r="AO15073" s="108"/>
      <c r="AR15073" s="108"/>
    </row>
    <row r="15074" spans="41:44" ht="15" customHeight="1">
      <c r="AO15074" s="108"/>
      <c r="AR15074" s="108"/>
    </row>
    <row r="15075" spans="41:44" ht="15" customHeight="1">
      <c r="AO15075" s="108"/>
      <c r="AR15075" s="108"/>
    </row>
    <row r="15076" spans="41:44" ht="15" customHeight="1">
      <c r="AO15076" s="108"/>
      <c r="AR15076" s="108"/>
    </row>
    <row r="15077" spans="41:44" ht="15" customHeight="1">
      <c r="AO15077" s="108"/>
      <c r="AR15077" s="108"/>
    </row>
    <row r="15078" spans="41:44" ht="15" customHeight="1">
      <c r="AO15078" s="109"/>
      <c r="AR15078" s="109"/>
    </row>
    <row r="15079" spans="41:44" ht="15" customHeight="1">
      <c r="AO15079" s="104"/>
      <c r="AR15079" s="104"/>
    </row>
    <row r="15080" spans="41:44" ht="15" customHeight="1">
      <c r="AO15080" s="106"/>
      <c r="AR15080" s="106"/>
    </row>
    <row r="15081" spans="41:44" ht="15" customHeight="1">
      <c r="AO15081" s="106"/>
      <c r="AR15081" s="106"/>
    </row>
    <row r="15082" spans="41:44" ht="15" customHeight="1">
      <c r="AO15082" s="106"/>
      <c r="AR15082" s="106"/>
    </row>
    <row r="15083" spans="41:44" ht="15" customHeight="1">
      <c r="AO15083" s="106"/>
      <c r="AR15083" s="106"/>
    </row>
    <row r="15084" spans="41:44" ht="15" customHeight="1">
      <c r="AO15084" s="106"/>
      <c r="AR15084" s="106"/>
    </row>
    <row r="15085" spans="41:44" ht="15" customHeight="1">
      <c r="AO15085" s="106"/>
      <c r="AR15085" s="106"/>
    </row>
    <row r="15086" spans="41:44" ht="15" customHeight="1">
      <c r="AO15086" s="106"/>
      <c r="AR15086" s="106"/>
    </row>
    <row r="15087" spans="41:44" ht="15" customHeight="1">
      <c r="AO15087" s="108"/>
      <c r="AR15087" s="108"/>
    </row>
    <row r="15088" spans="41:44" ht="15" customHeight="1">
      <c r="AO15088" s="108"/>
      <c r="AR15088" s="108"/>
    </row>
    <row r="15089" spans="41:44" ht="15" customHeight="1">
      <c r="AO15089" s="108"/>
      <c r="AR15089" s="108"/>
    </row>
    <row r="15090" spans="41:44" ht="15" customHeight="1">
      <c r="AO15090" s="108"/>
      <c r="AR15090" s="108"/>
    </row>
    <row r="15091" spans="41:44" ht="15" customHeight="1">
      <c r="AO15091" s="108"/>
      <c r="AR15091" s="108"/>
    </row>
    <row r="15092" spans="41:44" ht="15" customHeight="1">
      <c r="AO15092" s="109"/>
      <c r="AR15092" s="109"/>
    </row>
    <row r="15093" spans="41:44" ht="15" customHeight="1">
      <c r="AO15093" s="104"/>
      <c r="AR15093" s="104"/>
    </row>
    <row r="15094" spans="41:44" ht="15" customHeight="1">
      <c r="AO15094" s="106"/>
      <c r="AR15094" s="106"/>
    </row>
    <row r="15095" spans="41:44" ht="15" customHeight="1">
      <c r="AO15095" s="106"/>
      <c r="AR15095" s="106"/>
    </row>
    <row r="15096" spans="41:44" ht="15" customHeight="1">
      <c r="AO15096" s="106"/>
      <c r="AR15096" s="106"/>
    </row>
    <row r="15097" spans="41:44" ht="15" customHeight="1">
      <c r="AO15097" s="106"/>
      <c r="AR15097" s="106"/>
    </row>
    <row r="15098" spans="41:44" ht="15" customHeight="1">
      <c r="AO15098" s="106"/>
      <c r="AR15098" s="106"/>
    </row>
    <row r="15099" spans="41:44" ht="15" customHeight="1">
      <c r="AO15099" s="106"/>
      <c r="AR15099" s="106"/>
    </row>
    <row r="15100" spans="41:44" ht="15" customHeight="1">
      <c r="AO15100" s="106"/>
      <c r="AR15100" s="106"/>
    </row>
    <row r="15101" spans="41:44" ht="15" customHeight="1">
      <c r="AO15101" s="108"/>
      <c r="AR15101" s="108"/>
    </row>
    <row r="15102" spans="41:44" ht="15" customHeight="1">
      <c r="AO15102" s="108"/>
      <c r="AR15102" s="108"/>
    </row>
    <row r="15103" spans="41:44" ht="15" customHeight="1">
      <c r="AO15103" s="108"/>
      <c r="AR15103" s="108"/>
    </row>
    <row r="15104" spans="41:44" ht="15" customHeight="1">
      <c r="AO15104" s="108"/>
      <c r="AR15104" s="108"/>
    </row>
    <row r="15105" spans="41:44" ht="15" customHeight="1">
      <c r="AO15105" s="108"/>
      <c r="AR15105" s="108"/>
    </row>
    <row r="15106" spans="41:44" ht="15" customHeight="1">
      <c r="AO15106" s="109"/>
      <c r="AR15106" s="109"/>
    </row>
    <row r="15107" spans="41:44" ht="15" customHeight="1">
      <c r="AO15107" s="104"/>
      <c r="AR15107" s="104"/>
    </row>
    <row r="15108" spans="41:44" ht="15" customHeight="1">
      <c r="AO15108" s="106"/>
      <c r="AR15108" s="106"/>
    </row>
    <row r="15109" spans="41:44" ht="15" customHeight="1">
      <c r="AO15109" s="106"/>
      <c r="AR15109" s="106"/>
    </row>
    <row r="15110" spans="41:44" ht="15" customHeight="1">
      <c r="AO15110" s="106"/>
      <c r="AR15110" s="106"/>
    </row>
    <row r="15111" spans="41:44" ht="15" customHeight="1">
      <c r="AO15111" s="106"/>
      <c r="AR15111" s="106"/>
    </row>
    <row r="15112" spans="41:44" ht="15" customHeight="1">
      <c r="AO15112" s="106"/>
      <c r="AR15112" s="106"/>
    </row>
    <row r="15113" spans="41:44" ht="15" customHeight="1">
      <c r="AO15113" s="106"/>
      <c r="AR15113" s="106"/>
    </row>
    <row r="15114" spans="41:44" ht="15" customHeight="1">
      <c r="AO15114" s="106"/>
      <c r="AR15114" s="106"/>
    </row>
    <row r="15115" spans="41:44" ht="15" customHeight="1">
      <c r="AO15115" s="108"/>
      <c r="AR15115" s="108"/>
    </row>
    <row r="15116" spans="41:44" ht="15" customHeight="1">
      <c r="AO15116" s="108"/>
      <c r="AR15116" s="108"/>
    </row>
    <row r="15117" spans="41:44" ht="15" customHeight="1">
      <c r="AO15117" s="108"/>
      <c r="AR15117" s="108"/>
    </row>
    <row r="15118" spans="41:44" ht="15" customHeight="1">
      <c r="AO15118" s="108"/>
      <c r="AR15118" s="108"/>
    </row>
    <row r="15119" spans="41:44" ht="15" customHeight="1">
      <c r="AO15119" s="108"/>
      <c r="AR15119" s="108"/>
    </row>
    <row r="15120" spans="41:44" ht="15" customHeight="1">
      <c r="AO15120" s="109"/>
      <c r="AR15120" s="109"/>
    </row>
    <row r="15121" spans="41:44" ht="15" customHeight="1">
      <c r="AO15121" s="104"/>
      <c r="AR15121" s="104"/>
    </row>
    <row r="15122" spans="41:44" ht="15" customHeight="1">
      <c r="AO15122" s="106"/>
      <c r="AR15122" s="106"/>
    </row>
    <row r="15123" spans="41:44" ht="15" customHeight="1">
      <c r="AO15123" s="106"/>
      <c r="AR15123" s="106"/>
    </row>
    <row r="15124" spans="41:44" ht="15" customHeight="1">
      <c r="AO15124" s="106"/>
      <c r="AR15124" s="106"/>
    </row>
    <row r="15125" spans="41:44" ht="15" customHeight="1">
      <c r="AO15125" s="106"/>
      <c r="AR15125" s="106"/>
    </row>
    <row r="15126" spans="41:44" ht="15" customHeight="1">
      <c r="AO15126" s="106"/>
      <c r="AR15126" s="106"/>
    </row>
    <row r="15127" spans="41:44" ht="15" customHeight="1">
      <c r="AO15127" s="106"/>
      <c r="AR15127" s="106"/>
    </row>
    <row r="15128" spans="41:44" ht="15" customHeight="1">
      <c r="AO15128" s="106"/>
      <c r="AR15128" s="106"/>
    </row>
    <row r="15129" spans="41:44" ht="15" customHeight="1">
      <c r="AO15129" s="108"/>
      <c r="AR15129" s="108"/>
    </row>
    <row r="15130" spans="41:44" ht="15" customHeight="1">
      <c r="AO15130" s="108"/>
      <c r="AR15130" s="108"/>
    </row>
    <row r="15131" spans="41:44" ht="15" customHeight="1">
      <c r="AO15131" s="108"/>
      <c r="AR15131" s="108"/>
    </row>
    <row r="15132" spans="41:44" ht="15" customHeight="1">
      <c r="AO15132" s="108"/>
      <c r="AR15132" s="108"/>
    </row>
    <row r="15133" spans="41:44" ht="15" customHeight="1">
      <c r="AO15133" s="108"/>
      <c r="AR15133" s="108"/>
    </row>
    <row r="15134" spans="41:44" ht="15" customHeight="1">
      <c r="AO15134" s="109"/>
      <c r="AR15134" s="109"/>
    </row>
    <row r="15135" spans="41:44" ht="15" customHeight="1">
      <c r="AO15135" s="104"/>
      <c r="AR15135" s="104"/>
    </row>
    <row r="15136" spans="41:44" ht="15" customHeight="1">
      <c r="AO15136" s="106"/>
      <c r="AR15136" s="106"/>
    </row>
    <row r="15137" spans="41:44" ht="15" customHeight="1">
      <c r="AO15137" s="106"/>
      <c r="AR15137" s="106"/>
    </row>
    <row r="15138" spans="41:44" ht="15" customHeight="1">
      <c r="AO15138" s="106"/>
      <c r="AR15138" s="106"/>
    </row>
    <row r="15139" spans="41:44" ht="15" customHeight="1">
      <c r="AO15139" s="106"/>
      <c r="AR15139" s="106"/>
    </row>
    <row r="15140" spans="41:44" ht="15" customHeight="1">
      <c r="AO15140" s="106"/>
      <c r="AR15140" s="106"/>
    </row>
    <row r="15141" spans="41:44" ht="15" customHeight="1">
      <c r="AO15141" s="106"/>
      <c r="AR15141" s="106"/>
    </row>
    <row r="15142" spans="41:44" ht="15" customHeight="1">
      <c r="AO15142" s="106"/>
      <c r="AR15142" s="106"/>
    </row>
    <row r="15143" spans="41:44" ht="15" customHeight="1">
      <c r="AO15143" s="108"/>
      <c r="AR15143" s="108"/>
    </row>
    <row r="15144" spans="41:44" ht="15" customHeight="1">
      <c r="AO15144" s="108"/>
      <c r="AR15144" s="108"/>
    </row>
    <row r="15145" spans="41:44" ht="15" customHeight="1">
      <c r="AO15145" s="108"/>
      <c r="AR15145" s="108"/>
    </row>
    <row r="15146" spans="41:44" ht="15" customHeight="1">
      <c r="AO15146" s="108"/>
      <c r="AR15146" s="108"/>
    </row>
    <row r="15147" spans="41:44" ht="15" customHeight="1">
      <c r="AO15147" s="108"/>
      <c r="AR15147" s="108"/>
    </row>
    <row r="15148" spans="41:44" ht="15" customHeight="1">
      <c r="AO15148" s="109"/>
      <c r="AR15148" s="109"/>
    </row>
    <row r="15149" spans="41:44" ht="15" customHeight="1">
      <c r="AO15149" s="104"/>
      <c r="AR15149" s="104"/>
    </row>
    <row r="15150" spans="41:44" ht="15" customHeight="1">
      <c r="AO15150" s="106"/>
      <c r="AR15150" s="106"/>
    </row>
    <row r="15151" spans="41:44" ht="15" customHeight="1">
      <c r="AO15151" s="106"/>
      <c r="AR15151" s="106"/>
    </row>
    <row r="15152" spans="41:44" ht="15" customHeight="1">
      <c r="AO15152" s="106"/>
      <c r="AR15152" s="106"/>
    </row>
    <row r="15153" spans="41:44" ht="15" customHeight="1">
      <c r="AO15153" s="106"/>
      <c r="AR15153" s="106"/>
    </row>
    <row r="15154" spans="41:44" ht="15" customHeight="1">
      <c r="AO15154" s="106"/>
      <c r="AR15154" s="106"/>
    </row>
    <row r="15155" spans="41:44" ht="15" customHeight="1">
      <c r="AO15155" s="106"/>
      <c r="AR15155" s="106"/>
    </row>
    <row r="15156" spans="41:44" ht="15" customHeight="1">
      <c r="AO15156" s="106"/>
      <c r="AR15156" s="106"/>
    </row>
    <row r="15157" spans="41:44" ht="15" customHeight="1">
      <c r="AO15157" s="108"/>
      <c r="AR15157" s="108"/>
    </row>
    <row r="15158" spans="41:44" ht="15" customHeight="1">
      <c r="AO15158" s="108"/>
      <c r="AR15158" s="108"/>
    </row>
    <row r="15159" spans="41:44" ht="15" customHeight="1">
      <c r="AO15159" s="108"/>
      <c r="AR15159" s="108"/>
    </row>
    <row r="15160" spans="41:44" ht="15" customHeight="1">
      <c r="AO15160" s="108"/>
      <c r="AR15160" s="108"/>
    </row>
    <row r="15161" spans="41:44" ht="15" customHeight="1">
      <c r="AO15161" s="108"/>
      <c r="AR15161" s="108"/>
    </row>
    <row r="15162" spans="41:44" ht="15" customHeight="1">
      <c r="AO15162" s="109"/>
      <c r="AR15162" s="109"/>
    </row>
    <row r="15163" spans="41:44" ht="15" customHeight="1">
      <c r="AO15163" s="104"/>
      <c r="AR15163" s="104"/>
    </row>
    <row r="15164" spans="41:44" ht="15" customHeight="1">
      <c r="AO15164" s="106"/>
      <c r="AR15164" s="106"/>
    </row>
    <row r="15165" spans="41:44" ht="15" customHeight="1">
      <c r="AO15165" s="106"/>
      <c r="AR15165" s="106"/>
    </row>
    <row r="15166" spans="41:44" ht="15" customHeight="1">
      <c r="AO15166" s="106"/>
      <c r="AR15166" s="106"/>
    </row>
    <row r="15167" spans="41:44" ht="15" customHeight="1">
      <c r="AO15167" s="106"/>
      <c r="AR15167" s="106"/>
    </row>
    <row r="15168" spans="41:44" ht="15" customHeight="1">
      <c r="AO15168" s="106"/>
      <c r="AR15168" s="106"/>
    </row>
    <row r="15169" spans="41:44" ht="15" customHeight="1">
      <c r="AO15169" s="106"/>
      <c r="AR15169" s="106"/>
    </row>
    <row r="15170" spans="41:44" ht="15" customHeight="1">
      <c r="AO15170" s="106"/>
      <c r="AR15170" s="106"/>
    </row>
    <row r="15171" spans="41:44" ht="15" customHeight="1">
      <c r="AO15171" s="108"/>
      <c r="AR15171" s="108"/>
    </row>
    <row r="15172" spans="41:44" ht="15" customHeight="1">
      <c r="AO15172" s="108"/>
      <c r="AR15172" s="108"/>
    </row>
    <row r="15173" spans="41:44" ht="15" customHeight="1">
      <c r="AO15173" s="108"/>
      <c r="AR15173" s="108"/>
    </row>
    <row r="15174" spans="41:44" ht="15" customHeight="1">
      <c r="AO15174" s="108"/>
      <c r="AR15174" s="108"/>
    </row>
    <row r="15175" spans="41:44" ht="15" customHeight="1">
      <c r="AO15175" s="108"/>
      <c r="AR15175" s="108"/>
    </row>
    <row r="15176" spans="41:44" ht="15" customHeight="1">
      <c r="AO15176" s="109"/>
      <c r="AR15176" s="109"/>
    </row>
    <row r="15177" spans="41:44" ht="15" customHeight="1">
      <c r="AO15177" s="104"/>
      <c r="AR15177" s="104"/>
    </row>
    <row r="15178" spans="41:44" ht="15" customHeight="1">
      <c r="AO15178" s="106"/>
      <c r="AR15178" s="106"/>
    </row>
    <row r="15179" spans="41:44" ht="15" customHeight="1">
      <c r="AO15179" s="106"/>
      <c r="AR15179" s="106"/>
    </row>
    <row r="15180" spans="41:44" ht="15" customHeight="1">
      <c r="AO15180" s="106"/>
      <c r="AR15180" s="106"/>
    </row>
    <row r="15181" spans="41:44" ht="15" customHeight="1">
      <c r="AO15181" s="106"/>
      <c r="AR15181" s="106"/>
    </row>
    <row r="15182" spans="41:44" ht="15" customHeight="1">
      <c r="AO15182" s="106"/>
      <c r="AR15182" s="106"/>
    </row>
    <row r="15183" spans="41:44" ht="15" customHeight="1">
      <c r="AO15183" s="106"/>
      <c r="AR15183" s="106"/>
    </row>
    <row r="15184" spans="41:44" ht="15" customHeight="1">
      <c r="AO15184" s="106"/>
      <c r="AR15184" s="106"/>
    </row>
    <row r="15185" spans="41:44" ht="15" customHeight="1">
      <c r="AO15185" s="108"/>
      <c r="AR15185" s="108"/>
    </row>
    <row r="15186" spans="41:44" ht="15" customHeight="1">
      <c r="AO15186" s="108"/>
      <c r="AR15186" s="108"/>
    </row>
    <row r="15187" spans="41:44" ht="15" customHeight="1">
      <c r="AO15187" s="108"/>
      <c r="AR15187" s="108"/>
    </row>
    <row r="15188" spans="41:44" ht="15" customHeight="1">
      <c r="AO15188" s="108"/>
      <c r="AR15188" s="108"/>
    </row>
    <row r="15189" spans="41:44" ht="15" customHeight="1">
      <c r="AO15189" s="108"/>
      <c r="AR15189" s="108"/>
    </row>
    <row r="15190" spans="41:44" ht="15" customHeight="1">
      <c r="AO15190" s="109"/>
      <c r="AR15190" s="109"/>
    </row>
    <row r="15191" spans="41:44" ht="15" customHeight="1">
      <c r="AO15191" s="104"/>
      <c r="AR15191" s="104"/>
    </row>
    <row r="15192" spans="41:44" ht="15" customHeight="1">
      <c r="AO15192" s="106"/>
      <c r="AR15192" s="106"/>
    </row>
    <row r="15193" spans="41:44" ht="15" customHeight="1">
      <c r="AO15193" s="106"/>
      <c r="AR15193" s="106"/>
    </row>
    <row r="15194" spans="41:44" ht="15" customHeight="1">
      <c r="AO15194" s="106"/>
      <c r="AR15194" s="106"/>
    </row>
    <row r="15195" spans="41:44" ht="15" customHeight="1">
      <c r="AO15195" s="106"/>
      <c r="AR15195" s="106"/>
    </row>
    <row r="15196" spans="41:44" ht="15" customHeight="1">
      <c r="AO15196" s="106"/>
      <c r="AR15196" s="106"/>
    </row>
    <row r="15197" spans="41:44" ht="15" customHeight="1">
      <c r="AO15197" s="106"/>
      <c r="AR15197" s="106"/>
    </row>
    <row r="15198" spans="41:44" ht="15" customHeight="1">
      <c r="AO15198" s="106"/>
      <c r="AR15198" s="106"/>
    </row>
    <row r="15199" spans="41:44" ht="15" customHeight="1">
      <c r="AO15199" s="108"/>
      <c r="AR15199" s="108"/>
    </row>
    <row r="15200" spans="41:44" ht="15" customHeight="1">
      <c r="AO15200" s="108"/>
      <c r="AR15200" s="108"/>
    </row>
    <row r="15201" spans="41:44" ht="15" customHeight="1">
      <c r="AO15201" s="108"/>
      <c r="AR15201" s="108"/>
    </row>
    <row r="15202" spans="41:44" ht="15" customHeight="1">
      <c r="AO15202" s="108"/>
      <c r="AR15202" s="108"/>
    </row>
    <row r="15203" spans="41:44" ht="15" customHeight="1">
      <c r="AO15203" s="108"/>
      <c r="AR15203" s="108"/>
    </row>
    <row r="15204" spans="41:44" ht="15" customHeight="1">
      <c r="AO15204" s="109"/>
      <c r="AR15204" s="109"/>
    </row>
    <row r="15205" spans="41:44" ht="15" customHeight="1">
      <c r="AO15205" s="104"/>
      <c r="AR15205" s="104"/>
    </row>
    <row r="15206" spans="41:44" ht="15" customHeight="1">
      <c r="AO15206" s="106"/>
      <c r="AR15206" s="106"/>
    </row>
    <row r="15207" spans="41:44" ht="15" customHeight="1">
      <c r="AO15207" s="106"/>
      <c r="AR15207" s="106"/>
    </row>
    <row r="15208" spans="41:44" ht="15" customHeight="1">
      <c r="AO15208" s="106"/>
      <c r="AR15208" s="106"/>
    </row>
    <row r="15209" spans="41:44" ht="15" customHeight="1">
      <c r="AO15209" s="106"/>
      <c r="AR15209" s="106"/>
    </row>
    <row r="15210" spans="41:44" ht="15" customHeight="1">
      <c r="AO15210" s="106"/>
      <c r="AR15210" s="106"/>
    </row>
    <row r="15211" spans="41:44" ht="15" customHeight="1">
      <c r="AO15211" s="106"/>
      <c r="AR15211" s="106"/>
    </row>
    <row r="15212" spans="41:44" ht="15" customHeight="1">
      <c r="AO15212" s="106"/>
      <c r="AR15212" s="106"/>
    </row>
    <row r="15213" spans="41:44" ht="15" customHeight="1">
      <c r="AO15213" s="108"/>
      <c r="AR15213" s="108"/>
    </row>
    <row r="15214" spans="41:44" ht="15" customHeight="1">
      <c r="AO15214" s="108"/>
      <c r="AR15214" s="108"/>
    </row>
    <row r="15215" spans="41:44" ht="15" customHeight="1">
      <c r="AO15215" s="108"/>
      <c r="AR15215" s="108"/>
    </row>
    <row r="15216" spans="41:44" ht="15" customHeight="1">
      <c r="AO15216" s="108"/>
      <c r="AR15216" s="108"/>
    </row>
    <row r="15217" spans="41:44" ht="15" customHeight="1">
      <c r="AO15217" s="108"/>
      <c r="AR15217" s="108"/>
    </row>
    <row r="15218" spans="41:44" ht="15" customHeight="1">
      <c r="AO15218" s="109"/>
      <c r="AR15218" s="109"/>
    </row>
    <row r="15219" spans="41:44" ht="15" customHeight="1">
      <c r="AO15219" s="104"/>
      <c r="AR15219" s="104"/>
    </row>
    <row r="15220" spans="41:44" ht="15" customHeight="1">
      <c r="AO15220" s="106"/>
      <c r="AR15220" s="106"/>
    </row>
    <row r="15221" spans="41:44" ht="15" customHeight="1">
      <c r="AO15221" s="106"/>
      <c r="AR15221" s="106"/>
    </row>
    <row r="15222" spans="41:44" ht="15" customHeight="1">
      <c r="AO15222" s="106"/>
      <c r="AR15222" s="106"/>
    </row>
    <row r="15223" spans="41:44" ht="15" customHeight="1">
      <c r="AO15223" s="106"/>
      <c r="AR15223" s="106"/>
    </row>
    <row r="15224" spans="41:44" ht="15" customHeight="1">
      <c r="AO15224" s="106"/>
      <c r="AR15224" s="106"/>
    </row>
    <row r="15225" spans="41:44" ht="15" customHeight="1">
      <c r="AO15225" s="106"/>
      <c r="AR15225" s="106"/>
    </row>
    <row r="15226" spans="41:44" ht="15" customHeight="1">
      <c r="AO15226" s="106"/>
      <c r="AR15226" s="106"/>
    </row>
    <row r="15227" spans="41:44" ht="15" customHeight="1">
      <c r="AO15227" s="108"/>
      <c r="AR15227" s="108"/>
    </row>
    <row r="15228" spans="41:44" ht="15" customHeight="1">
      <c r="AO15228" s="108"/>
      <c r="AR15228" s="108"/>
    </row>
    <row r="15229" spans="41:44" ht="15" customHeight="1">
      <c r="AO15229" s="108"/>
      <c r="AR15229" s="108"/>
    </row>
    <row r="15230" spans="41:44" ht="15" customHeight="1">
      <c r="AO15230" s="108"/>
      <c r="AR15230" s="108"/>
    </row>
    <row r="15231" spans="41:44" ht="15" customHeight="1">
      <c r="AO15231" s="108"/>
      <c r="AR15231" s="108"/>
    </row>
    <row r="15232" spans="41:44" ht="15" customHeight="1">
      <c r="AO15232" s="109"/>
      <c r="AR15232" s="109"/>
    </row>
    <row r="15233" spans="41:44" ht="15" customHeight="1">
      <c r="AO15233" s="104"/>
      <c r="AR15233" s="104"/>
    </row>
    <row r="15234" spans="41:44" ht="15" customHeight="1">
      <c r="AO15234" s="106"/>
      <c r="AR15234" s="106"/>
    </row>
    <row r="15235" spans="41:44" ht="15" customHeight="1">
      <c r="AO15235" s="106"/>
      <c r="AR15235" s="106"/>
    </row>
    <row r="15236" spans="41:44" ht="15" customHeight="1">
      <c r="AO15236" s="106"/>
      <c r="AR15236" s="106"/>
    </row>
    <row r="15237" spans="41:44" ht="15" customHeight="1">
      <c r="AO15237" s="106"/>
      <c r="AR15237" s="106"/>
    </row>
    <row r="15238" spans="41:44" ht="15" customHeight="1">
      <c r="AO15238" s="106"/>
      <c r="AR15238" s="106"/>
    </row>
    <row r="15239" spans="41:44" ht="15" customHeight="1">
      <c r="AO15239" s="106"/>
      <c r="AR15239" s="106"/>
    </row>
    <row r="15240" spans="41:44" ht="15" customHeight="1">
      <c r="AO15240" s="106"/>
      <c r="AR15240" s="106"/>
    </row>
    <row r="15241" spans="41:44" ht="15" customHeight="1">
      <c r="AO15241" s="108"/>
      <c r="AR15241" s="108"/>
    </row>
    <row r="15242" spans="41:44" ht="15" customHeight="1">
      <c r="AO15242" s="108"/>
      <c r="AR15242" s="108"/>
    </row>
    <row r="15243" spans="41:44" ht="15" customHeight="1">
      <c r="AO15243" s="108"/>
      <c r="AR15243" s="108"/>
    </row>
    <row r="15244" spans="41:44" ht="15" customHeight="1">
      <c r="AO15244" s="108"/>
      <c r="AR15244" s="108"/>
    </row>
    <row r="15245" spans="41:44" ht="15" customHeight="1">
      <c r="AO15245" s="108"/>
      <c r="AR15245" s="108"/>
    </row>
    <row r="15246" spans="41:44" ht="15" customHeight="1">
      <c r="AO15246" s="109"/>
      <c r="AR15246" s="109"/>
    </row>
    <row r="15247" spans="41:44" ht="15" customHeight="1">
      <c r="AO15247" s="104"/>
      <c r="AR15247" s="104"/>
    </row>
    <row r="15248" spans="41:44" ht="15" customHeight="1">
      <c r="AO15248" s="106"/>
      <c r="AR15248" s="106"/>
    </row>
    <row r="15249" spans="41:44" ht="15" customHeight="1">
      <c r="AO15249" s="106"/>
      <c r="AR15249" s="106"/>
    </row>
    <row r="15250" spans="41:44" ht="15" customHeight="1">
      <c r="AO15250" s="106"/>
      <c r="AR15250" s="106"/>
    </row>
    <row r="15251" spans="41:44" ht="15" customHeight="1">
      <c r="AO15251" s="106"/>
      <c r="AR15251" s="106"/>
    </row>
    <row r="15252" spans="41:44" ht="15" customHeight="1">
      <c r="AO15252" s="106"/>
      <c r="AR15252" s="106"/>
    </row>
    <row r="15253" spans="41:44" ht="15" customHeight="1">
      <c r="AO15253" s="106"/>
      <c r="AR15253" s="106"/>
    </row>
    <row r="15254" spans="41:44" ht="15" customHeight="1">
      <c r="AO15254" s="106"/>
      <c r="AR15254" s="106"/>
    </row>
    <row r="15255" spans="41:44" ht="15" customHeight="1">
      <c r="AO15255" s="108"/>
      <c r="AR15255" s="108"/>
    </row>
    <row r="15256" spans="41:44" ht="15" customHeight="1">
      <c r="AO15256" s="108"/>
      <c r="AR15256" s="108"/>
    </row>
    <row r="15257" spans="41:44" ht="15" customHeight="1">
      <c r="AO15257" s="108"/>
      <c r="AR15257" s="108"/>
    </row>
    <row r="15258" spans="41:44" ht="15" customHeight="1">
      <c r="AO15258" s="108"/>
      <c r="AR15258" s="108"/>
    </row>
    <row r="15259" spans="41:44" ht="15" customHeight="1">
      <c r="AO15259" s="108"/>
      <c r="AR15259" s="108"/>
    </row>
    <row r="15260" spans="41:44" ht="15" customHeight="1">
      <c r="AO15260" s="109"/>
      <c r="AR15260" s="109"/>
    </row>
    <row r="15261" spans="41:44" ht="15" customHeight="1">
      <c r="AO15261" s="104"/>
      <c r="AR15261" s="104"/>
    </row>
    <row r="15262" spans="41:44" ht="15" customHeight="1">
      <c r="AO15262" s="106"/>
      <c r="AR15262" s="106"/>
    </row>
    <row r="15263" spans="41:44" ht="15" customHeight="1">
      <c r="AO15263" s="106"/>
      <c r="AR15263" s="106"/>
    </row>
    <row r="15264" spans="41:44" ht="15" customHeight="1">
      <c r="AO15264" s="106"/>
      <c r="AR15264" s="106"/>
    </row>
    <row r="15265" spans="41:44" ht="15" customHeight="1">
      <c r="AO15265" s="106"/>
      <c r="AR15265" s="106"/>
    </row>
    <row r="15266" spans="41:44" ht="15" customHeight="1">
      <c r="AO15266" s="106"/>
      <c r="AR15266" s="106"/>
    </row>
    <row r="15267" spans="41:44" ht="15" customHeight="1">
      <c r="AO15267" s="106"/>
      <c r="AR15267" s="106"/>
    </row>
    <row r="15268" spans="41:44" ht="15" customHeight="1">
      <c r="AO15268" s="106"/>
      <c r="AR15268" s="106"/>
    </row>
    <row r="15269" spans="41:44" ht="15" customHeight="1">
      <c r="AO15269" s="108"/>
      <c r="AR15269" s="108"/>
    </row>
    <row r="15270" spans="41:44" ht="15" customHeight="1">
      <c r="AO15270" s="108"/>
      <c r="AR15270" s="108"/>
    </row>
    <row r="15271" spans="41:44" ht="15" customHeight="1">
      <c r="AO15271" s="108"/>
      <c r="AR15271" s="108"/>
    </row>
    <row r="15272" spans="41:44" ht="15" customHeight="1">
      <c r="AO15272" s="108"/>
      <c r="AR15272" s="108"/>
    </row>
    <row r="15273" spans="41:44" ht="15" customHeight="1">
      <c r="AO15273" s="108"/>
      <c r="AR15273" s="108"/>
    </row>
    <row r="15274" spans="41:44" ht="15" customHeight="1">
      <c r="AO15274" s="109"/>
      <c r="AR15274" s="109"/>
    </row>
    <row r="15275" spans="41:44" ht="15" customHeight="1">
      <c r="AO15275" s="104"/>
      <c r="AR15275" s="104"/>
    </row>
    <row r="15276" spans="41:44" ht="15" customHeight="1">
      <c r="AO15276" s="106"/>
      <c r="AR15276" s="106"/>
    </row>
    <row r="15277" spans="41:44" ht="15" customHeight="1">
      <c r="AO15277" s="106"/>
      <c r="AR15277" s="106"/>
    </row>
    <row r="15278" spans="41:44" ht="15" customHeight="1">
      <c r="AO15278" s="106"/>
      <c r="AR15278" s="106"/>
    </row>
    <row r="15279" spans="41:44" ht="15" customHeight="1">
      <c r="AO15279" s="106"/>
      <c r="AR15279" s="106"/>
    </row>
    <row r="15280" spans="41:44" ht="15" customHeight="1">
      <c r="AO15280" s="106"/>
      <c r="AR15280" s="106"/>
    </row>
    <row r="15281" spans="41:44" ht="15" customHeight="1">
      <c r="AO15281" s="106"/>
      <c r="AR15281" s="106"/>
    </row>
    <row r="15282" spans="41:44" ht="15" customHeight="1">
      <c r="AO15282" s="106"/>
      <c r="AR15282" s="106"/>
    </row>
    <row r="15283" spans="41:44" ht="15" customHeight="1">
      <c r="AO15283" s="108"/>
      <c r="AR15283" s="108"/>
    </row>
    <row r="15284" spans="41:44" ht="15" customHeight="1">
      <c r="AO15284" s="108"/>
      <c r="AR15284" s="108"/>
    </row>
    <row r="15285" spans="41:44" ht="15" customHeight="1">
      <c r="AO15285" s="108"/>
      <c r="AR15285" s="108"/>
    </row>
    <row r="15286" spans="41:44" ht="15" customHeight="1">
      <c r="AO15286" s="108"/>
      <c r="AR15286" s="108"/>
    </row>
    <row r="15287" spans="41:44" ht="15" customHeight="1">
      <c r="AO15287" s="108"/>
      <c r="AR15287" s="108"/>
    </row>
    <row r="15288" spans="41:44" ht="15" customHeight="1">
      <c r="AO15288" s="109"/>
      <c r="AR15288" s="109"/>
    </row>
    <row r="15289" spans="41:44" ht="15" customHeight="1">
      <c r="AO15289" s="104"/>
      <c r="AR15289" s="104"/>
    </row>
    <row r="15290" spans="41:44" ht="15" customHeight="1">
      <c r="AO15290" s="106"/>
      <c r="AR15290" s="106"/>
    </row>
    <row r="15291" spans="41:44" ht="15" customHeight="1">
      <c r="AO15291" s="106"/>
      <c r="AR15291" s="106"/>
    </row>
    <row r="15292" spans="41:44" ht="15" customHeight="1">
      <c r="AO15292" s="106"/>
      <c r="AR15292" s="106"/>
    </row>
    <row r="15293" spans="41:44" ht="15" customHeight="1">
      <c r="AO15293" s="106"/>
      <c r="AR15293" s="106"/>
    </row>
    <row r="15294" spans="41:44" ht="15" customHeight="1">
      <c r="AO15294" s="106"/>
      <c r="AR15294" s="106"/>
    </row>
    <row r="15295" spans="41:44" ht="15" customHeight="1">
      <c r="AO15295" s="106"/>
      <c r="AR15295" s="106"/>
    </row>
    <row r="15296" spans="41:44" ht="15" customHeight="1">
      <c r="AO15296" s="106"/>
      <c r="AR15296" s="106"/>
    </row>
    <row r="15297" spans="41:44" ht="15" customHeight="1">
      <c r="AO15297" s="108"/>
      <c r="AR15297" s="108"/>
    </row>
    <row r="15298" spans="41:44" ht="15" customHeight="1">
      <c r="AO15298" s="108"/>
      <c r="AR15298" s="108"/>
    </row>
    <row r="15299" spans="41:44" ht="15" customHeight="1">
      <c r="AO15299" s="108"/>
      <c r="AR15299" s="108"/>
    </row>
    <row r="15300" spans="41:44" ht="15" customHeight="1">
      <c r="AO15300" s="108"/>
      <c r="AR15300" s="108"/>
    </row>
    <row r="15301" spans="41:44" ht="15" customHeight="1">
      <c r="AO15301" s="108"/>
      <c r="AR15301" s="108"/>
    </row>
    <row r="15302" spans="41:44" ht="15" customHeight="1">
      <c r="AO15302" s="109"/>
      <c r="AR15302" s="109"/>
    </row>
    <row r="15303" spans="41:44" ht="15" customHeight="1">
      <c r="AO15303" s="104"/>
      <c r="AR15303" s="104"/>
    </row>
    <row r="15304" spans="41:44" ht="15" customHeight="1">
      <c r="AO15304" s="106"/>
      <c r="AR15304" s="106"/>
    </row>
    <row r="15305" spans="41:44" ht="15" customHeight="1">
      <c r="AO15305" s="106"/>
      <c r="AR15305" s="106"/>
    </row>
    <row r="15306" spans="41:44" ht="15" customHeight="1">
      <c r="AO15306" s="106"/>
      <c r="AR15306" s="106"/>
    </row>
    <row r="15307" spans="41:44" ht="15" customHeight="1">
      <c r="AO15307" s="106"/>
      <c r="AR15307" s="106"/>
    </row>
    <row r="15308" spans="41:44" ht="15" customHeight="1">
      <c r="AO15308" s="106"/>
      <c r="AR15308" s="106"/>
    </row>
    <row r="15309" spans="41:44" ht="15" customHeight="1">
      <c r="AO15309" s="106"/>
      <c r="AR15309" s="106"/>
    </row>
    <row r="15310" spans="41:44" ht="15" customHeight="1">
      <c r="AO15310" s="106"/>
      <c r="AR15310" s="106"/>
    </row>
    <row r="15311" spans="41:44" ht="15" customHeight="1">
      <c r="AO15311" s="108"/>
      <c r="AR15311" s="108"/>
    </row>
    <row r="15312" spans="41:44" ht="15" customHeight="1">
      <c r="AO15312" s="108"/>
      <c r="AR15312" s="108"/>
    </row>
    <row r="15313" spans="41:44" ht="15" customHeight="1">
      <c r="AO15313" s="108"/>
      <c r="AR15313" s="108"/>
    </row>
    <row r="15314" spans="41:44" ht="15" customHeight="1">
      <c r="AO15314" s="108"/>
      <c r="AR15314" s="108"/>
    </row>
    <row r="15315" spans="41:44" ht="15" customHeight="1">
      <c r="AO15315" s="108"/>
      <c r="AR15315" s="108"/>
    </row>
    <row r="15316" spans="41:44" ht="15" customHeight="1">
      <c r="AO15316" s="109"/>
      <c r="AR15316" s="109"/>
    </row>
    <row r="15317" spans="41:44" ht="15" customHeight="1">
      <c r="AO15317" s="104"/>
      <c r="AR15317" s="104"/>
    </row>
    <row r="15318" spans="41:44" ht="15" customHeight="1">
      <c r="AO15318" s="106"/>
      <c r="AR15318" s="106"/>
    </row>
    <row r="15319" spans="41:44" ht="15" customHeight="1">
      <c r="AO15319" s="106"/>
      <c r="AR15319" s="106"/>
    </row>
    <row r="15320" spans="41:44" ht="15" customHeight="1">
      <c r="AO15320" s="106"/>
      <c r="AR15320" s="106"/>
    </row>
    <row r="15321" spans="41:44" ht="15" customHeight="1">
      <c r="AO15321" s="106"/>
      <c r="AR15321" s="106"/>
    </row>
    <row r="15322" spans="41:44" ht="15" customHeight="1">
      <c r="AO15322" s="106"/>
      <c r="AR15322" s="106"/>
    </row>
    <row r="15323" spans="41:44" ht="15" customHeight="1">
      <c r="AO15323" s="106"/>
      <c r="AR15323" s="106"/>
    </row>
    <row r="15324" spans="41:44" ht="15" customHeight="1">
      <c r="AO15324" s="106"/>
      <c r="AR15324" s="106"/>
    </row>
    <row r="15325" spans="41:44" ht="15" customHeight="1">
      <c r="AO15325" s="108"/>
      <c r="AR15325" s="108"/>
    </row>
    <row r="15326" spans="41:44" ht="15" customHeight="1">
      <c r="AO15326" s="108"/>
      <c r="AR15326" s="108"/>
    </row>
    <row r="15327" spans="41:44" ht="15" customHeight="1">
      <c r="AO15327" s="108"/>
      <c r="AR15327" s="108"/>
    </row>
    <row r="15328" spans="41:44" ht="15" customHeight="1">
      <c r="AO15328" s="108"/>
      <c r="AR15328" s="108"/>
    </row>
    <row r="15329" spans="41:44" ht="15" customHeight="1">
      <c r="AO15329" s="108"/>
      <c r="AR15329" s="108"/>
    </row>
    <row r="15330" spans="41:44" ht="15" customHeight="1">
      <c r="AO15330" s="109"/>
      <c r="AR15330" s="109"/>
    </row>
    <row r="15331" spans="41:44" ht="15" customHeight="1">
      <c r="AO15331" s="104"/>
      <c r="AR15331" s="104"/>
    </row>
    <row r="15332" spans="41:44" ht="15" customHeight="1">
      <c r="AO15332" s="106"/>
      <c r="AR15332" s="106"/>
    </row>
    <row r="15333" spans="41:44" ht="15" customHeight="1">
      <c r="AO15333" s="106"/>
      <c r="AR15333" s="106"/>
    </row>
    <row r="15334" spans="41:44" ht="15" customHeight="1">
      <c r="AO15334" s="106"/>
      <c r="AR15334" s="106"/>
    </row>
    <row r="15335" spans="41:44" ht="15" customHeight="1">
      <c r="AO15335" s="106"/>
      <c r="AR15335" s="106"/>
    </row>
    <row r="15336" spans="41:44" ht="15" customHeight="1">
      <c r="AO15336" s="106"/>
      <c r="AR15336" s="106"/>
    </row>
    <row r="15337" spans="41:44" ht="15" customHeight="1">
      <c r="AO15337" s="106"/>
      <c r="AR15337" s="106"/>
    </row>
    <row r="15338" spans="41:44" ht="15" customHeight="1">
      <c r="AO15338" s="106"/>
      <c r="AR15338" s="106"/>
    </row>
    <row r="15339" spans="41:44" ht="15" customHeight="1">
      <c r="AO15339" s="108"/>
      <c r="AR15339" s="108"/>
    </row>
    <row r="15340" spans="41:44" ht="15" customHeight="1">
      <c r="AO15340" s="108"/>
      <c r="AR15340" s="108"/>
    </row>
    <row r="15341" spans="41:44" ht="15" customHeight="1">
      <c r="AO15341" s="108"/>
      <c r="AR15341" s="108"/>
    </row>
    <row r="15342" spans="41:44" ht="15" customHeight="1">
      <c r="AO15342" s="108"/>
      <c r="AR15342" s="108"/>
    </row>
    <row r="15343" spans="41:44" ht="15" customHeight="1">
      <c r="AO15343" s="108"/>
      <c r="AR15343" s="108"/>
    </row>
    <row r="15344" spans="41:44" ht="15" customHeight="1">
      <c r="AO15344" s="109"/>
      <c r="AR15344" s="109"/>
    </row>
    <row r="15345" spans="41:44" ht="15" customHeight="1">
      <c r="AO15345" s="104"/>
      <c r="AR15345" s="104"/>
    </row>
    <row r="15346" spans="41:44" ht="15" customHeight="1">
      <c r="AO15346" s="106"/>
      <c r="AR15346" s="106"/>
    </row>
    <row r="15347" spans="41:44" ht="15" customHeight="1">
      <c r="AO15347" s="106"/>
      <c r="AR15347" s="106"/>
    </row>
    <row r="15348" spans="41:44" ht="15" customHeight="1">
      <c r="AO15348" s="106"/>
      <c r="AR15348" s="106"/>
    </row>
    <row r="15349" spans="41:44" ht="15" customHeight="1">
      <c r="AO15349" s="106"/>
      <c r="AR15349" s="106"/>
    </row>
    <row r="15350" spans="41:44" ht="15" customHeight="1">
      <c r="AO15350" s="106"/>
      <c r="AR15350" s="106"/>
    </row>
    <row r="15351" spans="41:44" ht="15" customHeight="1">
      <c r="AO15351" s="106"/>
      <c r="AR15351" s="106"/>
    </row>
    <row r="15352" spans="41:44" ht="15" customHeight="1">
      <c r="AO15352" s="106"/>
      <c r="AR15352" s="106"/>
    </row>
    <row r="15353" spans="41:44" ht="15" customHeight="1">
      <c r="AO15353" s="108"/>
      <c r="AR15353" s="108"/>
    </row>
    <row r="15354" spans="41:44" ht="15" customHeight="1">
      <c r="AO15354" s="108"/>
      <c r="AR15354" s="108"/>
    </row>
    <row r="15355" spans="41:44" ht="15" customHeight="1">
      <c r="AO15355" s="108"/>
      <c r="AR15355" s="108"/>
    </row>
    <row r="15356" spans="41:44" ht="15" customHeight="1">
      <c r="AO15356" s="108"/>
      <c r="AR15356" s="108"/>
    </row>
    <row r="15357" spans="41:44" ht="15" customHeight="1">
      <c r="AO15357" s="108"/>
      <c r="AR15357" s="108"/>
    </row>
    <row r="15358" spans="41:44" ht="15" customHeight="1">
      <c r="AO15358" s="109"/>
      <c r="AR15358" s="109"/>
    </row>
    <row r="15359" spans="41:44" ht="15" customHeight="1">
      <c r="AO15359" s="104"/>
      <c r="AR15359" s="104"/>
    </row>
    <row r="15360" spans="41:44" ht="15" customHeight="1">
      <c r="AO15360" s="106"/>
      <c r="AR15360" s="106"/>
    </row>
    <row r="15361" spans="41:44" ht="15" customHeight="1">
      <c r="AO15361" s="106"/>
      <c r="AR15361" s="106"/>
    </row>
    <row r="15362" spans="41:44" ht="15" customHeight="1">
      <c r="AO15362" s="106"/>
      <c r="AR15362" s="106"/>
    </row>
    <row r="15363" spans="41:44" ht="15" customHeight="1">
      <c r="AO15363" s="106"/>
      <c r="AR15363" s="106"/>
    </row>
    <row r="15364" spans="41:44" ht="15" customHeight="1">
      <c r="AO15364" s="106"/>
      <c r="AR15364" s="106"/>
    </row>
    <row r="15365" spans="41:44" ht="15" customHeight="1">
      <c r="AO15365" s="106"/>
      <c r="AR15365" s="106"/>
    </row>
    <row r="15366" spans="41:44" ht="15" customHeight="1">
      <c r="AO15366" s="106"/>
      <c r="AR15366" s="106"/>
    </row>
    <row r="15367" spans="41:44" ht="15" customHeight="1">
      <c r="AO15367" s="108"/>
      <c r="AR15367" s="108"/>
    </row>
    <row r="15368" spans="41:44" ht="15" customHeight="1">
      <c r="AO15368" s="108"/>
      <c r="AR15368" s="108"/>
    </row>
    <row r="15369" spans="41:44" ht="15" customHeight="1">
      <c r="AO15369" s="108"/>
      <c r="AR15369" s="108"/>
    </row>
    <row r="15370" spans="41:44" ht="15" customHeight="1">
      <c r="AO15370" s="108"/>
      <c r="AR15370" s="108"/>
    </row>
    <row r="15371" spans="41:44" ht="15" customHeight="1">
      <c r="AO15371" s="108"/>
      <c r="AR15371" s="108"/>
    </row>
    <row r="15372" spans="41:44" ht="15" customHeight="1">
      <c r="AO15372" s="109"/>
      <c r="AR15372" s="109"/>
    </row>
    <row r="15373" spans="41:44" ht="15" customHeight="1">
      <c r="AO15373" s="104"/>
      <c r="AR15373" s="104"/>
    </row>
    <row r="15374" spans="41:44" ht="15" customHeight="1">
      <c r="AO15374" s="106"/>
      <c r="AR15374" s="106"/>
    </row>
    <row r="15375" spans="41:44" ht="15" customHeight="1">
      <c r="AO15375" s="106"/>
      <c r="AR15375" s="106"/>
    </row>
    <row r="15376" spans="41:44" ht="15" customHeight="1">
      <c r="AO15376" s="106"/>
      <c r="AR15376" s="106"/>
    </row>
    <row r="15377" spans="41:44" ht="15" customHeight="1">
      <c r="AO15377" s="106"/>
      <c r="AR15377" s="106"/>
    </row>
    <row r="15378" spans="41:44" ht="15" customHeight="1">
      <c r="AO15378" s="106"/>
      <c r="AR15378" s="106"/>
    </row>
    <row r="15379" spans="41:44" ht="15" customHeight="1">
      <c r="AO15379" s="106"/>
      <c r="AR15379" s="106"/>
    </row>
    <row r="15380" spans="41:44" ht="15" customHeight="1">
      <c r="AO15380" s="106"/>
      <c r="AR15380" s="106"/>
    </row>
    <row r="15381" spans="41:44" ht="15" customHeight="1">
      <c r="AO15381" s="108"/>
      <c r="AR15381" s="108"/>
    </row>
    <row r="15382" spans="41:44" ht="15" customHeight="1">
      <c r="AO15382" s="108"/>
      <c r="AR15382" s="108"/>
    </row>
    <row r="15383" spans="41:44" ht="15" customHeight="1">
      <c r="AO15383" s="108"/>
      <c r="AR15383" s="108"/>
    </row>
    <row r="15384" spans="41:44" ht="15" customHeight="1">
      <c r="AO15384" s="108"/>
      <c r="AR15384" s="108"/>
    </row>
    <row r="15385" spans="41:44" ht="15" customHeight="1">
      <c r="AO15385" s="108"/>
      <c r="AR15385" s="108"/>
    </row>
    <row r="15386" spans="41:44" ht="15" customHeight="1">
      <c r="AO15386" s="109"/>
      <c r="AR15386" s="109"/>
    </row>
    <row r="15387" spans="41:44" ht="15" customHeight="1">
      <c r="AO15387" s="104"/>
      <c r="AR15387" s="104"/>
    </row>
    <row r="15388" spans="41:44" ht="15" customHeight="1">
      <c r="AO15388" s="106"/>
      <c r="AR15388" s="106"/>
    </row>
    <row r="15389" spans="41:44" ht="15" customHeight="1">
      <c r="AO15389" s="106"/>
      <c r="AR15389" s="106"/>
    </row>
    <row r="15390" spans="41:44" ht="15" customHeight="1">
      <c r="AO15390" s="106"/>
      <c r="AR15390" s="106"/>
    </row>
    <row r="15391" spans="41:44" ht="15" customHeight="1">
      <c r="AO15391" s="106"/>
      <c r="AR15391" s="106"/>
    </row>
    <row r="15392" spans="41:44" ht="15" customHeight="1">
      <c r="AO15392" s="106"/>
      <c r="AR15392" s="106"/>
    </row>
    <row r="15393" spans="41:44" ht="15" customHeight="1">
      <c r="AO15393" s="106"/>
      <c r="AR15393" s="106"/>
    </row>
    <row r="15394" spans="41:44" ht="15" customHeight="1">
      <c r="AO15394" s="106"/>
      <c r="AR15394" s="106"/>
    </row>
    <row r="15395" spans="41:44" ht="15" customHeight="1">
      <c r="AO15395" s="108"/>
      <c r="AR15395" s="108"/>
    </row>
    <row r="15396" spans="41:44" ht="15" customHeight="1">
      <c r="AO15396" s="108"/>
      <c r="AR15396" s="108"/>
    </row>
    <row r="15397" spans="41:44" ht="15" customHeight="1">
      <c r="AO15397" s="108"/>
      <c r="AR15397" s="108"/>
    </row>
    <row r="15398" spans="41:44" ht="15" customHeight="1">
      <c r="AO15398" s="108"/>
      <c r="AR15398" s="108"/>
    </row>
    <row r="15399" spans="41:44" ht="15" customHeight="1">
      <c r="AO15399" s="108"/>
      <c r="AR15399" s="108"/>
    </row>
    <row r="15400" spans="41:44" ht="15" customHeight="1">
      <c r="AO15400" s="109"/>
      <c r="AR15400" s="109"/>
    </row>
    <row r="15401" spans="41:44" ht="15" customHeight="1">
      <c r="AO15401" s="104"/>
      <c r="AR15401" s="104"/>
    </row>
    <row r="15402" spans="41:44" ht="15" customHeight="1">
      <c r="AO15402" s="106"/>
      <c r="AR15402" s="106"/>
    </row>
    <row r="15403" spans="41:44" ht="15" customHeight="1">
      <c r="AO15403" s="106"/>
      <c r="AR15403" s="106"/>
    </row>
    <row r="15404" spans="41:44" ht="15" customHeight="1">
      <c r="AO15404" s="106"/>
      <c r="AR15404" s="106"/>
    </row>
    <row r="15405" spans="41:44" ht="15" customHeight="1">
      <c r="AO15405" s="106"/>
      <c r="AR15405" s="106"/>
    </row>
    <row r="15406" spans="41:44" ht="15" customHeight="1">
      <c r="AO15406" s="106"/>
      <c r="AR15406" s="106"/>
    </row>
    <row r="15407" spans="41:44" ht="15" customHeight="1">
      <c r="AO15407" s="106"/>
      <c r="AR15407" s="106"/>
    </row>
    <row r="15408" spans="41:44" ht="15" customHeight="1">
      <c r="AO15408" s="106"/>
      <c r="AR15408" s="106"/>
    </row>
    <row r="15409" spans="41:44" ht="15" customHeight="1">
      <c r="AO15409" s="108"/>
      <c r="AR15409" s="108"/>
    </row>
    <row r="15410" spans="41:44" ht="15" customHeight="1">
      <c r="AO15410" s="108"/>
      <c r="AR15410" s="108"/>
    </row>
    <row r="15411" spans="41:44" ht="15" customHeight="1">
      <c r="AO15411" s="108"/>
      <c r="AR15411" s="108"/>
    </row>
    <row r="15412" spans="41:44" ht="15" customHeight="1">
      <c r="AO15412" s="108"/>
      <c r="AR15412" s="108"/>
    </row>
    <row r="15413" spans="41:44" ht="15" customHeight="1">
      <c r="AO15413" s="108"/>
      <c r="AR15413" s="108"/>
    </row>
    <row r="15414" spans="41:44" ht="15" customHeight="1">
      <c r="AO15414" s="109"/>
      <c r="AR15414" s="109"/>
    </row>
    <row r="15415" spans="41:44" ht="15" customHeight="1">
      <c r="AO15415" s="104"/>
      <c r="AR15415" s="104"/>
    </row>
    <row r="15416" spans="41:44" ht="15" customHeight="1">
      <c r="AO15416" s="106"/>
      <c r="AR15416" s="106"/>
    </row>
    <row r="15417" spans="41:44" ht="15" customHeight="1">
      <c r="AO15417" s="106"/>
      <c r="AR15417" s="106"/>
    </row>
    <row r="15418" spans="41:44" ht="15" customHeight="1">
      <c r="AO15418" s="106"/>
      <c r="AR15418" s="106"/>
    </row>
    <row r="15419" spans="41:44" ht="15" customHeight="1">
      <c r="AO15419" s="106"/>
      <c r="AR15419" s="106"/>
    </row>
    <row r="15420" spans="41:44" ht="15" customHeight="1">
      <c r="AO15420" s="106"/>
      <c r="AR15420" s="106"/>
    </row>
    <row r="15421" spans="41:44" ht="15" customHeight="1">
      <c r="AO15421" s="106"/>
      <c r="AR15421" s="106"/>
    </row>
    <row r="15422" spans="41:44" ht="15" customHeight="1">
      <c r="AO15422" s="106"/>
      <c r="AR15422" s="106"/>
    </row>
    <row r="15423" spans="41:44" ht="15" customHeight="1">
      <c r="AO15423" s="108"/>
      <c r="AR15423" s="108"/>
    </row>
    <row r="15424" spans="41:44" ht="15" customHeight="1">
      <c r="AO15424" s="108"/>
      <c r="AR15424" s="108"/>
    </row>
    <row r="15425" spans="41:44" ht="15" customHeight="1">
      <c r="AO15425" s="108"/>
      <c r="AR15425" s="108"/>
    </row>
    <row r="15426" spans="41:44" ht="15" customHeight="1">
      <c r="AO15426" s="108"/>
      <c r="AR15426" s="108"/>
    </row>
    <row r="15427" spans="41:44" ht="15" customHeight="1">
      <c r="AO15427" s="108"/>
      <c r="AR15427" s="108"/>
    </row>
    <row r="15428" spans="41:44" ht="15" customHeight="1">
      <c r="AO15428" s="109"/>
      <c r="AR15428" s="109"/>
    </row>
    <row r="15429" spans="41:44" ht="15" customHeight="1">
      <c r="AO15429" s="104"/>
      <c r="AR15429" s="104"/>
    </row>
    <row r="15430" spans="41:44" ht="15" customHeight="1">
      <c r="AO15430" s="106"/>
      <c r="AR15430" s="106"/>
    </row>
    <row r="15431" spans="41:44" ht="15" customHeight="1">
      <c r="AO15431" s="106"/>
      <c r="AR15431" s="106"/>
    </row>
    <row r="15432" spans="41:44" ht="15" customHeight="1">
      <c r="AO15432" s="106"/>
      <c r="AR15432" s="106"/>
    </row>
    <row r="15433" spans="41:44" ht="15" customHeight="1">
      <c r="AO15433" s="106"/>
      <c r="AR15433" s="106"/>
    </row>
    <row r="15434" spans="41:44" ht="15" customHeight="1">
      <c r="AO15434" s="106"/>
      <c r="AR15434" s="106"/>
    </row>
    <row r="15435" spans="41:44" ht="15" customHeight="1">
      <c r="AO15435" s="106"/>
      <c r="AR15435" s="106"/>
    </row>
    <row r="15436" spans="41:44" ht="15" customHeight="1">
      <c r="AO15436" s="106"/>
      <c r="AR15436" s="106"/>
    </row>
    <row r="15437" spans="41:44" ht="15" customHeight="1">
      <c r="AO15437" s="108"/>
      <c r="AR15437" s="108"/>
    </row>
    <row r="15438" spans="41:44" ht="15" customHeight="1">
      <c r="AO15438" s="108"/>
      <c r="AR15438" s="108"/>
    </row>
    <row r="15439" spans="41:44" ht="15" customHeight="1">
      <c r="AO15439" s="108"/>
      <c r="AR15439" s="108"/>
    </row>
    <row r="15440" spans="41:44" ht="15" customHeight="1">
      <c r="AO15440" s="108"/>
      <c r="AR15440" s="108"/>
    </row>
    <row r="15441" spans="41:44" ht="15" customHeight="1">
      <c r="AO15441" s="108"/>
      <c r="AR15441" s="108"/>
    </row>
    <row r="15442" spans="41:44" ht="15" customHeight="1">
      <c r="AO15442" s="109"/>
      <c r="AR15442" s="109"/>
    </row>
    <row r="15443" spans="41:44" ht="15" customHeight="1">
      <c r="AO15443" s="104"/>
      <c r="AR15443" s="104"/>
    </row>
    <row r="15444" spans="41:44" ht="15" customHeight="1">
      <c r="AO15444" s="106"/>
      <c r="AR15444" s="106"/>
    </row>
    <row r="15445" spans="41:44" ht="15" customHeight="1">
      <c r="AO15445" s="106"/>
      <c r="AR15445" s="106"/>
    </row>
    <row r="15446" spans="41:44" ht="15" customHeight="1">
      <c r="AO15446" s="106"/>
      <c r="AR15446" s="106"/>
    </row>
    <row r="15447" spans="41:44" ht="15" customHeight="1">
      <c r="AO15447" s="106"/>
      <c r="AR15447" s="106"/>
    </row>
    <row r="15448" spans="41:44" ht="15" customHeight="1">
      <c r="AO15448" s="106"/>
      <c r="AR15448" s="106"/>
    </row>
    <row r="15449" spans="41:44" ht="15" customHeight="1">
      <c r="AO15449" s="106"/>
      <c r="AR15449" s="106"/>
    </row>
    <row r="15450" spans="41:44" ht="15" customHeight="1">
      <c r="AO15450" s="106"/>
      <c r="AR15450" s="106"/>
    </row>
    <row r="15451" spans="41:44" ht="15" customHeight="1">
      <c r="AO15451" s="108"/>
      <c r="AR15451" s="108"/>
    </row>
    <row r="15452" spans="41:44" ht="15" customHeight="1">
      <c r="AO15452" s="108"/>
      <c r="AR15452" s="108"/>
    </row>
    <row r="15453" spans="41:44" ht="15" customHeight="1">
      <c r="AO15453" s="108"/>
      <c r="AR15453" s="108"/>
    </row>
    <row r="15454" spans="41:44" ht="15" customHeight="1">
      <c r="AO15454" s="108"/>
      <c r="AR15454" s="108"/>
    </row>
    <row r="15455" spans="41:44" ht="15" customHeight="1">
      <c r="AO15455" s="108"/>
      <c r="AR15455" s="108"/>
    </row>
    <row r="15456" spans="41:44" ht="15" customHeight="1">
      <c r="AO15456" s="109"/>
      <c r="AR15456" s="109"/>
    </row>
    <row r="15457" spans="41:44" ht="15" customHeight="1">
      <c r="AO15457" s="104"/>
      <c r="AR15457" s="104"/>
    </row>
    <row r="15458" spans="41:44" ht="15" customHeight="1">
      <c r="AO15458" s="106"/>
      <c r="AR15458" s="106"/>
    </row>
    <row r="15459" spans="41:44" ht="15" customHeight="1">
      <c r="AO15459" s="106"/>
      <c r="AR15459" s="106"/>
    </row>
    <row r="15460" spans="41:44" ht="15" customHeight="1">
      <c r="AO15460" s="106"/>
      <c r="AR15460" s="106"/>
    </row>
    <row r="15461" spans="41:44" ht="15" customHeight="1">
      <c r="AO15461" s="106"/>
      <c r="AR15461" s="106"/>
    </row>
    <row r="15462" spans="41:44" ht="15" customHeight="1">
      <c r="AO15462" s="106"/>
      <c r="AR15462" s="106"/>
    </row>
    <row r="15463" spans="41:44" ht="15" customHeight="1">
      <c r="AO15463" s="106"/>
      <c r="AR15463" s="106"/>
    </row>
    <row r="15464" spans="41:44" ht="15" customHeight="1">
      <c r="AO15464" s="106"/>
      <c r="AR15464" s="106"/>
    </row>
    <row r="15465" spans="41:44" ht="15" customHeight="1">
      <c r="AO15465" s="108"/>
      <c r="AR15465" s="108"/>
    </row>
    <row r="15466" spans="41:44" ht="15" customHeight="1">
      <c r="AO15466" s="108"/>
      <c r="AR15466" s="108"/>
    </row>
    <row r="15467" spans="41:44" ht="15" customHeight="1">
      <c r="AO15467" s="108"/>
      <c r="AR15467" s="108"/>
    </row>
    <row r="15468" spans="41:44" ht="15" customHeight="1">
      <c r="AO15468" s="108"/>
      <c r="AR15468" s="108"/>
    </row>
    <row r="15469" spans="41:44" ht="15" customHeight="1">
      <c r="AO15469" s="108"/>
      <c r="AR15469" s="108"/>
    </row>
    <row r="15470" spans="41:44" ht="15" customHeight="1">
      <c r="AO15470" s="109"/>
      <c r="AR15470" s="109"/>
    </row>
    <row r="15471" spans="41:44" ht="15" customHeight="1">
      <c r="AO15471" s="104"/>
      <c r="AR15471" s="104"/>
    </row>
    <row r="15472" spans="41:44" ht="15" customHeight="1">
      <c r="AO15472" s="106"/>
      <c r="AR15472" s="106"/>
    </row>
    <row r="15473" spans="41:44" ht="15" customHeight="1">
      <c r="AO15473" s="106"/>
      <c r="AR15473" s="106"/>
    </row>
    <row r="15474" spans="41:44" ht="15" customHeight="1">
      <c r="AO15474" s="106"/>
      <c r="AR15474" s="106"/>
    </row>
    <row r="15475" spans="41:44" ht="15" customHeight="1">
      <c r="AO15475" s="106"/>
      <c r="AR15475" s="106"/>
    </row>
    <row r="15476" spans="41:44" ht="15" customHeight="1">
      <c r="AO15476" s="106"/>
      <c r="AR15476" s="106"/>
    </row>
    <row r="15477" spans="41:44" ht="15" customHeight="1">
      <c r="AO15477" s="106"/>
      <c r="AR15477" s="106"/>
    </row>
    <row r="15478" spans="41:44" ht="15" customHeight="1">
      <c r="AO15478" s="106"/>
      <c r="AR15478" s="106"/>
    </row>
    <row r="15479" spans="41:44" ht="15" customHeight="1">
      <c r="AO15479" s="108"/>
      <c r="AR15479" s="108"/>
    </row>
    <row r="15480" spans="41:44" ht="15" customHeight="1">
      <c r="AO15480" s="108"/>
      <c r="AR15480" s="108"/>
    </row>
    <row r="15481" spans="41:44" ht="15" customHeight="1">
      <c r="AO15481" s="108"/>
      <c r="AR15481" s="108"/>
    </row>
    <row r="15482" spans="41:44" ht="15" customHeight="1">
      <c r="AO15482" s="108"/>
      <c r="AR15482" s="108"/>
    </row>
    <row r="15483" spans="41:44" ht="15" customHeight="1">
      <c r="AO15483" s="108"/>
      <c r="AR15483" s="108"/>
    </row>
    <row r="15484" spans="41:44" ht="15" customHeight="1">
      <c r="AO15484" s="109"/>
      <c r="AR15484" s="109"/>
    </row>
    <row r="15485" spans="41:44" ht="15" customHeight="1">
      <c r="AO15485" s="104"/>
      <c r="AR15485" s="104"/>
    </row>
    <row r="15486" spans="41:44" ht="15" customHeight="1">
      <c r="AO15486" s="106"/>
      <c r="AR15486" s="106"/>
    </row>
    <row r="15487" spans="41:44" ht="15" customHeight="1">
      <c r="AO15487" s="106"/>
      <c r="AR15487" s="106"/>
    </row>
    <row r="15488" spans="41:44" ht="15" customHeight="1">
      <c r="AO15488" s="106"/>
      <c r="AR15488" s="106"/>
    </row>
    <row r="15489" spans="41:44" ht="15" customHeight="1">
      <c r="AO15489" s="106"/>
      <c r="AR15489" s="106"/>
    </row>
    <row r="15490" spans="41:44" ht="15" customHeight="1">
      <c r="AO15490" s="106"/>
      <c r="AR15490" s="106"/>
    </row>
    <row r="15491" spans="41:44" ht="15" customHeight="1">
      <c r="AO15491" s="106"/>
      <c r="AR15491" s="106"/>
    </row>
    <row r="15492" spans="41:44" ht="15" customHeight="1">
      <c r="AO15492" s="106"/>
      <c r="AR15492" s="106"/>
    </row>
    <row r="15493" spans="41:44" ht="15" customHeight="1">
      <c r="AO15493" s="108"/>
      <c r="AR15493" s="108"/>
    </row>
    <row r="15494" spans="41:44" ht="15" customHeight="1">
      <c r="AO15494" s="108"/>
      <c r="AR15494" s="108"/>
    </row>
    <row r="15495" spans="41:44" ht="15" customHeight="1">
      <c r="AO15495" s="108"/>
      <c r="AR15495" s="108"/>
    </row>
    <row r="15496" spans="41:44" ht="15" customHeight="1">
      <c r="AO15496" s="108"/>
      <c r="AR15496" s="108"/>
    </row>
    <row r="15497" spans="41:44" ht="15" customHeight="1">
      <c r="AO15497" s="108"/>
      <c r="AR15497" s="108"/>
    </row>
    <row r="15498" spans="41:44" ht="15" customHeight="1">
      <c r="AO15498" s="109"/>
      <c r="AR15498" s="109"/>
    </row>
    <row r="15499" spans="41:44" ht="15" customHeight="1">
      <c r="AO15499" s="104"/>
      <c r="AR15499" s="104"/>
    </row>
    <row r="15500" spans="41:44" ht="15" customHeight="1">
      <c r="AO15500" s="106"/>
      <c r="AR15500" s="106"/>
    </row>
    <row r="15501" spans="41:44" ht="15" customHeight="1">
      <c r="AO15501" s="106"/>
      <c r="AR15501" s="106"/>
    </row>
    <row r="15502" spans="41:44" ht="15" customHeight="1">
      <c r="AO15502" s="106"/>
      <c r="AR15502" s="106"/>
    </row>
    <row r="15503" spans="41:44" ht="15" customHeight="1">
      <c r="AO15503" s="106"/>
      <c r="AR15503" s="106"/>
    </row>
    <row r="15504" spans="41:44" ht="15" customHeight="1">
      <c r="AO15504" s="106"/>
      <c r="AR15504" s="106"/>
    </row>
    <row r="15505" spans="41:44" ht="15" customHeight="1">
      <c r="AO15505" s="106"/>
      <c r="AR15505" s="106"/>
    </row>
    <row r="15506" spans="41:44" ht="15" customHeight="1">
      <c r="AO15506" s="106"/>
      <c r="AR15506" s="106"/>
    </row>
    <row r="15507" spans="41:44" ht="15" customHeight="1">
      <c r="AO15507" s="108"/>
      <c r="AR15507" s="108"/>
    </row>
    <row r="15508" spans="41:44" ht="15" customHeight="1">
      <c r="AO15508" s="108"/>
      <c r="AR15508" s="108"/>
    </row>
    <row r="15509" spans="41:44" ht="15" customHeight="1">
      <c r="AO15509" s="108"/>
      <c r="AR15509" s="108"/>
    </row>
    <row r="15510" spans="41:44" ht="15" customHeight="1">
      <c r="AO15510" s="108"/>
      <c r="AR15510" s="108"/>
    </row>
    <row r="15511" spans="41:44" ht="15" customHeight="1">
      <c r="AO15511" s="108"/>
      <c r="AR15511" s="108"/>
    </row>
    <row r="15512" spans="41:44" ht="15" customHeight="1">
      <c r="AO15512" s="109"/>
      <c r="AR15512" s="109"/>
    </row>
    <row r="15513" spans="41:44" ht="15" customHeight="1">
      <c r="AO15513" s="104"/>
      <c r="AR15513" s="104"/>
    </row>
    <row r="15514" spans="41:44" ht="15" customHeight="1">
      <c r="AO15514" s="106"/>
      <c r="AR15514" s="106"/>
    </row>
    <row r="15515" spans="41:44" ht="15" customHeight="1">
      <c r="AO15515" s="106"/>
      <c r="AR15515" s="106"/>
    </row>
    <row r="15516" spans="41:44" ht="15" customHeight="1">
      <c r="AO15516" s="106"/>
      <c r="AR15516" s="106"/>
    </row>
    <row r="15517" spans="41:44" ht="15" customHeight="1">
      <c r="AO15517" s="106"/>
      <c r="AR15517" s="106"/>
    </row>
    <row r="15518" spans="41:44" ht="15" customHeight="1">
      <c r="AO15518" s="106"/>
      <c r="AR15518" s="106"/>
    </row>
    <row r="15519" spans="41:44" ht="15" customHeight="1">
      <c r="AO15519" s="106"/>
      <c r="AR15519" s="106"/>
    </row>
    <row r="15520" spans="41:44" ht="15" customHeight="1">
      <c r="AO15520" s="106"/>
      <c r="AR15520" s="106"/>
    </row>
    <row r="15521" spans="41:44" ht="15" customHeight="1">
      <c r="AO15521" s="108"/>
      <c r="AR15521" s="108"/>
    </row>
    <row r="15522" spans="41:44" ht="15" customHeight="1">
      <c r="AO15522" s="108"/>
      <c r="AR15522" s="108"/>
    </row>
    <row r="15523" spans="41:44" ht="15" customHeight="1">
      <c r="AO15523" s="108"/>
      <c r="AR15523" s="108"/>
    </row>
    <row r="15524" spans="41:44" ht="15" customHeight="1">
      <c r="AO15524" s="108"/>
      <c r="AR15524" s="108"/>
    </row>
    <row r="15525" spans="41:44" ht="15" customHeight="1">
      <c r="AO15525" s="108"/>
      <c r="AR15525" s="108"/>
    </row>
    <row r="15526" spans="41:44" ht="15" customHeight="1">
      <c r="AO15526" s="109"/>
      <c r="AR15526" s="109"/>
    </row>
    <row r="15527" spans="41:44" ht="15" customHeight="1">
      <c r="AO15527" s="104"/>
      <c r="AR15527" s="104"/>
    </row>
    <row r="15528" spans="41:44" ht="15" customHeight="1">
      <c r="AO15528" s="106"/>
      <c r="AR15528" s="106"/>
    </row>
    <row r="15529" spans="41:44" ht="15" customHeight="1">
      <c r="AO15529" s="106"/>
      <c r="AR15529" s="106"/>
    </row>
    <row r="15530" spans="41:44" ht="15" customHeight="1">
      <c r="AO15530" s="106"/>
      <c r="AR15530" s="106"/>
    </row>
    <row r="15531" spans="41:44" ht="15" customHeight="1">
      <c r="AO15531" s="106"/>
      <c r="AR15531" s="106"/>
    </row>
    <row r="15532" spans="41:44" ht="15" customHeight="1">
      <c r="AO15532" s="106"/>
      <c r="AR15532" s="106"/>
    </row>
    <row r="15533" spans="41:44" ht="15" customHeight="1">
      <c r="AO15533" s="106"/>
      <c r="AR15533" s="106"/>
    </row>
    <row r="15534" spans="41:44" ht="15" customHeight="1">
      <c r="AO15534" s="106"/>
      <c r="AR15534" s="106"/>
    </row>
    <row r="15535" spans="41:44" ht="15" customHeight="1">
      <c r="AO15535" s="108"/>
      <c r="AR15535" s="108"/>
    </row>
    <row r="15536" spans="41:44" ht="15" customHeight="1">
      <c r="AO15536" s="108"/>
      <c r="AR15536" s="108"/>
    </row>
    <row r="15537" spans="41:44" ht="15" customHeight="1">
      <c r="AO15537" s="108"/>
      <c r="AR15537" s="108"/>
    </row>
    <row r="15538" spans="41:44" ht="15" customHeight="1">
      <c r="AO15538" s="108"/>
      <c r="AR15538" s="108"/>
    </row>
    <row r="15539" spans="41:44" ht="15" customHeight="1">
      <c r="AO15539" s="108"/>
      <c r="AR15539" s="108"/>
    </row>
    <row r="15540" spans="41:44" ht="15" customHeight="1">
      <c r="AO15540" s="109"/>
      <c r="AR15540" s="109"/>
    </row>
    <row r="15541" spans="41:44" ht="15" customHeight="1">
      <c r="AO15541" s="104"/>
      <c r="AR15541" s="104"/>
    </row>
    <row r="15542" spans="41:44" ht="15" customHeight="1">
      <c r="AO15542" s="106"/>
      <c r="AR15542" s="106"/>
    </row>
    <row r="15543" spans="41:44" ht="15" customHeight="1">
      <c r="AO15543" s="106"/>
      <c r="AR15543" s="106"/>
    </row>
    <row r="15544" spans="41:44" ht="15" customHeight="1">
      <c r="AO15544" s="106"/>
      <c r="AR15544" s="106"/>
    </row>
    <row r="15545" spans="41:44" ht="15" customHeight="1">
      <c r="AO15545" s="106"/>
      <c r="AR15545" s="106"/>
    </row>
    <row r="15546" spans="41:44" ht="15" customHeight="1">
      <c r="AO15546" s="106"/>
      <c r="AR15546" s="106"/>
    </row>
    <row r="15547" spans="41:44" ht="15" customHeight="1">
      <c r="AO15547" s="106"/>
      <c r="AR15547" s="106"/>
    </row>
    <row r="15548" spans="41:44" ht="15" customHeight="1">
      <c r="AO15548" s="106"/>
      <c r="AR15548" s="106"/>
    </row>
    <row r="15549" spans="41:44" ht="15" customHeight="1">
      <c r="AO15549" s="108"/>
      <c r="AR15549" s="108"/>
    </row>
    <row r="15550" spans="41:44" ht="15" customHeight="1">
      <c r="AO15550" s="108"/>
      <c r="AR15550" s="108"/>
    </row>
    <row r="15551" spans="41:44" ht="15" customHeight="1">
      <c r="AO15551" s="108"/>
      <c r="AR15551" s="108"/>
    </row>
    <row r="15552" spans="41:44" ht="15" customHeight="1">
      <c r="AO15552" s="108"/>
      <c r="AR15552" s="108"/>
    </row>
    <row r="15553" spans="41:44" ht="15" customHeight="1">
      <c r="AO15553" s="108"/>
      <c r="AR15553" s="108"/>
    </row>
    <row r="15554" spans="41:44" ht="15" customHeight="1">
      <c r="AO15554" s="109"/>
      <c r="AR15554" s="109"/>
    </row>
    <row r="15555" spans="41:44" ht="15" customHeight="1">
      <c r="AO15555" s="104"/>
      <c r="AR15555" s="104"/>
    </row>
    <row r="15556" spans="41:44" ht="15" customHeight="1">
      <c r="AO15556" s="106"/>
      <c r="AR15556" s="106"/>
    </row>
    <row r="15557" spans="41:44" ht="15" customHeight="1">
      <c r="AO15557" s="106"/>
      <c r="AR15557" s="106"/>
    </row>
    <row r="15558" spans="41:44" ht="15" customHeight="1">
      <c r="AO15558" s="106"/>
      <c r="AR15558" s="106"/>
    </row>
    <row r="15559" spans="41:44" ht="15" customHeight="1">
      <c r="AO15559" s="106"/>
      <c r="AR15559" s="106"/>
    </row>
    <row r="15560" spans="41:44" ht="15" customHeight="1">
      <c r="AO15560" s="106"/>
      <c r="AR15560" s="106"/>
    </row>
    <row r="15561" spans="41:44" ht="15" customHeight="1">
      <c r="AO15561" s="106"/>
      <c r="AR15561" s="106"/>
    </row>
    <row r="15562" spans="41:44" ht="15" customHeight="1">
      <c r="AO15562" s="106"/>
      <c r="AR15562" s="106"/>
    </row>
    <row r="15563" spans="41:44" ht="15" customHeight="1">
      <c r="AO15563" s="108"/>
      <c r="AR15563" s="108"/>
    </row>
    <row r="15564" spans="41:44" ht="15" customHeight="1">
      <c r="AO15564" s="108"/>
      <c r="AR15564" s="108"/>
    </row>
    <row r="15565" spans="41:44" ht="15" customHeight="1">
      <c r="AO15565" s="108"/>
      <c r="AR15565" s="108"/>
    </row>
    <row r="15566" spans="41:44" ht="15" customHeight="1">
      <c r="AO15566" s="108"/>
      <c r="AR15566" s="108"/>
    </row>
    <row r="15567" spans="41:44" ht="15" customHeight="1">
      <c r="AO15567" s="108"/>
      <c r="AR15567" s="108"/>
    </row>
    <row r="15568" spans="41:44" ht="15" customHeight="1">
      <c r="AO15568" s="109"/>
      <c r="AR15568" s="109"/>
    </row>
    <row r="15569" spans="41:44" ht="15" customHeight="1">
      <c r="AO15569" s="104"/>
      <c r="AR15569" s="104"/>
    </row>
    <row r="15570" spans="41:44" ht="15" customHeight="1">
      <c r="AO15570" s="106"/>
      <c r="AR15570" s="106"/>
    </row>
    <row r="15571" spans="41:44" ht="15" customHeight="1">
      <c r="AO15571" s="106"/>
      <c r="AR15571" s="106"/>
    </row>
    <row r="15572" spans="41:44" ht="15" customHeight="1">
      <c r="AO15572" s="106"/>
      <c r="AR15572" s="106"/>
    </row>
    <row r="15573" spans="41:44" ht="15" customHeight="1">
      <c r="AO15573" s="106"/>
      <c r="AR15573" s="106"/>
    </row>
    <row r="15574" spans="41:44" ht="15" customHeight="1">
      <c r="AO15574" s="106"/>
      <c r="AR15574" s="106"/>
    </row>
    <row r="15575" spans="41:44" ht="15" customHeight="1">
      <c r="AO15575" s="106"/>
      <c r="AR15575" s="106"/>
    </row>
    <row r="15576" spans="41:44" ht="15" customHeight="1">
      <c r="AO15576" s="106"/>
      <c r="AR15576" s="106"/>
    </row>
    <row r="15577" spans="41:44" ht="15" customHeight="1">
      <c r="AO15577" s="108"/>
      <c r="AR15577" s="108"/>
    </row>
    <row r="15578" spans="41:44" ht="15" customHeight="1">
      <c r="AO15578" s="108"/>
      <c r="AR15578" s="108"/>
    </row>
    <row r="15579" spans="41:44" ht="15" customHeight="1">
      <c r="AO15579" s="108"/>
      <c r="AR15579" s="108"/>
    </row>
    <row r="15580" spans="41:44" ht="15" customHeight="1">
      <c r="AO15580" s="108"/>
      <c r="AR15580" s="108"/>
    </row>
    <row r="15581" spans="41:44" ht="15" customHeight="1">
      <c r="AO15581" s="108"/>
      <c r="AR15581" s="108"/>
    </row>
    <row r="15582" spans="41:44" ht="15" customHeight="1">
      <c r="AO15582" s="109"/>
      <c r="AR15582" s="109"/>
    </row>
    <row r="15583" spans="41:44" ht="15" customHeight="1">
      <c r="AO15583" s="104"/>
      <c r="AR15583" s="104"/>
    </row>
    <row r="15584" spans="41:44" ht="15" customHeight="1">
      <c r="AO15584" s="106"/>
      <c r="AR15584" s="106"/>
    </row>
    <row r="15585" spans="41:44" ht="15" customHeight="1">
      <c r="AO15585" s="106"/>
      <c r="AR15585" s="106"/>
    </row>
    <row r="15586" spans="41:44" ht="15" customHeight="1">
      <c r="AO15586" s="106"/>
      <c r="AR15586" s="106"/>
    </row>
    <row r="15587" spans="41:44" ht="15" customHeight="1">
      <c r="AO15587" s="106"/>
      <c r="AR15587" s="106"/>
    </row>
    <row r="15588" spans="41:44" ht="15" customHeight="1">
      <c r="AO15588" s="106"/>
      <c r="AR15588" s="106"/>
    </row>
    <row r="15589" spans="41:44" ht="15" customHeight="1">
      <c r="AO15589" s="106"/>
      <c r="AR15589" s="106"/>
    </row>
    <row r="15590" spans="41:44" ht="15" customHeight="1">
      <c r="AO15590" s="106"/>
      <c r="AR15590" s="106"/>
    </row>
    <row r="15591" spans="41:44" ht="15" customHeight="1">
      <c r="AO15591" s="108"/>
      <c r="AR15591" s="108"/>
    </row>
    <row r="15592" spans="41:44" ht="15" customHeight="1">
      <c r="AO15592" s="108"/>
      <c r="AR15592" s="108"/>
    </row>
    <row r="15593" spans="41:44" ht="15" customHeight="1">
      <c r="AO15593" s="108"/>
      <c r="AR15593" s="108"/>
    </row>
    <row r="15594" spans="41:44" ht="15" customHeight="1">
      <c r="AO15594" s="108"/>
      <c r="AR15594" s="108"/>
    </row>
    <row r="15595" spans="41:44" ht="15" customHeight="1">
      <c r="AO15595" s="108"/>
      <c r="AR15595" s="108"/>
    </row>
    <row r="15596" spans="41:44" ht="15" customHeight="1">
      <c r="AO15596" s="109"/>
      <c r="AR15596" s="109"/>
    </row>
    <row r="15597" spans="41:44" ht="15" customHeight="1">
      <c r="AO15597" s="104"/>
      <c r="AR15597" s="104"/>
    </row>
    <row r="15598" spans="41:44" ht="15" customHeight="1">
      <c r="AO15598" s="106"/>
      <c r="AR15598" s="106"/>
    </row>
    <row r="15599" spans="41:44" ht="15" customHeight="1">
      <c r="AO15599" s="106"/>
      <c r="AR15599" s="106"/>
    </row>
    <row r="15600" spans="41:44" ht="15" customHeight="1">
      <c r="AO15600" s="106"/>
      <c r="AR15600" s="106"/>
    </row>
    <row r="15601" spans="41:44" ht="15" customHeight="1">
      <c r="AO15601" s="106"/>
      <c r="AR15601" s="106"/>
    </row>
    <row r="15602" spans="41:44" ht="15" customHeight="1">
      <c r="AO15602" s="106"/>
      <c r="AR15602" s="106"/>
    </row>
    <row r="15603" spans="41:44" ht="15" customHeight="1">
      <c r="AO15603" s="106"/>
      <c r="AR15603" s="106"/>
    </row>
    <row r="15604" spans="41:44" ht="15" customHeight="1">
      <c r="AO15604" s="106"/>
      <c r="AR15604" s="106"/>
    </row>
    <row r="15605" spans="41:44" ht="15" customHeight="1">
      <c r="AO15605" s="108"/>
      <c r="AR15605" s="108"/>
    </row>
    <row r="15606" spans="41:44" ht="15" customHeight="1">
      <c r="AO15606" s="108"/>
      <c r="AR15606" s="108"/>
    </row>
    <row r="15607" spans="41:44" ht="15" customHeight="1">
      <c r="AO15607" s="108"/>
      <c r="AR15607" s="108"/>
    </row>
    <row r="15608" spans="41:44" ht="15" customHeight="1">
      <c r="AO15608" s="108"/>
      <c r="AR15608" s="108"/>
    </row>
    <row r="15609" spans="41:44" ht="15" customHeight="1">
      <c r="AO15609" s="108"/>
      <c r="AR15609" s="108"/>
    </row>
    <row r="15610" spans="41:44" ht="15" customHeight="1">
      <c r="AO15610" s="109"/>
      <c r="AR15610" s="109"/>
    </row>
    <row r="15611" spans="41:44" ht="15" customHeight="1">
      <c r="AO15611" s="104"/>
      <c r="AR15611" s="104"/>
    </row>
    <row r="15612" spans="41:44" ht="15" customHeight="1">
      <c r="AO15612" s="106"/>
      <c r="AR15612" s="106"/>
    </row>
    <row r="15613" spans="41:44" ht="15" customHeight="1">
      <c r="AO15613" s="106"/>
      <c r="AR15613" s="106"/>
    </row>
    <row r="15614" spans="41:44" ht="15" customHeight="1">
      <c r="AO15614" s="106"/>
      <c r="AR15614" s="106"/>
    </row>
    <row r="15615" spans="41:44" ht="15" customHeight="1">
      <c r="AO15615" s="106"/>
      <c r="AR15615" s="106"/>
    </row>
    <row r="15616" spans="41:44" ht="15" customHeight="1">
      <c r="AO15616" s="106"/>
      <c r="AR15616" s="106"/>
    </row>
    <row r="15617" spans="41:44" ht="15" customHeight="1">
      <c r="AO15617" s="106"/>
      <c r="AR15617" s="106"/>
    </row>
    <row r="15618" spans="41:44" ht="15" customHeight="1">
      <c r="AO15618" s="106"/>
      <c r="AR15618" s="106"/>
    </row>
    <row r="15619" spans="41:44" ht="15" customHeight="1">
      <c r="AO15619" s="108"/>
      <c r="AR15619" s="108"/>
    </row>
    <row r="15620" spans="41:44" ht="15" customHeight="1">
      <c r="AO15620" s="108"/>
      <c r="AR15620" s="108"/>
    </row>
    <row r="15621" spans="41:44" ht="15" customHeight="1">
      <c r="AO15621" s="108"/>
      <c r="AR15621" s="108"/>
    </row>
    <row r="15622" spans="41:44" ht="15" customHeight="1">
      <c r="AO15622" s="108"/>
      <c r="AR15622" s="108"/>
    </row>
    <row r="15623" spans="41:44" ht="15" customHeight="1">
      <c r="AO15623" s="108"/>
      <c r="AR15623" s="108"/>
    </row>
    <row r="15624" spans="41:44" ht="15" customHeight="1">
      <c r="AO15624" s="109"/>
      <c r="AR15624" s="109"/>
    </row>
    <row r="15625" spans="41:44" ht="15" customHeight="1">
      <c r="AO15625" s="104"/>
      <c r="AR15625" s="104"/>
    </row>
    <row r="15626" spans="41:44" ht="15" customHeight="1">
      <c r="AO15626" s="106"/>
      <c r="AR15626" s="106"/>
    </row>
    <row r="15627" spans="41:44" ht="15" customHeight="1">
      <c r="AO15627" s="106"/>
      <c r="AR15627" s="106"/>
    </row>
    <row r="15628" spans="41:44" ht="15" customHeight="1">
      <c r="AO15628" s="106"/>
      <c r="AR15628" s="106"/>
    </row>
    <row r="15629" spans="41:44" ht="15" customHeight="1">
      <c r="AO15629" s="106"/>
      <c r="AR15629" s="106"/>
    </row>
    <row r="15630" spans="41:44" ht="15" customHeight="1">
      <c r="AO15630" s="106"/>
      <c r="AR15630" s="106"/>
    </row>
    <row r="15631" spans="41:44" ht="15" customHeight="1">
      <c r="AO15631" s="106"/>
      <c r="AR15631" s="106"/>
    </row>
    <row r="15632" spans="41:44" ht="15" customHeight="1">
      <c r="AO15632" s="106"/>
      <c r="AR15632" s="106"/>
    </row>
    <row r="15633" spans="41:44" ht="15" customHeight="1">
      <c r="AO15633" s="108"/>
      <c r="AR15633" s="108"/>
    </row>
    <row r="15634" spans="41:44" ht="15" customHeight="1">
      <c r="AO15634" s="108"/>
      <c r="AR15634" s="108"/>
    </row>
    <row r="15635" spans="41:44" ht="15" customHeight="1">
      <c r="AO15635" s="108"/>
      <c r="AR15635" s="108"/>
    </row>
    <row r="15636" spans="41:44" ht="15" customHeight="1">
      <c r="AO15636" s="108"/>
      <c r="AR15636" s="108"/>
    </row>
    <row r="15637" spans="41:44" ht="15" customHeight="1">
      <c r="AO15637" s="108"/>
      <c r="AR15637" s="108"/>
    </row>
    <row r="15638" spans="41:44" ht="15" customHeight="1">
      <c r="AO15638" s="109"/>
      <c r="AR15638" s="109"/>
    </row>
    <row r="15639" spans="41:44" ht="15" customHeight="1">
      <c r="AO15639" s="104"/>
      <c r="AR15639" s="104"/>
    </row>
    <row r="15640" spans="41:44" ht="15" customHeight="1">
      <c r="AO15640" s="106"/>
      <c r="AR15640" s="106"/>
    </row>
    <row r="15641" spans="41:44" ht="15" customHeight="1">
      <c r="AO15641" s="106"/>
      <c r="AR15641" s="106"/>
    </row>
    <row r="15642" spans="41:44" ht="15" customHeight="1">
      <c r="AO15642" s="106"/>
      <c r="AR15642" s="106"/>
    </row>
    <row r="15643" spans="41:44" ht="15" customHeight="1">
      <c r="AO15643" s="106"/>
      <c r="AR15643" s="106"/>
    </row>
    <row r="15644" spans="41:44" ht="15" customHeight="1">
      <c r="AO15644" s="106"/>
      <c r="AR15644" s="106"/>
    </row>
    <row r="15645" spans="41:44" ht="15" customHeight="1">
      <c r="AO15645" s="106"/>
      <c r="AR15645" s="106"/>
    </row>
    <row r="15646" spans="41:44" ht="15" customHeight="1">
      <c r="AO15646" s="106"/>
      <c r="AR15646" s="106"/>
    </row>
    <row r="15647" spans="41:44" ht="15" customHeight="1">
      <c r="AO15647" s="108"/>
      <c r="AR15647" s="108"/>
    </row>
    <row r="15648" spans="41:44" ht="15" customHeight="1">
      <c r="AO15648" s="108"/>
      <c r="AR15648" s="108"/>
    </row>
    <row r="15649" spans="41:44" ht="15" customHeight="1">
      <c r="AO15649" s="108"/>
      <c r="AR15649" s="108"/>
    </row>
    <row r="15650" spans="41:44" ht="15" customHeight="1">
      <c r="AO15650" s="108"/>
      <c r="AR15650" s="108"/>
    </row>
    <row r="15651" spans="41:44" ht="15" customHeight="1">
      <c r="AO15651" s="108"/>
      <c r="AR15651" s="108"/>
    </row>
    <row r="15652" spans="41:44" ht="15" customHeight="1">
      <c r="AO15652" s="109"/>
      <c r="AR15652" s="109"/>
    </row>
    <row r="15653" spans="41:44" ht="15" customHeight="1">
      <c r="AO15653" s="104"/>
      <c r="AR15653" s="104"/>
    </row>
    <row r="15654" spans="41:44" ht="15" customHeight="1">
      <c r="AO15654" s="106"/>
      <c r="AR15654" s="106"/>
    </row>
    <row r="15655" spans="41:44" ht="15" customHeight="1">
      <c r="AO15655" s="106"/>
      <c r="AR15655" s="106"/>
    </row>
    <row r="15656" spans="41:44" ht="15" customHeight="1">
      <c r="AO15656" s="106"/>
      <c r="AR15656" s="106"/>
    </row>
    <row r="15657" spans="41:44" ht="15" customHeight="1">
      <c r="AO15657" s="106"/>
      <c r="AR15657" s="106"/>
    </row>
    <row r="15658" spans="41:44" ht="15" customHeight="1">
      <c r="AO15658" s="106"/>
      <c r="AR15658" s="106"/>
    </row>
    <row r="15659" spans="41:44" ht="15" customHeight="1">
      <c r="AO15659" s="106"/>
      <c r="AR15659" s="106"/>
    </row>
    <row r="15660" spans="41:44" ht="15" customHeight="1">
      <c r="AO15660" s="106"/>
      <c r="AR15660" s="106"/>
    </row>
    <row r="15661" spans="41:44" ht="15" customHeight="1">
      <c r="AO15661" s="108"/>
      <c r="AR15661" s="108"/>
    </row>
    <row r="15662" spans="41:44" ht="15" customHeight="1">
      <c r="AO15662" s="108"/>
      <c r="AR15662" s="108"/>
    </row>
    <row r="15663" spans="41:44" ht="15" customHeight="1">
      <c r="AO15663" s="108"/>
      <c r="AR15663" s="108"/>
    </row>
    <row r="15664" spans="41:44" ht="15" customHeight="1">
      <c r="AO15664" s="108"/>
      <c r="AR15664" s="108"/>
    </row>
    <row r="15665" spans="41:44" ht="15" customHeight="1">
      <c r="AO15665" s="108"/>
      <c r="AR15665" s="108"/>
    </row>
    <row r="15666" spans="41:44" ht="15" customHeight="1">
      <c r="AO15666" s="109"/>
      <c r="AR15666" s="109"/>
    </row>
    <row r="15667" spans="41:44" ht="15" customHeight="1">
      <c r="AO15667" s="104"/>
      <c r="AR15667" s="104"/>
    </row>
    <row r="15668" spans="41:44" ht="15" customHeight="1">
      <c r="AO15668" s="106"/>
      <c r="AR15668" s="106"/>
    </row>
    <row r="15669" spans="41:44" ht="15" customHeight="1">
      <c r="AO15669" s="106"/>
      <c r="AR15669" s="106"/>
    </row>
    <row r="15670" spans="41:44" ht="15" customHeight="1">
      <c r="AO15670" s="106"/>
      <c r="AR15670" s="106"/>
    </row>
    <row r="15671" spans="41:44" ht="15" customHeight="1">
      <c r="AO15671" s="106"/>
      <c r="AR15671" s="106"/>
    </row>
    <row r="15672" spans="41:44" ht="15" customHeight="1">
      <c r="AO15672" s="106"/>
      <c r="AR15672" s="106"/>
    </row>
    <row r="15673" spans="41:44" ht="15" customHeight="1">
      <c r="AO15673" s="106"/>
      <c r="AR15673" s="106"/>
    </row>
    <row r="15674" spans="41:44" ht="15" customHeight="1">
      <c r="AO15674" s="106"/>
      <c r="AR15674" s="106"/>
    </row>
    <row r="15675" spans="41:44" ht="15" customHeight="1">
      <c r="AO15675" s="108"/>
      <c r="AR15675" s="108"/>
    </row>
    <row r="15676" spans="41:44" ht="15" customHeight="1">
      <c r="AO15676" s="108"/>
      <c r="AR15676" s="108"/>
    </row>
    <row r="15677" spans="41:44" ht="15" customHeight="1">
      <c r="AO15677" s="108"/>
      <c r="AR15677" s="108"/>
    </row>
    <row r="15678" spans="41:44" ht="15" customHeight="1">
      <c r="AO15678" s="108"/>
      <c r="AR15678" s="108"/>
    </row>
    <row r="15679" spans="41:44" ht="15" customHeight="1">
      <c r="AO15679" s="108"/>
      <c r="AR15679" s="108"/>
    </row>
    <row r="15680" spans="41:44" ht="15" customHeight="1">
      <c r="AO15680" s="109"/>
      <c r="AR15680" s="109"/>
    </row>
    <row r="15681" spans="41:44" ht="15" customHeight="1">
      <c r="AO15681" s="104"/>
      <c r="AR15681" s="104"/>
    </row>
    <row r="15682" spans="41:44" ht="15" customHeight="1">
      <c r="AO15682" s="106"/>
      <c r="AR15682" s="106"/>
    </row>
    <row r="15683" spans="41:44" ht="15" customHeight="1">
      <c r="AO15683" s="106"/>
      <c r="AR15683" s="106"/>
    </row>
    <row r="15684" spans="41:44" ht="15" customHeight="1">
      <c r="AO15684" s="106"/>
      <c r="AR15684" s="106"/>
    </row>
    <row r="15685" spans="41:44" ht="15" customHeight="1">
      <c r="AO15685" s="106"/>
      <c r="AR15685" s="106"/>
    </row>
    <row r="15686" spans="41:44" ht="15" customHeight="1">
      <c r="AO15686" s="106"/>
      <c r="AR15686" s="106"/>
    </row>
    <row r="15687" spans="41:44" ht="15" customHeight="1">
      <c r="AO15687" s="106"/>
      <c r="AR15687" s="106"/>
    </row>
    <row r="15688" spans="41:44" ht="15" customHeight="1">
      <c r="AO15688" s="106"/>
      <c r="AR15688" s="106"/>
    </row>
    <row r="15689" spans="41:44" ht="15" customHeight="1">
      <c r="AO15689" s="108"/>
      <c r="AR15689" s="108"/>
    </row>
    <row r="15690" spans="41:44" ht="15" customHeight="1">
      <c r="AO15690" s="108"/>
      <c r="AR15690" s="108"/>
    </row>
    <row r="15691" spans="41:44" ht="15" customHeight="1">
      <c r="AO15691" s="108"/>
      <c r="AR15691" s="108"/>
    </row>
    <row r="15692" spans="41:44" ht="15" customHeight="1">
      <c r="AO15692" s="108"/>
      <c r="AR15692" s="108"/>
    </row>
    <row r="15693" spans="41:44" ht="15" customHeight="1">
      <c r="AO15693" s="108"/>
      <c r="AR15693" s="108"/>
    </row>
    <row r="15694" spans="41:44" ht="15" customHeight="1">
      <c r="AO15694" s="109"/>
      <c r="AR15694" s="109"/>
    </row>
    <row r="15695" spans="41:44" ht="15" customHeight="1">
      <c r="AO15695" s="104"/>
      <c r="AR15695" s="104"/>
    </row>
    <row r="15696" spans="41:44" ht="15" customHeight="1">
      <c r="AO15696" s="106"/>
      <c r="AR15696" s="106"/>
    </row>
    <row r="15697" spans="41:44" ht="15" customHeight="1">
      <c r="AO15697" s="106"/>
      <c r="AR15697" s="106"/>
    </row>
    <row r="15698" spans="41:44" ht="15" customHeight="1">
      <c r="AO15698" s="106"/>
      <c r="AR15698" s="106"/>
    </row>
    <row r="15699" spans="41:44" ht="15" customHeight="1">
      <c r="AO15699" s="106"/>
      <c r="AR15699" s="106"/>
    </row>
    <row r="15700" spans="41:44" ht="15" customHeight="1">
      <c r="AO15700" s="106"/>
      <c r="AR15700" s="106"/>
    </row>
    <row r="15701" spans="41:44" ht="15" customHeight="1">
      <c r="AO15701" s="106"/>
      <c r="AR15701" s="106"/>
    </row>
    <row r="15702" spans="41:44" ht="15" customHeight="1">
      <c r="AO15702" s="106"/>
      <c r="AR15702" s="106"/>
    </row>
    <row r="15703" spans="41:44" ht="15" customHeight="1">
      <c r="AO15703" s="108"/>
      <c r="AR15703" s="108"/>
    </row>
    <row r="15704" spans="41:44" ht="15" customHeight="1">
      <c r="AO15704" s="108"/>
      <c r="AR15704" s="108"/>
    </row>
    <row r="15705" spans="41:44" ht="15" customHeight="1">
      <c r="AO15705" s="108"/>
      <c r="AR15705" s="108"/>
    </row>
    <row r="15706" spans="41:44" ht="15" customHeight="1">
      <c r="AO15706" s="108"/>
      <c r="AR15706" s="108"/>
    </row>
    <row r="15707" spans="41:44" ht="15" customHeight="1">
      <c r="AO15707" s="108"/>
      <c r="AR15707" s="108"/>
    </row>
    <row r="15708" spans="41:44" ht="15" customHeight="1">
      <c r="AO15708" s="109"/>
      <c r="AR15708" s="109"/>
    </row>
    <row r="15709" spans="41:44" ht="15" customHeight="1">
      <c r="AO15709" s="104"/>
      <c r="AR15709" s="104"/>
    </row>
    <row r="15710" spans="41:44" ht="15" customHeight="1">
      <c r="AO15710" s="106"/>
      <c r="AR15710" s="106"/>
    </row>
    <row r="15711" spans="41:44" ht="15" customHeight="1">
      <c r="AO15711" s="106"/>
      <c r="AR15711" s="106"/>
    </row>
    <row r="15712" spans="41:44" ht="15" customHeight="1">
      <c r="AO15712" s="106"/>
      <c r="AR15712" s="106"/>
    </row>
    <row r="15713" spans="41:44" ht="15" customHeight="1">
      <c r="AO15713" s="106"/>
      <c r="AR15713" s="106"/>
    </row>
    <row r="15714" spans="41:44" ht="15" customHeight="1">
      <c r="AO15714" s="106"/>
      <c r="AR15714" s="106"/>
    </row>
    <row r="15715" spans="41:44" ht="15" customHeight="1">
      <c r="AO15715" s="106"/>
      <c r="AR15715" s="106"/>
    </row>
    <row r="15716" spans="41:44" ht="15" customHeight="1">
      <c r="AO15716" s="106"/>
      <c r="AR15716" s="106"/>
    </row>
    <row r="15717" spans="41:44" ht="15" customHeight="1">
      <c r="AO15717" s="108"/>
      <c r="AR15717" s="108"/>
    </row>
    <row r="15718" spans="41:44" ht="15" customHeight="1">
      <c r="AO15718" s="108"/>
      <c r="AR15718" s="108"/>
    </row>
    <row r="15719" spans="41:44" ht="15" customHeight="1">
      <c r="AO15719" s="108"/>
      <c r="AR15719" s="108"/>
    </row>
    <row r="15720" spans="41:44" ht="15" customHeight="1">
      <c r="AO15720" s="108"/>
      <c r="AR15720" s="108"/>
    </row>
    <row r="15721" spans="41:44" ht="15" customHeight="1">
      <c r="AO15721" s="108"/>
      <c r="AR15721" s="108"/>
    </row>
    <row r="15722" spans="41:44" ht="15" customHeight="1">
      <c r="AO15722" s="109"/>
      <c r="AR15722" s="109"/>
    </row>
    <row r="15723" spans="41:44" ht="15" customHeight="1">
      <c r="AO15723" s="104"/>
      <c r="AR15723" s="104"/>
    </row>
    <row r="15724" spans="41:44" ht="15" customHeight="1">
      <c r="AO15724" s="106"/>
      <c r="AR15724" s="106"/>
    </row>
    <row r="15725" spans="41:44" ht="15" customHeight="1">
      <c r="AO15725" s="106"/>
      <c r="AR15725" s="106"/>
    </row>
    <row r="15726" spans="41:44" ht="15" customHeight="1">
      <c r="AO15726" s="106"/>
      <c r="AR15726" s="106"/>
    </row>
    <row r="15727" spans="41:44" ht="15" customHeight="1">
      <c r="AO15727" s="106"/>
      <c r="AR15727" s="106"/>
    </row>
    <row r="15728" spans="41:44" ht="15" customHeight="1">
      <c r="AO15728" s="106"/>
      <c r="AR15728" s="106"/>
    </row>
    <row r="15729" spans="41:44" ht="15" customHeight="1">
      <c r="AO15729" s="106"/>
      <c r="AR15729" s="106"/>
    </row>
    <row r="15730" spans="41:44" ht="15" customHeight="1">
      <c r="AO15730" s="106"/>
      <c r="AR15730" s="106"/>
    </row>
    <row r="15731" spans="41:44" ht="15" customHeight="1">
      <c r="AO15731" s="108"/>
      <c r="AR15731" s="108"/>
    </row>
    <row r="15732" spans="41:44" ht="15" customHeight="1">
      <c r="AO15732" s="108"/>
      <c r="AR15732" s="108"/>
    </row>
    <row r="15733" spans="41:44" ht="15" customHeight="1">
      <c r="AO15733" s="108"/>
      <c r="AR15733" s="108"/>
    </row>
    <row r="15734" spans="41:44" ht="15" customHeight="1">
      <c r="AO15734" s="108"/>
      <c r="AR15734" s="108"/>
    </row>
    <row r="15735" spans="41:44" ht="15" customHeight="1">
      <c r="AO15735" s="108"/>
      <c r="AR15735" s="108"/>
    </row>
    <row r="15736" spans="41:44" ht="15" customHeight="1">
      <c r="AO15736" s="109"/>
      <c r="AR15736" s="109"/>
    </row>
    <row r="15737" spans="41:44" ht="15" customHeight="1">
      <c r="AO15737" s="104"/>
      <c r="AR15737" s="104"/>
    </row>
    <row r="15738" spans="41:44" ht="15" customHeight="1">
      <c r="AO15738" s="106"/>
      <c r="AR15738" s="106"/>
    </row>
    <row r="15739" spans="41:44" ht="15" customHeight="1">
      <c r="AO15739" s="106"/>
      <c r="AR15739" s="106"/>
    </row>
    <row r="15740" spans="41:44" ht="15" customHeight="1">
      <c r="AO15740" s="106"/>
      <c r="AR15740" s="106"/>
    </row>
    <row r="15741" spans="41:44" ht="15" customHeight="1">
      <c r="AO15741" s="106"/>
      <c r="AR15741" s="106"/>
    </row>
    <row r="15742" spans="41:44" ht="15" customHeight="1">
      <c r="AO15742" s="106"/>
      <c r="AR15742" s="106"/>
    </row>
    <row r="15743" spans="41:44" ht="15" customHeight="1">
      <c r="AO15743" s="106"/>
      <c r="AR15743" s="106"/>
    </row>
    <row r="15744" spans="41:44" ht="15" customHeight="1">
      <c r="AO15744" s="106"/>
      <c r="AR15744" s="106"/>
    </row>
    <row r="15745" spans="41:44" ht="15" customHeight="1">
      <c r="AO15745" s="108"/>
      <c r="AR15745" s="108"/>
    </row>
    <row r="15746" spans="41:44" ht="15" customHeight="1">
      <c r="AO15746" s="108"/>
      <c r="AR15746" s="108"/>
    </row>
    <row r="15747" spans="41:44" ht="15" customHeight="1">
      <c r="AO15747" s="108"/>
      <c r="AR15747" s="108"/>
    </row>
    <row r="15748" spans="41:44" ht="15" customHeight="1">
      <c r="AO15748" s="108"/>
      <c r="AR15748" s="108"/>
    </row>
    <row r="15749" spans="41:44" ht="15" customHeight="1">
      <c r="AO15749" s="108"/>
      <c r="AR15749" s="108"/>
    </row>
    <row r="15750" spans="41:44" ht="15" customHeight="1">
      <c r="AO15750" s="109"/>
      <c r="AR15750" s="109"/>
    </row>
    <row r="15751" spans="41:44" ht="15" customHeight="1">
      <c r="AO15751" s="104"/>
      <c r="AR15751" s="104"/>
    </row>
    <row r="15752" spans="41:44" ht="15" customHeight="1">
      <c r="AO15752" s="106"/>
      <c r="AR15752" s="106"/>
    </row>
    <row r="15753" spans="41:44" ht="15" customHeight="1">
      <c r="AO15753" s="106"/>
      <c r="AR15753" s="106"/>
    </row>
    <row r="15754" spans="41:44" ht="15" customHeight="1">
      <c r="AO15754" s="106"/>
      <c r="AR15754" s="106"/>
    </row>
    <row r="15755" spans="41:44" ht="15" customHeight="1">
      <c r="AO15755" s="106"/>
      <c r="AR15755" s="106"/>
    </row>
    <row r="15756" spans="41:44" ht="15" customHeight="1">
      <c r="AO15756" s="106"/>
      <c r="AR15756" s="106"/>
    </row>
    <row r="15757" spans="41:44" ht="15" customHeight="1">
      <c r="AO15757" s="106"/>
      <c r="AR15757" s="106"/>
    </row>
    <row r="15758" spans="41:44" ht="15" customHeight="1">
      <c r="AO15758" s="106"/>
      <c r="AR15758" s="106"/>
    </row>
    <row r="15759" spans="41:44" ht="15" customHeight="1">
      <c r="AO15759" s="108"/>
      <c r="AR15759" s="108"/>
    </row>
    <row r="15760" spans="41:44" ht="15" customHeight="1">
      <c r="AO15760" s="108"/>
      <c r="AR15760" s="108"/>
    </row>
    <row r="15761" spans="41:44" ht="15" customHeight="1">
      <c r="AO15761" s="108"/>
      <c r="AR15761" s="108"/>
    </row>
    <row r="15762" spans="41:44" ht="15" customHeight="1">
      <c r="AO15762" s="108"/>
      <c r="AR15762" s="108"/>
    </row>
    <row r="15763" spans="41:44" ht="15" customHeight="1">
      <c r="AO15763" s="108"/>
      <c r="AR15763" s="108"/>
    </row>
    <row r="15764" spans="41:44" ht="15" customHeight="1">
      <c r="AO15764" s="109"/>
      <c r="AR15764" s="109"/>
    </row>
    <row r="15765" spans="41:44" ht="15" customHeight="1">
      <c r="AO15765" s="104"/>
      <c r="AR15765" s="104"/>
    </row>
    <row r="15766" spans="41:44" ht="15" customHeight="1">
      <c r="AO15766" s="106"/>
      <c r="AR15766" s="106"/>
    </row>
    <row r="15767" spans="41:44" ht="15" customHeight="1">
      <c r="AO15767" s="106"/>
      <c r="AR15767" s="106"/>
    </row>
    <row r="15768" spans="41:44" ht="15" customHeight="1">
      <c r="AO15768" s="106"/>
      <c r="AR15768" s="106"/>
    </row>
    <row r="15769" spans="41:44" ht="15" customHeight="1">
      <c r="AO15769" s="106"/>
      <c r="AR15769" s="106"/>
    </row>
    <row r="15770" spans="41:44" ht="15" customHeight="1">
      <c r="AO15770" s="106"/>
      <c r="AR15770" s="106"/>
    </row>
    <row r="15771" spans="41:44" ht="15" customHeight="1">
      <c r="AO15771" s="106"/>
      <c r="AR15771" s="106"/>
    </row>
    <row r="15772" spans="41:44" ht="15" customHeight="1">
      <c r="AO15772" s="106"/>
      <c r="AR15772" s="106"/>
    </row>
    <row r="15773" spans="41:44" ht="15" customHeight="1">
      <c r="AO15773" s="108"/>
      <c r="AR15773" s="108"/>
    </row>
    <row r="15774" spans="41:44" ht="15" customHeight="1">
      <c r="AO15774" s="108"/>
      <c r="AR15774" s="108"/>
    </row>
    <row r="15775" spans="41:44" ht="15" customHeight="1">
      <c r="AO15775" s="108"/>
      <c r="AR15775" s="108"/>
    </row>
    <row r="15776" spans="41:44" ht="15" customHeight="1">
      <c r="AO15776" s="108"/>
      <c r="AR15776" s="108"/>
    </row>
    <row r="15777" spans="41:44" ht="15" customHeight="1">
      <c r="AO15777" s="108"/>
      <c r="AR15777" s="108"/>
    </row>
    <row r="15778" spans="41:44" ht="15" customHeight="1">
      <c r="AO15778" s="109"/>
      <c r="AR15778" s="109"/>
    </row>
    <row r="15779" spans="41:44" ht="15" customHeight="1">
      <c r="AO15779" s="104"/>
      <c r="AR15779" s="104"/>
    </row>
    <row r="15780" spans="41:44" ht="15" customHeight="1">
      <c r="AO15780" s="106"/>
      <c r="AR15780" s="106"/>
    </row>
    <row r="15781" spans="41:44" ht="15" customHeight="1">
      <c r="AO15781" s="106"/>
      <c r="AR15781" s="106"/>
    </row>
    <row r="15782" spans="41:44" ht="15" customHeight="1">
      <c r="AO15782" s="106"/>
      <c r="AR15782" s="106"/>
    </row>
    <row r="15783" spans="41:44" ht="15" customHeight="1">
      <c r="AO15783" s="106"/>
      <c r="AR15783" s="106"/>
    </row>
    <row r="15784" spans="41:44" ht="15" customHeight="1">
      <c r="AO15784" s="106"/>
      <c r="AR15784" s="106"/>
    </row>
    <row r="15785" spans="41:44" ht="15" customHeight="1">
      <c r="AO15785" s="106"/>
      <c r="AR15785" s="106"/>
    </row>
    <row r="15786" spans="41:44" ht="15" customHeight="1">
      <c r="AO15786" s="106"/>
      <c r="AR15786" s="106"/>
    </row>
    <row r="15787" spans="41:44" ht="15" customHeight="1">
      <c r="AO15787" s="108"/>
      <c r="AR15787" s="108"/>
    </row>
    <row r="15788" spans="41:44" ht="15" customHeight="1">
      <c r="AO15788" s="108"/>
      <c r="AR15788" s="108"/>
    </row>
    <row r="15789" spans="41:44" ht="15" customHeight="1">
      <c r="AO15789" s="108"/>
      <c r="AR15789" s="108"/>
    </row>
    <row r="15790" spans="41:44" ht="15" customHeight="1">
      <c r="AO15790" s="108"/>
      <c r="AR15790" s="108"/>
    </row>
    <row r="15791" spans="41:44" ht="15" customHeight="1">
      <c r="AO15791" s="108"/>
      <c r="AR15791" s="108"/>
    </row>
    <row r="15792" spans="41:44" ht="15" customHeight="1">
      <c r="AO15792" s="109"/>
      <c r="AR15792" s="109"/>
    </row>
    <row r="15793" spans="41:44" ht="15" customHeight="1">
      <c r="AO15793" s="104"/>
      <c r="AR15793" s="104"/>
    </row>
    <row r="15794" spans="41:44" ht="15" customHeight="1">
      <c r="AO15794" s="106"/>
      <c r="AR15794" s="106"/>
    </row>
    <row r="15795" spans="41:44" ht="15" customHeight="1">
      <c r="AO15795" s="106"/>
      <c r="AR15795" s="106"/>
    </row>
    <row r="15796" spans="41:44" ht="15" customHeight="1">
      <c r="AO15796" s="106"/>
      <c r="AR15796" s="106"/>
    </row>
    <row r="15797" spans="41:44" ht="15" customHeight="1">
      <c r="AO15797" s="106"/>
      <c r="AR15797" s="106"/>
    </row>
    <row r="15798" spans="41:44" ht="15" customHeight="1">
      <c r="AO15798" s="106"/>
      <c r="AR15798" s="106"/>
    </row>
    <row r="15799" spans="41:44" ht="15" customHeight="1">
      <c r="AO15799" s="106"/>
      <c r="AR15799" s="106"/>
    </row>
    <row r="15800" spans="41:44" ht="15" customHeight="1">
      <c r="AO15800" s="106"/>
      <c r="AR15800" s="106"/>
    </row>
    <row r="15801" spans="41:44" ht="15" customHeight="1">
      <c r="AO15801" s="108"/>
      <c r="AR15801" s="108"/>
    </row>
    <row r="15802" spans="41:44" ht="15" customHeight="1">
      <c r="AO15802" s="108"/>
      <c r="AR15802" s="108"/>
    </row>
    <row r="15803" spans="41:44" ht="15" customHeight="1">
      <c r="AO15803" s="108"/>
      <c r="AR15803" s="108"/>
    </row>
    <row r="15804" spans="41:44" ht="15" customHeight="1">
      <c r="AO15804" s="108"/>
      <c r="AR15804" s="108"/>
    </row>
    <row r="15805" spans="41:44" ht="15" customHeight="1">
      <c r="AO15805" s="108"/>
      <c r="AR15805" s="108"/>
    </row>
    <row r="15806" spans="41:44" ht="15" customHeight="1">
      <c r="AO15806" s="109"/>
      <c r="AR15806" s="109"/>
    </row>
    <row r="15807" spans="41:44" ht="15" customHeight="1">
      <c r="AO15807" s="104"/>
      <c r="AR15807" s="104"/>
    </row>
    <row r="15808" spans="41:44" ht="15" customHeight="1">
      <c r="AO15808" s="106"/>
      <c r="AR15808" s="106"/>
    </row>
    <row r="15809" spans="41:44" ht="15" customHeight="1">
      <c r="AO15809" s="106"/>
      <c r="AR15809" s="106"/>
    </row>
    <row r="15810" spans="41:44" ht="15" customHeight="1">
      <c r="AO15810" s="106"/>
      <c r="AR15810" s="106"/>
    </row>
    <row r="15811" spans="41:44" ht="15" customHeight="1">
      <c r="AO15811" s="106"/>
      <c r="AR15811" s="106"/>
    </row>
    <row r="15812" spans="41:44" ht="15" customHeight="1">
      <c r="AO15812" s="106"/>
      <c r="AR15812" s="106"/>
    </row>
    <row r="15813" spans="41:44" ht="15" customHeight="1">
      <c r="AO15813" s="106"/>
      <c r="AR15813" s="106"/>
    </row>
    <row r="15814" spans="41:44" ht="15" customHeight="1">
      <c r="AO15814" s="106"/>
      <c r="AR15814" s="106"/>
    </row>
    <row r="15815" spans="41:44" ht="15" customHeight="1">
      <c r="AO15815" s="108"/>
      <c r="AR15815" s="108"/>
    </row>
    <row r="15816" spans="41:44" ht="15" customHeight="1">
      <c r="AO15816" s="108"/>
      <c r="AR15816" s="108"/>
    </row>
    <row r="15817" spans="41:44" ht="15" customHeight="1">
      <c r="AO15817" s="108"/>
      <c r="AR15817" s="108"/>
    </row>
    <row r="15818" spans="41:44" ht="15" customHeight="1">
      <c r="AO15818" s="108"/>
      <c r="AR15818" s="108"/>
    </row>
    <row r="15819" spans="41:44" ht="15" customHeight="1">
      <c r="AO15819" s="108"/>
      <c r="AR15819" s="108"/>
    </row>
    <row r="15820" spans="41:44" ht="15" customHeight="1">
      <c r="AO15820" s="109"/>
      <c r="AR15820" s="109"/>
    </row>
    <row r="15821" spans="41:44" ht="15" customHeight="1">
      <c r="AO15821" s="104"/>
      <c r="AR15821" s="104"/>
    </row>
    <row r="15822" spans="41:44" ht="15" customHeight="1">
      <c r="AO15822" s="106"/>
      <c r="AR15822" s="106"/>
    </row>
    <row r="15823" spans="41:44" ht="15" customHeight="1">
      <c r="AO15823" s="106"/>
      <c r="AR15823" s="106"/>
    </row>
    <row r="15824" spans="41:44" ht="15" customHeight="1">
      <c r="AO15824" s="106"/>
      <c r="AR15824" s="106"/>
    </row>
    <row r="15825" spans="41:44" ht="15" customHeight="1">
      <c r="AO15825" s="106"/>
      <c r="AR15825" s="106"/>
    </row>
    <row r="15826" spans="41:44" ht="15" customHeight="1">
      <c r="AO15826" s="106"/>
      <c r="AR15826" s="106"/>
    </row>
    <row r="15827" spans="41:44" ht="15" customHeight="1">
      <c r="AO15827" s="106"/>
      <c r="AR15827" s="106"/>
    </row>
    <row r="15828" spans="41:44" ht="15" customHeight="1">
      <c r="AO15828" s="106"/>
      <c r="AR15828" s="106"/>
    </row>
    <row r="15829" spans="41:44" ht="15" customHeight="1">
      <c r="AO15829" s="108"/>
      <c r="AR15829" s="108"/>
    </row>
    <row r="15830" spans="41:44" ht="15" customHeight="1">
      <c r="AO15830" s="108"/>
      <c r="AR15830" s="108"/>
    </row>
    <row r="15831" spans="41:44" ht="15" customHeight="1">
      <c r="AO15831" s="108"/>
      <c r="AR15831" s="108"/>
    </row>
    <row r="15832" spans="41:44" ht="15" customHeight="1">
      <c r="AO15832" s="108"/>
      <c r="AR15832" s="108"/>
    </row>
    <row r="15833" spans="41:44" ht="15" customHeight="1">
      <c r="AO15833" s="108"/>
      <c r="AR15833" s="108"/>
    </row>
    <row r="15834" spans="41:44" ht="15" customHeight="1">
      <c r="AO15834" s="109"/>
      <c r="AR15834" s="109"/>
    </row>
    <row r="15835" spans="41:44" ht="15" customHeight="1">
      <c r="AO15835" s="104"/>
      <c r="AR15835" s="104"/>
    </row>
    <row r="15836" spans="41:44" ht="15" customHeight="1">
      <c r="AO15836" s="106"/>
      <c r="AR15836" s="106"/>
    </row>
    <row r="15837" spans="41:44" ht="15" customHeight="1">
      <c r="AO15837" s="106"/>
      <c r="AR15837" s="106"/>
    </row>
    <row r="15838" spans="41:44" ht="15" customHeight="1">
      <c r="AO15838" s="106"/>
      <c r="AR15838" s="106"/>
    </row>
    <row r="15839" spans="41:44" ht="15" customHeight="1">
      <c r="AO15839" s="106"/>
      <c r="AR15839" s="106"/>
    </row>
    <row r="15840" spans="41:44" ht="15" customHeight="1">
      <c r="AO15840" s="106"/>
      <c r="AR15840" s="106"/>
    </row>
    <row r="15841" spans="41:44" ht="15" customHeight="1">
      <c r="AO15841" s="106"/>
      <c r="AR15841" s="106"/>
    </row>
    <row r="15842" spans="41:44" ht="15" customHeight="1">
      <c r="AO15842" s="106"/>
      <c r="AR15842" s="106"/>
    </row>
    <row r="15843" spans="41:44" ht="15" customHeight="1">
      <c r="AO15843" s="108"/>
      <c r="AR15843" s="108"/>
    </row>
    <row r="15844" spans="41:44" ht="15" customHeight="1">
      <c r="AO15844" s="108"/>
      <c r="AR15844" s="108"/>
    </row>
    <row r="15845" spans="41:44" ht="15" customHeight="1">
      <c r="AO15845" s="108"/>
      <c r="AR15845" s="108"/>
    </row>
    <row r="15846" spans="41:44" ht="15" customHeight="1">
      <c r="AO15846" s="108"/>
      <c r="AR15846" s="108"/>
    </row>
    <row r="15847" spans="41:44" ht="15" customHeight="1">
      <c r="AO15847" s="108"/>
      <c r="AR15847" s="108"/>
    </row>
    <row r="15848" spans="41:44" ht="15" customHeight="1">
      <c r="AO15848" s="109"/>
      <c r="AR15848" s="109"/>
    </row>
    <row r="15849" spans="41:44" ht="15" customHeight="1">
      <c r="AO15849" s="104"/>
      <c r="AR15849" s="104"/>
    </row>
    <row r="15850" spans="41:44" ht="15" customHeight="1">
      <c r="AO15850" s="106"/>
      <c r="AR15850" s="106"/>
    </row>
    <row r="15851" spans="41:44" ht="15" customHeight="1">
      <c r="AO15851" s="106"/>
      <c r="AR15851" s="106"/>
    </row>
    <row r="15852" spans="41:44" ht="15" customHeight="1">
      <c r="AO15852" s="106"/>
      <c r="AR15852" s="106"/>
    </row>
    <row r="15853" spans="41:44" ht="15" customHeight="1">
      <c r="AO15853" s="106"/>
      <c r="AR15853" s="106"/>
    </row>
    <row r="15854" spans="41:44" ht="15" customHeight="1">
      <c r="AO15854" s="106"/>
      <c r="AR15854" s="106"/>
    </row>
    <row r="15855" spans="41:44" ht="15" customHeight="1">
      <c r="AO15855" s="106"/>
      <c r="AR15855" s="106"/>
    </row>
    <row r="15856" spans="41:44" ht="15" customHeight="1">
      <c r="AO15856" s="106"/>
      <c r="AR15856" s="106"/>
    </row>
    <row r="15857" spans="41:44" ht="15" customHeight="1">
      <c r="AO15857" s="108"/>
      <c r="AR15857" s="108"/>
    </row>
    <row r="15858" spans="41:44" ht="15" customHeight="1">
      <c r="AO15858" s="108"/>
      <c r="AR15858" s="108"/>
    </row>
    <row r="15859" spans="41:44" ht="15" customHeight="1">
      <c r="AO15859" s="108"/>
      <c r="AR15859" s="108"/>
    </row>
    <row r="15860" spans="41:44" ht="15" customHeight="1">
      <c r="AO15860" s="108"/>
      <c r="AR15860" s="108"/>
    </row>
    <row r="15861" spans="41:44" ht="15" customHeight="1">
      <c r="AO15861" s="108"/>
      <c r="AR15861" s="108"/>
    </row>
    <row r="15862" spans="41:44" ht="15" customHeight="1">
      <c r="AO15862" s="109"/>
      <c r="AR15862" s="109"/>
    </row>
    <row r="15863" spans="41:44" ht="15" customHeight="1">
      <c r="AO15863" s="104"/>
      <c r="AR15863" s="104"/>
    </row>
    <row r="15864" spans="41:44" ht="15" customHeight="1">
      <c r="AO15864" s="106"/>
      <c r="AR15864" s="106"/>
    </row>
    <row r="15865" spans="41:44" ht="15" customHeight="1">
      <c r="AO15865" s="106"/>
      <c r="AR15865" s="106"/>
    </row>
    <row r="15866" spans="41:44" ht="15" customHeight="1">
      <c r="AO15866" s="106"/>
      <c r="AR15866" s="106"/>
    </row>
    <row r="15867" spans="41:44" ht="15" customHeight="1">
      <c r="AO15867" s="106"/>
      <c r="AR15867" s="106"/>
    </row>
    <row r="15868" spans="41:44" ht="15" customHeight="1">
      <c r="AO15868" s="106"/>
      <c r="AR15868" s="106"/>
    </row>
    <row r="15869" spans="41:44" ht="15" customHeight="1">
      <c r="AO15869" s="106"/>
      <c r="AR15869" s="106"/>
    </row>
    <row r="15870" spans="41:44" ht="15" customHeight="1">
      <c r="AO15870" s="106"/>
      <c r="AR15870" s="106"/>
    </row>
    <row r="15871" spans="41:44" ht="15" customHeight="1">
      <c r="AO15871" s="108"/>
      <c r="AR15871" s="108"/>
    </row>
    <row r="15872" spans="41:44" ht="15" customHeight="1">
      <c r="AO15872" s="108"/>
      <c r="AR15872" s="108"/>
    </row>
    <row r="15873" spans="41:44" ht="15" customHeight="1">
      <c r="AO15873" s="108"/>
      <c r="AR15873" s="108"/>
    </row>
    <row r="15874" spans="41:44" ht="15" customHeight="1">
      <c r="AO15874" s="108"/>
      <c r="AR15874" s="108"/>
    </row>
    <row r="15875" spans="41:44" ht="15" customHeight="1">
      <c r="AO15875" s="108"/>
      <c r="AR15875" s="108"/>
    </row>
    <row r="15876" spans="41:44" ht="15" customHeight="1">
      <c r="AO15876" s="109"/>
      <c r="AR15876" s="109"/>
    </row>
    <row r="15877" spans="41:44" ht="15" customHeight="1">
      <c r="AO15877" s="104"/>
      <c r="AR15877" s="104"/>
    </row>
    <row r="15878" spans="41:44" ht="15" customHeight="1">
      <c r="AO15878" s="106"/>
      <c r="AR15878" s="106"/>
    </row>
    <row r="15879" spans="41:44" ht="15" customHeight="1">
      <c r="AO15879" s="106"/>
      <c r="AR15879" s="106"/>
    </row>
    <row r="15880" spans="41:44" ht="15" customHeight="1">
      <c r="AO15880" s="106"/>
      <c r="AR15880" s="106"/>
    </row>
    <row r="15881" spans="41:44" ht="15" customHeight="1">
      <c r="AO15881" s="106"/>
      <c r="AR15881" s="106"/>
    </row>
    <row r="15882" spans="41:44" ht="15" customHeight="1">
      <c r="AO15882" s="106"/>
      <c r="AR15882" s="106"/>
    </row>
    <row r="15883" spans="41:44" ht="15" customHeight="1">
      <c r="AO15883" s="106"/>
      <c r="AR15883" s="106"/>
    </row>
    <row r="15884" spans="41:44" ht="15" customHeight="1">
      <c r="AO15884" s="106"/>
      <c r="AR15884" s="106"/>
    </row>
    <row r="15885" spans="41:44" ht="15" customHeight="1">
      <c r="AO15885" s="108"/>
      <c r="AR15885" s="108"/>
    </row>
    <row r="15886" spans="41:44" ht="15" customHeight="1">
      <c r="AO15886" s="108"/>
      <c r="AR15886" s="108"/>
    </row>
    <row r="15887" spans="41:44" ht="15" customHeight="1">
      <c r="AO15887" s="108"/>
      <c r="AR15887" s="108"/>
    </row>
    <row r="15888" spans="41:44" ht="15" customHeight="1">
      <c r="AO15888" s="108"/>
      <c r="AR15888" s="108"/>
    </row>
    <row r="15889" spans="41:44" ht="15" customHeight="1">
      <c r="AO15889" s="108"/>
      <c r="AR15889" s="108"/>
    </row>
    <row r="15890" spans="41:44" ht="15" customHeight="1">
      <c r="AO15890" s="109"/>
      <c r="AR15890" s="109"/>
    </row>
    <row r="15891" spans="41:44" ht="15" customHeight="1">
      <c r="AO15891" s="104"/>
      <c r="AR15891" s="104"/>
    </row>
    <row r="15892" spans="41:44" ht="15" customHeight="1">
      <c r="AO15892" s="106"/>
      <c r="AR15892" s="106"/>
    </row>
    <row r="15893" spans="41:44" ht="15" customHeight="1">
      <c r="AO15893" s="106"/>
      <c r="AR15893" s="106"/>
    </row>
    <row r="15894" spans="41:44" ht="15" customHeight="1">
      <c r="AO15894" s="106"/>
      <c r="AR15894" s="106"/>
    </row>
    <row r="15895" spans="41:44" ht="15" customHeight="1">
      <c r="AO15895" s="106"/>
      <c r="AR15895" s="106"/>
    </row>
    <row r="15896" spans="41:44" ht="15" customHeight="1">
      <c r="AO15896" s="106"/>
      <c r="AR15896" s="106"/>
    </row>
    <row r="15897" spans="41:44" ht="15" customHeight="1">
      <c r="AO15897" s="106"/>
      <c r="AR15897" s="106"/>
    </row>
    <row r="15898" spans="41:44" ht="15" customHeight="1">
      <c r="AO15898" s="106"/>
      <c r="AR15898" s="106"/>
    </row>
    <row r="15899" spans="41:44" ht="15" customHeight="1">
      <c r="AO15899" s="108"/>
      <c r="AR15899" s="108"/>
    </row>
    <row r="15900" spans="41:44" ht="15" customHeight="1">
      <c r="AO15900" s="108"/>
      <c r="AR15900" s="108"/>
    </row>
    <row r="15901" spans="41:44" ht="15" customHeight="1">
      <c r="AO15901" s="108"/>
      <c r="AR15901" s="108"/>
    </row>
    <row r="15902" spans="41:44" ht="15" customHeight="1">
      <c r="AO15902" s="108"/>
      <c r="AR15902" s="108"/>
    </row>
    <row r="15903" spans="41:44" ht="15" customHeight="1">
      <c r="AO15903" s="108"/>
      <c r="AR15903" s="108"/>
    </row>
    <row r="15904" spans="41:44" ht="15" customHeight="1">
      <c r="AO15904" s="109"/>
      <c r="AR15904" s="109"/>
    </row>
    <row r="15905" spans="41:44" ht="15" customHeight="1">
      <c r="AO15905" s="104"/>
      <c r="AR15905" s="104"/>
    </row>
    <row r="15906" spans="41:44" ht="15" customHeight="1">
      <c r="AO15906" s="106"/>
      <c r="AR15906" s="106"/>
    </row>
    <row r="15907" spans="41:44" ht="15" customHeight="1">
      <c r="AO15907" s="106"/>
      <c r="AR15907" s="106"/>
    </row>
    <row r="15908" spans="41:44" ht="15" customHeight="1">
      <c r="AO15908" s="106"/>
      <c r="AR15908" s="106"/>
    </row>
    <row r="15909" spans="41:44" ht="15" customHeight="1">
      <c r="AO15909" s="106"/>
      <c r="AR15909" s="106"/>
    </row>
    <row r="15910" spans="41:44" ht="15" customHeight="1">
      <c r="AO15910" s="106"/>
      <c r="AR15910" s="106"/>
    </row>
    <row r="15911" spans="41:44" ht="15" customHeight="1">
      <c r="AO15911" s="106"/>
      <c r="AR15911" s="106"/>
    </row>
    <row r="15912" spans="41:44" ht="15" customHeight="1">
      <c r="AO15912" s="106"/>
      <c r="AR15912" s="106"/>
    </row>
    <row r="15913" spans="41:44" ht="15" customHeight="1">
      <c r="AO15913" s="108"/>
      <c r="AR15913" s="108"/>
    </row>
    <row r="15914" spans="41:44" ht="15" customHeight="1">
      <c r="AO15914" s="108"/>
      <c r="AR15914" s="108"/>
    </row>
    <row r="15915" spans="41:44" ht="15" customHeight="1">
      <c r="AO15915" s="108"/>
      <c r="AR15915" s="108"/>
    </row>
    <row r="15916" spans="41:44" ht="15" customHeight="1">
      <c r="AO15916" s="108"/>
      <c r="AR15916" s="108"/>
    </row>
    <row r="15917" spans="41:44" ht="15" customHeight="1">
      <c r="AO15917" s="108"/>
      <c r="AR15917" s="108"/>
    </row>
    <row r="15918" spans="41:44" ht="15" customHeight="1">
      <c r="AO15918" s="109"/>
      <c r="AR15918" s="109"/>
    </row>
    <row r="15919" spans="41:44" ht="15" customHeight="1">
      <c r="AO15919" s="104"/>
      <c r="AR15919" s="104"/>
    </row>
    <row r="15920" spans="41:44" ht="15" customHeight="1">
      <c r="AO15920" s="106"/>
      <c r="AR15920" s="106"/>
    </row>
    <row r="15921" spans="41:44" ht="15" customHeight="1">
      <c r="AO15921" s="106"/>
      <c r="AR15921" s="106"/>
    </row>
    <row r="15922" spans="41:44" ht="15" customHeight="1">
      <c r="AO15922" s="106"/>
      <c r="AR15922" s="106"/>
    </row>
    <row r="15923" spans="41:44" ht="15" customHeight="1">
      <c r="AO15923" s="106"/>
      <c r="AR15923" s="106"/>
    </row>
    <row r="15924" spans="41:44" ht="15" customHeight="1">
      <c r="AO15924" s="106"/>
      <c r="AR15924" s="106"/>
    </row>
    <row r="15925" spans="41:44" ht="15" customHeight="1">
      <c r="AO15925" s="106"/>
      <c r="AR15925" s="106"/>
    </row>
    <row r="15926" spans="41:44" ht="15" customHeight="1">
      <c r="AO15926" s="106"/>
      <c r="AR15926" s="106"/>
    </row>
    <row r="15927" spans="41:44" ht="15" customHeight="1">
      <c r="AO15927" s="108"/>
      <c r="AR15927" s="108"/>
    </row>
    <row r="15928" spans="41:44" ht="15" customHeight="1">
      <c r="AO15928" s="108"/>
      <c r="AR15928" s="108"/>
    </row>
    <row r="15929" spans="41:44" ht="15" customHeight="1">
      <c r="AO15929" s="108"/>
      <c r="AR15929" s="108"/>
    </row>
    <row r="15930" spans="41:44" ht="15" customHeight="1">
      <c r="AO15930" s="108"/>
      <c r="AR15930" s="108"/>
    </row>
    <row r="15931" spans="41:44" ht="15" customHeight="1">
      <c r="AO15931" s="108"/>
      <c r="AR15931" s="108"/>
    </row>
    <row r="15932" spans="41:44" ht="15" customHeight="1">
      <c r="AO15932" s="109"/>
      <c r="AR15932" s="109"/>
    </row>
    <row r="15933" spans="41:44" ht="15" customHeight="1">
      <c r="AO15933" s="104"/>
      <c r="AR15933" s="104"/>
    </row>
    <row r="15934" spans="41:44" ht="15" customHeight="1">
      <c r="AO15934" s="106"/>
      <c r="AR15934" s="106"/>
    </row>
    <row r="15935" spans="41:44" ht="15" customHeight="1">
      <c r="AO15935" s="106"/>
      <c r="AR15935" s="106"/>
    </row>
    <row r="15936" spans="41:44" ht="15" customHeight="1">
      <c r="AO15936" s="106"/>
      <c r="AR15936" s="106"/>
    </row>
    <row r="15937" spans="41:44" ht="15" customHeight="1">
      <c r="AO15937" s="106"/>
      <c r="AR15937" s="106"/>
    </row>
    <row r="15938" spans="41:44" ht="15" customHeight="1">
      <c r="AO15938" s="106"/>
      <c r="AR15938" s="106"/>
    </row>
    <row r="15939" spans="41:44" ht="15" customHeight="1">
      <c r="AO15939" s="106"/>
      <c r="AR15939" s="106"/>
    </row>
    <row r="15940" spans="41:44" ht="15" customHeight="1">
      <c r="AO15940" s="106"/>
      <c r="AR15940" s="106"/>
    </row>
    <row r="15941" spans="41:44" ht="15" customHeight="1">
      <c r="AO15941" s="108"/>
      <c r="AR15941" s="108"/>
    </row>
    <row r="15942" spans="41:44" ht="15" customHeight="1">
      <c r="AO15942" s="108"/>
      <c r="AR15942" s="108"/>
    </row>
    <row r="15943" spans="41:44" ht="15" customHeight="1">
      <c r="AO15943" s="108"/>
      <c r="AR15943" s="108"/>
    </row>
    <row r="15944" spans="41:44" ht="15" customHeight="1">
      <c r="AO15944" s="108"/>
      <c r="AR15944" s="108"/>
    </row>
    <row r="15945" spans="41:44" ht="15" customHeight="1">
      <c r="AO15945" s="108"/>
      <c r="AR15945" s="108"/>
    </row>
    <row r="15946" spans="41:44" ht="15" customHeight="1">
      <c r="AO15946" s="109"/>
      <c r="AR15946" s="109"/>
    </row>
    <row r="15947" spans="41:44" ht="15" customHeight="1">
      <c r="AO15947" s="104"/>
      <c r="AR15947" s="104"/>
    </row>
    <row r="15948" spans="41:44" ht="15" customHeight="1">
      <c r="AO15948" s="106"/>
      <c r="AR15948" s="106"/>
    </row>
    <row r="15949" spans="41:44" ht="15" customHeight="1">
      <c r="AO15949" s="106"/>
      <c r="AR15949" s="106"/>
    </row>
    <row r="15950" spans="41:44" ht="15" customHeight="1">
      <c r="AO15950" s="106"/>
      <c r="AR15950" s="106"/>
    </row>
    <row r="15951" spans="41:44" ht="15" customHeight="1">
      <c r="AO15951" s="106"/>
      <c r="AR15951" s="106"/>
    </row>
    <row r="15952" spans="41:44" ht="15" customHeight="1">
      <c r="AO15952" s="106"/>
      <c r="AR15952" s="106"/>
    </row>
    <row r="15953" spans="41:44" ht="15" customHeight="1">
      <c r="AO15953" s="106"/>
      <c r="AR15953" s="106"/>
    </row>
    <row r="15954" spans="41:44" ht="15" customHeight="1">
      <c r="AO15954" s="106"/>
      <c r="AR15954" s="106"/>
    </row>
    <row r="15955" spans="41:44" ht="15" customHeight="1">
      <c r="AO15955" s="108"/>
      <c r="AR15955" s="108"/>
    </row>
    <row r="15956" spans="41:44" ht="15" customHeight="1">
      <c r="AO15956" s="108"/>
      <c r="AR15956" s="108"/>
    </row>
    <row r="15957" spans="41:44" ht="15" customHeight="1">
      <c r="AO15957" s="108"/>
      <c r="AR15957" s="108"/>
    </row>
    <row r="15958" spans="41:44" ht="15" customHeight="1">
      <c r="AO15958" s="108"/>
      <c r="AR15958" s="108"/>
    </row>
    <row r="15959" spans="41:44" ht="15" customHeight="1">
      <c r="AO15959" s="108"/>
      <c r="AR15959" s="108"/>
    </row>
    <row r="15960" spans="41:44" ht="15" customHeight="1">
      <c r="AO15960" s="109"/>
      <c r="AR15960" s="109"/>
    </row>
    <row r="15961" spans="41:44" ht="15" customHeight="1">
      <c r="AO15961" s="104"/>
      <c r="AR15961" s="104"/>
    </row>
    <row r="15962" spans="41:44" ht="15" customHeight="1">
      <c r="AO15962" s="106"/>
      <c r="AR15962" s="106"/>
    </row>
    <row r="15963" spans="41:44" ht="15" customHeight="1">
      <c r="AO15963" s="106"/>
      <c r="AR15963" s="106"/>
    </row>
    <row r="15964" spans="41:44" ht="15" customHeight="1">
      <c r="AO15964" s="106"/>
      <c r="AR15964" s="106"/>
    </row>
    <row r="15965" spans="41:44" ht="15" customHeight="1">
      <c r="AO15965" s="106"/>
      <c r="AR15965" s="106"/>
    </row>
    <row r="15966" spans="41:44" ht="15" customHeight="1">
      <c r="AO15966" s="106"/>
      <c r="AR15966" s="106"/>
    </row>
    <row r="15967" spans="41:44" ht="15" customHeight="1">
      <c r="AO15967" s="106"/>
      <c r="AR15967" s="106"/>
    </row>
    <row r="15968" spans="41:44" ht="15" customHeight="1">
      <c r="AO15968" s="106"/>
      <c r="AR15968" s="106"/>
    </row>
    <row r="15969" spans="41:44" ht="15" customHeight="1">
      <c r="AO15969" s="108"/>
      <c r="AR15969" s="108"/>
    </row>
    <row r="15970" spans="41:44" ht="15" customHeight="1">
      <c r="AO15970" s="108"/>
      <c r="AR15970" s="108"/>
    </row>
    <row r="15971" spans="41:44" ht="15" customHeight="1">
      <c r="AO15971" s="108"/>
      <c r="AR15971" s="108"/>
    </row>
    <row r="15972" spans="41:44" ht="15" customHeight="1">
      <c r="AO15972" s="108"/>
      <c r="AR15972" s="108"/>
    </row>
    <row r="15973" spans="41:44" ht="15" customHeight="1">
      <c r="AO15973" s="108"/>
      <c r="AR15973" s="108"/>
    </row>
    <row r="15974" spans="41:44" ht="15" customHeight="1">
      <c r="AO15974" s="109"/>
      <c r="AR15974" s="109"/>
    </row>
    <row r="15975" spans="41:44" ht="15" customHeight="1">
      <c r="AO15975" s="104"/>
      <c r="AR15975" s="104"/>
    </row>
    <row r="15976" spans="41:44" ht="15" customHeight="1">
      <c r="AO15976" s="106"/>
      <c r="AR15976" s="106"/>
    </row>
    <row r="15977" spans="41:44" ht="15" customHeight="1">
      <c r="AO15977" s="106"/>
      <c r="AR15977" s="106"/>
    </row>
    <row r="15978" spans="41:44" ht="15" customHeight="1">
      <c r="AO15978" s="106"/>
      <c r="AR15978" s="106"/>
    </row>
    <row r="15979" spans="41:44" ht="15" customHeight="1">
      <c r="AO15979" s="106"/>
      <c r="AR15979" s="106"/>
    </row>
    <row r="15980" spans="41:44" ht="15" customHeight="1">
      <c r="AO15980" s="106"/>
      <c r="AR15980" s="106"/>
    </row>
    <row r="15981" spans="41:44" ht="15" customHeight="1">
      <c r="AO15981" s="106"/>
      <c r="AR15981" s="106"/>
    </row>
    <row r="15982" spans="41:44" ht="15" customHeight="1">
      <c r="AO15982" s="106"/>
      <c r="AR15982" s="106"/>
    </row>
    <row r="15983" spans="41:44" ht="15" customHeight="1">
      <c r="AO15983" s="108"/>
      <c r="AR15983" s="108"/>
    </row>
    <row r="15984" spans="41:44" ht="15" customHeight="1">
      <c r="AO15984" s="108"/>
      <c r="AR15984" s="108"/>
    </row>
    <row r="15985" spans="41:44" ht="15" customHeight="1">
      <c r="AO15985" s="108"/>
      <c r="AR15985" s="108"/>
    </row>
    <row r="15986" spans="41:44" ht="15" customHeight="1">
      <c r="AO15986" s="108"/>
      <c r="AR15986" s="108"/>
    </row>
    <row r="15987" spans="41:44" ht="15" customHeight="1">
      <c r="AO15987" s="108"/>
      <c r="AR15987" s="108"/>
    </row>
    <row r="15988" spans="41:44" ht="15" customHeight="1">
      <c r="AO15988" s="109"/>
      <c r="AR15988" s="109"/>
    </row>
    <row r="15989" spans="41:44" ht="15" customHeight="1">
      <c r="AO15989" s="104"/>
      <c r="AR15989" s="104"/>
    </row>
    <row r="15990" spans="41:44" ht="15" customHeight="1">
      <c r="AO15990" s="106"/>
      <c r="AR15990" s="106"/>
    </row>
    <row r="15991" spans="41:44" ht="15" customHeight="1">
      <c r="AO15991" s="106"/>
      <c r="AR15991" s="106"/>
    </row>
    <row r="15992" spans="41:44" ht="15" customHeight="1">
      <c r="AO15992" s="106"/>
      <c r="AR15992" s="106"/>
    </row>
    <row r="15993" spans="41:44" ht="15" customHeight="1">
      <c r="AO15993" s="106"/>
      <c r="AR15993" s="106"/>
    </row>
    <row r="15994" spans="41:44" ht="15" customHeight="1">
      <c r="AO15994" s="106"/>
      <c r="AR15994" s="106"/>
    </row>
    <row r="15995" spans="41:44" ht="15" customHeight="1">
      <c r="AO15995" s="106"/>
      <c r="AR15995" s="106"/>
    </row>
    <row r="15996" spans="41:44" ht="15" customHeight="1">
      <c r="AO15996" s="106"/>
      <c r="AR15996" s="106"/>
    </row>
    <row r="15997" spans="41:44" ht="15" customHeight="1">
      <c r="AO15997" s="108"/>
      <c r="AR15997" s="108"/>
    </row>
    <row r="15998" spans="41:44" ht="15" customHeight="1">
      <c r="AO15998" s="108"/>
      <c r="AR15998" s="108"/>
    </row>
    <row r="15999" spans="41:44" ht="15" customHeight="1">
      <c r="AO15999" s="108"/>
      <c r="AR15999" s="108"/>
    </row>
    <row r="16000" spans="41:44" ht="15" customHeight="1">
      <c r="AO16000" s="108"/>
      <c r="AR16000" s="108"/>
    </row>
    <row r="16001" spans="41:44" ht="15" customHeight="1">
      <c r="AO16001" s="108"/>
      <c r="AR16001" s="108"/>
    </row>
    <row r="16002" spans="41:44" ht="15" customHeight="1">
      <c r="AO16002" s="109"/>
      <c r="AR16002" s="109"/>
    </row>
    <row r="16003" spans="41:44" ht="15" customHeight="1">
      <c r="AO16003" s="104"/>
      <c r="AR16003" s="104"/>
    </row>
    <row r="16004" spans="41:44" ht="15" customHeight="1">
      <c r="AO16004" s="106"/>
      <c r="AR16004" s="106"/>
    </row>
    <row r="16005" spans="41:44" ht="15" customHeight="1">
      <c r="AO16005" s="106"/>
      <c r="AR16005" s="106"/>
    </row>
    <row r="16006" spans="41:44" ht="15" customHeight="1">
      <c r="AO16006" s="106"/>
      <c r="AR16006" s="106"/>
    </row>
    <row r="16007" spans="41:44" ht="15" customHeight="1">
      <c r="AO16007" s="106"/>
      <c r="AR16007" s="106"/>
    </row>
    <row r="16008" spans="41:44" ht="15" customHeight="1">
      <c r="AO16008" s="106"/>
      <c r="AR16008" s="106"/>
    </row>
    <row r="16009" spans="41:44" ht="15" customHeight="1">
      <c r="AO16009" s="106"/>
      <c r="AR16009" s="106"/>
    </row>
    <row r="16010" spans="41:44" ht="15" customHeight="1">
      <c r="AO16010" s="106"/>
      <c r="AR16010" s="106"/>
    </row>
    <row r="16011" spans="41:44" ht="15" customHeight="1">
      <c r="AO16011" s="108"/>
      <c r="AR16011" s="108"/>
    </row>
    <row r="16012" spans="41:44" ht="15" customHeight="1">
      <c r="AO16012" s="108"/>
      <c r="AR16012" s="108"/>
    </row>
    <row r="16013" spans="41:44" ht="15" customHeight="1">
      <c r="AO16013" s="108"/>
      <c r="AR16013" s="108"/>
    </row>
    <row r="16014" spans="41:44" ht="15" customHeight="1">
      <c r="AO16014" s="108"/>
      <c r="AR16014" s="108"/>
    </row>
    <row r="16015" spans="41:44" ht="15" customHeight="1">
      <c r="AO16015" s="108"/>
      <c r="AR16015" s="108"/>
    </row>
    <row r="16016" spans="41:44" ht="15" customHeight="1">
      <c r="AO16016" s="109"/>
      <c r="AR16016" s="109"/>
    </row>
    <row r="16017" spans="41:44" ht="15" customHeight="1">
      <c r="AO16017" s="104"/>
      <c r="AR16017" s="104"/>
    </row>
    <row r="16018" spans="41:44" ht="15" customHeight="1">
      <c r="AO16018" s="106"/>
      <c r="AR16018" s="106"/>
    </row>
    <row r="16019" spans="41:44" ht="15" customHeight="1">
      <c r="AO16019" s="106"/>
      <c r="AR16019" s="106"/>
    </row>
    <row r="16020" spans="41:44" ht="15" customHeight="1">
      <c r="AO16020" s="106"/>
      <c r="AR16020" s="106"/>
    </row>
    <row r="16021" spans="41:44" ht="15" customHeight="1">
      <c r="AO16021" s="106"/>
      <c r="AR16021" s="106"/>
    </row>
    <row r="16022" spans="41:44" ht="15" customHeight="1">
      <c r="AO16022" s="106"/>
      <c r="AR16022" s="106"/>
    </row>
    <row r="16023" spans="41:44" ht="15" customHeight="1">
      <c r="AO16023" s="106"/>
      <c r="AR16023" s="106"/>
    </row>
    <row r="16024" spans="41:44" ht="15" customHeight="1">
      <c r="AO16024" s="106"/>
      <c r="AR16024" s="106"/>
    </row>
    <row r="16025" spans="41:44" ht="15" customHeight="1">
      <c r="AO16025" s="108"/>
      <c r="AR16025" s="108"/>
    </row>
    <row r="16026" spans="41:44" ht="15" customHeight="1">
      <c r="AO16026" s="108"/>
      <c r="AR16026" s="108"/>
    </row>
    <row r="16027" spans="41:44" ht="15" customHeight="1">
      <c r="AO16027" s="108"/>
      <c r="AR16027" s="108"/>
    </row>
    <row r="16028" spans="41:44" ht="15" customHeight="1">
      <c r="AO16028" s="108"/>
      <c r="AR16028" s="108"/>
    </row>
    <row r="16029" spans="41:44" ht="15" customHeight="1">
      <c r="AO16029" s="108"/>
      <c r="AR16029" s="108"/>
    </row>
    <row r="16030" spans="41:44" ht="15" customHeight="1">
      <c r="AO16030" s="109"/>
      <c r="AR16030" s="109"/>
    </row>
    <row r="16031" spans="41:44" ht="15" customHeight="1">
      <c r="AO16031" s="104"/>
      <c r="AR16031" s="104"/>
    </row>
    <row r="16032" spans="41:44" ht="15" customHeight="1">
      <c r="AO16032" s="106"/>
      <c r="AR16032" s="106"/>
    </row>
    <row r="16033" spans="41:44" ht="15" customHeight="1">
      <c r="AO16033" s="106"/>
      <c r="AR16033" s="106"/>
    </row>
    <row r="16034" spans="41:44" ht="15" customHeight="1">
      <c r="AO16034" s="106"/>
      <c r="AR16034" s="106"/>
    </row>
    <row r="16035" spans="41:44" ht="15" customHeight="1">
      <c r="AO16035" s="106"/>
      <c r="AR16035" s="106"/>
    </row>
    <row r="16036" spans="41:44" ht="15" customHeight="1">
      <c r="AO16036" s="106"/>
      <c r="AR16036" s="106"/>
    </row>
    <row r="16037" spans="41:44" ht="15" customHeight="1">
      <c r="AO16037" s="106"/>
      <c r="AR16037" s="106"/>
    </row>
    <row r="16038" spans="41:44" ht="15" customHeight="1">
      <c r="AO16038" s="106"/>
      <c r="AR16038" s="106"/>
    </row>
    <row r="16039" spans="41:44" ht="15" customHeight="1">
      <c r="AO16039" s="108"/>
      <c r="AR16039" s="108"/>
    </row>
    <row r="16040" spans="41:44" ht="15" customHeight="1">
      <c r="AO16040" s="108"/>
      <c r="AR16040" s="108"/>
    </row>
    <row r="16041" spans="41:44" ht="15" customHeight="1">
      <c r="AO16041" s="108"/>
      <c r="AR16041" s="108"/>
    </row>
    <row r="16042" spans="41:44" ht="15" customHeight="1">
      <c r="AO16042" s="108"/>
      <c r="AR16042" s="108"/>
    </row>
    <row r="16043" spans="41:44" ht="15" customHeight="1">
      <c r="AO16043" s="108"/>
      <c r="AR16043" s="108"/>
    </row>
    <row r="16044" spans="41:44" ht="15" customHeight="1">
      <c r="AO16044" s="109"/>
      <c r="AR16044" s="109"/>
    </row>
    <row r="16045" spans="41:44" ht="15" customHeight="1">
      <c r="AO16045" s="104"/>
      <c r="AR16045" s="104"/>
    </row>
    <row r="16046" spans="41:44" ht="15" customHeight="1">
      <c r="AO16046" s="106"/>
      <c r="AR16046" s="106"/>
    </row>
    <row r="16047" spans="41:44" ht="15" customHeight="1">
      <c r="AO16047" s="106"/>
      <c r="AR16047" s="106"/>
    </row>
    <row r="16048" spans="41:44" ht="15" customHeight="1">
      <c r="AO16048" s="106"/>
      <c r="AR16048" s="106"/>
    </row>
    <row r="16049" spans="41:44" ht="15" customHeight="1">
      <c r="AO16049" s="106"/>
      <c r="AR16049" s="106"/>
    </row>
    <row r="16050" spans="41:44" ht="15" customHeight="1">
      <c r="AO16050" s="106"/>
      <c r="AR16050" s="106"/>
    </row>
    <row r="16051" spans="41:44" ht="15" customHeight="1">
      <c r="AO16051" s="106"/>
      <c r="AR16051" s="106"/>
    </row>
    <row r="16052" spans="41:44" ht="15" customHeight="1">
      <c r="AO16052" s="106"/>
      <c r="AR16052" s="106"/>
    </row>
    <row r="16053" spans="41:44" ht="15" customHeight="1">
      <c r="AO16053" s="108"/>
      <c r="AR16053" s="108"/>
    </row>
    <row r="16054" spans="41:44" ht="15" customHeight="1">
      <c r="AO16054" s="108"/>
      <c r="AR16054" s="108"/>
    </row>
    <row r="16055" spans="41:44" ht="15" customHeight="1">
      <c r="AO16055" s="108"/>
      <c r="AR16055" s="108"/>
    </row>
    <row r="16056" spans="41:44" ht="15" customHeight="1">
      <c r="AO16056" s="108"/>
      <c r="AR16056" s="108"/>
    </row>
    <row r="16057" spans="41:44" ht="15" customHeight="1">
      <c r="AO16057" s="108"/>
      <c r="AR16057" s="108"/>
    </row>
    <row r="16058" spans="41:44" ht="15" customHeight="1">
      <c r="AO16058" s="109"/>
      <c r="AR16058" s="109"/>
    </row>
    <row r="16059" spans="41:44" ht="15" customHeight="1">
      <c r="AO16059" s="104"/>
      <c r="AR16059" s="104"/>
    </row>
    <row r="16060" spans="41:44" ht="15" customHeight="1">
      <c r="AO16060" s="106"/>
      <c r="AR16060" s="106"/>
    </row>
    <row r="16061" spans="41:44" ht="15" customHeight="1">
      <c r="AO16061" s="106"/>
      <c r="AR16061" s="106"/>
    </row>
    <row r="16062" spans="41:44" ht="15" customHeight="1">
      <c r="AO16062" s="106"/>
      <c r="AR16062" s="106"/>
    </row>
    <row r="16063" spans="41:44" ht="15" customHeight="1">
      <c r="AO16063" s="106"/>
      <c r="AR16063" s="106"/>
    </row>
    <row r="16064" spans="41:44" ht="15" customHeight="1">
      <c r="AO16064" s="106"/>
      <c r="AR16064" s="106"/>
    </row>
    <row r="16065" spans="41:44" ht="15" customHeight="1">
      <c r="AO16065" s="106"/>
      <c r="AR16065" s="106"/>
    </row>
    <row r="16066" spans="41:44" ht="15" customHeight="1">
      <c r="AO16066" s="106"/>
      <c r="AR16066" s="106"/>
    </row>
    <row r="16067" spans="41:44" ht="15" customHeight="1">
      <c r="AO16067" s="108"/>
      <c r="AR16067" s="108"/>
    </row>
    <row r="16068" spans="41:44" ht="15" customHeight="1">
      <c r="AO16068" s="108"/>
      <c r="AR16068" s="108"/>
    </row>
    <row r="16069" spans="41:44" ht="15" customHeight="1">
      <c r="AO16069" s="108"/>
      <c r="AR16069" s="108"/>
    </row>
    <row r="16070" spans="41:44" ht="15" customHeight="1">
      <c r="AO16070" s="108"/>
      <c r="AR16070" s="108"/>
    </row>
    <row r="16071" spans="41:44" ht="15" customHeight="1">
      <c r="AO16071" s="108"/>
      <c r="AR16071" s="108"/>
    </row>
    <row r="16072" spans="41:44" ht="15" customHeight="1">
      <c r="AO16072" s="109"/>
      <c r="AR16072" s="109"/>
    </row>
    <row r="16073" spans="41:44" ht="15" customHeight="1">
      <c r="AO16073" s="104"/>
      <c r="AR16073" s="104"/>
    </row>
    <row r="16074" spans="41:44" ht="15" customHeight="1">
      <c r="AO16074" s="106"/>
      <c r="AR16074" s="106"/>
    </row>
    <row r="16075" spans="41:44" ht="15" customHeight="1">
      <c r="AO16075" s="106"/>
      <c r="AR16075" s="106"/>
    </row>
    <row r="16076" spans="41:44" ht="15" customHeight="1">
      <c r="AO16076" s="106"/>
      <c r="AR16076" s="106"/>
    </row>
    <row r="16077" spans="41:44" ht="15" customHeight="1">
      <c r="AO16077" s="106"/>
      <c r="AR16077" s="106"/>
    </row>
    <row r="16078" spans="41:44" ht="15" customHeight="1">
      <c r="AO16078" s="106"/>
      <c r="AR16078" s="106"/>
    </row>
    <row r="16079" spans="41:44" ht="15" customHeight="1">
      <c r="AO16079" s="106"/>
      <c r="AR16079" s="106"/>
    </row>
    <row r="16080" spans="41:44" ht="15" customHeight="1">
      <c r="AO16080" s="106"/>
      <c r="AR16080" s="106"/>
    </row>
    <row r="16081" spans="41:44" ht="15" customHeight="1">
      <c r="AO16081" s="108"/>
      <c r="AR16081" s="108"/>
    </row>
    <row r="16082" spans="41:44" ht="15" customHeight="1">
      <c r="AO16082" s="108"/>
      <c r="AR16082" s="108"/>
    </row>
    <row r="16083" spans="41:44" ht="15" customHeight="1">
      <c r="AO16083" s="108"/>
      <c r="AR16083" s="108"/>
    </row>
    <row r="16084" spans="41:44" ht="15" customHeight="1">
      <c r="AO16084" s="108"/>
      <c r="AR16084" s="108"/>
    </row>
    <row r="16085" spans="41:44" ht="15" customHeight="1">
      <c r="AO16085" s="108"/>
      <c r="AR16085" s="108"/>
    </row>
    <row r="16086" spans="41:44" ht="15" customHeight="1">
      <c r="AO16086" s="109"/>
      <c r="AR16086" s="109"/>
    </row>
    <row r="16087" spans="41:44" ht="15" customHeight="1">
      <c r="AO16087" s="104"/>
      <c r="AR16087" s="104"/>
    </row>
    <row r="16088" spans="41:44" ht="15" customHeight="1">
      <c r="AO16088" s="106"/>
      <c r="AR16088" s="106"/>
    </row>
    <row r="16089" spans="41:44" ht="15" customHeight="1">
      <c r="AO16089" s="106"/>
      <c r="AR16089" s="106"/>
    </row>
    <row r="16090" spans="41:44" ht="15" customHeight="1">
      <c r="AO16090" s="106"/>
      <c r="AR16090" s="106"/>
    </row>
    <row r="16091" spans="41:44" ht="15" customHeight="1">
      <c r="AO16091" s="106"/>
      <c r="AR16091" s="106"/>
    </row>
    <row r="16092" spans="41:44" ht="15" customHeight="1">
      <c r="AO16092" s="106"/>
      <c r="AR16092" s="106"/>
    </row>
    <row r="16093" spans="41:44" ht="15" customHeight="1">
      <c r="AO16093" s="106"/>
      <c r="AR16093" s="106"/>
    </row>
    <row r="16094" spans="41:44" ht="15" customHeight="1">
      <c r="AO16094" s="106"/>
      <c r="AR16094" s="106"/>
    </row>
    <row r="16095" spans="41:44" ht="15" customHeight="1">
      <c r="AO16095" s="108"/>
      <c r="AR16095" s="108"/>
    </row>
    <row r="16096" spans="41:44" ht="15" customHeight="1">
      <c r="AO16096" s="108"/>
      <c r="AR16096" s="108"/>
    </row>
    <row r="16097" spans="41:44" ht="15" customHeight="1">
      <c r="AO16097" s="108"/>
      <c r="AR16097" s="108"/>
    </row>
    <row r="16098" spans="41:44" ht="15" customHeight="1">
      <c r="AO16098" s="108"/>
      <c r="AR16098" s="108"/>
    </row>
    <row r="16099" spans="41:44" ht="15" customHeight="1">
      <c r="AO16099" s="108"/>
      <c r="AR16099" s="108"/>
    </row>
    <row r="16100" spans="41:44" ht="15" customHeight="1">
      <c r="AO16100" s="109"/>
      <c r="AR16100" s="109"/>
    </row>
    <row r="16101" spans="41:44" ht="15" customHeight="1">
      <c r="AO16101" s="104"/>
      <c r="AR16101" s="104"/>
    </row>
    <row r="16102" spans="41:44" ht="15" customHeight="1">
      <c r="AO16102" s="106"/>
      <c r="AR16102" s="106"/>
    </row>
    <row r="16103" spans="41:44" ht="15" customHeight="1">
      <c r="AO16103" s="106"/>
      <c r="AR16103" s="106"/>
    </row>
    <row r="16104" spans="41:44" ht="15" customHeight="1">
      <c r="AO16104" s="106"/>
      <c r="AR16104" s="106"/>
    </row>
    <row r="16105" spans="41:44" ht="15" customHeight="1">
      <c r="AO16105" s="106"/>
      <c r="AR16105" s="106"/>
    </row>
    <row r="16106" spans="41:44" ht="15" customHeight="1">
      <c r="AO16106" s="106"/>
      <c r="AR16106" s="106"/>
    </row>
    <row r="16107" spans="41:44" ht="15" customHeight="1">
      <c r="AO16107" s="106"/>
      <c r="AR16107" s="106"/>
    </row>
    <row r="16108" spans="41:44" ht="15" customHeight="1">
      <c r="AO16108" s="106"/>
      <c r="AR16108" s="106"/>
    </row>
    <row r="16109" spans="41:44" ht="15" customHeight="1">
      <c r="AO16109" s="108"/>
      <c r="AR16109" s="108"/>
    </row>
    <row r="16110" spans="41:44" ht="15" customHeight="1">
      <c r="AO16110" s="108"/>
      <c r="AR16110" s="108"/>
    </row>
    <row r="16111" spans="41:44" ht="15" customHeight="1">
      <c r="AO16111" s="108"/>
      <c r="AR16111" s="108"/>
    </row>
    <row r="16112" spans="41:44" ht="15" customHeight="1">
      <c r="AO16112" s="108"/>
      <c r="AR16112" s="108"/>
    </row>
    <row r="16113" spans="41:44" ht="15" customHeight="1">
      <c r="AO16113" s="108"/>
      <c r="AR16113" s="108"/>
    </row>
    <row r="16114" spans="41:44" ht="15" customHeight="1">
      <c r="AO16114" s="109"/>
      <c r="AR16114" s="109"/>
    </row>
    <row r="16115" spans="41:44" ht="15" customHeight="1">
      <c r="AO16115" s="104"/>
      <c r="AR16115" s="104"/>
    </row>
    <row r="16116" spans="41:44" ht="15" customHeight="1">
      <c r="AO16116" s="106"/>
      <c r="AR16116" s="106"/>
    </row>
    <row r="16117" spans="41:44" ht="15" customHeight="1">
      <c r="AO16117" s="106"/>
      <c r="AR16117" s="106"/>
    </row>
    <row r="16118" spans="41:44" ht="15" customHeight="1">
      <c r="AO16118" s="106"/>
      <c r="AR16118" s="106"/>
    </row>
    <row r="16119" spans="41:44" ht="15" customHeight="1">
      <c r="AO16119" s="106"/>
      <c r="AR16119" s="106"/>
    </row>
    <row r="16120" spans="41:44" ht="15" customHeight="1">
      <c r="AO16120" s="106"/>
      <c r="AR16120" s="106"/>
    </row>
    <row r="16121" spans="41:44" ht="15" customHeight="1">
      <c r="AO16121" s="106"/>
      <c r="AR16121" s="106"/>
    </row>
    <row r="16122" spans="41:44" ht="15" customHeight="1">
      <c r="AO16122" s="106"/>
      <c r="AR16122" s="106"/>
    </row>
    <row r="16123" spans="41:44" ht="15" customHeight="1">
      <c r="AO16123" s="108"/>
      <c r="AR16123" s="108"/>
    </row>
    <row r="16124" spans="41:44" ht="15" customHeight="1">
      <c r="AO16124" s="108"/>
      <c r="AR16124" s="108"/>
    </row>
    <row r="16125" spans="41:44" ht="15" customHeight="1">
      <c r="AO16125" s="108"/>
      <c r="AR16125" s="108"/>
    </row>
    <row r="16126" spans="41:44" ht="15" customHeight="1">
      <c r="AO16126" s="108"/>
      <c r="AR16126" s="108"/>
    </row>
    <row r="16127" spans="41:44" ht="15" customHeight="1">
      <c r="AO16127" s="108"/>
      <c r="AR16127" s="108"/>
    </row>
    <row r="16128" spans="41:44" ht="15" customHeight="1">
      <c r="AO16128" s="109"/>
      <c r="AR16128" s="109"/>
    </row>
    <row r="16129" spans="41:44" ht="15" customHeight="1">
      <c r="AO16129" s="104"/>
      <c r="AR16129" s="104"/>
    </row>
    <row r="16130" spans="41:44" ht="15" customHeight="1">
      <c r="AO16130" s="106"/>
      <c r="AR16130" s="106"/>
    </row>
    <row r="16131" spans="41:44" ht="15" customHeight="1">
      <c r="AO16131" s="106"/>
      <c r="AR16131" s="106"/>
    </row>
    <row r="16132" spans="41:44" ht="15" customHeight="1">
      <c r="AO16132" s="106"/>
      <c r="AR16132" s="106"/>
    </row>
    <row r="16133" spans="41:44" ht="15" customHeight="1">
      <c r="AO16133" s="106"/>
      <c r="AR16133" s="106"/>
    </row>
    <row r="16134" spans="41:44" ht="15" customHeight="1">
      <c r="AO16134" s="106"/>
      <c r="AR16134" s="106"/>
    </row>
    <row r="16135" spans="41:44" ht="15" customHeight="1">
      <c r="AO16135" s="106"/>
      <c r="AR16135" s="106"/>
    </row>
    <row r="16136" spans="41:44" ht="15" customHeight="1">
      <c r="AO16136" s="106"/>
      <c r="AR16136" s="106"/>
    </row>
    <row r="16137" spans="41:44" ht="15" customHeight="1">
      <c r="AO16137" s="108"/>
      <c r="AR16137" s="108"/>
    </row>
    <row r="16138" spans="41:44" ht="15" customHeight="1">
      <c r="AO16138" s="108"/>
      <c r="AR16138" s="108"/>
    </row>
    <row r="16139" spans="41:44" ht="15" customHeight="1">
      <c r="AO16139" s="108"/>
      <c r="AR16139" s="108"/>
    </row>
    <row r="16140" spans="41:44" ht="15" customHeight="1">
      <c r="AO16140" s="108"/>
      <c r="AR16140" s="108"/>
    </row>
    <row r="16141" spans="41:44" ht="15" customHeight="1">
      <c r="AO16141" s="108"/>
      <c r="AR16141" s="108"/>
    </row>
    <row r="16142" spans="41:44" ht="15" customHeight="1">
      <c r="AO16142" s="109"/>
      <c r="AR16142" s="109"/>
    </row>
    <row r="16143" spans="41:44" ht="15" customHeight="1">
      <c r="AO16143" s="104"/>
      <c r="AR16143" s="104"/>
    </row>
    <row r="16144" spans="41:44" ht="15" customHeight="1">
      <c r="AO16144" s="106"/>
      <c r="AR16144" s="106"/>
    </row>
    <row r="16145" spans="41:44" ht="15" customHeight="1">
      <c r="AO16145" s="106"/>
      <c r="AR16145" s="106"/>
    </row>
    <row r="16146" spans="41:44" ht="15" customHeight="1">
      <c r="AO16146" s="106"/>
      <c r="AR16146" s="106"/>
    </row>
    <row r="16147" spans="41:44" ht="15" customHeight="1">
      <c r="AO16147" s="106"/>
      <c r="AR16147" s="106"/>
    </row>
    <row r="16148" spans="41:44" ht="15" customHeight="1">
      <c r="AO16148" s="106"/>
      <c r="AR16148" s="106"/>
    </row>
    <row r="16149" spans="41:44" ht="15" customHeight="1">
      <c r="AO16149" s="106"/>
      <c r="AR16149" s="106"/>
    </row>
    <row r="16150" spans="41:44" ht="15" customHeight="1">
      <c r="AO16150" s="106"/>
      <c r="AR16150" s="106"/>
    </row>
    <row r="16151" spans="41:44" ht="15" customHeight="1">
      <c r="AO16151" s="108"/>
      <c r="AR16151" s="108"/>
    </row>
    <row r="16152" spans="41:44" ht="15" customHeight="1">
      <c r="AO16152" s="108"/>
      <c r="AR16152" s="108"/>
    </row>
    <row r="16153" spans="41:44" ht="15" customHeight="1">
      <c r="AO16153" s="108"/>
      <c r="AR16153" s="108"/>
    </row>
    <row r="16154" spans="41:44" ht="15" customHeight="1">
      <c r="AO16154" s="108"/>
      <c r="AR16154" s="108"/>
    </row>
    <row r="16155" spans="41:44" ht="15" customHeight="1">
      <c r="AO16155" s="108"/>
      <c r="AR16155" s="108"/>
    </row>
    <row r="16156" spans="41:44" ht="15" customHeight="1">
      <c r="AO16156" s="109"/>
      <c r="AR16156" s="109"/>
    </row>
    <row r="16157" spans="41:44" ht="15" customHeight="1">
      <c r="AO16157" s="104"/>
      <c r="AR16157" s="104"/>
    </row>
    <row r="16158" spans="41:44" ht="15" customHeight="1">
      <c r="AO16158" s="106"/>
      <c r="AR16158" s="106"/>
    </row>
    <row r="16159" spans="41:44" ht="15" customHeight="1">
      <c r="AO16159" s="106"/>
      <c r="AR16159" s="106"/>
    </row>
    <row r="16160" spans="41:44" ht="15" customHeight="1">
      <c r="AO16160" s="106"/>
      <c r="AR16160" s="106"/>
    </row>
    <row r="16161" spans="41:44" ht="15" customHeight="1">
      <c r="AO16161" s="106"/>
      <c r="AR16161" s="106"/>
    </row>
    <row r="16162" spans="41:44" ht="15" customHeight="1">
      <c r="AO16162" s="106"/>
      <c r="AR16162" s="106"/>
    </row>
    <row r="16163" spans="41:44" ht="15" customHeight="1">
      <c r="AO16163" s="106"/>
      <c r="AR16163" s="106"/>
    </row>
    <row r="16164" spans="41:44" ht="15" customHeight="1">
      <c r="AO16164" s="106"/>
      <c r="AR16164" s="106"/>
    </row>
    <row r="16165" spans="41:44" ht="15" customHeight="1">
      <c r="AO16165" s="108"/>
      <c r="AR16165" s="108"/>
    </row>
    <row r="16166" spans="41:44" ht="15" customHeight="1">
      <c r="AO16166" s="108"/>
      <c r="AR16166" s="108"/>
    </row>
    <row r="16167" spans="41:44" ht="15" customHeight="1">
      <c r="AO16167" s="108"/>
      <c r="AR16167" s="108"/>
    </row>
    <row r="16168" spans="41:44" ht="15" customHeight="1">
      <c r="AO16168" s="108"/>
      <c r="AR16168" s="108"/>
    </row>
    <row r="16169" spans="41:44" ht="15" customHeight="1">
      <c r="AO16169" s="108"/>
      <c r="AR16169" s="108"/>
    </row>
    <row r="16170" spans="41:44" ht="15" customHeight="1">
      <c r="AO16170" s="109"/>
      <c r="AR16170" s="109"/>
    </row>
    <row r="16171" spans="41:44" ht="15" customHeight="1">
      <c r="AO16171" s="104"/>
      <c r="AR16171" s="104"/>
    </row>
    <row r="16172" spans="41:44" ht="15" customHeight="1">
      <c r="AO16172" s="106"/>
      <c r="AR16172" s="106"/>
    </row>
    <row r="16173" spans="41:44" ht="15" customHeight="1">
      <c r="AO16173" s="106"/>
      <c r="AR16173" s="106"/>
    </row>
    <row r="16174" spans="41:44" ht="15" customHeight="1">
      <c r="AO16174" s="106"/>
      <c r="AR16174" s="106"/>
    </row>
    <row r="16175" spans="41:44" ht="15" customHeight="1">
      <c r="AO16175" s="106"/>
      <c r="AR16175" s="106"/>
    </row>
    <row r="16176" spans="41:44" ht="15" customHeight="1">
      <c r="AO16176" s="106"/>
      <c r="AR16176" s="106"/>
    </row>
    <row r="16177" spans="41:44" ht="15" customHeight="1">
      <c r="AO16177" s="106"/>
      <c r="AR16177" s="106"/>
    </row>
    <row r="16178" spans="41:44" ht="15" customHeight="1">
      <c r="AO16178" s="106"/>
      <c r="AR16178" s="106"/>
    </row>
    <row r="16179" spans="41:44" ht="15" customHeight="1">
      <c r="AO16179" s="108"/>
      <c r="AR16179" s="108"/>
    </row>
    <row r="16180" spans="41:44" ht="15" customHeight="1">
      <c r="AO16180" s="108"/>
      <c r="AR16180" s="108"/>
    </row>
    <row r="16181" spans="41:44" ht="15" customHeight="1">
      <c r="AO16181" s="108"/>
      <c r="AR16181" s="108"/>
    </row>
    <row r="16182" spans="41:44" ht="15" customHeight="1">
      <c r="AO16182" s="108"/>
      <c r="AR16182" s="108"/>
    </row>
    <row r="16183" spans="41:44" ht="15" customHeight="1">
      <c r="AO16183" s="108"/>
      <c r="AR16183" s="108"/>
    </row>
    <row r="16184" spans="41:44" ht="15" customHeight="1">
      <c r="AO16184" s="109"/>
      <c r="AR16184" s="109"/>
    </row>
    <row r="16185" spans="41:44" ht="15" customHeight="1">
      <c r="AO16185" s="104"/>
      <c r="AR16185" s="104"/>
    </row>
    <row r="16186" spans="41:44" ht="15" customHeight="1">
      <c r="AO16186" s="106"/>
      <c r="AR16186" s="106"/>
    </row>
    <row r="16187" spans="41:44" ht="15" customHeight="1">
      <c r="AO16187" s="106"/>
      <c r="AR16187" s="106"/>
    </row>
    <row r="16188" spans="41:44" ht="15" customHeight="1">
      <c r="AO16188" s="106"/>
      <c r="AR16188" s="106"/>
    </row>
    <row r="16189" spans="41:44" ht="15" customHeight="1">
      <c r="AO16189" s="106"/>
      <c r="AR16189" s="106"/>
    </row>
    <row r="16190" spans="41:44" ht="15" customHeight="1">
      <c r="AO16190" s="106"/>
      <c r="AR16190" s="106"/>
    </row>
    <row r="16191" spans="41:44" ht="15" customHeight="1">
      <c r="AO16191" s="106"/>
      <c r="AR16191" s="106"/>
    </row>
    <row r="16192" spans="41:44" ht="15" customHeight="1">
      <c r="AO16192" s="106"/>
      <c r="AR16192" s="106"/>
    </row>
    <row r="16193" spans="41:44" ht="15" customHeight="1">
      <c r="AO16193" s="108"/>
      <c r="AR16193" s="108"/>
    </row>
    <row r="16194" spans="41:44" ht="15" customHeight="1">
      <c r="AO16194" s="108"/>
      <c r="AR16194" s="108"/>
    </row>
    <row r="16195" spans="41:44" ht="15" customHeight="1">
      <c r="AO16195" s="108"/>
      <c r="AR16195" s="108"/>
    </row>
    <row r="16196" spans="41:44" ht="15" customHeight="1">
      <c r="AO16196" s="108"/>
      <c r="AR16196" s="108"/>
    </row>
    <row r="16197" spans="41:44" ht="15" customHeight="1">
      <c r="AO16197" s="108"/>
      <c r="AR16197" s="108"/>
    </row>
    <row r="16198" spans="41:44" ht="15" customHeight="1">
      <c r="AO16198" s="109"/>
      <c r="AR16198" s="109"/>
    </row>
    <row r="16199" spans="41:44" ht="15" customHeight="1">
      <c r="AO16199" s="104"/>
      <c r="AR16199" s="104"/>
    </row>
    <row r="16200" spans="41:44" ht="15" customHeight="1">
      <c r="AO16200" s="106"/>
      <c r="AR16200" s="106"/>
    </row>
    <row r="16201" spans="41:44" ht="15" customHeight="1">
      <c r="AO16201" s="106"/>
      <c r="AR16201" s="106"/>
    </row>
    <row r="16202" spans="41:44" ht="15" customHeight="1">
      <c r="AO16202" s="106"/>
      <c r="AR16202" s="106"/>
    </row>
    <row r="16203" spans="41:44" ht="15" customHeight="1">
      <c r="AO16203" s="106"/>
      <c r="AR16203" s="106"/>
    </row>
    <row r="16204" spans="41:44" ht="15" customHeight="1">
      <c r="AO16204" s="106"/>
      <c r="AR16204" s="106"/>
    </row>
    <row r="16205" spans="41:44" ht="15" customHeight="1">
      <c r="AO16205" s="106"/>
      <c r="AR16205" s="106"/>
    </row>
    <row r="16206" spans="41:44" ht="15" customHeight="1">
      <c r="AO16206" s="106"/>
      <c r="AR16206" s="106"/>
    </row>
    <row r="16207" spans="41:44" ht="15" customHeight="1">
      <c r="AO16207" s="108"/>
      <c r="AR16207" s="108"/>
    </row>
    <row r="16208" spans="41:44" ht="15" customHeight="1">
      <c r="AO16208" s="108"/>
      <c r="AR16208" s="108"/>
    </row>
    <row r="16209" spans="41:44" ht="15" customHeight="1">
      <c r="AO16209" s="108"/>
      <c r="AR16209" s="108"/>
    </row>
    <row r="16210" spans="41:44" ht="15" customHeight="1">
      <c r="AO16210" s="108"/>
      <c r="AR16210" s="108"/>
    </row>
    <row r="16211" spans="41:44" ht="15" customHeight="1">
      <c r="AO16211" s="108"/>
      <c r="AR16211" s="108"/>
    </row>
    <row r="16212" spans="41:44" ht="15" customHeight="1">
      <c r="AO16212" s="109"/>
      <c r="AR16212" s="109"/>
    </row>
    <row r="16213" spans="41:44" ht="15" customHeight="1">
      <c r="AO16213" s="104"/>
      <c r="AR16213" s="104"/>
    </row>
    <row r="16214" spans="41:44" ht="15" customHeight="1">
      <c r="AO16214" s="106"/>
      <c r="AR16214" s="106"/>
    </row>
    <row r="16215" spans="41:44" ht="15" customHeight="1">
      <c r="AO16215" s="106"/>
      <c r="AR16215" s="106"/>
    </row>
    <row r="16216" spans="41:44" ht="15" customHeight="1">
      <c r="AO16216" s="106"/>
      <c r="AR16216" s="106"/>
    </row>
    <row r="16217" spans="41:44" ht="15" customHeight="1">
      <c r="AO16217" s="106"/>
      <c r="AR16217" s="106"/>
    </row>
    <row r="16218" spans="41:44" ht="15" customHeight="1">
      <c r="AO16218" s="106"/>
      <c r="AR16218" s="106"/>
    </row>
    <row r="16219" spans="41:44" ht="15" customHeight="1">
      <c r="AO16219" s="106"/>
      <c r="AR16219" s="106"/>
    </row>
    <row r="16220" spans="41:44" ht="15" customHeight="1">
      <c r="AO16220" s="106"/>
      <c r="AR16220" s="106"/>
    </row>
    <row r="16221" spans="41:44" ht="15" customHeight="1">
      <c r="AO16221" s="108"/>
      <c r="AR16221" s="108"/>
    </row>
    <row r="16222" spans="41:44" ht="15" customHeight="1">
      <c r="AO16222" s="108"/>
      <c r="AR16222" s="108"/>
    </row>
    <row r="16223" spans="41:44" ht="15" customHeight="1">
      <c r="AO16223" s="108"/>
      <c r="AR16223" s="108"/>
    </row>
    <row r="16224" spans="41:44" ht="15" customHeight="1">
      <c r="AO16224" s="108"/>
      <c r="AR16224" s="108"/>
    </row>
    <row r="16225" spans="41:44" ht="15" customHeight="1">
      <c r="AO16225" s="108"/>
      <c r="AR16225" s="108"/>
    </row>
    <row r="16226" spans="41:44" ht="15" customHeight="1">
      <c r="AO16226" s="109"/>
      <c r="AR16226" s="109"/>
    </row>
    <row r="16227" spans="41:44" ht="15" customHeight="1">
      <c r="AO16227" s="104"/>
      <c r="AR16227" s="104"/>
    </row>
    <row r="16228" spans="41:44" ht="15" customHeight="1">
      <c r="AO16228" s="106"/>
      <c r="AR16228" s="106"/>
    </row>
    <row r="16229" spans="41:44" ht="15" customHeight="1">
      <c r="AO16229" s="106"/>
      <c r="AR16229" s="106"/>
    </row>
    <row r="16230" spans="41:44" ht="15" customHeight="1">
      <c r="AO16230" s="106"/>
      <c r="AR16230" s="106"/>
    </row>
    <row r="16231" spans="41:44" ht="15" customHeight="1">
      <c r="AO16231" s="106"/>
      <c r="AR16231" s="106"/>
    </row>
    <row r="16232" spans="41:44" ht="15" customHeight="1">
      <c r="AO16232" s="106"/>
      <c r="AR16232" s="106"/>
    </row>
    <row r="16233" spans="41:44" ht="15" customHeight="1">
      <c r="AO16233" s="106"/>
      <c r="AR16233" s="106"/>
    </row>
    <row r="16234" spans="41:44" ht="15" customHeight="1">
      <c r="AO16234" s="106"/>
      <c r="AR16234" s="106"/>
    </row>
    <row r="16235" spans="41:44" ht="15" customHeight="1">
      <c r="AO16235" s="108"/>
      <c r="AR16235" s="108"/>
    </row>
    <row r="16236" spans="41:44" ht="15" customHeight="1">
      <c r="AO16236" s="108"/>
      <c r="AR16236" s="108"/>
    </row>
    <row r="16237" spans="41:44" ht="15" customHeight="1">
      <c r="AO16237" s="108"/>
      <c r="AR16237" s="108"/>
    </row>
    <row r="16238" spans="41:44" ht="15" customHeight="1">
      <c r="AO16238" s="108"/>
      <c r="AR16238" s="108"/>
    </row>
    <row r="16239" spans="41:44" ht="15" customHeight="1">
      <c r="AO16239" s="108"/>
      <c r="AR16239" s="108"/>
    </row>
    <row r="16240" spans="41:44" ht="15" customHeight="1">
      <c r="AO16240" s="109"/>
      <c r="AR16240" s="109"/>
    </row>
    <row r="16241" spans="41:44" ht="15" customHeight="1">
      <c r="AO16241" s="104"/>
      <c r="AR16241" s="104"/>
    </row>
    <row r="16242" spans="41:44" ht="15" customHeight="1">
      <c r="AO16242" s="106"/>
      <c r="AR16242" s="106"/>
    </row>
    <row r="16243" spans="41:44" ht="15" customHeight="1">
      <c r="AO16243" s="106"/>
      <c r="AR16243" s="106"/>
    </row>
    <row r="16244" spans="41:44" ht="15" customHeight="1">
      <c r="AO16244" s="106"/>
      <c r="AR16244" s="106"/>
    </row>
    <row r="16245" spans="41:44" ht="15" customHeight="1">
      <c r="AO16245" s="106"/>
      <c r="AR16245" s="106"/>
    </row>
    <row r="16246" spans="41:44" ht="15" customHeight="1">
      <c r="AO16246" s="106"/>
      <c r="AR16246" s="106"/>
    </row>
    <row r="16247" spans="41:44" ht="15" customHeight="1">
      <c r="AO16247" s="106"/>
      <c r="AR16247" s="106"/>
    </row>
    <row r="16248" spans="41:44" ht="15" customHeight="1">
      <c r="AO16248" s="106"/>
      <c r="AR16248" s="106"/>
    </row>
    <row r="16249" spans="41:44" ht="15" customHeight="1">
      <c r="AO16249" s="108"/>
      <c r="AR16249" s="108"/>
    </row>
    <row r="16250" spans="41:44" ht="15" customHeight="1">
      <c r="AO16250" s="108"/>
      <c r="AR16250" s="108"/>
    </row>
    <row r="16251" spans="41:44" ht="15" customHeight="1">
      <c r="AO16251" s="108"/>
      <c r="AR16251" s="108"/>
    </row>
    <row r="16252" spans="41:44" ht="15" customHeight="1">
      <c r="AO16252" s="108"/>
      <c r="AR16252" s="108"/>
    </row>
    <row r="16253" spans="41:44" ht="15" customHeight="1">
      <c r="AO16253" s="108"/>
      <c r="AR16253" s="108"/>
    </row>
    <row r="16254" spans="41:44" ht="15" customHeight="1">
      <c r="AO16254" s="109"/>
      <c r="AR16254" s="109"/>
    </row>
    <row r="16255" spans="41:44" ht="15" customHeight="1">
      <c r="AO16255" s="104"/>
      <c r="AR16255" s="104"/>
    </row>
    <row r="16256" spans="41:44" ht="15" customHeight="1">
      <c r="AO16256" s="106"/>
      <c r="AR16256" s="106"/>
    </row>
    <row r="16257" spans="41:44" ht="15" customHeight="1">
      <c r="AO16257" s="106"/>
      <c r="AR16257" s="106"/>
    </row>
    <row r="16258" spans="41:44" ht="15" customHeight="1">
      <c r="AO16258" s="106"/>
      <c r="AR16258" s="106"/>
    </row>
    <row r="16259" spans="41:44" ht="15" customHeight="1">
      <c r="AO16259" s="106"/>
      <c r="AR16259" s="106"/>
    </row>
    <row r="16260" spans="41:44" ht="15" customHeight="1">
      <c r="AO16260" s="106"/>
      <c r="AR16260" s="106"/>
    </row>
    <row r="16261" spans="41:44" ht="15" customHeight="1">
      <c r="AO16261" s="106"/>
      <c r="AR16261" s="106"/>
    </row>
    <row r="16262" spans="41:44" ht="15" customHeight="1">
      <c r="AO16262" s="106"/>
      <c r="AR16262" s="106"/>
    </row>
    <row r="16263" spans="41:44" ht="15" customHeight="1">
      <c r="AO16263" s="108"/>
      <c r="AR16263" s="108"/>
    </row>
    <row r="16264" spans="41:44" ht="15" customHeight="1">
      <c r="AO16264" s="108"/>
      <c r="AR16264" s="108"/>
    </row>
    <row r="16265" spans="41:44" ht="15" customHeight="1">
      <c r="AO16265" s="108"/>
      <c r="AR16265" s="108"/>
    </row>
    <row r="16266" spans="41:44" ht="15" customHeight="1">
      <c r="AO16266" s="108"/>
      <c r="AR16266" s="108"/>
    </row>
    <row r="16267" spans="41:44" ht="15" customHeight="1">
      <c r="AO16267" s="108"/>
      <c r="AR16267" s="108"/>
    </row>
    <row r="16268" spans="41:44" ht="15" customHeight="1">
      <c r="AO16268" s="109"/>
      <c r="AR16268" s="109"/>
    </row>
    <row r="16269" spans="41:44" ht="15" customHeight="1">
      <c r="AO16269" s="104"/>
      <c r="AR16269" s="104"/>
    </row>
    <row r="16270" spans="41:44" ht="15" customHeight="1">
      <c r="AO16270" s="106"/>
      <c r="AR16270" s="106"/>
    </row>
    <row r="16271" spans="41:44" ht="15" customHeight="1">
      <c r="AO16271" s="106"/>
      <c r="AR16271" s="106"/>
    </row>
    <row r="16272" spans="41:44" ht="15" customHeight="1">
      <c r="AO16272" s="106"/>
      <c r="AR16272" s="106"/>
    </row>
    <row r="16273" spans="41:44" ht="15" customHeight="1">
      <c r="AO16273" s="106"/>
      <c r="AR16273" s="106"/>
    </row>
    <row r="16274" spans="41:44" ht="15" customHeight="1">
      <c r="AO16274" s="106"/>
      <c r="AR16274" s="106"/>
    </row>
    <row r="16275" spans="41:44" ht="15" customHeight="1">
      <c r="AO16275" s="106"/>
      <c r="AR16275" s="106"/>
    </row>
    <row r="16276" spans="41:44" ht="15" customHeight="1">
      <c r="AO16276" s="106"/>
      <c r="AR16276" s="106"/>
    </row>
    <row r="16277" spans="41:44" ht="15" customHeight="1">
      <c r="AO16277" s="108"/>
      <c r="AR16277" s="108"/>
    </row>
    <row r="16278" spans="41:44" ht="15" customHeight="1">
      <c r="AO16278" s="108"/>
      <c r="AR16278" s="108"/>
    </row>
    <row r="16279" spans="41:44" ht="15" customHeight="1">
      <c r="AO16279" s="108"/>
      <c r="AR16279" s="108"/>
    </row>
    <row r="16280" spans="41:44" ht="15" customHeight="1">
      <c r="AO16280" s="108"/>
      <c r="AR16280" s="108"/>
    </row>
    <row r="16281" spans="41:44" ht="15" customHeight="1">
      <c r="AO16281" s="108"/>
      <c r="AR16281" s="108"/>
    </row>
    <row r="16282" spans="41:44" ht="15" customHeight="1">
      <c r="AO16282" s="109"/>
      <c r="AR16282" s="109"/>
    </row>
    <row r="16283" spans="41:44" ht="15" customHeight="1">
      <c r="AO16283" s="104"/>
      <c r="AR16283" s="104"/>
    </row>
    <row r="16284" spans="41:44" ht="15" customHeight="1">
      <c r="AO16284" s="106"/>
      <c r="AR16284" s="106"/>
    </row>
    <row r="16285" spans="41:44" ht="15" customHeight="1">
      <c r="AO16285" s="106"/>
      <c r="AR16285" s="106"/>
    </row>
    <row r="16286" spans="41:44" ht="15" customHeight="1">
      <c r="AO16286" s="106"/>
      <c r="AR16286" s="106"/>
    </row>
    <row r="16287" spans="41:44" ht="15" customHeight="1">
      <c r="AO16287" s="106"/>
      <c r="AR16287" s="106"/>
    </row>
    <row r="16288" spans="41:44" ht="15" customHeight="1">
      <c r="AO16288" s="106"/>
      <c r="AR16288" s="106"/>
    </row>
    <row r="16289" spans="41:44" ht="15" customHeight="1">
      <c r="AO16289" s="106"/>
      <c r="AR16289" s="106"/>
    </row>
    <row r="16290" spans="41:44" ht="15" customHeight="1">
      <c r="AO16290" s="106"/>
      <c r="AR16290" s="106"/>
    </row>
    <row r="16291" spans="41:44" ht="15" customHeight="1">
      <c r="AO16291" s="108"/>
      <c r="AR16291" s="108"/>
    </row>
    <row r="16292" spans="41:44" ht="15" customHeight="1">
      <c r="AO16292" s="108"/>
      <c r="AR16292" s="108"/>
    </row>
    <row r="16293" spans="41:44" ht="15" customHeight="1">
      <c r="AO16293" s="108"/>
      <c r="AR16293" s="108"/>
    </row>
    <row r="16294" spans="41:44" ht="15" customHeight="1">
      <c r="AO16294" s="108"/>
      <c r="AR16294" s="108"/>
    </row>
    <row r="16295" spans="41:44" ht="15" customHeight="1">
      <c r="AO16295" s="108"/>
      <c r="AR16295" s="108"/>
    </row>
    <row r="16296" spans="41:44" ht="15" customHeight="1">
      <c r="AO16296" s="109"/>
      <c r="AR16296" s="109"/>
    </row>
    <row r="16297" spans="41:44" ht="15" customHeight="1">
      <c r="AO16297" s="104"/>
      <c r="AR16297" s="104"/>
    </row>
    <row r="16298" spans="41:44" ht="15" customHeight="1">
      <c r="AO16298" s="106"/>
      <c r="AR16298" s="106"/>
    </row>
    <row r="16299" spans="41:44" ht="15" customHeight="1">
      <c r="AO16299" s="106"/>
      <c r="AR16299" s="106"/>
    </row>
    <row r="16300" spans="41:44" ht="15" customHeight="1">
      <c r="AO16300" s="106"/>
      <c r="AR16300" s="106"/>
    </row>
    <row r="16301" spans="41:44" ht="15" customHeight="1">
      <c r="AO16301" s="106"/>
      <c r="AR16301" s="106"/>
    </row>
    <row r="16302" spans="41:44" ht="15" customHeight="1">
      <c r="AO16302" s="106"/>
      <c r="AR16302" s="106"/>
    </row>
    <row r="16303" spans="41:44" ht="15" customHeight="1">
      <c r="AO16303" s="106"/>
      <c r="AR16303" s="106"/>
    </row>
    <row r="16304" spans="41:44" ht="15" customHeight="1">
      <c r="AO16304" s="106"/>
      <c r="AR16304" s="106"/>
    </row>
    <row r="16305" spans="41:44" ht="15" customHeight="1">
      <c r="AO16305" s="108"/>
      <c r="AR16305" s="108"/>
    </row>
    <row r="16306" spans="41:44" ht="15" customHeight="1">
      <c r="AO16306" s="108"/>
      <c r="AR16306" s="108"/>
    </row>
    <row r="16307" spans="41:44" ht="15" customHeight="1">
      <c r="AO16307" s="108"/>
      <c r="AR16307" s="108"/>
    </row>
    <row r="16308" spans="41:44" ht="15" customHeight="1">
      <c r="AO16308" s="108"/>
      <c r="AR16308" s="108"/>
    </row>
    <row r="16309" spans="41:44" ht="15" customHeight="1">
      <c r="AO16309" s="108"/>
      <c r="AR16309" s="108"/>
    </row>
    <row r="16310" spans="41:44" ht="15" customHeight="1">
      <c r="AO16310" s="109"/>
      <c r="AR16310" s="109"/>
    </row>
    <row r="16311" spans="41:44" ht="15" customHeight="1">
      <c r="AO16311" s="104"/>
      <c r="AR16311" s="104"/>
    </row>
    <row r="16312" spans="41:44" ht="15" customHeight="1">
      <c r="AO16312" s="106"/>
      <c r="AR16312" s="106"/>
    </row>
    <row r="16313" spans="41:44" ht="15" customHeight="1">
      <c r="AO16313" s="106"/>
      <c r="AR16313" s="106"/>
    </row>
    <row r="16314" spans="41:44" ht="15" customHeight="1">
      <c r="AO16314" s="106"/>
      <c r="AR16314" s="106"/>
    </row>
    <row r="16315" spans="41:44" ht="15" customHeight="1">
      <c r="AO16315" s="106"/>
      <c r="AR16315" s="106"/>
    </row>
    <row r="16316" spans="41:44" ht="15" customHeight="1">
      <c r="AO16316" s="106"/>
      <c r="AR16316" s="106"/>
    </row>
    <row r="16317" spans="41:44" ht="15" customHeight="1">
      <c r="AO16317" s="106"/>
      <c r="AR16317" s="106"/>
    </row>
    <row r="16318" spans="41:44" ht="15" customHeight="1">
      <c r="AO16318" s="106"/>
      <c r="AR16318" s="106"/>
    </row>
    <row r="16319" spans="41:44" ht="15" customHeight="1">
      <c r="AO16319" s="108"/>
      <c r="AR16319" s="108"/>
    </row>
    <row r="16320" spans="41:44" ht="15" customHeight="1">
      <c r="AO16320" s="108"/>
      <c r="AR16320" s="108"/>
    </row>
    <row r="16321" spans="41:44" ht="15" customHeight="1">
      <c r="AO16321" s="108"/>
      <c r="AR16321" s="108"/>
    </row>
    <row r="16322" spans="41:44" ht="15" customHeight="1">
      <c r="AO16322" s="108"/>
      <c r="AR16322" s="108"/>
    </row>
    <row r="16323" spans="41:44" ht="15" customHeight="1">
      <c r="AO16323" s="108"/>
      <c r="AR16323" s="108"/>
    </row>
    <row r="16324" spans="41:44" ht="15" customHeight="1">
      <c r="AO16324" s="109"/>
      <c r="AR16324" s="109"/>
    </row>
    <row r="16325" spans="41:44" ht="15" customHeight="1">
      <c r="AO16325" s="104"/>
      <c r="AR16325" s="104"/>
    </row>
    <row r="16326" spans="41:44" ht="15" customHeight="1">
      <c r="AO16326" s="106"/>
      <c r="AR16326" s="106"/>
    </row>
    <row r="16327" spans="41:44" ht="15" customHeight="1">
      <c r="AO16327" s="106"/>
      <c r="AR16327" s="106"/>
    </row>
    <row r="16328" spans="41:44" ht="15" customHeight="1">
      <c r="AO16328" s="106"/>
      <c r="AR16328" s="106"/>
    </row>
    <row r="16329" spans="41:44" ht="15" customHeight="1">
      <c r="AO16329" s="106"/>
      <c r="AR16329" s="106"/>
    </row>
    <row r="16330" spans="41:44" ht="15" customHeight="1">
      <c r="AO16330" s="106"/>
      <c r="AR16330" s="106"/>
    </row>
    <row r="16331" spans="41:44" ht="15" customHeight="1">
      <c r="AO16331" s="106"/>
      <c r="AR16331" s="106"/>
    </row>
    <row r="16332" spans="41:44" ht="15" customHeight="1">
      <c r="AO16332" s="106"/>
      <c r="AR16332" s="106"/>
    </row>
    <row r="16333" spans="41:44" ht="15" customHeight="1">
      <c r="AO16333" s="108"/>
      <c r="AR16333" s="108"/>
    </row>
    <row r="16334" spans="41:44" ht="15" customHeight="1">
      <c r="AO16334" s="108"/>
      <c r="AR16334" s="108"/>
    </row>
    <row r="16335" spans="41:44" ht="15" customHeight="1">
      <c r="AO16335" s="108"/>
      <c r="AR16335" s="108"/>
    </row>
    <row r="16336" spans="41:44" ht="15" customHeight="1">
      <c r="AO16336" s="108"/>
      <c r="AR16336" s="108"/>
    </row>
    <row r="16337" spans="41:44" ht="15" customHeight="1">
      <c r="AO16337" s="108"/>
      <c r="AR16337" s="108"/>
    </row>
    <row r="16338" spans="41:44" ht="15" customHeight="1">
      <c r="AO16338" s="109"/>
      <c r="AR16338" s="109"/>
    </row>
    <row r="16339" spans="41:44" ht="15" customHeight="1">
      <c r="AO16339" s="104"/>
      <c r="AR16339" s="104"/>
    </row>
    <row r="16340" spans="41:44" ht="15" customHeight="1">
      <c r="AO16340" s="106"/>
      <c r="AR16340" s="106"/>
    </row>
    <row r="16341" spans="41:44" ht="15" customHeight="1">
      <c r="AO16341" s="106"/>
      <c r="AR16341" s="106"/>
    </row>
    <row r="16342" spans="41:44" ht="15" customHeight="1">
      <c r="AO16342" s="106"/>
      <c r="AR16342" s="106"/>
    </row>
    <row r="16343" spans="41:44" ht="15" customHeight="1">
      <c r="AO16343" s="106"/>
      <c r="AR16343" s="106"/>
    </row>
    <row r="16344" spans="41:44" ht="15" customHeight="1">
      <c r="AO16344" s="106"/>
      <c r="AR16344" s="106"/>
    </row>
    <row r="16345" spans="41:44" ht="15" customHeight="1">
      <c r="AO16345" s="106"/>
      <c r="AR16345" s="106"/>
    </row>
    <row r="16346" spans="41:44" ht="15" customHeight="1">
      <c r="AO16346" s="106"/>
      <c r="AR16346" s="106"/>
    </row>
    <row r="16347" spans="41:44" ht="15" customHeight="1">
      <c r="AO16347" s="108"/>
      <c r="AR16347" s="108"/>
    </row>
    <row r="16348" spans="41:44" ht="15" customHeight="1">
      <c r="AO16348" s="108"/>
      <c r="AR16348" s="108"/>
    </row>
    <row r="16349" spans="41:44" ht="15" customHeight="1">
      <c r="AO16349" s="108"/>
      <c r="AR16349" s="108"/>
    </row>
    <row r="16350" spans="41:44" ht="15" customHeight="1">
      <c r="AO16350" s="108"/>
      <c r="AR16350" s="108"/>
    </row>
    <row r="16351" spans="41:44" ht="15" customHeight="1">
      <c r="AO16351" s="108"/>
      <c r="AR16351" s="108"/>
    </row>
    <row r="16352" spans="41:44" ht="15" customHeight="1">
      <c r="AO16352" s="109"/>
      <c r="AR16352" s="109"/>
    </row>
    <row r="16353" spans="41:44" ht="15" customHeight="1">
      <c r="AO16353" s="104"/>
      <c r="AR16353" s="104"/>
    </row>
    <row r="16354" spans="41:44" ht="15" customHeight="1">
      <c r="AO16354" s="106"/>
      <c r="AR16354" s="106"/>
    </row>
    <row r="16355" spans="41:44" ht="15" customHeight="1">
      <c r="AO16355" s="106"/>
      <c r="AR16355" s="106"/>
    </row>
    <row r="16356" spans="41:44" ht="15" customHeight="1">
      <c r="AO16356" s="106"/>
      <c r="AR16356" s="106"/>
    </row>
    <row r="16357" spans="41:44" ht="15" customHeight="1">
      <c r="AO16357" s="106"/>
      <c r="AR16357" s="106"/>
    </row>
    <row r="16358" spans="41:44" ht="15" customHeight="1">
      <c r="AO16358" s="106"/>
      <c r="AR16358" s="106"/>
    </row>
    <row r="16359" spans="41:44" ht="15" customHeight="1">
      <c r="AO16359" s="106"/>
      <c r="AR16359" s="106"/>
    </row>
    <row r="16360" spans="41:44" ht="15" customHeight="1">
      <c r="AO16360" s="106"/>
      <c r="AR16360" s="106"/>
    </row>
    <row r="16361" spans="41:44" ht="15" customHeight="1">
      <c r="AO16361" s="108"/>
      <c r="AR16361" s="108"/>
    </row>
    <row r="16362" spans="41:44" ht="15" customHeight="1">
      <c r="AO16362" s="108"/>
      <c r="AR16362" s="108"/>
    </row>
    <row r="16363" spans="41:44" ht="15" customHeight="1">
      <c r="AO16363" s="108"/>
      <c r="AR16363" s="108"/>
    </row>
    <row r="16364" spans="41:44" ht="15" customHeight="1">
      <c r="AO16364" s="108"/>
      <c r="AR16364" s="108"/>
    </row>
    <row r="16365" spans="41:44" ht="15" customHeight="1">
      <c r="AO16365" s="108"/>
      <c r="AR16365" s="108"/>
    </row>
    <row r="16366" spans="41:44" ht="15" customHeight="1">
      <c r="AO16366" s="109"/>
      <c r="AR16366" s="109"/>
    </row>
    <row r="16367" spans="41:44" ht="15" customHeight="1">
      <c r="AO16367" s="104"/>
      <c r="AR16367" s="104"/>
    </row>
    <row r="16368" spans="41:44" ht="15" customHeight="1">
      <c r="AO16368" s="106"/>
      <c r="AR16368" s="106"/>
    </row>
    <row r="16369" spans="41:44" ht="15" customHeight="1">
      <c r="AO16369" s="106"/>
      <c r="AR16369" s="106"/>
    </row>
    <row r="16370" spans="41:44" ht="15" customHeight="1">
      <c r="AO16370" s="106"/>
      <c r="AR16370" s="106"/>
    </row>
    <row r="16371" spans="41:44" ht="15" customHeight="1">
      <c r="AO16371" s="106"/>
      <c r="AR16371" s="106"/>
    </row>
    <row r="16372" spans="41:44" ht="15" customHeight="1">
      <c r="AO16372" s="106"/>
      <c r="AR16372" s="106"/>
    </row>
    <row r="16373" spans="41:44" ht="15" customHeight="1">
      <c r="AO16373" s="106"/>
      <c r="AR16373" s="106"/>
    </row>
    <row r="16374" spans="41:44" ht="15" customHeight="1">
      <c r="AO16374" s="106"/>
      <c r="AR16374" s="106"/>
    </row>
    <row r="16375" spans="41:44" ht="15" customHeight="1">
      <c r="AO16375" s="108"/>
      <c r="AR16375" s="108"/>
    </row>
    <row r="16376" spans="41:44" ht="15" customHeight="1">
      <c r="AO16376" s="108"/>
      <c r="AR16376" s="108"/>
    </row>
    <row r="16377" spans="41:44" ht="15" customHeight="1">
      <c r="AO16377" s="108"/>
      <c r="AR16377" s="108"/>
    </row>
    <row r="16378" spans="41:44" ht="15" customHeight="1">
      <c r="AO16378" s="108"/>
      <c r="AR16378" s="108"/>
    </row>
    <row r="16379" spans="41:44" ht="15" customHeight="1">
      <c r="AO16379" s="108"/>
      <c r="AR16379" s="108"/>
    </row>
    <row r="16380" spans="41:44" ht="15" customHeight="1">
      <c r="AO16380" s="109"/>
      <c r="AR16380" s="109"/>
    </row>
    <row r="16381" spans="41:44" ht="15" customHeight="1">
      <c r="AO16381" s="104"/>
      <c r="AR16381" s="104"/>
    </row>
    <row r="16382" spans="41:44" ht="15" customHeight="1">
      <c r="AO16382" s="106"/>
      <c r="AR16382" s="106"/>
    </row>
    <row r="16383" spans="41:44" ht="15" customHeight="1">
      <c r="AO16383" s="106"/>
      <c r="AR16383" s="106"/>
    </row>
    <row r="16384" spans="41:44" ht="15" customHeight="1">
      <c r="AO16384" s="106"/>
      <c r="AR16384" s="106"/>
    </row>
    <row r="16385" spans="41:44" ht="15" customHeight="1">
      <c r="AO16385" s="106"/>
      <c r="AR16385" s="106"/>
    </row>
    <row r="16386" spans="41:44" ht="15" customHeight="1">
      <c r="AO16386" s="106"/>
      <c r="AR16386" s="106"/>
    </row>
    <row r="16387" spans="41:44" ht="15" customHeight="1">
      <c r="AO16387" s="106"/>
      <c r="AR16387" s="106"/>
    </row>
    <row r="16388" spans="41:44" ht="15" customHeight="1">
      <c r="AO16388" s="106"/>
      <c r="AR16388" s="106"/>
    </row>
    <row r="16389" spans="41:44" ht="15" customHeight="1">
      <c r="AO16389" s="108"/>
      <c r="AR16389" s="108"/>
    </row>
    <row r="16390" spans="41:44" ht="15" customHeight="1">
      <c r="AO16390" s="108"/>
      <c r="AR16390" s="108"/>
    </row>
    <row r="16391" spans="41:44" ht="15" customHeight="1">
      <c r="AO16391" s="108"/>
      <c r="AR16391" s="108"/>
    </row>
    <row r="16392" spans="41:44" ht="15" customHeight="1">
      <c r="AO16392" s="108"/>
      <c r="AR16392" s="108"/>
    </row>
    <row r="16393" spans="41:44" ht="15" customHeight="1">
      <c r="AO16393" s="108"/>
      <c r="AR16393" s="108"/>
    </row>
    <row r="16394" spans="41:44" ht="15" customHeight="1">
      <c r="AO16394" s="109"/>
      <c r="AR16394" s="109"/>
    </row>
    <row r="16395" spans="41:44" ht="15" customHeight="1">
      <c r="AO16395" s="104"/>
      <c r="AR16395" s="104"/>
    </row>
    <row r="16396" spans="41:44" ht="15" customHeight="1">
      <c r="AO16396" s="106"/>
      <c r="AR16396" s="106"/>
    </row>
    <row r="16397" spans="41:44" ht="15" customHeight="1">
      <c r="AO16397" s="106"/>
      <c r="AR16397" s="106"/>
    </row>
    <row r="16398" spans="41:44" ht="15" customHeight="1">
      <c r="AO16398" s="106"/>
      <c r="AR16398" s="106"/>
    </row>
    <row r="16399" spans="41:44" ht="15" customHeight="1">
      <c r="AO16399" s="106"/>
      <c r="AR16399" s="106"/>
    </row>
    <row r="16400" spans="41:44" ht="15" customHeight="1">
      <c r="AO16400" s="106"/>
      <c r="AR16400" s="106"/>
    </row>
    <row r="16401" spans="41:44" ht="15" customHeight="1">
      <c r="AO16401" s="106"/>
      <c r="AR16401" s="106"/>
    </row>
    <row r="16402" spans="41:44" ht="15" customHeight="1">
      <c r="AO16402" s="106"/>
      <c r="AR16402" s="106"/>
    </row>
    <row r="16403" spans="41:44" ht="15" customHeight="1">
      <c r="AO16403" s="108"/>
      <c r="AR16403" s="108"/>
    </row>
    <row r="16404" spans="41:44" ht="15" customHeight="1">
      <c r="AO16404" s="108"/>
      <c r="AR16404" s="108"/>
    </row>
    <row r="16405" spans="41:44" ht="15" customHeight="1">
      <c r="AO16405" s="108"/>
      <c r="AR16405" s="108"/>
    </row>
    <row r="16406" spans="41:44" ht="15" customHeight="1">
      <c r="AO16406" s="108"/>
      <c r="AR16406" s="108"/>
    </row>
    <row r="16407" spans="41:44" ht="15" customHeight="1">
      <c r="AO16407" s="108"/>
      <c r="AR16407" s="108"/>
    </row>
    <row r="16408" spans="41:44" ht="15" customHeight="1">
      <c r="AO16408" s="109"/>
      <c r="AR16408" s="109"/>
    </row>
    <row r="16409" spans="41:44" ht="15" customHeight="1">
      <c r="AO16409" s="104"/>
      <c r="AR16409" s="104"/>
    </row>
    <row r="16410" spans="41:44" ht="15" customHeight="1">
      <c r="AO16410" s="106"/>
      <c r="AR16410" s="106"/>
    </row>
    <row r="16411" spans="41:44" ht="15" customHeight="1">
      <c r="AO16411" s="106"/>
      <c r="AR16411" s="106"/>
    </row>
    <row r="16412" spans="41:44" ht="15" customHeight="1">
      <c r="AO16412" s="106"/>
      <c r="AR16412" s="106"/>
    </row>
    <row r="16413" spans="41:44" ht="15" customHeight="1">
      <c r="AO16413" s="106"/>
      <c r="AR16413" s="106"/>
    </row>
    <row r="16414" spans="41:44" ht="15" customHeight="1">
      <c r="AO16414" s="106"/>
      <c r="AR16414" s="106"/>
    </row>
    <row r="16415" spans="41:44" ht="15" customHeight="1">
      <c r="AO16415" s="106"/>
      <c r="AR16415" s="106"/>
    </row>
    <row r="16416" spans="41:44" ht="15" customHeight="1">
      <c r="AO16416" s="106"/>
      <c r="AR16416" s="106"/>
    </row>
    <row r="16417" spans="41:44" ht="15" customHeight="1">
      <c r="AO16417" s="108"/>
      <c r="AR16417" s="108"/>
    </row>
    <row r="16418" spans="41:44" ht="15" customHeight="1">
      <c r="AO16418" s="108"/>
      <c r="AR16418" s="108"/>
    </row>
    <row r="16419" spans="41:44" ht="15" customHeight="1">
      <c r="AO16419" s="108"/>
      <c r="AR16419" s="108"/>
    </row>
    <row r="16420" spans="41:44" ht="15" customHeight="1">
      <c r="AO16420" s="108"/>
      <c r="AR16420" s="108"/>
    </row>
    <row r="16421" spans="41:44" ht="15" customHeight="1">
      <c r="AO16421" s="108"/>
      <c r="AR16421" s="108"/>
    </row>
    <row r="16422" spans="41:44" ht="15" customHeight="1">
      <c r="AO16422" s="109"/>
      <c r="AR16422" s="109"/>
    </row>
    <row r="16423" spans="41:44" ht="15" customHeight="1">
      <c r="AO16423" s="104"/>
      <c r="AR16423" s="104"/>
    </row>
    <row r="16424" spans="41:44" ht="15" customHeight="1">
      <c r="AO16424" s="106"/>
      <c r="AR16424" s="106"/>
    </row>
    <row r="16425" spans="41:44" ht="15" customHeight="1">
      <c r="AO16425" s="106"/>
      <c r="AR16425" s="106"/>
    </row>
    <row r="16426" spans="41:44" ht="15" customHeight="1">
      <c r="AO16426" s="106"/>
      <c r="AR16426" s="106"/>
    </row>
    <row r="16427" spans="41:44" ht="15" customHeight="1">
      <c r="AO16427" s="106"/>
      <c r="AR16427" s="106"/>
    </row>
    <row r="16428" spans="41:44" ht="15" customHeight="1">
      <c r="AO16428" s="106"/>
      <c r="AR16428" s="106"/>
    </row>
    <row r="16429" spans="41:44" ht="15" customHeight="1">
      <c r="AO16429" s="106"/>
      <c r="AR16429" s="106"/>
    </row>
    <row r="16430" spans="41:44" ht="15" customHeight="1">
      <c r="AO16430" s="106"/>
      <c r="AR16430" s="106"/>
    </row>
    <row r="16431" spans="41:44" ht="15" customHeight="1">
      <c r="AO16431" s="108"/>
      <c r="AR16431" s="108"/>
    </row>
    <row r="16432" spans="41:44" ht="15" customHeight="1">
      <c r="AO16432" s="108"/>
      <c r="AR16432" s="108"/>
    </row>
    <row r="16433" spans="41:44" ht="15" customHeight="1">
      <c r="AO16433" s="108"/>
      <c r="AR16433" s="108"/>
    </row>
    <row r="16434" spans="41:44" ht="15" customHeight="1">
      <c r="AO16434" s="108"/>
      <c r="AR16434" s="108"/>
    </row>
    <row r="16435" spans="41:44" ht="15" customHeight="1">
      <c r="AO16435" s="108"/>
      <c r="AR16435" s="108"/>
    </row>
    <row r="16436" spans="41:44" ht="15" customHeight="1">
      <c r="AO16436" s="109"/>
      <c r="AR16436" s="109"/>
    </row>
    <row r="16437" spans="41:44" ht="15" customHeight="1">
      <c r="AO16437" s="104"/>
      <c r="AR16437" s="104"/>
    </row>
    <row r="16438" spans="41:44" ht="15" customHeight="1">
      <c r="AO16438" s="106"/>
      <c r="AR16438" s="106"/>
    </row>
    <row r="16439" spans="41:44" ht="15" customHeight="1">
      <c r="AO16439" s="106"/>
      <c r="AR16439" s="106"/>
    </row>
    <row r="16440" spans="41:44" ht="15" customHeight="1">
      <c r="AO16440" s="106"/>
      <c r="AR16440" s="106"/>
    </row>
    <row r="16441" spans="41:44" ht="15" customHeight="1">
      <c r="AO16441" s="106"/>
      <c r="AR16441" s="106"/>
    </row>
    <row r="16442" spans="41:44" ht="15" customHeight="1">
      <c r="AO16442" s="106"/>
      <c r="AR16442" s="106"/>
    </row>
    <row r="16443" spans="41:44" ht="15" customHeight="1">
      <c r="AO16443" s="106"/>
      <c r="AR16443" s="106"/>
    </row>
    <row r="16444" spans="41:44" ht="15" customHeight="1">
      <c r="AO16444" s="106"/>
      <c r="AR16444" s="106"/>
    </row>
    <row r="16445" spans="41:44" ht="15" customHeight="1">
      <c r="AO16445" s="108"/>
      <c r="AR16445" s="108"/>
    </row>
    <row r="16446" spans="41:44" ht="15" customHeight="1">
      <c r="AO16446" s="108"/>
      <c r="AR16446" s="108"/>
    </row>
    <row r="16447" spans="41:44" ht="15" customHeight="1">
      <c r="AO16447" s="108"/>
      <c r="AR16447" s="108"/>
    </row>
    <row r="16448" spans="41:44" ht="15" customHeight="1">
      <c r="AO16448" s="108"/>
      <c r="AR16448" s="108"/>
    </row>
    <row r="16449" spans="41:44" ht="15" customHeight="1">
      <c r="AO16449" s="108"/>
      <c r="AR16449" s="108"/>
    </row>
    <row r="16450" spans="41:44" ht="15" customHeight="1">
      <c r="AO16450" s="109"/>
      <c r="AR16450" s="109"/>
    </row>
    <row r="16451" spans="41:44" ht="15" customHeight="1">
      <c r="AO16451" s="104"/>
      <c r="AR16451" s="104"/>
    </row>
    <row r="16452" spans="41:44" ht="15" customHeight="1">
      <c r="AO16452" s="106"/>
      <c r="AR16452" s="106"/>
    </row>
    <row r="16453" spans="41:44" ht="15" customHeight="1">
      <c r="AO16453" s="106"/>
      <c r="AR16453" s="106"/>
    </row>
    <row r="16454" spans="41:44" ht="15" customHeight="1">
      <c r="AO16454" s="106"/>
      <c r="AR16454" s="106"/>
    </row>
    <row r="16455" spans="41:44" ht="15" customHeight="1">
      <c r="AO16455" s="106"/>
      <c r="AR16455" s="106"/>
    </row>
    <row r="16456" spans="41:44" ht="15" customHeight="1">
      <c r="AO16456" s="106"/>
      <c r="AR16456" s="106"/>
    </row>
    <row r="16457" spans="41:44" ht="15" customHeight="1">
      <c r="AO16457" s="106"/>
      <c r="AR16457" s="106"/>
    </row>
    <row r="16458" spans="41:44" ht="15" customHeight="1">
      <c r="AO16458" s="106"/>
      <c r="AR16458" s="106"/>
    </row>
    <row r="16459" spans="41:44" ht="15" customHeight="1">
      <c r="AO16459" s="108"/>
      <c r="AR16459" s="108"/>
    </row>
    <row r="16460" spans="41:44" ht="15" customHeight="1">
      <c r="AO16460" s="108"/>
      <c r="AR16460" s="108"/>
    </row>
    <row r="16461" spans="41:44" ht="15" customHeight="1">
      <c r="AO16461" s="108"/>
      <c r="AR16461" s="108"/>
    </row>
    <row r="16462" spans="41:44" ht="15" customHeight="1">
      <c r="AO16462" s="108"/>
      <c r="AR16462" s="108"/>
    </row>
    <row r="16463" spans="41:44" ht="15" customHeight="1">
      <c r="AO16463" s="108"/>
      <c r="AR16463" s="108"/>
    </row>
    <row r="16464" spans="41:44" ht="15" customHeight="1">
      <c r="AO16464" s="109"/>
      <c r="AR16464" s="109"/>
    </row>
    <row r="16465" spans="41:44" ht="15" customHeight="1">
      <c r="AO16465" s="104"/>
      <c r="AR16465" s="104"/>
    </row>
    <row r="16466" spans="41:44" ht="15" customHeight="1">
      <c r="AO16466" s="106"/>
      <c r="AR16466" s="106"/>
    </row>
    <row r="16467" spans="41:44" ht="15" customHeight="1">
      <c r="AO16467" s="106"/>
      <c r="AR16467" s="106"/>
    </row>
    <row r="16468" spans="41:44" ht="15" customHeight="1">
      <c r="AO16468" s="106"/>
      <c r="AR16468" s="106"/>
    </row>
    <row r="16469" spans="41:44" ht="15" customHeight="1">
      <c r="AO16469" s="106"/>
      <c r="AR16469" s="106"/>
    </row>
    <row r="16470" spans="41:44" ht="15" customHeight="1">
      <c r="AO16470" s="106"/>
      <c r="AR16470" s="106"/>
    </row>
    <row r="16471" spans="41:44" ht="15" customHeight="1">
      <c r="AO16471" s="106"/>
      <c r="AR16471" s="106"/>
    </row>
    <row r="16472" spans="41:44" ht="15" customHeight="1">
      <c r="AO16472" s="106"/>
      <c r="AR16472" s="106"/>
    </row>
    <row r="16473" spans="41:44" ht="15" customHeight="1">
      <c r="AO16473" s="108"/>
      <c r="AR16473" s="108"/>
    </row>
    <row r="16474" spans="41:44" ht="15" customHeight="1">
      <c r="AO16474" s="108"/>
      <c r="AR16474" s="108"/>
    </row>
    <row r="16475" spans="41:44" ht="15" customHeight="1">
      <c r="AO16475" s="108"/>
      <c r="AR16475" s="108"/>
    </row>
    <row r="16476" spans="41:44" ht="15" customHeight="1">
      <c r="AO16476" s="108"/>
      <c r="AR16476" s="108"/>
    </row>
    <row r="16477" spans="41:44" ht="15" customHeight="1">
      <c r="AO16477" s="108"/>
      <c r="AR16477" s="108"/>
    </row>
    <row r="16478" spans="41:44" ht="15" customHeight="1">
      <c r="AO16478" s="109"/>
      <c r="AR16478" s="109"/>
    </row>
    <row r="16479" spans="41:44" ht="15" customHeight="1">
      <c r="AO16479" s="104"/>
      <c r="AR16479" s="104"/>
    </row>
    <row r="16480" spans="41:44" ht="15" customHeight="1">
      <c r="AO16480" s="106"/>
      <c r="AR16480" s="106"/>
    </row>
    <row r="16481" spans="41:44" ht="15" customHeight="1">
      <c r="AO16481" s="106"/>
      <c r="AR16481" s="106"/>
    </row>
    <row r="16482" spans="41:44" ht="15" customHeight="1">
      <c r="AO16482" s="106"/>
      <c r="AR16482" s="106"/>
    </row>
    <row r="16483" spans="41:44" ht="15" customHeight="1">
      <c r="AO16483" s="106"/>
      <c r="AR16483" s="106"/>
    </row>
    <row r="16484" spans="41:44" ht="15" customHeight="1">
      <c r="AO16484" s="106"/>
      <c r="AR16484" s="106"/>
    </row>
    <row r="16485" spans="41:44" ht="15" customHeight="1">
      <c r="AO16485" s="106"/>
      <c r="AR16485" s="106"/>
    </row>
    <row r="16486" spans="41:44" ht="15" customHeight="1">
      <c r="AO16486" s="106"/>
      <c r="AR16486" s="106"/>
    </row>
    <row r="16487" spans="41:44" ht="15" customHeight="1">
      <c r="AO16487" s="108"/>
      <c r="AR16487" s="108"/>
    </row>
    <row r="16488" spans="41:44" ht="15" customHeight="1">
      <c r="AO16488" s="108"/>
      <c r="AR16488" s="108"/>
    </row>
    <row r="16489" spans="41:44" ht="15" customHeight="1">
      <c r="AO16489" s="108"/>
      <c r="AR16489" s="108"/>
    </row>
    <row r="16490" spans="41:44" ht="15" customHeight="1">
      <c r="AO16490" s="108"/>
      <c r="AR16490" s="108"/>
    </row>
    <row r="16491" spans="41:44" ht="15" customHeight="1">
      <c r="AO16491" s="108"/>
      <c r="AR16491" s="108"/>
    </row>
    <row r="16492" spans="41:44" ht="15" customHeight="1">
      <c r="AO16492" s="109"/>
      <c r="AR16492" s="109"/>
    </row>
    <row r="16493" spans="41:44" ht="15" customHeight="1">
      <c r="AO16493" s="104"/>
      <c r="AR16493" s="104"/>
    </row>
    <row r="16494" spans="41:44" ht="15" customHeight="1">
      <c r="AO16494" s="106"/>
      <c r="AR16494" s="106"/>
    </row>
    <row r="16495" spans="41:44" ht="15" customHeight="1">
      <c r="AO16495" s="106"/>
      <c r="AR16495" s="106"/>
    </row>
    <row r="16496" spans="41:44" ht="15" customHeight="1">
      <c r="AO16496" s="106"/>
      <c r="AR16496" s="106"/>
    </row>
    <row r="16497" spans="41:44" ht="15" customHeight="1">
      <c r="AO16497" s="106"/>
      <c r="AR16497" s="106"/>
    </row>
    <row r="16498" spans="41:44" ht="15" customHeight="1">
      <c r="AO16498" s="106"/>
      <c r="AR16498" s="106"/>
    </row>
    <row r="16499" spans="41:44" ht="15" customHeight="1">
      <c r="AO16499" s="106"/>
      <c r="AR16499" s="106"/>
    </row>
    <row r="16500" spans="41:44" ht="15" customHeight="1">
      <c r="AO16500" s="106"/>
      <c r="AR16500" s="106"/>
    </row>
    <row r="16501" spans="41:44" ht="15" customHeight="1">
      <c r="AO16501" s="108"/>
      <c r="AR16501" s="108"/>
    </row>
    <row r="16502" spans="41:44" ht="15" customHeight="1">
      <c r="AO16502" s="108"/>
      <c r="AR16502" s="108"/>
    </row>
    <row r="16503" spans="41:44" ht="15" customHeight="1">
      <c r="AO16503" s="108"/>
      <c r="AR16503" s="108"/>
    </row>
    <row r="16504" spans="41:44" ht="15" customHeight="1">
      <c r="AO16504" s="108"/>
      <c r="AR16504" s="108"/>
    </row>
    <row r="16505" spans="41:44" ht="15" customHeight="1">
      <c r="AO16505" s="108"/>
      <c r="AR16505" s="108"/>
    </row>
    <row r="16506" spans="41:44" ht="15" customHeight="1">
      <c r="AO16506" s="109"/>
      <c r="AR16506" s="109"/>
    </row>
    <row r="16507" spans="41:44" ht="15" customHeight="1">
      <c r="AO16507" s="104"/>
      <c r="AR16507" s="104"/>
    </row>
    <row r="16508" spans="41:44" ht="15" customHeight="1">
      <c r="AO16508" s="106"/>
      <c r="AR16508" s="106"/>
    </row>
    <row r="16509" spans="41:44" ht="15" customHeight="1">
      <c r="AO16509" s="106"/>
      <c r="AR16509" s="106"/>
    </row>
    <row r="16510" spans="41:44" ht="15" customHeight="1">
      <c r="AO16510" s="106"/>
      <c r="AR16510" s="106"/>
    </row>
    <row r="16511" spans="41:44" ht="15" customHeight="1">
      <c r="AO16511" s="106"/>
      <c r="AR16511" s="106"/>
    </row>
    <row r="16512" spans="41:44" ht="15" customHeight="1">
      <c r="AO16512" s="106"/>
      <c r="AR16512" s="106"/>
    </row>
    <row r="16513" spans="41:44" ht="15" customHeight="1">
      <c r="AO16513" s="106"/>
      <c r="AR16513" s="106"/>
    </row>
    <row r="16514" spans="41:44" ht="15" customHeight="1">
      <c r="AO16514" s="106"/>
      <c r="AR16514" s="106"/>
    </row>
    <row r="16515" spans="41:44" ht="15" customHeight="1">
      <c r="AO16515" s="108"/>
      <c r="AR16515" s="108"/>
    </row>
    <row r="16516" spans="41:44" ht="15" customHeight="1">
      <c r="AO16516" s="108"/>
      <c r="AR16516" s="108"/>
    </row>
    <row r="16517" spans="41:44" ht="15" customHeight="1">
      <c r="AO16517" s="108"/>
      <c r="AR16517" s="108"/>
    </row>
    <row r="16518" spans="41:44" ht="15" customHeight="1">
      <c r="AO16518" s="108"/>
      <c r="AR16518" s="108"/>
    </row>
    <row r="16519" spans="41:44" ht="15" customHeight="1">
      <c r="AO16519" s="108"/>
      <c r="AR16519" s="108"/>
    </row>
    <row r="16520" spans="41:44" ht="15" customHeight="1">
      <c r="AO16520" s="109"/>
      <c r="AR16520" s="109"/>
    </row>
    <row r="16521" spans="41:44" ht="15" customHeight="1">
      <c r="AO16521" s="104"/>
      <c r="AR16521" s="104"/>
    </row>
    <row r="16522" spans="41:44" ht="15" customHeight="1">
      <c r="AO16522" s="106"/>
      <c r="AR16522" s="106"/>
    </row>
    <row r="16523" spans="41:44" ht="15" customHeight="1">
      <c r="AO16523" s="106"/>
      <c r="AR16523" s="106"/>
    </row>
    <row r="16524" spans="41:44" ht="15" customHeight="1">
      <c r="AO16524" s="106"/>
      <c r="AR16524" s="106"/>
    </row>
    <row r="16525" spans="41:44" ht="15" customHeight="1">
      <c r="AO16525" s="106"/>
      <c r="AR16525" s="106"/>
    </row>
    <row r="16526" spans="41:44" ht="15" customHeight="1">
      <c r="AO16526" s="106"/>
      <c r="AR16526" s="106"/>
    </row>
    <row r="16527" spans="41:44" ht="15" customHeight="1">
      <c r="AO16527" s="106"/>
      <c r="AR16527" s="106"/>
    </row>
    <row r="16528" spans="41:44" ht="15" customHeight="1">
      <c r="AO16528" s="106"/>
      <c r="AR16528" s="106"/>
    </row>
    <row r="16529" spans="41:44" ht="15" customHeight="1">
      <c r="AO16529" s="108"/>
      <c r="AR16529" s="108"/>
    </row>
    <row r="16530" spans="41:44" ht="15" customHeight="1">
      <c r="AO16530" s="108"/>
      <c r="AR16530" s="108"/>
    </row>
    <row r="16531" spans="41:44" ht="15" customHeight="1">
      <c r="AO16531" s="108"/>
      <c r="AR16531" s="108"/>
    </row>
    <row r="16532" spans="41:44" ht="15" customHeight="1">
      <c r="AO16532" s="108"/>
      <c r="AR16532" s="108"/>
    </row>
    <row r="16533" spans="41:44" ht="15" customHeight="1">
      <c r="AO16533" s="108"/>
      <c r="AR16533" s="108"/>
    </row>
    <row r="16534" spans="41:44" ht="15" customHeight="1">
      <c r="AO16534" s="109"/>
      <c r="AR16534" s="109"/>
    </row>
    <row r="16535" spans="41:44" ht="15" customHeight="1">
      <c r="AO16535" s="104"/>
      <c r="AR16535" s="104"/>
    </row>
    <row r="16536" spans="41:44" ht="15" customHeight="1">
      <c r="AO16536" s="106"/>
      <c r="AR16536" s="106"/>
    </row>
    <row r="16537" spans="41:44" ht="15" customHeight="1">
      <c r="AO16537" s="106"/>
      <c r="AR16537" s="106"/>
    </row>
    <row r="16538" spans="41:44" ht="15" customHeight="1">
      <c r="AO16538" s="106"/>
      <c r="AR16538" s="106"/>
    </row>
    <row r="16539" spans="41:44" ht="15" customHeight="1">
      <c r="AO16539" s="106"/>
      <c r="AR16539" s="106"/>
    </row>
    <row r="16540" spans="41:44" ht="15" customHeight="1">
      <c r="AO16540" s="106"/>
      <c r="AR16540" s="106"/>
    </row>
    <row r="16541" spans="41:44" ht="15" customHeight="1">
      <c r="AO16541" s="106"/>
      <c r="AR16541" s="106"/>
    </row>
    <row r="16542" spans="41:44" ht="15" customHeight="1">
      <c r="AO16542" s="106"/>
      <c r="AR16542" s="106"/>
    </row>
    <row r="16543" spans="41:44" ht="15" customHeight="1">
      <c r="AO16543" s="108"/>
      <c r="AR16543" s="108"/>
    </row>
    <row r="16544" spans="41:44" ht="15" customHeight="1">
      <c r="AO16544" s="108"/>
      <c r="AR16544" s="108"/>
    </row>
    <row r="16545" spans="41:44" ht="15" customHeight="1">
      <c r="AO16545" s="108"/>
      <c r="AR16545" s="108"/>
    </row>
    <row r="16546" spans="41:44" ht="15" customHeight="1">
      <c r="AO16546" s="108"/>
      <c r="AR16546" s="108"/>
    </row>
    <row r="16547" spans="41:44" ht="15" customHeight="1">
      <c r="AO16547" s="108"/>
      <c r="AR16547" s="108"/>
    </row>
    <row r="16548" spans="41:44" ht="15" customHeight="1">
      <c r="AO16548" s="109"/>
      <c r="AR16548" s="109"/>
    </row>
    <row r="16549" spans="41:44" ht="15" customHeight="1">
      <c r="AO16549" s="104"/>
      <c r="AR16549" s="104"/>
    </row>
    <row r="16550" spans="41:44" ht="15" customHeight="1">
      <c r="AO16550" s="106"/>
      <c r="AR16550" s="106"/>
    </row>
    <row r="16551" spans="41:44" ht="15" customHeight="1">
      <c r="AO16551" s="106"/>
      <c r="AR16551" s="106"/>
    </row>
    <row r="16552" spans="41:44" ht="15" customHeight="1">
      <c r="AO16552" s="106"/>
      <c r="AR16552" s="106"/>
    </row>
    <row r="16553" spans="41:44" ht="15" customHeight="1">
      <c r="AO16553" s="106"/>
      <c r="AR16553" s="106"/>
    </row>
    <row r="16554" spans="41:44" ht="15" customHeight="1">
      <c r="AO16554" s="106"/>
      <c r="AR16554" s="106"/>
    </row>
    <row r="16555" spans="41:44" ht="15" customHeight="1">
      <c r="AO16555" s="106"/>
      <c r="AR16555" s="106"/>
    </row>
    <row r="16556" spans="41:44" ht="15" customHeight="1">
      <c r="AO16556" s="106"/>
      <c r="AR16556" s="106"/>
    </row>
    <row r="16557" spans="41:44" ht="15" customHeight="1">
      <c r="AO16557" s="108"/>
      <c r="AR16557" s="108"/>
    </row>
    <row r="16558" spans="41:44" ht="15" customHeight="1">
      <c r="AO16558" s="108"/>
      <c r="AR16558" s="108"/>
    </row>
    <row r="16559" spans="41:44" ht="15" customHeight="1">
      <c r="AO16559" s="108"/>
      <c r="AR16559" s="108"/>
    </row>
    <row r="16560" spans="41:44" ht="15" customHeight="1">
      <c r="AO16560" s="108"/>
      <c r="AR16560" s="108"/>
    </row>
    <row r="16561" spans="41:44" ht="15" customHeight="1">
      <c r="AO16561" s="108"/>
      <c r="AR16561" s="108"/>
    </row>
    <row r="16562" spans="41:44" ht="15" customHeight="1">
      <c r="AO16562" s="109"/>
      <c r="AR16562" s="109"/>
    </row>
    <row r="16563" spans="41:44" ht="15" customHeight="1">
      <c r="AO16563" s="104"/>
      <c r="AR16563" s="104"/>
    </row>
    <row r="16564" spans="41:44" ht="15" customHeight="1">
      <c r="AO16564" s="106"/>
      <c r="AR16564" s="106"/>
    </row>
    <row r="16565" spans="41:44" ht="15" customHeight="1">
      <c r="AO16565" s="106"/>
      <c r="AR16565" s="106"/>
    </row>
    <row r="16566" spans="41:44" ht="15" customHeight="1">
      <c r="AO16566" s="106"/>
      <c r="AR16566" s="106"/>
    </row>
    <row r="16567" spans="41:44" ht="15" customHeight="1">
      <c r="AO16567" s="106"/>
      <c r="AR16567" s="106"/>
    </row>
    <row r="16568" spans="41:44" ht="15" customHeight="1">
      <c r="AO16568" s="106"/>
      <c r="AR16568" s="106"/>
    </row>
    <row r="16569" spans="41:44" ht="15" customHeight="1">
      <c r="AO16569" s="106"/>
      <c r="AR16569" s="106"/>
    </row>
    <row r="16570" spans="41:44" ht="15" customHeight="1">
      <c r="AO16570" s="106"/>
      <c r="AR16570" s="106"/>
    </row>
    <row r="16571" spans="41:44" ht="15" customHeight="1">
      <c r="AO16571" s="108"/>
      <c r="AR16571" s="108"/>
    </row>
    <row r="16572" spans="41:44" ht="15" customHeight="1">
      <c r="AO16572" s="108"/>
      <c r="AR16572" s="108"/>
    </row>
    <row r="16573" spans="41:44" ht="15" customHeight="1">
      <c r="AO16573" s="108"/>
      <c r="AR16573" s="108"/>
    </row>
    <row r="16574" spans="41:44" ht="15" customHeight="1">
      <c r="AO16574" s="108"/>
      <c r="AR16574" s="108"/>
    </row>
    <row r="16575" spans="41:44" ht="15" customHeight="1">
      <c r="AO16575" s="108"/>
      <c r="AR16575" s="108"/>
    </row>
    <row r="16576" spans="41:44" ht="15" customHeight="1">
      <c r="AO16576" s="109"/>
      <c r="AR16576" s="109"/>
    </row>
    <row r="16577" spans="41:44" ht="15" customHeight="1">
      <c r="AO16577" s="104"/>
      <c r="AR16577" s="104"/>
    </row>
    <row r="16578" spans="41:44" ht="15" customHeight="1">
      <c r="AO16578" s="106"/>
      <c r="AR16578" s="106"/>
    </row>
    <row r="16579" spans="41:44" ht="15" customHeight="1">
      <c r="AO16579" s="106"/>
      <c r="AR16579" s="106"/>
    </row>
    <row r="16580" spans="41:44" ht="15" customHeight="1">
      <c r="AO16580" s="106"/>
      <c r="AR16580" s="106"/>
    </row>
    <row r="16581" spans="41:44" ht="15" customHeight="1">
      <c r="AO16581" s="106"/>
      <c r="AR16581" s="106"/>
    </row>
    <row r="16582" spans="41:44" ht="15" customHeight="1">
      <c r="AO16582" s="106"/>
      <c r="AR16582" s="106"/>
    </row>
    <row r="16583" spans="41:44" ht="15" customHeight="1">
      <c r="AO16583" s="106"/>
      <c r="AR16583" s="106"/>
    </row>
    <row r="16584" spans="41:44" ht="15" customHeight="1">
      <c r="AO16584" s="106"/>
      <c r="AR16584" s="106"/>
    </row>
    <row r="16585" spans="41:44" ht="15" customHeight="1">
      <c r="AO16585" s="108"/>
      <c r="AR16585" s="108"/>
    </row>
    <row r="16586" spans="41:44" ht="15" customHeight="1">
      <c r="AO16586" s="108"/>
      <c r="AR16586" s="108"/>
    </row>
    <row r="16587" spans="41:44" ht="15" customHeight="1">
      <c r="AO16587" s="108"/>
      <c r="AR16587" s="108"/>
    </row>
    <row r="16588" spans="41:44" ht="15" customHeight="1">
      <c r="AO16588" s="108"/>
      <c r="AR16588" s="108"/>
    </row>
    <row r="16589" spans="41:44" ht="15" customHeight="1">
      <c r="AO16589" s="108"/>
      <c r="AR16589" s="108"/>
    </row>
    <row r="16590" spans="41:44" ht="15" customHeight="1">
      <c r="AO16590" s="109"/>
      <c r="AR16590" s="109"/>
    </row>
    <row r="16591" spans="41:44" ht="15" customHeight="1">
      <c r="AO16591" s="104"/>
      <c r="AR16591" s="104"/>
    </row>
    <row r="16592" spans="41:44" ht="15" customHeight="1">
      <c r="AO16592" s="106"/>
      <c r="AR16592" s="106"/>
    </row>
    <row r="16593" spans="41:44" ht="15" customHeight="1">
      <c r="AO16593" s="106"/>
      <c r="AR16593" s="106"/>
    </row>
    <row r="16594" spans="41:44" ht="15" customHeight="1">
      <c r="AO16594" s="106"/>
      <c r="AR16594" s="106"/>
    </row>
    <row r="16595" spans="41:44" ht="15" customHeight="1">
      <c r="AO16595" s="106"/>
      <c r="AR16595" s="106"/>
    </row>
    <row r="16596" spans="41:44" ht="15" customHeight="1">
      <c r="AO16596" s="106"/>
      <c r="AR16596" s="106"/>
    </row>
    <row r="16597" spans="41:44" ht="15" customHeight="1">
      <c r="AO16597" s="106"/>
      <c r="AR16597" s="106"/>
    </row>
    <row r="16598" spans="41:44" ht="15" customHeight="1">
      <c r="AO16598" s="106"/>
      <c r="AR16598" s="106"/>
    </row>
    <row r="16599" spans="41:44" ht="15" customHeight="1">
      <c r="AO16599" s="108"/>
      <c r="AR16599" s="108"/>
    </row>
    <row r="16600" spans="41:44" ht="15" customHeight="1">
      <c r="AO16600" s="108"/>
      <c r="AR16600" s="108"/>
    </row>
    <row r="16601" spans="41:44" ht="15" customHeight="1">
      <c r="AO16601" s="108"/>
      <c r="AR16601" s="108"/>
    </row>
    <row r="16602" spans="41:44" ht="15" customHeight="1">
      <c r="AO16602" s="108"/>
      <c r="AR16602" s="108"/>
    </row>
    <row r="16603" spans="41:44" ht="15" customHeight="1">
      <c r="AO16603" s="108"/>
      <c r="AR16603" s="108"/>
    </row>
    <row r="16604" spans="41:44" ht="15" customHeight="1">
      <c r="AO16604" s="109"/>
      <c r="AR16604" s="109"/>
    </row>
    <row r="16605" spans="41:44" ht="15" customHeight="1">
      <c r="AO16605" s="104"/>
      <c r="AR16605" s="104"/>
    </row>
    <row r="16606" spans="41:44" ht="15" customHeight="1">
      <c r="AO16606" s="106"/>
      <c r="AR16606" s="106"/>
    </row>
    <row r="16607" spans="41:44" ht="15" customHeight="1">
      <c r="AO16607" s="106"/>
      <c r="AR16607" s="106"/>
    </row>
    <row r="16608" spans="41:44" ht="15" customHeight="1">
      <c r="AO16608" s="106"/>
      <c r="AR16608" s="106"/>
    </row>
    <row r="16609" spans="41:44" ht="15" customHeight="1">
      <c r="AO16609" s="106"/>
      <c r="AR16609" s="106"/>
    </row>
    <row r="16610" spans="41:44" ht="15" customHeight="1">
      <c r="AO16610" s="106"/>
      <c r="AR16610" s="106"/>
    </row>
    <row r="16611" spans="41:44" ht="15" customHeight="1">
      <c r="AO16611" s="106"/>
      <c r="AR16611" s="106"/>
    </row>
    <row r="16612" spans="41:44" ht="15" customHeight="1">
      <c r="AO16612" s="106"/>
      <c r="AR16612" s="106"/>
    </row>
    <row r="16613" spans="41:44" ht="15" customHeight="1">
      <c r="AO16613" s="108"/>
      <c r="AR16613" s="108"/>
    </row>
    <row r="16614" spans="41:44" ht="15" customHeight="1">
      <c r="AO16614" s="108"/>
      <c r="AR16614" s="108"/>
    </row>
    <row r="16615" spans="41:44" ht="15" customHeight="1">
      <c r="AO16615" s="108"/>
      <c r="AR16615" s="108"/>
    </row>
    <row r="16616" spans="41:44" ht="15" customHeight="1">
      <c r="AO16616" s="108"/>
      <c r="AR16616" s="108"/>
    </row>
    <row r="16617" spans="41:44" ht="15" customHeight="1">
      <c r="AO16617" s="108"/>
      <c r="AR16617" s="108"/>
    </row>
    <row r="16618" spans="41:44" ht="15" customHeight="1">
      <c r="AO16618" s="109"/>
      <c r="AR16618" s="109"/>
    </row>
    <row r="16619" spans="41:44" ht="15" customHeight="1">
      <c r="AO16619" s="104"/>
      <c r="AR16619" s="104"/>
    </row>
    <row r="16620" spans="41:44" ht="15" customHeight="1">
      <c r="AO16620" s="106"/>
      <c r="AR16620" s="106"/>
    </row>
    <row r="16621" spans="41:44" ht="15" customHeight="1">
      <c r="AO16621" s="106"/>
      <c r="AR16621" s="106"/>
    </row>
    <row r="16622" spans="41:44" ht="15" customHeight="1">
      <c r="AO16622" s="106"/>
      <c r="AR16622" s="106"/>
    </row>
    <row r="16623" spans="41:44" ht="15" customHeight="1">
      <c r="AO16623" s="106"/>
      <c r="AR16623" s="106"/>
    </row>
    <row r="16624" spans="41:44" ht="15" customHeight="1">
      <c r="AO16624" s="106"/>
      <c r="AR16624" s="106"/>
    </row>
    <row r="16625" spans="41:44" ht="15" customHeight="1">
      <c r="AO16625" s="106"/>
      <c r="AR16625" s="106"/>
    </row>
    <row r="16626" spans="41:44" ht="15" customHeight="1">
      <c r="AO16626" s="106"/>
      <c r="AR16626" s="106"/>
    </row>
    <row r="16627" spans="41:44" ht="15" customHeight="1">
      <c r="AO16627" s="108"/>
      <c r="AR16627" s="108"/>
    </row>
    <row r="16628" spans="41:44" ht="15" customHeight="1">
      <c r="AO16628" s="108"/>
      <c r="AR16628" s="108"/>
    </row>
    <row r="16629" spans="41:44" ht="15" customHeight="1">
      <c r="AO16629" s="108"/>
      <c r="AR16629" s="108"/>
    </row>
    <row r="16630" spans="41:44" ht="15" customHeight="1">
      <c r="AO16630" s="108"/>
      <c r="AR16630" s="108"/>
    </row>
    <row r="16631" spans="41:44" ht="15" customHeight="1">
      <c r="AO16631" s="108"/>
      <c r="AR16631" s="108"/>
    </row>
    <row r="16632" spans="41:44" ht="15" customHeight="1">
      <c r="AO16632" s="109"/>
      <c r="AR16632" s="109"/>
    </row>
    <row r="16633" spans="41:44" ht="15" customHeight="1">
      <c r="AO16633" s="104"/>
      <c r="AR16633" s="104"/>
    </row>
    <row r="16634" spans="41:44" ht="15" customHeight="1">
      <c r="AO16634" s="106"/>
      <c r="AR16634" s="106"/>
    </row>
    <row r="16635" spans="41:44" ht="15" customHeight="1">
      <c r="AO16635" s="106"/>
      <c r="AR16635" s="106"/>
    </row>
    <row r="16636" spans="41:44" ht="15" customHeight="1">
      <c r="AO16636" s="106"/>
      <c r="AR16636" s="106"/>
    </row>
    <row r="16637" spans="41:44" ht="15" customHeight="1">
      <c r="AO16637" s="106"/>
      <c r="AR16637" s="106"/>
    </row>
    <row r="16638" spans="41:44" ht="15" customHeight="1">
      <c r="AO16638" s="106"/>
      <c r="AR16638" s="106"/>
    </row>
    <row r="16639" spans="41:44" ht="15" customHeight="1">
      <c r="AO16639" s="106"/>
      <c r="AR16639" s="106"/>
    </row>
    <row r="16640" spans="41:44" ht="15" customHeight="1">
      <c r="AO16640" s="106"/>
      <c r="AR16640" s="106"/>
    </row>
    <row r="16641" spans="41:44" ht="15" customHeight="1">
      <c r="AO16641" s="108"/>
      <c r="AR16641" s="108"/>
    </row>
    <row r="16642" spans="41:44" ht="15" customHeight="1">
      <c r="AO16642" s="108"/>
      <c r="AR16642" s="108"/>
    </row>
    <row r="16643" spans="41:44" ht="15" customHeight="1">
      <c r="AO16643" s="108"/>
      <c r="AR16643" s="108"/>
    </row>
    <row r="16644" spans="41:44" ht="15" customHeight="1">
      <c r="AO16644" s="108"/>
      <c r="AR16644" s="108"/>
    </row>
    <row r="16645" spans="41:44" ht="15" customHeight="1">
      <c r="AO16645" s="108"/>
      <c r="AR16645" s="108"/>
    </row>
    <row r="16646" spans="41:44" ht="15" customHeight="1">
      <c r="AO16646" s="109"/>
      <c r="AR16646" s="109"/>
    </row>
    <row r="16647" spans="41:44" ht="15" customHeight="1">
      <c r="AO16647" s="104"/>
      <c r="AR16647" s="104"/>
    </row>
    <row r="16648" spans="41:44" ht="15" customHeight="1">
      <c r="AO16648" s="106"/>
      <c r="AR16648" s="106"/>
    </row>
    <row r="16649" spans="41:44" ht="15" customHeight="1">
      <c r="AO16649" s="106"/>
      <c r="AR16649" s="106"/>
    </row>
    <row r="16650" spans="41:44" ht="15" customHeight="1">
      <c r="AO16650" s="106"/>
      <c r="AR16650" s="106"/>
    </row>
    <row r="16651" spans="41:44" ht="15" customHeight="1">
      <c r="AO16651" s="106"/>
      <c r="AR16651" s="106"/>
    </row>
    <row r="16652" spans="41:44" ht="15" customHeight="1">
      <c r="AO16652" s="106"/>
      <c r="AR16652" s="106"/>
    </row>
    <row r="16653" spans="41:44" ht="15" customHeight="1">
      <c r="AO16653" s="106"/>
      <c r="AR16653" s="106"/>
    </row>
    <row r="16654" spans="41:44" ht="15" customHeight="1">
      <c r="AO16654" s="106"/>
      <c r="AR16654" s="106"/>
    </row>
    <row r="16655" spans="41:44" ht="15" customHeight="1">
      <c r="AO16655" s="108"/>
      <c r="AR16655" s="108"/>
    </row>
    <row r="16656" spans="41:44" ht="15" customHeight="1">
      <c r="AO16656" s="108"/>
      <c r="AR16656" s="108"/>
    </row>
    <row r="16657" spans="41:44" ht="15" customHeight="1">
      <c r="AO16657" s="108"/>
      <c r="AR16657" s="108"/>
    </row>
    <row r="16658" spans="41:44" ht="15" customHeight="1">
      <c r="AO16658" s="108"/>
      <c r="AR16658" s="108"/>
    </row>
    <row r="16659" spans="41:44" ht="15" customHeight="1">
      <c r="AO16659" s="108"/>
      <c r="AR16659" s="108"/>
    </row>
    <row r="16660" spans="41:44" ht="15" customHeight="1">
      <c r="AO16660" s="109"/>
      <c r="AR16660" s="109"/>
    </row>
    <row r="16661" spans="41:44" ht="15" customHeight="1">
      <c r="AO16661" s="104"/>
      <c r="AR16661" s="104"/>
    </row>
    <row r="16662" spans="41:44" ht="15" customHeight="1">
      <c r="AO16662" s="106"/>
      <c r="AR16662" s="106"/>
    </row>
    <row r="16663" spans="41:44" ht="15" customHeight="1">
      <c r="AO16663" s="106"/>
      <c r="AR16663" s="106"/>
    </row>
    <row r="16664" spans="41:44" ht="15" customHeight="1">
      <c r="AO16664" s="106"/>
      <c r="AR16664" s="106"/>
    </row>
    <row r="16665" spans="41:44" ht="15" customHeight="1">
      <c r="AO16665" s="106"/>
      <c r="AR16665" s="106"/>
    </row>
    <row r="16666" spans="41:44" ht="15" customHeight="1">
      <c r="AO16666" s="106"/>
      <c r="AR16666" s="106"/>
    </row>
    <row r="16667" spans="41:44" ht="15" customHeight="1">
      <c r="AO16667" s="106"/>
      <c r="AR16667" s="106"/>
    </row>
    <row r="16668" spans="41:44" ht="15" customHeight="1">
      <c r="AO16668" s="106"/>
      <c r="AR16668" s="106"/>
    </row>
    <row r="16669" spans="41:44" ht="15" customHeight="1">
      <c r="AO16669" s="108"/>
      <c r="AR16669" s="108"/>
    </row>
    <row r="16670" spans="41:44" ht="15" customHeight="1">
      <c r="AO16670" s="108"/>
      <c r="AR16670" s="108"/>
    </row>
    <row r="16671" spans="41:44" ht="15" customHeight="1">
      <c r="AO16671" s="108"/>
      <c r="AR16671" s="108"/>
    </row>
    <row r="16672" spans="41:44" ht="15" customHeight="1">
      <c r="AO16672" s="108"/>
      <c r="AR16672" s="108"/>
    </row>
    <row r="16673" spans="41:44" ht="15" customHeight="1">
      <c r="AO16673" s="108"/>
      <c r="AR16673" s="108"/>
    </row>
    <row r="16674" spans="41:44" ht="15" customHeight="1">
      <c r="AO16674" s="109"/>
      <c r="AR16674" s="109"/>
    </row>
    <row r="16675" spans="41:44" ht="15" customHeight="1">
      <c r="AO16675" s="104"/>
      <c r="AR16675" s="104"/>
    </row>
    <row r="16676" spans="41:44" ht="15" customHeight="1">
      <c r="AO16676" s="106"/>
      <c r="AR16676" s="106"/>
    </row>
    <row r="16677" spans="41:44" ht="15" customHeight="1">
      <c r="AO16677" s="106"/>
      <c r="AR16677" s="106"/>
    </row>
    <row r="16678" spans="41:44" ht="15" customHeight="1">
      <c r="AO16678" s="106"/>
      <c r="AR16678" s="106"/>
    </row>
    <row r="16679" spans="41:44" ht="15" customHeight="1">
      <c r="AO16679" s="106"/>
      <c r="AR16679" s="106"/>
    </row>
    <row r="16680" spans="41:44" ht="15" customHeight="1">
      <c r="AO16680" s="106"/>
      <c r="AR16680" s="106"/>
    </row>
    <row r="16681" spans="41:44" ht="15" customHeight="1">
      <c r="AO16681" s="106"/>
      <c r="AR16681" s="106"/>
    </row>
    <row r="16682" spans="41:44" ht="15" customHeight="1">
      <c r="AO16682" s="106"/>
      <c r="AR16682" s="106"/>
    </row>
    <row r="16683" spans="41:44" ht="15" customHeight="1">
      <c r="AO16683" s="108"/>
      <c r="AR16683" s="108"/>
    </row>
    <row r="16684" spans="41:44" ht="15" customHeight="1">
      <c r="AO16684" s="108"/>
      <c r="AR16684" s="108"/>
    </row>
    <row r="16685" spans="41:44" ht="15" customHeight="1">
      <c r="AO16685" s="108"/>
      <c r="AR16685" s="108"/>
    </row>
    <row r="16686" spans="41:44" ht="15" customHeight="1">
      <c r="AO16686" s="108"/>
      <c r="AR16686" s="108"/>
    </row>
    <row r="16687" spans="41:44" ht="15" customHeight="1">
      <c r="AO16687" s="108"/>
      <c r="AR16687" s="108"/>
    </row>
    <row r="16688" spans="41:44" ht="15" customHeight="1">
      <c r="AO16688" s="109"/>
      <c r="AR16688" s="109"/>
    </row>
    <row r="16689" spans="41:44" ht="15" customHeight="1">
      <c r="AO16689" s="104"/>
      <c r="AR16689" s="104"/>
    </row>
    <row r="16690" spans="41:44" ht="15" customHeight="1">
      <c r="AO16690" s="106"/>
      <c r="AR16690" s="106"/>
    </row>
    <row r="16691" spans="41:44" ht="15" customHeight="1">
      <c r="AO16691" s="106"/>
      <c r="AR16691" s="106"/>
    </row>
    <row r="16692" spans="41:44" ht="15" customHeight="1">
      <c r="AO16692" s="106"/>
      <c r="AR16692" s="106"/>
    </row>
    <row r="16693" spans="41:44" ht="15" customHeight="1">
      <c r="AO16693" s="106"/>
      <c r="AR16693" s="106"/>
    </row>
    <row r="16694" spans="41:44" ht="15" customHeight="1">
      <c r="AO16694" s="106"/>
      <c r="AR16694" s="106"/>
    </row>
    <row r="16695" spans="41:44" ht="15" customHeight="1">
      <c r="AO16695" s="106"/>
      <c r="AR16695" s="106"/>
    </row>
    <row r="16696" spans="41:44" ht="15" customHeight="1">
      <c r="AO16696" s="106"/>
      <c r="AR16696" s="106"/>
    </row>
    <row r="16697" spans="41:44" ht="15" customHeight="1">
      <c r="AO16697" s="108"/>
      <c r="AR16697" s="108"/>
    </row>
    <row r="16698" spans="41:44" ht="15" customHeight="1">
      <c r="AO16698" s="108"/>
      <c r="AR16698" s="108"/>
    </row>
    <row r="16699" spans="41:44" ht="15" customHeight="1">
      <c r="AO16699" s="108"/>
      <c r="AR16699" s="108"/>
    </row>
    <row r="16700" spans="41:44" ht="15" customHeight="1">
      <c r="AO16700" s="108"/>
      <c r="AR16700" s="108"/>
    </row>
    <row r="16701" spans="41:44" ht="15" customHeight="1">
      <c r="AO16701" s="108"/>
      <c r="AR16701" s="108"/>
    </row>
    <row r="16702" spans="41:44" ht="15" customHeight="1">
      <c r="AO16702" s="109"/>
      <c r="AR16702" s="109"/>
    </row>
    <row r="16703" spans="41:44" ht="15" customHeight="1">
      <c r="AO16703" s="104"/>
      <c r="AR16703" s="104"/>
    </row>
    <row r="16704" spans="41:44" ht="15" customHeight="1">
      <c r="AO16704" s="106"/>
      <c r="AR16704" s="106"/>
    </row>
    <row r="16705" spans="41:44" ht="15" customHeight="1">
      <c r="AO16705" s="106"/>
      <c r="AR16705" s="106"/>
    </row>
    <row r="16706" spans="41:44" ht="15" customHeight="1">
      <c r="AO16706" s="106"/>
      <c r="AR16706" s="106"/>
    </row>
    <row r="16707" spans="41:44" ht="15" customHeight="1">
      <c r="AO16707" s="106"/>
      <c r="AR16707" s="106"/>
    </row>
    <row r="16708" spans="41:44" ht="15" customHeight="1">
      <c r="AO16708" s="106"/>
      <c r="AR16708" s="106"/>
    </row>
    <row r="16709" spans="41:44" ht="15" customHeight="1">
      <c r="AO16709" s="106"/>
      <c r="AR16709" s="106"/>
    </row>
    <row r="16710" spans="41:44" ht="15" customHeight="1">
      <c r="AO16710" s="106"/>
      <c r="AR16710" s="106"/>
    </row>
    <row r="16711" spans="41:44" ht="15" customHeight="1">
      <c r="AO16711" s="108"/>
      <c r="AR16711" s="108"/>
    </row>
    <row r="16712" spans="41:44" ht="15" customHeight="1">
      <c r="AO16712" s="108"/>
      <c r="AR16712" s="108"/>
    </row>
    <row r="16713" spans="41:44" ht="15" customHeight="1">
      <c r="AO16713" s="108"/>
      <c r="AR16713" s="108"/>
    </row>
    <row r="16714" spans="41:44" ht="15" customHeight="1">
      <c r="AO16714" s="108"/>
      <c r="AR16714" s="108"/>
    </row>
    <row r="16715" spans="41:44" ht="15" customHeight="1">
      <c r="AO16715" s="108"/>
      <c r="AR16715" s="108"/>
    </row>
    <row r="16716" spans="41:44" ht="15" customHeight="1">
      <c r="AO16716" s="109"/>
      <c r="AR16716" s="109"/>
    </row>
    <row r="16717" spans="41:44" ht="15" customHeight="1">
      <c r="AO16717" s="104"/>
      <c r="AR16717" s="104"/>
    </row>
    <row r="16718" spans="41:44" ht="15" customHeight="1">
      <c r="AO16718" s="106"/>
      <c r="AR16718" s="106"/>
    </row>
    <row r="16719" spans="41:44" ht="15" customHeight="1">
      <c r="AO16719" s="106"/>
      <c r="AR16719" s="106"/>
    </row>
    <row r="16720" spans="41:44" ht="15" customHeight="1">
      <c r="AO16720" s="106"/>
      <c r="AR16720" s="106"/>
    </row>
    <row r="16721" spans="41:44" ht="15" customHeight="1">
      <c r="AO16721" s="106"/>
      <c r="AR16721" s="106"/>
    </row>
    <row r="16722" spans="41:44" ht="15" customHeight="1">
      <c r="AO16722" s="106"/>
      <c r="AR16722" s="106"/>
    </row>
    <row r="16723" spans="41:44" ht="15" customHeight="1">
      <c r="AO16723" s="106"/>
      <c r="AR16723" s="106"/>
    </row>
    <row r="16724" spans="41:44" ht="15" customHeight="1">
      <c r="AO16724" s="106"/>
      <c r="AR16724" s="106"/>
    </row>
    <row r="16725" spans="41:44" ht="15" customHeight="1">
      <c r="AO16725" s="108"/>
      <c r="AR16725" s="108"/>
    </row>
    <row r="16726" spans="41:44" ht="15" customHeight="1">
      <c r="AO16726" s="108"/>
      <c r="AR16726" s="108"/>
    </row>
    <row r="16727" spans="41:44" ht="15" customHeight="1">
      <c r="AO16727" s="108"/>
      <c r="AR16727" s="108"/>
    </row>
    <row r="16728" spans="41:44" ht="15" customHeight="1">
      <c r="AO16728" s="108"/>
      <c r="AR16728" s="108"/>
    </row>
    <row r="16729" spans="41:44" ht="15" customHeight="1">
      <c r="AO16729" s="108"/>
      <c r="AR16729" s="108"/>
    </row>
    <row r="16730" spans="41:44" ht="15" customHeight="1">
      <c r="AO16730" s="109"/>
      <c r="AR16730" s="109"/>
    </row>
    <row r="16731" spans="41:44" ht="15" customHeight="1">
      <c r="AO16731" s="104"/>
      <c r="AR16731" s="104"/>
    </row>
    <row r="16732" spans="41:44" ht="15" customHeight="1">
      <c r="AO16732" s="106"/>
      <c r="AR16732" s="106"/>
    </row>
    <row r="16733" spans="41:44" ht="15" customHeight="1">
      <c r="AO16733" s="106"/>
      <c r="AR16733" s="106"/>
    </row>
    <row r="16734" spans="41:44" ht="15" customHeight="1">
      <c r="AO16734" s="106"/>
      <c r="AR16734" s="106"/>
    </row>
    <row r="16735" spans="41:44" ht="15" customHeight="1">
      <c r="AO16735" s="106"/>
      <c r="AR16735" s="106"/>
    </row>
    <row r="16736" spans="41:44" ht="15" customHeight="1">
      <c r="AO16736" s="106"/>
      <c r="AR16736" s="106"/>
    </row>
    <row r="16737" spans="41:44" ht="15" customHeight="1">
      <c r="AO16737" s="106"/>
      <c r="AR16737" s="106"/>
    </row>
    <row r="16738" spans="41:44" ht="15" customHeight="1">
      <c r="AO16738" s="106"/>
      <c r="AR16738" s="106"/>
    </row>
    <row r="16739" spans="41:44" ht="15" customHeight="1">
      <c r="AO16739" s="108"/>
      <c r="AR16739" s="108"/>
    </row>
    <row r="16740" spans="41:44" ht="15" customHeight="1">
      <c r="AO16740" s="108"/>
      <c r="AR16740" s="108"/>
    </row>
    <row r="16741" spans="41:44" ht="15" customHeight="1">
      <c r="AO16741" s="108"/>
      <c r="AR16741" s="108"/>
    </row>
    <row r="16742" spans="41:44" ht="15" customHeight="1">
      <c r="AO16742" s="108"/>
      <c r="AR16742" s="108"/>
    </row>
    <row r="16743" spans="41:44" ht="15" customHeight="1">
      <c r="AO16743" s="108"/>
      <c r="AR16743" s="108"/>
    </row>
    <row r="16744" spans="41:44" ht="15" customHeight="1">
      <c r="AO16744" s="109"/>
      <c r="AR16744" s="109"/>
    </row>
    <row r="16745" spans="41:44" ht="15" customHeight="1">
      <c r="AO16745" s="104"/>
      <c r="AR16745" s="104"/>
    </row>
    <row r="16746" spans="41:44" ht="15" customHeight="1">
      <c r="AO16746" s="106"/>
      <c r="AR16746" s="106"/>
    </row>
    <row r="16747" spans="41:44" ht="15" customHeight="1">
      <c r="AO16747" s="106"/>
      <c r="AR16747" s="106"/>
    </row>
    <row r="16748" spans="41:44" ht="15" customHeight="1">
      <c r="AO16748" s="106"/>
      <c r="AR16748" s="106"/>
    </row>
    <row r="16749" spans="41:44" ht="15" customHeight="1">
      <c r="AO16749" s="106"/>
      <c r="AR16749" s="106"/>
    </row>
    <row r="16750" spans="41:44" ht="15" customHeight="1">
      <c r="AO16750" s="106"/>
      <c r="AR16750" s="106"/>
    </row>
    <row r="16751" spans="41:44" ht="15" customHeight="1">
      <c r="AO16751" s="106"/>
      <c r="AR16751" s="106"/>
    </row>
    <row r="16752" spans="41:44" ht="15" customHeight="1">
      <c r="AO16752" s="106"/>
      <c r="AR16752" s="106"/>
    </row>
    <row r="16753" spans="41:44" ht="15" customHeight="1">
      <c r="AO16753" s="108"/>
      <c r="AR16753" s="108"/>
    </row>
    <row r="16754" spans="41:44" ht="15" customHeight="1">
      <c r="AO16754" s="108"/>
      <c r="AR16754" s="108"/>
    </row>
    <row r="16755" spans="41:44" ht="15" customHeight="1">
      <c r="AO16755" s="108"/>
      <c r="AR16755" s="108"/>
    </row>
    <row r="16756" spans="41:44" ht="15" customHeight="1">
      <c r="AO16756" s="108"/>
      <c r="AR16756" s="108"/>
    </row>
    <row r="16757" spans="41:44" ht="15" customHeight="1">
      <c r="AO16757" s="108"/>
      <c r="AR16757" s="108"/>
    </row>
    <row r="16758" spans="41:44" ht="15" customHeight="1">
      <c r="AO16758" s="109"/>
      <c r="AR16758" s="109"/>
    </row>
    <row r="16759" spans="41:44" ht="15" customHeight="1">
      <c r="AO16759" s="104"/>
      <c r="AR16759" s="104"/>
    </row>
    <row r="16760" spans="41:44" ht="15" customHeight="1">
      <c r="AO16760" s="106"/>
      <c r="AR16760" s="106"/>
    </row>
    <row r="16761" spans="41:44" ht="15" customHeight="1">
      <c r="AO16761" s="106"/>
      <c r="AR16761" s="106"/>
    </row>
    <row r="16762" spans="41:44" ht="15" customHeight="1">
      <c r="AO16762" s="106"/>
      <c r="AR16762" s="106"/>
    </row>
    <row r="16763" spans="41:44" ht="15" customHeight="1">
      <c r="AO16763" s="106"/>
      <c r="AR16763" s="106"/>
    </row>
    <row r="16764" spans="41:44" ht="15" customHeight="1">
      <c r="AO16764" s="106"/>
      <c r="AR16764" s="106"/>
    </row>
    <row r="16765" spans="41:44" ht="15" customHeight="1">
      <c r="AO16765" s="106"/>
      <c r="AR16765" s="106"/>
    </row>
    <row r="16766" spans="41:44" ht="15" customHeight="1">
      <c r="AO16766" s="106"/>
      <c r="AR16766" s="106"/>
    </row>
    <row r="16767" spans="41:44" ht="15" customHeight="1">
      <c r="AO16767" s="108"/>
      <c r="AR16767" s="108"/>
    </row>
    <row r="16768" spans="41:44" ht="15" customHeight="1">
      <c r="AO16768" s="108"/>
      <c r="AR16768" s="108"/>
    </row>
    <row r="16769" spans="41:44" ht="15" customHeight="1">
      <c r="AO16769" s="108"/>
      <c r="AR16769" s="108"/>
    </row>
    <row r="16770" spans="41:44" ht="15" customHeight="1">
      <c r="AO16770" s="108"/>
      <c r="AR16770" s="108"/>
    </row>
    <row r="16771" spans="41:44" ht="15" customHeight="1">
      <c r="AO16771" s="108"/>
      <c r="AR16771" s="108"/>
    </row>
    <row r="16772" spans="41:44" ht="15" customHeight="1">
      <c r="AO16772" s="109"/>
      <c r="AR16772" s="109"/>
    </row>
    <row r="16773" spans="41:44" ht="15" customHeight="1">
      <c r="AO16773" s="104"/>
      <c r="AR16773" s="104"/>
    </row>
    <row r="16774" spans="41:44" ht="15" customHeight="1">
      <c r="AO16774" s="106"/>
      <c r="AR16774" s="106"/>
    </row>
    <row r="16775" spans="41:44" ht="15" customHeight="1">
      <c r="AO16775" s="106"/>
      <c r="AR16775" s="106"/>
    </row>
    <row r="16776" spans="41:44" ht="15" customHeight="1">
      <c r="AO16776" s="106"/>
      <c r="AR16776" s="106"/>
    </row>
    <row r="16777" spans="41:44" ht="15" customHeight="1">
      <c r="AO16777" s="106"/>
      <c r="AR16777" s="106"/>
    </row>
    <row r="16778" spans="41:44" ht="15" customHeight="1">
      <c r="AO16778" s="106"/>
      <c r="AR16778" s="106"/>
    </row>
    <row r="16779" spans="41:44" ht="15" customHeight="1">
      <c r="AO16779" s="106"/>
      <c r="AR16779" s="106"/>
    </row>
    <row r="16780" spans="41:44" ht="15" customHeight="1">
      <c r="AO16780" s="106"/>
      <c r="AR16780" s="106"/>
    </row>
    <row r="16781" spans="41:44" ht="15" customHeight="1">
      <c r="AO16781" s="108"/>
      <c r="AR16781" s="108"/>
    </row>
    <row r="16782" spans="41:44" ht="15" customHeight="1">
      <c r="AO16782" s="108"/>
      <c r="AR16782" s="108"/>
    </row>
    <row r="16783" spans="41:44" ht="15" customHeight="1">
      <c r="AO16783" s="108"/>
      <c r="AR16783" s="108"/>
    </row>
    <row r="16784" spans="41:44" ht="15" customHeight="1">
      <c r="AO16784" s="108"/>
      <c r="AR16784" s="108"/>
    </row>
    <row r="16785" spans="41:44" ht="15" customHeight="1">
      <c r="AO16785" s="108"/>
      <c r="AR16785" s="108"/>
    </row>
    <row r="16786" spans="41:44" ht="15" customHeight="1">
      <c r="AO16786" s="109"/>
      <c r="AR16786" s="109"/>
    </row>
    <row r="16787" spans="41:44" ht="15" customHeight="1">
      <c r="AO16787" s="104"/>
      <c r="AR16787" s="104"/>
    </row>
    <row r="16788" spans="41:44" ht="15" customHeight="1">
      <c r="AO16788" s="106"/>
      <c r="AR16788" s="106"/>
    </row>
    <row r="16789" spans="41:44" ht="15" customHeight="1">
      <c r="AO16789" s="106"/>
      <c r="AR16789" s="106"/>
    </row>
    <row r="16790" spans="41:44" ht="15" customHeight="1">
      <c r="AO16790" s="106"/>
      <c r="AR16790" s="106"/>
    </row>
    <row r="16791" spans="41:44" ht="15" customHeight="1">
      <c r="AO16791" s="106"/>
      <c r="AR16791" s="106"/>
    </row>
    <row r="16792" spans="41:44" ht="15" customHeight="1">
      <c r="AO16792" s="106"/>
      <c r="AR16792" s="106"/>
    </row>
    <row r="16793" spans="41:44" ht="15" customHeight="1">
      <c r="AO16793" s="106"/>
      <c r="AR16793" s="106"/>
    </row>
    <row r="16794" spans="41:44" ht="15" customHeight="1">
      <c r="AO16794" s="106"/>
      <c r="AR16794" s="106"/>
    </row>
    <row r="16795" spans="41:44" ht="15" customHeight="1">
      <c r="AO16795" s="108"/>
      <c r="AR16795" s="108"/>
    </row>
    <row r="16796" spans="41:44" ht="15" customHeight="1">
      <c r="AO16796" s="108"/>
      <c r="AR16796" s="108"/>
    </row>
    <row r="16797" spans="41:44" ht="15" customHeight="1">
      <c r="AO16797" s="108"/>
      <c r="AR16797" s="108"/>
    </row>
    <row r="16798" spans="41:44" ht="15" customHeight="1">
      <c r="AO16798" s="108"/>
      <c r="AR16798" s="108"/>
    </row>
    <row r="16799" spans="41:44" ht="15" customHeight="1">
      <c r="AO16799" s="108"/>
      <c r="AR16799" s="108"/>
    </row>
    <row r="16800" spans="41:44" ht="15" customHeight="1">
      <c r="AO16800" s="109"/>
      <c r="AR16800" s="109"/>
    </row>
    <row r="16801" spans="41:44" ht="15" customHeight="1">
      <c r="AO16801" s="104"/>
      <c r="AR16801" s="104"/>
    </row>
    <row r="16802" spans="41:44" ht="15" customHeight="1">
      <c r="AO16802" s="106"/>
      <c r="AR16802" s="106"/>
    </row>
    <row r="16803" spans="41:44" ht="15" customHeight="1">
      <c r="AO16803" s="106"/>
      <c r="AR16803" s="106"/>
    </row>
    <row r="16804" spans="41:44" ht="15" customHeight="1">
      <c r="AO16804" s="106"/>
      <c r="AR16804" s="106"/>
    </row>
    <row r="16805" spans="41:44" ht="15" customHeight="1">
      <c r="AO16805" s="106"/>
      <c r="AR16805" s="106"/>
    </row>
    <row r="16806" spans="41:44" ht="15" customHeight="1">
      <c r="AO16806" s="106"/>
      <c r="AR16806" s="106"/>
    </row>
    <row r="16807" spans="41:44" ht="15" customHeight="1">
      <c r="AO16807" s="106"/>
      <c r="AR16807" s="106"/>
    </row>
    <row r="16808" spans="41:44" ht="15" customHeight="1">
      <c r="AO16808" s="106"/>
      <c r="AR16808" s="106"/>
    </row>
    <row r="16809" spans="41:44" ht="15" customHeight="1">
      <c r="AO16809" s="108"/>
      <c r="AR16809" s="108"/>
    </row>
    <row r="16810" spans="41:44" ht="15" customHeight="1">
      <c r="AO16810" s="108"/>
      <c r="AR16810" s="108"/>
    </row>
    <row r="16811" spans="41:44" ht="15" customHeight="1">
      <c r="AO16811" s="108"/>
      <c r="AR16811" s="108"/>
    </row>
    <row r="16812" spans="41:44" ht="15" customHeight="1">
      <c r="AO16812" s="108"/>
      <c r="AR16812" s="108"/>
    </row>
    <row r="16813" spans="41:44" ht="15" customHeight="1">
      <c r="AO16813" s="108"/>
      <c r="AR16813" s="108"/>
    </row>
    <row r="16814" spans="41:44" ht="15" customHeight="1">
      <c r="AO16814" s="109"/>
      <c r="AR16814" s="109"/>
    </row>
    <row r="16815" spans="41:44" ht="15" customHeight="1">
      <c r="AO16815" s="104"/>
      <c r="AR16815" s="104"/>
    </row>
    <row r="16816" spans="41:44" ht="15" customHeight="1">
      <c r="AO16816" s="106"/>
      <c r="AR16816" s="106"/>
    </row>
    <row r="16817" spans="41:44" ht="15" customHeight="1">
      <c r="AO16817" s="106"/>
      <c r="AR16817" s="106"/>
    </row>
    <row r="16818" spans="41:44" ht="15" customHeight="1">
      <c r="AO16818" s="106"/>
      <c r="AR16818" s="106"/>
    </row>
    <row r="16819" spans="41:44" ht="15" customHeight="1">
      <c r="AO16819" s="106"/>
      <c r="AR16819" s="106"/>
    </row>
    <row r="16820" spans="41:44" ht="15" customHeight="1">
      <c r="AO16820" s="106"/>
      <c r="AR16820" s="106"/>
    </row>
    <row r="16821" spans="41:44" ht="15" customHeight="1">
      <c r="AO16821" s="106"/>
      <c r="AR16821" s="106"/>
    </row>
    <row r="16822" spans="41:44" ht="15" customHeight="1">
      <c r="AO16822" s="106"/>
      <c r="AR16822" s="106"/>
    </row>
    <row r="16823" spans="41:44" ht="15" customHeight="1">
      <c r="AO16823" s="108"/>
      <c r="AR16823" s="108"/>
    </row>
    <row r="16824" spans="41:44" ht="15" customHeight="1">
      <c r="AO16824" s="108"/>
      <c r="AR16824" s="108"/>
    </row>
    <row r="16825" spans="41:44" ht="15" customHeight="1">
      <c r="AO16825" s="108"/>
      <c r="AR16825" s="108"/>
    </row>
    <row r="16826" spans="41:44" ht="15" customHeight="1">
      <c r="AO16826" s="108"/>
      <c r="AR16826" s="108"/>
    </row>
    <row r="16827" spans="41:44" ht="15" customHeight="1">
      <c r="AO16827" s="108"/>
      <c r="AR16827" s="108"/>
    </row>
    <row r="16828" spans="41:44" ht="15" customHeight="1">
      <c r="AO16828" s="109"/>
      <c r="AR16828" s="109"/>
    </row>
    <row r="16829" spans="41:44" ht="15" customHeight="1">
      <c r="AO16829" s="104"/>
      <c r="AR16829" s="104"/>
    </row>
    <row r="16830" spans="41:44" ht="15" customHeight="1">
      <c r="AO16830" s="106"/>
      <c r="AR16830" s="106"/>
    </row>
    <row r="16831" spans="41:44" ht="15" customHeight="1">
      <c r="AO16831" s="106"/>
      <c r="AR16831" s="106"/>
    </row>
    <row r="16832" spans="41:44" ht="15" customHeight="1">
      <c r="AO16832" s="106"/>
      <c r="AR16832" s="106"/>
    </row>
    <row r="16833" spans="41:44" ht="15" customHeight="1">
      <c r="AO16833" s="106"/>
      <c r="AR16833" s="106"/>
    </row>
    <row r="16834" spans="41:44" ht="15" customHeight="1">
      <c r="AO16834" s="106"/>
      <c r="AR16834" s="106"/>
    </row>
    <row r="16835" spans="41:44" ht="15" customHeight="1">
      <c r="AO16835" s="106"/>
      <c r="AR16835" s="106"/>
    </row>
    <row r="16836" spans="41:44" ht="15" customHeight="1">
      <c r="AO16836" s="106"/>
      <c r="AR16836" s="106"/>
    </row>
    <row r="16837" spans="41:44" ht="15" customHeight="1">
      <c r="AO16837" s="108"/>
      <c r="AR16837" s="108"/>
    </row>
    <row r="16838" spans="41:44" ht="15" customHeight="1">
      <c r="AO16838" s="108"/>
      <c r="AR16838" s="108"/>
    </row>
    <row r="16839" spans="41:44" ht="15" customHeight="1">
      <c r="AO16839" s="108"/>
      <c r="AR16839" s="108"/>
    </row>
    <row r="16840" spans="41:44" ht="15" customHeight="1">
      <c r="AO16840" s="108"/>
      <c r="AR16840" s="108"/>
    </row>
    <row r="16841" spans="41:44" ht="15" customHeight="1">
      <c r="AO16841" s="108"/>
      <c r="AR16841" s="108"/>
    </row>
    <row r="16842" spans="41:44" ht="15" customHeight="1">
      <c r="AO16842" s="109"/>
      <c r="AR16842" s="109"/>
    </row>
    <row r="16843" spans="41:44" ht="15" customHeight="1">
      <c r="AO16843" s="104"/>
      <c r="AR16843" s="104"/>
    </row>
    <row r="16844" spans="41:44" ht="15" customHeight="1">
      <c r="AO16844" s="106"/>
      <c r="AR16844" s="106"/>
    </row>
    <row r="16845" spans="41:44" ht="15" customHeight="1">
      <c r="AO16845" s="106"/>
      <c r="AR16845" s="106"/>
    </row>
    <row r="16846" spans="41:44" ht="15" customHeight="1">
      <c r="AO16846" s="106"/>
      <c r="AR16846" s="106"/>
    </row>
    <row r="16847" spans="41:44" ht="15" customHeight="1">
      <c r="AO16847" s="106"/>
      <c r="AR16847" s="106"/>
    </row>
    <row r="16848" spans="41:44" ht="15" customHeight="1">
      <c r="AO16848" s="106"/>
      <c r="AR16848" s="106"/>
    </row>
    <row r="16849" spans="41:44" ht="15" customHeight="1">
      <c r="AO16849" s="106"/>
      <c r="AR16849" s="106"/>
    </row>
    <row r="16850" spans="41:44" ht="15" customHeight="1">
      <c r="AO16850" s="106"/>
      <c r="AR16850" s="106"/>
    </row>
    <row r="16851" spans="41:44" ht="15" customHeight="1">
      <c r="AO16851" s="108"/>
      <c r="AR16851" s="108"/>
    </row>
    <row r="16852" spans="41:44" ht="15" customHeight="1">
      <c r="AO16852" s="108"/>
      <c r="AR16852" s="108"/>
    </row>
    <row r="16853" spans="41:44" ht="15" customHeight="1">
      <c r="AO16853" s="108"/>
      <c r="AR16853" s="108"/>
    </row>
    <row r="16854" spans="41:44" ht="15" customHeight="1">
      <c r="AO16854" s="108"/>
      <c r="AR16854" s="108"/>
    </row>
    <row r="16855" spans="41:44" ht="15" customHeight="1">
      <c r="AO16855" s="108"/>
      <c r="AR16855" s="108"/>
    </row>
    <row r="16856" spans="41:44" ht="15" customHeight="1">
      <c r="AO16856" s="109"/>
      <c r="AR16856" s="109"/>
    </row>
    <row r="16857" spans="41:44" ht="15" customHeight="1">
      <c r="AO16857" s="104"/>
      <c r="AR16857" s="104"/>
    </row>
    <row r="16858" spans="41:44" ht="15" customHeight="1">
      <c r="AO16858" s="106"/>
      <c r="AR16858" s="106"/>
    </row>
    <row r="16859" spans="41:44" ht="15" customHeight="1">
      <c r="AO16859" s="106"/>
      <c r="AR16859" s="106"/>
    </row>
    <row r="16860" spans="41:44" ht="15" customHeight="1">
      <c r="AO16860" s="106"/>
      <c r="AR16860" s="106"/>
    </row>
    <row r="16861" spans="41:44" ht="15" customHeight="1">
      <c r="AO16861" s="106"/>
      <c r="AR16861" s="106"/>
    </row>
    <row r="16862" spans="41:44" ht="15" customHeight="1">
      <c r="AO16862" s="106"/>
      <c r="AR16862" s="106"/>
    </row>
    <row r="16863" spans="41:44" ht="15" customHeight="1">
      <c r="AO16863" s="106"/>
      <c r="AR16863" s="106"/>
    </row>
    <row r="16864" spans="41:44" ht="15" customHeight="1">
      <c r="AO16864" s="106"/>
      <c r="AR16864" s="106"/>
    </row>
    <row r="16865" spans="41:44" ht="15" customHeight="1">
      <c r="AO16865" s="108"/>
      <c r="AR16865" s="108"/>
    </row>
    <row r="16866" spans="41:44" ht="15" customHeight="1">
      <c r="AO16866" s="108"/>
      <c r="AR16866" s="108"/>
    </row>
    <row r="16867" spans="41:44" ht="15" customHeight="1">
      <c r="AO16867" s="108"/>
      <c r="AR16867" s="108"/>
    </row>
    <row r="16868" spans="41:44" ht="15" customHeight="1">
      <c r="AO16868" s="108"/>
      <c r="AR16868" s="108"/>
    </row>
    <row r="16869" spans="41:44" ht="15" customHeight="1">
      <c r="AO16869" s="108"/>
      <c r="AR16869" s="108"/>
    </row>
    <row r="16870" spans="41:44" ht="15" customHeight="1">
      <c r="AO16870" s="109"/>
      <c r="AR16870" s="109"/>
    </row>
    <row r="16871" spans="41:44" ht="15" customHeight="1">
      <c r="AO16871" s="104"/>
      <c r="AR16871" s="104"/>
    </row>
    <row r="16872" spans="41:44" ht="15" customHeight="1">
      <c r="AO16872" s="106"/>
      <c r="AR16872" s="106"/>
    </row>
    <row r="16873" spans="41:44" ht="15" customHeight="1">
      <c r="AO16873" s="106"/>
      <c r="AR16873" s="106"/>
    </row>
    <row r="16874" spans="41:44" ht="15" customHeight="1">
      <c r="AO16874" s="106"/>
      <c r="AR16874" s="106"/>
    </row>
    <row r="16875" spans="41:44" ht="15" customHeight="1">
      <c r="AO16875" s="106"/>
      <c r="AR16875" s="106"/>
    </row>
    <row r="16876" spans="41:44" ht="15" customHeight="1">
      <c r="AO16876" s="106"/>
      <c r="AR16876" s="106"/>
    </row>
    <row r="16877" spans="41:44" ht="15" customHeight="1">
      <c r="AO16877" s="106"/>
      <c r="AR16877" s="106"/>
    </row>
    <row r="16878" spans="41:44" ht="15" customHeight="1">
      <c r="AO16878" s="106"/>
      <c r="AR16878" s="106"/>
    </row>
    <row r="16879" spans="41:44" ht="15" customHeight="1">
      <c r="AO16879" s="108"/>
      <c r="AR16879" s="108"/>
    </row>
    <row r="16880" spans="41:44" ht="15" customHeight="1">
      <c r="AO16880" s="108"/>
      <c r="AR16880" s="108"/>
    </row>
    <row r="16881" spans="41:44" ht="15" customHeight="1">
      <c r="AO16881" s="108"/>
      <c r="AR16881" s="108"/>
    </row>
    <row r="16882" spans="41:44" ht="15" customHeight="1">
      <c r="AO16882" s="108"/>
      <c r="AR16882" s="108"/>
    </row>
    <row r="16883" spans="41:44" ht="15" customHeight="1">
      <c r="AO16883" s="108"/>
      <c r="AR16883" s="108"/>
    </row>
    <row r="16884" spans="41:44" ht="15" customHeight="1">
      <c r="AO16884" s="109"/>
      <c r="AR16884" s="109"/>
    </row>
    <row r="16885" spans="41:44" ht="15" customHeight="1">
      <c r="AO16885" s="104"/>
      <c r="AR16885" s="104"/>
    </row>
    <row r="16886" spans="41:44" ht="15" customHeight="1">
      <c r="AO16886" s="106"/>
      <c r="AR16886" s="106"/>
    </row>
    <row r="16887" spans="41:44" ht="15" customHeight="1">
      <c r="AO16887" s="106"/>
      <c r="AR16887" s="106"/>
    </row>
    <row r="16888" spans="41:44" ht="15" customHeight="1">
      <c r="AO16888" s="106"/>
      <c r="AR16888" s="106"/>
    </row>
    <row r="16889" spans="41:44" ht="15" customHeight="1">
      <c r="AO16889" s="106"/>
      <c r="AR16889" s="106"/>
    </row>
    <row r="16890" spans="41:44" ht="15" customHeight="1">
      <c r="AO16890" s="106"/>
      <c r="AR16890" s="106"/>
    </row>
    <row r="16891" spans="41:44" ht="15" customHeight="1">
      <c r="AO16891" s="106"/>
      <c r="AR16891" s="106"/>
    </row>
    <row r="16892" spans="41:44" ht="15" customHeight="1">
      <c r="AO16892" s="106"/>
      <c r="AR16892" s="106"/>
    </row>
    <row r="16893" spans="41:44" ht="15" customHeight="1">
      <c r="AO16893" s="108"/>
      <c r="AR16893" s="108"/>
    </row>
    <row r="16894" spans="41:44" ht="15" customHeight="1">
      <c r="AO16894" s="108"/>
      <c r="AR16894" s="108"/>
    </row>
    <row r="16895" spans="41:44" ht="15" customHeight="1">
      <c r="AO16895" s="108"/>
      <c r="AR16895" s="108"/>
    </row>
    <row r="16896" spans="41:44" ht="15" customHeight="1">
      <c r="AO16896" s="108"/>
      <c r="AR16896" s="108"/>
    </row>
    <row r="16897" spans="41:44" ht="15" customHeight="1">
      <c r="AO16897" s="108"/>
      <c r="AR16897" s="108"/>
    </row>
    <row r="16898" spans="41:44" ht="15" customHeight="1">
      <c r="AO16898" s="109"/>
      <c r="AR16898" s="109"/>
    </row>
    <row r="16899" spans="41:44" ht="15" customHeight="1">
      <c r="AO16899" s="104"/>
      <c r="AR16899" s="104"/>
    </row>
    <row r="16900" spans="41:44" ht="15" customHeight="1">
      <c r="AO16900" s="106"/>
      <c r="AR16900" s="106"/>
    </row>
    <row r="16901" spans="41:44" ht="15" customHeight="1">
      <c r="AO16901" s="106"/>
      <c r="AR16901" s="106"/>
    </row>
    <row r="16902" spans="41:44" ht="15" customHeight="1">
      <c r="AO16902" s="106"/>
      <c r="AR16902" s="106"/>
    </row>
    <row r="16903" spans="41:44" ht="15" customHeight="1">
      <c r="AO16903" s="106"/>
      <c r="AR16903" s="106"/>
    </row>
    <row r="16904" spans="41:44" ht="15" customHeight="1">
      <c r="AO16904" s="106"/>
      <c r="AR16904" s="106"/>
    </row>
    <row r="16905" spans="41:44" ht="15" customHeight="1">
      <c r="AO16905" s="106"/>
      <c r="AR16905" s="106"/>
    </row>
    <row r="16906" spans="41:44" ht="15" customHeight="1">
      <c r="AO16906" s="106"/>
      <c r="AR16906" s="106"/>
    </row>
    <row r="16907" spans="41:44" ht="15" customHeight="1">
      <c r="AO16907" s="108"/>
      <c r="AR16907" s="108"/>
    </row>
    <row r="16908" spans="41:44" ht="15" customHeight="1">
      <c r="AO16908" s="108"/>
      <c r="AR16908" s="108"/>
    </row>
    <row r="16909" spans="41:44" ht="15" customHeight="1">
      <c r="AO16909" s="108"/>
      <c r="AR16909" s="108"/>
    </row>
    <row r="16910" spans="41:44" ht="15" customHeight="1">
      <c r="AO16910" s="108"/>
      <c r="AR16910" s="108"/>
    </row>
    <row r="16911" spans="41:44" ht="15" customHeight="1">
      <c r="AO16911" s="108"/>
      <c r="AR16911" s="108"/>
    </row>
    <row r="16912" spans="41:44" ht="15" customHeight="1">
      <c r="AO16912" s="109"/>
      <c r="AR16912" s="109"/>
    </row>
    <row r="16913" spans="41:44" ht="15" customHeight="1">
      <c r="AO16913" s="104"/>
      <c r="AR16913" s="104"/>
    </row>
    <row r="16914" spans="41:44" ht="15" customHeight="1">
      <c r="AO16914" s="106"/>
      <c r="AR16914" s="106"/>
    </row>
    <row r="16915" spans="41:44" ht="15" customHeight="1">
      <c r="AO16915" s="106"/>
      <c r="AR16915" s="106"/>
    </row>
    <row r="16916" spans="41:44" ht="15" customHeight="1">
      <c r="AO16916" s="106"/>
      <c r="AR16916" s="106"/>
    </row>
    <row r="16917" spans="41:44" ht="15" customHeight="1">
      <c r="AO16917" s="106"/>
      <c r="AR16917" s="106"/>
    </row>
    <row r="16918" spans="41:44" ht="15" customHeight="1">
      <c r="AO16918" s="106"/>
      <c r="AR16918" s="106"/>
    </row>
    <row r="16919" spans="41:44" ht="15" customHeight="1">
      <c r="AO16919" s="106"/>
      <c r="AR16919" s="106"/>
    </row>
    <row r="16920" spans="41:44" ht="15" customHeight="1">
      <c r="AO16920" s="106"/>
      <c r="AR16920" s="106"/>
    </row>
    <row r="16921" spans="41:44" ht="15" customHeight="1">
      <c r="AO16921" s="108"/>
      <c r="AR16921" s="108"/>
    </row>
    <row r="16922" spans="41:44" ht="15" customHeight="1">
      <c r="AO16922" s="108"/>
      <c r="AR16922" s="108"/>
    </row>
    <row r="16923" spans="41:44" ht="15" customHeight="1">
      <c r="AO16923" s="108"/>
      <c r="AR16923" s="108"/>
    </row>
    <row r="16924" spans="41:44" ht="15" customHeight="1">
      <c r="AO16924" s="108"/>
      <c r="AR16924" s="108"/>
    </row>
    <row r="16925" spans="41:44" ht="15" customHeight="1">
      <c r="AO16925" s="108"/>
      <c r="AR16925" s="108"/>
    </row>
    <row r="16926" spans="41:44" ht="15" customHeight="1">
      <c r="AO16926" s="109"/>
      <c r="AR16926" s="109"/>
    </row>
    <row r="16927" spans="41:44" ht="15" customHeight="1">
      <c r="AO16927" s="104"/>
      <c r="AR16927" s="104"/>
    </row>
    <row r="16928" spans="41:44" ht="15" customHeight="1">
      <c r="AO16928" s="106"/>
      <c r="AR16928" s="106"/>
    </row>
    <row r="16929" spans="41:44" ht="15" customHeight="1">
      <c r="AO16929" s="106"/>
      <c r="AR16929" s="106"/>
    </row>
    <row r="16930" spans="41:44" ht="15" customHeight="1">
      <c r="AO16930" s="106"/>
      <c r="AR16930" s="106"/>
    </row>
    <row r="16931" spans="41:44" ht="15" customHeight="1">
      <c r="AO16931" s="106"/>
      <c r="AR16931" s="106"/>
    </row>
    <row r="16932" spans="41:44" ht="15" customHeight="1">
      <c r="AO16932" s="106"/>
      <c r="AR16932" s="106"/>
    </row>
    <row r="16933" spans="41:44" ht="15" customHeight="1">
      <c r="AO16933" s="106"/>
      <c r="AR16933" s="106"/>
    </row>
    <row r="16934" spans="41:44" ht="15" customHeight="1">
      <c r="AO16934" s="106"/>
      <c r="AR16934" s="106"/>
    </row>
    <row r="16935" spans="41:44" ht="15" customHeight="1">
      <c r="AO16935" s="108"/>
      <c r="AR16935" s="108"/>
    </row>
    <row r="16936" spans="41:44" ht="15" customHeight="1">
      <c r="AO16936" s="108"/>
      <c r="AR16936" s="108"/>
    </row>
    <row r="16937" spans="41:44" ht="15" customHeight="1">
      <c r="AO16937" s="108"/>
      <c r="AR16937" s="108"/>
    </row>
    <row r="16938" spans="41:44" ht="15" customHeight="1">
      <c r="AO16938" s="108"/>
      <c r="AR16938" s="108"/>
    </row>
    <row r="16939" spans="41:44" ht="15" customHeight="1">
      <c r="AO16939" s="108"/>
      <c r="AR16939" s="108"/>
    </row>
    <row r="16940" spans="41:44" ht="15" customHeight="1">
      <c r="AO16940" s="109"/>
      <c r="AR16940" s="109"/>
    </row>
    <row r="16941" spans="41:44" ht="15" customHeight="1">
      <c r="AO16941" s="104"/>
      <c r="AR16941" s="104"/>
    </row>
    <row r="16942" spans="41:44" ht="15" customHeight="1">
      <c r="AO16942" s="106"/>
      <c r="AR16942" s="106"/>
    </row>
    <row r="16943" spans="41:44" ht="15" customHeight="1">
      <c r="AO16943" s="106"/>
      <c r="AR16943" s="106"/>
    </row>
    <row r="16944" spans="41:44" ht="15" customHeight="1">
      <c r="AO16944" s="106"/>
      <c r="AR16944" s="106"/>
    </row>
    <row r="16945" spans="41:44" ht="15" customHeight="1">
      <c r="AO16945" s="106"/>
      <c r="AR16945" s="106"/>
    </row>
    <row r="16946" spans="41:44" ht="15" customHeight="1">
      <c r="AO16946" s="106"/>
      <c r="AR16946" s="106"/>
    </row>
    <row r="16947" spans="41:44" ht="15" customHeight="1">
      <c r="AO16947" s="106"/>
      <c r="AR16947" s="106"/>
    </row>
    <row r="16948" spans="41:44" ht="15" customHeight="1">
      <c r="AO16948" s="106"/>
      <c r="AR16948" s="106"/>
    </row>
    <row r="16949" spans="41:44" ht="15" customHeight="1">
      <c r="AO16949" s="108"/>
      <c r="AR16949" s="108"/>
    </row>
    <row r="16950" spans="41:44" ht="15" customHeight="1">
      <c r="AO16950" s="108"/>
      <c r="AR16950" s="108"/>
    </row>
    <row r="16951" spans="41:44" ht="15" customHeight="1">
      <c r="AO16951" s="108"/>
      <c r="AR16951" s="108"/>
    </row>
    <row r="16952" spans="41:44" ht="15" customHeight="1">
      <c r="AO16952" s="108"/>
      <c r="AR16952" s="108"/>
    </row>
    <row r="16953" spans="41:44" ht="15" customHeight="1">
      <c r="AO16953" s="108"/>
      <c r="AR16953" s="108"/>
    </row>
    <row r="16954" spans="41:44" ht="15" customHeight="1">
      <c r="AO16954" s="109"/>
      <c r="AR16954" s="109"/>
    </row>
    <row r="16955" spans="41:44" ht="15" customHeight="1">
      <c r="AO16955" s="104"/>
      <c r="AR16955" s="104"/>
    </row>
    <row r="16956" spans="41:44" ht="15" customHeight="1">
      <c r="AO16956" s="106"/>
      <c r="AR16956" s="106"/>
    </row>
    <row r="16957" spans="41:44" ht="15" customHeight="1">
      <c r="AO16957" s="106"/>
      <c r="AR16957" s="106"/>
    </row>
    <row r="16958" spans="41:44" ht="15" customHeight="1">
      <c r="AO16958" s="106"/>
      <c r="AR16958" s="106"/>
    </row>
    <row r="16959" spans="41:44" ht="15" customHeight="1">
      <c r="AO16959" s="106"/>
      <c r="AR16959" s="106"/>
    </row>
    <row r="16960" spans="41:44" ht="15" customHeight="1">
      <c r="AO16960" s="106"/>
      <c r="AR16960" s="106"/>
    </row>
    <row r="16961" spans="41:44" ht="15" customHeight="1">
      <c r="AO16961" s="106"/>
      <c r="AR16961" s="106"/>
    </row>
    <row r="16962" spans="41:44" ht="15" customHeight="1">
      <c r="AO16962" s="106"/>
      <c r="AR16962" s="106"/>
    </row>
    <row r="16963" spans="41:44" ht="15" customHeight="1">
      <c r="AO16963" s="108"/>
      <c r="AR16963" s="108"/>
    </row>
    <row r="16964" spans="41:44" ht="15" customHeight="1">
      <c r="AO16964" s="108"/>
      <c r="AR16964" s="108"/>
    </row>
    <row r="16965" spans="41:44" ht="15" customHeight="1">
      <c r="AO16965" s="108"/>
      <c r="AR16965" s="108"/>
    </row>
    <row r="16966" spans="41:44" ht="15" customHeight="1">
      <c r="AO16966" s="108"/>
      <c r="AR16966" s="108"/>
    </row>
    <row r="16967" spans="41:44" ht="15" customHeight="1">
      <c r="AO16967" s="108"/>
      <c r="AR16967" s="108"/>
    </row>
    <row r="16968" spans="41:44" ht="15" customHeight="1">
      <c r="AO16968" s="109"/>
      <c r="AR16968" s="109"/>
    </row>
    <row r="16969" spans="41:44" ht="15" customHeight="1">
      <c r="AO16969" s="104"/>
      <c r="AR16969" s="104"/>
    </row>
    <row r="16970" spans="41:44" ht="15" customHeight="1">
      <c r="AO16970" s="106"/>
      <c r="AR16970" s="106"/>
    </row>
    <row r="16971" spans="41:44" ht="15" customHeight="1">
      <c r="AO16971" s="106"/>
      <c r="AR16971" s="106"/>
    </row>
    <row r="16972" spans="41:44" ht="15" customHeight="1">
      <c r="AO16972" s="106"/>
      <c r="AR16972" s="106"/>
    </row>
    <row r="16973" spans="41:44" ht="15" customHeight="1">
      <c r="AO16973" s="106"/>
      <c r="AR16973" s="106"/>
    </row>
    <row r="16974" spans="41:44" ht="15" customHeight="1">
      <c r="AO16974" s="106"/>
      <c r="AR16974" s="106"/>
    </row>
    <row r="16975" spans="41:44" ht="15" customHeight="1">
      <c r="AO16975" s="106"/>
      <c r="AR16975" s="106"/>
    </row>
    <row r="16976" spans="41:44" ht="15" customHeight="1">
      <c r="AO16976" s="106"/>
      <c r="AR16976" s="106"/>
    </row>
    <row r="16977" spans="41:44" ht="15" customHeight="1">
      <c r="AO16977" s="108"/>
      <c r="AR16977" s="108"/>
    </row>
    <row r="16978" spans="41:44" ht="15" customHeight="1">
      <c r="AO16978" s="108"/>
      <c r="AR16978" s="108"/>
    </row>
    <row r="16979" spans="41:44" ht="15" customHeight="1">
      <c r="AO16979" s="108"/>
      <c r="AR16979" s="108"/>
    </row>
    <row r="16980" spans="41:44" ht="15" customHeight="1">
      <c r="AO16980" s="108"/>
      <c r="AR16980" s="108"/>
    </row>
    <row r="16981" spans="41:44" ht="15" customHeight="1">
      <c r="AO16981" s="108"/>
      <c r="AR16981" s="108"/>
    </row>
    <row r="16982" spans="41:44" ht="15" customHeight="1">
      <c r="AO16982" s="109"/>
      <c r="AR16982" s="109"/>
    </row>
    <row r="16983" spans="41:44" ht="15" customHeight="1">
      <c r="AO16983" s="104"/>
      <c r="AR16983" s="104"/>
    </row>
    <row r="16984" spans="41:44" ht="15" customHeight="1">
      <c r="AO16984" s="106"/>
      <c r="AR16984" s="106"/>
    </row>
    <row r="16985" spans="41:44" ht="15" customHeight="1">
      <c r="AO16985" s="106"/>
      <c r="AR16985" s="106"/>
    </row>
    <row r="16986" spans="41:44" ht="15" customHeight="1">
      <c r="AO16986" s="106"/>
      <c r="AR16986" s="106"/>
    </row>
    <row r="16987" spans="41:44" ht="15" customHeight="1">
      <c r="AO16987" s="106"/>
      <c r="AR16987" s="106"/>
    </row>
    <row r="16988" spans="41:44" ht="15" customHeight="1">
      <c r="AO16988" s="106"/>
      <c r="AR16988" s="106"/>
    </row>
    <row r="16989" spans="41:44" ht="15" customHeight="1">
      <c r="AO16989" s="106"/>
      <c r="AR16989" s="106"/>
    </row>
    <row r="16990" spans="41:44" ht="15" customHeight="1">
      <c r="AO16990" s="106"/>
      <c r="AR16990" s="106"/>
    </row>
    <row r="16991" spans="41:44" ht="15" customHeight="1">
      <c r="AO16991" s="108"/>
      <c r="AR16991" s="108"/>
    </row>
    <row r="16992" spans="41:44" ht="15" customHeight="1">
      <c r="AO16992" s="108"/>
      <c r="AR16992" s="108"/>
    </row>
    <row r="16993" spans="41:44" ht="15" customHeight="1">
      <c r="AO16993" s="108"/>
      <c r="AR16993" s="108"/>
    </row>
    <row r="16994" spans="41:44" ht="15" customHeight="1">
      <c r="AO16994" s="108"/>
      <c r="AR16994" s="108"/>
    </row>
    <row r="16995" spans="41:44" ht="15" customHeight="1">
      <c r="AO16995" s="108"/>
      <c r="AR16995" s="108"/>
    </row>
    <row r="16996" spans="41:44" ht="15" customHeight="1">
      <c r="AO16996" s="109"/>
      <c r="AR16996" s="109"/>
    </row>
    <row r="16997" spans="41:44" ht="15" customHeight="1">
      <c r="AO16997" s="104"/>
      <c r="AR16997" s="104"/>
    </row>
    <row r="16998" spans="41:44" ht="15" customHeight="1">
      <c r="AO16998" s="106"/>
      <c r="AR16998" s="106"/>
    </row>
    <row r="16999" spans="41:44" ht="15" customHeight="1">
      <c r="AO16999" s="106"/>
      <c r="AR16999" s="106"/>
    </row>
    <row r="17000" spans="41:44" ht="15" customHeight="1">
      <c r="AO17000" s="106"/>
      <c r="AR17000" s="106"/>
    </row>
    <row r="17001" spans="41:44" ht="15" customHeight="1">
      <c r="AO17001" s="106"/>
      <c r="AR17001" s="106"/>
    </row>
    <row r="17002" spans="41:44" ht="15" customHeight="1">
      <c r="AO17002" s="106"/>
      <c r="AR17002" s="106"/>
    </row>
    <row r="17003" spans="41:44" ht="15" customHeight="1">
      <c r="AO17003" s="106"/>
      <c r="AR17003" s="106"/>
    </row>
    <row r="17004" spans="41:44" ht="15" customHeight="1">
      <c r="AO17004" s="106"/>
      <c r="AR17004" s="106"/>
    </row>
    <row r="17005" spans="41:44" ht="15" customHeight="1">
      <c r="AO17005" s="108"/>
      <c r="AR17005" s="108"/>
    </row>
    <row r="17006" spans="41:44" ht="15" customHeight="1">
      <c r="AO17006" s="108"/>
      <c r="AR17006" s="108"/>
    </row>
    <row r="17007" spans="41:44" ht="15" customHeight="1">
      <c r="AO17007" s="108"/>
      <c r="AR17007" s="108"/>
    </row>
    <row r="17008" spans="41:44" ht="15" customHeight="1">
      <c r="AO17008" s="108"/>
      <c r="AR17008" s="108"/>
    </row>
    <row r="17009" spans="41:44" ht="15" customHeight="1">
      <c r="AO17009" s="108"/>
      <c r="AR17009" s="108"/>
    </row>
    <row r="17010" spans="41:44" ht="15" customHeight="1">
      <c r="AO17010" s="109"/>
      <c r="AR17010" s="109"/>
    </row>
    <row r="17011" spans="41:44" ht="15" customHeight="1">
      <c r="AO17011" s="104"/>
      <c r="AR17011" s="104"/>
    </row>
    <row r="17012" spans="41:44" ht="15" customHeight="1">
      <c r="AO17012" s="106"/>
      <c r="AR17012" s="106"/>
    </row>
    <row r="17013" spans="41:44" ht="15" customHeight="1">
      <c r="AO17013" s="106"/>
      <c r="AR17013" s="106"/>
    </row>
    <row r="17014" spans="41:44" ht="15" customHeight="1">
      <c r="AO17014" s="106"/>
      <c r="AR17014" s="106"/>
    </row>
    <row r="17015" spans="41:44" ht="15" customHeight="1">
      <c r="AO17015" s="106"/>
      <c r="AR17015" s="106"/>
    </row>
    <row r="17016" spans="41:44" ht="15" customHeight="1">
      <c r="AO17016" s="106"/>
      <c r="AR17016" s="106"/>
    </row>
    <row r="17017" spans="41:44" ht="15" customHeight="1">
      <c r="AO17017" s="106"/>
      <c r="AR17017" s="106"/>
    </row>
    <row r="17018" spans="41:44" ht="15" customHeight="1">
      <c r="AO17018" s="106"/>
      <c r="AR17018" s="106"/>
    </row>
    <row r="17019" spans="41:44" ht="15" customHeight="1">
      <c r="AO17019" s="108"/>
      <c r="AR17019" s="108"/>
    </row>
    <row r="17020" spans="41:44" ht="15" customHeight="1">
      <c r="AO17020" s="108"/>
      <c r="AR17020" s="108"/>
    </row>
    <row r="17021" spans="41:44" ht="15" customHeight="1">
      <c r="AO17021" s="108"/>
      <c r="AR17021" s="108"/>
    </row>
    <row r="17022" spans="41:44" ht="15" customHeight="1">
      <c r="AO17022" s="108"/>
      <c r="AR17022" s="108"/>
    </row>
    <row r="17023" spans="41:44" ht="15" customHeight="1">
      <c r="AO17023" s="108"/>
      <c r="AR17023" s="108"/>
    </row>
    <row r="17024" spans="41:44" ht="15" customHeight="1">
      <c r="AO17024" s="109"/>
      <c r="AR17024" s="109"/>
    </row>
    <row r="17025" spans="41:44" ht="15" customHeight="1">
      <c r="AO17025" s="104"/>
      <c r="AR17025" s="104"/>
    </row>
    <row r="17026" spans="41:44" ht="15" customHeight="1">
      <c r="AO17026" s="106"/>
      <c r="AR17026" s="106"/>
    </row>
    <row r="17027" spans="41:44" ht="15" customHeight="1">
      <c r="AO17027" s="106"/>
      <c r="AR17027" s="106"/>
    </row>
    <row r="17028" spans="41:44" ht="15" customHeight="1">
      <c r="AO17028" s="106"/>
      <c r="AR17028" s="106"/>
    </row>
    <row r="17029" spans="41:44" ht="15" customHeight="1">
      <c r="AO17029" s="106"/>
      <c r="AR17029" s="106"/>
    </row>
    <row r="17030" spans="41:44" ht="15" customHeight="1">
      <c r="AO17030" s="106"/>
      <c r="AR17030" s="106"/>
    </row>
    <row r="17031" spans="41:44" ht="15" customHeight="1">
      <c r="AO17031" s="106"/>
      <c r="AR17031" s="106"/>
    </row>
    <row r="17032" spans="41:44" ht="15" customHeight="1">
      <c r="AO17032" s="106"/>
      <c r="AR17032" s="106"/>
    </row>
    <row r="17033" spans="41:44" ht="15" customHeight="1">
      <c r="AO17033" s="108"/>
      <c r="AR17033" s="108"/>
    </row>
    <row r="17034" spans="41:44" ht="15" customHeight="1">
      <c r="AO17034" s="108"/>
      <c r="AR17034" s="108"/>
    </row>
    <row r="17035" spans="41:44" ht="15" customHeight="1">
      <c r="AO17035" s="108"/>
      <c r="AR17035" s="108"/>
    </row>
    <row r="17036" spans="41:44" ht="15" customHeight="1">
      <c r="AO17036" s="108"/>
      <c r="AR17036" s="108"/>
    </row>
    <row r="17037" spans="41:44" ht="15" customHeight="1">
      <c r="AO17037" s="108"/>
      <c r="AR17037" s="108"/>
    </row>
    <row r="17038" spans="41:44" ht="15" customHeight="1">
      <c r="AO17038" s="109"/>
      <c r="AR17038" s="109"/>
    </row>
    <row r="17039" spans="41:44" ht="15" customHeight="1">
      <c r="AO17039" s="104"/>
      <c r="AR17039" s="104"/>
    </row>
    <row r="17040" spans="41:44" ht="15" customHeight="1">
      <c r="AO17040" s="106"/>
      <c r="AR17040" s="106"/>
    </row>
    <row r="17041" spans="41:44" ht="15" customHeight="1">
      <c r="AO17041" s="106"/>
      <c r="AR17041" s="106"/>
    </row>
    <row r="17042" spans="41:44" ht="15" customHeight="1">
      <c r="AO17042" s="106"/>
      <c r="AR17042" s="106"/>
    </row>
    <row r="17043" spans="41:44" ht="15" customHeight="1">
      <c r="AO17043" s="106"/>
      <c r="AR17043" s="106"/>
    </row>
    <row r="17044" spans="41:44" ht="15" customHeight="1">
      <c r="AO17044" s="106"/>
      <c r="AR17044" s="106"/>
    </row>
    <row r="17045" spans="41:44" ht="15" customHeight="1">
      <c r="AO17045" s="106"/>
      <c r="AR17045" s="106"/>
    </row>
    <row r="17046" spans="41:44" ht="15" customHeight="1">
      <c r="AO17046" s="106"/>
      <c r="AR17046" s="106"/>
    </row>
    <row r="17047" spans="41:44" ht="15" customHeight="1">
      <c r="AO17047" s="108"/>
      <c r="AR17047" s="108"/>
    </row>
    <row r="17048" spans="41:44" ht="15" customHeight="1">
      <c r="AO17048" s="108"/>
      <c r="AR17048" s="108"/>
    </row>
    <row r="17049" spans="41:44" ht="15" customHeight="1">
      <c r="AO17049" s="108"/>
      <c r="AR17049" s="108"/>
    </row>
    <row r="17050" spans="41:44" ht="15" customHeight="1">
      <c r="AO17050" s="108"/>
      <c r="AR17050" s="108"/>
    </row>
    <row r="17051" spans="41:44" ht="15" customHeight="1">
      <c r="AO17051" s="108"/>
      <c r="AR17051" s="108"/>
    </row>
    <row r="17052" spans="41:44" ht="15" customHeight="1">
      <c r="AO17052" s="109"/>
      <c r="AR17052" s="109"/>
    </row>
    <row r="17053" spans="41:44" ht="15" customHeight="1">
      <c r="AO17053" s="104"/>
      <c r="AR17053" s="104"/>
    </row>
    <row r="17054" spans="41:44" ht="15" customHeight="1">
      <c r="AO17054" s="106"/>
      <c r="AR17054" s="106"/>
    </row>
    <row r="17055" spans="41:44" ht="15" customHeight="1">
      <c r="AO17055" s="106"/>
      <c r="AR17055" s="106"/>
    </row>
    <row r="17056" spans="41:44" ht="15" customHeight="1">
      <c r="AO17056" s="106"/>
      <c r="AR17056" s="106"/>
    </row>
    <row r="17057" spans="41:44" ht="15" customHeight="1">
      <c r="AO17057" s="106"/>
      <c r="AR17057" s="106"/>
    </row>
    <row r="17058" spans="41:44" ht="15" customHeight="1">
      <c r="AO17058" s="106"/>
      <c r="AR17058" s="106"/>
    </row>
    <row r="17059" spans="41:44" ht="15" customHeight="1">
      <c r="AO17059" s="106"/>
      <c r="AR17059" s="106"/>
    </row>
    <row r="17060" spans="41:44" ht="15" customHeight="1">
      <c r="AO17060" s="106"/>
      <c r="AR17060" s="106"/>
    </row>
    <row r="17061" spans="41:44" ht="15" customHeight="1">
      <c r="AO17061" s="108"/>
      <c r="AR17061" s="108"/>
    </row>
    <row r="17062" spans="41:44" ht="15" customHeight="1">
      <c r="AO17062" s="108"/>
      <c r="AR17062" s="108"/>
    </row>
    <row r="17063" spans="41:44" ht="15" customHeight="1">
      <c r="AO17063" s="108"/>
      <c r="AR17063" s="108"/>
    </row>
    <row r="17064" spans="41:44" ht="15" customHeight="1">
      <c r="AO17064" s="108"/>
      <c r="AR17064" s="108"/>
    </row>
    <row r="17065" spans="41:44" ht="15" customHeight="1">
      <c r="AO17065" s="108"/>
      <c r="AR17065" s="108"/>
    </row>
    <row r="17066" spans="41:44" ht="15" customHeight="1">
      <c r="AO17066" s="109"/>
      <c r="AR17066" s="109"/>
    </row>
    <row r="17067" spans="41:44" ht="15" customHeight="1">
      <c r="AO17067" s="104"/>
      <c r="AR17067" s="104"/>
    </row>
    <row r="17068" spans="41:44" ht="15" customHeight="1">
      <c r="AO17068" s="106"/>
      <c r="AR17068" s="106"/>
    </row>
    <row r="17069" spans="41:44" ht="15" customHeight="1">
      <c r="AO17069" s="106"/>
      <c r="AR17069" s="106"/>
    </row>
    <row r="17070" spans="41:44" ht="15" customHeight="1">
      <c r="AO17070" s="106"/>
      <c r="AR17070" s="106"/>
    </row>
    <row r="17071" spans="41:44" ht="15" customHeight="1">
      <c r="AO17071" s="106"/>
      <c r="AR17071" s="106"/>
    </row>
    <row r="17072" spans="41:44" ht="15" customHeight="1">
      <c r="AO17072" s="106"/>
      <c r="AR17072" s="106"/>
    </row>
    <row r="17073" spans="41:44" ht="15" customHeight="1">
      <c r="AO17073" s="106"/>
      <c r="AR17073" s="106"/>
    </row>
    <row r="17074" spans="41:44" ht="15" customHeight="1">
      <c r="AO17074" s="106"/>
      <c r="AR17074" s="106"/>
    </row>
    <row r="17075" spans="41:44" ht="15" customHeight="1">
      <c r="AO17075" s="108"/>
      <c r="AR17075" s="108"/>
    </row>
    <row r="17076" spans="41:44" ht="15" customHeight="1">
      <c r="AO17076" s="108"/>
      <c r="AR17076" s="108"/>
    </row>
    <row r="17077" spans="41:44" ht="15" customHeight="1">
      <c r="AO17077" s="108"/>
      <c r="AR17077" s="108"/>
    </row>
    <row r="17078" spans="41:44" ht="15" customHeight="1">
      <c r="AO17078" s="108"/>
      <c r="AR17078" s="108"/>
    </row>
    <row r="17079" spans="41:44" ht="15" customHeight="1">
      <c r="AO17079" s="108"/>
      <c r="AR17079" s="108"/>
    </row>
    <row r="17080" spans="41:44" ht="15" customHeight="1">
      <c r="AO17080" s="109"/>
      <c r="AR17080" s="109"/>
    </row>
    <row r="17081" spans="41:44" ht="15" customHeight="1">
      <c r="AO17081" s="104"/>
      <c r="AR17081" s="104"/>
    </row>
    <row r="17082" spans="41:44" ht="15" customHeight="1">
      <c r="AO17082" s="106"/>
      <c r="AR17082" s="106"/>
    </row>
    <row r="17083" spans="41:44" ht="15" customHeight="1">
      <c r="AO17083" s="106"/>
      <c r="AR17083" s="106"/>
    </row>
    <row r="17084" spans="41:44" ht="15" customHeight="1">
      <c r="AO17084" s="106"/>
      <c r="AR17084" s="106"/>
    </row>
    <row r="17085" spans="41:44" ht="15" customHeight="1">
      <c r="AO17085" s="106"/>
      <c r="AR17085" s="106"/>
    </row>
    <row r="17086" spans="41:44" ht="15" customHeight="1">
      <c r="AO17086" s="106"/>
      <c r="AR17086" s="106"/>
    </row>
    <row r="17087" spans="41:44" ht="15" customHeight="1">
      <c r="AO17087" s="106"/>
      <c r="AR17087" s="106"/>
    </row>
    <row r="17088" spans="41:44" ht="15" customHeight="1">
      <c r="AO17088" s="106"/>
      <c r="AR17088" s="106"/>
    </row>
    <row r="17089" spans="41:44" ht="15" customHeight="1">
      <c r="AO17089" s="108"/>
      <c r="AR17089" s="108"/>
    </row>
    <row r="17090" spans="41:44" ht="15" customHeight="1">
      <c r="AO17090" s="108"/>
      <c r="AR17090" s="108"/>
    </row>
    <row r="17091" spans="41:44" ht="15" customHeight="1">
      <c r="AO17091" s="108"/>
      <c r="AR17091" s="108"/>
    </row>
    <row r="17092" spans="41:44" ht="15" customHeight="1">
      <c r="AO17092" s="108"/>
      <c r="AR17092" s="108"/>
    </row>
    <row r="17093" spans="41:44" ht="15" customHeight="1">
      <c r="AO17093" s="108"/>
      <c r="AR17093" s="108"/>
    </row>
    <row r="17094" spans="41:44" ht="15" customHeight="1">
      <c r="AO17094" s="109"/>
      <c r="AR17094" s="109"/>
    </row>
    <row r="17095" spans="41:44" ht="15" customHeight="1">
      <c r="AO17095" s="104"/>
      <c r="AR17095" s="104"/>
    </row>
    <row r="17096" spans="41:44" ht="15" customHeight="1">
      <c r="AO17096" s="106"/>
      <c r="AR17096" s="106"/>
    </row>
    <row r="17097" spans="41:44" ht="15" customHeight="1">
      <c r="AO17097" s="106"/>
      <c r="AR17097" s="106"/>
    </row>
    <row r="17098" spans="41:44" ht="15" customHeight="1">
      <c r="AO17098" s="106"/>
      <c r="AR17098" s="106"/>
    </row>
    <row r="17099" spans="41:44" ht="15" customHeight="1">
      <c r="AO17099" s="106"/>
      <c r="AR17099" s="106"/>
    </row>
    <row r="17100" spans="41:44" ht="15" customHeight="1">
      <c r="AO17100" s="106"/>
      <c r="AR17100" s="106"/>
    </row>
    <row r="17101" spans="41:44" ht="15" customHeight="1">
      <c r="AO17101" s="106"/>
      <c r="AR17101" s="106"/>
    </row>
    <row r="17102" spans="41:44" ht="15" customHeight="1">
      <c r="AO17102" s="106"/>
      <c r="AR17102" s="106"/>
    </row>
    <row r="17103" spans="41:44" ht="15" customHeight="1">
      <c r="AO17103" s="108"/>
      <c r="AR17103" s="108"/>
    </row>
    <row r="17104" spans="41:44" ht="15" customHeight="1">
      <c r="AO17104" s="108"/>
      <c r="AR17104" s="108"/>
    </row>
    <row r="17105" spans="41:44" ht="15" customHeight="1">
      <c r="AO17105" s="108"/>
      <c r="AR17105" s="108"/>
    </row>
    <row r="17106" spans="41:44" ht="15" customHeight="1">
      <c r="AO17106" s="108"/>
      <c r="AR17106" s="108"/>
    </row>
    <row r="17107" spans="41:44" ht="15" customHeight="1">
      <c r="AO17107" s="108"/>
      <c r="AR17107" s="108"/>
    </row>
    <row r="17108" spans="41:44" ht="15" customHeight="1">
      <c r="AO17108" s="109"/>
      <c r="AR17108" s="109"/>
    </row>
    <row r="17109" spans="41:44" ht="15" customHeight="1">
      <c r="AO17109" s="104"/>
      <c r="AR17109" s="104"/>
    </row>
    <row r="17110" spans="41:44" ht="15" customHeight="1">
      <c r="AO17110" s="106"/>
      <c r="AR17110" s="106"/>
    </row>
    <row r="17111" spans="41:44" ht="15" customHeight="1">
      <c r="AO17111" s="106"/>
      <c r="AR17111" s="106"/>
    </row>
    <row r="17112" spans="41:44" ht="15" customHeight="1">
      <c r="AO17112" s="106"/>
      <c r="AR17112" s="106"/>
    </row>
    <row r="17113" spans="41:44" ht="15" customHeight="1">
      <c r="AO17113" s="106"/>
      <c r="AR17113" s="106"/>
    </row>
    <row r="17114" spans="41:44" ht="15" customHeight="1">
      <c r="AO17114" s="106"/>
      <c r="AR17114" s="106"/>
    </row>
    <row r="17115" spans="41:44" ht="15" customHeight="1">
      <c r="AO17115" s="106"/>
      <c r="AR17115" s="106"/>
    </row>
    <row r="17116" spans="41:44" ht="15" customHeight="1">
      <c r="AO17116" s="106"/>
      <c r="AR17116" s="106"/>
    </row>
    <row r="17117" spans="41:44" ht="15" customHeight="1">
      <c r="AO17117" s="108"/>
      <c r="AR17117" s="108"/>
    </row>
    <row r="17118" spans="41:44" ht="15" customHeight="1">
      <c r="AO17118" s="108"/>
      <c r="AR17118" s="108"/>
    </row>
    <row r="17119" spans="41:44" ht="15" customHeight="1">
      <c r="AO17119" s="108"/>
      <c r="AR17119" s="108"/>
    </row>
    <row r="17120" spans="41:44" ht="15" customHeight="1">
      <c r="AO17120" s="108"/>
      <c r="AR17120" s="108"/>
    </row>
    <row r="17121" spans="41:44" ht="15" customHeight="1">
      <c r="AO17121" s="108"/>
      <c r="AR17121" s="108"/>
    </row>
    <row r="17122" spans="41:44" ht="15" customHeight="1">
      <c r="AO17122" s="109"/>
      <c r="AR17122" s="109"/>
    </row>
    <row r="17123" spans="41:44" ht="15" customHeight="1">
      <c r="AO17123" s="104"/>
      <c r="AR17123" s="104"/>
    </row>
    <row r="17124" spans="41:44" ht="15" customHeight="1">
      <c r="AO17124" s="106"/>
      <c r="AR17124" s="106"/>
    </row>
    <row r="17125" spans="41:44" ht="15" customHeight="1">
      <c r="AO17125" s="106"/>
      <c r="AR17125" s="106"/>
    </row>
    <row r="17126" spans="41:44" ht="15" customHeight="1">
      <c r="AO17126" s="106"/>
      <c r="AR17126" s="106"/>
    </row>
    <row r="17127" spans="41:44" ht="15" customHeight="1">
      <c r="AO17127" s="106"/>
      <c r="AR17127" s="106"/>
    </row>
    <row r="17128" spans="41:44" ht="15" customHeight="1">
      <c r="AO17128" s="106"/>
      <c r="AR17128" s="106"/>
    </row>
    <row r="17129" spans="41:44" ht="15" customHeight="1">
      <c r="AO17129" s="106"/>
      <c r="AR17129" s="106"/>
    </row>
    <row r="17130" spans="41:44" ht="15" customHeight="1">
      <c r="AO17130" s="106"/>
      <c r="AR17130" s="106"/>
    </row>
    <row r="17131" spans="41:44" ht="15" customHeight="1">
      <c r="AO17131" s="108"/>
      <c r="AR17131" s="108"/>
    </row>
    <row r="17132" spans="41:44" ht="15" customHeight="1">
      <c r="AO17132" s="108"/>
      <c r="AR17132" s="108"/>
    </row>
    <row r="17133" spans="41:44" ht="15" customHeight="1">
      <c r="AO17133" s="108"/>
      <c r="AR17133" s="108"/>
    </row>
    <row r="17134" spans="41:44" ht="15" customHeight="1">
      <c r="AO17134" s="108"/>
      <c r="AR17134" s="108"/>
    </row>
    <row r="17135" spans="41:44" ht="15" customHeight="1">
      <c r="AO17135" s="108"/>
      <c r="AR17135" s="108"/>
    </row>
    <row r="17136" spans="41:44" ht="15" customHeight="1">
      <c r="AO17136" s="109"/>
      <c r="AR17136" s="109"/>
    </row>
    <row r="17137" spans="41:44" ht="15" customHeight="1">
      <c r="AO17137" s="104"/>
      <c r="AR17137" s="104"/>
    </row>
    <row r="17138" spans="41:44" ht="15" customHeight="1">
      <c r="AO17138" s="106"/>
      <c r="AR17138" s="106"/>
    </row>
    <row r="17139" spans="41:44" ht="15" customHeight="1">
      <c r="AO17139" s="106"/>
      <c r="AR17139" s="106"/>
    </row>
    <row r="17140" spans="41:44" ht="15" customHeight="1">
      <c r="AO17140" s="106"/>
      <c r="AR17140" s="106"/>
    </row>
    <row r="17141" spans="41:44" ht="15" customHeight="1">
      <c r="AO17141" s="106"/>
      <c r="AR17141" s="106"/>
    </row>
    <row r="17142" spans="41:44" ht="15" customHeight="1">
      <c r="AO17142" s="106"/>
      <c r="AR17142" s="106"/>
    </row>
    <row r="17143" spans="41:44" ht="15" customHeight="1">
      <c r="AO17143" s="106"/>
      <c r="AR17143" s="106"/>
    </row>
    <row r="17144" spans="41:44" ht="15" customHeight="1">
      <c r="AO17144" s="106"/>
      <c r="AR17144" s="106"/>
    </row>
    <row r="17145" spans="41:44" ht="15" customHeight="1">
      <c r="AO17145" s="108"/>
      <c r="AR17145" s="108"/>
    </row>
    <row r="17146" spans="41:44" ht="15" customHeight="1">
      <c r="AO17146" s="108"/>
      <c r="AR17146" s="108"/>
    </row>
    <row r="17147" spans="41:44" ht="15" customHeight="1">
      <c r="AO17147" s="108"/>
      <c r="AR17147" s="108"/>
    </row>
    <row r="17148" spans="41:44" ht="15" customHeight="1">
      <c r="AO17148" s="108"/>
      <c r="AR17148" s="108"/>
    </row>
    <row r="17149" spans="41:44" ht="15" customHeight="1">
      <c r="AO17149" s="108"/>
      <c r="AR17149" s="108"/>
    </row>
    <row r="17150" spans="41:44" ht="15" customHeight="1">
      <c r="AO17150" s="109"/>
      <c r="AR17150" s="109"/>
    </row>
    <row r="17151" spans="41:44" ht="15" customHeight="1">
      <c r="AO17151" s="104"/>
      <c r="AR17151" s="104"/>
    </row>
    <row r="17152" spans="41:44" ht="15" customHeight="1">
      <c r="AO17152" s="106"/>
      <c r="AR17152" s="106"/>
    </row>
    <row r="17153" spans="41:44" ht="15" customHeight="1">
      <c r="AO17153" s="106"/>
      <c r="AR17153" s="106"/>
    </row>
    <row r="17154" spans="41:44" ht="15" customHeight="1">
      <c r="AO17154" s="106"/>
      <c r="AR17154" s="106"/>
    </row>
    <row r="17155" spans="41:44" ht="15" customHeight="1">
      <c r="AO17155" s="106"/>
      <c r="AR17155" s="106"/>
    </row>
    <row r="17156" spans="41:44" ht="15" customHeight="1">
      <c r="AO17156" s="106"/>
      <c r="AR17156" s="106"/>
    </row>
    <row r="17157" spans="41:44" ht="15" customHeight="1">
      <c r="AO17157" s="106"/>
      <c r="AR17157" s="106"/>
    </row>
    <row r="17158" spans="41:44" ht="15" customHeight="1">
      <c r="AO17158" s="106"/>
      <c r="AR17158" s="106"/>
    </row>
    <row r="17159" spans="41:44" ht="15" customHeight="1">
      <c r="AO17159" s="108"/>
      <c r="AR17159" s="108"/>
    </row>
    <row r="17160" spans="41:44" ht="15" customHeight="1">
      <c r="AO17160" s="108"/>
      <c r="AR17160" s="108"/>
    </row>
    <row r="17161" spans="41:44" ht="15" customHeight="1">
      <c r="AO17161" s="108"/>
      <c r="AR17161" s="108"/>
    </row>
    <row r="17162" spans="41:44" ht="15" customHeight="1">
      <c r="AO17162" s="108"/>
      <c r="AR17162" s="108"/>
    </row>
    <row r="17163" spans="41:44" ht="15" customHeight="1">
      <c r="AO17163" s="108"/>
      <c r="AR17163" s="108"/>
    </row>
    <row r="17164" spans="41:44" ht="15" customHeight="1">
      <c r="AO17164" s="109"/>
      <c r="AR17164" s="109"/>
    </row>
    <row r="17165" spans="41:44" ht="15" customHeight="1">
      <c r="AO17165" s="104"/>
      <c r="AR17165" s="104"/>
    </row>
    <row r="17166" spans="41:44" ht="15" customHeight="1">
      <c r="AO17166" s="106"/>
      <c r="AR17166" s="106"/>
    </row>
    <row r="17167" spans="41:44" ht="15" customHeight="1">
      <c r="AO17167" s="106"/>
      <c r="AR17167" s="106"/>
    </row>
    <row r="17168" spans="41:44" ht="15" customHeight="1">
      <c r="AO17168" s="106"/>
      <c r="AR17168" s="106"/>
    </row>
    <row r="17169" spans="41:44" ht="15" customHeight="1">
      <c r="AO17169" s="106"/>
      <c r="AR17169" s="106"/>
    </row>
    <row r="17170" spans="41:44" ht="15" customHeight="1">
      <c r="AO17170" s="106"/>
      <c r="AR17170" s="106"/>
    </row>
    <row r="17171" spans="41:44" ht="15" customHeight="1">
      <c r="AO17171" s="106"/>
      <c r="AR17171" s="106"/>
    </row>
    <row r="17172" spans="41:44" ht="15" customHeight="1">
      <c r="AO17172" s="106"/>
      <c r="AR17172" s="106"/>
    </row>
    <row r="17173" spans="41:44" ht="15" customHeight="1">
      <c r="AO17173" s="108"/>
      <c r="AR17173" s="108"/>
    </row>
    <row r="17174" spans="41:44" ht="15" customHeight="1">
      <c r="AO17174" s="108"/>
      <c r="AR17174" s="108"/>
    </row>
    <row r="17175" spans="41:44" ht="15" customHeight="1">
      <c r="AO17175" s="108"/>
      <c r="AR17175" s="108"/>
    </row>
    <row r="17176" spans="41:44" ht="15" customHeight="1">
      <c r="AO17176" s="108"/>
      <c r="AR17176" s="108"/>
    </row>
    <row r="17177" spans="41:44" ht="15" customHeight="1">
      <c r="AO17177" s="108"/>
      <c r="AR17177" s="108"/>
    </row>
    <row r="17178" spans="41:44" ht="15" customHeight="1">
      <c r="AO17178" s="109"/>
      <c r="AR17178" s="109"/>
    </row>
    <row r="17179" spans="41:44" ht="15" customHeight="1">
      <c r="AO17179" s="104"/>
      <c r="AR17179" s="104"/>
    </row>
    <row r="17180" spans="41:44" ht="15" customHeight="1">
      <c r="AO17180" s="106"/>
      <c r="AR17180" s="106"/>
    </row>
    <row r="17181" spans="41:44" ht="15" customHeight="1">
      <c r="AO17181" s="106"/>
      <c r="AR17181" s="106"/>
    </row>
    <row r="17182" spans="41:44" ht="15" customHeight="1">
      <c r="AO17182" s="106"/>
      <c r="AR17182" s="106"/>
    </row>
    <row r="17183" spans="41:44" ht="15" customHeight="1">
      <c r="AO17183" s="106"/>
      <c r="AR17183" s="106"/>
    </row>
    <row r="17184" spans="41:44" ht="15" customHeight="1">
      <c r="AO17184" s="106"/>
      <c r="AR17184" s="106"/>
    </row>
    <row r="17185" spans="41:44" ht="15" customHeight="1">
      <c r="AO17185" s="106"/>
      <c r="AR17185" s="106"/>
    </row>
    <row r="17186" spans="41:44" ht="15" customHeight="1">
      <c r="AO17186" s="106"/>
      <c r="AR17186" s="106"/>
    </row>
    <row r="17187" spans="41:44" ht="15" customHeight="1">
      <c r="AO17187" s="108"/>
      <c r="AR17187" s="108"/>
    </row>
    <row r="17188" spans="41:44" ht="15" customHeight="1">
      <c r="AO17188" s="108"/>
      <c r="AR17188" s="108"/>
    </row>
    <row r="17189" spans="41:44" ht="15" customHeight="1">
      <c r="AO17189" s="108"/>
      <c r="AR17189" s="108"/>
    </row>
    <row r="17190" spans="41:44" ht="15" customHeight="1">
      <c r="AO17190" s="108"/>
      <c r="AR17190" s="108"/>
    </row>
    <row r="17191" spans="41:44" ht="15" customHeight="1">
      <c r="AO17191" s="108"/>
      <c r="AR17191" s="108"/>
    </row>
    <row r="17192" spans="41:44" ht="15" customHeight="1">
      <c r="AO17192" s="109"/>
      <c r="AR17192" s="109"/>
    </row>
    <row r="17193" spans="41:44" ht="15" customHeight="1">
      <c r="AO17193" s="104"/>
      <c r="AR17193" s="104"/>
    </row>
    <row r="17194" spans="41:44" ht="15" customHeight="1">
      <c r="AO17194" s="106"/>
      <c r="AR17194" s="106"/>
    </row>
    <row r="17195" spans="41:44" ht="15" customHeight="1">
      <c r="AO17195" s="106"/>
      <c r="AR17195" s="106"/>
    </row>
    <row r="17196" spans="41:44" ht="15" customHeight="1">
      <c r="AO17196" s="106"/>
      <c r="AR17196" s="106"/>
    </row>
    <row r="17197" spans="41:44" ht="15" customHeight="1">
      <c r="AO17197" s="106"/>
      <c r="AR17197" s="106"/>
    </row>
    <row r="17198" spans="41:44" ht="15" customHeight="1">
      <c r="AO17198" s="106"/>
      <c r="AR17198" s="106"/>
    </row>
    <row r="17199" spans="41:44" ht="15" customHeight="1">
      <c r="AO17199" s="106"/>
      <c r="AR17199" s="106"/>
    </row>
    <row r="17200" spans="41:44" ht="15" customHeight="1">
      <c r="AO17200" s="106"/>
      <c r="AR17200" s="106"/>
    </row>
    <row r="17201" spans="41:44" ht="15" customHeight="1">
      <c r="AO17201" s="108"/>
      <c r="AR17201" s="108"/>
    </row>
    <row r="17202" spans="41:44" ht="15" customHeight="1">
      <c r="AO17202" s="108"/>
      <c r="AR17202" s="108"/>
    </row>
    <row r="17203" spans="41:44" ht="15" customHeight="1">
      <c r="AO17203" s="108"/>
      <c r="AR17203" s="108"/>
    </row>
    <row r="17204" spans="41:44" ht="15" customHeight="1">
      <c r="AO17204" s="108"/>
      <c r="AR17204" s="108"/>
    </row>
    <row r="17205" spans="41:44" ht="15" customHeight="1">
      <c r="AO17205" s="108"/>
      <c r="AR17205" s="108"/>
    </row>
    <row r="17206" spans="41:44" ht="15" customHeight="1">
      <c r="AO17206" s="109"/>
      <c r="AR17206" s="109"/>
    </row>
    <row r="17207" spans="41:44" ht="15" customHeight="1">
      <c r="AO17207" s="104"/>
      <c r="AR17207" s="104"/>
    </row>
    <row r="17208" spans="41:44" ht="15" customHeight="1">
      <c r="AO17208" s="106"/>
      <c r="AR17208" s="106"/>
    </row>
    <row r="17209" spans="41:44" ht="15" customHeight="1">
      <c r="AO17209" s="106"/>
      <c r="AR17209" s="106"/>
    </row>
    <row r="17210" spans="41:44" ht="15" customHeight="1">
      <c r="AO17210" s="106"/>
      <c r="AR17210" s="106"/>
    </row>
    <row r="17211" spans="41:44" ht="15" customHeight="1">
      <c r="AO17211" s="106"/>
      <c r="AR17211" s="106"/>
    </row>
    <row r="17212" spans="41:44" ht="15" customHeight="1">
      <c r="AO17212" s="106"/>
      <c r="AR17212" s="106"/>
    </row>
    <row r="17213" spans="41:44" ht="15" customHeight="1">
      <c r="AO17213" s="106"/>
      <c r="AR17213" s="106"/>
    </row>
    <row r="17214" spans="41:44" ht="15" customHeight="1">
      <c r="AO17214" s="106"/>
      <c r="AR17214" s="106"/>
    </row>
    <row r="17215" spans="41:44" ht="15" customHeight="1">
      <c r="AO17215" s="108"/>
      <c r="AR17215" s="108"/>
    </row>
    <row r="17216" spans="41:44" ht="15" customHeight="1">
      <c r="AO17216" s="108"/>
      <c r="AR17216" s="108"/>
    </row>
    <row r="17217" spans="41:44" ht="15" customHeight="1">
      <c r="AO17217" s="108"/>
      <c r="AR17217" s="108"/>
    </row>
    <row r="17218" spans="41:44" ht="15" customHeight="1">
      <c r="AO17218" s="108"/>
      <c r="AR17218" s="108"/>
    </row>
    <row r="17219" spans="41:44" ht="15" customHeight="1">
      <c r="AO17219" s="108"/>
      <c r="AR17219" s="108"/>
    </row>
    <row r="17220" spans="41:44" ht="15" customHeight="1">
      <c r="AO17220" s="109"/>
      <c r="AR17220" s="109"/>
    </row>
    <row r="17221" spans="41:44" ht="15" customHeight="1">
      <c r="AO17221" s="104"/>
      <c r="AR17221" s="104"/>
    </row>
    <row r="17222" spans="41:44" ht="15" customHeight="1">
      <c r="AO17222" s="106"/>
      <c r="AR17222" s="106"/>
    </row>
    <row r="17223" spans="41:44" ht="15" customHeight="1">
      <c r="AO17223" s="106"/>
      <c r="AR17223" s="106"/>
    </row>
    <row r="17224" spans="41:44" ht="15" customHeight="1">
      <c r="AO17224" s="106"/>
      <c r="AR17224" s="106"/>
    </row>
    <row r="17225" spans="41:44" ht="15" customHeight="1">
      <c r="AO17225" s="106"/>
      <c r="AR17225" s="106"/>
    </row>
    <row r="17226" spans="41:44" ht="15" customHeight="1">
      <c r="AO17226" s="106"/>
      <c r="AR17226" s="106"/>
    </row>
    <row r="17227" spans="41:44" ht="15" customHeight="1">
      <c r="AO17227" s="106"/>
      <c r="AR17227" s="106"/>
    </row>
    <row r="17228" spans="41:44" ht="15" customHeight="1">
      <c r="AO17228" s="106"/>
      <c r="AR17228" s="106"/>
    </row>
    <row r="17229" spans="41:44" ht="15" customHeight="1">
      <c r="AO17229" s="108"/>
      <c r="AR17229" s="108"/>
    </row>
    <row r="17230" spans="41:44" ht="15" customHeight="1">
      <c r="AO17230" s="108"/>
      <c r="AR17230" s="108"/>
    </row>
    <row r="17231" spans="41:44" ht="15" customHeight="1">
      <c r="AO17231" s="108"/>
      <c r="AR17231" s="108"/>
    </row>
    <row r="17232" spans="41:44" ht="15" customHeight="1">
      <c r="AO17232" s="108"/>
      <c r="AR17232" s="108"/>
    </row>
    <row r="17233" spans="41:44" ht="15" customHeight="1">
      <c r="AO17233" s="108"/>
      <c r="AR17233" s="108"/>
    </row>
    <row r="17234" spans="41:44" ht="15" customHeight="1">
      <c r="AO17234" s="109"/>
      <c r="AR17234" s="109"/>
    </row>
    <row r="17235" spans="41:44" ht="15" customHeight="1">
      <c r="AO17235" s="104"/>
      <c r="AR17235" s="104"/>
    </row>
    <row r="17236" spans="41:44" ht="15" customHeight="1">
      <c r="AO17236" s="106"/>
      <c r="AR17236" s="106"/>
    </row>
    <row r="17237" spans="41:44" ht="15" customHeight="1">
      <c r="AO17237" s="106"/>
      <c r="AR17237" s="106"/>
    </row>
    <row r="17238" spans="41:44" ht="15" customHeight="1">
      <c r="AO17238" s="106"/>
      <c r="AR17238" s="106"/>
    </row>
    <row r="17239" spans="41:44" ht="15" customHeight="1">
      <c r="AO17239" s="106"/>
      <c r="AR17239" s="106"/>
    </row>
    <row r="17240" spans="41:44" ht="15" customHeight="1">
      <c r="AO17240" s="106"/>
      <c r="AR17240" s="106"/>
    </row>
    <row r="17241" spans="41:44" ht="15" customHeight="1">
      <c r="AO17241" s="106"/>
      <c r="AR17241" s="106"/>
    </row>
    <row r="17242" spans="41:44" ht="15" customHeight="1">
      <c r="AO17242" s="106"/>
      <c r="AR17242" s="106"/>
    </row>
    <row r="17243" spans="41:44" ht="15" customHeight="1">
      <c r="AO17243" s="108"/>
      <c r="AR17243" s="108"/>
    </row>
    <row r="17244" spans="41:44" ht="15" customHeight="1">
      <c r="AO17244" s="108"/>
      <c r="AR17244" s="108"/>
    </row>
    <row r="17245" spans="41:44" ht="15" customHeight="1">
      <c r="AO17245" s="108"/>
      <c r="AR17245" s="108"/>
    </row>
    <row r="17246" spans="41:44" ht="15" customHeight="1">
      <c r="AO17246" s="108"/>
      <c r="AR17246" s="108"/>
    </row>
    <row r="17247" spans="41:44" ht="15" customHeight="1">
      <c r="AO17247" s="108"/>
      <c r="AR17247" s="108"/>
    </row>
    <row r="17248" spans="41:44" ht="15" customHeight="1">
      <c r="AO17248" s="109"/>
      <c r="AR17248" s="109"/>
    </row>
    <row r="17249" spans="41:44" ht="15" customHeight="1">
      <c r="AO17249" s="104"/>
      <c r="AR17249" s="104"/>
    </row>
    <row r="17250" spans="41:44" ht="15" customHeight="1">
      <c r="AO17250" s="106"/>
      <c r="AR17250" s="106"/>
    </row>
    <row r="17251" spans="41:44" ht="15" customHeight="1">
      <c r="AO17251" s="106"/>
      <c r="AR17251" s="106"/>
    </row>
    <row r="17252" spans="41:44" ht="15" customHeight="1">
      <c r="AO17252" s="106"/>
      <c r="AR17252" s="106"/>
    </row>
    <row r="17253" spans="41:44" ht="15" customHeight="1">
      <c r="AO17253" s="106"/>
      <c r="AR17253" s="106"/>
    </row>
    <row r="17254" spans="41:44" ht="15" customHeight="1">
      <c r="AO17254" s="106"/>
      <c r="AR17254" s="106"/>
    </row>
    <row r="17255" spans="41:44" ht="15" customHeight="1">
      <c r="AO17255" s="106"/>
      <c r="AR17255" s="106"/>
    </row>
    <row r="17256" spans="41:44" ht="15" customHeight="1">
      <c r="AO17256" s="106"/>
      <c r="AR17256" s="106"/>
    </row>
    <row r="17257" spans="41:44" ht="15" customHeight="1">
      <c r="AO17257" s="108"/>
      <c r="AR17257" s="108"/>
    </row>
    <row r="17258" spans="41:44" ht="15" customHeight="1">
      <c r="AO17258" s="108"/>
      <c r="AR17258" s="108"/>
    </row>
    <row r="17259" spans="41:44" ht="15" customHeight="1">
      <c r="AO17259" s="108"/>
      <c r="AR17259" s="108"/>
    </row>
    <row r="17260" spans="41:44" ht="15" customHeight="1">
      <c r="AO17260" s="108"/>
      <c r="AR17260" s="108"/>
    </row>
    <row r="17261" spans="41:44" ht="15" customHeight="1">
      <c r="AO17261" s="108"/>
      <c r="AR17261" s="108"/>
    </row>
    <row r="17262" spans="41:44" ht="15" customHeight="1">
      <c r="AO17262" s="109"/>
      <c r="AR17262" s="109"/>
    </row>
    <row r="17263" spans="41:44" ht="15" customHeight="1">
      <c r="AO17263" s="104"/>
      <c r="AR17263" s="104"/>
    </row>
    <row r="17264" spans="41:44" ht="15" customHeight="1">
      <c r="AO17264" s="106"/>
      <c r="AR17264" s="106"/>
    </row>
    <row r="17265" spans="41:44" ht="15" customHeight="1">
      <c r="AO17265" s="106"/>
      <c r="AR17265" s="106"/>
    </row>
    <row r="17266" spans="41:44" ht="15" customHeight="1">
      <c r="AO17266" s="106"/>
      <c r="AR17266" s="106"/>
    </row>
    <row r="17267" spans="41:44" ht="15" customHeight="1">
      <c r="AO17267" s="106"/>
      <c r="AR17267" s="106"/>
    </row>
    <row r="17268" spans="41:44" ht="15" customHeight="1">
      <c r="AO17268" s="106"/>
      <c r="AR17268" s="106"/>
    </row>
    <row r="17269" spans="41:44" ht="15" customHeight="1">
      <c r="AO17269" s="106"/>
      <c r="AR17269" s="106"/>
    </row>
    <row r="17270" spans="41:44" ht="15" customHeight="1">
      <c r="AO17270" s="106"/>
      <c r="AR17270" s="106"/>
    </row>
    <row r="17271" spans="41:44" ht="15" customHeight="1">
      <c r="AO17271" s="108"/>
      <c r="AR17271" s="108"/>
    </row>
    <row r="17272" spans="41:44" ht="15" customHeight="1">
      <c r="AO17272" s="108"/>
      <c r="AR17272" s="108"/>
    </row>
    <row r="17273" spans="41:44" ht="15" customHeight="1">
      <c r="AO17273" s="108"/>
      <c r="AR17273" s="108"/>
    </row>
    <row r="17274" spans="41:44" ht="15" customHeight="1">
      <c r="AO17274" s="108"/>
      <c r="AR17274" s="108"/>
    </row>
    <row r="17275" spans="41:44" ht="15" customHeight="1">
      <c r="AO17275" s="108"/>
      <c r="AR17275" s="108"/>
    </row>
    <row r="17276" spans="41:44" ht="15" customHeight="1">
      <c r="AO17276" s="109"/>
      <c r="AR17276" s="109"/>
    </row>
    <row r="17277" spans="41:44" ht="15" customHeight="1">
      <c r="AO17277" s="104"/>
      <c r="AR17277" s="104"/>
    </row>
    <row r="17278" spans="41:44" ht="15" customHeight="1">
      <c r="AO17278" s="106"/>
      <c r="AR17278" s="106"/>
    </row>
    <row r="17279" spans="41:44" ht="15" customHeight="1">
      <c r="AO17279" s="106"/>
      <c r="AR17279" s="106"/>
    </row>
    <row r="17280" spans="41:44" ht="15" customHeight="1">
      <c r="AO17280" s="106"/>
      <c r="AR17280" s="106"/>
    </row>
    <row r="17281" spans="41:44" ht="15" customHeight="1">
      <c r="AO17281" s="106"/>
      <c r="AR17281" s="106"/>
    </row>
    <row r="17282" spans="41:44" ht="15" customHeight="1">
      <c r="AO17282" s="106"/>
      <c r="AR17282" s="106"/>
    </row>
    <row r="17283" spans="41:44" ht="15" customHeight="1">
      <c r="AO17283" s="106"/>
      <c r="AR17283" s="106"/>
    </row>
    <row r="17284" spans="41:44" ht="15" customHeight="1">
      <c r="AO17284" s="106"/>
      <c r="AR17284" s="106"/>
    </row>
    <row r="17285" spans="41:44" ht="15" customHeight="1">
      <c r="AO17285" s="108"/>
      <c r="AR17285" s="108"/>
    </row>
    <row r="17286" spans="41:44" ht="15" customHeight="1">
      <c r="AO17286" s="108"/>
      <c r="AR17286" s="108"/>
    </row>
    <row r="17287" spans="41:44" ht="15" customHeight="1">
      <c r="AO17287" s="108"/>
      <c r="AR17287" s="108"/>
    </row>
    <row r="17288" spans="41:44" ht="15" customHeight="1">
      <c r="AO17288" s="108"/>
      <c r="AR17288" s="108"/>
    </row>
    <row r="17289" spans="41:44" ht="15" customHeight="1">
      <c r="AO17289" s="108"/>
      <c r="AR17289" s="108"/>
    </row>
    <row r="17290" spans="41:44" ht="15" customHeight="1">
      <c r="AO17290" s="109"/>
      <c r="AR17290" s="109"/>
    </row>
    <row r="17291" spans="41:44" ht="15" customHeight="1">
      <c r="AO17291" s="104"/>
      <c r="AR17291" s="104"/>
    </row>
    <row r="17292" spans="41:44" ht="15" customHeight="1">
      <c r="AO17292" s="106"/>
      <c r="AR17292" s="106"/>
    </row>
    <row r="17293" spans="41:44" ht="15" customHeight="1">
      <c r="AO17293" s="106"/>
      <c r="AR17293" s="106"/>
    </row>
    <row r="17294" spans="41:44" ht="15" customHeight="1">
      <c r="AO17294" s="106"/>
      <c r="AR17294" s="106"/>
    </row>
    <row r="17295" spans="41:44" ht="15" customHeight="1">
      <c r="AO17295" s="106"/>
      <c r="AR17295" s="106"/>
    </row>
    <row r="17296" spans="41:44" ht="15" customHeight="1">
      <c r="AO17296" s="106"/>
      <c r="AR17296" s="106"/>
    </row>
    <row r="17297" spans="41:44" ht="15" customHeight="1">
      <c r="AO17297" s="106"/>
      <c r="AR17297" s="106"/>
    </row>
    <row r="17298" spans="41:44" ht="15" customHeight="1">
      <c r="AO17298" s="106"/>
      <c r="AR17298" s="106"/>
    </row>
    <row r="17299" spans="41:44" ht="15" customHeight="1">
      <c r="AO17299" s="108"/>
      <c r="AR17299" s="108"/>
    </row>
    <row r="17300" spans="41:44" ht="15" customHeight="1">
      <c r="AO17300" s="108"/>
      <c r="AR17300" s="108"/>
    </row>
    <row r="17301" spans="41:44" ht="15" customHeight="1">
      <c r="AO17301" s="108"/>
      <c r="AR17301" s="108"/>
    </row>
    <row r="17302" spans="41:44" ht="15" customHeight="1">
      <c r="AO17302" s="108"/>
      <c r="AR17302" s="108"/>
    </row>
    <row r="17303" spans="41:44" ht="15" customHeight="1">
      <c r="AO17303" s="108"/>
      <c r="AR17303" s="108"/>
    </row>
    <row r="17304" spans="41:44" ht="15" customHeight="1">
      <c r="AO17304" s="109"/>
      <c r="AR17304" s="109"/>
    </row>
    <row r="17305" spans="41:44" ht="15" customHeight="1">
      <c r="AO17305" s="104"/>
      <c r="AR17305" s="104"/>
    </row>
    <row r="17306" spans="41:44" ht="15" customHeight="1">
      <c r="AO17306" s="106"/>
      <c r="AR17306" s="106"/>
    </row>
    <row r="17307" spans="41:44" ht="15" customHeight="1">
      <c r="AO17307" s="106"/>
      <c r="AR17307" s="106"/>
    </row>
    <row r="17308" spans="41:44" ht="15" customHeight="1">
      <c r="AO17308" s="106"/>
      <c r="AR17308" s="106"/>
    </row>
    <row r="17309" spans="41:44" ht="15" customHeight="1">
      <c r="AO17309" s="106"/>
      <c r="AR17309" s="106"/>
    </row>
    <row r="17310" spans="41:44" ht="15" customHeight="1">
      <c r="AO17310" s="106"/>
      <c r="AR17310" s="106"/>
    </row>
    <row r="17311" spans="41:44" ht="15" customHeight="1">
      <c r="AO17311" s="106"/>
      <c r="AR17311" s="106"/>
    </row>
    <row r="17312" spans="41:44" ht="15" customHeight="1">
      <c r="AO17312" s="106"/>
      <c r="AR17312" s="106"/>
    </row>
    <row r="17313" spans="41:44" ht="15" customHeight="1">
      <c r="AO17313" s="108"/>
      <c r="AR17313" s="108"/>
    </row>
    <row r="17314" spans="41:44" ht="15" customHeight="1">
      <c r="AO17314" s="108"/>
      <c r="AR17314" s="108"/>
    </row>
    <row r="17315" spans="41:44" ht="15" customHeight="1">
      <c r="AO17315" s="108"/>
      <c r="AR17315" s="108"/>
    </row>
    <row r="17316" spans="41:44" ht="15" customHeight="1">
      <c r="AO17316" s="108"/>
      <c r="AR17316" s="108"/>
    </row>
    <row r="17317" spans="41:44" ht="15" customHeight="1">
      <c r="AO17317" s="108"/>
      <c r="AR17317" s="108"/>
    </row>
    <row r="17318" spans="41:44" ht="15" customHeight="1">
      <c r="AO17318" s="109"/>
      <c r="AR17318" s="109"/>
    </row>
    <row r="17319" spans="41:44" ht="15" customHeight="1">
      <c r="AO17319" s="104"/>
      <c r="AR17319" s="104"/>
    </row>
    <row r="17320" spans="41:44" ht="15" customHeight="1">
      <c r="AO17320" s="106"/>
      <c r="AR17320" s="106"/>
    </row>
    <row r="17321" spans="41:44" ht="15" customHeight="1">
      <c r="AO17321" s="106"/>
      <c r="AR17321" s="106"/>
    </row>
    <row r="17322" spans="41:44" ht="15" customHeight="1">
      <c r="AO17322" s="106"/>
      <c r="AR17322" s="106"/>
    </row>
    <row r="17323" spans="41:44" ht="15" customHeight="1">
      <c r="AO17323" s="106"/>
      <c r="AR17323" s="106"/>
    </row>
    <row r="17324" spans="41:44" ht="15" customHeight="1">
      <c r="AO17324" s="106"/>
      <c r="AR17324" s="106"/>
    </row>
    <row r="17325" spans="41:44" ht="15" customHeight="1">
      <c r="AO17325" s="106"/>
      <c r="AR17325" s="106"/>
    </row>
    <row r="17326" spans="41:44" ht="15" customHeight="1">
      <c r="AO17326" s="106"/>
      <c r="AR17326" s="106"/>
    </row>
    <row r="17327" spans="41:44" ht="15" customHeight="1">
      <c r="AO17327" s="108"/>
      <c r="AR17327" s="108"/>
    </row>
    <row r="17328" spans="41:44" ht="15" customHeight="1">
      <c r="AO17328" s="108"/>
      <c r="AR17328" s="108"/>
    </row>
    <row r="17329" spans="41:44" ht="15" customHeight="1">
      <c r="AO17329" s="108"/>
      <c r="AR17329" s="108"/>
    </row>
    <row r="17330" spans="41:44" ht="15" customHeight="1">
      <c r="AO17330" s="108"/>
      <c r="AR17330" s="108"/>
    </row>
    <row r="17331" spans="41:44" ht="15" customHeight="1">
      <c r="AO17331" s="108"/>
      <c r="AR17331" s="108"/>
    </row>
    <row r="17332" spans="41:44" ht="15" customHeight="1">
      <c r="AO17332" s="109"/>
      <c r="AR17332" s="109"/>
    </row>
    <row r="17333" spans="41:44" ht="15" customHeight="1">
      <c r="AO17333" s="104"/>
      <c r="AR17333" s="104"/>
    </row>
    <row r="17334" spans="41:44" ht="15" customHeight="1">
      <c r="AO17334" s="106"/>
      <c r="AR17334" s="106"/>
    </row>
    <row r="17335" spans="41:44" ht="15" customHeight="1">
      <c r="AO17335" s="106"/>
      <c r="AR17335" s="106"/>
    </row>
    <row r="17336" spans="41:44" ht="15" customHeight="1">
      <c r="AO17336" s="106"/>
      <c r="AR17336" s="106"/>
    </row>
    <row r="17337" spans="41:44" ht="15" customHeight="1">
      <c r="AO17337" s="106"/>
      <c r="AR17337" s="106"/>
    </row>
    <row r="17338" spans="41:44" ht="15" customHeight="1">
      <c r="AO17338" s="106"/>
      <c r="AR17338" s="106"/>
    </row>
    <row r="17339" spans="41:44" ht="15" customHeight="1">
      <c r="AO17339" s="106"/>
      <c r="AR17339" s="106"/>
    </row>
    <row r="17340" spans="41:44" ht="15" customHeight="1">
      <c r="AO17340" s="106"/>
      <c r="AR17340" s="106"/>
    </row>
    <row r="17341" spans="41:44" ht="15" customHeight="1">
      <c r="AO17341" s="108"/>
      <c r="AR17341" s="108"/>
    </row>
    <row r="17342" spans="41:44" ht="15" customHeight="1">
      <c r="AO17342" s="108"/>
      <c r="AR17342" s="108"/>
    </row>
    <row r="17343" spans="41:44" ht="15" customHeight="1">
      <c r="AO17343" s="108"/>
      <c r="AR17343" s="108"/>
    </row>
    <row r="17344" spans="41:44" ht="15" customHeight="1">
      <c r="AO17344" s="108"/>
      <c r="AR17344" s="108"/>
    </row>
    <row r="17345" spans="41:44" ht="15" customHeight="1">
      <c r="AO17345" s="108"/>
      <c r="AR17345" s="108"/>
    </row>
    <row r="17346" spans="41:44" ht="15" customHeight="1">
      <c r="AO17346" s="109"/>
      <c r="AR17346" s="109"/>
    </row>
    <row r="17347" spans="41:44" ht="15" customHeight="1">
      <c r="AO17347" s="104"/>
      <c r="AR17347" s="104"/>
    </row>
    <row r="17348" spans="41:44" ht="15" customHeight="1">
      <c r="AO17348" s="106"/>
      <c r="AR17348" s="106"/>
    </row>
    <row r="17349" spans="41:44" ht="15" customHeight="1">
      <c r="AO17349" s="106"/>
      <c r="AR17349" s="106"/>
    </row>
    <row r="17350" spans="41:44" ht="15" customHeight="1">
      <c r="AO17350" s="106"/>
      <c r="AR17350" s="106"/>
    </row>
    <row r="17351" spans="41:44" ht="15" customHeight="1">
      <c r="AO17351" s="106"/>
      <c r="AR17351" s="106"/>
    </row>
    <row r="17352" spans="41:44" ht="15" customHeight="1">
      <c r="AO17352" s="106"/>
      <c r="AR17352" s="106"/>
    </row>
    <row r="17353" spans="41:44" ht="15" customHeight="1">
      <c r="AO17353" s="106"/>
      <c r="AR17353" s="106"/>
    </row>
    <row r="17354" spans="41:44" ht="15" customHeight="1">
      <c r="AO17354" s="106"/>
      <c r="AR17354" s="106"/>
    </row>
    <row r="17355" spans="41:44" ht="15" customHeight="1">
      <c r="AO17355" s="108"/>
      <c r="AR17355" s="108"/>
    </row>
    <row r="17356" spans="41:44" ht="15" customHeight="1">
      <c r="AO17356" s="108"/>
      <c r="AR17356" s="108"/>
    </row>
    <row r="17357" spans="41:44" ht="15" customHeight="1">
      <c r="AO17357" s="108"/>
      <c r="AR17357" s="108"/>
    </row>
    <row r="17358" spans="41:44" ht="15" customHeight="1">
      <c r="AO17358" s="108"/>
      <c r="AR17358" s="108"/>
    </row>
    <row r="17359" spans="41:44" ht="15" customHeight="1">
      <c r="AO17359" s="108"/>
      <c r="AR17359" s="108"/>
    </row>
    <row r="17360" spans="41:44" ht="15" customHeight="1">
      <c r="AO17360" s="109"/>
      <c r="AR17360" s="109"/>
    </row>
    <row r="17361" spans="41:44" ht="15" customHeight="1">
      <c r="AO17361" s="104"/>
      <c r="AR17361" s="104"/>
    </row>
    <row r="17362" spans="41:44" ht="15" customHeight="1">
      <c r="AO17362" s="106"/>
      <c r="AR17362" s="106"/>
    </row>
    <row r="17363" spans="41:44" ht="15" customHeight="1">
      <c r="AO17363" s="106"/>
      <c r="AR17363" s="106"/>
    </row>
    <row r="17364" spans="41:44" ht="15" customHeight="1">
      <c r="AO17364" s="106"/>
      <c r="AR17364" s="106"/>
    </row>
    <row r="17365" spans="41:44" ht="15" customHeight="1">
      <c r="AO17365" s="106"/>
      <c r="AR17365" s="106"/>
    </row>
    <row r="17366" spans="41:44" ht="15" customHeight="1">
      <c r="AO17366" s="106"/>
      <c r="AR17366" s="106"/>
    </row>
    <row r="17367" spans="41:44" ht="15" customHeight="1">
      <c r="AO17367" s="106"/>
      <c r="AR17367" s="106"/>
    </row>
    <row r="17368" spans="41:44" ht="15" customHeight="1">
      <c r="AO17368" s="106"/>
      <c r="AR17368" s="106"/>
    </row>
    <row r="17369" spans="41:44" ht="15" customHeight="1">
      <c r="AO17369" s="108"/>
      <c r="AR17369" s="108"/>
    </row>
    <row r="17370" spans="41:44" ht="15" customHeight="1">
      <c r="AO17370" s="108"/>
      <c r="AR17370" s="108"/>
    </row>
    <row r="17371" spans="41:44" ht="15" customHeight="1">
      <c r="AO17371" s="108"/>
      <c r="AR17371" s="108"/>
    </row>
    <row r="17372" spans="41:44" ht="15" customHeight="1">
      <c r="AO17372" s="108"/>
      <c r="AR17372" s="108"/>
    </row>
    <row r="17373" spans="41:44" ht="15" customHeight="1">
      <c r="AO17373" s="108"/>
      <c r="AR17373" s="108"/>
    </row>
    <row r="17374" spans="41:44" ht="15" customHeight="1">
      <c r="AO17374" s="109"/>
      <c r="AR17374" s="109"/>
    </row>
    <row r="17375" spans="41:44" ht="15" customHeight="1">
      <c r="AO17375" s="104"/>
      <c r="AR17375" s="104"/>
    </row>
    <row r="17376" spans="41:44" ht="15" customHeight="1">
      <c r="AO17376" s="106"/>
      <c r="AR17376" s="106"/>
    </row>
    <row r="17377" spans="41:44" ht="15" customHeight="1">
      <c r="AO17377" s="106"/>
      <c r="AR17377" s="106"/>
    </row>
    <row r="17378" spans="41:44" ht="15" customHeight="1">
      <c r="AO17378" s="106"/>
      <c r="AR17378" s="106"/>
    </row>
    <row r="17379" spans="41:44" ht="15" customHeight="1">
      <c r="AO17379" s="106"/>
      <c r="AR17379" s="106"/>
    </row>
    <row r="17380" spans="41:44" ht="15" customHeight="1">
      <c r="AO17380" s="106"/>
      <c r="AR17380" s="106"/>
    </row>
    <row r="17381" spans="41:44" ht="15" customHeight="1">
      <c r="AO17381" s="106"/>
      <c r="AR17381" s="106"/>
    </row>
    <row r="17382" spans="41:44" ht="15" customHeight="1">
      <c r="AO17382" s="106"/>
      <c r="AR17382" s="106"/>
    </row>
    <row r="17383" spans="41:44" ht="15" customHeight="1">
      <c r="AO17383" s="108"/>
      <c r="AR17383" s="108"/>
    </row>
    <row r="17384" spans="41:44" ht="15" customHeight="1">
      <c r="AO17384" s="108"/>
      <c r="AR17384" s="108"/>
    </row>
    <row r="17385" spans="41:44" ht="15" customHeight="1">
      <c r="AO17385" s="108"/>
      <c r="AR17385" s="108"/>
    </row>
    <row r="17386" spans="41:44" ht="15" customHeight="1">
      <c r="AO17386" s="108"/>
      <c r="AR17386" s="108"/>
    </row>
    <row r="17387" spans="41:44" ht="15" customHeight="1">
      <c r="AO17387" s="108"/>
      <c r="AR17387" s="108"/>
    </row>
    <row r="17388" spans="41:44" ht="15" customHeight="1">
      <c r="AO17388" s="109"/>
      <c r="AR17388" s="109"/>
    </row>
    <row r="17389" spans="41:44" ht="15" customHeight="1">
      <c r="AO17389" s="104"/>
      <c r="AR17389" s="104"/>
    </row>
    <row r="17390" spans="41:44" ht="15" customHeight="1">
      <c r="AO17390" s="106"/>
      <c r="AR17390" s="106"/>
    </row>
    <row r="17391" spans="41:44" ht="15" customHeight="1">
      <c r="AO17391" s="106"/>
      <c r="AR17391" s="106"/>
    </row>
    <row r="17392" spans="41:44" ht="15" customHeight="1">
      <c r="AO17392" s="106"/>
      <c r="AR17392" s="106"/>
    </row>
    <row r="17393" spans="41:44" ht="15" customHeight="1">
      <c r="AO17393" s="106"/>
      <c r="AR17393" s="106"/>
    </row>
    <row r="17394" spans="41:44" ht="15" customHeight="1">
      <c r="AO17394" s="106"/>
      <c r="AR17394" s="106"/>
    </row>
    <row r="17395" spans="41:44" ht="15" customHeight="1">
      <c r="AO17395" s="106"/>
      <c r="AR17395" s="106"/>
    </row>
    <row r="17396" spans="41:44" ht="15" customHeight="1">
      <c r="AO17396" s="106"/>
      <c r="AR17396" s="106"/>
    </row>
    <row r="17397" spans="41:44" ht="15" customHeight="1">
      <c r="AO17397" s="108"/>
      <c r="AR17397" s="108"/>
    </row>
    <row r="17398" spans="41:44" ht="15" customHeight="1">
      <c r="AO17398" s="108"/>
      <c r="AR17398" s="108"/>
    </row>
    <row r="17399" spans="41:44" ht="15" customHeight="1">
      <c r="AO17399" s="108"/>
      <c r="AR17399" s="108"/>
    </row>
    <row r="17400" spans="41:44" ht="15" customHeight="1">
      <c r="AO17400" s="108"/>
      <c r="AR17400" s="108"/>
    </row>
    <row r="17401" spans="41:44" ht="15" customHeight="1">
      <c r="AO17401" s="108"/>
      <c r="AR17401" s="108"/>
    </row>
    <row r="17402" spans="41:44" ht="15" customHeight="1">
      <c r="AO17402" s="109"/>
      <c r="AR17402" s="109"/>
    </row>
    <row r="17403" spans="41:44" ht="15" customHeight="1">
      <c r="AO17403" s="104"/>
      <c r="AR17403" s="104"/>
    </row>
    <row r="17404" spans="41:44" ht="15" customHeight="1">
      <c r="AO17404" s="106"/>
      <c r="AR17404" s="106"/>
    </row>
    <row r="17405" spans="41:44" ht="15" customHeight="1">
      <c r="AO17405" s="106"/>
      <c r="AR17405" s="106"/>
    </row>
    <row r="17406" spans="41:44" ht="15" customHeight="1">
      <c r="AO17406" s="106"/>
      <c r="AR17406" s="106"/>
    </row>
    <row r="17407" spans="41:44" ht="15" customHeight="1">
      <c r="AO17407" s="106"/>
      <c r="AR17407" s="106"/>
    </row>
    <row r="17408" spans="41:44" ht="15" customHeight="1">
      <c r="AO17408" s="106"/>
      <c r="AR17408" s="106"/>
    </row>
    <row r="17409" spans="41:44" ht="15" customHeight="1">
      <c r="AO17409" s="106"/>
      <c r="AR17409" s="106"/>
    </row>
    <row r="17410" spans="41:44" ht="15" customHeight="1">
      <c r="AO17410" s="106"/>
      <c r="AR17410" s="106"/>
    </row>
    <row r="17411" spans="41:44" ht="15" customHeight="1">
      <c r="AO17411" s="108"/>
      <c r="AR17411" s="108"/>
    </row>
    <row r="17412" spans="41:44" ht="15" customHeight="1">
      <c r="AO17412" s="108"/>
      <c r="AR17412" s="108"/>
    </row>
    <row r="17413" spans="41:44" ht="15" customHeight="1">
      <c r="AO17413" s="108"/>
      <c r="AR17413" s="108"/>
    </row>
    <row r="17414" spans="41:44" ht="15" customHeight="1">
      <c r="AO17414" s="108"/>
      <c r="AR17414" s="108"/>
    </row>
    <row r="17415" spans="41:44" ht="15" customHeight="1">
      <c r="AO17415" s="108"/>
      <c r="AR17415" s="108"/>
    </row>
    <row r="17416" spans="41:44" ht="15" customHeight="1">
      <c r="AO17416" s="109"/>
      <c r="AR17416" s="109"/>
    </row>
    <row r="17417" spans="41:44" ht="15" customHeight="1">
      <c r="AO17417" s="104"/>
      <c r="AR17417" s="104"/>
    </row>
    <row r="17418" spans="41:44" ht="15" customHeight="1">
      <c r="AO17418" s="106"/>
      <c r="AR17418" s="106"/>
    </row>
    <row r="17419" spans="41:44" ht="15" customHeight="1">
      <c r="AO17419" s="106"/>
      <c r="AR17419" s="106"/>
    </row>
    <row r="17420" spans="41:44" ht="15" customHeight="1">
      <c r="AO17420" s="106"/>
      <c r="AR17420" s="106"/>
    </row>
    <row r="17421" spans="41:44" ht="15" customHeight="1">
      <c r="AO17421" s="106"/>
      <c r="AR17421" s="106"/>
    </row>
    <row r="17422" spans="41:44" ht="15" customHeight="1">
      <c r="AO17422" s="106"/>
      <c r="AR17422" s="106"/>
    </row>
    <row r="17423" spans="41:44" ht="15" customHeight="1">
      <c r="AO17423" s="106"/>
      <c r="AR17423" s="106"/>
    </row>
    <row r="17424" spans="41:44" ht="15" customHeight="1">
      <c r="AO17424" s="106"/>
      <c r="AR17424" s="106"/>
    </row>
    <row r="17425" spans="41:44" ht="15" customHeight="1">
      <c r="AO17425" s="108"/>
      <c r="AR17425" s="108"/>
    </row>
    <row r="17426" spans="41:44" ht="15" customHeight="1">
      <c r="AO17426" s="108"/>
      <c r="AR17426" s="108"/>
    </row>
    <row r="17427" spans="41:44" ht="15" customHeight="1">
      <c r="AO17427" s="108"/>
      <c r="AR17427" s="108"/>
    </row>
    <row r="17428" spans="41:44" ht="15" customHeight="1">
      <c r="AO17428" s="108"/>
      <c r="AR17428" s="108"/>
    </row>
    <row r="17429" spans="41:44" ht="15" customHeight="1">
      <c r="AO17429" s="108"/>
      <c r="AR17429" s="108"/>
    </row>
    <row r="17430" spans="41:44" ht="15" customHeight="1">
      <c r="AO17430" s="109"/>
      <c r="AR17430" s="109"/>
    </row>
    <row r="17431" spans="41:44" ht="15" customHeight="1">
      <c r="AO17431" s="104"/>
      <c r="AR17431" s="104"/>
    </row>
    <row r="17432" spans="41:44" ht="15" customHeight="1">
      <c r="AO17432" s="106"/>
      <c r="AR17432" s="106"/>
    </row>
    <row r="17433" spans="41:44" ht="15" customHeight="1">
      <c r="AO17433" s="106"/>
      <c r="AR17433" s="106"/>
    </row>
    <row r="17434" spans="41:44" ht="15" customHeight="1">
      <c r="AO17434" s="106"/>
      <c r="AR17434" s="106"/>
    </row>
    <row r="17435" spans="41:44" ht="15" customHeight="1">
      <c r="AO17435" s="106"/>
      <c r="AR17435" s="106"/>
    </row>
    <row r="17436" spans="41:44" ht="15" customHeight="1">
      <c r="AO17436" s="106"/>
      <c r="AR17436" s="106"/>
    </row>
    <row r="17437" spans="41:44" ht="15" customHeight="1">
      <c r="AO17437" s="106"/>
      <c r="AR17437" s="106"/>
    </row>
    <row r="17438" spans="41:44" ht="15" customHeight="1">
      <c r="AO17438" s="106"/>
      <c r="AR17438" s="106"/>
    </row>
    <row r="17439" spans="41:44" ht="15" customHeight="1">
      <c r="AO17439" s="108"/>
      <c r="AR17439" s="108"/>
    </row>
    <row r="17440" spans="41:44" ht="15" customHeight="1">
      <c r="AO17440" s="108"/>
      <c r="AR17440" s="108"/>
    </row>
    <row r="17441" spans="41:44" ht="15" customHeight="1">
      <c r="AO17441" s="108"/>
      <c r="AR17441" s="108"/>
    </row>
    <row r="17442" spans="41:44" ht="15" customHeight="1">
      <c r="AO17442" s="108"/>
      <c r="AR17442" s="108"/>
    </row>
    <row r="17443" spans="41:44" ht="15" customHeight="1">
      <c r="AO17443" s="108"/>
      <c r="AR17443" s="108"/>
    </row>
    <row r="17444" spans="41:44" ht="15" customHeight="1">
      <c r="AO17444" s="109"/>
      <c r="AR17444" s="109"/>
    </row>
    <row r="17445" spans="41:44" ht="15" customHeight="1">
      <c r="AO17445" s="104"/>
      <c r="AR17445" s="104"/>
    </row>
    <row r="17446" spans="41:44" ht="15" customHeight="1">
      <c r="AO17446" s="106"/>
      <c r="AR17446" s="106"/>
    </row>
    <row r="17447" spans="41:44" ht="15" customHeight="1">
      <c r="AO17447" s="106"/>
      <c r="AR17447" s="106"/>
    </row>
    <row r="17448" spans="41:44" ht="15" customHeight="1">
      <c r="AO17448" s="106"/>
      <c r="AR17448" s="106"/>
    </row>
    <row r="17449" spans="41:44" ht="15" customHeight="1">
      <c r="AO17449" s="106"/>
      <c r="AR17449" s="106"/>
    </row>
    <row r="17450" spans="41:44" ht="15" customHeight="1">
      <c r="AO17450" s="106"/>
      <c r="AR17450" s="106"/>
    </row>
    <row r="17451" spans="41:44" ht="15" customHeight="1">
      <c r="AO17451" s="106"/>
      <c r="AR17451" s="106"/>
    </row>
    <row r="17452" spans="41:44" ht="15" customHeight="1">
      <c r="AO17452" s="106"/>
      <c r="AR17452" s="106"/>
    </row>
    <row r="17453" spans="41:44" ht="15" customHeight="1">
      <c r="AO17453" s="108"/>
      <c r="AR17453" s="108"/>
    </row>
    <row r="17454" spans="41:44" ht="15" customHeight="1">
      <c r="AO17454" s="108"/>
      <c r="AR17454" s="108"/>
    </row>
    <row r="17455" spans="41:44" ht="15" customHeight="1">
      <c r="AO17455" s="108"/>
      <c r="AR17455" s="108"/>
    </row>
    <row r="17456" spans="41:44" ht="15" customHeight="1">
      <c r="AO17456" s="108"/>
      <c r="AR17456" s="108"/>
    </row>
    <row r="17457" spans="41:44" ht="15" customHeight="1">
      <c r="AO17457" s="108"/>
      <c r="AR17457" s="108"/>
    </row>
    <row r="17458" spans="41:44" ht="15" customHeight="1">
      <c r="AO17458" s="109"/>
      <c r="AR17458" s="109"/>
    </row>
    <row r="17459" spans="41:44" ht="15" customHeight="1">
      <c r="AO17459" s="104"/>
      <c r="AR17459" s="104"/>
    </row>
    <row r="17460" spans="41:44" ht="15" customHeight="1">
      <c r="AO17460" s="106"/>
      <c r="AR17460" s="106"/>
    </row>
    <row r="17461" spans="41:44" ht="15" customHeight="1">
      <c r="AO17461" s="106"/>
      <c r="AR17461" s="106"/>
    </row>
    <row r="17462" spans="41:44" ht="15" customHeight="1">
      <c r="AO17462" s="106"/>
      <c r="AR17462" s="106"/>
    </row>
    <row r="17463" spans="41:44" ht="15" customHeight="1">
      <c r="AO17463" s="106"/>
      <c r="AR17463" s="106"/>
    </row>
    <row r="17464" spans="41:44" ht="15" customHeight="1">
      <c r="AO17464" s="106"/>
      <c r="AR17464" s="106"/>
    </row>
    <row r="17465" spans="41:44" ht="15" customHeight="1">
      <c r="AO17465" s="106"/>
      <c r="AR17465" s="106"/>
    </row>
    <row r="17466" spans="41:44" ht="15" customHeight="1">
      <c r="AO17466" s="106"/>
      <c r="AR17466" s="106"/>
    </row>
    <row r="17467" spans="41:44" ht="15" customHeight="1">
      <c r="AO17467" s="108"/>
      <c r="AR17467" s="108"/>
    </row>
    <row r="17468" spans="41:44" ht="15" customHeight="1">
      <c r="AO17468" s="108"/>
      <c r="AR17468" s="108"/>
    </row>
    <row r="17469" spans="41:44" ht="15" customHeight="1">
      <c r="AO17469" s="108"/>
      <c r="AR17469" s="108"/>
    </row>
    <row r="17470" spans="41:44" ht="15" customHeight="1">
      <c r="AO17470" s="108"/>
      <c r="AR17470" s="108"/>
    </row>
    <row r="17471" spans="41:44" ht="15" customHeight="1">
      <c r="AO17471" s="108"/>
      <c r="AR17471" s="108"/>
    </row>
    <row r="17472" spans="41:44" ht="15" customHeight="1">
      <c r="AO17472" s="109"/>
      <c r="AR17472" s="109"/>
    </row>
    <row r="17473" spans="41:44" ht="15" customHeight="1">
      <c r="AO17473" s="104"/>
      <c r="AR17473" s="104"/>
    </row>
    <row r="17474" spans="41:44" ht="15" customHeight="1">
      <c r="AO17474" s="106"/>
      <c r="AR17474" s="106"/>
    </row>
    <row r="17475" spans="41:44" ht="15" customHeight="1">
      <c r="AO17475" s="106"/>
      <c r="AR17475" s="106"/>
    </row>
    <row r="17476" spans="41:44" ht="15" customHeight="1">
      <c r="AO17476" s="106"/>
      <c r="AR17476" s="106"/>
    </row>
    <row r="17477" spans="41:44" ht="15" customHeight="1">
      <c r="AO17477" s="106"/>
      <c r="AR17477" s="106"/>
    </row>
    <row r="17478" spans="41:44" ht="15" customHeight="1">
      <c r="AO17478" s="106"/>
      <c r="AR17478" s="106"/>
    </row>
    <row r="17479" spans="41:44" ht="15" customHeight="1">
      <c r="AO17479" s="106"/>
      <c r="AR17479" s="106"/>
    </row>
    <row r="17480" spans="41:44" ht="15" customHeight="1">
      <c r="AO17480" s="106"/>
      <c r="AR17480" s="106"/>
    </row>
    <row r="17481" spans="41:44" ht="15" customHeight="1">
      <c r="AO17481" s="108"/>
      <c r="AR17481" s="108"/>
    </row>
    <row r="17482" spans="41:44" ht="15" customHeight="1">
      <c r="AO17482" s="108"/>
      <c r="AR17482" s="108"/>
    </row>
    <row r="17483" spans="41:44" ht="15" customHeight="1">
      <c r="AO17483" s="108"/>
      <c r="AR17483" s="108"/>
    </row>
    <row r="17484" spans="41:44" ht="15" customHeight="1">
      <c r="AO17484" s="108"/>
      <c r="AR17484" s="108"/>
    </row>
    <row r="17485" spans="41:44" ht="15" customHeight="1">
      <c r="AO17485" s="108"/>
      <c r="AR17485" s="108"/>
    </row>
    <row r="17486" spans="41:44" ht="15" customHeight="1">
      <c r="AO17486" s="109"/>
      <c r="AR17486" s="109"/>
    </row>
    <row r="17487" spans="41:44" ht="15" customHeight="1">
      <c r="AO17487" s="104"/>
      <c r="AR17487" s="104"/>
    </row>
    <row r="17488" spans="41:44" ht="15" customHeight="1">
      <c r="AO17488" s="106"/>
      <c r="AR17488" s="106"/>
    </row>
    <row r="17489" spans="41:44" ht="15" customHeight="1">
      <c r="AO17489" s="106"/>
      <c r="AR17489" s="106"/>
    </row>
    <row r="17490" spans="41:44" ht="15" customHeight="1">
      <c r="AO17490" s="106"/>
      <c r="AR17490" s="106"/>
    </row>
    <row r="17491" spans="41:44" ht="15" customHeight="1">
      <c r="AO17491" s="106"/>
      <c r="AR17491" s="106"/>
    </row>
    <row r="17492" spans="41:44" ht="15" customHeight="1">
      <c r="AO17492" s="106"/>
      <c r="AR17492" s="106"/>
    </row>
    <row r="17493" spans="41:44" ht="15" customHeight="1">
      <c r="AO17493" s="106"/>
      <c r="AR17493" s="106"/>
    </row>
    <row r="17494" spans="41:44" ht="15" customHeight="1">
      <c r="AO17494" s="106"/>
      <c r="AR17494" s="106"/>
    </row>
    <row r="17495" spans="41:44" ht="15" customHeight="1">
      <c r="AO17495" s="108"/>
      <c r="AR17495" s="108"/>
    </row>
    <row r="17496" spans="41:44" ht="15" customHeight="1">
      <c r="AO17496" s="108"/>
      <c r="AR17496" s="108"/>
    </row>
    <row r="17497" spans="41:44" ht="15" customHeight="1">
      <c r="AO17497" s="108"/>
      <c r="AR17497" s="108"/>
    </row>
    <row r="17498" spans="41:44" ht="15" customHeight="1">
      <c r="AO17498" s="108"/>
      <c r="AR17498" s="108"/>
    </row>
    <row r="17499" spans="41:44" ht="15" customHeight="1">
      <c r="AO17499" s="108"/>
      <c r="AR17499" s="108"/>
    </row>
    <row r="17500" spans="41:44" ht="15" customHeight="1">
      <c r="AO17500" s="109"/>
      <c r="AR17500" s="109"/>
    </row>
    <row r="17501" spans="41:44" ht="15" customHeight="1">
      <c r="AO17501" s="104"/>
      <c r="AR17501" s="104"/>
    </row>
    <row r="17502" spans="41:44" ht="15" customHeight="1">
      <c r="AO17502" s="106"/>
      <c r="AR17502" s="106"/>
    </row>
    <row r="17503" spans="41:44" ht="15" customHeight="1">
      <c r="AO17503" s="106"/>
      <c r="AR17503" s="106"/>
    </row>
    <row r="17504" spans="41:44" ht="15" customHeight="1">
      <c r="AO17504" s="106"/>
      <c r="AR17504" s="106"/>
    </row>
    <row r="17505" spans="41:44" ht="15" customHeight="1">
      <c r="AO17505" s="106"/>
      <c r="AR17505" s="106"/>
    </row>
    <row r="17506" spans="41:44" ht="15" customHeight="1">
      <c r="AO17506" s="106"/>
      <c r="AR17506" s="106"/>
    </row>
    <row r="17507" spans="41:44" ht="15" customHeight="1">
      <c r="AO17507" s="106"/>
      <c r="AR17507" s="106"/>
    </row>
    <row r="17508" spans="41:44" ht="15" customHeight="1">
      <c r="AO17508" s="106"/>
      <c r="AR17508" s="106"/>
    </row>
    <row r="17509" spans="41:44" ht="15" customHeight="1">
      <c r="AO17509" s="108"/>
      <c r="AR17509" s="108"/>
    </row>
    <row r="17510" spans="41:44" ht="15" customHeight="1">
      <c r="AO17510" s="108"/>
      <c r="AR17510" s="108"/>
    </row>
    <row r="17511" spans="41:44" ht="15" customHeight="1">
      <c r="AO17511" s="108"/>
      <c r="AR17511" s="108"/>
    </row>
    <row r="17512" spans="41:44" ht="15" customHeight="1">
      <c r="AO17512" s="108"/>
      <c r="AR17512" s="108"/>
    </row>
    <row r="17513" spans="41:44" ht="15" customHeight="1">
      <c r="AO17513" s="108"/>
      <c r="AR17513" s="108"/>
    </row>
    <row r="17514" spans="41:44" ht="15" customHeight="1">
      <c r="AO17514" s="109"/>
      <c r="AR17514" s="109"/>
    </row>
    <row r="17515" spans="41:44" ht="15" customHeight="1">
      <c r="AO17515" s="104"/>
      <c r="AR17515" s="104"/>
    </row>
    <row r="17516" spans="41:44" ht="15" customHeight="1">
      <c r="AO17516" s="106"/>
      <c r="AR17516" s="106"/>
    </row>
    <row r="17517" spans="41:44" ht="15" customHeight="1">
      <c r="AO17517" s="106"/>
      <c r="AR17517" s="106"/>
    </row>
    <row r="17518" spans="41:44" ht="15" customHeight="1">
      <c r="AO17518" s="106"/>
      <c r="AR17518" s="106"/>
    </row>
    <row r="17519" spans="41:44" ht="15" customHeight="1">
      <c r="AO17519" s="106"/>
      <c r="AR17519" s="106"/>
    </row>
    <row r="17520" spans="41:44" ht="15" customHeight="1">
      <c r="AO17520" s="106"/>
      <c r="AR17520" s="106"/>
    </row>
    <row r="17521" spans="41:44" ht="15" customHeight="1">
      <c r="AO17521" s="106"/>
      <c r="AR17521" s="106"/>
    </row>
    <row r="17522" spans="41:44" ht="15" customHeight="1">
      <c r="AO17522" s="106"/>
      <c r="AR17522" s="106"/>
    </row>
    <row r="17523" spans="41:44" ht="15" customHeight="1">
      <c r="AO17523" s="108"/>
      <c r="AR17523" s="108"/>
    </row>
    <row r="17524" spans="41:44" ht="15" customHeight="1">
      <c r="AO17524" s="108"/>
      <c r="AR17524" s="108"/>
    </row>
    <row r="17525" spans="41:44" ht="15" customHeight="1">
      <c r="AO17525" s="108"/>
      <c r="AR17525" s="108"/>
    </row>
    <row r="17526" spans="41:44" ht="15" customHeight="1">
      <c r="AO17526" s="108"/>
      <c r="AR17526" s="108"/>
    </row>
    <row r="17527" spans="41:44" ht="15" customHeight="1">
      <c r="AO17527" s="108"/>
      <c r="AR17527" s="108"/>
    </row>
    <row r="17528" spans="41:44" ht="15" customHeight="1">
      <c r="AO17528" s="109"/>
      <c r="AR17528" s="109"/>
    </row>
    <row r="17529" spans="41:44" ht="15" customHeight="1">
      <c r="AO17529" s="104"/>
      <c r="AR17529" s="104"/>
    </row>
    <row r="17530" spans="41:44" ht="15" customHeight="1">
      <c r="AO17530" s="106"/>
      <c r="AR17530" s="106"/>
    </row>
    <row r="17531" spans="41:44" ht="15" customHeight="1">
      <c r="AO17531" s="106"/>
      <c r="AR17531" s="106"/>
    </row>
    <row r="17532" spans="41:44" ht="15" customHeight="1">
      <c r="AO17532" s="106"/>
      <c r="AR17532" s="106"/>
    </row>
    <row r="17533" spans="41:44" ht="15" customHeight="1">
      <c r="AO17533" s="106"/>
      <c r="AR17533" s="106"/>
    </row>
    <row r="17534" spans="41:44" ht="15" customHeight="1">
      <c r="AO17534" s="106"/>
      <c r="AR17534" s="106"/>
    </row>
    <row r="17535" spans="41:44" ht="15" customHeight="1">
      <c r="AO17535" s="106"/>
      <c r="AR17535" s="106"/>
    </row>
    <row r="17536" spans="41:44" ht="15" customHeight="1">
      <c r="AO17536" s="106"/>
      <c r="AR17536" s="106"/>
    </row>
    <row r="17537" spans="41:44" ht="15" customHeight="1">
      <c r="AO17537" s="108"/>
      <c r="AR17537" s="108"/>
    </row>
    <row r="17538" spans="41:44" ht="15" customHeight="1">
      <c r="AO17538" s="108"/>
      <c r="AR17538" s="108"/>
    </row>
    <row r="17539" spans="41:44" ht="15" customHeight="1">
      <c r="AO17539" s="108"/>
      <c r="AR17539" s="108"/>
    </row>
    <row r="17540" spans="41:44" ht="15" customHeight="1">
      <c r="AO17540" s="108"/>
      <c r="AR17540" s="108"/>
    </row>
    <row r="17541" spans="41:44" ht="15" customHeight="1">
      <c r="AO17541" s="108"/>
      <c r="AR17541" s="108"/>
    </row>
    <row r="17542" spans="41:44" ht="15" customHeight="1">
      <c r="AO17542" s="109"/>
      <c r="AR17542" s="109"/>
    </row>
    <row r="17543" spans="41:44" ht="15" customHeight="1">
      <c r="AO17543" s="104"/>
      <c r="AR17543" s="104"/>
    </row>
    <row r="17544" spans="41:44" ht="15" customHeight="1">
      <c r="AO17544" s="106"/>
      <c r="AR17544" s="106"/>
    </row>
    <row r="17545" spans="41:44" ht="15" customHeight="1">
      <c r="AO17545" s="106"/>
      <c r="AR17545" s="106"/>
    </row>
    <row r="17546" spans="41:44" ht="15" customHeight="1">
      <c r="AO17546" s="106"/>
      <c r="AR17546" s="106"/>
    </row>
    <row r="17547" spans="41:44" ht="15" customHeight="1">
      <c r="AO17547" s="106"/>
      <c r="AR17547" s="106"/>
    </row>
    <row r="17548" spans="41:44" ht="15" customHeight="1">
      <c r="AO17548" s="106"/>
      <c r="AR17548" s="106"/>
    </row>
    <row r="17549" spans="41:44" ht="15" customHeight="1">
      <c r="AO17549" s="106"/>
      <c r="AR17549" s="106"/>
    </row>
    <row r="17550" spans="41:44" ht="15" customHeight="1">
      <c r="AO17550" s="106"/>
      <c r="AR17550" s="106"/>
    </row>
    <row r="17551" spans="41:44" ht="15" customHeight="1">
      <c r="AO17551" s="108"/>
      <c r="AR17551" s="108"/>
    </row>
    <row r="17552" spans="41:44" ht="15" customHeight="1">
      <c r="AO17552" s="108"/>
      <c r="AR17552" s="108"/>
    </row>
    <row r="17553" spans="41:44" ht="15" customHeight="1">
      <c r="AO17553" s="108"/>
      <c r="AR17553" s="108"/>
    </row>
    <row r="17554" spans="41:44" ht="15" customHeight="1">
      <c r="AO17554" s="108"/>
      <c r="AR17554" s="108"/>
    </row>
    <row r="17555" spans="41:44" ht="15" customHeight="1">
      <c r="AO17555" s="108"/>
      <c r="AR17555" s="108"/>
    </row>
    <row r="17556" spans="41:44" ht="15" customHeight="1">
      <c r="AO17556" s="109"/>
      <c r="AR17556" s="109"/>
    </row>
    <row r="17557" spans="41:44" ht="15" customHeight="1">
      <c r="AO17557" s="104"/>
      <c r="AR17557" s="104"/>
    </row>
    <row r="17558" spans="41:44" ht="15" customHeight="1">
      <c r="AO17558" s="106"/>
      <c r="AR17558" s="106"/>
    </row>
    <row r="17559" spans="41:44" ht="15" customHeight="1">
      <c r="AO17559" s="106"/>
      <c r="AR17559" s="106"/>
    </row>
    <row r="17560" spans="41:44" ht="15" customHeight="1">
      <c r="AO17560" s="106"/>
      <c r="AR17560" s="106"/>
    </row>
    <row r="17561" spans="41:44" ht="15" customHeight="1">
      <c r="AO17561" s="106"/>
      <c r="AR17561" s="106"/>
    </row>
    <row r="17562" spans="41:44" ht="15" customHeight="1">
      <c r="AO17562" s="106"/>
      <c r="AR17562" s="106"/>
    </row>
    <row r="17563" spans="41:44" ht="15" customHeight="1">
      <c r="AO17563" s="106"/>
      <c r="AR17563" s="106"/>
    </row>
    <row r="17564" spans="41:44" ht="15" customHeight="1">
      <c r="AO17564" s="106"/>
      <c r="AR17564" s="106"/>
    </row>
    <row r="17565" spans="41:44" ht="15" customHeight="1">
      <c r="AO17565" s="108"/>
      <c r="AR17565" s="108"/>
    </row>
    <row r="17566" spans="41:44" ht="15" customHeight="1">
      <c r="AO17566" s="108"/>
      <c r="AR17566" s="108"/>
    </row>
    <row r="17567" spans="41:44" ht="15" customHeight="1">
      <c r="AO17567" s="108"/>
      <c r="AR17567" s="108"/>
    </row>
    <row r="17568" spans="41:44" ht="15" customHeight="1">
      <c r="AO17568" s="108"/>
      <c r="AR17568" s="108"/>
    </row>
    <row r="17569" spans="41:44" ht="15" customHeight="1">
      <c r="AO17569" s="108"/>
      <c r="AR17569" s="108"/>
    </row>
    <row r="17570" spans="41:44" ht="15" customHeight="1">
      <c r="AO17570" s="109"/>
      <c r="AR17570" s="109"/>
    </row>
    <row r="17571" spans="41:44" ht="15" customHeight="1">
      <c r="AO17571" s="104"/>
      <c r="AR17571" s="104"/>
    </row>
    <row r="17572" spans="41:44" ht="15" customHeight="1">
      <c r="AO17572" s="106"/>
      <c r="AR17572" s="106"/>
    </row>
    <row r="17573" spans="41:44" ht="15" customHeight="1">
      <c r="AO17573" s="106"/>
      <c r="AR17573" s="106"/>
    </row>
    <row r="17574" spans="41:44" ht="15" customHeight="1">
      <c r="AO17574" s="106"/>
      <c r="AR17574" s="106"/>
    </row>
    <row r="17575" spans="41:44" ht="15" customHeight="1">
      <c r="AO17575" s="106"/>
      <c r="AR17575" s="106"/>
    </row>
    <row r="17576" spans="41:44" ht="15" customHeight="1">
      <c r="AO17576" s="106"/>
      <c r="AR17576" s="106"/>
    </row>
    <row r="17577" spans="41:44" ht="15" customHeight="1">
      <c r="AO17577" s="106"/>
      <c r="AR17577" s="106"/>
    </row>
    <row r="17578" spans="41:44" ht="15" customHeight="1">
      <c r="AO17578" s="106"/>
      <c r="AR17578" s="106"/>
    </row>
    <row r="17579" spans="41:44" ht="15" customHeight="1">
      <c r="AO17579" s="108"/>
      <c r="AR17579" s="108"/>
    </row>
    <row r="17580" spans="41:44" ht="15" customHeight="1">
      <c r="AO17580" s="108"/>
      <c r="AR17580" s="108"/>
    </row>
    <row r="17581" spans="41:44" ht="15" customHeight="1">
      <c r="AO17581" s="108"/>
      <c r="AR17581" s="108"/>
    </row>
    <row r="17582" spans="41:44" ht="15" customHeight="1">
      <c r="AO17582" s="108"/>
      <c r="AR17582" s="108"/>
    </row>
    <row r="17583" spans="41:44" ht="15" customHeight="1">
      <c r="AO17583" s="108"/>
      <c r="AR17583" s="108"/>
    </row>
    <row r="17584" spans="41:44" ht="15" customHeight="1">
      <c r="AO17584" s="109"/>
      <c r="AR17584" s="109"/>
    </row>
    <row r="17585" spans="41:44" ht="15" customHeight="1">
      <c r="AO17585" s="104"/>
      <c r="AR17585" s="104"/>
    </row>
    <row r="17586" spans="41:44" ht="15" customHeight="1">
      <c r="AO17586" s="106"/>
      <c r="AR17586" s="106"/>
    </row>
    <row r="17587" spans="41:44" ht="15" customHeight="1">
      <c r="AO17587" s="106"/>
      <c r="AR17587" s="106"/>
    </row>
    <row r="17588" spans="41:44" ht="15" customHeight="1">
      <c r="AO17588" s="106"/>
      <c r="AR17588" s="106"/>
    </row>
    <row r="17589" spans="41:44" ht="15" customHeight="1">
      <c r="AO17589" s="106"/>
      <c r="AR17589" s="106"/>
    </row>
    <row r="17590" spans="41:44" ht="15" customHeight="1">
      <c r="AO17590" s="106"/>
      <c r="AR17590" s="106"/>
    </row>
    <row r="17591" spans="41:44" ht="15" customHeight="1">
      <c r="AO17591" s="106"/>
      <c r="AR17591" s="106"/>
    </row>
    <row r="17592" spans="41:44" ht="15" customHeight="1">
      <c r="AO17592" s="106"/>
      <c r="AR17592" s="106"/>
    </row>
    <row r="17593" spans="41:44" ht="15" customHeight="1">
      <c r="AO17593" s="108"/>
      <c r="AR17593" s="108"/>
    </row>
    <row r="17594" spans="41:44" ht="15" customHeight="1">
      <c r="AO17594" s="108"/>
      <c r="AR17594" s="108"/>
    </row>
    <row r="17595" spans="41:44" ht="15" customHeight="1">
      <c r="AO17595" s="108"/>
      <c r="AR17595" s="108"/>
    </row>
    <row r="17596" spans="41:44" ht="15" customHeight="1">
      <c r="AO17596" s="108"/>
      <c r="AR17596" s="108"/>
    </row>
    <row r="17597" spans="41:44" ht="15" customHeight="1">
      <c r="AO17597" s="108"/>
      <c r="AR17597" s="108"/>
    </row>
    <row r="17598" spans="41:44" ht="15" customHeight="1">
      <c r="AO17598" s="109"/>
      <c r="AR17598" s="109"/>
    </row>
    <row r="17599" spans="41:44" ht="15" customHeight="1">
      <c r="AO17599" s="104"/>
      <c r="AR17599" s="104"/>
    </row>
    <row r="17600" spans="41:44" ht="15" customHeight="1">
      <c r="AO17600" s="106"/>
      <c r="AR17600" s="106"/>
    </row>
    <row r="17601" spans="41:44" ht="15" customHeight="1">
      <c r="AO17601" s="106"/>
      <c r="AR17601" s="106"/>
    </row>
    <row r="17602" spans="41:44" ht="15" customHeight="1">
      <c r="AO17602" s="106"/>
      <c r="AR17602" s="106"/>
    </row>
    <row r="17603" spans="41:44" ht="15" customHeight="1">
      <c r="AO17603" s="106"/>
      <c r="AR17603" s="106"/>
    </row>
    <row r="17604" spans="41:44" ht="15" customHeight="1">
      <c r="AO17604" s="106"/>
      <c r="AR17604" s="106"/>
    </row>
    <row r="17605" spans="41:44" ht="15" customHeight="1">
      <c r="AO17605" s="106"/>
      <c r="AR17605" s="106"/>
    </row>
    <row r="17606" spans="41:44" ht="15" customHeight="1">
      <c r="AO17606" s="106"/>
      <c r="AR17606" s="106"/>
    </row>
    <row r="17607" spans="41:44" ht="15" customHeight="1">
      <c r="AO17607" s="108"/>
      <c r="AR17607" s="108"/>
    </row>
    <row r="17608" spans="41:44" ht="15" customHeight="1">
      <c r="AO17608" s="108"/>
      <c r="AR17608" s="108"/>
    </row>
    <row r="17609" spans="41:44" ht="15" customHeight="1">
      <c r="AO17609" s="108"/>
      <c r="AR17609" s="108"/>
    </row>
    <row r="17610" spans="41:44" ht="15" customHeight="1">
      <c r="AO17610" s="108"/>
      <c r="AR17610" s="108"/>
    </row>
    <row r="17611" spans="41:44" ht="15" customHeight="1">
      <c r="AO17611" s="108"/>
      <c r="AR17611" s="108"/>
    </row>
    <row r="17612" spans="41:44" ht="15" customHeight="1">
      <c r="AO17612" s="109"/>
      <c r="AR17612" s="109"/>
    </row>
    <row r="17613" spans="41:44" ht="15" customHeight="1">
      <c r="AO17613" s="104"/>
      <c r="AR17613" s="104"/>
    </row>
    <row r="17614" spans="41:44" ht="15" customHeight="1">
      <c r="AO17614" s="106"/>
      <c r="AR17614" s="106"/>
    </row>
    <row r="17615" spans="41:44" ht="15" customHeight="1">
      <c r="AO17615" s="106"/>
      <c r="AR17615" s="106"/>
    </row>
    <row r="17616" spans="41:44" ht="15" customHeight="1">
      <c r="AO17616" s="106"/>
      <c r="AR17616" s="106"/>
    </row>
    <row r="17617" spans="41:44" ht="15" customHeight="1">
      <c r="AO17617" s="106"/>
      <c r="AR17617" s="106"/>
    </row>
    <row r="17618" spans="41:44" ht="15" customHeight="1">
      <c r="AO17618" s="106"/>
      <c r="AR17618" s="106"/>
    </row>
    <row r="17619" spans="41:44" ht="15" customHeight="1">
      <c r="AO17619" s="106"/>
      <c r="AR17619" s="106"/>
    </row>
    <row r="17620" spans="41:44" ht="15" customHeight="1">
      <c r="AO17620" s="106"/>
      <c r="AR17620" s="106"/>
    </row>
    <row r="17621" spans="41:44" ht="15" customHeight="1">
      <c r="AO17621" s="108"/>
      <c r="AR17621" s="108"/>
    </row>
    <row r="17622" spans="41:44" ht="15" customHeight="1">
      <c r="AO17622" s="108"/>
      <c r="AR17622" s="108"/>
    </row>
    <row r="17623" spans="41:44" ht="15" customHeight="1">
      <c r="AO17623" s="108"/>
      <c r="AR17623" s="108"/>
    </row>
    <row r="17624" spans="41:44" ht="15" customHeight="1">
      <c r="AO17624" s="108"/>
      <c r="AR17624" s="108"/>
    </row>
    <row r="17625" spans="41:44" ht="15" customHeight="1">
      <c r="AO17625" s="108"/>
      <c r="AR17625" s="108"/>
    </row>
    <row r="17626" spans="41:44" ht="15" customHeight="1">
      <c r="AO17626" s="109"/>
      <c r="AR17626" s="109"/>
    </row>
    <row r="17627" spans="41:44" ht="15" customHeight="1">
      <c r="AO17627" s="104"/>
      <c r="AR17627" s="104"/>
    </row>
    <row r="17628" spans="41:44" ht="15" customHeight="1">
      <c r="AO17628" s="106"/>
      <c r="AR17628" s="106"/>
    </row>
    <row r="17629" spans="41:44" ht="15" customHeight="1">
      <c r="AO17629" s="106"/>
      <c r="AR17629" s="106"/>
    </row>
    <row r="17630" spans="41:44" ht="15" customHeight="1">
      <c r="AO17630" s="106"/>
      <c r="AR17630" s="106"/>
    </row>
    <row r="17631" spans="41:44" ht="15" customHeight="1">
      <c r="AO17631" s="106"/>
      <c r="AR17631" s="106"/>
    </row>
    <row r="17632" spans="41:44" ht="15" customHeight="1">
      <c r="AO17632" s="106"/>
      <c r="AR17632" s="106"/>
    </row>
    <row r="17633" spans="41:44" ht="15" customHeight="1">
      <c r="AO17633" s="106"/>
      <c r="AR17633" s="106"/>
    </row>
    <row r="17634" spans="41:44" ht="15" customHeight="1">
      <c r="AO17634" s="106"/>
      <c r="AR17634" s="106"/>
    </row>
    <row r="17635" spans="41:44" ht="15" customHeight="1">
      <c r="AO17635" s="108"/>
      <c r="AR17635" s="108"/>
    </row>
    <row r="17636" spans="41:44" ht="15" customHeight="1">
      <c r="AO17636" s="108"/>
      <c r="AR17636" s="108"/>
    </row>
    <row r="17637" spans="41:44" ht="15" customHeight="1">
      <c r="AO17637" s="108"/>
      <c r="AR17637" s="108"/>
    </row>
    <row r="17638" spans="41:44" ht="15" customHeight="1">
      <c r="AO17638" s="108"/>
      <c r="AR17638" s="108"/>
    </row>
    <row r="17639" spans="41:44" ht="15" customHeight="1">
      <c r="AO17639" s="108"/>
      <c r="AR17639" s="108"/>
    </row>
    <row r="17640" spans="41:44" ht="15" customHeight="1">
      <c r="AO17640" s="109"/>
      <c r="AR17640" s="109"/>
    </row>
    <row r="17641" spans="41:44" ht="15" customHeight="1">
      <c r="AO17641" s="104"/>
      <c r="AR17641" s="104"/>
    </row>
    <row r="17642" spans="41:44" ht="15" customHeight="1">
      <c r="AO17642" s="106"/>
      <c r="AR17642" s="106"/>
    </row>
    <row r="17643" spans="41:44" ht="15" customHeight="1">
      <c r="AO17643" s="106"/>
      <c r="AR17643" s="106"/>
    </row>
    <row r="17644" spans="41:44" ht="15" customHeight="1">
      <c r="AO17644" s="106"/>
      <c r="AR17644" s="106"/>
    </row>
    <row r="17645" spans="41:44" ht="15" customHeight="1">
      <c r="AO17645" s="106"/>
      <c r="AR17645" s="106"/>
    </row>
    <row r="17646" spans="41:44" ht="15" customHeight="1">
      <c r="AO17646" s="106"/>
      <c r="AR17646" s="106"/>
    </row>
    <row r="17647" spans="41:44" ht="15" customHeight="1">
      <c r="AO17647" s="106"/>
      <c r="AR17647" s="106"/>
    </row>
    <row r="17648" spans="41:44" ht="15" customHeight="1">
      <c r="AO17648" s="106"/>
      <c r="AR17648" s="106"/>
    </row>
    <row r="17649" spans="41:44" ht="15" customHeight="1">
      <c r="AO17649" s="108"/>
      <c r="AR17649" s="108"/>
    </row>
    <row r="17650" spans="41:44" ht="15" customHeight="1">
      <c r="AO17650" s="108"/>
      <c r="AR17650" s="108"/>
    </row>
    <row r="17651" spans="41:44" ht="15" customHeight="1">
      <c r="AO17651" s="108"/>
      <c r="AR17651" s="108"/>
    </row>
    <row r="17652" spans="41:44" ht="15" customHeight="1">
      <c r="AO17652" s="108"/>
      <c r="AR17652" s="108"/>
    </row>
    <row r="17653" spans="41:44" ht="15" customHeight="1">
      <c r="AO17653" s="108"/>
      <c r="AR17653" s="108"/>
    </row>
    <row r="17654" spans="41:44" ht="15" customHeight="1">
      <c r="AO17654" s="109"/>
      <c r="AR17654" s="109"/>
    </row>
    <row r="17655" spans="41:44" ht="15" customHeight="1">
      <c r="AO17655" s="104"/>
      <c r="AR17655" s="104"/>
    </row>
    <row r="17656" spans="41:44" ht="15" customHeight="1">
      <c r="AO17656" s="106"/>
      <c r="AR17656" s="106"/>
    </row>
    <row r="17657" spans="41:44" ht="15" customHeight="1">
      <c r="AO17657" s="106"/>
      <c r="AR17657" s="106"/>
    </row>
    <row r="17658" spans="41:44" ht="15" customHeight="1">
      <c r="AO17658" s="106"/>
      <c r="AR17658" s="106"/>
    </row>
    <row r="17659" spans="41:44" ht="15" customHeight="1">
      <c r="AO17659" s="106"/>
      <c r="AR17659" s="106"/>
    </row>
    <row r="17660" spans="41:44" ht="15" customHeight="1">
      <c r="AO17660" s="106"/>
      <c r="AR17660" s="106"/>
    </row>
    <row r="17661" spans="41:44" ht="15" customHeight="1">
      <c r="AO17661" s="106"/>
      <c r="AR17661" s="106"/>
    </row>
    <row r="17662" spans="41:44" ht="15" customHeight="1">
      <c r="AO17662" s="106"/>
      <c r="AR17662" s="106"/>
    </row>
    <row r="17663" spans="41:44" ht="15" customHeight="1">
      <c r="AO17663" s="108"/>
      <c r="AR17663" s="108"/>
    </row>
    <row r="17664" spans="41:44" ht="15" customHeight="1">
      <c r="AO17664" s="108"/>
      <c r="AR17664" s="108"/>
    </row>
    <row r="17665" spans="41:44" ht="15" customHeight="1">
      <c r="AO17665" s="108"/>
      <c r="AR17665" s="108"/>
    </row>
    <row r="17666" spans="41:44" ht="15" customHeight="1">
      <c r="AO17666" s="108"/>
      <c r="AR17666" s="108"/>
    </row>
    <row r="17667" spans="41:44" ht="15" customHeight="1">
      <c r="AO17667" s="108"/>
      <c r="AR17667" s="108"/>
    </row>
    <row r="17668" spans="41:44" ht="15" customHeight="1">
      <c r="AO17668" s="109"/>
      <c r="AR17668" s="109"/>
    </row>
    <row r="17669" spans="41:44" ht="15" customHeight="1">
      <c r="AO17669" s="104"/>
      <c r="AR17669" s="104"/>
    </row>
    <row r="17670" spans="41:44" ht="15" customHeight="1">
      <c r="AO17670" s="106"/>
      <c r="AR17670" s="106"/>
    </row>
    <row r="17671" spans="41:44" ht="15" customHeight="1">
      <c r="AO17671" s="106"/>
      <c r="AR17671" s="106"/>
    </row>
    <row r="17672" spans="41:44" ht="15" customHeight="1">
      <c r="AO17672" s="106"/>
      <c r="AR17672" s="106"/>
    </row>
    <row r="17673" spans="41:44" ht="15" customHeight="1">
      <c r="AO17673" s="106"/>
      <c r="AR17673" s="106"/>
    </row>
    <row r="17674" spans="41:44" ht="15" customHeight="1">
      <c r="AO17674" s="106"/>
      <c r="AR17674" s="106"/>
    </row>
    <row r="17675" spans="41:44" ht="15" customHeight="1">
      <c r="AO17675" s="106"/>
      <c r="AR17675" s="106"/>
    </row>
    <row r="17676" spans="41:44" ht="15" customHeight="1">
      <c r="AO17676" s="106"/>
      <c r="AR17676" s="106"/>
    </row>
    <row r="17677" spans="41:44" ht="15" customHeight="1">
      <c r="AO17677" s="108"/>
      <c r="AR17677" s="108"/>
    </row>
    <row r="17678" spans="41:44" ht="15" customHeight="1">
      <c r="AO17678" s="108"/>
      <c r="AR17678" s="108"/>
    </row>
    <row r="17679" spans="41:44" ht="15" customHeight="1">
      <c r="AO17679" s="108"/>
      <c r="AR17679" s="108"/>
    </row>
    <row r="17680" spans="41:44" ht="15" customHeight="1">
      <c r="AO17680" s="108"/>
      <c r="AR17680" s="108"/>
    </row>
    <row r="17681" spans="41:44" ht="15" customHeight="1">
      <c r="AO17681" s="108"/>
      <c r="AR17681" s="108"/>
    </row>
    <row r="17682" spans="41:44" ht="15" customHeight="1">
      <c r="AO17682" s="109"/>
      <c r="AR17682" s="109"/>
    </row>
    <row r="17683" spans="41:44" ht="15" customHeight="1">
      <c r="AO17683" s="104"/>
      <c r="AR17683" s="104"/>
    </row>
    <row r="17684" spans="41:44" ht="15" customHeight="1">
      <c r="AO17684" s="106"/>
      <c r="AR17684" s="106"/>
    </row>
    <row r="17685" spans="41:44" ht="15" customHeight="1">
      <c r="AO17685" s="106"/>
      <c r="AR17685" s="106"/>
    </row>
    <row r="17686" spans="41:44" ht="15" customHeight="1">
      <c r="AO17686" s="106"/>
      <c r="AR17686" s="106"/>
    </row>
    <row r="17687" spans="41:44" ht="15" customHeight="1">
      <c r="AO17687" s="106"/>
      <c r="AR17687" s="106"/>
    </row>
    <row r="17688" spans="41:44" ht="15" customHeight="1">
      <c r="AO17688" s="106"/>
      <c r="AR17688" s="106"/>
    </row>
    <row r="17689" spans="41:44" ht="15" customHeight="1">
      <c r="AO17689" s="106"/>
      <c r="AR17689" s="106"/>
    </row>
    <row r="17690" spans="41:44" ht="15" customHeight="1">
      <c r="AO17690" s="106"/>
      <c r="AR17690" s="106"/>
    </row>
    <row r="17691" spans="41:44" ht="15" customHeight="1">
      <c r="AO17691" s="108"/>
      <c r="AR17691" s="108"/>
    </row>
    <row r="17692" spans="41:44" ht="15" customHeight="1">
      <c r="AO17692" s="108"/>
      <c r="AR17692" s="108"/>
    </row>
    <row r="17693" spans="41:44" ht="15" customHeight="1">
      <c r="AO17693" s="108"/>
      <c r="AR17693" s="108"/>
    </row>
    <row r="17694" spans="41:44" ht="15" customHeight="1">
      <c r="AO17694" s="108"/>
      <c r="AR17694" s="108"/>
    </row>
    <row r="17695" spans="41:44" ht="15" customHeight="1">
      <c r="AO17695" s="108"/>
      <c r="AR17695" s="108"/>
    </row>
    <row r="17696" spans="41:44" ht="15" customHeight="1">
      <c r="AO17696" s="109"/>
      <c r="AR17696" s="109"/>
    </row>
    <row r="17697" spans="41:44" ht="15" customHeight="1">
      <c r="AO17697" s="104"/>
      <c r="AR17697" s="104"/>
    </row>
    <row r="17698" spans="41:44" ht="15" customHeight="1">
      <c r="AO17698" s="106"/>
      <c r="AR17698" s="106"/>
    </row>
    <row r="17699" spans="41:44" ht="15" customHeight="1">
      <c r="AO17699" s="106"/>
      <c r="AR17699" s="106"/>
    </row>
    <row r="17700" spans="41:44" ht="15" customHeight="1">
      <c r="AO17700" s="106"/>
      <c r="AR17700" s="106"/>
    </row>
    <row r="17701" spans="41:44" ht="15" customHeight="1">
      <c r="AO17701" s="106"/>
      <c r="AR17701" s="106"/>
    </row>
    <row r="17702" spans="41:44" ht="15" customHeight="1">
      <c r="AO17702" s="106"/>
      <c r="AR17702" s="106"/>
    </row>
    <row r="17703" spans="41:44" ht="15" customHeight="1">
      <c r="AO17703" s="106"/>
      <c r="AR17703" s="106"/>
    </row>
    <row r="17704" spans="41:44" ht="15" customHeight="1">
      <c r="AO17704" s="106"/>
      <c r="AR17704" s="106"/>
    </row>
    <row r="17705" spans="41:44" ht="15" customHeight="1">
      <c r="AO17705" s="108"/>
      <c r="AR17705" s="108"/>
    </row>
    <row r="17706" spans="41:44" ht="15" customHeight="1">
      <c r="AO17706" s="108"/>
      <c r="AR17706" s="108"/>
    </row>
    <row r="17707" spans="41:44" ht="15" customHeight="1">
      <c r="AO17707" s="108"/>
      <c r="AR17707" s="108"/>
    </row>
    <row r="17708" spans="41:44" ht="15" customHeight="1">
      <c r="AO17708" s="108"/>
      <c r="AR17708" s="108"/>
    </row>
    <row r="17709" spans="41:44" ht="15" customHeight="1">
      <c r="AO17709" s="108"/>
      <c r="AR17709" s="108"/>
    </row>
    <row r="17710" spans="41:44" ht="15" customHeight="1">
      <c r="AO17710" s="109"/>
      <c r="AR17710" s="109"/>
    </row>
    <row r="17711" spans="41:44" ht="15" customHeight="1">
      <c r="AO17711" s="104"/>
      <c r="AR17711" s="104"/>
    </row>
    <row r="17712" spans="41:44" ht="15" customHeight="1">
      <c r="AO17712" s="106"/>
      <c r="AR17712" s="106"/>
    </row>
    <row r="17713" spans="41:44" ht="15" customHeight="1">
      <c r="AO17713" s="106"/>
      <c r="AR17713" s="106"/>
    </row>
    <row r="17714" spans="41:44" ht="15" customHeight="1">
      <c r="AO17714" s="106"/>
      <c r="AR17714" s="106"/>
    </row>
    <row r="17715" spans="41:44" ht="15" customHeight="1">
      <c r="AO17715" s="106"/>
      <c r="AR17715" s="106"/>
    </row>
    <row r="17716" spans="41:44" ht="15" customHeight="1">
      <c r="AO17716" s="106"/>
      <c r="AR17716" s="106"/>
    </row>
    <row r="17717" spans="41:44" ht="15" customHeight="1">
      <c r="AO17717" s="106"/>
      <c r="AR17717" s="106"/>
    </row>
    <row r="17718" spans="41:44" ht="15" customHeight="1">
      <c r="AO17718" s="106"/>
      <c r="AR17718" s="106"/>
    </row>
    <row r="17719" spans="41:44" ht="15" customHeight="1">
      <c r="AO17719" s="108"/>
      <c r="AR17719" s="108"/>
    </row>
    <row r="17720" spans="41:44" ht="15" customHeight="1">
      <c r="AO17720" s="108"/>
      <c r="AR17720" s="108"/>
    </row>
    <row r="17721" spans="41:44" ht="15" customHeight="1">
      <c r="AO17721" s="108"/>
      <c r="AR17721" s="108"/>
    </row>
    <row r="17722" spans="41:44" ht="15" customHeight="1">
      <c r="AO17722" s="108"/>
      <c r="AR17722" s="108"/>
    </row>
    <row r="17723" spans="41:44" ht="15" customHeight="1">
      <c r="AO17723" s="108"/>
      <c r="AR17723" s="108"/>
    </row>
    <row r="17724" spans="41:44" ht="15" customHeight="1">
      <c r="AO17724" s="109"/>
      <c r="AR17724" s="109"/>
    </row>
    <row r="17725" spans="41:44" ht="15" customHeight="1">
      <c r="AO17725" s="104"/>
      <c r="AR17725" s="104"/>
    </row>
    <row r="17726" spans="41:44" ht="15" customHeight="1">
      <c r="AO17726" s="106"/>
      <c r="AR17726" s="106"/>
    </row>
    <row r="17727" spans="41:44" ht="15" customHeight="1">
      <c r="AO17727" s="106"/>
      <c r="AR17727" s="106"/>
    </row>
    <row r="17728" spans="41:44" ht="15" customHeight="1">
      <c r="AO17728" s="106"/>
      <c r="AR17728" s="106"/>
    </row>
    <row r="17729" spans="41:44" ht="15" customHeight="1">
      <c r="AO17729" s="106"/>
      <c r="AR17729" s="106"/>
    </row>
    <row r="17730" spans="41:44" ht="15" customHeight="1">
      <c r="AO17730" s="106"/>
      <c r="AR17730" s="106"/>
    </row>
    <row r="17731" spans="41:44" ht="15" customHeight="1">
      <c r="AO17731" s="106"/>
      <c r="AR17731" s="106"/>
    </row>
    <row r="17732" spans="41:44" ht="15" customHeight="1">
      <c r="AO17732" s="106"/>
      <c r="AR17732" s="106"/>
    </row>
    <row r="17733" spans="41:44" ht="15" customHeight="1">
      <c r="AO17733" s="108"/>
      <c r="AR17733" s="108"/>
    </row>
    <row r="17734" spans="41:44" ht="15" customHeight="1">
      <c r="AO17734" s="108"/>
      <c r="AR17734" s="108"/>
    </row>
    <row r="17735" spans="41:44" ht="15" customHeight="1">
      <c r="AO17735" s="108"/>
      <c r="AR17735" s="108"/>
    </row>
    <row r="17736" spans="41:44" ht="15" customHeight="1">
      <c r="AO17736" s="108"/>
      <c r="AR17736" s="108"/>
    </row>
    <row r="17737" spans="41:44" ht="15" customHeight="1">
      <c r="AO17737" s="108"/>
      <c r="AR17737" s="108"/>
    </row>
    <row r="17738" spans="41:44" ht="15" customHeight="1">
      <c r="AO17738" s="109"/>
      <c r="AR17738" s="109"/>
    </row>
    <row r="17739" spans="41:44" ht="15" customHeight="1">
      <c r="AO17739" s="104"/>
      <c r="AR17739" s="104"/>
    </row>
    <row r="17740" spans="41:44" ht="15" customHeight="1">
      <c r="AO17740" s="106"/>
      <c r="AR17740" s="106"/>
    </row>
    <row r="17741" spans="41:44" ht="15" customHeight="1">
      <c r="AO17741" s="106"/>
      <c r="AR17741" s="106"/>
    </row>
    <row r="17742" spans="41:44" ht="15" customHeight="1">
      <c r="AO17742" s="106"/>
      <c r="AR17742" s="106"/>
    </row>
    <row r="17743" spans="41:44" ht="15" customHeight="1">
      <c r="AO17743" s="106"/>
      <c r="AR17743" s="106"/>
    </row>
    <row r="17744" spans="41:44" ht="15" customHeight="1">
      <c r="AO17744" s="106"/>
      <c r="AR17744" s="106"/>
    </row>
    <row r="17745" spans="41:44" ht="15" customHeight="1">
      <c r="AO17745" s="106"/>
      <c r="AR17745" s="106"/>
    </row>
    <row r="17746" spans="41:44" ht="15" customHeight="1">
      <c r="AO17746" s="106"/>
      <c r="AR17746" s="106"/>
    </row>
    <row r="17747" spans="41:44" ht="15" customHeight="1">
      <c r="AO17747" s="108"/>
      <c r="AR17747" s="108"/>
    </row>
    <row r="17748" spans="41:44" ht="15" customHeight="1">
      <c r="AO17748" s="108"/>
      <c r="AR17748" s="108"/>
    </row>
    <row r="17749" spans="41:44" ht="15" customHeight="1">
      <c r="AO17749" s="108"/>
      <c r="AR17749" s="108"/>
    </row>
    <row r="17750" spans="41:44" ht="15" customHeight="1">
      <c r="AO17750" s="108"/>
      <c r="AR17750" s="108"/>
    </row>
    <row r="17751" spans="41:44" ht="15" customHeight="1">
      <c r="AO17751" s="108"/>
      <c r="AR17751" s="108"/>
    </row>
    <row r="17752" spans="41:44" ht="15" customHeight="1">
      <c r="AO17752" s="109"/>
      <c r="AR17752" s="109"/>
    </row>
    <row r="17753" spans="41:44" ht="15" customHeight="1">
      <c r="AO17753" s="104"/>
      <c r="AR17753" s="104"/>
    </row>
    <row r="17754" spans="41:44" ht="15" customHeight="1">
      <c r="AO17754" s="106"/>
      <c r="AR17754" s="106"/>
    </row>
    <row r="17755" spans="41:44" ht="15" customHeight="1">
      <c r="AO17755" s="106"/>
      <c r="AR17755" s="106"/>
    </row>
    <row r="17756" spans="41:44" ht="15" customHeight="1">
      <c r="AO17756" s="106"/>
      <c r="AR17756" s="106"/>
    </row>
    <row r="17757" spans="41:44" ht="15" customHeight="1">
      <c r="AO17757" s="106"/>
      <c r="AR17757" s="106"/>
    </row>
    <row r="17758" spans="41:44" ht="15" customHeight="1">
      <c r="AO17758" s="106"/>
      <c r="AR17758" s="106"/>
    </row>
    <row r="17759" spans="41:44" ht="15" customHeight="1">
      <c r="AO17759" s="106"/>
      <c r="AR17759" s="106"/>
    </row>
    <row r="17760" spans="41:44" ht="15" customHeight="1">
      <c r="AO17760" s="106"/>
      <c r="AR17760" s="106"/>
    </row>
    <row r="17761" spans="41:44" ht="15" customHeight="1">
      <c r="AO17761" s="108"/>
      <c r="AR17761" s="108"/>
    </row>
    <row r="17762" spans="41:44" ht="15" customHeight="1">
      <c r="AO17762" s="108"/>
      <c r="AR17762" s="108"/>
    </row>
    <row r="17763" spans="41:44" ht="15" customHeight="1">
      <c r="AO17763" s="108"/>
      <c r="AR17763" s="108"/>
    </row>
    <row r="17764" spans="41:44" ht="15" customHeight="1">
      <c r="AO17764" s="108"/>
      <c r="AR17764" s="108"/>
    </row>
    <row r="17765" spans="41:44" ht="15" customHeight="1">
      <c r="AO17765" s="108"/>
      <c r="AR17765" s="108"/>
    </row>
    <row r="17766" spans="41:44" ht="15" customHeight="1">
      <c r="AO17766" s="109"/>
      <c r="AR17766" s="109"/>
    </row>
    <row r="17767" spans="41:44" ht="15" customHeight="1">
      <c r="AO17767" s="104"/>
      <c r="AR17767" s="104"/>
    </row>
    <row r="17768" spans="41:44" ht="15" customHeight="1">
      <c r="AO17768" s="106"/>
      <c r="AR17768" s="106"/>
    </row>
    <row r="17769" spans="41:44" ht="15" customHeight="1">
      <c r="AO17769" s="106"/>
      <c r="AR17769" s="106"/>
    </row>
    <row r="17770" spans="41:44" ht="15" customHeight="1">
      <c r="AO17770" s="106"/>
      <c r="AR17770" s="106"/>
    </row>
    <row r="17771" spans="41:44" ht="15" customHeight="1">
      <c r="AO17771" s="106"/>
      <c r="AR17771" s="106"/>
    </row>
    <row r="17772" spans="41:44" ht="15" customHeight="1">
      <c r="AO17772" s="106"/>
      <c r="AR17772" s="106"/>
    </row>
    <row r="17773" spans="41:44" ht="15" customHeight="1">
      <c r="AO17773" s="106"/>
      <c r="AR17773" s="106"/>
    </row>
    <row r="17774" spans="41:44" ht="15" customHeight="1">
      <c r="AO17774" s="106"/>
      <c r="AR17774" s="106"/>
    </row>
    <row r="17775" spans="41:44" ht="15" customHeight="1">
      <c r="AO17775" s="108"/>
      <c r="AR17775" s="108"/>
    </row>
    <row r="17776" spans="41:44" ht="15" customHeight="1">
      <c r="AO17776" s="108"/>
      <c r="AR17776" s="108"/>
    </row>
    <row r="17777" spans="41:44" ht="15" customHeight="1">
      <c r="AO17777" s="108"/>
      <c r="AR17777" s="108"/>
    </row>
    <row r="17778" spans="41:44" ht="15" customHeight="1">
      <c r="AO17778" s="108"/>
      <c r="AR17778" s="108"/>
    </row>
    <row r="17779" spans="41:44" ht="15" customHeight="1">
      <c r="AO17779" s="108"/>
      <c r="AR17779" s="108"/>
    </row>
    <row r="17780" spans="41:44" ht="15" customHeight="1">
      <c r="AO17780" s="109"/>
      <c r="AR17780" s="109"/>
    </row>
    <row r="17781" spans="41:44" ht="15" customHeight="1">
      <c r="AO17781" s="104"/>
      <c r="AR17781" s="104"/>
    </row>
    <row r="17782" spans="41:44" ht="15" customHeight="1">
      <c r="AO17782" s="106"/>
      <c r="AR17782" s="106"/>
    </row>
    <row r="17783" spans="41:44" ht="15" customHeight="1">
      <c r="AO17783" s="106"/>
      <c r="AR17783" s="106"/>
    </row>
    <row r="17784" spans="41:44" ht="15" customHeight="1">
      <c r="AO17784" s="106"/>
      <c r="AR17784" s="106"/>
    </row>
    <row r="17785" spans="41:44" ht="15" customHeight="1">
      <c r="AO17785" s="106"/>
      <c r="AR17785" s="106"/>
    </row>
    <row r="17786" spans="41:44" ht="15" customHeight="1">
      <c r="AO17786" s="106"/>
      <c r="AR17786" s="106"/>
    </row>
    <row r="17787" spans="41:44" ht="15" customHeight="1">
      <c r="AO17787" s="106"/>
      <c r="AR17787" s="106"/>
    </row>
    <row r="17788" spans="41:44" ht="15" customHeight="1">
      <c r="AO17788" s="106"/>
      <c r="AR17788" s="106"/>
    </row>
    <row r="17789" spans="41:44" ht="15" customHeight="1">
      <c r="AO17789" s="108"/>
      <c r="AR17789" s="108"/>
    </row>
    <row r="17790" spans="41:44" ht="15" customHeight="1">
      <c r="AO17790" s="108"/>
      <c r="AR17790" s="108"/>
    </row>
    <row r="17791" spans="41:44" ht="15" customHeight="1">
      <c r="AO17791" s="108"/>
      <c r="AR17791" s="108"/>
    </row>
    <row r="17792" spans="41:44" ht="15" customHeight="1">
      <c r="AO17792" s="108"/>
      <c r="AR17792" s="108"/>
    </row>
    <row r="17793" spans="41:44" ht="15" customHeight="1">
      <c r="AO17793" s="108"/>
      <c r="AR17793" s="108"/>
    </row>
    <row r="17794" spans="41:44" ht="15" customHeight="1">
      <c r="AO17794" s="109"/>
      <c r="AR17794" s="109"/>
    </row>
    <row r="17795" spans="41:44" ht="15" customHeight="1">
      <c r="AO17795" s="104"/>
      <c r="AR17795" s="104"/>
    </row>
    <row r="17796" spans="41:44" ht="15" customHeight="1">
      <c r="AO17796" s="106"/>
      <c r="AR17796" s="106"/>
    </row>
    <row r="17797" spans="41:44" ht="15" customHeight="1">
      <c r="AO17797" s="106"/>
      <c r="AR17797" s="106"/>
    </row>
    <row r="17798" spans="41:44" ht="15" customHeight="1">
      <c r="AO17798" s="106"/>
      <c r="AR17798" s="106"/>
    </row>
    <row r="17799" spans="41:44" ht="15" customHeight="1">
      <c r="AO17799" s="106"/>
      <c r="AR17799" s="106"/>
    </row>
    <row r="17800" spans="41:44" ht="15" customHeight="1">
      <c r="AO17800" s="106"/>
      <c r="AR17800" s="106"/>
    </row>
    <row r="17801" spans="41:44" ht="15" customHeight="1">
      <c r="AO17801" s="106"/>
      <c r="AR17801" s="106"/>
    </row>
    <row r="17802" spans="41:44" ht="15" customHeight="1">
      <c r="AO17802" s="106"/>
      <c r="AR17802" s="106"/>
    </row>
    <row r="17803" spans="41:44" ht="15" customHeight="1">
      <c r="AO17803" s="108"/>
      <c r="AR17803" s="108"/>
    </row>
    <row r="17804" spans="41:44" ht="15" customHeight="1">
      <c r="AO17804" s="108"/>
      <c r="AR17804" s="108"/>
    </row>
    <row r="17805" spans="41:44" ht="15" customHeight="1">
      <c r="AO17805" s="108"/>
      <c r="AR17805" s="108"/>
    </row>
    <row r="17806" spans="41:44" ht="15" customHeight="1">
      <c r="AO17806" s="108"/>
      <c r="AR17806" s="108"/>
    </row>
    <row r="17807" spans="41:44" ht="15" customHeight="1">
      <c r="AO17807" s="108"/>
      <c r="AR17807" s="108"/>
    </row>
    <row r="17808" spans="41:44" ht="15" customHeight="1">
      <c r="AO17808" s="109"/>
      <c r="AR17808" s="109"/>
    </row>
    <row r="17809" spans="41:44" ht="15" customHeight="1">
      <c r="AO17809" s="104"/>
      <c r="AR17809" s="104"/>
    </row>
    <row r="17810" spans="41:44" ht="15" customHeight="1">
      <c r="AO17810" s="106"/>
      <c r="AR17810" s="106"/>
    </row>
    <row r="17811" spans="41:44" ht="15" customHeight="1">
      <c r="AO17811" s="106"/>
      <c r="AR17811" s="106"/>
    </row>
    <row r="17812" spans="41:44" ht="15" customHeight="1">
      <c r="AO17812" s="106"/>
      <c r="AR17812" s="106"/>
    </row>
    <row r="17813" spans="41:44" ht="15" customHeight="1">
      <c r="AO17813" s="106"/>
      <c r="AR17813" s="106"/>
    </row>
    <row r="17814" spans="41:44" ht="15" customHeight="1">
      <c r="AO17814" s="106"/>
      <c r="AR17814" s="106"/>
    </row>
    <row r="17815" spans="41:44" ht="15" customHeight="1">
      <c r="AO17815" s="106"/>
      <c r="AR17815" s="106"/>
    </row>
    <row r="17816" spans="41:44" ht="15" customHeight="1">
      <c r="AO17816" s="106"/>
      <c r="AR17816" s="106"/>
    </row>
    <row r="17817" spans="41:44" ht="15" customHeight="1">
      <c r="AO17817" s="108"/>
      <c r="AR17817" s="108"/>
    </row>
    <row r="17818" spans="41:44" ht="15" customHeight="1">
      <c r="AO17818" s="108"/>
      <c r="AR17818" s="108"/>
    </row>
    <row r="17819" spans="41:44" ht="15" customHeight="1">
      <c r="AO17819" s="108"/>
      <c r="AR17819" s="108"/>
    </row>
    <row r="17820" spans="41:44" ht="15" customHeight="1">
      <c r="AO17820" s="108"/>
      <c r="AR17820" s="108"/>
    </row>
    <row r="17821" spans="41:44" ht="15" customHeight="1">
      <c r="AO17821" s="108"/>
      <c r="AR17821" s="108"/>
    </row>
    <row r="17822" spans="41:44" ht="15" customHeight="1">
      <c r="AO17822" s="109"/>
      <c r="AR17822" s="109"/>
    </row>
    <row r="17823" spans="41:44" ht="15" customHeight="1">
      <c r="AO17823" s="104"/>
      <c r="AR17823" s="104"/>
    </row>
    <row r="17824" spans="41:44" ht="15" customHeight="1">
      <c r="AO17824" s="106"/>
      <c r="AR17824" s="106"/>
    </row>
    <row r="17825" spans="41:44" ht="15" customHeight="1">
      <c r="AO17825" s="106"/>
      <c r="AR17825" s="106"/>
    </row>
    <row r="17826" spans="41:44" ht="15" customHeight="1">
      <c r="AO17826" s="106"/>
      <c r="AR17826" s="106"/>
    </row>
    <row r="17827" spans="41:44" ht="15" customHeight="1">
      <c r="AO17827" s="106"/>
      <c r="AR17827" s="106"/>
    </row>
    <row r="17828" spans="41:44" ht="15" customHeight="1">
      <c r="AO17828" s="106"/>
      <c r="AR17828" s="106"/>
    </row>
    <row r="17829" spans="41:44" ht="15" customHeight="1">
      <c r="AO17829" s="106"/>
      <c r="AR17829" s="106"/>
    </row>
    <row r="17830" spans="41:44" ht="15" customHeight="1">
      <c r="AO17830" s="106"/>
      <c r="AR17830" s="106"/>
    </row>
    <row r="17831" spans="41:44" ht="15" customHeight="1">
      <c r="AO17831" s="108"/>
      <c r="AR17831" s="108"/>
    </row>
    <row r="17832" spans="41:44" ht="15" customHeight="1">
      <c r="AO17832" s="108"/>
      <c r="AR17832" s="108"/>
    </row>
    <row r="17833" spans="41:44" ht="15" customHeight="1">
      <c r="AO17833" s="108"/>
      <c r="AR17833" s="108"/>
    </row>
    <row r="17834" spans="41:44" ht="15" customHeight="1">
      <c r="AO17834" s="108"/>
      <c r="AR17834" s="108"/>
    </row>
    <row r="17835" spans="41:44" ht="15" customHeight="1">
      <c r="AO17835" s="108"/>
      <c r="AR17835" s="108"/>
    </row>
    <row r="17836" spans="41:44" ht="15" customHeight="1">
      <c r="AO17836" s="109"/>
      <c r="AR17836" s="109"/>
    </row>
    <row r="17837" spans="41:44" ht="15" customHeight="1">
      <c r="AO17837" s="104"/>
      <c r="AR17837" s="104"/>
    </row>
    <row r="17838" spans="41:44" ht="15" customHeight="1">
      <c r="AO17838" s="106"/>
      <c r="AR17838" s="106"/>
    </row>
    <row r="17839" spans="41:44" ht="15" customHeight="1">
      <c r="AO17839" s="106"/>
      <c r="AR17839" s="106"/>
    </row>
    <row r="17840" spans="41:44" ht="15" customHeight="1">
      <c r="AO17840" s="106"/>
      <c r="AR17840" s="106"/>
    </row>
    <row r="17841" spans="41:44" ht="15" customHeight="1">
      <c r="AO17841" s="106"/>
      <c r="AR17841" s="106"/>
    </row>
    <row r="17842" spans="41:44" ht="15" customHeight="1">
      <c r="AO17842" s="106"/>
      <c r="AR17842" s="106"/>
    </row>
    <row r="17843" spans="41:44" ht="15" customHeight="1">
      <c r="AO17843" s="106"/>
      <c r="AR17843" s="106"/>
    </row>
    <row r="17844" spans="41:44" ht="15" customHeight="1">
      <c r="AO17844" s="106"/>
      <c r="AR17844" s="106"/>
    </row>
    <row r="17845" spans="41:44" ht="15" customHeight="1">
      <c r="AO17845" s="108"/>
      <c r="AR17845" s="108"/>
    </row>
    <row r="17846" spans="41:44" ht="15" customHeight="1">
      <c r="AO17846" s="108"/>
      <c r="AR17846" s="108"/>
    </row>
    <row r="17847" spans="41:44" ht="15" customHeight="1">
      <c r="AO17847" s="108"/>
      <c r="AR17847" s="108"/>
    </row>
    <row r="17848" spans="41:44" ht="15" customHeight="1">
      <c r="AO17848" s="108"/>
      <c r="AR17848" s="108"/>
    </row>
    <row r="17849" spans="41:44" ht="15" customHeight="1">
      <c r="AO17849" s="108"/>
      <c r="AR17849" s="108"/>
    </row>
    <row r="17850" spans="41:44" ht="15" customHeight="1">
      <c r="AO17850" s="109"/>
      <c r="AR17850" s="109"/>
    </row>
    <row r="17851" spans="41:44" ht="15" customHeight="1">
      <c r="AO17851" s="104"/>
      <c r="AR17851" s="104"/>
    </row>
    <row r="17852" spans="41:44" ht="15" customHeight="1">
      <c r="AO17852" s="106"/>
      <c r="AR17852" s="106"/>
    </row>
    <row r="17853" spans="41:44" ht="15" customHeight="1">
      <c r="AO17853" s="106"/>
      <c r="AR17853" s="106"/>
    </row>
    <row r="17854" spans="41:44" ht="15" customHeight="1">
      <c r="AO17854" s="106"/>
      <c r="AR17854" s="106"/>
    </row>
    <row r="17855" spans="41:44" ht="15" customHeight="1">
      <c r="AO17855" s="106"/>
      <c r="AR17855" s="106"/>
    </row>
    <row r="17856" spans="41:44" ht="15" customHeight="1">
      <c r="AO17856" s="106"/>
      <c r="AR17856" s="106"/>
    </row>
    <row r="17857" spans="41:44" ht="15" customHeight="1">
      <c r="AO17857" s="106"/>
      <c r="AR17857" s="106"/>
    </row>
    <row r="17858" spans="41:44" ht="15" customHeight="1">
      <c r="AO17858" s="106"/>
      <c r="AR17858" s="106"/>
    </row>
    <row r="17859" spans="41:44" ht="15" customHeight="1">
      <c r="AO17859" s="108"/>
      <c r="AR17859" s="108"/>
    </row>
    <row r="17860" spans="41:44" ht="15" customHeight="1">
      <c r="AO17860" s="108"/>
      <c r="AR17860" s="108"/>
    </row>
    <row r="17861" spans="41:44" ht="15" customHeight="1">
      <c r="AO17861" s="108"/>
      <c r="AR17861" s="108"/>
    </row>
    <row r="17862" spans="41:44" ht="15" customHeight="1">
      <c r="AO17862" s="108"/>
      <c r="AR17862" s="108"/>
    </row>
    <row r="17863" spans="41:44" ht="15" customHeight="1">
      <c r="AO17863" s="108"/>
      <c r="AR17863" s="108"/>
    </row>
    <row r="17864" spans="41:44" ht="15" customHeight="1">
      <c r="AO17864" s="109"/>
      <c r="AR17864" s="109"/>
    </row>
    <row r="17865" spans="41:44" ht="15" customHeight="1">
      <c r="AO17865" s="104"/>
      <c r="AR17865" s="104"/>
    </row>
    <row r="17866" spans="41:44" ht="15" customHeight="1">
      <c r="AO17866" s="106"/>
      <c r="AR17866" s="106"/>
    </row>
    <row r="17867" spans="41:44" ht="15" customHeight="1">
      <c r="AO17867" s="106"/>
      <c r="AR17867" s="106"/>
    </row>
    <row r="17868" spans="41:44" ht="15" customHeight="1">
      <c r="AO17868" s="106"/>
      <c r="AR17868" s="106"/>
    </row>
    <row r="17869" spans="41:44" ht="15" customHeight="1">
      <c r="AO17869" s="106"/>
      <c r="AR17869" s="106"/>
    </row>
    <row r="17870" spans="41:44" ht="15" customHeight="1">
      <c r="AO17870" s="106"/>
      <c r="AR17870" s="106"/>
    </row>
    <row r="17871" spans="41:44" ht="15" customHeight="1">
      <c r="AO17871" s="106"/>
      <c r="AR17871" s="106"/>
    </row>
    <row r="17872" spans="41:44" ht="15" customHeight="1">
      <c r="AO17872" s="106"/>
      <c r="AR17872" s="106"/>
    </row>
    <row r="17873" spans="41:44" ht="15" customHeight="1">
      <c r="AO17873" s="108"/>
      <c r="AR17873" s="108"/>
    </row>
    <row r="17874" spans="41:44" ht="15" customHeight="1">
      <c r="AO17874" s="108"/>
      <c r="AR17874" s="108"/>
    </row>
    <row r="17875" spans="41:44" ht="15" customHeight="1">
      <c r="AO17875" s="108"/>
      <c r="AR17875" s="108"/>
    </row>
    <row r="17876" spans="41:44" ht="15" customHeight="1">
      <c r="AO17876" s="108"/>
      <c r="AR17876" s="108"/>
    </row>
    <row r="17877" spans="41:44" ht="15" customHeight="1">
      <c r="AO17877" s="108"/>
      <c r="AR17877" s="108"/>
    </row>
    <row r="17878" spans="41:44" ht="15" customHeight="1">
      <c r="AO17878" s="109"/>
      <c r="AR17878" s="109"/>
    </row>
    <row r="17879" spans="41:44" ht="15" customHeight="1">
      <c r="AO17879" s="104"/>
      <c r="AR17879" s="104"/>
    </row>
    <row r="17880" spans="41:44" ht="15" customHeight="1">
      <c r="AO17880" s="106"/>
      <c r="AR17880" s="106"/>
    </row>
    <row r="17881" spans="41:44" ht="15" customHeight="1">
      <c r="AO17881" s="106"/>
      <c r="AR17881" s="106"/>
    </row>
    <row r="17882" spans="41:44" ht="15" customHeight="1">
      <c r="AO17882" s="106"/>
      <c r="AR17882" s="106"/>
    </row>
    <row r="17883" spans="41:44" ht="15" customHeight="1">
      <c r="AO17883" s="106"/>
      <c r="AR17883" s="106"/>
    </row>
    <row r="17884" spans="41:44" ht="15" customHeight="1">
      <c r="AO17884" s="106"/>
      <c r="AR17884" s="106"/>
    </row>
    <row r="17885" spans="41:44" ht="15" customHeight="1">
      <c r="AO17885" s="106"/>
      <c r="AR17885" s="106"/>
    </row>
    <row r="17886" spans="41:44" ht="15" customHeight="1">
      <c r="AO17886" s="106"/>
      <c r="AR17886" s="106"/>
    </row>
    <row r="17887" spans="41:44" ht="15" customHeight="1">
      <c r="AO17887" s="108"/>
      <c r="AR17887" s="108"/>
    </row>
    <row r="17888" spans="41:44" ht="15" customHeight="1">
      <c r="AO17888" s="108"/>
      <c r="AR17888" s="108"/>
    </row>
    <row r="17889" spans="41:44" ht="15" customHeight="1">
      <c r="AO17889" s="108"/>
      <c r="AR17889" s="108"/>
    </row>
    <row r="17890" spans="41:44" ht="15" customHeight="1">
      <c r="AO17890" s="108"/>
      <c r="AR17890" s="108"/>
    </row>
    <row r="17891" spans="41:44" ht="15" customHeight="1">
      <c r="AO17891" s="108"/>
      <c r="AR17891" s="108"/>
    </row>
    <row r="17892" spans="41:44" ht="15" customHeight="1">
      <c r="AO17892" s="109"/>
      <c r="AR17892" s="109"/>
    </row>
    <row r="17893" spans="41:44" ht="15" customHeight="1">
      <c r="AO17893" s="104"/>
      <c r="AR17893" s="104"/>
    </row>
    <row r="17894" spans="41:44" ht="15" customHeight="1">
      <c r="AO17894" s="106"/>
      <c r="AR17894" s="106"/>
    </row>
    <row r="17895" spans="41:44" ht="15" customHeight="1">
      <c r="AO17895" s="106"/>
      <c r="AR17895" s="106"/>
    </row>
    <row r="17896" spans="41:44" ht="15" customHeight="1">
      <c r="AO17896" s="106"/>
      <c r="AR17896" s="106"/>
    </row>
    <row r="17897" spans="41:44" ht="15" customHeight="1">
      <c r="AO17897" s="106"/>
      <c r="AR17897" s="106"/>
    </row>
    <row r="17898" spans="41:44" ht="15" customHeight="1">
      <c r="AO17898" s="106"/>
      <c r="AR17898" s="106"/>
    </row>
    <row r="17899" spans="41:44" ht="15" customHeight="1">
      <c r="AO17899" s="106"/>
      <c r="AR17899" s="106"/>
    </row>
    <row r="17900" spans="41:44" ht="15" customHeight="1">
      <c r="AO17900" s="106"/>
      <c r="AR17900" s="106"/>
    </row>
    <row r="17901" spans="41:44" ht="15" customHeight="1">
      <c r="AO17901" s="108"/>
      <c r="AR17901" s="108"/>
    </row>
    <row r="17902" spans="41:44" ht="15" customHeight="1">
      <c r="AO17902" s="108"/>
      <c r="AR17902" s="108"/>
    </row>
    <row r="17903" spans="41:44" ht="15" customHeight="1">
      <c r="AO17903" s="108"/>
      <c r="AR17903" s="108"/>
    </row>
    <row r="17904" spans="41:44" ht="15" customHeight="1">
      <c r="AO17904" s="108"/>
      <c r="AR17904" s="108"/>
    </row>
    <row r="17905" spans="41:44" ht="15" customHeight="1">
      <c r="AO17905" s="108"/>
      <c r="AR17905" s="108"/>
    </row>
    <row r="17906" spans="41:44" ht="15" customHeight="1">
      <c r="AO17906" s="109"/>
      <c r="AR17906" s="109"/>
    </row>
    <row r="17907" spans="41:44" ht="15" customHeight="1">
      <c r="AO17907" s="104"/>
      <c r="AR17907" s="104"/>
    </row>
    <row r="17908" spans="41:44" ht="15" customHeight="1">
      <c r="AO17908" s="106"/>
      <c r="AR17908" s="106"/>
    </row>
    <row r="17909" spans="41:44" ht="15" customHeight="1">
      <c r="AO17909" s="106"/>
      <c r="AR17909" s="106"/>
    </row>
    <row r="17910" spans="41:44" ht="15" customHeight="1">
      <c r="AO17910" s="106"/>
      <c r="AR17910" s="106"/>
    </row>
    <row r="17911" spans="41:44" ht="15" customHeight="1">
      <c r="AO17911" s="106"/>
      <c r="AR17911" s="106"/>
    </row>
    <row r="17912" spans="41:44" ht="15" customHeight="1">
      <c r="AO17912" s="106"/>
      <c r="AR17912" s="106"/>
    </row>
    <row r="17913" spans="41:44" ht="15" customHeight="1">
      <c r="AO17913" s="106"/>
      <c r="AR17913" s="106"/>
    </row>
    <row r="17914" spans="41:44" ht="15" customHeight="1">
      <c r="AO17914" s="106"/>
      <c r="AR17914" s="106"/>
    </row>
    <row r="17915" spans="41:44" ht="15" customHeight="1">
      <c r="AO17915" s="108"/>
      <c r="AR17915" s="108"/>
    </row>
    <row r="17916" spans="41:44" ht="15" customHeight="1">
      <c r="AO17916" s="108"/>
      <c r="AR17916" s="108"/>
    </row>
    <row r="17917" spans="41:44" ht="15" customHeight="1">
      <c r="AO17917" s="108"/>
      <c r="AR17917" s="108"/>
    </row>
    <row r="17918" spans="41:44" ht="15" customHeight="1">
      <c r="AO17918" s="108"/>
      <c r="AR17918" s="108"/>
    </row>
    <row r="17919" spans="41:44" ht="15" customHeight="1">
      <c r="AO17919" s="108"/>
      <c r="AR17919" s="108"/>
    </row>
    <row r="17920" spans="41:44" ht="15" customHeight="1">
      <c r="AO17920" s="109"/>
      <c r="AR17920" s="109"/>
    </row>
    <row r="17921" spans="41:44" ht="15" customHeight="1">
      <c r="AO17921" s="104"/>
      <c r="AR17921" s="104"/>
    </row>
    <row r="17922" spans="41:44" ht="15" customHeight="1">
      <c r="AO17922" s="106"/>
      <c r="AR17922" s="106"/>
    </row>
    <row r="17923" spans="41:44" ht="15" customHeight="1">
      <c r="AO17923" s="106"/>
      <c r="AR17923" s="106"/>
    </row>
    <row r="17924" spans="41:44" ht="15" customHeight="1">
      <c r="AO17924" s="106"/>
      <c r="AR17924" s="106"/>
    </row>
    <row r="17925" spans="41:44" ht="15" customHeight="1">
      <c r="AO17925" s="106"/>
      <c r="AR17925" s="106"/>
    </row>
    <row r="17926" spans="41:44" ht="15" customHeight="1">
      <c r="AO17926" s="106"/>
      <c r="AR17926" s="106"/>
    </row>
    <row r="17927" spans="41:44" ht="15" customHeight="1">
      <c r="AO17927" s="106"/>
      <c r="AR17927" s="106"/>
    </row>
    <row r="17928" spans="41:44" ht="15" customHeight="1">
      <c r="AO17928" s="106"/>
      <c r="AR17928" s="106"/>
    </row>
    <row r="17929" spans="41:44" ht="15" customHeight="1">
      <c r="AO17929" s="108"/>
      <c r="AR17929" s="108"/>
    </row>
    <row r="17930" spans="41:44" ht="15" customHeight="1">
      <c r="AO17930" s="108"/>
      <c r="AR17930" s="108"/>
    </row>
    <row r="17931" spans="41:44" ht="15" customHeight="1">
      <c r="AO17931" s="108"/>
      <c r="AR17931" s="108"/>
    </row>
    <row r="17932" spans="41:44" ht="15" customHeight="1">
      <c r="AO17932" s="108"/>
      <c r="AR17932" s="108"/>
    </row>
    <row r="17933" spans="41:44" ht="15" customHeight="1">
      <c r="AO17933" s="108"/>
      <c r="AR17933" s="108"/>
    </row>
    <row r="17934" spans="41:44" ht="15" customHeight="1">
      <c r="AO17934" s="109"/>
      <c r="AR17934" s="109"/>
    </row>
    <row r="17935" spans="41:44" ht="15" customHeight="1">
      <c r="AO17935" s="104"/>
      <c r="AR17935" s="104"/>
    </row>
    <row r="17936" spans="41:44" ht="15" customHeight="1">
      <c r="AO17936" s="106"/>
      <c r="AR17936" s="106"/>
    </row>
    <row r="17937" spans="41:44" ht="15" customHeight="1">
      <c r="AO17937" s="106"/>
      <c r="AR17937" s="106"/>
    </row>
    <row r="17938" spans="41:44" ht="15" customHeight="1">
      <c r="AO17938" s="106"/>
      <c r="AR17938" s="106"/>
    </row>
    <row r="17939" spans="41:44" ht="15" customHeight="1">
      <c r="AO17939" s="106"/>
      <c r="AR17939" s="106"/>
    </row>
    <row r="17940" spans="41:44" ht="15" customHeight="1">
      <c r="AO17940" s="106"/>
      <c r="AR17940" s="106"/>
    </row>
    <row r="17941" spans="41:44" ht="15" customHeight="1">
      <c r="AO17941" s="106"/>
      <c r="AR17941" s="106"/>
    </row>
    <row r="17942" spans="41:44" ht="15" customHeight="1">
      <c r="AO17942" s="106"/>
      <c r="AR17942" s="106"/>
    </row>
    <row r="17943" spans="41:44" ht="15" customHeight="1">
      <c r="AO17943" s="108"/>
      <c r="AR17943" s="108"/>
    </row>
    <row r="17944" spans="41:44" ht="15" customHeight="1">
      <c r="AO17944" s="108"/>
      <c r="AR17944" s="108"/>
    </row>
    <row r="17945" spans="41:44" ht="15" customHeight="1">
      <c r="AO17945" s="108"/>
      <c r="AR17945" s="108"/>
    </row>
    <row r="17946" spans="41:44" ht="15" customHeight="1">
      <c r="AO17946" s="108"/>
      <c r="AR17946" s="108"/>
    </row>
    <row r="17947" spans="41:44" ht="15" customHeight="1">
      <c r="AO17947" s="108"/>
      <c r="AR17947" s="108"/>
    </row>
    <row r="17948" spans="41:44" ht="15" customHeight="1">
      <c r="AO17948" s="109"/>
      <c r="AR17948" s="109"/>
    </row>
    <row r="17949" spans="41:44" ht="15" customHeight="1">
      <c r="AO17949" s="104"/>
      <c r="AR17949" s="104"/>
    </row>
    <row r="17950" spans="41:44" ht="15" customHeight="1">
      <c r="AO17950" s="106"/>
      <c r="AR17950" s="106"/>
    </row>
    <row r="17951" spans="41:44" ht="15" customHeight="1">
      <c r="AO17951" s="106"/>
      <c r="AR17951" s="106"/>
    </row>
    <row r="17952" spans="41:44" ht="15" customHeight="1">
      <c r="AO17952" s="106"/>
      <c r="AR17952" s="106"/>
    </row>
    <row r="17953" spans="41:44" ht="15" customHeight="1">
      <c r="AO17953" s="106"/>
      <c r="AR17953" s="106"/>
    </row>
    <row r="17954" spans="41:44" ht="15" customHeight="1">
      <c r="AO17954" s="106"/>
      <c r="AR17954" s="106"/>
    </row>
    <row r="17955" spans="41:44" ht="15" customHeight="1">
      <c r="AO17955" s="106"/>
      <c r="AR17955" s="106"/>
    </row>
    <row r="17956" spans="41:44" ht="15" customHeight="1">
      <c r="AO17956" s="106"/>
      <c r="AR17956" s="106"/>
    </row>
    <row r="17957" spans="41:44" ht="15" customHeight="1">
      <c r="AO17957" s="108"/>
      <c r="AR17957" s="108"/>
    </row>
    <row r="17958" spans="41:44" ht="15" customHeight="1">
      <c r="AO17958" s="108"/>
      <c r="AR17958" s="108"/>
    </row>
    <row r="17959" spans="41:44" ht="15" customHeight="1">
      <c r="AO17959" s="108"/>
      <c r="AR17959" s="108"/>
    </row>
    <row r="17960" spans="41:44" ht="15" customHeight="1">
      <c r="AO17960" s="108"/>
      <c r="AR17960" s="108"/>
    </row>
    <row r="17961" spans="41:44" ht="15" customHeight="1">
      <c r="AO17961" s="108"/>
      <c r="AR17961" s="108"/>
    </row>
    <row r="17962" spans="41:44" ht="15" customHeight="1">
      <c r="AO17962" s="109"/>
      <c r="AR17962" s="109"/>
    </row>
    <row r="17963" spans="41:44" ht="15" customHeight="1">
      <c r="AO17963" s="104"/>
      <c r="AR17963" s="104"/>
    </row>
    <row r="17964" spans="41:44" ht="15" customHeight="1">
      <c r="AO17964" s="106"/>
      <c r="AR17964" s="106"/>
    </row>
    <row r="17965" spans="41:44" ht="15" customHeight="1">
      <c r="AO17965" s="106"/>
      <c r="AR17965" s="106"/>
    </row>
    <row r="17966" spans="41:44" ht="15" customHeight="1">
      <c r="AO17966" s="106"/>
      <c r="AR17966" s="106"/>
    </row>
    <row r="17967" spans="41:44" ht="15" customHeight="1">
      <c r="AO17967" s="106"/>
      <c r="AR17967" s="106"/>
    </row>
    <row r="17968" spans="41:44" ht="15" customHeight="1">
      <c r="AO17968" s="106"/>
      <c r="AR17968" s="106"/>
    </row>
    <row r="17969" spans="41:44" ht="15" customHeight="1">
      <c r="AO17969" s="106"/>
      <c r="AR17969" s="106"/>
    </row>
    <row r="17970" spans="41:44" ht="15" customHeight="1">
      <c r="AO17970" s="106"/>
      <c r="AR17970" s="106"/>
    </row>
    <row r="17971" spans="41:44" ht="15" customHeight="1">
      <c r="AO17971" s="108"/>
      <c r="AR17971" s="108"/>
    </row>
    <row r="17972" spans="41:44" ht="15" customHeight="1">
      <c r="AO17972" s="108"/>
      <c r="AR17972" s="108"/>
    </row>
    <row r="17973" spans="41:44" ht="15" customHeight="1">
      <c r="AO17973" s="108"/>
      <c r="AR17973" s="108"/>
    </row>
    <row r="17974" spans="41:44" ht="15" customHeight="1">
      <c r="AO17974" s="108"/>
      <c r="AR17974" s="108"/>
    </row>
    <row r="17975" spans="41:44" ht="15" customHeight="1">
      <c r="AO17975" s="108"/>
      <c r="AR17975" s="108"/>
    </row>
    <row r="17976" spans="41:44" ht="15" customHeight="1">
      <c r="AO17976" s="109"/>
      <c r="AR17976" s="109"/>
    </row>
    <row r="17977" spans="41:44" ht="15" customHeight="1">
      <c r="AO17977" s="104"/>
      <c r="AR17977" s="104"/>
    </row>
    <row r="17978" spans="41:44" ht="15" customHeight="1">
      <c r="AO17978" s="106"/>
      <c r="AR17978" s="106"/>
    </row>
    <row r="17979" spans="41:44" ht="15" customHeight="1">
      <c r="AO17979" s="106"/>
      <c r="AR17979" s="106"/>
    </row>
    <row r="17980" spans="41:44" ht="15" customHeight="1">
      <c r="AO17980" s="106"/>
      <c r="AR17980" s="106"/>
    </row>
    <row r="17981" spans="41:44" ht="15" customHeight="1">
      <c r="AO17981" s="106"/>
      <c r="AR17981" s="106"/>
    </row>
    <row r="17982" spans="41:44" ht="15" customHeight="1">
      <c r="AO17982" s="106"/>
      <c r="AR17982" s="106"/>
    </row>
    <row r="17983" spans="41:44" ht="15" customHeight="1">
      <c r="AO17983" s="106"/>
      <c r="AR17983" s="106"/>
    </row>
    <row r="17984" spans="41:44" ht="15" customHeight="1">
      <c r="AO17984" s="106"/>
      <c r="AR17984" s="106"/>
    </row>
    <row r="17985" spans="41:44" ht="15" customHeight="1">
      <c r="AO17985" s="108"/>
      <c r="AR17985" s="108"/>
    </row>
    <row r="17986" spans="41:44" ht="15" customHeight="1">
      <c r="AO17986" s="108"/>
      <c r="AR17986" s="108"/>
    </row>
    <row r="17987" spans="41:44" ht="15" customHeight="1">
      <c r="AO17987" s="108"/>
      <c r="AR17987" s="108"/>
    </row>
    <row r="17988" spans="41:44" ht="15" customHeight="1">
      <c r="AO17988" s="108"/>
      <c r="AR17988" s="108"/>
    </row>
    <row r="17989" spans="41:44" ht="15" customHeight="1">
      <c r="AO17989" s="108"/>
      <c r="AR17989" s="108"/>
    </row>
    <row r="17990" spans="41:44" ht="15" customHeight="1">
      <c r="AO17990" s="109"/>
      <c r="AR17990" s="109"/>
    </row>
    <row r="17991" spans="41:44" ht="15" customHeight="1">
      <c r="AO17991" s="104"/>
      <c r="AR17991" s="104"/>
    </row>
    <row r="17992" spans="41:44" ht="15" customHeight="1">
      <c r="AO17992" s="106"/>
      <c r="AR17992" s="106"/>
    </row>
    <row r="17993" spans="41:44" ht="15" customHeight="1">
      <c r="AO17993" s="106"/>
      <c r="AR17993" s="106"/>
    </row>
    <row r="17994" spans="41:44" ht="15" customHeight="1">
      <c r="AO17994" s="106"/>
      <c r="AR17994" s="106"/>
    </row>
    <row r="17995" spans="41:44" ht="15" customHeight="1">
      <c r="AO17995" s="106"/>
      <c r="AR17995" s="106"/>
    </row>
    <row r="17996" spans="41:44" ht="15" customHeight="1">
      <c r="AO17996" s="106"/>
      <c r="AR17996" s="106"/>
    </row>
    <row r="17997" spans="41:44" ht="15" customHeight="1">
      <c r="AO17997" s="106"/>
      <c r="AR17997" s="106"/>
    </row>
    <row r="17998" spans="41:44" ht="15" customHeight="1">
      <c r="AO17998" s="106"/>
      <c r="AR17998" s="106"/>
    </row>
    <row r="17999" spans="41:44" ht="15" customHeight="1">
      <c r="AO17999" s="108"/>
      <c r="AR17999" s="108"/>
    </row>
    <row r="18000" spans="41:44" ht="15" customHeight="1">
      <c r="AO18000" s="108"/>
      <c r="AR18000" s="108"/>
    </row>
    <row r="18001" spans="41:44" ht="15" customHeight="1">
      <c r="AO18001" s="108"/>
      <c r="AR18001" s="108"/>
    </row>
    <row r="18002" spans="41:44" ht="15" customHeight="1">
      <c r="AO18002" s="108"/>
      <c r="AR18002" s="108"/>
    </row>
    <row r="18003" spans="41:44" ht="15" customHeight="1">
      <c r="AO18003" s="108"/>
      <c r="AR18003" s="108"/>
    </row>
    <row r="18004" spans="41:44" ht="15" customHeight="1">
      <c r="AO18004" s="109"/>
      <c r="AR18004" s="109"/>
    </row>
    <row r="18005" spans="41:44" ht="15" customHeight="1">
      <c r="AO18005" s="104"/>
      <c r="AR18005" s="104"/>
    </row>
    <row r="18006" spans="41:44" ht="15" customHeight="1">
      <c r="AO18006" s="106"/>
      <c r="AR18006" s="106"/>
    </row>
    <row r="18007" spans="41:44" ht="15" customHeight="1">
      <c r="AO18007" s="106"/>
      <c r="AR18007" s="106"/>
    </row>
    <row r="18008" spans="41:44" ht="15" customHeight="1">
      <c r="AO18008" s="106"/>
      <c r="AR18008" s="106"/>
    </row>
    <row r="18009" spans="41:44" ht="15" customHeight="1">
      <c r="AO18009" s="106"/>
      <c r="AR18009" s="106"/>
    </row>
    <row r="18010" spans="41:44" ht="15" customHeight="1">
      <c r="AO18010" s="106"/>
      <c r="AR18010" s="106"/>
    </row>
    <row r="18011" spans="41:44" ht="15" customHeight="1">
      <c r="AO18011" s="106"/>
      <c r="AR18011" s="106"/>
    </row>
    <row r="18012" spans="41:44" ht="15" customHeight="1">
      <c r="AO18012" s="106"/>
      <c r="AR18012" s="106"/>
    </row>
    <row r="18013" spans="41:44" ht="15" customHeight="1">
      <c r="AO18013" s="108"/>
      <c r="AR18013" s="108"/>
    </row>
    <row r="18014" spans="41:44" ht="15" customHeight="1">
      <c r="AO18014" s="108"/>
      <c r="AR18014" s="108"/>
    </row>
    <row r="18015" spans="41:44" ht="15" customHeight="1">
      <c r="AO18015" s="108"/>
      <c r="AR18015" s="108"/>
    </row>
    <row r="18016" spans="41:44" ht="15" customHeight="1">
      <c r="AO18016" s="108"/>
      <c r="AR18016" s="108"/>
    </row>
    <row r="18017" spans="41:44" ht="15" customHeight="1">
      <c r="AO18017" s="108"/>
      <c r="AR18017" s="108"/>
    </row>
    <row r="18018" spans="41:44" ht="15" customHeight="1">
      <c r="AO18018" s="109"/>
      <c r="AR18018" s="109"/>
    </row>
    <row r="18019" spans="41:44" ht="15" customHeight="1">
      <c r="AO18019" s="104"/>
      <c r="AR18019" s="104"/>
    </row>
    <row r="18020" spans="41:44" ht="15" customHeight="1">
      <c r="AO18020" s="106"/>
      <c r="AR18020" s="106"/>
    </row>
    <row r="18021" spans="41:44" ht="15" customHeight="1">
      <c r="AO18021" s="106"/>
      <c r="AR18021" s="106"/>
    </row>
    <row r="18022" spans="41:44" ht="15" customHeight="1">
      <c r="AO18022" s="106"/>
      <c r="AR18022" s="106"/>
    </row>
    <row r="18023" spans="41:44" ht="15" customHeight="1">
      <c r="AO18023" s="106"/>
      <c r="AR18023" s="106"/>
    </row>
    <row r="18024" spans="41:44" ht="15" customHeight="1">
      <c r="AO18024" s="106"/>
      <c r="AR18024" s="106"/>
    </row>
    <row r="18025" spans="41:44" ht="15" customHeight="1">
      <c r="AO18025" s="106"/>
      <c r="AR18025" s="106"/>
    </row>
    <row r="18026" spans="41:44" ht="15" customHeight="1">
      <c r="AO18026" s="106"/>
      <c r="AR18026" s="106"/>
    </row>
    <row r="18027" spans="41:44" ht="15" customHeight="1">
      <c r="AO18027" s="108"/>
      <c r="AR18027" s="108"/>
    </row>
    <row r="18028" spans="41:44" ht="15" customHeight="1">
      <c r="AO18028" s="108"/>
      <c r="AR18028" s="108"/>
    </row>
    <row r="18029" spans="41:44" ht="15" customHeight="1">
      <c r="AO18029" s="108"/>
      <c r="AR18029" s="108"/>
    </row>
    <row r="18030" spans="41:44" ht="15" customHeight="1">
      <c r="AO18030" s="108"/>
      <c r="AR18030" s="108"/>
    </row>
    <row r="18031" spans="41:44" ht="15" customHeight="1">
      <c r="AO18031" s="108"/>
      <c r="AR18031" s="108"/>
    </row>
    <row r="18032" spans="41:44" ht="15" customHeight="1">
      <c r="AO18032" s="109"/>
      <c r="AR18032" s="109"/>
    </row>
    <row r="18033" spans="41:44" ht="15" customHeight="1">
      <c r="AO18033" s="104"/>
      <c r="AR18033" s="104"/>
    </row>
    <row r="18034" spans="41:44" ht="15" customHeight="1">
      <c r="AO18034" s="106"/>
      <c r="AR18034" s="106"/>
    </row>
    <row r="18035" spans="41:44" ht="15" customHeight="1">
      <c r="AO18035" s="106"/>
      <c r="AR18035" s="106"/>
    </row>
    <row r="18036" spans="41:44" ht="15" customHeight="1">
      <c r="AO18036" s="106"/>
      <c r="AR18036" s="106"/>
    </row>
    <row r="18037" spans="41:44" ht="15" customHeight="1">
      <c r="AO18037" s="106"/>
      <c r="AR18037" s="106"/>
    </row>
    <row r="18038" spans="41:44" ht="15" customHeight="1">
      <c r="AO18038" s="106"/>
      <c r="AR18038" s="106"/>
    </row>
    <row r="18039" spans="41:44" ht="15" customHeight="1">
      <c r="AO18039" s="106"/>
      <c r="AR18039" s="106"/>
    </row>
    <row r="18040" spans="41:44" ht="15" customHeight="1">
      <c r="AO18040" s="106"/>
      <c r="AR18040" s="106"/>
    </row>
    <row r="18041" spans="41:44" ht="15" customHeight="1">
      <c r="AO18041" s="108"/>
      <c r="AR18041" s="108"/>
    </row>
    <row r="18042" spans="41:44" ht="15" customHeight="1">
      <c r="AO18042" s="108"/>
      <c r="AR18042" s="108"/>
    </row>
    <row r="18043" spans="41:44" ht="15" customHeight="1">
      <c r="AO18043" s="108"/>
      <c r="AR18043" s="108"/>
    </row>
    <row r="18044" spans="41:44" ht="15" customHeight="1">
      <c r="AO18044" s="108"/>
      <c r="AR18044" s="108"/>
    </row>
    <row r="18045" spans="41:44" ht="15" customHeight="1">
      <c r="AO18045" s="108"/>
      <c r="AR18045" s="108"/>
    </row>
    <row r="18046" spans="41:44" ht="15" customHeight="1">
      <c r="AO18046" s="109"/>
      <c r="AR18046" s="109"/>
    </row>
    <row r="18047" spans="41:44" ht="15" customHeight="1">
      <c r="AO18047" s="104"/>
      <c r="AR18047" s="104"/>
    </row>
    <row r="18048" spans="41:44" ht="15" customHeight="1">
      <c r="AO18048" s="106"/>
      <c r="AR18048" s="106"/>
    </row>
    <row r="18049" spans="41:44" ht="15" customHeight="1">
      <c r="AO18049" s="106"/>
      <c r="AR18049" s="106"/>
    </row>
    <row r="18050" spans="41:44" ht="15" customHeight="1">
      <c r="AO18050" s="106"/>
      <c r="AR18050" s="106"/>
    </row>
    <row r="18051" spans="41:44" ht="15" customHeight="1">
      <c r="AO18051" s="106"/>
      <c r="AR18051" s="106"/>
    </row>
    <row r="18052" spans="41:44" ht="15" customHeight="1">
      <c r="AO18052" s="106"/>
      <c r="AR18052" s="106"/>
    </row>
    <row r="18053" spans="41:44" ht="15" customHeight="1">
      <c r="AO18053" s="106"/>
      <c r="AR18053" s="106"/>
    </row>
    <row r="18054" spans="41:44" ht="15" customHeight="1">
      <c r="AO18054" s="106"/>
      <c r="AR18054" s="106"/>
    </row>
    <row r="18055" spans="41:44" ht="15" customHeight="1">
      <c r="AO18055" s="108"/>
      <c r="AR18055" s="108"/>
    </row>
    <row r="18056" spans="41:44" ht="15" customHeight="1">
      <c r="AO18056" s="108"/>
      <c r="AR18056" s="108"/>
    </row>
    <row r="18057" spans="41:44" ht="15" customHeight="1">
      <c r="AO18057" s="108"/>
      <c r="AR18057" s="108"/>
    </row>
    <row r="18058" spans="41:44" ht="15" customHeight="1">
      <c r="AO18058" s="108"/>
      <c r="AR18058" s="108"/>
    </row>
    <row r="18059" spans="41:44" ht="15" customHeight="1">
      <c r="AO18059" s="108"/>
      <c r="AR18059" s="108"/>
    </row>
    <row r="18060" spans="41:44" ht="15" customHeight="1">
      <c r="AO18060" s="109"/>
      <c r="AR18060" s="109"/>
    </row>
    <row r="18061" spans="41:44" ht="15" customHeight="1">
      <c r="AO18061" s="104"/>
      <c r="AR18061" s="104"/>
    </row>
    <row r="18062" spans="41:44" ht="15" customHeight="1">
      <c r="AO18062" s="106"/>
      <c r="AR18062" s="106"/>
    </row>
    <row r="18063" spans="41:44" ht="15" customHeight="1">
      <c r="AO18063" s="106"/>
      <c r="AR18063" s="106"/>
    </row>
    <row r="18064" spans="41:44" ht="15" customHeight="1">
      <c r="AO18064" s="106"/>
      <c r="AR18064" s="106"/>
    </row>
    <row r="18065" spans="41:44" ht="15" customHeight="1">
      <c r="AO18065" s="106"/>
      <c r="AR18065" s="106"/>
    </row>
    <row r="18066" spans="41:44" ht="15" customHeight="1">
      <c r="AO18066" s="106"/>
      <c r="AR18066" s="106"/>
    </row>
    <row r="18067" spans="41:44" ht="15" customHeight="1">
      <c r="AO18067" s="106"/>
      <c r="AR18067" s="106"/>
    </row>
    <row r="18068" spans="41:44" ht="15" customHeight="1">
      <c r="AO18068" s="106"/>
      <c r="AR18068" s="106"/>
    </row>
    <row r="18069" spans="41:44" ht="15" customHeight="1">
      <c r="AO18069" s="108"/>
      <c r="AR18069" s="108"/>
    </row>
    <row r="18070" spans="41:44" ht="15" customHeight="1">
      <c r="AO18070" s="108"/>
      <c r="AR18070" s="108"/>
    </row>
    <row r="18071" spans="41:44" ht="15" customHeight="1">
      <c r="AO18071" s="108"/>
      <c r="AR18071" s="108"/>
    </row>
    <row r="18072" spans="41:44" ht="15" customHeight="1">
      <c r="AO18072" s="108"/>
      <c r="AR18072" s="108"/>
    </row>
    <row r="18073" spans="41:44" ht="15" customHeight="1">
      <c r="AO18073" s="108"/>
      <c r="AR18073" s="108"/>
    </row>
    <row r="18074" spans="41:44" ht="15" customHeight="1">
      <c r="AO18074" s="109"/>
      <c r="AR18074" s="109"/>
    </row>
    <row r="18075" spans="41:44" ht="15" customHeight="1">
      <c r="AO18075" s="104"/>
      <c r="AR18075" s="104"/>
    </row>
    <row r="18076" spans="41:44" ht="15" customHeight="1">
      <c r="AO18076" s="106"/>
      <c r="AR18076" s="106"/>
    </row>
    <row r="18077" spans="41:44" ht="15" customHeight="1">
      <c r="AO18077" s="106"/>
      <c r="AR18077" s="106"/>
    </row>
    <row r="18078" spans="41:44" ht="15" customHeight="1">
      <c r="AO18078" s="106"/>
      <c r="AR18078" s="106"/>
    </row>
    <row r="18079" spans="41:44" ht="15" customHeight="1">
      <c r="AO18079" s="106"/>
      <c r="AR18079" s="106"/>
    </row>
    <row r="18080" spans="41:44" ht="15" customHeight="1">
      <c r="AO18080" s="106"/>
      <c r="AR18080" s="106"/>
    </row>
    <row r="18081" spans="41:44" ht="15" customHeight="1">
      <c r="AO18081" s="106"/>
      <c r="AR18081" s="106"/>
    </row>
    <row r="18082" spans="41:44" ht="15" customHeight="1">
      <c r="AO18082" s="106"/>
      <c r="AR18082" s="106"/>
    </row>
    <row r="18083" spans="41:44" ht="15" customHeight="1">
      <c r="AO18083" s="108"/>
      <c r="AR18083" s="108"/>
    </row>
    <row r="18084" spans="41:44" ht="15" customHeight="1">
      <c r="AO18084" s="108"/>
      <c r="AR18084" s="108"/>
    </row>
    <row r="18085" spans="41:44" ht="15" customHeight="1">
      <c r="AO18085" s="108"/>
      <c r="AR18085" s="108"/>
    </row>
    <row r="18086" spans="41:44" ht="15" customHeight="1">
      <c r="AO18086" s="108"/>
      <c r="AR18086" s="108"/>
    </row>
    <row r="18087" spans="41:44" ht="15" customHeight="1">
      <c r="AO18087" s="108"/>
      <c r="AR18087" s="108"/>
    </row>
    <row r="18088" spans="41:44" ht="15" customHeight="1">
      <c r="AO18088" s="109"/>
      <c r="AR18088" s="109"/>
    </row>
    <row r="18089" spans="41:44" ht="15" customHeight="1">
      <c r="AO18089" s="104"/>
      <c r="AR18089" s="104"/>
    </row>
    <row r="18090" spans="41:44" ht="15" customHeight="1">
      <c r="AO18090" s="106"/>
      <c r="AR18090" s="106"/>
    </row>
    <row r="18091" spans="41:44" ht="15" customHeight="1">
      <c r="AO18091" s="106"/>
      <c r="AR18091" s="106"/>
    </row>
    <row r="18092" spans="41:44" ht="15" customHeight="1">
      <c r="AO18092" s="106"/>
      <c r="AR18092" s="106"/>
    </row>
    <row r="18093" spans="41:44" ht="15" customHeight="1">
      <c r="AO18093" s="106"/>
      <c r="AR18093" s="106"/>
    </row>
    <row r="18094" spans="41:44" ht="15" customHeight="1">
      <c r="AO18094" s="106"/>
      <c r="AR18094" s="106"/>
    </row>
    <row r="18095" spans="41:44" ht="15" customHeight="1">
      <c r="AO18095" s="106"/>
      <c r="AR18095" s="106"/>
    </row>
    <row r="18096" spans="41:44" ht="15" customHeight="1">
      <c r="AO18096" s="106"/>
      <c r="AR18096" s="106"/>
    </row>
    <row r="18097" spans="41:44" ht="15" customHeight="1">
      <c r="AO18097" s="108"/>
      <c r="AR18097" s="108"/>
    </row>
    <row r="18098" spans="41:44" ht="15" customHeight="1">
      <c r="AO18098" s="108"/>
      <c r="AR18098" s="108"/>
    </row>
    <row r="18099" spans="41:44" ht="15" customHeight="1">
      <c r="AO18099" s="108"/>
      <c r="AR18099" s="108"/>
    </row>
    <row r="18100" spans="41:44" ht="15" customHeight="1">
      <c r="AO18100" s="108"/>
      <c r="AR18100" s="108"/>
    </row>
    <row r="18101" spans="41:44" ht="15" customHeight="1">
      <c r="AO18101" s="108"/>
      <c r="AR18101" s="108"/>
    </row>
    <row r="18102" spans="41:44" ht="15" customHeight="1">
      <c r="AO18102" s="109"/>
      <c r="AR18102" s="109"/>
    </row>
    <row r="18103" spans="41:44" ht="15" customHeight="1">
      <c r="AO18103" s="104"/>
      <c r="AR18103" s="104"/>
    </row>
    <row r="18104" spans="41:44" ht="15" customHeight="1">
      <c r="AO18104" s="106"/>
      <c r="AR18104" s="106"/>
    </row>
    <row r="18105" spans="41:44" ht="15" customHeight="1">
      <c r="AO18105" s="106"/>
      <c r="AR18105" s="106"/>
    </row>
    <row r="18106" spans="41:44" ht="15" customHeight="1">
      <c r="AO18106" s="106"/>
      <c r="AR18106" s="106"/>
    </row>
    <row r="18107" spans="41:44" ht="15" customHeight="1">
      <c r="AO18107" s="106"/>
      <c r="AR18107" s="106"/>
    </row>
    <row r="18108" spans="41:44" ht="15" customHeight="1">
      <c r="AO18108" s="106"/>
      <c r="AR18108" s="106"/>
    </row>
    <row r="18109" spans="41:44" ht="15" customHeight="1">
      <c r="AO18109" s="106"/>
      <c r="AR18109" s="106"/>
    </row>
    <row r="18110" spans="41:44" ht="15" customHeight="1">
      <c r="AO18110" s="106"/>
      <c r="AR18110" s="106"/>
    </row>
    <row r="18111" spans="41:44" ht="15" customHeight="1">
      <c r="AO18111" s="108"/>
      <c r="AR18111" s="108"/>
    </row>
    <row r="18112" spans="41:44" ht="15" customHeight="1">
      <c r="AO18112" s="108"/>
      <c r="AR18112" s="108"/>
    </row>
    <row r="18113" spans="41:44" ht="15" customHeight="1">
      <c r="AO18113" s="108"/>
      <c r="AR18113" s="108"/>
    </row>
    <row r="18114" spans="41:44" ht="15" customHeight="1">
      <c r="AO18114" s="108"/>
      <c r="AR18114" s="108"/>
    </row>
    <row r="18115" spans="41:44" ht="15" customHeight="1">
      <c r="AO18115" s="108"/>
      <c r="AR18115" s="108"/>
    </row>
    <row r="18116" spans="41:44" ht="15" customHeight="1">
      <c r="AO18116" s="109"/>
      <c r="AR18116" s="109"/>
    </row>
    <row r="18117" spans="41:44" ht="15" customHeight="1">
      <c r="AO18117" s="104"/>
      <c r="AR18117" s="104"/>
    </row>
    <row r="18118" spans="41:44" ht="15" customHeight="1">
      <c r="AO18118" s="106"/>
      <c r="AR18118" s="106"/>
    </row>
    <row r="18119" spans="41:44" ht="15" customHeight="1">
      <c r="AO18119" s="106"/>
      <c r="AR18119" s="106"/>
    </row>
    <row r="18120" spans="41:44" ht="15" customHeight="1">
      <c r="AO18120" s="106"/>
      <c r="AR18120" s="106"/>
    </row>
    <row r="18121" spans="41:44" ht="15" customHeight="1">
      <c r="AO18121" s="106"/>
      <c r="AR18121" s="106"/>
    </row>
    <row r="18122" spans="41:44" ht="15" customHeight="1">
      <c r="AO18122" s="106"/>
      <c r="AR18122" s="106"/>
    </row>
    <row r="18123" spans="41:44" ht="15" customHeight="1">
      <c r="AO18123" s="106"/>
      <c r="AR18123" s="106"/>
    </row>
    <row r="18124" spans="41:44" ht="15" customHeight="1">
      <c r="AO18124" s="106"/>
      <c r="AR18124" s="106"/>
    </row>
    <row r="18125" spans="41:44" ht="15" customHeight="1">
      <c r="AO18125" s="108"/>
      <c r="AR18125" s="108"/>
    </row>
    <row r="18126" spans="41:44" ht="15" customHeight="1">
      <c r="AO18126" s="108"/>
      <c r="AR18126" s="108"/>
    </row>
    <row r="18127" spans="41:44" ht="15" customHeight="1">
      <c r="AO18127" s="108"/>
      <c r="AR18127" s="108"/>
    </row>
    <row r="18128" spans="41:44" ht="15" customHeight="1">
      <c r="AO18128" s="108"/>
      <c r="AR18128" s="108"/>
    </row>
    <row r="18129" spans="41:44" ht="15" customHeight="1">
      <c r="AO18129" s="108"/>
      <c r="AR18129" s="108"/>
    </row>
    <row r="18130" spans="41:44" ht="15" customHeight="1">
      <c r="AO18130" s="109"/>
      <c r="AR18130" s="109"/>
    </row>
    <row r="18131" spans="41:44" ht="15" customHeight="1">
      <c r="AO18131" s="104"/>
      <c r="AR18131" s="104"/>
    </row>
    <row r="18132" spans="41:44" ht="15" customHeight="1">
      <c r="AO18132" s="106"/>
      <c r="AR18132" s="106"/>
    </row>
    <row r="18133" spans="41:44" ht="15" customHeight="1">
      <c r="AO18133" s="106"/>
      <c r="AR18133" s="106"/>
    </row>
    <row r="18134" spans="41:44" ht="15" customHeight="1">
      <c r="AO18134" s="106"/>
      <c r="AR18134" s="106"/>
    </row>
    <row r="18135" spans="41:44" ht="15" customHeight="1">
      <c r="AO18135" s="106"/>
      <c r="AR18135" s="106"/>
    </row>
    <row r="18136" spans="41:44" ht="15" customHeight="1">
      <c r="AO18136" s="106"/>
      <c r="AR18136" s="106"/>
    </row>
    <row r="18137" spans="41:44" ht="15" customHeight="1">
      <c r="AO18137" s="106"/>
      <c r="AR18137" s="106"/>
    </row>
    <row r="18138" spans="41:44" ht="15" customHeight="1">
      <c r="AO18138" s="106"/>
      <c r="AR18138" s="106"/>
    </row>
    <row r="18139" spans="41:44" ht="15" customHeight="1">
      <c r="AO18139" s="108"/>
      <c r="AR18139" s="108"/>
    </row>
    <row r="18140" spans="41:44" ht="15" customHeight="1">
      <c r="AO18140" s="108"/>
      <c r="AR18140" s="108"/>
    </row>
    <row r="18141" spans="41:44" ht="15" customHeight="1">
      <c r="AO18141" s="108"/>
      <c r="AR18141" s="108"/>
    </row>
    <row r="18142" spans="41:44" ht="15" customHeight="1">
      <c r="AO18142" s="108"/>
      <c r="AR18142" s="108"/>
    </row>
    <row r="18143" spans="41:44" ht="15" customHeight="1">
      <c r="AO18143" s="108"/>
      <c r="AR18143" s="108"/>
    </row>
    <row r="18144" spans="41:44" ht="15" customHeight="1">
      <c r="AO18144" s="109"/>
      <c r="AR18144" s="109"/>
    </row>
    <row r="18145" spans="41:44" ht="15" customHeight="1">
      <c r="AO18145" s="104"/>
      <c r="AR18145" s="104"/>
    </row>
    <row r="18146" spans="41:44" ht="15" customHeight="1">
      <c r="AO18146" s="106"/>
      <c r="AR18146" s="106"/>
    </row>
    <row r="18147" spans="41:44" ht="15" customHeight="1">
      <c r="AO18147" s="106"/>
      <c r="AR18147" s="106"/>
    </row>
    <row r="18148" spans="41:44" ht="15" customHeight="1">
      <c r="AO18148" s="106"/>
      <c r="AR18148" s="106"/>
    </row>
    <row r="18149" spans="41:44" ht="15" customHeight="1">
      <c r="AO18149" s="106"/>
      <c r="AR18149" s="106"/>
    </row>
    <row r="18150" spans="41:44" ht="15" customHeight="1">
      <c r="AO18150" s="106"/>
      <c r="AR18150" s="106"/>
    </row>
    <row r="18151" spans="41:44" ht="15" customHeight="1">
      <c r="AO18151" s="106"/>
      <c r="AR18151" s="106"/>
    </row>
    <row r="18152" spans="41:44" ht="15" customHeight="1">
      <c r="AO18152" s="106"/>
      <c r="AR18152" s="106"/>
    </row>
    <row r="18153" spans="41:44" ht="15" customHeight="1">
      <c r="AO18153" s="108"/>
      <c r="AR18153" s="108"/>
    </row>
    <row r="18154" spans="41:44" ht="15" customHeight="1">
      <c r="AO18154" s="108"/>
      <c r="AR18154" s="108"/>
    </row>
    <row r="18155" spans="41:44" ht="15" customHeight="1">
      <c r="AO18155" s="108"/>
      <c r="AR18155" s="108"/>
    </row>
    <row r="18156" spans="41:44" ht="15" customHeight="1">
      <c r="AO18156" s="108"/>
      <c r="AR18156" s="108"/>
    </row>
    <row r="18157" spans="41:44" ht="15" customHeight="1">
      <c r="AO18157" s="108"/>
      <c r="AR18157" s="108"/>
    </row>
    <row r="18158" spans="41:44" ht="15" customHeight="1">
      <c r="AO18158" s="109"/>
      <c r="AR18158" s="109"/>
    </row>
    <row r="18159" spans="41:44" ht="15" customHeight="1">
      <c r="AO18159" s="104"/>
      <c r="AR18159" s="104"/>
    </row>
    <row r="18160" spans="41:44" ht="15" customHeight="1">
      <c r="AO18160" s="106"/>
      <c r="AR18160" s="106"/>
    </row>
    <row r="18161" spans="41:44" ht="15" customHeight="1">
      <c r="AO18161" s="106"/>
      <c r="AR18161" s="106"/>
    </row>
    <row r="18162" spans="41:44" ht="15" customHeight="1">
      <c r="AO18162" s="106"/>
      <c r="AR18162" s="106"/>
    </row>
    <row r="18163" spans="41:44" ht="15" customHeight="1">
      <c r="AO18163" s="106"/>
      <c r="AR18163" s="106"/>
    </row>
    <row r="18164" spans="41:44" ht="15" customHeight="1">
      <c r="AO18164" s="106"/>
      <c r="AR18164" s="106"/>
    </row>
    <row r="18165" spans="41:44" ht="15" customHeight="1">
      <c r="AO18165" s="106"/>
      <c r="AR18165" s="106"/>
    </row>
    <row r="18166" spans="41:44" ht="15" customHeight="1">
      <c r="AO18166" s="106"/>
      <c r="AR18166" s="106"/>
    </row>
    <row r="18167" spans="41:44" ht="15" customHeight="1">
      <c r="AO18167" s="108"/>
      <c r="AR18167" s="108"/>
    </row>
    <row r="18168" spans="41:44" ht="15" customHeight="1">
      <c r="AO18168" s="108"/>
      <c r="AR18168" s="108"/>
    </row>
    <row r="18169" spans="41:44" ht="15" customHeight="1">
      <c r="AO18169" s="108"/>
      <c r="AR18169" s="108"/>
    </row>
    <row r="18170" spans="41:44" ht="15" customHeight="1">
      <c r="AO18170" s="108"/>
      <c r="AR18170" s="108"/>
    </row>
    <row r="18171" spans="41:44" ht="15" customHeight="1">
      <c r="AO18171" s="108"/>
      <c r="AR18171" s="108"/>
    </row>
    <row r="18172" spans="41:44" ht="15" customHeight="1">
      <c r="AO18172" s="109"/>
      <c r="AR18172" s="109"/>
    </row>
    <row r="18173" spans="41:44" ht="15" customHeight="1">
      <c r="AO18173" s="104"/>
      <c r="AR18173" s="104"/>
    </row>
    <row r="18174" spans="41:44" ht="15" customHeight="1">
      <c r="AO18174" s="106"/>
      <c r="AR18174" s="106"/>
    </row>
    <row r="18175" spans="41:44" ht="15" customHeight="1">
      <c r="AO18175" s="106"/>
      <c r="AR18175" s="106"/>
    </row>
    <row r="18176" spans="41:44" ht="15" customHeight="1">
      <c r="AO18176" s="106"/>
      <c r="AR18176" s="106"/>
    </row>
    <row r="18177" spans="41:44" ht="15" customHeight="1">
      <c r="AO18177" s="106"/>
      <c r="AR18177" s="106"/>
    </row>
    <row r="18178" spans="41:44" ht="15" customHeight="1">
      <c r="AO18178" s="106"/>
      <c r="AR18178" s="106"/>
    </row>
    <row r="18179" spans="41:44" ht="15" customHeight="1">
      <c r="AO18179" s="106"/>
      <c r="AR18179" s="106"/>
    </row>
    <row r="18180" spans="41:44" ht="15" customHeight="1">
      <c r="AO18180" s="106"/>
      <c r="AR18180" s="106"/>
    </row>
    <row r="18181" spans="41:44" ht="15" customHeight="1">
      <c r="AO18181" s="108"/>
      <c r="AR18181" s="108"/>
    </row>
    <row r="18182" spans="41:44" ht="15" customHeight="1">
      <c r="AO18182" s="108"/>
      <c r="AR18182" s="108"/>
    </row>
    <row r="18183" spans="41:44" ht="15" customHeight="1">
      <c r="AO18183" s="108"/>
      <c r="AR18183" s="108"/>
    </row>
    <row r="18184" spans="41:44" ht="15" customHeight="1">
      <c r="AO18184" s="108"/>
      <c r="AR18184" s="108"/>
    </row>
    <row r="18185" spans="41:44" ht="15" customHeight="1">
      <c r="AO18185" s="108"/>
      <c r="AR18185" s="108"/>
    </row>
    <row r="18186" spans="41:44" ht="15" customHeight="1">
      <c r="AO18186" s="109"/>
      <c r="AR18186" s="109"/>
    </row>
    <row r="18187" spans="41:44" ht="15" customHeight="1">
      <c r="AO18187" s="104"/>
      <c r="AR18187" s="104"/>
    </row>
    <row r="18188" spans="41:44" ht="15" customHeight="1">
      <c r="AO18188" s="106"/>
      <c r="AR18188" s="106"/>
    </row>
    <row r="18189" spans="41:44" ht="15" customHeight="1">
      <c r="AO18189" s="106"/>
      <c r="AR18189" s="106"/>
    </row>
    <row r="18190" spans="41:44" ht="15" customHeight="1">
      <c r="AO18190" s="106"/>
      <c r="AR18190" s="106"/>
    </row>
    <row r="18191" spans="41:44" ht="15" customHeight="1">
      <c r="AO18191" s="106"/>
      <c r="AR18191" s="106"/>
    </row>
    <row r="18192" spans="41:44" ht="15" customHeight="1">
      <c r="AO18192" s="106"/>
      <c r="AR18192" s="106"/>
    </row>
    <row r="18193" spans="41:44" ht="15" customHeight="1">
      <c r="AO18193" s="106"/>
      <c r="AR18193" s="106"/>
    </row>
    <row r="18194" spans="41:44" ht="15" customHeight="1">
      <c r="AO18194" s="106"/>
      <c r="AR18194" s="106"/>
    </row>
    <row r="18195" spans="41:44" ht="15" customHeight="1">
      <c r="AO18195" s="108"/>
      <c r="AR18195" s="108"/>
    </row>
    <row r="18196" spans="41:44" ht="15" customHeight="1">
      <c r="AO18196" s="108"/>
      <c r="AR18196" s="108"/>
    </row>
    <row r="18197" spans="41:44" ht="15" customHeight="1">
      <c r="AO18197" s="108"/>
      <c r="AR18197" s="108"/>
    </row>
    <row r="18198" spans="41:44" ht="15" customHeight="1">
      <c r="AO18198" s="108"/>
      <c r="AR18198" s="108"/>
    </row>
    <row r="18199" spans="41:44" ht="15" customHeight="1">
      <c r="AO18199" s="108"/>
      <c r="AR18199" s="108"/>
    </row>
    <row r="18200" spans="41:44" ht="15" customHeight="1">
      <c r="AO18200" s="109"/>
      <c r="AR18200" s="109"/>
    </row>
    <row r="18201" spans="41:44" ht="15" customHeight="1">
      <c r="AO18201" s="104"/>
      <c r="AR18201" s="104"/>
    </row>
    <row r="18202" spans="41:44" ht="15" customHeight="1">
      <c r="AO18202" s="106"/>
      <c r="AR18202" s="106"/>
    </row>
    <row r="18203" spans="41:44" ht="15" customHeight="1">
      <c r="AO18203" s="106"/>
      <c r="AR18203" s="106"/>
    </row>
    <row r="18204" spans="41:44" ht="15" customHeight="1">
      <c r="AO18204" s="106"/>
      <c r="AR18204" s="106"/>
    </row>
    <row r="18205" spans="41:44" ht="15" customHeight="1">
      <c r="AO18205" s="106"/>
      <c r="AR18205" s="106"/>
    </row>
    <row r="18206" spans="41:44" ht="15" customHeight="1">
      <c r="AO18206" s="106"/>
      <c r="AR18206" s="106"/>
    </row>
    <row r="18207" spans="41:44" ht="15" customHeight="1">
      <c r="AO18207" s="106"/>
      <c r="AR18207" s="106"/>
    </row>
    <row r="18208" spans="41:44" ht="15" customHeight="1">
      <c r="AO18208" s="106"/>
      <c r="AR18208" s="106"/>
    </row>
    <row r="18209" spans="41:44" ht="15" customHeight="1">
      <c r="AO18209" s="108"/>
      <c r="AR18209" s="108"/>
    </row>
    <row r="18210" spans="41:44" ht="15" customHeight="1">
      <c r="AO18210" s="108"/>
      <c r="AR18210" s="108"/>
    </row>
    <row r="18211" spans="41:44" ht="15" customHeight="1">
      <c r="AO18211" s="108"/>
      <c r="AR18211" s="108"/>
    </row>
    <row r="18212" spans="41:44" ht="15" customHeight="1">
      <c r="AO18212" s="108"/>
      <c r="AR18212" s="108"/>
    </row>
    <row r="18213" spans="41:44" ht="15" customHeight="1">
      <c r="AO18213" s="108"/>
      <c r="AR18213" s="108"/>
    </row>
    <row r="18214" spans="41:44" ht="15" customHeight="1">
      <c r="AO18214" s="109"/>
      <c r="AR18214" s="109"/>
    </row>
    <row r="18215" spans="41:44" ht="15" customHeight="1">
      <c r="AO18215" s="104"/>
      <c r="AR18215" s="104"/>
    </row>
    <row r="18216" spans="41:44" ht="15" customHeight="1">
      <c r="AO18216" s="106"/>
      <c r="AR18216" s="106"/>
    </row>
    <row r="18217" spans="41:44" ht="15" customHeight="1">
      <c r="AO18217" s="106"/>
      <c r="AR18217" s="106"/>
    </row>
    <row r="18218" spans="41:44" ht="15" customHeight="1">
      <c r="AO18218" s="106"/>
      <c r="AR18218" s="106"/>
    </row>
    <row r="18219" spans="41:44" ht="15" customHeight="1">
      <c r="AO18219" s="106"/>
      <c r="AR18219" s="106"/>
    </row>
    <row r="18220" spans="41:44" ht="15" customHeight="1">
      <c r="AO18220" s="106"/>
      <c r="AR18220" s="106"/>
    </row>
    <row r="18221" spans="41:44" ht="15" customHeight="1">
      <c r="AO18221" s="106"/>
      <c r="AR18221" s="106"/>
    </row>
    <row r="18222" spans="41:44" ht="15" customHeight="1">
      <c r="AO18222" s="106"/>
      <c r="AR18222" s="106"/>
    </row>
    <row r="18223" spans="41:44" ht="15" customHeight="1">
      <c r="AO18223" s="108"/>
      <c r="AR18223" s="108"/>
    </row>
    <row r="18224" spans="41:44" ht="15" customHeight="1">
      <c r="AO18224" s="108"/>
      <c r="AR18224" s="108"/>
    </row>
    <row r="18225" spans="41:44" ht="15" customHeight="1">
      <c r="AO18225" s="108"/>
      <c r="AR18225" s="108"/>
    </row>
    <row r="18226" spans="41:44" ht="15" customHeight="1">
      <c r="AO18226" s="108"/>
      <c r="AR18226" s="108"/>
    </row>
    <row r="18227" spans="41:44" ht="15" customHeight="1">
      <c r="AO18227" s="108"/>
      <c r="AR18227" s="108"/>
    </row>
    <row r="18228" spans="41:44" ht="15" customHeight="1">
      <c r="AO18228" s="109"/>
      <c r="AR18228" s="109"/>
    </row>
    <row r="18229" spans="41:44" ht="15" customHeight="1">
      <c r="AO18229" s="104"/>
      <c r="AR18229" s="104"/>
    </row>
    <row r="18230" spans="41:44" ht="15" customHeight="1">
      <c r="AO18230" s="106"/>
      <c r="AR18230" s="106"/>
    </row>
    <row r="18231" spans="41:44" ht="15" customHeight="1">
      <c r="AO18231" s="106"/>
      <c r="AR18231" s="106"/>
    </row>
    <row r="18232" spans="41:44" ht="15" customHeight="1">
      <c r="AO18232" s="106"/>
      <c r="AR18232" s="106"/>
    </row>
    <row r="18233" spans="41:44" ht="15" customHeight="1">
      <c r="AO18233" s="106"/>
      <c r="AR18233" s="106"/>
    </row>
    <row r="18234" spans="41:44" ht="15" customHeight="1">
      <c r="AO18234" s="106"/>
      <c r="AR18234" s="106"/>
    </row>
    <row r="18235" spans="41:44" ht="15" customHeight="1">
      <c r="AO18235" s="106"/>
      <c r="AR18235" s="106"/>
    </row>
    <row r="18236" spans="41:44" ht="15" customHeight="1">
      <c r="AO18236" s="106"/>
      <c r="AR18236" s="106"/>
    </row>
    <row r="18237" spans="41:44" ht="15" customHeight="1">
      <c r="AO18237" s="108"/>
      <c r="AR18237" s="108"/>
    </row>
    <row r="18238" spans="41:44" ht="15" customHeight="1">
      <c r="AO18238" s="108"/>
      <c r="AR18238" s="108"/>
    </row>
    <row r="18239" spans="41:44" ht="15" customHeight="1">
      <c r="AO18239" s="108"/>
      <c r="AR18239" s="108"/>
    </row>
    <row r="18240" spans="41:44" ht="15" customHeight="1">
      <c r="AO18240" s="108"/>
      <c r="AR18240" s="108"/>
    </row>
    <row r="18241" spans="41:44" ht="15" customHeight="1">
      <c r="AO18241" s="108"/>
      <c r="AR18241" s="108"/>
    </row>
    <row r="18242" spans="41:44" ht="15" customHeight="1">
      <c r="AO18242" s="109"/>
      <c r="AR18242" s="109"/>
    </row>
    <row r="18243" spans="41:44" ht="15" customHeight="1">
      <c r="AO18243" s="104"/>
      <c r="AR18243" s="104"/>
    </row>
    <row r="18244" spans="41:44" ht="15" customHeight="1">
      <c r="AO18244" s="106"/>
      <c r="AR18244" s="106"/>
    </row>
    <row r="18245" spans="41:44" ht="15" customHeight="1">
      <c r="AO18245" s="106"/>
      <c r="AR18245" s="106"/>
    </row>
    <row r="18246" spans="41:44" ht="15" customHeight="1">
      <c r="AO18246" s="106"/>
      <c r="AR18246" s="106"/>
    </row>
    <row r="18247" spans="41:44" ht="15" customHeight="1">
      <c r="AO18247" s="106"/>
      <c r="AR18247" s="106"/>
    </row>
    <row r="18248" spans="41:44" ht="15" customHeight="1">
      <c r="AO18248" s="106"/>
      <c r="AR18248" s="106"/>
    </row>
    <row r="18249" spans="41:44" ht="15" customHeight="1">
      <c r="AO18249" s="106"/>
      <c r="AR18249" s="106"/>
    </row>
    <row r="18250" spans="41:44" ht="15" customHeight="1">
      <c r="AO18250" s="106"/>
      <c r="AR18250" s="106"/>
    </row>
    <row r="18251" spans="41:44" ht="15" customHeight="1">
      <c r="AO18251" s="108"/>
      <c r="AR18251" s="108"/>
    </row>
    <row r="18252" spans="41:44" ht="15" customHeight="1">
      <c r="AO18252" s="108"/>
      <c r="AR18252" s="108"/>
    </row>
    <row r="18253" spans="41:44" ht="15" customHeight="1">
      <c r="AO18253" s="108"/>
      <c r="AR18253" s="108"/>
    </row>
    <row r="18254" spans="41:44" ht="15" customHeight="1">
      <c r="AO18254" s="108"/>
      <c r="AR18254" s="108"/>
    </row>
    <row r="18255" spans="41:44" ht="15" customHeight="1">
      <c r="AO18255" s="108"/>
      <c r="AR18255" s="108"/>
    </row>
    <row r="18256" spans="41:44" ht="15" customHeight="1">
      <c r="AO18256" s="109"/>
      <c r="AR18256" s="109"/>
    </row>
    <row r="18257" spans="41:44" ht="15" customHeight="1">
      <c r="AO18257" s="104"/>
      <c r="AR18257" s="104"/>
    </row>
    <row r="18258" spans="41:44" ht="15" customHeight="1">
      <c r="AO18258" s="106"/>
      <c r="AR18258" s="106"/>
    </row>
    <row r="18259" spans="41:44" ht="15" customHeight="1">
      <c r="AO18259" s="106"/>
      <c r="AR18259" s="106"/>
    </row>
    <row r="18260" spans="41:44" ht="15" customHeight="1">
      <c r="AO18260" s="106"/>
      <c r="AR18260" s="106"/>
    </row>
    <row r="18261" spans="41:44" ht="15" customHeight="1">
      <c r="AO18261" s="106"/>
      <c r="AR18261" s="106"/>
    </row>
    <row r="18262" spans="41:44" ht="15" customHeight="1">
      <c r="AO18262" s="106"/>
      <c r="AR18262" s="106"/>
    </row>
    <row r="18263" spans="41:44" ht="15" customHeight="1">
      <c r="AO18263" s="106"/>
      <c r="AR18263" s="106"/>
    </row>
    <row r="18264" spans="41:44" ht="15" customHeight="1">
      <c r="AO18264" s="106"/>
      <c r="AR18264" s="106"/>
    </row>
    <row r="18265" spans="41:44" ht="15" customHeight="1">
      <c r="AO18265" s="108"/>
      <c r="AR18265" s="108"/>
    </row>
    <row r="18266" spans="41:44" ht="15" customHeight="1">
      <c r="AO18266" s="108"/>
      <c r="AR18266" s="108"/>
    </row>
    <row r="18267" spans="41:44" ht="15" customHeight="1">
      <c r="AO18267" s="108"/>
      <c r="AR18267" s="108"/>
    </row>
    <row r="18268" spans="41:44" ht="15" customHeight="1">
      <c r="AO18268" s="108"/>
      <c r="AR18268" s="108"/>
    </row>
    <row r="18269" spans="41:44" ht="15" customHeight="1">
      <c r="AO18269" s="108"/>
      <c r="AR18269" s="108"/>
    </row>
    <row r="18270" spans="41:44" ht="15" customHeight="1">
      <c r="AO18270" s="109"/>
      <c r="AR18270" s="109"/>
    </row>
    <row r="18271" spans="41:44" ht="15" customHeight="1">
      <c r="AO18271" s="104"/>
      <c r="AR18271" s="104"/>
    </row>
    <row r="18272" spans="41:44" ht="15" customHeight="1">
      <c r="AO18272" s="106"/>
      <c r="AR18272" s="106"/>
    </row>
    <row r="18273" spans="41:44" ht="15" customHeight="1">
      <c r="AO18273" s="106"/>
      <c r="AR18273" s="106"/>
    </row>
    <row r="18274" spans="41:44" ht="15" customHeight="1">
      <c r="AO18274" s="106"/>
      <c r="AR18274" s="106"/>
    </row>
    <row r="18275" spans="41:44" ht="15" customHeight="1">
      <c r="AO18275" s="106"/>
      <c r="AR18275" s="106"/>
    </row>
    <row r="18276" spans="41:44" ht="15" customHeight="1">
      <c r="AO18276" s="106"/>
      <c r="AR18276" s="106"/>
    </row>
    <row r="18277" spans="41:44" ht="15" customHeight="1">
      <c r="AO18277" s="106"/>
      <c r="AR18277" s="106"/>
    </row>
    <row r="18278" spans="41:44" ht="15" customHeight="1">
      <c r="AO18278" s="106"/>
      <c r="AR18278" s="106"/>
    </row>
    <row r="18279" spans="41:44" ht="15" customHeight="1">
      <c r="AO18279" s="108"/>
      <c r="AR18279" s="108"/>
    </row>
    <row r="18280" spans="41:44" ht="15" customHeight="1">
      <c r="AO18280" s="108"/>
      <c r="AR18280" s="108"/>
    </row>
    <row r="18281" spans="41:44" ht="15" customHeight="1">
      <c r="AO18281" s="108"/>
      <c r="AR18281" s="108"/>
    </row>
    <row r="18282" spans="41:44" ht="15" customHeight="1">
      <c r="AO18282" s="108"/>
      <c r="AR18282" s="108"/>
    </row>
    <row r="18283" spans="41:44" ht="15" customHeight="1">
      <c r="AO18283" s="108"/>
      <c r="AR18283" s="108"/>
    </row>
    <row r="18284" spans="41:44" ht="15" customHeight="1">
      <c r="AO18284" s="109"/>
      <c r="AR18284" s="109"/>
    </row>
    <row r="18285" spans="41:44" ht="15" customHeight="1">
      <c r="AO18285" s="104"/>
      <c r="AR18285" s="104"/>
    </row>
    <row r="18286" spans="41:44" ht="15" customHeight="1">
      <c r="AO18286" s="106"/>
      <c r="AR18286" s="106"/>
    </row>
    <row r="18287" spans="41:44" ht="15" customHeight="1">
      <c r="AO18287" s="106"/>
      <c r="AR18287" s="106"/>
    </row>
    <row r="18288" spans="41:44" ht="15" customHeight="1">
      <c r="AO18288" s="106"/>
      <c r="AR18288" s="106"/>
    </row>
    <row r="18289" spans="41:44" ht="15" customHeight="1">
      <c r="AO18289" s="106"/>
      <c r="AR18289" s="106"/>
    </row>
    <row r="18290" spans="41:44" ht="15" customHeight="1">
      <c r="AO18290" s="106"/>
      <c r="AR18290" s="106"/>
    </row>
    <row r="18291" spans="41:44" ht="15" customHeight="1">
      <c r="AO18291" s="106"/>
      <c r="AR18291" s="106"/>
    </row>
    <row r="18292" spans="41:44" ht="15" customHeight="1">
      <c r="AO18292" s="106"/>
      <c r="AR18292" s="106"/>
    </row>
    <row r="18293" spans="41:44" ht="15" customHeight="1">
      <c r="AO18293" s="108"/>
      <c r="AR18293" s="108"/>
    </row>
    <row r="18294" spans="41:44" ht="15" customHeight="1">
      <c r="AO18294" s="108"/>
      <c r="AR18294" s="108"/>
    </row>
    <row r="18295" spans="41:44" ht="15" customHeight="1">
      <c r="AO18295" s="108"/>
      <c r="AR18295" s="108"/>
    </row>
    <row r="18296" spans="41:44" ht="15" customHeight="1">
      <c r="AO18296" s="108"/>
      <c r="AR18296" s="108"/>
    </row>
    <row r="18297" spans="41:44" ht="15" customHeight="1">
      <c r="AO18297" s="108"/>
      <c r="AR18297" s="108"/>
    </row>
    <row r="18298" spans="41:44" ht="15" customHeight="1">
      <c r="AO18298" s="109"/>
      <c r="AR18298" s="109"/>
    </row>
    <row r="18299" spans="41:44" ht="15" customHeight="1">
      <c r="AO18299" s="104"/>
      <c r="AR18299" s="104"/>
    </row>
    <row r="18300" spans="41:44" ht="15" customHeight="1">
      <c r="AO18300" s="106"/>
      <c r="AR18300" s="106"/>
    </row>
    <row r="18301" spans="41:44" ht="15" customHeight="1">
      <c r="AO18301" s="106"/>
      <c r="AR18301" s="106"/>
    </row>
    <row r="18302" spans="41:44" ht="15" customHeight="1">
      <c r="AO18302" s="106"/>
      <c r="AR18302" s="106"/>
    </row>
    <row r="18303" spans="41:44" ht="15" customHeight="1">
      <c r="AO18303" s="106"/>
      <c r="AR18303" s="106"/>
    </row>
    <row r="18304" spans="41:44" ht="15" customHeight="1">
      <c r="AO18304" s="106"/>
      <c r="AR18304" s="106"/>
    </row>
    <row r="18305" spans="41:44" ht="15" customHeight="1">
      <c r="AO18305" s="106"/>
      <c r="AR18305" s="106"/>
    </row>
    <row r="18306" spans="41:44" ht="15" customHeight="1">
      <c r="AO18306" s="106"/>
      <c r="AR18306" s="106"/>
    </row>
    <row r="18307" spans="41:44" ht="15" customHeight="1">
      <c r="AO18307" s="108"/>
      <c r="AR18307" s="108"/>
    </row>
    <row r="18308" spans="41:44" ht="15" customHeight="1">
      <c r="AO18308" s="108"/>
      <c r="AR18308" s="108"/>
    </row>
    <row r="18309" spans="41:44" ht="15" customHeight="1">
      <c r="AO18309" s="108"/>
      <c r="AR18309" s="108"/>
    </row>
    <row r="18310" spans="41:44" ht="15" customHeight="1">
      <c r="AO18310" s="108"/>
      <c r="AR18310" s="108"/>
    </row>
    <row r="18311" spans="41:44" ht="15" customHeight="1">
      <c r="AO18311" s="108"/>
      <c r="AR18311" s="108"/>
    </row>
    <row r="18312" spans="41:44" ht="15" customHeight="1">
      <c r="AO18312" s="109"/>
      <c r="AR18312" s="109"/>
    </row>
    <row r="18313" spans="41:44" ht="15" customHeight="1">
      <c r="AO18313" s="104"/>
      <c r="AR18313" s="104"/>
    </row>
    <row r="18314" spans="41:44" ht="15" customHeight="1">
      <c r="AO18314" s="106"/>
      <c r="AR18314" s="106"/>
    </row>
    <row r="18315" spans="41:44" ht="15" customHeight="1">
      <c r="AO18315" s="106"/>
      <c r="AR18315" s="106"/>
    </row>
    <row r="18316" spans="41:44" ht="15" customHeight="1">
      <c r="AO18316" s="106"/>
      <c r="AR18316" s="106"/>
    </row>
    <row r="18317" spans="41:44" ht="15" customHeight="1">
      <c r="AO18317" s="106"/>
      <c r="AR18317" s="106"/>
    </row>
    <row r="18318" spans="41:44" ht="15" customHeight="1">
      <c r="AO18318" s="106"/>
      <c r="AR18318" s="106"/>
    </row>
    <row r="18319" spans="41:44" ht="15" customHeight="1">
      <c r="AO18319" s="106"/>
      <c r="AR18319" s="106"/>
    </row>
    <row r="18320" spans="41:44" ht="15" customHeight="1">
      <c r="AO18320" s="106"/>
      <c r="AR18320" s="106"/>
    </row>
    <row r="18321" spans="41:44" ht="15" customHeight="1">
      <c r="AO18321" s="108"/>
      <c r="AR18321" s="108"/>
    </row>
    <row r="18322" spans="41:44" ht="15" customHeight="1">
      <c r="AO18322" s="108"/>
      <c r="AR18322" s="108"/>
    </row>
    <row r="18323" spans="41:44" ht="15" customHeight="1">
      <c r="AO18323" s="108"/>
      <c r="AR18323" s="108"/>
    </row>
    <row r="18324" spans="41:44" ht="15" customHeight="1">
      <c r="AO18324" s="108"/>
      <c r="AR18324" s="108"/>
    </row>
    <row r="18325" spans="41:44" ht="15" customHeight="1">
      <c r="AO18325" s="108"/>
      <c r="AR18325" s="108"/>
    </row>
    <row r="18326" spans="41:44" ht="15" customHeight="1">
      <c r="AO18326" s="109"/>
      <c r="AR18326" s="109"/>
    </row>
    <row r="18327" spans="41:44" ht="15" customHeight="1">
      <c r="AO18327" s="104"/>
      <c r="AR18327" s="104"/>
    </row>
    <row r="18328" spans="41:44" ht="15" customHeight="1">
      <c r="AO18328" s="106"/>
      <c r="AR18328" s="106"/>
    </row>
    <row r="18329" spans="41:44" ht="15" customHeight="1">
      <c r="AO18329" s="106"/>
      <c r="AR18329" s="106"/>
    </row>
    <row r="18330" spans="41:44" ht="15" customHeight="1">
      <c r="AO18330" s="106"/>
      <c r="AR18330" s="106"/>
    </row>
    <row r="18331" spans="41:44" ht="15" customHeight="1">
      <c r="AO18331" s="106"/>
      <c r="AR18331" s="106"/>
    </row>
    <row r="18332" spans="41:44" ht="15" customHeight="1">
      <c r="AO18332" s="106"/>
      <c r="AR18332" s="106"/>
    </row>
    <row r="18333" spans="41:44" ht="15" customHeight="1">
      <c r="AO18333" s="106"/>
      <c r="AR18333" s="106"/>
    </row>
    <row r="18334" spans="41:44" ht="15" customHeight="1">
      <c r="AO18334" s="106"/>
      <c r="AR18334" s="106"/>
    </row>
    <row r="18335" spans="41:44" ht="15" customHeight="1">
      <c r="AO18335" s="108"/>
      <c r="AR18335" s="108"/>
    </row>
    <row r="18336" spans="41:44" ht="15" customHeight="1">
      <c r="AO18336" s="108"/>
      <c r="AR18336" s="108"/>
    </row>
    <row r="18337" spans="41:44" ht="15" customHeight="1">
      <c r="AO18337" s="108"/>
      <c r="AR18337" s="108"/>
    </row>
    <row r="18338" spans="41:44" ht="15" customHeight="1">
      <c r="AO18338" s="108"/>
      <c r="AR18338" s="108"/>
    </row>
    <row r="18339" spans="41:44" ht="15" customHeight="1">
      <c r="AO18339" s="108"/>
      <c r="AR18339" s="108"/>
    </row>
    <row r="18340" spans="41:44" ht="15" customHeight="1">
      <c r="AO18340" s="109"/>
      <c r="AR18340" s="109"/>
    </row>
    <row r="18341" spans="41:44" ht="15" customHeight="1">
      <c r="AO18341" s="104"/>
      <c r="AR18341" s="104"/>
    </row>
    <row r="18342" spans="41:44" ht="15" customHeight="1">
      <c r="AO18342" s="106"/>
      <c r="AR18342" s="106"/>
    </row>
    <row r="18343" spans="41:44" ht="15" customHeight="1">
      <c r="AO18343" s="106"/>
      <c r="AR18343" s="106"/>
    </row>
    <row r="18344" spans="41:44" ht="15" customHeight="1">
      <c r="AO18344" s="106"/>
      <c r="AR18344" s="106"/>
    </row>
    <row r="18345" spans="41:44" ht="15" customHeight="1">
      <c r="AO18345" s="106"/>
      <c r="AR18345" s="106"/>
    </row>
    <row r="18346" spans="41:44" ht="15" customHeight="1">
      <c r="AO18346" s="106"/>
      <c r="AR18346" s="106"/>
    </row>
    <row r="18347" spans="41:44" ht="15" customHeight="1">
      <c r="AO18347" s="106"/>
      <c r="AR18347" s="106"/>
    </row>
    <row r="18348" spans="41:44" ht="15" customHeight="1">
      <c r="AO18348" s="106"/>
      <c r="AR18348" s="106"/>
    </row>
    <row r="18349" spans="41:44" ht="15" customHeight="1">
      <c r="AO18349" s="108"/>
      <c r="AR18349" s="108"/>
    </row>
    <row r="18350" spans="41:44" ht="15" customHeight="1">
      <c r="AO18350" s="108"/>
      <c r="AR18350" s="108"/>
    </row>
    <row r="18351" spans="41:44" ht="15" customHeight="1">
      <c r="AO18351" s="108"/>
      <c r="AR18351" s="108"/>
    </row>
    <row r="18352" spans="41:44" ht="15" customHeight="1">
      <c r="AO18352" s="108"/>
      <c r="AR18352" s="108"/>
    </row>
    <row r="18353" spans="41:44" ht="15" customHeight="1">
      <c r="AO18353" s="108"/>
      <c r="AR18353" s="108"/>
    </row>
    <row r="18354" spans="41:44" ht="15" customHeight="1">
      <c r="AO18354" s="109"/>
      <c r="AR18354" s="109"/>
    </row>
    <row r="18355" spans="41:44" ht="15" customHeight="1">
      <c r="AO18355" s="104"/>
      <c r="AR18355" s="104"/>
    </row>
    <row r="18356" spans="41:44" ht="15" customHeight="1">
      <c r="AO18356" s="106"/>
      <c r="AR18356" s="106"/>
    </row>
    <row r="18357" spans="41:44" ht="15" customHeight="1">
      <c r="AO18357" s="106"/>
      <c r="AR18357" s="106"/>
    </row>
    <row r="18358" spans="41:44" ht="15" customHeight="1">
      <c r="AO18358" s="106"/>
      <c r="AR18358" s="106"/>
    </row>
    <row r="18359" spans="41:44" ht="15" customHeight="1">
      <c r="AO18359" s="106"/>
      <c r="AR18359" s="106"/>
    </row>
    <row r="18360" spans="41:44" ht="15" customHeight="1">
      <c r="AO18360" s="106"/>
      <c r="AR18360" s="106"/>
    </row>
    <row r="18361" spans="41:44" ht="15" customHeight="1">
      <c r="AO18361" s="106"/>
      <c r="AR18361" s="106"/>
    </row>
    <row r="18362" spans="41:44" ht="15" customHeight="1">
      <c r="AO18362" s="106"/>
      <c r="AR18362" s="106"/>
    </row>
    <row r="18363" spans="41:44" ht="15" customHeight="1">
      <c r="AO18363" s="108"/>
      <c r="AR18363" s="108"/>
    </row>
    <row r="18364" spans="41:44" ht="15" customHeight="1">
      <c r="AO18364" s="108"/>
      <c r="AR18364" s="108"/>
    </row>
    <row r="18365" spans="41:44" ht="15" customHeight="1">
      <c r="AO18365" s="108"/>
      <c r="AR18365" s="108"/>
    </row>
    <row r="18366" spans="41:44" ht="15" customHeight="1">
      <c r="AO18366" s="108"/>
      <c r="AR18366" s="108"/>
    </row>
    <row r="18367" spans="41:44" ht="15" customHeight="1">
      <c r="AO18367" s="108"/>
      <c r="AR18367" s="108"/>
    </row>
    <row r="18368" spans="41:44" ht="15" customHeight="1">
      <c r="AO18368" s="109"/>
      <c r="AR18368" s="109"/>
    </row>
    <row r="18369" spans="41:44" ht="15" customHeight="1">
      <c r="AO18369" s="104"/>
      <c r="AR18369" s="104"/>
    </row>
    <row r="18370" spans="41:44" ht="15" customHeight="1">
      <c r="AO18370" s="106"/>
      <c r="AR18370" s="106"/>
    </row>
    <row r="18371" spans="41:44" ht="15" customHeight="1">
      <c r="AO18371" s="106"/>
      <c r="AR18371" s="106"/>
    </row>
    <row r="18372" spans="41:44" ht="15" customHeight="1">
      <c r="AO18372" s="106"/>
      <c r="AR18372" s="106"/>
    </row>
    <row r="18373" spans="41:44" ht="15" customHeight="1">
      <c r="AO18373" s="106"/>
      <c r="AR18373" s="106"/>
    </row>
    <row r="18374" spans="41:44" ht="15" customHeight="1">
      <c r="AO18374" s="106"/>
      <c r="AR18374" s="106"/>
    </row>
    <row r="18375" spans="41:44" ht="15" customHeight="1">
      <c r="AO18375" s="106"/>
      <c r="AR18375" s="106"/>
    </row>
    <row r="18376" spans="41:44" ht="15" customHeight="1">
      <c r="AO18376" s="106"/>
      <c r="AR18376" s="106"/>
    </row>
    <row r="18377" spans="41:44" ht="15" customHeight="1">
      <c r="AO18377" s="108"/>
      <c r="AR18377" s="108"/>
    </row>
    <row r="18378" spans="41:44" ht="15" customHeight="1">
      <c r="AO18378" s="108"/>
      <c r="AR18378" s="108"/>
    </row>
    <row r="18379" spans="41:44" ht="15" customHeight="1">
      <c r="AO18379" s="108"/>
      <c r="AR18379" s="108"/>
    </row>
    <row r="18380" spans="41:44" ht="15" customHeight="1">
      <c r="AO18380" s="108"/>
      <c r="AR18380" s="108"/>
    </row>
    <row r="18381" spans="41:44" ht="15" customHeight="1">
      <c r="AO18381" s="108"/>
      <c r="AR18381" s="108"/>
    </row>
    <row r="18382" spans="41:44" ht="15" customHeight="1">
      <c r="AO18382" s="109"/>
      <c r="AR18382" s="109"/>
    </row>
    <row r="18383" spans="41:44" ht="15" customHeight="1">
      <c r="AO18383" s="104"/>
      <c r="AR18383" s="104"/>
    </row>
    <row r="18384" spans="41:44" ht="15" customHeight="1">
      <c r="AO18384" s="106"/>
      <c r="AR18384" s="106"/>
    </row>
    <row r="18385" spans="41:44" ht="15" customHeight="1">
      <c r="AO18385" s="106"/>
      <c r="AR18385" s="106"/>
    </row>
    <row r="18386" spans="41:44" ht="15" customHeight="1">
      <c r="AO18386" s="106"/>
      <c r="AR18386" s="106"/>
    </row>
    <row r="18387" spans="41:44" ht="15" customHeight="1">
      <c r="AO18387" s="106"/>
      <c r="AR18387" s="106"/>
    </row>
    <row r="18388" spans="41:44" ht="15" customHeight="1">
      <c r="AO18388" s="106"/>
      <c r="AR18388" s="106"/>
    </row>
    <row r="18389" spans="41:44" ht="15" customHeight="1">
      <c r="AO18389" s="106"/>
      <c r="AR18389" s="106"/>
    </row>
    <row r="18390" spans="41:44" ht="15" customHeight="1">
      <c r="AO18390" s="106"/>
      <c r="AR18390" s="106"/>
    </row>
    <row r="18391" spans="41:44" ht="15" customHeight="1">
      <c r="AO18391" s="108"/>
      <c r="AR18391" s="108"/>
    </row>
    <row r="18392" spans="41:44" ht="15" customHeight="1">
      <c r="AO18392" s="108"/>
      <c r="AR18392" s="108"/>
    </row>
    <row r="18393" spans="41:44" ht="15" customHeight="1">
      <c r="AO18393" s="108"/>
      <c r="AR18393" s="108"/>
    </row>
    <row r="18394" spans="41:44" ht="15" customHeight="1">
      <c r="AO18394" s="108"/>
      <c r="AR18394" s="108"/>
    </row>
    <row r="18395" spans="41:44" ht="15" customHeight="1">
      <c r="AO18395" s="108"/>
      <c r="AR18395" s="108"/>
    </row>
    <row r="18396" spans="41:44" ht="15" customHeight="1">
      <c r="AO18396" s="109"/>
      <c r="AR18396" s="109"/>
    </row>
    <row r="18397" spans="41:44" ht="15" customHeight="1">
      <c r="AO18397" s="104"/>
      <c r="AR18397" s="104"/>
    </row>
    <row r="18398" spans="41:44" ht="15" customHeight="1">
      <c r="AO18398" s="106"/>
      <c r="AR18398" s="106"/>
    </row>
    <row r="18399" spans="41:44" ht="15" customHeight="1">
      <c r="AO18399" s="106"/>
      <c r="AR18399" s="106"/>
    </row>
    <row r="18400" spans="41:44" ht="15" customHeight="1">
      <c r="AO18400" s="106"/>
      <c r="AR18400" s="106"/>
    </row>
    <row r="18401" spans="41:44" ht="15" customHeight="1">
      <c r="AO18401" s="106"/>
      <c r="AR18401" s="106"/>
    </row>
    <row r="18402" spans="41:44" ht="15" customHeight="1">
      <c r="AO18402" s="106"/>
      <c r="AR18402" s="106"/>
    </row>
    <row r="18403" spans="41:44" ht="15" customHeight="1">
      <c r="AO18403" s="106"/>
      <c r="AR18403" s="106"/>
    </row>
    <row r="18404" spans="41:44" ht="15" customHeight="1">
      <c r="AO18404" s="106"/>
      <c r="AR18404" s="106"/>
    </row>
    <row r="18405" spans="41:44" ht="15" customHeight="1">
      <c r="AO18405" s="108"/>
      <c r="AR18405" s="108"/>
    </row>
    <row r="18406" spans="41:44" ht="15" customHeight="1">
      <c r="AO18406" s="108"/>
      <c r="AR18406" s="108"/>
    </row>
    <row r="18407" spans="41:44" ht="15" customHeight="1">
      <c r="AO18407" s="108"/>
      <c r="AR18407" s="108"/>
    </row>
    <row r="18408" spans="41:44" ht="15" customHeight="1">
      <c r="AO18408" s="108"/>
      <c r="AR18408" s="108"/>
    </row>
    <row r="18409" spans="41:44" ht="15" customHeight="1">
      <c r="AO18409" s="108"/>
      <c r="AR18409" s="108"/>
    </row>
    <row r="18410" spans="41:44" ht="15" customHeight="1">
      <c r="AO18410" s="109"/>
      <c r="AR18410" s="109"/>
    </row>
    <row r="18411" spans="41:44" ht="15" customHeight="1">
      <c r="AO18411" s="104"/>
      <c r="AR18411" s="104"/>
    </row>
    <row r="18412" spans="41:44" ht="15" customHeight="1">
      <c r="AO18412" s="106"/>
      <c r="AR18412" s="106"/>
    </row>
    <row r="18413" spans="41:44" ht="15" customHeight="1">
      <c r="AO18413" s="106"/>
      <c r="AR18413" s="106"/>
    </row>
    <row r="18414" spans="41:44" ht="15" customHeight="1">
      <c r="AO18414" s="106"/>
      <c r="AR18414" s="106"/>
    </row>
    <row r="18415" spans="41:44" ht="15" customHeight="1">
      <c r="AO18415" s="106"/>
      <c r="AR18415" s="106"/>
    </row>
    <row r="18416" spans="41:44" ht="15" customHeight="1">
      <c r="AO18416" s="106"/>
      <c r="AR18416" s="106"/>
    </row>
    <row r="18417" spans="41:44" ht="15" customHeight="1">
      <c r="AO18417" s="106"/>
      <c r="AR18417" s="106"/>
    </row>
    <row r="18418" spans="41:44" ht="15" customHeight="1">
      <c r="AO18418" s="106"/>
      <c r="AR18418" s="106"/>
    </row>
    <row r="18419" spans="41:44" ht="15" customHeight="1">
      <c r="AO18419" s="108"/>
      <c r="AR18419" s="108"/>
    </row>
    <row r="18420" spans="41:44" ht="15" customHeight="1">
      <c r="AO18420" s="108"/>
      <c r="AR18420" s="108"/>
    </row>
    <row r="18421" spans="41:44" ht="15" customHeight="1">
      <c r="AO18421" s="108"/>
      <c r="AR18421" s="108"/>
    </row>
    <row r="18422" spans="41:44" ht="15" customHeight="1">
      <c r="AO18422" s="108"/>
      <c r="AR18422" s="108"/>
    </row>
    <row r="18423" spans="41:44" ht="15" customHeight="1">
      <c r="AO18423" s="108"/>
      <c r="AR18423" s="108"/>
    </row>
    <row r="18424" spans="41:44" ht="15" customHeight="1">
      <c r="AO18424" s="109"/>
      <c r="AR18424" s="109"/>
    </row>
    <row r="18425" spans="41:44" ht="15" customHeight="1">
      <c r="AO18425" s="104"/>
      <c r="AR18425" s="104"/>
    </row>
    <row r="18426" spans="41:44" ht="15" customHeight="1">
      <c r="AO18426" s="106"/>
      <c r="AR18426" s="106"/>
    </row>
    <row r="18427" spans="41:44" ht="15" customHeight="1">
      <c r="AO18427" s="106"/>
      <c r="AR18427" s="106"/>
    </row>
    <row r="18428" spans="41:44" ht="15" customHeight="1">
      <c r="AO18428" s="106"/>
      <c r="AR18428" s="106"/>
    </row>
    <row r="18429" spans="41:44" ht="15" customHeight="1">
      <c r="AO18429" s="106"/>
      <c r="AR18429" s="106"/>
    </row>
    <row r="18430" spans="41:44" ht="15" customHeight="1">
      <c r="AO18430" s="106"/>
      <c r="AR18430" s="106"/>
    </row>
    <row r="18431" spans="41:44" ht="15" customHeight="1">
      <c r="AO18431" s="106"/>
      <c r="AR18431" s="106"/>
    </row>
    <row r="18432" spans="41:44" ht="15" customHeight="1">
      <c r="AO18432" s="106"/>
      <c r="AR18432" s="106"/>
    </row>
    <row r="18433" spans="41:44" ht="15" customHeight="1">
      <c r="AO18433" s="108"/>
      <c r="AR18433" s="108"/>
    </row>
    <row r="18434" spans="41:44" ht="15" customHeight="1">
      <c r="AO18434" s="108"/>
      <c r="AR18434" s="108"/>
    </row>
    <row r="18435" spans="41:44" ht="15" customHeight="1">
      <c r="AO18435" s="108"/>
      <c r="AR18435" s="108"/>
    </row>
    <row r="18436" spans="41:44" ht="15" customHeight="1">
      <c r="AO18436" s="108"/>
      <c r="AR18436" s="108"/>
    </row>
    <row r="18437" spans="41:44" ht="15" customHeight="1">
      <c r="AO18437" s="108"/>
      <c r="AR18437" s="108"/>
    </row>
    <row r="18438" spans="41:44" ht="15" customHeight="1">
      <c r="AO18438" s="109"/>
      <c r="AR18438" s="109"/>
    </row>
    <row r="18439" spans="41:44" ht="15" customHeight="1">
      <c r="AO18439" s="104"/>
      <c r="AR18439" s="104"/>
    </row>
    <row r="18440" spans="41:44" ht="15" customHeight="1">
      <c r="AO18440" s="106"/>
      <c r="AR18440" s="106"/>
    </row>
    <row r="18441" spans="41:44" ht="15" customHeight="1">
      <c r="AO18441" s="106"/>
      <c r="AR18441" s="106"/>
    </row>
    <row r="18442" spans="41:44" ht="15" customHeight="1">
      <c r="AO18442" s="106"/>
      <c r="AR18442" s="106"/>
    </row>
    <row r="18443" spans="41:44" ht="15" customHeight="1">
      <c r="AO18443" s="106"/>
      <c r="AR18443" s="106"/>
    </row>
    <row r="18444" spans="41:44" ht="15" customHeight="1">
      <c r="AO18444" s="106"/>
      <c r="AR18444" s="106"/>
    </row>
    <row r="18445" spans="41:44" ht="15" customHeight="1">
      <c r="AO18445" s="106"/>
      <c r="AR18445" s="106"/>
    </row>
    <row r="18446" spans="41:44" ht="15" customHeight="1">
      <c r="AO18446" s="106"/>
      <c r="AR18446" s="106"/>
    </row>
    <row r="18447" spans="41:44" ht="15" customHeight="1">
      <c r="AO18447" s="108"/>
      <c r="AR18447" s="108"/>
    </row>
    <row r="18448" spans="41:44" ht="15" customHeight="1">
      <c r="AO18448" s="108"/>
      <c r="AR18448" s="108"/>
    </row>
    <row r="18449" spans="41:44" ht="15" customHeight="1">
      <c r="AO18449" s="108"/>
      <c r="AR18449" s="108"/>
    </row>
    <row r="18450" spans="41:44" ht="15" customHeight="1">
      <c r="AO18450" s="108"/>
      <c r="AR18450" s="108"/>
    </row>
    <row r="18451" spans="41:44" ht="15" customHeight="1">
      <c r="AO18451" s="108"/>
      <c r="AR18451" s="108"/>
    </row>
    <row r="18452" spans="41:44" ht="15" customHeight="1">
      <c r="AO18452" s="109"/>
      <c r="AR18452" s="109"/>
    </row>
    <row r="18453" spans="41:44" ht="15" customHeight="1">
      <c r="AO18453" s="104"/>
      <c r="AR18453" s="104"/>
    </row>
    <row r="18454" spans="41:44" ht="15" customHeight="1">
      <c r="AO18454" s="106"/>
      <c r="AR18454" s="106"/>
    </row>
    <row r="18455" spans="41:44" ht="15" customHeight="1">
      <c r="AO18455" s="106"/>
      <c r="AR18455" s="106"/>
    </row>
    <row r="18456" spans="41:44" ht="15" customHeight="1">
      <c r="AO18456" s="106"/>
      <c r="AR18456" s="106"/>
    </row>
    <row r="18457" spans="41:44" ht="15" customHeight="1">
      <c r="AO18457" s="106"/>
      <c r="AR18457" s="106"/>
    </row>
    <row r="18458" spans="41:44" ht="15" customHeight="1">
      <c r="AO18458" s="106"/>
      <c r="AR18458" s="106"/>
    </row>
    <row r="18459" spans="41:44" ht="15" customHeight="1">
      <c r="AO18459" s="106"/>
      <c r="AR18459" s="106"/>
    </row>
    <row r="18460" spans="41:44" ht="15" customHeight="1">
      <c r="AO18460" s="106"/>
      <c r="AR18460" s="106"/>
    </row>
    <row r="18461" spans="41:44" ht="15" customHeight="1">
      <c r="AO18461" s="108"/>
      <c r="AR18461" s="108"/>
    </row>
    <row r="18462" spans="41:44" ht="15" customHeight="1">
      <c r="AO18462" s="108"/>
      <c r="AR18462" s="108"/>
    </row>
    <row r="18463" spans="41:44" ht="15" customHeight="1">
      <c r="AO18463" s="108"/>
      <c r="AR18463" s="108"/>
    </row>
    <row r="18464" spans="41:44" ht="15" customHeight="1">
      <c r="AO18464" s="108"/>
      <c r="AR18464" s="108"/>
    </row>
    <row r="18465" spans="41:44" ht="15" customHeight="1">
      <c r="AO18465" s="108"/>
      <c r="AR18465" s="108"/>
    </row>
    <row r="18466" spans="41:44" ht="15" customHeight="1">
      <c r="AO18466" s="109"/>
      <c r="AR18466" s="109"/>
    </row>
    <row r="18467" spans="41:44" ht="15" customHeight="1">
      <c r="AO18467" s="104"/>
      <c r="AR18467" s="104"/>
    </row>
    <row r="18468" spans="41:44" ht="15" customHeight="1">
      <c r="AO18468" s="106"/>
      <c r="AR18468" s="106"/>
    </row>
    <row r="18469" spans="41:44" ht="15" customHeight="1">
      <c r="AO18469" s="106"/>
      <c r="AR18469" s="106"/>
    </row>
    <row r="18470" spans="41:44" ht="15" customHeight="1">
      <c r="AO18470" s="106"/>
      <c r="AR18470" s="106"/>
    </row>
    <row r="18471" spans="41:44" ht="15" customHeight="1">
      <c r="AO18471" s="106"/>
      <c r="AR18471" s="106"/>
    </row>
    <row r="18472" spans="41:44" ht="15" customHeight="1">
      <c r="AO18472" s="106"/>
      <c r="AR18472" s="106"/>
    </row>
    <row r="18473" spans="41:44" ht="15" customHeight="1">
      <c r="AO18473" s="106"/>
      <c r="AR18473" s="106"/>
    </row>
    <row r="18474" spans="41:44" ht="15" customHeight="1">
      <c r="AO18474" s="106"/>
      <c r="AR18474" s="106"/>
    </row>
    <row r="18475" spans="41:44" ht="15" customHeight="1">
      <c r="AO18475" s="108"/>
      <c r="AR18475" s="108"/>
    </row>
    <row r="18476" spans="41:44" ht="15" customHeight="1">
      <c r="AO18476" s="108"/>
      <c r="AR18476" s="108"/>
    </row>
    <row r="18477" spans="41:44" ht="15" customHeight="1">
      <c r="AO18477" s="108"/>
      <c r="AR18477" s="108"/>
    </row>
    <row r="18478" spans="41:44" ht="15" customHeight="1">
      <c r="AO18478" s="108"/>
      <c r="AR18478" s="108"/>
    </row>
    <row r="18479" spans="41:44" ht="15" customHeight="1">
      <c r="AO18479" s="108"/>
      <c r="AR18479" s="108"/>
    </row>
    <row r="18480" spans="41:44" ht="15" customHeight="1">
      <c r="AO18480" s="109"/>
      <c r="AR18480" s="109"/>
    </row>
    <row r="18481" spans="41:44" ht="15" customHeight="1">
      <c r="AO18481" s="104"/>
      <c r="AR18481" s="104"/>
    </row>
    <row r="18482" spans="41:44" ht="15" customHeight="1">
      <c r="AO18482" s="106"/>
      <c r="AR18482" s="106"/>
    </row>
    <row r="18483" spans="41:44" ht="15" customHeight="1">
      <c r="AO18483" s="106"/>
      <c r="AR18483" s="106"/>
    </row>
    <row r="18484" spans="41:44" ht="15" customHeight="1">
      <c r="AO18484" s="106"/>
      <c r="AR18484" s="106"/>
    </row>
    <row r="18485" spans="41:44" ht="15" customHeight="1">
      <c r="AO18485" s="106"/>
      <c r="AR18485" s="106"/>
    </row>
    <row r="18486" spans="41:44" ht="15" customHeight="1">
      <c r="AO18486" s="106"/>
      <c r="AR18486" s="106"/>
    </row>
    <row r="18487" spans="41:44" ht="15" customHeight="1">
      <c r="AO18487" s="106"/>
      <c r="AR18487" s="106"/>
    </row>
    <row r="18488" spans="41:44" ht="15" customHeight="1">
      <c r="AO18488" s="106"/>
      <c r="AR18488" s="106"/>
    </row>
    <row r="18489" spans="41:44" ht="15" customHeight="1">
      <c r="AO18489" s="108"/>
      <c r="AR18489" s="108"/>
    </row>
    <row r="18490" spans="41:44" ht="15" customHeight="1">
      <c r="AO18490" s="108"/>
      <c r="AR18490" s="108"/>
    </row>
    <row r="18491" spans="41:44" ht="15" customHeight="1">
      <c r="AO18491" s="108"/>
      <c r="AR18491" s="108"/>
    </row>
    <row r="18492" spans="41:44" ht="15" customHeight="1">
      <c r="AO18492" s="108"/>
      <c r="AR18492" s="108"/>
    </row>
    <row r="18493" spans="41:44" ht="15" customHeight="1">
      <c r="AO18493" s="108"/>
      <c r="AR18493" s="108"/>
    </row>
    <row r="18494" spans="41:44" ht="15" customHeight="1">
      <c r="AO18494" s="109"/>
      <c r="AR18494" s="109"/>
    </row>
    <row r="18495" spans="41:44" ht="15" customHeight="1">
      <c r="AO18495" s="104"/>
      <c r="AR18495" s="104"/>
    </row>
    <row r="18496" spans="41:44" ht="15" customHeight="1">
      <c r="AO18496" s="106"/>
      <c r="AR18496" s="106"/>
    </row>
    <row r="18497" spans="41:44" ht="15" customHeight="1">
      <c r="AO18497" s="106"/>
      <c r="AR18497" s="106"/>
    </row>
    <row r="18498" spans="41:44" ht="15" customHeight="1">
      <c r="AO18498" s="106"/>
      <c r="AR18498" s="106"/>
    </row>
    <row r="18499" spans="41:44" ht="15" customHeight="1">
      <c r="AO18499" s="106"/>
      <c r="AR18499" s="106"/>
    </row>
    <row r="18500" spans="41:44" ht="15" customHeight="1">
      <c r="AO18500" s="106"/>
      <c r="AR18500" s="106"/>
    </row>
    <row r="18501" spans="41:44" ht="15" customHeight="1">
      <c r="AO18501" s="106"/>
      <c r="AR18501" s="106"/>
    </row>
    <row r="18502" spans="41:44" ht="15" customHeight="1">
      <c r="AO18502" s="106"/>
      <c r="AR18502" s="106"/>
    </row>
    <row r="18503" spans="41:44" ht="15" customHeight="1">
      <c r="AO18503" s="108"/>
      <c r="AR18503" s="108"/>
    </row>
    <row r="18504" spans="41:44" ht="15" customHeight="1">
      <c r="AO18504" s="108"/>
      <c r="AR18504" s="108"/>
    </row>
    <row r="18505" spans="41:44" ht="15" customHeight="1">
      <c r="AO18505" s="108"/>
      <c r="AR18505" s="108"/>
    </row>
    <row r="18506" spans="41:44" ht="15" customHeight="1">
      <c r="AO18506" s="108"/>
      <c r="AR18506" s="108"/>
    </row>
    <row r="18507" spans="41:44" ht="15" customHeight="1">
      <c r="AO18507" s="108"/>
      <c r="AR18507" s="108"/>
    </row>
    <row r="18508" spans="41:44" ht="15" customHeight="1">
      <c r="AO18508" s="109"/>
      <c r="AR18508" s="109"/>
    </row>
    <row r="18509" spans="41:44" ht="15" customHeight="1">
      <c r="AO18509" s="104"/>
      <c r="AR18509" s="104"/>
    </row>
    <row r="18510" spans="41:44" ht="15" customHeight="1">
      <c r="AO18510" s="106"/>
      <c r="AR18510" s="106"/>
    </row>
    <row r="18511" spans="41:44" ht="15" customHeight="1">
      <c r="AO18511" s="106"/>
      <c r="AR18511" s="106"/>
    </row>
    <row r="18512" spans="41:44" ht="15" customHeight="1">
      <c r="AO18512" s="106"/>
      <c r="AR18512" s="106"/>
    </row>
    <row r="18513" spans="41:44" ht="15" customHeight="1">
      <c r="AO18513" s="106"/>
      <c r="AR18513" s="106"/>
    </row>
    <row r="18514" spans="41:44" ht="15" customHeight="1">
      <c r="AO18514" s="106"/>
      <c r="AR18514" s="106"/>
    </row>
    <row r="18515" spans="41:44" ht="15" customHeight="1">
      <c r="AO18515" s="106"/>
      <c r="AR18515" s="106"/>
    </row>
    <row r="18516" spans="41:44" ht="15" customHeight="1">
      <c r="AO18516" s="106"/>
      <c r="AR18516" s="106"/>
    </row>
    <row r="18517" spans="41:44" ht="15" customHeight="1">
      <c r="AO18517" s="108"/>
      <c r="AR18517" s="108"/>
    </row>
    <row r="18518" spans="41:44" ht="15" customHeight="1">
      <c r="AO18518" s="108"/>
      <c r="AR18518" s="108"/>
    </row>
    <row r="18519" spans="41:44" ht="15" customHeight="1">
      <c r="AO18519" s="108"/>
      <c r="AR18519" s="108"/>
    </row>
    <row r="18520" spans="41:44" ht="15" customHeight="1">
      <c r="AO18520" s="108"/>
      <c r="AR18520" s="108"/>
    </row>
    <row r="18521" spans="41:44" ht="15" customHeight="1">
      <c r="AO18521" s="108"/>
      <c r="AR18521" s="108"/>
    </row>
    <row r="18522" spans="41:44" ht="15" customHeight="1">
      <c r="AO18522" s="109"/>
      <c r="AR18522" s="109"/>
    </row>
    <row r="18523" spans="41:44" ht="15" customHeight="1">
      <c r="AO18523" s="104"/>
      <c r="AR18523" s="104"/>
    </row>
    <row r="18524" spans="41:44" ht="15" customHeight="1">
      <c r="AO18524" s="106"/>
      <c r="AR18524" s="106"/>
    </row>
    <row r="18525" spans="41:44" ht="15" customHeight="1">
      <c r="AO18525" s="106"/>
      <c r="AR18525" s="106"/>
    </row>
    <row r="18526" spans="41:44" ht="15" customHeight="1">
      <c r="AO18526" s="106"/>
      <c r="AR18526" s="106"/>
    </row>
    <row r="18527" spans="41:44" ht="15" customHeight="1">
      <c r="AO18527" s="106"/>
      <c r="AR18527" s="106"/>
    </row>
    <row r="18528" spans="41:44" ht="15" customHeight="1">
      <c r="AO18528" s="106"/>
      <c r="AR18528" s="106"/>
    </row>
    <row r="18529" spans="41:44" ht="15" customHeight="1">
      <c r="AO18529" s="106"/>
      <c r="AR18529" s="106"/>
    </row>
    <row r="18530" spans="41:44" ht="15" customHeight="1">
      <c r="AO18530" s="106"/>
      <c r="AR18530" s="106"/>
    </row>
    <row r="18531" spans="41:44" ht="15" customHeight="1">
      <c r="AO18531" s="108"/>
      <c r="AR18531" s="108"/>
    </row>
    <row r="18532" spans="41:44" ht="15" customHeight="1">
      <c r="AO18532" s="108"/>
      <c r="AR18532" s="108"/>
    </row>
    <row r="18533" spans="41:44" ht="15" customHeight="1">
      <c r="AO18533" s="108"/>
      <c r="AR18533" s="108"/>
    </row>
    <row r="18534" spans="41:44" ht="15" customHeight="1">
      <c r="AO18534" s="108"/>
      <c r="AR18534" s="108"/>
    </row>
    <row r="18535" spans="41:44" ht="15" customHeight="1">
      <c r="AO18535" s="108"/>
      <c r="AR18535" s="108"/>
    </row>
    <row r="18536" spans="41:44" ht="15" customHeight="1">
      <c r="AO18536" s="109"/>
      <c r="AR18536" s="109"/>
    </row>
    <row r="18537" spans="41:44" ht="15" customHeight="1">
      <c r="AO18537" s="104"/>
      <c r="AR18537" s="104"/>
    </row>
    <row r="18538" spans="41:44" ht="15" customHeight="1">
      <c r="AO18538" s="106"/>
      <c r="AR18538" s="106"/>
    </row>
    <row r="18539" spans="41:44" ht="15" customHeight="1">
      <c r="AO18539" s="106"/>
      <c r="AR18539" s="106"/>
    </row>
    <row r="18540" spans="41:44" ht="15" customHeight="1">
      <c r="AO18540" s="106"/>
      <c r="AR18540" s="106"/>
    </row>
    <row r="18541" spans="41:44" ht="15" customHeight="1">
      <c r="AO18541" s="106"/>
      <c r="AR18541" s="106"/>
    </row>
    <row r="18542" spans="41:44" ht="15" customHeight="1">
      <c r="AO18542" s="106"/>
      <c r="AR18542" s="106"/>
    </row>
    <row r="18543" spans="41:44" ht="15" customHeight="1">
      <c r="AO18543" s="106"/>
      <c r="AR18543" s="106"/>
    </row>
    <row r="18544" spans="41:44" ht="15" customHeight="1">
      <c r="AO18544" s="106"/>
      <c r="AR18544" s="106"/>
    </row>
    <row r="18545" spans="41:44" ht="15" customHeight="1">
      <c r="AO18545" s="108"/>
      <c r="AR18545" s="108"/>
    </row>
    <row r="18546" spans="41:44" ht="15" customHeight="1">
      <c r="AO18546" s="108"/>
      <c r="AR18546" s="108"/>
    </row>
    <row r="18547" spans="41:44" ht="15" customHeight="1">
      <c r="AO18547" s="108"/>
      <c r="AR18547" s="108"/>
    </row>
    <row r="18548" spans="41:44" ht="15" customHeight="1">
      <c r="AO18548" s="108"/>
      <c r="AR18548" s="108"/>
    </row>
    <row r="18549" spans="41:44" ht="15" customHeight="1">
      <c r="AO18549" s="108"/>
      <c r="AR18549" s="108"/>
    </row>
    <row r="18550" spans="41:44" ht="15" customHeight="1">
      <c r="AO18550" s="109"/>
      <c r="AR18550" s="109"/>
    </row>
    <row r="18551" spans="41:44" ht="15" customHeight="1">
      <c r="AO18551" s="104"/>
      <c r="AR18551" s="104"/>
    </row>
    <row r="18552" spans="41:44" ht="15" customHeight="1">
      <c r="AO18552" s="106"/>
      <c r="AR18552" s="106"/>
    </row>
    <row r="18553" spans="41:44" ht="15" customHeight="1">
      <c r="AO18553" s="106"/>
      <c r="AR18553" s="106"/>
    </row>
    <row r="18554" spans="41:44" ht="15" customHeight="1">
      <c r="AO18554" s="106"/>
      <c r="AR18554" s="106"/>
    </row>
    <row r="18555" spans="41:44" ht="15" customHeight="1">
      <c r="AO18555" s="106"/>
      <c r="AR18555" s="106"/>
    </row>
    <row r="18556" spans="41:44" ht="15" customHeight="1">
      <c r="AO18556" s="106"/>
      <c r="AR18556" s="106"/>
    </row>
    <row r="18557" spans="41:44" ht="15" customHeight="1">
      <c r="AO18557" s="106"/>
      <c r="AR18557" s="106"/>
    </row>
    <row r="18558" spans="41:44" ht="15" customHeight="1">
      <c r="AO18558" s="106"/>
      <c r="AR18558" s="106"/>
    </row>
    <row r="18559" spans="41:44" ht="15" customHeight="1">
      <c r="AO18559" s="108"/>
      <c r="AR18559" s="108"/>
    </row>
    <row r="18560" spans="41:44" ht="15" customHeight="1">
      <c r="AO18560" s="108"/>
      <c r="AR18560" s="108"/>
    </row>
    <row r="18561" spans="41:44" ht="15" customHeight="1">
      <c r="AO18561" s="108"/>
      <c r="AR18561" s="108"/>
    </row>
    <row r="18562" spans="41:44" ht="15" customHeight="1">
      <c r="AO18562" s="108"/>
      <c r="AR18562" s="108"/>
    </row>
    <row r="18563" spans="41:44" ht="15" customHeight="1">
      <c r="AO18563" s="108"/>
      <c r="AR18563" s="108"/>
    </row>
    <row r="18564" spans="41:44" ht="15" customHeight="1">
      <c r="AO18564" s="109"/>
      <c r="AR18564" s="109"/>
    </row>
    <row r="18565" spans="41:44" ht="15" customHeight="1">
      <c r="AO18565" s="104"/>
      <c r="AR18565" s="104"/>
    </row>
    <row r="18566" spans="41:44" ht="15" customHeight="1">
      <c r="AO18566" s="106"/>
      <c r="AR18566" s="106"/>
    </row>
    <row r="18567" spans="41:44" ht="15" customHeight="1">
      <c r="AO18567" s="106"/>
      <c r="AR18567" s="106"/>
    </row>
    <row r="18568" spans="41:44" ht="15" customHeight="1">
      <c r="AO18568" s="106"/>
      <c r="AR18568" s="106"/>
    </row>
    <row r="18569" spans="41:44" ht="15" customHeight="1">
      <c r="AO18569" s="106"/>
      <c r="AR18569" s="106"/>
    </row>
    <row r="18570" spans="41:44" ht="15" customHeight="1">
      <c r="AO18570" s="106"/>
      <c r="AR18570" s="106"/>
    </row>
    <row r="18571" spans="41:44" ht="15" customHeight="1">
      <c r="AO18571" s="106"/>
      <c r="AR18571" s="106"/>
    </row>
    <row r="18572" spans="41:44" ht="15" customHeight="1">
      <c r="AO18572" s="106"/>
      <c r="AR18572" s="106"/>
    </row>
    <row r="18573" spans="41:44" ht="15" customHeight="1">
      <c r="AO18573" s="108"/>
      <c r="AR18573" s="108"/>
    </row>
    <row r="18574" spans="41:44" ht="15" customHeight="1">
      <c r="AO18574" s="108"/>
      <c r="AR18574" s="108"/>
    </row>
    <row r="18575" spans="41:44" ht="15" customHeight="1">
      <c r="AO18575" s="108"/>
      <c r="AR18575" s="108"/>
    </row>
    <row r="18576" spans="41:44" ht="15" customHeight="1">
      <c r="AO18576" s="108"/>
      <c r="AR18576" s="108"/>
    </row>
    <row r="18577" spans="41:44" ht="15" customHeight="1">
      <c r="AO18577" s="108"/>
      <c r="AR18577" s="108"/>
    </row>
    <row r="18578" spans="41:44" ht="15" customHeight="1">
      <c r="AO18578" s="109"/>
      <c r="AR18578" s="109"/>
    </row>
    <row r="18579" spans="41:44" ht="15" customHeight="1">
      <c r="AO18579" s="104"/>
      <c r="AR18579" s="104"/>
    </row>
    <row r="18580" spans="41:44" ht="15" customHeight="1">
      <c r="AO18580" s="106"/>
      <c r="AR18580" s="106"/>
    </row>
    <row r="18581" spans="41:44" ht="15" customHeight="1">
      <c r="AO18581" s="106"/>
      <c r="AR18581" s="106"/>
    </row>
    <row r="18582" spans="41:44" ht="15" customHeight="1">
      <c r="AO18582" s="106"/>
      <c r="AR18582" s="106"/>
    </row>
    <row r="18583" spans="41:44" ht="15" customHeight="1">
      <c r="AO18583" s="106"/>
      <c r="AR18583" s="106"/>
    </row>
    <row r="18584" spans="41:44" ht="15" customHeight="1">
      <c r="AO18584" s="106"/>
      <c r="AR18584" s="106"/>
    </row>
    <row r="18585" spans="41:44" ht="15" customHeight="1">
      <c r="AO18585" s="106"/>
      <c r="AR18585" s="106"/>
    </row>
    <row r="18586" spans="41:44" ht="15" customHeight="1">
      <c r="AO18586" s="106"/>
      <c r="AR18586" s="106"/>
    </row>
    <row r="18587" spans="41:44" ht="15" customHeight="1">
      <c r="AO18587" s="108"/>
      <c r="AR18587" s="108"/>
    </row>
    <row r="18588" spans="41:44" ht="15" customHeight="1">
      <c r="AO18588" s="108"/>
      <c r="AR18588" s="108"/>
    </row>
    <row r="18589" spans="41:44" ht="15" customHeight="1">
      <c r="AO18589" s="108"/>
      <c r="AR18589" s="108"/>
    </row>
    <row r="18590" spans="41:44" ht="15" customHeight="1">
      <c r="AO18590" s="108"/>
      <c r="AR18590" s="108"/>
    </row>
    <row r="18591" spans="41:44" ht="15" customHeight="1">
      <c r="AO18591" s="108"/>
      <c r="AR18591" s="108"/>
    </row>
    <row r="18592" spans="41:44" ht="15" customHeight="1">
      <c r="AO18592" s="109"/>
      <c r="AR18592" s="109"/>
    </row>
    <row r="18593" spans="41:44" ht="15" customHeight="1">
      <c r="AO18593" s="104"/>
      <c r="AR18593" s="104"/>
    </row>
    <row r="18594" spans="41:44" ht="15" customHeight="1">
      <c r="AO18594" s="106"/>
      <c r="AR18594" s="106"/>
    </row>
    <row r="18595" spans="41:44" ht="15" customHeight="1">
      <c r="AO18595" s="106"/>
      <c r="AR18595" s="106"/>
    </row>
    <row r="18596" spans="41:44" ht="15" customHeight="1">
      <c r="AO18596" s="106"/>
      <c r="AR18596" s="106"/>
    </row>
    <row r="18597" spans="41:44" ht="15" customHeight="1">
      <c r="AO18597" s="106"/>
      <c r="AR18597" s="106"/>
    </row>
    <row r="18598" spans="41:44" ht="15" customHeight="1">
      <c r="AO18598" s="106"/>
      <c r="AR18598" s="106"/>
    </row>
    <row r="18599" spans="41:44" ht="15" customHeight="1">
      <c r="AO18599" s="106"/>
      <c r="AR18599" s="106"/>
    </row>
    <row r="18600" spans="41:44" ht="15" customHeight="1">
      <c r="AO18600" s="106"/>
      <c r="AR18600" s="106"/>
    </row>
    <row r="18601" spans="41:44" ht="15" customHeight="1">
      <c r="AO18601" s="108"/>
      <c r="AR18601" s="108"/>
    </row>
    <row r="18602" spans="41:44" ht="15" customHeight="1">
      <c r="AO18602" s="108"/>
      <c r="AR18602" s="108"/>
    </row>
    <row r="18603" spans="41:44" ht="15" customHeight="1">
      <c r="AO18603" s="108"/>
      <c r="AR18603" s="108"/>
    </row>
    <row r="18604" spans="41:44" ht="15" customHeight="1">
      <c r="AO18604" s="108"/>
      <c r="AR18604" s="108"/>
    </row>
    <row r="18605" spans="41:44" ht="15" customHeight="1">
      <c r="AO18605" s="108"/>
      <c r="AR18605" s="108"/>
    </row>
    <row r="18606" spans="41:44" ht="15" customHeight="1">
      <c r="AO18606" s="109"/>
      <c r="AR18606" s="109"/>
    </row>
    <row r="18607" spans="41:44" ht="15" customHeight="1">
      <c r="AO18607" s="104"/>
      <c r="AR18607" s="104"/>
    </row>
    <row r="18608" spans="41:44" ht="15" customHeight="1">
      <c r="AO18608" s="106"/>
      <c r="AR18608" s="106"/>
    </row>
    <row r="18609" spans="41:44" ht="15" customHeight="1">
      <c r="AO18609" s="106"/>
      <c r="AR18609" s="106"/>
    </row>
    <row r="18610" spans="41:44" ht="15" customHeight="1">
      <c r="AO18610" s="106"/>
      <c r="AR18610" s="106"/>
    </row>
    <row r="18611" spans="41:44" ht="15" customHeight="1">
      <c r="AO18611" s="106"/>
      <c r="AR18611" s="106"/>
    </row>
    <row r="18612" spans="41:44" ht="15" customHeight="1">
      <c r="AO18612" s="106"/>
      <c r="AR18612" s="106"/>
    </row>
    <row r="18613" spans="41:44" ht="15" customHeight="1">
      <c r="AO18613" s="106"/>
      <c r="AR18613" s="106"/>
    </row>
    <row r="18614" spans="41:44" ht="15" customHeight="1">
      <c r="AO18614" s="106"/>
      <c r="AR18614" s="106"/>
    </row>
    <row r="18615" spans="41:44" ht="15" customHeight="1">
      <c r="AO18615" s="108"/>
      <c r="AR18615" s="108"/>
    </row>
    <row r="18616" spans="41:44" ht="15" customHeight="1">
      <c r="AO18616" s="108"/>
      <c r="AR18616" s="108"/>
    </row>
    <row r="18617" spans="41:44" ht="15" customHeight="1">
      <c r="AO18617" s="108"/>
      <c r="AR18617" s="108"/>
    </row>
    <row r="18618" spans="41:44" ht="15" customHeight="1">
      <c r="AO18618" s="108"/>
      <c r="AR18618" s="108"/>
    </row>
    <row r="18619" spans="41:44" ht="15" customHeight="1">
      <c r="AO18619" s="108"/>
      <c r="AR18619" s="108"/>
    </row>
    <row r="18620" spans="41:44" ht="15" customHeight="1">
      <c r="AO18620" s="109"/>
      <c r="AR18620" s="109"/>
    </row>
    <row r="18621" spans="41:44" ht="15" customHeight="1">
      <c r="AO18621" s="104"/>
      <c r="AR18621" s="104"/>
    </row>
    <row r="18622" spans="41:44" ht="15" customHeight="1">
      <c r="AO18622" s="106"/>
      <c r="AR18622" s="106"/>
    </row>
    <row r="18623" spans="41:44" ht="15" customHeight="1">
      <c r="AO18623" s="106"/>
      <c r="AR18623" s="106"/>
    </row>
    <row r="18624" spans="41:44" ht="15" customHeight="1">
      <c r="AO18624" s="106"/>
      <c r="AR18624" s="106"/>
    </row>
    <row r="18625" spans="41:44" ht="15" customHeight="1">
      <c r="AO18625" s="106"/>
      <c r="AR18625" s="106"/>
    </row>
    <row r="18626" spans="41:44" ht="15" customHeight="1">
      <c r="AO18626" s="106"/>
      <c r="AR18626" s="106"/>
    </row>
    <row r="18627" spans="41:44" ht="15" customHeight="1">
      <c r="AO18627" s="106"/>
      <c r="AR18627" s="106"/>
    </row>
    <row r="18628" spans="41:44" ht="15" customHeight="1">
      <c r="AO18628" s="106"/>
      <c r="AR18628" s="106"/>
    </row>
    <row r="18629" spans="41:44" ht="15" customHeight="1">
      <c r="AO18629" s="108"/>
      <c r="AR18629" s="108"/>
    </row>
    <row r="18630" spans="41:44" ht="15" customHeight="1">
      <c r="AO18630" s="108"/>
      <c r="AR18630" s="108"/>
    </row>
    <row r="18631" spans="41:44" ht="15" customHeight="1">
      <c r="AO18631" s="108"/>
      <c r="AR18631" s="108"/>
    </row>
    <row r="18632" spans="41:44" ht="15" customHeight="1">
      <c r="AO18632" s="108"/>
      <c r="AR18632" s="108"/>
    </row>
    <row r="18633" spans="41:44" ht="15" customHeight="1">
      <c r="AO18633" s="108"/>
      <c r="AR18633" s="108"/>
    </row>
    <row r="18634" spans="41:44" ht="15" customHeight="1">
      <c r="AO18634" s="109"/>
      <c r="AR18634" s="109"/>
    </row>
    <row r="18635" spans="41:44" ht="15" customHeight="1">
      <c r="AO18635" s="104"/>
      <c r="AR18635" s="104"/>
    </row>
    <row r="18636" spans="41:44" ht="15" customHeight="1">
      <c r="AO18636" s="106"/>
      <c r="AR18636" s="106"/>
    </row>
    <row r="18637" spans="41:44" ht="15" customHeight="1">
      <c r="AO18637" s="106"/>
      <c r="AR18637" s="106"/>
    </row>
    <row r="18638" spans="41:44" ht="15" customHeight="1">
      <c r="AO18638" s="106"/>
      <c r="AR18638" s="106"/>
    </row>
    <row r="18639" spans="41:44" ht="15" customHeight="1">
      <c r="AO18639" s="106"/>
      <c r="AR18639" s="106"/>
    </row>
    <row r="18640" spans="41:44" ht="15" customHeight="1">
      <c r="AO18640" s="106"/>
      <c r="AR18640" s="106"/>
    </row>
    <row r="18641" spans="41:44" ht="15" customHeight="1">
      <c r="AO18641" s="106"/>
      <c r="AR18641" s="106"/>
    </row>
    <row r="18642" spans="41:44" ht="15" customHeight="1">
      <c r="AO18642" s="106"/>
      <c r="AR18642" s="106"/>
    </row>
    <row r="18643" spans="41:44" ht="15" customHeight="1">
      <c r="AO18643" s="108"/>
      <c r="AR18643" s="108"/>
    </row>
    <row r="18644" spans="41:44" ht="15" customHeight="1">
      <c r="AO18644" s="108"/>
      <c r="AR18644" s="108"/>
    </row>
    <row r="18645" spans="41:44" ht="15" customHeight="1">
      <c r="AO18645" s="108"/>
      <c r="AR18645" s="108"/>
    </row>
    <row r="18646" spans="41:44" ht="15" customHeight="1">
      <c r="AO18646" s="108"/>
      <c r="AR18646" s="108"/>
    </row>
    <row r="18647" spans="41:44" ht="15" customHeight="1">
      <c r="AO18647" s="108"/>
      <c r="AR18647" s="108"/>
    </row>
    <row r="18648" spans="41:44" ht="15" customHeight="1">
      <c r="AO18648" s="109"/>
      <c r="AR18648" s="109"/>
    </row>
    <row r="18649" spans="41:44" ht="15" customHeight="1">
      <c r="AO18649" s="104"/>
      <c r="AR18649" s="104"/>
    </row>
    <row r="18650" spans="41:44" ht="15" customHeight="1">
      <c r="AO18650" s="106"/>
      <c r="AR18650" s="106"/>
    </row>
    <row r="18651" spans="41:44" ht="15" customHeight="1">
      <c r="AO18651" s="106"/>
      <c r="AR18651" s="106"/>
    </row>
    <row r="18652" spans="41:44" ht="15" customHeight="1">
      <c r="AO18652" s="106"/>
      <c r="AR18652" s="106"/>
    </row>
    <row r="18653" spans="41:44" ht="15" customHeight="1">
      <c r="AO18653" s="106"/>
      <c r="AR18653" s="106"/>
    </row>
    <row r="18654" spans="41:44" ht="15" customHeight="1">
      <c r="AO18654" s="106"/>
      <c r="AR18654" s="106"/>
    </row>
    <row r="18655" spans="41:44" ht="15" customHeight="1">
      <c r="AO18655" s="106"/>
      <c r="AR18655" s="106"/>
    </row>
    <row r="18656" spans="41:44" ht="15" customHeight="1">
      <c r="AO18656" s="106"/>
      <c r="AR18656" s="106"/>
    </row>
    <row r="18657" spans="41:44" ht="15" customHeight="1">
      <c r="AO18657" s="108"/>
      <c r="AR18657" s="108"/>
    </row>
    <row r="18658" spans="41:44" ht="15" customHeight="1">
      <c r="AO18658" s="108"/>
      <c r="AR18658" s="108"/>
    </row>
    <row r="18659" spans="41:44" ht="15" customHeight="1">
      <c r="AO18659" s="108"/>
      <c r="AR18659" s="108"/>
    </row>
    <row r="18660" spans="41:44" ht="15" customHeight="1">
      <c r="AO18660" s="108"/>
      <c r="AR18660" s="108"/>
    </row>
    <row r="18661" spans="41:44" ht="15" customHeight="1">
      <c r="AO18661" s="108"/>
      <c r="AR18661" s="108"/>
    </row>
    <row r="18662" spans="41:44" ht="15" customHeight="1">
      <c r="AO18662" s="109"/>
      <c r="AR18662" s="109"/>
    </row>
    <row r="18663" spans="41:44" ht="15" customHeight="1">
      <c r="AO18663" s="104"/>
      <c r="AR18663" s="104"/>
    </row>
    <row r="18664" spans="41:44" ht="15" customHeight="1">
      <c r="AO18664" s="106"/>
      <c r="AR18664" s="106"/>
    </row>
    <row r="18665" spans="41:44" ht="15" customHeight="1">
      <c r="AO18665" s="106"/>
      <c r="AR18665" s="106"/>
    </row>
    <row r="18666" spans="41:44" ht="15" customHeight="1">
      <c r="AO18666" s="106"/>
      <c r="AR18666" s="106"/>
    </row>
    <row r="18667" spans="41:44" ht="15" customHeight="1">
      <c r="AO18667" s="106"/>
      <c r="AR18667" s="106"/>
    </row>
    <row r="18668" spans="41:44" ht="15" customHeight="1">
      <c r="AO18668" s="106"/>
      <c r="AR18668" s="106"/>
    </row>
    <row r="18669" spans="41:44" ht="15" customHeight="1">
      <c r="AO18669" s="106"/>
      <c r="AR18669" s="106"/>
    </row>
    <row r="18670" spans="41:44" ht="15" customHeight="1">
      <c r="AO18670" s="106"/>
      <c r="AR18670" s="106"/>
    </row>
    <row r="18671" spans="41:44" ht="15" customHeight="1">
      <c r="AO18671" s="108"/>
      <c r="AR18671" s="108"/>
    </row>
    <row r="18672" spans="41:44" ht="15" customHeight="1">
      <c r="AO18672" s="108"/>
      <c r="AR18672" s="108"/>
    </row>
    <row r="18673" spans="41:44" ht="15" customHeight="1">
      <c r="AO18673" s="108"/>
      <c r="AR18673" s="108"/>
    </row>
    <row r="18674" spans="41:44" ht="15" customHeight="1">
      <c r="AO18674" s="108"/>
      <c r="AR18674" s="108"/>
    </row>
    <row r="18675" spans="41:44" ht="15" customHeight="1">
      <c r="AO18675" s="108"/>
      <c r="AR18675" s="108"/>
    </row>
    <row r="18676" spans="41:44" ht="15" customHeight="1">
      <c r="AO18676" s="109"/>
      <c r="AR18676" s="109"/>
    </row>
    <row r="18677" spans="41:44" ht="15" customHeight="1">
      <c r="AO18677" s="104"/>
      <c r="AR18677" s="104"/>
    </row>
    <row r="18678" spans="41:44" ht="15" customHeight="1">
      <c r="AO18678" s="106"/>
      <c r="AR18678" s="106"/>
    </row>
    <row r="18679" spans="41:44" ht="15" customHeight="1">
      <c r="AO18679" s="106"/>
      <c r="AR18679" s="106"/>
    </row>
    <row r="18680" spans="41:44" ht="15" customHeight="1">
      <c r="AO18680" s="106"/>
      <c r="AR18680" s="106"/>
    </row>
    <row r="18681" spans="41:44" ht="15" customHeight="1">
      <c r="AO18681" s="106"/>
      <c r="AR18681" s="106"/>
    </row>
    <row r="18682" spans="41:44" ht="15" customHeight="1">
      <c r="AO18682" s="106"/>
      <c r="AR18682" s="106"/>
    </row>
    <row r="18683" spans="41:44" ht="15" customHeight="1">
      <c r="AO18683" s="106"/>
      <c r="AR18683" s="106"/>
    </row>
    <row r="18684" spans="41:44" ht="15" customHeight="1">
      <c r="AO18684" s="106"/>
      <c r="AR18684" s="106"/>
    </row>
    <row r="18685" spans="41:44" ht="15" customHeight="1">
      <c r="AO18685" s="108"/>
      <c r="AR18685" s="108"/>
    </row>
    <row r="18686" spans="41:44" ht="15" customHeight="1">
      <c r="AO18686" s="108"/>
      <c r="AR18686" s="108"/>
    </row>
    <row r="18687" spans="41:44" ht="15" customHeight="1">
      <c r="AO18687" s="108"/>
      <c r="AR18687" s="108"/>
    </row>
    <row r="18688" spans="41:44" ht="15" customHeight="1">
      <c r="AO18688" s="108"/>
      <c r="AR18688" s="108"/>
    </row>
    <row r="18689" spans="41:44" ht="15" customHeight="1">
      <c r="AO18689" s="108"/>
      <c r="AR18689" s="108"/>
    </row>
    <row r="18690" spans="41:44" ht="15" customHeight="1">
      <c r="AO18690" s="109"/>
      <c r="AR18690" s="109"/>
    </row>
    <row r="18691" spans="41:44" ht="15" customHeight="1">
      <c r="AO18691" s="104"/>
      <c r="AR18691" s="104"/>
    </row>
    <row r="18692" spans="41:44" ht="15" customHeight="1">
      <c r="AO18692" s="106"/>
      <c r="AR18692" s="106"/>
    </row>
    <row r="18693" spans="41:44" ht="15" customHeight="1">
      <c r="AO18693" s="106"/>
      <c r="AR18693" s="106"/>
    </row>
    <row r="18694" spans="41:44" ht="15" customHeight="1">
      <c r="AO18694" s="106"/>
      <c r="AR18694" s="106"/>
    </row>
    <row r="18695" spans="41:44" ht="15" customHeight="1">
      <c r="AO18695" s="106"/>
      <c r="AR18695" s="106"/>
    </row>
    <row r="18696" spans="41:44" ht="15" customHeight="1">
      <c r="AO18696" s="106"/>
      <c r="AR18696" s="106"/>
    </row>
    <row r="18697" spans="41:44" ht="15" customHeight="1">
      <c r="AO18697" s="106"/>
      <c r="AR18697" s="106"/>
    </row>
    <row r="18698" spans="41:44" ht="15" customHeight="1">
      <c r="AO18698" s="106"/>
      <c r="AR18698" s="106"/>
    </row>
    <row r="18699" spans="41:44" ht="15" customHeight="1">
      <c r="AO18699" s="108"/>
      <c r="AR18699" s="108"/>
    </row>
    <row r="18700" spans="41:44" ht="15" customHeight="1">
      <c r="AO18700" s="108"/>
      <c r="AR18700" s="108"/>
    </row>
    <row r="18701" spans="41:44" ht="15" customHeight="1">
      <c r="AO18701" s="108"/>
      <c r="AR18701" s="108"/>
    </row>
    <row r="18702" spans="41:44" ht="15" customHeight="1">
      <c r="AO18702" s="108"/>
      <c r="AR18702" s="108"/>
    </row>
    <row r="18703" spans="41:44" ht="15" customHeight="1">
      <c r="AO18703" s="108"/>
      <c r="AR18703" s="108"/>
    </row>
    <row r="18704" spans="41:44" ht="15" customHeight="1">
      <c r="AO18704" s="109"/>
      <c r="AR18704" s="109"/>
    </row>
    <row r="18705" spans="41:44" ht="15" customHeight="1">
      <c r="AO18705" s="104"/>
      <c r="AR18705" s="104"/>
    </row>
    <row r="18706" spans="41:44" ht="15" customHeight="1">
      <c r="AO18706" s="106"/>
      <c r="AR18706" s="106"/>
    </row>
    <row r="18707" spans="41:44" ht="15" customHeight="1">
      <c r="AO18707" s="106"/>
      <c r="AR18707" s="106"/>
    </row>
    <row r="18708" spans="41:44" ht="15" customHeight="1">
      <c r="AO18708" s="106"/>
      <c r="AR18708" s="106"/>
    </row>
    <row r="18709" spans="41:44" ht="15" customHeight="1">
      <c r="AO18709" s="106"/>
      <c r="AR18709" s="106"/>
    </row>
    <row r="18710" spans="41:44" ht="15" customHeight="1">
      <c r="AO18710" s="106"/>
      <c r="AR18710" s="106"/>
    </row>
    <row r="18711" spans="41:44" ht="15" customHeight="1">
      <c r="AO18711" s="106"/>
      <c r="AR18711" s="106"/>
    </row>
    <row r="18712" spans="41:44" ht="15" customHeight="1">
      <c r="AO18712" s="106"/>
      <c r="AR18712" s="106"/>
    </row>
    <row r="18713" spans="41:44" ht="15" customHeight="1">
      <c r="AO18713" s="108"/>
      <c r="AR18713" s="108"/>
    </row>
    <row r="18714" spans="41:44" ht="15" customHeight="1">
      <c r="AO18714" s="108"/>
      <c r="AR18714" s="108"/>
    </row>
    <row r="18715" spans="41:44" ht="15" customHeight="1">
      <c r="AO18715" s="108"/>
      <c r="AR18715" s="108"/>
    </row>
    <row r="18716" spans="41:44" ht="15" customHeight="1">
      <c r="AO18716" s="108"/>
      <c r="AR18716" s="108"/>
    </row>
    <row r="18717" spans="41:44" ht="15" customHeight="1">
      <c r="AO18717" s="108"/>
      <c r="AR18717" s="108"/>
    </row>
    <row r="18718" spans="41:44" ht="15" customHeight="1">
      <c r="AO18718" s="109"/>
      <c r="AR18718" s="109"/>
    </row>
    <row r="18719" spans="41:44" ht="15" customHeight="1">
      <c r="AO18719" s="104"/>
      <c r="AR18719" s="104"/>
    </row>
    <row r="18720" spans="41:44" ht="15" customHeight="1">
      <c r="AO18720" s="106"/>
      <c r="AR18720" s="106"/>
    </row>
    <row r="18721" spans="41:44" ht="15" customHeight="1">
      <c r="AO18721" s="106"/>
      <c r="AR18721" s="106"/>
    </row>
    <row r="18722" spans="41:44" ht="15" customHeight="1">
      <c r="AO18722" s="106"/>
      <c r="AR18722" s="106"/>
    </row>
    <row r="18723" spans="41:44" ht="15" customHeight="1">
      <c r="AO18723" s="106"/>
      <c r="AR18723" s="106"/>
    </row>
    <row r="18724" spans="41:44" ht="15" customHeight="1">
      <c r="AO18724" s="106"/>
      <c r="AR18724" s="106"/>
    </row>
    <row r="18725" spans="41:44" ht="15" customHeight="1">
      <c r="AO18725" s="106"/>
      <c r="AR18725" s="106"/>
    </row>
    <row r="18726" spans="41:44" ht="15" customHeight="1">
      <c r="AO18726" s="106"/>
      <c r="AR18726" s="106"/>
    </row>
    <row r="18727" spans="41:44" ht="15" customHeight="1">
      <c r="AO18727" s="108"/>
      <c r="AR18727" s="108"/>
    </row>
    <row r="18728" spans="41:44" ht="15" customHeight="1">
      <c r="AO18728" s="108"/>
      <c r="AR18728" s="108"/>
    </row>
    <row r="18729" spans="41:44" ht="15" customHeight="1">
      <c r="AO18729" s="108"/>
      <c r="AR18729" s="108"/>
    </row>
    <row r="18730" spans="41:44" ht="15" customHeight="1">
      <c r="AO18730" s="108"/>
      <c r="AR18730" s="108"/>
    </row>
    <row r="18731" spans="41:44" ht="15" customHeight="1">
      <c r="AO18731" s="108"/>
      <c r="AR18731" s="108"/>
    </row>
    <row r="18732" spans="41:44" ht="15" customHeight="1">
      <c r="AO18732" s="109"/>
      <c r="AR18732" s="109"/>
    </row>
    <row r="18733" spans="41:44" ht="15" customHeight="1">
      <c r="AO18733" s="104"/>
      <c r="AR18733" s="104"/>
    </row>
    <row r="18734" spans="41:44" ht="15" customHeight="1">
      <c r="AO18734" s="106"/>
      <c r="AR18734" s="106"/>
    </row>
    <row r="18735" spans="41:44" ht="15" customHeight="1">
      <c r="AO18735" s="106"/>
      <c r="AR18735" s="106"/>
    </row>
    <row r="18736" spans="41:44" ht="15" customHeight="1">
      <c r="AO18736" s="106"/>
      <c r="AR18736" s="106"/>
    </row>
    <row r="18737" spans="41:44" ht="15" customHeight="1">
      <c r="AO18737" s="106"/>
      <c r="AR18737" s="106"/>
    </row>
    <row r="18738" spans="41:44" ht="15" customHeight="1">
      <c r="AO18738" s="106"/>
      <c r="AR18738" s="106"/>
    </row>
    <row r="18739" spans="41:44" ht="15" customHeight="1">
      <c r="AO18739" s="106"/>
      <c r="AR18739" s="106"/>
    </row>
    <row r="18740" spans="41:44" ht="15" customHeight="1">
      <c r="AO18740" s="106"/>
      <c r="AR18740" s="106"/>
    </row>
    <row r="18741" spans="41:44" ht="15" customHeight="1">
      <c r="AO18741" s="108"/>
      <c r="AR18741" s="108"/>
    </row>
    <row r="18742" spans="41:44" ht="15" customHeight="1">
      <c r="AO18742" s="108"/>
      <c r="AR18742" s="108"/>
    </row>
    <row r="18743" spans="41:44" ht="15" customHeight="1">
      <c r="AO18743" s="108"/>
      <c r="AR18743" s="108"/>
    </row>
    <row r="18744" spans="41:44" ht="15" customHeight="1">
      <c r="AO18744" s="108"/>
      <c r="AR18744" s="108"/>
    </row>
    <row r="18745" spans="41:44" ht="15" customHeight="1">
      <c r="AO18745" s="108"/>
      <c r="AR18745" s="108"/>
    </row>
    <row r="18746" spans="41:44" ht="15" customHeight="1">
      <c r="AO18746" s="109"/>
      <c r="AR18746" s="109"/>
    </row>
    <row r="18747" spans="41:44" ht="15" customHeight="1">
      <c r="AO18747" s="104"/>
      <c r="AR18747" s="104"/>
    </row>
    <row r="18748" spans="41:44" ht="15" customHeight="1">
      <c r="AO18748" s="106"/>
      <c r="AR18748" s="106"/>
    </row>
    <row r="18749" spans="41:44" ht="15" customHeight="1">
      <c r="AO18749" s="106"/>
      <c r="AR18749" s="106"/>
    </row>
    <row r="18750" spans="41:44" ht="15" customHeight="1">
      <c r="AO18750" s="106"/>
      <c r="AR18750" s="106"/>
    </row>
    <row r="18751" spans="41:44" ht="15" customHeight="1">
      <c r="AO18751" s="106"/>
      <c r="AR18751" s="106"/>
    </row>
    <row r="18752" spans="41:44" ht="15" customHeight="1">
      <c r="AO18752" s="106"/>
      <c r="AR18752" s="106"/>
    </row>
    <row r="18753" spans="41:44" ht="15" customHeight="1">
      <c r="AO18753" s="106"/>
      <c r="AR18753" s="106"/>
    </row>
    <row r="18754" spans="41:44" ht="15" customHeight="1">
      <c r="AO18754" s="106"/>
      <c r="AR18754" s="106"/>
    </row>
    <row r="18755" spans="41:44" ht="15" customHeight="1">
      <c r="AO18755" s="108"/>
      <c r="AR18755" s="108"/>
    </row>
    <row r="18756" spans="41:44" ht="15" customHeight="1">
      <c r="AO18756" s="108"/>
      <c r="AR18756" s="108"/>
    </row>
    <row r="18757" spans="41:44" ht="15" customHeight="1">
      <c r="AO18757" s="108"/>
      <c r="AR18757" s="108"/>
    </row>
    <row r="18758" spans="41:44" ht="15" customHeight="1">
      <c r="AO18758" s="108"/>
      <c r="AR18758" s="108"/>
    </row>
    <row r="18759" spans="41:44" ht="15" customHeight="1">
      <c r="AO18759" s="108"/>
      <c r="AR18759" s="108"/>
    </row>
    <row r="18760" spans="41:44" ht="15" customHeight="1">
      <c r="AO18760" s="109"/>
      <c r="AR18760" s="109"/>
    </row>
    <row r="18761" spans="41:44" ht="15" customHeight="1">
      <c r="AO18761" s="104"/>
      <c r="AR18761" s="104"/>
    </row>
    <row r="18762" spans="41:44" ht="15" customHeight="1">
      <c r="AO18762" s="106"/>
      <c r="AR18762" s="106"/>
    </row>
    <row r="18763" spans="41:44" ht="15" customHeight="1">
      <c r="AO18763" s="106"/>
      <c r="AR18763" s="106"/>
    </row>
    <row r="18764" spans="41:44" ht="15" customHeight="1">
      <c r="AO18764" s="106"/>
      <c r="AR18764" s="106"/>
    </row>
    <row r="18765" spans="41:44" ht="15" customHeight="1">
      <c r="AO18765" s="106"/>
      <c r="AR18765" s="106"/>
    </row>
    <row r="18766" spans="41:44" ht="15" customHeight="1">
      <c r="AO18766" s="106"/>
      <c r="AR18766" s="106"/>
    </row>
    <row r="18767" spans="41:44" ht="15" customHeight="1">
      <c r="AO18767" s="106"/>
      <c r="AR18767" s="106"/>
    </row>
    <row r="18768" spans="41:44" ht="15" customHeight="1">
      <c r="AO18768" s="106"/>
      <c r="AR18768" s="106"/>
    </row>
    <row r="18769" spans="41:44" ht="15" customHeight="1">
      <c r="AO18769" s="108"/>
      <c r="AR18769" s="108"/>
    </row>
    <row r="18770" spans="41:44" ht="15" customHeight="1">
      <c r="AO18770" s="108"/>
      <c r="AR18770" s="108"/>
    </row>
    <row r="18771" spans="41:44" ht="15" customHeight="1">
      <c r="AO18771" s="108"/>
      <c r="AR18771" s="108"/>
    </row>
    <row r="18772" spans="41:44" ht="15" customHeight="1">
      <c r="AO18772" s="108"/>
      <c r="AR18772" s="108"/>
    </row>
    <row r="18773" spans="41:44" ht="15" customHeight="1">
      <c r="AO18773" s="108"/>
      <c r="AR18773" s="108"/>
    </row>
    <row r="18774" spans="41:44" ht="15" customHeight="1">
      <c r="AO18774" s="109"/>
      <c r="AR18774" s="109"/>
    </row>
    <row r="18775" spans="41:44" ht="15" customHeight="1">
      <c r="AO18775" s="104"/>
      <c r="AR18775" s="104"/>
    </row>
    <row r="18776" spans="41:44" ht="15" customHeight="1">
      <c r="AO18776" s="106"/>
      <c r="AR18776" s="106"/>
    </row>
    <row r="18777" spans="41:44" ht="15" customHeight="1">
      <c r="AO18777" s="106"/>
      <c r="AR18777" s="106"/>
    </row>
    <row r="18778" spans="41:44" ht="15" customHeight="1">
      <c r="AO18778" s="106"/>
      <c r="AR18778" s="106"/>
    </row>
    <row r="18779" spans="41:44" ht="15" customHeight="1">
      <c r="AO18779" s="106"/>
      <c r="AR18779" s="106"/>
    </row>
    <row r="18780" spans="41:44" ht="15" customHeight="1">
      <c r="AO18780" s="106"/>
      <c r="AR18780" s="106"/>
    </row>
    <row r="18781" spans="41:44" ht="15" customHeight="1">
      <c r="AO18781" s="106"/>
      <c r="AR18781" s="106"/>
    </row>
    <row r="18782" spans="41:44" ht="15" customHeight="1">
      <c r="AO18782" s="106"/>
      <c r="AR18782" s="106"/>
    </row>
    <row r="18783" spans="41:44" ht="15" customHeight="1">
      <c r="AO18783" s="108"/>
      <c r="AR18783" s="108"/>
    </row>
    <row r="18784" spans="41:44" ht="15" customHeight="1">
      <c r="AO18784" s="108"/>
      <c r="AR18784" s="108"/>
    </row>
    <row r="18785" spans="41:44" ht="15" customHeight="1">
      <c r="AO18785" s="108"/>
      <c r="AR18785" s="108"/>
    </row>
    <row r="18786" spans="41:44" ht="15" customHeight="1">
      <c r="AO18786" s="108"/>
      <c r="AR18786" s="108"/>
    </row>
    <row r="18787" spans="41:44" ht="15" customHeight="1">
      <c r="AO18787" s="108"/>
      <c r="AR18787" s="108"/>
    </row>
    <row r="18788" spans="41:44" ht="15" customHeight="1">
      <c r="AO18788" s="109"/>
      <c r="AR18788" s="109"/>
    </row>
    <row r="18789" spans="41:44" ht="15" customHeight="1">
      <c r="AO18789" s="104"/>
      <c r="AR18789" s="104"/>
    </row>
    <row r="18790" spans="41:44" ht="15" customHeight="1">
      <c r="AO18790" s="106"/>
      <c r="AR18790" s="106"/>
    </row>
    <row r="18791" spans="41:44" ht="15" customHeight="1">
      <c r="AO18791" s="106"/>
      <c r="AR18791" s="106"/>
    </row>
    <row r="18792" spans="41:44" ht="15" customHeight="1">
      <c r="AO18792" s="106"/>
      <c r="AR18792" s="106"/>
    </row>
    <row r="18793" spans="41:44" ht="15" customHeight="1">
      <c r="AO18793" s="106"/>
      <c r="AR18793" s="106"/>
    </row>
    <row r="18794" spans="41:44" ht="15" customHeight="1">
      <c r="AO18794" s="106"/>
      <c r="AR18794" s="106"/>
    </row>
    <row r="18795" spans="41:44" ht="15" customHeight="1">
      <c r="AO18795" s="106"/>
      <c r="AR18795" s="106"/>
    </row>
    <row r="18796" spans="41:44" ht="15" customHeight="1">
      <c r="AO18796" s="106"/>
      <c r="AR18796" s="106"/>
    </row>
    <row r="18797" spans="41:44" ht="15" customHeight="1">
      <c r="AO18797" s="108"/>
      <c r="AR18797" s="108"/>
    </row>
    <row r="18798" spans="41:44" ht="15" customHeight="1">
      <c r="AO18798" s="108"/>
      <c r="AR18798" s="108"/>
    </row>
    <row r="18799" spans="41:44" ht="15" customHeight="1">
      <c r="AO18799" s="108"/>
      <c r="AR18799" s="108"/>
    </row>
    <row r="18800" spans="41:44" ht="15" customHeight="1">
      <c r="AO18800" s="108"/>
      <c r="AR18800" s="108"/>
    </row>
    <row r="18801" spans="41:44" ht="15" customHeight="1">
      <c r="AO18801" s="108"/>
      <c r="AR18801" s="108"/>
    </row>
    <row r="18802" spans="41:44" ht="15" customHeight="1">
      <c r="AO18802" s="109"/>
      <c r="AR18802" s="109"/>
    </row>
    <row r="18803" spans="41:44" ht="15" customHeight="1">
      <c r="AO18803" s="104"/>
      <c r="AR18803" s="104"/>
    </row>
    <row r="18804" spans="41:44" ht="15" customHeight="1">
      <c r="AO18804" s="106"/>
      <c r="AR18804" s="106"/>
    </row>
    <row r="18805" spans="41:44" ht="15" customHeight="1">
      <c r="AO18805" s="106"/>
      <c r="AR18805" s="106"/>
    </row>
    <row r="18806" spans="41:44" ht="15" customHeight="1">
      <c r="AO18806" s="106"/>
      <c r="AR18806" s="106"/>
    </row>
    <row r="18807" spans="41:44" ht="15" customHeight="1">
      <c r="AO18807" s="106"/>
      <c r="AR18807" s="106"/>
    </row>
    <row r="18808" spans="41:44" ht="15" customHeight="1">
      <c r="AO18808" s="106"/>
      <c r="AR18808" s="106"/>
    </row>
    <row r="18809" spans="41:44" ht="15" customHeight="1">
      <c r="AO18809" s="106"/>
      <c r="AR18809" s="106"/>
    </row>
    <row r="18810" spans="41:44" ht="15" customHeight="1">
      <c r="AO18810" s="106"/>
      <c r="AR18810" s="106"/>
    </row>
    <row r="18811" spans="41:44" ht="15" customHeight="1">
      <c r="AO18811" s="108"/>
      <c r="AR18811" s="108"/>
    </row>
    <row r="18812" spans="41:44" ht="15" customHeight="1">
      <c r="AO18812" s="108"/>
      <c r="AR18812" s="108"/>
    </row>
    <row r="18813" spans="41:44" ht="15" customHeight="1">
      <c r="AO18813" s="108"/>
      <c r="AR18813" s="108"/>
    </row>
    <row r="18814" spans="41:44" ht="15" customHeight="1">
      <c r="AO18814" s="108"/>
      <c r="AR18814" s="108"/>
    </row>
    <row r="18815" spans="41:44" ht="15" customHeight="1">
      <c r="AO18815" s="108"/>
      <c r="AR18815" s="108"/>
    </row>
    <row r="18816" spans="41:44" ht="15" customHeight="1">
      <c r="AO18816" s="109"/>
      <c r="AR18816" s="109"/>
    </row>
    <row r="18817" spans="41:44" ht="15" customHeight="1">
      <c r="AO18817" s="104"/>
      <c r="AR18817" s="104"/>
    </row>
    <row r="18818" spans="41:44" ht="15" customHeight="1">
      <c r="AO18818" s="106"/>
      <c r="AR18818" s="106"/>
    </row>
    <row r="18819" spans="41:44" ht="15" customHeight="1">
      <c r="AO18819" s="106"/>
      <c r="AR18819" s="106"/>
    </row>
    <row r="18820" spans="41:44" ht="15" customHeight="1">
      <c r="AO18820" s="106"/>
      <c r="AR18820" s="106"/>
    </row>
    <row r="18821" spans="41:44" ht="15" customHeight="1">
      <c r="AO18821" s="106"/>
      <c r="AR18821" s="106"/>
    </row>
    <row r="18822" spans="41:44" ht="15" customHeight="1">
      <c r="AO18822" s="106"/>
      <c r="AR18822" s="106"/>
    </row>
    <row r="18823" spans="41:44" ht="15" customHeight="1">
      <c r="AO18823" s="106"/>
      <c r="AR18823" s="106"/>
    </row>
    <row r="18824" spans="41:44" ht="15" customHeight="1">
      <c r="AO18824" s="106"/>
      <c r="AR18824" s="106"/>
    </row>
    <row r="18825" spans="41:44" ht="15" customHeight="1">
      <c r="AO18825" s="108"/>
      <c r="AR18825" s="108"/>
    </row>
    <row r="18826" spans="41:44" ht="15" customHeight="1">
      <c r="AO18826" s="108"/>
      <c r="AR18826" s="108"/>
    </row>
    <row r="18827" spans="41:44" ht="15" customHeight="1">
      <c r="AO18827" s="108"/>
      <c r="AR18827" s="108"/>
    </row>
    <row r="18828" spans="41:44" ht="15" customHeight="1">
      <c r="AO18828" s="108"/>
      <c r="AR18828" s="108"/>
    </row>
    <row r="18829" spans="41:44" ht="15" customHeight="1">
      <c r="AO18829" s="108"/>
      <c r="AR18829" s="108"/>
    </row>
    <row r="18830" spans="41:44" ht="15" customHeight="1">
      <c r="AO18830" s="109"/>
      <c r="AR18830" s="109"/>
    </row>
    <row r="18831" spans="41:44" ht="15" customHeight="1">
      <c r="AO18831" s="104"/>
      <c r="AR18831" s="104"/>
    </row>
    <row r="18832" spans="41:44" ht="15" customHeight="1">
      <c r="AO18832" s="106"/>
      <c r="AR18832" s="106"/>
    </row>
    <row r="18833" spans="41:44" ht="15" customHeight="1">
      <c r="AO18833" s="106"/>
      <c r="AR18833" s="106"/>
    </row>
    <row r="18834" spans="41:44" ht="15" customHeight="1">
      <c r="AO18834" s="106"/>
      <c r="AR18834" s="106"/>
    </row>
    <row r="18835" spans="41:44" ht="15" customHeight="1">
      <c r="AO18835" s="106"/>
      <c r="AR18835" s="106"/>
    </row>
    <row r="18836" spans="41:44" ht="15" customHeight="1">
      <c r="AO18836" s="106"/>
      <c r="AR18836" s="106"/>
    </row>
    <row r="18837" spans="41:44" ht="15" customHeight="1">
      <c r="AO18837" s="106"/>
      <c r="AR18837" s="106"/>
    </row>
    <row r="18838" spans="41:44" ht="15" customHeight="1">
      <c r="AO18838" s="106"/>
      <c r="AR18838" s="106"/>
    </row>
    <row r="18839" spans="41:44" ht="15" customHeight="1">
      <c r="AO18839" s="108"/>
      <c r="AR18839" s="108"/>
    </row>
    <row r="18840" spans="41:44" ht="15" customHeight="1">
      <c r="AO18840" s="108"/>
      <c r="AR18840" s="108"/>
    </row>
    <row r="18841" spans="41:44" ht="15" customHeight="1">
      <c r="AO18841" s="108"/>
      <c r="AR18841" s="108"/>
    </row>
    <row r="18842" spans="41:44" ht="15" customHeight="1">
      <c r="AO18842" s="108"/>
      <c r="AR18842" s="108"/>
    </row>
    <row r="18843" spans="41:44" ht="15" customHeight="1">
      <c r="AO18843" s="108"/>
      <c r="AR18843" s="108"/>
    </row>
    <row r="18844" spans="41:44" ht="15" customHeight="1">
      <c r="AO18844" s="109"/>
      <c r="AR18844" s="109"/>
    </row>
    <row r="18845" spans="41:44" ht="15" customHeight="1">
      <c r="AO18845" s="104"/>
      <c r="AR18845" s="104"/>
    </row>
    <row r="18846" spans="41:44" ht="15" customHeight="1">
      <c r="AO18846" s="106"/>
      <c r="AR18846" s="106"/>
    </row>
    <row r="18847" spans="41:44" ht="15" customHeight="1">
      <c r="AO18847" s="106"/>
      <c r="AR18847" s="106"/>
    </row>
    <row r="18848" spans="41:44" ht="15" customHeight="1">
      <c r="AO18848" s="106"/>
      <c r="AR18848" s="106"/>
    </row>
    <row r="18849" spans="41:44" ht="15" customHeight="1">
      <c r="AO18849" s="106"/>
      <c r="AR18849" s="106"/>
    </row>
    <row r="18850" spans="41:44" ht="15" customHeight="1">
      <c r="AO18850" s="106"/>
      <c r="AR18850" s="106"/>
    </row>
    <row r="18851" spans="41:44" ht="15" customHeight="1">
      <c r="AO18851" s="106"/>
      <c r="AR18851" s="106"/>
    </row>
    <row r="18852" spans="41:44" ht="15" customHeight="1">
      <c r="AO18852" s="106"/>
      <c r="AR18852" s="106"/>
    </row>
    <row r="18853" spans="41:44" ht="15" customHeight="1">
      <c r="AO18853" s="108"/>
      <c r="AR18853" s="108"/>
    </row>
    <row r="18854" spans="41:44" ht="15" customHeight="1">
      <c r="AO18854" s="108"/>
      <c r="AR18854" s="108"/>
    </row>
    <row r="18855" spans="41:44" ht="15" customHeight="1">
      <c r="AO18855" s="108"/>
      <c r="AR18855" s="108"/>
    </row>
    <row r="18856" spans="41:44" ht="15" customHeight="1">
      <c r="AO18856" s="108"/>
      <c r="AR18856" s="108"/>
    </row>
    <row r="18857" spans="41:44" ht="15" customHeight="1">
      <c r="AO18857" s="108"/>
      <c r="AR18857" s="108"/>
    </row>
    <row r="18858" spans="41:44" ht="15" customHeight="1">
      <c r="AO18858" s="109"/>
      <c r="AR18858" s="109"/>
    </row>
    <row r="18859" spans="41:44" ht="15" customHeight="1">
      <c r="AO18859" s="104"/>
      <c r="AR18859" s="104"/>
    </row>
    <row r="18860" spans="41:44" ht="15" customHeight="1">
      <c r="AO18860" s="106"/>
      <c r="AR18860" s="106"/>
    </row>
    <row r="18861" spans="41:44" ht="15" customHeight="1">
      <c r="AO18861" s="106"/>
      <c r="AR18861" s="106"/>
    </row>
    <row r="18862" spans="41:44" ht="15" customHeight="1">
      <c r="AO18862" s="106"/>
      <c r="AR18862" s="106"/>
    </row>
    <row r="18863" spans="41:44" ht="15" customHeight="1">
      <c r="AO18863" s="106"/>
      <c r="AR18863" s="106"/>
    </row>
    <row r="18864" spans="41:44" ht="15" customHeight="1">
      <c r="AO18864" s="106"/>
      <c r="AR18864" s="106"/>
    </row>
    <row r="18865" spans="41:44" ht="15" customHeight="1">
      <c r="AO18865" s="106"/>
      <c r="AR18865" s="106"/>
    </row>
    <row r="18866" spans="41:44" ht="15" customHeight="1">
      <c r="AO18866" s="106"/>
      <c r="AR18866" s="106"/>
    </row>
    <row r="18867" spans="41:44" ht="15" customHeight="1">
      <c r="AO18867" s="108"/>
      <c r="AR18867" s="108"/>
    </row>
    <row r="18868" spans="41:44" ht="15" customHeight="1">
      <c r="AO18868" s="108"/>
      <c r="AR18868" s="108"/>
    </row>
    <row r="18869" spans="41:44" ht="15" customHeight="1">
      <c r="AO18869" s="108"/>
      <c r="AR18869" s="108"/>
    </row>
    <row r="18870" spans="41:44" ht="15" customHeight="1">
      <c r="AO18870" s="108"/>
      <c r="AR18870" s="108"/>
    </row>
    <row r="18871" spans="41:44" ht="15" customHeight="1">
      <c r="AO18871" s="108"/>
      <c r="AR18871" s="108"/>
    </row>
    <row r="18872" spans="41:44" ht="15" customHeight="1">
      <c r="AO18872" s="109"/>
      <c r="AR18872" s="109"/>
    </row>
    <row r="18873" spans="41:44" ht="15" customHeight="1">
      <c r="AO18873" s="104"/>
      <c r="AR18873" s="104"/>
    </row>
    <row r="18874" spans="41:44" ht="15" customHeight="1">
      <c r="AO18874" s="106"/>
      <c r="AR18874" s="106"/>
    </row>
    <row r="18875" spans="41:44" ht="15" customHeight="1">
      <c r="AO18875" s="106"/>
      <c r="AR18875" s="106"/>
    </row>
    <row r="18876" spans="41:44" ht="15" customHeight="1">
      <c r="AO18876" s="106"/>
      <c r="AR18876" s="106"/>
    </row>
    <row r="18877" spans="41:44" ht="15" customHeight="1">
      <c r="AO18877" s="106"/>
      <c r="AR18877" s="106"/>
    </row>
    <row r="18878" spans="41:44" ht="15" customHeight="1">
      <c r="AO18878" s="106"/>
      <c r="AR18878" s="106"/>
    </row>
    <row r="18879" spans="41:44" ht="15" customHeight="1">
      <c r="AO18879" s="106"/>
      <c r="AR18879" s="106"/>
    </row>
    <row r="18880" spans="41:44" ht="15" customHeight="1">
      <c r="AO18880" s="106"/>
      <c r="AR18880" s="106"/>
    </row>
    <row r="18881" spans="41:44" ht="15" customHeight="1">
      <c r="AO18881" s="108"/>
      <c r="AR18881" s="108"/>
    </row>
    <row r="18882" spans="41:44" ht="15" customHeight="1">
      <c r="AO18882" s="108"/>
      <c r="AR18882" s="108"/>
    </row>
    <row r="18883" spans="41:44" ht="15" customHeight="1">
      <c r="AO18883" s="108"/>
      <c r="AR18883" s="108"/>
    </row>
    <row r="18884" spans="41:44" ht="15" customHeight="1">
      <c r="AO18884" s="108"/>
      <c r="AR18884" s="108"/>
    </row>
    <row r="18885" spans="41:44" ht="15" customHeight="1">
      <c r="AO18885" s="108"/>
      <c r="AR18885" s="108"/>
    </row>
    <row r="18886" spans="41:44" ht="15" customHeight="1">
      <c r="AO18886" s="109"/>
      <c r="AR18886" s="109"/>
    </row>
    <row r="18887" spans="41:44" ht="15" customHeight="1">
      <c r="AO18887" s="104"/>
      <c r="AR18887" s="104"/>
    </row>
    <row r="18888" spans="41:44" ht="15" customHeight="1">
      <c r="AO18888" s="106"/>
      <c r="AR18888" s="106"/>
    </row>
    <row r="18889" spans="41:44" ht="15" customHeight="1">
      <c r="AO18889" s="106"/>
      <c r="AR18889" s="106"/>
    </row>
    <row r="18890" spans="41:44" ht="15" customHeight="1">
      <c r="AO18890" s="106"/>
      <c r="AR18890" s="106"/>
    </row>
    <row r="18891" spans="41:44" ht="15" customHeight="1">
      <c r="AO18891" s="106"/>
      <c r="AR18891" s="106"/>
    </row>
    <row r="18892" spans="41:44" ht="15" customHeight="1">
      <c r="AO18892" s="106"/>
      <c r="AR18892" s="106"/>
    </row>
    <row r="18893" spans="41:44" ht="15" customHeight="1">
      <c r="AO18893" s="106"/>
      <c r="AR18893" s="106"/>
    </row>
    <row r="18894" spans="41:44" ht="15" customHeight="1">
      <c r="AO18894" s="106"/>
      <c r="AR18894" s="106"/>
    </row>
    <row r="18895" spans="41:44" ht="15" customHeight="1">
      <c r="AO18895" s="108"/>
      <c r="AR18895" s="108"/>
    </row>
    <row r="18896" spans="41:44" ht="15" customHeight="1">
      <c r="AO18896" s="108"/>
      <c r="AR18896" s="108"/>
    </row>
    <row r="18897" spans="41:44" ht="15" customHeight="1">
      <c r="AO18897" s="108"/>
      <c r="AR18897" s="108"/>
    </row>
    <row r="18898" spans="41:44" ht="15" customHeight="1">
      <c r="AO18898" s="108"/>
      <c r="AR18898" s="108"/>
    </row>
    <row r="18899" spans="41:44" ht="15" customHeight="1">
      <c r="AO18899" s="108"/>
      <c r="AR18899" s="108"/>
    </row>
    <row r="18900" spans="41:44" ht="15" customHeight="1">
      <c r="AO18900" s="109"/>
      <c r="AR18900" s="109"/>
    </row>
    <row r="18901" spans="41:44" ht="15" customHeight="1">
      <c r="AO18901" s="104"/>
      <c r="AR18901" s="104"/>
    </row>
    <row r="18902" spans="41:44" ht="15" customHeight="1">
      <c r="AO18902" s="106"/>
      <c r="AR18902" s="106"/>
    </row>
    <row r="18903" spans="41:44" ht="15" customHeight="1">
      <c r="AO18903" s="106"/>
      <c r="AR18903" s="106"/>
    </row>
    <row r="18904" spans="41:44" ht="15" customHeight="1">
      <c r="AO18904" s="106"/>
      <c r="AR18904" s="106"/>
    </row>
    <row r="18905" spans="41:44" ht="15" customHeight="1">
      <c r="AO18905" s="106"/>
      <c r="AR18905" s="106"/>
    </row>
    <row r="18906" spans="41:44" ht="15" customHeight="1">
      <c r="AO18906" s="106"/>
      <c r="AR18906" s="106"/>
    </row>
    <row r="18907" spans="41:44" ht="15" customHeight="1">
      <c r="AO18907" s="106"/>
      <c r="AR18907" s="106"/>
    </row>
    <row r="18908" spans="41:44" ht="15" customHeight="1">
      <c r="AO18908" s="106"/>
      <c r="AR18908" s="106"/>
    </row>
    <row r="18909" spans="41:44" ht="15" customHeight="1">
      <c r="AO18909" s="108"/>
      <c r="AR18909" s="108"/>
    </row>
    <row r="18910" spans="41:44" ht="15" customHeight="1">
      <c r="AO18910" s="108"/>
      <c r="AR18910" s="108"/>
    </row>
    <row r="18911" spans="41:44" ht="15" customHeight="1">
      <c r="AO18911" s="108"/>
      <c r="AR18911" s="108"/>
    </row>
    <row r="18912" spans="41:44" ht="15" customHeight="1">
      <c r="AO18912" s="108"/>
      <c r="AR18912" s="108"/>
    </row>
    <row r="18913" spans="41:44" ht="15" customHeight="1">
      <c r="AO18913" s="108"/>
      <c r="AR18913" s="108"/>
    </row>
    <row r="18914" spans="41:44" ht="15" customHeight="1">
      <c r="AO18914" s="109"/>
      <c r="AR18914" s="109"/>
    </row>
    <row r="18915" spans="41:44" ht="15" customHeight="1">
      <c r="AO18915" s="104"/>
      <c r="AR18915" s="104"/>
    </row>
    <row r="18916" spans="41:44" ht="15" customHeight="1">
      <c r="AO18916" s="106"/>
      <c r="AR18916" s="106"/>
    </row>
    <row r="18917" spans="41:44" ht="15" customHeight="1">
      <c r="AO18917" s="106"/>
      <c r="AR18917" s="106"/>
    </row>
    <row r="18918" spans="41:44" ht="15" customHeight="1">
      <c r="AO18918" s="106"/>
      <c r="AR18918" s="106"/>
    </row>
    <row r="18919" spans="41:44" ht="15" customHeight="1">
      <c r="AO18919" s="106"/>
      <c r="AR18919" s="106"/>
    </row>
    <row r="18920" spans="41:44" ht="15" customHeight="1">
      <c r="AO18920" s="106"/>
      <c r="AR18920" s="106"/>
    </row>
    <row r="18921" spans="41:44" ht="15" customHeight="1">
      <c r="AO18921" s="106"/>
      <c r="AR18921" s="106"/>
    </row>
    <row r="18922" spans="41:44" ht="15" customHeight="1">
      <c r="AO18922" s="106"/>
      <c r="AR18922" s="106"/>
    </row>
    <row r="18923" spans="41:44" ht="15" customHeight="1">
      <c r="AO18923" s="108"/>
      <c r="AR18923" s="108"/>
    </row>
    <row r="18924" spans="41:44" ht="15" customHeight="1">
      <c r="AO18924" s="108"/>
      <c r="AR18924" s="108"/>
    </row>
    <row r="18925" spans="41:44" ht="15" customHeight="1">
      <c r="AO18925" s="108"/>
      <c r="AR18925" s="108"/>
    </row>
    <row r="18926" spans="41:44" ht="15" customHeight="1">
      <c r="AO18926" s="108"/>
      <c r="AR18926" s="108"/>
    </row>
    <row r="18927" spans="41:44" ht="15" customHeight="1">
      <c r="AO18927" s="108"/>
      <c r="AR18927" s="108"/>
    </row>
    <row r="18928" spans="41:44" ht="15" customHeight="1">
      <c r="AO18928" s="109"/>
      <c r="AR18928" s="109"/>
    </row>
    <row r="18929" spans="41:44" ht="15" customHeight="1">
      <c r="AO18929" s="104"/>
      <c r="AR18929" s="104"/>
    </row>
    <row r="18930" spans="41:44" ht="15" customHeight="1">
      <c r="AO18930" s="106"/>
      <c r="AR18930" s="106"/>
    </row>
    <row r="18931" spans="41:44" ht="15" customHeight="1">
      <c r="AO18931" s="106"/>
      <c r="AR18931" s="106"/>
    </row>
    <row r="18932" spans="41:44" ht="15" customHeight="1">
      <c r="AO18932" s="106"/>
      <c r="AR18932" s="106"/>
    </row>
    <row r="18933" spans="41:44" ht="15" customHeight="1">
      <c r="AO18933" s="106"/>
      <c r="AR18933" s="106"/>
    </row>
    <row r="18934" spans="41:44" ht="15" customHeight="1">
      <c r="AO18934" s="106"/>
      <c r="AR18934" s="106"/>
    </row>
    <row r="18935" spans="41:44" ht="15" customHeight="1">
      <c r="AO18935" s="106"/>
      <c r="AR18935" s="106"/>
    </row>
    <row r="18936" spans="41:44" ht="15" customHeight="1">
      <c r="AO18936" s="106"/>
      <c r="AR18936" s="106"/>
    </row>
    <row r="18937" spans="41:44" ht="15" customHeight="1">
      <c r="AO18937" s="108"/>
      <c r="AR18937" s="108"/>
    </row>
    <row r="18938" spans="41:44" ht="15" customHeight="1">
      <c r="AO18938" s="108"/>
      <c r="AR18938" s="108"/>
    </row>
    <row r="18939" spans="41:44" ht="15" customHeight="1">
      <c r="AO18939" s="108"/>
      <c r="AR18939" s="108"/>
    </row>
    <row r="18940" spans="41:44" ht="15" customHeight="1">
      <c r="AO18940" s="108"/>
      <c r="AR18940" s="108"/>
    </row>
    <row r="18941" spans="41:44" ht="15" customHeight="1">
      <c r="AO18941" s="108"/>
      <c r="AR18941" s="108"/>
    </row>
    <row r="18942" spans="41:44" ht="15" customHeight="1">
      <c r="AO18942" s="109"/>
      <c r="AR18942" s="109"/>
    </row>
    <row r="18943" spans="41:44" ht="15" customHeight="1">
      <c r="AO18943" s="104"/>
      <c r="AR18943" s="104"/>
    </row>
    <row r="18944" spans="41:44" ht="15" customHeight="1">
      <c r="AO18944" s="106"/>
      <c r="AR18944" s="106"/>
    </row>
    <row r="18945" spans="41:44" ht="15" customHeight="1">
      <c r="AO18945" s="106"/>
      <c r="AR18945" s="106"/>
    </row>
    <row r="18946" spans="41:44" ht="15" customHeight="1">
      <c r="AO18946" s="106"/>
      <c r="AR18946" s="106"/>
    </row>
    <row r="18947" spans="41:44" ht="15" customHeight="1">
      <c r="AO18947" s="106"/>
      <c r="AR18947" s="106"/>
    </row>
    <row r="18948" spans="41:44" ht="15" customHeight="1">
      <c r="AO18948" s="106"/>
      <c r="AR18948" s="106"/>
    </row>
    <row r="18949" spans="41:44" ht="15" customHeight="1">
      <c r="AO18949" s="106"/>
      <c r="AR18949" s="106"/>
    </row>
    <row r="18950" spans="41:44" ht="15" customHeight="1">
      <c r="AO18950" s="106"/>
      <c r="AR18950" s="106"/>
    </row>
    <row r="18951" spans="41:44" ht="15" customHeight="1">
      <c r="AO18951" s="108"/>
      <c r="AR18951" s="108"/>
    </row>
    <row r="18952" spans="41:44" ht="15" customHeight="1">
      <c r="AO18952" s="108"/>
      <c r="AR18952" s="108"/>
    </row>
    <row r="18953" spans="41:44" ht="15" customHeight="1">
      <c r="AO18953" s="108"/>
      <c r="AR18953" s="108"/>
    </row>
    <row r="18954" spans="41:44" ht="15" customHeight="1">
      <c r="AO18954" s="108"/>
      <c r="AR18954" s="108"/>
    </row>
    <row r="18955" spans="41:44" ht="15" customHeight="1">
      <c r="AO18955" s="108"/>
      <c r="AR18955" s="108"/>
    </row>
    <row r="18956" spans="41:44" ht="15" customHeight="1">
      <c r="AO18956" s="109"/>
      <c r="AR18956" s="109"/>
    </row>
    <row r="18957" spans="41:44" ht="15" customHeight="1">
      <c r="AO18957" s="104"/>
      <c r="AR18957" s="104"/>
    </row>
    <row r="18958" spans="41:44" ht="15" customHeight="1">
      <c r="AO18958" s="106"/>
      <c r="AR18958" s="106"/>
    </row>
    <row r="18959" spans="41:44" ht="15" customHeight="1">
      <c r="AO18959" s="106"/>
      <c r="AR18959" s="106"/>
    </row>
    <row r="18960" spans="41:44" ht="15" customHeight="1">
      <c r="AO18960" s="106"/>
      <c r="AR18960" s="106"/>
    </row>
    <row r="18961" spans="41:44" ht="15" customHeight="1">
      <c r="AO18961" s="106"/>
      <c r="AR18961" s="106"/>
    </row>
    <row r="18962" spans="41:44" ht="15" customHeight="1">
      <c r="AO18962" s="106"/>
      <c r="AR18962" s="106"/>
    </row>
    <row r="18963" spans="41:44" ht="15" customHeight="1">
      <c r="AO18963" s="106"/>
      <c r="AR18963" s="106"/>
    </row>
    <row r="18964" spans="41:44" ht="15" customHeight="1">
      <c r="AO18964" s="106"/>
      <c r="AR18964" s="106"/>
    </row>
    <row r="18965" spans="41:44" ht="15" customHeight="1">
      <c r="AO18965" s="108"/>
      <c r="AR18965" s="108"/>
    </row>
    <row r="18966" spans="41:44" ht="15" customHeight="1">
      <c r="AO18966" s="108"/>
      <c r="AR18966" s="108"/>
    </row>
    <row r="18967" spans="41:44" ht="15" customHeight="1">
      <c r="AO18967" s="108"/>
      <c r="AR18967" s="108"/>
    </row>
    <row r="18968" spans="41:44" ht="15" customHeight="1">
      <c r="AO18968" s="108"/>
      <c r="AR18968" s="108"/>
    </row>
    <row r="18969" spans="41:44" ht="15" customHeight="1">
      <c r="AO18969" s="108"/>
      <c r="AR18969" s="108"/>
    </row>
    <row r="18970" spans="41:44" ht="15" customHeight="1">
      <c r="AO18970" s="109"/>
      <c r="AR18970" s="109"/>
    </row>
    <row r="18971" spans="41:44" ht="15" customHeight="1">
      <c r="AO18971" s="104"/>
      <c r="AR18971" s="104"/>
    </row>
    <row r="18972" spans="41:44" ht="15" customHeight="1">
      <c r="AO18972" s="106"/>
      <c r="AR18972" s="106"/>
    </row>
    <row r="18973" spans="41:44" ht="15" customHeight="1">
      <c r="AO18973" s="106"/>
      <c r="AR18973" s="106"/>
    </row>
    <row r="18974" spans="41:44" ht="15" customHeight="1">
      <c r="AO18974" s="106"/>
      <c r="AR18974" s="106"/>
    </row>
    <row r="18975" spans="41:44" ht="15" customHeight="1">
      <c r="AO18975" s="106"/>
      <c r="AR18975" s="106"/>
    </row>
    <row r="18976" spans="41:44" ht="15" customHeight="1">
      <c r="AO18976" s="106"/>
      <c r="AR18976" s="106"/>
    </row>
    <row r="18977" spans="41:44" ht="15" customHeight="1">
      <c r="AO18977" s="106"/>
      <c r="AR18977" s="106"/>
    </row>
    <row r="18978" spans="41:44" ht="15" customHeight="1">
      <c r="AO18978" s="106"/>
      <c r="AR18978" s="106"/>
    </row>
    <row r="18979" spans="41:44" ht="15" customHeight="1">
      <c r="AO18979" s="108"/>
      <c r="AR18979" s="108"/>
    </row>
    <row r="18980" spans="41:44" ht="15" customHeight="1">
      <c r="AO18980" s="108"/>
      <c r="AR18980" s="108"/>
    </row>
    <row r="18981" spans="41:44" ht="15" customHeight="1">
      <c r="AO18981" s="108"/>
      <c r="AR18981" s="108"/>
    </row>
    <row r="18982" spans="41:44" ht="15" customHeight="1">
      <c r="AO18982" s="108"/>
      <c r="AR18982" s="108"/>
    </row>
    <row r="18983" spans="41:44" ht="15" customHeight="1">
      <c r="AO18983" s="108"/>
      <c r="AR18983" s="108"/>
    </row>
    <row r="18984" spans="41:44" ht="15" customHeight="1">
      <c r="AO18984" s="109"/>
      <c r="AR18984" s="109"/>
    </row>
    <row r="18985" spans="41:44" ht="15" customHeight="1">
      <c r="AO18985" s="104"/>
      <c r="AR18985" s="104"/>
    </row>
    <row r="18986" spans="41:44" ht="15" customHeight="1">
      <c r="AO18986" s="106"/>
      <c r="AR18986" s="106"/>
    </row>
    <row r="18987" spans="41:44" ht="15" customHeight="1">
      <c r="AO18987" s="106"/>
      <c r="AR18987" s="106"/>
    </row>
    <row r="18988" spans="41:44" ht="15" customHeight="1">
      <c r="AO18988" s="106"/>
      <c r="AR18988" s="106"/>
    </row>
    <row r="18989" spans="41:44" ht="15" customHeight="1">
      <c r="AO18989" s="106"/>
      <c r="AR18989" s="106"/>
    </row>
    <row r="18990" spans="41:44" ht="15" customHeight="1">
      <c r="AO18990" s="106"/>
      <c r="AR18990" s="106"/>
    </row>
    <row r="18991" spans="41:44" ht="15" customHeight="1">
      <c r="AO18991" s="106"/>
      <c r="AR18991" s="106"/>
    </row>
    <row r="18992" spans="41:44" ht="15" customHeight="1">
      <c r="AO18992" s="106"/>
      <c r="AR18992" s="106"/>
    </row>
    <row r="18993" spans="41:44" ht="15" customHeight="1">
      <c r="AO18993" s="108"/>
      <c r="AR18993" s="108"/>
    </row>
    <row r="18994" spans="41:44" ht="15" customHeight="1">
      <c r="AO18994" s="108"/>
      <c r="AR18994" s="108"/>
    </row>
    <row r="18995" spans="41:44" ht="15" customHeight="1">
      <c r="AO18995" s="108"/>
      <c r="AR18995" s="108"/>
    </row>
    <row r="18996" spans="41:44" ht="15" customHeight="1">
      <c r="AO18996" s="108"/>
      <c r="AR18996" s="108"/>
    </row>
    <row r="18997" spans="41:44" ht="15" customHeight="1">
      <c r="AO18997" s="108"/>
      <c r="AR18997" s="108"/>
    </row>
    <row r="18998" spans="41:44" ht="15" customHeight="1">
      <c r="AO18998" s="109"/>
      <c r="AR18998" s="109"/>
    </row>
    <row r="18999" spans="41:44" ht="15" customHeight="1">
      <c r="AO18999" s="104"/>
      <c r="AR18999" s="104"/>
    </row>
    <row r="19000" spans="41:44" ht="15" customHeight="1">
      <c r="AO19000" s="106"/>
      <c r="AR19000" s="106"/>
    </row>
    <row r="19001" spans="41:44" ht="15" customHeight="1">
      <c r="AO19001" s="106"/>
      <c r="AR19001" s="106"/>
    </row>
    <row r="19002" spans="41:44" ht="15" customHeight="1">
      <c r="AO19002" s="106"/>
      <c r="AR19002" s="106"/>
    </row>
    <row r="19003" spans="41:44" ht="15" customHeight="1">
      <c r="AO19003" s="106"/>
      <c r="AR19003" s="106"/>
    </row>
    <row r="19004" spans="41:44" ht="15" customHeight="1">
      <c r="AO19004" s="106"/>
      <c r="AR19004" s="106"/>
    </row>
    <row r="19005" spans="41:44" ht="15" customHeight="1">
      <c r="AO19005" s="106"/>
      <c r="AR19005" s="106"/>
    </row>
    <row r="19006" spans="41:44" ht="15" customHeight="1">
      <c r="AO19006" s="106"/>
      <c r="AR19006" s="106"/>
    </row>
    <row r="19007" spans="41:44" ht="15" customHeight="1">
      <c r="AO19007" s="108"/>
      <c r="AR19007" s="108"/>
    </row>
    <row r="19008" spans="41:44" ht="15" customHeight="1">
      <c r="AO19008" s="108"/>
      <c r="AR19008" s="108"/>
    </row>
    <row r="19009" spans="41:44" ht="15" customHeight="1">
      <c r="AO19009" s="108"/>
      <c r="AR19009" s="108"/>
    </row>
    <row r="19010" spans="41:44" ht="15" customHeight="1">
      <c r="AO19010" s="108"/>
      <c r="AR19010" s="108"/>
    </row>
    <row r="19011" spans="41:44" ht="15" customHeight="1">
      <c r="AO19011" s="108"/>
      <c r="AR19011" s="108"/>
    </row>
    <row r="19012" spans="41:44" ht="15" customHeight="1">
      <c r="AO19012" s="109"/>
      <c r="AR19012" s="109"/>
    </row>
    <row r="19013" spans="41:44" ht="15" customHeight="1">
      <c r="AO19013" s="104"/>
      <c r="AR19013" s="104"/>
    </row>
    <row r="19014" spans="41:44" ht="15" customHeight="1">
      <c r="AO19014" s="106"/>
      <c r="AR19014" s="106"/>
    </row>
    <row r="19015" spans="41:44" ht="15" customHeight="1">
      <c r="AO19015" s="106"/>
      <c r="AR19015" s="106"/>
    </row>
    <row r="19016" spans="41:44" ht="15" customHeight="1">
      <c r="AO19016" s="106"/>
      <c r="AR19016" s="106"/>
    </row>
    <row r="19017" spans="41:44" ht="15" customHeight="1">
      <c r="AO19017" s="106"/>
      <c r="AR19017" s="106"/>
    </row>
    <row r="19018" spans="41:44" ht="15" customHeight="1">
      <c r="AO19018" s="106"/>
      <c r="AR19018" s="106"/>
    </row>
    <row r="19019" spans="41:44" ht="15" customHeight="1">
      <c r="AO19019" s="106"/>
      <c r="AR19019" s="106"/>
    </row>
    <row r="19020" spans="41:44" ht="15" customHeight="1">
      <c r="AO19020" s="106"/>
      <c r="AR19020" s="106"/>
    </row>
    <row r="19021" spans="41:44" ht="15" customHeight="1">
      <c r="AO19021" s="108"/>
      <c r="AR19021" s="108"/>
    </row>
    <row r="19022" spans="41:44" ht="15" customHeight="1">
      <c r="AO19022" s="108"/>
      <c r="AR19022" s="108"/>
    </row>
    <row r="19023" spans="41:44" ht="15" customHeight="1">
      <c r="AO19023" s="108"/>
      <c r="AR19023" s="108"/>
    </row>
    <row r="19024" spans="41:44" ht="15" customHeight="1">
      <c r="AO19024" s="108"/>
      <c r="AR19024" s="108"/>
    </row>
    <row r="19025" spans="41:44" ht="15" customHeight="1">
      <c r="AO19025" s="108"/>
      <c r="AR19025" s="108"/>
    </row>
    <row r="19026" spans="41:44" ht="15" customHeight="1">
      <c r="AO19026" s="109"/>
      <c r="AR19026" s="109"/>
    </row>
    <row r="19027" spans="41:44" ht="15" customHeight="1">
      <c r="AO19027" s="104"/>
      <c r="AR19027" s="104"/>
    </row>
    <row r="19028" spans="41:44" ht="15" customHeight="1">
      <c r="AO19028" s="106"/>
      <c r="AR19028" s="106"/>
    </row>
    <row r="19029" spans="41:44" ht="15" customHeight="1">
      <c r="AO19029" s="106"/>
      <c r="AR19029" s="106"/>
    </row>
    <row r="19030" spans="41:44" ht="15" customHeight="1">
      <c r="AO19030" s="106"/>
      <c r="AR19030" s="106"/>
    </row>
    <row r="19031" spans="41:44" ht="15" customHeight="1">
      <c r="AO19031" s="106"/>
      <c r="AR19031" s="106"/>
    </row>
    <row r="19032" spans="41:44" ht="15" customHeight="1">
      <c r="AO19032" s="106"/>
      <c r="AR19032" s="106"/>
    </row>
    <row r="19033" spans="41:44" ht="15" customHeight="1">
      <c r="AO19033" s="106"/>
      <c r="AR19033" s="106"/>
    </row>
    <row r="19034" spans="41:44" ht="15" customHeight="1">
      <c r="AO19034" s="106"/>
      <c r="AR19034" s="106"/>
    </row>
    <row r="19035" spans="41:44" ht="15" customHeight="1">
      <c r="AO19035" s="108"/>
      <c r="AR19035" s="108"/>
    </row>
    <row r="19036" spans="41:44" ht="15" customHeight="1">
      <c r="AO19036" s="108"/>
      <c r="AR19036" s="108"/>
    </row>
    <row r="19037" spans="41:44" ht="15" customHeight="1">
      <c r="AO19037" s="108"/>
      <c r="AR19037" s="108"/>
    </row>
    <row r="19038" spans="41:44" ht="15" customHeight="1">
      <c r="AO19038" s="108"/>
      <c r="AR19038" s="108"/>
    </row>
    <row r="19039" spans="41:44" ht="15" customHeight="1">
      <c r="AO19039" s="108"/>
      <c r="AR19039" s="108"/>
    </row>
    <row r="19040" spans="41:44" ht="15" customHeight="1">
      <c r="AO19040" s="109"/>
      <c r="AR19040" s="109"/>
    </row>
    <row r="19041" spans="41:44" ht="15" customHeight="1">
      <c r="AO19041" s="104"/>
      <c r="AR19041" s="104"/>
    </row>
    <row r="19042" spans="41:44" ht="15" customHeight="1">
      <c r="AO19042" s="106"/>
      <c r="AR19042" s="106"/>
    </row>
    <row r="19043" spans="41:44" ht="15" customHeight="1">
      <c r="AO19043" s="106"/>
      <c r="AR19043" s="106"/>
    </row>
    <row r="19044" spans="41:44" ht="15" customHeight="1">
      <c r="AO19044" s="106"/>
      <c r="AR19044" s="106"/>
    </row>
    <row r="19045" spans="41:44" ht="15" customHeight="1">
      <c r="AO19045" s="106"/>
      <c r="AR19045" s="106"/>
    </row>
    <row r="19046" spans="41:44" ht="15" customHeight="1">
      <c r="AO19046" s="106"/>
      <c r="AR19046" s="106"/>
    </row>
    <row r="19047" spans="41:44" ht="15" customHeight="1">
      <c r="AO19047" s="106"/>
      <c r="AR19047" s="106"/>
    </row>
    <row r="19048" spans="41:44" ht="15" customHeight="1">
      <c r="AO19048" s="106"/>
      <c r="AR19048" s="106"/>
    </row>
    <row r="19049" spans="41:44" ht="15" customHeight="1">
      <c r="AO19049" s="108"/>
      <c r="AR19049" s="108"/>
    </row>
    <row r="19050" spans="41:44" ht="15" customHeight="1">
      <c r="AO19050" s="108"/>
      <c r="AR19050" s="108"/>
    </row>
    <row r="19051" spans="41:44" ht="15" customHeight="1">
      <c r="AO19051" s="108"/>
      <c r="AR19051" s="108"/>
    </row>
    <row r="19052" spans="41:44" ht="15" customHeight="1">
      <c r="AO19052" s="108"/>
      <c r="AR19052" s="108"/>
    </row>
    <row r="19053" spans="41:44" ht="15" customHeight="1">
      <c r="AO19053" s="108"/>
      <c r="AR19053" s="108"/>
    </row>
    <row r="19054" spans="41:44" ht="15" customHeight="1">
      <c r="AO19054" s="109"/>
      <c r="AR19054" s="109"/>
    </row>
    <row r="19055" spans="41:44" ht="15" customHeight="1">
      <c r="AO19055" s="104"/>
      <c r="AR19055" s="104"/>
    </row>
    <row r="19056" spans="41:44" ht="15" customHeight="1">
      <c r="AO19056" s="106"/>
      <c r="AR19056" s="106"/>
    </row>
    <row r="19057" spans="41:44" ht="15" customHeight="1">
      <c r="AO19057" s="106"/>
      <c r="AR19057" s="106"/>
    </row>
    <row r="19058" spans="41:44" ht="15" customHeight="1">
      <c r="AO19058" s="106"/>
      <c r="AR19058" s="106"/>
    </row>
    <row r="19059" spans="41:44" ht="15" customHeight="1">
      <c r="AO19059" s="106"/>
      <c r="AR19059" s="106"/>
    </row>
    <row r="19060" spans="41:44" ht="15" customHeight="1">
      <c r="AO19060" s="106"/>
      <c r="AR19060" s="106"/>
    </row>
    <row r="19061" spans="41:44" ht="15" customHeight="1">
      <c r="AO19061" s="106"/>
      <c r="AR19061" s="106"/>
    </row>
    <row r="19062" spans="41:44" ht="15" customHeight="1">
      <c r="AO19062" s="106"/>
      <c r="AR19062" s="106"/>
    </row>
    <row r="19063" spans="41:44" ht="15" customHeight="1">
      <c r="AO19063" s="108"/>
      <c r="AR19063" s="108"/>
    </row>
    <row r="19064" spans="41:44" ht="15" customHeight="1">
      <c r="AO19064" s="108"/>
      <c r="AR19064" s="108"/>
    </row>
    <row r="19065" spans="41:44" ht="15" customHeight="1">
      <c r="AO19065" s="108"/>
      <c r="AR19065" s="108"/>
    </row>
    <row r="19066" spans="41:44" ht="15" customHeight="1">
      <c r="AO19066" s="108"/>
      <c r="AR19066" s="108"/>
    </row>
    <row r="19067" spans="41:44" ht="15" customHeight="1">
      <c r="AO19067" s="108"/>
      <c r="AR19067" s="108"/>
    </row>
    <row r="19068" spans="41:44" ht="15" customHeight="1">
      <c r="AO19068" s="109"/>
      <c r="AR19068" s="109"/>
    </row>
    <row r="19069" spans="41:44" ht="15" customHeight="1">
      <c r="AO19069" s="104"/>
      <c r="AR19069" s="104"/>
    </row>
    <row r="19070" spans="41:44" ht="15" customHeight="1">
      <c r="AO19070" s="106"/>
      <c r="AR19070" s="106"/>
    </row>
    <row r="19071" spans="41:44" ht="15" customHeight="1">
      <c r="AO19071" s="106"/>
      <c r="AR19071" s="106"/>
    </row>
    <row r="19072" spans="41:44" ht="15" customHeight="1">
      <c r="AO19072" s="106"/>
      <c r="AR19072" s="106"/>
    </row>
    <row r="19073" spans="41:44" ht="15" customHeight="1">
      <c r="AO19073" s="106"/>
      <c r="AR19073" s="106"/>
    </row>
    <row r="19074" spans="41:44" ht="15" customHeight="1">
      <c r="AO19074" s="106"/>
      <c r="AR19074" s="106"/>
    </row>
    <row r="19075" spans="41:44" ht="15" customHeight="1">
      <c r="AO19075" s="106"/>
      <c r="AR19075" s="106"/>
    </row>
    <row r="19076" spans="41:44" ht="15" customHeight="1">
      <c r="AO19076" s="106"/>
      <c r="AR19076" s="106"/>
    </row>
    <row r="19077" spans="41:44" ht="15" customHeight="1">
      <c r="AO19077" s="108"/>
      <c r="AR19077" s="108"/>
    </row>
    <row r="19078" spans="41:44" ht="15" customHeight="1">
      <c r="AO19078" s="108"/>
      <c r="AR19078" s="108"/>
    </row>
    <row r="19079" spans="41:44" ht="15" customHeight="1">
      <c r="AO19079" s="108"/>
      <c r="AR19079" s="108"/>
    </row>
    <row r="19080" spans="41:44" ht="15" customHeight="1">
      <c r="AO19080" s="108"/>
      <c r="AR19080" s="108"/>
    </row>
    <row r="19081" spans="41:44" ht="15" customHeight="1">
      <c r="AO19081" s="108"/>
      <c r="AR19081" s="108"/>
    </row>
    <row r="19082" spans="41:44" ht="15" customHeight="1">
      <c r="AO19082" s="109"/>
      <c r="AR19082" s="109"/>
    </row>
    <row r="19083" spans="41:44" ht="15" customHeight="1">
      <c r="AO19083" s="104"/>
      <c r="AR19083" s="104"/>
    </row>
    <row r="19084" spans="41:44" ht="15" customHeight="1">
      <c r="AO19084" s="106"/>
      <c r="AR19084" s="106"/>
    </row>
    <row r="19085" spans="41:44" ht="15" customHeight="1">
      <c r="AO19085" s="106"/>
      <c r="AR19085" s="106"/>
    </row>
    <row r="19086" spans="41:44" ht="15" customHeight="1">
      <c r="AO19086" s="106"/>
      <c r="AR19086" s="106"/>
    </row>
    <row r="19087" spans="41:44" ht="15" customHeight="1">
      <c r="AO19087" s="106"/>
      <c r="AR19087" s="106"/>
    </row>
    <row r="19088" spans="41:44" ht="15" customHeight="1">
      <c r="AO19088" s="106"/>
      <c r="AR19088" s="106"/>
    </row>
    <row r="19089" spans="41:44" ht="15" customHeight="1">
      <c r="AO19089" s="106"/>
      <c r="AR19089" s="106"/>
    </row>
    <row r="19090" spans="41:44" ht="15" customHeight="1">
      <c r="AO19090" s="106"/>
      <c r="AR19090" s="106"/>
    </row>
    <row r="19091" spans="41:44" ht="15" customHeight="1">
      <c r="AO19091" s="108"/>
      <c r="AR19091" s="108"/>
    </row>
    <row r="19092" spans="41:44" ht="15" customHeight="1">
      <c r="AO19092" s="108"/>
      <c r="AR19092" s="108"/>
    </row>
    <row r="19093" spans="41:44" ht="15" customHeight="1">
      <c r="AO19093" s="108"/>
      <c r="AR19093" s="108"/>
    </row>
    <row r="19094" spans="41:44" ht="15" customHeight="1">
      <c r="AO19094" s="108"/>
      <c r="AR19094" s="108"/>
    </row>
    <row r="19095" spans="41:44" ht="15" customHeight="1">
      <c r="AO19095" s="108"/>
      <c r="AR19095" s="108"/>
    </row>
    <row r="19096" spans="41:44" ht="15" customHeight="1">
      <c r="AO19096" s="109"/>
      <c r="AR19096" s="109"/>
    </row>
    <row r="19097" spans="41:44" ht="15" customHeight="1">
      <c r="AO19097" s="104"/>
      <c r="AR19097" s="104"/>
    </row>
    <row r="19098" spans="41:44" ht="15" customHeight="1">
      <c r="AO19098" s="106"/>
      <c r="AR19098" s="106"/>
    </row>
    <row r="19099" spans="41:44" ht="15" customHeight="1">
      <c r="AO19099" s="106"/>
      <c r="AR19099" s="106"/>
    </row>
    <row r="19100" spans="41:44" ht="15" customHeight="1">
      <c r="AO19100" s="106"/>
      <c r="AR19100" s="106"/>
    </row>
    <row r="19101" spans="41:44" ht="15" customHeight="1">
      <c r="AO19101" s="106"/>
      <c r="AR19101" s="106"/>
    </row>
    <row r="19102" spans="41:44" ht="15" customHeight="1">
      <c r="AO19102" s="106"/>
      <c r="AR19102" s="106"/>
    </row>
    <row r="19103" spans="41:44" ht="15" customHeight="1">
      <c r="AO19103" s="106"/>
      <c r="AR19103" s="106"/>
    </row>
    <row r="19104" spans="41:44" ht="15" customHeight="1">
      <c r="AO19104" s="106"/>
      <c r="AR19104" s="106"/>
    </row>
    <row r="19105" spans="41:44" ht="15" customHeight="1">
      <c r="AO19105" s="108"/>
      <c r="AR19105" s="108"/>
    </row>
    <row r="19106" spans="41:44" ht="15" customHeight="1">
      <c r="AO19106" s="108"/>
      <c r="AR19106" s="108"/>
    </row>
    <row r="19107" spans="41:44" ht="15" customHeight="1">
      <c r="AO19107" s="108"/>
      <c r="AR19107" s="108"/>
    </row>
    <row r="19108" spans="41:44" ht="15" customHeight="1">
      <c r="AO19108" s="108"/>
      <c r="AR19108" s="108"/>
    </row>
    <row r="19109" spans="41:44" ht="15" customHeight="1">
      <c r="AO19109" s="108"/>
      <c r="AR19109" s="108"/>
    </row>
    <row r="19110" spans="41:44" ht="15" customHeight="1">
      <c r="AO19110" s="109"/>
      <c r="AR19110" s="109"/>
    </row>
    <row r="19111" spans="41:44" ht="15" customHeight="1">
      <c r="AO19111" s="104"/>
      <c r="AR19111" s="104"/>
    </row>
    <row r="19112" spans="41:44" ht="15" customHeight="1">
      <c r="AO19112" s="106"/>
      <c r="AR19112" s="106"/>
    </row>
    <row r="19113" spans="41:44" ht="15" customHeight="1">
      <c r="AO19113" s="106"/>
      <c r="AR19113" s="106"/>
    </row>
    <row r="19114" spans="41:44" ht="15" customHeight="1">
      <c r="AO19114" s="106"/>
      <c r="AR19114" s="106"/>
    </row>
    <row r="19115" spans="41:44" ht="15" customHeight="1">
      <c r="AO19115" s="106"/>
      <c r="AR19115" s="106"/>
    </row>
    <row r="19116" spans="41:44" ht="15" customHeight="1">
      <c r="AO19116" s="106"/>
      <c r="AR19116" s="106"/>
    </row>
    <row r="19117" spans="41:44" ht="15" customHeight="1">
      <c r="AO19117" s="106"/>
      <c r="AR19117" s="106"/>
    </row>
    <row r="19118" spans="41:44" ht="15" customHeight="1">
      <c r="AO19118" s="106"/>
      <c r="AR19118" s="106"/>
    </row>
    <row r="19119" spans="41:44" ht="15" customHeight="1">
      <c r="AO19119" s="108"/>
      <c r="AR19119" s="108"/>
    </row>
    <row r="19120" spans="41:44" ht="15" customHeight="1">
      <c r="AO19120" s="108"/>
      <c r="AR19120" s="108"/>
    </row>
    <row r="19121" spans="41:44" ht="15" customHeight="1">
      <c r="AO19121" s="108"/>
      <c r="AR19121" s="108"/>
    </row>
    <row r="19122" spans="41:44" ht="15" customHeight="1">
      <c r="AO19122" s="108"/>
      <c r="AR19122" s="108"/>
    </row>
    <row r="19123" spans="41:44" ht="15" customHeight="1">
      <c r="AO19123" s="108"/>
      <c r="AR19123" s="108"/>
    </row>
    <row r="19124" spans="41:44" ht="15" customHeight="1">
      <c r="AO19124" s="109"/>
      <c r="AR19124" s="109"/>
    </row>
    <row r="19125" spans="41:44" ht="15" customHeight="1">
      <c r="AO19125" s="104"/>
      <c r="AR19125" s="104"/>
    </row>
    <row r="19126" spans="41:44" ht="15" customHeight="1">
      <c r="AO19126" s="106"/>
      <c r="AR19126" s="106"/>
    </row>
    <row r="19127" spans="41:44" ht="15" customHeight="1">
      <c r="AO19127" s="106"/>
      <c r="AR19127" s="106"/>
    </row>
    <row r="19128" spans="41:44" ht="15" customHeight="1">
      <c r="AO19128" s="106"/>
      <c r="AR19128" s="106"/>
    </row>
    <row r="19129" spans="41:44" ht="15" customHeight="1">
      <c r="AO19129" s="106"/>
      <c r="AR19129" s="106"/>
    </row>
    <row r="19130" spans="41:44" ht="15" customHeight="1">
      <c r="AO19130" s="106"/>
      <c r="AR19130" s="106"/>
    </row>
    <row r="19131" spans="41:44" ht="15" customHeight="1">
      <c r="AO19131" s="106"/>
      <c r="AR19131" s="106"/>
    </row>
    <row r="19132" spans="41:44" ht="15" customHeight="1">
      <c r="AO19132" s="106"/>
      <c r="AR19132" s="106"/>
    </row>
    <row r="19133" spans="41:44" ht="15" customHeight="1">
      <c r="AO19133" s="108"/>
      <c r="AR19133" s="108"/>
    </row>
    <row r="19134" spans="41:44" ht="15" customHeight="1">
      <c r="AO19134" s="108"/>
      <c r="AR19134" s="108"/>
    </row>
    <row r="19135" spans="41:44" ht="15" customHeight="1">
      <c r="AO19135" s="108"/>
      <c r="AR19135" s="108"/>
    </row>
    <row r="19136" spans="41:44" ht="15" customHeight="1">
      <c r="AO19136" s="108"/>
      <c r="AR19136" s="108"/>
    </row>
    <row r="19137" spans="41:44" ht="15" customHeight="1">
      <c r="AO19137" s="108"/>
      <c r="AR19137" s="108"/>
    </row>
    <row r="19138" spans="41:44" ht="15" customHeight="1">
      <c r="AO19138" s="109"/>
      <c r="AR19138" s="109"/>
    </row>
    <row r="19139" spans="41:44" ht="15" customHeight="1">
      <c r="AO19139" s="104"/>
      <c r="AR19139" s="104"/>
    </row>
    <row r="19140" spans="41:44" ht="15" customHeight="1">
      <c r="AO19140" s="106"/>
      <c r="AR19140" s="106"/>
    </row>
    <row r="19141" spans="41:44" ht="15" customHeight="1">
      <c r="AO19141" s="106"/>
      <c r="AR19141" s="106"/>
    </row>
    <row r="19142" spans="41:44" ht="15" customHeight="1">
      <c r="AO19142" s="106"/>
      <c r="AR19142" s="106"/>
    </row>
    <row r="19143" spans="41:44" ht="15" customHeight="1">
      <c r="AO19143" s="106"/>
      <c r="AR19143" s="106"/>
    </row>
    <row r="19144" spans="41:44" ht="15" customHeight="1">
      <c r="AO19144" s="106"/>
      <c r="AR19144" s="106"/>
    </row>
    <row r="19145" spans="41:44" ht="15" customHeight="1">
      <c r="AO19145" s="106"/>
      <c r="AR19145" s="106"/>
    </row>
    <row r="19146" spans="41:44" ht="15" customHeight="1">
      <c r="AO19146" s="106"/>
      <c r="AR19146" s="106"/>
    </row>
    <row r="19147" spans="41:44" ht="15" customHeight="1">
      <c r="AO19147" s="108"/>
      <c r="AR19147" s="108"/>
    </row>
    <row r="19148" spans="41:44" ht="15" customHeight="1">
      <c r="AO19148" s="108"/>
      <c r="AR19148" s="108"/>
    </row>
    <row r="19149" spans="41:44" ht="15" customHeight="1">
      <c r="AO19149" s="108"/>
      <c r="AR19149" s="108"/>
    </row>
    <row r="19150" spans="41:44" ht="15" customHeight="1">
      <c r="AO19150" s="108"/>
      <c r="AR19150" s="108"/>
    </row>
    <row r="19151" spans="41:44" ht="15" customHeight="1">
      <c r="AO19151" s="108"/>
      <c r="AR19151" s="108"/>
    </row>
    <row r="19152" spans="41:44" ht="15" customHeight="1">
      <c r="AO19152" s="109"/>
      <c r="AR19152" s="109"/>
    </row>
    <row r="19153" spans="41:44" ht="15" customHeight="1">
      <c r="AO19153" s="104"/>
      <c r="AR19153" s="104"/>
    </row>
    <row r="19154" spans="41:44" ht="15" customHeight="1">
      <c r="AO19154" s="106"/>
      <c r="AR19154" s="106"/>
    </row>
    <row r="19155" spans="41:44" ht="15" customHeight="1">
      <c r="AO19155" s="106"/>
      <c r="AR19155" s="106"/>
    </row>
    <row r="19156" spans="41:44" ht="15" customHeight="1">
      <c r="AO19156" s="106"/>
      <c r="AR19156" s="106"/>
    </row>
    <row r="19157" spans="41:44" ht="15" customHeight="1">
      <c r="AO19157" s="106"/>
      <c r="AR19157" s="106"/>
    </row>
    <row r="19158" spans="41:44" ht="15" customHeight="1">
      <c r="AO19158" s="106"/>
      <c r="AR19158" s="106"/>
    </row>
    <row r="19159" spans="41:44" ht="15" customHeight="1">
      <c r="AO19159" s="106"/>
      <c r="AR19159" s="106"/>
    </row>
    <row r="19160" spans="41:44" ht="15" customHeight="1">
      <c r="AO19160" s="106"/>
      <c r="AR19160" s="106"/>
    </row>
    <row r="19161" spans="41:44" ht="15" customHeight="1">
      <c r="AO19161" s="108"/>
      <c r="AR19161" s="108"/>
    </row>
    <row r="19162" spans="41:44" ht="15" customHeight="1">
      <c r="AO19162" s="108"/>
      <c r="AR19162" s="108"/>
    </row>
    <row r="19163" spans="41:44" ht="15" customHeight="1">
      <c r="AO19163" s="108"/>
      <c r="AR19163" s="108"/>
    </row>
    <row r="19164" spans="41:44" ht="15" customHeight="1">
      <c r="AO19164" s="108"/>
      <c r="AR19164" s="108"/>
    </row>
    <row r="19165" spans="41:44" ht="15" customHeight="1">
      <c r="AO19165" s="108"/>
      <c r="AR19165" s="108"/>
    </row>
    <row r="19166" spans="41:44" ht="15" customHeight="1">
      <c r="AO19166" s="109"/>
      <c r="AR19166" s="109"/>
    </row>
    <row r="19167" spans="41:44" ht="15" customHeight="1">
      <c r="AO19167" s="104"/>
      <c r="AR19167" s="104"/>
    </row>
    <row r="19168" spans="41:44" ht="15" customHeight="1">
      <c r="AO19168" s="106"/>
      <c r="AR19168" s="106"/>
    </row>
    <row r="19169" spans="41:44" ht="15" customHeight="1">
      <c r="AO19169" s="106"/>
      <c r="AR19169" s="106"/>
    </row>
    <row r="19170" spans="41:44" ht="15" customHeight="1">
      <c r="AO19170" s="106"/>
      <c r="AR19170" s="106"/>
    </row>
    <row r="19171" spans="41:44" ht="15" customHeight="1">
      <c r="AO19171" s="106"/>
      <c r="AR19171" s="106"/>
    </row>
    <row r="19172" spans="41:44" ht="15" customHeight="1">
      <c r="AO19172" s="106"/>
      <c r="AR19172" s="106"/>
    </row>
    <row r="19173" spans="41:44" ht="15" customHeight="1">
      <c r="AO19173" s="106"/>
      <c r="AR19173" s="106"/>
    </row>
    <row r="19174" spans="41:44" ht="15" customHeight="1">
      <c r="AO19174" s="106"/>
      <c r="AR19174" s="106"/>
    </row>
    <row r="19175" spans="41:44" ht="15" customHeight="1">
      <c r="AO19175" s="108"/>
      <c r="AR19175" s="108"/>
    </row>
    <row r="19176" spans="41:44" ht="15" customHeight="1">
      <c r="AO19176" s="108"/>
      <c r="AR19176" s="108"/>
    </row>
    <row r="19177" spans="41:44" ht="15" customHeight="1">
      <c r="AO19177" s="108"/>
      <c r="AR19177" s="108"/>
    </row>
    <row r="19178" spans="41:44" ht="15" customHeight="1">
      <c r="AO19178" s="108"/>
      <c r="AR19178" s="108"/>
    </row>
    <row r="19179" spans="41:44" ht="15" customHeight="1">
      <c r="AO19179" s="108"/>
      <c r="AR19179" s="108"/>
    </row>
    <row r="19180" spans="41:44" ht="15" customHeight="1">
      <c r="AO19180" s="109"/>
      <c r="AR19180" s="109"/>
    </row>
    <row r="19181" spans="41:44" ht="15" customHeight="1">
      <c r="AO19181" s="104"/>
      <c r="AR19181" s="104"/>
    </row>
    <row r="19182" spans="41:44" ht="15" customHeight="1">
      <c r="AO19182" s="106"/>
      <c r="AR19182" s="106"/>
    </row>
    <row r="19183" spans="41:44" ht="15" customHeight="1">
      <c r="AO19183" s="106"/>
      <c r="AR19183" s="106"/>
    </row>
    <row r="19184" spans="41:44" ht="15" customHeight="1">
      <c r="AO19184" s="106"/>
      <c r="AR19184" s="106"/>
    </row>
    <row r="19185" spans="41:44" ht="15" customHeight="1">
      <c r="AO19185" s="106"/>
      <c r="AR19185" s="106"/>
    </row>
    <row r="19186" spans="41:44" ht="15" customHeight="1">
      <c r="AO19186" s="106"/>
      <c r="AR19186" s="106"/>
    </row>
    <row r="19187" spans="41:44" ht="15" customHeight="1">
      <c r="AO19187" s="106"/>
      <c r="AR19187" s="106"/>
    </row>
    <row r="19188" spans="41:44" ht="15" customHeight="1">
      <c r="AO19188" s="106"/>
      <c r="AR19188" s="106"/>
    </row>
    <row r="19189" spans="41:44" ht="15" customHeight="1">
      <c r="AO19189" s="108"/>
      <c r="AR19189" s="108"/>
    </row>
    <row r="19190" spans="41:44" ht="15" customHeight="1">
      <c r="AO19190" s="108"/>
      <c r="AR19190" s="108"/>
    </row>
    <row r="19191" spans="41:44" ht="15" customHeight="1">
      <c r="AO19191" s="108"/>
      <c r="AR19191" s="108"/>
    </row>
    <row r="19192" spans="41:44" ht="15" customHeight="1">
      <c r="AO19192" s="108"/>
      <c r="AR19192" s="108"/>
    </row>
    <row r="19193" spans="41:44" ht="15" customHeight="1">
      <c r="AO19193" s="108"/>
      <c r="AR19193" s="108"/>
    </row>
    <row r="19194" spans="41:44" ht="15" customHeight="1">
      <c r="AO19194" s="109"/>
      <c r="AR19194" s="109"/>
    </row>
    <row r="19195" spans="41:44" ht="15" customHeight="1">
      <c r="AO19195" s="104"/>
      <c r="AR19195" s="104"/>
    </row>
    <row r="19196" spans="41:44" ht="15" customHeight="1">
      <c r="AO19196" s="106"/>
      <c r="AR19196" s="106"/>
    </row>
    <row r="19197" spans="41:44" ht="15" customHeight="1">
      <c r="AO19197" s="106"/>
      <c r="AR19197" s="106"/>
    </row>
    <row r="19198" spans="41:44" ht="15" customHeight="1">
      <c r="AO19198" s="106"/>
      <c r="AR19198" s="106"/>
    </row>
    <row r="19199" spans="41:44" ht="15" customHeight="1">
      <c r="AO19199" s="106"/>
      <c r="AR19199" s="106"/>
    </row>
    <row r="19200" spans="41:44" ht="15" customHeight="1">
      <c r="AO19200" s="106"/>
      <c r="AR19200" s="106"/>
    </row>
    <row r="19201" spans="41:44" ht="15" customHeight="1">
      <c r="AO19201" s="106"/>
      <c r="AR19201" s="106"/>
    </row>
    <row r="19202" spans="41:44" ht="15" customHeight="1">
      <c r="AO19202" s="106"/>
      <c r="AR19202" s="106"/>
    </row>
    <row r="19203" spans="41:44" ht="15" customHeight="1">
      <c r="AO19203" s="108"/>
      <c r="AR19203" s="108"/>
    </row>
    <row r="19204" spans="41:44" ht="15" customHeight="1">
      <c r="AO19204" s="108"/>
      <c r="AR19204" s="108"/>
    </row>
    <row r="19205" spans="41:44" ht="15" customHeight="1">
      <c r="AO19205" s="108"/>
      <c r="AR19205" s="108"/>
    </row>
    <row r="19206" spans="41:44" ht="15" customHeight="1">
      <c r="AO19206" s="108"/>
      <c r="AR19206" s="108"/>
    </row>
    <row r="19207" spans="41:44" ht="15" customHeight="1">
      <c r="AO19207" s="108"/>
      <c r="AR19207" s="108"/>
    </row>
    <row r="19208" spans="41:44" ht="15" customHeight="1">
      <c r="AO19208" s="109"/>
      <c r="AR19208" s="109"/>
    </row>
    <row r="19209" spans="41:44" ht="15" customHeight="1">
      <c r="AO19209" s="104"/>
      <c r="AR19209" s="104"/>
    </row>
    <row r="19210" spans="41:44" ht="15" customHeight="1">
      <c r="AO19210" s="106"/>
      <c r="AR19210" s="106"/>
    </row>
    <row r="19211" spans="41:44" ht="15" customHeight="1">
      <c r="AO19211" s="106"/>
      <c r="AR19211" s="106"/>
    </row>
    <row r="19212" spans="41:44" ht="15" customHeight="1">
      <c r="AO19212" s="106"/>
      <c r="AR19212" s="106"/>
    </row>
    <row r="19213" spans="41:44" ht="15" customHeight="1">
      <c r="AO19213" s="106"/>
      <c r="AR19213" s="106"/>
    </row>
    <row r="19214" spans="41:44" ht="15" customHeight="1">
      <c r="AO19214" s="106"/>
      <c r="AR19214" s="106"/>
    </row>
    <row r="19215" spans="41:44" ht="15" customHeight="1">
      <c r="AO19215" s="106"/>
      <c r="AR19215" s="106"/>
    </row>
    <row r="19216" spans="41:44" ht="15" customHeight="1">
      <c r="AO19216" s="106"/>
      <c r="AR19216" s="106"/>
    </row>
    <row r="19217" spans="41:44" ht="15" customHeight="1">
      <c r="AO19217" s="108"/>
      <c r="AR19217" s="108"/>
    </row>
    <row r="19218" spans="41:44" ht="15" customHeight="1">
      <c r="AO19218" s="108"/>
      <c r="AR19218" s="108"/>
    </row>
    <row r="19219" spans="41:44" ht="15" customHeight="1">
      <c r="AO19219" s="108"/>
      <c r="AR19219" s="108"/>
    </row>
    <row r="19220" spans="41:44" ht="15" customHeight="1">
      <c r="AO19220" s="108"/>
      <c r="AR19220" s="108"/>
    </row>
    <row r="19221" spans="41:44" ht="15" customHeight="1">
      <c r="AO19221" s="108"/>
      <c r="AR19221" s="108"/>
    </row>
    <row r="19222" spans="41:44" ht="15" customHeight="1">
      <c r="AO19222" s="109"/>
      <c r="AR19222" s="109"/>
    </row>
    <row r="19223" spans="41:44" ht="15" customHeight="1">
      <c r="AO19223" s="104"/>
      <c r="AR19223" s="104"/>
    </row>
    <row r="19224" spans="41:44" ht="15" customHeight="1">
      <c r="AO19224" s="106"/>
      <c r="AR19224" s="106"/>
    </row>
    <row r="19225" spans="41:44" ht="15" customHeight="1">
      <c r="AO19225" s="106"/>
      <c r="AR19225" s="106"/>
    </row>
    <row r="19226" spans="41:44" ht="15" customHeight="1">
      <c r="AO19226" s="106"/>
      <c r="AR19226" s="106"/>
    </row>
    <row r="19227" spans="41:44" ht="15" customHeight="1">
      <c r="AO19227" s="106"/>
      <c r="AR19227" s="106"/>
    </row>
    <row r="19228" spans="41:44" ht="15" customHeight="1">
      <c r="AO19228" s="106"/>
      <c r="AR19228" s="106"/>
    </row>
    <row r="19229" spans="41:44" ht="15" customHeight="1">
      <c r="AO19229" s="106"/>
      <c r="AR19229" s="106"/>
    </row>
    <row r="19230" spans="41:44" ht="15" customHeight="1">
      <c r="AO19230" s="106"/>
      <c r="AR19230" s="106"/>
    </row>
    <row r="19231" spans="41:44" ht="15" customHeight="1">
      <c r="AO19231" s="108"/>
      <c r="AR19231" s="108"/>
    </row>
    <row r="19232" spans="41:44" ht="15" customHeight="1">
      <c r="AO19232" s="108"/>
      <c r="AR19232" s="108"/>
    </row>
    <row r="19233" spans="41:44" ht="15" customHeight="1">
      <c r="AO19233" s="108"/>
      <c r="AR19233" s="108"/>
    </row>
    <row r="19234" spans="41:44" ht="15" customHeight="1">
      <c r="AO19234" s="108"/>
      <c r="AR19234" s="108"/>
    </row>
    <row r="19235" spans="41:44" ht="15" customHeight="1">
      <c r="AO19235" s="108"/>
      <c r="AR19235" s="108"/>
    </row>
    <row r="19236" spans="41:44" ht="15" customHeight="1">
      <c r="AO19236" s="109"/>
      <c r="AR19236" s="109"/>
    </row>
    <row r="19237" spans="41:44" ht="15" customHeight="1">
      <c r="AO19237" s="104"/>
      <c r="AR19237" s="104"/>
    </row>
    <row r="19238" spans="41:44" ht="15" customHeight="1">
      <c r="AO19238" s="106"/>
      <c r="AR19238" s="106"/>
    </row>
    <row r="19239" spans="41:44" ht="15" customHeight="1">
      <c r="AO19239" s="106"/>
      <c r="AR19239" s="106"/>
    </row>
    <row r="19240" spans="41:44" ht="15" customHeight="1">
      <c r="AO19240" s="106"/>
      <c r="AR19240" s="106"/>
    </row>
    <row r="19241" spans="41:44" ht="15" customHeight="1">
      <c r="AO19241" s="106"/>
      <c r="AR19241" s="106"/>
    </row>
    <row r="19242" spans="41:44" ht="15" customHeight="1">
      <c r="AO19242" s="106"/>
      <c r="AR19242" s="106"/>
    </row>
    <row r="19243" spans="41:44" ht="15" customHeight="1">
      <c r="AO19243" s="106"/>
      <c r="AR19243" s="106"/>
    </row>
    <row r="19244" spans="41:44" ht="15" customHeight="1">
      <c r="AO19244" s="106"/>
      <c r="AR19244" s="106"/>
    </row>
    <row r="19245" spans="41:44" ht="15" customHeight="1">
      <c r="AO19245" s="108"/>
      <c r="AR19245" s="108"/>
    </row>
    <row r="19246" spans="41:44" ht="15" customHeight="1">
      <c r="AO19246" s="108"/>
      <c r="AR19246" s="108"/>
    </row>
    <row r="19247" spans="41:44" ht="15" customHeight="1">
      <c r="AO19247" s="108"/>
      <c r="AR19247" s="108"/>
    </row>
    <row r="19248" spans="41:44" ht="15" customHeight="1">
      <c r="AO19248" s="108"/>
      <c r="AR19248" s="108"/>
    </row>
    <row r="19249" spans="41:44" ht="15" customHeight="1">
      <c r="AO19249" s="108"/>
      <c r="AR19249" s="108"/>
    </row>
    <row r="19250" spans="41:44" ht="15" customHeight="1">
      <c r="AO19250" s="109"/>
      <c r="AR19250" s="109"/>
    </row>
    <row r="19251" spans="41:44" ht="15" customHeight="1">
      <c r="AO19251" s="104"/>
      <c r="AR19251" s="104"/>
    </row>
    <row r="19252" spans="41:44" ht="15" customHeight="1">
      <c r="AO19252" s="106"/>
      <c r="AR19252" s="106"/>
    </row>
    <row r="19253" spans="41:44" ht="15" customHeight="1">
      <c r="AO19253" s="106"/>
      <c r="AR19253" s="106"/>
    </row>
    <row r="19254" spans="41:44" ht="15" customHeight="1">
      <c r="AO19254" s="106"/>
      <c r="AR19254" s="106"/>
    </row>
    <row r="19255" spans="41:44" ht="15" customHeight="1">
      <c r="AO19255" s="106"/>
      <c r="AR19255" s="106"/>
    </row>
    <row r="19256" spans="41:44" ht="15" customHeight="1">
      <c r="AO19256" s="106"/>
      <c r="AR19256" s="106"/>
    </row>
    <row r="19257" spans="41:44" ht="15" customHeight="1">
      <c r="AO19257" s="106"/>
      <c r="AR19257" s="106"/>
    </row>
    <row r="19258" spans="41:44" ht="15" customHeight="1">
      <c r="AO19258" s="106"/>
      <c r="AR19258" s="106"/>
    </row>
    <row r="19259" spans="41:44" ht="15" customHeight="1">
      <c r="AO19259" s="108"/>
      <c r="AR19259" s="108"/>
    </row>
    <row r="19260" spans="41:44" ht="15" customHeight="1">
      <c r="AO19260" s="108"/>
      <c r="AR19260" s="108"/>
    </row>
    <row r="19261" spans="41:44" ht="15" customHeight="1">
      <c r="AO19261" s="108"/>
      <c r="AR19261" s="108"/>
    </row>
    <row r="19262" spans="41:44" ht="15" customHeight="1">
      <c r="AO19262" s="108"/>
      <c r="AR19262" s="108"/>
    </row>
    <row r="19263" spans="41:44" ht="15" customHeight="1">
      <c r="AO19263" s="108"/>
      <c r="AR19263" s="108"/>
    </row>
    <row r="19264" spans="41:44" ht="15" customHeight="1">
      <c r="AO19264" s="109"/>
      <c r="AR19264" s="109"/>
    </row>
    <row r="19265" spans="41:44" ht="15" customHeight="1">
      <c r="AO19265" s="104"/>
      <c r="AR19265" s="104"/>
    </row>
    <row r="19266" spans="41:44" ht="15" customHeight="1">
      <c r="AO19266" s="106"/>
      <c r="AR19266" s="106"/>
    </row>
    <row r="19267" spans="41:44" ht="15" customHeight="1">
      <c r="AO19267" s="106"/>
      <c r="AR19267" s="106"/>
    </row>
    <row r="19268" spans="41:44" ht="15" customHeight="1">
      <c r="AO19268" s="106"/>
      <c r="AR19268" s="106"/>
    </row>
    <row r="19269" spans="41:44" ht="15" customHeight="1">
      <c r="AO19269" s="106"/>
      <c r="AR19269" s="106"/>
    </row>
    <row r="19270" spans="41:44" ht="15" customHeight="1">
      <c r="AO19270" s="106"/>
      <c r="AR19270" s="106"/>
    </row>
    <row r="19271" spans="41:44" ht="15" customHeight="1">
      <c r="AO19271" s="106"/>
      <c r="AR19271" s="106"/>
    </row>
    <row r="19272" spans="41:44" ht="15" customHeight="1">
      <c r="AO19272" s="106"/>
      <c r="AR19272" s="106"/>
    </row>
    <row r="19273" spans="41:44" ht="15" customHeight="1">
      <c r="AO19273" s="108"/>
      <c r="AR19273" s="108"/>
    </row>
    <row r="19274" spans="41:44" ht="15" customHeight="1">
      <c r="AO19274" s="108"/>
      <c r="AR19274" s="108"/>
    </row>
    <row r="19275" spans="41:44" ht="15" customHeight="1">
      <c r="AO19275" s="108"/>
      <c r="AR19275" s="108"/>
    </row>
    <row r="19276" spans="41:44" ht="15" customHeight="1">
      <c r="AO19276" s="108"/>
      <c r="AR19276" s="108"/>
    </row>
    <row r="19277" spans="41:44" ht="15" customHeight="1">
      <c r="AO19277" s="108"/>
      <c r="AR19277" s="108"/>
    </row>
    <row r="19278" spans="41:44" ht="15" customHeight="1">
      <c r="AO19278" s="109"/>
      <c r="AR19278" s="109"/>
    </row>
    <row r="19279" spans="41:44" ht="15" customHeight="1">
      <c r="AO19279" s="104"/>
      <c r="AR19279" s="104"/>
    </row>
    <row r="19280" spans="41:44" ht="15" customHeight="1">
      <c r="AO19280" s="106"/>
      <c r="AR19280" s="106"/>
    </row>
    <row r="19281" spans="41:44" ht="15" customHeight="1">
      <c r="AO19281" s="106"/>
      <c r="AR19281" s="106"/>
    </row>
    <row r="19282" spans="41:44" ht="15" customHeight="1">
      <c r="AO19282" s="106"/>
      <c r="AR19282" s="106"/>
    </row>
    <row r="19283" spans="41:44" ht="15" customHeight="1">
      <c r="AO19283" s="106"/>
      <c r="AR19283" s="106"/>
    </row>
    <row r="19284" spans="41:44" ht="15" customHeight="1">
      <c r="AO19284" s="106"/>
      <c r="AR19284" s="106"/>
    </row>
    <row r="19285" spans="41:44" ht="15" customHeight="1">
      <c r="AO19285" s="106"/>
      <c r="AR19285" s="106"/>
    </row>
    <row r="19286" spans="41:44" ht="15" customHeight="1">
      <c r="AO19286" s="106"/>
      <c r="AR19286" s="106"/>
    </row>
    <row r="19287" spans="41:44" ht="15" customHeight="1">
      <c r="AO19287" s="108"/>
      <c r="AR19287" s="108"/>
    </row>
    <row r="19288" spans="41:44" ht="15" customHeight="1">
      <c r="AO19288" s="108"/>
      <c r="AR19288" s="108"/>
    </row>
    <row r="19289" spans="41:44" ht="15" customHeight="1">
      <c r="AO19289" s="108"/>
      <c r="AR19289" s="108"/>
    </row>
    <row r="19290" spans="41:44" ht="15" customHeight="1">
      <c r="AO19290" s="108"/>
      <c r="AR19290" s="108"/>
    </row>
    <row r="19291" spans="41:44" ht="15" customHeight="1">
      <c r="AO19291" s="108"/>
      <c r="AR19291" s="108"/>
    </row>
    <row r="19292" spans="41:44" ht="15" customHeight="1">
      <c r="AO19292" s="109"/>
      <c r="AR19292" s="109"/>
    </row>
    <row r="19293" spans="41:44" ht="15" customHeight="1">
      <c r="AO19293" s="104"/>
      <c r="AR19293" s="104"/>
    </row>
    <row r="19294" spans="41:44" ht="15" customHeight="1">
      <c r="AO19294" s="106"/>
      <c r="AR19294" s="106"/>
    </row>
    <row r="19295" spans="41:44" ht="15" customHeight="1">
      <c r="AO19295" s="106"/>
      <c r="AR19295" s="106"/>
    </row>
    <row r="19296" spans="41:44" ht="15" customHeight="1">
      <c r="AO19296" s="106"/>
      <c r="AR19296" s="106"/>
    </row>
    <row r="19297" spans="41:44" ht="15" customHeight="1">
      <c r="AO19297" s="106"/>
      <c r="AR19297" s="106"/>
    </row>
    <row r="19298" spans="41:44" ht="15" customHeight="1">
      <c r="AO19298" s="106"/>
      <c r="AR19298" s="106"/>
    </row>
    <row r="19299" spans="41:44" ht="15" customHeight="1">
      <c r="AO19299" s="106"/>
      <c r="AR19299" s="106"/>
    </row>
    <row r="19300" spans="41:44" ht="15" customHeight="1">
      <c r="AO19300" s="106"/>
      <c r="AR19300" s="106"/>
    </row>
    <row r="19301" spans="41:44" ht="15" customHeight="1">
      <c r="AO19301" s="108"/>
      <c r="AR19301" s="108"/>
    </row>
    <row r="19302" spans="41:44" ht="15" customHeight="1">
      <c r="AO19302" s="108"/>
      <c r="AR19302" s="108"/>
    </row>
    <row r="19303" spans="41:44" ht="15" customHeight="1">
      <c r="AO19303" s="108"/>
      <c r="AR19303" s="108"/>
    </row>
    <row r="19304" spans="41:44" ht="15" customHeight="1">
      <c r="AO19304" s="108"/>
      <c r="AR19304" s="108"/>
    </row>
    <row r="19305" spans="41:44" ht="15" customHeight="1">
      <c r="AO19305" s="108"/>
      <c r="AR19305" s="108"/>
    </row>
    <row r="19306" spans="41:44" ht="15" customHeight="1">
      <c r="AO19306" s="109"/>
      <c r="AR19306" s="109"/>
    </row>
    <row r="19307" spans="41:44" ht="15" customHeight="1">
      <c r="AO19307" s="104"/>
      <c r="AR19307" s="104"/>
    </row>
    <row r="19308" spans="41:44" ht="15" customHeight="1">
      <c r="AO19308" s="106"/>
      <c r="AR19308" s="106"/>
    </row>
    <row r="19309" spans="41:44" ht="15" customHeight="1">
      <c r="AO19309" s="106"/>
      <c r="AR19309" s="106"/>
    </row>
    <row r="19310" spans="41:44" ht="15" customHeight="1">
      <c r="AO19310" s="106"/>
      <c r="AR19310" s="106"/>
    </row>
    <row r="19311" spans="41:44" ht="15" customHeight="1">
      <c r="AO19311" s="106"/>
      <c r="AR19311" s="106"/>
    </row>
    <row r="19312" spans="41:44" ht="15" customHeight="1">
      <c r="AO19312" s="106"/>
      <c r="AR19312" s="106"/>
    </row>
    <row r="19313" spans="41:44" ht="15" customHeight="1">
      <c r="AO19313" s="106"/>
      <c r="AR19313" s="106"/>
    </row>
    <row r="19314" spans="41:44" ht="15" customHeight="1">
      <c r="AO19314" s="106"/>
      <c r="AR19314" s="106"/>
    </row>
    <row r="19315" spans="41:44" ht="15" customHeight="1">
      <c r="AO19315" s="108"/>
      <c r="AR19315" s="108"/>
    </row>
    <row r="19316" spans="41:44" ht="15" customHeight="1">
      <c r="AO19316" s="108"/>
      <c r="AR19316" s="108"/>
    </row>
    <row r="19317" spans="41:44" ht="15" customHeight="1">
      <c r="AO19317" s="108"/>
      <c r="AR19317" s="108"/>
    </row>
    <row r="19318" spans="41:44" ht="15" customHeight="1">
      <c r="AO19318" s="108"/>
      <c r="AR19318" s="108"/>
    </row>
    <row r="19319" spans="41:44" ht="15" customHeight="1">
      <c r="AO19319" s="108"/>
      <c r="AR19319" s="108"/>
    </row>
    <row r="19320" spans="41:44" ht="15" customHeight="1">
      <c r="AO19320" s="109"/>
      <c r="AR19320" s="109"/>
    </row>
    <row r="19321" spans="41:44" ht="15" customHeight="1">
      <c r="AO19321" s="104"/>
      <c r="AR19321" s="104"/>
    </row>
    <row r="19322" spans="41:44" ht="15" customHeight="1">
      <c r="AO19322" s="106"/>
      <c r="AR19322" s="106"/>
    </row>
    <row r="19323" spans="41:44" ht="15" customHeight="1">
      <c r="AO19323" s="106"/>
      <c r="AR19323" s="106"/>
    </row>
    <row r="19324" spans="41:44" ht="15" customHeight="1">
      <c r="AO19324" s="106"/>
      <c r="AR19324" s="106"/>
    </row>
    <row r="19325" spans="41:44" ht="15" customHeight="1">
      <c r="AO19325" s="106"/>
      <c r="AR19325" s="106"/>
    </row>
    <row r="19326" spans="41:44" ht="15" customHeight="1">
      <c r="AO19326" s="106"/>
      <c r="AR19326" s="106"/>
    </row>
    <row r="19327" spans="41:44" ht="15" customHeight="1">
      <c r="AO19327" s="106"/>
      <c r="AR19327" s="106"/>
    </row>
    <row r="19328" spans="41:44" ht="15" customHeight="1">
      <c r="AO19328" s="106"/>
      <c r="AR19328" s="106"/>
    </row>
    <row r="19329" spans="41:44" ht="15" customHeight="1">
      <c r="AO19329" s="108"/>
      <c r="AR19329" s="108"/>
    </row>
    <row r="19330" spans="41:44" ht="15" customHeight="1">
      <c r="AO19330" s="108"/>
      <c r="AR19330" s="108"/>
    </row>
    <row r="19331" spans="41:44" ht="15" customHeight="1">
      <c r="AO19331" s="108"/>
      <c r="AR19331" s="108"/>
    </row>
    <row r="19332" spans="41:44" ht="15" customHeight="1">
      <c r="AO19332" s="108"/>
      <c r="AR19332" s="108"/>
    </row>
    <row r="19333" spans="41:44" ht="15" customHeight="1">
      <c r="AO19333" s="108"/>
      <c r="AR19333" s="108"/>
    </row>
    <row r="19334" spans="41:44" ht="15" customHeight="1">
      <c r="AO19334" s="109"/>
      <c r="AR19334" s="109"/>
    </row>
    <row r="19335" spans="41:44" ht="15" customHeight="1">
      <c r="AO19335" s="104"/>
      <c r="AR19335" s="104"/>
    </row>
    <row r="19336" spans="41:44" ht="15" customHeight="1">
      <c r="AO19336" s="106"/>
      <c r="AR19336" s="106"/>
    </row>
    <row r="19337" spans="41:44" ht="15" customHeight="1">
      <c r="AO19337" s="106"/>
      <c r="AR19337" s="106"/>
    </row>
    <row r="19338" spans="41:44" ht="15" customHeight="1">
      <c r="AO19338" s="106"/>
      <c r="AR19338" s="106"/>
    </row>
    <row r="19339" spans="41:44" ht="15" customHeight="1">
      <c r="AO19339" s="106"/>
      <c r="AR19339" s="106"/>
    </row>
    <row r="19340" spans="41:44" ht="15" customHeight="1">
      <c r="AO19340" s="106"/>
      <c r="AR19340" s="106"/>
    </row>
    <row r="19341" spans="41:44" ht="15" customHeight="1">
      <c r="AO19341" s="106"/>
      <c r="AR19341" s="106"/>
    </row>
    <row r="19342" spans="41:44" ht="15" customHeight="1">
      <c r="AO19342" s="106"/>
      <c r="AR19342" s="106"/>
    </row>
    <row r="19343" spans="41:44" ht="15" customHeight="1">
      <c r="AO19343" s="108"/>
      <c r="AR19343" s="108"/>
    </row>
    <row r="19344" spans="41:44" ht="15" customHeight="1">
      <c r="AO19344" s="108"/>
      <c r="AR19344" s="108"/>
    </row>
    <row r="19345" spans="41:44" ht="15" customHeight="1">
      <c r="AO19345" s="108"/>
      <c r="AR19345" s="108"/>
    </row>
    <row r="19346" spans="41:44" ht="15" customHeight="1">
      <c r="AO19346" s="108"/>
      <c r="AR19346" s="108"/>
    </row>
    <row r="19347" spans="41:44" ht="15" customHeight="1">
      <c r="AO19347" s="108"/>
      <c r="AR19347" s="108"/>
    </row>
    <row r="19348" spans="41:44" ht="15" customHeight="1">
      <c r="AO19348" s="109"/>
      <c r="AR19348" s="109"/>
    </row>
    <row r="19349" spans="41:44" ht="15" customHeight="1">
      <c r="AO19349" s="104"/>
      <c r="AR19349" s="104"/>
    </row>
    <row r="19350" spans="41:44" ht="15" customHeight="1">
      <c r="AO19350" s="106"/>
      <c r="AR19350" s="106"/>
    </row>
    <row r="19351" spans="41:44" ht="15" customHeight="1">
      <c r="AO19351" s="106"/>
      <c r="AR19351" s="106"/>
    </row>
    <row r="19352" spans="41:44" ht="15" customHeight="1">
      <c r="AO19352" s="106"/>
      <c r="AR19352" s="106"/>
    </row>
    <row r="19353" spans="41:44" ht="15" customHeight="1">
      <c r="AO19353" s="106"/>
      <c r="AR19353" s="106"/>
    </row>
    <row r="19354" spans="41:44" ht="15" customHeight="1">
      <c r="AO19354" s="106"/>
      <c r="AR19354" s="106"/>
    </row>
    <row r="19355" spans="41:44" ht="15" customHeight="1">
      <c r="AO19355" s="106"/>
      <c r="AR19355" s="106"/>
    </row>
    <row r="19356" spans="41:44" ht="15" customHeight="1">
      <c r="AO19356" s="106"/>
      <c r="AR19356" s="106"/>
    </row>
    <row r="19357" spans="41:44" ht="15" customHeight="1">
      <c r="AO19357" s="108"/>
      <c r="AR19357" s="108"/>
    </row>
    <row r="19358" spans="41:44" ht="15" customHeight="1">
      <c r="AO19358" s="108"/>
      <c r="AR19358" s="108"/>
    </row>
    <row r="19359" spans="41:44" ht="15" customHeight="1">
      <c r="AO19359" s="108"/>
      <c r="AR19359" s="108"/>
    </row>
    <row r="19360" spans="41:44" ht="15" customHeight="1">
      <c r="AO19360" s="108"/>
      <c r="AR19360" s="108"/>
    </row>
    <row r="19361" spans="41:44" ht="15" customHeight="1">
      <c r="AO19361" s="108"/>
      <c r="AR19361" s="108"/>
    </row>
    <row r="19362" spans="41:44" ht="15" customHeight="1">
      <c r="AO19362" s="109"/>
      <c r="AR19362" s="109"/>
    </row>
    <row r="19363" spans="41:44" ht="15" customHeight="1">
      <c r="AO19363" s="104"/>
      <c r="AR19363" s="104"/>
    </row>
    <row r="19364" spans="41:44" ht="15" customHeight="1">
      <c r="AO19364" s="106"/>
      <c r="AR19364" s="106"/>
    </row>
    <row r="19365" spans="41:44" ht="15" customHeight="1">
      <c r="AO19365" s="106"/>
      <c r="AR19365" s="106"/>
    </row>
    <row r="19366" spans="41:44" ht="15" customHeight="1">
      <c r="AO19366" s="106"/>
      <c r="AR19366" s="106"/>
    </row>
    <row r="19367" spans="41:44" ht="15" customHeight="1">
      <c r="AO19367" s="106"/>
      <c r="AR19367" s="106"/>
    </row>
    <row r="19368" spans="41:44" ht="15" customHeight="1">
      <c r="AO19368" s="106"/>
      <c r="AR19368" s="106"/>
    </row>
    <row r="19369" spans="41:44" ht="15" customHeight="1">
      <c r="AO19369" s="106"/>
      <c r="AR19369" s="106"/>
    </row>
    <row r="19370" spans="41:44" ht="15" customHeight="1">
      <c r="AO19370" s="106"/>
      <c r="AR19370" s="106"/>
    </row>
    <row r="19371" spans="41:44" ht="15" customHeight="1">
      <c r="AO19371" s="108"/>
      <c r="AR19371" s="108"/>
    </row>
    <row r="19372" spans="41:44" ht="15" customHeight="1">
      <c r="AO19372" s="108"/>
      <c r="AR19372" s="108"/>
    </row>
    <row r="19373" spans="41:44" ht="15" customHeight="1">
      <c r="AO19373" s="108"/>
      <c r="AR19373" s="108"/>
    </row>
    <row r="19374" spans="41:44" ht="15" customHeight="1">
      <c r="AO19374" s="108"/>
      <c r="AR19374" s="108"/>
    </row>
    <row r="19375" spans="41:44" ht="15" customHeight="1">
      <c r="AO19375" s="108"/>
      <c r="AR19375" s="108"/>
    </row>
    <row r="19376" spans="41:44" ht="15" customHeight="1">
      <c r="AO19376" s="109"/>
      <c r="AR19376" s="109"/>
    </row>
    <row r="19377" spans="41:44" ht="15" customHeight="1">
      <c r="AO19377" s="104"/>
      <c r="AR19377" s="104"/>
    </row>
    <row r="19378" spans="41:44" ht="15" customHeight="1">
      <c r="AO19378" s="106"/>
      <c r="AR19378" s="106"/>
    </row>
    <row r="19379" spans="41:44" ht="15" customHeight="1">
      <c r="AO19379" s="106"/>
      <c r="AR19379" s="106"/>
    </row>
    <row r="19380" spans="41:44" ht="15" customHeight="1">
      <c r="AO19380" s="106"/>
      <c r="AR19380" s="106"/>
    </row>
    <row r="19381" spans="41:44" ht="15" customHeight="1">
      <c r="AO19381" s="106"/>
      <c r="AR19381" s="106"/>
    </row>
    <row r="19382" spans="41:44" ht="15" customHeight="1">
      <c r="AO19382" s="106"/>
      <c r="AR19382" s="106"/>
    </row>
    <row r="19383" spans="41:44" ht="15" customHeight="1">
      <c r="AO19383" s="106"/>
      <c r="AR19383" s="106"/>
    </row>
    <row r="19384" spans="41:44" ht="15" customHeight="1">
      <c r="AO19384" s="106"/>
      <c r="AR19384" s="106"/>
    </row>
    <row r="19385" spans="41:44" ht="15" customHeight="1">
      <c r="AO19385" s="108"/>
      <c r="AR19385" s="108"/>
    </row>
    <row r="19386" spans="41:44" ht="15" customHeight="1">
      <c r="AO19386" s="108"/>
      <c r="AR19386" s="108"/>
    </row>
    <row r="19387" spans="41:44" ht="15" customHeight="1">
      <c r="AO19387" s="108"/>
      <c r="AR19387" s="108"/>
    </row>
    <row r="19388" spans="41:44" ht="15" customHeight="1">
      <c r="AO19388" s="108"/>
      <c r="AR19388" s="108"/>
    </row>
    <row r="19389" spans="41:44" ht="15" customHeight="1">
      <c r="AO19389" s="108"/>
      <c r="AR19389" s="108"/>
    </row>
    <row r="19390" spans="41:44" ht="15" customHeight="1">
      <c r="AO19390" s="109"/>
      <c r="AR19390" s="109"/>
    </row>
    <row r="19391" spans="41:44" ht="15" customHeight="1">
      <c r="AO19391" s="104"/>
      <c r="AR19391" s="104"/>
    </row>
    <row r="19392" spans="41:44" ht="15" customHeight="1">
      <c r="AO19392" s="106"/>
      <c r="AR19392" s="106"/>
    </row>
    <row r="19393" spans="41:44" ht="15" customHeight="1">
      <c r="AO19393" s="106"/>
      <c r="AR19393" s="106"/>
    </row>
    <row r="19394" spans="41:44" ht="15" customHeight="1">
      <c r="AO19394" s="106"/>
      <c r="AR19394" s="106"/>
    </row>
    <row r="19395" spans="41:44" ht="15" customHeight="1">
      <c r="AO19395" s="106"/>
      <c r="AR19395" s="106"/>
    </row>
    <row r="19396" spans="41:44" ht="15" customHeight="1">
      <c r="AO19396" s="106"/>
      <c r="AR19396" s="106"/>
    </row>
    <row r="19397" spans="41:44" ht="15" customHeight="1">
      <c r="AO19397" s="106"/>
      <c r="AR19397" s="106"/>
    </row>
    <row r="19398" spans="41:44" ht="15" customHeight="1">
      <c r="AO19398" s="106"/>
      <c r="AR19398" s="106"/>
    </row>
    <row r="19399" spans="41:44" ht="15" customHeight="1">
      <c r="AO19399" s="108"/>
      <c r="AR19399" s="108"/>
    </row>
    <row r="19400" spans="41:44" ht="15" customHeight="1">
      <c r="AO19400" s="108"/>
      <c r="AR19400" s="108"/>
    </row>
    <row r="19401" spans="41:44" ht="15" customHeight="1">
      <c r="AO19401" s="108"/>
      <c r="AR19401" s="108"/>
    </row>
    <row r="19402" spans="41:44" ht="15" customHeight="1">
      <c r="AO19402" s="108"/>
      <c r="AR19402" s="108"/>
    </row>
    <row r="19403" spans="41:44" ht="15" customHeight="1">
      <c r="AO19403" s="108"/>
      <c r="AR19403" s="108"/>
    </row>
    <row r="19404" spans="41:44" ht="15" customHeight="1">
      <c r="AO19404" s="109"/>
      <c r="AR19404" s="109"/>
    </row>
    <row r="19405" spans="41:44" ht="15" customHeight="1">
      <c r="AO19405" s="104"/>
      <c r="AR19405" s="104"/>
    </row>
    <row r="19406" spans="41:44" ht="15" customHeight="1">
      <c r="AO19406" s="106"/>
      <c r="AR19406" s="106"/>
    </row>
    <row r="19407" spans="41:44" ht="15" customHeight="1">
      <c r="AO19407" s="106"/>
      <c r="AR19407" s="106"/>
    </row>
    <row r="19408" spans="41:44" ht="15" customHeight="1">
      <c r="AO19408" s="106"/>
      <c r="AR19408" s="106"/>
    </row>
    <row r="19409" spans="41:44" ht="15" customHeight="1">
      <c r="AO19409" s="106"/>
      <c r="AR19409" s="106"/>
    </row>
    <row r="19410" spans="41:44" ht="15" customHeight="1">
      <c r="AO19410" s="106"/>
      <c r="AR19410" s="106"/>
    </row>
    <row r="19411" spans="41:44" ht="15" customHeight="1">
      <c r="AO19411" s="106"/>
      <c r="AR19411" s="106"/>
    </row>
    <row r="19412" spans="41:44" ht="15" customHeight="1">
      <c r="AO19412" s="106"/>
      <c r="AR19412" s="106"/>
    </row>
    <row r="19413" spans="41:44" ht="15" customHeight="1">
      <c r="AO19413" s="108"/>
      <c r="AR19413" s="108"/>
    </row>
    <row r="19414" spans="41:44" ht="15" customHeight="1">
      <c r="AO19414" s="108"/>
      <c r="AR19414" s="108"/>
    </row>
    <row r="19415" spans="41:44" ht="15" customHeight="1">
      <c r="AO19415" s="108"/>
      <c r="AR19415" s="108"/>
    </row>
    <row r="19416" spans="41:44" ht="15" customHeight="1">
      <c r="AO19416" s="108"/>
      <c r="AR19416" s="108"/>
    </row>
    <row r="19417" spans="41:44" ht="15" customHeight="1">
      <c r="AO19417" s="108"/>
      <c r="AR19417" s="108"/>
    </row>
    <row r="19418" spans="41:44" ht="15" customHeight="1">
      <c r="AO19418" s="109"/>
      <c r="AR19418" s="109"/>
    </row>
    <row r="19419" spans="41:44" ht="15" customHeight="1">
      <c r="AO19419" s="104"/>
      <c r="AR19419" s="104"/>
    </row>
    <row r="19420" spans="41:44" ht="15" customHeight="1">
      <c r="AO19420" s="106"/>
      <c r="AR19420" s="106"/>
    </row>
    <row r="19421" spans="41:44" ht="15" customHeight="1">
      <c r="AO19421" s="106"/>
      <c r="AR19421" s="106"/>
    </row>
    <row r="19422" spans="41:44" ht="15" customHeight="1">
      <c r="AO19422" s="106"/>
      <c r="AR19422" s="106"/>
    </row>
    <row r="19423" spans="41:44" ht="15" customHeight="1">
      <c r="AO19423" s="106"/>
      <c r="AR19423" s="106"/>
    </row>
    <row r="19424" spans="41:44" ht="15" customHeight="1">
      <c r="AO19424" s="106"/>
      <c r="AR19424" s="106"/>
    </row>
    <row r="19425" spans="41:44" ht="15" customHeight="1">
      <c r="AO19425" s="106"/>
      <c r="AR19425" s="106"/>
    </row>
    <row r="19426" spans="41:44" ht="15" customHeight="1">
      <c r="AO19426" s="106"/>
      <c r="AR19426" s="106"/>
    </row>
    <row r="19427" spans="41:44" ht="15" customHeight="1">
      <c r="AO19427" s="108"/>
      <c r="AR19427" s="108"/>
    </row>
    <row r="19428" spans="41:44" ht="15" customHeight="1">
      <c r="AO19428" s="108"/>
      <c r="AR19428" s="108"/>
    </row>
    <row r="19429" spans="41:44" ht="15" customHeight="1">
      <c r="AO19429" s="108"/>
      <c r="AR19429" s="108"/>
    </row>
    <row r="19430" spans="41:44" ht="15" customHeight="1">
      <c r="AO19430" s="108"/>
      <c r="AR19430" s="108"/>
    </row>
    <row r="19431" spans="41:44" ht="15" customHeight="1">
      <c r="AO19431" s="108"/>
      <c r="AR19431" s="108"/>
    </row>
    <row r="19432" spans="41:44" ht="15" customHeight="1">
      <c r="AO19432" s="109"/>
      <c r="AR19432" s="109"/>
    </row>
    <row r="19433" spans="41:44" ht="15" customHeight="1">
      <c r="AO19433" s="104"/>
      <c r="AR19433" s="104"/>
    </row>
    <row r="19434" spans="41:44" ht="15" customHeight="1">
      <c r="AO19434" s="106"/>
      <c r="AR19434" s="106"/>
    </row>
    <row r="19435" spans="41:44" ht="15" customHeight="1">
      <c r="AO19435" s="106"/>
      <c r="AR19435" s="106"/>
    </row>
    <row r="19436" spans="41:44" ht="15" customHeight="1">
      <c r="AO19436" s="106"/>
      <c r="AR19436" s="106"/>
    </row>
    <row r="19437" spans="41:44" ht="15" customHeight="1">
      <c r="AO19437" s="106"/>
      <c r="AR19437" s="106"/>
    </row>
    <row r="19438" spans="41:44" ht="15" customHeight="1">
      <c r="AO19438" s="106"/>
      <c r="AR19438" s="106"/>
    </row>
    <row r="19439" spans="41:44" ht="15" customHeight="1">
      <c r="AO19439" s="106"/>
      <c r="AR19439" s="106"/>
    </row>
    <row r="19440" spans="41:44" ht="15" customHeight="1">
      <c r="AO19440" s="106"/>
      <c r="AR19440" s="106"/>
    </row>
    <row r="19441" spans="41:44" ht="15" customHeight="1">
      <c r="AO19441" s="108"/>
      <c r="AR19441" s="108"/>
    </row>
    <row r="19442" spans="41:44" ht="15" customHeight="1">
      <c r="AO19442" s="108"/>
      <c r="AR19442" s="108"/>
    </row>
    <row r="19443" spans="41:44" ht="15" customHeight="1">
      <c r="AO19443" s="108"/>
      <c r="AR19443" s="108"/>
    </row>
    <row r="19444" spans="41:44" ht="15" customHeight="1">
      <c r="AO19444" s="108"/>
      <c r="AR19444" s="108"/>
    </row>
    <row r="19445" spans="41:44" ht="15" customHeight="1">
      <c r="AO19445" s="108"/>
      <c r="AR19445" s="108"/>
    </row>
    <row r="19446" spans="41:44" ht="15" customHeight="1">
      <c r="AO19446" s="109"/>
      <c r="AR19446" s="109"/>
    </row>
    <row r="19447" spans="41:44" ht="15" customHeight="1">
      <c r="AO19447" s="104"/>
      <c r="AR19447" s="104"/>
    </row>
    <row r="19448" spans="41:44" ht="15" customHeight="1">
      <c r="AO19448" s="106"/>
      <c r="AR19448" s="106"/>
    </row>
    <row r="19449" spans="41:44" ht="15" customHeight="1">
      <c r="AO19449" s="106"/>
      <c r="AR19449" s="106"/>
    </row>
    <row r="19450" spans="41:44" ht="15" customHeight="1">
      <c r="AO19450" s="106"/>
      <c r="AR19450" s="106"/>
    </row>
    <row r="19451" spans="41:44" ht="15" customHeight="1">
      <c r="AO19451" s="106"/>
      <c r="AR19451" s="106"/>
    </row>
    <row r="19452" spans="41:44" ht="15" customHeight="1">
      <c r="AO19452" s="106"/>
      <c r="AR19452" s="106"/>
    </row>
    <row r="19453" spans="41:44" ht="15" customHeight="1">
      <c r="AO19453" s="106"/>
      <c r="AR19453" s="106"/>
    </row>
    <row r="19454" spans="41:44" ht="15" customHeight="1">
      <c r="AO19454" s="106"/>
      <c r="AR19454" s="106"/>
    </row>
    <row r="19455" spans="41:44" ht="15" customHeight="1">
      <c r="AO19455" s="108"/>
      <c r="AR19455" s="108"/>
    </row>
    <row r="19456" spans="41:44" ht="15" customHeight="1">
      <c r="AO19456" s="108"/>
      <c r="AR19456" s="108"/>
    </row>
    <row r="19457" spans="41:44" ht="15" customHeight="1">
      <c r="AO19457" s="108"/>
      <c r="AR19457" s="108"/>
    </row>
    <row r="19458" spans="41:44" ht="15" customHeight="1">
      <c r="AO19458" s="108"/>
      <c r="AR19458" s="108"/>
    </row>
    <row r="19459" spans="41:44" ht="15" customHeight="1">
      <c r="AO19459" s="108"/>
      <c r="AR19459" s="108"/>
    </row>
    <row r="19460" spans="41:44" ht="15" customHeight="1">
      <c r="AO19460" s="109"/>
      <c r="AR19460" s="109"/>
    </row>
    <row r="19461" spans="41:44" ht="15" customHeight="1">
      <c r="AO19461" s="104"/>
      <c r="AR19461" s="104"/>
    </row>
    <row r="19462" spans="41:44" ht="15" customHeight="1">
      <c r="AO19462" s="106"/>
      <c r="AR19462" s="106"/>
    </row>
    <row r="19463" spans="41:44" ht="15" customHeight="1">
      <c r="AO19463" s="106"/>
      <c r="AR19463" s="106"/>
    </row>
    <row r="19464" spans="41:44" ht="15" customHeight="1">
      <c r="AO19464" s="106"/>
      <c r="AR19464" s="106"/>
    </row>
    <row r="19465" spans="41:44" ht="15" customHeight="1">
      <c r="AO19465" s="106"/>
      <c r="AR19465" s="106"/>
    </row>
    <row r="19466" spans="41:44" ht="15" customHeight="1">
      <c r="AO19466" s="106"/>
      <c r="AR19466" s="106"/>
    </row>
    <row r="19467" spans="41:44" ht="15" customHeight="1">
      <c r="AO19467" s="106"/>
      <c r="AR19467" s="106"/>
    </row>
    <row r="19468" spans="41:44" ht="15" customHeight="1">
      <c r="AO19468" s="106"/>
      <c r="AR19468" s="106"/>
    </row>
    <row r="19469" spans="41:44" ht="15" customHeight="1">
      <c r="AO19469" s="108"/>
      <c r="AR19469" s="108"/>
    </row>
    <row r="19470" spans="41:44" ht="15" customHeight="1">
      <c r="AO19470" s="108"/>
      <c r="AR19470" s="108"/>
    </row>
    <row r="19471" spans="41:44" ht="15" customHeight="1">
      <c r="AO19471" s="108"/>
      <c r="AR19471" s="108"/>
    </row>
    <row r="19472" spans="41:44" ht="15" customHeight="1">
      <c r="AO19472" s="108"/>
      <c r="AR19472" s="108"/>
    </row>
    <row r="19473" spans="41:44" ht="15" customHeight="1">
      <c r="AO19473" s="108"/>
      <c r="AR19473" s="108"/>
    </row>
    <row r="19474" spans="41:44" ht="15" customHeight="1">
      <c r="AO19474" s="109"/>
      <c r="AR19474" s="109"/>
    </row>
    <row r="19475" spans="41:44" ht="15" customHeight="1">
      <c r="AO19475" s="104"/>
      <c r="AR19475" s="104"/>
    </row>
    <row r="19476" spans="41:44" ht="15" customHeight="1">
      <c r="AO19476" s="106"/>
      <c r="AR19476" s="106"/>
    </row>
    <row r="19477" spans="41:44" ht="15" customHeight="1">
      <c r="AO19477" s="106"/>
      <c r="AR19477" s="106"/>
    </row>
    <row r="19478" spans="41:44" ht="15" customHeight="1">
      <c r="AO19478" s="106"/>
      <c r="AR19478" s="106"/>
    </row>
    <row r="19479" spans="41:44" ht="15" customHeight="1">
      <c r="AO19479" s="106"/>
      <c r="AR19479" s="106"/>
    </row>
    <row r="19480" spans="41:44" ht="15" customHeight="1">
      <c r="AO19480" s="106"/>
      <c r="AR19480" s="106"/>
    </row>
    <row r="19481" spans="41:44" ht="15" customHeight="1">
      <c r="AO19481" s="106"/>
      <c r="AR19481" s="106"/>
    </row>
    <row r="19482" spans="41:44" ht="15" customHeight="1">
      <c r="AO19482" s="106"/>
      <c r="AR19482" s="106"/>
    </row>
    <row r="19483" spans="41:44" ht="15" customHeight="1">
      <c r="AO19483" s="108"/>
      <c r="AR19483" s="108"/>
    </row>
    <row r="19484" spans="41:44" ht="15" customHeight="1">
      <c r="AO19484" s="108"/>
      <c r="AR19484" s="108"/>
    </row>
    <row r="19485" spans="41:44" ht="15" customHeight="1">
      <c r="AO19485" s="108"/>
      <c r="AR19485" s="108"/>
    </row>
    <row r="19486" spans="41:44" ht="15" customHeight="1">
      <c r="AO19486" s="108"/>
      <c r="AR19486" s="108"/>
    </row>
    <row r="19487" spans="41:44" ht="15" customHeight="1">
      <c r="AO19487" s="108"/>
      <c r="AR19487" s="108"/>
    </row>
    <row r="19488" spans="41:44" ht="15" customHeight="1">
      <c r="AO19488" s="109"/>
      <c r="AR19488" s="109"/>
    </row>
    <row r="19489" spans="41:44" ht="15" customHeight="1">
      <c r="AO19489" s="104"/>
      <c r="AR19489" s="104"/>
    </row>
    <row r="19490" spans="41:44" ht="15" customHeight="1">
      <c r="AO19490" s="106"/>
      <c r="AR19490" s="106"/>
    </row>
    <row r="19491" spans="41:44" ht="15" customHeight="1">
      <c r="AO19491" s="106"/>
      <c r="AR19491" s="106"/>
    </row>
    <row r="19492" spans="41:44" ht="15" customHeight="1">
      <c r="AO19492" s="106"/>
      <c r="AR19492" s="106"/>
    </row>
    <row r="19493" spans="41:44" ht="15" customHeight="1">
      <c r="AO19493" s="106"/>
      <c r="AR19493" s="106"/>
    </row>
    <row r="19494" spans="41:44" ht="15" customHeight="1">
      <c r="AO19494" s="106"/>
      <c r="AR19494" s="106"/>
    </row>
    <row r="19495" spans="41:44" ht="15" customHeight="1">
      <c r="AO19495" s="106"/>
      <c r="AR19495" s="106"/>
    </row>
    <row r="19496" spans="41:44" ht="15" customHeight="1">
      <c r="AO19496" s="106"/>
      <c r="AR19496" s="106"/>
    </row>
    <row r="19497" spans="41:44" ht="15" customHeight="1">
      <c r="AO19497" s="108"/>
      <c r="AR19497" s="108"/>
    </row>
    <row r="19498" spans="41:44" ht="15" customHeight="1">
      <c r="AO19498" s="108"/>
      <c r="AR19498" s="108"/>
    </row>
    <row r="19499" spans="41:44" ht="15" customHeight="1">
      <c r="AO19499" s="108"/>
      <c r="AR19499" s="108"/>
    </row>
    <row r="19500" spans="41:44" ht="15" customHeight="1">
      <c r="AO19500" s="108"/>
      <c r="AR19500" s="108"/>
    </row>
    <row r="19501" spans="41:44" ht="15" customHeight="1">
      <c r="AO19501" s="108"/>
      <c r="AR19501" s="108"/>
    </row>
    <row r="19502" spans="41:44" ht="15" customHeight="1">
      <c r="AO19502" s="109"/>
      <c r="AR19502" s="109"/>
    </row>
    <row r="19503" spans="41:44" ht="15" customHeight="1">
      <c r="AO19503" s="104"/>
      <c r="AR19503" s="104"/>
    </row>
    <row r="19504" spans="41:44" ht="15" customHeight="1">
      <c r="AO19504" s="106"/>
      <c r="AR19504" s="106"/>
    </row>
    <row r="19505" spans="41:44" ht="15" customHeight="1">
      <c r="AO19505" s="106"/>
      <c r="AR19505" s="106"/>
    </row>
    <row r="19506" spans="41:44" ht="15" customHeight="1">
      <c r="AO19506" s="106"/>
      <c r="AR19506" s="106"/>
    </row>
    <row r="19507" spans="41:44" ht="15" customHeight="1">
      <c r="AO19507" s="106"/>
      <c r="AR19507" s="106"/>
    </row>
    <row r="19508" spans="41:44" ht="15" customHeight="1">
      <c r="AO19508" s="106"/>
      <c r="AR19508" s="106"/>
    </row>
    <row r="19509" spans="41:44" ht="15" customHeight="1">
      <c r="AO19509" s="106"/>
      <c r="AR19509" s="106"/>
    </row>
    <row r="19510" spans="41:44" ht="15" customHeight="1">
      <c r="AO19510" s="106"/>
      <c r="AR19510" s="106"/>
    </row>
    <row r="19511" spans="41:44" ht="15" customHeight="1">
      <c r="AO19511" s="108"/>
      <c r="AR19511" s="108"/>
    </row>
    <row r="19512" spans="41:44" ht="15" customHeight="1">
      <c r="AO19512" s="108"/>
      <c r="AR19512" s="108"/>
    </row>
    <row r="19513" spans="41:44" ht="15" customHeight="1">
      <c r="AO19513" s="108"/>
      <c r="AR19513" s="108"/>
    </row>
    <row r="19514" spans="41:44" ht="15" customHeight="1">
      <c r="AO19514" s="108"/>
      <c r="AR19514" s="108"/>
    </row>
    <row r="19515" spans="41:44" ht="15" customHeight="1">
      <c r="AO19515" s="108"/>
      <c r="AR19515" s="108"/>
    </row>
    <row r="19516" spans="41:44" ht="15" customHeight="1">
      <c r="AO19516" s="109"/>
      <c r="AR19516" s="109"/>
    </row>
    <row r="19517" spans="41:44" ht="15" customHeight="1">
      <c r="AO19517" s="104"/>
      <c r="AR19517" s="104"/>
    </row>
    <row r="19518" spans="41:44" ht="15" customHeight="1">
      <c r="AO19518" s="106"/>
      <c r="AR19518" s="106"/>
    </row>
    <row r="19519" spans="41:44" ht="15" customHeight="1">
      <c r="AO19519" s="106"/>
      <c r="AR19519" s="106"/>
    </row>
    <row r="19520" spans="41:44" ht="15" customHeight="1">
      <c r="AO19520" s="106"/>
      <c r="AR19520" s="106"/>
    </row>
    <row r="19521" spans="41:44" ht="15" customHeight="1">
      <c r="AO19521" s="106"/>
      <c r="AR19521" s="106"/>
    </row>
    <row r="19522" spans="41:44" ht="15" customHeight="1">
      <c r="AO19522" s="106"/>
      <c r="AR19522" s="106"/>
    </row>
    <row r="19523" spans="41:44" ht="15" customHeight="1">
      <c r="AO19523" s="106"/>
      <c r="AR19523" s="106"/>
    </row>
    <row r="19524" spans="41:44" ht="15" customHeight="1">
      <c r="AO19524" s="106"/>
      <c r="AR19524" s="106"/>
    </row>
    <row r="19525" spans="41:44" ht="15" customHeight="1">
      <c r="AO19525" s="108"/>
      <c r="AR19525" s="108"/>
    </row>
    <row r="19526" spans="41:44" ht="15" customHeight="1">
      <c r="AO19526" s="108"/>
      <c r="AR19526" s="108"/>
    </row>
    <row r="19527" spans="41:44" ht="15" customHeight="1">
      <c r="AO19527" s="108"/>
      <c r="AR19527" s="108"/>
    </row>
    <row r="19528" spans="41:44" ht="15" customHeight="1">
      <c r="AO19528" s="108"/>
      <c r="AR19528" s="108"/>
    </row>
    <row r="19529" spans="41:44" ht="15" customHeight="1">
      <c r="AO19529" s="108"/>
      <c r="AR19529" s="108"/>
    </row>
    <row r="19530" spans="41:44" ht="15" customHeight="1">
      <c r="AO19530" s="109"/>
      <c r="AR19530" s="109"/>
    </row>
    <row r="19531" spans="41:44" ht="15" customHeight="1">
      <c r="AO19531" s="104"/>
      <c r="AR19531" s="104"/>
    </row>
    <row r="19532" spans="41:44" ht="15" customHeight="1">
      <c r="AO19532" s="106"/>
      <c r="AR19532" s="106"/>
    </row>
    <row r="19533" spans="41:44" ht="15" customHeight="1">
      <c r="AO19533" s="106"/>
      <c r="AR19533" s="106"/>
    </row>
    <row r="19534" spans="41:44" ht="15" customHeight="1">
      <c r="AO19534" s="106"/>
      <c r="AR19534" s="106"/>
    </row>
    <row r="19535" spans="41:44" ht="15" customHeight="1">
      <c r="AO19535" s="106"/>
      <c r="AR19535" s="106"/>
    </row>
    <row r="19536" spans="41:44" ht="15" customHeight="1">
      <c r="AO19536" s="106"/>
      <c r="AR19536" s="106"/>
    </row>
    <row r="19537" spans="41:44" ht="15" customHeight="1">
      <c r="AO19537" s="106"/>
      <c r="AR19537" s="106"/>
    </row>
    <row r="19538" spans="41:44" ht="15" customHeight="1">
      <c r="AO19538" s="106"/>
      <c r="AR19538" s="106"/>
    </row>
    <row r="19539" spans="41:44" ht="15" customHeight="1">
      <c r="AO19539" s="108"/>
      <c r="AR19539" s="108"/>
    </row>
    <row r="19540" spans="41:44" ht="15" customHeight="1">
      <c r="AO19540" s="108"/>
      <c r="AR19540" s="108"/>
    </row>
    <row r="19541" spans="41:44" ht="15" customHeight="1">
      <c r="AO19541" s="108"/>
      <c r="AR19541" s="108"/>
    </row>
    <row r="19542" spans="41:44" ht="15" customHeight="1">
      <c r="AO19542" s="108"/>
      <c r="AR19542" s="108"/>
    </row>
    <row r="19543" spans="41:44" ht="15" customHeight="1">
      <c r="AO19543" s="108"/>
      <c r="AR19543" s="108"/>
    </row>
    <row r="19544" spans="41:44" ht="15" customHeight="1">
      <c r="AO19544" s="109"/>
      <c r="AR19544" s="109"/>
    </row>
    <row r="19545" spans="41:44" ht="15" customHeight="1">
      <c r="AO19545" s="104"/>
      <c r="AR19545" s="104"/>
    </row>
    <row r="19546" spans="41:44" ht="15" customHeight="1">
      <c r="AO19546" s="106"/>
      <c r="AR19546" s="106"/>
    </row>
    <row r="19547" spans="41:44" ht="15" customHeight="1">
      <c r="AO19547" s="106"/>
      <c r="AR19547" s="106"/>
    </row>
    <row r="19548" spans="41:44" ht="15" customHeight="1">
      <c r="AO19548" s="106"/>
      <c r="AR19548" s="106"/>
    </row>
    <row r="19549" spans="41:44" ht="15" customHeight="1">
      <c r="AO19549" s="106"/>
      <c r="AR19549" s="106"/>
    </row>
    <row r="19550" spans="41:44" ht="15" customHeight="1">
      <c r="AO19550" s="106"/>
      <c r="AR19550" s="106"/>
    </row>
    <row r="19551" spans="41:44" ht="15" customHeight="1">
      <c r="AO19551" s="106"/>
      <c r="AR19551" s="106"/>
    </row>
    <row r="19552" spans="41:44" ht="15" customHeight="1">
      <c r="AO19552" s="106"/>
      <c r="AR19552" s="106"/>
    </row>
    <row r="19553" spans="41:44" ht="15" customHeight="1">
      <c r="AO19553" s="108"/>
      <c r="AR19553" s="108"/>
    </row>
    <row r="19554" spans="41:44" ht="15" customHeight="1">
      <c r="AO19554" s="108"/>
      <c r="AR19554" s="108"/>
    </row>
    <row r="19555" spans="41:44" ht="15" customHeight="1">
      <c r="AO19555" s="108"/>
      <c r="AR19555" s="108"/>
    </row>
    <row r="19556" spans="41:44" ht="15" customHeight="1">
      <c r="AO19556" s="108"/>
      <c r="AR19556" s="108"/>
    </row>
    <row r="19557" spans="41:44" ht="15" customHeight="1">
      <c r="AO19557" s="108"/>
      <c r="AR19557" s="108"/>
    </row>
    <row r="19558" spans="41:44" ht="15" customHeight="1">
      <c r="AO19558" s="109"/>
      <c r="AR19558" s="109"/>
    </row>
    <row r="19559" spans="41:44" ht="15" customHeight="1">
      <c r="AO19559" s="104"/>
      <c r="AR19559" s="104"/>
    </row>
    <row r="19560" spans="41:44" ht="15" customHeight="1">
      <c r="AO19560" s="106"/>
      <c r="AR19560" s="106"/>
    </row>
    <row r="19561" spans="41:44" ht="15" customHeight="1">
      <c r="AO19561" s="106"/>
      <c r="AR19561" s="106"/>
    </row>
    <row r="19562" spans="41:44" ht="15" customHeight="1">
      <c r="AO19562" s="106"/>
      <c r="AR19562" s="106"/>
    </row>
    <row r="19563" spans="41:44" ht="15" customHeight="1">
      <c r="AO19563" s="106"/>
      <c r="AR19563" s="106"/>
    </row>
    <row r="19564" spans="41:44" ht="15" customHeight="1">
      <c r="AO19564" s="106"/>
      <c r="AR19564" s="106"/>
    </row>
    <row r="19565" spans="41:44" ht="15" customHeight="1">
      <c r="AO19565" s="106"/>
      <c r="AR19565" s="106"/>
    </row>
    <row r="19566" spans="41:44" ht="15" customHeight="1">
      <c r="AO19566" s="106"/>
      <c r="AR19566" s="106"/>
    </row>
    <row r="19567" spans="41:44" ht="15" customHeight="1">
      <c r="AO19567" s="108"/>
      <c r="AR19567" s="108"/>
    </row>
    <row r="19568" spans="41:44" ht="15" customHeight="1">
      <c r="AO19568" s="108"/>
      <c r="AR19568" s="108"/>
    </row>
    <row r="19569" spans="41:44" ht="15" customHeight="1">
      <c r="AO19569" s="108"/>
      <c r="AR19569" s="108"/>
    </row>
    <row r="19570" spans="41:44" ht="15" customHeight="1">
      <c r="AO19570" s="108"/>
      <c r="AR19570" s="108"/>
    </row>
    <row r="19571" spans="41:44" ht="15" customHeight="1">
      <c r="AO19571" s="108"/>
      <c r="AR19571" s="108"/>
    </row>
    <row r="19572" spans="41:44" ht="15" customHeight="1">
      <c r="AO19572" s="109"/>
      <c r="AR19572" s="109"/>
    </row>
    <row r="19573" spans="41:44" ht="15" customHeight="1">
      <c r="AO19573" s="104"/>
      <c r="AR19573" s="104"/>
    </row>
    <row r="19574" spans="41:44" ht="15" customHeight="1">
      <c r="AO19574" s="106"/>
      <c r="AR19574" s="106"/>
    </row>
    <row r="19575" spans="41:44" ht="15" customHeight="1">
      <c r="AO19575" s="106"/>
      <c r="AR19575" s="106"/>
    </row>
    <row r="19576" spans="41:44" ht="15" customHeight="1">
      <c r="AO19576" s="106"/>
      <c r="AR19576" s="106"/>
    </row>
    <row r="19577" spans="41:44" ht="15" customHeight="1">
      <c r="AO19577" s="106"/>
      <c r="AR19577" s="106"/>
    </row>
    <row r="19578" spans="41:44" ht="15" customHeight="1">
      <c r="AO19578" s="106"/>
      <c r="AR19578" s="106"/>
    </row>
    <row r="19579" spans="41:44" ht="15" customHeight="1">
      <c r="AO19579" s="106"/>
      <c r="AR19579" s="106"/>
    </row>
    <row r="19580" spans="41:44" ht="15" customHeight="1">
      <c r="AO19580" s="106"/>
      <c r="AR19580" s="106"/>
    </row>
    <row r="19581" spans="41:44" ht="15" customHeight="1">
      <c r="AO19581" s="108"/>
      <c r="AR19581" s="108"/>
    </row>
    <row r="19582" spans="41:44" ht="15" customHeight="1">
      <c r="AO19582" s="108"/>
      <c r="AR19582" s="108"/>
    </row>
    <row r="19583" spans="41:44" ht="15" customHeight="1">
      <c r="AO19583" s="108"/>
      <c r="AR19583" s="108"/>
    </row>
    <row r="19584" spans="41:44" ht="15" customHeight="1">
      <c r="AO19584" s="108"/>
      <c r="AR19584" s="108"/>
    </row>
    <row r="19585" spans="41:44" ht="15" customHeight="1">
      <c r="AO19585" s="108"/>
      <c r="AR19585" s="108"/>
    </row>
    <row r="19586" spans="41:44" ht="15" customHeight="1">
      <c r="AO19586" s="109"/>
      <c r="AR19586" s="109"/>
    </row>
    <row r="19587" spans="41:44" ht="15" customHeight="1">
      <c r="AO19587" s="104"/>
      <c r="AR19587" s="104"/>
    </row>
    <row r="19588" spans="41:44" ht="15" customHeight="1">
      <c r="AO19588" s="106"/>
      <c r="AR19588" s="106"/>
    </row>
    <row r="19589" spans="41:44" ht="15" customHeight="1">
      <c r="AO19589" s="106"/>
      <c r="AR19589" s="106"/>
    </row>
    <row r="19590" spans="41:44" ht="15" customHeight="1">
      <c r="AO19590" s="106"/>
      <c r="AR19590" s="106"/>
    </row>
    <row r="19591" spans="41:44" ht="15" customHeight="1">
      <c r="AO19591" s="106"/>
      <c r="AR19591" s="106"/>
    </row>
    <row r="19592" spans="41:44" ht="15" customHeight="1">
      <c r="AO19592" s="106"/>
      <c r="AR19592" s="106"/>
    </row>
    <row r="19593" spans="41:44" ht="15" customHeight="1">
      <c r="AO19593" s="106"/>
      <c r="AR19593" s="106"/>
    </row>
    <row r="19594" spans="41:44" ht="15" customHeight="1">
      <c r="AO19594" s="106"/>
      <c r="AR19594" s="106"/>
    </row>
    <row r="19595" spans="41:44" ht="15" customHeight="1">
      <c r="AO19595" s="108"/>
      <c r="AR19595" s="108"/>
    </row>
    <row r="19596" spans="41:44" ht="15" customHeight="1">
      <c r="AO19596" s="108"/>
      <c r="AR19596" s="108"/>
    </row>
    <row r="19597" spans="41:44" ht="15" customHeight="1">
      <c r="AO19597" s="108"/>
      <c r="AR19597" s="108"/>
    </row>
    <row r="19598" spans="41:44" ht="15" customHeight="1">
      <c r="AO19598" s="108"/>
      <c r="AR19598" s="108"/>
    </row>
    <row r="19599" spans="41:44" ht="15" customHeight="1">
      <c r="AO19599" s="108"/>
      <c r="AR19599" s="108"/>
    </row>
    <row r="19600" spans="41:44" ht="15" customHeight="1">
      <c r="AO19600" s="109"/>
      <c r="AR19600" s="109"/>
    </row>
    <row r="19601" spans="41:44" ht="15" customHeight="1">
      <c r="AO19601" s="104"/>
      <c r="AR19601" s="104"/>
    </row>
    <row r="19602" spans="41:44" ht="15" customHeight="1">
      <c r="AO19602" s="106"/>
      <c r="AR19602" s="106"/>
    </row>
    <row r="19603" spans="41:44" ht="15" customHeight="1">
      <c r="AO19603" s="106"/>
      <c r="AR19603" s="106"/>
    </row>
    <row r="19604" spans="41:44" ht="15" customHeight="1">
      <c r="AO19604" s="106"/>
      <c r="AR19604" s="106"/>
    </row>
    <row r="19605" spans="41:44" ht="15" customHeight="1">
      <c r="AO19605" s="106"/>
      <c r="AR19605" s="106"/>
    </row>
    <row r="19606" spans="41:44" ht="15" customHeight="1">
      <c r="AO19606" s="106"/>
      <c r="AR19606" s="106"/>
    </row>
    <row r="19607" spans="41:44" ht="15" customHeight="1">
      <c r="AO19607" s="106"/>
      <c r="AR19607" s="106"/>
    </row>
    <row r="19608" spans="41:44" ht="15" customHeight="1">
      <c r="AO19608" s="106"/>
      <c r="AR19608" s="106"/>
    </row>
    <row r="19609" spans="41:44" ht="15" customHeight="1">
      <c r="AO19609" s="108"/>
      <c r="AR19609" s="108"/>
    </row>
    <row r="19610" spans="41:44" ht="15" customHeight="1">
      <c r="AO19610" s="108"/>
      <c r="AR19610" s="108"/>
    </row>
    <row r="19611" spans="41:44" ht="15" customHeight="1">
      <c r="AO19611" s="108"/>
      <c r="AR19611" s="108"/>
    </row>
    <row r="19612" spans="41:44" ht="15" customHeight="1">
      <c r="AO19612" s="108"/>
      <c r="AR19612" s="108"/>
    </row>
    <row r="19613" spans="41:44" ht="15" customHeight="1">
      <c r="AO19613" s="108"/>
      <c r="AR19613" s="108"/>
    </row>
    <row r="19614" spans="41:44" ht="15" customHeight="1">
      <c r="AO19614" s="109"/>
      <c r="AR19614" s="109"/>
    </row>
    <row r="19615" spans="41:44" ht="15" customHeight="1">
      <c r="AO19615" s="104"/>
      <c r="AR19615" s="104"/>
    </row>
    <row r="19616" spans="41:44" ht="15" customHeight="1">
      <c r="AO19616" s="106"/>
      <c r="AR19616" s="106"/>
    </row>
    <row r="19617" spans="41:44" ht="15" customHeight="1">
      <c r="AO19617" s="106"/>
      <c r="AR19617" s="106"/>
    </row>
    <row r="19618" spans="41:44" ht="15" customHeight="1">
      <c r="AO19618" s="106"/>
      <c r="AR19618" s="106"/>
    </row>
    <row r="19619" spans="41:44" ht="15" customHeight="1">
      <c r="AO19619" s="106"/>
      <c r="AR19619" s="106"/>
    </row>
    <row r="19620" spans="41:44" ht="15" customHeight="1">
      <c r="AO19620" s="106"/>
      <c r="AR19620" s="106"/>
    </row>
    <row r="19621" spans="41:44" ht="15" customHeight="1">
      <c r="AO19621" s="106"/>
      <c r="AR19621" s="106"/>
    </row>
    <row r="19622" spans="41:44" ht="15" customHeight="1">
      <c r="AO19622" s="106"/>
      <c r="AR19622" s="106"/>
    </row>
    <row r="19623" spans="41:44" ht="15" customHeight="1">
      <c r="AO19623" s="108"/>
      <c r="AR19623" s="108"/>
    </row>
    <row r="19624" spans="41:44" ht="15" customHeight="1">
      <c r="AO19624" s="108"/>
      <c r="AR19624" s="108"/>
    </row>
    <row r="19625" spans="41:44" ht="15" customHeight="1">
      <c r="AO19625" s="108"/>
      <c r="AR19625" s="108"/>
    </row>
    <row r="19626" spans="41:44" ht="15" customHeight="1">
      <c r="AO19626" s="108"/>
      <c r="AR19626" s="108"/>
    </row>
    <row r="19627" spans="41:44" ht="15" customHeight="1">
      <c r="AO19627" s="108"/>
      <c r="AR19627" s="108"/>
    </row>
    <row r="19628" spans="41:44" ht="15" customHeight="1">
      <c r="AO19628" s="109"/>
      <c r="AR19628" s="109"/>
    </row>
    <row r="19629" spans="41:44" ht="15" customHeight="1">
      <c r="AO19629" s="104"/>
      <c r="AR19629" s="104"/>
    </row>
    <row r="19630" spans="41:44" ht="15" customHeight="1">
      <c r="AO19630" s="106"/>
      <c r="AR19630" s="106"/>
    </row>
    <row r="19631" spans="41:44" ht="15" customHeight="1">
      <c r="AO19631" s="106"/>
      <c r="AR19631" s="106"/>
    </row>
    <row r="19632" spans="41:44" ht="15" customHeight="1">
      <c r="AO19632" s="106"/>
      <c r="AR19632" s="106"/>
    </row>
    <row r="19633" spans="41:44" ht="15" customHeight="1">
      <c r="AO19633" s="106"/>
      <c r="AR19633" s="106"/>
    </row>
    <row r="19634" spans="41:44" ht="15" customHeight="1">
      <c r="AO19634" s="106"/>
      <c r="AR19634" s="106"/>
    </row>
    <row r="19635" spans="41:44" ht="15" customHeight="1">
      <c r="AO19635" s="106"/>
      <c r="AR19635" s="106"/>
    </row>
    <row r="19636" spans="41:44" ht="15" customHeight="1">
      <c r="AO19636" s="106"/>
      <c r="AR19636" s="106"/>
    </row>
    <row r="19637" spans="41:44" ht="15" customHeight="1">
      <c r="AO19637" s="108"/>
      <c r="AR19637" s="108"/>
    </row>
    <row r="19638" spans="41:44" ht="15" customHeight="1">
      <c r="AO19638" s="108"/>
      <c r="AR19638" s="108"/>
    </row>
    <row r="19639" spans="41:44" ht="15" customHeight="1">
      <c r="AO19639" s="108"/>
      <c r="AR19639" s="108"/>
    </row>
    <row r="19640" spans="41:44" ht="15" customHeight="1">
      <c r="AO19640" s="108"/>
      <c r="AR19640" s="108"/>
    </row>
    <row r="19641" spans="41:44" ht="15" customHeight="1">
      <c r="AO19641" s="108"/>
      <c r="AR19641" s="108"/>
    </row>
    <row r="19642" spans="41:44" ht="15" customHeight="1">
      <c r="AO19642" s="109"/>
      <c r="AR19642" s="109"/>
    </row>
    <row r="19643" spans="41:44" ht="15" customHeight="1">
      <c r="AO19643" s="104"/>
      <c r="AR19643" s="104"/>
    </row>
    <row r="19644" spans="41:44" ht="15" customHeight="1">
      <c r="AO19644" s="106"/>
      <c r="AR19644" s="106"/>
    </row>
    <row r="19645" spans="41:44" ht="15" customHeight="1">
      <c r="AO19645" s="106"/>
      <c r="AR19645" s="106"/>
    </row>
    <row r="19646" spans="41:44" ht="15" customHeight="1">
      <c r="AO19646" s="106"/>
      <c r="AR19646" s="106"/>
    </row>
    <row r="19647" spans="41:44" ht="15" customHeight="1">
      <c r="AO19647" s="106"/>
      <c r="AR19647" s="106"/>
    </row>
    <row r="19648" spans="41:44" ht="15" customHeight="1">
      <c r="AO19648" s="106"/>
      <c r="AR19648" s="106"/>
    </row>
    <row r="19649" spans="41:44" ht="15" customHeight="1">
      <c r="AO19649" s="106"/>
      <c r="AR19649" s="106"/>
    </row>
    <row r="19650" spans="41:44" ht="15" customHeight="1">
      <c r="AO19650" s="106"/>
      <c r="AR19650" s="106"/>
    </row>
    <row r="19651" spans="41:44" ht="15" customHeight="1">
      <c r="AO19651" s="108"/>
      <c r="AR19651" s="108"/>
    </row>
    <row r="19652" spans="41:44" ht="15" customHeight="1">
      <c r="AO19652" s="108"/>
      <c r="AR19652" s="108"/>
    </row>
    <row r="19653" spans="41:44" ht="15" customHeight="1">
      <c r="AO19653" s="108"/>
      <c r="AR19653" s="108"/>
    </row>
    <row r="19654" spans="41:44" ht="15" customHeight="1">
      <c r="AO19654" s="108"/>
      <c r="AR19654" s="108"/>
    </row>
    <row r="19655" spans="41:44" ht="15" customHeight="1">
      <c r="AO19655" s="108"/>
      <c r="AR19655" s="108"/>
    </row>
    <row r="19656" spans="41:44" ht="15" customHeight="1">
      <c r="AO19656" s="109"/>
      <c r="AR19656" s="109"/>
    </row>
    <row r="19657" spans="41:44" ht="15" customHeight="1">
      <c r="AO19657" s="104"/>
      <c r="AR19657" s="104"/>
    </row>
    <row r="19658" spans="41:44" ht="15" customHeight="1">
      <c r="AO19658" s="106"/>
      <c r="AR19658" s="106"/>
    </row>
    <row r="19659" spans="41:44" ht="15" customHeight="1">
      <c r="AO19659" s="106"/>
      <c r="AR19659" s="106"/>
    </row>
    <row r="19660" spans="41:44" ht="15" customHeight="1">
      <c r="AO19660" s="106"/>
      <c r="AR19660" s="106"/>
    </row>
    <row r="19661" spans="41:44" ht="15" customHeight="1">
      <c r="AO19661" s="106"/>
      <c r="AR19661" s="106"/>
    </row>
    <row r="19662" spans="41:44" ht="15" customHeight="1">
      <c r="AO19662" s="106"/>
      <c r="AR19662" s="106"/>
    </row>
    <row r="19663" spans="41:44" ht="15" customHeight="1">
      <c r="AO19663" s="106"/>
      <c r="AR19663" s="106"/>
    </row>
    <row r="19664" spans="41:44" ht="15" customHeight="1">
      <c r="AO19664" s="106"/>
      <c r="AR19664" s="106"/>
    </row>
    <row r="19665" spans="41:44" ht="15" customHeight="1">
      <c r="AO19665" s="108"/>
      <c r="AR19665" s="108"/>
    </row>
    <row r="19666" spans="41:44" ht="15" customHeight="1">
      <c r="AO19666" s="108"/>
      <c r="AR19666" s="108"/>
    </row>
    <row r="19667" spans="41:44" ht="15" customHeight="1">
      <c r="AO19667" s="108"/>
      <c r="AR19667" s="108"/>
    </row>
    <row r="19668" spans="41:44" ht="15" customHeight="1">
      <c r="AO19668" s="108"/>
      <c r="AR19668" s="108"/>
    </row>
    <row r="19669" spans="41:44" ht="15" customHeight="1">
      <c r="AO19669" s="108"/>
      <c r="AR19669" s="108"/>
    </row>
    <row r="19670" spans="41:44" ht="15" customHeight="1">
      <c r="AO19670" s="109"/>
      <c r="AR19670" s="109"/>
    </row>
    <row r="19671" spans="41:44" ht="15" customHeight="1">
      <c r="AO19671" s="104"/>
      <c r="AR19671" s="104"/>
    </row>
    <row r="19672" spans="41:44" ht="15" customHeight="1">
      <c r="AO19672" s="106"/>
      <c r="AR19672" s="106"/>
    </row>
    <row r="19673" spans="41:44" ht="15" customHeight="1">
      <c r="AO19673" s="106"/>
      <c r="AR19673" s="106"/>
    </row>
    <row r="19674" spans="41:44" ht="15" customHeight="1">
      <c r="AO19674" s="106"/>
      <c r="AR19674" s="106"/>
    </row>
    <row r="19675" spans="41:44" ht="15" customHeight="1">
      <c r="AO19675" s="106"/>
      <c r="AR19675" s="106"/>
    </row>
    <row r="19676" spans="41:44" ht="15" customHeight="1">
      <c r="AO19676" s="106"/>
      <c r="AR19676" s="106"/>
    </row>
    <row r="19677" spans="41:44" ht="15" customHeight="1">
      <c r="AO19677" s="106"/>
      <c r="AR19677" s="106"/>
    </row>
    <row r="19678" spans="41:44" ht="15" customHeight="1">
      <c r="AO19678" s="106"/>
      <c r="AR19678" s="106"/>
    </row>
    <row r="19679" spans="41:44" ht="15" customHeight="1">
      <c r="AO19679" s="108"/>
      <c r="AR19679" s="108"/>
    </row>
    <row r="19680" spans="41:44" ht="15" customHeight="1">
      <c r="AO19680" s="108"/>
      <c r="AR19680" s="108"/>
    </row>
    <row r="19681" spans="41:44" ht="15" customHeight="1">
      <c r="AO19681" s="108"/>
      <c r="AR19681" s="108"/>
    </row>
    <row r="19682" spans="41:44" ht="15" customHeight="1">
      <c r="AO19682" s="108"/>
      <c r="AR19682" s="108"/>
    </row>
    <row r="19683" spans="41:44" ht="15" customHeight="1">
      <c r="AO19683" s="108"/>
      <c r="AR19683" s="108"/>
    </row>
    <row r="19684" spans="41:44" ht="15" customHeight="1">
      <c r="AO19684" s="109"/>
      <c r="AR19684" s="109"/>
    </row>
    <row r="19685" spans="41:44" ht="15" customHeight="1">
      <c r="AO19685" s="104"/>
      <c r="AR19685" s="104"/>
    </row>
    <row r="19686" spans="41:44" ht="15" customHeight="1">
      <c r="AO19686" s="106"/>
      <c r="AR19686" s="106"/>
    </row>
    <row r="19687" spans="41:44" ht="15" customHeight="1">
      <c r="AO19687" s="106"/>
      <c r="AR19687" s="106"/>
    </row>
    <row r="19688" spans="41:44" ht="15" customHeight="1">
      <c r="AO19688" s="106"/>
      <c r="AR19688" s="106"/>
    </row>
    <row r="19689" spans="41:44" ht="15" customHeight="1">
      <c r="AO19689" s="106"/>
      <c r="AR19689" s="106"/>
    </row>
    <row r="19690" spans="41:44" ht="15" customHeight="1">
      <c r="AO19690" s="106"/>
      <c r="AR19690" s="106"/>
    </row>
    <row r="19691" spans="41:44" ht="15" customHeight="1">
      <c r="AO19691" s="106"/>
      <c r="AR19691" s="106"/>
    </row>
    <row r="19692" spans="41:44" ht="15" customHeight="1">
      <c r="AO19692" s="106"/>
      <c r="AR19692" s="106"/>
    </row>
    <row r="19693" spans="41:44" ht="15" customHeight="1">
      <c r="AO19693" s="108"/>
      <c r="AR19693" s="108"/>
    </row>
    <row r="19694" spans="41:44" ht="15" customHeight="1">
      <c r="AO19694" s="108"/>
      <c r="AR19694" s="108"/>
    </row>
    <row r="19695" spans="41:44" ht="15" customHeight="1">
      <c r="AO19695" s="108"/>
      <c r="AR19695" s="108"/>
    </row>
    <row r="19696" spans="41:44" ht="15" customHeight="1">
      <c r="AO19696" s="108"/>
      <c r="AR19696" s="108"/>
    </row>
    <row r="19697" spans="41:44" ht="15" customHeight="1">
      <c r="AO19697" s="108"/>
      <c r="AR19697" s="108"/>
    </row>
    <row r="19698" spans="41:44" ht="15" customHeight="1">
      <c r="AO19698" s="109"/>
      <c r="AR19698" s="109"/>
    </row>
    <row r="19699" spans="41:44" ht="15" customHeight="1">
      <c r="AO19699" s="104"/>
      <c r="AR19699" s="104"/>
    </row>
    <row r="19700" spans="41:44" ht="15" customHeight="1">
      <c r="AO19700" s="106"/>
      <c r="AR19700" s="106"/>
    </row>
    <row r="19701" spans="41:44" ht="15" customHeight="1">
      <c r="AO19701" s="106"/>
      <c r="AR19701" s="106"/>
    </row>
    <row r="19702" spans="41:44" ht="15" customHeight="1">
      <c r="AO19702" s="106"/>
      <c r="AR19702" s="106"/>
    </row>
    <row r="19703" spans="41:44" ht="15" customHeight="1">
      <c r="AO19703" s="106"/>
      <c r="AR19703" s="106"/>
    </row>
    <row r="19704" spans="41:44" ht="15" customHeight="1">
      <c r="AO19704" s="106"/>
      <c r="AR19704" s="106"/>
    </row>
    <row r="19705" spans="41:44" ht="15" customHeight="1">
      <c r="AO19705" s="106"/>
      <c r="AR19705" s="106"/>
    </row>
    <row r="19706" spans="41:44" ht="15" customHeight="1">
      <c r="AO19706" s="106"/>
      <c r="AR19706" s="106"/>
    </row>
    <row r="19707" spans="41:44" ht="15" customHeight="1">
      <c r="AO19707" s="108"/>
      <c r="AR19707" s="108"/>
    </row>
    <row r="19708" spans="41:44" ht="15" customHeight="1">
      <c r="AO19708" s="108"/>
      <c r="AR19708" s="108"/>
    </row>
    <row r="19709" spans="41:44" ht="15" customHeight="1">
      <c r="AO19709" s="108"/>
      <c r="AR19709" s="108"/>
    </row>
    <row r="19710" spans="41:44" ht="15" customHeight="1">
      <c r="AO19710" s="108"/>
      <c r="AR19710" s="108"/>
    </row>
    <row r="19711" spans="41:44" ht="15" customHeight="1">
      <c r="AO19711" s="108"/>
      <c r="AR19711" s="108"/>
    </row>
    <row r="19712" spans="41:44" ht="15" customHeight="1">
      <c r="AO19712" s="109"/>
      <c r="AR19712" s="109"/>
    </row>
    <row r="19713" spans="41:44" ht="15" customHeight="1">
      <c r="AO19713" s="104"/>
      <c r="AR19713" s="104"/>
    </row>
    <row r="19714" spans="41:44" ht="15" customHeight="1">
      <c r="AO19714" s="106"/>
      <c r="AR19714" s="106"/>
    </row>
    <row r="19715" spans="41:44" ht="15" customHeight="1">
      <c r="AO19715" s="106"/>
      <c r="AR19715" s="106"/>
    </row>
    <row r="19716" spans="41:44" ht="15" customHeight="1">
      <c r="AO19716" s="106"/>
      <c r="AR19716" s="106"/>
    </row>
    <row r="19717" spans="41:44" ht="15" customHeight="1">
      <c r="AO19717" s="106"/>
      <c r="AR19717" s="106"/>
    </row>
    <row r="19718" spans="41:44" ht="15" customHeight="1">
      <c r="AO19718" s="106"/>
      <c r="AR19718" s="106"/>
    </row>
    <row r="19719" spans="41:44" ht="15" customHeight="1">
      <c r="AO19719" s="106"/>
      <c r="AR19719" s="106"/>
    </row>
    <row r="19720" spans="41:44" ht="15" customHeight="1">
      <c r="AO19720" s="106"/>
      <c r="AR19720" s="106"/>
    </row>
    <row r="19721" spans="41:44" ht="15" customHeight="1">
      <c r="AO19721" s="108"/>
      <c r="AR19721" s="108"/>
    </row>
    <row r="19722" spans="41:44" ht="15" customHeight="1">
      <c r="AO19722" s="108"/>
      <c r="AR19722" s="108"/>
    </row>
    <row r="19723" spans="41:44" ht="15" customHeight="1">
      <c r="AO19723" s="108"/>
      <c r="AR19723" s="108"/>
    </row>
    <row r="19724" spans="41:44" ht="15" customHeight="1">
      <c r="AO19724" s="108"/>
      <c r="AR19724" s="108"/>
    </row>
    <row r="19725" spans="41:44" ht="15" customHeight="1">
      <c r="AO19725" s="108"/>
      <c r="AR19725" s="108"/>
    </row>
    <row r="19726" spans="41:44" ht="15" customHeight="1">
      <c r="AO19726" s="109"/>
      <c r="AR19726" s="109"/>
    </row>
    <row r="19727" spans="41:44" ht="15" customHeight="1">
      <c r="AO19727" s="104"/>
      <c r="AR19727" s="104"/>
    </row>
    <row r="19728" spans="41:44" ht="15" customHeight="1">
      <c r="AO19728" s="106"/>
      <c r="AR19728" s="106"/>
    </row>
    <row r="19729" spans="41:44" ht="15" customHeight="1">
      <c r="AO19729" s="106"/>
      <c r="AR19729" s="106"/>
    </row>
    <row r="19730" spans="41:44" ht="15" customHeight="1">
      <c r="AO19730" s="106"/>
      <c r="AR19730" s="106"/>
    </row>
    <row r="19731" spans="41:44" ht="15" customHeight="1">
      <c r="AO19731" s="106"/>
      <c r="AR19731" s="106"/>
    </row>
    <row r="19732" spans="41:44" ht="15" customHeight="1">
      <c r="AO19732" s="106"/>
      <c r="AR19732" s="106"/>
    </row>
    <row r="19733" spans="41:44" ht="15" customHeight="1">
      <c r="AO19733" s="106"/>
      <c r="AR19733" s="106"/>
    </row>
    <row r="19734" spans="41:44" ht="15" customHeight="1">
      <c r="AO19734" s="106"/>
      <c r="AR19734" s="106"/>
    </row>
    <row r="19735" spans="41:44" ht="15" customHeight="1">
      <c r="AO19735" s="108"/>
      <c r="AR19735" s="108"/>
    </row>
    <row r="19736" spans="41:44" ht="15" customHeight="1">
      <c r="AO19736" s="108"/>
      <c r="AR19736" s="108"/>
    </row>
    <row r="19737" spans="41:44" ht="15" customHeight="1">
      <c r="AO19737" s="108"/>
      <c r="AR19737" s="108"/>
    </row>
    <row r="19738" spans="41:44" ht="15" customHeight="1">
      <c r="AO19738" s="108"/>
      <c r="AR19738" s="108"/>
    </row>
    <row r="19739" spans="41:44" ht="15" customHeight="1">
      <c r="AO19739" s="108"/>
      <c r="AR19739" s="108"/>
    </row>
    <row r="19740" spans="41:44" ht="15" customHeight="1">
      <c r="AO19740" s="109"/>
      <c r="AR19740" s="109"/>
    </row>
    <row r="19741" spans="41:44" ht="15" customHeight="1">
      <c r="AO19741" s="104"/>
      <c r="AR19741" s="104"/>
    </row>
    <row r="19742" spans="41:44" ht="15" customHeight="1">
      <c r="AO19742" s="106"/>
      <c r="AR19742" s="106"/>
    </row>
    <row r="19743" spans="41:44" ht="15" customHeight="1">
      <c r="AO19743" s="106"/>
      <c r="AR19743" s="106"/>
    </row>
    <row r="19744" spans="41:44" ht="15" customHeight="1">
      <c r="AO19744" s="106"/>
      <c r="AR19744" s="106"/>
    </row>
    <row r="19745" spans="41:44" ht="15" customHeight="1">
      <c r="AO19745" s="106"/>
      <c r="AR19745" s="106"/>
    </row>
    <row r="19746" spans="41:44" ht="15" customHeight="1">
      <c r="AO19746" s="106"/>
      <c r="AR19746" s="106"/>
    </row>
    <row r="19747" spans="41:44" ht="15" customHeight="1">
      <c r="AO19747" s="106"/>
      <c r="AR19747" s="106"/>
    </row>
    <row r="19748" spans="41:44" ht="15" customHeight="1">
      <c r="AO19748" s="106"/>
      <c r="AR19748" s="106"/>
    </row>
    <row r="19749" spans="41:44" ht="15" customHeight="1">
      <c r="AO19749" s="108"/>
      <c r="AR19749" s="108"/>
    </row>
    <row r="19750" spans="41:44" ht="15" customHeight="1">
      <c r="AO19750" s="108"/>
      <c r="AR19750" s="108"/>
    </row>
    <row r="19751" spans="41:44" ht="15" customHeight="1">
      <c r="AO19751" s="108"/>
      <c r="AR19751" s="108"/>
    </row>
    <row r="19752" spans="41:44" ht="15" customHeight="1">
      <c r="AO19752" s="108"/>
      <c r="AR19752" s="108"/>
    </row>
    <row r="19753" spans="41:44" ht="15" customHeight="1">
      <c r="AO19753" s="108"/>
      <c r="AR19753" s="108"/>
    </row>
    <row r="19754" spans="41:44" ht="15" customHeight="1">
      <c r="AO19754" s="109"/>
      <c r="AR19754" s="109"/>
    </row>
    <row r="19755" spans="41:44" ht="15" customHeight="1">
      <c r="AO19755" s="104"/>
      <c r="AR19755" s="104"/>
    </row>
    <row r="19756" spans="41:44" ht="15" customHeight="1">
      <c r="AO19756" s="106"/>
      <c r="AR19756" s="106"/>
    </row>
    <row r="19757" spans="41:44" ht="15" customHeight="1">
      <c r="AO19757" s="106"/>
      <c r="AR19757" s="106"/>
    </row>
    <row r="19758" spans="41:44" ht="15" customHeight="1">
      <c r="AO19758" s="106"/>
      <c r="AR19758" s="106"/>
    </row>
    <row r="19759" spans="41:44" ht="15" customHeight="1">
      <c r="AO19759" s="106"/>
      <c r="AR19759" s="106"/>
    </row>
    <row r="19760" spans="41:44" ht="15" customHeight="1">
      <c r="AO19760" s="106"/>
      <c r="AR19760" s="106"/>
    </row>
    <row r="19761" spans="41:44" ht="15" customHeight="1">
      <c r="AO19761" s="106"/>
      <c r="AR19761" s="106"/>
    </row>
    <row r="19762" spans="41:44" ht="15" customHeight="1">
      <c r="AO19762" s="106"/>
      <c r="AR19762" s="106"/>
    </row>
    <row r="19763" spans="41:44" ht="15" customHeight="1">
      <c r="AO19763" s="108"/>
      <c r="AR19763" s="108"/>
    </row>
    <row r="19764" spans="41:44" ht="15" customHeight="1">
      <c r="AO19764" s="108"/>
      <c r="AR19764" s="108"/>
    </row>
    <row r="19765" spans="41:44" ht="15" customHeight="1">
      <c r="AO19765" s="108"/>
      <c r="AR19765" s="108"/>
    </row>
    <row r="19766" spans="41:44" ht="15" customHeight="1">
      <c r="AO19766" s="108"/>
      <c r="AR19766" s="108"/>
    </row>
    <row r="19767" spans="41:44" ht="15" customHeight="1">
      <c r="AO19767" s="108"/>
      <c r="AR19767" s="108"/>
    </row>
    <row r="19768" spans="41:44" ht="15" customHeight="1">
      <c r="AO19768" s="109"/>
      <c r="AR19768" s="109"/>
    </row>
    <row r="19769" spans="41:44" ht="15" customHeight="1">
      <c r="AO19769" s="104"/>
      <c r="AR19769" s="104"/>
    </row>
    <row r="19770" spans="41:44" ht="15" customHeight="1">
      <c r="AO19770" s="106"/>
      <c r="AR19770" s="106"/>
    </row>
    <row r="19771" spans="41:44" ht="15" customHeight="1">
      <c r="AO19771" s="106"/>
      <c r="AR19771" s="106"/>
    </row>
    <row r="19772" spans="41:44" ht="15" customHeight="1">
      <c r="AO19772" s="106"/>
      <c r="AR19772" s="106"/>
    </row>
    <row r="19773" spans="41:44" ht="15" customHeight="1">
      <c r="AO19773" s="106"/>
      <c r="AR19773" s="106"/>
    </row>
    <row r="19774" spans="41:44" ht="15" customHeight="1">
      <c r="AO19774" s="106"/>
      <c r="AR19774" s="106"/>
    </row>
    <row r="19775" spans="41:44" ht="15" customHeight="1">
      <c r="AO19775" s="106"/>
      <c r="AR19775" s="106"/>
    </row>
    <row r="19776" spans="41:44" ht="15" customHeight="1">
      <c r="AO19776" s="106"/>
      <c r="AR19776" s="106"/>
    </row>
    <row r="19777" spans="41:44" ht="15" customHeight="1">
      <c r="AO19777" s="108"/>
      <c r="AR19777" s="108"/>
    </row>
    <row r="19778" spans="41:44" ht="15" customHeight="1">
      <c r="AO19778" s="108"/>
      <c r="AR19778" s="108"/>
    </row>
    <row r="19779" spans="41:44" ht="15" customHeight="1">
      <c r="AO19779" s="108"/>
      <c r="AR19779" s="108"/>
    </row>
    <row r="19780" spans="41:44" ht="15" customHeight="1">
      <c r="AO19780" s="108"/>
      <c r="AR19780" s="108"/>
    </row>
    <row r="19781" spans="41:44" ht="15" customHeight="1">
      <c r="AO19781" s="108"/>
      <c r="AR19781" s="108"/>
    </row>
    <row r="19782" spans="41:44" ht="15" customHeight="1">
      <c r="AO19782" s="109"/>
      <c r="AR19782" s="109"/>
    </row>
    <row r="19783" spans="41:44" ht="15" customHeight="1">
      <c r="AO19783" s="104"/>
      <c r="AR19783" s="104"/>
    </row>
    <row r="19784" spans="41:44" ht="15" customHeight="1">
      <c r="AO19784" s="106"/>
      <c r="AR19784" s="106"/>
    </row>
    <row r="19785" spans="41:44" ht="15" customHeight="1">
      <c r="AO19785" s="106"/>
      <c r="AR19785" s="106"/>
    </row>
    <row r="19786" spans="41:44" ht="15" customHeight="1">
      <c r="AO19786" s="106"/>
      <c r="AR19786" s="106"/>
    </row>
    <row r="19787" spans="41:44" ht="15" customHeight="1">
      <c r="AO19787" s="106"/>
      <c r="AR19787" s="106"/>
    </row>
    <row r="19788" spans="41:44" ht="15" customHeight="1">
      <c r="AO19788" s="106"/>
      <c r="AR19788" s="106"/>
    </row>
    <row r="19789" spans="41:44" ht="15" customHeight="1">
      <c r="AO19789" s="106"/>
      <c r="AR19789" s="106"/>
    </row>
    <row r="19790" spans="41:44" ht="15" customHeight="1">
      <c r="AO19790" s="106"/>
      <c r="AR19790" s="106"/>
    </row>
    <row r="19791" spans="41:44" ht="15" customHeight="1">
      <c r="AO19791" s="108"/>
      <c r="AR19791" s="108"/>
    </row>
    <row r="19792" spans="41:44" ht="15" customHeight="1">
      <c r="AO19792" s="108"/>
      <c r="AR19792" s="108"/>
    </row>
    <row r="19793" spans="41:44" ht="15" customHeight="1">
      <c r="AO19793" s="108"/>
      <c r="AR19793" s="108"/>
    </row>
    <row r="19794" spans="41:44" ht="15" customHeight="1">
      <c r="AO19794" s="108"/>
      <c r="AR19794" s="108"/>
    </row>
    <row r="19795" spans="41:44" ht="15" customHeight="1">
      <c r="AO19795" s="108"/>
      <c r="AR19795" s="108"/>
    </row>
    <row r="19796" spans="41:44" ht="15" customHeight="1">
      <c r="AO19796" s="109"/>
      <c r="AR19796" s="109"/>
    </row>
    <row r="19797" spans="41:44" ht="15" customHeight="1">
      <c r="AO19797" s="104"/>
      <c r="AR19797" s="104"/>
    </row>
    <row r="19798" spans="41:44" ht="15" customHeight="1">
      <c r="AO19798" s="106"/>
      <c r="AR19798" s="106"/>
    </row>
    <row r="19799" spans="41:44" ht="15" customHeight="1">
      <c r="AO19799" s="106"/>
      <c r="AR19799" s="106"/>
    </row>
    <row r="19800" spans="41:44" ht="15" customHeight="1">
      <c r="AO19800" s="106"/>
      <c r="AR19800" s="106"/>
    </row>
    <row r="19801" spans="41:44" ht="15" customHeight="1">
      <c r="AO19801" s="106"/>
      <c r="AR19801" s="106"/>
    </row>
    <row r="19802" spans="41:44" ht="15" customHeight="1">
      <c r="AO19802" s="106"/>
      <c r="AR19802" s="106"/>
    </row>
    <row r="19803" spans="41:44" ht="15" customHeight="1">
      <c r="AO19803" s="106"/>
      <c r="AR19803" s="106"/>
    </row>
    <row r="19804" spans="41:44" ht="15" customHeight="1">
      <c r="AO19804" s="106"/>
      <c r="AR19804" s="106"/>
    </row>
    <row r="19805" spans="41:44" ht="15" customHeight="1">
      <c r="AO19805" s="108"/>
      <c r="AR19805" s="108"/>
    </row>
    <row r="19806" spans="41:44" ht="15" customHeight="1">
      <c r="AO19806" s="108"/>
      <c r="AR19806" s="108"/>
    </row>
    <row r="19807" spans="41:44" ht="15" customHeight="1">
      <c r="AO19807" s="108"/>
      <c r="AR19807" s="108"/>
    </row>
    <row r="19808" spans="41:44" ht="15" customHeight="1">
      <c r="AO19808" s="108"/>
      <c r="AR19808" s="108"/>
    </row>
    <row r="19809" spans="41:44" ht="15" customHeight="1">
      <c r="AO19809" s="108"/>
      <c r="AR19809" s="108"/>
    </row>
    <row r="19810" spans="41:44" ht="15" customHeight="1">
      <c r="AO19810" s="109"/>
      <c r="AR19810" s="109"/>
    </row>
    <row r="19811" spans="41:44" ht="15" customHeight="1">
      <c r="AO19811" s="104"/>
      <c r="AR19811" s="104"/>
    </row>
    <row r="19812" spans="41:44" ht="15" customHeight="1">
      <c r="AO19812" s="106"/>
      <c r="AR19812" s="106"/>
    </row>
    <row r="19813" spans="41:44" ht="15" customHeight="1">
      <c r="AO19813" s="106"/>
      <c r="AR19813" s="106"/>
    </row>
    <row r="19814" spans="41:44" ht="15" customHeight="1">
      <c r="AO19814" s="106"/>
      <c r="AR19814" s="106"/>
    </row>
    <row r="19815" spans="41:44" ht="15" customHeight="1">
      <c r="AO19815" s="106"/>
      <c r="AR19815" s="106"/>
    </row>
    <row r="19816" spans="41:44" ht="15" customHeight="1">
      <c r="AO19816" s="106"/>
      <c r="AR19816" s="106"/>
    </row>
    <row r="19817" spans="41:44" ht="15" customHeight="1">
      <c r="AO19817" s="106"/>
      <c r="AR19817" s="106"/>
    </row>
    <row r="19818" spans="41:44" ht="15" customHeight="1">
      <c r="AO19818" s="106"/>
      <c r="AR19818" s="106"/>
    </row>
    <row r="19819" spans="41:44" ht="15" customHeight="1">
      <c r="AO19819" s="108"/>
      <c r="AR19819" s="108"/>
    </row>
    <row r="19820" spans="41:44" ht="15" customHeight="1">
      <c r="AO19820" s="108"/>
      <c r="AR19820" s="108"/>
    </row>
    <row r="19821" spans="41:44" ht="15" customHeight="1">
      <c r="AO19821" s="108"/>
      <c r="AR19821" s="108"/>
    </row>
    <row r="19822" spans="41:44" ht="15" customHeight="1">
      <c r="AO19822" s="108"/>
      <c r="AR19822" s="108"/>
    </row>
    <row r="19823" spans="41:44" ht="15" customHeight="1">
      <c r="AO19823" s="108"/>
      <c r="AR19823" s="108"/>
    </row>
    <row r="19824" spans="41:44" ht="15" customHeight="1">
      <c r="AO19824" s="109"/>
      <c r="AR19824" s="109"/>
    </row>
    <row r="19825" spans="41:44" ht="15" customHeight="1">
      <c r="AO19825" s="104"/>
      <c r="AR19825" s="104"/>
    </row>
    <row r="19826" spans="41:44" ht="15" customHeight="1">
      <c r="AO19826" s="106"/>
      <c r="AR19826" s="106"/>
    </row>
    <row r="19827" spans="41:44" ht="15" customHeight="1">
      <c r="AO19827" s="106"/>
      <c r="AR19827" s="106"/>
    </row>
    <row r="19828" spans="41:44" ht="15" customHeight="1">
      <c r="AO19828" s="106"/>
      <c r="AR19828" s="106"/>
    </row>
    <row r="19829" spans="41:44" ht="15" customHeight="1">
      <c r="AO19829" s="106"/>
      <c r="AR19829" s="106"/>
    </row>
    <row r="19830" spans="41:44" ht="15" customHeight="1">
      <c r="AO19830" s="106"/>
      <c r="AR19830" s="106"/>
    </row>
    <row r="19831" spans="41:44" ht="15" customHeight="1">
      <c r="AO19831" s="106"/>
      <c r="AR19831" s="106"/>
    </row>
    <row r="19832" spans="41:44" ht="15" customHeight="1">
      <c r="AO19832" s="106"/>
      <c r="AR19832" s="106"/>
    </row>
    <row r="19833" spans="41:44" ht="15" customHeight="1">
      <c r="AO19833" s="108"/>
      <c r="AR19833" s="108"/>
    </row>
    <row r="19834" spans="41:44" ht="15" customHeight="1">
      <c r="AO19834" s="108"/>
      <c r="AR19834" s="108"/>
    </row>
    <row r="19835" spans="41:44" ht="15" customHeight="1">
      <c r="AO19835" s="108"/>
      <c r="AR19835" s="108"/>
    </row>
    <row r="19836" spans="41:44" ht="15" customHeight="1">
      <c r="AO19836" s="108"/>
      <c r="AR19836" s="108"/>
    </row>
    <row r="19837" spans="41:44" ht="15" customHeight="1">
      <c r="AO19837" s="108"/>
      <c r="AR19837" s="108"/>
    </row>
    <row r="19838" spans="41:44" ht="15" customHeight="1">
      <c r="AO19838" s="109"/>
      <c r="AR19838" s="109"/>
    </row>
    <row r="19839" spans="41:44" ht="15" customHeight="1">
      <c r="AO19839" s="104"/>
      <c r="AR19839" s="104"/>
    </row>
    <row r="19840" spans="41:44" ht="15" customHeight="1">
      <c r="AO19840" s="106"/>
      <c r="AR19840" s="106"/>
    </row>
    <row r="19841" spans="41:44" ht="15" customHeight="1">
      <c r="AO19841" s="106"/>
      <c r="AR19841" s="106"/>
    </row>
    <row r="19842" spans="41:44" ht="15" customHeight="1">
      <c r="AO19842" s="106"/>
      <c r="AR19842" s="106"/>
    </row>
    <row r="19843" spans="41:44" ht="15" customHeight="1">
      <c r="AO19843" s="106"/>
      <c r="AR19843" s="106"/>
    </row>
    <row r="19844" spans="41:44" ht="15" customHeight="1">
      <c r="AO19844" s="106"/>
      <c r="AR19844" s="106"/>
    </row>
    <row r="19845" spans="41:44" ht="15" customHeight="1">
      <c r="AO19845" s="106"/>
      <c r="AR19845" s="106"/>
    </row>
    <row r="19846" spans="41:44" ht="15" customHeight="1">
      <c r="AO19846" s="106"/>
      <c r="AR19846" s="106"/>
    </row>
    <row r="19847" spans="41:44" ht="15" customHeight="1">
      <c r="AO19847" s="108"/>
      <c r="AR19847" s="108"/>
    </row>
    <row r="19848" spans="41:44" ht="15" customHeight="1">
      <c r="AO19848" s="108"/>
      <c r="AR19848" s="108"/>
    </row>
    <row r="19849" spans="41:44" ht="15" customHeight="1">
      <c r="AO19849" s="108"/>
      <c r="AR19849" s="108"/>
    </row>
    <row r="19850" spans="41:44" ht="15" customHeight="1">
      <c r="AO19850" s="108"/>
      <c r="AR19850" s="108"/>
    </row>
    <row r="19851" spans="41:44" ht="15" customHeight="1">
      <c r="AO19851" s="108"/>
      <c r="AR19851" s="108"/>
    </row>
    <row r="19852" spans="41:44" ht="15" customHeight="1">
      <c r="AO19852" s="109"/>
      <c r="AR19852" s="109"/>
    </row>
    <row r="19853" spans="41:44" ht="15" customHeight="1">
      <c r="AO19853" s="104"/>
      <c r="AR19853" s="104"/>
    </row>
    <row r="19854" spans="41:44" ht="15" customHeight="1">
      <c r="AO19854" s="106"/>
      <c r="AR19854" s="106"/>
    </row>
    <row r="19855" spans="41:44" ht="15" customHeight="1">
      <c r="AO19855" s="106"/>
      <c r="AR19855" s="106"/>
    </row>
    <row r="19856" spans="41:44" ht="15" customHeight="1">
      <c r="AO19856" s="106"/>
      <c r="AR19856" s="106"/>
    </row>
    <row r="19857" spans="41:44" ht="15" customHeight="1">
      <c r="AO19857" s="106"/>
      <c r="AR19857" s="106"/>
    </row>
    <row r="19858" spans="41:44" ht="15" customHeight="1">
      <c r="AO19858" s="106"/>
      <c r="AR19858" s="106"/>
    </row>
    <row r="19859" spans="41:44" ht="15" customHeight="1">
      <c r="AO19859" s="106"/>
      <c r="AR19859" s="106"/>
    </row>
    <row r="19860" spans="41:44" ht="15" customHeight="1">
      <c r="AO19860" s="106"/>
      <c r="AR19860" s="106"/>
    </row>
    <row r="19861" spans="41:44" ht="15" customHeight="1">
      <c r="AO19861" s="108"/>
      <c r="AR19861" s="108"/>
    </row>
    <row r="19862" spans="41:44" ht="15" customHeight="1">
      <c r="AO19862" s="108"/>
      <c r="AR19862" s="108"/>
    </row>
    <row r="19863" spans="41:44" ht="15" customHeight="1">
      <c r="AO19863" s="108"/>
      <c r="AR19863" s="108"/>
    </row>
    <row r="19864" spans="41:44" ht="15" customHeight="1">
      <c r="AO19864" s="108"/>
      <c r="AR19864" s="108"/>
    </row>
    <row r="19865" spans="41:44" ht="15" customHeight="1">
      <c r="AO19865" s="108"/>
      <c r="AR19865" s="108"/>
    </row>
    <row r="19866" spans="41:44" ht="15" customHeight="1">
      <c r="AO19866" s="109"/>
      <c r="AR19866" s="109"/>
    </row>
    <row r="19867" spans="41:44" ht="15" customHeight="1">
      <c r="AO19867" s="104"/>
      <c r="AR19867" s="104"/>
    </row>
    <row r="19868" spans="41:44" ht="15" customHeight="1">
      <c r="AO19868" s="106"/>
      <c r="AR19868" s="106"/>
    </row>
    <row r="19869" spans="41:44" ht="15" customHeight="1">
      <c r="AO19869" s="106"/>
      <c r="AR19869" s="106"/>
    </row>
    <row r="19870" spans="41:44" ht="15" customHeight="1">
      <c r="AO19870" s="106"/>
      <c r="AR19870" s="106"/>
    </row>
    <row r="19871" spans="41:44" ht="15" customHeight="1">
      <c r="AO19871" s="106"/>
      <c r="AR19871" s="106"/>
    </row>
    <row r="19872" spans="41:44" ht="15" customHeight="1">
      <c r="AO19872" s="106"/>
      <c r="AR19872" s="106"/>
    </row>
    <row r="19873" spans="41:44" ht="15" customHeight="1">
      <c r="AO19873" s="106"/>
      <c r="AR19873" s="106"/>
    </row>
    <row r="19874" spans="41:44" ht="15" customHeight="1">
      <c r="AO19874" s="106"/>
      <c r="AR19874" s="106"/>
    </row>
    <row r="19875" spans="41:44" ht="15" customHeight="1">
      <c r="AO19875" s="108"/>
      <c r="AR19875" s="108"/>
    </row>
    <row r="19876" spans="41:44" ht="15" customHeight="1">
      <c r="AO19876" s="108"/>
      <c r="AR19876" s="108"/>
    </row>
    <row r="19877" spans="41:44" ht="15" customHeight="1">
      <c r="AO19877" s="108"/>
      <c r="AR19877" s="108"/>
    </row>
    <row r="19878" spans="41:44" ht="15" customHeight="1">
      <c r="AO19878" s="108"/>
      <c r="AR19878" s="108"/>
    </row>
    <row r="19879" spans="41:44" ht="15" customHeight="1">
      <c r="AO19879" s="108"/>
      <c r="AR19879" s="108"/>
    </row>
    <row r="19880" spans="41:44" ht="15" customHeight="1">
      <c r="AO19880" s="109"/>
      <c r="AR19880" s="109"/>
    </row>
    <row r="19881" spans="41:44" ht="15" customHeight="1">
      <c r="AO19881" s="104"/>
      <c r="AR19881" s="104"/>
    </row>
    <row r="19882" spans="41:44" ht="15" customHeight="1">
      <c r="AO19882" s="106"/>
      <c r="AR19882" s="106"/>
    </row>
    <row r="19883" spans="41:44" ht="15" customHeight="1">
      <c r="AO19883" s="106"/>
      <c r="AR19883" s="106"/>
    </row>
    <row r="19884" spans="41:44" ht="15" customHeight="1">
      <c r="AO19884" s="106"/>
      <c r="AR19884" s="106"/>
    </row>
    <row r="19885" spans="41:44" ht="15" customHeight="1">
      <c r="AO19885" s="106"/>
      <c r="AR19885" s="106"/>
    </row>
    <row r="19886" spans="41:44" ht="15" customHeight="1">
      <c r="AO19886" s="106"/>
      <c r="AR19886" s="106"/>
    </row>
    <row r="19887" spans="41:44" ht="15" customHeight="1">
      <c r="AO19887" s="106"/>
      <c r="AR19887" s="106"/>
    </row>
    <row r="19888" spans="41:44" ht="15" customHeight="1">
      <c r="AO19888" s="106"/>
      <c r="AR19888" s="106"/>
    </row>
    <row r="19889" spans="41:44" ht="15" customHeight="1">
      <c r="AO19889" s="108"/>
      <c r="AR19889" s="108"/>
    </row>
    <row r="19890" spans="41:44" ht="15" customHeight="1">
      <c r="AO19890" s="108"/>
      <c r="AR19890" s="108"/>
    </row>
    <row r="19891" spans="41:44" ht="15" customHeight="1">
      <c r="AO19891" s="108"/>
      <c r="AR19891" s="108"/>
    </row>
    <row r="19892" spans="41:44" ht="15" customHeight="1">
      <c r="AO19892" s="108"/>
      <c r="AR19892" s="108"/>
    </row>
    <row r="19893" spans="41:44" ht="15" customHeight="1">
      <c r="AO19893" s="108"/>
      <c r="AR19893" s="108"/>
    </row>
    <row r="19894" spans="41:44" ht="15" customHeight="1">
      <c r="AO19894" s="109"/>
      <c r="AR19894" s="109"/>
    </row>
    <row r="19895" spans="41:44" ht="15" customHeight="1">
      <c r="AO19895" s="104"/>
      <c r="AR19895" s="104"/>
    </row>
    <row r="19896" spans="41:44" ht="15" customHeight="1">
      <c r="AO19896" s="106"/>
      <c r="AR19896" s="106"/>
    </row>
    <row r="19897" spans="41:44" ht="15" customHeight="1">
      <c r="AO19897" s="106"/>
      <c r="AR19897" s="106"/>
    </row>
    <row r="19898" spans="41:44" ht="15" customHeight="1">
      <c r="AO19898" s="106"/>
      <c r="AR19898" s="106"/>
    </row>
    <row r="19899" spans="41:44" ht="15" customHeight="1">
      <c r="AO19899" s="106"/>
      <c r="AR19899" s="106"/>
    </row>
    <row r="19900" spans="41:44" ht="15" customHeight="1">
      <c r="AO19900" s="106"/>
      <c r="AR19900" s="106"/>
    </row>
    <row r="19901" spans="41:44" ht="15" customHeight="1">
      <c r="AO19901" s="106"/>
      <c r="AR19901" s="106"/>
    </row>
    <row r="19902" spans="41:44" ht="15" customHeight="1">
      <c r="AO19902" s="106"/>
      <c r="AR19902" s="106"/>
    </row>
    <row r="19903" spans="41:44" ht="15" customHeight="1">
      <c r="AO19903" s="108"/>
      <c r="AR19903" s="108"/>
    </row>
    <row r="19904" spans="41:44" ht="15" customHeight="1">
      <c r="AO19904" s="108"/>
      <c r="AR19904" s="108"/>
    </row>
    <row r="19905" spans="41:44" ht="15" customHeight="1">
      <c r="AO19905" s="108"/>
      <c r="AR19905" s="108"/>
    </row>
    <row r="19906" spans="41:44" ht="15" customHeight="1">
      <c r="AO19906" s="108"/>
      <c r="AR19906" s="108"/>
    </row>
    <row r="19907" spans="41:44" ht="15" customHeight="1">
      <c r="AO19907" s="108"/>
      <c r="AR19907" s="108"/>
    </row>
    <row r="19908" spans="41:44" ht="15" customHeight="1">
      <c r="AO19908" s="109"/>
      <c r="AR19908" s="109"/>
    </row>
    <row r="19909" spans="41:44" ht="15" customHeight="1">
      <c r="AO19909" s="104"/>
      <c r="AR19909" s="104"/>
    </row>
    <row r="19910" spans="41:44" ht="15" customHeight="1">
      <c r="AO19910" s="106"/>
      <c r="AR19910" s="106"/>
    </row>
    <row r="19911" spans="41:44" ht="15" customHeight="1">
      <c r="AO19911" s="106"/>
      <c r="AR19911" s="106"/>
    </row>
    <row r="19912" spans="41:44" ht="15" customHeight="1">
      <c r="AO19912" s="106"/>
      <c r="AR19912" s="106"/>
    </row>
    <row r="19913" spans="41:44" ht="15" customHeight="1">
      <c r="AO19913" s="106"/>
      <c r="AR19913" s="106"/>
    </row>
    <row r="19914" spans="41:44" ht="15" customHeight="1">
      <c r="AO19914" s="106"/>
      <c r="AR19914" s="106"/>
    </row>
    <row r="19915" spans="41:44" ht="15" customHeight="1">
      <c r="AO19915" s="106"/>
      <c r="AR19915" s="106"/>
    </row>
    <row r="19916" spans="41:44" ht="15" customHeight="1">
      <c r="AO19916" s="106"/>
      <c r="AR19916" s="106"/>
    </row>
    <row r="19917" spans="41:44" ht="15" customHeight="1">
      <c r="AO19917" s="108"/>
      <c r="AR19917" s="108"/>
    </row>
    <row r="19918" spans="41:44" ht="15" customHeight="1">
      <c r="AO19918" s="108"/>
      <c r="AR19918" s="108"/>
    </row>
    <row r="19919" spans="41:44" ht="15" customHeight="1">
      <c r="AO19919" s="108"/>
      <c r="AR19919" s="108"/>
    </row>
    <row r="19920" spans="41:44" ht="15" customHeight="1">
      <c r="AO19920" s="108"/>
      <c r="AR19920" s="108"/>
    </row>
    <row r="19921" spans="41:44" ht="15" customHeight="1">
      <c r="AO19921" s="108"/>
      <c r="AR19921" s="108"/>
    </row>
    <row r="19922" spans="41:44" ht="15" customHeight="1">
      <c r="AO19922" s="109"/>
      <c r="AR19922" s="109"/>
    </row>
    <row r="19923" spans="41:44" ht="15" customHeight="1">
      <c r="AO19923" s="104"/>
      <c r="AR19923" s="104"/>
    </row>
    <row r="19924" spans="41:44" ht="15" customHeight="1">
      <c r="AO19924" s="106"/>
      <c r="AR19924" s="106"/>
    </row>
    <row r="19925" spans="41:44" ht="15" customHeight="1">
      <c r="AO19925" s="106"/>
      <c r="AR19925" s="106"/>
    </row>
    <row r="19926" spans="41:44" ht="15" customHeight="1">
      <c r="AO19926" s="106"/>
      <c r="AR19926" s="106"/>
    </row>
    <row r="19927" spans="41:44" ht="15" customHeight="1">
      <c r="AO19927" s="106"/>
      <c r="AR19927" s="106"/>
    </row>
    <row r="19928" spans="41:44" ht="15" customHeight="1">
      <c r="AO19928" s="106"/>
      <c r="AR19928" s="106"/>
    </row>
    <row r="19929" spans="41:44" ht="15" customHeight="1">
      <c r="AO19929" s="106"/>
      <c r="AR19929" s="106"/>
    </row>
    <row r="19930" spans="41:44" ht="15" customHeight="1">
      <c r="AO19930" s="106"/>
      <c r="AR19930" s="106"/>
    </row>
    <row r="19931" spans="41:44" ht="15" customHeight="1">
      <c r="AO19931" s="108"/>
      <c r="AR19931" s="108"/>
    </row>
    <row r="19932" spans="41:44" ht="15" customHeight="1">
      <c r="AO19932" s="108"/>
      <c r="AR19932" s="108"/>
    </row>
    <row r="19933" spans="41:44" ht="15" customHeight="1">
      <c r="AO19933" s="108"/>
      <c r="AR19933" s="108"/>
    </row>
    <row r="19934" spans="41:44" ht="15" customHeight="1">
      <c r="AO19934" s="108"/>
      <c r="AR19934" s="108"/>
    </row>
    <row r="19935" spans="41:44" ht="15" customHeight="1">
      <c r="AO19935" s="108"/>
      <c r="AR19935" s="108"/>
    </row>
    <row r="19936" spans="41:44" ht="15" customHeight="1">
      <c r="AO19936" s="109"/>
      <c r="AR19936" s="109"/>
    </row>
    <row r="19937" spans="41:44" ht="15" customHeight="1">
      <c r="AO19937" s="104"/>
      <c r="AR19937" s="104"/>
    </row>
    <row r="19938" spans="41:44" ht="15" customHeight="1">
      <c r="AO19938" s="106"/>
      <c r="AR19938" s="106"/>
    </row>
    <row r="19939" spans="41:44" ht="15" customHeight="1">
      <c r="AO19939" s="106"/>
      <c r="AR19939" s="106"/>
    </row>
    <row r="19940" spans="41:44" ht="15" customHeight="1">
      <c r="AO19940" s="106"/>
      <c r="AR19940" s="106"/>
    </row>
    <row r="19941" spans="41:44" ht="15" customHeight="1">
      <c r="AO19941" s="106"/>
      <c r="AR19941" s="106"/>
    </row>
    <row r="19942" spans="41:44" ht="15" customHeight="1">
      <c r="AO19942" s="106"/>
      <c r="AR19942" s="106"/>
    </row>
    <row r="19943" spans="41:44" ht="15" customHeight="1">
      <c r="AO19943" s="106"/>
      <c r="AR19943" s="106"/>
    </row>
    <row r="19944" spans="41:44" ht="15" customHeight="1">
      <c r="AO19944" s="106"/>
      <c r="AR19944" s="106"/>
    </row>
    <row r="19945" spans="41:44" ht="15" customHeight="1">
      <c r="AO19945" s="108"/>
      <c r="AR19945" s="108"/>
    </row>
    <row r="19946" spans="41:44" ht="15" customHeight="1">
      <c r="AO19946" s="108"/>
      <c r="AR19946" s="108"/>
    </row>
    <row r="19947" spans="41:44" ht="15" customHeight="1">
      <c r="AO19947" s="108"/>
      <c r="AR19947" s="108"/>
    </row>
    <row r="19948" spans="41:44" ht="15" customHeight="1">
      <c r="AO19948" s="108"/>
      <c r="AR19948" s="108"/>
    </row>
    <row r="19949" spans="41:44" ht="15" customHeight="1">
      <c r="AO19949" s="108"/>
      <c r="AR19949" s="108"/>
    </row>
    <row r="19950" spans="41:44" ht="15" customHeight="1">
      <c r="AO19950" s="109"/>
      <c r="AR19950" s="109"/>
    </row>
    <row r="19951" spans="41:44" ht="15" customHeight="1">
      <c r="AO19951" s="104"/>
      <c r="AR19951" s="104"/>
    </row>
    <row r="19952" spans="41:44" ht="15" customHeight="1">
      <c r="AO19952" s="106"/>
      <c r="AR19952" s="106"/>
    </row>
    <row r="19953" spans="41:44" ht="15" customHeight="1">
      <c r="AO19953" s="106"/>
      <c r="AR19953" s="106"/>
    </row>
    <row r="19954" spans="41:44" ht="15" customHeight="1">
      <c r="AO19954" s="106"/>
      <c r="AR19954" s="106"/>
    </row>
    <row r="19955" spans="41:44" ht="15" customHeight="1">
      <c r="AO19955" s="106"/>
      <c r="AR19955" s="106"/>
    </row>
    <row r="19956" spans="41:44" ht="15" customHeight="1">
      <c r="AO19956" s="106"/>
      <c r="AR19956" s="106"/>
    </row>
    <row r="19957" spans="41:44" ht="15" customHeight="1">
      <c r="AO19957" s="106"/>
      <c r="AR19957" s="106"/>
    </row>
    <row r="19958" spans="41:44" ht="15" customHeight="1">
      <c r="AO19958" s="106"/>
      <c r="AR19958" s="106"/>
    </row>
    <row r="19959" spans="41:44" ht="15" customHeight="1">
      <c r="AO19959" s="108"/>
      <c r="AR19959" s="108"/>
    </row>
    <row r="19960" spans="41:44" ht="15" customHeight="1">
      <c r="AO19960" s="108"/>
      <c r="AR19960" s="108"/>
    </row>
    <row r="19961" spans="41:44" ht="15" customHeight="1">
      <c r="AO19961" s="108"/>
      <c r="AR19961" s="108"/>
    </row>
    <row r="19962" spans="41:44" ht="15" customHeight="1">
      <c r="AO19962" s="108"/>
      <c r="AR19962" s="108"/>
    </row>
    <row r="19963" spans="41:44" ht="15" customHeight="1">
      <c r="AO19963" s="108"/>
      <c r="AR19963" s="108"/>
    </row>
    <row r="19964" spans="41:44" ht="15" customHeight="1">
      <c r="AO19964" s="109"/>
      <c r="AR19964" s="109"/>
    </row>
    <row r="19965" spans="41:44" ht="15" customHeight="1">
      <c r="AO19965" s="104"/>
      <c r="AR19965" s="104"/>
    </row>
    <row r="19966" spans="41:44" ht="15" customHeight="1">
      <c r="AO19966" s="106"/>
      <c r="AR19966" s="106"/>
    </row>
    <row r="19967" spans="41:44" ht="15" customHeight="1">
      <c r="AO19967" s="106"/>
      <c r="AR19967" s="106"/>
    </row>
    <row r="19968" spans="41:44" ht="15" customHeight="1">
      <c r="AO19968" s="106"/>
      <c r="AR19968" s="106"/>
    </row>
    <row r="19969" spans="41:44" ht="15" customHeight="1">
      <c r="AO19969" s="106"/>
      <c r="AR19969" s="106"/>
    </row>
    <row r="19970" spans="41:44" ht="15" customHeight="1">
      <c r="AO19970" s="106"/>
      <c r="AR19970" s="106"/>
    </row>
    <row r="19971" spans="41:44" ht="15" customHeight="1">
      <c r="AO19971" s="106"/>
      <c r="AR19971" s="106"/>
    </row>
    <row r="19972" spans="41:44" ht="15" customHeight="1">
      <c r="AO19972" s="106"/>
      <c r="AR19972" s="106"/>
    </row>
    <row r="19973" spans="41:44" ht="15" customHeight="1">
      <c r="AO19973" s="108"/>
      <c r="AR19973" s="108"/>
    </row>
    <row r="19974" spans="41:44" ht="15" customHeight="1">
      <c r="AO19974" s="108"/>
      <c r="AR19974" s="108"/>
    </row>
    <row r="19975" spans="41:44" ht="15" customHeight="1">
      <c r="AO19975" s="108"/>
      <c r="AR19975" s="108"/>
    </row>
    <row r="19976" spans="41:44" ht="15" customHeight="1">
      <c r="AO19976" s="108"/>
      <c r="AR19976" s="108"/>
    </row>
    <row r="19977" spans="41:44" ht="15" customHeight="1">
      <c r="AO19977" s="108"/>
      <c r="AR19977" s="108"/>
    </row>
    <row r="19978" spans="41:44" ht="15" customHeight="1">
      <c r="AO19978" s="109"/>
      <c r="AR19978" s="109"/>
    </row>
    <row r="19979" spans="41:44" ht="15" customHeight="1">
      <c r="AO19979" s="104"/>
      <c r="AR19979" s="104"/>
    </row>
    <row r="19980" spans="41:44" ht="15" customHeight="1">
      <c r="AO19980" s="106"/>
      <c r="AR19980" s="106"/>
    </row>
    <row r="19981" spans="41:44" ht="15" customHeight="1">
      <c r="AO19981" s="106"/>
      <c r="AR19981" s="106"/>
    </row>
    <row r="19982" spans="41:44" ht="15" customHeight="1">
      <c r="AO19982" s="106"/>
      <c r="AR19982" s="106"/>
    </row>
    <row r="19983" spans="41:44" ht="15" customHeight="1">
      <c r="AO19983" s="106"/>
      <c r="AR19983" s="106"/>
    </row>
    <row r="19984" spans="41:44" ht="15" customHeight="1">
      <c r="AO19984" s="106"/>
      <c r="AR19984" s="106"/>
    </row>
    <row r="19985" spans="41:44" ht="15" customHeight="1">
      <c r="AO19985" s="106"/>
      <c r="AR19985" s="106"/>
    </row>
    <row r="19986" spans="41:44" ht="15" customHeight="1">
      <c r="AO19986" s="106"/>
      <c r="AR19986" s="106"/>
    </row>
    <row r="19987" spans="41:44" ht="15" customHeight="1">
      <c r="AO19987" s="108"/>
      <c r="AR19987" s="108"/>
    </row>
    <row r="19988" spans="41:44" ht="15" customHeight="1">
      <c r="AO19988" s="108"/>
      <c r="AR19988" s="108"/>
    </row>
    <row r="19989" spans="41:44" ht="15" customHeight="1">
      <c r="AO19989" s="108"/>
      <c r="AR19989" s="108"/>
    </row>
    <row r="19990" spans="41:44" ht="15" customHeight="1">
      <c r="AO19990" s="108"/>
      <c r="AR19990" s="108"/>
    </row>
    <row r="19991" spans="41:44" ht="15" customHeight="1">
      <c r="AO19991" s="108"/>
      <c r="AR19991" s="108"/>
    </row>
    <row r="19992" spans="41:44" ht="15" customHeight="1">
      <c r="AO19992" s="109"/>
      <c r="AR19992" s="109"/>
    </row>
    <row r="19993" spans="41:44" ht="15" customHeight="1">
      <c r="AO19993" s="104"/>
      <c r="AR19993" s="104"/>
    </row>
    <row r="19994" spans="41:44" ht="15" customHeight="1">
      <c r="AO19994" s="106"/>
      <c r="AR19994" s="106"/>
    </row>
    <row r="19995" spans="41:44" ht="15" customHeight="1">
      <c r="AO19995" s="106"/>
      <c r="AR19995" s="106"/>
    </row>
    <row r="19996" spans="41:44" ht="15" customHeight="1">
      <c r="AO19996" s="106"/>
      <c r="AR19996" s="106"/>
    </row>
    <row r="19997" spans="41:44" ht="15" customHeight="1">
      <c r="AO19997" s="106"/>
      <c r="AR19997" s="106"/>
    </row>
    <row r="19998" spans="41:44" ht="15" customHeight="1">
      <c r="AO19998" s="106"/>
      <c r="AR19998" s="106"/>
    </row>
    <row r="19999" spans="41:44" ht="15" customHeight="1">
      <c r="AO19999" s="106"/>
      <c r="AR19999" s="106"/>
    </row>
    <row r="20000" spans="41:44" ht="15" customHeight="1">
      <c r="AO20000" s="106"/>
      <c r="AR20000" s="106"/>
    </row>
    <row r="20001" spans="41:44" ht="15" customHeight="1">
      <c r="AO20001" s="108"/>
      <c r="AR20001" s="108"/>
    </row>
    <row r="20002" spans="41:44" ht="15" customHeight="1">
      <c r="AO20002" s="108"/>
      <c r="AR20002" s="108"/>
    </row>
    <row r="20003" spans="41:44" ht="15" customHeight="1">
      <c r="AO20003" s="108"/>
      <c r="AR20003" s="108"/>
    </row>
    <row r="20004" spans="41:44" ht="15" customHeight="1">
      <c r="AO20004" s="108"/>
      <c r="AR20004" s="108"/>
    </row>
    <row r="20005" spans="41:44" ht="15" customHeight="1">
      <c r="AO20005" s="108"/>
      <c r="AR20005" s="108"/>
    </row>
    <row r="20006" spans="41:44" ht="15" customHeight="1">
      <c r="AO20006" s="109"/>
      <c r="AR20006" s="109"/>
    </row>
    <row r="20007" spans="41:44" ht="15" customHeight="1">
      <c r="AO20007" s="104"/>
      <c r="AR20007" s="104"/>
    </row>
    <row r="20008" spans="41:44" ht="15" customHeight="1">
      <c r="AO20008" s="106"/>
      <c r="AR20008" s="106"/>
    </row>
    <row r="20009" spans="41:44" ht="15" customHeight="1">
      <c r="AO20009" s="106"/>
      <c r="AR20009" s="106"/>
    </row>
    <row r="20010" spans="41:44" ht="15" customHeight="1">
      <c r="AO20010" s="106"/>
      <c r="AR20010" s="106"/>
    </row>
    <row r="20011" spans="41:44" ht="15" customHeight="1">
      <c r="AO20011" s="106"/>
      <c r="AR20011" s="106"/>
    </row>
    <row r="20012" spans="41:44" ht="15" customHeight="1">
      <c r="AO20012" s="106"/>
      <c r="AR20012" s="106"/>
    </row>
    <row r="20013" spans="41:44" ht="15" customHeight="1">
      <c r="AO20013" s="106"/>
      <c r="AR20013" s="106"/>
    </row>
    <row r="20014" spans="41:44" ht="15" customHeight="1">
      <c r="AO20014" s="106"/>
      <c r="AR20014" s="106"/>
    </row>
    <row r="20015" spans="41:44" ht="15" customHeight="1">
      <c r="AO20015" s="108"/>
      <c r="AR20015" s="108"/>
    </row>
    <row r="20016" spans="41:44" ht="15" customHeight="1">
      <c r="AO20016" s="108"/>
      <c r="AR20016" s="108"/>
    </row>
    <row r="20017" spans="41:44" ht="15" customHeight="1">
      <c r="AO20017" s="108"/>
      <c r="AR20017" s="108"/>
    </row>
    <row r="20018" spans="41:44" ht="15" customHeight="1">
      <c r="AO20018" s="108"/>
      <c r="AR20018" s="108"/>
    </row>
    <row r="20019" spans="41:44" ht="15" customHeight="1">
      <c r="AO20019" s="108"/>
      <c r="AR20019" s="108"/>
    </row>
    <row r="20020" spans="41:44" ht="15" customHeight="1">
      <c r="AO20020" s="109"/>
      <c r="AR20020" s="109"/>
    </row>
    <row r="20021" spans="41:44" ht="15" customHeight="1">
      <c r="AO20021" s="104"/>
      <c r="AR20021" s="104"/>
    </row>
    <row r="20022" spans="41:44" ht="15" customHeight="1">
      <c r="AO20022" s="106"/>
      <c r="AR20022" s="106"/>
    </row>
    <row r="20023" spans="41:44" ht="15" customHeight="1">
      <c r="AO20023" s="106"/>
      <c r="AR20023" s="106"/>
    </row>
    <row r="20024" spans="41:44" ht="15" customHeight="1">
      <c r="AO20024" s="106"/>
      <c r="AR20024" s="106"/>
    </row>
    <row r="20025" spans="41:44" ht="15" customHeight="1">
      <c r="AO20025" s="106"/>
      <c r="AR20025" s="106"/>
    </row>
    <row r="20026" spans="41:44" ht="15" customHeight="1">
      <c r="AO20026" s="106"/>
      <c r="AR20026" s="106"/>
    </row>
    <row r="20027" spans="41:44" ht="15" customHeight="1">
      <c r="AO20027" s="106"/>
      <c r="AR20027" s="106"/>
    </row>
    <row r="20028" spans="41:44" ht="15" customHeight="1">
      <c r="AO20028" s="106"/>
      <c r="AR20028" s="106"/>
    </row>
    <row r="20029" spans="41:44" ht="15" customHeight="1">
      <c r="AO20029" s="108"/>
      <c r="AR20029" s="108"/>
    </row>
    <row r="20030" spans="41:44" ht="15" customHeight="1">
      <c r="AO20030" s="108"/>
      <c r="AR20030" s="108"/>
    </row>
    <row r="20031" spans="41:44" ht="15" customHeight="1">
      <c r="AO20031" s="108"/>
      <c r="AR20031" s="108"/>
    </row>
    <row r="20032" spans="41:44" ht="15" customHeight="1">
      <c r="AO20032" s="108"/>
      <c r="AR20032" s="108"/>
    </row>
    <row r="20033" spans="41:44" ht="15" customHeight="1">
      <c r="AO20033" s="108"/>
      <c r="AR20033" s="108"/>
    </row>
    <row r="20034" spans="41:44" ht="15" customHeight="1">
      <c r="AO20034" s="109"/>
      <c r="AR20034" s="109"/>
    </row>
    <row r="20035" spans="41:44" ht="15" customHeight="1">
      <c r="AO20035" s="104"/>
      <c r="AR20035" s="104"/>
    </row>
    <row r="20036" spans="41:44" ht="15" customHeight="1">
      <c r="AO20036" s="106"/>
      <c r="AR20036" s="106"/>
    </row>
    <row r="20037" spans="41:44" ht="15" customHeight="1">
      <c r="AO20037" s="106"/>
      <c r="AR20037" s="106"/>
    </row>
    <row r="20038" spans="41:44" ht="15" customHeight="1">
      <c r="AO20038" s="106"/>
      <c r="AR20038" s="106"/>
    </row>
    <row r="20039" spans="41:44" ht="15" customHeight="1">
      <c r="AO20039" s="106"/>
      <c r="AR20039" s="106"/>
    </row>
    <row r="20040" spans="41:44" ht="15" customHeight="1">
      <c r="AO20040" s="106"/>
      <c r="AR20040" s="106"/>
    </row>
    <row r="20041" spans="41:44" ht="15" customHeight="1">
      <c r="AO20041" s="106"/>
      <c r="AR20041" s="106"/>
    </row>
    <row r="20042" spans="41:44" ht="15" customHeight="1">
      <c r="AO20042" s="106"/>
      <c r="AR20042" s="106"/>
    </row>
    <row r="20043" spans="41:44" ht="15" customHeight="1">
      <c r="AO20043" s="108"/>
      <c r="AR20043" s="108"/>
    </row>
    <row r="20044" spans="41:44" ht="15" customHeight="1">
      <c r="AO20044" s="108"/>
      <c r="AR20044" s="108"/>
    </row>
    <row r="20045" spans="41:44" ht="15" customHeight="1">
      <c r="AO20045" s="108"/>
      <c r="AR20045" s="108"/>
    </row>
    <row r="20046" spans="41:44" ht="15" customHeight="1">
      <c r="AO20046" s="108"/>
      <c r="AR20046" s="108"/>
    </row>
    <row r="20047" spans="41:44" ht="15" customHeight="1">
      <c r="AO20047" s="108"/>
      <c r="AR20047" s="108"/>
    </row>
    <row r="20048" spans="41:44" ht="15" customHeight="1">
      <c r="AO20048" s="109"/>
      <c r="AR20048" s="109"/>
    </row>
    <row r="20049" spans="41:44" ht="15" customHeight="1">
      <c r="AO20049" s="104"/>
      <c r="AR20049" s="104"/>
    </row>
    <row r="20050" spans="41:44" ht="15" customHeight="1">
      <c r="AO20050" s="106"/>
      <c r="AR20050" s="106"/>
    </row>
    <row r="20051" spans="41:44" ht="15" customHeight="1">
      <c r="AO20051" s="106"/>
      <c r="AR20051" s="106"/>
    </row>
    <row r="20052" spans="41:44" ht="15" customHeight="1">
      <c r="AO20052" s="106"/>
      <c r="AR20052" s="106"/>
    </row>
    <row r="20053" spans="41:44" ht="15" customHeight="1">
      <c r="AO20053" s="106"/>
      <c r="AR20053" s="106"/>
    </row>
    <row r="20054" spans="41:44" ht="15" customHeight="1">
      <c r="AO20054" s="106"/>
      <c r="AR20054" s="106"/>
    </row>
    <row r="20055" spans="41:44" ht="15" customHeight="1">
      <c r="AO20055" s="106"/>
      <c r="AR20055" s="106"/>
    </row>
    <row r="20056" spans="41:44" ht="15" customHeight="1">
      <c r="AO20056" s="106"/>
      <c r="AR20056" s="106"/>
    </row>
    <row r="20057" spans="41:44" ht="15" customHeight="1">
      <c r="AO20057" s="108"/>
      <c r="AR20057" s="108"/>
    </row>
    <row r="20058" spans="41:44" ht="15" customHeight="1">
      <c r="AO20058" s="108"/>
      <c r="AR20058" s="108"/>
    </row>
    <row r="20059" spans="41:44" ht="15" customHeight="1">
      <c r="AO20059" s="108"/>
      <c r="AR20059" s="108"/>
    </row>
    <row r="20060" spans="41:44" ht="15" customHeight="1">
      <c r="AO20060" s="108"/>
      <c r="AR20060" s="108"/>
    </row>
    <row r="20061" spans="41:44" ht="15" customHeight="1">
      <c r="AO20061" s="108"/>
      <c r="AR20061" s="108"/>
    </row>
    <row r="20062" spans="41:44" ht="15" customHeight="1">
      <c r="AO20062" s="109"/>
      <c r="AR20062" s="109"/>
    </row>
    <row r="20063" spans="41:44" ht="15" customHeight="1">
      <c r="AO20063" s="104"/>
      <c r="AR20063" s="104"/>
    </row>
    <row r="20064" spans="41:44" ht="15" customHeight="1">
      <c r="AO20064" s="106"/>
      <c r="AR20064" s="106"/>
    </row>
    <row r="20065" spans="41:44" ht="15" customHeight="1">
      <c r="AO20065" s="106"/>
      <c r="AR20065" s="106"/>
    </row>
    <row r="20066" spans="41:44" ht="15" customHeight="1">
      <c r="AO20066" s="106"/>
      <c r="AR20066" s="106"/>
    </row>
    <row r="20067" spans="41:44" ht="15" customHeight="1">
      <c r="AO20067" s="106"/>
      <c r="AR20067" s="106"/>
    </row>
    <row r="20068" spans="41:44" ht="15" customHeight="1">
      <c r="AO20068" s="106"/>
      <c r="AR20068" s="106"/>
    </row>
    <row r="20069" spans="41:44" ht="15" customHeight="1">
      <c r="AO20069" s="106"/>
      <c r="AR20069" s="106"/>
    </row>
    <row r="20070" spans="41:44" ht="15" customHeight="1">
      <c r="AO20070" s="106"/>
      <c r="AR20070" s="106"/>
    </row>
    <row r="20071" spans="41:44" ht="15" customHeight="1">
      <c r="AO20071" s="108"/>
      <c r="AR20071" s="108"/>
    </row>
    <row r="20072" spans="41:44" ht="15" customHeight="1">
      <c r="AO20072" s="108"/>
      <c r="AR20072" s="108"/>
    </row>
    <row r="20073" spans="41:44" ht="15" customHeight="1">
      <c r="AO20073" s="108"/>
      <c r="AR20073" s="108"/>
    </row>
    <row r="20074" spans="41:44" ht="15" customHeight="1">
      <c r="AO20074" s="108"/>
      <c r="AR20074" s="108"/>
    </row>
    <row r="20075" spans="41:44" ht="15" customHeight="1">
      <c r="AO20075" s="108"/>
      <c r="AR20075" s="108"/>
    </row>
    <row r="20076" spans="41:44" ht="15" customHeight="1">
      <c r="AO20076" s="109"/>
      <c r="AR20076" s="109"/>
    </row>
    <row r="20077" spans="41:44" ht="15" customHeight="1">
      <c r="AO20077" s="104"/>
      <c r="AR20077" s="104"/>
    </row>
    <row r="20078" spans="41:44" ht="15" customHeight="1">
      <c r="AO20078" s="106"/>
      <c r="AR20078" s="106"/>
    </row>
    <row r="20079" spans="41:44" ht="15" customHeight="1">
      <c r="AO20079" s="106"/>
      <c r="AR20079" s="106"/>
    </row>
    <row r="20080" spans="41:44" ht="15" customHeight="1">
      <c r="AO20080" s="106"/>
      <c r="AR20080" s="106"/>
    </row>
    <row r="20081" spans="41:44" ht="15" customHeight="1">
      <c r="AO20081" s="106"/>
      <c r="AR20081" s="106"/>
    </row>
    <row r="20082" spans="41:44" ht="15" customHeight="1">
      <c r="AO20082" s="106"/>
      <c r="AR20082" s="106"/>
    </row>
    <row r="20083" spans="41:44" ht="15" customHeight="1">
      <c r="AO20083" s="106"/>
      <c r="AR20083" s="106"/>
    </row>
    <row r="20084" spans="41:44" ht="15" customHeight="1">
      <c r="AO20084" s="106"/>
      <c r="AR20084" s="106"/>
    </row>
    <row r="20085" spans="41:44" ht="15" customHeight="1">
      <c r="AO20085" s="108"/>
      <c r="AR20085" s="108"/>
    </row>
    <row r="20086" spans="41:44" ht="15" customHeight="1">
      <c r="AO20086" s="108"/>
      <c r="AR20086" s="108"/>
    </row>
    <row r="20087" spans="41:44" ht="15" customHeight="1">
      <c r="AO20087" s="108"/>
      <c r="AR20087" s="108"/>
    </row>
    <row r="20088" spans="41:44" ht="15" customHeight="1">
      <c r="AO20088" s="108"/>
      <c r="AR20088" s="108"/>
    </row>
    <row r="20089" spans="41:44" ht="15" customHeight="1">
      <c r="AO20089" s="108"/>
      <c r="AR20089" s="108"/>
    </row>
    <row r="20090" spans="41:44" ht="15" customHeight="1">
      <c r="AO20090" s="109"/>
      <c r="AR20090" s="109"/>
    </row>
    <row r="20091" spans="41:44" ht="15" customHeight="1">
      <c r="AO20091" s="104"/>
      <c r="AR20091" s="104"/>
    </row>
    <row r="20092" spans="41:44" ht="15" customHeight="1">
      <c r="AO20092" s="106"/>
      <c r="AR20092" s="106"/>
    </row>
    <row r="20093" spans="41:44" ht="15" customHeight="1">
      <c r="AO20093" s="106"/>
      <c r="AR20093" s="106"/>
    </row>
    <row r="20094" spans="41:44" ht="15" customHeight="1">
      <c r="AO20094" s="106"/>
      <c r="AR20094" s="106"/>
    </row>
    <row r="20095" spans="41:44" ht="15" customHeight="1">
      <c r="AO20095" s="106"/>
      <c r="AR20095" s="106"/>
    </row>
    <row r="20096" spans="41:44" ht="15" customHeight="1">
      <c r="AO20096" s="106"/>
      <c r="AR20096" s="106"/>
    </row>
    <row r="20097" spans="41:44" ht="15" customHeight="1">
      <c r="AO20097" s="106"/>
      <c r="AR20097" s="106"/>
    </row>
    <row r="20098" spans="41:44" ht="15" customHeight="1">
      <c r="AO20098" s="106"/>
      <c r="AR20098" s="106"/>
    </row>
    <row r="20099" spans="41:44" ht="15" customHeight="1">
      <c r="AO20099" s="108"/>
      <c r="AR20099" s="108"/>
    </row>
    <row r="20100" spans="41:44" ht="15" customHeight="1">
      <c r="AO20100" s="108"/>
      <c r="AR20100" s="108"/>
    </row>
    <row r="20101" spans="41:44" ht="15" customHeight="1">
      <c r="AO20101" s="108"/>
      <c r="AR20101" s="108"/>
    </row>
    <row r="20102" spans="41:44" ht="15" customHeight="1">
      <c r="AO20102" s="108"/>
      <c r="AR20102" s="108"/>
    </row>
    <row r="20103" spans="41:44" ht="15" customHeight="1">
      <c r="AO20103" s="108"/>
      <c r="AR20103" s="108"/>
    </row>
    <row r="20104" spans="41:44" ht="15" customHeight="1">
      <c r="AO20104" s="109"/>
      <c r="AR20104" s="109"/>
    </row>
    <row r="20105" spans="41:44" ht="15" customHeight="1">
      <c r="AO20105" s="104"/>
      <c r="AR20105" s="104"/>
    </row>
    <row r="20106" spans="41:44" ht="15" customHeight="1">
      <c r="AO20106" s="106"/>
      <c r="AR20106" s="106"/>
    </row>
    <row r="20107" spans="41:44" ht="15" customHeight="1">
      <c r="AO20107" s="106"/>
      <c r="AR20107" s="106"/>
    </row>
    <row r="20108" spans="41:44" ht="15" customHeight="1">
      <c r="AO20108" s="106"/>
      <c r="AR20108" s="106"/>
    </row>
    <row r="20109" spans="41:44" ht="15" customHeight="1">
      <c r="AO20109" s="106"/>
      <c r="AR20109" s="106"/>
    </row>
    <row r="20110" spans="41:44" ht="15" customHeight="1">
      <c r="AO20110" s="106"/>
      <c r="AR20110" s="106"/>
    </row>
    <row r="20111" spans="41:44" ht="15" customHeight="1">
      <c r="AO20111" s="106"/>
      <c r="AR20111" s="106"/>
    </row>
    <row r="20112" spans="41:44" ht="15" customHeight="1">
      <c r="AO20112" s="106"/>
      <c r="AR20112" s="106"/>
    </row>
    <row r="20113" spans="41:44" ht="15" customHeight="1">
      <c r="AO20113" s="108"/>
      <c r="AR20113" s="108"/>
    </row>
    <row r="20114" spans="41:44" ht="15" customHeight="1">
      <c r="AO20114" s="108"/>
      <c r="AR20114" s="108"/>
    </row>
    <row r="20115" spans="41:44" ht="15" customHeight="1">
      <c r="AO20115" s="108"/>
      <c r="AR20115" s="108"/>
    </row>
    <row r="20116" spans="41:44" ht="15" customHeight="1">
      <c r="AO20116" s="108"/>
      <c r="AR20116" s="108"/>
    </row>
    <row r="20117" spans="41:44" ht="15" customHeight="1">
      <c r="AO20117" s="108"/>
      <c r="AR20117" s="108"/>
    </row>
    <row r="20118" spans="41:44" ht="15" customHeight="1">
      <c r="AO20118" s="109"/>
      <c r="AR20118" s="109"/>
    </row>
    <row r="20119" spans="41:44" ht="15" customHeight="1">
      <c r="AO20119" s="104"/>
      <c r="AR20119" s="104"/>
    </row>
    <row r="20120" spans="41:44" ht="15" customHeight="1">
      <c r="AO20120" s="106"/>
      <c r="AR20120" s="106"/>
    </row>
    <row r="20121" spans="41:44" ht="15" customHeight="1">
      <c r="AO20121" s="106"/>
      <c r="AR20121" s="106"/>
    </row>
    <row r="20122" spans="41:44" ht="15" customHeight="1">
      <c r="AO20122" s="106"/>
      <c r="AR20122" s="106"/>
    </row>
    <row r="20123" spans="41:44" ht="15" customHeight="1">
      <c r="AO20123" s="106"/>
      <c r="AR20123" s="106"/>
    </row>
    <row r="20124" spans="41:44" ht="15" customHeight="1">
      <c r="AO20124" s="106"/>
      <c r="AR20124" s="106"/>
    </row>
    <row r="20125" spans="41:44" ht="15" customHeight="1">
      <c r="AO20125" s="106"/>
      <c r="AR20125" s="106"/>
    </row>
    <row r="20126" spans="41:44" ht="15" customHeight="1">
      <c r="AO20126" s="106"/>
      <c r="AR20126" s="106"/>
    </row>
    <row r="20127" spans="41:44" ht="15" customHeight="1">
      <c r="AO20127" s="108"/>
      <c r="AR20127" s="108"/>
    </row>
    <row r="20128" spans="41:44" ht="15" customHeight="1">
      <c r="AO20128" s="108"/>
      <c r="AR20128" s="108"/>
    </row>
    <row r="20129" spans="41:44" ht="15" customHeight="1">
      <c r="AO20129" s="108"/>
      <c r="AR20129" s="108"/>
    </row>
    <row r="20130" spans="41:44" ht="15" customHeight="1">
      <c r="AO20130" s="108"/>
      <c r="AR20130" s="108"/>
    </row>
    <row r="20131" spans="41:44" ht="15" customHeight="1">
      <c r="AO20131" s="108"/>
      <c r="AR20131" s="108"/>
    </row>
    <row r="20132" spans="41:44" ht="15" customHeight="1">
      <c r="AO20132" s="109"/>
      <c r="AR20132" s="109"/>
    </row>
    <row r="20133" spans="41:44" ht="15" customHeight="1">
      <c r="AO20133" s="104"/>
      <c r="AR20133" s="104"/>
    </row>
    <row r="20134" spans="41:44" ht="15" customHeight="1">
      <c r="AO20134" s="106"/>
      <c r="AR20134" s="106"/>
    </row>
    <row r="20135" spans="41:44" ht="15" customHeight="1">
      <c r="AO20135" s="106"/>
      <c r="AR20135" s="106"/>
    </row>
    <row r="20136" spans="41:44" ht="15" customHeight="1">
      <c r="AO20136" s="106"/>
      <c r="AR20136" s="106"/>
    </row>
    <row r="20137" spans="41:44" ht="15" customHeight="1">
      <c r="AO20137" s="106"/>
      <c r="AR20137" s="106"/>
    </row>
    <row r="20138" spans="41:44" ht="15" customHeight="1">
      <c r="AO20138" s="106"/>
      <c r="AR20138" s="106"/>
    </row>
    <row r="20139" spans="41:44" ht="15" customHeight="1">
      <c r="AO20139" s="106"/>
      <c r="AR20139" s="106"/>
    </row>
    <row r="20140" spans="41:44" ht="15" customHeight="1">
      <c r="AO20140" s="106"/>
      <c r="AR20140" s="106"/>
    </row>
    <row r="20141" spans="41:44" ht="15" customHeight="1">
      <c r="AO20141" s="108"/>
      <c r="AR20141" s="108"/>
    </row>
    <row r="20142" spans="41:44" ht="15" customHeight="1">
      <c r="AO20142" s="108"/>
      <c r="AR20142" s="108"/>
    </row>
    <row r="20143" spans="41:44" ht="15" customHeight="1">
      <c r="AO20143" s="108"/>
      <c r="AR20143" s="108"/>
    </row>
    <row r="20144" spans="41:44" ht="15" customHeight="1">
      <c r="AO20144" s="108"/>
      <c r="AR20144" s="108"/>
    </row>
    <row r="20145" spans="41:44" ht="15" customHeight="1">
      <c r="AO20145" s="108"/>
      <c r="AR20145" s="108"/>
    </row>
    <row r="20146" spans="41:44" ht="15" customHeight="1">
      <c r="AO20146" s="109"/>
      <c r="AR20146" s="109"/>
    </row>
    <row r="20147" spans="41:44" ht="15" customHeight="1">
      <c r="AO20147" s="104"/>
      <c r="AR20147" s="104"/>
    </row>
    <row r="20148" spans="41:44" ht="15" customHeight="1">
      <c r="AO20148" s="106"/>
      <c r="AR20148" s="106"/>
    </row>
    <row r="20149" spans="41:44" ht="15" customHeight="1">
      <c r="AO20149" s="106"/>
      <c r="AR20149" s="106"/>
    </row>
    <row r="20150" spans="41:44" ht="15" customHeight="1">
      <c r="AO20150" s="106"/>
      <c r="AR20150" s="106"/>
    </row>
    <row r="20151" spans="41:44" ht="15" customHeight="1">
      <c r="AO20151" s="106"/>
      <c r="AR20151" s="106"/>
    </row>
    <row r="20152" spans="41:44" ht="15" customHeight="1">
      <c r="AO20152" s="106"/>
      <c r="AR20152" s="106"/>
    </row>
    <row r="20153" spans="41:44" ht="15" customHeight="1">
      <c r="AO20153" s="106"/>
      <c r="AR20153" s="106"/>
    </row>
    <row r="20154" spans="41:44" ht="15" customHeight="1">
      <c r="AO20154" s="106"/>
      <c r="AR20154" s="106"/>
    </row>
    <row r="20155" spans="41:44" ht="15" customHeight="1">
      <c r="AO20155" s="108"/>
      <c r="AR20155" s="108"/>
    </row>
    <row r="20156" spans="41:44" ht="15" customHeight="1">
      <c r="AO20156" s="108"/>
      <c r="AR20156" s="108"/>
    </row>
    <row r="20157" spans="41:44" ht="15" customHeight="1">
      <c r="AO20157" s="108"/>
      <c r="AR20157" s="108"/>
    </row>
    <row r="20158" spans="41:44" ht="15" customHeight="1">
      <c r="AO20158" s="108"/>
      <c r="AR20158" s="108"/>
    </row>
    <row r="20159" spans="41:44" ht="15" customHeight="1">
      <c r="AO20159" s="108"/>
      <c r="AR20159" s="108"/>
    </row>
    <row r="20160" spans="41:44" ht="15" customHeight="1">
      <c r="AO20160" s="109"/>
      <c r="AR20160" s="109"/>
    </row>
    <row r="20161" spans="41:44" ht="15" customHeight="1">
      <c r="AO20161" s="104"/>
      <c r="AR20161" s="104"/>
    </row>
    <row r="20162" spans="41:44" ht="15" customHeight="1">
      <c r="AO20162" s="106"/>
      <c r="AR20162" s="106"/>
    </row>
    <row r="20163" spans="41:44" ht="15" customHeight="1">
      <c r="AO20163" s="106"/>
      <c r="AR20163" s="106"/>
    </row>
    <row r="20164" spans="41:44" ht="15" customHeight="1">
      <c r="AO20164" s="106"/>
      <c r="AR20164" s="106"/>
    </row>
    <row r="20165" spans="41:44" ht="15" customHeight="1">
      <c r="AO20165" s="106"/>
      <c r="AR20165" s="106"/>
    </row>
    <row r="20166" spans="41:44" ht="15" customHeight="1">
      <c r="AO20166" s="106"/>
      <c r="AR20166" s="106"/>
    </row>
    <row r="20167" spans="41:44" ht="15" customHeight="1">
      <c r="AO20167" s="106"/>
      <c r="AR20167" s="106"/>
    </row>
    <row r="20168" spans="41:44" ht="15" customHeight="1">
      <c r="AO20168" s="106"/>
      <c r="AR20168" s="106"/>
    </row>
    <row r="20169" spans="41:44" ht="15" customHeight="1">
      <c r="AO20169" s="108"/>
      <c r="AR20169" s="108"/>
    </row>
    <row r="20170" spans="41:44" ht="15" customHeight="1">
      <c r="AO20170" s="108"/>
      <c r="AR20170" s="108"/>
    </row>
    <row r="20171" spans="41:44" ht="15" customHeight="1">
      <c r="AO20171" s="108"/>
      <c r="AR20171" s="108"/>
    </row>
    <row r="20172" spans="41:44" ht="15" customHeight="1">
      <c r="AO20172" s="108"/>
      <c r="AR20172" s="108"/>
    </row>
    <row r="20173" spans="41:44" ht="15" customHeight="1">
      <c r="AO20173" s="108"/>
      <c r="AR20173" s="108"/>
    </row>
    <row r="20174" spans="41:44" ht="15" customHeight="1">
      <c r="AO20174" s="109"/>
      <c r="AR20174" s="109"/>
    </row>
    <row r="20175" spans="41:44" ht="15" customHeight="1">
      <c r="AO20175" s="104"/>
      <c r="AR20175" s="104"/>
    </row>
    <row r="20176" spans="41:44" ht="15" customHeight="1">
      <c r="AO20176" s="106"/>
      <c r="AR20176" s="106"/>
    </row>
    <row r="20177" spans="41:44" ht="15" customHeight="1">
      <c r="AO20177" s="106"/>
      <c r="AR20177" s="106"/>
    </row>
    <row r="20178" spans="41:44" ht="15" customHeight="1">
      <c r="AO20178" s="106"/>
      <c r="AR20178" s="106"/>
    </row>
    <row r="20179" spans="41:44" ht="15" customHeight="1">
      <c r="AO20179" s="106"/>
      <c r="AR20179" s="106"/>
    </row>
    <row r="20180" spans="41:44" ht="15" customHeight="1">
      <c r="AO20180" s="106"/>
      <c r="AR20180" s="106"/>
    </row>
    <row r="20181" spans="41:44" ht="15" customHeight="1">
      <c r="AO20181" s="106"/>
      <c r="AR20181" s="106"/>
    </row>
    <row r="20182" spans="41:44" ht="15" customHeight="1">
      <c r="AO20182" s="106"/>
      <c r="AR20182" s="106"/>
    </row>
    <row r="20183" spans="41:44" ht="15" customHeight="1">
      <c r="AO20183" s="108"/>
      <c r="AR20183" s="108"/>
    </row>
    <row r="20184" spans="41:44" ht="15" customHeight="1">
      <c r="AO20184" s="108"/>
      <c r="AR20184" s="108"/>
    </row>
    <row r="20185" spans="41:44" ht="15" customHeight="1">
      <c r="AO20185" s="108"/>
      <c r="AR20185" s="108"/>
    </row>
    <row r="20186" spans="41:44" ht="15" customHeight="1">
      <c r="AO20186" s="108"/>
      <c r="AR20186" s="108"/>
    </row>
    <row r="20187" spans="41:44" ht="15" customHeight="1">
      <c r="AO20187" s="108"/>
      <c r="AR20187" s="108"/>
    </row>
    <row r="20188" spans="41:44" ht="15" customHeight="1">
      <c r="AO20188" s="109"/>
      <c r="AR20188" s="109"/>
    </row>
    <row r="20189" spans="41:44" ht="15" customHeight="1">
      <c r="AO20189" s="104"/>
      <c r="AR20189" s="104"/>
    </row>
    <row r="20190" spans="41:44" ht="15" customHeight="1">
      <c r="AO20190" s="106"/>
      <c r="AR20190" s="106"/>
    </row>
    <row r="20191" spans="41:44" ht="15" customHeight="1">
      <c r="AO20191" s="106"/>
      <c r="AR20191" s="106"/>
    </row>
    <row r="20192" spans="41:44" ht="15" customHeight="1">
      <c r="AO20192" s="106"/>
      <c r="AR20192" s="106"/>
    </row>
    <row r="20193" spans="41:44" ht="15" customHeight="1">
      <c r="AO20193" s="106"/>
      <c r="AR20193" s="106"/>
    </row>
    <row r="20194" spans="41:44" ht="15" customHeight="1">
      <c r="AO20194" s="106"/>
      <c r="AR20194" s="106"/>
    </row>
    <row r="20195" spans="41:44" ht="15" customHeight="1">
      <c r="AO20195" s="106"/>
      <c r="AR20195" s="106"/>
    </row>
    <row r="20196" spans="41:44" ht="15" customHeight="1">
      <c r="AO20196" s="106"/>
      <c r="AR20196" s="106"/>
    </row>
    <row r="20197" spans="41:44" ht="15" customHeight="1">
      <c r="AO20197" s="108"/>
      <c r="AR20197" s="108"/>
    </row>
    <row r="20198" spans="41:44" ht="15" customHeight="1">
      <c r="AO20198" s="108"/>
      <c r="AR20198" s="108"/>
    </row>
    <row r="20199" spans="41:44" ht="15" customHeight="1">
      <c r="AO20199" s="108"/>
      <c r="AR20199" s="108"/>
    </row>
    <row r="20200" spans="41:44" ht="15" customHeight="1">
      <c r="AO20200" s="108"/>
      <c r="AR20200" s="108"/>
    </row>
    <row r="20201" spans="41:44" ht="15" customHeight="1">
      <c r="AO20201" s="108"/>
      <c r="AR20201" s="108"/>
    </row>
    <row r="20202" spans="41:44" ht="15" customHeight="1">
      <c r="AO20202" s="109"/>
      <c r="AR20202" s="109"/>
    </row>
    <row r="20203" spans="41:44" ht="15" customHeight="1">
      <c r="AO20203" s="104"/>
      <c r="AR20203" s="104"/>
    </row>
    <row r="20204" spans="41:44" ht="15" customHeight="1">
      <c r="AO20204" s="106"/>
      <c r="AR20204" s="106"/>
    </row>
    <row r="20205" spans="41:44" ht="15" customHeight="1">
      <c r="AO20205" s="106"/>
      <c r="AR20205" s="106"/>
    </row>
    <row r="20206" spans="41:44" ht="15" customHeight="1">
      <c r="AO20206" s="106"/>
      <c r="AR20206" s="106"/>
    </row>
    <row r="20207" spans="41:44" ht="15" customHeight="1">
      <c r="AO20207" s="106"/>
      <c r="AR20207" s="106"/>
    </row>
    <row r="20208" spans="41:44" ht="15" customHeight="1">
      <c r="AO20208" s="106"/>
      <c r="AR20208" s="106"/>
    </row>
    <row r="20209" spans="41:44" ht="15" customHeight="1">
      <c r="AO20209" s="106"/>
      <c r="AR20209" s="106"/>
    </row>
    <row r="20210" spans="41:44" ht="15" customHeight="1">
      <c r="AO20210" s="106"/>
      <c r="AR20210" s="106"/>
    </row>
    <row r="20211" spans="41:44" ht="15" customHeight="1">
      <c r="AO20211" s="108"/>
      <c r="AR20211" s="108"/>
    </row>
    <row r="20212" spans="41:44" ht="15" customHeight="1">
      <c r="AO20212" s="108"/>
      <c r="AR20212" s="108"/>
    </row>
    <row r="20213" spans="41:44" ht="15" customHeight="1">
      <c r="AO20213" s="108"/>
      <c r="AR20213" s="108"/>
    </row>
    <row r="20214" spans="41:44" ht="15" customHeight="1">
      <c r="AO20214" s="108"/>
      <c r="AR20214" s="108"/>
    </row>
    <row r="20215" spans="41:44" ht="15" customHeight="1">
      <c r="AO20215" s="108"/>
      <c r="AR20215" s="108"/>
    </row>
    <row r="20216" spans="41:44" ht="15" customHeight="1">
      <c r="AO20216" s="109"/>
      <c r="AR20216" s="109"/>
    </row>
    <row r="20217" spans="41:44" ht="15" customHeight="1">
      <c r="AO20217" s="104"/>
      <c r="AR20217" s="104"/>
    </row>
    <row r="20218" spans="41:44" ht="15" customHeight="1">
      <c r="AO20218" s="106"/>
      <c r="AR20218" s="106"/>
    </row>
    <row r="20219" spans="41:44" ht="15" customHeight="1">
      <c r="AO20219" s="106"/>
      <c r="AR20219" s="106"/>
    </row>
    <row r="20220" spans="41:44" ht="15" customHeight="1">
      <c r="AO20220" s="106"/>
      <c r="AR20220" s="106"/>
    </row>
    <row r="20221" spans="41:44" ht="15" customHeight="1">
      <c r="AO20221" s="106"/>
      <c r="AR20221" s="106"/>
    </row>
    <row r="20222" spans="41:44" ht="15" customHeight="1">
      <c r="AO20222" s="106"/>
      <c r="AR20222" s="106"/>
    </row>
    <row r="20223" spans="41:44" ht="15" customHeight="1">
      <c r="AO20223" s="106"/>
      <c r="AR20223" s="106"/>
    </row>
    <row r="20224" spans="41:44" ht="15" customHeight="1">
      <c r="AO20224" s="106"/>
      <c r="AR20224" s="106"/>
    </row>
    <row r="20225" spans="41:44" ht="15" customHeight="1">
      <c r="AO20225" s="108"/>
      <c r="AR20225" s="108"/>
    </row>
    <row r="20226" spans="41:44" ht="15" customHeight="1">
      <c r="AO20226" s="108"/>
      <c r="AR20226" s="108"/>
    </row>
    <row r="20227" spans="41:44" ht="15" customHeight="1">
      <c r="AO20227" s="108"/>
      <c r="AR20227" s="108"/>
    </row>
    <row r="20228" spans="41:44" ht="15" customHeight="1">
      <c r="AO20228" s="108"/>
      <c r="AR20228" s="108"/>
    </row>
    <row r="20229" spans="41:44" ht="15" customHeight="1">
      <c r="AO20229" s="108"/>
      <c r="AR20229" s="108"/>
    </row>
    <row r="20230" spans="41:44" ht="15" customHeight="1">
      <c r="AO20230" s="109"/>
      <c r="AR20230" s="109"/>
    </row>
    <row r="20231" spans="41:44" ht="15" customHeight="1">
      <c r="AO20231" s="104"/>
      <c r="AR20231" s="104"/>
    </row>
    <row r="20232" spans="41:44" ht="15" customHeight="1">
      <c r="AO20232" s="106"/>
      <c r="AR20232" s="106"/>
    </row>
    <row r="20233" spans="41:44" ht="15" customHeight="1">
      <c r="AO20233" s="106"/>
      <c r="AR20233" s="106"/>
    </row>
    <row r="20234" spans="41:44" ht="15" customHeight="1">
      <c r="AO20234" s="106"/>
      <c r="AR20234" s="106"/>
    </row>
    <row r="20235" spans="41:44" ht="15" customHeight="1">
      <c r="AO20235" s="106"/>
      <c r="AR20235" s="106"/>
    </row>
    <row r="20236" spans="41:44" ht="15" customHeight="1">
      <c r="AO20236" s="106"/>
      <c r="AR20236" s="106"/>
    </row>
    <row r="20237" spans="41:44" ht="15" customHeight="1">
      <c r="AO20237" s="106"/>
      <c r="AR20237" s="106"/>
    </row>
    <row r="20238" spans="41:44" ht="15" customHeight="1">
      <c r="AO20238" s="106"/>
      <c r="AR20238" s="106"/>
    </row>
    <row r="20239" spans="41:44" ht="15" customHeight="1">
      <c r="AO20239" s="108"/>
      <c r="AR20239" s="108"/>
    </row>
    <row r="20240" spans="41:44" ht="15" customHeight="1">
      <c r="AO20240" s="108"/>
      <c r="AR20240" s="108"/>
    </row>
    <row r="20241" spans="41:44" ht="15" customHeight="1">
      <c r="AO20241" s="108"/>
      <c r="AR20241" s="108"/>
    </row>
    <row r="20242" spans="41:44" ht="15" customHeight="1">
      <c r="AO20242" s="108"/>
      <c r="AR20242" s="108"/>
    </row>
    <row r="20243" spans="41:44" ht="15" customHeight="1">
      <c r="AO20243" s="108"/>
      <c r="AR20243" s="108"/>
    </row>
    <row r="20244" spans="41:44" ht="15" customHeight="1">
      <c r="AO20244" s="109"/>
      <c r="AR20244" s="109"/>
    </row>
    <row r="20245" spans="41:44" ht="15" customHeight="1">
      <c r="AO20245" s="104"/>
      <c r="AR20245" s="104"/>
    </row>
    <row r="20246" spans="41:44" ht="15" customHeight="1">
      <c r="AO20246" s="106"/>
      <c r="AR20246" s="106"/>
    </row>
    <row r="20247" spans="41:44" ht="15" customHeight="1">
      <c r="AO20247" s="106"/>
      <c r="AR20247" s="106"/>
    </row>
    <row r="20248" spans="41:44" ht="15" customHeight="1">
      <c r="AO20248" s="106"/>
      <c r="AR20248" s="106"/>
    </row>
    <row r="20249" spans="41:44" ht="15" customHeight="1">
      <c r="AO20249" s="106"/>
      <c r="AR20249" s="106"/>
    </row>
    <row r="20250" spans="41:44" ht="15" customHeight="1">
      <c r="AO20250" s="106"/>
      <c r="AR20250" s="106"/>
    </row>
    <row r="20251" spans="41:44" ht="15" customHeight="1">
      <c r="AO20251" s="106"/>
      <c r="AR20251" s="106"/>
    </row>
    <row r="20252" spans="41:44" ht="15" customHeight="1">
      <c r="AO20252" s="106"/>
      <c r="AR20252" s="106"/>
    </row>
    <row r="20253" spans="41:44" ht="15" customHeight="1">
      <c r="AO20253" s="108"/>
      <c r="AR20253" s="108"/>
    </row>
    <row r="20254" spans="41:44" ht="15" customHeight="1">
      <c r="AO20254" s="108"/>
      <c r="AR20254" s="108"/>
    </row>
    <row r="20255" spans="41:44" ht="15" customHeight="1">
      <c r="AO20255" s="108"/>
      <c r="AR20255" s="108"/>
    </row>
    <row r="20256" spans="41:44" ht="15" customHeight="1">
      <c r="AO20256" s="108"/>
      <c r="AR20256" s="108"/>
    </row>
    <row r="20257" spans="41:44" ht="15" customHeight="1">
      <c r="AO20257" s="108"/>
      <c r="AR20257" s="108"/>
    </row>
    <row r="20258" spans="41:44" ht="15" customHeight="1">
      <c r="AO20258" s="109"/>
      <c r="AR20258" s="109"/>
    </row>
    <row r="20259" spans="41:44" ht="15" customHeight="1">
      <c r="AO20259" s="104"/>
      <c r="AR20259" s="104"/>
    </row>
    <row r="20260" spans="41:44" ht="15" customHeight="1">
      <c r="AO20260" s="106"/>
      <c r="AR20260" s="106"/>
    </row>
    <row r="20261" spans="41:44" ht="15" customHeight="1">
      <c r="AO20261" s="106"/>
      <c r="AR20261" s="106"/>
    </row>
    <row r="20262" spans="41:44" ht="15" customHeight="1">
      <c r="AO20262" s="106"/>
      <c r="AR20262" s="106"/>
    </row>
    <row r="20263" spans="41:44" ht="15" customHeight="1">
      <c r="AO20263" s="106"/>
      <c r="AR20263" s="106"/>
    </row>
    <row r="20264" spans="41:44" ht="15" customHeight="1">
      <c r="AO20264" s="106"/>
      <c r="AR20264" s="106"/>
    </row>
    <row r="20265" spans="41:44" ht="15" customHeight="1">
      <c r="AO20265" s="106"/>
      <c r="AR20265" s="106"/>
    </row>
    <row r="20266" spans="41:44" ht="15" customHeight="1">
      <c r="AO20266" s="106"/>
      <c r="AR20266" s="106"/>
    </row>
    <row r="20267" spans="41:44" ht="15" customHeight="1">
      <c r="AO20267" s="108"/>
      <c r="AR20267" s="108"/>
    </row>
    <row r="20268" spans="41:44" ht="15" customHeight="1">
      <c r="AO20268" s="108"/>
      <c r="AR20268" s="108"/>
    </row>
    <row r="20269" spans="41:44" ht="15" customHeight="1">
      <c r="AO20269" s="108"/>
      <c r="AR20269" s="108"/>
    </row>
    <row r="20270" spans="41:44" ht="15" customHeight="1">
      <c r="AO20270" s="108"/>
      <c r="AR20270" s="108"/>
    </row>
    <row r="20271" spans="41:44" ht="15" customHeight="1">
      <c r="AO20271" s="108"/>
      <c r="AR20271" s="108"/>
    </row>
    <row r="20272" spans="41:44" ht="15" customHeight="1">
      <c r="AO20272" s="109"/>
      <c r="AR20272" s="109"/>
    </row>
    <row r="20273" spans="41:44" ht="15" customHeight="1">
      <c r="AO20273" s="104"/>
      <c r="AR20273" s="104"/>
    </row>
    <row r="20274" spans="41:44" ht="15" customHeight="1">
      <c r="AO20274" s="106"/>
      <c r="AR20274" s="106"/>
    </row>
    <row r="20275" spans="41:44" ht="15" customHeight="1">
      <c r="AO20275" s="106"/>
      <c r="AR20275" s="106"/>
    </row>
    <row r="20276" spans="41:44" ht="15" customHeight="1">
      <c r="AO20276" s="106"/>
      <c r="AR20276" s="106"/>
    </row>
    <row r="20277" spans="41:44" ht="15" customHeight="1">
      <c r="AO20277" s="106"/>
      <c r="AR20277" s="106"/>
    </row>
    <row r="20278" spans="41:44" ht="15" customHeight="1">
      <c r="AO20278" s="106"/>
      <c r="AR20278" s="106"/>
    </row>
    <row r="20279" spans="41:44" ht="15" customHeight="1">
      <c r="AO20279" s="106"/>
      <c r="AR20279" s="106"/>
    </row>
    <row r="20280" spans="41:44" ht="15" customHeight="1">
      <c r="AO20280" s="106"/>
      <c r="AR20280" s="106"/>
    </row>
    <row r="20281" spans="41:44" ht="15" customHeight="1">
      <c r="AO20281" s="108"/>
      <c r="AR20281" s="108"/>
    </row>
    <row r="20282" spans="41:44" ht="15" customHeight="1">
      <c r="AO20282" s="108"/>
      <c r="AR20282" s="108"/>
    </row>
    <row r="20283" spans="41:44" ht="15" customHeight="1">
      <c r="AO20283" s="108"/>
      <c r="AR20283" s="108"/>
    </row>
    <row r="20284" spans="41:44" ht="15" customHeight="1">
      <c r="AO20284" s="108"/>
      <c r="AR20284" s="108"/>
    </row>
    <row r="20285" spans="41:44" ht="15" customHeight="1">
      <c r="AO20285" s="108"/>
      <c r="AR20285" s="108"/>
    </row>
    <row r="20286" spans="41:44" ht="15" customHeight="1">
      <c r="AO20286" s="109"/>
      <c r="AR20286" s="109"/>
    </row>
    <row r="20287" spans="41:44" ht="15" customHeight="1">
      <c r="AO20287" s="104"/>
      <c r="AR20287" s="104"/>
    </row>
    <row r="20288" spans="41:44" ht="15" customHeight="1">
      <c r="AO20288" s="106"/>
      <c r="AR20288" s="106"/>
    </row>
    <row r="20289" spans="41:44" ht="15" customHeight="1">
      <c r="AO20289" s="106"/>
      <c r="AR20289" s="106"/>
    </row>
    <row r="20290" spans="41:44" ht="15" customHeight="1">
      <c r="AO20290" s="106"/>
      <c r="AR20290" s="106"/>
    </row>
    <row r="20291" spans="41:44" ht="15" customHeight="1">
      <c r="AO20291" s="106"/>
      <c r="AR20291" s="106"/>
    </row>
    <row r="20292" spans="41:44" ht="15" customHeight="1">
      <c r="AO20292" s="106"/>
      <c r="AR20292" s="106"/>
    </row>
    <row r="20293" spans="41:44" ht="15" customHeight="1">
      <c r="AO20293" s="106"/>
      <c r="AR20293" s="106"/>
    </row>
    <row r="20294" spans="41:44" ht="15" customHeight="1">
      <c r="AO20294" s="106"/>
      <c r="AR20294" s="106"/>
    </row>
    <row r="20295" spans="41:44" ht="15" customHeight="1">
      <c r="AO20295" s="108"/>
      <c r="AR20295" s="108"/>
    </row>
    <row r="20296" spans="41:44" ht="15" customHeight="1">
      <c r="AO20296" s="108"/>
      <c r="AR20296" s="108"/>
    </row>
    <row r="20297" spans="41:44" ht="15" customHeight="1">
      <c r="AO20297" s="108"/>
      <c r="AR20297" s="108"/>
    </row>
    <row r="20298" spans="41:44" ht="15" customHeight="1">
      <c r="AO20298" s="108"/>
      <c r="AR20298" s="108"/>
    </row>
    <row r="20299" spans="41:44" ht="15" customHeight="1">
      <c r="AO20299" s="108"/>
      <c r="AR20299" s="108"/>
    </row>
    <row r="20300" spans="41:44" ht="15" customHeight="1">
      <c r="AO20300" s="109"/>
      <c r="AR20300" s="109"/>
    </row>
    <row r="20301" spans="41:44" ht="15" customHeight="1">
      <c r="AO20301" s="104"/>
      <c r="AR20301" s="104"/>
    </row>
    <row r="20302" spans="41:44" ht="15" customHeight="1">
      <c r="AO20302" s="106"/>
      <c r="AR20302" s="106"/>
    </row>
    <row r="20303" spans="41:44" ht="15" customHeight="1">
      <c r="AO20303" s="106"/>
      <c r="AR20303" s="106"/>
    </row>
    <row r="20304" spans="41:44" ht="15" customHeight="1">
      <c r="AO20304" s="106"/>
      <c r="AR20304" s="106"/>
    </row>
    <row r="20305" spans="41:44" ht="15" customHeight="1">
      <c r="AO20305" s="106"/>
      <c r="AR20305" s="106"/>
    </row>
    <row r="20306" spans="41:44" ht="15" customHeight="1">
      <c r="AO20306" s="106"/>
      <c r="AR20306" s="106"/>
    </row>
    <row r="20307" spans="41:44" ht="15" customHeight="1">
      <c r="AO20307" s="106"/>
      <c r="AR20307" s="106"/>
    </row>
    <row r="20308" spans="41:44" ht="15" customHeight="1">
      <c r="AO20308" s="106"/>
      <c r="AR20308" s="106"/>
    </row>
    <row r="20309" spans="41:44" ht="15" customHeight="1">
      <c r="AO20309" s="108"/>
      <c r="AR20309" s="108"/>
    </row>
    <row r="20310" spans="41:44" ht="15" customHeight="1">
      <c r="AO20310" s="108"/>
      <c r="AR20310" s="108"/>
    </row>
    <row r="20311" spans="41:44" ht="15" customHeight="1">
      <c r="AO20311" s="108"/>
      <c r="AR20311" s="108"/>
    </row>
    <row r="20312" spans="41:44" ht="15" customHeight="1">
      <c r="AO20312" s="108"/>
      <c r="AR20312" s="108"/>
    </row>
    <row r="20313" spans="41:44" ht="15" customHeight="1">
      <c r="AO20313" s="108"/>
      <c r="AR20313" s="108"/>
    </row>
    <row r="20314" spans="41:44" ht="15" customHeight="1">
      <c r="AO20314" s="109"/>
      <c r="AR20314" s="109"/>
    </row>
    <row r="20315" spans="41:44" ht="15" customHeight="1">
      <c r="AO20315" s="104"/>
      <c r="AR20315" s="104"/>
    </row>
    <row r="20316" spans="41:44" ht="15" customHeight="1">
      <c r="AO20316" s="106"/>
      <c r="AR20316" s="106"/>
    </row>
    <row r="20317" spans="41:44" ht="15" customHeight="1">
      <c r="AO20317" s="106"/>
      <c r="AR20317" s="106"/>
    </row>
    <row r="20318" spans="41:44" ht="15" customHeight="1">
      <c r="AO20318" s="106"/>
      <c r="AR20318" s="106"/>
    </row>
    <row r="20319" spans="41:44" ht="15" customHeight="1">
      <c r="AO20319" s="106"/>
      <c r="AR20319" s="106"/>
    </row>
    <row r="20320" spans="41:44" ht="15" customHeight="1">
      <c r="AO20320" s="106"/>
      <c r="AR20320" s="106"/>
    </row>
    <row r="20321" spans="41:44" ht="15" customHeight="1">
      <c r="AO20321" s="106"/>
      <c r="AR20321" s="106"/>
    </row>
    <row r="20322" spans="41:44" ht="15" customHeight="1">
      <c r="AO20322" s="106"/>
      <c r="AR20322" s="106"/>
    </row>
    <row r="20323" spans="41:44" ht="15" customHeight="1">
      <c r="AO20323" s="108"/>
      <c r="AR20323" s="108"/>
    </row>
    <row r="20324" spans="41:44" ht="15" customHeight="1">
      <c r="AO20324" s="108"/>
      <c r="AR20324" s="108"/>
    </row>
    <row r="20325" spans="41:44" ht="15" customHeight="1">
      <c r="AO20325" s="108"/>
      <c r="AR20325" s="108"/>
    </row>
    <row r="20326" spans="41:44" ht="15" customHeight="1">
      <c r="AO20326" s="108"/>
      <c r="AR20326" s="108"/>
    </row>
    <row r="20327" spans="41:44" ht="15" customHeight="1">
      <c r="AO20327" s="108"/>
      <c r="AR20327" s="108"/>
    </row>
    <row r="20328" spans="41:44" ht="15" customHeight="1">
      <c r="AO20328" s="109"/>
      <c r="AR20328" s="109"/>
    </row>
    <row r="20329" spans="41:44" ht="15" customHeight="1">
      <c r="AO20329" s="104"/>
      <c r="AR20329" s="104"/>
    </row>
    <row r="20330" spans="41:44" ht="15" customHeight="1">
      <c r="AO20330" s="106"/>
      <c r="AR20330" s="106"/>
    </row>
    <row r="20331" spans="41:44" ht="15" customHeight="1">
      <c r="AO20331" s="106"/>
      <c r="AR20331" s="106"/>
    </row>
    <row r="20332" spans="41:44" ht="15" customHeight="1">
      <c r="AO20332" s="106"/>
      <c r="AR20332" s="106"/>
    </row>
    <row r="20333" spans="41:44" ht="15" customHeight="1">
      <c r="AO20333" s="106"/>
      <c r="AR20333" s="106"/>
    </row>
    <row r="20334" spans="41:44" ht="15" customHeight="1">
      <c r="AO20334" s="106"/>
      <c r="AR20334" s="106"/>
    </row>
    <row r="20335" spans="41:44" ht="15" customHeight="1">
      <c r="AO20335" s="106"/>
      <c r="AR20335" s="106"/>
    </row>
    <row r="20336" spans="41:44" ht="15" customHeight="1">
      <c r="AO20336" s="106"/>
      <c r="AR20336" s="106"/>
    </row>
    <row r="20337" spans="41:44" ht="15" customHeight="1">
      <c r="AO20337" s="108"/>
      <c r="AR20337" s="108"/>
    </row>
    <row r="20338" spans="41:44" ht="15" customHeight="1">
      <c r="AO20338" s="108"/>
      <c r="AR20338" s="108"/>
    </row>
    <row r="20339" spans="41:44" ht="15" customHeight="1">
      <c r="AO20339" s="108"/>
      <c r="AR20339" s="108"/>
    </row>
    <row r="20340" spans="41:44" ht="15" customHeight="1">
      <c r="AO20340" s="108"/>
      <c r="AR20340" s="108"/>
    </row>
    <row r="20341" spans="41:44" ht="15" customHeight="1">
      <c r="AO20341" s="108"/>
      <c r="AR20341" s="108"/>
    </row>
    <row r="20342" spans="41:44" ht="15" customHeight="1">
      <c r="AO20342" s="109"/>
      <c r="AR20342" s="109"/>
    </row>
    <row r="20343" spans="41:44" ht="15" customHeight="1">
      <c r="AO20343" s="104"/>
      <c r="AR20343" s="104"/>
    </row>
    <row r="20344" spans="41:44" ht="15" customHeight="1">
      <c r="AO20344" s="106"/>
      <c r="AR20344" s="106"/>
    </row>
    <row r="20345" spans="41:44" ht="15" customHeight="1">
      <c r="AO20345" s="106"/>
      <c r="AR20345" s="106"/>
    </row>
    <row r="20346" spans="41:44" ht="15" customHeight="1">
      <c r="AO20346" s="106"/>
      <c r="AR20346" s="106"/>
    </row>
    <row r="20347" spans="41:44" ht="15" customHeight="1">
      <c r="AO20347" s="106"/>
      <c r="AR20347" s="106"/>
    </row>
    <row r="20348" spans="41:44" ht="15" customHeight="1">
      <c r="AO20348" s="106"/>
      <c r="AR20348" s="106"/>
    </row>
    <row r="20349" spans="41:44" ht="15" customHeight="1">
      <c r="AO20349" s="106"/>
      <c r="AR20349" s="106"/>
    </row>
    <row r="20350" spans="41:44" ht="15" customHeight="1">
      <c r="AO20350" s="106"/>
      <c r="AR20350" s="106"/>
    </row>
    <row r="20351" spans="41:44" ht="15" customHeight="1">
      <c r="AO20351" s="108"/>
      <c r="AR20351" s="108"/>
    </row>
    <row r="20352" spans="41:44" ht="15" customHeight="1">
      <c r="AO20352" s="108"/>
      <c r="AR20352" s="108"/>
    </row>
    <row r="20353" spans="41:44" ht="15" customHeight="1">
      <c r="AO20353" s="108"/>
      <c r="AR20353" s="108"/>
    </row>
    <row r="20354" spans="41:44" ht="15" customHeight="1">
      <c r="AO20354" s="108"/>
      <c r="AR20354" s="108"/>
    </row>
    <row r="20355" spans="41:44" ht="15" customHeight="1">
      <c r="AO20355" s="108"/>
      <c r="AR20355" s="108"/>
    </row>
    <row r="20356" spans="41:44" ht="15" customHeight="1">
      <c r="AO20356" s="109"/>
      <c r="AR20356" s="109"/>
    </row>
    <row r="20357" spans="41:44" ht="15" customHeight="1">
      <c r="AO20357" s="104"/>
      <c r="AR20357" s="104"/>
    </row>
    <row r="20358" spans="41:44" ht="15" customHeight="1">
      <c r="AO20358" s="106"/>
      <c r="AR20358" s="106"/>
    </row>
    <row r="20359" spans="41:44" ht="15" customHeight="1">
      <c r="AO20359" s="106"/>
      <c r="AR20359" s="106"/>
    </row>
    <row r="20360" spans="41:44" ht="15" customHeight="1">
      <c r="AO20360" s="106"/>
      <c r="AR20360" s="106"/>
    </row>
    <row r="20361" spans="41:44" ht="15" customHeight="1">
      <c r="AO20361" s="106"/>
      <c r="AR20361" s="106"/>
    </row>
    <row r="20362" spans="41:44" ht="15" customHeight="1">
      <c r="AO20362" s="106"/>
      <c r="AR20362" s="106"/>
    </row>
    <row r="20363" spans="41:44" ht="15" customHeight="1">
      <c r="AO20363" s="106"/>
      <c r="AR20363" s="106"/>
    </row>
    <row r="20364" spans="41:44" ht="15" customHeight="1">
      <c r="AO20364" s="106"/>
      <c r="AR20364" s="106"/>
    </row>
    <row r="20365" spans="41:44" ht="15" customHeight="1">
      <c r="AO20365" s="108"/>
      <c r="AR20365" s="108"/>
    </row>
    <row r="20366" spans="41:44" ht="15" customHeight="1">
      <c r="AO20366" s="108"/>
      <c r="AR20366" s="108"/>
    </row>
    <row r="20367" spans="41:44" ht="15" customHeight="1">
      <c r="AO20367" s="108"/>
      <c r="AR20367" s="108"/>
    </row>
    <row r="20368" spans="41:44" ht="15" customHeight="1">
      <c r="AO20368" s="108"/>
      <c r="AR20368" s="108"/>
    </row>
    <row r="20369" spans="41:44" ht="15" customHeight="1">
      <c r="AO20369" s="108"/>
      <c r="AR20369" s="108"/>
    </row>
    <row r="20370" spans="41:44" ht="15" customHeight="1">
      <c r="AO20370" s="109"/>
      <c r="AR20370" s="109"/>
    </row>
    <row r="20371" spans="41:44" ht="15" customHeight="1">
      <c r="AO20371" s="104"/>
      <c r="AR20371" s="104"/>
    </row>
    <row r="20372" spans="41:44" ht="15" customHeight="1">
      <c r="AO20372" s="106"/>
      <c r="AR20372" s="106"/>
    </row>
    <row r="20373" spans="41:44" ht="15" customHeight="1">
      <c r="AO20373" s="106"/>
      <c r="AR20373" s="106"/>
    </row>
    <row r="20374" spans="41:44" ht="15" customHeight="1">
      <c r="AO20374" s="106"/>
      <c r="AR20374" s="106"/>
    </row>
    <row r="20375" spans="41:44" ht="15" customHeight="1">
      <c r="AO20375" s="106"/>
      <c r="AR20375" s="106"/>
    </row>
    <row r="20376" spans="41:44" ht="15" customHeight="1">
      <c r="AO20376" s="106"/>
      <c r="AR20376" s="106"/>
    </row>
    <row r="20377" spans="41:44" ht="15" customHeight="1">
      <c r="AO20377" s="106"/>
      <c r="AR20377" s="106"/>
    </row>
    <row r="20378" spans="41:44" ht="15" customHeight="1">
      <c r="AO20378" s="106"/>
      <c r="AR20378" s="106"/>
    </row>
    <row r="20379" spans="41:44" ht="15" customHeight="1">
      <c r="AO20379" s="108"/>
      <c r="AR20379" s="108"/>
    </row>
    <row r="20380" spans="41:44" ht="15" customHeight="1">
      <c r="AO20380" s="108"/>
      <c r="AR20380" s="108"/>
    </row>
    <row r="20381" spans="41:44" ht="15" customHeight="1">
      <c r="AO20381" s="108"/>
      <c r="AR20381" s="108"/>
    </row>
    <row r="20382" spans="41:44" ht="15" customHeight="1">
      <c r="AO20382" s="108"/>
      <c r="AR20382" s="108"/>
    </row>
    <row r="20383" spans="41:44" ht="15" customHeight="1">
      <c r="AO20383" s="108"/>
      <c r="AR20383" s="108"/>
    </row>
    <row r="20384" spans="41:44" ht="15" customHeight="1">
      <c r="AO20384" s="109"/>
      <c r="AR20384" s="109"/>
    </row>
    <row r="20385" spans="41:44" ht="15" customHeight="1">
      <c r="AO20385" s="104"/>
      <c r="AR20385" s="104"/>
    </row>
    <row r="20386" spans="41:44" ht="15" customHeight="1">
      <c r="AO20386" s="106"/>
      <c r="AR20386" s="106"/>
    </row>
    <row r="20387" spans="41:44" ht="15" customHeight="1">
      <c r="AO20387" s="106"/>
      <c r="AR20387" s="106"/>
    </row>
    <row r="20388" spans="41:44" ht="15" customHeight="1">
      <c r="AO20388" s="106"/>
      <c r="AR20388" s="106"/>
    </row>
    <row r="20389" spans="41:44" ht="15" customHeight="1">
      <c r="AO20389" s="106"/>
      <c r="AR20389" s="106"/>
    </row>
    <row r="20390" spans="41:44" ht="15" customHeight="1">
      <c r="AO20390" s="106"/>
      <c r="AR20390" s="106"/>
    </row>
    <row r="20391" spans="41:44" ht="15" customHeight="1">
      <c r="AO20391" s="106"/>
      <c r="AR20391" s="106"/>
    </row>
    <row r="20392" spans="41:44" ht="15" customHeight="1">
      <c r="AO20392" s="106"/>
      <c r="AR20392" s="106"/>
    </row>
    <row r="20393" spans="41:44" ht="15" customHeight="1">
      <c r="AO20393" s="108"/>
      <c r="AR20393" s="108"/>
    </row>
    <row r="20394" spans="41:44" ht="15" customHeight="1">
      <c r="AO20394" s="108"/>
      <c r="AR20394" s="108"/>
    </row>
    <row r="20395" spans="41:44" ht="15" customHeight="1">
      <c r="AO20395" s="108"/>
      <c r="AR20395" s="108"/>
    </row>
    <row r="20396" spans="41:44" ht="15" customHeight="1">
      <c r="AO20396" s="108"/>
      <c r="AR20396" s="108"/>
    </row>
    <row r="20397" spans="41:44" ht="15" customHeight="1">
      <c r="AO20397" s="108"/>
      <c r="AR20397" s="108"/>
    </row>
    <row r="20398" spans="41:44" ht="15" customHeight="1">
      <c r="AO20398" s="109"/>
      <c r="AR20398" s="109"/>
    </row>
    <row r="20399" spans="41:44" ht="15" customHeight="1">
      <c r="AO20399" s="104"/>
      <c r="AR20399" s="104"/>
    </row>
    <row r="20400" spans="41:44" ht="15" customHeight="1">
      <c r="AO20400" s="106"/>
      <c r="AR20400" s="106"/>
    </row>
    <row r="20401" spans="41:44" ht="15" customHeight="1">
      <c r="AO20401" s="106"/>
      <c r="AR20401" s="106"/>
    </row>
    <row r="20402" spans="41:44" ht="15" customHeight="1">
      <c r="AO20402" s="106"/>
      <c r="AR20402" s="106"/>
    </row>
    <row r="20403" spans="41:44" ht="15" customHeight="1">
      <c r="AO20403" s="106"/>
      <c r="AR20403" s="106"/>
    </row>
    <row r="20404" spans="41:44" ht="15" customHeight="1">
      <c r="AO20404" s="106"/>
      <c r="AR20404" s="106"/>
    </row>
    <row r="20405" spans="41:44" ht="15" customHeight="1">
      <c r="AO20405" s="106"/>
      <c r="AR20405" s="106"/>
    </row>
    <row r="20406" spans="41:44" ht="15" customHeight="1">
      <c r="AO20406" s="106"/>
      <c r="AR20406" s="106"/>
    </row>
    <row r="20407" spans="41:44" ht="15" customHeight="1">
      <c r="AO20407" s="108"/>
      <c r="AR20407" s="108"/>
    </row>
    <row r="20408" spans="41:44" ht="15" customHeight="1">
      <c r="AO20408" s="108"/>
      <c r="AR20408" s="108"/>
    </row>
    <row r="20409" spans="41:44" ht="15" customHeight="1">
      <c r="AO20409" s="108"/>
      <c r="AR20409" s="108"/>
    </row>
    <row r="20410" spans="41:44" ht="15" customHeight="1">
      <c r="AO20410" s="108"/>
      <c r="AR20410" s="108"/>
    </row>
    <row r="20411" spans="41:44" ht="15" customHeight="1">
      <c r="AO20411" s="108"/>
      <c r="AR20411" s="108"/>
    </row>
    <row r="20412" spans="41:44" ht="15" customHeight="1">
      <c r="AO20412" s="109"/>
      <c r="AR20412" s="109"/>
    </row>
    <row r="20413" spans="41:44" ht="15" customHeight="1">
      <c r="AO20413" s="104"/>
      <c r="AR20413" s="104"/>
    </row>
    <row r="20414" spans="41:44" ht="15" customHeight="1">
      <c r="AO20414" s="106"/>
      <c r="AR20414" s="106"/>
    </row>
    <row r="20415" spans="41:44" ht="15" customHeight="1">
      <c r="AO20415" s="106"/>
      <c r="AR20415" s="106"/>
    </row>
    <row r="20416" spans="41:44" ht="15" customHeight="1">
      <c r="AO20416" s="106"/>
      <c r="AR20416" s="106"/>
    </row>
    <row r="20417" spans="41:44" ht="15" customHeight="1">
      <c r="AO20417" s="106"/>
      <c r="AR20417" s="106"/>
    </row>
    <row r="20418" spans="41:44" ht="15" customHeight="1">
      <c r="AO20418" s="106"/>
      <c r="AR20418" s="106"/>
    </row>
    <row r="20419" spans="41:44" ht="15" customHeight="1">
      <c r="AO20419" s="106"/>
      <c r="AR20419" s="106"/>
    </row>
    <row r="20420" spans="41:44" ht="15" customHeight="1">
      <c r="AO20420" s="106"/>
      <c r="AR20420" s="106"/>
    </row>
    <row r="20421" spans="41:44" ht="15" customHeight="1">
      <c r="AO20421" s="108"/>
      <c r="AR20421" s="108"/>
    </row>
    <row r="20422" spans="41:44" ht="15" customHeight="1">
      <c r="AO20422" s="108"/>
      <c r="AR20422" s="108"/>
    </row>
    <row r="20423" spans="41:44" ht="15" customHeight="1">
      <c r="AO20423" s="108"/>
      <c r="AR20423" s="108"/>
    </row>
    <row r="20424" spans="41:44" ht="15" customHeight="1">
      <c r="AO20424" s="108"/>
      <c r="AR20424" s="108"/>
    </row>
    <row r="20425" spans="41:44" ht="15" customHeight="1">
      <c r="AO20425" s="108"/>
      <c r="AR20425" s="108"/>
    </row>
    <row r="20426" spans="41:44" ht="15" customHeight="1">
      <c r="AO20426" s="109"/>
      <c r="AR20426" s="109"/>
    </row>
    <row r="20427" spans="41:44" ht="15" customHeight="1">
      <c r="AO20427" s="104"/>
      <c r="AR20427" s="104"/>
    </row>
    <row r="20428" spans="41:44" ht="15" customHeight="1">
      <c r="AO20428" s="106"/>
      <c r="AR20428" s="106"/>
    </row>
    <row r="20429" spans="41:44" ht="15" customHeight="1">
      <c r="AO20429" s="106"/>
      <c r="AR20429" s="106"/>
    </row>
    <row r="20430" spans="41:44" ht="15" customHeight="1">
      <c r="AO20430" s="106"/>
      <c r="AR20430" s="106"/>
    </row>
    <row r="20431" spans="41:44" ht="15" customHeight="1">
      <c r="AO20431" s="106"/>
      <c r="AR20431" s="106"/>
    </row>
    <row r="20432" spans="41:44" ht="15" customHeight="1">
      <c r="AO20432" s="106"/>
      <c r="AR20432" s="106"/>
    </row>
    <row r="20433" spans="41:44" ht="15" customHeight="1">
      <c r="AO20433" s="106"/>
      <c r="AR20433" s="106"/>
    </row>
    <row r="20434" spans="41:44" ht="15" customHeight="1">
      <c r="AO20434" s="106"/>
      <c r="AR20434" s="106"/>
    </row>
    <row r="20435" spans="41:44" ht="15" customHeight="1">
      <c r="AO20435" s="108"/>
      <c r="AR20435" s="108"/>
    </row>
    <row r="20436" spans="41:44" ht="15" customHeight="1">
      <c r="AO20436" s="108"/>
      <c r="AR20436" s="108"/>
    </row>
    <row r="20437" spans="41:44" ht="15" customHeight="1">
      <c r="AO20437" s="108"/>
      <c r="AR20437" s="108"/>
    </row>
    <row r="20438" spans="41:44" ht="15" customHeight="1">
      <c r="AO20438" s="108"/>
      <c r="AR20438" s="108"/>
    </row>
    <row r="20439" spans="41:44" ht="15" customHeight="1">
      <c r="AO20439" s="108"/>
      <c r="AR20439" s="108"/>
    </row>
    <row r="20440" spans="41:44" ht="15" customHeight="1">
      <c r="AO20440" s="109"/>
      <c r="AR20440" s="109"/>
    </row>
    <row r="20441" spans="41:44" ht="15" customHeight="1">
      <c r="AO20441" s="104"/>
      <c r="AR20441" s="104"/>
    </row>
    <row r="20442" spans="41:44" ht="15" customHeight="1">
      <c r="AO20442" s="106"/>
      <c r="AR20442" s="106"/>
    </row>
    <row r="20443" spans="41:44" ht="15" customHeight="1">
      <c r="AO20443" s="106"/>
      <c r="AR20443" s="106"/>
    </row>
    <row r="20444" spans="41:44" ht="15" customHeight="1">
      <c r="AO20444" s="106"/>
      <c r="AR20444" s="106"/>
    </row>
    <row r="20445" spans="41:44" ht="15" customHeight="1">
      <c r="AO20445" s="106"/>
      <c r="AR20445" s="106"/>
    </row>
    <row r="20446" spans="41:44" ht="15" customHeight="1">
      <c r="AO20446" s="106"/>
      <c r="AR20446" s="106"/>
    </row>
    <row r="20447" spans="41:44" ht="15" customHeight="1">
      <c r="AO20447" s="106"/>
      <c r="AR20447" s="106"/>
    </row>
    <row r="20448" spans="41:44" ht="15" customHeight="1">
      <c r="AO20448" s="106"/>
      <c r="AR20448" s="106"/>
    </row>
    <row r="20449" spans="41:44" ht="15" customHeight="1">
      <c r="AO20449" s="108"/>
      <c r="AR20449" s="108"/>
    </row>
    <row r="20450" spans="41:44" ht="15" customHeight="1">
      <c r="AO20450" s="108"/>
      <c r="AR20450" s="108"/>
    </row>
    <row r="20451" spans="41:44" ht="15" customHeight="1">
      <c r="AO20451" s="108"/>
      <c r="AR20451" s="108"/>
    </row>
    <row r="20452" spans="41:44" ht="15" customHeight="1">
      <c r="AO20452" s="108"/>
      <c r="AR20452" s="108"/>
    </row>
    <row r="20453" spans="41:44" ht="15" customHeight="1">
      <c r="AO20453" s="108"/>
      <c r="AR20453" s="108"/>
    </row>
    <row r="20454" spans="41:44" ht="15" customHeight="1">
      <c r="AO20454" s="109"/>
      <c r="AR20454" s="109"/>
    </row>
    <row r="20455" spans="41:44" ht="15" customHeight="1">
      <c r="AO20455" s="104"/>
      <c r="AR20455" s="104"/>
    </row>
    <row r="20456" spans="41:44" ht="15" customHeight="1">
      <c r="AO20456" s="106"/>
      <c r="AR20456" s="106"/>
    </row>
    <row r="20457" spans="41:44" ht="15" customHeight="1">
      <c r="AO20457" s="106"/>
      <c r="AR20457" s="106"/>
    </row>
    <row r="20458" spans="41:44" ht="15" customHeight="1">
      <c r="AO20458" s="106"/>
      <c r="AR20458" s="106"/>
    </row>
    <row r="20459" spans="41:44" ht="15" customHeight="1">
      <c r="AO20459" s="106"/>
      <c r="AR20459" s="106"/>
    </row>
    <row r="20460" spans="41:44" ht="15" customHeight="1">
      <c r="AO20460" s="106"/>
      <c r="AR20460" s="106"/>
    </row>
    <row r="20461" spans="41:44" ht="15" customHeight="1">
      <c r="AO20461" s="106"/>
      <c r="AR20461" s="106"/>
    </row>
    <row r="20462" spans="41:44" ht="15" customHeight="1">
      <c r="AO20462" s="106"/>
      <c r="AR20462" s="106"/>
    </row>
    <row r="20463" spans="41:44" ht="15" customHeight="1">
      <c r="AO20463" s="108"/>
      <c r="AR20463" s="108"/>
    </row>
    <row r="20464" spans="41:44" ht="15" customHeight="1">
      <c r="AO20464" s="108"/>
      <c r="AR20464" s="108"/>
    </row>
    <row r="20465" spans="41:44" ht="15" customHeight="1">
      <c r="AO20465" s="108"/>
      <c r="AR20465" s="108"/>
    </row>
    <row r="20466" spans="41:44" ht="15" customHeight="1">
      <c r="AO20466" s="108"/>
      <c r="AR20466" s="108"/>
    </row>
    <row r="20467" spans="41:44" ht="15" customHeight="1">
      <c r="AO20467" s="108"/>
      <c r="AR20467" s="108"/>
    </row>
    <row r="20468" spans="41:44" ht="15" customHeight="1">
      <c r="AO20468" s="109"/>
      <c r="AR20468" s="109"/>
    </row>
    <row r="20469" spans="41:44" ht="15" customHeight="1">
      <c r="AO20469" s="104"/>
      <c r="AR20469" s="104"/>
    </row>
    <row r="20470" spans="41:44" ht="15" customHeight="1">
      <c r="AO20470" s="106"/>
      <c r="AR20470" s="106"/>
    </row>
    <row r="20471" spans="41:44" ht="15" customHeight="1">
      <c r="AO20471" s="106"/>
      <c r="AR20471" s="106"/>
    </row>
    <row r="20472" spans="41:44" ht="15" customHeight="1">
      <c r="AO20472" s="106"/>
      <c r="AR20472" s="106"/>
    </row>
    <row r="20473" spans="41:44" ht="15" customHeight="1">
      <c r="AO20473" s="106"/>
      <c r="AR20473" s="106"/>
    </row>
    <row r="20474" spans="41:44" ht="15" customHeight="1">
      <c r="AO20474" s="106"/>
      <c r="AR20474" s="106"/>
    </row>
    <row r="20475" spans="41:44" ht="15" customHeight="1">
      <c r="AO20475" s="106"/>
      <c r="AR20475" s="106"/>
    </row>
    <row r="20476" spans="41:44" ht="15" customHeight="1">
      <c r="AO20476" s="106"/>
      <c r="AR20476" s="106"/>
    </row>
    <row r="20477" spans="41:44" ht="15" customHeight="1">
      <c r="AO20477" s="108"/>
      <c r="AR20477" s="108"/>
    </row>
    <row r="20478" spans="41:44" ht="15" customHeight="1">
      <c r="AO20478" s="108"/>
      <c r="AR20478" s="108"/>
    </row>
    <row r="20479" spans="41:44" ht="15" customHeight="1">
      <c r="AO20479" s="108"/>
      <c r="AR20479" s="108"/>
    </row>
    <row r="20480" spans="41:44" ht="15" customHeight="1">
      <c r="AO20480" s="108"/>
      <c r="AR20480" s="108"/>
    </row>
    <row r="20481" spans="41:44" ht="15" customHeight="1">
      <c r="AO20481" s="108"/>
      <c r="AR20481" s="108"/>
    </row>
    <row r="20482" spans="41:44" ht="15" customHeight="1">
      <c r="AO20482" s="109"/>
      <c r="AR20482" s="109"/>
    </row>
    <row r="20483" spans="41:44" ht="15" customHeight="1">
      <c r="AO20483" s="104"/>
      <c r="AR20483" s="104"/>
    </row>
    <row r="20484" spans="41:44" ht="15" customHeight="1">
      <c r="AO20484" s="106"/>
      <c r="AR20484" s="106"/>
    </row>
    <row r="20485" spans="41:44" ht="15" customHeight="1">
      <c r="AO20485" s="106"/>
      <c r="AR20485" s="106"/>
    </row>
    <row r="20486" spans="41:44" ht="15" customHeight="1">
      <c r="AO20486" s="106"/>
      <c r="AR20486" s="106"/>
    </row>
    <row r="20487" spans="41:44" ht="15" customHeight="1">
      <c r="AO20487" s="106"/>
      <c r="AR20487" s="106"/>
    </row>
    <row r="20488" spans="41:44" ht="15" customHeight="1">
      <c r="AO20488" s="106"/>
      <c r="AR20488" s="106"/>
    </row>
    <row r="20489" spans="41:44" ht="15" customHeight="1">
      <c r="AO20489" s="106"/>
      <c r="AR20489" s="106"/>
    </row>
    <row r="20490" spans="41:44" ht="15" customHeight="1">
      <c r="AO20490" s="106"/>
      <c r="AR20490" s="106"/>
    </row>
    <row r="20491" spans="41:44" ht="15" customHeight="1">
      <c r="AO20491" s="108"/>
      <c r="AR20491" s="108"/>
    </row>
    <row r="20492" spans="41:44" ht="15" customHeight="1">
      <c r="AO20492" s="108"/>
      <c r="AR20492" s="108"/>
    </row>
    <row r="20493" spans="41:44" ht="15" customHeight="1">
      <c r="AO20493" s="108"/>
      <c r="AR20493" s="108"/>
    </row>
    <row r="20494" spans="41:44" ht="15" customHeight="1">
      <c r="AO20494" s="108"/>
      <c r="AR20494" s="108"/>
    </row>
    <row r="20495" spans="41:44" ht="15" customHeight="1">
      <c r="AO20495" s="108"/>
      <c r="AR20495" s="108"/>
    </row>
    <row r="20496" spans="41:44" ht="15" customHeight="1">
      <c r="AO20496" s="109"/>
      <c r="AR20496" s="109"/>
    </row>
    <row r="20497" spans="41:44" ht="15" customHeight="1">
      <c r="AO20497" s="104"/>
      <c r="AR20497" s="104"/>
    </row>
    <row r="20498" spans="41:44" ht="15" customHeight="1">
      <c r="AO20498" s="106"/>
      <c r="AR20498" s="106"/>
    </row>
    <row r="20499" spans="41:44" ht="15" customHeight="1">
      <c r="AO20499" s="106"/>
      <c r="AR20499" s="106"/>
    </row>
    <row r="20500" spans="41:44" ht="15" customHeight="1">
      <c r="AO20500" s="106"/>
      <c r="AR20500" s="106"/>
    </row>
    <row r="20501" spans="41:44" ht="15" customHeight="1">
      <c r="AO20501" s="106"/>
      <c r="AR20501" s="106"/>
    </row>
    <row r="20502" spans="41:44" ht="15" customHeight="1">
      <c r="AO20502" s="106"/>
      <c r="AR20502" s="106"/>
    </row>
    <row r="20503" spans="41:44" ht="15" customHeight="1">
      <c r="AO20503" s="106"/>
      <c r="AR20503" s="106"/>
    </row>
    <row r="20504" spans="41:44" ht="15" customHeight="1">
      <c r="AO20504" s="106"/>
      <c r="AR20504" s="106"/>
    </row>
    <row r="20505" spans="41:44" ht="15" customHeight="1">
      <c r="AO20505" s="108"/>
      <c r="AR20505" s="108"/>
    </row>
    <row r="20506" spans="41:44" ht="15" customHeight="1">
      <c r="AO20506" s="108"/>
      <c r="AR20506" s="108"/>
    </row>
    <row r="20507" spans="41:44" ht="15" customHeight="1">
      <c r="AO20507" s="108"/>
      <c r="AR20507" s="108"/>
    </row>
    <row r="20508" spans="41:44" ht="15" customHeight="1">
      <c r="AO20508" s="108"/>
      <c r="AR20508" s="108"/>
    </row>
    <row r="20509" spans="41:44" ht="15" customHeight="1">
      <c r="AO20509" s="108"/>
      <c r="AR20509" s="108"/>
    </row>
    <row r="20510" spans="41:44" ht="15" customHeight="1">
      <c r="AO20510" s="109"/>
      <c r="AR20510" s="109"/>
    </row>
    <row r="20511" spans="41:44" ht="15" customHeight="1">
      <c r="AO20511" s="104"/>
      <c r="AR20511" s="104"/>
    </row>
    <row r="20512" spans="41:44" ht="15" customHeight="1">
      <c r="AO20512" s="106"/>
      <c r="AR20512" s="106"/>
    </row>
    <row r="20513" spans="41:44" ht="15" customHeight="1">
      <c r="AO20513" s="106"/>
      <c r="AR20513" s="106"/>
    </row>
    <row r="20514" spans="41:44" ht="15" customHeight="1">
      <c r="AO20514" s="106"/>
      <c r="AR20514" s="106"/>
    </row>
    <row r="20515" spans="41:44" ht="15" customHeight="1">
      <c r="AO20515" s="106"/>
      <c r="AR20515" s="106"/>
    </row>
    <row r="20516" spans="41:44" ht="15" customHeight="1">
      <c r="AO20516" s="106"/>
      <c r="AR20516" s="106"/>
    </row>
    <row r="20517" spans="41:44" ht="15" customHeight="1">
      <c r="AO20517" s="106"/>
      <c r="AR20517" s="106"/>
    </row>
    <row r="20518" spans="41:44" ht="15" customHeight="1">
      <c r="AO20518" s="106"/>
      <c r="AR20518" s="106"/>
    </row>
    <row r="20519" spans="41:44" ht="15" customHeight="1">
      <c r="AO20519" s="108"/>
      <c r="AR20519" s="108"/>
    </row>
    <row r="20520" spans="41:44" ht="15" customHeight="1">
      <c r="AO20520" s="108"/>
      <c r="AR20520" s="108"/>
    </row>
    <row r="20521" spans="41:44" ht="15" customHeight="1">
      <c r="AO20521" s="108"/>
      <c r="AR20521" s="108"/>
    </row>
    <row r="20522" spans="41:44" ht="15" customHeight="1">
      <c r="AO20522" s="108"/>
      <c r="AR20522" s="108"/>
    </row>
    <row r="20523" spans="41:44" ht="15" customHeight="1">
      <c r="AO20523" s="108"/>
      <c r="AR20523" s="108"/>
    </row>
    <row r="20524" spans="41:44" ht="15" customHeight="1">
      <c r="AO20524" s="109"/>
      <c r="AR20524" s="109"/>
    </row>
    <row r="20525" spans="41:44" ht="15" customHeight="1">
      <c r="AO20525" s="104"/>
      <c r="AR20525" s="104"/>
    </row>
    <row r="20526" spans="41:44" ht="15" customHeight="1">
      <c r="AO20526" s="106"/>
      <c r="AR20526" s="106"/>
    </row>
    <row r="20527" spans="41:44" ht="15" customHeight="1">
      <c r="AO20527" s="106"/>
      <c r="AR20527" s="106"/>
    </row>
    <row r="20528" spans="41:44" ht="15" customHeight="1">
      <c r="AO20528" s="106"/>
      <c r="AR20528" s="106"/>
    </row>
    <row r="20529" spans="41:44" ht="15" customHeight="1">
      <c r="AO20529" s="106"/>
      <c r="AR20529" s="106"/>
    </row>
    <row r="20530" spans="41:44" ht="15" customHeight="1">
      <c r="AO20530" s="106"/>
      <c r="AR20530" s="106"/>
    </row>
    <row r="20531" spans="41:44" ht="15" customHeight="1">
      <c r="AO20531" s="106"/>
      <c r="AR20531" s="106"/>
    </row>
    <row r="20532" spans="41:44" ht="15" customHeight="1">
      <c r="AO20532" s="106"/>
      <c r="AR20532" s="106"/>
    </row>
    <row r="20533" spans="41:44" ht="15" customHeight="1">
      <c r="AO20533" s="108"/>
      <c r="AR20533" s="108"/>
    </row>
    <row r="20534" spans="41:44" ht="15" customHeight="1">
      <c r="AO20534" s="108"/>
      <c r="AR20534" s="108"/>
    </row>
    <row r="20535" spans="41:44" ht="15" customHeight="1">
      <c r="AO20535" s="108"/>
      <c r="AR20535" s="108"/>
    </row>
    <row r="20536" spans="41:44" ht="15" customHeight="1">
      <c r="AO20536" s="108"/>
      <c r="AR20536" s="108"/>
    </row>
    <row r="20537" spans="41:44" ht="15" customHeight="1">
      <c r="AO20537" s="108"/>
      <c r="AR20537" s="108"/>
    </row>
    <row r="20538" spans="41:44" ht="15" customHeight="1">
      <c r="AO20538" s="109"/>
      <c r="AR20538" s="109"/>
    </row>
    <row r="20539" spans="41:44" ht="15" customHeight="1">
      <c r="AO20539" s="104"/>
      <c r="AR20539" s="104"/>
    </row>
    <row r="20540" spans="41:44" ht="15" customHeight="1">
      <c r="AO20540" s="106"/>
      <c r="AR20540" s="106"/>
    </row>
    <row r="20541" spans="41:44" ht="15" customHeight="1">
      <c r="AO20541" s="106"/>
      <c r="AR20541" s="106"/>
    </row>
    <row r="20542" spans="41:44" ht="15" customHeight="1">
      <c r="AO20542" s="106"/>
      <c r="AR20542" s="106"/>
    </row>
    <row r="20543" spans="41:44" ht="15" customHeight="1">
      <c r="AO20543" s="106"/>
      <c r="AR20543" s="106"/>
    </row>
    <row r="20544" spans="41:44" ht="15" customHeight="1">
      <c r="AO20544" s="106"/>
      <c r="AR20544" s="106"/>
    </row>
    <row r="20545" spans="41:44" ht="15" customHeight="1">
      <c r="AO20545" s="106"/>
      <c r="AR20545" s="106"/>
    </row>
    <row r="20546" spans="41:44" ht="15" customHeight="1">
      <c r="AO20546" s="106"/>
      <c r="AR20546" s="106"/>
    </row>
    <row r="20547" spans="41:44" ht="15" customHeight="1">
      <c r="AO20547" s="108"/>
      <c r="AR20547" s="108"/>
    </row>
    <row r="20548" spans="41:44" ht="15" customHeight="1">
      <c r="AO20548" s="108"/>
      <c r="AR20548" s="108"/>
    </row>
    <row r="20549" spans="41:44" ht="15" customHeight="1">
      <c r="AO20549" s="108"/>
      <c r="AR20549" s="108"/>
    </row>
    <row r="20550" spans="41:44" ht="15" customHeight="1">
      <c r="AO20550" s="108"/>
      <c r="AR20550" s="108"/>
    </row>
    <row r="20551" spans="41:44" ht="15" customHeight="1">
      <c r="AO20551" s="108"/>
      <c r="AR20551" s="108"/>
    </row>
    <row r="20552" spans="41:44" ht="15" customHeight="1">
      <c r="AO20552" s="109"/>
      <c r="AR20552" s="109"/>
    </row>
    <row r="20553" spans="41:44" ht="15" customHeight="1">
      <c r="AO20553" s="104"/>
      <c r="AR20553" s="104"/>
    </row>
    <row r="20554" spans="41:44" ht="15" customHeight="1">
      <c r="AO20554" s="106"/>
      <c r="AR20554" s="106"/>
    </row>
    <row r="20555" spans="41:44" ht="15" customHeight="1">
      <c r="AO20555" s="106"/>
      <c r="AR20555" s="106"/>
    </row>
    <row r="20556" spans="41:44" ht="15" customHeight="1">
      <c r="AO20556" s="106"/>
      <c r="AR20556" s="106"/>
    </row>
    <row r="20557" spans="41:44" ht="15" customHeight="1">
      <c r="AO20557" s="106"/>
      <c r="AR20557" s="106"/>
    </row>
    <row r="20558" spans="41:44" ht="15" customHeight="1">
      <c r="AO20558" s="106"/>
      <c r="AR20558" s="106"/>
    </row>
    <row r="20559" spans="41:44" ht="15" customHeight="1">
      <c r="AO20559" s="106"/>
      <c r="AR20559" s="106"/>
    </row>
    <row r="20560" spans="41:44" ht="15" customHeight="1">
      <c r="AO20560" s="106"/>
      <c r="AR20560" s="106"/>
    </row>
    <row r="20561" spans="41:44" ht="15" customHeight="1">
      <c r="AO20561" s="108"/>
      <c r="AR20561" s="108"/>
    </row>
    <row r="20562" spans="41:44" ht="15" customHeight="1">
      <c r="AO20562" s="108"/>
      <c r="AR20562" s="108"/>
    </row>
    <row r="20563" spans="41:44" ht="15" customHeight="1">
      <c r="AO20563" s="108"/>
      <c r="AR20563" s="108"/>
    </row>
    <row r="20564" spans="41:44" ht="15" customHeight="1">
      <c r="AO20564" s="108"/>
      <c r="AR20564" s="108"/>
    </row>
    <row r="20565" spans="41:44" ht="15" customHeight="1">
      <c r="AO20565" s="108"/>
      <c r="AR20565" s="108"/>
    </row>
    <row r="20566" spans="41:44" ht="15" customHeight="1">
      <c r="AO20566" s="109"/>
      <c r="AR20566" s="109"/>
    </row>
    <row r="20567" spans="41:44" ht="15" customHeight="1">
      <c r="AO20567" s="104"/>
      <c r="AR20567" s="104"/>
    </row>
    <row r="20568" spans="41:44" ht="15" customHeight="1">
      <c r="AO20568" s="106"/>
      <c r="AR20568" s="106"/>
    </row>
    <row r="20569" spans="41:44" ht="15" customHeight="1">
      <c r="AO20569" s="106"/>
      <c r="AR20569" s="106"/>
    </row>
    <row r="20570" spans="41:44" ht="15" customHeight="1">
      <c r="AO20570" s="106"/>
      <c r="AR20570" s="106"/>
    </row>
    <row r="20571" spans="41:44" ht="15" customHeight="1">
      <c r="AO20571" s="106"/>
      <c r="AR20571" s="106"/>
    </row>
    <row r="20572" spans="41:44" ht="15" customHeight="1">
      <c r="AO20572" s="106"/>
      <c r="AR20572" s="106"/>
    </row>
    <row r="20573" spans="41:44" ht="15" customHeight="1">
      <c r="AO20573" s="106"/>
      <c r="AR20573" s="106"/>
    </row>
    <row r="20574" spans="41:44" ht="15" customHeight="1">
      <c r="AO20574" s="106"/>
      <c r="AR20574" s="106"/>
    </row>
    <row r="20575" spans="41:44" ht="15" customHeight="1">
      <c r="AO20575" s="108"/>
      <c r="AR20575" s="108"/>
    </row>
    <row r="20576" spans="41:44" ht="15" customHeight="1">
      <c r="AO20576" s="108"/>
      <c r="AR20576" s="108"/>
    </row>
    <row r="20577" spans="41:44" ht="15" customHeight="1">
      <c r="AO20577" s="108"/>
      <c r="AR20577" s="108"/>
    </row>
    <row r="20578" spans="41:44" ht="15" customHeight="1">
      <c r="AO20578" s="108"/>
      <c r="AR20578" s="108"/>
    </row>
    <row r="20579" spans="41:44" ht="15" customHeight="1">
      <c r="AO20579" s="108"/>
      <c r="AR20579" s="108"/>
    </row>
    <row r="20580" spans="41:44" ht="15" customHeight="1">
      <c r="AO20580" s="109"/>
      <c r="AR20580" s="109"/>
    </row>
    <row r="20581" spans="41:44" ht="15" customHeight="1">
      <c r="AO20581" s="104"/>
      <c r="AR20581" s="104"/>
    </row>
    <row r="20582" spans="41:44" ht="15" customHeight="1">
      <c r="AO20582" s="106"/>
      <c r="AR20582" s="106"/>
    </row>
    <row r="20583" spans="41:44" ht="15" customHeight="1">
      <c r="AO20583" s="106"/>
      <c r="AR20583" s="106"/>
    </row>
    <row r="20584" spans="41:44" ht="15" customHeight="1">
      <c r="AO20584" s="106"/>
      <c r="AR20584" s="106"/>
    </row>
    <row r="20585" spans="41:44" ht="15" customHeight="1">
      <c r="AO20585" s="106"/>
      <c r="AR20585" s="106"/>
    </row>
    <row r="20586" spans="41:44" ht="15" customHeight="1">
      <c r="AO20586" s="106"/>
      <c r="AR20586" s="106"/>
    </row>
    <row r="20587" spans="41:44" ht="15" customHeight="1">
      <c r="AO20587" s="106"/>
      <c r="AR20587" s="106"/>
    </row>
    <row r="20588" spans="41:44" ht="15" customHeight="1">
      <c r="AO20588" s="106"/>
      <c r="AR20588" s="106"/>
    </row>
    <row r="20589" spans="41:44" ht="15" customHeight="1">
      <c r="AO20589" s="108"/>
      <c r="AR20589" s="108"/>
    </row>
    <row r="20590" spans="41:44" ht="15" customHeight="1">
      <c r="AO20590" s="108"/>
      <c r="AR20590" s="108"/>
    </row>
    <row r="20591" spans="41:44" ht="15" customHeight="1">
      <c r="AO20591" s="108"/>
      <c r="AR20591" s="108"/>
    </row>
    <row r="20592" spans="41:44" ht="15" customHeight="1">
      <c r="AO20592" s="108"/>
      <c r="AR20592" s="108"/>
    </row>
    <row r="20593" spans="41:44" ht="15" customHeight="1">
      <c r="AO20593" s="108"/>
      <c r="AR20593" s="108"/>
    </row>
    <row r="20594" spans="41:44" ht="15" customHeight="1">
      <c r="AO20594" s="109"/>
      <c r="AR20594" s="109"/>
    </row>
    <row r="20595" spans="41:44" ht="15" customHeight="1">
      <c r="AO20595" s="104"/>
      <c r="AR20595" s="104"/>
    </row>
    <row r="20596" spans="41:44" ht="15" customHeight="1">
      <c r="AO20596" s="106"/>
      <c r="AR20596" s="106"/>
    </row>
    <row r="20597" spans="41:44" ht="15" customHeight="1">
      <c r="AO20597" s="106"/>
      <c r="AR20597" s="106"/>
    </row>
    <row r="20598" spans="41:44" ht="15" customHeight="1">
      <c r="AO20598" s="106"/>
      <c r="AR20598" s="106"/>
    </row>
    <row r="20599" spans="41:44" ht="15" customHeight="1">
      <c r="AO20599" s="106"/>
      <c r="AR20599" s="106"/>
    </row>
    <row r="20600" spans="41:44" ht="15" customHeight="1">
      <c r="AO20600" s="106"/>
      <c r="AR20600" s="106"/>
    </row>
    <row r="20601" spans="41:44" ht="15" customHeight="1">
      <c r="AO20601" s="106"/>
      <c r="AR20601" s="106"/>
    </row>
    <row r="20602" spans="41:44" ht="15" customHeight="1">
      <c r="AO20602" s="106"/>
      <c r="AR20602" s="106"/>
    </row>
    <row r="20603" spans="41:44" ht="15" customHeight="1">
      <c r="AO20603" s="108"/>
      <c r="AR20603" s="108"/>
    </row>
    <row r="20604" spans="41:44" ht="15" customHeight="1">
      <c r="AO20604" s="108"/>
      <c r="AR20604" s="108"/>
    </row>
    <row r="20605" spans="41:44" ht="15" customHeight="1">
      <c r="AO20605" s="108"/>
      <c r="AR20605" s="108"/>
    </row>
    <row r="20606" spans="41:44" ht="15" customHeight="1">
      <c r="AO20606" s="108"/>
      <c r="AR20606" s="108"/>
    </row>
    <row r="20607" spans="41:44" ht="15" customHeight="1">
      <c r="AO20607" s="108"/>
      <c r="AR20607" s="108"/>
    </row>
    <row r="20608" spans="41:44" ht="15" customHeight="1">
      <c r="AO20608" s="109"/>
      <c r="AR20608" s="109"/>
    </row>
    <row r="20609" spans="41:44" ht="15" customHeight="1">
      <c r="AO20609" s="104"/>
      <c r="AR20609" s="104"/>
    </row>
    <row r="20610" spans="41:44" ht="15" customHeight="1">
      <c r="AO20610" s="106"/>
      <c r="AR20610" s="106"/>
    </row>
    <row r="20611" spans="41:44" ht="15" customHeight="1">
      <c r="AO20611" s="106"/>
      <c r="AR20611" s="106"/>
    </row>
    <row r="20612" spans="41:44" ht="15" customHeight="1">
      <c r="AO20612" s="106"/>
      <c r="AR20612" s="106"/>
    </row>
    <row r="20613" spans="41:44" ht="15" customHeight="1">
      <c r="AO20613" s="106"/>
      <c r="AR20613" s="106"/>
    </row>
    <row r="20614" spans="41:44" ht="15" customHeight="1">
      <c r="AO20614" s="106"/>
      <c r="AR20614" s="106"/>
    </row>
    <row r="20615" spans="41:44" ht="15" customHeight="1">
      <c r="AO20615" s="106"/>
      <c r="AR20615" s="106"/>
    </row>
    <row r="20616" spans="41:44" ht="15" customHeight="1">
      <c r="AO20616" s="106"/>
      <c r="AR20616" s="106"/>
    </row>
    <row r="20617" spans="41:44" ht="15" customHeight="1">
      <c r="AO20617" s="108"/>
      <c r="AR20617" s="108"/>
    </row>
    <row r="20618" spans="41:44" ht="15" customHeight="1">
      <c r="AO20618" s="108"/>
      <c r="AR20618" s="108"/>
    </row>
    <row r="20619" spans="41:44" ht="15" customHeight="1">
      <c r="AO20619" s="108"/>
      <c r="AR20619" s="108"/>
    </row>
    <row r="20620" spans="41:44" ht="15" customHeight="1">
      <c r="AO20620" s="108"/>
      <c r="AR20620" s="108"/>
    </row>
    <row r="20621" spans="41:44" ht="15" customHeight="1">
      <c r="AO20621" s="108"/>
      <c r="AR20621" s="108"/>
    </row>
    <row r="20622" spans="41:44" ht="15" customHeight="1">
      <c r="AO20622" s="109"/>
      <c r="AR20622" s="109"/>
    </row>
    <row r="20623" spans="41:44" ht="15" customHeight="1">
      <c r="AO20623" s="104"/>
      <c r="AR20623" s="104"/>
    </row>
    <row r="20624" spans="41:44" ht="15" customHeight="1">
      <c r="AO20624" s="106"/>
      <c r="AR20624" s="106"/>
    </row>
    <row r="20625" spans="41:44" ht="15" customHeight="1">
      <c r="AO20625" s="106"/>
      <c r="AR20625" s="106"/>
    </row>
    <row r="20626" spans="41:44" ht="15" customHeight="1">
      <c r="AO20626" s="106"/>
      <c r="AR20626" s="106"/>
    </row>
    <row r="20627" spans="41:44" ht="15" customHeight="1">
      <c r="AO20627" s="106"/>
      <c r="AR20627" s="106"/>
    </row>
    <row r="20628" spans="41:44" ht="15" customHeight="1">
      <c r="AO20628" s="106"/>
      <c r="AR20628" s="106"/>
    </row>
    <row r="20629" spans="41:44" ht="15" customHeight="1">
      <c r="AO20629" s="106"/>
      <c r="AR20629" s="106"/>
    </row>
    <row r="20630" spans="41:44" ht="15" customHeight="1">
      <c r="AO20630" s="106"/>
      <c r="AR20630" s="106"/>
    </row>
    <row r="20631" spans="41:44" ht="15" customHeight="1">
      <c r="AO20631" s="108"/>
      <c r="AR20631" s="108"/>
    </row>
    <row r="20632" spans="41:44" ht="15" customHeight="1">
      <c r="AO20632" s="108"/>
      <c r="AR20632" s="108"/>
    </row>
    <row r="20633" spans="41:44" ht="15" customHeight="1">
      <c r="AO20633" s="108"/>
      <c r="AR20633" s="108"/>
    </row>
    <row r="20634" spans="41:44" ht="15" customHeight="1">
      <c r="AO20634" s="108"/>
      <c r="AR20634" s="108"/>
    </row>
    <row r="20635" spans="41:44" ht="15" customHeight="1">
      <c r="AO20635" s="108"/>
      <c r="AR20635" s="108"/>
    </row>
    <row r="20636" spans="41:44" ht="15" customHeight="1">
      <c r="AO20636" s="109"/>
      <c r="AR20636" s="109"/>
    </row>
    <row r="20637" spans="41:44" ht="15" customHeight="1">
      <c r="AO20637" s="104"/>
      <c r="AR20637" s="104"/>
    </row>
    <row r="20638" spans="41:44" ht="15" customHeight="1">
      <c r="AO20638" s="106"/>
      <c r="AR20638" s="106"/>
    </row>
    <row r="20639" spans="41:44" ht="15" customHeight="1">
      <c r="AO20639" s="106"/>
      <c r="AR20639" s="106"/>
    </row>
    <row r="20640" spans="41:44" ht="15" customHeight="1">
      <c r="AO20640" s="106"/>
      <c r="AR20640" s="106"/>
    </row>
    <row r="20641" spans="41:44" ht="15" customHeight="1">
      <c r="AO20641" s="106"/>
      <c r="AR20641" s="106"/>
    </row>
    <row r="20642" spans="41:44" ht="15" customHeight="1">
      <c r="AO20642" s="106"/>
      <c r="AR20642" s="106"/>
    </row>
    <row r="20643" spans="41:44" ht="15" customHeight="1">
      <c r="AO20643" s="106"/>
      <c r="AR20643" s="106"/>
    </row>
    <row r="20644" spans="41:44" ht="15" customHeight="1">
      <c r="AO20644" s="106"/>
      <c r="AR20644" s="106"/>
    </row>
    <row r="20645" spans="41:44" ht="15" customHeight="1">
      <c r="AO20645" s="108"/>
      <c r="AR20645" s="108"/>
    </row>
    <row r="20646" spans="41:44" ht="15" customHeight="1">
      <c r="AO20646" s="108"/>
      <c r="AR20646" s="108"/>
    </row>
    <row r="20647" spans="41:44" ht="15" customHeight="1">
      <c r="AO20647" s="108"/>
      <c r="AR20647" s="108"/>
    </row>
    <row r="20648" spans="41:44" ht="15" customHeight="1">
      <c r="AO20648" s="108"/>
      <c r="AR20648" s="108"/>
    </row>
    <row r="20649" spans="41:44" ht="15" customHeight="1">
      <c r="AO20649" s="108"/>
      <c r="AR20649" s="108"/>
    </row>
    <row r="20650" spans="41:44" ht="15" customHeight="1">
      <c r="AO20650" s="109"/>
      <c r="AR20650" s="109"/>
    </row>
    <row r="20651" spans="41:44" ht="15" customHeight="1">
      <c r="AO20651" s="104"/>
      <c r="AR20651" s="104"/>
    </row>
    <row r="20652" spans="41:44" ht="15" customHeight="1">
      <c r="AO20652" s="106"/>
      <c r="AR20652" s="106"/>
    </row>
    <row r="20653" spans="41:44" ht="15" customHeight="1">
      <c r="AO20653" s="106"/>
      <c r="AR20653" s="106"/>
    </row>
    <row r="20654" spans="41:44" ht="15" customHeight="1">
      <c r="AO20654" s="106"/>
      <c r="AR20654" s="106"/>
    </row>
    <row r="20655" spans="41:44" ht="15" customHeight="1">
      <c r="AO20655" s="106"/>
      <c r="AR20655" s="106"/>
    </row>
    <row r="20656" spans="41:44" ht="15" customHeight="1">
      <c r="AO20656" s="106"/>
      <c r="AR20656" s="106"/>
    </row>
    <row r="20657" spans="41:44" ht="15" customHeight="1">
      <c r="AO20657" s="106"/>
      <c r="AR20657" s="106"/>
    </row>
    <row r="20658" spans="41:44" ht="15" customHeight="1">
      <c r="AO20658" s="106"/>
      <c r="AR20658" s="106"/>
    </row>
    <row r="20659" spans="41:44" ht="15" customHeight="1">
      <c r="AO20659" s="108"/>
      <c r="AR20659" s="108"/>
    </row>
    <row r="20660" spans="41:44" ht="15" customHeight="1">
      <c r="AO20660" s="108"/>
      <c r="AR20660" s="108"/>
    </row>
    <row r="20661" spans="41:44" ht="15" customHeight="1">
      <c r="AO20661" s="108"/>
      <c r="AR20661" s="108"/>
    </row>
    <row r="20662" spans="41:44" ht="15" customHeight="1">
      <c r="AO20662" s="108"/>
      <c r="AR20662" s="108"/>
    </row>
    <row r="20663" spans="41:44" ht="15" customHeight="1">
      <c r="AO20663" s="108"/>
      <c r="AR20663" s="108"/>
    </row>
    <row r="20664" spans="41:44" ht="15" customHeight="1">
      <c r="AO20664" s="109"/>
      <c r="AR20664" s="109"/>
    </row>
    <row r="20665" spans="41:44" ht="15" customHeight="1">
      <c r="AO20665" s="104"/>
      <c r="AR20665" s="104"/>
    </row>
    <row r="20666" spans="41:44" ht="15" customHeight="1">
      <c r="AO20666" s="106"/>
      <c r="AR20666" s="106"/>
    </row>
    <row r="20667" spans="41:44" ht="15" customHeight="1">
      <c r="AO20667" s="106"/>
      <c r="AR20667" s="106"/>
    </row>
    <row r="20668" spans="41:44" ht="15" customHeight="1">
      <c r="AO20668" s="106"/>
      <c r="AR20668" s="106"/>
    </row>
    <row r="20669" spans="41:44" ht="15" customHeight="1">
      <c r="AO20669" s="106"/>
      <c r="AR20669" s="106"/>
    </row>
    <row r="20670" spans="41:44" ht="15" customHeight="1">
      <c r="AO20670" s="106"/>
      <c r="AR20670" s="106"/>
    </row>
    <row r="20671" spans="41:44" ht="15" customHeight="1">
      <c r="AO20671" s="106"/>
      <c r="AR20671" s="106"/>
    </row>
    <row r="20672" spans="41:44" ht="15" customHeight="1">
      <c r="AO20672" s="106"/>
      <c r="AR20672" s="106"/>
    </row>
    <row r="20673" spans="41:44" ht="15" customHeight="1">
      <c r="AO20673" s="108"/>
      <c r="AR20673" s="108"/>
    </row>
    <row r="20674" spans="41:44" ht="15" customHeight="1">
      <c r="AO20674" s="108"/>
      <c r="AR20674" s="108"/>
    </row>
    <row r="20675" spans="41:44" ht="15" customHeight="1">
      <c r="AO20675" s="108"/>
      <c r="AR20675" s="108"/>
    </row>
    <row r="20676" spans="41:44" ht="15" customHeight="1">
      <c r="AO20676" s="108"/>
      <c r="AR20676" s="108"/>
    </row>
    <row r="20677" spans="41:44" ht="15" customHeight="1">
      <c r="AO20677" s="108"/>
      <c r="AR20677" s="108"/>
    </row>
    <row r="20678" spans="41:44" ht="15" customHeight="1">
      <c r="AO20678" s="109"/>
      <c r="AR20678" s="109"/>
    </row>
    <row r="20679" spans="41:44" ht="15" customHeight="1">
      <c r="AO20679" s="104"/>
      <c r="AR20679" s="104"/>
    </row>
    <row r="20680" spans="41:44" ht="15" customHeight="1">
      <c r="AO20680" s="106"/>
      <c r="AR20680" s="106"/>
    </row>
    <row r="20681" spans="41:44" ht="15" customHeight="1">
      <c r="AO20681" s="106"/>
      <c r="AR20681" s="106"/>
    </row>
    <row r="20682" spans="41:44" ht="15" customHeight="1">
      <c r="AO20682" s="106"/>
      <c r="AR20682" s="106"/>
    </row>
    <row r="20683" spans="41:44" ht="15" customHeight="1">
      <c r="AO20683" s="106"/>
      <c r="AR20683" s="106"/>
    </row>
    <row r="20684" spans="41:44" ht="15" customHeight="1">
      <c r="AO20684" s="106"/>
      <c r="AR20684" s="106"/>
    </row>
    <row r="20685" spans="41:44" ht="15" customHeight="1">
      <c r="AO20685" s="106"/>
      <c r="AR20685" s="106"/>
    </row>
    <row r="20686" spans="41:44" ht="15" customHeight="1">
      <c r="AO20686" s="106"/>
      <c r="AR20686" s="106"/>
    </row>
    <row r="20687" spans="41:44" ht="15" customHeight="1">
      <c r="AO20687" s="108"/>
      <c r="AR20687" s="108"/>
    </row>
    <row r="20688" spans="41:44" ht="15" customHeight="1">
      <c r="AO20688" s="108"/>
      <c r="AR20688" s="108"/>
    </row>
    <row r="20689" spans="41:44" ht="15" customHeight="1">
      <c r="AO20689" s="108"/>
      <c r="AR20689" s="108"/>
    </row>
    <row r="20690" spans="41:44" ht="15" customHeight="1">
      <c r="AO20690" s="108"/>
      <c r="AR20690" s="108"/>
    </row>
    <row r="20691" spans="41:44" ht="15" customHeight="1">
      <c r="AO20691" s="108"/>
      <c r="AR20691" s="108"/>
    </row>
    <row r="20692" spans="41:44" ht="15" customHeight="1">
      <c r="AO20692" s="109"/>
      <c r="AR20692" s="109"/>
    </row>
    <row r="20693" spans="41:44" ht="15" customHeight="1">
      <c r="AO20693" s="104"/>
      <c r="AR20693" s="104"/>
    </row>
    <row r="20694" spans="41:44" ht="15" customHeight="1">
      <c r="AO20694" s="106"/>
      <c r="AR20694" s="106"/>
    </row>
    <row r="20695" spans="41:44" ht="15" customHeight="1">
      <c r="AO20695" s="106"/>
      <c r="AR20695" s="106"/>
    </row>
    <row r="20696" spans="41:44" ht="15" customHeight="1">
      <c r="AO20696" s="106"/>
      <c r="AR20696" s="106"/>
    </row>
    <row r="20697" spans="41:44" ht="15" customHeight="1">
      <c r="AO20697" s="106"/>
      <c r="AR20697" s="106"/>
    </row>
    <row r="20698" spans="41:44" ht="15" customHeight="1">
      <c r="AO20698" s="106"/>
      <c r="AR20698" s="106"/>
    </row>
    <row r="20699" spans="41:44" ht="15" customHeight="1">
      <c r="AO20699" s="106"/>
      <c r="AR20699" s="106"/>
    </row>
    <row r="20700" spans="41:44" ht="15" customHeight="1">
      <c r="AO20700" s="106"/>
      <c r="AR20700" s="106"/>
    </row>
    <row r="20701" spans="41:44" ht="15" customHeight="1">
      <c r="AO20701" s="108"/>
      <c r="AR20701" s="108"/>
    </row>
    <row r="20702" spans="41:44" ht="15" customHeight="1">
      <c r="AO20702" s="108"/>
      <c r="AR20702" s="108"/>
    </row>
    <row r="20703" spans="41:44" ht="15" customHeight="1">
      <c r="AO20703" s="108"/>
      <c r="AR20703" s="108"/>
    </row>
    <row r="20704" spans="41:44" ht="15" customHeight="1">
      <c r="AO20704" s="108"/>
      <c r="AR20704" s="108"/>
    </row>
    <row r="20705" spans="41:44" ht="15" customHeight="1">
      <c r="AO20705" s="108"/>
      <c r="AR20705" s="108"/>
    </row>
    <row r="20706" spans="41:44" ht="15" customHeight="1">
      <c r="AO20706" s="109"/>
      <c r="AR20706" s="109"/>
    </row>
    <row r="20707" spans="41:44" ht="15" customHeight="1">
      <c r="AO20707" s="104"/>
      <c r="AR20707" s="104"/>
    </row>
    <row r="20708" spans="41:44" ht="15" customHeight="1">
      <c r="AO20708" s="106"/>
      <c r="AR20708" s="106"/>
    </row>
    <row r="20709" spans="41:44" ht="15" customHeight="1">
      <c r="AO20709" s="106"/>
      <c r="AR20709" s="106"/>
    </row>
    <row r="20710" spans="41:44" ht="15" customHeight="1">
      <c r="AO20710" s="106"/>
      <c r="AR20710" s="106"/>
    </row>
    <row r="20711" spans="41:44" ht="15" customHeight="1">
      <c r="AO20711" s="106"/>
      <c r="AR20711" s="106"/>
    </row>
    <row r="20712" spans="41:44" ht="15" customHeight="1">
      <c r="AO20712" s="106"/>
      <c r="AR20712" s="106"/>
    </row>
    <row r="20713" spans="41:44" ht="15" customHeight="1">
      <c r="AO20713" s="106"/>
      <c r="AR20713" s="106"/>
    </row>
    <row r="20714" spans="41:44" ht="15" customHeight="1">
      <c r="AO20714" s="106"/>
      <c r="AR20714" s="106"/>
    </row>
    <row r="20715" spans="41:44" ht="15" customHeight="1">
      <c r="AO20715" s="108"/>
      <c r="AR20715" s="108"/>
    </row>
    <row r="20716" spans="41:44" ht="15" customHeight="1">
      <c r="AO20716" s="108"/>
      <c r="AR20716" s="108"/>
    </row>
    <row r="20717" spans="41:44" ht="15" customHeight="1">
      <c r="AO20717" s="108"/>
      <c r="AR20717" s="108"/>
    </row>
    <row r="20718" spans="41:44" ht="15" customHeight="1">
      <c r="AO20718" s="108"/>
      <c r="AR20718" s="108"/>
    </row>
    <row r="20719" spans="41:44" ht="15" customHeight="1">
      <c r="AO20719" s="108"/>
      <c r="AR20719" s="108"/>
    </row>
    <row r="20720" spans="41:44" ht="15" customHeight="1">
      <c r="AO20720" s="109"/>
      <c r="AR20720" s="109"/>
    </row>
    <row r="20721" spans="41:44" ht="15" customHeight="1">
      <c r="AO20721" s="104"/>
      <c r="AR20721" s="104"/>
    </row>
    <row r="20722" spans="41:44" ht="15" customHeight="1">
      <c r="AO20722" s="106"/>
      <c r="AR20722" s="106"/>
    </row>
    <row r="20723" spans="41:44" ht="15" customHeight="1">
      <c r="AO20723" s="106"/>
      <c r="AR20723" s="106"/>
    </row>
    <row r="20724" spans="41:44" ht="15" customHeight="1">
      <c r="AO20724" s="106"/>
      <c r="AR20724" s="106"/>
    </row>
    <row r="20725" spans="41:44" ht="15" customHeight="1">
      <c r="AO20725" s="106"/>
      <c r="AR20725" s="106"/>
    </row>
    <row r="20726" spans="41:44" ht="15" customHeight="1">
      <c r="AO20726" s="106"/>
      <c r="AR20726" s="106"/>
    </row>
    <row r="20727" spans="41:44" ht="15" customHeight="1">
      <c r="AO20727" s="106"/>
      <c r="AR20727" s="106"/>
    </row>
    <row r="20728" spans="41:44" ht="15" customHeight="1">
      <c r="AO20728" s="106"/>
      <c r="AR20728" s="106"/>
    </row>
    <row r="20729" spans="41:44" ht="15" customHeight="1">
      <c r="AO20729" s="108"/>
      <c r="AR20729" s="108"/>
    </row>
    <row r="20730" spans="41:44" ht="15" customHeight="1">
      <c r="AO20730" s="108"/>
      <c r="AR20730" s="108"/>
    </row>
    <row r="20731" spans="41:44" ht="15" customHeight="1">
      <c r="AO20731" s="108"/>
      <c r="AR20731" s="108"/>
    </row>
    <row r="20732" spans="41:44" ht="15" customHeight="1">
      <c r="AO20732" s="108"/>
      <c r="AR20732" s="108"/>
    </row>
    <row r="20733" spans="41:44" ht="15" customHeight="1">
      <c r="AO20733" s="108"/>
      <c r="AR20733" s="108"/>
    </row>
    <row r="20734" spans="41:44" ht="15" customHeight="1">
      <c r="AO20734" s="109"/>
      <c r="AR20734" s="109"/>
    </row>
    <row r="20735" spans="41:44" ht="15" customHeight="1">
      <c r="AO20735" s="104"/>
      <c r="AR20735" s="104"/>
    </row>
    <row r="20736" spans="41:44" ht="15" customHeight="1">
      <c r="AO20736" s="106"/>
      <c r="AR20736" s="106"/>
    </row>
    <row r="20737" spans="41:44" ht="15" customHeight="1">
      <c r="AO20737" s="106"/>
      <c r="AR20737" s="106"/>
    </row>
    <row r="20738" spans="41:44" ht="15" customHeight="1">
      <c r="AO20738" s="106"/>
      <c r="AR20738" s="106"/>
    </row>
    <row r="20739" spans="41:44" ht="15" customHeight="1">
      <c r="AO20739" s="106"/>
      <c r="AR20739" s="106"/>
    </row>
    <row r="20740" spans="41:44" ht="15" customHeight="1">
      <c r="AO20740" s="106"/>
      <c r="AR20740" s="106"/>
    </row>
    <row r="20741" spans="41:44" ht="15" customHeight="1">
      <c r="AO20741" s="106"/>
      <c r="AR20741" s="106"/>
    </row>
    <row r="20742" spans="41:44" ht="15" customHeight="1">
      <c r="AO20742" s="106"/>
      <c r="AR20742" s="106"/>
    </row>
    <row r="20743" spans="41:44" ht="15" customHeight="1">
      <c r="AO20743" s="108"/>
      <c r="AR20743" s="108"/>
    </row>
    <row r="20744" spans="41:44" ht="15" customHeight="1">
      <c r="AO20744" s="108"/>
      <c r="AR20744" s="108"/>
    </row>
    <row r="20745" spans="41:44" ht="15" customHeight="1">
      <c r="AO20745" s="108"/>
      <c r="AR20745" s="108"/>
    </row>
    <row r="20746" spans="41:44" ht="15" customHeight="1">
      <c r="AO20746" s="108"/>
      <c r="AR20746" s="108"/>
    </row>
    <row r="20747" spans="41:44" ht="15" customHeight="1">
      <c r="AO20747" s="108"/>
      <c r="AR20747" s="108"/>
    </row>
    <row r="20748" spans="41:44" ht="15" customHeight="1">
      <c r="AO20748" s="109"/>
      <c r="AR20748" s="109"/>
    </row>
    <row r="20749" spans="41:44" ht="15" customHeight="1">
      <c r="AO20749" s="104"/>
      <c r="AR20749" s="104"/>
    </row>
    <row r="20750" spans="41:44" ht="15" customHeight="1">
      <c r="AO20750" s="106"/>
      <c r="AR20750" s="106"/>
    </row>
    <row r="20751" spans="41:44" ht="15" customHeight="1">
      <c r="AO20751" s="106"/>
      <c r="AR20751" s="106"/>
    </row>
    <row r="20752" spans="41:44" ht="15" customHeight="1">
      <c r="AO20752" s="106"/>
      <c r="AR20752" s="106"/>
    </row>
    <row r="20753" spans="41:44" ht="15" customHeight="1">
      <c r="AO20753" s="106"/>
      <c r="AR20753" s="106"/>
    </row>
    <row r="20754" spans="41:44" ht="15" customHeight="1">
      <c r="AO20754" s="106"/>
      <c r="AR20754" s="106"/>
    </row>
    <row r="20755" spans="41:44" ht="15" customHeight="1">
      <c r="AO20755" s="106"/>
      <c r="AR20755" s="106"/>
    </row>
    <row r="20756" spans="41:44" ht="15" customHeight="1">
      <c r="AO20756" s="106"/>
      <c r="AR20756" s="106"/>
    </row>
    <row r="20757" spans="41:44" ht="15" customHeight="1">
      <c r="AO20757" s="108"/>
      <c r="AR20757" s="108"/>
    </row>
    <row r="20758" spans="41:44" ht="15" customHeight="1">
      <c r="AO20758" s="108"/>
      <c r="AR20758" s="108"/>
    </row>
    <row r="20759" spans="41:44" ht="15" customHeight="1">
      <c r="AO20759" s="108"/>
      <c r="AR20759" s="108"/>
    </row>
    <row r="20760" spans="41:44" ht="15" customHeight="1">
      <c r="AO20760" s="108"/>
      <c r="AR20760" s="108"/>
    </row>
    <row r="20761" spans="41:44" ht="15" customHeight="1">
      <c r="AO20761" s="108"/>
      <c r="AR20761" s="108"/>
    </row>
    <row r="20762" spans="41:44" ht="15" customHeight="1">
      <c r="AO20762" s="109"/>
      <c r="AR20762" s="109"/>
    </row>
    <row r="20763" spans="41:44" ht="15" customHeight="1">
      <c r="AO20763" s="104"/>
      <c r="AR20763" s="104"/>
    </row>
    <row r="20764" spans="41:44" ht="15" customHeight="1">
      <c r="AO20764" s="106"/>
      <c r="AR20764" s="106"/>
    </row>
    <row r="20765" spans="41:44" ht="15" customHeight="1">
      <c r="AO20765" s="106"/>
      <c r="AR20765" s="106"/>
    </row>
    <row r="20766" spans="41:44" ht="15" customHeight="1">
      <c r="AO20766" s="106"/>
      <c r="AR20766" s="106"/>
    </row>
    <row r="20767" spans="41:44" ht="15" customHeight="1">
      <c r="AO20767" s="106"/>
      <c r="AR20767" s="106"/>
    </row>
    <row r="20768" spans="41:44" ht="15" customHeight="1">
      <c r="AO20768" s="106"/>
      <c r="AR20768" s="106"/>
    </row>
    <row r="20769" spans="41:44" ht="15" customHeight="1">
      <c r="AO20769" s="106"/>
      <c r="AR20769" s="106"/>
    </row>
    <row r="20770" spans="41:44" ht="15" customHeight="1">
      <c r="AO20770" s="106"/>
      <c r="AR20770" s="106"/>
    </row>
    <row r="20771" spans="41:44" ht="15" customHeight="1">
      <c r="AO20771" s="108"/>
      <c r="AR20771" s="108"/>
    </row>
    <row r="20772" spans="41:44" ht="15" customHeight="1">
      <c r="AO20772" s="108"/>
      <c r="AR20772" s="108"/>
    </row>
    <row r="20773" spans="41:44" ht="15" customHeight="1">
      <c r="AO20773" s="108"/>
      <c r="AR20773" s="108"/>
    </row>
    <row r="20774" spans="41:44" ht="15" customHeight="1">
      <c r="AO20774" s="108"/>
      <c r="AR20774" s="108"/>
    </row>
    <row r="20775" spans="41:44" ht="15" customHeight="1">
      <c r="AO20775" s="108"/>
      <c r="AR20775" s="108"/>
    </row>
    <row r="20776" spans="41:44" ht="15" customHeight="1">
      <c r="AO20776" s="109"/>
      <c r="AR20776" s="109"/>
    </row>
    <row r="20777" spans="41:44" ht="15" customHeight="1">
      <c r="AO20777" s="104"/>
      <c r="AR20777" s="104"/>
    </row>
    <row r="20778" spans="41:44" ht="15" customHeight="1">
      <c r="AO20778" s="106"/>
      <c r="AR20778" s="106"/>
    </row>
    <row r="20779" spans="41:44" ht="15" customHeight="1">
      <c r="AO20779" s="106"/>
      <c r="AR20779" s="106"/>
    </row>
    <row r="20780" spans="41:44" ht="15" customHeight="1">
      <c r="AO20780" s="106"/>
      <c r="AR20780" s="106"/>
    </row>
    <row r="20781" spans="41:44" ht="15" customHeight="1">
      <c r="AO20781" s="106"/>
      <c r="AR20781" s="106"/>
    </row>
    <row r="20782" spans="41:44" ht="15" customHeight="1">
      <c r="AO20782" s="106"/>
      <c r="AR20782" s="106"/>
    </row>
    <row r="20783" spans="41:44" ht="15" customHeight="1">
      <c r="AO20783" s="106"/>
      <c r="AR20783" s="106"/>
    </row>
    <row r="20784" spans="41:44" ht="15" customHeight="1">
      <c r="AO20784" s="106"/>
      <c r="AR20784" s="106"/>
    </row>
    <row r="20785" spans="41:44" ht="15" customHeight="1">
      <c r="AO20785" s="108"/>
      <c r="AR20785" s="108"/>
    </row>
    <row r="20786" spans="41:44" ht="15" customHeight="1">
      <c r="AO20786" s="108"/>
      <c r="AR20786" s="108"/>
    </row>
    <row r="20787" spans="41:44" ht="15" customHeight="1">
      <c r="AO20787" s="108"/>
      <c r="AR20787" s="108"/>
    </row>
    <row r="20788" spans="41:44" ht="15" customHeight="1">
      <c r="AO20788" s="108"/>
      <c r="AR20788" s="108"/>
    </row>
    <row r="20789" spans="41:44" ht="15" customHeight="1">
      <c r="AO20789" s="108"/>
      <c r="AR20789" s="108"/>
    </row>
    <row r="20790" spans="41:44" ht="15" customHeight="1">
      <c r="AO20790" s="109"/>
      <c r="AR20790" s="109"/>
    </row>
    <row r="20791" spans="41:44" ht="15" customHeight="1">
      <c r="AO20791" s="104"/>
      <c r="AR20791" s="104"/>
    </row>
    <row r="20792" spans="41:44" ht="15" customHeight="1">
      <c r="AO20792" s="106"/>
      <c r="AR20792" s="106"/>
    </row>
    <row r="20793" spans="41:44" ht="15" customHeight="1">
      <c r="AO20793" s="106"/>
      <c r="AR20793" s="106"/>
    </row>
    <row r="20794" spans="41:44" ht="15" customHeight="1">
      <c r="AO20794" s="106"/>
      <c r="AR20794" s="106"/>
    </row>
    <row r="20795" spans="41:44" ht="15" customHeight="1">
      <c r="AO20795" s="106"/>
      <c r="AR20795" s="106"/>
    </row>
    <row r="20796" spans="41:44" ht="15" customHeight="1">
      <c r="AO20796" s="106"/>
      <c r="AR20796" s="106"/>
    </row>
    <row r="20797" spans="41:44" ht="15" customHeight="1">
      <c r="AO20797" s="106"/>
      <c r="AR20797" s="106"/>
    </row>
    <row r="20798" spans="41:44" ht="15" customHeight="1">
      <c r="AO20798" s="106"/>
      <c r="AR20798" s="106"/>
    </row>
    <row r="20799" spans="41:44" ht="15" customHeight="1">
      <c r="AO20799" s="108"/>
      <c r="AR20799" s="108"/>
    </row>
    <row r="20800" spans="41:44" ht="15" customHeight="1">
      <c r="AO20800" s="108"/>
      <c r="AR20800" s="108"/>
    </row>
    <row r="20801" spans="41:44" ht="15" customHeight="1">
      <c r="AO20801" s="108"/>
      <c r="AR20801" s="108"/>
    </row>
    <row r="20802" spans="41:44" ht="15" customHeight="1">
      <c r="AO20802" s="108"/>
      <c r="AR20802" s="108"/>
    </row>
    <row r="20803" spans="41:44" ht="15" customHeight="1">
      <c r="AO20803" s="108"/>
      <c r="AR20803" s="108"/>
    </row>
    <row r="20804" spans="41:44" ht="15" customHeight="1">
      <c r="AO20804" s="109"/>
      <c r="AR20804" s="109"/>
    </row>
    <row r="20805" spans="41:44" ht="15" customHeight="1">
      <c r="AO20805" s="104"/>
      <c r="AR20805" s="104"/>
    </row>
    <row r="20806" spans="41:44" ht="15" customHeight="1">
      <c r="AO20806" s="106"/>
      <c r="AR20806" s="106"/>
    </row>
    <row r="20807" spans="41:44" ht="15" customHeight="1">
      <c r="AO20807" s="106"/>
      <c r="AR20807" s="106"/>
    </row>
    <row r="20808" spans="41:44" ht="15" customHeight="1">
      <c r="AO20808" s="106"/>
      <c r="AR20808" s="106"/>
    </row>
    <row r="20809" spans="41:44" ht="15" customHeight="1">
      <c r="AO20809" s="106"/>
      <c r="AR20809" s="106"/>
    </row>
    <row r="20810" spans="41:44" ht="15" customHeight="1">
      <c r="AO20810" s="106"/>
      <c r="AR20810" s="106"/>
    </row>
    <row r="20811" spans="41:44" ht="15" customHeight="1">
      <c r="AO20811" s="106"/>
      <c r="AR20811" s="106"/>
    </row>
    <row r="20812" spans="41:44" ht="15" customHeight="1">
      <c r="AO20812" s="106"/>
      <c r="AR20812" s="106"/>
    </row>
    <row r="20813" spans="41:44" ht="15" customHeight="1">
      <c r="AO20813" s="108"/>
      <c r="AR20813" s="108"/>
    </row>
    <row r="20814" spans="41:44" ht="15" customHeight="1">
      <c r="AO20814" s="108"/>
      <c r="AR20814" s="108"/>
    </row>
    <row r="20815" spans="41:44" ht="15" customHeight="1">
      <c r="AO20815" s="108"/>
      <c r="AR20815" s="108"/>
    </row>
    <row r="20816" spans="41:44" ht="15" customHeight="1">
      <c r="AO20816" s="108"/>
      <c r="AR20816" s="108"/>
    </row>
    <row r="20817" spans="41:44" ht="15" customHeight="1">
      <c r="AO20817" s="108"/>
      <c r="AR20817" s="108"/>
    </row>
    <row r="20818" spans="41:44" ht="15" customHeight="1">
      <c r="AO20818" s="109"/>
      <c r="AR20818" s="109"/>
    </row>
    <row r="20819" spans="41:44" ht="15" customHeight="1">
      <c r="AO20819" s="104"/>
      <c r="AR20819" s="104"/>
    </row>
    <row r="20820" spans="41:44" ht="15" customHeight="1">
      <c r="AO20820" s="106"/>
      <c r="AR20820" s="106"/>
    </row>
    <row r="20821" spans="41:44" ht="15" customHeight="1">
      <c r="AO20821" s="106"/>
      <c r="AR20821" s="106"/>
    </row>
    <row r="20822" spans="41:44" ht="15" customHeight="1">
      <c r="AO20822" s="106"/>
      <c r="AR20822" s="106"/>
    </row>
    <row r="20823" spans="41:44" ht="15" customHeight="1">
      <c r="AO20823" s="106"/>
      <c r="AR20823" s="106"/>
    </row>
    <row r="20824" spans="41:44" ht="15" customHeight="1">
      <c r="AO20824" s="106"/>
      <c r="AR20824" s="106"/>
    </row>
    <row r="20825" spans="41:44" ht="15" customHeight="1">
      <c r="AO20825" s="106"/>
      <c r="AR20825" s="106"/>
    </row>
    <row r="20826" spans="41:44" ht="15" customHeight="1">
      <c r="AO20826" s="106"/>
      <c r="AR20826" s="106"/>
    </row>
    <row r="20827" spans="41:44" ht="15" customHeight="1">
      <c r="AO20827" s="108"/>
      <c r="AR20827" s="108"/>
    </row>
    <row r="20828" spans="41:44" ht="15" customHeight="1">
      <c r="AO20828" s="108"/>
      <c r="AR20828" s="108"/>
    </row>
    <row r="20829" spans="41:44" ht="15" customHeight="1">
      <c r="AO20829" s="108"/>
      <c r="AR20829" s="108"/>
    </row>
    <row r="20830" spans="41:44" ht="15" customHeight="1">
      <c r="AO20830" s="108"/>
      <c r="AR20830" s="108"/>
    </row>
    <row r="20831" spans="41:44" ht="15" customHeight="1">
      <c r="AO20831" s="108"/>
      <c r="AR20831" s="108"/>
    </row>
    <row r="20832" spans="41:44" ht="15" customHeight="1">
      <c r="AO20832" s="109"/>
      <c r="AR20832" s="109"/>
    </row>
    <row r="20833" spans="41:44" ht="15" customHeight="1">
      <c r="AO20833" s="104"/>
      <c r="AR20833" s="104"/>
    </row>
    <row r="20834" spans="41:44" ht="15" customHeight="1">
      <c r="AO20834" s="106"/>
      <c r="AR20834" s="106"/>
    </row>
    <row r="20835" spans="41:44" ht="15" customHeight="1">
      <c r="AO20835" s="106"/>
      <c r="AR20835" s="106"/>
    </row>
    <row r="20836" spans="41:44" ht="15" customHeight="1">
      <c r="AO20836" s="106"/>
      <c r="AR20836" s="106"/>
    </row>
    <row r="20837" spans="41:44" ht="15" customHeight="1">
      <c r="AO20837" s="106"/>
      <c r="AR20837" s="106"/>
    </row>
    <row r="20838" spans="41:44" ht="15" customHeight="1">
      <c r="AO20838" s="106"/>
      <c r="AR20838" s="106"/>
    </row>
    <row r="20839" spans="41:44" ht="15" customHeight="1">
      <c r="AO20839" s="106"/>
      <c r="AR20839" s="106"/>
    </row>
    <row r="20840" spans="41:44" ht="15" customHeight="1">
      <c r="AO20840" s="106"/>
      <c r="AR20840" s="106"/>
    </row>
    <row r="20841" spans="41:44" ht="15" customHeight="1">
      <c r="AO20841" s="108"/>
      <c r="AR20841" s="108"/>
    </row>
    <row r="20842" spans="41:44" ht="15" customHeight="1">
      <c r="AO20842" s="108"/>
      <c r="AR20842" s="108"/>
    </row>
    <row r="20843" spans="41:44" ht="15" customHeight="1">
      <c r="AO20843" s="108"/>
      <c r="AR20843" s="108"/>
    </row>
    <row r="20844" spans="41:44" ht="15" customHeight="1">
      <c r="AO20844" s="108"/>
      <c r="AR20844" s="108"/>
    </row>
    <row r="20845" spans="41:44" ht="15" customHeight="1">
      <c r="AO20845" s="108"/>
      <c r="AR20845" s="108"/>
    </row>
    <row r="20846" spans="41:44" ht="15" customHeight="1">
      <c r="AO20846" s="109"/>
      <c r="AR20846" s="109"/>
    </row>
    <row r="20847" spans="41:44" ht="15" customHeight="1">
      <c r="AO20847" s="104"/>
      <c r="AR20847" s="104"/>
    </row>
    <row r="20848" spans="41:44" ht="15" customHeight="1">
      <c r="AO20848" s="106"/>
      <c r="AR20848" s="106"/>
    </row>
    <row r="20849" spans="41:44" ht="15" customHeight="1">
      <c r="AO20849" s="106"/>
      <c r="AR20849" s="106"/>
    </row>
    <row r="20850" spans="41:44" ht="15" customHeight="1">
      <c r="AO20850" s="106"/>
      <c r="AR20850" s="106"/>
    </row>
    <row r="20851" spans="41:44" ht="15" customHeight="1">
      <c r="AO20851" s="106"/>
      <c r="AR20851" s="106"/>
    </row>
    <row r="20852" spans="41:44" ht="15" customHeight="1">
      <c r="AO20852" s="106"/>
      <c r="AR20852" s="106"/>
    </row>
    <row r="20853" spans="41:44" ht="15" customHeight="1">
      <c r="AO20853" s="106"/>
      <c r="AR20853" s="106"/>
    </row>
    <row r="20854" spans="41:44" ht="15" customHeight="1">
      <c r="AO20854" s="106"/>
      <c r="AR20854" s="106"/>
    </row>
    <row r="20855" spans="41:44" ht="15" customHeight="1">
      <c r="AO20855" s="108"/>
      <c r="AR20855" s="108"/>
    </row>
    <row r="20856" spans="41:44" ht="15" customHeight="1">
      <c r="AO20856" s="108"/>
      <c r="AR20856" s="108"/>
    </row>
    <row r="20857" spans="41:44" ht="15" customHeight="1">
      <c r="AO20857" s="108"/>
      <c r="AR20857" s="108"/>
    </row>
    <row r="20858" spans="41:44" ht="15" customHeight="1">
      <c r="AO20858" s="108"/>
      <c r="AR20858" s="108"/>
    </row>
    <row r="20859" spans="41:44" ht="15" customHeight="1">
      <c r="AO20859" s="108"/>
      <c r="AR20859" s="108"/>
    </row>
    <row r="20860" spans="41:44" ht="15" customHeight="1">
      <c r="AO20860" s="109"/>
      <c r="AR20860" s="109"/>
    </row>
    <row r="20861" spans="41:44" ht="15" customHeight="1">
      <c r="AO20861" s="104"/>
      <c r="AR20861" s="104"/>
    </row>
    <row r="20862" spans="41:44" ht="15" customHeight="1">
      <c r="AO20862" s="106"/>
      <c r="AR20862" s="106"/>
    </row>
    <row r="20863" spans="41:44" ht="15" customHeight="1">
      <c r="AO20863" s="106"/>
      <c r="AR20863" s="106"/>
    </row>
    <row r="20864" spans="41:44" ht="15" customHeight="1">
      <c r="AO20864" s="106"/>
      <c r="AR20864" s="106"/>
    </row>
    <row r="20865" spans="41:44" ht="15" customHeight="1">
      <c r="AO20865" s="106"/>
      <c r="AR20865" s="106"/>
    </row>
    <row r="20866" spans="41:44" ht="15" customHeight="1">
      <c r="AO20866" s="106"/>
      <c r="AR20866" s="106"/>
    </row>
    <row r="20867" spans="41:44" ht="15" customHeight="1">
      <c r="AO20867" s="106"/>
      <c r="AR20867" s="106"/>
    </row>
    <row r="20868" spans="41:44" ht="15" customHeight="1">
      <c r="AO20868" s="106"/>
      <c r="AR20868" s="106"/>
    </row>
    <row r="20869" spans="41:44" ht="15" customHeight="1">
      <c r="AO20869" s="108"/>
      <c r="AR20869" s="108"/>
    </row>
    <row r="20870" spans="41:44" ht="15" customHeight="1">
      <c r="AO20870" s="108"/>
      <c r="AR20870" s="108"/>
    </row>
    <row r="20871" spans="41:44" ht="15" customHeight="1">
      <c r="AO20871" s="108"/>
      <c r="AR20871" s="108"/>
    </row>
    <row r="20872" spans="41:44" ht="15" customHeight="1">
      <c r="AO20872" s="108"/>
      <c r="AR20872" s="108"/>
    </row>
    <row r="20873" spans="41:44" ht="15" customHeight="1">
      <c r="AO20873" s="108"/>
      <c r="AR20873" s="108"/>
    </row>
    <row r="20874" spans="41:44" ht="15" customHeight="1">
      <c r="AO20874" s="109"/>
      <c r="AR20874" s="109"/>
    </row>
    <row r="20875" spans="41:44" ht="15" customHeight="1">
      <c r="AO20875" s="104"/>
      <c r="AR20875" s="104"/>
    </row>
    <row r="20876" spans="41:44" ht="15" customHeight="1">
      <c r="AO20876" s="106"/>
      <c r="AR20876" s="106"/>
    </row>
    <row r="20877" spans="41:44" ht="15" customHeight="1">
      <c r="AO20877" s="106"/>
      <c r="AR20877" s="106"/>
    </row>
    <row r="20878" spans="41:44" ht="15" customHeight="1">
      <c r="AO20878" s="106"/>
      <c r="AR20878" s="106"/>
    </row>
    <row r="20879" spans="41:44" ht="15" customHeight="1">
      <c r="AO20879" s="106"/>
      <c r="AR20879" s="106"/>
    </row>
    <row r="20880" spans="41:44" ht="15" customHeight="1">
      <c r="AO20880" s="106"/>
      <c r="AR20880" s="106"/>
    </row>
    <row r="20881" spans="41:44" ht="15" customHeight="1">
      <c r="AO20881" s="106"/>
      <c r="AR20881" s="106"/>
    </row>
    <row r="20882" spans="41:44" ht="15" customHeight="1">
      <c r="AO20882" s="106"/>
      <c r="AR20882" s="106"/>
    </row>
    <row r="20883" spans="41:44" ht="15" customHeight="1">
      <c r="AO20883" s="108"/>
      <c r="AR20883" s="108"/>
    </row>
    <row r="20884" spans="41:44" ht="15" customHeight="1">
      <c r="AO20884" s="108"/>
      <c r="AR20884" s="108"/>
    </row>
    <row r="20885" spans="41:44" ht="15" customHeight="1">
      <c r="AO20885" s="108"/>
      <c r="AR20885" s="108"/>
    </row>
    <row r="20886" spans="41:44" ht="15" customHeight="1">
      <c r="AO20886" s="108"/>
      <c r="AR20886" s="108"/>
    </row>
    <row r="20887" spans="41:44" ht="15" customHeight="1">
      <c r="AO20887" s="108"/>
      <c r="AR20887" s="108"/>
    </row>
    <row r="20888" spans="41:44" ht="15" customHeight="1">
      <c r="AO20888" s="109"/>
      <c r="AR20888" s="109"/>
    </row>
    <row r="20889" spans="41:44" ht="15" customHeight="1">
      <c r="AO20889" s="104"/>
      <c r="AR20889" s="104"/>
    </row>
    <row r="20890" spans="41:44" ht="15" customHeight="1">
      <c r="AO20890" s="106"/>
      <c r="AR20890" s="106"/>
    </row>
    <row r="20891" spans="41:44" ht="15" customHeight="1">
      <c r="AO20891" s="106"/>
      <c r="AR20891" s="106"/>
    </row>
    <row r="20892" spans="41:44" ht="15" customHeight="1">
      <c r="AO20892" s="106"/>
      <c r="AR20892" s="106"/>
    </row>
    <row r="20893" spans="41:44" ht="15" customHeight="1">
      <c r="AO20893" s="106"/>
      <c r="AR20893" s="106"/>
    </row>
    <row r="20894" spans="41:44" ht="15" customHeight="1">
      <c r="AO20894" s="106"/>
      <c r="AR20894" s="106"/>
    </row>
    <row r="20895" spans="41:44" ht="15" customHeight="1">
      <c r="AO20895" s="106"/>
      <c r="AR20895" s="106"/>
    </row>
    <row r="20896" spans="41:44" ht="15" customHeight="1">
      <c r="AO20896" s="106"/>
      <c r="AR20896" s="106"/>
    </row>
    <row r="20897" spans="41:44" ht="15" customHeight="1">
      <c r="AO20897" s="108"/>
      <c r="AR20897" s="108"/>
    </row>
    <row r="20898" spans="41:44" ht="15" customHeight="1">
      <c r="AO20898" s="108"/>
      <c r="AR20898" s="108"/>
    </row>
    <row r="20899" spans="41:44" ht="15" customHeight="1">
      <c r="AO20899" s="108"/>
      <c r="AR20899" s="108"/>
    </row>
    <row r="20900" spans="41:44" ht="15" customHeight="1">
      <c r="AO20900" s="108"/>
      <c r="AR20900" s="108"/>
    </row>
    <row r="20901" spans="41:44" ht="15" customHeight="1">
      <c r="AO20901" s="108"/>
      <c r="AR20901" s="108"/>
    </row>
    <row r="20902" spans="41:44" ht="15" customHeight="1">
      <c r="AO20902" s="109"/>
      <c r="AR20902" s="109"/>
    </row>
    <row r="20903" spans="41:44" ht="15" customHeight="1">
      <c r="AO20903" s="104"/>
      <c r="AR20903" s="104"/>
    </row>
    <row r="20904" spans="41:44" ht="15" customHeight="1">
      <c r="AO20904" s="106"/>
      <c r="AR20904" s="106"/>
    </row>
    <row r="20905" spans="41:44" ht="15" customHeight="1">
      <c r="AO20905" s="106"/>
      <c r="AR20905" s="106"/>
    </row>
    <row r="20906" spans="41:44" ht="15" customHeight="1">
      <c r="AO20906" s="106"/>
      <c r="AR20906" s="106"/>
    </row>
    <row r="20907" spans="41:44" ht="15" customHeight="1">
      <c r="AO20907" s="106"/>
      <c r="AR20907" s="106"/>
    </row>
    <row r="20908" spans="41:44" ht="15" customHeight="1">
      <c r="AO20908" s="106"/>
      <c r="AR20908" s="106"/>
    </row>
    <row r="20909" spans="41:44" ht="15" customHeight="1">
      <c r="AO20909" s="106"/>
      <c r="AR20909" s="106"/>
    </row>
    <row r="20910" spans="41:44" ht="15" customHeight="1">
      <c r="AO20910" s="106"/>
      <c r="AR20910" s="106"/>
    </row>
    <row r="20911" spans="41:44" ht="15" customHeight="1">
      <c r="AO20911" s="108"/>
      <c r="AR20911" s="108"/>
    </row>
    <row r="20912" spans="41:44" ht="15" customHeight="1">
      <c r="AO20912" s="108"/>
      <c r="AR20912" s="108"/>
    </row>
    <row r="20913" spans="41:44" ht="15" customHeight="1">
      <c r="AO20913" s="108"/>
      <c r="AR20913" s="108"/>
    </row>
    <row r="20914" spans="41:44" ht="15" customHeight="1">
      <c r="AO20914" s="108"/>
      <c r="AR20914" s="108"/>
    </row>
    <row r="20915" spans="41:44" ht="15" customHeight="1">
      <c r="AO20915" s="108"/>
      <c r="AR20915" s="108"/>
    </row>
    <row r="20916" spans="41:44" ht="15" customHeight="1">
      <c r="AO20916" s="109"/>
      <c r="AR20916" s="109"/>
    </row>
    <row r="20917" spans="41:44" ht="15" customHeight="1">
      <c r="AO20917" s="104"/>
      <c r="AR20917" s="104"/>
    </row>
    <row r="20918" spans="41:44" ht="15" customHeight="1">
      <c r="AO20918" s="106"/>
      <c r="AR20918" s="106"/>
    </row>
    <row r="20919" spans="41:44" ht="15" customHeight="1">
      <c r="AO20919" s="106"/>
      <c r="AR20919" s="106"/>
    </row>
    <row r="20920" spans="41:44" ht="15" customHeight="1">
      <c r="AO20920" s="106"/>
      <c r="AR20920" s="106"/>
    </row>
    <row r="20921" spans="41:44" ht="15" customHeight="1">
      <c r="AO20921" s="106"/>
      <c r="AR20921" s="106"/>
    </row>
    <row r="20922" spans="41:44" ht="15" customHeight="1">
      <c r="AO20922" s="106"/>
      <c r="AR20922" s="106"/>
    </row>
    <row r="20923" spans="41:44" ht="15" customHeight="1">
      <c r="AO20923" s="106"/>
      <c r="AR20923" s="106"/>
    </row>
    <row r="20924" spans="41:44" ht="15" customHeight="1">
      <c r="AO20924" s="106"/>
      <c r="AR20924" s="106"/>
    </row>
    <row r="20925" spans="41:44" ht="15" customHeight="1">
      <c r="AO20925" s="108"/>
      <c r="AR20925" s="108"/>
    </row>
    <row r="20926" spans="41:44" ht="15" customHeight="1">
      <c r="AO20926" s="108"/>
      <c r="AR20926" s="108"/>
    </row>
    <row r="20927" spans="41:44" ht="15" customHeight="1">
      <c r="AO20927" s="108"/>
      <c r="AR20927" s="108"/>
    </row>
    <row r="20928" spans="41:44" ht="15" customHeight="1">
      <c r="AO20928" s="108"/>
      <c r="AR20928" s="108"/>
    </row>
    <row r="20929" spans="41:44" ht="15" customHeight="1">
      <c r="AO20929" s="108"/>
      <c r="AR20929" s="108"/>
    </row>
    <row r="20930" spans="41:44" ht="15" customHeight="1">
      <c r="AO20930" s="109"/>
      <c r="AR20930" s="109"/>
    </row>
    <row r="20931" spans="41:44" ht="15" customHeight="1">
      <c r="AO20931" s="104"/>
      <c r="AR20931" s="104"/>
    </row>
    <row r="20932" spans="41:44" ht="15" customHeight="1">
      <c r="AO20932" s="106"/>
      <c r="AR20932" s="106"/>
    </row>
    <row r="20933" spans="41:44" ht="15" customHeight="1">
      <c r="AO20933" s="106"/>
      <c r="AR20933" s="106"/>
    </row>
    <row r="20934" spans="41:44" ht="15" customHeight="1">
      <c r="AO20934" s="106"/>
      <c r="AR20934" s="106"/>
    </row>
    <row r="20935" spans="41:44" ht="15" customHeight="1">
      <c r="AO20935" s="106"/>
      <c r="AR20935" s="106"/>
    </row>
    <row r="20936" spans="41:44" ht="15" customHeight="1">
      <c r="AO20936" s="106"/>
      <c r="AR20936" s="106"/>
    </row>
    <row r="20937" spans="41:44" ht="15" customHeight="1">
      <c r="AO20937" s="106"/>
      <c r="AR20937" s="106"/>
    </row>
    <row r="20938" spans="41:44" ht="15" customHeight="1">
      <c r="AO20938" s="106"/>
      <c r="AR20938" s="106"/>
    </row>
    <row r="20939" spans="41:44" ht="15" customHeight="1">
      <c r="AO20939" s="108"/>
      <c r="AR20939" s="108"/>
    </row>
    <row r="20940" spans="41:44" ht="15" customHeight="1">
      <c r="AO20940" s="108"/>
      <c r="AR20940" s="108"/>
    </row>
    <row r="20941" spans="41:44" ht="15" customHeight="1">
      <c r="AO20941" s="108"/>
      <c r="AR20941" s="108"/>
    </row>
    <row r="20942" spans="41:44" ht="15" customHeight="1">
      <c r="AO20942" s="108"/>
      <c r="AR20942" s="108"/>
    </row>
    <row r="20943" spans="41:44" ht="15" customHeight="1">
      <c r="AO20943" s="108"/>
      <c r="AR20943" s="108"/>
    </row>
    <row r="20944" spans="41:44" ht="15" customHeight="1">
      <c r="AO20944" s="109"/>
      <c r="AR20944" s="109"/>
    </row>
    <row r="20945" spans="41:44" ht="15" customHeight="1">
      <c r="AO20945" s="104"/>
      <c r="AR20945" s="104"/>
    </row>
    <row r="20946" spans="41:44" ht="15" customHeight="1">
      <c r="AO20946" s="106"/>
      <c r="AR20946" s="106"/>
    </row>
    <row r="20947" spans="41:44" ht="15" customHeight="1">
      <c r="AO20947" s="106"/>
      <c r="AR20947" s="106"/>
    </row>
    <row r="20948" spans="41:44" ht="15" customHeight="1">
      <c r="AO20948" s="106"/>
      <c r="AR20948" s="106"/>
    </row>
    <row r="20949" spans="41:44" ht="15" customHeight="1">
      <c r="AO20949" s="106"/>
      <c r="AR20949" s="106"/>
    </row>
    <row r="20950" spans="41:44" ht="15" customHeight="1">
      <c r="AO20950" s="106"/>
      <c r="AR20950" s="106"/>
    </row>
    <row r="20951" spans="41:44" ht="15" customHeight="1">
      <c r="AO20951" s="106"/>
      <c r="AR20951" s="106"/>
    </row>
    <row r="20952" spans="41:44" ht="15" customHeight="1">
      <c r="AO20952" s="106"/>
      <c r="AR20952" s="106"/>
    </row>
    <row r="20953" spans="41:44" ht="15" customHeight="1">
      <c r="AO20953" s="108"/>
      <c r="AR20953" s="108"/>
    </row>
    <row r="20954" spans="41:44" ht="15" customHeight="1">
      <c r="AO20954" s="108"/>
      <c r="AR20954" s="108"/>
    </row>
    <row r="20955" spans="41:44" ht="15" customHeight="1">
      <c r="AO20955" s="108"/>
      <c r="AR20955" s="108"/>
    </row>
    <row r="20956" spans="41:44" ht="15" customHeight="1">
      <c r="AO20956" s="108"/>
      <c r="AR20956" s="108"/>
    </row>
    <row r="20957" spans="41:44" ht="15" customHeight="1">
      <c r="AO20957" s="108"/>
      <c r="AR20957" s="108"/>
    </row>
    <row r="20958" spans="41:44" ht="15" customHeight="1">
      <c r="AO20958" s="109"/>
      <c r="AR20958" s="109"/>
    </row>
    <row r="20959" spans="41:44" ht="15" customHeight="1">
      <c r="AO20959" s="104"/>
      <c r="AR20959" s="104"/>
    </row>
    <row r="20960" spans="41:44" ht="15" customHeight="1">
      <c r="AO20960" s="106"/>
      <c r="AR20960" s="106"/>
    </row>
    <row r="20961" spans="41:44" ht="15" customHeight="1">
      <c r="AO20961" s="106"/>
      <c r="AR20961" s="106"/>
    </row>
    <row r="20962" spans="41:44" ht="15" customHeight="1">
      <c r="AO20962" s="106"/>
      <c r="AR20962" s="106"/>
    </row>
    <row r="20963" spans="41:44" ht="15" customHeight="1">
      <c r="AO20963" s="106"/>
      <c r="AR20963" s="106"/>
    </row>
    <row r="20964" spans="41:44" ht="15" customHeight="1">
      <c r="AO20964" s="106"/>
      <c r="AR20964" s="106"/>
    </row>
    <row r="20965" spans="41:44" ht="15" customHeight="1">
      <c r="AO20965" s="106"/>
      <c r="AR20965" s="106"/>
    </row>
    <row r="20966" spans="41:44" ht="15" customHeight="1">
      <c r="AO20966" s="106"/>
      <c r="AR20966" s="106"/>
    </row>
    <row r="20967" spans="41:44" ht="15" customHeight="1">
      <c r="AO20967" s="108"/>
      <c r="AR20967" s="108"/>
    </row>
    <row r="20968" spans="41:44" ht="15" customHeight="1">
      <c r="AO20968" s="108"/>
      <c r="AR20968" s="108"/>
    </row>
    <row r="20969" spans="41:44" ht="15" customHeight="1">
      <c r="AO20969" s="108"/>
      <c r="AR20969" s="108"/>
    </row>
    <row r="20970" spans="41:44" ht="15" customHeight="1">
      <c r="AO20970" s="108"/>
      <c r="AR20970" s="108"/>
    </row>
    <row r="20971" spans="41:44" ht="15" customHeight="1">
      <c r="AO20971" s="108"/>
      <c r="AR20971" s="108"/>
    </row>
    <row r="20972" spans="41:44" ht="15" customHeight="1">
      <c r="AO20972" s="109"/>
      <c r="AR20972" s="109"/>
    </row>
    <row r="20973" spans="41:44" ht="15" customHeight="1">
      <c r="AO20973" s="104"/>
      <c r="AR20973" s="104"/>
    </row>
    <row r="20974" spans="41:44" ht="15" customHeight="1">
      <c r="AO20974" s="106"/>
      <c r="AR20974" s="106"/>
    </row>
    <row r="20975" spans="41:44" ht="15" customHeight="1">
      <c r="AO20975" s="106"/>
      <c r="AR20975" s="106"/>
    </row>
    <row r="20976" spans="41:44" ht="15" customHeight="1">
      <c r="AO20976" s="106"/>
      <c r="AR20976" s="106"/>
    </row>
    <row r="20977" spans="41:44" ht="15" customHeight="1">
      <c r="AO20977" s="106"/>
      <c r="AR20977" s="106"/>
    </row>
    <row r="20978" spans="41:44" ht="15" customHeight="1">
      <c r="AO20978" s="106"/>
      <c r="AR20978" s="106"/>
    </row>
    <row r="20979" spans="41:44" ht="15" customHeight="1">
      <c r="AO20979" s="106"/>
      <c r="AR20979" s="106"/>
    </row>
    <row r="20980" spans="41:44" ht="15" customHeight="1">
      <c r="AO20980" s="106"/>
      <c r="AR20980" s="106"/>
    </row>
    <row r="20981" spans="41:44" ht="15" customHeight="1">
      <c r="AO20981" s="108"/>
      <c r="AR20981" s="108"/>
    </row>
    <row r="20982" spans="41:44" ht="15" customHeight="1">
      <c r="AO20982" s="108"/>
      <c r="AR20982" s="108"/>
    </row>
    <row r="20983" spans="41:44" ht="15" customHeight="1">
      <c r="AO20983" s="108"/>
      <c r="AR20983" s="108"/>
    </row>
    <row r="20984" spans="41:44" ht="15" customHeight="1">
      <c r="AO20984" s="108"/>
      <c r="AR20984" s="108"/>
    </row>
    <row r="20985" spans="41:44" ht="15" customHeight="1">
      <c r="AO20985" s="108"/>
      <c r="AR20985" s="108"/>
    </row>
    <row r="20986" spans="41:44" ht="15" customHeight="1">
      <c r="AO20986" s="109"/>
      <c r="AR20986" s="109"/>
    </row>
    <row r="20987" spans="41:44" ht="15" customHeight="1">
      <c r="AO20987" s="104"/>
      <c r="AR20987" s="104"/>
    </row>
    <row r="20988" spans="41:44" ht="15" customHeight="1">
      <c r="AO20988" s="106"/>
      <c r="AR20988" s="106"/>
    </row>
    <row r="20989" spans="41:44" ht="15" customHeight="1">
      <c r="AO20989" s="106"/>
      <c r="AR20989" s="106"/>
    </row>
    <row r="20990" spans="41:44" ht="15" customHeight="1">
      <c r="AO20990" s="106"/>
      <c r="AR20990" s="106"/>
    </row>
    <row r="20991" spans="41:44" ht="15" customHeight="1">
      <c r="AO20991" s="106"/>
      <c r="AR20991" s="106"/>
    </row>
    <row r="20992" spans="41:44" ht="15" customHeight="1">
      <c r="AO20992" s="106"/>
      <c r="AR20992" s="106"/>
    </row>
    <row r="20993" spans="41:44" ht="15" customHeight="1">
      <c r="AO20993" s="106"/>
      <c r="AR20993" s="106"/>
    </row>
    <row r="20994" spans="41:44" ht="15" customHeight="1">
      <c r="AO20994" s="106"/>
      <c r="AR20994" s="106"/>
    </row>
    <row r="20995" spans="41:44" ht="15" customHeight="1">
      <c r="AO20995" s="108"/>
      <c r="AR20995" s="108"/>
    </row>
    <row r="20996" spans="41:44" ht="15" customHeight="1">
      <c r="AO20996" s="108"/>
      <c r="AR20996" s="108"/>
    </row>
    <row r="20997" spans="41:44" ht="15" customHeight="1">
      <c r="AO20997" s="108"/>
      <c r="AR20997" s="108"/>
    </row>
    <row r="20998" spans="41:44" ht="15" customHeight="1">
      <c r="AO20998" s="108"/>
      <c r="AR20998" s="108"/>
    </row>
    <row r="20999" spans="41:44" ht="15" customHeight="1">
      <c r="AO20999" s="108"/>
      <c r="AR20999" s="108"/>
    </row>
    <row r="21000" spans="41:44" ht="15" customHeight="1">
      <c r="AO21000" s="109"/>
      <c r="AR21000" s="109"/>
    </row>
    <row r="21001" spans="41:44" ht="15" customHeight="1">
      <c r="AO21001" s="104"/>
      <c r="AR21001" s="104"/>
    </row>
    <row r="21002" spans="41:44" ht="15" customHeight="1">
      <c r="AO21002" s="106"/>
      <c r="AR21002" s="106"/>
    </row>
    <row r="21003" spans="41:44" ht="15" customHeight="1">
      <c r="AO21003" s="106"/>
      <c r="AR21003" s="106"/>
    </row>
    <row r="21004" spans="41:44" ht="15" customHeight="1">
      <c r="AO21004" s="106"/>
      <c r="AR21004" s="106"/>
    </row>
    <row r="21005" spans="41:44" ht="15" customHeight="1">
      <c r="AO21005" s="106"/>
      <c r="AR21005" s="106"/>
    </row>
    <row r="21006" spans="41:44" ht="15" customHeight="1">
      <c r="AO21006" s="106"/>
      <c r="AR21006" s="106"/>
    </row>
    <row r="21007" spans="41:44" ht="15" customHeight="1">
      <c r="AO21007" s="106"/>
      <c r="AR21007" s="106"/>
    </row>
    <row r="21008" spans="41:44" ht="15" customHeight="1">
      <c r="AO21008" s="106"/>
      <c r="AR21008" s="106"/>
    </row>
    <row r="21009" spans="41:44" ht="15" customHeight="1">
      <c r="AO21009" s="108"/>
      <c r="AR21009" s="108"/>
    </row>
    <row r="21010" spans="41:44" ht="15" customHeight="1">
      <c r="AO21010" s="108"/>
      <c r="AR21010" s="108"/>
    </row>
    <row r="21011" spans="41:44" ht="15" customHeight="1">
      <c r="AO21011" s="108"/>
      <c r="AR21011" s="108"/>
    </row>
    <row r="21012" spans="41:44" ht="15" customHeight="1">
      <c r="AO21012" s="108"/>
      <c r="AR21012" s="108"/>
    </row>
    <row r="21013" spans="41:44" ht="15" customHeight="1">
      <c r="AO21013" s="108"/>
      <c r="AR21013" s="108"/>
    </row>
    <row r="21014" spans="41:44" ht="15" customHeight="1">
      <c r="AO21014" s="109"/>
      <c r="AR21014" s="109"/>
    </row>
    <row r="21015" spans="41:44" ht="15" customHeight="1">
      <c r="AO21015" s="104"/>
      <c r="AR21015" s="104"/>
    </row>
    <row r="21016" spans="41:44" ht="15" customHeight="1">
      <c r="AO21016" s="106"/>
      <c r="AR21016" s="106"/>
    </row>
    <row r="21017" spans="41:44" ht="15" customHeight="1">
      <c r="AO21017" s="106"/>
      <c r="AR21017" s="106"/>
    </row>
    <row r="21018" spans="41:44" ht="15" customHeight="1">
      <c r="AO21018" s="106"/>
      <c r="AR21018" s="106"/>
    </row>
    <row r="21019" spans="41:44" ht="15" customHeight="1">
      <c r="AO21019" s="106"/>
      <c r="AR21019" s="106"/>
    </row>
    <row r="21020" spans="41:44" ht="15" customHeight="1">
      <c r="AO21020" s="106"/>
      <c r="AR21020" s="106"/>
    </row>
    <row r="21021" spans="41:44" ht="15" customHeight="1">
      <c r="AO21021" s="106"/>
      <c r="AR21021" s="106"/>
    </row>
    <row r="21022" spans="41:44" ht="15" customHeight="1">
      <c r="AO21022" s="106"/>
      <c r="AR21022" s="106"/>
    </row>
    <row r="21023" spans="41:44" ht="15" customHeight="1">
      <c r="AO21023" s="108"/>
      <c r="AR21023" s="108"/>
    </row>
    <row r="21024" spans="41:44" ht="15" customHeight="1">
      <c r="AO21024" s="108"/>
      <c r="AR21024" s="108"/>
    </row>
    <row r="21025" spans="41:44" ht="15" customHeight="1">
      <c r="AO21025" s="108"/>
      <c r="AR21025" s="108"/>
    </row>
    <row r="21026" spans="41:44" ht="15" customHeight="1">
      <c r="AO21026" s="108"/>
      <c r="AR21026" s="108"/>
    </row>
    <row r="21027" spans="41:44" ht="15" customHeight="1">
      <c r="AO21027" s="108"/>
      <c r="AR21027" s="108"/>
    </row>
    <row r="21028" spans="41:44" ht="15" customHeight="1">
      <c r="AO21028" s="109"/>
      <c r="AR21028" s="109"/>
    </row>
    <row r="21029" spans="41:44" ht="15" customHeight="1">
      <c r="AO21029" s="104"/>
      <c r="AR21029" s="104"/>
    </row>
    <row r="21030" spans="41:44" ht="15" customHeight="1">
      <c r="AO21030" s="106"/>
      <c r="AR21030" s="106"/>
    </row>
    <row r="21031" spans="41:44" ht="15" customHeight="1">
      <c r="AO21031" s="106"/>
      <c r="AR21031" s="106"/>
    </row>
    <row r="21032" spans="41:44" ht="15" customHeight="1">
      <c r="AO21032" s="106"/>
      <c r="AR21032" s="106"/>
    </row>
    <row r="21033" spans="41:44" ht="15" customHeight="1">
      <c r="AO21033" s="106"/>
      <c r="AR21033" s="106"/>
    </row>
    <row r="21034" spans="41:44" ht="15" customHeight="1">
      <c r="AO21034" s="106"/>
      <c r="AR21034" s="106"/>
    </row>
    <row r="21035" spans="41:44" ht="15" customHeight="1">
      <c r="AO21035" s="106"/>
      <c r="AR21035" s="106"/>
    </row>
    <row r="21036" spans="41:44" ht="15" customHeight="1">
      <c r="AO21036" s="106"/>
      <c r="AR21036" s="106"/>
    </row>
    <row r="21037" spans="41:44" ht="15" customHeight="1">
      <c r="AO21037" s="108"/>
      <c r="AR21037" s="108"/>
    </row>
    <row r="21038" spans="41:44" ht="15" customHeight="1">
      <c r="AO21038" s="108"/>
      <c r="AR21038" s="108"/>
    </row>
    <row r="21039" spans="41:44" ht="15" customHeight="1">
      <c r="AO21039" s="108"/>
      <c r="AR21039" s="108"/>
    </row>
    <row r="21040" spans="41:44" ht="15" customHeight="1">
      <c r="AO21040" s="108"/>
      <c r="AR21040" s="108"/>
    </row>
    <row r="21041" spans="41:44" ht="15" customHeight="1">
      <c r="AO21041" s="108"/>
      <c r="AR21041" s="108"/>
    </row>
    <row r="21042" spans="41:44" ht="15" customHeight="1">
      <c r="AO21042" s="109"/>
      <c r="AR21042" s="109"/>
    </row>
    <row r="21043" spans="41:44" ht="15" customHeight="1">
      <c r="AO21043" s="104"/>
      <c r="AR21043" s="104"/>
    </row>
    <row r="21044" spans="41:44" ht="15" customHeight="1">
      <c r="AO21044" s="106"/>
      <c r="AR21044" s="106"/>
    </row>
    <row r="21045" spans="41:44" ht="15" customHeight="1">
      <c r="AO21045" s="106"/>
      <c r="AR21045" s="106"/>
    </row>
    <row r="21046" spans="41:44" ht="15" customHeight="1">
      <c r="AO21046" s="106"/>
      <c r="AR21046" s="106"/>
    </row>
    <row r="21047" spans="41:44" ht="15" customHeight="1">
      <c r="AO21047" s="106"/>
      <c r="AR21047" s="106"/>
    </row>
    <row r="21048" spans="41:44" ht="15" customHeight="1">
      <c r="AO21048" s="106"/>
      <c r="AR21048" s="106"/>
    </row>
    <row r="21049" spans="41:44" ht="15" customHeight="1">
      <c r="AO21049" s="106"/>
      <c r="AR21049" s="106"/>
    </row>
    <row r="21050" spans="41:44" ht="15" customHeight="1">
      <c r="AO21050" s="106"/>
      <c r="AR21050" s="106"/>
    </row>
    <row r="21051" spans="41:44" ht="15" customHeight="1">
      <c r="AO21051" s="108"/>
      <c r="AR21051" s="108"/>
    </row>
    <row r="21052" spans="41:44" ht="15" customHeight="1">
      <c r="AO21052" s="108"/>
      <c r="AR21052" s="108"/>
    </row>
    <row r="21053" spans="41:44" ht="15" customHeight="1">
      <c r="AO21053" s="108"/>
      <c r="AR21053" s="108"/>
    </row>
    <row r="21054" spans="41:44" ht="15" customHeight="1">
      <c r="AO21054" s="108"/>
      <c r="AR21054" s="108"/>
    </row>
    <row r="21055" spans="41:44" ht="15" customHeight="1">
      <c r="AO21055" s="108"/>
      <c r="AR21055" s="108"/>
    </row>
    <row r="21056" spans="41:44" ht="15" customHeight="1">
      <c r="AO21056" s="109"/>
      <c r="AR21056" s="109"/>
    </row>
    <row r="21057" spans="41:44" ht="15" customHeight="1">
      <c r="AO21057" s="104"/>
      <c r="AR21057" s="104"/>
    </row>
    <row r="21058" spans="41:44" ht="15" customHeight="1">
      <c r="AO21058" s="106"/>
      <c r="AR21058" s="106"/>
    </row>
    <row r="21059" spans="41:44" ht="15" customHeight="1">
      <c r="AO21059" s="106"/>
      <c r="AR21059" s="106"/>
    </row>
    <row r="21060" spans="41:44" ht="15" customHeight="1">
      <c r="AO21060" s="106"/>
      <c r="AR21060" s="106"/>
    </row>
    <row r="21061" spans="41:44" ht="15" customHeight="1">
      <c r="AO21061" s="106"/>
      <c r="AR21061" s="106"/>
    </row>
    <row r="21062" spans="41:44" ht="15" customHeight="1">
      <c r="AO21062" s="106"/>
      <c r="AR21062" s="106"/>
    </row>
    <row r="21063" spans="41:44" ht="15" customHeight="1">
      <c r="AO21063" s="106"/>
      <c r="AR21063" s="106"/>
    </row>
    <row r="21064" spans="41:44" ht="15" customHeight="1">
      <c r="AO21064" s="106"/>
      <c r="AR21064" s="106"/>
    </row>
    <row r="21065" spans="41:44" ht="15" customHeight="1">
      <c r="AO21065" s="108"/>
      <c r="AR21065" s="108"/>
    </row>
    <row r="21066" spans="41:44" ht="15" customHeight="1">
      <c r="AO21066" s="108"/>
      <c r="AR21066" s="108"/>
    </row>
    <row r="21067" spans="41:44" ht="15" customHeight="1">
      <c r="AO21067" s="108"/>
      <c r="AR21067" s="108"/>
    </row>
    <row r="21068" spans="41:44" ht="15" customHeight="1">
      <c r="AO21068" s="108"/>
      <c r="AR21068" s="108"/>
    </row>
    <row r="21069" spans="41:44" ht="15" customHeight="1">
      <c r="AO21069" s="108"/>
      <c r="AR21069" s="108"/>
    </row>
    <row r="21070" spans="41:44" ht="15" customHeight="1">
      <c r="AO21070" s="109"/>
      <c r="AR21070" s="109"/>
    </row>
    <row r="21071" spans="41:44" ht="15" customHeight="1">
      <c r="AO21071" s="104"/>
      <c r="AR21071" s="104"/>
    </row>
    <row r="21072" spans="41:44" ht="15" customHeight="1">
      <c r="AO21072" s="106"/>
      <c r="AR21072" s="106"/>
    </row>
    <row r="21073" spans="41:44" ht="15" customHeight="1">
      <c r="AO21073" s="106"/>
      <c r="AR21073" s="106"/>
    </row>
    <row r="21074" spans="41:44" ht="15" customHeight="1">
      <c r="AO21074" s="106"/>
      <c r="AR21074" s="106"/>
    </row>
    <row r="21075" spans="41:44" ht="15" customHeight="1">
      <c r="AO21075" s="106"/>
      <c r="AR21075" s="106"/>
    </row>
    <row r="21076" spans="41:44" ht="15" customHeight="1">
      <c r="AO21076" s="106"/>
      <c r="AR21076" s="106"/>
    </row>
    <row r="21077" spans="41:44" ht="15" customHeight="1">
      <c r="AO21077" s="106"/>
      <c r="AR21077" s="106"/>
    </row>
    <row r="21078" spans="41:44" ht="15" customHeight="1">
      <c r="AO21078" s="106"/>
      <c r="AR21078" s="106"/>
    </row>
    <row r="21079" spans="41:44" ht="15" customHeight="1">
      <c r="AO21079" s="108"/>
      <c r="AR21079" s="108"/>
    </row>
    <row r="21080" spans="41:44" ht="15" customHeight="1">
      <c r="AO21080" s="108"/>
      <c r="AR21080" s="108"/>
    </row>
    <row r="21081" spans="41:44" ht="15" customHeight="1">
      <c r="AO21081" s="108"/>
      <c r="AR21081" s="108"/>
    </row>
    <row r="21082" spans="41:44" ht="15" customHeight="1">
      <c r="AO21082" s="108"/>
      <c r="AR21082" s="108"/>
    </row>
    <row r="21083" spans="41:44" ht="15" customHeight="1">
      <c r="AO21083" s="108"/>
      <c r="AR21083" s="108"/>
    </row>
    <row r="21084" spans="41:44" ht="15" customHeight="1">
      <c r="AO21084" s="109"/>
      <c r="AR21084" s="109"/>
    </row>
    <row r="21085" spans="41:44" ht="15" customHeight="1">
      <c r="AO21085" s="104"/>
      <c r="AR21085" s="104"/>
    </row>
    <row r="21086" spans="41:44" ht="15" customHeight="1">
      <c r="AO21086" s="106"/>
      <c r="AR21086" s="106"/>
    </row>
    <row r="21087" spans="41:44" ht="15" customHeight="1">
      <c r="AO21087" s="106"/>
      <c r="AR21087" s="106"/>
    </row>
    <row r="21088" spans="41:44" ht="15" customHeight="1">
      <c r="AO21088" s="106"/>
      <c r="AR21088" s="106"/>
    </row>
    <row r="21089" spans="41:44" ht="15" customHeight="1">
      <c r="AO21089" s="106"/>
      <c r="AR21089" s="106"/>
    </row>
    <row r="21090" spans="41:44" ht="15" customHeight="1">
      <c r="AO21090" s="106"/>
      <c r="AR21090" s="106"/>
    </row>
    <row r="21091" spans="41:44" ht="15" customHeight="1">
      <c r="AO21091" s="106"/>
      <c r="AR21091" s="106"/>
    </row>
    <row r="21092" spans="41:44" ht="15" customHeight="1">
      <c r="AO21092" s="106"/>
      <c r="AR21092" s="106"/>
    </row>
    <row r="21093" spans="41:44" ht="15" customHeight="1">
      <c r="AO21093" s="108"/>
      <c r="AR21093" s="108"/>
    </row>
    <row r="21094" spans="41:44" ht="15" customHeight="1">
      <c r="AO21094" s="108"/>
      <c r="AR21094" s="108"/>
    </row>
    <row r="21095" spans="41:44" ht="15" customHeight="1">
      <c r="AO21095" s="108"/>
      <c r="AR21095" s="108"/>
    </row>
    <row r="21096" spans="41:44" ht="15" customHeight="1">
      <c r="AO21096" s="108"/>
      <c r="AR21096" s="108"/>
    </row>
    <row r="21097" spans="41:44" ht="15" customHeight="1">
      <c r="AO21097" s="108"/>
      <c r="AR21097" s="108"/>
    </row>
    <row r="21098" spans="41:44" ht="15" customHeight="1">
      <c r="AO21098" s="109"/>
      <c r="AR21098" s="109"/>
    </row>
    <row r="21099" spans="41:44" ht="15" customHeight="1">
      <c r="AO21099" s="104"/>
      <c r="AR21099" s="104"/>
    </row>
    <row r="21100" spans="41:44" ht="15" customHeight="1">
      <c r="AO21100" s="106"/>
      <c r="AR21100" s="106"/>
    </row>
    <row r="21101" spans="41:44" ht="15" customHeight="1">
      <c r="AO21101" s="106"/>
      <c r="AR21101" s="106"/>
    </row>
    <row r="21102" spans="41:44" ht="15" customHeight="1">
      <c r="AO21102" s="106"/>
      <c r="AR21102" s="106"/>
    </row>
    <row r="21103" spans="41:44" ht="15" customHeight="1">
      <c r="AO21103" s="106"/>
      <c r="AR21103" s="106"/>
    </row>
    <row r="21104" spans="41:44" ht="15" customHeight="1">
      <c r="AO21104" s="106"/>
      <c r="AR21104" s="106"/>
    </row>
    <row r="21105" spans="41:44" ht="15" customHeight="1">
      <c r="AO21105" s="106"/>
      <c r="AR21105" s="106"/>
    </row>
    <row r="21106" spans="41:44" ht="15" customHeight="1">
      <c r="AO21106" s="106"/>
      <c r="AR21106" s="106"/>
    </row>
    <row r="21107" spans="41:44" ht="15" customHeight="1">
      <c r="AO21107" s="108"/>
      <c r="AR21107" s="108"/>
    </row>
    <row r="21108" spans="41:44" ht="15" customHeight="1">
      <c r="AO21108" s="108"/>
      <c r="AR21108" s="108"/>
    </row>
    <row r="21109" spans="41:44" ht="15" customHeight="1">
      <c r="AO21109" s="108"/>
      <c r="AR21109" s="108"/>
    </row>
    <row r="21110" spans="41:44" ht="15" customHeight="1">
      <c r="AO21110" s="108"/>
      <c r="AR21110" s="108"/>
    </row>
    <row r="21111" spans="41:44" ht="15" customHeight="1">
      <c r="AO21111" s="108"/>
      <c r="AR21111" s="108"/>
    </row>
    <row r="21112" spans="41:44" ht="15" customHeight="1">
      <c r="AO21112" s="109"/>
      <c r="AR21112" s="109"/>
    </row>
    <row r="21113" spans="41:44" ht="15" customHeight="1">
      <c r="AO21113" s="104"/>
      <c r="AR21113" s="104"/>
    </row>
    <row r="21114" spans="41:44" ht="15" customHeight="1">
      <c r="AO21114" s="106"/>
      <c r="AR21114" s="106"/>
    </row>
    <row r="21115" spans="41:44" ht="15" customHeight="1">
      <c r="AO21115" s="106"/>
      <c r="AR21115" s="106"/>
    </row>
    <row r="21116" spans="41:44" ht="15" customHeight="1">
      <c r="AO21116" s="106"/>
      <c r="AR21116" s="106"/>
    </row>
    <row r="21117" spans="41:44" ht="15" customHeight="1">
      <c r="AO21117" s="106"/>
      <c r="AR21117" s="106"/>
    </row>
    <row r="21118" spans="41:44" ht="15" customHeight="1">
      <c r="AO21118" s="106"/>
      <c r="AR21118" s="106"/>
    </row>
    <row r="21119" spans="41:44" ht="15" customHeight="1">
      <c r="AO21119" s="106"/>
      <c r="AR21119" s="106"/>
    </row>
    <row r="21120" spans="41:44" ht="15" customHeight="1">
      <c r="AO21120" s="106"/>
      <c r="AR21120" s="106"/>
    </row>
    <row r="21121" spans="41:44" ht="15" customHeight="1">
      <c r="AO21121" s="108"/>
      <c r="AR21121" s="108"/>
    </row>
    <row r="21122" spans="41:44" ht="15" customHeight="1">
      <c r="AO21122" s="108"/>
      <c r="AR21122" s="108"/>
    </row>
    <row r="21123" spans="41:44" ht="15" customHeight="1">
      <c r="AO21123" s="108"/>
      <c r="AR21123" s="108"/>
    </row>
    <row r="21124" spans="41:44" ht="15" customHeight="1">
      <c r="AO21124" s="108"/>
      <c r="AR21124" s="108"/>
    </row>
    <row r="21125" spans="41:44" ht="15" customHeight="1">
      <c r="AO21125" s="108"/>
      <c r="AR21125" s="108"/>
    </row>
    <row r="21126" spans="41:44" ht="15" customHeight="1">
      <c r="AO21126" s="109"/>
      <c r="AR21126" s="109"/>
    </row>
    <row r="21127" spans="41:44" ht="15" customHeight="1">
      <c r="AO21127" s="104"/>
      <c r="AR21127" s="104"/>
    </row>
    <row r="21128" spans="41:44" ht="15" customHeight="1">
      <c r="AO21128" s="106"/>
      <c r="AR21128" s="106"/>
    </row>
    <row r="21129" spans="41:44" ht="15" customHeight="1">
      <c r="AO21129" s="106"/>
      <c r="AR21129" s="106"/>
    </row>
    <row r="21130" spans="41:44" ht="15" customHeight="1">
      <c r="AO21130" s="106"/>
      <c r="AR21130" s="106"/>
    </row>
    <row r="21131" spans="41:44" ht="15" customHeight="1">
      <c r="AO21131" s="106"/>
      <c r="AR21131" s="106"/>
    </row>
    <row r="21132" spans="41:44" ht="15" customHeight="1">
      <c r="AO21132" s="106"/>
      <c r="AR21132" s="106"/>
    </row>
    <row r="21133" spans="41:44" ht="15" customHeight="1">
      <c r="AO21133" s="106"/>
      <c r="AR21133" s="106"/>
    </row>
    <row r="21134" spans="41:44" ht="15" customHeight="1">
      <c r="AO21134" s="106"/>
      <c r="AR21134" s="106"/>
    </row>
    <row r="21135" spans="41:44" ht="15" customHeight="1">
      <c r="AO21135" s="108"/>
      <c r="AR21135" s="108"/>
    </row>
    <row r="21136" spans="41:44" ht="15" customHeight="1">
      <c r="AO21136" s="108"/>
      <c r="AR21136" s="108"/>
    </row>
    <row r="21137" spans="41:44" ht="15" customHeight="1">
      <c r="AO21137" s="108"/>
      <c r="AR21137" s="108"/>
    </row>
    <row r="21138" spans="41:44" ht="15" customHeight="1">
      <c r="AO21138" s="108"/>
      <c r="AR21138" s="108"/>
    </row>
    <row r="21139" spans="41:44" ht="15" customHeight="1">
      <c r="AO21139" s="108"/>
      <c r="AR21139" s="108"/>
    </row>
    <row r="21140" spans="41:44" ht="15" customHeight="1">
      <c r="AO21140" s="109"/>
      <c r="AR21140" s="109"/>
    </row>
    <row r="21141" spans="41:44" ht="15" customHeight="1">
      <c r="AO21141" s="104"/>
      <c r="AR21141" s="104"/>
    </row>
    <row r="21142" spans="41:44" ht="15" customHeight="1">
      <c r="AO21142" s="106"/>
      <c r="AR21142" s="106"/>
    </row>
    <row r="21143" spans="41:44" ht="15" customHeight="1">
      <c r="AO21143" s="106"/>
      <c r="AR21143" s="106"/>
    </row>
    <row r="21144" spans="41:44" ht="15" customHeight="1">
      <c r="AO21144" s="106"/>
      <c r="AR21144" s="106"/>
    </row>
    <row r="21145" spans="41:44" ht="15" customHeight="1">
      <c r="AO21145" s="106"/>
      <c r="AR21145" s="106"/>
    </row>
    <row r="21146" spans="41:44" ht="15" customHeight="1">
      <c r="AO21146" s="106"/>
      <c r="AR21146" s="106"/>
    </row>
    <row r="21147" spans="41:44" ht="15" customHeight="1">
      <c r="AO21147" s="106"/>
      <c r="AR21147" s="106"/>
    </row>
    <row r="21148" spans="41:44" ht="15" customHeight="1">
      <c r="AO21148" s="106"/>
      <c r="AR21148" s="106"/>
    </row>
    <row r="21149" spans="41:44" ht="15" customHeight="1">
      <c r="AO21149" s="108"/>
      <c r="AR21149" s="108"/>
    </row>
    <row r="21150" spans="41:44" ht="15" customHeight="1">
      <c r="AO21150" s="108"/>
      <c r="AR21150" s="108"/>
    </row>
    <row r="21151" spans="41:44" ht="15" customHeight="1">
      <c r="AO21151" s="108"/>
      <c r="AR21151" s="108"/>
    </row>
    <row r="21152" spans="41:44" ht="15" customHeight="1">
      <c r="AO21152" s="108"/>
      <c r="AR21152" s="108"/>
    </row>
    <row r="21153" spans="41:44" ht="15" customHeight="1">
      <c r="AO21153" s="108"/>
      <c r="AR21153" s="108"/>
    </row>
    <row r="21154" spans="41:44" ht="15" customHeight="1">
      <c r="AO21154" s="109"/>
      <c r="AR21154" s="109"/>
    </row>
    <row r="21155" spans="41:44" ht="15" customHeight="1">
      <c r="AO21155" s="104"/>
      <c r="AR21155" s="104"/>
    </row>
    <row r="21156" spans="41:44" ht="15" customHeight="1">
      <c r="AO21156" s="106"/>
      <c r="AR21156" s="106"/>
    </row>
    <row r="21157" spans="41:44" ht="15" customHeight="1">
      <c r="AO21157" s="106"/>
      <c r="AR21157" s="106"/>
    </row>
    <row r="21158" spans="41:44" ht="15" customHeight="1">
      <c r="AO21158" s="106"/>
      <c r="AR21158" s="106"/>
    </row>
    <row r="21159" spans="41:44" ht="15" customHeight="1">
      <c r="AO21159" s="106"/>
      <c r="AR21159" s="106"/>
    </row>
    <row r="21160" spans="41:44" ht="15" customHeight="1">
      <c r="AO21160" s="106"/>
      <c r="AR21160" s="106"/>
    </row>
    <row r="21161" spans="41:44" ht="15" customHeight="1">
      <c r="AO21161" s="106"/>
      <c r="AR21161" s="106"/>
    </row>
    <row r="21162" spans="41:44" ht="15" customHeight="1">
      <c r="AO21162" s="106"/>
      <c r="AR21162" s="106"/>
    </row>
    <row r="21163" spans="41:44" ht="15" customHeight="1">
      <c r="AO21163" s="108"/>
      <c r="AR21163" s="108"/>
    </row>
    <row r="21164" spans="41:44" ht="15" customHeight="1">
      <c r="AO21164" s="108"/>
      <c r="AR21164" s="108"/>
    </row>
    <row r="21165" spans="41:44" ht="15" customHeight="1">
      <c r="AO21165" s="108"/>
      <c r="AR21165" s="108"/>
    </row>
    <row r="21166" spans="41:44" ht="15" customHeight="1">
      <c r="AO21166" s="108"/>
      <c r="AR21166" s="108"/>
    </row>
    <row r="21167" spans="41:44" ht="15" customHeight="1">
      <c r="AO21167" s="108"/>
      <c r="AR21167" s="108"/>
    </row>
    <row r="21168" spans="41:44" ht="15" customHeight="1">
      <c r="AO21168" s="109"/>
      <c r="AR21168" s="109"/>
    </row>
    <row r="21169" spans="41:44" ht="15" customHeight="1">
      <c r="AO21169" s="104"/>
      <c r="AR21169" s="104"/>
    </row>
    <row r="21170" spans="41:44" ht="15" customHeight="1">
      <c r="AO21170" s="106"/>
      <c r="AR21170" s="106"/>
    </row>
    <row r="21171" spans="41:44" ht="15" customHeight="1">
      <c r="AO21171" s="106"/>
      <c r="AR21171" s="106"/>
    </row>
    <row r="21172" spans="41:44" ht="15" customHeight="1">
      <c r="AO21172" s="106"/>
      <c r="AR21172" s="106"/>
    </row>
    <row r="21173" spans="41:44" ht="15" customHeight="1">
      <c r="AO21173" s="106"/>
      <c r="AR21173" s="106"/>
    </row>
    <row r="21174" spans="41:44" ht="15" customHeight="1">
      <c r="AO21174" s="106"/>
      <c r="AR21174" s="106"/>
    </row>
    <row r="21175" spans="41:44" ht="15" customHeight="1">
      <c r="AO21175" s="106"/>
      <c r="AR21175" s="106"/>
    </row>
    <row r="21176" spans="41:44" ht="15" customHeight="1">
      <c r="AO21176" s="106"/>
      <c r="AR21176" s="106"/>
    </row>
    <row r="21177" spans="41:44" ht="15" customHeight="1">
      <c r="AO21177" s="108"/>
      <c r="AR21177" s="108"/>
    </row>
    <row r="21178" spans="41:44" ht="15" customHeight="1">
      <c r="AO21178" s="108"/>
      <c r="AR21178" s="108"/>
    </row>
    <row r="21179" spans="41:44" ht="15" customHeight="1">
      <c r="AO21179" s="108"/>
      <c r="AR21179" s="108"/>
    </row>
    <row r="21180" spans="41:44" ht="15" customHeight="1">
      <c r="AO21180" s="108"/>
      <c r="AR21180" s="108"/>
    </row>
    <row r="21181" spans="41:44" ht="15" customHeight="1">
      <c r="AO21181" s="108"/>
      <c r="AR21181" s="108"/>
    </row>
    <row r="21182" spans="41:44" ht="15" customHeight="1">
      <c r="AO21182" s="109"/>
      <c r="AR21182" s="109"/>
    </row>
    <row r="21183" spans="41:44" ht="15" customHeight="1">
      <c r="AO21183" s="104"/>
      <c r="AR21183" s="104"/>
    </row>
    <row r="21184" spans="41:44" ht="15" customHeight="1">
      <c r="AO21184" s="106"/>
      <c r="AR21184" s="106"/>
    </row>
    <row r="21185" spans="41:44" ht="15" customHeight="1">
      <c r="AO21185" s="106"/>
      <c r="AR21185" s="106"/>
    </row>
    <row r="21186" spans="41:44" ht="15" customHeight="1">
      <c r="AO21186" s="106"/>
      <c r="AR21186" s="106"/>
    </row>
    <row r="21187" spans="41:44" ht="15" customHeight="1">
      <c r="AO21187" s="106"/>
      <c r="AR21187" s="106"/>
    </row>
    <row r="21188" spans="41:44" ht="15" customHeight="1">
      <c r="AO21188" s="106"/>
      <c r="AR21188" s="106"/>
    </row>
    <row r="21189" spans="41:44" ht="15" customHeight="1">
      <c r="AO21189" s="106"/>
      <c r="AR21189" s="106"/>
    </row>
    <row r="21190" spans="41:44" ht="15" customHeight="1">
      <c r="AO21190" s="106"/>
      <c r="AR21190" s="106"/>
    </row>
    <row r="21191" spans="41:44" ht="15" customHeight="1">
      <c r="AO21191" s="108"/>
      <c r="AR21191" s="108"/>
    </row>
    <row r="21192" spans="41:44" ht="15" customHeight="1">
      <c r="AO21192" s="108"/>
      <c r="AR21192" s="108"/>
    </row>
    <row r="21193" spans="41:44" ht="15" customHeight="1">
      <c r="AO21193" s="108"/>
      <c r="AR21193" s="108"/>
    </row>
    <row r="21194" spans="41:44" ht="15" customHeight="1">
      <c r="AO21194" s="108"/>
      <c r="AR21194" s="108"/>
    </row>
    <row r="21195" spans="41:44" ht="15" customHeight="1">
      <c r="AO21195" s="108"/>
      <c r="AR21195" s="108"/>
    </row>
    <row r="21196" spans="41:44" ht="15" customHeight="1">
      <c r="AO21196" s="109"/>
      <c r="AR21196" s="109"/>
    </row>
    <row r="21197" spans="41:44" ht="15" customHeight="1">
      <c r="AO21197" s="104"/>
      <c r="AR21197" s="104"/>
    </row>
    <row r="21198" spans="41:44" ht="15" customHeight="1">
      <c r="AO21198" s="106"/>
      <c r="AR21198" s="106"/>
    </row>
    <row r="21199" spans="41:44" ht="15" customHeight="1">
      <c r="AO21199" s="106"/>
      <c r="AR21199" s="106"/>
    </row>
    <row r="21200" spans="41:44" ht="15" customHeight="1">
      <c r="AO21200" s="106"/>
      <c r="AR21200" s="106"/>
    </row>
    <row r="21201" spans="41:44" ht="15" customHeight="1">
      <c r="AO21201" s="106"/>
      <c r="AR21201" s="106"/>
    </row>
    <row r="21202" spans="41:44" ht="15" customHeight="1">
      <c r="AO21202" s="106"/>
      <c r="AR21202" s="106"/>
    </row>
    <row r="21203" spans="41:44" ht="15" customHeight="1">
      <c r="AO21203" s="106"/>
      <c r="AR21203" s="106"/>
    </row>
    <row r="21204" spans="41:44" ht="15" customHeight="1">
      <c r="AO21204" s="106"/>
      <c r="AR21204" s="106"/>
    </row>
    <row r="21205" spans="41:44" ht="15" customHeight="1">
      <c r="AO21205" s="108"/>
      <c r="AR21205" s="108"/>
    </row>
    <row r="21206" spans="41:44" ht="15" customHeight="1">
      <c r="AO21206" s="108"/>
      <c r="AR21206" s="108"/>
    </row>
    <row r="21207" spans="41:44" ht="15" customHeight="1">
      <c r="AO21207" s="108"/>
      <c r="AR21207" s="108"/>
    </row>
    <row r="21208" spans="41:44" ht="15" customHeight="1">
      <c r="AO21208" s="108"/>
      <c r="AR21208" s="108"/>
    </row>
    <row r="21209" spans="41:44" ht="15" customHeight="1">
      <c r="AO21209" s="108"/>
      <c r="AR21209" s="108"/>
    </row>
    <row r="21210" spans="41:44" ht="15" customHeight="1">
      <c r="AO21210" s="109"/>
      <c r="AR21210" s="109"/>
    </row>
    <row r="21211" spans="41:44" ht="15" customHeight="1">
      <c r="AO21211" s="104"/>
      <c r="AR21211" s="104"/>
    </row>
    <row r="21212" spans="41:44" ht="15" customHeight="1">
      <c r="AO21212" s="106"/>
      <c r="AR21212" s="106"/>
    </row>
    <row r="21213" spans="41:44" ht="15" customHeight="1">
      <c r="AO21213" s="106"/>
      <c r="AR21213" s="106"/>
    </row>
    <row r="21214" spans="41:44" ht="15" customHeight="1">
      <c r="AO21214" s="106"/>
      <c r="AR21214" s="106"/>
    </row>
    <row r="21215" spans="41:44" ht="15" customHeight="1">
      <c r="AO21215" s="106"/>
      <c r="AR21215" s="106"/>
    </row>
    <row r="21216" spans="41:44" ht="15" customHeight="1">
      <c r="AO21216" s="106"/>
      <c r="AR21216" s="106"/>
    </row>
    <row r="21217" spans="41:44" ht="15" customHeight="1">
      <c r="AO21217" s="106"/>
      <c r="AR21217" s="106"/>
    </row>
    <row r="21218" spans="41:44" ht="15" customHeight="1">
      <c r="AO21218" s="106"/>
      <c r="AR21218" s="106"/>
    </row>
    <row r="21219" spans="41:44" ht="15" customHeight="1">
      <c r="AO21219" s="108"/>
      <c r="AR21219" s="108"/>
    </row>
    <row r="21220" spans="41:44" ht="15" customHeight="1">
      <c r="AO21220" s="108"/>
      <c r="AR21220" s="108"/>
    </row>
    <row r="21221" spans="41:44" ht="15" customHeight="1">
      <c r="AO21221" s="108"/>
      <c r="AR21221" s="108"/>
    </row>
    <row r="21222" spans="41:44" ht="15" customHeight="1">
      <c r="AO21222" s="108"/>
      <c r="AR21222" s="108"/>
    </row>
    <row r="21223" spans="41:44" ht="15" customHeight="1">
      <c r="AO21223" s="108"/>
      <c r="AR21223" s="108"/>
    </row>
    <row r="21224" spans="41:44" ht="15" customHeight="1">
      <c r="AO21224" s="109"/>
      <c r="AR21224" s="109"/>
    </row>
    <row r="21225" spans="41:44" ht="15" customHeight="1">
      <c r="AO21225" s="104"/>
      <c r="AR21225" s="104"/>
    </row>
    <row r="21226" spans="41:44" ht="15" customHeight="1">
      <c r="AO21226" s="106"/>
      <c r="AR21226" s="106"/>
    </row>
    <row r="21227" spans="41:44" ht="15" customHeight="1">
      <c r="AO21227" s="106"/>
      <c r="AR21227" s="106"/>
    </row>
    <row r="21228" spans="41:44" ht="15" customHeight="1">
      <c r="AO21228" s="106"/>
      <c r="AR21228" s="106"/>
    </row>
    <row r="21229" spans="41:44" ht="15" customHeight="1">
      <c r="AO21229" s="106"/>
      <c r="AR21229" s="106"/>
    </row>
    <row r="21230" spans="41:44" ht="15" customHeight="1">
      <c r="AO21230" s="106"/>
      <c r="AR21230" s="106"/>
    </row>
    <row r="21231" spans="41:44" ht="15" customHeight="1">
      <c r="AO21231" s="106"/>
      <c r="AR21231" s="106"/>
    </row>
    <row r="21232" spans="41:44" ht="15" customHeight="1">
      <c r="AO21232" s="106"/>
      <c r="AR21232" s="106"/>
    </row>
    <row r="21233" spans="41:44" ht="15" customHeight="1">
      <c r="AO21233" s="108"/>
      <c r="AR21233" s="108"/>
    </row>
    <row r="21234" spans="41:44" ht="15" customHeight="1">
      <c r="AO21234" s="108"/>
      <c r="AR21234" s="108"/>
    </row>
    <row r="21235" spans="41:44" ht="15" customHeight="1">
      <c r="AO21235" s="108"/>
      <c r="AR21235" s="108"/>
    </row>
    <row r="21236" spans="41:44" ht="15" customHeight="1">
      <c r="AO21236" s="108"/>
      <c r="AR21236" s="108"/>
    </row>
    <row r="21237" spans="41:44" ht="15" customHeight="1">
      <c r="AO21237" s="108"/>
      <c r="AR21237" s="108"/>
    </row>
    <row r="21238" spans="41:44" ht="15" customHeight="1">
      <c r="AO21238" s="109"/>
      <c r="AR21238" s="109"/>
    </row>
    <row r="21239" spans="41:44" ht="15" customHeight="1">
      <c r="AO21239" s="104"/>
      <c r="AR21239" s="104"/>
    </row>
    <row r="21240" spans="41:44" ht="15" customHeight="1">
      <c r="AO21240" s="106"/>
      <c r="AR21240" s="106"/>
    </row>
    <row r="21241" spans="41:44" ht="15" customHeight="1">
      <c r="AO21241" s="106"/>
      <c r="AR21241" s="106"/>
    </row>
    <row r="21242" spans="41:44" ht="15" customHeight="1">
      <c r="AO21242" s="106"/>
      <c r="AR21242" s="106"/>
    </row>
    <row r="21243" spans="41:44" ht="15" customHeight="1">
      <c r="AO21243" s="106"/>
      <c r="AR21243" s="106"/>
    </row>
    <row r="21244" spans="41:44" ht="15" customHeight="1">
      <c r="AO21244" s="106"/>
      <c r="AR21244" s="106"/>
    </row>
    <row r="21245" spans="41:44" ht="15" customHeight="1">
      <c r="AO21245" s="106"/>
      <c r="AR21245" s="106"/>
    </row>
    <row r="21246" spans="41:44" ht="15" customHeight="1">
      <c r="AO21246" s="106"/>
      <c r="AR21246" s="106"/>
    </row>
    <row r="21247" spans="41:44" ht="15" customHeight="1">
      <c r="AO21247" s="108"/>
      <c r="AR21247" s="108"/>
    </row>
    <row r="21248" spans="41:44" ht="15" customHeight="1">
      <c r="AO21248" s="108"/>
      <c r="AR21248" s="108"/>
    </row>
    <row r="21249" spans="41:44" ht="15" customHeight="1">
      <c r="AO21249" s="108"/>
      <c r="AR21249" s="108"/>
    </row>
    <row r="21250" spans="41:44" ht="15" customHeight="1">
      <c r="AO21250" s="108"/>
      <c r="AR21250" s="108"/>
    </row>
    <row r="21251" spans="41:44" ht="15" customHeight="1">
      <c r="AO21251" s="108"/>
      <c r="AR21251" s="108"/>
    </row>
    <row r="21252" spans="41:44" ht="15" customHeight="1">
      <c r="AO21252" s="109"/>
      <c r="AR21252" s="109"/>
    </row>
    <row r="21253" spans="41:44" ht="15" customHeight="1">
      <c r="AO21253" s="104"/>
      <c r="AR21253" s="104"/>
    </row>
    <row r="21254" spans="41:44" ht="15" customHeight="1">
      <c r="AO21254" s="106"/>
      <c r="AR21254" s="106"/>
    </row>
    <row r="21255" spans="41:44" ht="15" customHeight="1">
      <c r="AO21255" s="106"/>
      <c r="AR21255" s="106"/>
    </row>
    <row r="21256" spans="41:44" ht="15" customHeight="1">
      <c r="AO21256" s="106"/>
      <c r="AR21256" s="106"/>
    </row>
    <row r="21257" spans="41:44" ht="15" customHeight="1">
      <c r="AO21257" s="106"/>
      <c r="AR21257" s="106"/>
    </row>
    <row r="21258" spans="41:44" ht="15" customHeight="1">
      <c r="AO21258" s="106"/>
      <c r="AR21258" s="106"/>
    </row>
    <row r="21259" spans="41:44" ht="15" customHeight="1">
      <c r="AO21259" s="106"/>
      <c r="AR21259" s="106"/>
    </row>
    <row r="21260" spans="41:44" ht="15" customHeight="1">
      <c r="AO21260" s="106"/>
      <c r="AR21260" s="106"/>
    </row>
    <row r="21261" spans="41:44" ht="15" customHeight="1">
      <c r="AO21261" s="108"/>
      <c r="AR21261" s="108"/>
    </row>
    <row r="21262" spans="41:44" ht="15" customHeight="1">
      <c r="AO21262" s="108"/>
      <c r="AR21262" s="108"/>
    </row>
    <row r="21263" spans="41:44" ht="15" customHeight="1">
      <c r="AO21263" s="108"/>
      <c r="AR21263" s="108"/>
    </row>
    <row r="21264" spans="41:44" ht="15" customHeight="1">
      <c r="AO21264" s="108"/>
      <c r="AR21264" s="108"/>
    </row>
    <row r="21265" spans="41:44" ht="15" customHeight="1">
      <c r="AO21265" s="108"/>
      <c r="AR21265" s="108"/>
    </row>
    <row r="21266" spans="41:44" ht="15" customHeight="1">
      <c r="AO21266" s="109"/>
      <c r="AR21266" s="109"/>
    </row>
    <row r="21267" spans="41:44" ht="15" customHeight="1">
      <c r="AO21267" s="104"/>
      <c r="AR21267" s="104"/>
    </row>
    <row r="21268" spans="41:44" ht="15" customHeight="1">
      <c r="AO21268" s="106"/>
      <c r="AR21268" s="106"/>
    </row>
    <row r="21269" spans="41:44" ht="15" customHeight="1">
      <c r="AO21269" s="106"/>
      <c r="AR21269" s="106"/>
    </row>
    <row r="21270" spans="41:44" ht="15" customHeight="1">
      <c r="AO21270" s="106"/>
      <c r="AR21270" s="106"/>
    </row>
    <row r="21271" spans="41:44" ht="15" customHeight="1">
      <c r="AO21271" s="106"/>
      <c r="AR21271" s="106"/>
    </row>
    <row r="21272" spans="41:44" ht="15" customHeight="1">
      <c r="AO21272" s="106"/>
      <c r="AR21272" s="106"/>
    </row>
    <row r="21273" spans="41:44" ht="15" customHeight="1">
      <c r="AO21273" s="106"/>
      <c r="AR21273" s="106"/>
    </row>
    <row r="21274" spans="41:44" ht="15" customHeight="1">
      <c r="AO21274" s="106"/>
      <c r="AR21274" s="106"/>
    </row>
    <row r="21275" spans="41:44" ht="15" customHeight="1">
      <c r="AO21275" s="108"/>
      <c r="AR21275" s="108"/>
    </row>
    <row r="21276" spans="41:44" ht="15" customHeight="1">
      <c r="AO21276" s="108"/>
      <c r="AR21276" s="108"/>
    </row>
    <row r="21277" spans="41:44" ht="15" customHeight="1">
      <c r="AO21277" s="108"/>
      <c r="AR21277" s="108"/>
    </row>
    <row r="21278" spans="41:44" ht="15" customHeight="1">
      <c r="AO21278" s="108"/>
      <c r="AR21278" s="108"/>
    </row>
    <row r="21279" spans="41:44" ht="15" customHeight="1">
      <c r="AO21279" s="108"/>
      <c r="AR21279" s="108"/>
    </row>
    <row r="21280" spans="41:44" ht="15" customHeight="1">
      <c r="AO21280" s="109"/>
      <c r="AR21280" s="109"/>
    </row>
    <row r="21281" spans="41:44" ht="15" customHeight="1">
      <c r="AO21281" s="104"/>
      <c r="AR21281" s="104"/>
    </row>
    <row r="21282" spans="41:44" ht="15" customHeight="1">
      <c r="AO21282" s="106"/>
      <c r="AR21282" s="106"/>
    </row>
    <row r="21283" spans="41:44" ht="15" customHeight="1">
      <c r="AO21283" s="106"/>
      <c r="AR21283" s="106"/>
    </row>
    <row r="21284" spans="41:44" ht="15" customHeight="1">
      <c r="AO21284" s="106"/>
      <c r="AR21284" s="106"/>
    </row>
    <row r="21285" spans="41:44" ht="15" customHeight="1">
      <c r="AO21285" s="106"/>
      <c r="AR21285" s="106"/>
    </row>
    <row r="21286" spans="41:44" ht="15" customHeight="1">
      <c r="AO21286" s="106"/>
      <c r="AR21286" s="106"/>
    </row>
    <row r="21287" spans="41:44" ht="15" customHeight="1">
      <c r="AO21287" s="106"/>
      <c r="AR21287" s="106"/>
    </row>
    <row r="21288" spans="41:44" ht="15" customHeight="1">
      <c r="AO21288" s="106"/>
      <c r="AR21288" s="106"/>
    </row>
    <row r="21289" spans="41:44" ht="15" customHeight="1">
      <c r="AO21289" s="108"/>
      <c r="AR21289" s="108"/>
    </row>
    <row r="21290" spans="41:44" ht="15" customHeight="1">
      <c r="AO21290" s="108"/>
      <c r="AR21290" s="108"/>
    </row>
    <row r="21291" spans="41:44" ht="15" customHeight="1">
      <c r="AO21291" s="108"/>
      <c r="AR21291" s="108"/>
    </row>
    <row r="21292" spans="41:44" ht="15" customHeight="1">
      <c r="AO21292" s="108"/>
      <c r="AR21292" s="108"/>
    </row>
    <row r="21293" spans="41:44" ht="15" customHeight="1">
      <c r="AO21293" s="108"/>
      <c r="AR21293" s="108"/>
    </row>
    <row r="21294" spans="41:44" ht="15" customHeight="1">
      <c r="AO21294" s="109"/>
      <c r="AR21294" s="109"/>
    </row>
    <row r="21295" spans="41:44" ht="15" customHeight="1">
      <c r="AO21295" s="104"/>
      <c r="AR21295" s="104"/>
    </row>
    <row r="21296" spans="41:44" ht="15" customHeight="1">
      <c r="AO21296" s="106"/>
      <c r="AR21296" s="106"/>
    </row>
    <row r="21297" spans="41:44" ht="15" customHeight="1">
      <c r="AO21297" s="106"/>
      <c r="AR21297" s="106"/>
    </row>
    <row r="21298" spans="41:44" ht="15" customHeight="1">
      <c r="AO21298" s="106"/>
      <c r="AR21298" s="106"/>
    </row>
    <row r="21299" spans="41:44" ht="15" customHeight="1">
      <c r="AO21299" s="106"/>
      <c r="AR21299" s="106"/>
    </row>
    <row r="21300" spans="41:44" ht="15" customHeight="1">
      <c r="AO21300" s="106"/>
      <c r="AR21300" s="106"/>
    </row>
    <row r="21301" spans="41:44" ht="15" customHeight="1">
      <c r="AO21301" s="106"/>
      <c r="AR21301" s="106"/>
    </row>
    <row r="21302" spans="41:44" ht="15" customHeight="1">
      <c r="AO21302" s="106"/>
      <c r="AR21302" s="106"/>
    </row>
    <row r="21303" spans="41:44" ht="15" customHeight="1">
      <c r="AO21303" s="108"/>
      <c r="AR21303" s="108"/>
    </row>
    <row r="21304" spans="41:44" ht="15" customHeight="1">
      <c r="AO21304" s="108"/>
      <c r="AR21304" s="108"/>
    </row>
    <row r="21305" spans="41:44" ht="15" customHeight="1">
      <c r="AO21305" s="108"/>
      <c r="AR21305" s="108"/>
    </row>
    <row r="21306" spans="41:44" ht="15" customHeight="1">
      <c r="AO21306" s="108"/>
      <c r="AR21306" s="108"/>
    </row>
    <row r="21307" spans="41:44" ht="15" customHeight="1">
      <c r="AO21307" s="108"/>
      <c r="AR21307" s="108"/>
    </row>
    <row r="21308" spans="41:44" ht="15" customHeight="1">
      <c r="AO21308" s="109"/>
      <c r="AR21308" s="109"/>
    </row>
    <row r="21309" spans="41:44" ht="15" customHeight="1">
      <c r="AO21309" s="104"/>
      <c r="AR21309" s="104"/>
    </row>
    <row r="21310" spans="41:44" ht="15" customHeight="1">
      <c r="AO21310" s="106"/>
      <c r="AR21310" s="106"/>
    </row>
    <row r="21311" spans="41:44" ht="15" customHeight="1">
      <c r="AO21311" s="106"/>
      <c r="AR21311" s="106"/>
    </row>
    <row r="21312" spans="41:44" ht="15" customHeight="1">
      <c r="AO21312" s="106"/>
      <c r="AR21312" s="106"/>
    </row>
    <row r="21313" spans="41:44" ht="15" customHeight="1">
      <c r="AO21313" s="106"/>
      <c r="AR21313" s="106"/>
    </row>
    <row r="21314" spans="41:44" ht="15" customHeight="1">
      <c r="AO21314" s="106"/>
      <c r="AR21314" s="106"/>
    </row>
    <row r="21315" spans="41:44" ht="15" customHeight="1">
      <c r="AO21315" s="106"/>
      <c r="AR21315" s="106"/>
    </row>
    <row r="21316" spans="41:44" ht="15" customHeight="1">
      <c r="AO21316" s="106"/>
      <c r="AR21316" s="106"/>
    </row>
    <row r="21317" spans="41:44" ht="15" customHeight="1">
      <c r="AO21317" s="108"/>
      <c r="AR21317" s="108"/>
    </row>
    <row r="21318" spans="41:44" ht="15" customHeight="1">
      <c r="AO21318" s="108"/>
      <c r="AR21318" s="108"/>
    </row>
    <row r="21319" spans="41:44" ht="15" customHeight="1">
      <c r="AO21319" s="108"/>
      <c r="AR21319" s="108"/>
    </row>
    <row r="21320" spans="41:44" ht="15" customHeight="1">
      <c r="AO21320" s="108"/>
      <c r="AR21320" s="108"/>
    </row>
    <row r="21321" spans="41:44" ht="15" customHeight="1">
      <c r="AO21321" s="108"/>
      <c r="AR21321" s="108"/>
    </row>
    <row r="21322" spans="41:44" ht="15" customHeight="1">
      <c r="AO21322" s="109"/>
      <c r="AR21322" s="109"/>
    </row>
    <row r="21323" spans="41:44" ht="15" customHeight="1">
      <c r="AO21323" s="104"/>
      <c r="AR21323" s="104"/>
    </row>
    <row r="21324" spans="41:44" ht="15" customHeight="1">
      <c r="AO21324" s="106"/>
      <c r="AR21324" s="106"/>
    </row>
    <row r="21325" spans="41:44" ht="15" customHeight="1">
      <c r="AO21325" s="106"/>
      <c r="AR21325" s="106"/>
    </row>
    <row r="21326" spans="41:44" ht="15" customHeight="1">
      <c r="AO21326" s="106"/>
      <c r="AR21326" s="106"/>
    </row>
    <row r="21327" spans="41:44" ht="15" customHeight="1">
      <c r="AO21327" s="106"/>
      <c r="AR21327" s="106"/>
    </row>
    <row r="21328" spans="41:44" ht="15" customHeight="1">
      <c r="AO21328" s="106"/>
      <c r="AR21328" s="106"/>
    </row>
    <row r="21329" spans="41:44" ht="15" customHeight="1">
      <c r="AO21329" s="106"/>
      <c r="AR21329" s="106"/>
    </row>
    <row r="21330" spans="41:44" ht="15" customHeight="1">
      <c r="AO21330" s="106"/>
      <c r="AR21330" s="106"/>
    </row>
    <row r="21331" spans="41:44" ht="15" customHeight="1">
      <c r="AO21331" s="108"/>
      <c r="AR21331" s="108"/>
    </row>
    <row r="21332" spans="41:44" ht="15" customHeight="1">
      <c r="AO21332" s="108"/>
      <c r="AR21332" s="108"/>
    </row>
    <row r="21333" spans="41:44" ht="15" customHeight="1">
      <c r="AO21333" s="108"/>
      <c r="AR21333" s="108"/>
    </row>
    <row r="21334" spans="41:44" ht="15" customHeight="1">
      <c r="AO21334" s="108"/>
      <c r="AR21334" s="108"/>
    </row>
    <row r="21335" spans="41:44" ht="15" customHeight="1">
      <c r="AO21335" s="108"/>
      <c r="AR21335" s="108"/>
    </row>
    <row r="21336" spans="41:44" ht="15" customHeight="1">
      <c r="AO21336" s="109"/>
      <c r="AR21336" s="109"/>
    </row>
    <row r="21337" spans="41:44" ht="15" customHeight="1">
      <c r="AO21337" s="104"/>
      <c r="AR21337" s="104"/>
    </row>
    <row r="21338" spans="41:44" ht="15" customHeight="1">
      <c r="AO21338" s="106"/>
      <c r="AR21338" s="106"/>
    </row>
    <row r="21339" spans="41:44" ht="15" customHeight="1">
      <c r="AO21339" s="106"/>
      <c r="AR21339" s="106"/>
    </row>
    <row r="21340" spans="41:44" ht="15" customHeight="1">
      <c r="AO21340" s="106"/>
      <c r="AR21340" s="106"/>
    </row>
    <row r="21341" spans="41:44" ht="15" customHeight="1">
      <c r="AO21341" s="106"/>
      <c r="AR21341" s="106"/>
    </row>
    <row r="21342" spans="41:44" ht="15" customHeight="1">
      <c r="AO21342" s="106"/>
      <c r="AR21342" s="106"/>
    </row>
    <row r="21343" spans="41:44" ht="15" customHeight="1">
      <c r="AO21343" s="106"/>
      <c r="AR21343" s="106"/>
    </row>
    <row r="21344" spans="41:44" ht="15" customHeight="1">
      <c r="AO21344" s="106"/>
      <c r="AR21344" s="106"/>
    </row>
    <row r="21345" spans="41:44" ht="15" customHeight="1">
      <c r="AO21345" s="108"/>
      <c r="AR21345" s="108"/>
    </row>
    <row r="21346" spans="41:44" ht="15" customHeight="1">
      <c r="AO21346" s="108"/>
      <c r="AR21346" s="108"/>
    </row>
    <row r="21347" spans="41:44" ht="15" customHeight="1">
      <c r="AO21347" s="108"/>
      <c r="AR21347" s="108"/>
    </row>
    <row r="21348" spans="41:44" ht="15" customHeight="1">
      <c r="AO21348" s="108"/>
      <c r="AR21348" s="108"/>
    </row>
    <row r="21349" spans="41:44" ht="15" customHeight="1">
      <c r="AO21349" s="108"/>
      <c r="AR21349" s="108"/>
    </row>
    <row r="21350" spans="41:44" ht="15" customHeight="1">
      <c r="AO21350" s="109"/>
      <c r="AR21350" s="109"/>
    </row>
    <row r="21351" spans="41:44" ht="15" customHeight="1">
      <c r="AO21351" s="104"/>
      <c r="AR21351" s="104"/>
    </row>
    <row r="21352" spans="41:44" ht="15" customHeight="1">
      <c r="AO21352" s="106"/>
      <c r="AR21352" s="106"/>
    </row>
    <row r="21353" spans="41:44" ht="15" customHeight="1">
      <c r="AO21353" s="106"/>
      <c r="AR21353" s="106"/>
    </row>
    <row r="21354" spans="41:44" ht="15" customHeight="1">
      <c r="AO21354" s="106"/>
      <c r="AR21354" s="106"/>
    </row>
    <row r="21355" spans="41:44" ht="15" customHeight="1">
      <c r="AO21355" s="106"/>
      <c r="AR21355" s="106"/>
    </row>
    <row r="21356" spans="41:44" ht="15" customHeight="1">
      <c r="AO21356" s="106"/>
      <c r="AR21356" s="106"/>
    </row>
    <row r="21357" spans="41:44" ht="15" customHeight="1">
      <c r="AO21357" s="106"/>
      <c r="AR21357" s="106"/>
    </row>
    <row r="21358" spans="41:44" ht="15" customHeight="1">
      <c r="AO21358" s="106"/>
      <c r="AR21358" s="106"/>
    </row>
    <row r="21359" spans="41:44" ht="15" customHeight="1">
      <c r="AO21359" s="108"/>
      <c r="AR21359" s="108"/>
    </row>
    <row r="21360" spans="41:44" ht="15" customHeight="1">
      <c r="AO21360" s="108"/>
      <c r="AR21360" s="108"/>
    </row>
    <row r="21361" spans="41:44" ht="15" customHeight="1">
      <c r="AO21361" s="108"/>
      <c r="AR21361" s="108"/>
    </row>
    <row r="21362" spans="41:44" ht="15" customHeight="1">
      <c r="AO21362" s="108"/>
      <c r="AR21362" s="108"/>
    </row>
    <row r="21363" spans="41:44" ht="15" customHeight="1">
      <c r="AO21363" s="108"/>
      <c r="AR21363" s="108"/>
    </row>
    <row r="21364" spans="41:44" ht="15" customHeight="1">
      <c r="AO21364" s="109"/>
      <c r="AR21364" s="109"/>
    </row>
    <row r="21365" spans="41:44" ht="15" customHeight="1">
      <c r="AO21365" s="104"/>
      <c r="AR21365" s="104"/>
    </row>
    <row r="21366" spans="41:44" ht="15" customHeight="1">
      <c r="AO21366" s="106"/>
      <c r="AR21366" s="106"/>
    </row>
    <row r="21367" spans="41:44" ht="15" customHeight="1">
      <c r="AO21367" s="106"/>
      <c r="AR21367" s="106"/>
    </row>
    <row r="21368" spans="41:44" ht="15" customHeight="1">
      <c r="AO21368" s="106"/>
      <c r="AR21368" s="106"/>
    </row>
    <row r="21369" spans="41:44" ht="15" customHeight="1">
      <c r="AO21369" s="106"/>
      <c r="AR21369" s="106"/>
    </row>
    <row r="21370" spans="41:44" ht="15" customHeight="1">
      <c r="AO21370" s="106"/>
      <c r="AR21370" s="106"/>
    </row>
    <row r="21371" spans="41:44" ht="15" customHeight="1">
      <c r="AO21371" s="106"/>
      <c r="AR21371" s="106"/>
    </row>
    <row r="21372" spans="41:44" ht="15" customHeight="1">
      <c r="AO21372" s="106"/>
      <c r="AR21372" s="106"/>
    </row>
    <row r="21373" spans="41:44" ht="15" customHeight="1">
      <c r="AO21373" s="108"/>
      <c r="AR21373" s="108"/>
    </row>
    <row r="21374" spans="41:44" ht="15" customHeight="1">
      <c r="AO21374" s="108"/>
      <c r="AR21374" s="108"/>
    </row>
    <row r="21375" spans="41:44" ht="15" customHeight="1">
      <c r="AO21375" s="108"/>
      <c r="AR21375" s="108"/>
    </row>
    <row r="21376" spans="41:44" ht="15" customHeight="1">
      <c r="AO21376" s="108"/>
      <c r="AR21376" s="108"/>
    </row>
    <row r="21377" spans="41:44" ht="15" customHeight="1">
      <c r="AO21377" s="108"/>
      <c r="AR21377" s="108"/>
    </row>
    <row r="21378" spans="41:44" ht="15" customHeight="1">
      <c r="AO21378" s="109"/>
      <c r="AR21378" s="109"/>
    </row>
    <row r="21379" spans="41:44" ht="15" customHeight="1">
      <c r="AO21379" s="104"/>
      <c r="AR21379" s="104"/>
    </row>
    <row r="21380" spans="41:44" ht="15" customHeight="1">
      <c r="AO21380" s="106"/>
      <c r="AR21380" s="106"/>
    </row>
    <row r="21381" spans="41:44" ht="15" customHeight="1">
      <c r="AO21381" s="106"/>
      <c r="AR21381" s="106"/>
    </row>
    <row r="21382" spans="41:44" ht="15" customHeight="1">
      <c r="AO21382" s="106"/>
      <c r="AR21382" s="106"/>
    </row>
    <row r="21383" spans="41:44" ht="15" customHeight="1">
      <c r="AO21383" s="106"/>
      <c r="AR21383" s="106"/>
    </row>
    <row r="21384" spans="41:44" ht="15" customHeight="1">
      <c r="AO21384" s="106"/>
      <c r="AR21384" s="106"/>
    </row>
    <row r="21385" spans="41:44" ht="15" customHeight="1">
      <c r="AO21385" s="106"/>
      <c r="AR21385" s="106"/>
    </row>
    <row r="21386" spans="41:44" ht="15" customHeight="1">
      <c r="AO21386" s="106"/>
      <c r="AR21386" s="106"/>
    </row>
    <row r="21387" spans="41:44" ht="15" customHeight="1">
      <c r="AO21387" s="108"/>
      <c r="AR21387" s="108"/>
    </row>
    <row r="21388" spans="41:44" ht="15" customHeight="1">
      <c r="AO21388" s="108"/>
      <c r="AR21388" s="108"/>
    </row>
    <row r="21389" spans="41:44" ht="15" customHeight="1">
      <c r="AO21389" s="108"/>
      <c r="AR21389" s="108"/>
    </row>
    <row r="21390" spans="41:44" ht="15" customHeight="1">
      <c r="AO21390" s="108"/>
      <c r="AR21390" s="108"/>
    </row>
    <row r="21391" spans="41:44" ht="15" customHeight="1">
      <c r="AO21391" s="108"/>
      <c r="AR21391" s="108"/>
    </row>
    <row r="21392" spans="41:44" ht="15" customHeight="1">
      <c r="AO21392" s="109"/>
      <c r="AR21392" s="109"/>
    </row>
    <row r="21393" spans="41:44" ht="15" customHeight="1">
      <c r="AO21393" s="104"/>
      <c r="AR21393" s="104"/>
    </row>
    <row r="21394" spans="41:44" ht="15" customHeight="1">
      <c r="AO21394" s="106"/>
      <c r="AR21394" s="106"/>
    </row>
    <row r="21395" spans="41:44" ht="15" customHeight="1">
      <c r="AO21395" s="106"/>
      <c r="AR21395" s="106"/>
    </row>
    <row r="21396" spans="41:44" ht="15" customHeight="1">
      <c r="AO21396" s="106"/>
      <c r="AR21396" s="106"/>
    </row>
    <row r="21397" spans="41:44" ht="15" customHeight="1">
      <c r="AO21397" s="106"/>
      <c r="AR21397" s="106"/>
    </row>
    <row r="21398" spans="41:44" ht="15" customHeight="1">
      <c r="AO21398" s="106"/>
      <c r="AR21398" s="106"/>
    </row>
    <row r="21399" spans="41:44" ht="15" customHeight="1">
      <c r="AO21399" s="106"/>
      <c r="AR21399" s="106"/>
    </row>
    <row r="21400" spans="41:44" ht="15" customHeight="1">
      <c r="AO21400" s="106"/>
      <c r="AR21400" s="106"/>
    </row>
    <row r="21401" spans="41:44" ht="15" customHeight="1">
      <c r="AO21401" s="108"/>
      <c r="AR21401" s="108"/>
    </row>
    <row r="21402" spans="41:44" ht="15" customHeight="1">
      <c r="AO21402" s="108"/>
      <c r="AR21402" s="108"/>
    </row>
    <row r="21403" spans="41:44" ht="15" customHeight="1">
      <c r="AO21403" s="108"/>
      <c r="AR21403" s="108"/>
    </row>
    <row r="21404" spans="41:44" ht="15" customHeight="1">
      <c r="AO21404" s="108"/>
      <c r="AR21404" s="108"/>
    </row>
    <row r="21405" spans="41:44" ht="15" customHeight="1">
      <c r="AO21405" s="108"/>
      <c r="AR21405" s="108"/>
    </row>
    <row r="21406" spans="41:44" ht="15" customHeight="1">
      <c r="AO21406" s="109"/>
      <c r="AR21406" s="109"/>
    </row>
    <row r="21407" spans="41:44" ht="15" customHeight="1">
      <c r="AO21407" s="104"/>
      <c r="AR21407" s="104"/>
    </row>
    <row r="21408" spans="41:44" ht="15" customHeight="1">
      <c r="AO21408" s="106"/>
      <c r="AR21408" s="106"/>
    </row>
    <row r="21409" spans="41:44" ht="15" customHeight="1">
      <c r="AO21409" s="106"/>
      <c r="AR21409" s="106"/>
    </row>
    <row r="21410" spans="41:44" ht="15" customHeight="1">
      <c r="AO21410" s="106"/>
      <c r="AR21410" s="106"/>
    </row>
    <row r="21411" spans="41:44" ht="15" customHeight="1">
      <c r="AO21411" s="106"/>
      <c r="AR21411" s="106"/>
    </row>
    <row r="21412" spans="41:44" ht="15" customHeight="1">
      <c r="AO21412" s="106"/>
      <c r="AR21412" s="106"/>
    </row>
    <row r="21413" spans="41:44" ht="15" customHeight="1">
      <c r="AO21413" s="106"/>
      <c r="AR21413" s="106"/>
    </row>
    <row r="21414" spans="41:44" ht="15" customHeight="1">
      <c r="AO21414" s="106"/>
      <c r="AR21414" s="106"/>
    </row>
    <row r="21415" spans="41:44" ht="15" customHeight="1">
      <c r="AO21415" s="108"/>
      <c r="AR21415" s="108"/>
    </row>
    <row r="21416" spans="41:44" ht="15" customHeight="1">
      <c r="AO21416" s="108"/>
      <c r="AR21416" s="108"/>
    </row>
    <row r="21417" spans="41:44" ht="15" customHeight="1">
      <c r="AO21417" s="108"/>
      <c r="AR21417" s="108"/>
    </row>
    <row r="21418" spans="41:44" ht="15" customHeight="1">
      <c r="AO21418" s="108"/>
      <c r="AR21418" s="108"/>
    </row>
    <row r="21419" spans="41:44" ht="15" customHeight="1">
      <c r="AO21419" s="108"/>
      <c r="AR21419" s="108"/>
    </row>
    <row r="21420" spans="41:44" ht="15" customHeight="1">
      <c r="AO21420" s="109"/>
      <c r="AR21420" s="109"/>
    </row>
    <row r="21421" spans="41:44" ht="15" customHeight="1">
      <c r="AO21421" s="104"/>
      <c r="AR21421" s="104"/>
    </row>
    <row r="21422" spans="41:44" ht="15" customHeight="1">
      <c r="AO21422" s="106"/>
      <c r="AR21422" s="106"/>
    </row>
    <row r="21423" spans="41:44" ht="15" customHeight="1">
      <c r="AO21423" s="106"/>
      <c r="AR21423" s="106"/>
    </row>
    <row r="21424" spans="41:44" ht="15" customHeight="1">
      <c r="AO21424" s="106"/>
      <c r="AR21424" s="106"/>
    </row>
    <row r="21425" spans="41:44" ht="15" customHeight="1">
      <c r="AO21425" s="106"/>
      <c r="AR21425" s="106"/>
    </row>
    <row r="21426" spans="41:44" ht="15" customHeight="1">
      <c r="AO21426" s="106"/>
      <c r="AR21426" s="106"/>
    </row>
    <row r="21427" spans="41:44" ht="15" customHeight="1">
      <c r="AO21427" s="106"/>
      <c r="AR21427" s="106"/>
    </row>
    <row r="21428" spans="41:44" ht="15" customHeight="1">
      <c r="AO21428" s="106"/>
      <c r="AR21428" s="106"/>
    </row>
    <row r="21429" spans="41:44" ht="15" customHeight="1">
      <c r="AO21429" s="108"/>
      <c r="AR21429" s="108"/>
    </row>
    <row r="21430" spans="41:44" ht="15" customHeight="1">
      <c r="AO21430" s="108"/>
      <c r="AR21430" s="108"/>
    </row>
    <row r="21431" spans="41:44" ht="15" customHeight="1">
      <c r="AO21431" s="108"/>
      <c r="AR21431" s="108"/>
    </row>
    <row r="21432" spans="41:44" ht="15" customHeight="1">
      <c r="AO21432" s="108"/>
      <c r="AR21432" s="108"/>
    </row>
    <row r="21433" spans="41:44" ht="15" customHeight="1">
      <c r="AO21433" s="108"/>
      <c r="AR21433" s="108"/>
    </row>
    <row r="21434" spans="41:44" ht="15" customHeight="1">
      <c r="AO21434" s="109"/>
      <c r="AR21434" s="109"/>
    </row>
    <row r="21435" spans="41:44" ht="15" customHeight="1">
      <c r="AO21435" s="104"/>
      <c r="AR21435" s="104"/>
    </row>
    <row r="21436" spans="41:44" ht="15" customHeight="1">
      <c r="AO21436" s="106"/>
      <c r="AR21436" s="106"/>
    </row>
    <row r="21437" spans="41:44" ht="15" customHeight="1">
      <c r="AO21437" s="106"/>
      <c r="AR21437" s="106"/>
    </row>
    <row r="21438" spans="41:44" ht="15" customHeight="1">
      <c r="AO21438" s="106"/>
      <c r="AR21438" s="106"/>
    </row>
    <row r="21439" spans="41:44" ht="15" customHeight="1">
      <c r="AO21439" s="106"/>
      <c r="AR21439" s="106"/>
    </row>
    <row r="21440" spans="41:44" ht="15" customHeight="1">
      <c r="AO21440" s="106"/>
      <c r="AR21440" s="106"/>
    </row>
    <row r="21441" spans="41:44" ht="15" customHeight="1">
      <c r="AO21441" s="106"/>
      <c r="AR21441" s="106"/>
    </row>
    <row r="21442" spans="41:44" ht="15" customHeight="1">
      <c r="AO21442" s="106"/>
      <c r="AR21442" s="106"/>
    </row>
    <row r="21443" spans="41:44" ht="15" customHeight="1">
      <c r="AO21443" s="108"/>
      <c r="AR21443" s="108"/>
    </row>
    <row r="21444" spans="41:44" ht="15" customHeight="1">
      <c r="AO21444" s="108"/>
      <c r="AR21444" s="108"/>
    </row>
    <row r="21445" spans="41:44" ht="15" customHeight="1">
      <c r="AO21445" s="108"/>
      <c r="AR21445" s="108"/>
    </row>
    <row r="21446" spans="41:44" ht="15" customHeight="1">
      <c r="AO21446" s="108"/>
      <c r="AR21446" s="108"/>
    </row>
    <row r="21447" spans="41:44" ht="15" customHeight="1">
      <c r="AO21447" s="108"/>
      <c r="AR21447" s="108"/>
    </row>
    <row r="21448" spans="41:44" ht="15" customHeight="1">
      <c r="AO21448" s="109"/>
      <c r="AR21448" s="109"/>
    </row>
    <row r="21449" spans="41:44" ht="15" customHeight="1">
      <c r="AO21449" s="104"/>
      <c r="AR21449" s="104"/>
    </row>
    <row r="21450" spans="41:44" ht="15" customHeight="1">
      <c r="AO21450" s="106"/>
      <c r="AR21450" s="106"/>
    </row>
    <row r="21451" spans="41:44" ht="15" customHeight="1">
      <c r="AO21451" s="106"/>
      <c r="AR21451" s="106"/>
    </row>
    <row r="21452" spans="41:44" ht="15" customHeight="1">
      <c r="AO21452" s="106"/>
      <c r="AR21452" s="106"/>
    </row>
    <row r="21453" spans="41:44" ht="15" customHeight="1">
      <c r="AO21453" s="106"/>
      <c r="AR21453" s="106"/>
    </row>
    <row r="21454" spans="41:44" ht="15" customHeight="1">
      <c r="AO21454" s="106"/>
      <c r="AR21454" s="106"/>
    </row>
    <row r="21455" spans="41:44" ht="15" customHeight="1">
      <c r="AO21455" s="106"/>
      <c r="AR21455" s="106"/>
    </row>
    <row r="21456" spans="41:44" ht="15" customHeight="1">
      <c r="AO21456" s="106"/>
      <c r="AR21456" s="106"/>
    </row>
    <row r="21457" spans="41:44" ht="15" customHeight="1">
      <c r="AO21457" s="108"/>
      <c r="AR21457" s="108"/>
    </row>
    <row r="21458" spans="41:44" ht="15" customHeight="1">
      <c r="AO21458" s="108"/>
      <c r="AR21458" s="108"/>
    </row>
    <row r="21459" spans="41:44" ht="15" customHeight="1">
      <c r="AO21459" s="108"/>
      <c r="AR21459" s="108"/>
    </row>
    <row r="21460" spans="41:44" ht="15" customHeight="1">
      <c r="AO21460" s="108"/>
      <c r="AR21460" s="108"/>
    </row>
    <row r="21461" spans="41:44" ht="15" customHeight="1">
      <c r="AO21461" s="108"/>
      <c r="AR21461" s="108"/>
    </row>
    <row r="21462" spans="41:44" ht="15" customHeight="1">
      <c r="AO21462" s="109"/>
      <c r="AR21462" s="109"/>
    </row>
    <row r="21463" spans="41:44" ht="15" customHeight="1">
      <c r="AO21463" s="104"/>
      <c r="AR21463" s="104"/>
    </row>
    <row r="21464" spans="41:44" ht="15" customHeight="1">
      <c r="AO21464" s="106"/>
      <c r="AR21464" s="106"/>
    </row>
    <row r="21465" spans="41:44" ht="15" customHeight="1">
      <c r="AO21465" s="106"/>
      <c r="AR21465" s="106"/>
    </row>
    <row r="21466" spans="41:44" ht="15" customHeight="1">
      <c r="AO21466" s="106"/>
      <c r="AR21466" s="106"/>
    </row>
    <row r="21467" spans="41:44" ht="15" customHeight="1">
      <c r="AO21467" s="106"/>
      <c r="AR21467" s="106"/>
    </row>
    <row r="21468" spans="41:44" ht="15" customHeight="1">
      <c r="AO21468" s="106"/>
      <c r="AR21468" s="106"/>
    </row>
    <row r="21469" spans="41:44" ht="15" customHeight="1">
      <c r="AO21469" s="106"/>
      <c r="AR21469" s="106"/>
    </row>
    <row r="21470" spans="41:44" ht="15" customHeight="1">
      <c r="AO21470" s="106"/>
      <c r="AR21470" s="106"/>
    </row>
    <row r="21471" spans="41:44" ht="15" customHeight="1">
      <c r="AO21471" s="108"/>
      <c r="AR21471" s="108"/>
    </row>
    <row r="21472" spans="41:44" ht="15" customHeight="1">
      <c r="AO21472" s="108"/>
      <c r="AR21472" s="108"/>
    </row>
    <row r="21473" spans="41:44" ht="15" customHeight="1">
      <c r="AO21473" s="108"/>
      <c r="AR21473" s="108"/>
    </row>
    <row r="21474" spans="41:44" ht="15" customHeight="1">
      <c r="AO21474" s="108"/>
      <c r="AR21474" s="108"/>
    </row>
    <row r="21475" spans="41:44" ht="15" customHeight="1">
      <c r="AO21475" s="108"/>
      <c r="AR21475" s="108"/>
    </row>
    <row r="21476" spans="41:44" ht="15" customHeight="1">
      <c r="AO21476" s="109"/>
      <c r="AR21476" s="109"/>
    </row>
    <row r="21477" spans="41:44" ht="15" customHeight="1">
      <c r="AO21477" s="104"/>
      <c r="AR21477" s="104"/>
    </row>
    <row r="21478" spans="41:44" ht="15" customHeight="1">
      <c r="AO21478" s="106"/>
      <c r="AR21478" s="106"/>
    </row>
    <row r="21479" spans="41:44" ht="15" customHeight="1">
      <c r="AO21479" s="106"/>
      <c r="AR21479" s="106"/>
    </row>
    <row r="21480" spans="41:44" ht="15" customHeight="1">
      <c r="AO21480" s="106"/>
      <c r="AR21480" s="106"/>
    </row>
    <row r="21481" spans="41:44" ht="15" customHeight="1">
      <c r="AO21481" s="106"/>
      <c r="AR21481" s="106"/>
    </row>
    <row r="21482" spans="41:44" ht="15" customHeight="1">
      <c r="AO21482" s="106"/>
      <c r="AR21482" s="106"/>
    </row>
    <row r="21483" spans="41:44" ht="15" customHeight="1">
      <c r="AO21483" s="106"/>
      <c r="AR21483" s="106"/>
    </row>
    <row r="21484" spans="41:44" ht="15" customHeight="1">
      <c r="AO21484" s="106"/>
      <c r="AR21484" s="106"/>
    </row>
    <row r="21485" spans="41:44" ht="15" customHeight="1">
      <c r="AO21485" s="108"/>
      <c r="AR21485" s="108"/>
    </row>
    <row r="21486" spans="41:44" ht="15" customHeight="1">
      <c r="AO21486" s="108"/>
      <c r="AR21486" s="108"/>
    </row>
    <row r="21487" spans="41:44" ht="15" customHeight="1">
      <c r="AO21487" s="108"/>
      <c r="AR21487" s="108"/>
    </row>
    <row r="21488" spans="41:44" ht="15" customHeight="1">
      <c r="AO21488" s="108"/>
      <c r="AR21488" s="108"/>
    </row>
    <row r="21489" spans="41:44" ht="15" customHeight="1">
      <c r="AO21489" s="108"/>
      <c r="AR21489" s="108"/>
    </row>
    <row r="21490" spans="41:44" ht="15" customHeight="1">
      <c r="AO21490" s="109"/>
      <c r="AR21490" s="109"/>
    </row>
    <row r="21491" spans="41:44" ht="15" customHeight="1">
      <c r="AO21491" s="104"/>
      <c r="AR21491" s="104"/>
    </row>
    <row r="21492" spans="41:44" ht="15" customHeight="1">
      <c r="AO21492" s="106"/>
      <c r="AR21492" s="106"/>
    </row>
    <row r="21493" spans="41:44" ht="15" customHeight="1">
      <c r="AO21493" s="106"/>
      <c r="AR21493" s="106"/>
    </row>
    <row r="21494" spans="41:44" ht="15" customHeight="1">
      <c r="AO21494" s="106"/>
      <c r="AR21494" s="106"/>
    </row>
    <row r="21495" spans="41:44" ht="15" customHeight="1">
      <c r="AO21495" s="106"/>
      <c r="AR21495" s="106"/>
    </row>
    <row r="21496" spans="41:44" ht="15" customHeight="1">
      <c r="AO21496" s="106"/>
      <c r="AR21496" s="106"/>
    </row>
    <row r="21497" spans="41:44" ht="15" customHeight="1">
      <c r="AO21497" s="106"/>
      <c r="AR21497" s="106"/>
    </row>
    <row r="21498" spans="41:44" ht="15" customHeight="1">
      <c r="AO21498" s="106"/>
      <c r="AR21498" s="106"/>
    </row>
    <row r="21499" spans="41:44" ht="15" customHeight="1">
      <c r="AO21499" s="108"/>
      <c r="AR21499" s="108"/>
    </row>
    <row r="21500" spans="41:44" ht="15" customHeight="1">
      <c r="AO21500" s="108"/>
      <c r="AR21500" s="108"/>
    </row>
    <row r="21501" spans="41:44" ht="15" customHeight="1">
      <c r="AO21501" s="108"/>
      <c r="AR21501" s="108"/>
    </row>
    <row r="21502" spans="41:44" ht="15" customHeight="1">
      <c r="AO21502" s="108"/>
      <c r="AR21502" s="108"/>
    </row>
    <row r="21503" spans="41:44" ht="15" customHeight="1">
      <c r="AO21503" s="108"/>
      <c r="AR21503" s="108"/>
    </row>
    <row r="21504" spans="41:44" ht="15" customHeight="1">
      <c r="AO21504" s="109"/>
      <c r="AR21504" s="109"/>
    </row>
    <row r="21505" spans="41:44" ht="15" customHeight="1">
      <c r="AO21505" s="104"/>
      <c r="AR21505" s="104"/>
    </row>
    <row r="21506" spans="41:44" ht="15" customHeight="1">
      <c r="AO21506" s="106"/>
      <c r="AR21506" s="106"/>
    </row>
    <row r="21507" spans="41:44" ht="15" customHeight="1">
      <c r="AO21507" s="106"/>
      <c r="AR21507" s="106"/>
    </row>
    <row r="21508" spans="41:44" ht="15" customHeight="1">
      <c r="AO21508" s="106"/>
      <c r="AR21508" s="106"/>
    </row>
    <row r="21509" spans="41:44" ht="15" customHeight="1">
      <c r="AO21509" s="106"/>
      <c r="AR21509" s="106"/>
    </row>
    <row r="21510" spans="41:44" ht="15" customHeight="1">
      <c r="AO21510" s="106"/>
      <c r="AR21510" s="106"/>
    </row>
    <row r="21511" spans="41:44" ht="15" customHeight="1">
      <c r="AO21511" s="106"/>
      <c r="AR21511" s="106"/>
    </row>
    <row r="21512" spans="41:44" ht="15" customHeight="1">
      <c r="AO21512" s="106"/>
      <c r="AR21512" s="106"/>
    </row>
    <row r="21513" spans="41:44" ht="15" customHeight="1">
      <c r="AO21513" s="108"/>
      <c r="AR21513" s="108"/>
    </row>
    <row r="21514" spans="41:44" ht="15" customHeight="1">
      <c r="AO21514" s="108"/>
      <c r="AR21514" s="108"/>
    </row>
    <row r="21515" spans="41:44" ht="15" customHeight="1">
      <c r="AO21515" s="108"/>
      <c r="AR21515" s="108"/>
    </row>
    <row r="21516" spans="41:44" ht="15" customHeight="1">
      <c r="AO21516" s="108"/>
      <c r="AR21516" s="108"/>
    </row>
    <row r="21517" spans="41:44" ht="15" customHeight="1">
      <c r="AO21517" s="108"/>
      <c r="AR21517" s="108"/>
    </row>
    <row r="21518" spans="41:44" ht="15" customHeight="1">
      <c r="AO21518" s="109"/>
      <c r="AR21518" s="109"/>
    </row>
    <row r="21519" spans="41:44" ht="15" customHeight="1">
      <c r="AO21519" s="104"/>
      <c r="AR21519" s="104"/>
    </row>
    <row r="21520" spans="41:44" ht="15" customHeight="1">
      <c r="AO21520" s="106"/>
      <c r="AR21520" s="106"/>
    </row>
    <row r="21521" spans="41:44" ht="15" customHeight="1">
      <c r="AO21521" s="106"/>
      <c r="AR21521" s="106"/>
    </row>
    <row r="21522" spans="41:44" ht="15" customHeight="1">
      <c r="AO21522" s="106"/>
      <c r="AR21522" s="106"/>
    </row>
    <row r="21523" spans="41:44" ht="15" customHeight="1">
      <c r="AO21523" s="106"/>
      <c r="AR21523" s="106"/>
    </row>
    <row r="21524" spans="41:44" ht="15" customHeight="1">
      <c r="AO21524" s="106"/>
      <c r="AR21524" s="106"/>
    </row>
    <row r="21525" spans="41:44" ht="15" customHeight="1">
      <c r="AO21525" s="106"/>
      <c r="AR21525" s="106"/>
    </row>
    <row r="21526" spans="41:44" ht="15" customHeight="1">
      <c r="AO21526" s="106"/>
      <c r="AR21526" s="106"/>
    </row>
    <row r="21527" spans="41:44" ht="15" customHeight="1">
      <c r="AO21527" s="108"/>
      <c r="AR21527" s="108"/>
    </row>
    <row r="21528" spans="41:44" ht="15" customHeight="1">
      <c r="AO21528" s="108"/>
      <c r="AR21528" s="108"/>
    </row>
    <row r="21529" spans="41:44" ht="15" customHeight="1">
      <c r="AO21529" s="108"/>
      <c r="AR21529" s="108"/>
    </row>
    <row r="21530" spans="41:44" ht="15" customHeight="1">
      <c r="AO21530" s="108"/>
      <c r="AR21530" s="108"/>
    </row>
    <row r="21531" spans="41:44" ht="15" customHeight="1">
      <c r="AO21531" s="108"/>
      <c r="AR21531" s="108"/>
    </row>
    <row r="21532" spans="41:44" ht="15" customHeight="1">
      <c r="AO21532" s="109"/>
      <c r="AR21532" s="109"/>
    </row>
    <row r="21533" spans="41:44" ht="15" customHeight="1">
      <c r="AO21533" s="104"/>
      <c r="AR21533" s="104"/>
    </row>
    <row r="21534" spans="41:44" ht="15" customHeight="1">
      <c r="AO21534" s="106"/>
      <c r="AR21534" s="106"/>
    </row>
    <row r="21535" spans="41:44" ht="15" customHeight="1">
      <c r="AO21535" s="106"/>
      <c r="AR21535" s="106"/>
    </row>
    <row r="21536" spans="41:44" ht="15" customHeight="1">
      <c r="AO21536" s="106"/>
      <c r="AR21536" s="106"/>
    </row>
    <row r="21537" spans="41:44" ht="15" customHeight="1">
      <c r="AO21537" s="106"/>
      <c r="AR21537" s="106"/>
    </row>
    <row r="21538" spans="41:44" ht="15" customHeight="1">
      <c r="AO21538" s="106"/>
      <c r="AR21538" s="106"/>
    </row>
    <row r="21539" spans="41:44" ht="15" customHeight="1">
      <c r="AO21539" s="106"/>
      <c r="AR21539" s="106"/>
    </row>
    <row r="21540" spans="41:44" ht="15" customHeight="1">
      <c r="AO21540" s="106"/>
      <c r="AR21540" s="106"/>
    </row>
    <row r="21541" spans="41:44" ht="15" customHeight="1">
      <c r="AO21541" s="108"/>
      <c r="AR21541" s="108"/>
    </row>
    <row r="21542" spans="41:44" ht="15" customHeight="1">
      <c r="AO21542" s="108"/>
      <c r="AR21542" s="108"/>
    </row>
    <row r="21543" spans="41:44" ht="15" customHeight="1">
      <c r="AO21543" s="108"/>
      <c r="AR21543" s="108"/>
    </row>
    <row r="21544" spans="41:44" ht="15" customHeight="1">
      <c r="AO21544" s="108"/>
      <c r="AR21544" s="108"/>
    </row>
    <row r="21545" spans="41:44" ht="15" customHeight="1">
      <c r="AO21545" s="108"/>
      <c r="AR21545" s="108"/>
    </row>
    <row r="21546" spans="41:44" ht="15" customHeight="1">
      <c r="AO21546" s="109"/>
      <c r="AR21546" s="109"/>
    </row>
    <row r="21547" spans="41:44" ht="15" customHeight="1">
      <c r="AO21547" s="104"/>
      <c r="AR21547" s="104"/>
    </row>
    <row r="21548" spans="41:44" ht="15" customHeight="1">
      <c r="AO21548" s="106"/>
      <c r="AR21548" s="106"/>
    </row>
    <row r="21549" spans="41:44" ht="15" customHeight="1">
      <c r="AO21549" s="106"/>
      <c r="AR21549" s="106"/>
    </row>
    <row r="21550" spans="41:44" ht="15" customHeight="1">
      <c r="AO21550" s="106"/>
      <c r="AR21550" s="106"/>
    </row>
    <row r="21551" spans="41:44" ht="15" customHeight="1">
      <c r="AO21551" s="106"/>
      <c r="AR21551" s="106"/>
    </row>
    <row r="21552" spans="41:44" ht="15" customHeight="1">
      <c r="AO21552" s="106"/>
      <c r="AR21552" s="106"/>
    </row>
    <row r="21553" spans="41:44" ht="15" customHeight="1">
      <c r="AO21553" s="106"/>
      <c r="AR21553" s="106"/>
    </row>
    <row r="21554" spans="41:44" ht="15" customHeight="1">
      <c r="AO21554" s="106"/>
      <c r="AR21554" s="106"/>
    </row>
    <row r="21555" spans="41:44" ht="15" customHeight="1">
      <c r="AO21555" s="108"/>
      <c r="AR21555" s="108"/>
    </row>
    <row r="21556" spans="41:44" ht="15" customHeight="1">
      <c r="AO21556" s="108"/>
      <c r="AR21556" s="108"/>
    </row>
    <row r="21557" spans="41:44" ht="15" customHeight="1">
      <c r="AO21557" s="108"/>
      <c r="AR21557" s="108"/>
    </row>
    <row r="21558" spans="41:44" ht="15" customHeight="1">
      <c r="AO21558" s="108"/>
      <c r="AR21558" s="108"/>
    </row>
    <row r="21559" spans="41:44" ht="15" customHeight="1">
      <c r="AO21559" s="108"/>
      <c r="AR21559" s="108"/>
    </row>
    <row r="21560" spans="41:44" ht="15" customHeight="1">
      <c r="AO21560" s="109"/>
      <c r="AR21560" s="109"/>
    </row>
    <row r="21561" spans="41:44" ht="15" customHeight="1">
      <c r="AO21561" s="104"/>
      <c r="AR21561" s="104"/>
    </row>
    <row r="21562" spans="41:44" ht="15" customHeight="1">
      <c r="AO21562" s="106"/>
      <c r="AR21562" s="106"/>
    </row>
    <row r="21563" spans="41:44" ht="15" customHeight="1">
      <c r="AO21563" s="106"/>
      <c r="AR21563" s="106"/>
    </row>
    <row r="21564" spans="41:44" ht="15" customHeight="1">
      <c r="AO21564" s="106"/>
      <c r="AR21564" s="106"/>
    </row>
    <row r="21565" spans="41:44" ht="15" customHeight="1">
      <c r="AO21565" s="106"/>
      <c r="AR21565" s="106"/>
    </row>
    <row r="21566" spans="41:44" ht="15" customHeight="1">
      <c r="AO21566" s="106"/>
      <c r="AR21566" s="106"/>
    </row>
    <row r="21567" spans="41:44" ht="15" customHeight="1">
      <c r="AO21567" s="106"/>
      <c r="AR21567" s="106"/>
    </row>
    <row r="21568" spans="41:44" ht="15" customHeight="1">
      <c r="AO21568" s="106"/>
      <c r="AR21568" s="106"/>
    </row>
    <row r="21569" spans="41:44" ht="15" customHeight="1">
      <c r="AO21569" s="108"/>
      <c r="AR21569" s="108"/>
    </row>
    <row r="21570" spans="41:44" ht="15" customHeight="1">
      <c r="AO21570" s="108"/>
      <c r="AR21570" s="108"/>
    </row>
    <row r="21571" spans="41:44" ht="15" customHeight="1">
      <c r="AO21571" s="108"/>
      <c r="AR21571" s="108"/>
    </row>
    <row r="21572" spans="41:44" ht="15" customHeight="1">
      <c r="AO21572" s="108"/>
      <c r="AR21572" s="108"/>
    </row>
    <row r="21573" spans="41:44" ht="15" customHeight="1">
      <c r="AO21573" s="108"/>
      <c r="AR21573" s="108"/>
    </row>
    <row r="21574" spans="41:44" ht="15" customHeight="1">
      <c r="AO21574" s="109"/>
      <c r="AR21574" s="109"/>
    </row>
    <row r="21575" spans="41:44" ht="15" customHeight="1">
      <c r="AO21575" s="104"/>
      <c r="AR21575" s="104"/>
    </row>
    <row r="21576" spans="41:44" ht="15" customHeight="1">
      <c r="AO21576" s="106"/>
      <c r="AR21576" s="106"/>
    </row>
    <row r="21577" spans="41:44" ht="15" customHeight="1">
      <c r="AO21577" s="106"/>
      <c r="AR21577" s="106"/>
    </row>
    <row r="21578" spans="41:44" ht="15" customHeight="1">
      <c r="AO21578" s="106"/>
      <c r="AR21578" s="106"/>
    </row>
    <row r="21579" spans="41:44" ht="15" customHeight="1">
      <c r="AO21579" s="106"/>
      <c r="AR21579" s="106"/>
    </row>
    <row r="21580" spans="41:44" ht="15" customHeight="1">
      <c r="AO21580" s="106"/>
      <c r="AR21580" s="106"/>
    </row>
    <row r="21581" spans="41:44" ht="15" customHeight="1">
      <c r="AO21581" s="106"/>
      <c r="AR21581" s="106"/>
    </row>
    <row r="21582" spans="41:44" ht="15" customHeight="1">
      <c r="AO21582" s="106"/>
      <c r="AR21582" s="106"/>
    </row>
    <row r="21583" spans="41:44" ht="15" customHeight="1">
      <c r="AO21583" s="108"/>
      <c r="AR21583" s="108"/>
    </row>
    <row r="21584" spans="41:44" ht="15" customHeight="1">
      <c r="AO21584" s="108"/>
      <c r="AR21584" s="108"/>
    </row>
    <row r="21585" spans="41:44" ht="15" customHeight="1">
      <c r="AO21585" s="108"/>
      <c r="AR21585" s="108"/>
    </row>
    <row r="21586" spans="41:44" ht="15" customHeight="1">
      <c r="AO21586" s="108"/>
      <c r="AR21586" s="108"/>
    </row>
    <row r="21587" spans="41:44" ht="15" customHeight="1">
      <c r="AO21587" s="108"/>
      <c r="AR21587" s="108"/>
    </row>
    <row r="21588" spans="41:44" ht="15" customHeight="1">
      <c r="AO21588" s="109"/>
      <c r="AR21588" s="109"/>
    </row>
    <row r="21589" spans="41:44" ht="15" customHeight="1">
      <c r="AO21589" s="104"/>
      <c r="AR21589" s="104"/>
    </row>
    <row r="21590" spans="41:44" ht="15" customHeight="1">
      <c r="AO21590" s="106"/>
      <c r="AR21590" s="106"/>
    </row>
    <row r="21591" spans="41:44" ht="15" customHeight="1">
      <c r="AO21591" s="106"/>
      <c r="AR21591" s="106"/>
    </row>
    <row r="21592" spans="41:44" ht="15" customHeight="1">
      <c r="AO21592" s="106"/>
      <c r="AR21592" s="106"/>
    </row>
    <row r="21593" spans="41:44" ht="15" customHeight="1">
      <c r="AO21593" s="106"/>
      <c r="AR21593" s="106"/>
    </row>
    <row r="21594" spans="41:44" ht="15" customHeight="1">
      <c r="AO21594" s="106"/>
      <c r="AR21594" s="106"/>
    </row>
    <row r="21595" spans="41:44" ht="15" customHeight="1">
      <c r="AO21595" s="106"/>
      <c r="AR21595" s="106"/>
    </row>
    <row r="21596" spans="41:44" ht="15" customHeight="1">
      <c r="AO21596" s="106"/>
      <c r="AR21596" s="106"/>
    </row>
    <row r="21597" spans="41:44" ht="15" customHeight="1">
      <c r="AO21597" s="108"/>
      <c r="AR21597" s="108"/>
    </row>
    <row r="21598" spans="41:44" ht="15" customHeight="1">
      <c r="AO21598" s="108"/>
      <c r="AR21598" s="108"/>
    </row>
    <row r="21599" spans="41:44" ht="15" customHeight="1">
      <c r="AO21599" s="108"/>
      <c r="AR21599" s="108"/>
    </row>
    <row r="21600" spans="41:44" ht="15" customHeight="1">
      <c r="AO21600" s="108"/>
      <c r="AR21600" s="108"/>
    </row>
    <row r="21601" spans="41:44" ht="15" customHeight="1">
      <c r="AO21601" s="108"/>
      <c r="AR21601" s="108"/>
    </row>
    <row r="21602" spans="41:44" ht="15" customHeight="1">
      <c r="AO21602" s="109"/>
      <c r="AR21602" s="109"/>
    </row>
    <row r="21603" spans="41:44" ht="15" customHeight="1">
      <c r="AO21603" s="104"/>
      <c r="AR21603" s="104"/>
    </row>
    <row r="21604" spans="41:44" ht="15" customHeight="1">
      <c r="AO21604" s="106"/>
      <c r="AR21604" s="106"/>
    </row>
    <row r="21605" spans="41:44" ht="15" customHeight="1">
      <c r="AO21605" s="106"/>
      <c r="AR21605" s="106"/>
    </row>
    <row r="21606" spans="41:44" ht="15" customHeight="1">
      <c r="AO21606" s="106"/>
      <c r="AR21606" s="106"/>
    </row>
    <row r="21607" spans="41:44" ht="15" customHeight="1">
      <c r="AO21607" s="106"/>
      <c r="AR21607" s="106"/>
    </row>
    <row r="21608" spans="41:44" ht="15" customHeight="1">
      <c r="AO21608" s="106"/>
      <c r="AR21608" s="106"/>
    </row>
    <row r="21609" spans="41:44" ht="15" customHeight="1">
      <c r="AO21609" s="106"/>
      <c r="AR21609" s="106"/>
    </row>
    <row r="21610" spans="41:44" ht="15" customHeight="1">
      <c r="AO21610" s="106"/>
      <c r="AR21610" s="106"/>
    </row>
    <row r="21611" spans="41:44" ht="15" customHeight="1">
      <c r="AO21611" s="108"/>
      <c r="AR21611" s="108"/>
    </row>
    <row r="21612" spans="41:44" ht="15" customHeight="1">
      <c r="AO21612" s="108"/>
      <c r="AR21612" s="108"/>
    </row>
    <row r="21613" spans="41:44" ht="15" customHeight="1">
      <c r="AO21613" s="108"/>
      <c r="AR21613" s="108"/>
    </row>
    <row r="21614" spans="41:44" ht="15" customHeight="1">
      <c r="AO21614" s="108"/>
      <c r="AR21614" s="108"/>
    </row>
    <row r="21615" spans="41:44" ht="15" customHeight="1">
      <c r="AO21615" s="108"/>
      <c r="AR21615" s="108"/>
    </row>
    <row r="21616" spans="41:44" ht="15" customHeight="1">
      <c r="AO21616" s="109"/>
      <c r="AR21616" s="109"/>
    </row>
    <row r="21617" spans="41:44" ht="15" customHeight="1">
      <c r="AO21617" s="104"/>
      <c r="AR21617" s="104"/>
    </row>
    <row r="21618" spans="41:44" ht="15" customHeight="1">
      <c r="AO21618" s="106"/>
      <c r="AR21618" s="106"/>
    </row>
    <row r="21619" spans="41:44" ht="15" customHeight="1">
      <c r="AO21619" s="106"/>
      <c r="AR21619" s="106"/>
    </row>
    <row r="21620" spans="41:44" ht="15" customHeight="1">
      <c r="AO21620" s="106"/>
      <c r="AR21620" s="106"/>
    </row>
    <row r="21621" spans="41:44" ht="15" customHeight="1">
      <c r="AO21621" s="106"/>
      <c r="AR21621" s="106"/>
    </row>
    <row r="21622" spans="41:44" ht="15" customHeight="1">
      <c r="AO21622" s="106"/>
      <c r="AR21622" s="106"/>
    </row>
    <row r="21623" spans="41:44" ht="15" customHeight="1">
      <c r="AO21623" s="106"/>
      <c r="AR21623" s="106"/>
    </row>
    <row r="21624" spans="41:44" ht="15" customHeight="1">
      <c r="AO21624" s="106"/>
      <c r="AR21624" s="106"/>
    </row>
    <row r="21625" spans="41:44" ht="15" customHeight="1">
      <c r="AO21625" s="108"/>
      <c r="AR21625" s="108"/>
    </row>
    <row r="21626" spans="41:44" ht="15" customHeight="1">
      <c r="AO21626" s="108"/>
      <c r="AR21626" s="108"/>
    </row>
    <row r="21627" spans="41:44" ht="15" customHeight="1">
      <c r="AO21627" s="108"/>
      <c r="AR21627" s="108"/>
    </row>
    <row r="21628" spans="41:44" ht="15" customHeight="1">
      <c r="AO21628" s="108"/>
      <c r="AR21628" s="108"/>
    </row>
    <row r="21629" spans="41:44" ht="15" customHeight="1">
      <c r="AO21629" s="108"/>
      <c r="AR21629" s="108"/>
    </row>
    <row r="21630" spans="41:44" ht="15" customHeight="1">
      <c r="AO21630" s="109"/>
      <c r="AR21630" s="109"/>
    </row>
    <row r="21631" spans="41:44" ht="15" customHeight="1">
      <c r="AO21631" s="104"/>
      <c r="AR21631" s="104"/>
    </row>
    <row r="21632" spans="41:44" ht="15" customHeight="1">
      <c r="AO21632" s="106"/>
      <c r="AR21632" s="106"/>
    </row>
    <row r="21633" spans="41:44" ht="15" customHeight="1">
      <c r="AO21633" s="106"/>
      <c r="AR21633" s="106"/>
    </row>
    <row r="21634" spans="41:44" ht="15" customHeight="1">
      <c r="AO21634" s="106"/>
      <c r="AR21634" s="106"/>
    </row>
    <row r="21635" spans="41:44" ht="15" customHeight="1">
      <c r="AO21635" s="106"/>
      <c r="AR21635" s="106"/>
    </row>
    <row r="21636" spans="41:44" ht="15" customHeight="1">
      <c r="AO21636" s="106"/>
      <c r="AR21636" s="106"/>
    </row>
    <row r="21637" spans="41:44" ht="15" customHeight="1">
      <c r="AO21637" s="106"/>
      <c r="AR21637" s="106"/>
    </row>
    <row r="21638" spans="41:44" ht="15" customHeight="1">
      <c r="AO21638" s="106"/>
      <c r="AR21638" s="106"/>
    </row>
    <row r="21639" spans="41:44" ht="15" customHeight="1">
      <c r="AO21639" s="108"/>
      <c r="AR21639" s="108"/>
    </row>
    <row r="21640" spans="41:44" ht="15" customHeight="1">
      <c r="AO21640" s="108"/>
      <c r="AR21640" s="108"/>
    </row>
    <row r="21641" spans="41:44" ht="15" customHeight="1">
      <c r="AO21641" s="108"/>
      <c r="AR21641" s="108"/>
    </row>
    <row r="21642" spans="41:44" ht="15" customHeight="1">
      <c r="AO21642" s="108"/>
      <c r="AR21642" s="108"/>
    </row>
    <row r="21643" spans="41:44" ht="15" customHeight="1">
      <c r="AO21643" s="108"/>
      <c r="AR21643" s="108"/>
    </row>
    <row r="21644" spans="41:44" ht="15" customHeight="1">
      <c r="AO21644" s="109"/>
      <c r="AR21644" s="109"/>
    </row>
    <row r="21645" spans="41:44" ht="15" customHeight="1">
      <c r="AO21645" s="104"/>
      <c r="AR21645" s="104"/>
    </row>
    <row r="21646" spans="41:44" ht="15" customHeight="1">
      <c r="AO21646" s="106"/>
      <c r="AR21646" s="106"/>
    </row>
    <row r="21647" spans="41:44" ht="15" customHeight="1">
      <c r="AO21647" s="106"/>
      <c r="AR21647" s="106"/>
    </row>
    <row r="21648" spans="41:44" ht="15" customHeight="1">
      <c r="AO21648" s="106"/>
      <c r="AR21648" s="106"/>
    </row>
    <row r="21649" spans="41:44" ht="15" customHeight="1">
      <c r="AO21649" s="106"/>
      <c r="AR21649" s="106"/>
    </row>
    <row r="21650" spans="41:44" ht="15" customHeight="1">
      <c r="AO21650" s="106"/>
      <c r="AR21650" s="106"/>
    </row>
    <row r="21651" spans="41:44" ht="15" customHeight="1">
      <c r="AO21651" s="106"/>
      <c r="AR21651" s="106"/>
    </row>
    <row r="21652" spans="41:44" ht="15" customHeight="1">
      <c r="AO21652" s="106"/>
      <c r="AR21652" s="106"/>
    </row>
    <row r="21653" spans="41:44" ht="15" customHeight="1">
      <c r="AO21653" s="108"/>
      <c r="AR21653" s="108"/>
    </row>
    <row r="21654" spans="41:44" ht="15" customHeight="1">
      <c r="AO21654" s="108"/>
      <c r="AR21654" s="108"/>
    </row>
    <row r="21655" spans="41:44" ht="15" customHeight="1">
      <c r="AO21655" s="108"/>
      <c r="AR21655" s="108"/>
    </row>
    <row r="21656" spans="41:44" ht="15" customHeight="1">
      <c r="AO21656" s="108"/>
      <c r="AR21656" s="108"/>
    </row>
    <row r="21657" spans="41:44" ht="15" customHeight="1">
      <c r="AO21657" s="108"/>
      <c r="AR21657" s="108"/>
    </row>
    <row r="21658" spans="41:44" ht="15" customHeight="1">
      <c r="AO21658" s="109"/>
      <c r="AR21658" s="109"/>
    </row>
    <row r="21659" spans="41:44" ht="15" customHeight="1">
      <c r="AO21659" s="104"/>
      <c r="AR21659" s="104"/>
    </row>
    <row r="21660" spans="41:44" ht="15" customHeight="1">
      <c r="AO21660" s="106"/>
      <c r="AR21660" s="106"/>
    </row>
    <row r="21661" spans="41:44" ht="15" customHeight="1">
      <c r="AO21661" s="106"/>
      <c r="AR21661" s="106"/>
    </row>
    <row r="21662" spans="41:44" ht="15" customHeight="1">
      <c r="AO21662" s="106"/>
      <c r="AR21662" s="106"/>
    </row>
    <row r="21663" spans="41:44" ht="15" customHeight="1">
      <c r="AO21663" s="106"/>
      <c r="AR21663" s="106"/>
    </row>
    <row r="21664" spans="41:44" ht="15" customHeight="1">
      <c r="AO21664" s="106"/>
      <c r="AR21664" s="106"/>
    </row>
    <row r="21665" spans="41:44" ht="15" customHeight="1">
      <c r="AO21665" s="106"/>
      <c r="AR21665" s="106"/>
    </row>
    <row r="21666" spans="41:44" ht="15" customHeight="1">
      <c r="AO21666" s="106"/>
      <c r="AR21666" s="106"/>
    </row>
    <row r="21667" spans="41:44" ht="15" customHeight="1">
      <c r="AO21667" s="108"/>
      <c r="AR21667" s="108"/>
    </row>
    <row r="21668" spans="41:44" ht="15" customHeight="1">
      <c r="AO21668" s="108"/>
      <c r="AR21668" s="108"/>
    </row>
    <row r="21669" spans="41:44" ht="15" customHeight="1">
      <c r="AO21669" s="108"/>
      <c r="AR21669" s="108"/>
    </row>
    <row r="21670" spans="41:44" ht="15" customHeight="1">
      <c r="AO21670" s="108"/>
      <c r="AR21670" s="108"/>
    </row>
    <row r="21671" spans="41:44" ht="15" customHeight="1">
      <c r="AO21671" s="108"/>
      <c r="AR21671" s="108"/>
    </row>
    <row r="21672" spans="41:44" ht="15" customHeight="1">
      <c r="AO21672" s="109"/>
      <c r="AR21672" s="109"/>
    </row>
    <row r="21673" spans="41:44" ht="15" customHeight="1">
      <c r="AO21673" s="104"/>
      <c r="AR21673" s="104"/>
    </row>
    <row r="21674" spans="41:44" ht="15" customHeight="1">
      <c r="AO21674" s="106"/>
      <c r="AR21674" s="106"/>
    </row>
    <row r="21675" spans="41:44" ht="15" customHeight="1">
      <c r="AO21675" s="106"/>
      <c r="AR21675" s="106"/>
    </row>
    <row r="21676" spans="41:44" ht="15" customHeight="1">
      <c r="AO21676" s="106"/>
      <c r="AR21676" s="106"/>
    </row>
    <row r="21677" spans="41:44" ht="15" customHeight="1">
      <c r="AO21677" s="106"/>
      <c r="AR21677" s="106"/>
    </row>
    <row r="21678" spans="41:44" ht="15" customHeight="1">
      <c r="AO21678" s="106"/>
      <c r="AR21678" s="106"/>
    </row>
    <row r="21679" spans="41:44" ht="15" customHeight="1">
      <c r="AO21679" s="106"/>
      <c r="AR21679" s="106"/>
    </row>
    <row r="21680" spans="41:44" ht="15" customHeight="1">
      <c r="AO21680" s="106"/>
      <c r="AR21680" s="106"/>
    </row>
    <row r="21681" spans="41:44" ht="15" customHeight="1">
      <c r="AO21681" s="108"/>
      <c r="AR21681" s="108"/>
    </row>
    <row r="21682" spans="41:44" ht="15" customHeight="1">
      <c r="AO21682" s="108"/>
      <c r="AR21682" s="108"/>
    </row>
    <row r="21683" spans="41:44" ht="15" customHeight="1">
      <c r="AO21683" s="108"/>
      <c r="AR21683" s="108"/>
    </row>
    <row r="21684" spans="41:44" ht="15" customHeight="1">
      <c r="AO21684" s="108"/>
      <c r="AR21684" s="108"/>
    </row>
    <row r="21685" spans="41:44" ht="15" customHeight="1">
      <c r="AO21685" s="108"/>
      <c r="AR21685" s="108"/>
    </row>
    <row r="21686" spans="41:44" ht="15" customHeight="1">
      <c r="AO21686" s="109"/>
      <c r="AR21686" s="109"/>
    </row>
    <row r="21687" spans="41:44" ht="15" customHeight="1">
      <c r="AO21687" s="104"/>
      <c r="AR21687" s="104"/>
    </row>
    <row r="21688" spans="41:44" ht="15" customHeight="1">
      <c r="AO21688" s="106"/>
      <c r="AR21688" s="106"/>
    </row>
    <row r="21689" spans="41:44" ht="15" customHeight="1">
      <c r="AO21689" s="106"/>
      <c r="AR21689" s="106"/>
    </row>
    <row r="21690" spans="41:44" ht="15" customHeight="1">
      <c r="AO21690" s="106"/>
      <c r="AR21690" s="106"/>
    </row>
    <row r="21691" spans="41:44" ht="15" customHeight="1">
      <c r="AO21691" s="106"/>
      <c r="AR21691" s="106"/>
    </row>
    <row r="21692" spans="41:44" ht="15" customHeight="1">
      <c r="AO21692" s="106"/>
      <c r="AR21692" s="106"/>
    </row>
    <row r="21693" spans="41:44" ht="15" customHeight="1">
      <c r="AO21693" s="106"/>
      <c r="AR21693" s="106"/>
    </row>
    <row r="21694" spans="41:44" ht="15" customHeight="1">
      <c r="AO21694" s="106"/>
      <c r="AR21694" s="106"/>
    </row>
    <row r="21695" spans="41:44" ht="15" customHeight="1">
      <c r="AO21695" s="108"/>
      <c r="AR21695" s="108"/>
    </row>
    <row r="21696" spans="41:44" ht="15" customHeight="1">
      <c r="AO21696" s="108"/>
      <c r="AR21696" s="108"/>
    </row>
    <row r="21697" spans="41:44" ht="15" customHeight="1">
      <c r="AO21697" s="108"/>
      <c r="AR21697" s="108"/>
    </row>
    <row r="21698" spans="41:44" ht="15" customHeight="1">
      <c r="AO21698" s="108"/>
      <c r="AR21698" s="108"/>
    </row>
    <row r="21699" spans="41:44" ht="15" customHeight="1">
      <c r="AO21699" s="108"/>
      <c r="AR21699" s="108"/>
    </row>
    <row r="21700" spans="41:44" ht="15" customHeight="1">
      <c r="AO21700" s="109"/>
      <c r="AR21700" s="109"/>
    </row>
    <row r="21701" spans="41:44" ht="15" customHeight="1">
      <c r="AO21701" s="104"/>
      <c r="AR21701" s="104"/>
    </row>
    <row r="21702" spans="41:44" ht="15" customHeight="1">
      <c r="AO21702" s="106"/>
      <c r="AR21702" s="106"/>
    </row>
    <row r="21703" spans="41:44" ht="15" customHeight="1">
      <c r="AO21703" s="106"/>
      <c r="AR21703" s="106"/>
    </row>
    <row r="21704" spans="41:44" ht="15" customHeight="1">
      <c r="AO21704" s="106"/>
      <c r="AR21704" s="106"/>
    </row>
    <row r="21705" spans="41:44" ht="15" customHeight="1">
      <c r="AO21705" s="106"/>
      <c r="AR21705" s="106"/>
    </row>
    <row r="21706" spans="41:44" ht="15" customHeight="1">
      <c r="AO21706" s="106"/>
      <c r="AR21706" s="106"/>
    </row>
    <row r="21707" spans="41:44" ht="15" customHeight="1">
      <c r="AO21707" s="106"/>
      <c r="AR21707" s="106"/>
    </row>
    <row r="21708" spans="41:44" ht="15" customHeight="1">
      <c r="AO21708" s="106"/>
      <c r="AR21708" s="106"/>
    </row>
    <row r="21709" spans="41:44" ht="15" customHeight="1">
      <c r="AO21709" s="108"/>
      <c r="AR21709" s="108"/>
    </row>
    <row r="21710" spans="41:44" ht="15" customHeight="1">
      <c r="AO21710" s="108"/>
      <c r="AR21710" s="108"/>
    </row>
    <row r="21711" spans="41:44" ht="15" customHeight="1">
      <c r="AO21711" s="108"/>
      <c r="AR21711" s="108"/>
    </row>
    <row r="21712" spans="41:44" ht="15" customHeight="1">
      <c r="AO21712" s="108"/>
      <c r="AR21712" s="108"/>
    </row>
    <row r="21713" spans="41:44" ht="15" customHeight="1">
      <c r="AO21713" s="108"/>
      <c r="AR21713" s="108"/>
    </row>
    <row r="21714" spans="41:44" ht="15" customHeight="1">
      <c r="AO21714" s="109"/>
      <c r="AR21714" s="109"/>
    </row>
    <row r="21715" spans="41:44" ht="15" customHeight="1">
      <c r="AO21715" s="104"/>
      <c r="AR21715" s="104"/>
    </row>
    <row r="21716" spans="41:44" ht="15" customHeight="1">
      <c r="AO21716" s="106"/>
      <c r="AR21716" s="106"/>
    </row>
    <row r="21717" spans="41:44" ht="15" customHeight="1">
      <c r="AO21717" s="106"/>
      <c r="AR21717" s="106"/>
    </row>
    <row r="21718" spans="41:44" ht="15" customHeight="1">
      <c r="AO21718" s="106"/>
      <c r="AR21718" s="106"/>
    </row>
    <row r="21719" spans="41:44" ht="15" customHeight="1">
      <c r="AO21719" s="106"/>
      <c r="AR21719" s="106"/>
    </row>
    <row r="21720" spans="41:44" ht="15" customHeight="1">
      <c r="AO21720" s="106"/>
      <c r="AR21720" s="106"/>
    </row>
    <row r="21721" spans="41:44" ht="15" customHeight="1">
      <c r="AO21721" s="106"/>
      <c r="AR21721" s="106"/>
    </row>
    <row r="21722" spans="41:44" ht="15" customHeight="1">
      <c r="AO21722" s="106"/>
      <c r="AR21722" s="106"/>
    </row>
    <row r="21723" spans="41:44" ht="15" customHeight="1">
      <c r="AO21723" s="108"/>
      <c r="AR21723" s="108"/>
    </row>
    <row r="21724" spans="41:44" ht="15" customHeight="1">
      <c r="AO21724" s="108"/>
      <c r="AR21724" s="108"/>
    </row>
    <row r="21725" spans="41:44" ht="15" customHeight="1">
      <c r="AO21725" s="108"/>
      <c r="AR21725" s="108"/>
    </row>
    <row r="21726" spans="41:44" ht="15" customHeight="1">
      <c r="AO21726" s="108"/>
      <c r="AR21726" s="108"/>
    </row>
    <row r="21727" spans="41:44" ht="15" customHeight="1">
      <c r="AO21727" s="108"/>
      <c r="AR21727" s="108"/>
    </row>
    <row r="21728" spans="41:44" ht="15" customHeight="1">
      <c r="AO21728" s="109"/>
      <c r="AR21728" s="109"/>
    </row>
    <row r="21729" spans="41:44" ht="15" customHeight="1">
      <c r="AO21729" s="104"/>
      <c r="AR21729" s="104"/>
    </row>
    <row r="21730" spans="41:44" ht="15" customHeight="1">
      <c r="AO21730" s="106"/>
      <c r="AR21730" s="106"/>
    </row>
    <row r="21731" spans="41:44" ht="15" customHeight="1">
      <c r="AO21731" s="106"/>
      <c r="AR21731" s="106"/>
    </row>
    <row r="21732" spans="41:44" ht="15" customHeight="1">
      <c r="AO21732" s="106"/>
      <c r="AR21732" s="106"/>
    </row>
    <row r="21733" spans="41:44" ht="15" customHeight="1">
      <c r="AO21733" s="106"/>
      <c r="AR21733" s="106"/>
    </row>
    <row r="21734" spans="41:44" ht="15" customHeight="1">
      <c r="AO21734" s="106"/>
      <c r="AR21734" s="106"/>
    </row>
    <row r="21735" spans="41:44" ht="15" customHeight="1">
      <c r="AO21735" s="106"/>
      <c r="AR21735" s="106"/>
    </row>
    <row r="21736" spans="41:44" ht="15" customHeight="1">
      <c r="AO21736" s="106"/>
      <c r="AR21736" s="106"/>
    </row>
    <row r="21737" spans="41:44" ht="15" customHeight="1">
      <c r="AO21737" s="108"/>
      <c r="AR21737" s="108"/>
    </row>
    <row r="21738" spans="41:44" ht="15" customHeight="1">
      <c r="AO21738" s="108"/>
      <c r="AR21738" s="108"/>
    </row>
    <row r="21739" spans="41:44" ht="15" customHeight="1">
      <c r="AO21739" s="108"/>
      <c r="AR21739" s="108"/>
    </row>
    <row r="21740" spans="41:44" ht="15" customHeight="1">
      <c r="AO21740" s="108"/>
      <c r="AR21740" s="108"/>
    </row>
    <row r="21741" spans="41:44" ht="15" customHeight="1">
      <c r="AO21741" s="108"/>
      <c r="AR21741" s="108"/>
    </row>
    <row r="21742" spans="41:44" ht="15" customHeight="1">
      <c r="AO21742" s="109"/>
      <c r="AR21742" s="109"/>
    </row>
    <row r="21743" spans="41:44" ht="15" customHeight="1">
      <c r="AO21743" s="104"/>
      <c r="AR21743" s="104"/>
    </row>
    <row r="21744" spans="41:44" ht="15" customHeight="1">
      <c r="AO21744" s="106"/>
      <c r="AR21744" s="106"/>
    </row>
    <row r="21745" spans="41:44" ht="15" customHeight="1">
      <c r="AO21745" s="106"/>
      <c r="AR21745" s="106"/>
    </row>
    <row r="21746" spans="41:44" ht="15" customHeight="1">
      <c r="AO21746" s="106"/>
      <c r="AR21746" s="106"/>
    </row>
    <row r="21747" spans="41:44" ht="15" customHeight="1">
      <c r="AO21747" s="106"/>
      <c r="AR21747" s="106"/>
    </row>
    <row r="21748" spans="41:44" ht="15" customHeight="1">
      <c r="AO21748" s="106"/>
      <c r="AR21748" s="106"/>
    </row>
    <row r="21749" spans="41:44" ht="15" customHeight="1">
      <c r="AO21749" s="106"/>
      <c r="AR21749" s="106"/>
    </row>
    <row r="21750" spans="41:44" ht="15" customHeight="1">
      <c r="AO21750" s="106"/>
      <c r="AR21750" s="106"/>
    </row>
    <row r="21751" spans="41:44" ht="15" customHeight="1">
      <c r="AO21751" s="108"/>
      <c r="AR21751" s="108"/>
    </row>
    <row r="21752" spans="41:44" ht="15" customHeight="1">
      <c r="AO21752" s="108"/>
      <c r="AR21752" s="108"/>
    </row>
    <row r="21753" spans="41:44" ht="15" customHeight="1">
      <c r="AO21753" s="108"/>
      <c r="AR21753" s="108"/>
    </row>
    <row r="21754" spans="41:44" ht="15" customHeight="1">
      <c r="AO21754" s="108"/>
      <c r="AR21754" s="108"/>
    </row>
    <row r="21755" spans="41:44" ht="15" customHeight="1">
      <c r="AO21755" s="108"/>
      <c r="AR21755" s="108"/>
    </row>
    <row r="21756" spans="41:44" ht="15" customHeight="1">
      <c r="AO21756" s="109"/>
      <c r="AR21756" s="109"/>
    </row>
    <row r="21757" spans="41:44" ht="15" customHeight="1">
      <c r="AO21757" s="104"/>
      <c r="AR21757" s="104"/>
    </row>
    <row r="21758" spans="41:44" ht="15" customHeight="1">
      <c r="AO21758" s="106"/>
      <c r="AR21758" s="106"/>
    </row>
    <row r="21759" spans="41:44" ht="15" customHeight="1">
      <c r="AO21759" s="106"/>
      <c r="AR21759" s="106"/>
    </row>
    <row r="21760" spans="41:44" ht="15" customHeight="1">
      <c r="AO21760" s="106"/>
      <c r="AR21760" s="106"/>
    </row>
    <row r="21761" spans="41:44" ht="15" customHeight="1">
      <c r="AO21761" s="106"/>
      <c r="AR21761" s="106"/>
    </row>
    <row r="21762" spans="41:44" ht="15" customHeight="1">
      <c r="AO21762" s="106"/>
      <c r="AR21762" s="106"/>
    </row>
    <row r="21763" spans="41:44" ht="15" customHeight="1">
      <c r="AO21763" s="106"/>
      <c r="AR21763" s="106"/>
    </row>
    <row r="21764" spans="41:44" ht="15" customHeight="1">
      <c r="AO21764" s="106"/>
      <c r="AR21764" s="106"/>
    </row>
    <row r="21765" spans="41:44" ht="15" customHeight="1">
      <c r="AO21765" s="108"/>
      <c r="AR21765" s="108"/>
    </row>
    <row r="21766" spans="41:44" ht="15" customHeight="1">
      <c r="AO21766" s="108"/>
      <c r="AR21766" s="108"/>
    </row>
    <row r="21767" spans="41:44" ht="15" customHeight="1">
      <c r="AO21767" s="108"/>
      <c r="AR21767" s="108"/>
    </row>
    <row r="21768" spans="41:44" ht="15" customHeight="1">
      <c r="AO21768" s="108"/>
      <c r="AR21768" s="108"/>
    </row>
    <row r="21769" spans="41:44" ht="15" customHeight="1">
      <c r="AO21769" s="108"/>
      <c r="AR21769" s="108"/>
    </row>
    <row r="21770" spans="41:44" ht="15" customHeight="1">
      <c r="AO21770" s="109"/>
      <c r="AR21770" s="109"/>
    </row>
    <row r="21771" spans="41:44" ht="15" customHeight="1">
      <c r="AO21771" s="104"/>
      <c r="AR21771" s="104"/>
    </row>
    <row r="21772" spans="41:44" ht="15" customHeight="1">
      <c r="AO21772" s="106"/>
      <c r="AR21772" s="106"/>
    </row>
    <row r="21773" spans="41:44" ht="15" customHeight="1">
      <c r="AO21773" s="106"/>
      <c r="AR21773" s="106"/>
    </row>
    <row r="21774" spans="41:44" ht="15" customHeight="1">
      <c r="AO21774" s="106"/>
      <c r="AR21774" s="106"/>
    </row>
    <row r="21775" spans="41:44" ht="15" customHeight="1">
      <c r="AO21775" s="106"/>
      <c r="AR21775" s="106"/>
    </row>
    <row r="21776" spans="41:44" ht="15" customHeight="1">
      <c r="AO21776" s="106"/>
      <c r="AR21776" s="106"/>
    </row>
    <row r="21777" spans="41:44" ht="15" customHeight="1">
      <c r="AO21777" s="106"/>
      <c r="AR21777" s="106"/>
    </row>
    <row r="21778" spans="41:44" ht="15" customHeight="1">
      <c r="AO21778" s="106"/>
      <c r="AR21778" s="106"/>
    </row>
    <row r="21779" spans="41:44" ht="15" customHeight="1">
      <c r="AO21779" s="108"/>
      <c r="AR21779" s="108"/>
    </row>
    <row r="21780" spans="41:44" ht="15" customHeight="1">
      <c r="AO21780" s="108"/>
      <c r="AR21780" s="108"/>
    </row>
    <row r="21781" spans="41:44" ht="15" customHeight="1">
      <c r="AO21781" s="108"/>
      <c r="AR21781" s="108"/>
    </row>
    <row r="21782" spans="41:44" ht="15" customHeight="1">
      <c r="AO21782" s="108"/>
      <c r="AR21782" s="108"/>
    </row>
    <row r="21783" spans="41:44" ht="15" customHeight="1">
      <c r="AO21783" s="108"/>
      <c r="AR21783" s="108"/>
    </row>
    <row r="21784" spans="41:44" ht="15" customHeight="1">
      <c r="AO21784" s="109"/>
      <c r="AR21784" s="109"/>
    </row>
    <row r="21785" spans="41:44" ht="15" customHeight="1">
      <c r="AO21785" s="104"/>
      <c r="AR21785" s="104"/>
    </row>
    <row r="21786" spans="41:44" ht="15" customHeight="1">
      <c r="AO21786" s="106"/>
      <c r="AR21786" s="106"/>
    </row>
    <row r="21787" spans="41:44" ht="15" customHeight="1">
      <c r="AO21787" s="106"/>
      <c r="AR21787" s="106"/>
    </row>
    <row r="21788" spans="41:44" ht="15" customHeight="1">
      <c r="AO21788" s="106"/>
      <c r="AR21788" s="106"/>
    </row>
    <row r="21789" spans="41:44" ht="15" customHeight="1">
      <c r="AO21789" s="106"/>
      <c r="AR21789" s="106"/>
    </row>
    <row r="21790" spans="41:44" ht="15" customHeight="1">
      <c r="AO21790" s="106"/>
      <c r="AR21790" s="106"/>
    </row>
    <row r="21791" spans="41:44" ht="15" customHeight="1">
      <c r="AO21791" s="106"/>
      <c r="AR21791" s="106"/>
    </row>
    <row r="21792" spans="41:44" ht="15" customHeight="1">
      <c r="AO21792" s="106"/>
      <c r="AR21792" s="106"/>
    </row>
    <row r="21793" spans="41:44" ht="15" customHeight="1">
      <c r="AO21793" s="108"/>
      <c r="AR21793" s="108"/>
    </row>
    <row r="21794" spans="41:44" ht="15" customHeight="1">
      <c r="AO21794" s="108"/>
      <c r="AR21794" s="108"/>
    </row>
    <row r="21795" spans="41:44" ht="15" customHeight="1">
      <c r="AO21795" s="108"/>
      <c r="AR21795" s="108"/>
    </row>
    <row r="21796" spans="41:44" ht="15" customHeight="1">
      <c r="AO21796" s="108"/>
      <c r="AR21796" s="108"/>
    </row>
    <row r="21797" spans="41:44" ht="15" customHeight="1">
      <c r="AO21797" s="108"/>
      <c r="AR21797" s="108"/>
    </row>
    <row r="21798" spans="41:44" ht="15" customHeight="1">
      <c r="AO21798" s="109"/>
      <c r="AR21798" s="109"/>
    </row>
    <row r="21799" spans="41:44" ht="15" customHeight="1">
      <c r="AO21799" s="104"/>
      <c r="AR21799" s="104"/>
    </row>
    <row r="21800" spans="41:44" ht="15" customHeight="1">
      <c r="AO21800" s="106"/>
      <c r="AR21800" s="106"/>
    </row>
    <row r="21801" spans="41:44" ht="15" customHeight="1">
      <c r="AO21801" s="106"/>
      <c r="AR21801" s="106"/>
    </row>
    <row r="21802" spans="41:44" ht="15" customHeight="1">
      <c r="AO21802" s="106"/>
      <c r="AR21802" s="106"/>
    </row>
    <row r="21803" spans="41:44" ht="15" customHeight="1">
      <c r="AO21803" s="106"/>
      <c r="AR21803" s="106"/>
    </row>
    <row r="21804" spans="41:44" ht="15" customHeight="1">
      <c r="AO21804" s="106"/>
      <c r="AR21804" s="106"/>
    </row>
    <row r="21805" spans="41:44" ht="15" customHeight="1">
      <c r="AO21805" s="106"/>
      <c r="AR21805" s="106"/>
    </row>
    <row r="21806" spans="41:44" ht="15" customHeight="1">
      <c r="AO21806" s="106"/>
      <c r="AR21806" s="106"/>
    </row>
    <row r="21807" spans="41:44" ht="15" customHeight="1">
      <c r="AO21807" s="108"/>
      <c r="AR21807" s="108"/>
    </row>
    <row r="21808" spans="41:44" ht="15" customHeight="1">
      <c r="AO21808" s="108"/>
      <c r="AR21808" s="108"/>
    </row>
    <row r="21809" spans="41:44" ht="15" customHeight="1">
      <c r="AO21809" s="108"/>
      <c r="AR21809" s="108"/>
    </row>
    <row r="21810" spans="41:44" ht="15" customHeight="1">
      <c r="AO21810" s="108"/>
      <c r="AR21810" s="108"/>
    </row>
    <row r="21811" spans="41:44" ht="15" customHeight="1">
      <c r="AO21811" s="108"/>
      <c r="AR21811" s="108"/>
    </row>
    <row r="21812" spans="41:44" ht="15" customHeight="1">
      <c r="AO21812" s="109"/>
      <c r="AR21812" s="109"/>
    </row>
    <row r="21813" spans="41:44" ht="15" customHeight="1">
      <c r="AO21813" s="104"/>
      <c r="AR21813" s="104"/>
    </row>
    <row r="21814" spans="41:44" ht="15" customHeight="1">
      <c r="AO21814" s="106"/>
      <c r="AR21814" s="106"/>
    </row>
    <row r="21815" spans="41:44" ht="15" customHeight="1">
      <c r="AO21815" s="106"/>
      <c r="AR21815" s="106"/>
    </row>
    <row r="21816" spans="41:44" ht="15" customHeight="1">
      <c r="AO21816" s="106"/>
      <c r="AR21816" s="106"/>
    </row>
    <row r="21817" spans="41:44" ht="15" customHeight="1">
      <c r="AO21817" s="106"/>
      <c r="AR21817" s="106"/>
    </row>
    <row r="21818" spans="41:44" ht="15" customHeight="1">
      <c r="AO21818" s="106"/>
      <c r="AR21818" s="106"/>
    </row>
    <row r="21819" spans="41:44" ht="15" customHeight="1">
      <c r="AO21819" s="106"/>
      <c r="AR21819" s="106"/>
    </row>
    <row r="21820" spans="41:44" ht="15" customHeight="1">
      <c r="AO21820" s="106"/>
      <c r="AR21820" s="106"/>
    </row>
    <row r="21821" spans="41:44" ht="15" customHeight="1">
      <c r="AO21821" s="108"/>
      <c r="AR21821" s="108"/>
    </row>
    <row r="21822" spans="41:44" ht="15" customHeight="1">
      <c r="AO21822" s="108"/>
      <c r="AR21822" s="108"/>
    </row>
    <row r="21823" spans="41:44" ht="15" customHeight="1">
      <c r="AO21823" s="108"/>
      <c r="AR21823" s="108"/>
    </row>
    <row r="21824" spans="41:44" ht="15" customHeight="1">
      <c r="AO21824" s="108"/>
      <c r="AR21824" s="108"/>
    </row>
    <row r="21825" spans="41:44" ht="15" customHeight="1">
      <c r="AO21825" s="108"/>
      <c r="AR21825" s="108"/>
    </row>
    <row r="21826" spans="41:44" ht="15" customHeight="1">
      <c r="AO21826" s="109"/>
      <c r="AR21826" s="109"/>
    </row>
    <row r="21827" spans="41:44" ht="15" customHeight="1">
      <c r="AO21827" s="104"/>
      <c r="AR21827" s="104"/>
    </row>
    <row r="21828" spans="41:44" ht="15" customHeight="1">
      <c r="AO21828" s="106"/>
      <c r="AR21828" s="106"/>
    </row>
    <row r="21829" spans="41:44" ht="15" customHeight="1">
      <c r="AO21829" s="106"/>
      <c r="AR21829" s="106"/>
    </row>
    <row r="21830" spans="41:44" ht="15" customHeight="1">
      <c r="AO21830" s="106"/>
      <c r="AR21830" s="106"/>
    </row>
    <row r="21831" spans="41:44" ht="15" customHeight="1">
      <c r="AO21831" s="106"/>
      <c r="AR21831" s="106"/>
    </row>
    <row r="21832" spans="41:44" ht="15" customHeight="1">
      <c r="AO21832" s="106"/>
      <c r="AR21832" s="106"/>
    </row>
    <row r="21833" spans="41:44" ht="15" customHeight="1">
      <c r="AO21833" s="106"/>
      <c r="AR21833" s="106"/>
    </row>
    <row r="21834" spans="41:44" ht="15" customHeight="1">
      <c r="AO21834" s="106"/>
      <c r="AR21834" s="106"/>
    </row>
    <row r="21835" spans="41:44" ht="15" customHeight="1">
      <c r="AO21835" s="108"/>
      <c r="AR21835" s="108"/>
    </row>
    <row r="21836" spans="41:44" ht="15" customHeight="1">
      <c r="AO21836" s="108"/>
      <c r="AR21836" s="108"/>
    </row>
    <row r="21837" spans="41:44" ht="15" customHeight="1">
      <c r="AO21837" s="108"/>
      <c r="AR21837" s="108"/>
    </row>
    <row r="21838" spans="41:44" ht="15" customHeight="1">
      <c r="AO21838" s="108"/>
      <c r="AR21838" s="108"/>
    </row>
    <row r="21839" spans="41:44" ht="15" customHeight="1">
      <c r="AO21839" s="108"/>
      <c r="AR21839" s="108"/>
    </row>
    <row r="21840" spans="41:44" ht="15" customHeight="1">
      <c r="AO21840" s="109"/>
      <c r="AR21840" s="109"/>
    </row>
    <row r="21841" spans="41:44" ht="15" customHeight="1">
      <c r="AO21841" s="104"/>
      <c r="AR21841" s="104"/>
    </row>
    <row r="21842" spans="41:44" ht="15" customHeight="1">
      <c r="AO21842" s="106"/>
      <c r="AR21842" s="106"/>
    </row>
    <row r="21843" spans="41:44" ht="15" customHeight="1">
      <c r="AO21843" s="106"/>
      <c r="AR21843" s="106"/>
    </row>
    <row r="21844" spans="41:44" ht="15" customHeight="1">
      <c r="AO21844" s="106"/>
      <c r="AR21844" s="106"/>
    </row>
    <row r="21845" spans="41:44" ht="15" customHeight="1">
      <c r="AO21845" s="106"/>
      <c r="AR21845" s="106"/>
    </row>
    <row r="21846" spans="41:44" ht="15" customHeight="1">
      <c r="AO21846" s="106"/>
      <c r="AR21846" s="106"/>
    </row>
    <row r="21847" spans="41:44" ht="15" customHeight="1">
      <c r="AO21847" s="106"/>
      <c r="AR21847" s="106"/>
    </row>
    <row r="21848" spans="41:44" ht="15" customHeight="1">
      <c r="AO21848" s="106"/>
      <c r="AR21848" s="106"/>
    </row>
    <row r="21849" spans="41:44" ht="15" customHeight="1">
      <c r="AO21849" s="108"/>
      <c r="AR21849" s="108"/>
    </row>
    <row r="21850" spans="41:44" ht="15" customHeight="1">
      <c r="AO21850" s="108"/>
      <c r="AR21850" s="108"/>
    </row>
    <row r="21851" spans="41:44" ht="15" customHeight="1">
      <c r="AO21851" s="108"/>
      <c r="AR21851" s="108"/>
    </row>
    <row r="21852" spans="41:44" ht="15" customHeight="1">
      <c r="AO21852" s="108"/>
      <c r="AR21852" s="108"/>
    </row>
    <row r="21853" spans="41:44" ht="15" customHeight="1">
      <c r="AO21853" s="108"/>
      <c r="AR21853" s="108"/>
    </row>
    <row r="21854" spans="41:44" ht="15" customHeight="1">
      <c r="AO21854" s="109"/>
      <c r="AR21854" s="109"/>
    </row>
    <row r="21855" spans="41:44" ht="15" customHeight="1">
      <c r="AO21855" s="104"/>
      <c r="AR21855" s="104"/>
    </row>
    <row r="21856" spans="41:44" ht="15" customHeight="1">
      <c r="AO21856" s="106"/>
      <c r="AR21856" s="106"/>
    </row>
    <row r="21857" spans="41:44" ht="15" customHeight="1">
      <c r="AO21857" s="106"/>
      <c r="AR21857" s="106"/>
    </row>
    <row r="21858" spans="41:44" ht="15" customHeight="1">
      <c r="AO21858" s="106"/>
      <c r="AR21858" s="106"/>
    </row>
    <row r="21859" spans="41:44" ht="15" customHeight="1">
      <c r="AO21859" s="106"/>
      <c r="AR21859" s="106"/>
    </row>
    <row r="21860" spans="41:44" ht="15" customHeight="1">
      <c r="AO21860" s="106"/>
      <c r="AR21860" s="106"/>
    </row>
    <row r="21861" spans="41:44" ht="15" customHeight="1">
      <c r="AO21861" s="106"/>
      <c r="AR21861" s="106"/>
    </row>
    <row r="21862" spans="41:44" ht="15" customHeight="1">
      <c r="AO21862" s="106"/>
      <c r="AR21862" s="106"/>
    </row>
    <row r="21863" spans="41:44" ht="15" customHeight="1">
      <c r="AO21863" s="108"/>
      <c r="AR21863" s="108"/>
    </row>
    <row r="21864" spans="41:44" ht="15" customHeight="1">
      <c r="AO21864" s="108"/>
      <c r="AR21864" s="108"/>
    </row>
    <row r="21865" spans="41:44" ht="15" customHeight="1">
      <c r="AO21865" s="108"/>
      <c r="AR21865" s="108"/>
    </row>
    <row r="21866" spans="41:44" ht="15" customHeight="1">
      <c r="AO21866" s="108"/>
      <c r="AR21866" s="108"/>
    </row>
    <row r="21867" spans="41:44" ht="15" customHeight="1">
      <c r="AO21867" s="108"/>
      <c r="AR21867" s="108"/>
    </row>
    <row r="21868" spans="41:44" ht="15" customHeight="1">
      <c r="AO21868" s="109"/>
      <c r="AR21868" s="109"/>
    </row>
    <row r="21869" spans="41:44" ht="15" customHeight="1">
      <c r="AO21869" s="104"/>
      <c r="AR21869" s="104"/>
    </row>
    <row r="21870" spans="41:44" ht="15" customHeight="1">
      <c r="AO21870" s="106"/>
      <c r="AR21870" s="106"/>
    </row>
    <row r="21871" spans="41:44" ht="15" customHeight="1">
      <c r="AO21871" s="106"/>
      <c r="AR21871" s="106"/>
    </row>
    <row r="21872" spans="41:44" ht="15" customHeight="1">
      <c r="AO21872" s="106"/>
      <c r="AR21872" s="106"/>
    </row>
    <row r="21873" spans="41:44" ht="15" customHeight="1">
      <c r="AO21873" s="106"/>
      <c r="AR21873" s="106"/>
    </row>
    <row r="21874" spans="41:44" ht="15" customHeight="1">
      <c r="AO21874" s="106"/>
      <c r="AR21874" s="106"/>
    </row>
    <row r="21875" spans="41:44" ht="15" customHeight="1">
      <c r="AO21875" s="106"/>
      <c r="AR21875" s="106"/>
    </row>
    <row r="21876" spans="41:44" ht="15" customHeight="1">
      <c r="AO21876" s="106"/>
      <c r="AR21876" s="106"/>
    </row>
    <row r="21877" spans="41:44" ht="15" customHeight="1">
      <c r="AO21877" s="108"/>
      <c r="AR21877" s="108"/>
    </row>
    <row r="21878" spans="41:44" ht="15" customHeight="1">
      <c r="AO21878" s="108"/>
      <c r="AR21878" s="108"/>
    </row>
    <row r="21879" spans="41:44" ht="15" customHeight="1">
      <c r="AO21879" s="108"/>
      <c r="AR21879" s="108"/>
    </row>
    <row r="21880" spans="41:44" ht="15" customHeight="1">
      <c r="AO21880" s="108"/>
      <c r="AR21880" s="108"/>
    </row>
    <row r="21881" spans="41:44" ht="15" customHeight="1">
      <c r="AO21881" s="108"/>
      <c r="AR21881" s="108"/>
    </row>
    <row r="21882" spans="41:44" ht="15" customHeight="1">
      <c r="AO21882" s="109"/>
      <c r="AR21882" s="109"/>
    </row>
    <row r="21883" spans="41:44" ht="15" customHeight="1">
      <c r="AO21883" s="104"/>
      <c r="AR21883" s="104"/>
    </row>
    <row r="21884" spans="41:44" ht="15" customHeight="1">
      <c r="AO21884" s="106"/>
      <c r="AR21884" s="106"/>
    </row>
    <row r="21885" spans="41:44" ht="15" customHeight="1">
      <c r="AO21885" s="106"/>
      <c r="AR21885" s="106"/>
    </row>
    <row r="21886" spans="41:44" ht="15" customHeight="1">
      <c r="AO21886" s="106"/>
      <c r="AR21886" s="106"/>
    </row>
    <row r="21887" spans="41:44" ht="15" customHeight="1">
      <c r="AO21887" s="106"/>
      <c r="AR21887" s="106"/>
    </row>
    <row r="21888" spans="41:44" ht="15" customHeight="1">
      <c r="AO21888" s="106"/>
      <c r="AR21888" s="106"/>
    </row>
    <row r="21889" spans="41:44" ht="15" customHeight="1">
      <c r="AO21889" s="106"/>
      <c r="AR21889" s="106"/>
    </row>
    <row r="21890" spans="41:44" ht="15" customHeight="1">
      <c r="AO21890" s="106"/>
      <c r="AR21890" s="106"/>
    </row>
    <row r="21891" spans="41:44" ht="15" customHeight="1">
      <c r="AO21891" s="108"/>
      <c r="AR21891" s="108"/>
    </row>
    <row r="21892" spans="41:44" ht="15" customHeight="1">
      <c r="AO21892" s="108"/>
      <c r="AR21892" s="108"/>
    </row>
    <row r="21893" spans="41:44" ht="15" customHeight="1">
      <c r="AO21893" s="108"/>
      <c r="AR21893" s="108"/>
    </row>
    <row r="21894" spans="41:44" ht="15" customHeight="1">
      <c r="AO21894" s="108"/>
      <c r="AR21894" s="108"/>
    </row>
    <row r="21895" spans="41:44" ht="15" customHeight="1">
      <c r="AO21895" s="108"/>
      <c r="AR21895" s="108"/>
    </row>
    <row r="21896" spans="41:44" ht="15" customHeight="1">
      <c r="AO21896" s="109"/>
      <c r="AR21896" s="109"/>
    </row>
    <row r="21897" spans="41:44" ht="15" customHeight="1">
      <c r="AO21897" s="104"/>
      <c r="AR21897" s="104"/>
    </row>
    <row r="21898" spans="41:44" ht="15" customHeight="1">
      <c r="AO21898" s="106"/>
      <c r="AR21898" s="106"/>
    </row>
    <row r="21899" spans="41:44" ht="15" customHeight="1">
      <c r="AO21899" s="106"/>
      <c r="AR21899" s="106"/>
    </row>
    <row r="21900" spans="41:44" ht="15" customHeight="1">
      <c r="AO21900" s="106"/>
      <c r="AR21900" s="106"/>
    </row>
    <row r="21901" spans="41:44" ht="15" customHeight="1">
      <c r="AO21901" s="106"/>
      <c r="AR21901" s="106"/>
    </row>
    <row r="21902" spans="41:44" ht="15" customHeight="1">
      <c r="AO21902" s="106"/>
      <c r="AR21902" s="106"/>
    </row>
    <row r="21903" spans="41:44" ht="15" customHeight="1">
      <c r="AO21903" s="106"/>
      <c r="AR21903" s="106"/>
    </row>
    <row r="21904" spans="41:44" ht="15" customHeight="1">
      <c r="AO21904" s="106"/>
      <c r="AR21904" s="106"/>
    </row>
    <row r="21905" spans="41:44" ht="15" customHeight="1">
      <c r="AO21905" s="108"/>
      <c r="AR21905" s="108"/>
    </row>
    <row r="21906" spans="41:44" ht="15" customHeight="1">
      <c r="AO21906" s="108"/>
      <c r="AR21906" s="108"/>
    </row>
    <row r="21907" spans="41:44" ht="15" customHeight="1">
      <c r="AO21907" s="108"/>
      <c r="AR21907" s="108"/>
    </row>
    <row r="21908" spans="41:44" ht="15" customHeight="1">
      <c r="AO21908" s="108"/>
      <c r="AR21908" s="108"/>
    </row>
    <row r="21909" spans="41:44" ht="15" customHeight="1">
      <c r="AO21909" s="108"/>
      <c r="AR21909" s="108"/>
    </row>
    <row r="21910" spans="41:44" ht="15" customHeight="1">
      <c r="AO21910" s="109"/>
      <c r="AR21910" s="109"/>
    </row>
    <row r="21911" spans="41:44" ht="15" customHeight="1">
      <c r="AO21911" s="104"/>
      <c r="AR21911" s="104"/>
    </row>
    <row r="21912" spans="41:44" ht="15" customHeight="1">
      <c r="AO21912" s="106"/>
      <c r="AR21912" s="106"/>
    </row>
    <row r="21913" spans="41:44" ht="15" customHeight="1">
      <c r="AO21913" s="106"/>
      <c r="AR21913" s="106"/>
    </row>
    <row r="21914" spans="41:44" ht="15" customHeight="1">
      <c r="AO21914" s="106"/>
      <c r="AR21914" s="106"/>
    </row>
    <row r="21915" spans="41:44" ht="15" customHeight="1">
      <c r="AO21915" s="106"/>
      <c r="AR21915" s="106"/>
    </row>
    <row r="21916" spans="41:44" ht="15" customHeight="1">
      <c r="AO21916" s="106"/>
      <c r="AR21916" s="106"/>
    </row>
    <row r="21917" spans="41:44" ht="15" customHeight="1">
      <c r="AO21917" s="106"/>
      <c r="AR21917" s="106"/>
    </row>
    <row r="21918" spans="41:44" ht="15" customHeight="1">
      <c r="AO21918" s="106"/>
      <c r="AR21918" s="106"/>
    </row>
    <row r="21919" spans="41:44" ht="15" customHeight="1">
      <c r="AO21919" s="108"/>
      <c r="AR21919" s="108"/>
    </row>
    <row r="21920" spans="41:44" ht="15" customHeight="1">
      <c r="AO21920" s="108"/>
      <c r="AR21920" s="108"/>
    </row>
    <row r="21921" spans="41:44" ht="15" customHeight="1">
      <c r="AO21921" s="108"/>
      <c r="AR21921" s="108"/>
    </row>
    <row r="21922" spans="41:44" ht="15" customHeight="1">
      <c r="AO21922" s="108"/>
      <c r="AR21922" s="108"/>
    </row>
    <row r="21923" spans="41:44" ht="15" customHeight="1">
      <c r="AO21923" s="108"/>
      <c r="AR21923" s="108"/>
    </row>
    <row r="21924" spans="41:44" ht="15" customHeight="1">
      <c r="AO21924" s="109"/>
      <c r="AR21924" s="109"/>
    </row>
    <row r="21925" spans="41:44" ht="15" customHeight="1">
      <c r="AO21925" s="104"/>
      <c r="AR21925" s="104"/>
    </row>
    <row r="21926" spans="41:44" ht="15" customHeight="1">
      <c r="AO21926" s="106"/>
      <c r="AR21926" s="106"/>
    </row>
    <row r="21927" spans="41:44" ht="15" customHeight="1">
      <c r="AO21927" s="106"/>
      <c r="AR21927" s="106"/>
    </row>
    <row r="21928" spans="41:44" ht="15" customHeight="1">
      <c r="AO21928" s="106"/>
      <c r="AR21928" s="106"/>
    </row>
    <row r="21929" spans="41:44" ht="15" customHeight="1">
      <c r="AO21929" s="106"/>
      <c r="AR21929" s="106"/>
    </row>
    <row r="21930" spans="41:44" ht="15" customHeight="1">
      <c r="AO21930" s="106"/>
      <c r="AR21930" s="106"/>
    </row>
    <row r="21931" spans="41:44" ht="15" customHeight="1">
      <c r="AO21931" s="106"/>
      <c r="AR21931" s="106"/>
    </row>
    <row r="21932" spans="41:44" ht="15" customHeight="1">
      <c r="AO21932" s="106"/>
      <c r="AR21932" s="106"/>
    </row>
    <row r="21933" spans="41:44" ht="15" customHeight="1">
      <c r="AO21933" s="108"/>
      <c r="AR21933" s="108"/>
    </row>
    <row r="21934" spans="41:44" ht="15" customHeight="1">
      <c r="AO21934" s="108"/>
      <c r="AR21934" s="108"/>
    </row>
    <row r="21935" spans="41:44" ht="15" customHeight="1">
      <c r="AO21935" s="108"/>
      <c r="AR21935" s="108"/>
    </row>
    <row r="21936" spans="41:44" ht="15" customHeight="1">
      <c r="AO21936" s="108"/>
      <c r="AR21936" s="108"/>
    </row>
    <row r="21937" spans="41:44" ht="15" customHeight="1">
      <c r="AO21937" s="108"/>
      <c r="AR21937" s="108"/>
    </row>
    <row r="21938" spans="41:44" ht="15" customHeight="1">
      <c r="AO21938" s="109"/>
      <c r="AR21938" s="109"/>
    </row>
    <row r="21939" spans="41:44" ht="15" customHeight="1">
      <c r="AO21939" s="104"/>
      <c r="AR21939" s="104"/>
    </row>
    <row r="21940" spans="41:44" ht="15" customHeight="1">
      <c r="AO21940" s="106"/>
      <c r="AR21940" s="106"/>
    </row>
    <row r="21941" spans="41:44" ht="15" customHeight="1">
      <c r="AO21941" s="106"/>
      <c r="AR21941" s="106"/>
    </row>
    <row r="21942" spans="41:44" ht="15" customHeight="1">
      <c r="AO21942" s="106"/>
      <c r="AR21942" s="106"/>
    </row>
    <row r="21943" spans="41:44" ht="15" customHeight="1">
      <c r="AO21943" s="106"/>
      <c r="AR21943" s="106"/>
    </row>
    <row r="21944" spans="41:44" ht="15" customHeight="1">
      <c r="AO21944" s="106"/>
      <c r="AR21944" s="106"/>
    </row>
    <row r="21945" spans="41:44" ht="15" customHeight="1">
      <c r="AO21945" s="106"/>
      <c r="AR21945" s="106"/>
    </row>
    <row r="21946" spans="41:44" ht="15" customHeight="1">
      <c r="AO21946" s="106"/>
      <c r="AR21946" s="106"/>
    </row>
    <row r="21947" spans="41:44" ht="15" customHeight="1">
      <c r="AO21947" s="108"/>
      <c r="AR21947" s="108"/>
    </row>
    <row r="21948" spans="41:44" ht="15" customHeight="1">
      <c r="AO21948" s="108"/>
      <c r="AR21948" s="108"/>
    </row>
    <row r="21949" spans="41:44" ht="15" customHeight="1">
      <c r="AO21949" s="108"/>
      <c r="AR21949" s="108"/>
    </row>
    <row r="21950" spans="41:44" ht="15" customHeight="1">
      <c r="AO21950" s="108"/>
      <c r="AR21950" s="108"/>
    </row>
    <row r="21951" spans="41:44" ht="15" customHeight="1">
      <c r="AO21951" s="108"/>
      <c r="AR21951" s="108"/>
    </row>
    <row r="21952" spans="41:44" ht="15" customHeight="1">
      <c r="AO21952" s="109"/>
      <c r="AR21952" s="109"/>
    </row>
    <row r="21953" spans="41:44" ht="15" customHeight="1">
      <c r="AO21953" s="104"/>
      <c r="AR21953" s="104"/>
    </row>
    <row r="21954" spans="41:44" ht="15" customHeight="1">
      <c r="AO21954" s="106"/>
      <c r="AR21954" s="106"/>
    </row>
    <row r="21955" spans="41:44" ht="15" customHeight="1">
      <c r="AO21955" s="106"/>
      <c r="AR21955" s="106"/>
    </row>
    <row r="21956" spans="41:44" ht="15" customHeight="1">
      <c r="AO21956" s="106"/>
      <c r="AR21956" s="106"/>
    </row>
    <row r="21957" spans="41:44" ht="15" customHeight="1">
      <c r="AO21957" s="106"/>
      <c r="AR21957" s="106"/>
    </row>
    <row r="21958" spans="41:44" ht="15" customHeight="1">
      <c r="AO21958" s="106"/>
      <c r="AR21958" s="106"/>
    </row>
    <row r="21959" spans="41:44" ht="15" customHeight="1">
      <c r="AO21959" s="106"/>
      <c r="AR21959" s="106"/>
    </row>
    <row r="21960" spans="41:44" ht="15" customHeight="1">
      <c r="AO21960" s="106"/>
      <c r="AR21960" s="106"/>
    </row>
    <row r="21961" spans="41:44" ht="15" customHeight="1">
      <c r="AO21961" s="108"/>
      <c r="AR21961" s="108"/>
    </row>
    <row r="21962" spans="41:44" ht="15" customHeight="1">
      <c r="AO21962" s="108"/>
      <c r="AR21962" s="108"/>
    </row>
    <row r="21963" spans="41:44" ht="15" customHeight="1">
      <c r="AO21963" s="108"/>
      <c r="AR21963" s="108"/>
    </row>
    <row r="21964" spans="41:44" ht="15" customHeight="1">
      <c r="AO21964" s="108"/>
      <c r="AR21964" s="108"/>
    </row>
    <row r="21965" spans="41:44" ht="15" customHeight="1">
      <c r="AO21965" s="108"/>
      <c r="AR21965" s="108"/>
    </row>
    <row r="21966" spans="41:44" ht="15" customHeight="1">
      <c r="AO21966" s="109"/>
      <c r="AR21966" s="109"/>
    </row>
    <row r="21967" spans="41:44" ht="15" customHeight="1">
      <c r="AO21967" s="104"/>
      <c r="AR21967" s="104"/>
    </row>
    <row r="21968" spans="41:44" ht="15" customHeight="1">
      <c r="AO21968" s="106"/>
      <c r="AR21968" s="106"/>
    </row>
    <row r="21969" spans="41:44" ht="15" customHeight="1">
      <c r="AO21969" s="106"/>
      <c r="AR21969" s="106"/>
    </row>
    <row r="21970" spans="41:44" ht="15" customHeight="1">
      <c r="AO21970" s="106"/>
      <c r="AR21970" s="106"/>
    </row>
    <row r="21971" spans="41:44" ht="15" customHeight="1">
      <c r="AO21971" s="106"/>
      <c r="AR21971" s="106"/>
    </row>
    <row r="21972" spans="41:44" ht="15" customHeight="1">
      <c r="AO21972" s="106"/>
      <c r="AR21972" s="106"/>
    </row>
    <row r="21973" spans="41:44" ht="15" customHeight="1">
      <c r="AO21973" s="106"/>
      <c r="AR21973" s="106"/>
    </row>
    <row r="21974" spans="41:44" ht="15" customHeight="1">
      <c r="AO21974" s="106"/>
      <c r="AR21974" s="106"/>
    </row>
    <row r="21975" spans="41:44" ht="15" customHeight="1">
      <c r="AO21975" s="108"/>
      <c r="AR21975" s="108"/>
    </row>
    <row r="21976" spans="41:44" ht="15" customHeight="1">
      <c r="AO21976" s="108"/>
      <c r="AR21976" s="108"/>
    </row>
    <row r="21977" spans="41:44" ht="15" customHeight="1">
      <c r="AO21977" s="108"/>
      <c r="AR21977" s="108"/>
    </row>
    <row r="21978" spans="41:44" ht="15" customHeight="1">
      <c r="AO21978" s="108"/>
      <c r="AR21978" s="108"/>
    </row>
    <row r="21979" spans="41:44" ht="15" customHeight="1">
      <c r="AO21979" s="108"/>
      <c r="AR21979" s="108"/>
    </row>
    <row r="21980" spans="41:44" ht="15" customHeight="1">
      <c r="AO21980" s="109"/>
      <c r="AR21980" s="109"/>
    </row>
    <row r="21981" spans="41:44" ht="15" customHeight="1">
      <c r="AO21981" s="104"/>
      <c r="AR21981" s="104"/>
    </row>
    <row r="21982" spans="41:44" ht="15" customHeight="1">
      <c r="AO21982" s="106"/>
      <c r="AR21982" s="106"/>
    </row>
    <row r="21983" spans="41:44" ht="15" customHeight="1">
      <c r="AO21983" s="106"/>
      <c r="AR21983" s="106"/>
    </row>
    <row r="21984" spans="41:44" ht="15" customHeight="1">
      <c r="AO21984" s="106"/>
      <c r="AR21984" s="106"/>
    </row>
    <row r="21985" spans="41:44" ht="15" customHeight="1">
      <c r="AO21985" s="106"/>
      <c r="AR21985" s="106"/>
    </row>
    <row r="21986" spans="41:44" ht="15" customHeight="1">
      <c r="AO21986" s="106"/>
      <c r="AR21986" s="106"/>
    </row>
    <row r="21987" spans="41:44" ht="15" customHeight="1">
      <c r="AO21987" s="106"/>
      <c r="AR21987" s="106"/>
    </row>
    <row r="21988" spans="41:44" ht="15" customHeight="1">
      <c r="AO21988" s="106"/>
      <c r="AR21988" s="106"/>
    </row>
    <row r="21989" spans="41:44" ht="15" customHeight="1">
      <c r="AO21989" s="108"/>
      <c r="AR21989" s="108"/>
    </row>
    <row r="21990" spans="41:44" ht="15" customHeight="1">
      <c r="AO21990" s="108"/>
      <c r="AR21990" s="108"/>
    </row>
    <row r="21991" spans="41:44" ht="15" customHeight="1">
      <c r="AO21991" s="108"/>
      <c r="AR21991" s="108"/>
    </row>
    <row r="21992" spans="41:44" ht="15" customHeight="1">
      <c r="AO21992" s="108"/>
      <c r="AR21992" s="108"/>
    </row>
    <row r="21993" spans="41:44" ht="15" customHeight="1">
      <c r="AO21993" s="108"/>
      <c r="AR21993" s="108"/>
    </row>
    <row r="21994" spans="41:44" ht="15" customHeight="1">
      <c r="AO21994" s="109"/>
      <c r="AR21994" s="109"/>
    </row>
    <row r="21995" spans="41:44" ht="15" customHeight="1">
      <c r="AO21995" s="104"/>
      <c r="AR21995" s="104"/>
    </row>
    <row r="21996" spans="41:44" ht="15" customHeight="1">
      <c r="AO21996" s="106"/>
      <c r="AR21996" s="106"/>
    </row>
    <row r="21997" spans="41:44" ht="15" customHeight="1">
      <c r="AO21997" s="106"/>
      <c r="AR21997" s="106"/>
    </row>
    <row r="21998" spans="41:44" ht="15" customHeight="1">
      <c r="AO21998" s="106"/>
      <c r="AR21998" s="106"/>
    </row>
    <row r="21999" spans="41:44" ht="15" customHeight="1">
      <c r="AO21999" s="106"/>
      <c r="AR21999" s="106"/>
    </row>
    <row r="22000" spans="41:44" ht="15" customHeight="1">
      <c r="AO22000" s="106"/>
      <c r="AR22000" s="106"/>
    </row>
    <row r="22001" spans="41:44" ht="15" customHeight="1">
      <c r="AO22001" s="106"/>
      <c r="AR22001" s="106"/>
    </row>
    <row r="22002" spans="41:44" ht="15" customHeight="1">
      <c r="AO22002" s="106"/>
      <c r="AR22002" s="106"/>
    </row>
    <row r="22003" spans="41:44" ht="15" customHeight="1">
      <c r="AO22003" s="108"/>
      <c r="AR22003" s="108"/>
    </row>
    <row r="22004" spans="41:44" ht="15" customHeight="1">
      <c r="AO22004" s="108"/>
      <c r="AR22004" s="108"/>
    </row>
    <row r="22005" spans="41:44" ht="15" customHeight="1">
      <c r="AO22005" s="108"/>
      <c r="AR22005" s="108"/>
    </row>
    <row r="22006" spans="41:44" ht="15" customHeight="1">
      <c r="AO22006" s="108"/>
      <c r="AR22006" s="108"/>
    </row>
    <row r="22007" spans="41:44" ht="15" customHeight="1">
      <c r="AO22007" s="108"/>
      <c r="AR22007" s="108"/>
    </row>
    <row r="22008" spans="41:44" ht="15" customHeight="1">
      <c r="AO22008" s="109"/>
      <c r="AR22008" s="109"/>
    </row>
    <row r="22009" spans="41:44" ht="15" customHeight="1">
      <c r="AO22009" s="104"/>
      <c r="AR22009" s="104"/>
    </row>
    <row r="22010" spans="41:44" ht="15" customHeight="1">
      <c r="AO22010" s="106"/>
      <c r="AR22010" s="106"/>
    </row>
    <row r="22011" spans="41:44" ht="15" customHeight="1">
      <c r="AO22011" s="106"/>
      <c r="AR22011" s="106"/>
    </row>
    <row r="22012" spans="41:44" ht="15" customHeight="1">
      <c r="AO22012" s="106"/>
      <c r="AR22012" s="106"/>
    </row>
    <row r="22013" spans="41:44" ht="15" customHeight="1">
      <c r="AO22013" s="106"/>
      <c r="AR22013" s="106"/>
    </row>
    <row r="22014" spans="41:44" ht="15" customHeight="1">
      <c r="AO22014" s="106"/>
      <c r="AR22014" s="106"/>
    </row>
    <row r="22015" spans="41:44" ht="15" customHeight="1">
      <c r="AO22015" s="106"/>
      <c r="AR22015" s="106"/>
    </row>
    <row r="22016" spans="41:44" ht="15" customHeight="1">
      <c r="AO22016" s="106"/>
      <c r="AR22016" s="106"/>
    </row>
    <row r="22017" spans="41:44" ht="15" customHeight="1">
      <c r="AO22017" s="108"/>
      <c r="AR22017" s="108"/>
    </row>
    <row r="22018" spans="41:44" ht="15" customHeight="1">
      <c r="AO22018" s="108"/>
      <c r="AR22018" s="108"/>
    </row>
    <row r="22019" spans="41:44" ht="15" customHeight="1">
      <c r="AO22019" s="108"/>
      <c r="AR22019" s="108"/>
    </row>
    <row r="22020" spans="41:44" ht="15" customHeight="1">
      <c r="AO22020" s="108"/>
      <c r="AR22020" s="108"/>
    </row>
    <row r="22021" spans="41:44" ht="15" customHeight="1">
      <c r="AO22021" s="108"/>
      <c r="AR22021" s="108"/>
    </row>
    <row r="22022" spans="41:44" ht="15" customHeight="1">
      <c r="AO22022" s="109"/>
      <c r="AR22022" s="109"/>
    </row>
    <row r="22023" spans="41:44" ht="15" customHeight="1">
      <c r="AO22023" s="104"/>
      <c r="AR22023" s="104"/>
    </row>
    <row r="22024" spans="41:44" ht="15" customHeight="1">
      <c r="AO22024" s="106"/>
      <c r="AR22024" s="106"/>
    </row>
    <row r="22025" spans="41:44" ht="15" customHeight="1">
      <c r="AO22025" s="106"/>
      <c r="AR22025" s="106"/>
    </row>
    <row r="22026" spans="41:44" ht="15" customHeight="1">
      <c r="AO22026" s="106"/>
      <c r="AR22026" s="106"/>
    </row>
    <row r="22027" spans="41:44" ht="15" customHeight="1">
      <c r="AO22027" s="106"/>
      <c r="AR22027" s="106"/>
    </row>
    <row r="22028" spans="41:44" ht="15" customHeight="1">
      <c r="AO22028" s="106"/>
      <c r="AR22028" s="106"/>
    </row>
    <row r="22029" spans="41:44" ht="15" customHeight="1">
      <c r="AO22029" s="106"/>
      <c r="AR22029" s="106"/>
    </row>
    <row r="22030" spans="41:44" ht="15" customHeight="1">
      <c r="AO22030" s="106"/>
      <c r="AR22030" s="106"/>
    </row>
    <row r="22031" spans="41:44" ht="15" customHeight="1">
      <c r="AO22031" s="108"/>
      <c r="AR22031" s="108"/>
    </row>
    <row r="22032" spans="41:44" ht="15" customHeight="1">
      <c r="AO22032" s="108"/>
      <c r="AR22032" s="108"/>
    </row>
    <row r="22033" spans="41:44" ht="15" customHeight="1">
      <c r="AO22033" s="108"/>
      <c r="AR22033" s="108"/>
    </row>
    <row r="22034" spans="41:44" ht="15" customHeight="1">
      <c r="AO22034" s="108"/>
      <c r="AR22034" s="108"/>
    </row>
    <row r="22035" spans="41:44" ht="15" customHeight="1">
      <c r="AO22035" s="108"/>
      <c r="AR22035" s="108"/>
    </row>
    <row r="22036" spans="41:44" ht="15" customHeight="1">
      <c r="AO22036" s="109"/>
      <c r="AR22036" s="109"/>
    </row>
    <row r="22037" spans="41:44" ht="15" customHeight="1">
      <c r="AO22037" s="104"/>
      <c r="AR22037" s="104"/>
    </row>
    <row r="22038" spans="41:44" ht="15" customHeight="1">
      <c r="AO22038" s="106"/>
      <c r="AR22038" s="106"/>
    </row>
    <row r="22039" spans="41:44" ht="15" customHeight="1">
      <c r="AO22039" s="106"/>
      <c r="AR22039" s="106"/>
    </row>
    <row r="22040" spans="41:44" ht="15" customHeight="1">
      <c r="AO22040" s="106"/>
      <c r="AR22040" s="106"/>
    </row>
    <row r="22041" spans="41:44" ht="15" customHeight="1">
      <c r="AO22041" s="106"/>
      <c r="AR22041" s="106"/>
    </row>
    <row r="22042" spans="41:44" ht="15" customHeight="1">
      <c r="AO22042" s="106"/>
      <c r="AR22042" s="106"/>
    </row>
    <row r="22043" spans="41:44" ht="15" customHeight="1">
      <c r="AO22043" s="106"/>
      <c r="AR22043" s="106"/>
    </row>
    <row r="22044" spans="41:44" ht="15" customHeight="1">
      <c r="AO22044" s="106"/>
      <c r="AR22044" s="106"/>
    </row>
    <row r="22045" spans="41:44" ht="15" customHeight="1">
      <c r="AO22045" s="108"/>
      <c r="AR22045" s="108"/>
    </row>
    <row r="22046" spans="41:44" ht="15" customHeight="1">
      <c r="AO22046" s="108"/>
      <c r="AR22046" s="108"/>
    </row>
    <row r="22047" spans="41:44" ht="15" customHeight="1">
      <c r="AO22047" s="108"/>
      <c r="AR22047" s="108"/>
    </row>
    <row r="22048" spans="41:44" ht="15" customHeight="1">
      <c r="AO22048" s="108"/>
      <c r="AR22048" s="108"/>
    </row>
    <row r="22049" spans="41:44" ht="15" customHeight="1">
      <c r="AO22049" s="108"/>
      <c r="AR22049" s="108"/>
    </row>
    <row r="22050" spans="41:44" ht="15" customHeight="1">
      <c r="AO22050" s="109"/>
      <c r="AR22050" s="109"/>
    </row>
    <row r="22051" spans="41:44" ht="15" customHeight="1">
      <c r="AO22051" s="104"/>
      <c r="AR22051" s="104"/>
    </row>
    <row r="22052" spans="41:44" ht="15" customHeight="1">
      <c r="AO22052" s="106"/>
      <c r="AR22052" s="106"/>
    </row>
    <row r="22053" spans="41:44" ht="15" customHeight="1">
      <c r="AO22053" s="106"/>
      <c r="AR22053" s="106"/>
    </row>
    <row r="22054" spans="41:44" ht="15" customHeight="1">
      <c r="AO22054" s="106"/>
      <c r="AR22054" s="106"/>
    </row>
    <row r="22055" spans="41:44" ht="15" customHeight="1">
      <c r="AO22055" s="106"/>
      <c r="AR22055" s="106"/>
    </row>
    <row r="22056" spans="41:44" ht="15" customHeight="1">
      <c r="AO22056" s="106"/>
      <c r="AR22056" s="106"/>
    </row>
    <row r="22057" spans="41:44" ht="15" customHeight="1">
      <c r="AO22057" s="106"/>
      <c r="AR22057" s="106"/>
    </row>
    <row r="22058" spans="41:44" ht="15" customHeight="1">
      <c r="AO22058" s="106"/>
      <c r="AR22058" s="106"/>
    </row>
    <row r="22059" spans="41:44" ht="15" customHeight="1">
      <c r="AO22059" s="108"/>
      <c r="AR22059" s="108"/>
    </row>
    <row r="22060" spans="41:44" ht="15" customHeight="1">
      <c r="AO22060" s="108"/>
      <c r="AR22060" s="108"/>
    </row>
    <row r="22061" spans="41:44" ht="15" customHeight="1">
      <c r="AO22061" s="108"/>
      <c r="AR22061" s="108"/>
    </row>
    <row r="22062" spans="41:44" ht="15" customHeight="1">
      <c r="AO22062" s="108"/>
      <c r="AR22062" s="108"/>
    </row>
    <row r="22063" spans="41:44" ht="15" customHeight="1">
      <c r="AO22063" s="108"/>
      <c r="AR22063" s="108"/>
    </row>
    <row r="22064" spans="41:44" ht="15" customHeight="1">
      <c r="AO22064" s="109"/>
      <c r="AR22064" s="109"/>
    </row>
    <row r="22065" spans="41:44" ht="15" customHeight="1">
      <c r="AO22065" s="104"/>
      <c r="AR22065" s="104"/>
    </row>
    <row r="22066" spans="41:44" ht="15" customHeight="1">
      <c r="AO22066" s="106"/>
      <c r="AR22066" s="106"/>
    </row>
    <row r="22067" spans="41:44" ht="15" customHeight="1">
      <c r="AO22067" s="106"/>
      <c r="AR22067" s="106"/>
    </row>
    <row r="22068" spans="41:44" ht="15" customHeight="1">
      <c r="AO22068" s="106"/>
      <c r="AR22068" s="106"/>
    </row>
    <row r="22069" spans="41:44" ht="15" customHeight="1">
      <c r="AO22069" s="106"/>
      <c r="AR22069" s="106"/>
    </row>
    <row r="22070" spans="41:44" ht="15" customHeight="1">
      <c r="AO22070" s="106"/>
      <c r="AR22070" s="106"/>
    </row>
    <row r="22071" spans="41:44" ht="15" customHeight="1">
      <c r="AO22071" s="106"/>
      <c r="AR22071" s="106"/>
    </row>
    <row r="22072" spans="41:44" ht="15" customHeight="1">
      <c r="AO22072" s="106"/>
      <c r="AR22072" s="106"/>
    </row>
    <row r="22073" spans="41:44" ht="15" customHeight="1">
      <c r="AO22073" s="108"/>
      <c r="AR22073" s="108"/>
    </row>
    <row r="22074" spans="41:44" ht="15" customHeight="1">
      <c r="AO22074" s="108"/>
      <c r="AR22074" s="108"/>
    </row>
    <row r="22075" spans="41:44" ht="15" customHeight="1">
      <c r="AO22075" s="108"/>
      <c r="AR22075" s="108"/>
    </row>
    <row r="22076" spans="41:44" ht="15" customHeight="1">
      <c r="AO22076" s="108"/>
      <c r="AR22076" s="108"/>
    </row>
    <row r="22077" spans="41:44" ht="15" customHeight="1">
      <c r="AO22077" s="108"/>
      <c r="AR22077" s="108"/>
    </row>
    <row r="22078" spans="41:44" ht="15" customHeight="1">
      <c r="AO22078" s="109"/>
      <c r="AR22078" s="109"/>
    </row>
    <row r="22079" spans="41:44" ht="15" customHeight="1">
      <c r="AO22079" s="104"/>
      <c r="AR22079" s="104"/>
    </row>
    <row r="22080" spans="41:44" ht="15" customHeight="1">
      <c r="AO22080" s="106"/>
      <c r="AR22080" s="106"/>
    </row>
    <row r="22081" spans="41:44" ht="15" customHeight="1">
      <c r="AO22081" s="106"/>
      <c r="AR22081" s="106"/>
    </row>
    <row r="22082" spans="41:44" ht="15" customHeight="1">
      <c r="AO22082" s="106"/>
      <c r="AR22082" s="106"/>
    </row>
    <row r="22083" spans="41:44" ht="15" customHeight="1">
      <c r="AO22083" s="106"/>
      <c r="AR22083" s="106"/>
    </row>
    <row r="22084" spans="41:44" ht="15" customHeight="1">
      <c r="AO22084" s="106"/>
      <c r="AR22084" s="106"/>
    </row>
    <row r="22085" spans="41:44" ht="15" customHeight="1">
      <c r="AO22085" s="106"/>
      <c r="AR22085" s="106"/>
    </row>
    <row r="22086" spans="41:44" ht="15" customHeight="1">
      <c r="AO22086" s="106"/>
      <c r="AR22086" s="106"/>
    </row>
    <row r="22087" spans="41:44" ht="15" customHeight="1">
      <c r="AO22087" s="108"/>
      <c r="AR22087" s="108"/>
    </row>
    <row r="22088" spans="41:44" ht="15" customHeight="1">
      <c r="AO22088" s="108"/>
      <c r="AR22088" s="108"/>
    </row>
    <row r="22089" spans="41:44" ht="15" customHeight="1">
      <c r="AO22089" s="108"/>
      <c r="AR22089" s="108"/>
    </row>
    <row r="22090" spans="41:44" ht="15" customHeight="1">
      <c r="AO22090" s="108"/>
      <c r="AR22090" s="108"/>
    </row>
    <row r="22091" spans="41:44" ht="15" customHeight="1">
      <c r="AO22091" s="108"/>
      <c r="AR22091" s="108"/>
    </row>
    <row r="22092" spans="41:44" ht="15" customHeight="1">
      <c r="AO22092" s="109"/>
      <c r="AR22092" s="109"/>
    </row>
    <row r="22093" spans="41:44" ht="15" customHeight="1">
      <c r="AO22093" s="104"/>
      <c r="AR22093" s="104"/>
    </row>
    <row r="22094" spans="41:44" ht="15" customHeight="1">
      <c r="AO22094" s="106"/>
      <c r="AR22094" s="106"/>
    </row>
    <row r="22095" spans="41:44" ht="15" customHeight="1">
      <c r="AO22095" s="106"/>
      <c r="AR22095" s="106"/>
    </row>
    <row r="22096" spans="41:44" ht="15" customHeight="1">
      <c r="AO22096" s="106"/>
      <c r="AR22096" s="106"/>
    </row>
    <row r="22097" spans="41:44" ht="15" customHeight="1">
      <c r="AO22097" s="106"/>
      <c r="AR22097" s="106"/>
    </row>
    <row r="22098" spans="41:44" ht="15" customHeight="1">
      <c r="AO22098" s="106"/>
      <c r="AR22098" s="106"/>
    </row>
    <row r="22099" spans="41:44" ht="15" customHeight="1">
      <c r="AO22099" s="106"/>
      <c r="AR22099" s="106"/>
    </row>
    <row r="22100" spans="41:44" ht="15" customHeight="1">
      <c r="AO22100" s="106"/>
      <c r="AR22100" s="106"/>
    </row>
    <row r="22101" spans="41:44" ht="15" customHeight="1">
      <c r="AO22101" s="108"/>
      <c r="AR22101" s="108"/>
    </row>
    <row r="22102" spans="41:44" ht="15" customHeight="1">
      <c r="AO22102" s="108"/>
      <c r="AR22102" s="108"/>
    </row>
    <row r="22103" spans="41:44" ht="15" customHeight="1">
      <c r="AO22103" s="108"/>
      <c r="AR22103" s="108"/>
    </row>
    <row r="22104" spans="41:44" ht="15" customHeight="1">
      <c r="AO22104" s="108"/>
      <c r="AR22104" s="108"/>
    </row>
    <row r="22105" spans="41:44" ht="15" customHeight="1">
      <c r="AO22105" s="108"/>
      <c r="AR22105" s="108"/>
    </row>
    <row r="22106" spans="41:44" ht="15" customHeight="1">
      <c r="AO22106" s="109"/>
      <c r="AR22106" s="109"/>
    </row>
    <row r="22107" spans="41:44" ht="15" customHeight="1">
      <c r="AO22107" s="104"/>
      <c r="AR22107" s="104"/>
    </row>
    <row r="22108" spans="41:44" ht="15" customHeight="1">
      <c r="AO22108" s="106"/>
      <c r="AR22108" s="106"/>
    </row>
    <row r="22109" spans="41:44" ht="15" customHeight="1">
      <c r="AO22109" s="106"/>
      <c r="AR22109" s="106"/>
    </row>
    <row r="22110" spans="41:44" ht="15" customHeight="1">
      <c r="AO22110" s="106"/>
      <c r="AR22110" s="106"/>
    </row>
    <row r="22111" spans="41:44" ht="15" customHeight="1">
      <c r="AO22111" s="106"/>
      <c r="AR22111" s="106"/>
    </row>
    <row r="22112" spans="41:44" ht="15" customHeight="1">
      <c r="AO22112" s="106"/>
      <c r="AR22112" s="106"/>
    </row>
    <row r="22113" spans="41:44" ht="15" customHeight="1">
      <c r="AO22113" s="106"/>
      <c r="AR22113" s="106"/>
    </row>
    <row r="22114" spans="41:44" ht="15" customHeight="1">
      <c r="AO22114" s="106"/>
      <c r="AR22114" s="106"/>
    </row>
    <row r="22115" spans="41:44" ht="15" customHeight="1">
      <c r="AO22115" s="108"/>
      <c r="AR22115" s="108"/>
    </row>
    <row r="22116" spans="41:44" ht="15" customHeight="1">
      <c r="AO22116" s="108"/>
      <c r="AR22116" s="108"/>
    </row>
    <row r="22117" spans="41:44" ht="15" customHeight="1">
      <c r="AO22117" s="108"/>
      <c r="AR22117" s="108"/>
    </row>
    <row r="22118" spans="41:44" ht="15" customHeight="1">
      <c r="AO22118" s="108"/>
      <c r="AR22118" s="108"/>
    </row>
    <row r="22119" spans="41:44" ht="15" customHeight="1">
      <c r="AO22119" s="108"/>
      <c r="AR22119" s="108"/>
    </row>
    <row r="22120" spans="41:44" ht="15" customHeight="1">
      <c r="AO22120" s="109"/>
      <c r="AR22120" s="109"/>
    </row>
    <row r="22121" spans="41:44" ht="15" customHeight="1">
      <c r="AO22121" s="104"/>
      <c r="AR22121" s="104"/>
    </row>
    <row r="22122" spans="41:44" ht="15" customHeight="1">
      <c r="AO22122" s="106"/>
      <c r="AR22122" s="106"/>
    </row>
    <row r="22123" spans="41:44" ht="15" customHeight="1">
      <c r="AO22123" s="106"/>
      <c r="AR22123" s="106"/>
    </row>
    <row r="22124" spans="41:44" ht="15" customHeight="1">
      <c r="AO22124" s="106"/>
      <c r="AR22124" s="106"/>
    </row>
    <row r="22125" spans="41:44" ht="15" customHeight="1">
      <c r="AO22125" s="106"/>
      <c r="AR22125" s="106"/>
    </row>
    <row r="22126" spans="41:44" ht="15" customHeight="1">
      <c r="AO22126" s="106"/>
      <c r="AR22126" s="106"/>
    </row>
    <row r="22127" spans="41:44" ht="15" customHeight="1">
      <c r="AO22127" s="106"/>
      <c r="AR22127" s="106"/>
    </row>
    <row r="22128" spans="41:44" ht="15" customHeight="1">
      <c r="AO22128" s="106"/>
      <c r="AR22128" s="106"/>
    </row>
    <row r="22129" spans="41:44" ht="15" customHeight="1">
      <c r="AO22129" s="108"/>
      <c r="AR22129" s="108"/>
    </row>
    <row r="22130" spans="41:44" ht="15" customHeight="1">
      <c r="AO22130" s="108"/>
      <c r="AR22130" s="108"/>
    </row>
    <row r="22131" spans="41:44" ht="15" customHeight="1">
      <c r="AO22131" s="108"/>
      <c r="AR22131" s="108"/>
    </row>
    <row r="22132" spans="41:44" ht="15" customHeight="1">
      <c r="AO22132" s="108"/>
      <c r="AR22132" s="108"/>
    </row>
    <row r="22133" spans="41:44" ht="15" customHeight="1">
      <c r="AO22133" s="108"/>
      <c r="AR22133" s="108"/>
    </row>
    <row r="22134" spans="41:44" ht="15" customHeight="1">
      <c r="AO22134" s="109"/>
      <c r="AR22134" s="109"/>
    </row>
    <row r="22135" spans="41:44" ht="15" customHeight="1">
      <c r="AO22135" s="104"/>
      <c r="AR22135" s="104"/>
    </row>
    <row r="22136" spans="41:44" ht="15" customHeight="1">
      <c r="AO22136" s="106"/>
      <c r="AR22136" s="106"/>
    </row>
    <row r="22137" spans="41:44" ht="15" customHeight="1">
      <c r="AO22137" s="106"/>
      <c r="AR22137" s="106"/>
    </row>
    <row r="22138" spans="41:44" ht="15" customHeight="1">
      <c r="AO22138" s="106"/>
      <c r="AR22138" s="106"/>
    </row>
    <row r="22139" spans="41:44" ht="15" customHeight="1">
      <c r="AO22139" s="106"/>
      <c r="AR22139" s="106"/>
    </row>
    <row r="22140" spans="41:44" ht="15" customHeight="1">
      <c r="AO22140" s="106"/>
      <c r="AR22140" s="106"/>
    </row>
    <row r="22141" spans="41:44" ht="15" customHeight="1">
      <c r="AO22141" s="106"/>
      <c r="AR22141" s="106"/>
    </row>
    <row r="22142" spans="41:44" ht="15" customHeight="1">
      <c r="AO22142" s="106"/>
      <c r="AR22142" s="106"/>
    </row>
    <row r="22143" spans="41:44" ht="15" customHeight="1">
      <c r="AO22143" s="108"/>
      <c r="AR22143" s="108"/>
    </row>
    <row r="22144" spans="41:44" ht="15" customHeight="1">
      <c r="AO22144" s="108"/>
      <c r="AR22144" s="108"/>
    </row>
    <row r="22145" spans="41:44" ht="15" customHeight="1">
      <c r="AO22145" s="108"/>
      <c r="AR22145" s="108"/>
    </row>
    <row r="22146" spans="41:44" ht="15" customHeight="1">
      <c r="AO22146" s="108"/>
      <c r="AR22146" s="108"/>
    </row>
    <row r="22147" spans="41:44" ht="15" customHeight="1">
      <c r="AO22147" s="108"/>
      <c r="AR22147" s="108"/>
    </row>
    <row r="22148" spans="41:44" ht="15" customHeight="1">
      <c r="AO22148" s="109"/>
      <c r="AR22148" s="109"/>
    </row>
    <row r="22149" spans="41:44" ht="15" customHeight="1">
      <c r="AO22149" s="104"/>
      <c r="AR22149" s="104"/>
    </row>
    <row r="22150" spans="41:44" ht="15" customHeight="1">
      <c r="AO22150" s="106"/>
      <c r="AR22150" s="106"/>
    </row>
    <row r="22151" spans="41:44" ht="15" customHeight="1">
      <c r="AO22151" s="106"/>
      <c r="AR22151" s="106"/>
    </row>
    <row r="22152" spans="41:44" ht="15" customHeight="1">
      <c r="AO22152" s="106"/>
      <c r="AR22152" s="106"/>
    </row>
    <row r="22153" spans="41:44" ht="15" customHeight="1">
      <c r="AO22153" s="106"/>
      <c r="AR22153" s="106"/>
    </row>
    <row r="22154" spans="41:44" ht="15" customHeight="1">
      <c r="AO22154" s="106"/>
      <c r="AR22154" s="106"/>
    </row>
    <row r="22155" spans="41:44" ht="15" customHeight="1">
      <c r="AO22155" s="106"/>
      <c r="AR22155" s="106"/>
    </row>
    <row r="22156" spans="41:44" ht="15" customHeight="1">
      <c r="AO22156" s="106"/>
      <c r="AR22156" s="106"/>
    </row>
    <row r="22157" spans="41:44" ht="15" customHeight="1">
      <c r="AO22157" s="108"/>
      <c r="AR22157" s="108"/>
    </row>
    <row r="22158" spans="41:44" ht="15" customHeight="1">
      <c r="AO22158" s="108"/>
      <c r="AR22158" s="108"/>
    </row>
    <row r="22159" spans="41:44" ht="15" customHeight="1">
      <c r="AO22159" s="108"/>
      <c r="AR22159" s="108"/>
    </row>
    <row r="22160" spans="41:44" ht="15" customHeight="1">
      <c r="AO22160" s="108"/>
      <c r="AR22160" s="108"/>
    </row>
    <row r="22161" spans="41:44" ht="15" customHeight="1">
      <c r="AO22161" s="108"/>
      <c r="AR22161" s="108"/>
    </row>
    <row r="22162" spans="41:44" ht="15" customHeight="1">
      <c r="AO22162" s="109"/>
      <c r="AR22162" s="109"/>
    </row>
    <row r="22163" spans="41:44" ht="15" customHeight="1">
      <c r="AO22163" s="104"/>
      <c r="AR22163" s="104"/>
    </row>
    <row r="22164" spans="41:44" ht="15" customHeight="1">
      <c r="AO22164" s="106"/>
      <c r="AR22164" s="106"/>
    </row>
    <row r="22165" spans="41:44" ht="15" customHeight="1">
      <c r="AO22165" s="106"/>
      <c r="AR22165" s="106"/>
    </row>
    <row r="22166" spans="41:44" ht="15" customHeight="1">
      <c r="AO22166" s="106"/>
      <c r="AR22166" s="106"/>
    </row>
    <row r="22167" spans="41:44" ht="15" customHeight="1">
      <c r="AO22167" s="106"/>
      <c r="AR22167" s="106"/>
    </row>
    <row r="22168" spans="41:44" ht="15" customHeight="1">
      <c r="AO22168" s="106"/>
      <c r="AR22168" s="106"/>
    </row>
    <row r="22169" spans="41:44" ht="15" customHeight="1">
      <c r="AO22169" s="106"/>
      <c r="AR22169" s="106"/>
    </row>
    <row r="22170" spans="41:44" ht="15" customHeight="1">
      <c r="AO22170" s="106"/>
      <c r="AR22170" s="106"/>
    </row>
    <row r="22171" spans="41:44" ht="15" customHeight="1">
      <c r="AO22171" s="108"/>
      <c r="AR22171" s="108"/>
    </row>
    <row r="22172" spans="41:44" ht="15" customHeight="1">
      <c r="AO22172" s="108"/>
      <c r="AR22172" s="108"/>
    </row>
    <row r="22173" spans="41:44" ht="15" customHeight="1">
      <c r="AO22173" s="108"/>
      <c r="AR22173" s="108"/>
    </row>
    <row r="22174" spans="41:44" ht="15" customHeight="1">
      <c r="AO22174" s="108"/>
      <c r="AR22174" s="108"/>
    </row>
    <row r="22175" spans="41:44" ht="15" customHeight="1">
      <c r="AO22175" s="108"/>
      <c r="AR22175" s="108"/>
    </row>
    <row r="22176" spans="41:44" ht="15" customHeight="1">
      <c r="AO22176" s="109"/>
      <c r="AR22176" s="109"/>
    </row>
    <row r="22177" spans="41:44" ht="15" customHeight="1">
      <c r="AO22177" s="104"/>
      <c r="AR22177" s="104"/>
    </row>
    <row r="22178" spans="41:44" ht="15" customHeight="1">
      <c r="AO22178" s="106"/>
      <c r="AR22178" s="106"/>
    </row>
    <row r="22179" spans="41:44" ht="15" customHeight="1">
      <c r="AO22179" s="106"/>
      <c r="AR22179" s="106"/>
    </row>
    <row r="22180" spans="41:44" ht="15" customHeight="1">
      <c r="AO22180" s="106"/>
      <c r="AR22180" s="106"/>
    </row>
    <row r="22181" spans="41:44" ht="15" customHeight="1">
      <c r="AO22181" s="106"/>
      <c r="AR22181" s="106"/>
    </row>
    <row r="22182" spans="41:44" ht="15" customHeight="1">
      <c r="AO22182" s="106"/>
      <c r="AR22182" s="106"/>
    </row>
    <row r="22183" spans="41:44" ht="15" customHeight="1">
      <c r="AO22183" s="106"/>
      <c r="AR22183" s="106"/>
    </row>
    <row r="22184" spans="41:44" ht="15" customHeight="1">
      <c r="AO22184" s="106"/>
      <c r="AR22184" s="106"/>
    </row>
    <row r="22185" spans="41:44" ht="15" customHeight="1">
      <c r="AO22185" s="108"/>
      <c r="AR22185" s="108"/>
    </row>
    <row r="22186" spans="41:44" ht="15" customHeight="1">
      <c r="AO22186" s="108"/>
      <c r="AR22186" s="108"/>
    </row>
    <row r="22187" spans="41:44" ht="15" customHeight="1">
      <c r="AO22187" s="108"/>
      <c r="AR22187" s="108"/>
    </row>
    <row r="22188" spans="41:44" ht="15" customHeight="1">
      <c r="AO22188" s="108"/>
      <c r="AR22188" s="108"/>
    </row>
    <row r="22189" spans="41:44" ht="15" customHeight="1">
      <c r="AO22189" s="108"/>
      <c r="AR22189" s="108"/>
    </row>
    <row r="22190" spans="41:44" ht="15" customHeight="1">
      <c r="AO22190" s="109"/>
      <c r="AR22190" s="109"/>
    </row>
    <row r="22191" spans="41:44" ht="15" customHeight="1">
      <c r="AO22191" s="104"/>
      <c r="AR22191" s="104"/>
    </row>
    <row r="22192" spans="41:44" ht="15" customHeight="1">
      <c r="AO22192" s="106"/>
      <c r="AR22192" s="106"/>
    </row>
    <row r="22193" spans="41:44" ht="15" customHeight="1">
      <c r="AO22193" s="106"/>
      <c r="AR22193" s="106"/>
    </row>
    <row r="22194" spans="41:44" ht="15" customHeight="1">
      <c r="AO22194" s="106"/>
      <c r="AR22194" s="106"/>
    </row>
    <row r="22195" spans="41:44" ht="15" customHeight="1">
      <c r="AO22195" s="106"/>
      <c r="AR22195" s="106"/>
    </row>
    <row r="22196" spans="41:44" ht="15" customHeight="1">
      <c r="AO22196" s="106"/>
      <c r="AR22196" s="106"/>
    </row>
    <row r="22197" spans="41:44" ht="15" customHeight="1">
      <c r="AO22197" s="106"/>
      <c r="AR22197" s="106"/>
    </row>
    <row r="22198" spans="41:44" ht="15" customHeight="1">
      <c r="AO22198" s="106"/>
      <c r="AR22198" s="106"/>
    </row>
    <row r="22199" spans="41:44" ht="15" customHeight="1">
      <c r="AO22199" s="108"/>
      <c r="AR22199" s="108"/>
    </row>
    <row r="22200" spans="41:44" ht="15" customHeight="1">
      <c r="AO22200" s="108"/>
      <c r="AR22200" s="108"/>
    </row>
    <row r="22201" spans="41:44" ht="15" customHeight="1">
      <c r="AO22201" s="108"/>
      <c r="AR22201" s="108"/>
    </row>
    <row r="22202" spans="41:44" ht="15" customHeight="1">
      <c r="AO22202" s="108"/>
      <c r="AR22202" s="108"/>
    </row>
    <row r="22203" spans="41:44" ht="15" customHeight="1">
      <c r="AO22203" s="108"/>
      <c r="AR22203" s="108"/>
    </row>
    <row r="22204" spans="41:44" ht="15" customHeight="1">
      <c r="AO22204" s="109"/>
      <c r="AR22204" s="109"/>
    </row>
    <row r="22205" spans="41:44" ht="15" customHeight="1">
      <c r="AO22205" s="104"/>
      <c r="AR22205" s="104"/>
    </row>
    <row r="22206" spans="41:44" ht="15" customHeight="1">
      <c r="AO22206" s="106"/>
      <c r="AR22206" s="106"/>
    </row>
    <row r="22207" spans="41:44" ht="15" customHeight="1">
      <c r="AO22207" s="106"/>
      <c r="AR22207" s="106"/>
    </row>
    <row r="22208" spans="41:44" ht="15" customHeight="1">
      <c r="AO22208" s="106"/>
      <c r="AR22208" s="106"/>
    </row>
    <row r="22209" spans="41:44" ht="15" customHeight="1">
      <c r="AO22209" s="106"/>
      <c r="AR22209" s="106"/>
    </row>
    <row r="22210" spans="41:44" ht="15" customHeight="1">
      <c r="AO22210" s="106"/>
      <c r="AR22210" s="106"/>
    </row>
    <row r="22211" spans="41:44" ht="15" customHeight="1">
      <c r="AO22211" s="106"/>
      <c r="AR22211" s="106"/>
    </row>
    <row r="22212" spans="41:44" ht="15" customHeight="1">
      <c r="AO22212" s="106"/>
      <c r="AR22212" s="106"/>
    </row>
    <row r="22213" spans="41:44" ht="15" customHeight="1">
      <c r="AO22213" s="108"/>
      <c r="AR22213" s="108"/>
    </row>
    <row r="22214" spans="41:44" ht="15" customHeight="1">
      <c r="AO22214" s="108"/>
      <c r="AR22214" s="108"/>
    </row>
    <row r="22215" spans="41:44" ht="15" customHeight="1">
      <c r="AO22215" s="108"/>
      <c r="AR22215" s="108"/>
    </row>
    <row r="22216" spans="41:44" ht="15" customHeight="1">
      <c r="AO22216" s="108"/>
      <c r="AR22216" s="108"/>
    </row>
    <row r="22217" spans="41:44" ht="15" customHeight="1">
      <c r="AO22217" s="108"/>
      <c r="AR22217" s="108"/>
    </row>
    <row r="22218" spans="41:44" ht="15" customHeight="1">
      <c r="AO22218" s="109"/>
      <c r="AR22218" s="109"/>
    </row>
    <row r="22219" spans="41:44" ht="15" customHeight="1">
      <c r="AO22219" s="104"/>
      <c r="AR22219" s="104"/>
    </row>
    <row r="22220" spans="41:44" ht="15" customHeight="1">
      <c r="AO22220" s="106"/>
      <c r="AR22220" s="106"/>
    </row>
    <row r="22221" spans="41:44" ht="15" customHeight="1">
      <c r="AO22221" s="106"/>
      <c r="AR22221" s="106"/>
    </row>
    <row r="22222" spans="41:44" ht="15" customHeight="1">
      <c r="AO22222" s="106"/>
      <c r="AR22222" s="106"/>
    </row>
    <row r="22223" spans="41:44" ht="15" customHeight="1">
      <c r="AO22223" s="106"/>
      <c r="AR22223" s="106"/>
    </row>
    <row r="22224" spans="41:44" ht="15" customHeight="1">
      <c r="AO22224" s="106"/>
      <c r="AR22224" s="106"/>
    </row>
    <row r="22225" spans="41:44" ht="15" customHeight="1">
      <c r="AO22225" s="106"/>
      <c r="AR22225" s="106"/>
    </row>
    <row r="22226" spans="41:44" ht="15" customHeight="1">
      <c r="AO22226" s="106"/>
      <c r="AR22226" s="106"/>
    </row>
    <row r="22227" spans="41:44" ht="15" customHeight="1">
      <c r="AO22227" s="108"/>
      <c r="AR22227" s="108"/>
    </row>
    <row r="22228" spans="41:44" ht="15" customHeight="1">
      <c r="AO22228" s="108"/>
      <c r="AR22228" s="108"/>
    </row>
    <row r="22229" spans="41:44" ht="15" customHeight="1">
      <c r="AO22229" s="108"/>
      <c r="AR22229" s="108"/>
    </row>
    <row r="22230" spans="41:44" ht="15" customHeight="1">
      <c r="AO22230" s="108"/>
      <c r="AR22230" s="108"/>
    </row>
    <row r="22231" spans="41:44" ht="15" customHeight="1">
      <c r="AO22231" s="108"/>
      <c r="AR22231" s="108"/>
    </row>
    <row r="22232" spans="41:44" ht="15" customHeight="1">
      <c r="AO22232" s="109"/>
      <c r="AR22232" s="109"/>
    </row>
    <row r="22233" spans="41:44" ht="15" customHeight="1">
      <c r="AO22233" s="104"/>
      <c r="AR22233" s="104"/>
    </row>
    <row r="22234" spans="41:44" ht="15" customHeight="1">
      <c r="AO22234" s="106"/>
      <c r="AR22234" s="106"/>
    </row>
    <row r="22235" spans="41:44" ht="15" customHeight="1">
      <c r="AO22235" s="106"/>
      <c r="AR22235" s="106"/>
    </row>
    <row r="22236" spans="41:44" ht="15" customHeight="1">
      <c r="AO22236" s="106"/>
      <c r="AR22236" s="106"/>
    </row>
    <row r="22237" spans="41:44" ht="15" customHeight="1">
      <c r="AO22237" s="106"/>
      <c r="AR22237" s="106"/>
    </row>
    <row r="22238" spans="41:44" ht="15" customHeight="1">
      <c r="AO22238" s="106"/>
      <c r="AR22238" s="106"/>
    </row>
    <row r="22239" spans="41:44" ht="15" customHeight="1">
      <c r="AO22239" s="106"/>
      <c r="AR22239" s="106"/>
    </row>
    <row r="22240" spans="41:44" ht="15" customHeight="1">
      <c r="AO22240" s="106"/>
      <c r="AR22240" s="106"/>
    </row>
    <row r="22241" spans="41:44" ht="15" customHeight="1">
      <c r="AO22241" s="108"/>
      <c r="AR22241" s="108"/>
    </row>
    <row r="22242" spans="41:44" ht="15" customHeight="1">
      <c r="AO22242" s="108"/>
      <c r="AR22242" s="108"/>
    </row>
    <row r="22243" spans="41:44" ht="15" customHeight="1">
      <c r="AO22243" s="108"/>
      <c r="AR22243" s="108"/>
    </row>
    <row r="22244" spans="41:44" ht="15" customHeight="1">
      <c r="AO22244" s="108"/>
      <c r="AR22244" s="108"/>
    </row>
    <row r="22245" spans="41:44" ht="15" customHeight="1">
      <c r="AO22245" s="108"/>
      <c r="AR22245" s="108"/>
    </row>
    <row r="22246" spans="41:44" ht="15" customHeight="1">
      <c r="AO22246" s="109"/>
      <c r="AR22246" s="109"/>
    </row>
    <row r="22247" spans="41:44" ht="15" customHeight="1">
      <c r="AO22247" s="104"/>
      <c r="AR22247" s="104"/>
    </row>
    <row r="22248" spans="41:44" ht="15" customHeight="1">
      <c r="AO22248" s="106"/>
      <c r="AR22248" s="106"/>
    </row>
    <row r="22249" spans="41:44" ht="15" customHeight="1">
      <c r="AO22249" s="106"/>
      <c r="AR22249" s="106"/>
    </row>
    <row r="22250" spans="41:44" ht="15" customHeight="1">
      <c r="AO22250" s="106"/>
      <c r="AR22250" s="106"/>
    </row>
    <row r="22251" spans="41:44" ht="15" customHeight="1">
      <c r="AO22251" s="106"/>
      <c r="AR22251" s="106"/>
    </row>
    <row r="22252" spans="41:44" ht="15" customHeight="1">
      <c r="AO22252" s="106"/>
      <c r="AR22252" s="106"/>
    </row>
    <row r="22253" spans="41:44" ht="15" customHeight="1">
      <c r="AO22253" s="106"/>
      <c r="AR22253" s="106"/>
    </row>
    <row r="22254" spans="41:44" ht="15" customHeight="1">
      <c r="AO22254" s="106"/>
      <c r="AR22254" s="106"/>
    </row>
    <row r="22255" spans="41:44" ht="15" customHeight="1">
      <c r="AO22255" s="108"/>
      <c r="AR22255" s="108"/>
    </row>
    <row r="22256" spans="41:44" ht="15" customHeight="1">
      <c r="AO22256" s="108"/>
      <c r="AR22256" s="108"/>
    </row>
    <row r="22257" spans="41:44" ht="15" customHeight="1">
      <c r="AO22257" s="108"/>
      <c r="AR22257" s="108"/>
    </row>
    <row r="22258" spans="41:44" ht="15" customHeight="1">
      <c r="AO22258" s="108"/>
      <c r="AR22258" s="108"/>
    </row>
    <row r="22259" spans="41:44" ht="15" customHeight="1">
      <c r="AO22259" s="108"/>
      <c r="AR22259" s="108"/>
    </row>
    <row r="22260" spans="41:44" ht="15" customHeight="1">
      <c r="AO22260" s="109"/>
      <c r="AR22260" s="109"/>
    </row>
    <row r="22261" spans="41:44" ht="15" customHeight="1">
      <c r="AO22261" s="104"/>
      <c r="AR22261" s="104"/>
    </row>
    <row r="22262" spans="41:44" ht="15" customHeight="1">
      <c r="AO22262" s="106"/>
      <c r="AR22262" s="106"/>
    </row>
    <row r="22263" spans="41:44" ht="15" customHeight="1">
      <c r="AO22263" s="106"/>
      <c r="AR22263" s="106"/>
    </row>
    <row r="22264" spans="41:44" ht="15" customHeight="1">
      <c r="AO22264" s="106"/>
      <c r="AR22264" s="106"/>
    </row>
    <row r="22265" spans="41:44" ht="15" customHeight="1">
      <c r="AO22265" s="106"/>
      <c r="AR22265" s="106"/>
    </row>
    <row r="22266" spans="41:44" ht="15" customHeight="1">
      <c r="AO22266" s="106"/>
      <c r="AR22266" s="106"/>
    </row>
    <row r="22267" spans="41:44" ht="15" customHeight="1">
      <c r="AO22267" s="106"/>
      <c r="AR22267" s="106"/>
    </row>
    <row r="22268" spans="41:44" ht="15" customHeight="1">
      <c r="AO22268" s="106"/>
      <c r="AR22268" s="106"/>
    </row>
    <row r="22269" spans="41:44" ht="15" customHeight="1">
      <c r="AO22269" s="108"/>
      <c r="AR22269" s="108"/>
    </row>
    <row r="22270" spans="41:44" ht="15" customHeight="1">
      <c r="AO22270" s="108"/>
      <c r="AR22270" s="108"/>
    </row>
    <row r="22271" spans="41:44" ht="15" customHeight="1">
      <c r="AO22271" s="108"/>
      <c r="AR22271" s="108"/>
    </row>
    <row r="22272" spans="41:44" ht="15" customHeight="1">
      <c r="AO22272" s="108"/>
      <c r="AR22272" s="108"/>
    </row>
    <row r="22273" spans="41:44" ht="15" customHeight="1">
      <c r="AO22273" s="108"/>
      <c r="AR22273" s="108"/>
    </row>
    <row r="22274" spans="41:44" ht="15" customHeight="1">
      <c r="AO22274" s="109"/>
      <c r="AR22274" s="109"/>
    </row>
    <row r="22275" spans="41:44" ht="15" customHeight="1">
      <c r="AO22275" s="104"/>
      <c r="AR22275" s="104"/>
    </row>
    <row r="22276" spans="41:44" ht="15" customHeight="1">
      <c r="AO22276" s="106"/>
      <c r="AR22276" s="106"/>
    </row>
    <row r="22277" spans="41:44" ht="15" customHeight="1">
      <c r="AO22277" s="106"/>
      <c r="AR22277" s="106"/>
    </row>
    <row r="22278" spans="41:44" ht="15" customHeight="1">
      <c r="AO22278" s="106"/>
      <c r="AR22278" s="106"/>
    </row>
    <row r="22279" spans="41:44" ht="15" customHeight="1">
      <c r="AO22279" s="106"/>
      <c r="AR22279" s="106"/>
    </row>
    <row r="22280" spans="41:44" ht="15" customHeight="1">
      <c r="AO22280" s="106"/>
      <c r="AR22280" s="106"/>
    </row>
    <row r="22281" spans="41:44" ht="15" customHeight="1">
      <c r="AO22281" s="106"/>
      <c r="AR22281" s="106"/>
    </row>
    <row r="22282" spans="41:44" ht="15" customHeight="1">
      <c r="AO22282" s="106"/>
      <c r="AR22282" s="106"/>
    </row>
    <row r="22283" spans="41:44" ht="15" customHeight="1">
      <c r="AO22283" s="108"/>
      <c r="AR22283" s="108"/>
    </row>
    <row r="22284" spans="41:44" ht="15" customHeight="1">
      <c r="AO22284" s="108"/>
      <c r="AR22284" s="108"/>
    </row>
    <row r="22285" spans="41:44" ht="15" customHeight="1">
      <c r="AO22285" s="108"/>
      <c r="AR22285" s="108"/>
    </row>
    <row r="22286" spans="41:44" ht="15" customHeight="1">
      <c r="AO22286" s="108"/>
      <c r="AR22286" s="108"/>
    </row>
    <row r="22287" spans="41:44" ht="15" customHeight="1">
      <c r="AO22287" s="108"/>
      <c r="AR22287" s="108"/>
    </row>
    <row r="22288" spans="41:44" ht="15" customHeight="1">
      <c r="AO22288" s="109"/>
      <c r="AR22288" s="109"/>
    </row>
    <row r="22289" spans="41:44" ht="15" customHeight="1">
      <c r="AO22289" s="104"/>
      <c r="AR22289" s="104"/>
    </row>
    <row r="22290" spans="41:44" ht="15" customHeight="1">
      <c r="AO22290" s="106"/>
      <c r="AR22290" s="106"/>
    </row>
    <row r="22291" spans="41:44" ht="15" customHeight="1">
      <c r="AO22291" s="106"/>
      <c r="AR22291" s="106"/>
    </row>
    <row r="22292" spans="41:44" ht="15" customHeight="1">
      <c r="AO22292" s="106"/>
      <c r="AR22292" s="106"/>
    </row>
    <row r="22293" spans="41:44" ht="15" customHeight="1">
      <c r="AO22293" s="106"/>
      <c r="AR22293" s="106"/>
    </row>
    <row r="22294" spans="41:44" ht="15" customHeight="1">
      <c r="AO22294" s="106"/>
      <c r="AR22294" s="106"/>
    </row>
    <row r="22295" spans="41:44" ht="15" customHeight="1">
      <c r="AO22295" s="106"/>
      <c r="AR22295" s="106"/>
    </row>
    <row r="22296" spans="41:44" ht="15" customHeight="1">
      <c r="AO22296" s="106"/>
      <c r="AR22296" s="106"/>
    </row>
    <row r="22297" spans="41:44" ht="15" customHeight="1">
      <c r="AO22297" s="108"/>
      <c r="AR22297" s="108"/>
    </row>
    <row r="22298" spans="41:44" ht="15" customHeight="1">
      <c r="AO22298" s="108"/>
      <c r="AR22298" s="108"/>
    </row>
    <row r="22299" spans="41:44" ht="15" customHeight="1">
      <c r="AO22299" s="108"/>
      <c r="AR22299" s="108"/>
    </row>
    <row r="22300" spans="41:44" ht="15" customHeight="1">
      <c r="AO22300" s="108"/>
      <c r="AR22300" s="108"/>
    </row>
    <row r="22301" spans="41:44" ht="15" customHeight="1">
      <c r="AO22301" s="108"/>
      <c r="AR22301" s="108"/>
    </row>
    <row r="22302" spans="41:44" ht="15" customHeight="1">
      <c r="AO22302" s="109"/>
      <c r="AR22302" s="109"/>
    </row>
    <row r="22303" spans="41:44" ht="15" customHeight="1">
      <c r="AO22303" s="104"/>
      <c r="AR22303" s="104"/>
    </row>
    <row r="22304" spans="41:44" ht="15" customHeight="1">
      <c r="AO22304" s="106"/>
      <c r="AR22304" s="106"/>
    </row>
    <row r="22305" spans="41:44" ht="15" customHeight="1">
      <c r="AO22305" s="106"/>
      <c r="AR22305" s="106"/>
    </row>
    <row r="22306" spans="41:44" ht="15" customHeight="1">
      <c r="AO22306" s="106"/>
      <c r="AR22306" s="106"/>
    </row>
    <row r="22307" spans="41:44" ht="15" customHeight="1">
      <c r="AO22307" s="106"/>
      <c r="AR22307" s="106"/>
    </row>
    <row r="22308" spans="41:44" ht="15" customHeight="1">
      <c r="AO22308" s="106"/>
      <c r="AR22308" s="106"/>
    </row>
    <row r="22309" spans="41:44" ht="15" customHeight="1">
      <c r="AO22309" s="106"/>
      <c r="AR22309" s="106"/>
    </row>
    <row r="22310" spans="41:44" ht="15" customHeight="1">
      <c r="AO22310" s="106"/>
      <c r="AR22310" s="106"/>
    </row>
    <row r="22311" spans="41:44" ht="15" customHeight="1">
      <c r="AO22311" s="108"/>
      <c r="AR22311" s="108"/>
    </row>
    <row r="22312" spans="41:44" ht="15" customHeight="1">
      <c r="AO22312" s="108"/>
      <c r="AR22312" s="108"/>
    </row>
    <row r="22313" spans="41:44" ht="15" customHeight="1">
      <c r="AO22313" s="108"/>
      <c r="AR22313" s="108"/>
    </row>
    <row r="22314" spans="41:44" ht="15" customHeight="1">
      <c r="AO22314" s="108"/>
      <c r="AR22314" s="108"/>
    </row>
    <row r="22315" spans="41:44" ht="15" customHeight="1">
      <c r="AO22315" s="108"/>
      <c r="AR22315" s="108"/>
    </row>
    <row r="22316" spans="41:44" ht="15" customHeight="1">
      <c r="AO22316" s="109"/>
      <c r="AR22316" s="109"/>
    </row>
    <row r="22317" spans="41:44" ht="15" customHeight="1">
      <c r="AO22317" s="104"/>
      <c r="AR22317" s="104"/>
    </row>
    <row r="22318" spans="41:44" ht="15" customHeight="1">
      <c r="AO22318" s="106"/>
      <c r="AR22318" s="106"/>
    </row>
    <row r="22319" spans="41:44" ht="15" customHeight="1">
      <c r="AO22319" s="106"/>
      <c r="AR22319" s="106"/>
    </row>
    <row r="22320" spans="41:44" ht="15" customHeight="1">
      <c r="AO22320" s="106"/>
      <c r="AR22320" s="106"/>
    </row>
    <row r="22321" spans="41:44" ht="15" customHeight="1">
      <c r="AO22321" s="106"/>
      <c r="AR22321" s="106"/>
    </row>
    <row r="22322" spans="41:44" ht="15" customHeight="1">
      <c r="AO22322" s="106"/>
      <c r="AR22322" s="106"/>
    </row>
    <row r="22323" spans="41:44" ht="15" customHeight="1">
      <c r="AO22323" s="106"/>
      <c r="AR22323" s="106"/>
    </row>
    <row r="22324" spans="41:44" ht="15" customHeight="1">
      <c r="AO22324" s="106"/>
      <c r="AR22324" s="106"/>
    </row>
    <row r="22325" spans="41:44" ht="15" customHeight="1">
      <c r="AO22325" s="108"/>
      <c r="AR22325" s="108"/>
    </row>
    <row r="22326" spans="41:44" ht="15" customHeight="1">
      <c r="AO22326" s="108"/>
      <c r="AR22326" s="108"/>
    </row>
    <row r="22327" spans="41:44" ht="15" customHeight="1">
      <c r="AO22327" s="108"/>
      <c r="AR22327" s="108"/>
    </row>
    <row r="22328" spans="41:44" ht="15" customHeight="1">
      <c r="AO22328" s="108"/>
      <c r="AR22328" s="108"/>
    </row>
    <row r="22329" spans="41:44" ht="15" customHeight="1">
      <c r="AO22329" s="108"/>
      <c r="AR22329" s="108"/>
    </row>
    <row r="22330" spans="41:44" ht="15" customHeight="1">
      <c r="AO22330" s="109"/>
      <c r="AR22330" s="109"/>
    </row>
    <row r="22331" spans="41:44" ht="15" customHeight="1">
      <c r="AO22331" s="104"/>
      <c r="AR22331" s="104"/>
    </row>
    <row r="22332" spans="41:44" ht="15" customHeight="1">
      <c r="AO22332" s="106"/>
      <c r="AR22332" s="106"/>
    </row>
    <row r="22333" spans="41:44" ht="15" customHeight="1">
      <c r="AO22333" s="106"/>
      <c r="AR22333" s="106"/>
    </row>
    <row r="22334" spans="41:44" ht="15" customHeight="1">
      <c r="AO22334" s="106"/>
      <c r="AR22334" s="106"/>
    </row>
    <row r="22335" spans="41:44" ht="15" customHeight="1">
      <c r="AO22335" s="106"/>
      <c r="AR22335" s="106"/>
    </row>
    <row r="22336" spans="41:44" ht="15" customHeight="1">
      <c r="AO22336" s="106"/>
      <c r="AR22336" s="106"/>
    </row>
    <row r="22337" spans="41:44" ht="15" customHeight="1">
      <c r="AO22337" s="106"/>
      <c r="AR22337" s="106"/>
    </row>
    <row r="22338" spans="41:44" ht="15" customHeight="1">
      <c r="AO22338" s="106"/>
      <c r="AR22338" s="106"/>
    </row>
    <row r="22339" spans="41:44" ht="15" customHeight="1">
      <c r="AO22339" s="108"/>
      <c r="AR22339" s="108"/>
    </row>
    <row r="22340" spans="41:44" ht="15" customHeight="1">
      <c r="AO22340" s="108"/>
      <c r="AR22340" s="108"/>
    </row>
    <row r="22341" spans="41:44" ht="15" customHeight="1">
      <c r="AO22341" s="108"/>
      <c r="AR22341" s="108"/>
    </row>
    <row r="22342" spans="41:44" ht="15" customHeight="1">
      <c r="AO22342" s="108"/>
      <c r="AR22342" s="108"/>
    </row>
    <row r="22343" spans="41:44" ht="15" customHeight="1">
      <c r="AO22343" s="108"/>
      <c r="AR22343" s="108"/>
    </row>
    <row r="22344" spans="41:44" ht="15" customHeight="1">
      <c r="AO22344" s="109"/>
      <c r="AR22344" s="109"/>
    </row>
    <row r="22345" spans="41:44" ht="15" customHeight="1">
      <c r="AO22345" s="104"/>
      <c r="AR22345" s="104"/>
    </row>
    <row r="22346" spans="41:44" ht="15" customHeight="1">
      <c r="AO22346" s="106"/>
      <c r="AR22346" s="106"/>
    </row>
    <row r="22347" spans="41:44" ht="15" customHeight="1">
      <c r="AO22347" s="106"/>
      <c r="AR22347" s="106"/>
    </row>
    <row r="22348" spans="41:44" ht="15" customHeight="1">
      <c r="AO22348" s="106"/>
      <c r="AR22348" s="106"/>
    </row>
    <row r="22349" spans="41:44" ht="15" customHeight="1">
      <c r="AO22349" s="106"/>
      <c r="AR22349" s="106"/>
    </row>
    <row r="22350" spans="41:44" ht="15" customHeight="1">
      <c r="AO22350" s="106"/>
      <c r="AR22350" s="106"/>
    </row>
    <row r="22351" spans="41:44" ht="15" customHeight="1">
      <c r="AO22351" s="106"/>
      <c r="AR22351" s="106"/>
    </row>
    <row r="22352" spans="41:44" ht="15" customHeight="1">
      <c r="AO22352" s="106"/>
      <c r="AR22352" s="106"/>
    </row>
    <row r="22353" spans="41:44" ht="15" customHeight="1">
      <c r="AO22353" s="108"/>
      <c r="AR22353" s="108"/>
    </row>
    <row r="22354" spans="41:44" ht="15" customHeight="1">
      <c r="AO22354" s="108"/>
      <c r="AR22354" s="108"/>
    </row>
    <row r="22355" spans="41:44" ht="15" customHeight="1">
      <c r="AO22355" s="108"/>
      <c r="AR22355" s="108"/>
    </row>
    <row r="22356" spans="41:44" ht="15" customHeight="1">
      <c r="AO22356" s="108"/>
      <c r="AR22356" s="108"/>
    </row>
    <row r="22357" spans="41:44" ht="15" customHeight="1">
      <c r="AO22357" s="108"/>
      <c r="AR22357" s="108"/>
    </row>
    <row r="22358" spans="41:44" ht="15" customHeight="1">
      <c r="AO22358" s="109"/>
      <c r="AR22358" s="109"/>
    </row>
    <row r="22359" spans="41:44" ht="15" customHeight="1">
      <c r="AO22359" s="104"/>
      <c r="AR22359" s="104"/>
    </row>
    <row r="22360" spans="41:44" ht="15" customHeight="1">
      <c r="AO22360" s="106"/>
      <c r="AR22360" s="106"/>
    </row>
    <row r="22361" spans="41:44" ht="15" customHeight="1">
      <c r="AO22361" s="106"/>
      <c r="AR22361" s="106"/>
    </row>
    <row r="22362" spans="41:44" ht="15" customHeight="1">
      <c r="AO22362" s="106"/>
      <c r="AR22362" s="106"/>
    </row>
    <row r="22363" spans="41:44" ht="15" customHeight="1">
      <c r="AO22363" s="106"/>
      <c r="AR22363" s="106"/>
    </row>
    <row r="22364" spans="41:44" ht="15" customHeight="1">
      <c r="AO22364" s="106"/>
      <c r="AR22364" s="106"/>
    </row>
    <row r="22365" spans="41:44" ht="15" customHeight="1">
      <c r="AO22365" s="106"/>
      <c r="AR22365" s="106"/>
    </row>
    <row r="22366" spans="41:44" ht="15" customHeight="1">
      <c r="AO22366" s="106"/>
      <c r="AR22366" s="106"/>
    </row>
    <row r="22367" spans="41:44" ht="15" customHeight="1">
      <c r="AO22367" s="108"/>
      <c r="AR22367" s="108"/>
    </row>
    <row r="22368" spans="41:44" ht="15" customHeight="1">
      <c r="AO22368" s="108"/>
      <c r="AR22368" s="108"/>
    </row>
    <row r="22369" spans="41:44" ht="15" customHeight="1">
      <c r="AO22369" s="108"/>
      <c r="AR22369" s="108"/>
    </row>
    <row r="22370" spans="41:44" ht="15" customHeight="1">
      <c r="AO22370" s="108"/>
      <c r="AR22370" s="108"/>
    </row>
    <row r="22371" spans="41:44" ht="15" customHeight="1">
      <c r="AO22371" s="108"/>
      <c r="AR22371" s="108"/>
    </row>
    <row r="22372" spans="41:44" ht="15" customHeight="1">
      <c r="AO22372" s="109"/>
      <c r="AR22372" s="109"/>
    </row>
    <row r="22373" spans="41:44" ht="15" customHeight="1">
      <c r="AO22373" s="104"/>
      <c r="AR22373" s="104"/>
    </row>
    <row r="22374" spans="41:44" ht="15" customHeight="1">
      <c r="AO22374" s="106"/>
      <c r="AR22374" s="106"/>
    </row>
    <row r="22375" spans="41:44" ht="15" customHeight="1">
      <c r="AO22375" s="106"/>
      <c r="AR22375" s="106"/>
    </row>
    <row r="22376" spans="41:44" ht="15" customHeight="1">
      <c r="AO22376" s="106"/>
      <c r="AR22376" s="106"/>
    </row>
    <row r="22377" spans="41:44" ht="15" customHeight="1">
      <c r="AO22377" s="106"/>
      <c r="AR22377" s="106"/>
    </row>
    <row r="22378" spans="41:44" ht="15" customHeight="1">
      <c r="AO22378" s="106"/>
      <c r="AR22378" s="106"/>
    </row>
    <row r="22379" spans="41:44" ht="15" customHeight="1">
      <c r="AO22379" s="106"/>
      <c r="AR22379" s="106"/>
    </row>
    <row r="22380" spans="41:44" ht="15" customHeight="1">
      <c r="AO22380" s="106"/>
      <c r="AR22380" s="106"/>
    </row>
    <row r="22381" spans="41:44" ht="15" customHeight="1">
      <c r="AO22381" s="108"/>
      <c r="AR22381" s="108"/>
    </row>
    <row r="22382" spans="41:44" ht="15" customHeight="1">
      <c r="AO22382" s="108"/>
      <c r="AR22382" s="108"/>
    </row>
    <row r="22383" spans="41:44" ht="15" customHeight="1">
      <c r="AO22383" s="108"/>
      <c r="AR22383" s="108"/>
    </row>
    <row r="22384" spans="41:44" ht="15" customHeight="1">
      <c r="AO22384" s="108"/>
      <c r="AR22384" s="108"/>
    </row>
    <row r="22385" spans="41:44" ht="15" customHeight="1">
      <c r="AO22385" s="108"/>
      <c r="AR22385" s="108"/>
    </row>
    <row r="22386" spans="41:44" ht="15" customHeight="1">
      <c r="AO22386" s="109"/>
      <c r="AR22386" s="109"/>
    </row>
    <row r="22387" spans="41:44" ht="15" customHeight="1">
      <c r="AO22387" s="104"/>
      <c r="AR22387" s="104"/>
    </row>
    <row r="22388" spans="41:44" ht="15" customHeight="1">
      <c r="AO22388" s="106"/>
      <c r="AR22388" s="106"/>
    </row>
    <row r="22389" spans="41:44" ht="15" customHeight="1">
      <c r="AO22389" s="106"/>
      <c r="AR22389" s="106"/>
    </row>
    <row r="22390" spans="41:44" ht="15" customHeight="1">
      <c r="AO22390" s="106"/>
      <c r="AR22390" s="106"/>
    </row>
    <row r="22391" spans="41:44" ht="15" customHeight="1">
      <c r="AO22391" s="106"/>
      <c r="AR22391" s="106"/>
    </row>
    <row r="22392" spans="41:44" ht="15" customHeight="1">
      <c r="AO22392" s="106"/>
      <c r="AR22392" s="106"/>
    </row>
    <row r="22393" spans="41:44" ht="15" customHeight="1">
      <c r="AO22393" s="106"/>
      <c r="AR22393" s="106"/>
    </row>
    <row r="22394" spans="41:44" ht="15" customHeight="1">
      <c r="AO22394" s="106"/>
      <c r="AR22394" s="106"/>
    </row>
    <row r="22395" spans="41:44" ht="15" customHeight="1">
      <c r="AO22395" s="108"/>
      <c r="AR22395" s="108"/>
    </row>
    <row r="22396" spans="41:44" ht="15" customHeight="1">
      <c r="AO22396" s="108"/>
      <c r="AR22396" s="108"/>
    </row>
    <row r="22397" spans="41:44" ht="15" customHeight="1">
      <c r="AO22397" s="108"/>
      <c r="AR22397" s="108"/>
    </row>
    <row r="22398" spans="41:44" ht="15" customHeight="1">
      <c r="AO22398" s="108"/>
      <c r="AR22398" s="108"/>
    </row>
    <row r="22399" spans="41:44" ht="15" customHeight="1">
      <c r="AO22399" s="108"/>
      <c r="AR22399" s="108"/>
    </row>
    <row r="22400" spans="41:44" ht="15" customHeight="1">
      <c r="AO22400" s="109"/>
      <c r="AR22400" s="109"/>
    </row>
    <row r="22401" spans="41:44" ht="15" customHeight="1">
      <c r="AO22401" s="104"/>
      <c r="AR22401" s="104"/>
    </row>
    <row r="22402" spans="41:44" ht="15" customHeight="1">
      <c r="AO22402" s="106"/>
      <c r="AR22402" s="106"/>
    </row>
    <row r="22403" spans="41:44" ht="15" customHeight="1">
      <c r="AO22403" s="106"/>
      <c r="AR22403" s="106"/>
    </row>
    <row r="22404" spans="41:44" ht="15" customHeight="1">
      <c r="AO22404" s="106"/>
      <c r="AR22404" s="106"/>
    </row>
    <row r="22405" spans="41:44" ht="15" customHeight="1">
      <c r="AO22405" s="106"/>
      <c r="AR22405" s="106"/>
    </row>
    <row r="22406" spans="41:44" ht="15" customHeight="1">
      <c r="AO22406" s="106"/>
      <c r="AR22406" s="106"/>
    </row>
    <row r="22407" spans="41:44" ht="15" customHeight="1">
      <c r="AO22407" s="106"/>
      <c r="AR22407" s="106"/>
    </row>
    <row r="22408" spans="41:44" ht="15" customHeight="1">
      <c r="AO22408" s="106"/>
      <c r="AR22408" s="106"/>
    </row>
    <row r="22409" spans="41:44" ht="15" customHeight="1">
      <c r="AO22409" s="108"/>
      <c r="AR22409" s="108"/>
    </row>
    <row r="22410" spans="41:44" ht="15" customHeight="1">
      <c r="AO22410" s="108"/>
      <c r="AR22410" s="108"/>
    </row>
    <row r="22411" spans="41:44" ht="15" customHeight="1">
      <c r="AO22411" s="108"/>
      <c r="AR22411" s="108"/>
    </row>
    <row r="22412" spans="41:44" ht="15" customHeight="1">
      <c r="AO22412" s="108"/>
      <c r="AR22412" s="108"/>
    </row>
    <row r="22413" spans="41:44" ht="15" customHeight="1">
      <c r="AO22413" s="108"/>
      <c r="AR22413" s="108"/>
    </row>
    <row r="22414" spans="41:44" ht="15" customHeight="1">
      <c r="AO22414" s="109"/>
      <c r="AR22414" s="109"/>
    </row>
    <row r="22415" spans="41:44" ht="15" customHeight="1">
      <c r="AO22415" s="104"/>
      <c r="AR22415" s="104"/>
    </row>
    <row r="22416" spans="41:44" ht="15" customHeight="1">
      <c r="AO22416" s="106"/>
      <c r="AR22416" s="106"/>
    </row>
    <row r="22417" spans="41:44" ht="15" customHeight="1">
      <c r="AO22417" s="106"/>
      <c r="AR22417" s="106"/>
    </row>
    <row r="22418" spans="41:44" ht="15" customHeight="1">
      <c r="AO22418" s="106"/>
      <c r="AR22418" s="106"/>
    </row>
    <row r="22419" spans="41:44" ht="15" customHeight="1">
      <c r="AO22419" s="106"/>
      <c r="AR22419" s="106"/>
    </row>
    <row r="22420" spans="41:44" ht="15" customHeight="1">
      <c r="AO22420" s="106"/>
      <c r="AR22420" s="106"/>
    </row>
    <row r="22421" spans="41:44" ht="15" customHeight="1">
      <c r="AO22421" s="106"/>
      <c r="AR22421" s="106"/>
    </row>
    <row r="22422" spans="41:44" ht="15" customHeight="1">
      <c r="AO22422" s="106"/>
      <c r="AR22422" s="106"/>
    </row>
    <row r="22423" spans="41:44" ht="15" customHeight="1">
      <c r="AO22423" s="108"/>
      <c r="AR22423" s="108"/>
    </row>
    <row r="22424" spans="41:44" ht="15" customHeight="1">
      <c r="AO22424" s="108"/>
      <c r="AR22424" s="108"/>
    </row>
    <row r="22425" spans="41:44" ht="15" customHeight="1">
      <c r="AO22425" s="108"/>
      <c r="AR22425" s="108"/>
    </row>
    <row r="22426" spans="41:44" ht="15" customHeight="1">
      <c r="AO22426" s="108"/>
      <c r="AR22426" s="108"/>
    </row>
    <row r="22427" spans="41:44" ht="15" customHeight="1">
      <c r="AO22427" s="108"/>
      <c r="AR22427" s="108"/>
    </row>
    <row r="22428" spans="41:44" ht="15" customHeight="1">
      <c r="AO22428" s="109"/>
      <c r="AR22428" s="109"/>
    </row>
    <row r="22429" spans="41:44" ht="15" customHeight="1">
      <c r="AO22429" s="104"/>
      <c r="AR22429" s="104"/>
    </row>
    <row r="22430" spans="41:44" ht="15" customHeight="1">
      <c r="AO22430" s="106"/>
      <c r="AR22430" s="106"/>
    </row>
    <row r="22431" spans="41:44" ht="15" customHeight="1">
      <c r="AO22431" s="106"/>
      <c r="AR22431" s="106"/>
    </row>
    <row r="22432" spans="41:44" ht="15" customHeight="1">
      <c r="AO22432" s="106"/>
      <c r="AR22432" s="106"/>
    </row>
    <row r="22433" spans="41:44" ht="15" customHeight="1">
      <c r="AO22433" s="106"/>
      <c r="AR22433" s="106"/>
    </row>
    <row r="22434" spans="41:44" ht="15" customHeight="1">
      <c r="AO22434" s="106"/>
      <c r="AR22434" s="106"/>
    </row>
    <row r="22435" spans="41:44" ht="15" customHeight="1">
      <c r="AO22435" s="106"/>
      <c r="AR22435" s="106"/>
    </row>
    <row r="22436" spans="41:44" ht="15" customHeight="1">
      <c r="AO22436" s="106"/>
      <c r="AR22436" s="106"/>
    </row>
    <row r="22437" spans="41:44" ht="15" customHeight="1">
      <c r="AO22437" s="108"/>
      <c r="AR22437" s="108"/>
    </row>
    <row r="22438" spans="41:44" ht="15" customHeight="1">
      <c r="AO22438" s="108"/>
      <c r="AR22438" s="108"/>
    </row>
    <row r="22439" spans="41:44" ht="15" customHeight="1">
      <c r="AO22439" s="108"/>
      <c r="AR22439" s="108"/>
    </row>
    <row r="22440" spans="41:44" ht="15" customHeight="1">
      <c r="AO22440" s="108"/>
      <c r="AR22440" s="108"/>
    </row>
    <row r="22441" spans="41:44" ht="15" customHeight="1">
      <c r="AO22441" s="108"/>
      <c r="AR22441" s="108"/>
    </row>
    <row r="22442" spans="41:44" ht="15" customHeight="1">
      <c r="AO22442" s="109"/>
      <c r="AR22442" s="109"/>
    </row>
    <row r="22443" spans="41:44" ht="15" customHeight="1">
      <c r="AO22443" s="104"/>
      <c r="AR22443" s="104"/>
    </row>
    <row r="22444" spans="41:44" ht="15" customHeight="1">
      <c r="AO22444" s="106"/>
      <c r="AR22444" s="106"/>
    </row>
    <row r="22445" spans="41:44" ht="15" customHeight="1">
      <c r="AO22445" s="106"/>
      <c r="AR22445" s="106"/>
    </row>
    <row r="22446" spans="41:44" ht="15" customHeight="1">
      <c r="AO22446" s="106"/>
      <c r="AR22446" s="106"/>
    </row>
    <row r="22447" spans="41:44" ht="15" customHeight="1">
      <c r="AO22447" s="106"/>
      <c r="AR22447" s="106"/>
    </row>
    <row r="22448" spans="41:44" ht="15" customHeight="1">
      <c r="AO22448" s="106"/>
      <c r="AR22448" s="106"/>
    </row>
    <row r="22449" spans="41:44" ht="15" customHeight="1">
      <c r="AO22449" s="106"/>
      <c r="AR22449" s="106"/>
    </row>
    <row r="22450" spans="41:44" ht="15" customHeight="1">
      <c r="AO22450" s="106"/>
      <c r="AR22450" s="106"/>
    </row>
    <row r="22451" spans="41:44" ht="15" customHeight="1">
      <c r="AO22451" s="108"/>
      <c r="AR22451" s="108"/>
    </row>
    <row r="22452" spans="41:44" ht="15" customHeight="1">
      <c r="AO22452" s="108"/>
      <c r="AR22452" s="108"/>
    </row>
    <row r="22453" spans="41:44" ht="15" customHeight="1">
      <c r="AO22453" s="108"/>
      <c r="AR22453" s="108"/>
    </row>
    <row r="22454" spans="41:44" ht="15" customHeight="1">
      <c r="AO22454" s="108"/>
      <c r="AR22454" s="108"/>
    </row>
    <row r="22455" spans="41:44" ht="15" customHeight="1">
      <c r="AO22455" s="108"/>
      <c r="AR22455" s="108"/>
    </row>
    <row r="22456" spans="41:44" ht="15" customHeight="1">
      <c r="AO22456" s="109"/>
      <c r="AR22456" s="109"/>
    </row>
    <row r="22457" spans="41:44" ht="15" customHeight="1">
      <c r="AO22457" s="104"/>
      <c r="AR22457" s="104"/>
    </row>
    <row r="22458" spans="41:44" ht="15" customHeight="1">
      <c r="AO22458" s="106"/>
      <c r="AR22458" s="106"/>
    </row>
    <row r="22459" spans="41:44" ht="15" customHeight="1">
      <c r="AO22459" s="106"/>
      <c r="AR22459" s="106"/>
    </row>
    <row r="22460" spans="41:44" ht="15" customHeight="1">
      <c r="AO22460" s="106"/>
      <c r="AR22460" s="106"/>
    </row>
    <row r="22461" spans="41:44" ht="15" customHeight="1">
      <c r="AO22461" s="106"/>
      <c r="AR22461" s="106"/>
    </row>
    <row r="22462" spans="41:44" ht="15" customHeight="1">
      <c r="AO22462" s="106"/>
      <c r="AR22462" s="106"/>
    </row>
    <row r="22463" spans="41:44" ht="15" customHeight="1">
      <c r="AO22463" s="106"/>
      <c r="AR22463" s="106"/>
    </row>
    <row r="22464" spans="41:44" ht="15" customHeight="1">
      <c r="AO22464" s="106"/>
      <c r="AR22464" s="106"/>
    </row>
    <row r="22465" spans="41:44" ht="15" customHeight="1">
      <c r="AO22465" s="108"/>
      <c r="AR22465" s="108"/>
    </row>
    <row r="22466" spans="41:44" ht="15" customHeight="1">
      <c r="AO22466" s="108"/>
      <c r="AR22466" s="108"/>
    </row>
    <row r="22467" spans="41:44" ht="15" customHeight="1">
      <c r="AO22467" s="108"/>
      <c r="AR22467" s="108"/>
    </row>
    <row r="22468" spans="41:44" ht="15" customHeight="1">
      <c r="AO22468" s="108"/>
      <c r="AR22468" s="108"/>
    </row>
    <row r="22469" spans="41:44" ht="15" customHeight="1">
      <c r="AO22469" s="108"/>
      <c r="AR22469" s="108"/>
    </row>
    <row r="22470" spans="41:44" ht="15" customHeight="1">
      <c r="AO22470" s="109"/>
      <c r="AR22470" s="109"/>
    </row>
    <row r="22471" spans="41:44" ht="15" customHeight="1">
      <c r="AO22471" s="104"/>
      <c r="AR22471" s="104"/>
    </row>
    <row r="22472" spans="41:44" ht="15" customHeight="1">
      <c r="AO22472" s="106"/>
      <c r="AR22472" s="106"/>
    </row>
    <row r="22473" spans="41:44" ht="15" customHeight="1">
      <c r="AO22473" s="106"/>
      <c r="AR22473" s="106"/>
    </row>
    <row r="22474" spans="41:44" ht="15" customHeight="1">
      <c r="AO22474" s="106"/>
      <c r="AR22474" s="106"/>
    </row>
    <row r="22475" spans="41:44" ht="15" customHeight="1">
      <c r="AO22475" s="106"/>
      <c r="AR22475" s="106"/>
    </row>
    <row r="22476" spans="41:44" ht="15" customHeight="1">
      <c r="AO22476" s="106"/>
      <c r="AR22476" s="106"/>
    </row>
    <row r="22477" spans="41:44" ht="15" customHeight="1">
      <c r="AO22477" s="106"/>
      <c r="AR22477" s="106"/>
    </row>
    <row r="22478" spans="41:44" ht="15" customHeight="1">
      <c r="AO22478" s="106"/>
      <c r="AR22478" s="106"/>
    </row>
    <row r="22479" spans="41:44" ht="15" customHeight="1">
      <c r="AO22479" s="108"/>
      <c r="AR22479" s="108"/>
    </row>
    <row r="22480" spans="41:44" ht="15" customHeight="1">
      <c r="AO22480" s="108"/>
      <c r="AR22480" s="108"/>
    </row>
    <row r="22481" spans="41:44" ht="15" customHeight="1">
      <c r="AO22481" s="108"/>
      <c r="AR22481" s="108"/>
    </row>
    <row r="22482" spans="41:44" ht="15" customHeight="1">
      <c r="AO22482" s="108"/>
      <c r="AR22482" s="108"/>
    </row>
    <row r="22483" spans="41:44" ht="15" customHeight="1">
      <c r="AO22483" s="108"/>
      <c r="AR22483" s="108"/>
    </row>
    <row r="22484" spans="41:44" ht="15" customHeight="1">
      <c r="AO22484" s="109"/>
      <c r="AR22484" s="109"/>
    </row>
    <row r="22485" spans="41:44" ht="15" customHeight="1">
      <c r="AO22485" s="104"/>
      <c r="AR22485" s="104"/>
    </row>
    <row r="22486" spans="41:44" ht="15" customHeight="1">
      <c r="AO22486" s="106"/>
      <c r="AR22486" s="106"/>
    </row>
    <row r="22487" spans="41:44" ht="15" customHeight="1">
      <c r="AO22487" s="106"/>
      <c r="AR22487" s="106"/>
    </row>
    <row r="22488" spans="41:44" ht="15" customHeight="1">
      <c r="AO22488" s="106"/>
      <c r="AR22488" s="106"/>
    </row>
    <row r="22489" spans="41:44" ht="15" customHeight="1">
      <c r="AO22489" s="106"/>
      <c r="AR22489" s="106"/>
    </row>
    <row r="22490" spans="41:44" ht="15" customHeight="1">
      <c r="AO22490" s="106"/>
      <c r="AR22490" s="106"/>
    </row>
    <row r="22491" spans="41:44" ht="15" customHeight="1">
      <c r="AO22491" s="106"/>
      <c r="AR22491" s="106"/>
    </row>
    <row r="22492" spans="41:44" ht="15" customHeight="1">
      <c r="AO22492" s="106"/>
      <c r="AR22492" s="106"/>
    </row>
    <row r="22493" spans="41:44" ht="15" customHeight="1">
      <c r="AO22493" s="108"/>
      <c r="AR22493" s="108"/>
    </row>
    <row r="22494" spans="41:44" ht="15" customHeight="1">
      <c r="AO22494" s="108"/>
      <c r="AR22494" s="108"/>
    </row>
    <row r="22495" spans="41:44" ht="15" customHeight="1">
      <c r="AO22495" s="108"/>
      <c r="AR22495" s="108"/>
    </row>
    <row r="22496" spans="41:44" ht="15" customHeight="1">
      <c r="AO22496" s="108"/>
      <c r="AR22496" s="108"/>
    </row>
    <row r="22497" spans="41:44" ht="15" customHeight="1">
      <c r="AO22497" s="108"/>
      <c r="AR22497" s="108"/>
    </row>
    <row r="22498" spans="41:44" ht="15" customHeight="1">
      <c r="AO22498" s="109"/>
      <c r="AR22498" s="109"/>
    </row>
    <row r="22499" spans="41:44" ht="15" customHeight="1">
      <c r="AO22499" s="104"/>
      <c r="AR22499" s="104"/>
    </row>
    <row r="22500" spans="41:44" ht="15" customHeight="1">
      <c r="AO22500" s="106"/>
      <c r="AR22500" s="106"/>
    </row>
    <row r="22501" spans="41:44" ht="15" customHeight="1">
      <c r="AO22501" s="106"/>
      <c r="AR22501" s="106"/>
    </row>
    <row r="22502" spans="41:44" ht="15" customHeight="1">
      <c r="AO22502" s="106"/>
      <c r="AR22502" s="106"/>
    </row>
    <row r="22503" spans="41:44" ht="15" customHeight="1">
      <c r="AO22503" s="106"/>
      <c r="AR22503" s="106"/>
    </row>
    <row r="22504" spans="41:44" ht="15" customHeight="1">
      <c r="AO22504" s="106"/>
      <c r="AR22504" s="106"/>
    </row>
    <row r="22505" spans="41:44" ht="15" customHeight="1">
      <c r="AO22505" s="106"/>
      <c r="AR22505" s="106"/>
    </row>
    <row r="22506" spans="41:44" ht="15" customHeight="1">
      <c r="AO22506" s="106"/>
      <c r="AR22506" s="106"/>
    </row>
    <row r="22507" spans="41:44" ht="15" customHeight="1">
      <c r="AO22507" s="108"/>
      <c r="AR22507" s="108"/>
    </row>
    <row r="22508" spans="41:44" ht="15" customHeight="1">
      <c r="AO22508" s="108"/>
      <c r="AR22508" s="108"/>
    </row>
    <row r="22509" spans="41:44" ht="15" customHeight="1">
      <c r="AO22509" s="108"/>
      <c r="AR22509" s="108"/>
    </row>
    <row r="22510" spans="41:44" ht="15" customHeight="1">
      <c r="AO22510" s="108"/>
      <c r="AR22510" s="108"/>
    </row>
    <row r="22511" spans="41:44" ht="15" customHeight="1">
      <c r="AO22511" s="108"/>
      <c r="AR22511" s="108"/>
    </row>
    <row r="22512" spans="41:44" ht="15" customHeight="1">
      <c r="AO22512" s="109"/>
      <c r="AR22512" s="109"/>
    </row>
    <row r="22513" spans="41:44" ht="15" customHeight="1">
      <c r="AO22513" s="104"/>
      <c r="AR22513" s="104"/>
    </row>
    <row r="22514" spans="41:44" ht="15" customHeight="1">
      <c r="AO22514" s="106"/>
      <c r="AR22514" s="106"/>
    </row>
    <row r="22515" spans="41:44" ht="15" customHeight="1">
      <c r="AO22515" s="106"/>
      <c r="AR22515" s="106"/>
    </row>
    <row r="22516" spans="41:44" ht="15" customHeight="1">
      <c r="AO22516" s="106"/>
      <c r="AR22516" s="106"/>
    </row>
    <row r="22517" spans="41:44" ht="15" customHeight="1">
      <c r="AO22517" s="106"/>
      <c r="AR22517" s="106"/>
    </row>
    <row r="22518" spans="41:44" ht="15" customHeight="1">
      <c r="AO22518" s="106"/>
      <c r="AR22518" s="106"/>
    </row>
    <row r="22519" spans="41:44" ht="15" customHeight="1">
      <c r="AO22519" s="106"/>
      <c r="AR22519" s="106"/>
    </row>
    <row r="22520" spans="41:44" ht="15" customHeight="1">
      <c r="AO22520" s="106"/>
      <c r="AR22520" s="106"/>
    </row>
    <row r="22521" spans="41:44" ht="15" customHeight="1">
      <c r="AO22521" s="108"/>
      <c r="AR22521" s="108"/>
    </row>
    <row r="22522" spans="41:44" ht="15" customHeight="1">
      <c r="AO22522" s="108"/>
      <c r="AR22522" s="108"/>
    </row>
    <row r="22523" spans="41:44" ht="15" customHeight="1">
      <c r="AO22523" s="108"/>
      <c r="AR22523" s="108"/>
    </row>
    <row r="22524" spans="41:44" ht="15" customHeight="1">
      <c r="AO22524" s="108"/>
      <c r="AR22524" s="108"/>
    </row>
    <row r="22525" spans="41:44" ht="15" customHeight="1">
      <c r="AO22525" s="108"/>
      <c r="AR22525" s="108"/>
    </row>
    <row r="22526" spans="41:44" ht="15" customHeight="1">
      <c r="AO22526" s="109"/>
      <c r="AR22526" s="109"/>
    </row>
    <row r="22527" spans="41:44" ht="15" customHeight="1">
      <c r="AO22527" s="104"/>
      <c r="AR22527" s="104"/>
    </row>
    <row r="22528" spans="41:44" ht="15" customHeight="1">
      <c r="AO22528" s="106"/>
      <c r="AR22528" s="106"/>
    </row>
    <row r="22529" spans="41:44" ht="15" customHeight="1">
      <c r="AO22529" s="106"/>
      <c r="AR22529" s="106"/>
    </row>
    <row r="22530" spans="41:44" ht="15" customHeight="1">
      <c r="AO22530" s="106"/>
      <c r="AR22530" s="106"/>
    </row>
    <row r="22531" spans="41:44" ht="15" customHeight="1">
      <c r="AO22531" s="106"/>
      <c r="AR22531" s="106"/>
    </row>
    <row r="22532" spans="41:44" ht="15" customHeight="1">
      <c r="AO22532" s="106"/>
      <c r="AR22532" s="106"/>
    </row>
    <row r="22533" spans="41:44" ht="15" customHeight="1">
      <c r="AO22533" s="106"/>
      <c r="AR22533" s="106"/>
    </row>
    <row r="22534" spans="41:44" ht="15" customHeight="1">
      <c r="AO22534" s="106"/>
      <c r="AR22534" s="106"/>
    </row>
    <row r="22535" spans="41:44" ht="15" customHeight="1">
      <c r="AO22535" s="108"/>
      <c r="AR22535" s="108"/>
    </row>
    <row r="22536" spans="41:44" ht="15" customHeight="1">
      <c r="AO22536" s="108"/>
      <c r="AR22536" s="108"/>
    </row>
    <row r="22537" spans="41:44" ht="15" customHeight="1">
      <c r="AO22537" s="108"/>
      <c r="AR22537" s="108"/>
    </row>
    <row r="22538" spans="41:44" ht="15" customHeight="1">
      <c r="AO22538" s="108"/>
      <c r="AR22538" s="108"/>
    </row>
    <row r="22539" spans="41:44" ht="15" customHeight="1">
      <c r="AO22539" s="108"/>
      <c r="AR22539" s="108"/>
    </row>
    <row r="22540" spans="41:44" ht="15" customHeight="1">
      <c r="AO22540" s="109"/>
      <c r="AR22540" s="109"/>
    </row>
    <row r="22541" spans="41:44" ht="15" customHeight="1">
      <c r="AO22541" s="104"/>
      <c r="AR22541" s="104"/>
    </row>
    <row r="22542" spans="41:44" ht="15" customHeight="1">
      <c r="AO22542" s="106"/>
      <c r="AR22542" s="106"/>
    </row>
    <row r="22543" spans="41:44" ht="15" customHeight="1">
      <c r="AO22543" s="106"/>
      <c r="AR22543" s="106"/>
    </row>
    <row r="22544" spans="41:44" ht="15" customHeight="1">
      <c r="AO22544" s="106"/>
      <c r="AR22544" s="106"/>
    </row>
    <row r="22545" spans="41:44" ht="15" customHeight="1">
      <c r="AO22545" s="106"/>
      <c r="AR22545" s="106"/>
    </row>
    <row r="22546" spans="41:44" ht="15" customHeight="1">
      <c r="AO22546" s="106"/>
      <c r="AR22546" s="106"/>
    </row>
    <row r="22547" spans="41:44" ht="15" customHeight="1">
      <c r="AO22547" s="106"/>
      <c r="AR22547" s="106"/>
    </row>
    <row r="22548" spans="41:44" ht="15" customHeight="1">
      <c r="AO22548" s="106"/>
      <c r="AR22548" s="106"/>
    </row>
    <row r="22549" spans="41:44" ht="15" customHeight="1">
      <c r="AO22549" s="108"/>
      <c r="AR22549" s="108"/>
    </row>
    <row r="22550" spans="41:44" ht="15" customHeight="1">
      <c r="AO22550" s="108"/>
      <c r="AR22550" s="108"/>
    </row>
    <row r="22551" spans="41:44" ht="15" customHeight="1">
      <c r="AO22551" s="108"/>
      <c r="AR22551" s="108"/>
    </row>
    <row r="22552" spans="41:44" ht="15" customHeight="1">
      <c r="AO22552" s="108"/>
      <c r="AR22552" s="108"/>
    </row>
    <row r="22553" spans="41:44" ht="15" customHeight="1">
      <c r="AO22553" s="108"/>
      <c r="AR22553" s="108"/>
    </row>
    <row r="22554" spans="41:44" ht="15" customHeight="1">
      <c r="AO22554" s="109"/>
      <c r="AR22554" s="109"/>
    </row>
    <row r="22555" spans="41:44" ht="15" customHeight="1">
      <c r="AO22555" s="104"/>
      <c r="AR22555" s="104"/>
    </row>
    <row r="22556" spans="41:44" ht="15" customHeight="1">
      <c r="AO22556" s="106"/>
      <c r="AR22556" s="106"/>
    </row>
    <row r="22557" spans="41:44" ht="15" customHeight="1">
      <c r="AO22557" s="106"/>
      <c r="AR22557" s="106"/>
    </row>
    <row r="22558" spans="41:44" ht="15" customHeight="1">
      <c r="AO22558" s="106"/>
      <c r="AR22558" s="106"/>
    </row>
    <row r="22559" spans="41:44" ht="15" customHeight="1">
      <c r="AO22559" s="106"/>
      <c r="AR22559" s="106"/>
    </row>
    <row r="22560" spans="41:44" ht="15" customHeight="1">
      <c r="AO22560" s="106"/>
      <c r="AR22560" s="106"/>
    </row>
    <row r="22561" spans="41:44" ht="15" customHeight="1">
      <c r="AO22561" s="106"/>
      <c r="AR22561" s="106"/>
    </row>
    <row r="22562" spans="41:44" ht="15" customHeight="1">
      <c r="AO22562" s="106"/>
      <c r="AR22562" s="106"/>
    </row>
    <row r="22563" spans="41:44" ht="15" customHeight="1">
      <c r="AO22563" s="108"/>
      <c r="AR22563" s="108"/>
    </row>
    <row r="22564" spans="41:44" ht="15" customHeight="1">
      <c r="AO22564" s="108"/>
      <c r="AR22564" s="108"/>
    </row>
    <row r="22565" spans="41:44" ht="15" customHeight="1">
      <c r="AO22565" s="108"/>
      <c r="AR22565" s="108"/>
    </row>
    <row r="22566" spans="41:44" ht="15" customHeight="1">
      <c r="AO22566" s="108"/>
      <c r="AR22566" s="108"/>
    </row>
    <row r="22567" spans="41:44" ht="15" customHeight="1">
      <c r="AO22567" s="108"/>
      <c r="AR22567" s="108"/>
    </row>
    <row r="22568" spans="41:44" ht="15" customHeight="1">
      <c r="AO22568" s="109"/>
      <c r="AR22568" s="109"/>
    </row>
    <row r="22569" spans="41:44" ht="15" customHeight="1">
      <c r="AO22569" s="104"/>
      <c r="AR22569" s="104"/>
    </row>
    <row r="22570" spans="41:44" ht="15" customHeight="1">
      <c r="AO22570" s="106"/>
      <c r="AR22570" s="106"/>
    </row>
    <row r="22571" spans="41:44" ht="15" customHeight="1">
      <c r="AO22571" s="106"/>
      <c r="AR22571" s="106"/>
    </row>
    <row r="22572" spans="41:44" ht="15" customHeight="1">
      <c r="AO22572" s="106"/>
      <c r="AR22572" s="106"/>
    </row>
    <row r="22573" spans="41:44" ht="15" customHeight="1">
      <c r="AO22573" s="106"/>
      <c r="AR22573" s="106"/>
    </row>
    <row r="22574" spans="41:44" ht="15" customHeight="1">
      <c r="AO22574" s="106"/>
      <c r="AR22574" s="106"/>
    </row>
    <row r="22575" spans="41:44" ht="15" customHeight="1">
      <c r="AO22575" s="106"/>
      <c r="AR22575" s="106"/>
    </row>
    <row r="22576" spans="41:44" ht="15" customHeight="1">
      <c r="AO22576" s="106"/>
      <c r="AR22576" s="106"/>
    </row>
    <row r="22577" spans="41:44" ht="15" customHeight="1">
      <c r="AO22577" s="108"/>
      <c r="AR22577" s="108"/>
    </row>
    <row r="22578" spans="41:44" ht="15" customHeight="1">
      <c r="AO22578" s="108"/>
      <c r="AR22578" s="108"/>
    </row>
    <row r="22579" spans="41:44" ht="15" customHeight="1">
      <c r="AO22579" s="108"/>
      <c r="AR22579" s="108"/>
    </row>
    <row r="22580" spans="41:44" ht="15" customHeight="1">
      <c r="AO22580" s="108"/>
      <c r="AR22580" s="108"/>
    </row>
    <row r="22581" spans="41:44" ht="15" customHeight="1">
      <c r="AO22581" s="108"/>
      <c r="AR22581" s="108"/>
    </row>
    <row r="22582" spans="41:44" ht="15" customHeight="1">
      <c r="AO22582" s="109"/>
      <c r="AR22582" s="109"/>
    </row>
    <row r="22583" spans="41:44" ht="15" customHeight="1">
      <c r="AO22583" s="104"/>
      <c r="AR22583" s="104"/>
    </row>
    <row r="22584" spans="41:44" ht="15" customHeight="1">
      <c r="AO22584" s="106"/>
      <c r="AR22584" s="106"/>
    </row>
    <row r="22585" spans="41:44" ht="15" customHeight="1">
      <c r="AO22585" s="106"/>
      <c r="AR22585" s="106"/>
    </row>
    <row r="22586" spans="41:44" ht="15" customHeight="1">
      <c r="AO22586" s="106"/>
      <c r="AR22586" s="106"/>
    </row>
    <row r="22587" spans="41:44" ht="15" customHeight="1">
      <c r="AO22587" s="106"/>
      <c r="AR22587" s="106"/>
    </row>
    <row r="22588" spans="41:44" ht="15" customHeight="1">
      <c r="AO22588" s="106"/>
      <c r="AR22588" s="106"/>
    </row>
    <row r="22589" spans="41:44" ht="15" customHeight="1">
      <c r="AO22589" s="106"/>
      <c r="AR22589" s="106"/>
    </row>
    <row r="22590" spans="41:44" ht="15" customHeight="1">
      <c r="AO22590" s="106"/>
      <c r="AR22590" s="106"/>
    </row>
    <row r="22591" spans="41:44" ht="15" customHeight="1">
      <c r="AO22591" s="108"/>
      <c r="AR22591" s="108"/>
    </row>
    <row r="22592" spans="41:44" ht="15" customHeight="1">
      <c r="AO22592" s="108"/>
      <c r="AR22592" s="108"/>
    </row>
    <row r="22593" spans="41:44" ht="15" customHeight="1">
      <c r="AO22593" s="108"/>
      <c r="AR22593" s="108"/>
    </row>
    <row r="22594" spans="41:44" ht="15" customHeight="1">
      <c r="AO22594" s="108"/>
      <c r="AR22594" s="108"/>
    </row>
    <row r="22595" spans="41:44" ht="15" customHeight="1">
      <c r="AO22595" s="108"/>
      <c r="AR22595" s="108"/>
    </row>
    <row r="22596" spans="41:44" ht="15" customHeight="1">
      <c r="AO22596" s="109"/>
      <c r="AR22596" s="109"/>
    </row>
    <row r="22597" spans="41:44" ht="15" customHeight="1">
      <c r="AO22597" s="104"/>
      <c r="AR22597" s="104"/>
    </row>
    <row r="22598" spans="41:44" ht="15" customHeight="1">
      <c r="AO22598" s="106"/>
      <c r="AR22598" s="106"/>
    </row>
    <row r="22599" spans="41:44" ht="15" customHeight="1">
      <c r="AO22599" s="106"/>
      <c r="AR22599" s="106"/>
    </row>
    <row r="22600" spans="41:44" ht="15" customHeight="1">
      <c r="AO22600" s="106"/>
      <c r="AR22600" s="106"/>
    </row>
    <row r="22601" spans="41:44" ht="15" customHeight="1">
      <c r="AO22601" s="106"/>
      <c r="AR22601" s="106"/>
    </row>
    <row r="22602" spans="41:44" ht="15" customHeight="1">
      <c r="AO22602" s="106"/>
      <c r="AR22602" s="106"/>
    </row>
    <row r="22603" spans="41:44" ht="15" customHeight="1">
      <c r="AO22603" s="106"/>
      <c r="AR22603" s="106"/>
    </row>
    <row r="22604" spans="41:44" ht="15" customHeight="1">
      <c r="AO22604" s="106"/>
      <c r="AR22604" s="106"/>
    </row>
    <row r="22605" spans="41:44" ht="15" customHeight="1">
      <c r="AO22605" s="108"/>
      <c r="AR22605" s="108"/>
    </row>
    <row r="22606" spans="41:44" ht="15" customHeight="1">
      <c r="AO22606" s="108"/>
      <c r="AR22606" s="108"/>
    </row>
    <row r="22607" spans="41:44" ht="15" customHeight="1">
      <c r="AO22607" s="108"/>
      <c r="AR22607" s="108"/>
    </row>
    <row r="22608" spans="41:44" ht="15" customHeight="1">
      <c r="AO22608" s="108"/>
      <c r="AR22608" s="108"/>
    </row>
    <row r="22609" spans="41:44" ht="15" customHeight="1">
      <c r="AO22609" s="108"/>
      <c r="AR22609" s="108"/>
    </row>
    <row r="22610" spans="41:44" ht="15" customHeight="1">
      <c r="AO22610" s="109"/>
      <c r="AR22610" s="109"/>
    </row>
    <row r="22611" spans="41:44" ht="15" customHeight="1">
      <c r="AO22611" s="104"/>
      <c r="AR22611" s="104"/>
    </row>
    <row r="22612" spans="41:44" ht="15" customHeight="1">
      <c r="AO22612" s="106"/>
      <c r="AR22612" s="106"/>
    </row>
    <row r="22613" spans="41:44" ht="15" customHeight="1">
      <c r="AO22613" s="106"/>
      <c r="AR22613" s="106"/>
    </row>
    <row r="22614" spans="41:44" ht="15" customHeight="1">
      <c r="AO22614" s="106"/>
      <c r="AR22614" s="106"/>
    </row>
    <row r="22615" spans="41:44" ht="15" customHeight="1">
      <c r="AO22615" s="106"/>
      <c r="AR22615" s="106"/>
    </row>
    <row r="22616" spans="41:44" ht="15" customHeight="1">
      <c r="AO22616" s="106"/>
      <c r="AR22616" s="106"/>
    </row>
    <row r="22617" spans="41:44" ht="15" customHeight="1">
      <c r="AO22617" s="106"/>
      <c r="AR22617" s="106"/>
    </row>
    <row r="22618" spans="41:44" ht="15" customHeight="1">
      <c r="AO22618" s="106"/>
      <c r="AR22618" s="106"/>
    </row>
    <row r="22619" spans="41:44" ht="15" customHeight="1">
      <c r="AO22619" s="108"/>
      <c r="AR22619" s="108"/>
    </row>
    <row r="22620" spans="41:44" ht="15" customHeight="1">
      <c r="AO22620" s="108"/>
      <c r="AR22620" s="108"/>
    </row>
    <row r="22621" spans="41:44" ht="15" customHeight="1">
      <c r="AO22621" s="108"/>
      <c r="AR22621" s="108"/>
    </row>
    <row r="22622" spans="41:44" ht="15" customHeight="1">
      <c r="AO22622" s="108"/>
      <c r="AR22622" s="108"/>
    </row>
    <row r="22623" spans="41:44" ht="15" customHeight="1">
      <c r="AO22623" s="108"/>
      <c r="AR22623" s="108"/>
    </row>
    <row r="22624" spans="41:44" ht="15" customHeight="1">
      <c r="AO22624" s="109"/>
      <c r="AR22624" s="109"/>
    </row>
    <row r="22625" spans="41:44" ht="15" customHeight="1">
      <c r="AO22625" s="104"/>
      <c r="AR22625" s="104"/>
    </row>
    <row r="22626" spans="41:44" ht="15" customHeight="1">
      <c r="AO22626" s="106"/>
      <c r="AR22626" s="106"/>
    </row>
    <row r="22627" spans="41:44" ht="15" customHeight="1">
      <c r="AO22627" s="106"/>
      <c r="AR22627" s="106"/>
    </row>
    <row r="22628" spans="41:44" ht="15" customHeight="1">
      <c r="AO22628" s="106"/>
      <c r="AR22628" s="106"/>
    </row>
    <row r="22629" spans="41:44" ht="15" customHeight="1">
      <c r="AO22629" s="106"/>
      <c r="AR22629" s="106"/>
    </row>
    <row r="22630" spans="41:44" ht="15" customHeight="1">
      <c r="AO22630" s="106"/>
      <c r="AR22630" s="106"/>
    </row>
    <row r="22631" spans="41:44" ht="15" customHeight="1">
      <c r="AO22631" s="106"/>
      <c r="AR22631" s="106"/>
    </row>
    <row r="22632" spans="41:44" ht="15" customHeight="1">
      <c r="AO22632" s="106"/>
      <c r="AR22632" s="106"/>
    </row>
    <row r="22633" spans="41:44" ht="15" customHeight="1">
      <c r="AO22633" s="108"/>
      <c r="AR22633" s="108"/>
    </row>
    <row r="22634" spans="41:44" ht="15" customHeight="1">
      <c r="AO22634" s="108"/>
      <c r="AR22634" s="108"/>
    </row>
    <row r="22635" spans="41:44" ht="15" customHeight="1">
      <c r="AO22635" s="108"/>
      <c r="AR22635" s="108"/>
    </row>
    <row r="22636" spans="41:44" ht="15" customHeight="1">
      <c r="AO22636" s="108"/>
      <c r="AR22636" s="108"/>
    </row>
    <row r="22637" spans="41:44" ht="15" customHeight="1">
      <c r="AO22637" s="108"/>
      <c r="AR22637" s="108"/>
    </row>
    <row r="22638" spans="41:44" ht="15" customHeight="1">
      <c r="AO22638" s="109"/>
      <c r="AR22638" s="109"/>
    </row>
    <row r="22639" spans="41:44" ht="15" customHeight="1">
      <c r="AO22639" s="104"/>
      <c r="AR22639" s="104"/>
    </row>
    <row r="22640" spans="41:44" ht="15" customHeight="1">
      <c r="AO22640" s="106"/>
      <c r="AR22640" s="106"/>
    </row>
    <row r="22641" spans="41:44" ht="15" customHeight="1">
      <c r="AO22641" s="106"/>
      <c r="AR22641" s="106"/>
    </row>
    <row r="22642" spans="41:44" ht="15" customHeight="1">
      <c r="AO22642" s="106"/>
      <c r="AR22642" s="106"/>
    </row>
    <row r="22643" spans="41:44" ht="15" customHeight="1">
      <c r="AO22643" s="106"/>
      <c r="AR22643" s="106"/>
    </row>
    <row r="22644" spans="41:44" ht="15" customHeight="1">
      <c r="AO22644" s="106"/>
      <c r="AR22644" s="106"/>
    </row>
    <row r="22645" spans="41:44" ht="15" customHeight="1">
      <c r="AO22645" s="106"/>
      <c r="AR22645" s="106"/>
    </row>
    <row r="22646" spans="41:44" ht="15" customHeight="1">
      <c r="AO22646" s="106"/>
      <c r="AR22646" s="106"/>
    </row>
    <row r="22647" spans="41:44" ht="15" customHeight="1">
      <c r="AO22647" s="108"/>
      <c r="AR22647" s="108"/>
    </row>
    <row r="22648" spans="41:44" ht="15" customHeight="1">
      <c r="AO22648" s="108"/>
      <c r="AR22648" s="108"/>
    </row>
    <row r="22649" spans="41:44" ht="15" customHeight="1">
      <c r="AO22649" s="108"/>
      <c r="AR22649" s="108"/>
    </row>
    <row r="22650" spans="41:44" ht="15" customHeight="1">
      <c r="AO22650" s="108"/>
      <c r="AR22650" s="108"/>
    </row>
    <row r="22651" spans="41:44" ht="15" customHeight="1">
      <c r="AO22651" s="108"/>
      <c r="AR22651" s="108"/>
    </row>
    <row r="22652" spans="41:44" ht="15" customHeight="1">
      <c r="AO22652" s="109"/>
      <c r="AR22652" s="109"/>
    </row>
    <row r="22653" spans="41:44" ht="15" customHeight="1">
      <c r="AO22653" s="104"/>
      <c r="AR22653" s="104"/>
    </row>
    <row r="22654" spans="41:44" ht="15" customHeight="1">
      <c r="AO22654" s="106"/>
      <c r="AR22654" s="106"/>
    </row>
    <row r="22655" spans="41:44" ht="15" customHeight="1">
      <c r="AO22655" s="106"/>
      <c r="AR22655" s="106"/>
    </row>
    <row r="22656" spans="41:44" ht="15" customHeight="1">
      <c r="AO22656" s="106"/>
      <c r="AR22656" s="106"/>
    </row>
    <row r="22657" spans="41:44" ht="15" customHeight="1">
      <c r="AO22657" s="106"/>
      <c r="AR22657" s="106"/>
    </row>
    <row r="22658" spans="41:44" ht="15" customHeight="1">
      <c r="AO22658" s="106"/>
      <c r="AR22658" s="106"/>
    </row>
    <row r="22659" spans="41:44" ht="15" customHeight="1">
      <c r="AO22659" s="106"/>
      <c r="AR22659" s="106"/>
    </row>
    <row r="22660" spans="41:44" ht="15" customHeight="1">
      <c r="AO22660" s="106"/>
      <c r="AR22660" s="106"/>
    </row>
    <row r="22661" spans="41:44" ht="15" customHeight="1">
      <c r="AO22661" s="108"/>
      <c r="AR22661" s="108"/>
    </row>
    <row r="22662" spans="41:44" ht="15" customHeight="1">
      <c r="AO22662" s="108"/>
      <c r="AR22662" s="108"/>
    </row>
    <row r="22663" spans="41:44" ht="15" customHeight="1">
      <c r="AO22663" s="108"/>
      <c r="AR22663" s="108"/>
    </row>
    <row r="22664" spans="41:44" ht="15" customHeight="1">
      <c r="AO22664" s="108"/>
      <c r="AR22664" s="108"/>
    </row>
    <row r="22665" spans="41:44" ht="15" customHeight="1">
      <c r="AO22665" s="108"/>
      <c r="AR22665" s="108"/>
    </row>
    <row r="22666" spans="41:44" ht="15" customHeight="1">
      <c r="AO22666" s="109"/>
      <c r="AR22666" s="109"/>
    </row>
    <row r="22667" spans="41:44" ht="15" customHeight="1">
      <c r="AO22667" s="104"/>
      <c r="AR22667" s="104"/>
    </row>
    <row r="22668" spans="41:44" ht="15" customHeight="1">
      <c r="AO22668" s="106"/>
      <c r="AR22668" s="106"/>
    </row>
    <row r="22669" spans="41:44" ht="15" customHeight="1">
      <c r="AO22669" s="106"/>
      <c r="AR22669" s="106"/>
    </row>
    <row r="22670" spans="41:44" ht="15" customHeight="1">
      <c r="AO22670" s="106"/>
      <c r="AR22670" s="106"/>
    </row>
    <row r="22671" spans="41:44" ht="15" customHeight="1">
      <c r="AO22671" s="106"/>
      <c r="AR22671" s="106"/>
    </row>
    <row r="22672" spans="41:44" ht="15" customHeight="1">
      <c r="AO22672" s="106"/>
      <c r="AR22672" s="106"/>
    </row>
    <row r="22673" spans="41:44" ht="15" customHeight="1">
      <c r="AO22673" s="106"/>
      <c r="AR22673" s="106"/>
    </row>
    <row r="22674" spans="41:44" ht="15" customHeight="1">
      <c r="AO22674" s="106"/>
      <c r="AR22674" s="106"/>
    </row>
    <row r="22675" spans="41:44" ht="15" customHeight="1">
      <c r="AO22675" s="108"/>
      <c r="AR22675" s="108"/>
    </row>
    <row r="22676" spans="41:44" ht="15" customHeight="1">
      <c r="AO22676" s="108"/>
      <c r="AR22676" s="108"/>
    </row>
    <row r="22677" spans="41:44" ht="15" customHeight="1">
      <c r="AO22677" s="108"/>
      <c r="AR22677" s="108"/>
    </row>
    <row r="22678" spans="41:44" ht="15" customHeight="1">
      <c r="AO22678" s="108"/>
      <c r="AR22678" s="108"/>
    </row>
    <row r="22679" spans="41:44" ht="15" customHeight="1">
      <c r="AO22679" s="108"/>
      <c r="AR22679" s="108"/>
    </row>
    <row r="22680" spans="41:44" ht="15" customHeight="1">
      <c r="AO22680" s="109"/>
      <c r="AR22680" s="109"/>
    </row>
    <row r="22681" spans="41:44" ht="15" customHeight="1">
      <c r="AO22681" s="104"/>
      <c r="AR22681" s="104"/>
    </row>
    <row r="22682" spans="41:44" ht="15" customHeight="1">
      <c r="AO22682" s="106"/>
      <c r="AR22682" s="106"/>
    </row>
    <row r="22683" spans="41:44" ht="15" customHeight="1">
      <c r="AO22683" s="106"/>
      <c r="AR22683" s="106"/>
    </row>
    <row r="22684" spans="41:44" ht="15" customHeight="1">
      <c r="AO22684" s="106"/>
      <c r="AR22684" s="106"/>
    </row>
    <row r="22685" spans="41:44" ht="15" customHeight="1">
      <c r="AO22685" s="106"/>
      <c r="AR22685" s="106"/>
    </row>
    <row r="22686" spans="41:44" ht="15" customHeight="1">
      <c r="AO22686" s="106"/>
      <c r="AR22686" s="106"/>
    </row>
    <row r="22687" spans="41:44" ht="15" customHeight="1">
      <c r="AO22687" s="106"/>
      <c r="AR22687" s="106"/>
    </row>
    <row r="22688" spans="41:44" ht="15" customHeight="1">
      <c r="AO22688" s="106"/>
      <c r="AR22688" s="106"/>
    </row>
    <row r="22689" spans="41:44" ht="15" customHeight="1">
      <c r="AO22689" s="108"/>
      <c r="AR22689" s="108"/>
    </row>
    <row r="22690" spans="41:44" ht="15" customHeight="1">
      <c r="AO22690" s="108"/>
      <c r="AR22690" s="108"/>
    </row>
    <row r="22691" spans="41:44" ht="15" customHeight="1">
      <c r="AO22691" s="108"/>
      <c r="AR22691" s="108"/>
    </row>
    <row r="22692" spans="41:44" ht="15" customHeight="1">
      <c r="AO22692" s="108"/>
      <c r="AR22692" s="108"/>
    </row>
    <row r="22693" spans="41:44" ht="15" customHeight="1">
      <c r="AO22693" s="108"/>
      <c r="AR22693" s="108"/>
    </row>
    <row r="22694" spans="41:44" ht="15" customHeight="1">
      <c r="AO22694" s="109"/>
      <c r="AR22694" s="109"/>
    </row>
    <row r="22695" spans="41:44" ht="15" customHeight="1">
      <c r="AO22695" s="104"/>
      <c r="AR22695" s="104"/>
    </row>
    <row r="22696" spans="41:44" ht="15" customHeight="1">
      <c r="AO22696" s="106"/>
      <c r="AR22696" s="106"/>
    </row>
    <row r="22697" spans="41:44" ht="15" customHeight="1">
      <c r="AO22697" s="106"/>
      <c r="AR22697" s="106"/>
    </row>
    <row r="22698" spans="41:44" ht="15" customHeight="1">
      <c r="AO22698" s="106"/>
      <c r="AR22698" s="106"/>
    </row>
    <row r="22699" spans="41:44" ht="15" customHeight="1">
      <c r="AO22699" s="106"/>
      <c r="AR22699" s="106"/>
    </row>
    <row r="22700" spans="41:44" ht="15" customHeight="1">
      <c r="AO22700" s="106"/>
      <c r="AR22700" s="106"/>
    </row>
    <row r="22701" spans="41:44" ht="15" customHeight="1">
      <c r="AO22701" s="106"/>
      <c r="AR22701" s="106"/>
    </row>
    <row r="22702" spans="41:44" ht="15" customHeight="1">
      <c r="AO22702" s="106"/>
      <c r="AR22702" s="106"/>
    </row>
    <row r="22703" spans="41:44" ht="15" customHeight="1">
      <c r="AO22703" s="108"/>
      <c r="AR22703" s="108"/>
    </row>
    <row r="22704" spans="41:44" ht="15" customHeight="1">
      <c r="AO22704" s="108"/>
      <c r="AR22704" s="108"/>
    </row>
    <row r="22705" spans="41:44" ht="15" customHeight="1">
      <c r="AO22705" s="108"/>
      <c r="AR22705" s="108"/>
    </row>
    <row r="22706" spans="41:44" ht="15" customHeight="1">
      <c r="AO22706" s="108"/>
      <c r="AR22706" s="108"/>
    </row>
    <row r="22707" spans="41:44" ht="15" customHeight="1">
      <c r="AO22707" s="108"/>
      <c r="AR22707" s="108"/>
    </row>
    <row r="22708" spans="41:44" ht="15" customHeight="1">
      <c r="AO22708" s="109"/>
      <c r="AR22708" s="109"/>
    </row>
    <row r="22709" spans="41:44" ht="15" customHeight="1">
      <c r="AO22709" s="104"/>
      <c r="AR22709" s="104"/>
    </row>
    <row r="22710" spans="41:44" ht="15" customHeight="1">
      <c r="AO22710" s="106"/>
      <c r="AR22710" s="106"/>
    </row>
    <row r="22711" spans="41:44" ht="15" customHeight="1">
      <c r="AO22711" s="106"/>
      <c r="AR22711" s="106"/>
    </row>
    <row r="22712" spans="41:44" ht="15" customHeight="1">
      <c r="AO22712" s="106"/>
      <c r="AR22712" s="106"/>
    </row>
    <row r="22713" spans="41:44" ht="15" customHeight="1">
      <c r="AO22713" s="106"/>
      <c r="AR22713" s="106"/>
    </row>
    <row r="22714" spans="41:44" ht="15" customHeight="1">
      <c r="AO22714" s="106"/>
      <c r="AR22714" s="106"/>
    </row>
    <row r="22715" spans="41:44" ht="15" customHeight="1">
      <c r="AO22715" s="106"/>
      <c r="AR22715" s="106"/>
    </row>
    <row r="22716" spans="41:44" ht="15" customHeight="1">
      <c r="AO22716" s="106"/>
      <c r="AR22716" s="106"/>
    </row>
    <row r="22717" spans="41:44" ht="15" customHeight="1">
      <c r="AO22717" s="108"/>
      <c r="AR22717" s="108"/>
    </row>
    <row r="22718" spans="41:44" ht="15" customHeight="1">
      <c r="AO22718" s="108"/>
      <c r="AR22718" s="108"/>
    </row>
    <row r="22719" spans="41:44" ht="15" customHeight="1">
      <c r="AO22719" s="108"/>
      <c r="AR22719" s="108"/>
    </row>
    <row r="22720" spans="41:44" ht="15" customHeight="1">
      <c r="AO22720" s="108"/>
      <c r="AR22720" s="108"/>
    </row>
    <row r="22721" spans="41:44" ht="15" customHeight="1">
      <c r="AO22721" s="108"/>
      <c r="AR22721" s="108"/>
    </row>
    <row r="22722" spans="41:44" ht="15" customHeight="1">
      <c r="AO22722" s="109"/>
      <c r="AR22722" s="109"/>
    </row>
    <row r="22723" spans="41:44" ht="15" customHeight="1">
      <c r="AO22723" s="104"/>
      <c r="AR22723" s="104"/>
    </row>
    <row r="22724" spans="41:44" ht="15" customHeight="1">
      <c r="AO22724" s="106"/>
      <c r="AR22724" s="106"/>
    </row>
    <row r="22725" spans="41:44" ht="15" customHeight="1">
      <c r="AO22725" s="106"/>
      <c r="AR22725" s="106"/>
    </row>
    <row r="22726" spans="41:44" ht="15" customHeight="1">
      <c r="AO22726" s="106"/>
      <c r="AR22726" s="106"/>
    </row>
    <row r="22727" spans="41:44" ht="15" customHeight="1">
      <c r="AO22727" s="106"/>
      <c r="AR22727" s="106"/>
    </row>
    <row r="22728" spans="41:44" ht="15" customHeight="1">
      <c r="AO22728" s="106"/>
      <c r="AR22728" s="106"/>
    </row>
    <row r="22729" spans="41:44" ht="15" customHeight="1">
      <c r="AO22729" s="106"/>
      <c r="AR22729" s="106"/>
    </row>
    <row r="22730" spans="41:44" ht="15" customHeight="1">
      <c r="AO22730" s="106"/>
      <c r="AR22730" s="106"/>
    </row>
    <row r="22731" spans="41:44" ht="15" customHeight="1">
      <c r="AO22731" s="108"/>
      <c r="AR22731" s="108"/>
    </row>
    <row r="22732" spans="41:44" ht="15" customHeight="1">
      <c r="AO22732" s="108"/>
      <c r="AR22732" s="108"/>
    </row>
    <row r="22733" spans="41:44" ht="15" customHeight="1">
      <c r="AO22733" s="108"/>
      <c r="AR22733" s="108"/>
    </row>
    <row r="22734" spans="41:44" ht="15" customHeight="1">
      <c r="AO22734" s="108"/>
      <c r="AR22734" s="108"/>
    </row>
    <row r="22735" spans="41:44" ht="15" customHeight="1">
      <c r="AO22735" s="108"/>
      <c r="AR22735" s="108"/>
    </row>
    <row r="22736" spans="41:44" ht="15" customHeight="1">
      <c r="AO22736" s="109"/>
      <c r="AR22736" s="109"/>
    </row>
    <row r="22737" spans="41:44" ht="15" customHeight="1">
      <c r="AO22737" s="104"/>
      <c r="AR22737" s="104"/>
    </row>
    <row r="22738" spans="41:44" ht="15" customHeight="1">
      <c r="AO22738" s="106"/>
      <c r="AR22738" s="106"/>
    </row>
    <row r="22739" spans="41:44" ht="15" customHeight="1">
      <c r="AO22739" s="106"/>
      <c r="AR22739" s="106"/>
    </row>
    <row r="22740" spans="41:44" ht="15" customHeight="1">
      <c r="AO22740" s="106"/>
      <c r="AR22740" s="106"/>
    </row>
    <row r="22741" spans="41:44" ht="15" customHeight="1">
      <c r="AO22741" s="106"/>
      <c r="AR22741" s="106"/>
    </row>
    <row r="22742" spans="41:44" ht="15" customHeight="1">
      <c r="AO22742" s="106"/>
      <c r="AR22742" s="106"/>
    </row>
    <row r="22743" spans="41:44" ht="15" customHeight="1">
      <c r="AO22743" s="106"/>
      <c r="AR22743" s="106"/>
    </row>
    <row r="22744" spans="41:44" ht="15" customHeight="1">
      <c r="AO22744" s="106"/>
      <c r="AR22744" s="106"/>
    </row>
    <row r="22745" spans="41:44" ht="15" customHeight="1">
      <c r="AO22745" s="108"/>
      <c r="AR22745" s="108"/>
    </row>
    <row r="22746" spans="41:44" ht="15" customHeight="1">
      <c r="AO22746" s="108"/>
      <c r="AR22746" s="108"/>
    </row>
    <row r="22747" spans="41:44" ht="15" customHeight="1">
      <c r="AO22747" s="108"/>
      <c r="AR22747" s="108"/>
    </row>
    <row r="22748" spans="41:44" ht="15" customHeight="1">
      <c r="AO22748" s="108"/>
      <c r="AR22748" s="108"/>
    </row>
    <row r="22749" spans="41:44" ht="15" customHeight="1">
      <c r="AO22749" s="108"/>
      <c r="AR22749" s="108"/>
    </row>
    <row r="22750" spans="41:44" ht="15" customHeight="1">
      <c r="AO22750" s="109"/>
      <c r="AR22750" s="109"/>
    </row>
    <row r="22751" spans="41:44" ht="15" customHeight="1">
      <c r="AO22751" s="104"/>
      <c r="AR22751" s="104"/>
    </row>
    <row r="22752" spans="41:44" ht="15" customHeight="1">
      <c r="AO22752" s="106"/>
      <c r="AR22752" s="106"/>
    </row>
    <row r="22753" spans="41:44" ht="15" customHeight="1">
      <c r="AO22753" s="106"/>
      <c r="AR22753" s="106"/>
    </row>
    <row r="22754" spans="41:44" ht="15" customHeight="1">
      <c r="AO22754" s="106"/>
      <c r="AR22754" s="106"/>
    </row>
    <row r="22755" spans="41:44" ht="15" customHeight="1">
      <c r="AO22755" s="106"/>
      <c r="AR22755" s="106"/>
    </row>
    <row r="22756" spans="41:44" ht="15" customHeight="1">
      <c r="AO22756" s="106"/>
      <c r="AR22756" s="106"/>
    </row>
    <row r="22757" spans="41:44" ht="15" customHeight="1">
      <c r="AO22757" s="106"/>
      <c r="AR22757" s="106"/>
    </row>
    <row r="22758" spans="41:44" ht="15" customHeight="1">
      <c r="AO22758" s="106"/>
      <c r="AR22758" s="106"/>
    </row>
    <row r="22759" spans="41:44" ht="15" customHeight="1">
      <c r="AO22759" s="108"/>
      <c r="AR22759" s="108"/>
    </row>
    <row r="22760" spans="41:44" ht="15" customHeight="1">
      <c r="AO22760" s="108"/>
      <c r="AR22760" s="108"/>
    </row>
    <row r="22761" spans="41:44" ht="15" customHeight="1">
      <c r="AO22761" s="108"/>
      <c r="AR22761" s="108"/>
    </row>
    <row r="22762" spans="41:44" ht="15" customHeight="1">
      <c r="AO22762" s="108"/>
      <c r="AR22762" s="108"/>
    </row>
    <row r="22763" spans="41:44" ht="15" customHeight="1">
      <c r="AO22763" s="108"/>
      <c r="AR22763" s="108"/>
    </row>
    <row r="22764" spans="41:44" ht="15" customHeight="1">
      <c r="AO22764" s="109"/>
      <c r="AR22764" s="109"/>
    </row>
    <row r="22765" spans="41:44" ht="15" customHeight="1">
      <c r="AO22765" s="104"/>
      <c r="AR22765" s="104"/>
    </row>
    <row r="22766" spans="41:44" ht="15" customHeight="1">
      <c r="AO22766" s="106"/>
      <c r="AR22766" s="106"/>
    </row>
    <row r="22767" spans="41:44" ht="15" customHeight="1">
      <c r="AO22767" s="106"/>
      <c r="AR22767" s="106"/>
    </row>
    <row r="22768" spans="41:44" ht="15" customHeight="1">
      <c r="AO22768" s="106"/>
      <c r="AR22768" s="106"/>
    </row>
    <row r="22769" spans="41:44" ht="15" customHeight="1">
      <c r="AO22769" s="106"/>
      <c r="AR22769" s="106"/>
    </row>
    <row r="22770" spans="41:44" ht="15" customHeight="1">
      <c r="AO22770" s="106"/>
      <c r="AR22770" s="106"/>
    </row>
    <row r="22771" spans="41:44" ht="15" customHeight="1">
      <c r="AO22771" s="106"/>
      <c r="AR22771" s="106"/>
    </row>
    <row r="22772" spans="41:44" ht="15" customHeight="1">
      <c r="AO22772" s="106"/>
      <c r="AR22772" s="106"/>
    </row>
    <row r="22773" spans="41:44" ht="15" customHeight="1">
      <c r="AO22773" s="108"/>
      <c r="AR22773" s="108"/>
    </row>
    <row r="22774" spans="41:44" ht="15" customHeight="1">
      <c r="AO22774" s="108"/>
      <c r="AR22774" s="108"/>
    </row>
    <row r="22775" spans="41:44" ht="15" customHeight="1">
      <c r="AO22775" s="108"/>
      <c r="AR22775" s="108"/>
    </row>
    <row r="22776" spans="41:44" ht="15" customHeight="1">
      <c r="AO22776" s="108"/>
      <c r="AR22776" s="108"/>
    </row>
    <row r="22777" spans="41:44" ht="15" customHeight="1">
      <c r="AO22777" s="108"/>
      <c r="AR22777" s="108"/>
    </row>
    <row r="22778" spans="41:44" ht="15" customHeight="1">
      <c r="AO22778" s="109"/>
      <c r="AR22778" s="109"/>
    </row>
    <row r="22779" spans="41:44" ht="15" customHeight="1">
      <c r="AO22779" s="104"/>
      <c r="AR22779" s="104"/>
    </row>
    <row r="22780" spans="41:44" ht="15" customHeight="1">
      <c r="AO22780" s="106"/>
      <c r="AR22780" s="106"/>
    </row>
    <row r="22781" spans="41:44" ht="15" customHeight="1">
      <c r="AO22781" s="106"/>
      <c r="AR22781" s="106"/>
    </row>
    <row r="22782" spans="41:44" ht="15" customHeight="1">
      <c r="AO22782" s="106"/>
      <c r="AR22782" s="106"/>
    </row>
    <row r="22783" spans="41:44" ht="15" customHeight="1">
      <c r="AO22783" s="106"/>
      <c r="AR22783" s="106"/>
    </row>
    <row r="22784" spans="41:44" ht="15" customHeight="1">
      <c r="AO22784" s="106"/>
      <c r="AR22784" s="106"/>
    </row>
    <row r="22785" spans="41:44" ht="15" customHeight="1">
      <c r="AO22785" s="106"/>
      <c r="AR22785" s="106"/>
    </row>
    <row r="22786" spans="41:44" ht="15" customHeight="1">
      <c r="AO22786" s="106"/>
      <c r="AR22786" s="106"/>
    </row>
    <row r="22787" spans="41:44" ht="15" customHeight="1">
      <c r="AO22787" s="108"/>
      <c r="AR22787" s="108"/>
    </row>
    <row r="22788" spans="41:44" ht="15" customHeight="1">
      <c r="AO22788" s="108"/>
      <c r="AR22788" s="108"/>
    </row>
    <row r="22789" spans="41:44" ht="15" customHeight="1">
      <c r="AO22789" s="108"/>
      <c r="AR22789" s="108"/>
    </row>
    <row r="22790" spans="41:44" ht="15" customHeight="1">
      <c r="AO22790" s="108"/>
      <c r="AR22790" s="108"/>
    </row>
    <row r="22791" spans="41:44" ht="15" customHeight="1">
      <c r="AO22791" s="108"/>
      <c r="AR22791" s="108"/>
    </row>
    <row r="22792" spans="41:44" ht="15" customHeight="1">
      <c r="AO22792" s="109"/>
      <c r="AR22792" s="109"/>
    </row>
    <row r="22793" spans="41:44" ht="15" customHeight="1">
      <c r="AO22793" s="104"/>
      <c r="AR22793" s="104"/>
    </row>
    <row r="22794" spans="41:44" ht="15" customHeight="1">
      <c r="AO22794" s="106"/>
      <c r="AR22794" s="106"/>
    </row>
    <row r="22795" spans="41:44" ht="15" customHeight="1">
      <c r="AO22795" s="106"/>
      <c r="AR22795" s="106"/>
    </row>
    <row r="22796" spans="41:44" ht="15" customHeight="1">
      <c r="AO22796" s="106"/>
      <c r="AR22796" s="106"/>
    </row>
    <row r="22797" spans="41:44" ht="15" customHeight="1">
      <c r="AO22797" s="106"/>
      <c r="AR22797" s="106"/>
    </row>
    <row r="22798" spans="41:44" ht="15" customHeight="1">
      <c r="AO22798" s="106"/>
      <c r="AR22798" s="106"/>
    </row>
    <row r="22799" spans="41:44" ht="15" customHeight="1">
      <c r="AO22799" s="106"/>
      <c r="AR22799" s="106"/>
    </row>
    <row r="22800" spans="41:44" ht="15" customHeight="1">
      <c r="AO22800" s="106"/>
      <c r="AR22800" s="106"/>
    </row>
    <row r="22801" spans="41:44" ht="15" customHeight="1">
      <c r="AO22801" s="108"/>
      <c r="AR22801" s="108"/>
    </row>
    <row r="22802" spans="41:44" ht="15" customHeight="1">
      <c r="AO22802" s="108"/>
      <c r="AR22802" s="108"/>
    </row>
    <row r="22803" spans="41:44" ht="15" customHeight="1">
      <c r="AO22803" s="108"/>
      <c r="AR22803" s="108"/>
    </row>
    <row r="22804" spans="41:44" ht="15" customHeight="1">
      <c r="AO22804" s="108"/>
      <c r="AR22804" s="108"/>
    </row>
    <row r="22805" spans="41:44" ht="15" customHeight="1">
      <c r="AO22805" s="108"/>
      <c r="AR22805" s="108"/>
    </row>
    <row r="22806" spans="41:44" ht="15" customHeight="1">
      <c r="AO22806" s="109"/>
      <c r="AR22806" s="109"/>
    </row>
    <row r="22807" spans="41:44" ht="15" customHeight="1">
      <c r="AO22807" s="104"/>
      <c r="AR22807" s="104"/>
    </row>
    <row r="22808" spans="41:44" ht="15" customHeight="1">
      <c r="AO22808" s="106"/>
      <c r="AR22808" s="106"/>
    </row>
    <row r="22809" spans="41:44" ht="15" customHeight="1">
      <c r="AO22809" s="106"/>
      <c r="AR22809" s="106"/>
    </row>
    <row r="22810" spans="41:44" ht="15" customHeight="1">
      <c r="AO22810" s="106"/>
      <c r="AR22810" s="106"/>
    </row>
    <row r="22811" spans="41:44" ht="15" customHeight="1">
      <c r="AO22811" s="106"/>
      <c r="AR22811" s="106"/>
    </row>
    <row r="22812" spans="41:44" ht="15" customHeight="1">
      <c r="AO22812" s="106"/>
      <c r="AR22812" s="106"/>
    </row>
    <row r="22813" spans="41:44" ht="15" customHeight="1">
      <c r="AO22813" s="106"/>
      <c r="AR22813" s="106"/>
    </row>
    <row r="22814" spans="41:44" ht="15" customHeight="1">
      <c r="AO22814" s="106"/>
      <c r="AR22814" s="106"/>
    </row>
    <row r="22815" spans="41:44" ht="15" customHeight="1">
      <c r="AO22815" s="108"/>
      <c r="AR22815" s="108"/>
    </row>
    <row r="22816" spans="41:44" ht="15" customHeight="1">
      <c r="AO22816" s="108"/>
      <c r="AR22816" s="108"/>
    </row>
    <row r="22817" spans="41:44" ht="15" customHeight="1">
      <c r="AO22817" s="108"/>
      <c r="AR22817" s="108"/>
    </row>
    <row r="22818" spans="41:44" ht="15" customHeight="1">
      <c r="AO22818" s="108"/>
      <c r="AR22818" s="108"/>
    </row>
    <row r="22819" spans="41:44" ht="15" customHeight="1">
      <c r="AO22819" s="108"/>
      <c r="AR22819" s="108"/>
    </row>
    <row r="22820" spans="41:44" ht="15" customHeight="1">
      <c r="AO22820" s="109"/>
      <c r="AR22820" s="109"/>
    </row>
    <row r="22821" spans="41:44" ht="15" customHeight="1">
      <c r="AO22821" s="104"/>
      <c r="AR22821" s="104"/>
    </row>
    <row r="22822" spans="41:44" ht="15" customHeight="1">
      <c r="AO22822" s="106"/>
      <c r="AR22822" s="106"/>
    </row>
    <row r="22823" spans="41:44" ht="15" customHeight="1">
      <c r="AO22823" s="106"/>
      <c r="AR22823" s="106"/>
    </row>
    <row r="22824" spans="41:44" ht="15" customHeight="1">
      <c r="AO22824" s="106"/>
      <c r="AR22824" s="106"/>
    </row>
    <row r="22825" spans="41:44" ht="15" customHeight="1">
      <c r="AO22825" s="106"/>
      <c r="AR22825" s="106"/>
    </row>
    <row r="22826" spans="41:44" ht="15" customHeight="1">
      <c r="AO22826" s="106"/>
      <c r="AR22826" s="106"/>
    </row>
    <row r="22827" spans="41:44" ht="15" customHeight="1">
      <c r="AO22827" s="106"/>
      <c r="AR22827" s="106"/>
    </row>
    <row r="22828" spans="41:44" ht="15" customHeight="1">
      <c r="AO22828" s="106"/>
      <c r="AR22828" s="106"/>
    </row>
    <row r="22829" spans="41:44" ht="15" customHeight="1">
      <c r="AO22829" s="108"/>
      <c r="AR22829" s="108"/>
    </row>
    <row r="22830" spans="41:44" ht="15" customHeight="1">
      <c r="AO22830" s="108"/>
      <c r="AR22830" s="108"/>
    </row>
    <row r="22831" spans="41:44" ht="15" customHeight="1">
      <c r="AO22831" s="108"/>
      <c r="AR22831" s="108"/>
    </row>
    <row r="22832" spans="41:44" ht="15" customHeight="1">
      <c r="AO22832" s="108"/>
      <c r="AR22832" s="108"/>
    </row>
    <row r="22833" spans="41:44" ht="15" customHeight="1">
      <c r="AO22833" s="108"/>
      <c r="AR22833" s="108"/>
    </row>
    <row r="22834" spans="41:44" ht="15" customHeight="1">
      <c r="AO22834" s="109"/>
      <c r="AR22834" s="109"/>
    </row>
    <row r="22835" spans="41:44" ht="15" customHeight="1">
      <c r="AO22835" s="104"/>
      <c r="AR22835" s="104"/>
    </row>
    <row r="22836" spans="41:44" ht="15" customHeight="1">
      <c r="AO22836" s="106"/>
      <c r="AR22836" s="106"/>
    </row>
    <row r="22837" spans="41:44" ht="15" customHeight="1">
      <c r="AO22837" s="106"/>
      <c r="AR22837" s="106"/>
    </row>
    <row r="22838" spans="41:44" ht="15" customHeight="1">
      <c r="AO22838" s="106"/>
      <c r="AR22838" s="106"/>
    </row>
    <row r="22839" spans="41:44" ht="15" customHeight="1">
      <c r="AO22839" s="106"/>
      <c r="AR22839" s="106"/>
    </row>
    <row r="22840" spans="41:44" ht="15" customHeight="1">
      <c r="AO22840" s="106"/>
      <c r="AR22840" s="106"/>
    </row>
    <row r="22841" spans="41:44" ht="15" customHeight="1">
      <c r="AO22841" s="106"/>
      <c r="AR22841" s="106"/>
    </row>
    <row r="22842" spans="41:44" ht="15" customHeight="1">
      <c r="AO22842" s="106"/>
      <c r="AR22842" s="106"/>
    </row>
    <row r="22843" spans="41:44" ht="15" customHeight="1">
      <c r="AO22843" s="108"/>
      <c r="AR22843" s="108"/>
    </row>
    <row r="22844" spans="41:44" ht="15" customHeight="1">
      <c r="AO22844" s="108"/>
      <c r="AR22844" s="108"/>
    </row>
    <row r="22845" spans="41:44" ht="15" customHeight="1">
      <c r="AO22845" s="108"/>
      <c r="AR22845" s="108"/>
    </row>
    <row r="22846" spans="41:44" ht="15" customHeight="1">
      <c r="AO22846" s="108"/>
      <c r="AR22846" s="108"/>
    </row>
    <row r="22847" spans="41:44" ht="15" customHeight="1">
      <c r="AO22847" s="108"/>
      <c r="AR22847" s="108"/>
    </row>
    <row r="22848" spans="41:44" ht="15" customHeight="1">
      <c r="AO22848" s="109"/>
      <c r="AR22848" s="109"/>
    </row>
    <row r="22849" spans="41:44" ht="15" customHeight="1">
      <c r="AO22849" s="104"/>
      <c r="AR22849" s="104"/>
    </row>
    <row r="22850" spans="41:44" ht="15" customHeight="1">
      <c r="AO22850" s="106"/>
      <c r="AR22850" s="106"/>
    </row>
    <row r="22851" spans="41:44" ht="15" customHeight="1">
      <c r="AO22851" s="106"/>
      <c r="AR22851" s="106"/>
    </row>
    <row r="22852" spans="41:44" ht="15" customHeight="1">
      <c r="AO22852" s="106"/>
      <c r="AR22852" s="106"/>
    </row>
    <row r="22853" spans="41:44" ht="15" customHeight="1">
      <c r="AO22853" s="106"/>
      <c r="AR22853" s="106"/>
    </row>
    <row r="22854" spans="41:44" ht="15" customHeight="1">
      <c r="AO22854" s="106"/>
      <c r="AR22854" s="106"/>
    </row>
    <row r="22855" spans="41:44" ht="15" customHeight="1">
      <c r="AO22855" s="106"/>
      <c r="AR22855" s="106"/>
    </row>
    <row r="22856" spans="41:44" ht="15" customHeight="1">
      <c r="AO22856" s="106"/>
      <c r="AR22856" s="106"/>
    </row>
    <row r="22857" spans="41:44" ht="15" customHeight="1">
      <c r="AO22857" s="108"/>
      <c r="AR22857" s="108"/>
    </row>
    <row r="22858" spans="41:44" ht="15" customHeight="1">
      <c r="AO22858" s="108"/>
      <c r="AR22858" s="108"/>
    </row>
    <row r="22859" spans="41:44" ht="15" customHeight="1">
      <c r="AO22859" s="108"/>
      <c r="AR22859" s="108"/>
    </row>
    <row r="22860" spans="41:44" ht="15" customHeight="1">
      <c r="AO22860" s="108"/>
      <c r="AR22860" s="108"/>
    </row>
    <row r="22861" spans="41:44" ht="15" customHeight="1">
      <c r="AO22861" s="108"/>
      <c r="AR22861" s="108"/>
    </row>
    <row r="22862" spans="41:44" ht="15" customHeight="1">
      <c r="AO22862" s="109"/>
      <c r="AR22862" s="109"/>
    </row>
    <row r="22863" spans="41:44" ht="15" customHeight="1">
      <c r="AO22863" s="104"/>
      <c r="AR22863" s="104"/>
    </row>
    <row r="22864" spans="41:44" ht="15" customHeight="1">
      <c r="AO22864" s="106"/>
      <c r="AR22864" s="106"/>
    </row>
    <row r="22865" spans="41:44" ht="15" customHeight="1">
      <c r="AO22865" s="106"/>
      <c r="AR22865" s="106"/>
    </row>
    <row r="22866" spans="41:44" ht="15" customHeight="1">
      <c r="AO22866" s="106"/>
      <c r="AR22866" s="106"/>
    </row>
    <row r="22867" spans="41:44" ht="15" customHeight="1">
      <c r="AO22867" s="106"/>
      <c r="AR22867" s="106"/>
    </row>
    <row r="22868" spans="41:44" ht="15" customHeight="1">
      <c r="AO22868" s="106"/>
      <c r="AR22868" s="106"/>
    </row>
    <row r="22869" spans="41:44" ht="15" customHeight="1">
      <c r="AO22869" s="106"/>
      <c r="AR22869" s="106"/>
    </row>
    <row r="22870" spans="41:44" ht="15" customHeight="1">
      <c r="AO22870" s="106"/>
      <c r="AR22870" s="106"/>
    </row>
    <row r="22871" spans="41:44" ht="15" customHeight="1">
      <c r="AO22871" s="108"/>
      <c r="AR22871" s="108"/>
    </row>
    <row r="22872" spans="41:44" ht="15" customHeight="1">
      <c r="AO22872" s="108"/>
      <c r="AR22872" s="108"/>
    </row>
    <row r="22873" spans="41:44" ht="15" customHeight="1">
      <c r="AO22873" s="108"/>
      <c r="AR22873" s="108"/>
    </row>
    <row r="22874" spans="41:44" ht="15" customHeight="1">
      <c r="AO22874" s="108"/>
      <c r="AR22874" s="108"/>
    </row>
    <row r="22875" spans="41:44" ht="15" customHeight="1">
      <c r="AO22875" s="108"/>
      <c r="AR22875" s="108"/>
    </row>
    <row r="22876" spans="41:44" ht="15" customHeight="1">
      <c r="AO22876" s="109"/>
      <c r="AR22876" s="109"/>
    </row>
    <row r="22877" spans="41:44" ht="15" customHeight="1">
      <c r="AO22877" s="104"/>
      <c r="AR22877" s="104"/>
    </row>
    <row r="22878" spans="41:44" ht="15" customHeight="1">
      <c r="AO22878" s="106"/>
      <c r="AR22878" s="106"/>
    </row>
    <row r="22879" spans="41:44" ht="15" customHeight="1">
      <c r="AO22879" s="106"/>
      <c r="AR22879" s="106"/>
    </row>
    <row r="22880" spans="41:44" ht="15" customHeight="1">
      <c r="AO22880" s="106"/>
      <c r="AR22880" s="106"/>
    </row>
    <row r="22881" spans="41:44" ht="15" customHeight="1">
      <c r="AO22881" s="106"/>
      <c r="AR22881" s="106"/>
    </row>
    <row r="22882" spans="41:44" ht="15" customHeight="1">
      <c r="AO22882" s="106"/>
      <c r="AR22882" s="106"/>
    </row>
    <row r="22883" spans="41:44" ht="15" customHeight="1">
      <c r="AO22883" s="106"/>
      <c r="AR22883" s="106"/>
    </row>
    <row r="22884" spans="41:44" ht="15" customHeight="1">
      <c r="AO22884" s="106"/>
      <c r="AR22884" s="106"/>
    </row>
    <row r="22885" spans="41:44" ht="15" customHeight="1">
      <c r="AO22885" s="108"/>
      <c r="AR22885" s="108"/>
    </row>
    <row r="22886" spans="41:44" ht="15" customHeight="1">
      <c r="AO22886" s="108"/>
      <c r="AR22886" s="108"/>
    </row>
    <row r="22887" spans="41:44" ht="15" customHeight="1">
      <c r="AO22887" s="108"/>
      <c r="AR22887" s="108"/>
    </row>
    <row r="22888" spans="41:44" ht="15" customHeight="1">
      <c r="AO22888" s="108"/>
      <c r="AR22888" s="108"/>
    </row>
    <row r="22889" spans="41:44" ht="15" customHeight="1">
      <c r="AO22889" s="108"/>
      <c r="AR22889" s="108"/>
    </row>
    <row r="22890" spans="41:44" ht="15" customHeight="1">
      <c r="AO22890" s="109"/>
      <c r="AR22890" s="109"/>
    </row>
    <row r="22891" spans="41:44" ht="15" customHeight="1">
      <c r="AO22891" s="104"/>
      <c r="AR22891" s="104"/>
    </row>
    <row r="22892" spans="41:44" ht="15" customHeight="1">
      <c r="AO22892" s="106"/>
      <c r="AR22892" s="106"/>
    </row>
    <row r="22893" spans="41:44" ht="15" customHeight="1">
      <c r="AO22893" s="106"/>
      <c r="AR22893" s="106"/>
    </row>
    <row r="22894" spans="41:44" ht="15" customHeight="1">
      <c r="AO22894" s="106"/>
      <c r="AR22894" s="106"/>
    </row>
    <row r="22895" spans="41:44" ht="15" customHeight="1">
      <c r="AO22895" s="106"/>
      <c r="AR22895" s="106"/>
    </row>
    <row r="22896" spans="41:44" ht="15" customHeight="1">
      <c r="AO22896" s="106"/>
      <c r="AR22896" s="106"/>
    </row>
    <row r="22897" spans="41:44" ht="15" customHeight="1">
      <c r="AO22897" s="106"/>
      <c r="AR22897" s="106"/>
    </row>
    <row r="22898" spans="41:44" ht="15" customHeight="1">
      <c r="AO22898" s="106"/>
      <c r="AR22898" s="106"/>
    </row>
    <row r="22899" spans="41:44" ht="15" customHeight="1">
      <c r="AO22899" s="108"/>
      <c r="AR22899" s="108"/>
    </row>
    <row r="22900" spans="41:44" ht="15" customHeight="1">
      <c r="AO22900" s="108"/>
      <c r="AR22900" s="108"/>
    </row>
    <row r="22901" spans="41:44" ht="15" customHeight="1">
      <c r="AO22901" s="108"/>
      <c r="AR22901" s="108"/>
    </row>
    <row r="22902" spans="41:44" ht="15" customHeight="1">
      <c r="AO22902" s="108"/>
      <c r="AR22902" s="108"/>
    </row>
    <row r="22903" spans="41:44" ht="15" customHeight="1">
      <c r="AO22903" s="108"/>
      <c r="AR22903" s="108"/>
    </row>
    <row r="22904" spans="41:44" ht="15" customHeight="1">
      <c r="AO22904" s="109"/>
      <c r="AR22904" s="109"/>
    </row>
    <row r="22905" spans="41:44" ht="15" customHeight="1">
      <c r="AO22905" s="104"/>
      <c r="AR22905" s="104"/>
    </row>
    <row r="22906" spans="41:44" ht="15" customHeight="1">
      <c r="AO22906" s="106"/>
      <c r="AR22906" s="106"/>
    </row>
    <row r="22907" spans="41:44" ht="15" customHeight="1">
      <c r="AO22907" s="106"/>
      <c r="AR22907" s="106"/>
    </row>
    <row r="22908" spans="41:44" ht="15" customHeight="1">
      <c r="AO22908" s="106"/>
      <c r="AR22908" s="106"/>
    </row>
    <row r="22909" spans="41:44" ht="15" customHeight="1">
      <c r="AO22909" s="106"/>
      <c r="AR22909" s="106"/>
    </row>
    <row r="22910" spans="41:44" ht="15" customHeight="1">
      <c r="AO22910" s="106"/>
      <c r="AR22910" s="106"/>
    </row>
    <row r="22911" spans="41:44" ht="15" customHeight="1">
      <c r="AO22911" s="106"/>
      <c r="AR22911" s="106"/>
    </row>
    <row r="22912" spans="41:44" ht="15" customHeight="1">
      <c r="AO22912" s="106"/>
      <c r="AR22912" s="106"/>
    </row>
    <row r="22913" spans="41:44" ht="15" customHeight="1">
      <c r="AO22913" s="108"/>
      <c r="AR22913" s="108"/>
    </row>
    <row r="22914" spans="41:44" ht="15" customHeight="1">
      <c r="AO22914" s="108"/>
      <c r="AR22914" s="108"/>
    </row>
    <row r="22915" spans="41:44" ht="15" customHeight="1">
      <c r="AO22915" s="108"/>
      <c r="AR22915" s="108"/>
    </row>
    <row r="22916" spans="41:44" ht="15" customHeight="1">
      <c r="AO22916" s="108"/>
      <c r="AR22916" s="108"/>
    </row>
    <row r="22917" spans="41:44" ht="15" customHeight="1">
      <c r="AO22917" s="108"/>
      <c r="AR22917" s="108"/>
    </row>
    <row r="22918" spans="41:44" ht="15" customHeight="1">
      <c r="AO22918" s="109"/>
      <c r="AR22918" s="109"/>
    </row>
    <row r="22919" spans="41:44" ht="15" customHeight="1">
      <c r="AO22919" s="104"/>
      <c r="AR22919" s="104"/>
    </row>
    <row r="22920" spans="41:44" ht="15" customHeight="1">
      <c r="AO22920" s="106"/>
      <c r="AR22920" s="106"/>
    </row>
    <row r="22921" spans="41:44" ht="15" customHeight="1">
      <c r="AO22921" s="106"/>
      <c r="AR22921" s="106"/>
    </row>
    <row r="22922" spans="41:44" ht="15" customHeight="1">
      <c r="AO22922" s="106"/>
      <c r="AR22922" s="106"/>
    </row>
    <row r="22923" spans="41:44" ht="15" customHeight="1">
      <c r="AO22923" s="106"/>
      <c r="AR22923" s="106"/>
    </row>
    <row r="22924" spans="41:44" ht="15" customHeight="1">
      <c r="AO22924" s="106"/>
      <c r="AR22924" s="106"/>
    </row>
    <row r="22925" spans="41:44" ht="15" customHeight="1">
      <c r="AO22925" s="106"/>
      <c r="AR22925" s="106"/>
    </row>
    <row r="22926" spans="41:44" ht="15" customHeight="1">
      <c r="AO22926" s="106"/>
      <c r="AR22926" s="106"/>
    </row>
    <row r="22927" spans="41:44" ht="15" customHeight="1">
      <c r="AO22927" s="108"/>
      <c r="AR22927" s="108"/>
    </row>
    <row r="22928" spans="41:44" ht="15" customHeight="1">
      <c r="AO22928" s="108"/>
      <c r="AR22928" s="108"/>
    </row>
    <row r="22929" spans="41:44" ht="15" customHeight="1">
      <c r="AO22929" s="108"/>
      <c r="AR22929" s="108"/>
    </row>
    <row r="22930" spans="41:44" ht="15" customHeight="1">
      <c r="AO22930" s="108"/>
      <c r="AR22930" s="108"/>
    </row>
    <row r="22931" spans="41:44" ht="15" customHeight="1">
      <c r="AO22931" s="108"/>
      <c r="AR22931" s="108"/>
    </row>
    <row r="22932" spans="41:44" ht="15" customHeight="1">
      <c r="AO22932" s="109"/>
      <c r="AR22932" s="109"/>
    </row>
    <row r="22933" spans="41:44" ht="15" customHeight="1">
      <c r="AO22933" s="104"/>
      <c r="AR22933" s="104"/>
    </row>
    <row r="22934" spans="41:44" ht="15" customHeight="1">
      <c r="AO22934" s="106"/>
      <c r="AR22934" s="106"/>
    </row>
    <row r="22935" spans="41:44" ht="15" customHeight="1">
      <c r="AO22935" s="106"/>
      <c r="AR22935" s="106"/>
    </row>
    <row r="22936" spans="41:44" ht="15" customHeight="1">
      <c r="AO22936" s="106"/>
      <c r="AR22936" s="106"/>
    </row>
    <row r="22937" spans="41:44" ht="15" customHeight="1">
      <c r="AO22937" s="106"/>
      <c r="AR22937" s="106"/>
    </row>
    <row r="22938" spans="41:44" ht="15" customHeight="1">
      <c r="AO22938" s="106"/>
      <c r="AR22938" s="106"/>
    </row>
    <row r="22939" spans="41:44" ht="15" customHeight="1">
      <c r="AO22939" s="106"/>
      <c r="AR22939" s="106"/>
    </row>
    <row r="22940" spans="41:44" ht="15" customHeight="1">
      <c r="AO22940" s="106"/>
      <c r="AR22940" s="106"/>
    </row>
    <row r="22941" spans="41:44" ht="15" customHeight="1">
      <c r="AO22941" s="108"/>
      <c r="AR22941" s="108"/>
    </row>
    <row r="22942" spans="41:44" ht="15" customHeight="1">
      <c r="AO22942" s="108"/>
      <c r="AR22942" s="108"/>
    </row>
    <row r="22943" spans="41:44" ht="15" customHeight="1">
      <c r="AO22943" s="108"/>
      <c r="AR22943" s="108"/>
    </row>
    <row r="22944" spans="41:44" ht="15" customHeight="1">
      <c r="AO22944" s="108"/>
      <c r="AR22944" s="108"/>
    </row>
    <row r="22945" spans="41:44" ht="15" customHeight="1">
      <c r="AO22945" s="108"/>
      <c r="AR22945" s="108"/>
    </row>
    <row r="22946" spans="41:44" ht="15" customHeight="1">
      <c r="AO22946" s="109"/>
      <c r="AR22946" s="109"/>
    </row>
    <row r="22947" spans="41:44" ht="15" customHeight="1">
      <c r="AO22947" s="104"/>
      <c r="AR22947" s="104"/>
    </row>
    <row r="22948" spans="41:44" ht="15" customHeight="1">
      <c r="AO22948" s="106"/>
      <c r="AR22948" s="106"/>
    </row>
    <row r="22949" spans="41:44" ht="15" customHeight="1">
      <c r="AO22949" s="106"/>
      <c r="AR22949" s="106"/>
    </row>
    <row r="22950" spans="41:44" ht="15" customHeight="1">
      <c r="AO22950" s="106"/>
      <c r="AR22950" s="106"/>
    </row>
    <row r="22951" spans="41:44" ht="15" customHeight="1">
      <c r="AO22951" s="106"/>
      <c r="AR22951" s="106"/>
    </row>
    <row r="22952" spans="41:44" ht="15" customHeight="1">
      <c r="AO22952" s="106"/>
      <c r="AR22952" s="106"/>
    </row>
    <row r="22953" spans="41:44" ht="15" customHeight="1">
      <c r="AO22953" s="106"/>
      <c r="AR22953" s="106"/>
    </row>
    <row r="22954" spans="41:44" ht="15" customHeight="1">
      <c r="AO22954" s="106"/>
      <c r="AR22954" s="106"/>
    </row>
    <row r="22955" spans="41:44" ht="15" customHeight="1">
      <c r="AO22955" s="108"/>
      <c r="AR22955" s="108"/>
    </row>
    <row r="22956" spans="41:44" ht="15" customHeight="1">
      <c r="AO22956" s="108"/>
      <c r="AR22956" s="108"/>
    </row>
    <row r="22957" spans="41:44" ht="15" customHeight="1">
      <c r="AO22957" s="108"/>
      <c r="AR22957" s="108"/>
    </row>
    <row r="22958" spans="41:44" ht="15" customHeight="1">
      <c r="AO22958" s="108"/>
      <c r="AR22958" s="108"/>
    </row>
    <row r="22959" spans="41:44" ht="15" customHeight="1">
      <c r="AO22959" s="108"/>
      <c r="AR22959" s="108"/>
    </row>
    <row r="22960" spans="41:44" ht="15" customHeight="1">
      <c r="AO22960" s="109"/>
      <c r="AR22960" s="109"/>
    </row>
    <row r="22961" spans="41:44" ht="15" customHeight="1">
      <c r="AO22961" s="104"/>
      <c r="AR22961" s="104"/>
    </row>
    <row r="22962" spans="41:44" ht="15" customHeight="1">
      <c r="AO22962" s="106"/>
      <c r="AR22962" s="106"/>
    </row>
    <row r="22963" spans="41:44" ht="15" customHeight="1">
      <c r="AO22963" s="106"/>
      <c r="AR22963" s="106"/>
    </row>
    <row r="22964" spans="41:44" ht="15" customHeight="1">
      <c r="AO22964" s="106"/>
      <c r="AR22964" s="106"/>
    </row>
    <row r="22965" spans="41:44" ht="15" customHeight="1">
      <c r="AO22965" s="106"/>
      <c r="AR22965" s="106"/>
    </row>
    <row r="22966" spans="41:44" ht="15" customHeight="1">
      <c r="AO22966" s="106"/>
      <c r="AR22966" s="106"/>
    </row>
    <row r="22967" spans="41:44" ht="15" customHeight="1">
      <c r="AO22967" s="106"/>
      <c r="AR22967" s="106"/>
    </row>
    <row r="22968" spans="41:44" ht="15" customHeight="1">
      <c r="AO22968" s="106"/>
      <c r="AR22968" s="106"/>
    </row>
    <row r="22969" spans="41:44" ht="15" customHeight="1">
      <c r="AO22969" s="108"/>
      <c r="AR22969" s="108"/>
    </row>
    <row r="22970" spans="41:44" ht="15" customHeight="1">
      <c r="AO22970" s="108"/>
      <c r="AR22970" s="108"/>
    </row>
    <row r="22971" spans="41:44" ht="15" customHeight="1">
      <c r="AO22971" s="108"/>
      <c r="AR22971" s="108"/>
    </row>
    <row r="22972" spans="41:44" ht="15" customHeight="1">
      <c r="AO22972" s="108"/>
      <c r="AR22972" s="108"/>
    </row>
    <row r="22973" spans="41:44" ht="15" customHeight="1">
      <c r="AO22973" s="108"/>
      <c r="AR22973" s="108"/>
    </row>
    <row r="22974" spans="41:44" ht="15" customHeight="1">
      <c r="AO22974" s="109"/>
      <c r="AR22974" s="109"/>
    </row>
    <row r="22975" spans="41:44" ht="15" customHeight="1">
      <c r="AO22975" s="104"/>
      <c r="AR22975" s="104"/>
    </row>
    <row r="22976" spans="41:44" ht="15" customHeight="1">
      <c r="AO22976" s="106"/>
      <c r="AR22976" s="106"/>
    </row>
    <row r="22977" spans="41:44" ht="15" customHeight="1">
      <c r="AO22977" s="106"/>
      <c r="AR22977" s="106"/>
    </row>
    <row r="22978" spans="41:44" ht="15" customHeight="1">
      <c r="AO22978" s="106"/>
      <c r="AR22978" s="106"/>
    </row>
    <row r="22979" spans="41:44" ht="15" customHeight="1">
      <c r="AO22979" s="106"/>
      <c r="AR22979" s="106"/>
    </row>
    <row r="22980" spans="41:44" ht="15" customHeight="1">
      <c r="AO22980" s="106"/>
      <c r="AR22980" s="106"/>
    </row>
    <row r="22981" spans="41:44" ht="15" customHeight="1">
      <c r="AO22981" s="106"/>
      <c r="AR22981" s="106"/>
    </row>
    <row r="22982" spans="41:44" ht="15" customHeight="1">
      <c r="AO22982" s="106"/>
      <c r="AR22982" s="106"/>
    </row>
    <row r="22983" spans="41:44" ht="15" customHeight="1">
      <c r="AO22983" s="108"/>
      <c r="AR22983" s="108"/>
    </row>
    <row r="22984" spans="41:44" ht="15" customHeight="1">
      <c r="AO22984" s="108"/>
      <c r="AR22984" s="108"/>
    </row>
    <row r="22985" spans="41:44" ht="15" customHeight="1">
      <c r="AO22985" s="108"/>
      <c r="AR22985" s="108"/>
    </row>
    <row r="22986" spans="41:44" ht="15" customHeight="1">
      <c r="AO22986" s="108"/>
      <c r="AR22986" s="108"/>
    </row>
    <row r="22987" spans="41:44" ht="15" customHeight="1">
      <c r="AO22987" s="108"/>
      <c r="AR22987" s="108"/>
    </row>
    <row r="22988" spans="41:44" ht="15" customHeight="1">
      <c r="AO22988" s="109"/>
      <c r="AR22988" s="109"/>
    </row>
    <row r="22989" spans="41:44" ht="15" customHeight="1">
      <c r="AO22989" s="104"/>
      <c r="AR22989" s="104"/>
    </row>
    <row r="22990" spans="41:44" ht="15" customHeight="1">
      <c r="AO22990" s="106"/>
      <c r="AR22990" s="106"/>
    </row>
    <row r="22991" spans="41:44" ht="15" customHeight="1">
      <c r="AO22991" s="106"/>
      <c r="AR22991" s="106"/>
    </row>
    <row r="22992" spans="41:44" ht="15" customHeight="1">
      <c r="AO22992" s="106"/>
      <c r="AR22992" s="106"/>
    </row>
    <row r="22993" spans="41:44" ht="15" customHeight="1">
      <c r="AO22993" s="106"/>
      <c r="AR22993" s="106"/>
    </row>
    <row r="22994" spans="41:44" ht="15" customHeight="1">
      <c r="AO22994" s="106"/>
      <c r="AR22994" s="106"/>
    </row>
    <row r="22995" spans="41:44" ht="15" customHeight="1">
      <c r="AO22995" s="106"/>
      <c r="AR22995" s="106"/>
    </row>
    <row r="22996" spans="41:44" ht="15" customHeight="1">
      <c r="AO22996" s="106"/>
      <c r="AR22996" s="106"/>
    </row>
    <row r="22997" spans="41:44" ht="15" customHeight="1">
      <c r="AO22997" s="108"/>
      <c r="AR22997" s="108"/>
    </row>
    <row r="22998" spans="41:44" ht="15" customHeight="1">
      <c r="AO22998" s="108"/>
      <c r="AR22998" s="108"/>
    </row>
    <row r="22999" spans="41:44" ht="15" customHeight="1">
      <c r="AO22999" s="108"/>
      <c r="AR22999" s="108"/>
    </row>
    <row r="23000" spans="41:44" ht="15" customHeight="1">
      <c r="AO23000" s="108"/>
      <c r="AR23000" s="108"/>
    </row>
    <row r="23001" spans="41:44" ht="15" customHeight="1">
      <c r="AO23001" s="108"/>
      <c r="AR23001" s="108"/>
    </row>
    <row r="23002" spans="41:44" ht="15" customHeight="1">
      <c r="AO23002" s="109"/>
      <c r="AR23002" s="109"/>
    </row>
    <row r="23003" spans="41:44" ht="15" customHeight="1">
      <c r="AO23003" s="104"/>
      <c r="AR23003" s="104"/>
    </row>
    <row r="23004" spans="41:44" ht="15" customHeight="1">
      <c r="AO23004" s="106"/>
      <c r="AR23004" s="106"/>
    </row>
    <row r="23005" spans="41:44" ht="15" customHeight="1">
      <c r="AO23005" s="106"/>
      <c r="AR23005" s="106"/>
    </row>
    <row r="23006" spans="41:44" ht="15" customHeight="1">
      <c r="AO23006" s="106"/>
      <c r="AR23006" s="106"/>
    </row>
    <row r="23007" spans="41:44" ht="15" customHeight="1">
      <c r="AO23007" s="106"/>
      <c r="AR23007" s="106"/>
    </row>
    <row r="23008" spans="41:44" ht="15" customHeight="1">
      <c r="AO23008" s="106"/>
      <c r="AR23008" s="106"/>
    </row>
    <row r="23009" spans="41:44" ht="15" customHeight="1">
      <c r="AO23009" s="106"/>
      <c r="AR23009" s="106"/>
    </row>
    <row r="23010" spans="41:44" ht="15" customHeight="1">
      <c r="AO23010" s="106"/>
      <c r="AR23010" s="106"/>
    </row>
    <row r="23011" spans="41:44" ht="15" customHeight="1">
      <c r="AO23011" s="108"/>
      <c r="AR23011" s="108"/>
    </row>
    <row r="23012" spans="41:44" ht="15" customHeight="1">
      <c r="AO23012" s="108"/>
      <c r="AR23012" s="108"/>
    </row>
    <row r="23013" spans="41:44" ht="15" customHeight="1">
      <c r="AO23013" s="108"/>
      <c r="AR23013" s="108"/>
    </row>
    <row r="23014" spans="41:44" ht="15" customHeight="1">
      <c r="AO23014" s="108"/>
      <c r="AR23014" s="108"/>
    </row>
    <row r="23015" spans="41:44" ht="15" customHeight="1">
      <c r="AO23015" s="108"/>
      <c r="AR23015" s="108"/>
    </row>
    <row r="23016" spans="41:44" ht="15" customHeight="1">
      <c r="AO23016" s="109"/>
      <c r="AR23016" s="109"/>
    </row>
    <row r="23017" spans="41:44" ht="15" customHeight="1">
      <c r="AO23017" s="104"/>
      <c r="AR23017" s="104"/>
    </row>
    <row r="23018" spans="41:44" ht="15" customHeight="1">
      <c r="AO23018" s="106"/>
      <c r="AR23018" s="106"/>
    </row>
    <row r="23019" spans="41:44" ht="15" customHeight="1">
      <c r="AO23019" s="106"/>
      <c r="AR23019" s="106"/>
    </row>
    <row r="23020" spans="41:44" ht="15" customHeight="1">
      <c r="AO23020" s="106"/>
      <c r="AR23020" s="106"/>
    </row>
    <row r="23021" spans="41:44" ht="15" customHeight="1">
      <c r="AO23021" s="106"/>
      <c r="AR23021" s="106"/>
    </row>
    <row r="23022" spans="41:44" ht="15" customHeight="1">
      <c r="AO23022" s="106"/>
      <c r="AR23022" s="106"/>
    </row>
    <row r="23023" spans="41:44" ht="15" customHeight="1">
      <c r="AO23023" s="106"/>
      <c r="AR23023" s="106"/>
    </row>
    <row r="23024" spans="41:44" ht="15" customHeight="1">
      <c r="AO23024" s="106"/>
      <c r="AR23024" s="106"/>
    </row>
    <row r="23025" spans="41:44" ht="15" customHeight="1">
      <c r="AO23025" s="108"/>
      <c r="AR23025" s="108"/>
    </row>
    <row r="23026" spans="41:44" ht="15" customHeight="1">
      <c r="AO23026" s="108"/>
      <c r="AR23026" s="108"/>
    </row>
    <row r="23027" spans="41:44" ht="15" customHeight="1">
      <c r="AO23027" s="108"/>
      <c r="AR23027" s="108"/>
    </row>
    <row r="23028" spans="41:44" ht="15" customHeight="1">
      <c r="AO23028" s="108"/>
      <c r="AR23028" s="108"/>
    </row>
    <row r="23029" spans="41:44" ht="15" customHeight="1">
      <c r="AO23029" s="108"/>
      <c r="AR23029" s="108"/>
    </row>
    <row r="23030" spans="41:44" ht="15" customHeight="1">
      <c r="AO23030" s="109"/>
      <c r="AR23030" s="109"/>
    </row>
    <row r="23031" spans="41:44" ht="15" customHeight="1">
      <c r="AO23031" s="104"/>
      <c r="AR23031" s="104"/>
    </row>
    <row r="23032" spans="41:44" ht="15" customHeight="1">
      <c r="AO23032" s="106"/>
      <c r="AR23032" s="106"/>
    </row>
    <row r="23033" spans="41:44" ht="15" customHeight="1">
      <c r="AO23033" s="106"/>
      <c r="AR23033" s="106"/>
    </row>
    <row r="23034" spans="41:44" ht="15" customHeight="1">
      <c r="AO23034" s="106"/>
      <c r="AR23034" s="106"/>
    </row>
    <row r="23035" spans="41:44" ht="15" customHeight="1">
      <c r="AO23035" s="106"/>
      <c r="AR23035" s="106"/>
    </row>
    <row r="23036" spans="41:44" ht="15" customHeight="1">
      <c r="AO23036" s="106"/>
      <c r="AR23036" s="106"/>
    </row>
    <row r="23037" spans="41:44" ht="15" customHeight="1">
      <c r="AO23037" s="106"/>
      <c r="AR23037" s="106"/>
    </row>
    <row r="23038" spans="41:44" ht="15" customHeight="1">
      <c r="AO23038" s="106"/>
      <c r="AR23038" s="106"/>
    </row>
    <row r="23039" spans="41:44" ht="15" customHeight="1">
      <c r="AO23039" s="108"/>
      <c r="AR23039" s="108"/>
    </row>
    <row r="23040" spans="41:44" ht="15" customHeight="1">
      <c r="AO23040" s="108"/>
      <c r="AR23040" s="108"/>
    </row>
    <row r="23041" spans="41:44" ht="15" customHeight="1">
      <c r="AO23041" s="108"/>
      <c r="AR23041" s="108"/>
    </row>
    <row r="23042" spans="41:44" ht="15" customHeight="1">
      <c r="AO23042" s="108"/>
      <c r="AR23042" s="108"/>
    </row>
    <row r="23043" spans="41:44" ht="15" customHeight="1">
      <c r="AO23043" s="108"/>
      <c r="AR23043" s="108"/>
    </row>
    <row r="23044" spans="41:44" ht="15" customHeight="1">
      <c r="AO23044" s="109"/>
      <c r="AR23044" s="109"/>
    </row>
    <row r="23045" spans="41:44" ht="15" customHeight="1">
      <c r="AO23045" s="104"/>
      <c r="AR23045" s="104"/>
    </row>
    <row r="23046" spans="41:44" ht="15" customHeight="1">
      <c r="AO23046" s="106"/>
      <c r="AR23046" s="106"/>
    </row>
    <row r="23047" spans="41:44" ht="15" customHeight="1">
      <c r="AO23047" s="106"/>
      <c r="AR23047" s="106"/>
    </row>
    <row r="23048" spans="41:44" ht="15" customHeight="1">
      <c r="AO23048" s="106"/>
      <c r="AR23048" s="106"/>
    </row>
    <row r="23049" spans="41:44" ht="15" customHeight="1">
      <c r="AO23049" s="106"/>
      <c r="AR23049" s="106"/>
    </row>
    <row r="23050" spans="41:44" ht="15" customHeight="1">
      <c r="AO23050" s="106"/>
      <c r="AR23050" s="106"/>
    </row>
    <row r="23051" spans="41:44" ht="15" customHeight="1">
      <c r="AO23051" s="106"/>
      <c r="AR23051" s="106"/>
    </row>
    <row r="23052" spans="41:44" ht="15" customHeight="1">
      <c r="AO23052" s="106"/>
      <c r="AR23052" s="106"/>
    </row>
    <row r="23053" spans="41:44" ht="15" customHeight="1">
      <c r="AO23053" s="108"/>
      <c r="AR23053" s="108"/>
    </row>
    <row r="23054" spans="41:44" ht="15" customHeight="1">
      <c r="AO23054" s="108"/>
      <c r="AR23054" s="108"/>
    </row>
    <row r="23055" spans="41:44" ht="15" customHeight="1">
      <c r="AO23055" s="108"/>
      <c r="AR23055" s="108"/>
    </row>
    <row r="23056" spans="41:44" ht="15" customHeight="1">
      <c r="AO23056" s="108"/>
      <c r="AR23056" s="108"/>
    </row>
    <row r="23057" spans="41:44" ht="15" customHeight="1">
      <c r="AO23057" s="108"/>
      <c r="AR23057" s="108"/>
    </row>
    <row r="23058" spans="41:44" ht="15" customHeight="1">
      <c r="AO23058" s="109"/>
      <c r="AR23058" s="109"/>
    </row>
    <row r="23059" spans="41:44" ht="15" customHeight="1">
      <c r="AO23059" s="104"/>
      <c r="AR23059" s="104"/>
    </row>
    <row r="23060" spans="41:44" ht="15" customHeight="1">
      <c r="AO23060" s="106"/>
      <c r="AR23060" s="106"/>
    </row>
    <row r="23061" spans="41:44" ht="15" customHeight="1">
      <c r="AO23061" s="106"/>
      <c r="AR23061" s="106"/>
    </row>
    <row r="23062" spans="41:44" ht="15" customHeight="1">
      <c r="AO23062" s="106"/>
      <c r="AR23062" s="106"/>
    </row>
    <row r="23063" spans="41:44" ht="15" customHeight="1">
      <c r="AO23063" s="106"/>
      <c r="AR23063" s="106"/>
    </row>
    <row r="23064" spans="41:44" ht="15" customHeight="1">
      <c r="AO23064" s="106"/>
      <c r="AR23064" s="106"/>
    </row>
    <row r="23065" spans="41:44" ht="15" customHeight="1">
      <c r="AO23065" s="106"/>
      <c r="AR23065" s="106"/>
    </row>
    <row r="23066" spans="41:44" ht="15" customHeight="1">
      <c r="AO23066" s="106"/>
      <c r="AR23066" s="106"/>
    </row>
    <row r="23067" spans="41:44" ht="15" customHeight="1">
      <c r="AO23067" s="108"/>
      <c r="AR23067" s="108"/>
    </row>
    <row r="23068" spans="41:44" ht="15" customHeight="1">
      <c r="AO23068" s="108"/>
      <c r="AR23068" s="108"/>
    </row>
    <row r="23069" spans="41:44" ht="15" customHeight="1">
      <c r="AO23069" s="108"/>
      <c r="AR23069" s="108"/>
    </row>
    <row r="23070" spans="41:44" ht="15" customHeight="1">
      <c r="AO23070" s="108"/>
      <c r="AR23070" s="108"/>
    </row>
    <row r="23071" spans="41:44" ht="15" customHeight="1">
      <c r="AO23071" s="108"/>
      <c r="AR23071" s="108"/>
    </row>
    <row r="23072" spans="41:44" ht="15" customHeight="1">
      <c r="AO23072" s="109"/>
      <c r="AR23072" s="109"/>
    </row>
    <row r="23073" spans="41:44" ht="15" customHeight="1">
      <c r="AO23073" s="104"/>
      <c r="AR23073" s="104"/>
    </row>
    <row r="23074" spans="41:44" ht="15" customHeight="1">
      <c r="AO23074" s="106"/>
      <c r="AR23074" s="106"/>
    </row>
    <row r="23075" spans="41:44" ht="15" customHeight="1">
      <c r="AO23075" s="106"/>
      <c r="AR23075" s="106"/>
    </row>
    <row r="23076" spans="41:44" ht="15" customHeight="1">
      <c r="AO23076" s="106"/>
      <c r="AR23076" s="106"/>
    </row>
    <row r="23077" spans="41:44" ht="15" customHeight="1">
      <c r="AO23077" s="106"/>
      <c r="AR23077" s="106"/>
    </row>
    <row r="23078" spans="41:44" ht="15" customHeight="1">
      <c r="AO23078" s="106"/>
      <c r="AR23078" s="106"/>
    </row>
    <row r="23079" spans="41:44" ht="15" customHeight="1">
      <c r="AO23079" s="106"/>
      <c r="AR23079" s="106"/>
    </row>
    <row r="23080" spans="41:44" ht="15" customHeight="1">
      <c r="AO23080" s="106"/>
      <c r="AR23080" s="106"/>
    </row>
    <row r="23081" spans="41:44" ht="15" customHeight="1">
      <c r="AO23081" s="108"/>
      <c r="AR23081" s="108"/>
    </row>
    <row r="23082" spans="41:44" ht="15" customHeight="1">
      <c r="AO23082" s="108"/>
      <c r="AR23082" s="108"/>
    </row>
    <row r="23083" spans="41:44" ht="15" customHeight="1">
      <c r="AO23083" s="108"/>
      <c r="AR23083" s="108"/>
    </row>
    <row r="23084" spans="41:44" ht="15" customHeight="1">
      <c r="AO23084" s="108"/>
      <c r="AR23084" s="108"/>
    </row>
    <row r="23085" spans="41:44" ht="15" customHeight="1">
      <c r="AO23085" s="108"/>
      <c r="AR23085" s="108"/>
    </row>
    <row r="23086" spans="41:44" ht="15" customHeight="1">
      <c r="AO23086" s="109"/>
      <c r="AR23086" s="109"/>
    </row>
    <row r="23087" spans="41:44" ht="15" customHeight="1">
      <c r="AO23087" s="104"/>
      <c r="AR23087" s="104"/>
    </row>
    <row r="23088" spans="41:44" ht="15" customHeight="1">
      <c r="AO23088" s="106"/>
      <c r="AR23088" s="106"/>
    </row>
    <row r="23089" spans="41:44" ht="15" customHeight="1">
      <c r="AO23089" s="106"/>
      <c r="AR23089" s="106"/>
    </row>
    <row r="23090" spans="41:44" ht="15" customHeight="1">
      <c r="AO23090" s="106"/>
      <c r="AR23090" s="106"/>
    </row>
    <row r="23091" spans="41:44" ht="15" customHeight="1">
      <c r="AO23091" s="106"/>
      <c r="AR23091" s="106"/>
    </row>
    <row r="23092" spans="41:44" ht="15" customHeight="1">
      <c r="AO23092" s="106"/>
      <c r="AR23092" s="106"/>
    </row>
    <row r="23093" spans="41:44" ht="15" customHeight="1">
      <c r="AO23093" s="106"/>
      <c r="AR23093" s="106"/>
    </row>
    <row r="23094" spans="41:44" ht="15" customHeight="1">
      <c r="AO23094" s="106"/>
      <c r="AR23094" s="106"/>
    </row>
    <row r="23095" spans="41:44" ht="15" customHeight="1">
      <c r="AO23095" s="108"/>
      <c r="AR23095" s="108"/>
    </row>
    <row r="23096" spans="41:44" ht="15" customHeight="1">
      <c r="AO23096" s="108"/>
      <c r="AR23096" s="108"/>
    </row>
    <row r="23097" spans="41:44" ht="15" customHeight="1">
      <c r="AO23097" s="108"/>
      <c r="AR23097" s="108"/>
    </row>
    <row r="23098" spans="41:44" ht="15" customHeight="1">
      <c r="AO23098" s="108"/>
      <c r="AR23098" s="108"/>
    </row>
    <row r="23099" spans="41:44" ht="15" customHeight="1">
      <c r="AO23099" s="108"/>
      <c r="AR23099" s="108"/>
    </row>
    <row r="23100" spans="41:44" ht="15" customHeight="1">
      <c r="AO23100" s="109"/>
      <c r="AR23100" s="109"/>
    </row>
    <row r="23101" spans="41:44" ht="15" customHeight="1">
      <c r="AO23101" s="104"/>
      <c r="AR23101" s="104"/>
    </row>
    <row r="23102" spans="41:44" ht="15" customHeight="1">
      <c r="AO23102" s="106"/>
      <c r="AR23102" s="106"/>
    </row>
    <row r="23103" spans="41:44" ht="15" customHeight="1">
      <c r="AO23103" s="106"/>
      <c r="AR23103" s="106"/>
    </row>
    <row r="23104" spans="41:44" ht="15" customHeight="1">
      <c r="AO23104" s="106"/>
      <c r="AR23104" s="106"/>
    </row>
    <row r="23105" spans="41:44" ht="15" customHeight="1">
      <c r="AO23105" s="106"/>
      <c r="AR23105" s="106"/>
    </row>
    <row r="23106" spans="41:44" ht="15" customHeight="1">
      <c r="AO23106" s="106"/>
      <c r="AR23106" s="106"/>
    </row>
    <row r="23107" spans="41:44" ht="15" customHeight="1">
      <c r="AO23107" s="106"/>
      <c r="AR23107" s="106"/>
    </row>
    <row r="23108" spans="41:44" ht="15" customHeight="1">
      <c r="AO23108" s="106"/>
      <c r="AR23108" s="106"/>
    </row>
    <row r="23109" spans="41:44" ht="15" customHeight="1">
      <c r="AO23109" s="108"/>
      <c r="AR23109" s="108"/>
    </row>
    <row r="23110" spans="41:44" ht="15" customHeight="1">
      <c r="AO23110" s="108"/>
      <c r="AR23110" s="108"/>
    </row>
    <row r="23111" spans="41:44" ht="15" customHeight="1">
      <c r="AO23111" s="108"/>
      <c r="AR23111" s="108"/>
    </row>
    <row r="23112" spans="41:44" ht="15" customHeight="1">
      <c r="AO23112" s="108"/>
      <c r="AR23112" s="108"/>
    </row>
    <row r="23113" spans="41:44" ht="15" customHeight="1">
      <c r="AO23113" s="108"/>
      <c r="AR23113" s="108"/>
    </row>
    <row r="23114" spans="41:44" ht="15" customHeight="1">
      <c r="AO23114" s="109"/>
      <c r="AR23114" s="109"/>
    </row>
    <row r="23115" spans="41:44" ht="15" customHeight="1">
      <c r="AO23115" s="104"/>
      <c r="AR23115" s="104"/>
    </row>
    <row r="23116" spans="41:44" ht="15" customHeight="1">
      <c r="AO23116" s="106"/>
      <c r="AR23116" s="106"/>
    </row>
    <row r="23117" spans="41:44" ht="15" customHeight="1">
      <c r="AO23117" s="106"/>
      <c r="AR23117" s="106"/>
    </row>
    <row r="23118" spans="41:44" ht="15" customHeight="1">
      <c r="AO23118" s="106"/>
      <c r="AR23118" s="106"/>
    </row>
    <row r="23119" spans="41:44" ht="15" customHeight="1">
      <c r="AO23119" s="106"/>
      <c r="AR23119" s="106"/>
    </row>
    <row r="23120" spans="41:44" ht="15" customHeight="1">
      <c r="AO23120" s="106"/>
      <c r="AR23120" s="106"/>
    </row>
    <row r="23121" spans="41:44" ht="15" customHeight="1">
      <c r="AO23121" s="106"/>
      <c r="AR23121" s="106"/>
    </row>
    <row r="23122" spans="41:44" ht="15" customHeight="1">
      <c r="AO23122" s="106"/>
      <c r="AR23122" s="106"/>
    </row>
    <row r="23123" spans="41:44" ht="15" customHeight="1">
      <c r="AO23123" s="108"/>
      <c r="AR23123" s="108"/>
    </row>
    <row r="23124" spans="41:44" ht="15" customHeight="1">
      <c r="AO23124" s="108"/>
      <c r="AR23124" s="108"/>
    </row>
    <row r="23125" spans="41:44" ht="15" customHeight="1">
      <c r="AO23125" s="108"/>
      <c r="AR23125" s="108"/>
    </row>
    <row r="23126" spans="41:44" ht="15" customHeight="1">
      <c r="AO23126" s="108"/>
      <c r="AR23126" s="108"/>
    </row>
    <row r="23127" spans="41:44" ht="15" customHeight="1">
      <c r="AO23127" s="108"/>
      <c r="AR23127" s="108"/>
    </row>
    <row r="23128" spans="41:44" ht="15" customHeight="1">
      <c r="AO23128" s="109"/>
      <c r="AR23128" s="109"/>
    </row>
    <row r="23129" spans="41:44" ht="15" customHeight="1">
      <c r="AO23129" s="104"/>
      <c r="AR23129" s="104"/>
    </row>
    <row r="23130" spans="41:44" ht="15" customHeight="1">
      <c r="AO23130" s="106"/>
      <c r="AR23130" s="106"/>
    </row>
    <row r="23131" spans="41:44" ht="15" customHeight="1">
      <c r="AO23131" s="106"/>
      <c r="AR23131" s="106"/>
    </row>
    <row r="23132" spans="41:44" ht="15" customHeight="1">
      <c r="AO23132" s="106"/>
      <c r="AR23132" s="106"/>
    </row>
    <row r="23133" spans="41:44" ht="15" customHeight="1">
      <c r="AO23133" s="106"/>
      <c r="AR23133" s="106"/>
    </row>
    <row r="23134" spans="41:44" ht="15" customHeight="1">
      <c r="AO23134" s="106"/>
      <c r="AR23134" s="106"/>
    </row>
    <row r="23135" spans="41:44" ht="15" customHeight="1">
      <c r="AO23135" s="106"/>
      <c r="AR23135" s="106"/>
    </row>
    <row r="23136" spans="41:44" ht="15" customHeight="1">
      <c r="AO23136" s="106"/>
      <c r="AR23136" s="106"/>
    </row>
    <row r="23137" spans="41:44" ht="15" customHeight="1">
      <c r="AO23137" s="108"/>
      <c r="AR23137" s="108"/>
    </row>
    <row r="23138" spans="41:44" ht="15" customHeight="1">
      <c r="AO23138" s="108"/>
      <c r="AR23138" s="108"/>
    </row>
    <row r="23139" spans="41:44" ht="15" customHeight="1">
      <c r="AO23139" s="108"/>
      <c r="AR23139" s="108"/>
    </row>
    <row r="23140" spans="41:44" ht="15" customHeight="1">
      <c r="AO23140" s="108"/>
      <c r="AR23140" s="108"/>
    </row>
    <row r="23141" spans="41:44" ht="15" customHeight="1">
      <c r="AO23141" s="108"/>
      <c r="AR23141" s="108"/>
    </row>
    <row r="23142" spans="41:44" ht="15" customHeight="1">
      <c r="AO23142" s="109"/>
      <c r="AR23142" s="109"/>
    </row>
    <row r="23143" spans="41:44" ht="15" customHeight="1">
      <c r="AO23143" s="104"/>
      <c r="AR23143" s="104"/>
    </row>
    <row r="23144" spans="41:44" ht="15" customHeight="1">
      <c r="AO23144" s="106"/>
      <c r="AR23144" s="106"/>
    </row>
    <row r="23145" spans="41:44" ht="15" customHeight="1">
      <c r="AO23145" s="106"/>
      <c r="AR23145" s="106"/>
    </row>
    <row r="23146" spans="41:44" ht="15" customHeight="1">
      <c r="AO23146" s="106"/>
      <c r="AR23146" s="106"/>
    </row>
    <row r="23147" spans="41:44" ht="15" customHeight="1">
      <c r="AO23147" s="106"/>
      <c r="AR23147" s="106"/>
    </row>
    <row r="23148" spans="41:44" ht="15" customHeight="1">
      <c r="AO23148" s="106"/>
      <c r="AR23148" s="106"/>
    </row>
    <row r="23149" spans="41:44" ht="15" customHeight="1">
      <c r="AO23149" s="106"/>
      <c r="AR23149" s="106"/>
    </row>
    <row r="23150" spans="41:44" ht="15" customHeight="1">
      <c r="AO23150" s="106"/>
      <c r="AR23150" s="106"/>
    </row>
    <row r="23151" spans="41:44" ht="15" customHeight="1">
      <c r="AO23151" s="108"/>
      <c r="AR23151" s="108"/>
    </row>
    <row r="23152" spans="41:44" ht="15" customHeight="1">
      <c r="AO23152" s="108"/>
      <c r="AR23152" s="108"/>
    </row>
    <row r="23153" spans="41:44" ht="15" customHeight="1">
      <c r="AO23153" s="108"/>
      <c r="AR23153" s="108"/>
    </row>
    <row r="23154" spans="41:44" ht="15" customHeight="1">
      <c r="AO23154" s="108"/>
      <c r="AR23154" s="108"/>
    </row>
    <row r="23155" spans="41:44" ht="15" customHeight="1">
      <c r="AO23155" s="108"/>
      <c r="AR23155" s="108"/>
    </row>
    <row r="23156" spans="41:44" ht="15" customHeight="1">
      <c r="AO23156" s="109"/>
      <c r="AR23156" s="109"/>
    </row>
    <row r="23157" spans="41:44" ht="15" customHeight="1">
      <c r="AO23157" s="104"/>
      <c r="AR23157" s="104"/>
    </row>
    <row r="23158" spans="41:44" ht="15" customHeight="1">
      <c r="AO23158" s="106"/>
      <c r="AR23158" s="106"/>
    </row>
    <row r="23159" spans="41:44" ht="15" customHeight="1">
      <c r="AO23159" s="106"/>
      <c r="AR23159" s="106"/>
    </row>
    <row r="23160" spans="41:44" ht="15" customHeight="1">
      <c r="AO23160" s="106"/>
      <c r="AR23160" s="106"/>
    </row>
    <row r="23161" spans="41:44" ht="15" customHeight="1">
      <c r="AO23161" s="106"/>
      <c r="AR23161" s="106"/>
    </row>
    <row r="23162" spans="41:44" ht="15" customHeight="1">
      <c r="AO23162" s="106"/>
      <c r="AR23162" s="106"/>
    </row>
    <row r="23163" spans="41:44" ht="15" customHeight="1">
      <c r="AO23163" s="106"/>
      <c r="AR23163" s="106"/>
    </row>
    <row r="23164" spans="41:44" ht="15" customHeight="1">
      <c r="AO23164" s="106"/>
      <c r="AR23164" s="106"/>
    </row>
    <row r="23165" spans="41:44" ht="15" customHeight="1">
      <c r="AO23165" s="108"/>
      <c r="AR23165" s="108"/>
    </row>
    <row r="23166" spans="41:44" ht="15" customHeight="1">
      <c r="AO23166" s="108"/>
      <c r="AR23166" s="108"/>
    </row>
    <row r="23167" spans="41:44" ht="15" customHeight="1">
      <c r="AO23167" s="108"/>
      <c r="AR23167" s="108"/>
    </row>
    <row r="23168" spans="41:44" ht="15" customHeight="1">
      <c r="AO23168" s="108"/>
      <c r="AR23168" s="108"/>
    </row>
    <row r="23169" spans="41:44" ht="15" customHeight="1">
      <c r="AO23169" s="108"/>
      <c r="AR23169" s="108"/>
    </row>
    <row r="23170" spans="41:44" ht="15" customHeight="1">
      <c r="AO23170" s="109"/>
      <c r="AR23170" s="109"/>
    </row>
    <row r="23171" spans="41:44" ht="15" customHeight="1">
      <c r="AO23171" s="104"/>
      <c r="AR23171" s="104"/>
    </row>
    <row r="23172" spans="41:44" ht="15" customHeight="1">
      <c r="AO23172" s="106"/>
      <c r="AR23172" s="106"/>
    </row>
    <row r="23173" spans="41:44" ht="15" customHeight="1">
      <c r="AO23173" s="106"/>
      <c r="AR23173" s="106"/>
    </row>
    <row r="23174" spans="41:44" ht="15" customHeight="1">
      <c r="AO23174" s="106"/>
      <c r="AR23174" s="106"/>
    </row>
    <row r="23175" spans="41:44" ht="15" customHeight="1">
      <c r="AO23175" s="106"/>
      <c r="AR23175" s="106"/>
    </row>
    <row r="23176" spans="41:44" ht="15" customHeight="1">
      <c r="AO23176" s="106"/>
      <c r="AR23176" s="106"/>
    </row>
    <row r="23177" spans="41:44" ht="15" customHeight="1">
      <c r="AO23177" s="106"/>
      <c r="AR23177" s="106"/>
    </row>
    <row r="23178" spans="41:44" ht="15" customHeight="1">
      <c r="AO23178" s="106"/>
      <c r="AR23178" s="106"/>
    </row>
    <row r="23179" spans="41:44" ht="15" customHeight="1">
      <c r="AO23179" s="108"/>
      <c r="AR23179" s="108"/>
    </row>
    <row r="23180" spans="41:44" ht="15" customHeight="1">
      <c r="AO23180" s="108"/>
      <c r="AR23180" s="108"/>
    </row>
    <row r="23181" spans="41:44" ht="15" customHeight="1">
      <c r="AO23181" s="108"/>
      <c r="AR23181" s="108"/>
    </row>
    <row r="23182" spans="41:44" ht="15" customHeight="1">
      <c r="AO23182" s="108"/>
      <c r="AR23182" s="108"/>
    </row>
    <row r="23183" spans="41:44" ht="15" customHeight="1">
      <c r="AO23183" s="108"/>
      <c r="AR23183" s="108"/>
    </row>
    <row r="23184" spans="41:44" ht="15" customHeight="1">
      <c r="AO23184" s="109"/>
      <c r="AR23184" s="109"/>
    </row>
    <row r="23185" spans="41:44" ht="15" customHeight="1">
      <c r="AO23185" s="104"/>
      <c r="AR23185" s="104"/>
    </row>
    <row r="23186" spans="41:44" ht="15" customHeight="1">
      <c r="AO23186" s="106"/>
      <c r="AR23186" s="106"/>
    </row>
    <row r="23187" spans="41:44" ht="15" customHeight="1">
      <c r="AO23187" s="106"/>
      <c r="AR23187" s="106"/>
    </row>
    <row r="23188" spans="41:44" ht="15" customHeight="1">
      <c r="AO23188" s="106"/>
      <c r="AR23188" s="106"/>
    </row>
    <row r="23189" spans="41:44" ht="15" customHeight="1">
      <c r="AO23189" s="106"/>
      <c r="AR23189" s="106"/>
    </row>
    <row r="23190" spans="41:44" ht="15" customHeight="1">
      <c r="AO23190" s="106"/>
      <c r="AR23190" s="106"/>
    </row>
    <row r="23191" spans="41:44" ht="15" customHeight="1">
      <c r="AO23191" s="106"/>
      <c r="AR23191" s="106"/>
    </row>
    <row r="23192" spans="41:44" ht="15" customHeight="1">
      <c r="AO23192" s="106"/>
      <c r="AR23192" s="106"/>
    </row>
    <row r="23193" spans="41:44" ht="15" customHeight="1">
      <c r="AO23193" s="108"/>
      <c r="AR23193" s="108"/>
    </row>
    <row r="23194" spans="41:44" ht="15" customHeight="1">
      <c r="AO23194" s="108"/>
      <c r="AR23194" s="108"/>
    </row>
    <row r="23195" spans="41:44" ht="15" customHeight="1">
      <c r="AO23195" s="108"/>
      <c r="AR23195" s="108"/>
    </row>
    <row r="23196" spans="41:44" ht="15" customHeight="1">
      <c r="AO23196" s="108"/>
      <c r="AR23196" s="108"/>
    </row>
    <row r="23197" spans="41:44" ht="15" customHeight="1">
      <c r="AO23197" s="108"/>
      <c r="AR23197" s="108"/>
    </row>
    <row r="23198" spans="41:44" ht="15" customHeight="1">
      <c r="AO23198" s="109"/>
      <c r="AR23198" s="109"/>
    </row>
    <row r="23199" spans="41:44" ht="15" customHeight="1">
      <c r="AO23199" s="104"/>
      <c r="AR23199" s="104"/>
    </row>
    <row r="23200" spans="41:44" ht="15" customHeight="1">
      <c r="AO23200" s="106"/>
      <c r="AR23200" s="106"/>
    </row>
    <row r="23201" spans="41:44" ht="15" customHeight="1">
      <c r="AO23201" s="106"/>
      <c r="AR23201" s="106"/>
    </row>
    <row r="23202" spans="41:44" ht="15" customHeight="1">
      <c r="AO23202" s="106"/>
      <c r="AR23202" s="106"/>
    </row>
    <row r="23203" spans="41:44" ht="15" customHeight="1">
      <c r="AO23203" s="106"/>
      <c r="AR23203" s="106"/>
    </row>
    <row r="23204" spans="41:44" ht="15" customHeight="1">
      <c r="AO23204" s="106"/>
      <c r="AR23204" s="106"/>
    </row>
    <row r="23205" spans="41:44" ht="15" customHeight="1">
      <c r="AO23205" s="106"/>
      <c r="AR23205" s="106"/>
    </row>
    <row r="23206" spans="41:44" ht="15" customHeight="1">
      <c r="AO23206" s="106"/>
      <c r="AR23206" s="106"/>
    </row>
    <row r="23207" spans="41:44" ht="15" customHeight="1">
      <c r="AO23207" s="108"/>
      <c r="AR23207" s="108"/>
    </row>
    <row r="23208" spans="41:44" ht="15" customHeight="1">
      <c r="AO23208" s="108"/>
      <c r="AR23208" s="108"/>
    </row>
    <row r="23209" spans="41:44" ht="15" customHeight="1">
      <c r="AO23209" s="108"/>
      <c r="AR23209" s="108"/>
    </row>
    <row r="23210" spans="41:44" ht="15" customHeight="1">
      <c r="AO23210" s="108"/>
      <c r="AR23210" s="108"/>
    </row>
    <row r="23211" spans="41:44" ht="15" customHeight="1">
      <c r="AO23211" s="108"/>
      <c r="AR23211" s="108"/>
    </row>
    <row r="23212" spans="41:44" ht="15" customHeight="1">
      <c r="AO23212" s="109"/>
      <c r="AR23212" s="109"/>
    </row>
    <row r="23213" spans="41:44" ht="15" customHeight="1">
      <c r="AO23213" s="104"/>
      <c r="AR23213" s="104"/>
    </row>
    <row r="23214" spans="41:44" ht="15" customHeight="1">
      <c r="AO23214" s="106"/>
      <c r="AR23214" s="106"/>
    </row>
    <row r="23215" spans="41:44" ht="15" customHeight="1">
      <c r="AO23215" s="106"/>
      <c r="AR23215" s="106"/>
    </row>
    <row r="23216" spans="41:44" ht="15" customHeight="1">
      <c r="AO23216" s="106"/>
      <c r="AR23216" s="106"/>
    </row>
    <row r="23217" spans="41:44" ht="15" customHeight="1">
      <c r="AO23217" s="106"/>
      <c r="AR23217" s="106"/>
    </row>
    <row r="23218" spans="41:44" ht="15" customHeight="1">
      <c r="AO23218" s="106"/>
      <c r="AR23218" s="106"/>
    </row>
    <row r="23219" spans="41:44" ht="15" customHeight="1">
      <c r="AO23219" s="106"/>
      <c r="AR23219" s="106"/>
    </row>
    <row r="23220" spans="41:44" ht="15" customHeight="1">
      <c r="AO23220" s="106"/>
      <c r="AR23220" s="106"/>
    </row>
    <row r="23221" spans="41:44" ht="15" customHeight="1">
      <c r="AO23221" s="108"/>
      <c r="AR23221" s="108"/>
    </row>
    <row r="23222" spans="41:44" ht="15" customHeight="1">
      <c r="AO23222" s="108"/>
      <c r="AR23222" s="108"/>
    </row>
    <row r="23223" spans="41:44" ht="15" customHeight="1">
      <c r="AO23223" s="108"/>
      <c r="AR23223" s="108"/>
    </row>
    <row r="23224" spans="41:44" ht="15" customHeight="1">
      <c r="AO23224" s="108"/>
      <c r="AR23224" s="108"/>
    </row>
    <row r="23225" spans="41:44" ht="15" customHeight="1">
      <c r="AO23225" s="108"/>
      <c r="AR23225" s="108"/>
    </row>
    <row r="23226" spans="41:44" ht="15" customHeight="1">
      <c r="AO23226" s="109"/>
      <c r="AR23226" s="109"/>
    </row>
    <row r="23227" spans="41:44" ht="15" customHeight="1">
      <c r="AO23227" s="104"/>
      <c r="AR23227" s="104"/>
    </row>
    <row r="23228" spans="41:44" ht="15" customHeight="1">
      <c r="AO23228" s="106"/>
      <c r="AR23228" s="106"/>
    </row>
    <row r="23229" spans="41:44" ht="15" customHeight="1">
      <c r="AO23229" s="106"/>
      <c r="AR23229" s="106"/>
    </row>
    <row r="23230" spans="41:44" ht="15" customHeight="1">
      <c r="AO23230" s="106"/>
      <c r="AR23230" s="106"/>
    </row>
    <row r="23231" spans="41:44" ht="15" customHeight="1">
      <c r="AO23231" s="106"/>
      <c r="AR23231" s="106"/>
    </row>
    <row r="23232" spans="41:44" ht="15" customHeight="1">
      <c r="AO23232" s="106"/>
      <c r="AR23232" s="106"/>
    </row>
    <row r="23233" spans="41:44" ht="15" customHeight="1">
      <c r="AO23233" s="106"/>
      <c r="AR23233" s="106"/>
    </row>
    <row r="23234" spans="41:44" ht="15" customHeight="1">
      <c r="AO23234" s="106"/>
      <c r="AR23234" s="106"/>
    </row>
    <row r="23235" spans="41:44" ht="15" customHeight="1">
      <c r="AO23235" s="108"/>
      <c r="AR23235" s="108"/>
    </row>
    <row r="23236" spans="41:44" ht="15" customHeight="1">
      <c r="AO23236" s="108"/>
      <c r="AR23236" s="108"/>
    </row>
    <row r="23237" spans="41:44" ht="15" customHeight="1">
      <c r="AO23237" s="108"/>
      <c r="AR23237" s="108"/>
    </row>
    <row r="23238" spans="41:44" ht="15" customHeight="1">
      <c r="AO23238" s="108"/>
      <c r="AR23238" s="108"/>
    </row>
    <row r="23239" spans="41:44" ht="15" customHeight="1">
      <c r="AO23239" s="108"/>
      <c r="AR23239" s="108"/>
    </row>
    <row r="23240" spans="41:44" ht="15" customHeight="1">
      <c r="AO23240" s="109"/>
      <c r="AR23240" s="109"/>
    </row>
    <row r="23241" spans="41:44" ht="15" customHeight="1">
      <c r="AO23241" s="104"/>
      <c r="AR23241" s="104"/>
    </row>
    <row r="23242" spans="41:44" ht="15" customHeight="1">
      <c r="AO23242" s="106"/>
      <c r="AR23242" s="106"/>
    </row>
    <row r="23243" spans="41:44" ht="15" customHeight="1">
      <c r="AO23243" s="106"/>
      <c r="AR23243" s="106"/>
    </row>
    <row r="23244" spans="41:44" ht="15" customHeight="1">
      <c r="AO23244" s="106"/>
      <c r="AR23244" s="106"/>
    </row>
    <row r="23245" spans="41:44" ht="15" customHeight="1">
      <c r="AO23245" s="106"/>
      <c r="AR23245" s="106"/>
    </row>
    <row r="23246" spans="41:44" ht="15" customHeight="1">
      <c r="AO23246" s="106"/>
      <c r="AR23246" s="106"/>
    </row>
    <row r="23247" spans="41:44" ht="15" customHeight="1">
      <c r="AO23247" s="106"/>
      <c r="AR23247" s="106"/>
    </row>
    <row r="23248" spans="41:44" ht="15" customHeight="1">
      <c r="AO23248" s="106"/>
      <c r="AR23248" s="106"/>
    </row>
    <row r="23249" spans="41:44" ht="15" customHeight="1">
      <c r="AO23249" s="108"/>
      <c r="AR23249" s="108"/>
    </row>
    <row r="23250" spans="41:44" ht="15" customHeight="1">
      <c r="AO23250" s="108"/>
      <c r="AR23250" s="108"/>
    </row>
    <row r="23251" spans="41:44" ht="15" customHeight="1">
      <c r="AO23251" s="108"/>
      <c r="AR23251" s="108"/>
    </row>
    <row r="23252" spans="41:44" ht="15" customHeight="1">
      <c r="AO23252" s="108"/>
      <c r="AR23252" s="108"/>
    </row>
    <row r="23253" spans="41:44" ht="15" customHeight="1">
      <c r="AO23253" s="108"/>
      <c r="AR23253" s="108"/>
    </row>
    <row r="23254" spans="41:44" ht="15" customHeight="1">
      <c r="AO23254" s="109"/>
      <c r="AR23254" s="109"/>
    </row>
    <row r="23255" spans="41:44" ht="15" customHeight="1">
      <c r="AO23255" s="104"/>
      <c r="AR23255" s="104"/>
    </row>
    <row r="23256" spans="41:44" ht="15" customHeight="1">
      <c r="AO23256" s="106"/>
      <c r="AR23256" s="106"/>
    </row>
    <row r="23257" spans="41:44" ht="15" customHeight="1">
      <c r="AO23257" s="106"/>
      <c r="AR23257" s="106"/>
    </row>
    <row r="23258" spans="41:44" ht="15" customHeight="1">
      <c r="AO23258" s="106"/>
      <c r="AR23258" s="106"/>
    </row>
    <row r="23259" spans="41:44" ht="15" customHeight="1">
      <c r="AO23259" s="106"/>
      <c r="AR23259" s="106"/>
    </row>
    <row r="23260" spans="41:44" ht="15" customHeight="1">
      <c r="AO23260" s="106"/>
      <c r="AR23260" s="106"/>
    </row>
    <row r="23261" spans="41:44" ht="15" customHeight="1">
      <c r="AO23261" s="106"/>
      <c r="AR23261" s="106"/>
    </row>
    <row r="23262" spans="41:44" ht="15" customHeight="1">
      <c r="AO23262" s="106"/>
      <c r="AR23262" s="106"/>
    </row>
    <row r="23263" spans="41:44" ht="15" customHeight="1">
      <c r="AO23263" s="108"/>
      <c r="AR23263" s="108"/>
    </row>
    <row r="23264" spans="41:44" ht="15" customHeight="1">
      <c r="AO23264" s="108"/>
      <c r="AR23264" s="108"/>
    </row>
    <row r="23265" spans="41:44" ht="15" customHeight="1">
      <c r="AO23265" s="108"/>
      <c r="AR23265" s="108"/>
    </row>
    <row r="23266" spans="41:44" ht="15" customHeight="1">
      <c r="AO23266" s="108"/>
      <c r="AR23266" s="108"/>
    </row>
    <row r="23267" spans="41:44" ht="15" customHeight="1">
      <c r="AO23267" s="108"/>
      <c r="AR23267" s="108"/>
    </row>
    <row r="23268" spans="41:44" ht="15" customHeight="1">
      <c r="AO23268" s="109"/>
      <c r="AR23268" s="109"/>
    </row>
    <row r="23269" spans="41:44" ht="15" customHeight="1">
      <c r="AO23269" s="104"/>
      <c r="AR23269" s="104"/>
    </row>
    <row r="23270" spans="41:44" ht="15" customHeight="1">
      <c r="AO23270" s="106"/>
      <c r="AR23270" s="106"/>
    </row>
    <row r="23271" spans="41:44" ht="15" customHeight="1">
      <c r="AO23271" s="106"/>
      <c r="AR23271" s="106"/>
    </row>
    <row r="23272" spans="41:44" ht="15" customHeight="1">
      <c r="AO23272" s="106"/>
      <c r="AR23272" s="106"/>
    </row>
    <row r="23273" spans="41:44" ht="15" customHeight="1">
      <c r="AO23273" s="106"/>
      <c r="AR23273" s="106"/>
    </row>
    <row r="23274" spans="41:44" ht="15" customHeight="1">
      <c r="AO23274" s="106"/>
      <c r="AR23274" s="106"/>
    </row>
    <row r="23275" spans="41:44" ht="15" customHeight="1">
      <c r="AO23275" s="106"/>
      <c r="AR23275" s="106"/>
    </row>
    <row r="23276" spans="41:44" ht="15" customHeight="1">
      <c r="AO23276" s="106"/>
      <c r="AR23276" s="106"/>
    </row>
    <row r="23277" spans="41:44" ht="15" customHeight="1">
      <c r="AO23277" s="108"/>
      <c r="AR23277" s="108"/>
    </row>
    <row r="23278" spans="41:44" ht="15" customHeight="1">
      <c r="AO23278" s="108"/>
      <c r="AR23278" s="108"/>
    </row>
    <row r="23279" spans="41:44" ht="15" customHeight="1">
      <c r="AO23279" s="108"/>
      <c r="AR23279" s="108"/>
    </row>
    <row r="23280" spans="41:44" ht="15" customHeight="1">
      <c r="AO23280" s="108"/>
      <c r="AR23280" s="108"/>
    </row>
    <row r="23281" spans="41:44" ht="15" customHeight="1">
      <c r="AO23281" s="108"/>
      <c r="AR23281" s="108"/>
    </row>
    <row r="23282" spans="41:44" ht="15" customHeight="1">
      <c r="AO23282" s="109"/>
      <c r="AR23282" s="109"/>
    </row>
    <row r="23283" spans="41:44" ht="15" customHeight="1">
      <c r="AO23283" s="104"/>
      <c r="AR23283" s="104"/>
    </row>
    <row r="23284" spans="41:44" ht="15" customHeight="1">
      <c r="AO23284" s="106"/>
      <c r="AR23284" s="106"/>
    </row>
    <row r="23285" spans="41:44" ht="15" customHeight="1">
      <c r="AO23285" s="106"/>
      <c r="AR23285" s="106"/>
    </row>
    <row r="23286" spans="41:44" ht="15" customHeight="1">
      <c r="AO23286" s="106"/>
      <c r="AR23286" s="106"/>
    </row>
    <row r="23287" spans="41:44" ht="15" customHeight="1">
      <c r="AO23287" s="106"/>
      <c r="AR23287" s="106"/>
    </row>
    <row r="23288" spans="41:44" ht="15" customHeight="1">
      <c r="AO23288" s="106"/>
      <c r="AR23288" s="106"/>
    </row>
    <row r="23289" spans="41:44" ht="15" customHeight="1">
      <c r="AO23289" s="106"/>
      <c r="AR23289" s="106"/>
    </row>
    <row r="23290" spans="41:44" ht="15" customHeight="1">
      <c r="AO23290" s="106"/>
      <c r="AR23290" s="106"/>
    </row>
    <row r="23291" spans="41:44" ht="15" customHeight="1">
      <c r="AO23291" s="108"/>
      <c r="AR23291" s="108"/>
    </row>
    <row r="23292" spans="41:44" ht="15" customHeight="1">
      <c r="AO23292" s="108"/>
      <c r="AR23292" s="108"/>
    </row>
    <row r="23293" spans="41:44" ht="15" customHeight="1">
      <c r="AO23293" s="108"/>
      <c r="AR23293" s="108"/>
    </row>
    <row r="23294" spans="41:44" ht="15" customHeight="1">
      <c r="AO23294" s="108"/>
      <c r="AR23294" s="108"/>
    </row>
    <row r="23295" spans="41:44" ht="15" customHeight="1">
      <c r="AO23295" s="108"/>
      <c r="AR23295" s="108"/>
    </row>
    <row r="23296" spans="41:44" ht="15" customHeight="1">
      <c r="AO23296" s="109"/>
      <c r="AR23296" s="109"/>
    </row>
    <row r="23297" spans="41:44" ht="15" customHeight="1">
      <c r="AO23297" s="104"/>
      <c r="AR23297" s="104"/>
    </row>
    <row r="23298" spans="41:44" ht="15" customHeight="1">
      <c r="AO23298" s="106"/>
      <c r="AR23298" s="106"/>
    </row>
    <row r="23299" spans="41:44" ht="15" customHeight="1">
      <c r="AO23299" s="106"/>
      <c r="AR23299" s="106"/>
    </row>
    <row r="23300" spans="41:44" ht="15" customHeight="1">
      <c r="AO23300" s="106"/>
      <c r="AR23300" s="106"/>
    </row>
    <row r="23301" spans="41:44" ht="15" customHeight="1">
      <c r="AO23301" s="106"/>
      <c r="AR23301" s="106"/>
    </row>
    <row r="23302" spans="41:44" ht="15" customHeight="1">
      <c r="AO23302" s="106"/>
      <c r="AR23302" s="106"/>
    </row>
    <row r="23303" spans="41:44" ht="15" customHeight="1">
      <c r="AO23303" s="106"/>
      <c r="AR23303" s="106"/>
    </row>
    <row r="23304" spans="41:44" ht="15" customHeight="1">
      <c r="AO23304" s="106"/>
      <c r="AR23304" s="106"/>
    </row>
    <row r="23305" spans="41:44" ht="15" customHeight="1">
      <c r="AO23305" s="108"/>
      <c r="AR23305" s="108"/>
    </row>
    <row r="23306" spans="41:44" ht="15" customHeight="1">
      <c r="AO23306" s="108"/>
      <c r="AR23306" s="108"/>
    </row>
    <row r="23307" spans="41:44" ht="15" customHeight="1">
      <c r="AO23307" s="108"/>
      <c r="AR23307" s="108"/>
    </row>
    <row r="23308" spans="41:44" ht="15" customHeight="1">
      <c r="AO23308" s="108"/>
      <c r="AR23308" s="108"/>
    </row>
    <row r="23309" spans="41:44" ht="15" customHeight="1">
      <c r="AO23309" s="108"/>
      <c r="AR23309" s="108"/>
    </row>
    <row r="23310" spans="41:44" ht="15" customHeight="1">
      <c r="AO23310" s="109"/>
      <c r="AR23310" s="109"/>
    </row>
    <row r="23311" spans="41:44" ht="15" customHeight="1">
      <c r="AO23311" s="104"/>
      <c r="AR23311" s="104"/>
    </row>
    <row r="23312" spans="41:44" ht="15" customHeight="1">
      <c r="AO23312" s="106"/>
      <c r="AR23312" s="106"/>
    </row>
    <row r="23313" spans="41:44" ht="15" customHeight="1">
      <c r="AO23313" s="106"/>
      <c r="AR23313" s="106"/>
    </row>
    <row r="23314" spans="41:44" ht="15" customHeight="1">
      <c r="AO23314" s="106"/>
      <c r="AR23314" s="106"/>
    </row>
    <row r="23315" spans="41:44" ht="15" customHeight="1">
      <c r="AO23315" s="106"/>
      <c r="AR23315" s="106"/>
    </row>
    <row r="23316" spans="41:44" ht="15" customHeight="1">
      <c r="AO23316" s="106"/>
      <c r="AR23316" s="106"/>
    </row>
    <row r="23317" spans="41:44" ht="15" customHeight="1">
      <c r="AO23317" s="106"/>
      <c r="AR23317" s="106"/>
    </row>
    <row r="23318" spans="41:44" ht="15" customHeight="1">
      <c r="AO23318" s="106"/>
      <c r="AR23318" s="106"/>
    </row>
    <row r="23319" spans="41:44" ht="15" customHeight="1">
      <c r="AO23319" s="108"/>
      <c r="AR23319" s="108"/>
    </row>
    <row r="23320" spans="41:44" ht="15" customHeight="1">
      <c r="AO23320" s="108"/>
      <c r="AR23320" s="108"/>
    </row>
    <row r="23321" spans="41:44" ht="15" customHeight="1">
      <c r="AO23321" s="108"/>
      <c r="AR23321" s="108"/>
    </row>
    <row r="23322" spans="41:44" ht="15" customHeight="1">
      <c r="AO23322" s="108"/>
      <c r="AR23322" s="108"/>
    </row>
    <row r="23323" spans="41:44" ht="15" customHeight="1">
      <c r="AO23323" s="108"/>
      <c r="AR23323" s="108"/>
    </row>
    <row r="23324" spans="41:44" ht="15" customHeight="1">
      <c r="AO23324" s="109"/>
      <c r="AR23324" s="109"/>
    </row>
    <row r="23325" spans="41:44" ht="15" customHeight="1">
      <c r="AO23325" s="104"/>
      <c r="AR23325" s="104"/>
    </row>
    <row r="23326" spans="41:44" ht="15" customHeight="1">
      <c r="AO23326" s="106"/>
      <c r="AR23326" s="106"/>
    </row>
    <row r="23327" spans="41:44" ht="15" customHeight="1">
      <c r="AO23327" s="106"/>
      <c r="AR23327" s="106"/>
    </row>
    <row r="23328" spans="41:44" ht="15" customHeight="1">
      <c r="AO23328" s="106"/>
      <c r="AR23328" s="106"/>
    </row>
    <row r="23329" spans="41:44" ht="15" customHeight="1">
      <c r="AO23329" s="106"/>
      <c r="AR23329" s="106"/>
    </row>
    <row r="23330" spans="41:44" ht="15" customHeight="1">
      <c r="AO23330" s="106"/>
      <c r="AR23330" s="106"/>
    </row>
    <row r="23331" spans="41:44" ht="15" customHeight="1">
      <c r="AO23331" s="106"/>
      <c r="AR23331" s="106"/>
    </row>
    <row r="23332" spans="41:44" ht="15" customHeight="1">
      <c r="AO23332" s="106"/>
      <c r="AR23332" s="106"/>
    </row>
    <row r="23333" spans="41:44" ht="15" customHeight="1">
      <c r="AO23333" s="108"/>
      <c r="AR23333" s="108"/>
    </row>
    <row r="23334" spans="41:44" ht="15" customHeight="1">
      <c r="AO23334" s="108"/>
      <c r="AR23334" s="108"/>
    </row>
    <row r="23335" spans="41:44" ht="15" customHeight="1">
      <c r="AO23335" s="108"/>
      <c r="AR23335" s="108"/>
    </row>
    <row r="23336" spans="41:44" ht="15" customHeight="1">
      <c r="AO23336" s="108"/>
      <c r="AR23336" s="108"/>
    </row>
    <row r="23337" spans="41:44" ht="15" customHeight="1">
      <c r="AO23337" s="108"/>
      <c r="AR23337" s="108"/>
    </row>
    <row r="23338" spans="41:44" ht="15" customHeight="1">
      <c r="AO23338" s="109"/>
      <c r="AR23338" s="109"/>
    </row>
    <row r="23339" spans="41:44" ht="15" customHeight="1">
      <c r="AO23339" s="104"/>
      <c r="AR23339" s="104"/>
    </row>
    <row r="23340" spans="41:44" ht="15" customHeight="1">
      <c r="AO23340" s="106"/>
      <c r="AR23340" s="106"/>
    </row>
    <row r="23341" spans="41:44" ht="15" customHeight="1">
      <c r="AO23341" s="106"/>
      <c r="AR23341" s="106"/>
    </row>
    <row r="23342" spans="41:44" ht="15" customHeight="1">
      <c r="AO23342" s="106"/>
      <c r="AR23342" s="106"/>
    </row>
    <row r="23343" spans="41:44" ht="15" customHeight="1">
      <c r="AO23343" s="106"/>
      <c r="AR23343" s="106"/>
    </row>
    <row r="23344" spans="41:44" ht="15" customHeight="1">
      <c r="AO23344" s="106"/>
      <c r="AR23344" s="106"/>
    </row>
    <row r="23345" spans="41:44" ht="15" customHeight="1">
      <c r="AO23345" s="106"/>
      <c r="AR23345" s="106"/>
    </row>
    <row r="23346" spans="41:44" ht="15" customHeight="1">
      <c r="AO23346" s="106"/>
      <c r="AR23346" s="106"/>
    </row>
    <row r="23347" spans="41:44" ht="15" customHeight="1">
      <c r="AO23347" s="108"/>
      <c r="AR23347" s="108"/>
    </row>
    <row r="23348" spans="41:44" ht="15" customHeight="1">
      <c r="AO23348" s="108"/>
      <c r="AR23348" s="108"/>
    </row>
    <row r="23349" spans="41:44" ht="15" customHeight="1">
      <c r="AO23349" s="108"/>
      <c r="AR23349" s="108"/>
    </row>
    <row r="23350" spans="41:44" ht="15" customHeight="1">
      <c r="AO23350" s="108"/>
      <c r="AR23350" s="108"/>
    </row>
    <row r="23351" spans="41:44" ht="15" customHeight="1">
      <c r="AO23351" s="108"/>
      <c r="AR23351" s="108"/>
    </row>
    <row r="23352" spans="41:44" ht="15" customHeight="1">
      <c r="AO23352" s="109"/>
      <c r="AR23352" s="109"/>
    </row>
    <row r="23353" spans="41:44" ht="15" customHeight="1">
      <c r="AO23353" s="104"/>
      <c r="AR23353" s="104"/>
    </row>
    <row r="23354" spans="41:44" ht="15" customHeight="1">
      <c r="AO23354" s="106"/>
      <c r="AR23354" s="106"/>
    </row>
    <row r="23355" spans="41:44" ht="15" customHeight="1">
      <c r="AO23355" s="106"/>
      <c r="AR23355" s="106"/>
    </row>
    <row r="23356" spans="41:44" ht="15" customHeight="1">
      <c r="AO23356" s="106"/>
      <c r="AR23356" s="106"/>
    </row>
    <row r="23357" spans="41:44" ht="15" customHeight="1">
      <c r="AO23357" s="106"/>
      <c r="AR23357" s="106"/>
    </row>
    <row r="23358" spans="41:44" ht="15" customHeight="1">
      <c r="AO23358" s="106"/>
      <c r="AR23358" s="106"/>
    </row>
    <row r="23359" spans="41:44" ht="15" customHeight="1">
      <c r="AO23359" s="106"/>
      <c r="AR23359" s="106"/>
    </row>
    <row r="23360" spans="41:44" ht="15" customHeight="1">
      <c r="AO23360" s="106"/>
      <c r="AR23360" s="106"/>
    </row>
    <row r="23361" spans="41:44" ht="15" customHeight="1">
      <c r="AO23361" s="108"/>
      <c r="AR23361" s="108"/>
    </row>
    <row r="23362" spans="41:44" ht="15" customHeight="1">
      <c r="AO23362" s="108"/>
      <c r="AR23362" s="108"/>
    </row>
    <row r="23363" spans="41:44" ht="15" customHeight="1">
      <c r="AO23363" s="108"/>
      <c r="AR23363" s="108"/>
    </row>
    <row r="23364" spans="41:44" ht="15" customHeight="1">
      <c r="AO23364" s="108"/>
      <c r="AR23364" s="108"/>
    </row>
    <row r="23365" spans="41:44" ht="15" customHeight="1">
      <c r="AO23365" s="108"/>
      <c r="AR23365" s="108"/>
    </row>
    <row r="23366" spans="41:44" ht="15" customHeight="1">
      <c r="AO23366" s="109"/>
      <c r="AR23366" s="109"/>
    </row>
    <row r="23367" spans="41:44" ht="15" customHeight="1">
      <c r="AO23367" s="104"/>
      <c r="AR23367" s="104"/>
    </row>
    <row r="23368" spans="41:44" ht="15" customHeight="1">
      <c r="AO23368" s="106"/>
      <c r="AR23368" s="106"/>
    </row>
    <row r="23369" spans="41:44" ht="15" customHeight="1">
      <c r="AO23369" s="106"/>
      <c r="AR23369" s="106"/>
    </row>
    <row r="23370" spans="41:44" ht="15" customHeight="1">
      <c r="AO23370" s="106"/>
      <c r="AR23370" s="106"/>
    </row>
    <row r="23371" spans="41:44" ht="15" customHeight="1">
      <c r="AO23371" s="106"/>
      <c r="AR23371" s="106"/>
    </row>
    <row r="23372" spans="41:44" ht="15" customHeight="1">
      <c r="AO23372" s="106"/>
      <c r="AR23372" s="106"/>
    </row>
    <row r="23373" spans="41:44" ht="15" customHeight="1">
      <c r="AO23373" s="106"/>
      <c r="AR23373" s="106"/>
    </row>
    <row r="23374" spans="41:44" ht="15" customHeight="1">
      <c r="AO23374" s="106"/>
      <c r="AR23374" s="106"/>
    </row>
    <row r="23375" spans="41:44" ht="15" customHeight="1">
      <c r="AO23375" s="108"/>
      <c r="AR23375" s="108"/>
    </row>
    <row r="23376" spans="41:44" ht="15" customHeight="1">
      <c r="AO23376" s="108"/>
      <c r="AR23376" s="108"/>
    </row>
    <row r="23377" spans="41:44" ht="15" customHeight="1">
      <c r="AO23377" s="108"/>
      <c r="AR23377" s="108"/>
    </row>
    <row r="23378" spans="41:44" ht="15" customHeight="1">
      <c r="AO23378" s="108"/>
      <c r="AR23378" s="108"/>
    </row>
    <row r="23379" spans="41:44" ht="15" customHeight="1">
      <c r="AO23379" s="108"/>
      <c r="AR23379" s="108"/>
    </row>
    <row r="23380" spans="41:44" ht="15" customHeight="1">
      <c r="AO23380" s="109"/>
      <c r="AR23380" s="109"/>
    </row>
    <row r="23381" spans="41:44" ht="15" customHeight="1">
      <c r="AO23381" s="104"/>
      <c r="AR23381" s="104"/>
    </row>
    <row r="23382" spans="41:44" ht="15" customHeight="1">
      <c r="AO23382" s="106"/>
      <c r="AR23382" s="106"/>
    </row>
    <row r="23383" spans="41:44" ht="15" customHeight="1">
      <c r="AO23383" s="106"/>
      <c r="AR23383" s="106"/>
    </row>
    <row r="23384" spans="41:44" ht="15" customHeight="1">
      <c r="AO23384" s="106"/>
      <c r="AR23384" s="106"/>
    </row>
    <row r="23385" spans="41:44" ht="15" customHeight="1">
      <c r="AO23385" s="106"/>
      <c r="AR23385" s="106"/>
    </row>
    <row r="23386" spans="41:44" ht="15" customHeight="1">
      <c r="AO23386" s="106"/>
      <c r="AR23386" s="106"/>
    </row>
    <row r="23387" spans="41:44" ht="15" customHeight="1">
      <c r="AO23387" s="106"/>
      <c r="AR23387" s="106"/>
    </row>
    <row r="23388" spans="41:44" ht="15" customHeight="1">
      <c r="AO23388" s="106"/>
      <c r="AR23388" s="106"/>
    </row>
    <row r="23389" spans="41:44" ht="15" customHeight="1">
      <c r="AO23389" s="108"/>
      <c r="AR23389" s="108"/>
    </row>
    <row r="23390" spans="41:44" ht="15" customHeight="1">
      <c r="AO23390" s="108"/>
      <c r="AR23390" s="108"/>
    </row>
    <row r="23391" spans="41:44" ht="15" customHeight="1">
      <c r="AO23391" s="108"/>
      <c r="AR23391" s="108"/>
    </row>
    <row r="23392" spans="41:44" ht="15" customHeight="1">
      <c r="AO23392" s="108"/>
      <c r="AR23392" s="108"/>
    </row>
    <row r="23393" spans="41:44" ht="15" customHeight="1">
      <c r="AO23393" s="108"/>
      <c r="AR23393" s="108"/>
    </row>
    <row r="23394" spans="41:44" ht="15" customHeight="1">
      <c r="AO23394" s="109"/>
      <c r="AR23394" s="109"/>
    </row>
    <row r="23395" spans="41:44" ht="15" customHeight="1">
      <c r="AO23395" s="104"/>
      <c r="AR23395" s="104"/>
    </row>
    <row r="23396" spans="41:44" ht="15" customHeight="1">
      <c r="AO23396" s="106"/>
      <c r="AR23396" s="106"/>
    </row>
    <row r="23397" spans="41:44" ht="15" customHeight="1">
      <c r="AO23397" s="106"/>
      <c r="AR23397" s="106"/>
    </row>
    <row r="23398" spans="41:44" ht="15" customHeight="1">
      <c r="AO23398" s="106"/>
      <c r="AR23398" s="106"/>
    </row>
    <row r="23399" spans="41:44" ht="15" customHeight="1">
      <c r="AO23399" s="106"/>
      <c r="AR23399" s="106"/>
    </row>
    <row r="23400" spans="41:44" ht="15" customHeight="1">
      <c r="AO23400" s="106"/>
      <c r="AR23400" s="106"/>
    </row>
    <row r="23401" spans="41:44" ht="15" customHeight="1">
      <c r="AO23401" s="106"/>
      <c r="AR23401" s="106"/>
    </row>
    <row r="23402" spans="41:44" ht="15" customHeight="1">
      <c r="AO23402" s="106"/>
      <c r="AR23402" s="106"/>
    </row>
    <row r="23403" spans="41:44" ht="15" customHeight="1">
      <c r="AO23403" s="108"/>
      <c r="AR23403" s="108"/>
    </row>
    <row r="23404" spans="41:44" ht="15" customHeight="1">
      <c r="AO23404" s="108"/>
      <c r="AR23404" s="108"/>
    </row>
    <row r="23405" spans="41:44" ht="15" customHeight="1">
      <c r="AO23405" s="108"/>
      <c r="AR23405" s="108"/>
    </row>
    <row r="23406" spans="41:44" ht="15" customHeight="1">
      <c r="AO23406" s="108"/>
      <c r="AR23406" s="108"/>
    </row>
    <row r="23407" spans="41:44" ht="15" customHeight="1">
      <c r="AO23407" s="108"/>
      <c r="AR23407" s="108"/>
    </row>
    <row r="23408" spans="41:44" ht="15" customHeight="1">
      <c r="AO23408" s="109"/>
      <c r="AR23408" s="109"/>
    </row>
    <row r="23409" spans="41:44" ht="15" customHeight="1">
      <c r="AO23409" s="104"/>
      <c r="AR23409" s="104"/>
    </row>
    <row r="23410" spans="41:44" ht="15" customHeight="1">
      <c r="AO23410" s="106"/>
      <c r="AR23410" s="106"/>
    </row>
    <row r="23411" spans="41:44" ht="15" customHeight="1">
      <c r="AO23411" s="106"/>
      <c r="AR23411" s="106"/>
    </row>
    <row r="23412" spans="41:44" ht="15" customHeight="1">
      <c r="AO23412" s="106"/>
      <c r="AR23412" s="106"/>
    </row>
    <row r="23413" spans="41:44" ht="15" customHeight="1">
      <c r="AO23413" s="106"/>
      <c r="AR23413" s="106"/>
    </row>
    <row r="23414" spans="41:44" ht="15" customHeight="1">
      <c r="AO23414" s="106"/>
      <c r="AR23414" s="106"/>
    </row>
    <row r="23415" spans="41:44" ht="15" customHeight="1">
      <c r="AO23415" s="106"/>
      <c r="AR23415" s="106"/>
    </row>
    <row r="23416" spans="41:44" ht="15" customHeight="1">
      <c r="AO23416" s="106"/>
      <c r="AR23416" s="106"/>
    </row>
    <row r="23417" spans="41:44" ht="15" customHeight="1">
      <c r="AO23417" s="108"/>
      <c r="AR23417" s="108"/>
    </row>
    <row r="23418" spans="41:44" ht="15" customHeight="1">
      <c r="AO23418" s="108"/>
      <c r="AR23418" s="108"/>
    </row>
    <row r="23419" spans="41:44" ht="15" customHeight="1">
      <c r="AO23419" s="108"/>
      <c r="AR23419" s="108"/>
    </row>
    <row r="23420" spans="41:44" ht="15" customHeight="1">
      <c r="AO23420" s="108"/>
      <c r="AR23420" s="108"/>
    </row>
    <row r="23421" spans="41:44" ht="15" customHeight="1">
      <c r="AO23421" s="108"/>
      <c r="AR23421" s="108"/>
    </row>
    <row r="23422" spans="41:44" ht="15" customHeight="1">
      <c r="AO23422" s="109"/>
      <c r="AR23422" s="109"/>
    </row>
    <row r="23423" spans="41:44" ht="15" customHeight="1">
      <c r="AO23423" s="104"/>
      <c r="AR23423" s="104"/>
    </row>
    <row r="23424" spans="41:44" ht="15" customHeight="1">
      <c r="AO23424" s="106"/>
      <c r="AR23424" s="106"/>
    </row>
    <row r="23425" spans="41:44" ht="15" customHeight="1">
      <c r="AO23425" s="106"/>
      <c r="AR23425" s="106"/>
    </row>
    <row r="23426" spans="41:44" ht="15" customHeight="1">
      <c r="AO23426" s="106"/>
      <c r="AR23426" s="106"/>
    </row>
    <row r="23427" spans="41:44" ht="15" customHeight="1">
      <c r="AO23427" s="106"/>
      <c r="AR23427" s="106"/>
    </row>
    <row r="23428" spans="41:44" ht="15" customHeight="1">
      <c r="AO23428" s="106"/>
      <c r="AR23428" s="106"/>
    </row>
    <row r="23429" spans="41:44" ht="15" customHeight="1">
      <c r="AO23429" s="106"/>
      <c r="AR23429" s="106"/>
    </row>
    <row r="23430" spans="41:44" ht="15" customHeight="1">
      <c r="AO23430" s="106"/>
      <c r="AR23430" s="106"/>
    </row>
    <row r="23431" spans="41:44" ht="15" customHeight="1">
      <c r="AO23431" s="108"/>
      <c r="AR23431" s="108"/>
    </row>
    <row r="23432" spans="41:44" ht="15" customHeight="1">
      <c r="AO23432" s="108"/>
      <c r="AR23432" s="108"/>
    </row>
    <row r="23433" spans="41:44" ht="15" customHeight="1">
      <c r="AO23433" s="108"/>
      <c r="AR23433" s="108"/>
    </row>
    <row r="23434" spans="41:44" ht="15" customHeight="1">
      <c r="AO23434" s="108"/>
      <c r="AR23434" s="108"/>
    </row>
    <row r="23435" spans="41:44" ht="15" customHeight="1">
      <c r="AO23435" s="108"/>
      <c r="AR23435" s="108"/>
    </row>
    <row r="23436" spans="41:44" ht="15" customHeight="1">
      <c r="AO23436" s="109"/>
      <c r="AR23436" s="109"/>
    </row>
    <row r="23437" spans="41:44" ht="15" customHeight="1">
      <c r="AO23437" s="104"/>
      <c r="AR23437" s="104"/>
    </row>
    <row r="23438" spans="41:44" ht="15" customHeight="1">
      <c r="AO23438" s="106"/>
      <c r="AR23438" s="106"/>
    </row>
    <row r="23439" spans="41:44" ht="15" customHeight="1">
      <c r="AO23439" s="106"/>
      <c r="AR23439" s="106"/>
    </row>
    <row r="23440" spans="41:44" ht="15" customHeight="1">
      <c r="AO23440" s="106"/>
      <c r="AR23440" s="106"/>
    </row>
    <row r="23441" spans="41:44" ht="15" customHeight="1">
      <c r="AO23441" s="106"/>
      <c r="AR23441" s="106"/>
    </row>
    <row r="23442" spans="41:44" ht="15" customHeight="1">
      <c r="AO23442" s="106"/>
      <c r="AR23442" s="106"/>
    </row>
    <row r="23443" spans="41:44" ht="15" customHeight="1">
      <c r="AO23443" s="106"/>
      <c r="AR23443" s="106"/>
    </row>
    <row r="23444" spans="41:44" ht="15" customHeight="1">
      <c r="AO23444" s="106"/>
      <c r="AR23444" s="106"/>
    </row>
    <row r="23445" spans="41:44" ht="15" customHeight="1">
      <c r="AO23445" s="108"/>
      <c r="AR23445" s="108"/>
    </row>
    <row r="23446" spans="41:44" ht="15" customHeight="1">
      <c r="AO23446" s="108"/>
      <c r="AR23446" s="108"/>
    </row>
    <row r="23447" spans="41:44" ht="15" customHeight="1">
      <c r="AO23447" s="108"/>
      <c r="AR23447" s="108"/>
    </row>
    <row r="23448" spans="41:44" ht="15" customHeight="1">
      <c r="AO23448" s="108"/>
      <c r="AR23448" s="108"/>
    </row>
    <row r="23449" spans="41:44" ht="15" customHeight="1">
      <c r="AO23449" s="108"/>
      <c r="AR23449" s="108"/>
    </row>
    <row r="23450" spans="41:44" ht="15" customHeight="1">
      <c r="AO23450" s="109"/>
      <c r="AR23450" s="109"/>
    </row>
    <row r="23451" spans="41:44" ht="15" customHeight="1">
      <c r="AO23451" s="104"/>
      <c r="AR23451" s="104"/>
    </row>
    <row r="23452" spans="41:44" ht="15" customHeight="1">
      <c r="AO23452" s="106"/>
      <c r="AR23452" s="106"/>
    </row>
    <row r="23453" spans="41:44" ht="15" customHeight="1">
      <c r="AO23453" s="106"/>
      <c r="AR23453" s="106"/>
    </row>
    <row r="23454" spans="41:44" ht="15" customHeight="1">
      <c r="AO23454" s="106"/>
      <c r="AR23454" s="106"/>
    </row>
    <row r="23455" spans="41:44" ht="15" customHeight="1">
      <c r="AO23455" s="106"/>
      <c r="AR23455" s="106"/>
    </row>
    <row r="23456" spans="41:44" ht="15" customHeight="1">
      <c r="AO23456" s="106"/>
      <c r="AR23456" s="106"/>
    </row>
    <row r="23457" spans="41:44" ht="15" customHeight="1">
      <c r="AO23457" s="106"/>
      <c r="AR23457" s="106"/>
    </row>
    <row r="23458" spans="41:44" ht="15" customHeight="1">
      <c r="AO23458" s="106"/>
      <c r="AR23458" s="106"/>
    </row>
    <row r="23459" spans="41:44" ht="15" customHeight="1">
      <c r="AO23459" s="108"/>
      <c r="AR23459" s="108"/>
    </row>
    <row r="23460" spans="41:44" ht="15" customHeight="1">
      <c r="AO23460" s="108"/>
      <c r="AR23460" s="108"/>
    </row>
    <row r="23461" spans="41:44" ht="15" customHeight="1">
      <c r="AO23461" s="108"/>
      <c r="AR23461" s="108"/>
    </row>
    <row r="23462" spans="41:44" ht="15" customHeight="1">
      <c r="AO23462" s="108"/>
      <c r="AR23462" s="108"/>
    </row>
    <row r="23463" spans="41:44" ht="15" customHeight="1">
      <c r="AO23463" s="108"/>
      <c r="AR23463" s="108"/>
    </row>
    <row r="23464" spans="41:44" ht="15" customHeight="1">
      <c r="AO23464" s="109"/>
      <c r="AR23464" s="109"/>
    </row>
    <row r="23465" spans="41:44" ht="15" customHeight="1">
      <c r="AO23465" s="104"/>
      <c r="AR23465" s="104"/>
    </row>
    <row r="23466" spans="41:44" ht="15" customHeight="1">
      <c r="AO23466" s="106"/>
      <c r="AR23466" s="106"/>
    </row>
    <row r="23467" spans="41:44" ht="15" customHeight="1">
      <c r="AO23467" s="106"/>
      <c r="AR23467" s="106"/>
    </row>
    <row r="23468" spans="41:44" ht="15" customHeight="1">
      <c r="AO23468" s="106"/>
      <c r="AR23468" s="106"/>
    </row>
    <row r="23469" spans="41:44" ht="15" customHeight="1">
      <c r="AO23469" s="106"/>
      <c r="AR23469" s="106"/>
    </row>
    <row r="23470" spans="41:44" ht="15" customHeight="1">
      <c r="AO23470" s="106"/>
      <c r="AR23470" s="106"/>
    </row>
    <row r="23471" spans="41:44" ht="15" customHeight="1">
      <c r="AO23471" s="106"/>
      <c r="AR23471" s="106"/>
    </row>
    <row r="23472" spans="41:44" ht="15" customHeight="1">
      <c r="AO23472" s="106"/>
      <c r="AR23472" s="106"/>
    </row>
    <row r="23473" spans="41:44" ht="15" customHeight="1">
      <c r="AO23473" s="108"/>
      <c r="AR23473" s="108"/>
    </row>
    <row r="23474" spans="41:44" ht="15" customHeight="1">
      <c r="AO23474" s="108"/>
      <c r="AR23474" s="108"/>
    </row>
    <row r="23475" spans="41:44" ht="15" customHeight="1">
      <c r="AO23475" s="108"/>
      <c r="AR23475" s="108"/>
    </row>
    <row r="23476" spans="41:44" ht="15" customHeight="1">
      <c r="AO23476" s="108"/>
      <c r="AR23476" s="108"/>
    </row>
    <row r="23477" spans="41:44" ht="15" customHeight="1">
      <c r="AO23477" s="108"/>
      <c r="AR23477" s="108"/>
    </row>
    <row r="23478" spans="41:44" ht="15" customHeight="1">
      <c r="AO23478" s="109"/>
      <c r="AR23478" s="109"/>
    </row>
    <row r="23479" spans="41:44" ht="15" customHeight="1">
      <c r="AO23479" s="104"/>
      <c r="AR23479" s="104"/>
    </row>
    <row r="23480" spans="41:44" ht="15" customHeight="1">
      <c r="AO23480" s="106"/>
      <c r="AR23480" s="106"/>
    </row>
    <row r="23481" spans="41:44" ht="15" customHeight="1">
      <c r="AO23481" s="106"/>
      <c r="AR23481" s="106"/>
    </row>
    <row r="23482" spans="41:44" ht="15" customHeight="1">
      <c r="AO23482" s="106"/>
      <c r="AR23482" s="106"/>
    </row>
    <row r="23483" spans="41:44" ht="15" customHeight="1">
      <c r="AO23483" s="106"/>
      <c r="AR23483" s="106"/>
    </row>
    <row r="23484" spans="41:44" ht="15" customHeight="1">
      <c r="AO23484" s="106"/>
      <c r="AR23484" s="106"/>
    </row>
    <row r="23485" spans="41:44" ht="15" customHeight="1">
      <c r="AO23485" s="106"/>
      <c r="AR23485" s="106"/>
    </row>
    <row r="23486" spans="41:44" ht="15" customHeight="1">
      <c r="AO23486" s="106"/>
      <c r="AR23486" s="106"/>
    </row>
    <row r="23487" spans="41:44" ht="15" customHeight="1">
      <c r="AO23487" s="108"/>
      <c r="AR23487" s="108"/>
    </row>
    <row r="23488" spans="41:44" ht="15" customHeight="1">
      <c r="AO23488" s="108"/>
      <c r="AR23488" s="108"/>
    </row>
    <row r="23489" spans="41:44" ht="15" customHeight="1">
      <c r="AO23489" s="108"/>
      <c r="AR23489" s="108"/>
    </row>
    <row r="23490" spans="41:44" ht="15" customHeight="1">
      <c r="AO23490" s="108"/>
      <c r="AR23490" s="108"/>
    </row>
    <row r="23491" spans="41:44" ht="15" customHeight="1">
      <c r="AO23491" s="108"/>
      <c r="AR23491" s="108"/>
    </row>
    <row r="23492" spans="41:44" ht="15" customHeight="1">
      <c r="AO23492" s="109"/>
      <c r="AR23492" s="109"/>
    </row>
    <row r="23493" spans="41:44" ht="15" customHeight="1">
      <c r="AO23493" s="104"/>
      <c r="AR23493" s="104"/>
    </row>
    <row r="23494" spans="41:44" ht="15" customHeight="1">
      <c r="AO23494" s="106"/>
      <c r="AR23494" s="106"/>
    </row>
    <row r="23495" spans="41:44" ht="15" customHeight="1">
      <c r="AO23495" s="106"/>
      <c r="AR23495" s="106"/>
    </row>
    <row r="23496" spans="41:44" ht="15" customHeight="1">
      <c r="AO23496" s="106"/>
      <c r="AR23496" s="106"/>
    </row>
    <row r="23497" spans="41:44" ht="15" customHeight="1">
      <c r="AO23497" s="106"/>
      <c r="AR23497" s="106"/>
    </row>
    <row r="23498" spans="41:44" ht="15" customHeight="1">
      <c r="AO23498" s="106"/>
      <c r="AR23498" s="106"/>
    </row>
    <row r="23499" spans="41:44" ht="15" customHeight="1">
      <c r="AO23499" s="106"/>
      <c r="AR23499" s="106"/>
    </row>
    <row r="23500" spans="41:44" ht="15" customHeight="1">
      <c r="AO23500" s="106"/>
      <c r="AR23500" s="106"/>
    </row>
    <row r="23501" spans="41:44" ht="15" customHeight="1">
      <c r="AO23501" s="108"/>
      <c r="AR23501" s="108"/>
    </row>
    <row r="23502" spans="41:44" ht="15" customHeight="1">
      <c r="AO23502" s="108"/>
      <c r="AR23502" s="108"/>
    </row>
    <row r="23503" spans="41:44" ht="15" customHeight="1">
      <c r="AO23503" s="108"/>
      <c r="AR23503" s="108"/>
    </row>
    <row r="23504" spans="41:44" ht="15" customHeight="1">
      <c r="AO23504" s="108"/>
      <c r="AR23504" s="108"/>
    </row>
    <row r="23505" spans="41:44" ht="15" customHeight="1">
      <c r="AO23505" s="108"/>
      <c r="AR23505" s="108"/>
    </row>
    <row r="23506" spans="41:44" ht="15" customHeight="1">
      <c r="AO23506" s="109"/>
      <c r="AR23506" s="109"/>
    </row>
    <row r="23507" spans="41:44" ht="15" customHeight="1">
      <c r="AO23507" s="104"/>
      <c r="AR23507" s="104"/>
    </row>
    <row r="23508" spans="41:44" ht="15" customHeight="1">
      <c r="AO23508" s="106"/>
      <c r="AR23508" s="106"/>
    </row>
    <row r="23509" spans="41:44" ht="15" customHeight="1">
      <c r="AO23509" s="106"/>
      <c r="AR23509" s="106"/>
    </row>
    <row r="23510" spans="41:44" ht="15" customHeight="1">
      <c r="AO23510" s="106"/>
      <c r="AR23510" s="106"/>
    </row>
    <row r="23511" spans="41:44" ht="15" customHeight="1">
      <c r="AO23511" s="106"/>
      <c r="AR23511" s="106"/>
    </row>
    <row r="23512" spans="41:44" ht="15" customHeight="1">
      <c r="AO23512" s="106"/>
      <c r="AR23512" s="106"/>
    </row>
    <row r="23513" spans="41:44" ht="15" customHeight="1">
      <c r="AO23513" s="106"/>
      <c r="AR23513" s="106"/>
    </row>
    <row r="23514" spans="41:44" ht="15" customHeight="1">
      <c r="AO23514" s="106"/>
      <c r="AR23514" s="106"/>
    </row>
    <row r="23515" spans="41:44" ht="15" customHeight="1">
      <c r="AO23515" s="108"/>
      <c r="AR23515" s="108"/>
    </row>
    <row r="23516" spans="41:44" ht="15" customHeight="1">
      <c r="AO23516" s="108"/>
      <c r="AR23516" s="108"/>
    </row>
    <row r="23517" spans="41:44" ht="15" customHeight="1">
      <c r="AO23517" s="108"/>
      <c r="AR23517" s="108"/>
    </row>
    <row r="23518" spans="41:44" ht="15" customHeight="1">
      <c r="AO23518" s="108"/>
      <c r="AR23518" s="108"/>
    </row>
    <row r="23519" spans="41:44" ht="15" customHeight="1">
      <c r="AO23519" s="108"/>
      <c r="AR23519" s="108"/>
    </row>
    <row r="23520" spans="41:44" ht="15" customHeight="1">
      <c r="AO23520" s="109"/>
      <c r="AR23520" s="109"/>
    </row>
    <row r="23521" spans="41:44" ht="15" customHeight="1">
      <c r="AO23521" s="104"/>
      <c r="AR23521" s="104"/>
    </row>
    <row r="23522" spans="41:44" ht="15" customHeight="1">
      <c r="AO23522" s="106"/>
      <c r="AR23522" s="106"/>
    </row>
    <row r="23523" spans="41:44" ht="15" customHeight="1">
      <c r="AO23523" s="106"/>
      <c r="AR23523" s="106"/>
    </row>
    <row r="23524" spans="41:44" ht="15" customHeight="1">
      <c r="AO23524" s="106"/>
      <c r="AR23524" s="106"/>
    </row>
    <row r="23525" spans="41:44" ht="15" customHeight="1">
      <c r="AO23525" s="106"/>
      <c r="AR23525" s="106"/>
    </row>
    <row r="23526" spans="41:44" ht="15" customHeight="1">
      <c r="AO23526" s="106"/>
      <c r="AR23526" s="106"/>
    </row>
    <row r="23527" spans="41:44" ht="15" customHeight="1">
      <c r="AO23527" s="106"/>
      <c r="AR23527" s="106"/>
    </row>
    <row r="23528" spans="41:44" ht="15" customHeight="1">
      <c r="AO23528" s="106"/>
      <c r="AR23528" s="106"/>
    </row>
    <row r="23529" spans="41:44" ht="15" customHeight="1">
      <c r="AO23529" s="108"/>
      <c r="AR23529" s="108"/>
    </row>
    <row r="23530" spans="41:44" ht="15" customHeight="1">
      <c r="AO23530" s="108"/>
      <c r="AR23530" s="108"/>
    </row>
    <row r="23531" spans="41:44" ht="15" customHeight="1">
      <c r="AO23531" s="108"/>
      <c r="AR23531" s="108"/>
    </row>
    <row r="23532" spans="41:44" ht="15" customHeight="1">
      <c r="AO23532" s="108"/>
      <c r="AR23532" s="108"/>
    </row>
    <row r="23533" spans="41:44" ht="15" customHeight="1">
      <c r="AO23533" s="108"/>
      <c r="AR23533" s="108"/>
    </row>
    <row r="23534" spans="41:44" ht="15" customHeight="1">
      <c r="AO23534" s="109"/>
      <c r="AR23534" s="109"/>
    </row>
    <row r="23535" spans="41:44" ht="15" customHeight="1">
      <c r="AO23535" s="104"/>
      <c r="AR23535" s="104"/>
    </row>
    <row r="23536" spans="41:44" ht="15" customHeight="1">
      <c r="AO23536" s="106"/>
      <c r="AR23536" s="106"/>
    </row>
    <row r="23537" spans="41:44" ht="15" customHeight="1">
      <c r="AO23537" s="106"/>
      <c r="AR23537" s="106"/>
    </row>
    <row r="23538" spans="41:44" ht="15" customHeight="1">
      <c r="AO23538" s="106"/>
      <c r="AR23538" s="106"/>
    </row>
    <row r="23539" spans="41:44" ht="15" customHeight="1">
      <c r="AO23539" s="106"/>
      <c r="AR23539" s="106"/>
    </row>
    <row r="23540" spans="41:44" ht="15" customHeight="1">
      <c r="AO23540" s="106"/>
      <c r="AR23540" s="106"/>
    </row>
    <row r="23541" spans="41:44" ht="15" customHeight="1">
      <c r="AO23541" s="106"/>
      <c r="AR23541" s="106"/>
    </row>
    <row r="23542" spans="41:44" ht="15" customHeight="1">
      <c r="AO23542" s="106"/>
      <c r="AR23542" s="106"/>
    </row>
    <row r="23543" spans="41:44" ht="15" customHeight="1">
      <c r="AO23543" s="108"/>
      <c r="AR23543" s="108"/>
    </row>
    <row r="23544" spans="41:44" ht="15" customHeight="1">
      <c r="AO23544" s="108"/>
      <c r="AR23544" s="108"/>
    </row>
    <row r="23545" spans="41:44" ht="15" customHeight="1">
      <c r="AO23545" s="108"/>
      <c r="AR23545" s="108"/>
    </row>
    <row r="23546" spans="41:44" ht="15" customHeight="1">
      <c r="AO23546" s="108"/>
      <c r="AR23546" s="108"/>
    </row>
    <row r="23547" spans="41:44" ht="15" customHeight="1">
      <c r="AO23547" s="108"/>
      <c r="AR23547" s="108"/>
    </row>
    <row r="23548" spans="41:44" ht="15" customHeight="1">
      <c r="AO23548" s="109"/>
      <c r="AR23548" s="109"/>
    </row>
    <row r="23549" spans="41:44" ht="15" customHeight="1">
      <c r="AO23549" s="104"/>
      <c r="AR23549" s="104"/>
    </row>
    <row r="23550" spans="41:44" ht="15" customHeight="1">
      <c r="AO23550" s="106"/>
      <c r="AR23550" s="106"/>
    </row>
    <row r="23551" spans="41:44" ht="15" customHeight="1">
      <c r="AO23551" s="106"/>
      <c r="AR23551" s="106"/>
    </row>
    <row r="23552" spans="41:44" ht="15" customHeight="1">
      <c r="AO23552" s="106"/>
      <c r="AR23552" s="106"/>
    </row>
    <row r="23553" spans="41:44" ht="15" customHeight="1">
      <c r="AO23553" s="106"/>
      <c r="AR23553" s="106"/>
    </row>
    <row r="23554" spans="41:44" ht="15" customHeight="1">
      <c r="AO23554" s="106"/>
      <c r="AR23554" s="106"/>
    </row>
    <row r="23555" spans="41:44" ht="15" customHeight="1">
      <c r="AO23555" s="106"/>
      <c r="AR23555" s="106"/>
    </row>
    <row r="23556" spans="41:44" ht="15" customHeight="1">
      <c r="AO23556" s="106"/>
      <c r="AR23556" s="106"/>
    </row>
    <row r="23557" spans="41:44" ht="15" customHeight="1">
      <c r="AO23557" s="108"/>
      <c r="AR23557" s="108"/>
    </row>
    <row r="23558" spans="41:44" ht="15" customHeight="1">
      <c r="AO23558" s="108"/>
      <c r="AR23558" s="108"/>
    </row>
    <row r="23559" spans="41:44" ht="15" customHeight="1">
      <c r="AO23559" s="108"/>
      <c r="AR23559" s="108"/>
    </row>
    <row r="23560" spans="41:44" ht="15" customHeight="1">
      <c r="AO23560" s="108"/>
      <c r="AR23560" s="108"/>
    </row>
    <row r="23561" spans="41:44" ht="15" customHeight="1">
      <c r="AO23561" s="108"/>
      <c r="AR23561" s="108"/>
    </row>
    <row r="23562" spans="41:44" ht="15" customHeight="1">
      <c r="AO23562" s="109"/>
      <c r="AR23562" s="109"/>
    </row>
    <row r="23563" spans="41:44" ht="15" customHeight="1">
      <c r="AO23563" s="104"/>
      <c r="AR23563" s="104"/>
    </row>
    <row r="23564" spans="41:44" ht="15" customHeight="1">
      <c r="AO23564" s="106"/>
      <c r="AR23564" s="106"/>
    </row>
    <row r="23565" spans="41:44" ht="15" customHeight="1">
      <c r="AO23565" s="106"/>
      <c r="AR23565" s="106"/>
    </row>
    <row r="23566" spans="41:44" ht="15" customHeight="1">
      <c r="AO23566" s="106"/>
      <c r="AR23566" s="106"/>
    </row>
    <row r="23567" spans="41:44" ht="15" customHeight="1">
      <c r="AO23567" s="106"/>
      <c r="AR23567" s="106"/>
    </row>
    <row r="23568" spans="41:44" ht="15" customHeight="1">
      <c r="AO23568" s="106"/>
      <c r="AR23568" s="106"/>
    </row>
    <row r="23569" spans="41:44" ht="15" customHeight="1">
      <c r="AO23569" s="106"/>
      <c r="AR23569" s="106"/>
    </row>
    <row r="23570" spans="41:44" ht="15" customHeight="1">
      <c r="AO23570" s="106"/>
      <c r="AR23570" s="106"/>
    </row>
    <row r="23571" spans="41:44" ht="15" customHeight="1">
      <c r="AO23571" s="108"/>
      <c r="AR23571" s="108"/>
    </row>
    <row r="23572" spans="41:44" ht="15" customHeight="1">
      <c r="AO23572" s="108"/>
      <c r="AR23572" s="108"/>
    </row>
    <row r="23573" spans="41:44" ht="15" customHeight="1">
      <c r="AO23573" s="108"/>
      <c r="AR23573" s="108"/>
    </row>
    <row r="23574" spans="41:44" ht="15" customHeight="1">
      <c r="AO23574" s="108"/>
      <c r="AR23574" s="108"/>
    </row>
    <row r="23575" spans="41:44" ht="15" customHeight="1">
      <c r="AO23575" s="108"/>
      <c r="AR23575" s="108"/>
    </row>
    <row r="23576" spans="41:44" ht="15" customHeight="1">
      <c r="AO23576" s="109"/>
      <c r="AR23576" s="109"/>
    </row>
    <row r="23577" spans="41:44" ht="15" customHeight="1">
      <c r="AO23577" s="104"/>
      <c r="AR23577" s="104"/>
    </row>
    <row r="23578" spans="41:44" ht="15" customHeight="1">
      <c r="AO23578" s="106"/>
      <c r="AR23578" s="106"/>
    </row>
    <row r="23579" spans="41:44" ht="15" customHeight="1">
      <c r="AO23579" s="106"/>
      <c r="AR23579" s="106"/>
    </row>
    <row r="23580" spans="41:44" ht="15" customHeight="1">
      <c r="AO23580" s="106"/>
      <c r="AR23580" s="106"/>
    </row>
    <row r="23581" spans="41:44" ht="15" customHeight="1">
      <c r="AO23581" s="106"/>
      <c r="AR23581" s="106"/>
    </row>
    <row r="23582" spans="41:44" ht="15" customHeight="1">
      <c r="AO23582" s="106"/>
      <c r="AR23582" s="106"/>
    </row>
    <row r="23583" spans="41:44" ht="15" customHeight="1">
      <c r="AO23583" s="106"/>
      <c r="AR23583" s="106"/>
    </row>
    <row r="23584" spans="41:44" ht="15" customHeight="1">
      <c r="AO23584" s="106"/>
      <c r="AR23584" s="106"/>
    </row>
    <row r="23585" spans="41:44" ht="15" customHeight="1">
      <c r="AO23585" s="108"/>
      <c r="AR23585" s="108"/>
    </row>
    <row r="23586" spans="41:44" ht="15" customHeight="1">
      <c r="AO23586" s="108"/>
      <c r="AR23586" s="108"/>
    </row>
    <row r="23587" spans="41:44" ht="15" customHeight="1">
      <c r="AO23587" s="108"/>
      <c r="AR23587" s="108"/>
    </row>
    <row r="23588" spans="41:44" ht="15" customHeight="1">
      <c r="AO23588" s="108"/>
      <c r="AR23588" s="108"/>
    </row>
    <row r="23589" spans="41:44" ht="15" customHeight="1">
      <c r="AO23589" s="108"/>
      <c r="AR23589" s="108"/>
    </row>
    <row r="23590" spans="41:44" ht="15" customHeight="1">
      <c r="AO23590" s="109"/>
      <c r="AR23590" s="109"/>
    </row>
    <row r="23591" spans="41:44" ht="15" customHeight="1">
      <c r="AO23591" s="104"/>
      <c r="AR23591" s="104"/>
    </row>
    <row r="23592" spans="41:44" ht="15" customHeight="1">
      <c r="AO23592" s="106"/>
      <c r="AR23592" s="106"/>
    </row>
    <row r="23593" spans="41:44" ht="15" customHeight="1">
      <c r="AO23593" s="106"/>
      <c r="AR23593" s="106"/>
    </row>
    <row r="23594" spans="41:44" ht="15" customHeight="1">
      <c r="AO23594" s="106"/>
      <c r="AR23594" s="106"/>
    </row>
    <row r="23595" spans="41:44" ht="15" customHeight="1">
      <c r="AO23595" s="106"/>
      <c r="AR23595" s="106"/>
    </row>
    <row r="23596" spans="41:44" ht="15" customHeight="1">
      <c r="AO23596" s="106"/>
      <c r="AR23596" s="106"/>
    </row>
    <row r="23597" spans="41:44" ht="15" customHeight="1">
      <c r="AO23597" s="106"/>
      <c r="AR23597" s="106"/>
    </row>
    <row r="23598" spans="41:44" ht="15" customHeight="1">
      <c r="AO23598" s="106"/>
      <c r="AR23598" s="106"/>
    </row>
    <row r="23599" spans="41:44" ht="15" customHeight="1">
      <c r="AO23599" s="108"/>
      <c r="AR23599" s="108"/>
    </row>
    <row r="23600" spans="41:44" ht="15" customHeight="1">
      <c r="AO23600" s="108"/>
      <c r="AR23600" s="108"/>
    </row>
    <row r="23601" spans="41:44" ht="15" customHeight="1">
      <c r="AO23601" s="108"/>
      <c r="AR23601" s="108"/>
    </row>
    <row r="23602" spans="41:44" ht="15" customHeight="1">
      <c r="AO23602" s="108"/>
      <c r="AR23602" s="108"/>
    </row>
    <row r="23603" spans="41:44" ht="15" customHeight="1">
      <c r="AO23603" s="108"/>
      <c r="AR23603" s="108"/>
    </row>
    <row r="23604" spans="41:44" ht="15" customHeight="1">
      <c r="AO23604" s="109"/>
      <c r="AR23604" s="109"/>
    </row>
    <row r="23605" spans="41:44" ht="15" customHeight="1">
      <c r="AO23605" s="104"/>
      <c r="AR23605" s="104"/>
    </row>
    <row r="23606" spans="41:44" ht="15" customHeight="1">
      <c r="AO23606" s="106"/>
      <c r="AR23606" s="106"/>
    </row>
    <row r="23607" spans="41:44" ht="15" customHeight="1">
      <c r="AO23607" s="106"/>
      <c r="AR23607" s="106"/>
    </row>
    <row r="23608" spans="41:44" ht="15" customHeight="1">
      <c r="AO23608" s="106"/>
      <c r="AR23608" s="106"/>
    </row>
    <row r="23609" spans="41:44" ht="15" customHeight="1">
      <c r="AO23609" s="106"/>
      <c r="AR23609" s="106"/>
    </row>
    <row r="23610" spans="41:44" ht="15" customHeight="1">
      <c r="AO23610" s="106"/>
      <c r="AR23610" s="106"/>
    </row>
    <row r="23611" spans="41:44" ht="15" customHeight="1">
      <c r="AO23611" s="106"/>
      <c r="AR23611" s="106"/>
    </row>
    <row r="23612" spans="41:44" ht="15" customHeight="1">
      <c r="AO23612" s="106"/>
      <c r="AR23612" s="106"/>
    </row>
    <row r="23613" spans="41:44" ht="15" customHeight="1">
      <c r="AO23613" s="108"/>
      <c r="AR23613" s="108"/>
    </row>
    <row r="23614" spans="41:44" ht="15" customHeight="1">
      <c r="AO23614" s="108"/>
      <c r="AR23614" s="108"/>
    </row>
    <row r="23615" spans="41:44" ht="15" customHeight="1">
      <c r="AO23615" s="108"/>
      <c r="AR23615" s="108"/>
    </row>
    <row r="23616" spans="41:44" ht="15" customHeight="1">
      <c r="AO23616" s="108"/>
      <c r="AR23616" s="108"/>
    </row>
    <row r="23617" spans="41:44" ht="15" customHeight="1">
      <c r="AO23617" s="108"/>
      <c r="AR23617" s="108"/>
    </row>
    <row r="23618" spans="41:44" ht="15" customHeight="1">
      <c r="AO23618" s="109"/>
      <c r="AR23618" s="109"/>
    </row>
    <row r="23619" spans="41:44" ht="15" customHeight="1">
      <c r="AO23619" s="104"/>
      <c r="AR23619" s="104"/>
    </row>
    <row r="23620" spans="41:44" ht="15" customHeight="1">
      <c r="AO23620" s="106"/>
      <c r="AR23620" s="106"/>
    </row>
    <row r="23621" spans="41:44" ht="15" customHeight="1">
      <c r="AO23621" s="106"/>
      <c r="AR23621" s="106"/>
    </row>
    <row r="23622" spans="41:44" ht="15" customHeight="1">
      <c r="AO23622" s="106"/>
      <c r="AR23622" s="106"/>
    </row>
    <row r="23623" spans="41:44" ht="15" customHeight="1">
      <c r="AO23623" s="106"/>
      <c r="AR23623" s="106"/>
    </row>
    <row r="23624" spans="41:44" ht="15" customHeight="1">
      <c r="AO23624" s="106"/>
      <c r="AR23624" s="106"/>
    </row>
    <row r="23625" spans="41:44" ht="15" customHeight="1">
      <c r="AO23625" s="106"/>
      <c r="AR23625" s="106"/>
    </row>
    <row r="23626" spans="41:44" ht="15" customHeight="1">
      <c r="AO23626" s="106"/>
      <c r="AR23626" s="106"/>
    </row>
    <row r="23627" spans="41:44" ht="15" customHeight="1">
      <c r="AO23627" s="108"/>
      <c r="AR23627" s="108"/>
    </row>
    <row r="23628" spans="41:44" ht="15" customHeight="1">
      <c r="AO23628" s="108"/>
      <c r="AR23628" s="108"/>
    </row>
    <row r="23629" spans="41:44" ht="15" customHeight="1">
      <c r="AO23629" s="108"/>
      <c r="AR23629" s="108"/>
    </row>
    <row r="23630" spans="41:44" ht="15" customHeight="1">
      <c r="AO23630" s="108"/>
      <c r="AR23630" s="108"/>
    </row>
    <row r="23631" spans="41:44" ht="15" customHeight="1">
      <c r="AO23631" s="108"/>
      <c r="AR23631" s="108"/>
    </row>
    <row r="23632" spans="41:44" ht="15" customHeight="1">
      <c r="AO23632" s="109"/>
      <c r="AR23632" s="109"/>
    </row>
    <row r="23633" spans="41:44" ht="15" customHeight="1">
      <c r="AO23633" s="104"/>
      <c r="AR23633" s="104"/>
    </row>
    <row r="23634" spans="41:44" ht="15" customHeight="1">
      <c r="AO23634" s="106"/>
      <c r="AR23634" s="106"/>
    </row>
    <row r="23635" spans="41:44" ht="15" customHeight="1">
      <c r="AO23635" s="106"/>
      <c r="AR23635" s="106"/>
    </row>
    <row r="23636" spans="41:44" ht="15" customHeight="1">
      <c r="AO23636" s="106"/>
      <c r="AR23636" s="106"/>
    </row>
    <row r="23637" spans="41:44" ht="15" customHeight="1">
      <c r="AO23637" s="106"/>
      <c r="AR23637" s="106"/>
    </row>
    <row r="23638" spans="41:44" ht="15" customHeight="1">
      <c r="AO23638" s="106"/>
      <c r="AR23638" s="106"/>
    </row>
    <row r="23639" spans="41:44" ht="15" customHeight="1">
      <c r="AO23639" s="106"/>
      <c r="AR23639" s="106"/>
    </row>
    <row r="23640" spans="41:44" ht="15" customHeight="1">
      <c r="AO23640" s="106"/>
      <c r="AR23640" s="106"/>
    </row>
    <row r="23641" spans="41:44" ht="15" customHeight="1">
      <c r="AO23641" s="108"/>
      <c r="AR23641" s="108"/>
    </row>
    <row r="23642" spans="41:44" ht="15" customHeight="1">
      <c r="AO23642" s="108"/>
      <c r="AR23642" s="108"/>
    </row>
    <row r="23643" spans="41:44" ht="15" customHeight="1">
      <c r="AO23643" s="108"/>
      <c r="AR23643" s="108"/>
    </row>
    <row r="23644" spans="41:44" ht="15" customHeight="1">
      <c r="AO23644" s="108"/>
      <c r="AR23644" s="108"/>
    </row>
    <row r="23645" spans="41:44" ht="15" customHeight="1">
      <c r="AO23645" s="108"/>
      <c r="AR23645" s="108"/>
    </row>
    <row r="23646" spans="41:44" ht="15" customHeight="1">
      <c r="AO23646" s="109"/>
      <c r="AR23646" s="109"/>
    </row>
    <row r="23647" spans="41:44" ht="15" customHeight="1">
      <c r="AO23647" s="104"/>
      <c r="AR23647" s="104"/>
    </row>
    <row r="23648" spans="41:44" ht="15" customHeight="1">
      <c r="AO23648" s="106"/>
      <c r="AR23648" s="106"/>
    </row>
    <row r="23649" spans="41:44" ht="15" customHeight="1">
      <c r="AO23649" s="106"/>
      <c r="AR23649" s="106"/>
    </row>
    <row r="23650" spans="41:44" ht="15" customHeight="1">
      <c r="AO23650" s="106"/>
      <c r="AR23650" s="106"/>
    </row>
    <row r="23651" spans="41:44" ht="15" customHeight="1">
      <c r="AO23651" s="106"/>
      <c r="AR23651" s="106"/>
    </row>
    <row r="23652" spans="41:44" ht="15" customHeight="1">
      <c r="AO23652" s="106"/>
      <c r="AR23652" s="106"/>
    </row>
    <row r="23653" spans="41:44" ht="15" customHeight="1">
      <c r="AO23653" s="106"/>
      <c r="AR23653" s="106"/>
    </row>
    <row r="23654" spans="41:44" ht="15" customHeight="1">
      <c r="AO23654" s="106"/>
      <c r="AR23654" s="106"/>
    </row>
    <row r="23655" spans="41:44" ht="15" customHeight="1">
      <c r="AO23655" s="108"/>
      <c r="AR23655" s="108"/>
    </row>
    <row r="23656" spans="41:44" ht="15" customHeight="1">
      <c r="AO23656" s="108"/>
      <c r="AR23656" s="108"/>
    </row>
    <row r="23657" spans="41:44" ht="15" customHeight="1">
      <c r="AO23657" s="108"/>
      <c r="AR23657" s="108"/>
    </row>
    <row r="23658" spans="41:44" ht="15" customHeight="1">
      <c r="AO23658" s="108"/>
      <c r="AR23658" s="108"/>
    </row>
    <row r="23659" spans="41:44" ht="15" customHeight="1">
      <c r="AO23659" s="108"/>
      <c r="AR23659" s="108"/>
    </row>
    <row r="23660" spans="41:44" ht="15" customHeight="1">
      <c r="AO23660" s="109"/>
      <c r="AR23660" s="109"/>
    </row>
    <row r="23661" spans="41:44" ht="15" customHeight="1">
      <c r="AO23661" s="104"/>
      <c r="AR23661" s="104"/>
    </row>
    <row r="23662" spans="41:44" ht="15" customHeight="1">
      <c r="AO23662" s="106"/>
      <c r="AR23662" s="106"/>
    </row>
    <row r="23663" spans="41:44" ht="15" customHeight="1">
      <c r="AO23663" s="106"/>
      <c r="AR23663" s="106"/>
    </row>
    <row r="23664" spans="41:44" ht="15" customHeight="1">
      <c r="AO23664" s="106"/>
      <c r="AR23664" s="106"/>
    </row>
    <row r="23665" spans="41:44" ht="15" customHeight="1">
      <c r="AO23665" s="106"/>
      <c r="AR23665" s="106"/>
    </row>
    <row r="23666" spans="41:44" ht="15" customHeight="1">
      <c r="AO23666" s="106"/>
      <c r="AR23666" s="106"/>
    </row>
    <row r="23667" spans="41:44" ht="15" customHeight="1">
      <c r="AO23667" s="106"/>
      <c r="AR23667" s="106"/>
    </row>
    <row r="23668" spans="41:44" ht="15" customHeight="1">
      <c r="AO23668" s="106"/>
      <c r="AR23668" s="106"/>
    </row>
    <row r="23669" spans="41:44" ht="15" customHeight="1">
      <c r="AO23669" s="108"/>
      <c r="AR23669" s="108"/>
    </row>
    <row r="23670" spans="41:44" ht="15" customHeight="1">
      <c r="AO23670" s="108"/>
      <c r="AR23670" s="108"/>
    </row>
    <row r="23671" spans="41:44" ht="15" customHeight="1">
      <c r="AO23671" s="108"/>
      <c r="AR23671" s="108"/>
    </row>
    <row r="23672" spans="41:44" ht="15" customHeight="1">
      <c r="AO23672" s="108"/>
      <c r="AR23672" s="108"/>
    </row>
    <row r="23673" spans="41:44" ht="15" customHeight="1">
      <c r="AO23673" s="108"/>
      <c r="AR23673" s="108"/>
    </row>
    <row r="23674" spans="41:44" ht="15" customHeight="1">
      <c r="AO23674" s="109"/>
      <c r="AR23674" s="109"/>
    </row>
    <row r="23675" spans="41:44" ht="15" customHeight="1">
      <c r="AO23675" s="104"/>
      <c r="AR23675" s="104"/>
    </row>
    <row r="23676" spans="41:44" ht="15" customHeight="1">
      <c r="AO23676" s="106"/>
      <c r="AR23676" s="106"/>
    </row>
    <row r="23677" spans="41:44" ht="15" customHeight="1">
      <c r="AO23677" s="106"/>
      <c r="AR23677" s="106"/>
    </row>
    <row r="23678" spans="41:44" ht="15" customHeight="1">
      <c r="AO23678" s="106"/>
      <c r="AR23678" s="106"/>
    </row>
    <row r="23679" spans="41:44" ht="15" customHeight="1">
      <c r="AO23679" s="106"/>
      <c r="AR23679" s="106"/>
    </row>
    <row r="23680" spans="41:44" ht="15" customHeight="1">
      <c r="AO23680" s="106"/>
      <c r="AR23680" s="106"/>
    </row>
    <row r="23681" spans="41:44" ht="15" customHeight="1">
      <c r="AO23681" s="106"/>
      <c r="AR23681" s="106"/>
    </row>
    <row r="23682" spans="41:44" ht="15" customHeight="1">
      <c r="AO23682" s="106"/>
      <c r="AR23682" s="106"/>
    </row>
    <row r="23683" spans="41:44" ht="15" customHeight="1">
      <c r="AO23683" s="108"/>
      <c r="AR23683" s="108"/>
    </row>
    <row r="23684" spans="41:44" ht="15" customHeight="1">
      <c r="AO23684" s="108"/>
      <c r="AR23684" s="108"/>
    </row>
    <row r="23685" spans="41:44" ht="15" customHeight="1">
      <c r="AO23685" s="108"/>
      <c r="AR23685" s="108"/>
    </row>
    <row r="23686" spans="41:44" ht="15" customHeight="1">
      <c r="AO23686" s="108"/>
      <c r="AR23686" s="108"/>
    </row>
    <row r="23687" spans="41:44" ht="15" customHeight="1">
      <c r="AO23687" s="108"/>
      <c r="AR23687" s="108"/>
    </row>
    <row r="23688" spans="41:44" ht="15" customHeight="1">
      <c r="AO23688" s="109"/>
      <c r="AR23688" s="109"/>
    </row>
    <row r="23689" spans="41:44" ht="15" customHeight="1">
      <c r="AO23689" s="104"/>
      <c r="AR23689" s="104"/>
    </row>
    <row r="23690" spans="41:44" ht="15" customHeight="1">
      <c r="AO23690" s="106"/>
      <c r="AR23690" s="106"/>
    </row>
    <row r="23691" spans="41:44" ht="15" customHeight="1">
      <c r="AO23691" s="106"/>
      <c r="AR23691" s="106"/>
    </row>
    <row r="23692" spans="41:44" ht="15" customHeight="1">
      <c r="AO23692" s="106"/>
      <c r="AR23692" s="106"/>
    </row>
    <row r="23693" spans="41:44" ht="15" customHeight="1">
      <c r="AO23693" s="106"/>
      <c r="AR23693" s="106"/>
    </row>
    <row r="23694" spans="41:44" ht="15" customHeight="1">
      <c r="AO23694" s="106"/>
      <c r="AR23694" s="106"/>
    </row>
    <row r="23695" spans="41:44" ht="15" customHeight="1">
      <c r="AO23695" s="106"/>
      <c r="AR23695" s="106"/>
    </row>
    <row r="23696" spans="41:44" ht="15" customHeight="1">
      <c r="AO23696" s="106"/>
      <c r="AR23696" s="106"/>
    </row>
    <row r="23697" spans="41:44" ht="15" customHeight="1">
      <c r="AO23697" s="108"/>
      <c r="AR23697" s="108"/>
    </row>
    <row r="23698" spans="41:44" ht="15" customHeight="1">
      <c r="AO23698" s="108"/>
      <c r="AR23698" s="108"/>
    </row>
    <row r="23699" spans="41:44" ht="15" customHeight="1">
      <c r="AO23699" s="108"/>
      <c r="AR23699" s="108"/>
    </row>
    <row r="23700" spans="41:44" ht="15" customHeight="1">
      <c r="AO23700" s="108"/>
      <c r="AR23700" s="108"/>
    </row>
    <row r="23701" spans="41:44" ht="15" customHeight="1">
      <c r="AO23701" s="108"/>
      <c r="AR23701" s="108"/>
    </row>
    <row r="23702" spans="41:44" ht="15" customHeight="1">
      <c r="AO23702" s="109"/>
      <c r="AR23702" s="109"/>
    </row>
    <row r="23703" spans="41:44" ht="15" customHeight="1">
      <c r="AO23703" s="104"/>
      <c r="AR23703" s="104"/>
    </row>
    <row r="23704" spans="41:44" ht="15" customHeight="1">
      <c r="AO23704" s="106"/>
      <c r="AR23704" s="106"/>
    </row>
    <row r="23705" spans="41:44" ht="15" customHeight="1">
      <c r="AO23705" s="106"/>
      <c r="AR23705" s="106"/>
    </row>
    <row r="23706" spans="41:44" ht="15" customHeight="1">
      <c r="AO23706" s="106"/>
      <c r="AR23706" s="106"/>
    </row>
    <row r="23707" spans="41:44" ht="15" customHeight="1">
      <c r="AO23707" s="106"/>
      <c r="AR23707" s="106"/>
    </row>
    <row r="23708" spans="41:44" ht="15" customHeight="1">
      <c r="AO23708" s="106"/>
      <c r="AR23708" s="106"/>
    </row>
    <row r="23709" spans="41:44" ht="15" customHeight="1">
      <c r="AO23709" s="106"/>
      <c r="AR23709" s="106"/>
    </row>
    <row r="23710" spans="41:44" ht="15" customHeight="1">
      <c r="AO23710" s="106"/>
      <c r="AR23710" s="106"/>
    </row>
    <row r="23711" spans="41:44" ht="15" customHeight="1">
      <c r="AO23711" s="108"/>
      <c r="AR23711" s="108"/>
    </row>
    <row r="23712" spans="41:44" ht="15" customHeight="1">
      <c r="AO23712" s="108"/>
      <c r="AR23712" s="108"/>
    </row>
    <row r="23713" spans="41:44" ht="15" customHeight="1">
      <c r="AO23713" s="108"/>
      <c r="AR23713" s="108"/>
    </row>
    <row r="23714" spans="41:44" ht="15" customHeight="1">
      <c r="AO23714" s="108"/>
      <c r="AR23714" s="108"/>
    </row>
    <row r="23715" spans="41:44" ht="15" customHeight="1">
      <c r="AO23715" s="108"/>
      <c r="AR23715" s="108"/>
    </row>
    <row r="23716" spans="41:44" ht="15" customHeight="1">
      <c r="AO23716" s="109"/>
      <c r="AR23716" s="109"/>
    </row>
    <row r="23717" spans="41:44" ht="15" customHeight="1">
      <c r="AO23717" s="104"/>
      <c r="AR23717" s="104"/>
    </row>
    <row r="23718" spans="41:44" ht="15" customHeight="1">
      <c r="AO23718" s="106"/>
      <c r="AR23718" s="106"/>
    </row>
    <row r="23719" spans="41:44" ht="15" customHeight="1">
      <c r="AO23719" s="106"/>
      <c r="AR23719" s="106"/>
    </row>
    <row r="23720" spans="41:44" ht="15" customHeight="1">
      <c r="AO23720" s="106"/>
      <c r="AR23720" s="106"/>
    </row>
    <row r="23721" spans="41:44" ht="15" customHeight="1">
      <c r="AO23721" s="106"/>
      <c r="AR23721" s="106"/>
    </row>
    <row r="23722" spans="41:44" ht="15" customHeight="1">
      <c r="AO23722" s="106"/>
      <c r="AR23722" s="106"/>
    </row>
    <row r="23723" spans="41:44" ht="15" customHeight="1">
      <c r="AO23723" s="106"/>
      <c r="AR23723" s="106"/>
    </row>
    <row r="23724" spans="41:44" ht="15" customHeight="1">
      <c r="AO23724" s="106"/>
      <c r="AR23724" s="106"/>
    </row>
    <row r="23725" spans="41:44" ht="15" customHeight="1">
      <c r="AO23725" s="108"/>
      <c r="AR23725" s="108"/>
    </row>
    <row r="23726" spans="41:44" ht="15" customHeight="1">
      <c r="AO23726" s="108"/>
      <c r="AR23726" s="108"/>
    </row>
    <row r="23727" spans="41:44" ht="15" customHeight="1">
      <c r="AO23727" s="108"/>
      <c r="AR23727" s="108"/>
    </row>
    <row r="23728" spans="41:44" ht="15" customHeight="1">
      <c r="AO23728" s="108"/>
      <c r="AR23728" s="108"/>
    </row>
    <row r="23729" spans="41:44" ht="15" customHeight="1">
      <c r="AO23729" s="108"/>
      <c r="AR23729" s="108"/>
    </row>
    <row r="23730" spans="41:44" ht="15" customHeight="1">
      <c r="AO23730" s="109"/>
      <c r="AR23730" s="109"/>
    </row>
    <row r="23731" spans="41:44" ht="15" customHeight="1">
      <c r="AO23731" s="104"/>
      <c r="AR23731" s="104"/>
    </row>
    <row r="23732" spans="41:44" ht="15" customHeight="1">
      <c r="AO23732" s="106"/>
      <c r="AR23732" s="106"/>
    </row>
    <row r="23733" spans="41:44" ht="15" customHeight="1">
      <c r="AO23733" s="106"/>
      <c r="AR23733" s="106"/>
    </row>
    <row r="23734" spans="41:44" ht="15" customHeight="1">
      <c r="AO23734" s="106"/>
      <c r="AR23734" s="106"/>
    </row>
    <row r="23735" spans="41:44" ht="15" customHeight="1">
      <c r="AO23735" s="106"/>
      <c r="AR23735" s="106"/>
    </row>
    <row r="23736" spans="41:44" ht="15" customHeight="1">
      <c r="AO23736" s="106"/>
      <c r="AR23736" s="106"/>
    </row>
    <row r="23737" spans="41:44" ht="15" customHeight="1">
      <c r="AO23737" s="106"/>
      <c r="AR23737" s="106"/>
    </row>
    <row r="23738" spans="41:44" ht="15" customHeight="1">
      <c r="AO23738" s="106"/>
      <c r="AR23738" s="106"/>
    </row>
    <row r="23739" spans="41:44" ht="15" customHeight="1">
      <c r="AO23739" s="108"/>
      <c r="AR23739" s="108"/>
    </row>
    <row r="23740" spans="41:44" ht="15" customHeight="1">
      <c r="AO23740" s="108"/>
      <c r="AR23740" s="108"/>
    </row>
    <row r="23741" spans="41:44" ht="15" customHeight="1">
      <c r="AO23741" s="108"/>
      <c r="AR23741" s="108"/>
    </row>
    <row r="23742" spans="41:44" ht="15" customHeight="1">
      <c r="AO23742" s="108"/>
      <c r="AR23742" s="108"/>
    </row>
    <row r="23743" spans="41:44" ht="15" customHeight="1">
      <c r="AO23743" s="108"/>
      <c r="AR23743" s="108"/>
    </row>
    <row r="23744" spans="41:44" ht="15" customHeight="1">
      <c r="AO23744" s="109"/>
      <c r="AR23744" s="109"/>
    </row>
    <row r="23745" spans="41:44" ht="15" customHeight="1">
      <c r="AO23745" s="104"/>
      <c r="AR23745" s="104"/>
    </row>
    <row r="23746" spans="41:44" ht="15" customHeight="1">
      <c r="AO23746" s="106"/>
      <c r="AR23746" s="106"/>
    </row>
    <row r="23747" spans="41:44" ht="15" customHeight="1">
      <c r="AO23747" s="106"/>
      <c r="AR23747" s="106"/>
    </row>
    <row r="23748" spans="41:44" ht="15" customHeight="1">
      <c r="AO23748" s="106"/>
      <c r="AR23748" s="106"/>
    </row>
    <row r="23749" spans="41:44" ht="15" customHeight="1">
      <c r="AO23749" s="106"/>
      <c r="AR23749" s="106"/>
    </row>
    <row r="23750" spans="41:44" ht="15" customHeight="1">
      <c r="AO23750" s="106"/>
      <c r="AR23750" s="106"/>
    </row>
    <row r="23751" spans="41:44" ht="15" customHeight="1">
      <c r="AO23751" s="106"/>
      <c r="AR23751" s="106"/>
    </row>
    <row r="23752" spans="41:44" ht="15" customHeight="1">
      <c r="AO23752" s="106"/>
      <c r="AR23752" s="106"/>
    </row>
    <row r="23753" spans="41:44" ht="15" customHeight="1">
      <c r="AO23753" s="108"/>
      <c r="AR23753" s="108"/>
    </row>
    <row r="23754" spans="41:44" ht="15" customHeight="1">
      <c r="AO23754" s="108"/>
      <c r="AR23754" s="108"/>
    </row>
    <row r="23755" spans="41:44" ht="15" customHeight="1">
      <c r="AO23755" s="108"/>
      <c r="AR23755" s="108"/>
    </row>
    <row r="23756" spans="41:44" ht="15" customHeight="1">
      <c r="AO23756" s="108"/>
      <c r="AR23756" s="108"/>
    </row>
    <row r="23757" spans="41:44" ht="15" customHeight="1">
      <c r="AO23757" s="108"/>
      <c r="AR23757" s="108"/>
    </row>
    <row r="23758" spans="41:44" ht="15" customHeight="1">
      <c r="AO23758" s="109"/>
      <c r="AR23758" s="109"/>
    </row>
    <row r="23759" spans="41:44" ht="15" customHeight="1">
      <c r="AO23759" s="104"/>
      <c r="AR23759" s="104"/>
    </row>
    <row r="23760" spans="41:44" ht="15" customHeight="1">
      <c r="AO23760" s="106"/>
      <c r="AR23760" s="106"/>
    </row>
    <row r="23761" spans="41:44" ht="15" customHeight="1">
      <c r="AO23761" s="106"/>
      <c r="AR23761" s="106"/>
    </row>
    <row r="23762" spans="41:44" ht="15" customHeight="1">
      <c r="AO23762" s="106"/>
      <c r="AR23762" s="106"/>
    </row>
    <row r="23763" spans="41:44" ht="15" customHeight="1">
      <c r="AO23763" s="106"/>
      <c r="AR23763" s="106"/>
    </row>
    <row r="23764" spans="41:44" ht="15" customHeight="1">
      <c r="AO23764" s="106"/>
      <c r="AR23764" s="106"/>
    </row>
    <row r="23765" spans="41:44" ht="15" customHeight="1">
      <c r="AO23765" s="106"/>
      <c r="AR23765" s="106"/>
    </row>
    <row r="23766" spans="41:44" ht="15" customHeight="1">
      <c r="AO23766" s="106"/>
      <c r="AR23766" s="106"/>
    </row>
    <row r="23767" spans="41:44" ht="15" customHeight="1">
      <c r="AO23767" s="108"/>
      <c r="AR23767" s="108"/>
    </row>
    <row r="23768" spans="41:44" ht="15" customHeight="1">
      <c r="AO23768" s="108"/>
      <c r="AR23768" s="108"/>
    </row>
    <row r="23769" spans="41:44" ht="15" customHeight="1">
      <c r="AO23769" s="108"/>
      <c r="AR23769" s="108"/>
    </row>
    <row r="23770" spans="41:44" ht="15" customHeight="1">
      <c r="AO23770" s="108"/>
      <c r="AR23770" s="108"/>
    </row>
    <row r="23771" spans="41:44" ht="15" customHeight="1">
      <c r="AO23771" s="108"/>
      <c r="AR23771" s="108"/>
    </row>
    <row r="23772" spans="41:44" ht="15" customHeight="1">
      <c r="AO23772" s="109"/>
      <c r="AR23772" s="109"/>
    </row>
    <row r="23773" spans="41:44" ht="15" customHeight="1">
      <c r="AO23773" s="104"/>
      <c r="AR23773" s="104"/>
    </row>
    <row r="23774" spans="41:44" ht="15" customHeight="1">
      <c r="AO23774" s="106"/>
      <c r="AR23774" s="106"/>
    </row>
    <row r="23775" spans="41:44" ht="15" customHeight="1">
      <c r="AO23775" s="106"/>
      <c r="AR23775" s="106"/>
    </row>
    <row r="23776" spans="41:44" ht="15" customHeight="1">
      <c r="AO23776" s="106"/>
      <c r="AR23776" s="106"/>
    </row>
    <row r="23777" spans="41:44" ht="15" customHeight="1">
      <c r="AO23777" s="106"/>
      <c r="AR23777" s="106"/>
    </row>
    <row r="23778" spans="41:44" ht="15" customHeight="1">
      <c r="AO23778" s="106"/>
      <c r="AR23778" s="106"/>
    </row>
    <row r="23779" spans="41:44" ht="15" customHeight="1">
      <c r="AO23779" s="106"/>
      <c r="AR23779" s="106"/>
    </row>
    <row r="23780" spans="41:44" ht="15" customHeight="1">
      <c r="AO23780" s="106"/>
      <c r="AR23780" s="106"/>
    </row>
    <row r="23781" spans="41:44" ht="15" customHeight="1">
      <c r="AO23781" s="108"/>
      <c r="AR23781" s="108"/>
    </row>
    <row r="23782" spans="41:44" ht="15" customHeight="1">
      <c r="AO23782" s="108"/>
      <c r="AR23782" s="108"/>
    </row>
    <row r="23783" spans="41:44" ht="15" customHeight="1">
      <c r="AO23783" s="108"/>
      <c r="AR23783" s="108"/>
    </row>
    <row r="23784" spans="41:44" ht="15" customHeight="1">
      <c r="AO23784" s="108"/>
      <c r="AR23784" s="108"/>
    </row>
    <row r="23785" spans="41:44" ht="15" customHeight="1">
      <c r="AO23785" s="108"/>
      <c r="AR23785" s="108"/>
    </row>
    <row r="23786" spans="41:44" ht="15" customHeight="1">
      <c r="AO23786" s="109"/>
      <c r="AR23786" s="109"/>
    </row>
    <row r="23787" spans="41:44" ht="15" customHeight="1">
      <c r="AO23787" s="104"/>
      <c r="AR23787" s="104"/>
    </row>
    <row r="23788" spans="41:44" ht="15" customHeight="1">
      <c r="AO23788" s="106"/>
      <c r="AR23788" s="106"/>
    </row>
    <row r="23789" spans="41:44" ht="15" customHeight="1">
      <c r="AO23789" s="106"/>
      <c r="AR23789" s="106"/>
    </row>
    <row r="23790" spans="41:44" ht="15" customHeight="1">
      <c r="AO23790" s="106"/>
      <c r="AR23790" s="106"/>
    </row>
    <row r="23791" spans="41:44" ht="15" customHeight="1">
      <c r="AO23791" s="106"/>
      <c r="AR23791" s="106"/>
    </row>
    <row r="23792" spans="41:44" ht="15" customHeight="1">
      <c r="AO23792" s="106"/>
      <c r="AR23792" s="106"/>
    </row>
    <row r="23793" spans="41:44" ht="15" customHeight="1">
      <c r="AO23793" s="106"/>
      <c r="AR23793" s="106"/>
    </row>
    <row r="23794" spans="41:44" ht="15" customHeight="1">
      <c r="AO23794" s="106"/>
      <c r="AR23794" s="106"/>
    </row>
    <row r="23795" spans="41:44" ht="15" customHeight="1">
      <c r="AO23795" s="108"/>
      <c r="AR23795" s="108"/>
    </row>
    <row r="23796" spans="41:44" ht="15" customHeight="1">
      <c r="AO23796" s="108"/>
      <c r="AR23796" s="108"/>
    </row>
    <row r="23797" spans="41:44" ht="15" customHeight="1">
      <c r="AO23797" s="108"/>
      <c r="AR23797" s="108"/>
    </row>
    <row r="23798" spans="41:44" ht="15" customHeight="1">
      <c r="AO23798" s="108"/>
      <c r="AR23798" s="108"/>
    </row>
    <row r="23799" spans="41:44" ht="15" customHeight="1">
      <c r="AO23799" s="108"/>
      <c r="AR23799" s="108"/>
    </row>
    <row r="23800" spans="41:44" ht="15" customHeight="1">
      <c r="AO23800" s="109"/>
      <c r="AR23800" s="109"/>
    </row>
    <row r="23801" spans="41:44" ht="15" customHeight="1">
      <c r="AO23801" s="104"/>
      <c r="AR23801" s="104"/>
    </row>
    <row r="23802" spans="41:44" ht="15" customHeight="1">
      <c r="AO23802" s="106"/>
      <c r="AR23802" s="106"/>
    </row>
    <row r="23803" spans="41:44" ht="15" customHeight="1">
      <c r="AO23803" s="106"/>
      <c r="AR23803" s="106"/>
    </row>
    <row r="23804" spans="41:44" ht="15" customHeight="1">
      <c r="AO23804" s="106"/>
      <c r="AR23804" s="106"/>
    </row>
    <row r="23805" spans="41:44" ht="15" customHeight="1">
      <c r="AO23805" s="106"/>
      <c r="AR23805" s="106"/>
    </row>
    <row r="23806" spans="41:44" ht="15" customHeight="1">
      <c r="AO23806" s="106"/>
      <c r="AR23806" s="106"/>
    </row>
    <row r="23807" spans="41:44" ht="15" customHeight="1">
      <c r="AO23807" s="106"/>
      <c r="AR23807" s="106"/>
    </row>
    <row r="23808" spans="41:44" ht="15" customHeight="1">
      <c r="AO23808" s="106"/>
      <c r="AR23808" s="106"/>
    </row>
    <row r="23809" spans="41:44" ht="15" customHeight="1">
      <c r="AO23809" s="108"/>
      <c r="AR23809" s="108"/>
    </row>
    <row r="23810" spans="41:44" ht="15" customHeight="1">
      <c r="AO23810" s="108"/>
      <c r="AR23810" s="108"/>
    </row>
    <row r="23811" spans="41:44" ht="15" customHeight="1">
      <c r="AO23811" s="108"/>
      <c r="AR23811" s="108"/>
    </row>
    <row r="23812" spans="41:44" ht="15" customHeight="1">
      <c r="AO23812" s="108"/>
      <c r="AR23812" s="108"/>
    </row>
    <row r="23813" spans="41:44" ht="15" customHeight="1">
      <c r="AO23813" s="108"/>
      <c r="AR23813" s="108"/>
    </row>
    <row r="23814" spans="41:44" ht="15" customHeight="1">
      <c r="AO23814" s="109"/>
      <c r="AR23814" s="109"/>
    </row>
    <row r="23815" spans="41:44" ht="15" customHeight="1">
      <c r="AO23815" s="104"/>
      <c r="AR23815" s="104"/>
    </row>
    <row r="23816" spans="41:44" ht="15" customHeight="1">
      <c r="AO23816" s="106"/>
      <c r="AR23816" s="106"/>
    </row>
    <row r="23817" spans="41:44" ht="15" customHeight="1">
      <c r="AO23817" s="106"/>
      <c r="AR23817" s="106"/>
    </row>
    <row r="23818" spans="41:44" ht="15" customHeight="1">
      <c r="AO23818" s="106"/>
      <c r="AR23818" s="106"/>
    </row>
    <row r="23819" spans="41:44" ht="15" customHeight="1">
      <c r="AO23819" s="106"/>
      <c r="AR23819" s="106"/>
    </row>
    <row r="23820" spans="41:44" ht="15" customHeight="1">
      <c r="AO23820" s="106"/>
      <c r="AR23820" s="106"/>
    </row>
    <row r="23821" spans="41:44" ht="15" customHeight="1">
      <c r="AO23821" s="106"/>
      <c r="AR23821" s="106"/>
    </row>
    <row r="23822" spans="41:44" ht="15" customHeight="1">
      <c r="AO23822" s="106"/>
      <c r="AR23822" s="106"/>
    </row>
    <row r="23823" spans="41:44" ht="15" customHeight="1">
      <c r="AO23823" s="108"/>
      <c r="AR23823" s="108"/>
    </row>
    <row r="23824" spans="41:44" ht="15" customHeight="1">
      <c r="AO23824" s="108"/>
      <c r="AR23824" s="108"/>
    </row>
    <row r="23825" spans="41:44" ht="15" customHeight="1">
      <c r="AO23825" s="108"/>
      <c r="AR23825" s="108"/>
    </row>
    <row r="23826" spans="41:44" ht="15" customHeight="1">
      <c r="AO23826" s="108"/>
      <c r="AR23826" s="108"/>
    </row>
    <row r="23827" spans="41:44" ht="15" customHeight="1">
      <c r="AO23827" s="108"/>
      <c r="AR23827" s="108"/>
    </row>
    <row r="23828" spans="41:44" ht="15" customHeight="1">
      <c r="AO23828" s="109"/>
      <c r="AR23828" s="109"/>
    </row>
    <row r="23829" spans="41:44" ht="15" customHeight="1">
      <c r="AO23829" s="104"/>
      <c r="AR23829" s="104"/>
    </row>
    <row r="23830" spans="41:44" ht="15" customHeight="1">
      <c r="AO23830" s="106"/>
      <c r="AR23830" s="106"/>
    </row>
    <row r="23831" spans="41:44" ht="15" customHeight="1">
      <c r="AO23831" s="106"/>
      <c r="AR23831" s="106"/>
    </row>
    <row r="23832" spans="41:44" ht="15" customHeight="1">
      <c r="AO23832" s="106"/>
      <c r="AR23832" s="106"/>
    </row>
    <row r="23833" spans="41:44" ht="15" customHeight="1">
      <c r="AO23833" s="106"/>
      <c r="AR23833" s="106"/>
    </row>
    <row r="23834" spans="41:44" ht="15" customHeight="1">
      <c r="AO23834" s="106"/>
      <c r="AR23834" s="106"/>
    </row>
    <row r="23835" spans="41:44" ht="15" customHeight="1">
      <c r="AO23835" s="106"/>
      <c r="AR23835" s="106"/>
    </row>
    <row r="23836" spans="41:44" ht="15" customHeight="1">
      <c r="AO23836" s="106"/>
      <c r="AR23836" s="106"/>
    </row>
    <row r="23837" spans="41:44" ht="15" customHeight="1">
      <c r="AO23837" s="108"/>
      <c r="AR23837" s="108"/>
    </row>
    <row r="23838" spans="41:44" ht="15" customHeight="1">
      <c r="AO23838" s="108"/>
      <c r="AR23838" s="108"/>
    </row>
    <row r="23839" spans="41:44" ht="15" customHeight="1">
      <c r="AO23839" s="108"/>
      <c r="AR23839" s="108"/>
    </row>
    <row r="23840" spans="41:44" ht="15" customHeight="1">
      <c r="AO23840" s="108"/>
      <c r="AR23840" s="108"/>
    </row>
    <row r="23841" spans="41:44" ht="15" customHeight="1">
      <c r="AO23841" s="108"/>
      <c r="AR23841" s="108"/>
    </row>
    <row r="23842" spans="41:44" ht="15" customHeight="1">
      <c r="AO23842" s="109"/>
      <c r="AR23842" s="109"/>
    </row>
    <row r="23843" spans="41:44" ht="15" customHeight="1">
      <c r="AO23843" s="104"/>
      <c r="AR23843" s="104"/>
    </row>
    <row r="23844" spans="41:44" ht="15" customHeight="1">
      <c r="AO23844" s="106"/>
      <c r="AR23844" s="106"/>
    </row>
    <row r="23845" spans="41:44" ht="15" customHeight="1">
      <c r="AO23845" s="106"/>
      <c r="AR23845" s="106"/>
    </row>
    <row r="23846" spans="41:44" ht="15" customHeight="1">
      <c r="AO23846" s="106"/>
      <c r="AR23846" s="106"/>
    </row>
    <row r="23847" spans="41:44" ht="15" customHeight="1">
      <c r="AO23847" s="106"/>
      <c r="AR23847" s="106"/>
    </row>
    <row r="23848" spans="41:44" ht="15" customHeight="1">
      <c r="AO23848" s="106"/>
      <c r="AR23848" s="106"/>
    </row>
    <row r="23849" spans="41:44" ht="15" customHeight="1">
      <c r="AO23849" s="106"/>
      <c r="AR23849" s="106"/>
    </row>
    <row r="23850" spans="41:44" ht="15" customHeight="1">
      <c r="AO23850" s="106"/>
      <c r="AR23850" s="106"/>
    </row>
    <row r="23851" spans="41:44" ht="15" customHeight="1">
      <c r="AO23851" s="108"/>
      <c r="AR23851" s="108"/>
    </row>
    <row r="23852" spans="41:44" ht="15" customHeight="1">
      <c r="AO23852" s="108"/>
      <c r="AR23852" s="108"/>
    </row>
    <row r="23853" spans="41:44" ht="15" customHeight="1">
      <c r="AO23853" s="108"/>
      <c r="AR23853" s="108"/>
    </row>
    <row r="23854" spans="41:44" ht="15" customHeight="1">
      <c r="AO23854" s="108"/>
      <c r="AR23854" s="108"/>
    </row>
    <row r="23855" spans="41:44" ht="15" customHeight="1">
      <c r="AO23855" s="108"/>
      <c r="AR23855" s="108"/>
    </row>
    <row r="23856" spans="41:44" ht="15" customHeight="1">
      <c r="AO23856" s="109"/>
      <c r="AR23856" s="109"/>
    </row>
    <row r="23857" spans="41:44" ht="15" customHeight="1">
      <c r="AO23857" s="104"/>
      <c r="AR23857" s="104"/>
    </row>
    <row r="23858" spans="41:44" ht="15" customHeight="1">
      <c r="AO23858" s="106"/>
      <c r="AR23858" s="106"/>
    </row>
    <row r="23859" spans="41:44" ht="15" customHeight="1">
      <c r="AO23859" s="106"/>
      <c r="AR23859" s="106"/>
    </row>
    <row r="23860" spans="41:44" ht="15" customHeight="1">
      <c r="AO23860" s="106"/>
      <c r="AR23860" s="106"/>
    </row>
    <row r="23861" spans="41:44" ht="15" customHeight="1">
      <c r="AO23861" s="106"/>
      <c r="AR23861" s="106"/>
    </row>
    <row r="23862" spans="41:44" ht="15" customHeight="1">
      <c r="AO23862" s="106"/>
      <c r="AR23862" s="106"/>
    </row>
    <row r="23863" spans="41:44" ht="15" customHeight="1">
      <c r="AO23863" s="106"/>
      <c r="AR23863" s="106"/>
    </row>
    <row r="23864" spans="41:44" ht="15" customHeight="1">
      <c r="AO23864" s="106"/>
      <c r="AR23864" s="106"/>
    </row>
    <row r="23865" spans="41:44" ht="15" customHeight="1">
      <c r="AO23865" s="108"/>
      <c r="AR23865" s="108"/>
    </row>
    <row r="23866" spans="41:44" ht="15" customHeight="1">
      <c r="AO23866" s="108"/>
      <c r="AR23866" s="108"/>
    </row>
    <row r="23867" spans="41:44" ht="15" customHeight="1">
      <c r="AO23867" s="108"/>
      <c r="AR23867" s="108"/>
    </row>
    <row r="23868" spans="41:44" ht="15" customHeight="1">
      <c r="AO23868" s="108"/>
      <c r="AR23868" s="108"/>
    </row>
    <row r="23869" spans="41:44" ht="15" customHeight="1">
      <c r="AO23869" s="108"/>
      <c r="AR23869" s="108"/>
    </row>
    <row r="23870" spans="41:44" ht="15" customHeight="1">
      <c r="AO23870" s="109"/>
      <c r="AR23870" s="109"/>
    </row>
    <row r="23871" spans="41:44" ht="15" customHeight="1">
      <c r="AO23871" s="104"/>
      <c r="AR23871" s="104"/>
    </row>
    <row r="23872" spans="41:44" ht="15" customHeight="1">
      <c r="AO23872" s="106"/>
      <c r="AR23872" s="106"/>
    </row>
    <row r="23873" spans="41:44" ht="15" customHeight="1">
      <c r="AO23873" s="106"/>
      <c r="AR23873" s="106"/>
    </row>
    <row r="23874" spans="41:44" ht="15" customHeight="1">
      <c r="AO23874" s="106"/>
      <c r="AR23874" s="106"/>
    </row>
    <row r="23875" spans="41:44" ht="15" customHeight="1">
      <c r="AO23875" s="106"/>
      <c r="AR23875" s="106"/>
    </row>
    <row r="23876" spans="41:44" ht="15" customHeight="1">
      <c r="AO23876" s="106"/>
      <c r="AR23876" s="106"/>
    </row>
    <row r="23877" spans="41:44" ht="15" customHeight="1">
      <c r="AO23877" s="106"/>
      <c r="AR23877" s="106"/>
    </row>
    <row r="23878" spans="41:44" ht="15" customHeight="1">
      <c r="AO23878" s="106"/>
      <c r="AR23878" s="106"/>
    </row>
    <row r="23879" spans="41:44" ht="15" customHeight="1">
      <c r="AO23879" s="108"/>
      <c r="AR23879" s="108"/>
    </row>
    <row r="23880" spans="41:44" ht="15" customHeight="1">
      <c r="AO23880" s="108"/>
      <c r="AR23880" s="108"/>
    </row>
    <row r="23881" spans="41:44" ht="15" customHeight="1">
      <c r="AO23881" s="108"/>
      <c r="AR23881" s="108"/>
    </row>
    <row r="23882" spans="41:44" ht="15" customHeight="1">
      <c r="AO23882" s="108"/>
      <c r="AR23882" s="108"/>
    </row>
    <row r="23883" spans="41:44" ht="15" customHeight="1">
      <c r="AO23883" s="108"/>
      <c r="AR23883" s="108"/>
    </row>
    <row r="23884" spans="41:44" ht="15" customHeight="1">
      <c r="AO23884" s="109"/>
      <c r="AR23884" s="109"/>
    </row>
    <row r="23885" spans="41:44" ht="15" customHeight="1">
      <c r="AO23885" s="104"/>
      <c r="AR23885" s="104"/>
    </row>
    <row r="23886" spans="41:44" ht="15" customHeight="1">
      <c r="AO23886" s="106"/>
      <c r="AR23886" s="106"/>
    </row>
    <row r="23887" spans="41:44" ht="15" customHeight="1">
      <c r="AO23887" s="106"/>
      <c r="AR23887" s="106"/>
    </row>
    <row r="23888" spans="41:44" ht="15" customHeight="1">
      <c r="AO23888" s="106"/>
      <c r="AR23888" s="106"/>
    </row>
    <row r="23889" spans="41:44" ht="15" customHeight="1">
      <c r="AO23889" s="106"/>
      <c r="AR23889" s="106"/>
    </row>
    <row r="23890" spans="41:44" ht="15" customHeight="1">
      <c r="AO23890" s="106"/>
      <c r="AR23890" s="106"/>
    </row>
    <row r="23891" spans="41:44" ht="15" customHeight="1">
      <c r="AO23891" s="106"/>
      <c r="AR23891" s="106"/>
    </row>
    <row r="23892" spans="41:44" ht="15" customHeight="1">
      <c r="AO23892" s="106"/>
      <c r="AR23892" s="106"/>
    </row>
    <row r="23893" spans="41:44" ht="15" customHeight="1">
      <c r="AO23893" s="108"/>
      <c r="AR23893" s="108"/>
    </row>
    <row r="23894" spans="41:44" ht="15" customHeight="1">
      <c r="AO23894" s="108"/>
      <c r="AR23894" s="108"/>
    </row>
    <row r="23895" spans="41:44" ht="15" customHeight="1">
      <c r="AO23895" s="108"/>
      <c r="AR23895" s="108"/>
    </row>
    <row r="23896" spans="41:44" ht="15" customHeight="1">
      <c r="AO23896" s="108"/>
      <c r="AR23896" s="108"/>
    </row>
    <row r="23897" spans="41:44" ht="15" customHeight="1">
      <c r="AO23897" s="108"/>
      <c r="AR23897" s="108"/>
    </row>
    <row r="23898" spans="41:44" ht="15" customHeight="1">
      <c r="AO23898" s="109"/>
      <c r="AR23898" s="109"/>
    </row>
    <row r="23899" spans="41:44" ht="15" customHeight="1">
      <c r="AO23899" s="104"/>
      <c r="AR23899" s="104"/>
    </row>
    <row r="23900" spans="41:44" ht="15" customHeight="1">
      <c r="AO23900" s="106"/>
      <c r="AR23900" s="106"/>
    </row>
    <row r="23901" spans="41:44" ht="15" customHeight="1">
      <c r="AO23901" s="106"/>
      <c r="AR23901" s="106"/>
    </row>
    <row r="23902" spans="41:44" ht="15" customHeight="1">
      <c r="AO23902" s="106"/>
      <c r="AR23902" s="106"/>
    </row>
    <row r="23903" spans="41:44" ht="15" customHeight="1">
      <c r="AO23903" s="106"/>
      <c r="AR23903" s="106"/>
    </row>
    <row r="23904" spans="41:44" ht="15" customHeight="1">
      <c r="AO23904" s="106"/>
      <c r="AR23904" s="106"/>
    </row>
    <row r="23905" spans="41:44" ht="15" customHeight="1">
      <c r="AO23905" s="106"/>
      <c r="AR23905" s="106"/>
    </row>
    <row r="23906" spans="41:44" ht="15" customHeight="1">
      <c r="AO23906" s="106"/>
      <c r="AR23906" s="106"/>
    </row>
    <row r="23907" spans="41:44" ht="15" customHeight="1">
      <c r="AO23907" s="108"/>
      <c r="AR23907" s="108"/>
    </row>
    <row r="23908" spans="41:44" ht="15" customHeight="1">
      <c r="AO23908" s="108"/>
      <c r="AR23908" s="108"/>
    </row>
    <row r="23909" spans="41:44" ht="15" customHeight="1">
      <c r="AO23909" s="108"/>
      <c r="AR23909" s="108"/>
    </row>
    <row r="23910" spans="41:44" ht="15" customHeight="1">
      <c r="AO23910" s="108"/>
      <c r="AR23910" s="108"/>
    </row>
    <row r="23911" spans="41:44" ht="15" customHeight="1">
      <c r="AO23911" s="108"/>
      <c r="AR23911" s="108"/>
    </row>
    <row r="23912" spans="41:44" ht="15" customHeight="1">
      <c r="AO23912" s="109"/>
      <c r="AR23912" s="109"/>
    </row>
    <row r="23913" spans="41:44" ht="15" customHeight="1">
      <c r="AO23913" s="104"/>
      <c r="AR23913" s="104"/>
    </row>
    <row r="23914" spans="41:44" ht="15" customHeight="1">
      <c r="AO23914" s="106"/>
      <c r="AR23914" s="106"/>
    </row>
    <row r="23915" spans="41:44" ht="15" customHeight="1">
      <c r="AO23915" s="106"/>
      <c r="AR23915" s="106"/>
    </row>
    <row r="23916" spans="41:44" ht="15" customHeight="1">
      <c r="AO23916" s="106"/>
      <c r="AR23916" s="106"/>
    </row>
    <row r="23917" spans="41:44" ht="15" customHeight="1">
      <c r="AO23917" s="106"/>
      <c r="AR23917" s="106"/>
    </row>
    <row r="23918" spans="41:44" ht="15" customHeight="1">
      <c r="AO23918" s="106"/>
      <c r="AR23918" s="106"/>
    </row>
    <row r="23919" spans="41:44" ht="15" customHeight="1">
      <c r="AO23919" s="106"/>
      <c r="AR23919" s="106"/>
    </row>
    <row r="23920" spans="41:44" ht="15" customHeight="1">
      <c r="AO23920" s="106"/>
      <c r="AR23920" s="106"/>
    </row>
    <row r="23921" spans="41:44" ht="15" customHeight="1">
      <c r="AO23921" s="108"/>
      <c r="AR23921" s="108"/>
    </row>
    <row r="23922" spans="41:44" ht="15" customHeight="1">
      <c r="AO23922" s="108"/>
      <c r="AR23922" s="108"/>
    </row>
    <row r="23923" spans="41:44" ht="15" customHeight="1">
      <c r="AO23923" s="108"/>
      <c r="AR23923" s="108"/>
    </row>
    <row r="23924" spans="41:44" ht="15" customHeight="1">
      <c r="AO23924" s="108"/>
      <c r="AR23924" s="108"/>
    </row>
    <row r="23925" spans="41:44" ht="15" customHeight="1">
      <c r="AO23925" s="108"/>
      <c r="AR23925" s="108"/>
    </row>
    <row r="23926" spans="41:44" ht="15" customHeight="1">
      <c r="AO23926" s="109"/>
      <c r="AR23926" s="109"/>
    </row>
    <row r="23927" spans="41:44" ht="15" customHeight="1">
      <c r="AO23927" s="104"/>
      <c r="AR23927" s="104"/>
    </row>
    <row r="23928" spans="41:44" ht="15" customHeight="1">
      <c r="AO23928" s="106"/>
      <c r="AR23928" s="106"/>
    </row>
    <row r="23929" spans="41:44" ht="15" customHeight="1">
      <c r="AO23929" s="106"/>
      <c r="AR23929" s="106"/>
    </row>
    <row r="23930" spans="41:44" ht="15" customHeight="1">
      <c r="AO23930" s="106"/>
      <c r="AR23930" s="106"/>
    </row>
    <row r="23931" spans="41:44" ht="15" customHeight="1">
      <c r="AO23931" s="106"/>
      <c r="AR23931" s="106"/>
    </row>
    <row r="23932" spans="41:44" ht="15" customHeight="1">
      <c r="AO23932" s="106"/>
      <c r="AR23932" s="106"/>
    </row>
    <row r="23933" spans="41:44" ht="15" customHeight="1">
      <c r="AO23933" s="106"/>
      <c r="AR23933" s="106"/>
    </row>
    <row r="23934" spans="41:44" ht="15" customHeight="1">
      <c r="AO23934" s="106"/>
      <c r="AR23934" s="106"/>
    </row>
    <row r="23935" spans="41:44" ht="15" customHeight="1">
      <c r="AO23935" s="108"/>
      <c r="AR23935" s="108"/>
    </row>
    <row r="23936" spans="41:44" ht="15" customHeight="1">
      <c r="AO23936" s="108"/>
      <c r="AR23936" s="108"/>
    </row>
    <row r="23937" spans="41:44" ht="15" customHeight="1">
      <c r="AO23937" s="108"/>
      <c r="AR23937" s="108"/>
    </row>
    <row r="23938" spans="41:44" ht="15" customHeight="1">
      <c r="AO23938" s="108"/>
      <c r="AR23938" s="108"/>
    </row>
    <row r="23939" spans="41:44" ht="15" customHeight="1">
      <c r="AO23939" s="108"/>
      <c r="AR23939" s="108"/>
    </row>
    <row r="23940" spans="41:44" ht="15" customHeight="1">
      <c r="AO23940" s="109"/>
      <c r="AR23940" s="109"/>
    </row>
    <row r="23941" spans="41:44" ht="15" customHeight="1">
      <c r="AO23941" s="104"/>
      <c r="AR23941" s="104"/>
    </row>
    <row r="23942" spans="41:44" ht="15" customHeight="1">
      <c r="AO23942" s="106"/>
      <c r="AR23942" s="106"/>
    </row>
    <row r="23943" spans="41:44" ht="15" customHeight="1">
      <c r="AO23943" s="106"/>
      <c r="AR23943" s="106"/>
    </row>
    <row r="23944" spans="41:44" ht="15" customHeight="1">
      <c r="AO23944" s="106"/>
      <c r="AR23944" s="106"/>
    </row>
    <row r="23945" spans="41:44" ht="15" customHeight="1">
      <c r="AO23945" s="106"/>
      <c r="AR23945" s="106"/>
    </row>
    <row r="23946" spans="41:44" ht="15" customHeight="1">
      <c r="AO23946" s="106"/>
      <c r="AR23946" s="106"/>
    </row>
    <row r="23947" spans="41:44" ht="15" customHeight="1">
      <c r="AO23947" s="106"/>
      <c r="AR23947" s="106"/>
    </row>
    <row r="23948" spans="41:44" ht="15" customHeight="1">
      <c r="AO23948" s="106"/>
      <c r="AR23948" s="106"/>
    </row>
    <row r="23949" spans="41:44" ht="15" customHeight="1">
      <c r="AO23949" s="108"/>
      <c r="AR23949" s="108"/>
    </row>
    <row r="23950" spans="41:44" ht="15" customHeight="1">
      <c r="AO23950" s="108"/>
      <c r="AR23950" s="108"/>
    </row>
    <row r="23951" spans="41:44" ht="15" customHeight="1">
      <c r="AO23951" s="108"/>
      <c r="AR23951" s="108"/>
    </row>
    <row r="23952" spans="41:44" ht="15" customHeight="1">
      <c r="AO23952" s="108"/>
      <c r="AR23952" s="108"/>
    </row>
    <row r="23953" spans="41:44" ht="15" customHeight="1">
      <c r="AO23953" s="108"/>
      <c r="AR23953" s="108"/>
    </row>
    <row r="23954" spans="41:44" ht="15" customHeight="1">
      <c r="AO23954" s="109"/>
      <c r="AR23954" s="109"/>
    </row>
    <row r="23955" spans="41:44" ht="15" customHeight="1">
      <c r="AO23955" s="104"/>
      <c r="AR23955" s="104"/>
    </row>
    <row r="23956" spans="41:44" ht="15" customHeight="1">
      <c r="AO23956" s="106"/>
      <c r="AR23956" s="106"/>
    </row>
    <row r="23957" spans="41:44" ht="15" customHeight="1">
      <c r="AO23957" s="106"/>
      <c r="AR23957" s="106"/>
    </row>
    <row r="23958" spans="41:44" ht="15" customHeight="1">
      <c r="AO23958" s="106"/>
      <c r="AR23958" s="106"/>
    </row>
    <row r="23959" spans="41:44" ht="15" customHeight="1">
      <c r="AO23959" s="106"/>
      <c r="AR23959" s="106"/>
    </row>
    <row r="23960" spans="41:44" ht="15" customHeight="1">
      <c r="AO23960" s="106"/>
      <c r="AR23960" s="106"/>
    </row>
    <row r="23961" spans="41:44" ht="15" customHeight="1">
      <c r="AO23961" s="106"/>
      <c r="AR23961" s="106"/>
    </row>
    <row r="23962" spans="41:44" ht="15" customHeight="1">
      <c r="AO23962" s="106"/>
      <c r="AR23962" s="106"/>
    </row>
    <row r="23963" spans="41:44" ht="15" customHeight="1">
      <c r="AO23963" s="108"/>
      <c r="AR23963" s="108"/>
    </row>
    <row r="23964" spans="41:44" ht="15" customHeight="1">
      <c r="AO23964" s="108"/>
      <c r="AR23964" s="108"/>
    </row>
    <row r="23965" spans="41:44" ht="15" customHeight="1">
      <c r="AO23965" s="108"/>
      <c r="AR23965" s="108"/>
    </row>
    <row r="23966" spans="41:44" ht="15" customHeight="1">
      <c r="AO23966" s="108"/>
      <c r="AR23966" s="108"/>
    </row>
    <row r="23967" spans="41:44" ht="15" customHeight="1">
      <c r="AO23967" s="108"/>
      <c r="AR23967" s="108"/>
    </row>
    <row r="23968" spans="41:44" ht="15" customHeight="1">
      <c r="AO23968" s="109"/>
      <c r="AR23968" s="109"/>
    </row>
    <row r="23969" spans="41:44" ht="15" customHeight="1">
      <c r="AO23969" s="104"/>
      <c r="AR23969" s="104"/>
    </row>
    <row r="23970" spans="41:44" ht="15" customHeight="1">
      <c r="AO23970" s="106"/>
      <c r="AR23970" s="106"/>
    </row>
    <row r="23971" spans="41:44" ht="15" customHeight="1">
      <c r="AO23971" s="106"/>
      <c r="AR23971" s="106"/>
    </row>
    <row r="23972" spans="41:44" ht="15" customHeight="1">
      <c r="AO23972" s="106"/>
      <c r="AR23972" s="106"/>
    </row>
    <row r="23973" spans="41:44" ht="15" customHeight="1">
      <c r="AO23973" s="106"/>
      <c r="AR23973" s="106"/>
    </row>
    <row r="23974" spans="41:44" ht="15" customHeight="1">
      <c r="AO23974" s="106"/>
      <c r="AR23974" s="106"/>
    </row>
    <row r="23975" spans="41:44" ht="15" customHeight="1">
      <c r="AO23975" s="106"/>
      <c r="AR23975" s="106"/>
    </row>
    <row r="23976" spans="41:44" ht="15" customHeight="1">
      <c r="AO23976" s="106"/>
      <c r="AR23976" s="106"/>
    </row>
    <row r="23977" spans="41:44" ht="15" customHeight="1">
      <c r="AO23977" s="108"/>
      <c r="AR23977" s="108"/>
    </row>
    <row r="23978" spans="41:44" ht="15" customHeight="1">
      <c r="AO23978" s="108"/>
      <c r="AR23978" s="108"/>
    </row>
    <row r="23979" spans="41:44" ht="15" customHeight="1">
      <c r="AO23979" s="108"/>
      <c r="AR23979" s="108"/>
    </row>
    <row r="23980" spans="41:44" ht="15" customHeight="1">
      <c r="AO23980" s="108"/>
      <c r="AR23980" s="108"/>
    </row>
    <row r="23981" spans="41:44" ht="15" customHeight="1">
      <c r="AO23981" s="108"/>
      <c r="AR23981" s="108"/>
    </row>
    <row r="23982" spans="41:44" ht="15" customHeight="1">
      <c r="AO23982" s="109"/>
      <c r="AR23982" s="109"/>
    </row>
    <row r="23983" spans="41:44" ht="15" customHeight="1">
      <c r="AO23983" s="104"/>
      <c r="AR23983" s="104"/>
    </row>
    <row r="23984" spans="41:44" ht="15" customHeight="1">
      <c r="AO23984" s="106"/>
      <c r="AR23984" s="106"/>
    </row>
    <row r="23985" spans="41:44" ht="15" customHeight="1">
      <c r="AO23985" s="106"/>
      <c r="AR23985" s="106"/>
    </row>
    <row r="23986" spans="41:44" ht="15" customHeight="1">
      <c r="AO23986" s="106"/>
      <c r="AR23986" s="106"/>
    </row>
    <row r="23987" spans="41:44" ht="15" customHeight="1">
      <c r="AO23987" s="106"/>
      <c r="AR23987" s="106"/>
    </row>
    <row r="23988" spans="41:44" ht="15" customHeight="1">
      <c r="AO23988" s="106"/>
      <c r="AR23988" s="106"/>
    </row>
    <row r="23989" spans="41:44" ht="15" customHeight="1">
      <c r="AO23989" s="106"/>
      <c r="AR23989" s="106"/>
    </row>
    <row r="23990" spans="41:44" ht="15" customHeight="1">
      <c r="AO23990" s="106"/>
      <c r="AR23990" s="106"/>
    </row>
    <row r="23991" spans="41:44" ht="15" customHeight="1">
      <c r="AO23991" s="108"/>
      <c r="AR23991" s="108"/>
    </row>
    <row r="23992" spans="41:44" ht="15" customHeight="1">
      <c r="AO23992" s="108"/>
      <c r="AR23992" s="108"/>
    </row>
    <row r="23993" spans="41:44" ht="15" customHeight="1">
      <c r="AO23993" s="108"/>
      <c r="AR23993" s="108"/>
    </row>
    <row r="23994" spans="41:44" ht="15" customHeight="1">
      <c r="AO23994" s="108"/>
      <c r="AR23994" s="108"/>
    </row>
    <row r="23995" spans="41:44" ht="15" customHeight="1">
      <c r="AO23995" s="108"/>
      <c r="AR23995" s="108"/>
    </row>
    <row r="23996" spans="41:44" ht="15" customHeight="1">
      <c r="AO23996" s="109"/>
      <c r="AR23996" s="109"/>
    </row>
    <row r="23997" spans="41:44" ht="15" customHeight="1">
      <c r="AO23997" s="104"/>
      <c r="AR23997" s="104"/>
    </row>
    <row r="23998" spans="41:44" ht="15" customHeight="1">
      <c r="AO23998" s="106"/>
      <c r="AR23998" s="106"/>
    </row>
    <row r="23999" spans="41:44" ht="15" customHeight="1">
      <c r="AO23999" s="106"/>
      <c r="AR23999" s="106"/>
    </row>
    <row r="24000" spans="41:44" ht="15" customHeight="1">
      <c r="AO24000" s="106"/>
      <c r="AR24000" s="106"/>
    </row>
    <row r="24001" spans="41:44" ht="15" customHeight="1">
      <c r="AO24001" s="106"/>
      <c r="AR24001" s="106"/>
    </row>
    <row r="24002" spans="41:44" ht="15" customHeight="1">
      <c r="AO24002" s="106"/>
      <c r="AR24002" s="106"/>
    </row>
    <row r="24003" spans="41:44" ht="15" customHeight="1">
      <c r="AO24003" s="106"/>
      <c r="AR24003" s="106"/>
    </row>
    <row r="24004" spans="41:44" ht="15" customHeight="1">
      <c r="AO24004" s="106"/>
      <c r="AR24004" s="106"/>
    </row>
    <row r="24005" spans="41:44" ht="15" customHeight="1">
      <c r="AO24005" s="108"/>
      <c r="AR24005" s="108"/>
    </row>
    <row r="24006" spans="41:44" ht="15" customHeight="1">
      <c r="AO24006" s="108"/>
      <c r="AR24006" s="108"/>
    </row>
    <row r="24007" spans="41:44" ht="15" customHeight="1">
      <c r="AO24007" s="108"/>
      <c r="AR24007" s="108"/>
    </row>
    <row r="24008" spans="41:44" ht="15" customHeight="1">
      <c r="AO24008" s="108"/>
      <c r="AR24008" s="108"/>
    </row>
    <row r="24009" spans="41:44" ht="15" customHeight="1">
      <c r="AO24009" s="108"/>
      <c r="AR24009" s="108"/>
    </row>
    <row r="24010" spans="41:44" ht="15" customHeight="1">
      <c r="AO24010" s="109"/>
      <c r="AR24010" s="109"/>
    </row>
    <row r="24011" spans="41:44" ht="15" customHeight="1">
      <c r="AO24011" s="104"/>
      <c r="AR24011" s="104"/>
    </row>
    <row r="24012" spans="41:44" ht="15" customHeight="1">
      <c r="AO24012" s="106"/>
      <c r="AR24012" s="106"/>
    </row>
    <row r="24013" spans="41:44" ht="15" customHeight="1">
      <c r="AO24013" s="106"/>
      <c r="AR24013" s="106"/>
    </row>
    <row r="24014" spans="41:44" ht="15" customHeight="1">
      <c r="AO24014" s="106"/>
      <c r="AR24014" s="106"/>
    </row>
    <row r="24015" spans="41:44" ht="15" customHeight="1">
      <c r="AO24015" s="106"/>
      <c r="AR24015" s="106"/>
    </row>
    <row r="24016" spans="41:44" ht="15" customHeight="1">
      <c r="AO24016" s="106"/>
      <c r="AR24016" s="106"/>
    </row>
    <row r="24017" spans="41:44" ht="15" customHeight="1">
      <c r="AO24017" s="106"/>
      <c r="AR24017" s="106"/>
    </row>
    <row r="24018" spans="41:44" ht="15" customHeight="1">
      <c r="AO24018" s="106"/>
      <c r="AR24018" s="106"/>
    </row>
    <row r="24019" spans="41:44" ht="15" customHeight="1">
      <c r="AO24019" s="108"/>
      <c r="AR24019" s="108"/>
    </row>
    <row r="24020" spans="41:44" ht="15" customHeight="1">
      <c r="AO24020" s="108"/>
      <c r="AR24020" s="108"/>
    </row>
    <row r="24021" spans="41:44" ht="15" customHeight="1">
      <c r="AO24021" s="108"/>
      <c r="AR24021" s="108"/>
    </row>
    <row r="24022" spans="41:44" ht="15" customHeight="1">
      <c r="AO24022" s="108"/>
      <c r="AR24022" s="108"/>
    </row>
    <row r="24023" spans="41:44" ht="15" customHeight="1">
      <c r="AO24023" s="108"/>
      <c r="AR24023" s="108"/>
    </row>
    <row r="24024" spans="41:44" ht="15" customHeight="1">
      <c r="AO24024" s="109"/>
      <c r="AR24024" s="109"/>
    </row>
    <row r="24025" spans="41:44" ht="15" customHeight="1">
      <c r="AO24025" s="104"/>
      <c r="AR24025" s="104"/>
    </row>
    <row r="24026" spans="41:44" ht="15" customHeight="1">
      <c r="AO24026" s="106"/>
      <c r="AR24026" s="106"/>
    </row>
    <row r="24027" spans="41:44" ht="15" customHeight="1">
      <c r="AO24027" s="106"/>
      <c r="AR24027" s="106"/>
    </row>
    <row r="24028" spans="41:44" ht="15" customHeight="1">
      <c r="AO24028" s="106"/>
      <c r="AR24028" s="106"/>
    </row>
    <row r="24029" spans="41:44" ht="15" customHeight="1">
      <c r="AO24029" s="106"/>
      <c r="AR24029" s="106"/>
    </row>
    <row r="24030" spans="41:44" ht="15" customHeight="1">
      <c r="AO24030" s="106"/>
      <c r="AR24030" s="106"/>
    </row>
    <row r="24031" spans="41:44" ht="15" customHeight="1">
      <c r="AO24031" s="106"/>
      <c r="AR24031" s="106"/>
    </row>
    <row r="24032" spans="41:44" ht="15" customHeight="1">
      <c r="AO24032" s="106"/>
      <c r="AR24032" s="106"/>
    </row>
    <row r="24033" spans="41:44" ht="15" customHeight="1">
      <c r="AO24033" s="108"/>
      <c r="AR24033" s="108"/>
    </row>
    <row r="24034" spans="41:44" ht="15" customHeight="1">
      <c r="AO24034" s="108"/>
      <c r="AR24034" s="108"/>
    </row>
    <row r="24035" spans="41:44" ht="15" customHeight="1">
      <c r="AO24035" s="108"/>
      <c r="AR24035" s="108"/>
    </row>
    <row r="24036" spans="41:44" ht="15" customHeight="1">
      <c r="AO24036" s="108"/>
      <c r="AR24036" s="108"/>
    </row>
    <row r="24037" spans="41:44" ht="15" customHeight="1">
      <c r="AO24037" s="108"/>
      <c r="AR24037" s="108"/>
    </row>
    <row r="24038" spans="41:44" ht="15" customHeight="1">
      <c r="AO24038" s="109"/>
      <c r="AR24038" s="109"/>
    </row>
    <row r="24039" spans="41:44" ht="15" customHeight="1">
      <c r="AO24039" s="104"/>
      <c r="AR24039" s="104"/>
    </row>
    <row r="24040" spans="41:44" ht="15" customHeight="1">
      <c r="AO24040" s="106"/>
      <c r="AR24040" s="106"/>
    </row>
    <row r="24041" spans="41:44" ht="15" customHeight="1">
      <c r="AO24041" s="106"/>
      <c r="AR24041" s="106"/>
    </row>
    <row r="24042" spans="41:44" ht="15" customHeight="1">
      <c r="AO24042" s="106"/>
      <c r="AR24042" s="106"/>
    </row>
    <row r="24043" spans="41:44" ht="15" customHeight="1">
      <c r="AO24043" s="106"/>
      <c r="AR24043" s="106"/>
    </row>
    <row r="24044" spans="41:44" ht="15" customHeight="1">
      <c r="AO24044" s="106"/>
      <c r="AR24044" s="106"/>
    </row>
    <row r="24045" spans="41:44" ht="15" customHeight="1">
      <c r="AO24045" s="106"/>
      <c r="AR24045" s="106"/>
    </row>
    <row r="24046" spans="41:44" ht="15" customHeight="1">
      <c r="AO24046" s="106"/>
      <c r="AR24046" s="106"/>
    </row>
    <row r="24047" spans="41:44" ht="15" customHeight="1">
      <c r="AO24047" s="108"/>
      <c r="AR24047" s="108"/>
    </row>
    <row r="24048" spans="41:44" ht="15" customHeight="1">
      <c r="AO24048" s="108"/>
      <c r="AR24048" s="108"/>
    </row>
    <row r="24049" spans="41:44" ht="15" customHeight="1">
      <c r="AO24049" s="108"/>
      <c r="AR24049" s="108"/>
    </row>
    <row r="24050" spans="41:44" ht="15" customHeight="1">
      <c r="AO24050" s="108"/>
      <c r="AR24050" s="108"/>
    </row>
    <row r="24051" spans="41:44" ht="15" customHeight="1">
      <c r="AO24051" s="108"/>
      <c r="AR24051" s="108"/>
    </row>
    <row r="24052" spans="41:44" ht="15" customHeight="1">
      <c r="AO24052" s="109"/>
      <c r="AR24052" s="109"/>
    </row>
    <row r="24053" spans="41:44" ht="15" customHeight="1">
      <c r="AO24053" s="104"/>
      <c r="AR24053" s="104"/>
    </row>
    <row r="24054" spans="41:44" ht="15" customHeight="1">
      <c r="AO24054" s="106"/>
      <c r="AR24054" s="106"/>
    </row>
    <row r="24055" spans="41:44" ht="15" customHeight="1">
      <c r="AO24055" s="106"/>
      <c r="AR24055" s="106"/>
    </row>
    <row r="24056" spans="41:44" ht="15" customHeight="1">
      <c r="AO24056" s="106"/>
      <c r="AR24056" s="106"/>
    </row>
    <row r="24057" spans="41:44" ht="15" customHeight="1">
      <c r="AO24057" s="106"/>
      <c r="AR24057" s="106"/>
    </row>
    <row r="24058" spans="41:44" ht="15" customHeight="1">
      <c r="AO24058" s="106"/>
      <c r="AR24058" s="106"/>
    </row>
    <row r="24059" spans="41:44" ht="15" customHeight="1">
      <c r="AO24059" s="106"/>
      <c r="AR24059" s="106"/>
    </row>
    <row r="24060" spans="41:44" ht="15" customHeight="1">
      <c r="AO24060" s="106"/>
      <c r="AR24060" s="106"/>
    </row>
    <row r="24061" spans="41:44" ht="15" customHeight="1">
      <c r="AO24061" s="108"/>
      <c r="AR24061" s="108"/>
    </row>
    <row r="24062" spans="41:44" ht="15" customHeight="1">
      <c r="AO24062" s="108"/>
      <c r="AR24062" s="108"/>
    </row>
    <row r="24063" spans="41:44" ht="15" customHeight="1">
      <c r="AO24063" s="108"/>
      <c r="AR24063" s="108"/>
    </row>
    <row r="24064" spans="41:44" ht="15" customHeight="1">
      <c r="AO24064" s="108"/>
      <c r="AR24064" s="108"/>
    </row>
    <row r="24065" spans="41:44" ht="15" customHeight="1">
      <c r="AO24065" s="108"/>
      <c r="AR24065" s="108"/>
    </row>
    <row r="24066" spans="41:44" ht="15" customHeight="1">
      <c r="AO24066" s="109"/>
      <c r="AR24066" s="109"/>
    </row>
    <row r="24067" spans="41:44" ht="15" customHeight="1">
      <c r="AO24067" s="104"/>
      <c r="AR24067" s="104"/>
    </row>
    <row r="24068" spans="41:44" ht="15" customHeight="1">
      <c r="AO24068" s="106"/>
      <c r="AR24068" s="106"/>
    </row>
    <row r="24069" spans="41:44" ht="15" customHeight="1">
      <c r="AO24069" s="106"/>
      <c r="AR24069" s="106"/>
    </row>
    <row r="24070" spans="41:44" ht="15" customHeight="1">
      <c r="AO24070" s="106"/>
      <c r="AR24070" s="106"/>
    </row>
    <row r="24071" spans="41:44" ht="15" customHeight="1">
      <c r="AO24071" s="106"/>
      <c r="AR24071" s="106"/>
    </row>
    <row r="24072" spans="41:44" ht="15" customHeight="1">
      <c r="AO24072" s="106"/>
      <c r="AR24072" s="106"/>
    </row>
    <row r="24073" spans="41:44" ht="15" customHeight="1">
      <c r="AO24073" s="106"/>
      <c r="AR24073" s="106"/>
    </row>
    <row r="24074" spans="41:44" ht="15" customHeight="1">
      <c r="AO24074" s="106"/>
      <c r="AR24074" s="106"/>
    </row>
    <row r="24075" spans="41:44" ht="15" customHeight="1">
      <c r="AO24075" s="108"/>
      <c r="AR24075" s="108"/>
    </row>
    <row r="24076" spans="41:44" ht="15" customHeight="1">
      <c r="AO24076" s="108"/>
      <c r="AR24076" s="108"/>
    </row>
    <row r="24077" spans="41:44" ht="15" customHeight="1">
      <c r="AO24077" s="108"/>
      <c r="AR24077" s="108"/>
    </row>
    <row r="24078" spans="41:44" ht="15" customHeight="1">
      <c r="AO24078" s="108"/>
      <c r="AR24078" s="108"/>
    </row>
    <row r="24079" spans="41:44" ht="15" customHeight="1">
      <c r="AO24079" s="108"/>
      <c r="AR24079" s="108"/>
    </row>
    <row r="24080" spans="41:44" ht="15" customHeight="1">
      <c r="AO24080" s="109"/>
      <c r="AR24080" s="109"/>
    </row>
    <row r="24081" spans="41:44" ht="15" customHeight="1">
      <c r="AO24081" s="104"/>
      <c r="AR24081" s="104"/>
    </row>
    <row r="24082" spans="41:44" ht="15" customHeight="1">
      <c r="AO24082" s="106"/>
      <c r="AR24082" s="106"/>
    </row>
    <row r="24083" spans="41:44" ht="15" customHeight="1">
      <c r="AO24083" s="106"/>
      <c r="AR24083" s="106"/>
    </row>
    <row r="24084" spans="41:44" ht="15" customHeight="1">
      <c r="AO24084" s="106"/>
      <c r="AR24084" s="106"/>
    </row>
    <row r="24085" spans="41:44" ht="15" customHeight="1">
      <c r="AO24085" s="106"/>
      <c r="AR24085" s="106"/>
    </row>
    <row r="24086" spans="41:44" ht="15" customHeight="1">
      <c r="AO24086" s="106"/>
      <c r="AR24086" s="106"/>
    </row>
    <row r="24087" spans="41:44" ht="15" customHeight="1">
      <c r="AO24087" s="106"/>
      <c r="AR24087" s="106"/>
    </row>
    <row r="24088" spans="41:44" ht="15" customHeight="1">
      <c r="AO24088" s="106"/>
      <c r="AR24088" s="106"/>
    </row>
    <row r="24089" spans="41:44" ht="15" customHeight="1">
      <c r="AO24089" s="108"/>
      <c r="AR24089" s="108"/>
    </row>
    <row r="24090" spans="41:44" ht="15" customHeight="1">
      <c r="AO24090" s="108"/>
      <c r="AR24090" s="108"/>
    </row>
    <row r="24091" spans="41:44" ht="15" customHeight="1">
      <c r="AO24091" s="108"/>
      <c r="AR24091" s="108"/>
    </row>
    <row r="24092" spans="41:44" ht="15" customHeight="1">
      <c r="AO24092" s="108"/>
      <c r="AR24092" s="108"/>
    </row>
    <row r="24093" spans="41:44" ht="15" customHeight="1">
      <c r="AO24093" s="108"/>
      <c r="AR24093" s="108"/>
    </row>
    <row r="24094" spans="41:44" ht="15" customHeight="1">
      <c r="AO24094" s="109"/>
      <c r="AR24094" s="109"/>
    </row>
    <row r="24095" spans="41:44" ht="15" customHeight="1">
      <c r="AO24095" s="104"/>
      <c r="AR24095" s="104"/>
    </row>
    <row r="24096" spans="41:44" ht="15" customHeight="1">
      <c r="AO24096" s="106"/>
      <c r="AR24096" s="106"/>
    </row>
    <row r="24097" spans="41:44" ht="15" customHeight="1">
      <c r="AO24097" s="106"/>
      <c r="AR24097" s="106"/>
    </row>
    <row r="24098" spans="41:44" ht="15" customHeight="1">
      <c r="AO24098" s="106"/>
      <c r="AR24098" s="106"/>
    </row>
    <row r="24099" spans="41:44" ht="15" customHeight="1">
      <c r="AO24099" s="106"/>
      <c r="AR24099" s="106"/>
    </row>
    <row r="24100" spans="41:44" ht="15" customHeight="1">
      <c r="AO24100" s="106"/>
      <c r="AR24100" s="106"/>
    </row>
    <row r="24101" spans="41:44" ht="15" customHeight="1">
      <c r="AO24101" s="106"/>
      <c r="AR24101" s="106"/>
    </row>
    <row r="24102" spans="41:44" ht="15" customHeight="1">
      <c r="AO24102" s="106"/>
      <c r="AR24102" s="106"/>
    </row>
    <row r="24103" spans="41:44" ht="15" customHeight="1">
      <c r="AO24103" s="108"/>
      <c r="AR24103" s="108"/>
    </row>
    <row r="24104" spans="41:44" ht="15" customHeight="1">
      <c r="AO24104" s="108"/>
      <c r="AR24104" s="108"/>
    </row>
    <row r="24105" spans="41:44" ht="15" customHeight="1">
      <c r="AO24105" s="108"/>
      <c r="AR24105" s="108"/>
    </row>
    <row r="24106" spans="41:44" ht="15" customHeight="1">
      <c r="AO24106" s="108"/>
      <c r="AR24106" s="108"/>
    </row>
    <row r="24107" spans="41:44" ht="15" customHeight="1">
      <c r="AO24107" s="108"/>
      <c r="AR24107" s="108"/>
    </row>
    <row r="24108" spans="41:44" ht="15" customHeight="1">
      <c r="AO24108" s="109"/>
      <c r="AR24108" s="109"/>
    </row>
    <row r="24109" spans="41:44" ht="15" customHeight="1">
      <c r="AO24109" s="104"/>
      <c r="AR24109" s="104"/>
    </row>
    <row r="24110" spans="41:44" ht="15" customHeight="1">
      <c r="AO24110" s="106"/>
      <c r="AR24110" s="106"/>
    </row>
    <row r="24111" spans="41:44" ht="15" customHeight="1">
      <c r="AO24111" s="106"/>
      <c r="AR24111" s="106"/>
    </row>
    <row r="24112" spans="41:44" ht="15" customHeight="1">
      <c r="AO24112" s="106"/>
      <c r="AR24112" s="106"/>
    </row>
    <row r="24113" spans="41:44" ht="15" customHeight="1">
      <c r="AO24113" s="106"/>
      <c r="AR24113" s="106"/>
    </row>
    <row r="24114" spans="41:44" ht="15" customHeight="1">
      <c r="AO24114" s="106"/>
      <c r="AR24114" s="106"/>
    </row>
    <row r="24115" spans="41:44" ht="15" customHeight="1">
      <c r="AO24115" s="106"/>
      <c r="AR24115" s="106"/>
    </row>
    <row r="24116" spans="41:44" ht="15" customHeight="1">
      <c r="AO24116" s="106"/>
      <c r="AR24116" s="106"/>
    </row>
    <row r="24117" spans="41:44" ht="15" customHeight="1">
      <c r="AO24117" s="108"/>
      <c r="AR24117" s="108"/>
    </row>
    <row r="24118" spans="41:44" ht="15" customHeight="1">
      <c r="AO24118" s="108"/>
      <c r="AR24118" s="108"/>
    </row>
    <row r="24119" spans="41:44" ht="15" customHeight="1">
      <c r="AO24119" s="108"/>
      <c r="AR24119" s="108"/>
    </row>
    <row r="24120" spans="41:44" ht="15" customHeight="1">
      <c r="AO24120" s="108"/>
      <c r="AR24120" s="108"/>
    </row>
    <row r="24121" spans="41:44" ht="15" customHeight="1">
      <c r="AO24121" s="108"/>
      <c r="AR24121" s="108"/>
    </row>
    <row r="24122" spans="41:44" ht="15" customHeight="1">
      <c r="AO24122" s="109"/>
      <c r="AR24122" s="109"/>
    </row>
    <row r="24123" spans="41:44" ht="15" customHeight="1">
      <c r="AO24123" s="104"/>
      <c r="AR24123" s="104"/>
    </row>
    <row r="24124" spans="41:44" ht="15" customHeight="1">
      <c r="AO24124" s="106"/>
      <c r="AR24124" s="106"/>
    </row>
    <row r="24125" spans="41:44" ht="15" customHeight="1">
      <c r="AO24125" s="106"/>
      <c r="AR24125" s="106"/>
    </row>
    <row r="24126" spans="41:44" ht="15" customHeight="1">
      <c r="AO24126" s="106"/>
      <c r="AR24126" s="106"/>
    </row>
    <row r="24127" spans="41:44" ht="15" customHeight="1">
      <c r="AO24127" s="106"/>
      <c r="AR24127" s="106"/>
    </row>
    <row r="24128" spans="41:44" ht="15" customHeight="1">
      <c r="AO24128" s="106"/>
      <c r="AR24128" s="106"/>
    </row>
    <row r="24129" spans="41:44" ht="15" customHeight="1">
      <c r="AO24129" s="106"/>
      <c r="AR24129" s="106"/>
    </row>
    <row r="24130" spans="41:44" ht="15" customHeight="1">
      <c r="AO24130" s="106"/>
      <c r="AR24130" s="106"/>
    </row>
    <row r="24131" spans="41:44" ht="15" customHeight="1">
      <c r="AO24131" s="108"/>
      <c r="AR24131" s="108"/>
    </row>
    <row r="24132" spans="41:44" ht="15" customHeight="1">
      <c r="AO24132" s="108"/>
      <c r="AR24132" s="108"/>
    </row>
    <row r="24133" spans="41:44" ht="15" customHeight="1">
      <c r="AO24133" s="108"/>
      <c r="AR24133" s="108"/>
    </row>
    <row r="24134" spans="41:44" ht="15" customHeight="1">
      <c r="AO24134" s="108"/>
      <c r="AR24134" s="108"/>
    </row>
    <row r="24135" spans="41:44" ht="15" customHeight="1">
      <c r="AO24135" s="108"/>
      <c r="AR24135" s="108"/>
    </row>
    <row r="24136" spans="41:44" ht="15" customHeight="1">
      <c r="AO24136" s="109"/>
      <c r="AR24136" s="109"/>
    </row>
    <row r="24137" spans="41:44" ht="15" customHeight="1">
      <c r="AO24137" s="104"/>
      <c r="AR24137" s="104"/>
    </row>
    <row r="24138" spans="41:44" ht="15" customHeight="1">
      <c r="AO24138" s="106"/>
      <c r="AR24138" s="106"/>
    </row>
    <row r="24139" spans="41:44" ht="15" customHeight="1">
      <c r="AO24139" s="106"/>
      <c r="AR24139" s="106"/>
    </row>
    <row r="24140" spans="41:44" ht="15" customHeight="1">
      <c r="AO24140" s="106"/>
      <c r="AR24140" s="106"/>
    </row>
    <row r="24141" spans="41:44" ht="15" customHeight="1">
      <c r="AO24141" s="106"/>
      <c r="AR24141" s="106"/>
    </row>
    <row r="24142" spans="41:44" ht="15" customHeight="1">
      <c r="AO24142" s="106"/>
      <c r="AR24142" s="106"/>
    </row>
    <row r="24143" spans="41:44" ht="15" customHeight="1">
      <c r="AO24143" s="106"/>
      <c r="AR24143" s="106"/>
    </row>
    <row r="24144" spans="41:44" ht="15" customHeight="1">
      <c r="AO24144" s="106"/>
      <c r="AR24144" s="106"/>
    </row>
    <row r="24145" spans="41:44" ht="15" customHeight="1">
      <c r="AO24145" s="108"/>
      <c r="AR24145" s="108"/>
    </row>
    <row r="24146" spans="41:44" ht="15" customHeight="1">
      <c r="AO24146" s="108"/>
      <c r="AR24146" s="108"/>
    </row>
    <row r="24147" spans="41:44" ht="15" customHeight="1">
      <c r="AO24147" s="108"/>
      <c r="AR24147" s="108"/>
    </row>
    <row r="24148" spans="41:44" ht="15" customHeight="1">
      <c r="AO24148" s="108"/>
      <c r="AR24148" s="108"/>
    </row>
    <row r="24149" spans="41:44" ht="15" customHeight="1">
      <c r="AO24149" s="108"/>
      <c r="AR24149" s="108"/>
    </row>
    <row r="24150" spans="41:44" ht="15" customHeight="1">
      <c r="AO24150" s="109"/>
      <c r="AR24150" s="109"/>
    </row>
    <row r="24151" spans="41:44" ht="15" customHeight="1">
      <c r="AO24151" s="104"/>
      <c r="AR24151" s="104"/>
    </row>
    <row r="24152" spans="41:44" ht="15" customHeight="1">
      <c r="AO24152" s="106"/>
      <c r="AR24152" s="106"/>
    </row>
    <row r="24153" spans="41:44" ht="15" customHeight="1">
      <c r="AO24153" s="106"/>
      <c r="AR24153" s="106"/>
    </row>
    <row r="24154" spans="41:44" ht="15" customHeight="1">
      <c r="AO24154" s="106"/>
      <c r="AR24154" s="106"/>
    </row>
    <row r="24155" spans="41:44" ht="15" customHeight="1">
      <c r="AO24155" s="106"/>
      <c r="AR24155" s="106"/>
    </row>
    <row r="24156" spans="41:44" ht="15" customHeight="1">
      <c r="AO24156" s="106"/>
      <c r="AR24156" s="106"/>
    </row>
    <row r="24157" spans="41:44" ht="15" customHeight="1">
      <c r="AO24157" s="106"/>
      <c r="AR24157" s="106"/>
    </row>
    <row r="24158" spans="41:44" ht="15" customHeight="1">
      <c r="AO24158" s="106"/>
      <c r="AR24158" s="106"/>
    </row>
    <row r="24159" spans="41:44" ht="15" customHeight="1">
      <c r="AO24159" s="108"/>
      <c r="AR24159" s="108"/>
    </row>
    <row r="24160" spans="41:44" ht="15" customHeight="1">
      <c r="AO24160" s="108"/>
      <c r="AR24160" s="108"/>
    </row>
    <row r="24161" spans="41:44" ht="15" customHeight="1">
      <c r="AO24161" s="108"/>
      <c r="AR24161" s="108"/>
    </row>
    <row r="24162" spans="41:44" ht="15" customHeight="1">
      <c r="AO24162" s="108"/>
      <c r="AR24162" s="108"/>
    </row>
    <row r="24163" spans="41:44" ht="15" customHeight="1">
      <c r="AO24163" s="108"/>
      <c r="AR24163" s="108"/>
    </row>
    <row r="24164" spans="41:44" ht="15" customHeight="1">
      <c r="AO24164" s="109"/>
      <c r="AR24164" s="109"/>
    </row>
    <row r="24165" spans="41:44" ht="15" customHeight="1">
      <c r="AO24165" s="104"/>
      <c r="AR24165" s="104"/>
    </row>
    <row r="24166" spans="41:44" ht="15" customHeight="1">
      <c r="AO24166" s="106"/>
      <c r="AR24166" s="106"/>
    </row>
    <row r="24167" spans="41:44" ht="15" customHeight="1">
      <c r="AO24167" s="106"/>
      <c r="AR24167" s="106"/>
    </row>
    <row r="24168" spans="41:44" ht="15" customHeight="1">
      <c r="AO24168" s="106"/>
      <c r="AR24168" s="106"/>
    </row>
    <row r="24169" spans="41:44" ht="15" customHeight="1">
      <c r="AO24169" s="106"/>
      <c r="AR24169" s="106"/>
    </row>
    <row r="24170" spans="41:44" ht="15" customHeight="1">
      <c r="AO24170" s="106"/>
      <c r="AR24170" s="106"/>
    </row>
    <row r="24171" spans="41:44" ht="15" customHeight="1">
      <c r="AO24171" s="106"/>
      <c r="AR24171" s="106"/>
    </row>
    <row r="24172" spans="41:44" ht="15" customHeight="1">
      <c r="AO24172" s="106"/>
      <c r="AR24172" s="106"/>
    </row>
    <row r="24173" spans="41:44" ht="15" customHeight="1">
      <c r="AO24173" s="108"/>
      <c r="AR24173" s="108"/>
    </row>
    <row r="24174" spans="41:44" ht="15" customHeight="1">
      <c r="AO24174" s="108"/>
      <c r="AR24174" s="108"/>
    </row>
    <row r="24175" spans="41:44" ht="15" customHeight="1">
      <c r="AO24175" s="108"/>
      <c r="AR24175" s="108"/>
    </row>
    <row r="24176" spans="41:44" ht="15" customHeight="1">
      <c r="AO24176" s="108"/>
      <c r="AR24176" s="108"/>
    </row>
    <row r="24177" spans="41:44" ht="15" customHeight="1">
      <c r="AO24177" s="108"/>
      <c r="AR24177" s="108"/>
    </row>
    <row r="24178" spans="41:44" ht="15" customHeight="1">
      <c r="AO24178" s="109"/>
      <c r="AR24178" s="109"/>
    </row>
    <row r="24179" spans="41:44" ht="15" customHeight="1">
      <c r="AO24179" s="104"/>
      <c r="AR24179" s="104"/>
    </row>
    <row r="24180" spans="41:44" ht="15" customHeight="1">
      <c r="AO24180" s="106"/>
      <c r="AR24180" s="106"/>
    </row>
    <row r="24181" spans="41:44" ht="15" customHeight="1">
      <c r="AO24181" s="106"/>
      <c r="AR24181" s="106"/>
    </row>
    <row r="24182" spans="41:44" ht="15" customHeight="1">
      <c r="AO24182" s="106"/>
      <c r="AR24182" s="106"/>
    </row>
    <row r="24183" spans="41:44" ht="15" customHeight="1">
      <c r="AO24183" s="106"/>
      <c r="AR24183" s="106"/>
    </row>
    <row r="24184" spans="41:44" ht="15" customHeight="1">
      <c r="AO24184" s="106"/>
      <c r="AR24184" s="106"/>
    </row>
    <row r="24185" spans="41:44" ht="15" customHeight="1">
      <c r="AO24185" s="106"/>
      <c r="AR24185" s="106"/>
    </row>
    <row r="24186" spans="41:44" ht="15" customHeight="1">
      <c r="AO24186" s="106"/>
      <c r="AR24186" s="106"/>
    </row>
    <row r="24187" spans="41:44" ht="15" customHeight="1">
      <c r="AO24187" s="108"/>
      <c r="AR24187" s="108"/>
    </row>
    <row r="24188" spans="41:44" ht="15" customHeight="1">
      <c r="AO24188" s="108"/>
      <c r="AR24188" s="108"/>
    </row>
    <row r="24189" spans="41:44" ht="15" customHeight="1">
      <c r="AO24189" s="108"/>
      <c r="AR24189" s="108"/>
    </row>
    <row r="24190" spans="41:44" ht="15" customHeight="1">
      <c r="AO24190" s="108"/>
      <c r="AR24190" s="108"/>
    </row>
    <row r="24191" spans="41:44" ht="15" customHeight="1">
      <c r="AO24191" s="108"/>
      <c r="AR24191" s="108"/>
    </row>
    <row r="24192" spans="41:44" ht="15" customHeight="1">
      <c r="AO24192" s="109"/>
      <c r="AR24192" s="109"/>
    </row>
    <row r="24193" spans="41:44" ht="15" customHeight="1">
      <c r="AO24193" s="104"/>
      <c r="AR24193" s="104"/>
    </row>
    <row r="24194" spans="41:44" ht="15" customHeight="1">
      <c r="AO24194" s="106"/>
      <c r="AR24194" s="106"/>
    </row>
    <row r="24195" spans="41:44" ht="15" customHeight="1">
      <c r="AO24195" s="106"/>
      <c r="AR24195" s="106"/>
    </row>
    <row r="24196" spans="41:44" ht="15" customHeight="1">
      <c r="AO24196" s="106"/>
      <c r="AR24196" s="106"/>
    </row>
    <row r="24197" spans="41:44" ht="15" customHeight="1">
      <c r="AO24197" s="106"/>
      <c r="AR24197" s="106"/>
    </row>
    <row r="24198" spans="41:44" ht="15" customHeight="1">
      <c r="AO24198" s="106"/>
      <c r="AR24198" s="106"/>
    </row>
    <row r="24199" spans="41:44" ht="15" customHeight="1">
      <c r="AO24199" s="106"/>
      <c r="AR24199" s="106"/>
    </row>
    <row r="24200" spans="41:44" ht="15" customHeight="1">
      <c r="AO24200" s="106"/>
      <c r="AR24200" s="106"/>
    </row>
    <row r="24201" spans="41:44" ht="15" customHeight="1">
      <c r="AO24201" s="108"/>
      <c r="AR24201" s="108"/>
    </row>
    <row r="24202" spans="41:44" ht="15" customHeight="1">
      <c r="AO24202" s="108"/>
      <c r="AR24202" s="108"/>
    </row>
    <row r="24203" spans="41:44" ht="15" customHeight="1">
      <c r="AO24203" s="108"/>
      <c r="AR24203" s="108"/>
    </row>
    <row r="24204" spans="41:44" ht="15" customHeight="1">
      <c r="AO24204" s="108"/>
      <c r="AR24204" s="108"/>
    </row>
    <row r="24205" spans="41:44" ht="15" customHeight="1">
      <c r="AO24205" s="108"/>
      <c r="AR24205" s="108"/>
    </row>
    <row r="24206" spans="41:44" ht="15" customHeight="1">
      <c r="AO24206" s="109"/>
      <c r="AR24206" s="109"/>
    </row>
    <row r="24207" spans="41:44" ht="15" customHeight="1">
      <c r="AO24207" s="104"/>
      <c r="AR24207" s="104"/>
    </row>
    <row r="24208" spans="41:44" ht="15" customHeight="1">
      <c r="AO24208" s="106"/>
      <c r="AR24208" s="106"/>
    </row>
    <row r="24209" spans="41:44" ht="15" customHeight="1">
      <c r="AO24209" s="106"/>
      <c r="AR24209" s="106"/>
    </row>
    <row r="24210" spans="41:44" ht="15" customHeight="1">
      <c r="AO24210" s="106"/>
      <c r="AR24210" s="106"/>
    </row>
    <row r="24211" spans="41:44" ht="15" customHeight="1">
      <c r="AO24211" s="106"/>
      <c r="AR24211" s="106"/>
    </row>
    <row r="24212" spans="41:44" ht="15" customHeight="1">
      <c r="AO24212" s="106"/>
      <c r="AR24212" s="106"/>
    </row>
    <row r="24213" spans="41:44" ht="15" customHeight="1">
      <c r="AO24213" s="106"/>
      <c r="AR24213" s="106"/>
    </row>
    <row r="24214" spans="41:44" ht="15" customHeight="1">
      <c r="AO24214" s="106"/>
      <c r="AR24214" s="106"/>
    </row>
    <row r="24215" spans="41:44" ht="15" customHeight="1">
      <c r="AO24215" s="108"/>
      <c r="AR24215" s="108"/>
    </row>
    <row r="24216" spans="41:44" ht="15" customHeight="1">
      <c r="AO24216" s="108"/>
      <c r="AR24216" s="108"/>
    </row>
    <row r="24217" spans="41:44" ht="15" customHeight="1">
      <c r="AO24217" s="108"/>
      <c r="AR24217" s="108"/>
    </row>
    <row r="24218" spans="41:44" ht="15" customHeight="1">
      <c r="AO24218" s="108"/>
      <c r="AR24218" s="108"/>
    </row>
    <row r="24219" spans="41:44" ht="15" customHeight="1">
      <c r="AO24219" s="108"/>
      <c r="AR24219" s="108"/>
    </row>
    <row r="24220" spans="41:44" ht="15" customHeight="1">
      <c r="AO24220" s="109"/>
      <c r="AR24220" s="109"/>
    </row>
    <row r="24221" spans="41:44" ht="15" customHeight="1">
      <c r="AO24221" s="104"/>
      <c r="AR24221" s="104"/>
    </row>
    <row r="24222" spans="41:44" ht="15" customHeight="1">
      <c r="AO24222" s="106"/>
      <c r="AR24222" s="106"/>
    </row>
    <row r="24223" spans="41:44" ht="15" customHeight="1">
      <c r="AO24223" s="106"/>
      <c r="AR24223" s="106"/>
    </row>
    <row r="24224" spans="41:44" ht="15" customHeight="1">
      <c r="AO24224" s="106"/>
      <c r="AR24224" s="106"/>
    </row>
    <row r="24225" spans="41:44" ht="15" customHeight="1">
      <c r="AO24225" s="106"/>
      <c r="AR24225" s="106"/>
    </row>
    <row r="24226" spans="41:44" ht="15" customHeight="1">
      <c r="AO24226" s="106"/>
      <c r="AR24226" s="106"/>
    </row>
    <row r="24227" spans="41:44" ht="15" customHeight="1">
      <c r="AO24227" s="106"/>
      <c r="AR24227" s="106"/>
    </row>
    <row r="24228" spans="41:44" ht="15" customHeight="1">
      <c r="AO24228" s="106"/>
      <c r="AR24228" s="106"/>
    </row>
    <row r="24229" spans="41:44" ht="15" customHeight="1">
      <c r="AO24229" s="108"/>
      <c r="AR24229" s="108"/>
    </row>
    <row r="24230" spans="41:44" ht="15" customHeight="1">
      <c r="AO24230" s="108"/>
      <c r="AR24230" s="108"/>
    </row>
    <row r="24231" spans="41:44" ht="15" customHeight="1">
      <c r="AO24231" s="108"/>
      <c r="AR24231" s="108"/>
    </row>
    <row r="24232" spans="41:44" ht="15" customHeight="1">
      <c r="AO24232" s="108"/>
      <c r="AR24232" s="108"/>
    </row>
    <row r="24233" spans="41:44" ht="15" customHeight="1">
      <c r="AO24233" s="108"/>
      <c r="AR24233" s="108"/>
    </row>
    <row r="24234" spans="41:44" ht="15" customHeight="1">
      <c r="AO24234" s="109"/>
      <c r="AR24234" s="109"/>
    </row>
    <row r="24235" spans="41:44" ht="15" customHeight="1">
      <c r="AO24235" s="104"/>
      <c r="AR24235" s="104"/>
    </row>
    <row r="24236" spans="41:44" ht="15" customHeight="1">
      <c r="AO24236" s="106"/>
      <c r="AR24236" s="106"/>
    </row>
    <row r="24237" spans="41:44" ht="15" customHeight="1">
      <c r="AO24237" s="106"/>
      <c r="AR24237" s="106"/>
    </row>
    <row r="24238" spans="41:44" ht="15" customHeight="1">
      <c r="AO24238" s="106"/>
      <c r="AR24238" s="106"/>
    </row>
    <row r="24239" spans="41:44" ht="15" customHeight="1">
      <c r="AO24239" s="106"/>
      <c r="AR24239" s="106"/>
    </row>
    <row r="24240" spans="41:44" ht="15" customHeight="1">
      <c r="AO24240" s="106"/>
      <c r="AR24240" s="106"/>
    </row>
    <row r="24241" spans="41:44" ht="15" customHeight="1">
      <c r="AO24241" s="106"/>
      <c r="AR24241" s="106"/>
    </row>
    <row r="24242" spans="41:44" ht="15" customHeight="1">
      <c r="AO24242" s="106"/>
      <c r="AR24242" s="106"/>
    </row>
    <row r="24243" spans="41:44" ht="15" customHeight="1">
      <c r="AO24243" s="108"/>
      <c r="AR24243" s="108"/>
    </row>
    <row r="24244" spans="41:44" ht="15" customHeight="1">
      <c r="AO24244" s="108"/>
      <c r="AR24244" s="108"/>
    </row>
    <row r="24245" spans="41:44" ht="15" customHeight="1">
      <c r="AO24245" s="108"/>
      <c r="AR24245" s="108"/>
    </row>
    <row r="24246" spans="41:44" ht="15" customHeight="1">
      <c r="AO24246" s="108"/>
      <c r="AR24246" s="108"/>
    </row>
    <row r="24247" spans="41:44" ht="15" customHeight="1">
      <c r="AO24247" s="108"/>
      <c r="AR24247" s="108"/>
    </row>
    <row r="24248" spans="41:44" ht="15" customHeight="1">
      <c r="AO24248" s="109"/>
      <c r="AR24248" s="109"/>
    </row>
    <row r="24249" spans="41:44" ht="15" customHeight="1">
      <c r="AO24249" s="104"/>
      <c r="AR24249" s="104"/>
    </row>
    <row r="24250" spans="41:44" ht="15" customHeight="1">
      <c r="AO24250" s="106"/>
      <c r="AR24250" s="106"/>
    </row>
    <row r="24251" spans="41:44" ht="15" customHeight="1">
      <c r="AO24251" s="106"/>
      <c r="AR24251" s="106"/>
    </row>
    <row r="24252" spans="41:44" ht="15" customHeight="1">
      <c r="AO24252" s="106"/>
      <c r="AR24252" s="106"/>
    </row>
    <row r="24253" spans="41:44" ht="15" customHeight="1">
      <c r="AO24253" s="106"/>
      <c r="AR24253" s="106"/>
    </row>
    <row r="24254" spans="41:44" ht="15" customHeight="1">
      <c r="AO24254" s="106"/>
      <c r="AR24254" s="106"/>
    </row>
    <row r="24255" spans="41:44" ht="15" customHeight="1">
      <c r="AO24255" s="106"/>
      <c r="AR24255" s="106"/>
    </row>
    <row r="24256" spans="41:44" ht="15" customHeight="1">
      <c r="AO24256" s="106"/>
      <c r="AR24256" s="106"/>
    </row>
    <row r="24257" spans="41:44" ht="15" customHeight="1">
      <c r="AO24257" s="108"/>
      <c r="AR24257" s="108"/>
    </row>
    <row r="24258" spans="41:44" ht="15" customHeight="1">
      <c r="AO24258" s="108"/>
      <c r="AR24258" s="108"/>
    </row>
    <row r="24259" spans="41:44" ht="15" customHeight="1">
      <c r="AO24259" s="108"/>
      <c r="AR24259" s="108"/>
    </row>
    <row r="24260" spans="41:44" ht="15" customHeight="1">
      <c r="AO24260" s="108"/>
      <c r="AR24260" s="108"/>
    </row>
    <row r="24261" spans="41:44" ht="15" customHeight="1">
      <c r="AO24261" s="108"/>
      <c r="AR24261" s="108"/>
    </row>
    <row r="24262" spans="41:44" ht="15" customHeight="1">
      <c r="AO24262" s="109"/>
      <c r="AR24262" s="109"/>
    </row>
    <row r="24263" spans="41:44" ht="15" customHeight="1">
      <c r="AO24263" s="104"/>
      <c r="AR24263" s="104"/>
    </row>
    <row r="24264" spans="41:44" ht="15" customHeight="1">
      <c r="AO24264" s="106"/>
      <c r="AR24264" s="106"/>
    </row>
    <row r="24265" spans="41:44" ht="15" customHeight="1">
      <c r="AO24265" s="106"/>
      <c r="AR24265" s="106"/>
    </row>
    <row r="24266" spans="41:44" ht="15" customHeight="1">
      <c r="AO24266" s="106"/>
      <c r="AR24266" s="106"/>
    </row>
    <row r="24267" spans="41:44" ht="15" customHeight="1">
      <c r="AO24267" s="106"/>
      <c r="AR24267" s="106"/>
    </row>
    <row r="24268" spans="41:44" ht="15" customHeight="1">
      <c r="AO24268" s="106"/>
      <c r="AR24268" s="106"/>
    </row>
    <row r="24269" spans="41:44" ht="15" customHeight="1">
      <c r="AO24269" s="106"/>
      <c r="AR24269" s="106"/>
    </row>
    <row r="24270" spans="41:44" ht="15" customHeight="1">
      <c r="AO24270" s="106"/>
      <c r="AR24270" s="106"/>
    </row>
    <row r="24271" spans="41:44" ht="15" customHeight="1">
      <c r="AO24271" s="108"/>
      <c r="AR24271" s="108"/>
    </row>
    <row r="24272" spans="41:44" ht="15" customHeight="1">
      <c r="AO24272" s="108"/>
      <c r="AR24272" s="108"/>
    </row>
    <row r="24273" spans="41:44" ht="15" customHeight="1">
      <c r="AO24273" s="108"/>
      <c r="AR24273" s="108"/>
    </row>
    <row r="24274" spans="41:44" ht="15" customHeight="1">
      <c r="AO24274" s="108"/>
      <c r="AR24274" s="108"/>
    </row>
    <row r="24275" spans="41:44" ht="15" customHeight="1">
      <c r="AO24275" s="108"/>
      <c r="AR24275" s="108"/>
    </row>
    <row r="24276" spans="41:44" ht="15" customHeight="1">
      <c r="AO24276" s="109"/>
      <c r="AR24276" s="109"/>
    </row>
    <row r="24277" spans="41:44" ht="15" customHeight="1">
      <c r="AO24277" s="104"/>
      <c r="AR24277" s="104"/>
    </row>
    <row r="24278" spans="41:44" ht="15" customHeight="1">
      <c r="AO24278" s="106"/>
      <c r="AR24278" s="106"/>
    </row>
    <row r="24279" spans="41:44" ht="15" customHeight="1">
      <c r="AO24279" s="106"/>
      <c r="AR24279" s="106"/>
    </row>
    <row r="24280" spans="41:44" ht="15" customHeight="1">
      <c r="AO24280" s="106"/>
      <c r="AR24280" s="106"/>
    </row>
    <row r="24281" spans="41:44" ht="15" customHeight="1">
      <c r="AO24281" s="106"/>
      <c r="AR24281" s="106"/>
    </row>
    <row r="24282" spans="41:44" ht="15" customHeight="1">
      <c r="AO24282" s="106"/>
      <c r="AR24282" s="106"/>
    </row>
    <row r="24283" spans="41:44" ht="15" customHeight="1">
      <c r="AO24283" s="106"/>
      <c r="AR24283" s="106"/>
    </row>
    <row r="24284" spans="41:44" ht="15" customHeight="1">
      <c r="AO24284" s="106"/>
      <c r="AR24284" s="106"/>
    </row>
    <row r="24285" spans="41:44" ht="15" customHeight="1">
      <c r="AO24285" s="108"/>
      <c r="AR24285" s="108"/>
    </row>
    <row r="24286" spans="41:44" ht="15" customHeight="1">
      <c r="AO24286" s="108"/>
      <c r="AR24286" s="108"/>
    </row>
    <row r="24287" spans="41:44" ht="15" customHeight="1">
      <c r="AO24287" s="108"/>
      <c r="AR24287" s="108"/>
    </row>
    <row r="24288" spans="41:44" ht="15" customHeight="1">
      <c r="AO24288" s="108"/>
      <c r="AR24288" s="108"/>
    </row>
    <row r="24289" spans="41:44" ht="15" customHeight="1">
      <c r="AO24289" s="108"/>
      <c r="AR24289" s="108"/>
    </row>
    <row r="24290" spans="41:44" ht="15" customHeight="1">
      <c r="AO24290" s="109"/>
      <c r="AR24290" s="109"/>
    </row>
    <row r="24291" spans="41:44" ht="15" customHeight="1">
      <c r="AO24291" s="104"/>
      <c r="AR24291" s="104"/>
    </row>
    <row r="24292" spans="41:44" ht="15" customHeight="1">
      <c r="AO24292" s="106"/>
      <c r="AR24292" s="106"/>
    </row>
    <row r="24293" spans="41:44" ht="15" customHeight="1">
      <c r="AO24293" s="106"/>
      <c r="AR24293" s="106"/>
    </row>
    <row r="24294" spans="41:44" ht="15" customHeight="1">
      <c r="AO24294" s="106"/>
      <c r="AR24294" s="106"/>
    </row>
    <row r="24295" spans="41:44" ht="15" customHeight="1">
      <c r="AO24295" s="106"/>
      <c r="AR24295" s="106"/>
    </row>
    <row r="24296" spans="41:44" ht="15" customHeight="1">
      <c r="AO24296" s="106"/>
      <c r="AR24296" s="106"/>
    </row>
    <row r="24297" spans="41:44" ht="15" customHeight="1">
      <c r="AO24297" s="106"/>
      <c r="AR24297" s="106"/>
    </row>
    <row r="24298" spans="41:44" ht="15" customHeight="1">
      <c r="AO24298" s="106"/>
      <c r="AR24298" s="106"/>
    </row>
    <row r="24299" spans="41:44" ht="15" customHeight="1">
      <c r="AO24299" s="108"/>
      <c r="AR24299" s="108"/>
    </row>
    <row r="24300" spans="41:44" ht="15" customHeight="1">
      <c r="AO24300" s="108"/>
      <c r="AR24300" s="108"/>
    </row>
    <row r="24301" spans="41:44" ht="15" customHeight="1">
      <c r="AO24301" s="108"/>
      <c r="AR24301" s="108"/>
    </row>
    <row r="24302" spans="41:44" ht="15" customHeight="1">
      <c r="AO24302" s="108"/>
      <c r="AR24302" s="108"/>
    </row>
    <row r="24303" spans="41:44" ht="15" customHeight="1">
      <c r="AO24303" s="108"/>
      <c r="AR24303" s="108"/>
    </row>
    <row r="24304" spans="41:44" ht="15" customHeight="1">
      <c r="AO24304" s="109"/>
      <c r="AR24304" s="109"/>
    </row>
    <row r="24305" spans="41:44" ht="15" customHeight="1">
      <c r="AO24305" s="104"/>
      <c r="AR24305" s="104"/>
    </row>
    <row r="24306" spans="41:44" ht="15" customHeight="1">
      <c r="AO24306" s="106"/>
      <c r="AR24306" s="106"/>
    </row>
    <row r="24307" spans="41:44" ht="15" customHeight="1">
      <c r="AO24307" s="106"/>
      <c r="AR24307" s="106"/>
    </row>
    <row r="24308" spans="41:44" ht="15" customHeight="1">
      <c r="AO24308" s="106"/>
      <c r="AR24308" s="106"/>
    </row>
    <row r="24309" spans="41:44" ht="15" customHeight="1">
      <c r="AO24309" s="106"/>
      <c r="AR24309" s="106"/>
    </row>
    <row r="24310" spans="41:44" ht="15" customHeight="1">
      <c r="AO24310" s="106"/>
      <c r="AR24310" s="106"/>
    </row>
    <row r="24311" spans="41:44" ht="15" customHeight="1">
      <c r="AO24311" s="106"/>
      <c r="AR24311" s="106"/>
    </row>
    <row r="24312" spans="41:44" ht="15" customHeight="1">
      <c r="AO24312" s="106"/>
      <c r="AR24312" s="106"/>
    </row>
    <row r="24313" spans="41:44" ht="15" customHeight="1">
      <c r="AO24313" s="108"/>
      <c r="AR24313" s="108"/>
    </row>
    <row r="24314" spans="41:44" ht="15" customHeight="1">
      <c r="AO24314" s="108"/>
      <c r="AR24314" s="108"/>
    </row>
    <row r="24315" spans="41:44" ht="15" customHeight="1">
      <c r="AO24315" s="108"/>
      <c r="AR24315" s="108"/>
    </row>
    <row r="24316" spans="41:44" ht="15" customHeight="1">
      <c r="AO24316" s="108"/>
      <c r="AR24316" s="108"/>
    </row>
    <row r="24317" spans="41:44" ht="15" customHeight="1">
      <c r="AO24317" s="108"/>
      <c r="AR24317" s="108"/>
    </row>
    <row r="24318" spans="41:44" ht="15" customHeight="1">
      <c r="AO24318" s="109"/>
      <c r="AR24318" s="109"/>
    </row>
    <row r="24319" spans="41:44" ht="15" customHeight="1">
      <c r="AO24319" s="104"/>
      <c r="AR24319" s="104"/>
    </row>
    <row r="24320" spans="41:44" ht="15" customHeight="1">
      <c r="AO24320" s="106"/>
      <c r="AR24320" s="106"/>
    </row>
    <row r="24321" spans="41:44" ht="15" customHeight="1">
      <c r="AO24321" s="106"/>
      <c r="AR24321" s="106"/>
    </row>
    <row r="24322" spans="41:44" ht="15" customHeight="1">
      <c r="AO24322" s="106"/>
      <c r="AR24322" s="106"/>
    </row>
    <row r="24323" spans="41:44" ht="15" customHeight="1">
      <c r="AO24323" s="106"/>
      <c r="AR24323" s="106"/>
    </row>
    <row r="24324" spans="41:44" ht="15" customHeight="1">
      <c r="AO24324" s="106"/>
      <c r="AR24324" s="106"/>
    </row>
    <row r="24325" spans="41:44" ht="15" customHeight="1">
      <c r="AO24325" s="106"/>
      <c r="AR24325" s="106"/>
    </row>
    <row r="24326" spans="41:44" ht="15" customHeight="1">
      <c r="AO24326" s="106"/>
      <c r="AR24326" s="106"/>
    </row>
    <row r="24327" spans="41:44" ht="15" customHeight="1">
      <c r="AO24327" s="108"/>
      <c r="AR24327" s="108"/>
    </row>
    <row r="24328" spans="41:44" ht="15" customHeight="1">
      <c r="AO24328" s="108"/>
      <c r="AR24328" s="108"/>
    </row>
    <row r="24329" spans="41:44" ht="15" customHeight="1">
      <c r="AO24329" s="108"/>
      <c r="AR24329" s="108"/>
    </row>
    <row r="24330" spans="41:44" ht="15" customHeight="1">
      <c r="AO24330" s="108"/>
      <c r="AR24330" s="108"/>
    </row>
    <row r="24331" spans="41:44" ht="15" customHeight="1">
      <c r="AO24331" s="108"/>
      <c r="AR24331" s="108"/>
    </row>
    <row r="24332" spans="41:44" ht="15" customHeight="1">
      <c r="AO24332" s="109"/>
      <c r="AR24332" s="109"/>
    </row>
    <row r="24333" spans="41:44" ht="15" customHeight="1">
      <c r="AO24333" s="104"/>
      <c r="AR24333" s="104"/>
    </row>
    <row r="24334" spans="41:44" ht="15" customHeight="1">
      <c r="AO24334" s="106"/>
      <c r="AR24334" s="106"/>
    </row>
    <row r="24335" spans="41:44" ht="15" customHeight="1">
      <c r="AO24335" s="106"/>
      <c r="AR24335" s="106"/>
    </row>
    <row r="24336" spans="41:44" ht="15" customHeight="1">
      <c r="AO24336" s="106"/>
      <c r="AR24336" s="106"/>
    </row>
    <row r="24337" spans="41:44" ht="15" customHeight="1">
      <c r="AO24337" s="106"/>
      <c r="AR24337" s="106"/>
    </row>
    <row r="24338" spans="41:44" ht="15" customHeight="1">
      <c r="AO24338" s="106"/>
      <c r="AR24338" s="106"/>
    </row>
    <row r="24339" spans="41:44" ht="15" customHeight="1">
      <c r="AO24339" s="106"/>
      <c r="AR24339" s="106"/>
    </row>
    <row r="24340" spans="41:44" ht="15" customHeight="1">
      <c r="AO24340" s="106"/>
      <c r="AR24340" s="106"/>
    </row>
    <row r="24341" spans="41:44" ht="15" customHeight="1">
      <c r="AO24341" s="108"/>
      <c r="AR24341" s="108"/>
    </row>
    <row r="24342" spans="41:44" ht="15" customHeight="1">
      <c r="AO24342" s="108"/>
      <c r="AR24342" s="108"/>
    </row>
    <row r="24343" spans="41:44" ht="15" customHeight="1">
      <c r="AO24343" s="108"/>
      <c r="AR24343" s="108"/>
    </row>
    <row r="24344" spans="41:44" ht="15" customHeight="1">
      <c r="AO24344" s="108"/>
      <c r="AR24344" s="108"/>
    </row>
    <row r="24345" spans="41:44" ht="15" customHeight="1">
      <c r="AO24345" s="108"/>
      <c r="AR24345" s="108"/>
    </row>
    <row r="24346" spans="41:44" ht="15" customHeight="1">
      <c r="AO24346" s="109"/>
      <c r="AR24346" s="109"/>
    </row>
    <row r="24347" spans="41:44" ht="15" customHeight="1">
      <c r="AO24347" s="104"/>
      <c r="AR24347" s="104"/>
    </row>
    <row r="24348" spans="41:44" ht="15" customHeight="1">
      <c r="AO24348" s="106"/>
      <c r="AR24348" s="106"/>
    </row>
    <row r="24349" spans="41:44" ht="15" customHeight="1">
      <c r="AO24349" s="106"/>
      <c r="AR24349" s="106"/>
    </row>
    <row r="24350" spans="41:44" ht="15" customHeight="1">
      <c r="AO24350" s="106"/>
      <c r="AR24350" s="106"/>
    </row>
    <row r="24351" spans="41:44" ht="15" customHeight="1">
      <c r="AO24351" s="106"/>
      <c r="AR24351" s="106"/>
    </row>
    <row r="24352" spans="41:44" ht="15" customHeight="1">
      <c r="AO24352" s="106"/>
      <c r="AR24352" s="106"/>
    </row>
    <row r="24353" spans="41:44" ht="15" customHeight="1">
      <c r="AO24353" s="106"/>
      <c r="AR24353" s="106"/>
    </row>
    <row r="24354" spans="41:44" ht="15" customHeight="1">
      <c r="AO24354" s="106"/>
      <c r="AR24354" s="106"/>
    </row>
    <row r="24355" spans="41:44" ht="15" customHeight="1">
      <c r="AO24355" s="108"/>
      <c r="AR24355" s="108"/>
    </row>
    <row r="24356" spans="41:44" ht="15" customHeight="1">
      <c r="AO24356" s="108"/>
      <c r="AR24356" s="108"/>
    </row>
    <row r="24357" spans="41:44" ht="15" customHeight="1">
      <c r="AO24357" s="108"/>
      <c r="AR24357" s="108"/>
    </row>
    <row r="24358" spans="41:44" ht="15" customHeight="1">
      <c r="AO24358" s="108"/>
      <c r="AR24358" s="108"/>
    </row>
    <row r="24359" spans="41:44" ht="15" customHeight="1">
      <c r="AO24359" s="108"/>
      <c r="AR24359" s="108"/>
    </row>
    <row r="24360" spans="41:44" ht="15" customHeight="1">
      <c r="AO24360" s="109"/>
      <c r="AR24360" s="109"/>
    </row>
    <row r="24361" spans="41:44" ht="15" customHeight="1">
      <c r="AO24361" s="104"/>
      <c r="AR24361" s="104"/>
    </row>
    <row r="24362" spans="41:44" ht="15" customHeight="1">
      <c r="AO24362" s="106"/>
      <c r="AR24362" s="106"/>
    </row>
    <row r="24363" spans="41:44" ht="15" customHeight="1">
      <c r="AO24363" s="106"/>
      <c r="AR24363" s="106"/>
    </row>
    <row r="24364" spans="41:44" ht="15" customHeight="1">
      <c r="AO24364" s="106"/>
      <c r="AR24364" s="106"/>
    </row>
    <row r="24365" spans="41:44" ht="15" customHeight="1">
      <c r="AO24365" s="106"/>
      <c r="AR24365" s="106"/>
    </row>
    <row r="24366" spans="41:44" ht="15" customHeight="1">
      <c r="AO24366" s="106"/>
      <c r="AR24366" s="106"/>
    </row>
    <row r="24367" spans="41:44" ht="15" customHeight="1">
      <c r="AO24367" s="106"/>
      <c r="AR24367" s="106"/>
    </row>
    <row r="24368" spans="41:44" ht="15" customHeight="1">
      <c r="AO24368" s="106"/>
      <c r="AR24368" s="106"/>
    </row>
    <row r="24369" spans="41:44" ht="15" customHeight="1">
      <c r="AO24369" s="108"/>
      <c r="AR24369" s="108"/>
    </row>
    <row r="24370" spans="41:44" ht="15" customHeight="1">
      <c r="AO24370" s="108"/>
      <c r="AR24370" s="108"/>
    </row>
    <row r="24371" spans="41:44" ht="15" customHeight="1">
      <c r="AO24371" s="108"/>
      <c r="AR24371" s="108"/>
    </row>
    <row r="24372" spans="41:44" ht="15" customHeight="1">
      <c r="AO24372" s="108"/>
      <c r="AR24372" s="108"/>
    </row>
    <row r="24373" spans="41:44" ht="15" customHeight="1">
      <c r="AO24373" s="108"/>
      <c r="AR24373" s="108"/>
    </row>
    <row r="24374" spans="41:44" ht="15" customHeight="1">
      <c r="AO24374" s="109"/>
      <c r="AR24374" s="109"/>
    </row>
    <row r="24375" spans="41:44" ht="15" customHeight="1">
      <c r="AO24375" s="104"/>
      <c r="AR24375" s="104"/>
    </row>
    <row r="24376" spans="41:44" ht="15" customHeight="1">
      <c r="AO24376" s="106"/>
      <c r="AR24376" s="106"/>
    </row>
    <row r="24377" spans="41:44" ht="15" customHeight="1">
      <c r="AO24377" s="106"/>
      <c r="AR24377" s="106"/>
    </row>
    <row r="24378" spans="41:44" ht="15" customHeight="1">
      <c r="AO24378" s="106"/>
      <c r="AR24378" s="106"/>
    </row>
    <row r="24379" spans="41:44" ht="15" customHeight="1">
      <c r="AO24379" s="106"/>
      <c r="AR24379" s="106"/>
    </row>
    <row r="24380" spans="41:44" ht="15" customHeight="1">
      <c r="AO24380" s="106"/>
      <c r="AR24380" s="106"/>
    </row>
    <row r="24381" spans="41:44" ht="15" customHeight="1">
      <c r="AO24381" s="106"/>
      <c r="AR24381" s="106"/>
    </row>
    <row r="24382" spans="41:44" ht="15" customHeight="1">
      <c r="AO24382" s="106"/>
      <c r="AR24382" s="106"/>
    </row>
    <row r="24383" spans="41:44" ht="15" customHeight="1">
      <c r="AO24383" s="108"/>
      <c r="AR24383" s="108"/>
    </row>
    <row r="24384" spans="41:44" ht="15" customHeight="1">
      <c r="AO24384" s="108"/>
      <c r="AR24384" s="108"/>
    </row>
    <row r="24385" spans="41:44" ht="15" customHeight="1">
      <c r="AO24385" s="108"/>
      <c r="AR24385" s="108"/>
    </row>
    <row r="24386" spans="41:44" ht="15" customHeight="1">
      <c r="AO24386" s="108"/>
      <c r="AR24386" s="108"/>
    </row>
    <row r="24387" spans="41:44" ht="15" customHeight="1">
      <c r="AO24387" s="108"/>
      <c r="AR24387" s="108"/>
    </row>
    <row r="24388" spans="41:44" ht="15" customHeight="1">
      <c r="AO24388" s="109"/>
      <c r="AR24388" s="109"/>
    </row>
    <row r="24389" spans="41:44" ht="15" customHeight="1">
      <c r="AO24389" s="104"/>
      <c r="AR24389" s="104"/>
    </row>
    <row r="24390" spans="41:44" ht="15" customHeight="1">
      <c r="AO24390" s="106"/>
      <c r="AR24390" s="106"/>
    </row>
    <row r="24391" spans="41:44" ht="15" customHeight="1">
      <c r="AO24391" s="106"/>
      <c r="AR24391" s="106"/>
    </row>
    <row r="24392" spans="41:44" ht="15" customHeight="1">
      <c r="AO24392" s="106"/>
      <c r="AR24392" s="106"/>
    </row>
    <row r="24393" spans="41:44" ht="15" customHeight="1">
      <c r="AO24393" s="106"/>
      <c r="AR24393" s="106"/>
    </row>
    <row r="24394" spans="41:44" ht="15" customHeight="1">
      <c r="AO24394" s="106"/>
      <c r="AR24394" s="106"/>
    </row>
    <row r="24395" spans="41:44" ht="15" customHeight="1">
      <c r="AO24395" s="106"/>
      <c r="AR24395" s="106"/>
    </row>
    <row r="24396" spans="41:44" ht="15" customHeight="1">
      <c r="AO24396" s="106"/>
      <c r="AR24396" s="106"/>
    </row>
    <row r="24397" spans="41:44" ht="15" customHeight="1">
      <c r="AO24397" s="108"/>
      <c r="AR24397" s="108"/>
    </row>
    <row r="24398" spans="41:44" ht="15" customHeight="1">
      <c r="AO24398" s="108"/>
      <c r="AR24398" s="108"/>
    </row>
    <row r="24399" spans="41:44" ht="15" customHeight="1">
      <c r="AO24399" s="108"/>
      <c r="AR24399" s="108"/>
    </row>
    <row r="24400" spans="41:44" ht="15" customHeight="1">
      <c r="AO24400" s="108"/>
      <c r="AR24400" s="108"/>
    </row>
    <row r="24401" spans="41:44" ht="15" customHeight="1">
      <c r="AO24401" s="108"/>
      <c r="AR24401" s="108"/>
    </row>
    <row r="24402" spans="41:44" ht="15" customHeight="1">
      <c r="AO24402" s="109"/>
      <c r="AR24402" s="109"/>
    </row>
    <row r="24403" spans="41:44" ht="15" customHeight="1">
      <c r="AO24403" s="104"/>
      <c r="AR24403" s="104"/>
    </row>
    <row r="24404" spans="41:44" ht="15" customHeight="1">
      <c r="AO24404" s="106"/>
      <c r="AR24404" s="106"/>
    </row>
    <row r="24405" spans="41:44" ht="15" customHeight="1">
      <c r="AO24405" s="106"/>
      <c r="AR24405" s="106"/>
    </row>
    <row r="24406" spans="41:44" ht="15" customHeight="1">
      <c r="AO24406" s="106"/>
      <c r="AR24406" s="106"/>
    </row>
    <row r="24407" spans="41:44" ht="15" customHeight="1">
      <c r="AO24407" s="106"/>
      <c r="AR24407" s="106"/>
    </row>
    <row r="24408" spans="41:44" ht="15" customHeight="1">
      <c r="AO24408" s="106"/>
      <c r="AR24408" s="106"/>
    </row>
    <row r="24409" spans="41:44" ht="15" customHeight="1">
      <c r="AO24409" s="106"/>
      <c r="AR24409" s="106"/>
    </row>
    <row r="24410" spans="41:44" ht="15" customHeight="1">
      <c r="AO24410" s="106"/>
      <c r="AR24410" s="106"/>
    </row>
    <row r="24411" spans="41:44" ht="15" customHeight="1">
      <c r="AO24411" s="108"/>
      <c r="AR24411" s="108"/>
    </row>
    <row r="24412" spans="41:44" ht="15" customHeight="1">
      <c r="AO24412" s="108"/>
      <c r="AR24412" s="108"/>
    </row>
    <row r="24413" spans="41:44" ht="15" customHeight="1">
      <c r="AO24413" s="108"/>
      <c r="AR24413" s="108"/>
    </row>
    <row r="24414" spans="41:44" ht="15" customHeight="1">
      <c r="AO24414" s="108"/>
      <c r="AR24414" s="108"/>
    </row>
    <row r="24415" spans="41:44" ht="15" customHeight="1">
      <c r="AO24415" s="108"/>
      <c r="AR24415" s="108"/>
    </row>
    <row r="24416" spans="41:44" ht="15" customHeight="1">
      <c r="AO24416" s="109"/>
      <c r="AR24416" s="109"/>
    </row>
    <row r="24417" spans="41:44" ht="15" customHeight="1">
      <c r="AO24417" s="104"/>
      <c r="AR24417" s="104"/>
    </row>
    <row r="24418" spans="41:44" ht="15" customHeight="1">
      <c r="AO24418" s="106"/>
      <c r="AR24418" s="106"/>
    </row>
    <row r="24419" spans="41:44" ht="15" customHeight="1">
      <c r="AO24419" s="106"/>
      <c r="AR24419" s="106"/>
    </row>
    <row r="24420" spans="41:44" ht="15" customHeight="1">
      <c r="AO24420" s="106"/>
      <c r="AR24420" s="106"/>
    </row>
    <row r="24421" spans="41:44" ht="15" customHeight="1">
      <c r="AO24421" s="106"/>
      <c r="AR24421" s="106"/>
    </row>
    <row r="24422" spans="41:44" ht="15" customHeight="1">
      <c r="AO24422" s="106"/>
      <c r="AR24422" s="106"/>
    </row>
    <row r="24423" spans="41:44" ht="15" customHeight="1">
      <c r="AO24423" s="106"/>
      <c r="AR24423" s="106"/>
    </row>
    <row r="24424" spans="41:44" ht="15" customHeight="1">
      <c r="AO24424" s="106"/>
      <c r="AR24424" s="106"/>
    </row>
    <row r="24425" spans="41:44" ht="15" customHeight="1">
      <c r="AO24425" s="108"/>
      <c r="AR24425" s="108"/>
    </row>
    <row r="24426" spans="41:44" ht="15" customHeight="1">
      <c r="AO24426" s="108"/>
      <c r="AR24426" s="108"/>
    </row>
    <row r="24427" spans="41:44" ht="15" customHeight="1">
      <c r="AO24427" s="108"/>
      <c r="AR24427" s="108"/>
    </row>
    <row r="24428" spans="41:44" ht="15" customHeight="1">
      <c r="AO24428" s="108"/>
      <c r="AR24428" s="108"/>
    </row>
    <row r="24429" spans="41:44" ht="15" customHeight="1">
      <c r="AO24429" s="108"/>
      <c r="AR24429" s="108"/>
    </row>
    <row r="24430" spans="41:44" ht="15" customHeight="1">
      <c r="AO24430" s="109"/>
      <c r="AR24430" s="109"/>
    </row>
    <row r="24431" spans="41:44" ht="15" customHeight="1">
      <c r="AO24431" s="104"/>
      <c r="AR24431" s="104"/>
    </row>
    <row r="24432" spans="41:44" ht="15" customHeight="1">
      <c r="AO24432" s="106"/>
      <c r="AR24432" s="106"/>
    </row>
    <row r="24433" spans="41:44" ht="15" customHeight="1">
      <c r="AO24433" s="106"/>
      <c r="AR24433" s="106"/>
    </row>
    <row r="24434" spans="41:44" ht="15" customHeight="1">
      <c r="AO24434" s="106"/>
      <c r="AR24434" s="106"/>
    </row>
    <row r="24435" spans="41:44" ht="15" customHeight="1">
      <c r="AO24435" s="106"/>
      <c r="AR24435" s="106"/>
    </row>
    <row r="24436" spans="41:44" ht="15" customHeight="1">
      <c r="AO24436" s="106"/>
      <c r="AR24436" s="106"/>
    </row>
    <row r="24437" spans="41:44" ht="15" customHeight="1">
      <c r="AO24437" s="106"/>
      <c r="AR24437" s="106"/>
    </row>
    <row r="24438" spans="41:44" ht="15" customHeight="1">
      <c r="AO24438" s="106"/>
      <c r="AR24438" s="106"/>
    </row>
    <row r="24439" spans="41:44" ht="15" customHeight="1">
      <c r="AO24439" s="108"/>
      <c r="AR24439" s="108"/>
    </row>
    <row r="24440" spans="41:44" ht="15" customHeight="1">
      <c r="AO24440" s="108"/>
      <c r="AR24440" s="108"/>
    </row>
    <row r="24441" spans="41:44" ht="15" customHeight="1">
      <c r="AO24441" s="108"/>
      <c r="AR24441" s="108"/>
    </row>
    <row r="24442" spans="41:44" ht="15" customHeight="1">
      <c r="AO24442" s="108"/>
      <c r="AR24442" s="108"/>
    </row>
    <row r="24443" spans="41:44" ht="15" customHeight="1">
      <c r="AO24443" s="108"/>
      <c r="AR24443" s="108"/>
    </row>
    <row r="24444" spans="41:44" ht="15" customHeight="1">
      <c r="AO24444" s="109"/>
      <c r="AR24444" s="109"/>
    </row>
    <row r="24445" spans="41:44" ht="15" customHeight="1">
      <c r="AO24445" s="104"/>
      <c r="AR24445" s="104"/>
    </row>
    <row r="24446" spans="41:44" ht="15" customHeight="1">
      <c r="AO24446" s="106"/>
      <c r="AR24446" s="106"/>
    </row>
    <row r="24447" spans="41:44" ht="15" customHeight="1">
      <c r="AO24447" s="106"/>
      <c r="AR24447" s="106"/>
    </row>
    <row r="24448" spans="41:44" ht="15" customHeight="1">
      <c r="AO24448" s="106"/>
      <c r="AR24448" s="106"/>
    </row>
    <row r="24449" spans="41:44" ht="15" customHeight="1">
      <c r="AO24449" s="106"/>
      <c r="AR24449" s="106"/>
    </row>
    <row r="24450" spans="41:44" ht="15" customHeight="1">
      <c r="AO24450" s="106"/>
      <c r="AR24450" s="106"/>
    </row>
    <row r="24451" spans="41:44" ht="15" customHeight="1">
      <c r="AO24451" s="106"/>
      <c r="AR24451" s="106"/>
    </row>
    <row r="24452" spans="41:44" ht="15" customHeight="1">
      <c r="AO24452" s="106"/>
      <c r="AR24452" s="106"/>
    </row>
    <row r="24453" spans="41:44" ht="15" customHeight="1">
      <c r="AO24453" s="108"/>
      <c r="AR24453" s="108"/>
    </row>
    <row r="24454" spans="41:44" ht="15" customHeight="1">
      <c r="AO24454" s="108"/>
      <c r="AR24454" s="108"/>
    </row>
    <row r="24455" spans="41:44" ht="15" customHeight="1">
      <c r="AO24455" s="108"/>
      <c r="AR24455" s="108"/>
    </row>
    <row r="24456" spans="41:44" ht="15" customHeight="1">
      <c r="AO24456" s="108"/>
      <c r="AR24456" s="108"/>
    </row>
    <row r="24457" spans="41:44" ht="15" customHeight="1">
      <c r="AO24457" s="108"/>
      <c r="AR24457" s="108"/>
    </row>
    <row r="24458" spans="41:44" ht="15" customHeight="1">
      <c r="AO24458" s="109"/>
      <c r="AR24458" s="109"/>
    </row>
    <row r="24459" spans="41:44" ht="15" customHeight="1">
      <c r="AO24459" s="104"/>
      <c r="AR24459" s="104"/>
    </row>
    <row r="24460" spans="41:44" ht="15" customHeight="1">
      <c r="AO24460" s="106"/>
      <c r="AR24460" s="106"/>
    </row>
    <row r="24461" spans="41:44" ht="15" customHeight="1">
      <c r="AO24461" s="106"/>
      <c r="AR24461" s="106"/>
    </row>
    <row r="24462" spans="41:44" ht="15" customHeight="1">
      <c r="AO24462" s="106"/>
      <c r="AR24462" s="106"/>
    </row>
    <row r="24463" spans="41:44" ht="15" customHeight="1">
      <c r="AO24463" s="106"/>
      <c r="AR24463" s="106"/>
    </row>
    <row r="24464" spans="41:44" ht="15" customHeight="1">
      <c r="AO24464" s="106"/>
      <c r="AR24464" s="106"/>
    </row>
    <row r="24465" spans="41:44" ht="15" customHeight="1">
      <c r="AO24465" s="106"/>
      <c r="AR24465" s="106"/>
    </row>
    <row r="24466" spans="41:44" ht="15" customHeight="1">
      <c r="AO24466" s="106"/>
      <c r="AR24466" s="106"/>
    </row>
    <row r="24467" spans="41:44" ht="15" customHeight="1">
      <c r="AO24467" s="108"/>
      <c r="AR24467" s="108"/>
    </row>
    <row r="24468" spans="41:44" ht="15" customHeight="1">
      <c r="AO24468" s="108"/>
      <c r="AR24468" s="108"/>
    </row>
    <row r="24469" spans="41:44" ht="15" customHeight="1">
      <c r="AO24469" s="108"/>
      <c r="AR24469" s="108"/>
    </row>
    <row r="24470" spans="41:44" ht="15" customHeight="1">
      <c r="AO24470" s="108"/>
      <c r="AR24470" s="108"/>
    </row>
    <row r="24471" spans="41:44" ht="15" customHeight="1">
      <c r="AO24471" s="108"/>
      <c r="AR24471" s="108"/>
    </row>
    <row r="24472" spans="41:44" ht="15" customHeight="1">
      <c r="AO24472" s="109"/>
      <c r="AR24472" s="109"/>
    </row>
    <row r="24473" spans="41:44" ht="15" customHeight="1">
      <c r="AO24473" s="104"/>
      <c r="AR24473" s="104"/>
    </row>
    <row r="24474" spans="41:44" ht="15" customHeight="1">
      <c r="AO24474" s="106"/>
      <c r="AR24474" s="106"/>
    </row>
    <row r="24475" spans="41:44" ht="15" customHeight="1">
      <c r="AO24475" s="106"/>
      <c r="AR24475" s="106"/>
    </row>
    <row r="24476" spans="41:44" ht="15" customHeight="1">
      <c r="AO24476" s="106"/>
      <c r="AR24476" s="106"/>
    </row>
    <row r="24477" spans="41:44" ht="15" customHeight="1">
      <c r="AO24477" s="106"/>
      <c r="AR24477" s="106"/>
    </row>
    <row r="24478" spans="41:44" ht="15" customHeight="1">
      <c r="AO24478" s="106"/>
      <c r="AR24478" s="106"/>
    </row>
    <row r="24479" spans="41:44" ht="15" customHeight="1">
      <c r="AO24479" s="106"/>
      <c r="AR24479" s="106"/>
    </row>
    <row r="24480" spans="41:44" ht="15" customHeight="1">
      <c r="AO24480" s="106"/>
      <c r="AR24480" s="106"/>
    </row>
    <row r="24481" spans="41:44" ht="15" customHeight="1">
      <c r="AO24481" s="108"/>
      <c r="AR24481" s="108"/>
    </row>
    <row r="24482" spans="41:44" ht="15" customHeight="1">
      <c r="AO24482" s="108"/>
      <c r="AR24482" s="108"/>
    </row>
    <row r="24483" spans="41:44" ht="15" customHeight="1">
      <c r="AO24483" s="108"/>
      <c r="AR24483" s="108"/>
    </row>
    <row r="24484" spans="41:44" ht="15" customHeight="1">
      <c r="AO24484" s="108"/>
      <c r="AR24484" s="108"/>
    </row>
    <row r="24485" spans="41:44" ht="15" customHeight="1">
      <c r="AO24485" s="108"/>
      <c r="AR24485" s="108"/>
    </row>
    <row r="24486" spans="41:44" ht="15" customHeight="1">
      <c r="AO24486" s="109"/>
      <c r="AR24486" s="109"/>
    </row>
    <row r="24487" spans="41:44" ht="15" customHeight="1">
      <c r="AO24487" s="104"/>
      <c r="AR24487" s="104"/>
    </row>
    <row r="24488" spans="41:44" ht="15" customHeight="1">
      <c r="AO24488" s="106"/>
      <c r="AR24488" s="106"/>
    </row>
    <row r="24489" spans="41:44" ht="15" customHeight="1">
      <c r="AO24489" s="106"/>
      <c r="AR24489" s="106"/>
    </row>
    <row r="24490" spans="41:44" ht="15" customHeight="1">
      <c r="AO24490" s="106"/>
      <c r="AR24490" s="106"/>
    </row>
    <row r="24491" spans="41:44" ht="15" customHeight="1">
      <c r="AO24491" s="106"/>
      <c r="AR24491" s="106"/>
    </row>
    <row r="24492" spans="41:44" ht="15" customHeight="1">
      <c r="AO24492" s="106"/>
      <c r="AR24492" s="106"/>
    </row>
    <row r="24493" spans="41:44" ht="15" customHeight="1">
      <c r="AO24493" s="106"/>
      <c r="AR24493" s="106"/>
    </row>
    <row r="24494" spans="41:44" ht="15" customHeight="1">
      <c r="AO24494" s="106"/>
      <c r="AR24494" s="106"/>
    </row>
    <row r="24495" spans="41:44" ht="15" customHeight="1">
      <c r="AO24495" s="108"/>
      <c r="AR24495" s="108"/>
    </row>
    <row r="24496" spans="41:44" ht="15" customHeight="1">
      <c r="AO24496" s="108"/>
      <c r="AR24496" s="108"/>
    </row>
    <row r="24497" spans="41:44" ht="15" customHeight="1">
      <c r="AO24497" s="108"/>
      <c r="AR24497" s="108"/>
    </row>
    <row r="24498" spans="41:44" ht="15" customHeight="1">
      <c r="AO24498" s="108"/>
      <c r="AR24498" s="108"/>
    </row>
    <row r="24499" spans="41:44" ht="15" customHeight="1">
      <c r="AO24499" s="108"/>
      <c r="AR24499" s="108"/>
    </row>
    <row r="24500" spans="41:44" ht="15" customHeight="1">
      <c r="AO24500" s="109"/>
      <c r="AR24500" s="109"/>
    </row>
    <row r="24501" spans="41:44" ht="15" customHeight="1">
      <c r="AO24501" s="104"/>
      <c r="AR24501" s="104"/>
    </row>
    <row r="24502" spans="41:44" ht="15" customHeight="1">
      <c r="AO24502" s="106"/>
      <c r="AR24502" s="106"/>
    </row>
    <row r="24503" spans="41:44" ht="15" customHeight="1">
      <c r="AO24503" s="106"/>
      <c r="AR24503" s="106"/>
    </row>
    <row r="24504" spans="41:44" ht="15" customHeight="1">
      <c r="AO24504" s="106"/>
      <c r="AR24504" s="106"/>
    </row>
    <row r="24505" spans="41:44" ht="15" customHeight="1">
      <c r="AO24505" s="106"/>
      <c r="AR24505" s="106"/>
    </row>
    <row r="24506" spans="41:44" ht="15" customHeight="1">
      <c r="AO24506" s="106"/>
      <c r="AR24506" s="106"/>
    </row>
    <row r="24507" spans="41:44" ht="15" customHeight="1">
      <c r="AO24507" s="106"/>
      <c r="AR24507" s="106"/>
    </row>
    <row r="24508" spans="41:44" ht="15" customHeight="1">
      <c r="AO24508" s="106"/>
      <c r="AR24508" s="106"/>
    </row>
    <row r="24509" spans="41:44" ht="15" customHeight="1">
      <c r="AO24509" s="108"/>
      <c r="AR24509" s="108"/>
    </row>
    <row r="24510" spans="41:44" ht="15" customHeight="1">
      <c r="AO24510" s="108"/>
      <c r="AR24510" s="108"/>
    </row>
    <row r="24511" spans="41:44" ht="15" customHeight="1">
      <c r="AO24511" s="108"/>
      <c r="AR24511" s="108"/>
    </row>
    <row r="24512" spans="41:44" ht="15" customHeight="1">
      <c r="AO24512" s="108"/>
      <c r="AR24512" s="108"/>
    </row>
    <row r="24513" spans="41:44" ht="15" customHeight="1">
      <c r="AO24513" s="108"/>
      <c r="AR24513" s="108"/>
    </row>
    <row r="24514" spans="41:44" ht="15" customHeight="1">
      <c r="AO24514" s="109"/>
      <c r="AR24514" s="109"/>
    </row>
    <row r="24515" spans="41:44" ht="15" customHeight="1">
      <c r="AO24515" s="104"/>
      <c r="AR24515" s="104"/>
    </row>
    <row r="24516" spans="41:44" ht="15" customHeight="1">
      <c r="AO24516" s="106"/>
      <c r="AR24516" s="106"/>
    </row>
    <row r="24517" spans="41:44" ht="15" customHeight="1">
      <c r="AO24517" s="106"/>
      <c r="AR24517" s="106"/>
    </row>
    <row r="24518" spans="41:44" ht="15" customHeight="1">
      <c r="AO24518" s="106"/>
      <c r="AR24518" s="106"/>
    </row>
    <row r="24519" spans="41:44" ht="15" customHeight="1">
      <c r="AO24519" s="106"/>
      <c r="AR24519" s="106"/>
    </row>
    <row r="24520" spans="41:44" ht="15" customHeight="1">
      <c r="AO24520" s="106"/>
      <c r="AR24520" s="106"/>
    </row>
    <row r="24521" spans="41:44" ht="15" customHeight="1">
      <c r="AO24521" s="106"/>
      <c r="AR24521" s="106"/>
    </row>
    <row r="24522" spans="41:44" ht="15" customHeight="1">
      <c r="AO24522" s="106"/>
      <c r="AR24522" s="106"/>
    </row>
    <row r="24523" spans="41:44" ht="15" customHeight="1">
      <c r="AO24523" s="108"/>
      <c r="AR24523" s="108"/>
    </row>
    <row r="24524" spans="41:44" ht="15" customHeight="1">
      <c r="AO24524" s="108"/>
      <c r="AR24524" s="108"/>
    </row>
    <row r="24525" spans="41:44" ht="15" customHeight="1">
      <c r="AO24525" s="108"/>
      <c r="AR24525" s="108"/>
    </row>
    <row r="24526" spans="41:44" ht="15" customHeight="1">
      <c r="AO24526" s="108"/>
      <c r="AR24526" s="108"/>
    </row>
    <row r="24527" spans="41:44" ht="15" customHeight="1">
      <c r="AO24527" s="108"/>
      <c r="AR24527" s="108"/>
    </row>
    <row r="24528" spans="41:44" ht="15" customHeight="1">
      <c r="AO24528" s="109"/>
      <c r="AR24528" s="109"/>
    </row>
    <row r="24529" spans="41:44" ht="15" customHeight="1">
      <c r="AO24529" s="104"/>
      <c r="AR24529" s="104"/>
    </row>
    <row r="24530" spans="41:44" ht="15" customHeight="1">
      <c r="AO24530" s="106"/>
      <c r="AR24530" s="106"/>
    </row>
    <row r="24531" spans="41:44" ht="15" customHeight="1">
      <c r="AO24531" s="106"/>
      <c r="AR24531" s="106"/>
    </row>
    <row r="24532" spans="41:44" ht="15" customHeight="1">
      <c r="AO24532" s="106"/>
      <c r="AR24532" s="106"/>
    </row>
    <row r="24533" spans="41:44" ht="15" customHeight="1">
      <c r="AO24533" s="106"/>
      <c r="AR24533" s="106"/>
    </row>
    <row r="24534" spans="41:44" ht="15" customHeight="1">
      <c r="AO24534" s="106"/>
      <c r="AR24534" s="106"/>
    </row>
    <row r="24535" spans="41:44" ht="15" customHeight="1">
      <c r="AO24535" s="106"/>
      <c r="AR24535" s="106"/>
    </row>
    <row r="24536" spans="41:44" ht="15" customHeight="1">
      <c r="AO24536" s="106"/>
      <c r="AR24536" s="106"/>
    </row>
    <row r="24537" spans="41:44" ht="15" customHeight="1">
      <c r="AO24537" s="108"/>
      <c r="AR24537" s="108"/>
    </row>
    <row r="24538" spans="41:44" ht="15" customHeight="1">
      <c r="AO24538" s="108"/>
      <c r="AR24538" s="108"/>
    </row>
    <row r="24539" spans="41:44" ht="15" customHeight="1">
      <c r="AO24539" s="108"/>
      <c r="AR24539" s="108"/>
    </row>
    <row r="24540" spans="41:44" ht="15" customHeight="1">
      <c r="AO24540" s="108"/>
      <c r="AR24540" s="108"/>
    </row>
    <row r="24541" spans="41:44" ht="15" customHeight="1">
      <c r="AO24541" s="108"/>
      <c r="AR24541" s="108"/>
    </row>
    <row r="24542" spans="41:44" ht="15" customHeight="1">
      <c r="AO24542" s="109"/>
      <c r="AR24542" s="109"/>
    </row>
    <row r="24543" spans="41:44" ht="15" customHeight="1">
      <c r="AO24543" s="104"/>
      <c r="AR24543" s="104"/>
    </row>
    <row r="24544" spans="41:44" ht="15" customHeight="1">
      <c r="AO24544" s="106"/>
      <c r="AR24544" s="106"/>
    </row>
    <row r="24545" spans="41:44" ht="15" customHeight="1">
      <c r="AO24545" s="106"/>
      <c r="AR24545" s="106"/>
    </row>
    <row r="24546" spans="41:44" ht="15" customHeight="1">
      <c r="AO24546" s="106"/>
      <c r="AR24546" s="106"/>
    </row>
    <row r="24547" spans="41:44" ht="15" customHeight="1">
      <c r="AO24547" s="106"/>
      <c r="AR24547" s="106"/>
    </row>
    <row r="24548" spans="41:44" ht="15" customHeight="1">
      <c r="AO24548" s="106"/>
      <c r="AR24548" s="106"/>
    </row>
    <row r="24549" spans="41:44" ht="15" customHeight="1">
      <c r="AO24549" s="106"/>
      <c r="AR24549" s="106"/>
    </row>
    <row r="24550" spans="41:44" ht="15" customHeight="1">
      <c r="AO24550" s="106"/>
      <c r="AR24550" s="106"/>
    </row>
    <row r="24551" spans="41:44" ht="15" customHeight="1">
      <c r="AO24551" s="108"/>
      <c r="AR24551" s="108"/>
    </row>
    <row r="24552" spans="41:44" ht="15" customHeight="1">
      <c r="AO24552" s="108"/>
      <c r="AR24552" s="108"/>
    </row>
    <row r="24553" spans="41:44" ht="15" customHeight="1">
      <c r="AO24553" s="108"/>
      <c r="AR24553" s="108"/>
    </row>
    <row r="24554" spans="41:44" ht="15" customHeight="1">
      <c r="AO24554" s="108"/>
      <c r="AR24554" s="108"/>
    </row>
    <row r="24555" spans="41:44" ht="15" customHeight="1">
      <c r="AO24555" s="108"/>
      <c r="AR24555" s="108"/>
    </row>
    <row r="24556" spans="41:44" ht="15" customHeight="1">
      <c r="AO24556" s="109"/>
      <c r="AR24556" s="109"/>
    </row>
    <row r="24557" spans="41:44" ht="15" customHeight="1">
      <c r="AO24557" s="104"/>
      <c r="AR24557" s="104"/>
    </row>
    <row r="24558" spans="41:44" ht="15" customHeight="1">
      <c r="AO24558" s="106"/>
      <c r="AR24558" s="106"/>
    </row>
    <row r="24559" spans="41:44" ht="15" customHeight="1">
      <c r="AO24559" s="106"/>
      <c r="AR24559" s="106"/>
    </row>
    <row r="24560" spans="41:44" ht="15" customHeight="1">
      <c r="AO24560" s="106"/>
      <c r="AR24560" s="106"/>
    </row>
    <row r="24561" spans="41:44" ht="15" customHeight="1">
      <c r="AO24561" s="106"/>
      <c r="AR24561" s="106"/>
    </row>
    <row r="24562" spans="41:44" ht="15" customHeight="1">
      <c r="AO24562" s="106"/>
      <c r="AR24562" s="106"/>
    </row>
    <row r="24563" spans="41:44" ht="15" customHeight="1">
      <c r="AO24563" s="106"/>
      <c r="AR24563" s="106"/>
    </row>
    <row r="24564" spans="41:44" ht="15" customHeight="1">
      <c r="AO24564" s="106"/>
      <c r="AR24564" s="106"/>
    </row>
    <row r="24565" spans="41:44" ht="15" customHeight="1">
      <c r="AO24565" s="108"/>
      <c r="AR24565" s="108"/>
    </row>
    <row r="24566" spans="41:44" ht="15" customHeight="1">
      <c r="AO24566" s="108"/>
      <c r="AR24566" s="108"/>
    </row>
    <row r="24567" spans="41:44" ht="15" customHeight="1">
      <c r="AO24567" s="108"/>
      <c r="AR24567" s="108"/>
    </row>
    <row r="24568" spans="41:44" ht="15" customHeight="1">
      <c r="AO24568" s="108"/>
      <c r="AR24568" s="108"/>
    </row>
    <row r="24569" spans="41:44" ht="15" customHeight="1">
      <c r="AO24569" s="108"/>
      <c r="AR24569" s="108"/>
    </row>
    <row r="24570" spans="41:44" ht="15" customHeight="1">
      <c r="AO24570" s="109"/>
      <c r="AR24570" s="109"/>
    </row>
    <row r="24571" spans="41:44" ht="15" customHeight="1">
      <c r="AO24571" s="104"/>
      <c r="AR24571" s="104"/>
    </row>
    <row r="24572" spans="41:44" ht="15" customHeight="1">
      <c r="AO24572" s="106"/>
      <c r="AR24572" s="106"/>
    </row>
    <row r="24573" spans="41:44" ht="15" customHeight="1">
      <c r="AO24573" s="106"/>
      <c r="AR24573" s="106"/>
    </row>
    <row r="24574" spans="41:44" ht="15" customHeight="1">
      <c r="AO24574" s="106"/>
      <c r="AR24574" s="106"/>
    </row>
    <row r="24575" spans="41:44" ht="15" customHeight="1">
      <c r="AO24575" s="106"/>
      <c r="AR24575" s="106"/>
    </row>
    <row r="24576" spans="41:44" ht="15" customHeight="1">
      <c r="AO24576" s="106"/>
      <c r="AR24576" s="106"/>
    </row>
    <row r="24577" spans="41:44" ht="15" customHeight="1">
      <c r="AO24577" s="106"/>
      <c r="AR24577" s="106"/>
    </row>
    <row r="24578" spans="41:44" ht="15" customHeight="1">
      <c r="AO24578" s="106"/>
      <c r="AR24578" s="106"/>
    </row>
    <row r="24579" spans="41:44" ht="15" customHeight="1">
      <c r="AO24579" s="108"/>
      <c r="AR24579" s="108"/>
    </row>
    <row r="24580" spans="41:44" ht="15" customHeight="1">
      <c r="AO24580" s="108"/>
      <c r="AR24580" s="108"/>
    </row>
    <row r="24581" spans="41:44" ht="15" customHeight="1">
      <c r="AO24581" s="108"/>
      <c r="AR24581" s="108"/>
    </row>
    <row r="24582" spans="41:44" ht="15" customHeight="1">
      <c r="AO24582" s="108"/>
      <c r="AR24582" s="108"/>
    </row>
    <row r="24583" spans="41:44" ht="15" customHeight="1">
      <c r="AO24583" s="108"/>
      <c r="AR24583" s="108"/>
    </row>
    <row r="24584" spans="41:44" ht="15" customHeight="1">
      <c r="AO24584" s="109"/>
      <c r="AR24584" s="109"/>
    </row>
    <row r="24585" spans="41:44" ht="15" customHeight="1">
      <c r="AO24585" s="104"/>
      <c r="AR24585" s="104"/>
    </row>
    <row r="24586" spans="41:44" ht="15" customHeight="1">
      <c r="AO24586" s="106"/>
      <c r="AR24586" s="106"/>
    </row>
    <row r="24587" spans="41:44" ht="15" customHeight="1">
      <c r="AO24587" s="106"/>
      <c r="AR24587" s="106"/>
    </row>
    <row r="24588" spans="41:44" ht="15" customHeight="1">
      <c r="AO24588" s="106"/>
      <c r="AR24588" s="106"/>
    </row>
    <row r="24589" spans="41:44" ht="15" customHeight="1">
      <c r="AO24589" s="106"/>
      <c r="AR24589" s="106"/>
    </row>
    <row r="24590" spans="41:44" ht="15" customHeight="1">
      <c r="AO24590" s="106"/>
      <c r="AR24590" s="106"/>
    </row>
    <row r="24591" spans="41:44" ht="15" customHeight="1">
      <c r="AO24591" s="106"/>
      <c r="AR24591" s="106"/>
    </row>
    <row r="24592" spans="41:44" ht="15" customHeight="1">
      <c r="AO24592" s="106"/>
      <c r="AR24592" s="106"/>
    </row>
    <row r="24593" spans="41:44" ht="15" customHeight="1">
      <c r="AO24593" s="108"/>
      <c r="AR24593" s="108"/>
    </row>
    <row r="24594" spans="41:44" ht="15" customHeight="1">
      <c r="AO24594" s="108"/>
      <c r="AR24594" s="108"/>
    </row>
    <row r="24595" spans="41:44" ht="15" customHeight="1">
      <c r="AO24595" s="108"/>
      <c r="AR24595" s="108"/>
    </row>
    <row r="24596" spans="41:44" ht="15" customHeight="1">
      <c r="AO24596" s="108"/>
      <c r="AR24596" s="108"/>
    </row>
    <row r="24597" spans="41:44" ht="15" customHeight="1">
      <c r="AO24597" s="108"/>
      <c r="AR24597" s="108"/>
    </row>
    <row r="24598" spans="41:44" ht="15" customHeight="1">
      <c r="AO24598" s="109"/>
      <c r="AR24598" s="109"/>
    </row>
    <row r="24599" spans="41:44" ht="15" customHeight="1">
      <c r="AO24599" s="104"/>
      <c r="AR24599" s="104"/>
    </row>
    <row r="24600" spans="41:44" ht="15" customHeight="1">
      <c r="AO24600" s="106"/>
      <c r="AR24600" s="106"/>
    </row>
    <row r="24601" spans="41:44" ht="15" customHeight="1">
      <c r="AO24601" s="106"/>
      <c r="AR24601" s="106"/>
    </row>
    <row r="24602" spans="41:44" ht="15" customHeight="1">
      <c r="AO24602" s="106"/>
      <c r="AR24602" s="106"/>
    </row>
    <row r="24603" spans="41:44" ht="15" customHeight="1">
      <c r="AO24603" s="106"/>
      <c r="AR24603" s="106"/>
    </row>
    <row r="24604" spans="41:44" ht="15" customHeight="1">
      <c r="AO24604" s="106"/>
      <c r="AR24604" s="106"/>
    </row>
    <row r="24605" spans="41:44" ht="15" customHeight="1">
      <c r="AO24605" s="106"/>
      <c r="AR24605" s="106"/>
    </row>
    <row r="24606" spans="41:44" ht="15" customHeight="1">
      <c r="AO24606" s="106"/>
      <c r="AR24606" s="106"/>
    </row>
    <row r="24607" spans="41:44" ht="15" customHeight="1">
      <c r="AO24607" s="108"/>
      <c r="AR24607" s="108"/>
    </row>
    <row r="24608" spans="41:44" ht="15" customHeight="1">
      <c r="AO24608" s="108"/>
      <c r="AR24608" s="108"/>
    </row>
    <row r="24609" spans="41:44" ht="15" customHeight="1">
      <c r="AO24609" s="108"/>
      <c r="AR24609" s="108"/>
    </row>
    <row r="24610" spans="41:44" ht="15" customHeight="1">
      <c r="AO24610" s="108"/>
      <c r="AR24610" s="108"/>
    </row>
    <row r="24611" spans="41:44" ht="15" customHeight="1">
      <c r="AO24611" s="108"/>
      <c r="AR24611" s="108"/>
    </row>
    <row r="24612" spans="41:44" ht="15" customHeight="1">
      <c r="AO24612" s="109"/>
      <c r="AR24612" s="109"/>
    </row>
    <row r="24613" spans="41:44" ht="15" customHeight="1">
      <c r="AO24613" s="104"/>
      <c r="AR24613" s="104"/>
    </row>
    <row r="24614" spans="41:44" ht="15" customHeight="1">
      <c r="AO24614" s="106"/>
      <c r="AR24614" s="106"/>
    </row>
    <row r="24615" spans="41:44" ht="15" customHeight="1">
      <c r="AO24615" s="106"/>
      <c r="AR24615" s="106"/>
    </row>
    <row r="24616" spans="41:44" ht="15" customHeight="1">
      <c r="AO24616" s="106"/>
      <c r="AR24616" s="106"/>
    </row>
    <row r="24617" spans="41:44" ht="15" customHeight="1">
      <c r="AO24617" s="106"/>
      <c r="AR24617" s="106"/>
    </row>
    <row r="24618" spans="41:44" ht="15" customHeight="1">
      <c r="AO24618" s="106"/>
      <c r="AR24618" s="106"/>
    </row>
    <row r="24619" spans="41:44" ht="15" customHeight="1">
      <c r="AO24619" s="106"/>
      <c r="AR24619" s="106"/>
    </row>
    <row r="24620" spans="41:44" ht="15" customHeight="1">
      <c r="AO24620" s="106"/>
      <c r="AR24620" s="106"/>
    </row>
    <row r="24621" spans="41:44" ht="15" customHeight="1">
      <c r="AO24621" s="108"/>
      <c r="AR24621" s="108"/>
    </row>
    <row r="24622" spans="41:44" ht="15" customHeight="1">
      <c r="AO24622" s="108"/>
      <c r="AR24622" s="108"/>
    </row>
    <row r="24623" spans="41:44" ht="15" customHeight="1">
      <c r="AO24623" s="108"/>
      <c r="AR24623" s="108"/>
    </row>
    <row r="24624" spans="41:44" ht="15" customHeight="1">
      <c r="AO24624" s="108"/>
      <c r="AR24624" s="108"/>
    </row>
    <row r="24625" spans="41:44" ht="15" customHeight="1">
      <c r="AO24625" s="108"/>
      <c r="AR24625" s="108"/>
    </row>
    <row r="24626" spans="41:44" ht="15" customHeight="1">
      <c r="AO24626" s="109"/>
      <c r="AR24626" s="109"/>
    </row>
    <row r="24627" spans="41:44" ht="15" customHeight="1">
      <c r="AO24627" s="104"/>
      <c r="AR24627" s="104"/>
    </row>
    <row r="24628" spans="41:44" ht="15" customHeight="1">
      <c r="AO24628" s="106"/>
      <c r="AR24628" s="106"/>
    </row>
    <row r="24629" spans="41:44" ht="15" customHeight="1">
      <c r="AO24629" s="106"/>
      <c r="AR24629" s="106"/>
    </row>
    <row r="24630" spans="41:44" ht="15" customHeight="1">
      <c r="AO24630" s="106"/>
      <c r="AR24630" s="106"/>
    </row>
    <row r="24631" spans="41:44" ht="15" customHeight="1">
      <c r="AO24631" s="106"/>
      <c r="AR24631" s="106"/>
    </row>
    <row r="24632" spans="41:44" ht="15" customHeight="1">
      <c r="AO24632" s="106"/>
      <c r="AR24632" s="106"/>
    </row>
    <row r="24633" spans="41:44" ht="15" customHeight="1">
      <c r="AO24633" s="106"/>
      <c r="AR24633" s="106"/>
    </row>
    <row r="24634" spans="41:44" ht="15" customHeight="1">
      <c r="AO24634" s="106"/>
      <c r="AR24634" s="106"/>
    </row>
    <row r="24635" spans="41:44" ht="15" customHeight="1">
      <c r="AO24635" s="108"/>
      <c r="AR24635" s="108"/>
    </row>
    <row r="24636" spans="41:44" ht="15" customHeight="1">
      <c r="AO24636" s="108"/>
      <c r="AR24636" s="108"/>
    </row>
    <row r="24637" spans="41:44" ht="15" customHeight="1">
      <c r="AO24637" s="108"/>
      <c r="AR24637" s="108"/>
    </row>
    <row r="24638" spans="41:44" ht="15" customHeight="1">
      <c r="AO24638" s="108"/>
      <c r="AR24638" s="108"/>
    </row>
    <row r="24639" spans="41:44" ht="15" customHeight="1">
      <c r="AO24639" s="108"/>
      <c r="AR24639" s="108"/>
    </row>
    <row r="24640" spans="41:44" ht="15" customHeight="1">
      <c r="AO24640" s="109"/>
      <c r="AR24640" s="109"/>
    </row>
    <row r="24641" spans="41:44" ht="15" customHeight="1">
      <c r="AO24641" s="104"/>
      <c r="AR24641" s="104"/>
    </row>
    <row r="24642" spans="41:44" ht="15" customHeight="1">
      <c r="AO24642" s="106"/>
      <c r="AR24642" s="106"/>
    </row>
    <row r="24643" spans="41:44" ht="15" customHeight="1">
      <c r="AO24643" s="106"/>
      <c r="AR24643" s="106"/>
    </row>
    <row r="24644" spans="41:44" ht="15" customHeight="1">
      <c r="AO24644" s="106"/>
      <c r="AR24644" s="106"/>
    </row>
    <row r="24645" spans="41:44" ht="15" customHeight="1">
      <c r="AO24645" s="106"/>
      <c r="AR24645" s="106"/>
    </row>
    <row r="24646" spans="41:44" ht="15" customHeight="1">
      <c r="AO24646" s="106"/>
      <c r="AR24646" s="106"/>
    </row>
    <row r="24647" spans="41:44" ht="15" customHeight="1">
      <c r="AO24647" s="106"/>
      <c r="AR24647" s="106"/>
    </row>
    <row r="24648" spans="41:44" ht="15" customHeight="1">
      <c r="AO24648" s="106"/>
      <c r="AR24648" s="106"/>
    </row>
    <row r="24649" spans="41:44" ht="15" customHeight="1">
      <c r="AO24649" s="108"/>
      <c r="AR24649" s="108"/>
    </row>
    <row r="24650" spans="41:44" ht="15" customHeight="1">
      <c r="AO24650" s="108"/>
      <c r="AR24650" s="108"/>
    </row>
    <row r="24651" spans="41:44" ht="15" customHeight="1">
      <c r="AO24651" s="108"/>
      <c r="AR24651" s="108"/>
    </row>
    <row r="24652" spans="41:44" ht="15" customHeight="1">
      <c r="AO24652" s="108"/>
      <c r="AR24652" s="108"/>
    </row>
    <row r="24653" spans="41:44" ht="15" customHeight="1">
      <c r="AO24653" s="108"/>
      <c r="AR24653" s="108"/>
    </row>
    <row r="24654" spans="41:44" ht="15" customHeight="1">
      <c r="AO24654" s="109"/>
      <c r="AR24654" s="109"/>
    </row>
    <row r="24655" spans="41:44" ht="15" customHeight="1">
      <c r="AO24655" s="104"/>
      <c r="AR24655" s="104"/>
    </row>
    <row r="24656" spans="41:44" ht="15" customHeight="1">
      <c r="AO24656" s="106"/>
      <c r="AR24656" s="106"/>
    </row>
    <row r="24657" spans="41:44" ht="15" customHeight="1">
      <c r="AO24657" s="106"/>
      <c r="AR24657" s="106"/>
    </row>
    <row r="24658" spans="41:44" ht="15" customHeight="1">
      <c r="AO24658" s="106"/>
      <c r="AR24658" s="106"/>
    </row>
    <row r="24659" spans="41:44" ht="15" customHeight="1">
      <c r="AO24659" s="106"/>
      <c r="AR24659" s="106"/>
    </row>
    <row r="24660" spans="41:44" ht="15" customHeight="1">
      <c r="AO24660" s="106"/>
      <c r="AR24660" s="106"/>
    </row>
    <row r="24661" spans="41:44" ht="15" customHeight="1">
      <c r="AO24661" s="106"/>
      <c r="AR24661" s="106"/>
    </row>
    <row r="24662" spans="41:44" ht="15" customHeight="1">
      <c r="AO24662" s="106"/>
      <c r="AR24662" s="106"/>
    </row>
    <row r="24663" spans="41:44" ht="15" customHeight="1">
      <c r="AO24663" s="108"/>
      <c r="AR24663" s="108"/>
    </row>
    <row r="24664" spans="41:44" ht="15" customHeight="1">
      <c r="AO24664" s="108"/>
      <c r="AR24664" s="108"/>
    </row>
    <row r="24665" spans="41:44" ht="15" customHeight="1">
      <c r="AO24665" s="108"/>
      <c r="AR24665" s="108"/>
    </row>
    <row r="24666" spans="41:44" ht="15" customHeight="1">
      <c r="AO24666" s="108"/>
      <c r="AR24666" s="108"/>
    </row>
    <row r="24667" spans="41:44" ht="15" customHeight="1">
      <c r="AO24667" s="108"/>
      <c r="AR24667" s="108"/>
    </row>
    <row r="24668" spans="41:44" ht="15" customHeight="1">
      <c r="AO24668" s="109"/>
      <c r="AR24668" s="109"/>
    </row>
    <row r="24669" spans="41:44" ht="15" customHeight="1">
      <c r="AO24669" s="104"/>
      <c r="AR24669" s="104"/>
    </row>
    <row r="24670" spans="41:44" ht="15" customHeight="1">
      <c r="AO24670" s="106"/>
      <c r="AR24670" s="106"/>
    </row>
    <row r="24671" spans="41:44" ht="15" customHeight="1">
      <c r="AO24671" s="106"/>
      <c r="AR24671" s="106"/>
    </row>
    <row r="24672" spans="41:44" ht="15" customHeight="1">
      <c r="AO24672" s="106"/>
      <c r="AR24672" s="106"/>
    </row>
    <row r="24673" spans="41:44" ht="15" customHeight="1">
      <c r="AO24673" s="106"/>
      <c r="AR24673" s="106"/>
    </row>
    <row r="24674" spans="41:44" ht="15" customHeight="1">
      <c r="AO24674" s="106"/>
      <c r="AR24674" s="106"/>
    </row>
    <row r="24675" spans="41:44" ht="15" customHeight="1">
      <c r="AO24675" s="106"/>
      <c r="AR24675" s="106"/>
    </row>
    <row r="24676" spans="41:44" ht="15" customHeight="1">
      <c r="AO24676" s="106"/>
      <c r="AR24676" s="106"/>
    </row>
    <row r="24677" spans="41:44" ht="15" customHeight="1">
      <c r="AO24677" s="108"/>
      <c r="AR24677" s="108"/>
    </row>
    <row r="24678" spans="41:44" ht="15" customHeight="1">
      <c r="AO24678" s="108"/>
      <c r="AR24678" s="108"/>
    </row>
    <row r="24679" spans="41:44" ht="15" customHeight="1">
      <c r="AO24679" s="108"/>
      <c r="AR24679" s="108"/>
    </row>
    <row r="24680" spans="41:44" ht="15" customHeight="1">
      <c r="AO24680" s="108"/>
      <c r="AR24680" s="108"/>
    </row>
    <row r="24681" spans="41:44" ht="15" customHeight="1">
      <c r="AO24681" s="108"/>
      <c r="AR24681" s="108"/>
    </row>
    <row r="24682" spans="41:44" ht="15" customHeight="1">
      <c r="AO24682" s="109"/>
      <c r="AR24682" s="109"/>
    </row>
    <row r="24683" spans="41:44" ht="15" customHeight="1">
      <c r="AO24683" s="104"/>
      <c r="AR24683" s="104"/>
    </row>
    <row r="24684" spans="41:44" ht="15" customHeight="1">
      <c r="AO24684" s="106"/>
      <c r="AR24684" s="106"/>
    </row>
    <row r="24685" spans="41:44" ht="15" customHeight="1">
      <c r="AO24685" s="106"/>
      <c r="AR24685" s="106"/>
    </row>
    <row r="24686" spans="41:44" ht="15" customHeight="1">
      <c r="AO24686" s="106"/>
      <c r="AR24686" s="106"/>
    </row>
    <row r="24687" spans="41:44" ht="15" customHeight="1">
      <c r="AO24687" s="106"/>
      <c r="AR24687" s="106"/>
    </row>
    <row r="24688" spans="41:44" ht="15" customHeight="1">
      <c r="AO24688" s="106"/>
      <c r="AR24688" s="106"/>
    </row>
    <row r="24689" spans="41:44" ht="15" customHeight="1">
      <c r="AO24689" s="106"/>
      <c r="AR24689" s="106"/>
    </row>
    <row r="24690" spans="41:44" ht="15" customHeight="1">
      <c r="AO24690" s="106"/>
      <c r="AR24690" s="106"/>
    </row>
    <row r="24691" spans="41:44" ht="15" customHeight="1">
      <c r="AO24691" s="108"/>
      <c r="AR24691" s="108"/>
    </row>
    <row r="24692" spans="41:44" ht="15" customHeight="1">
      <c r="AO24692" s="108"/>
      <c r="AR24692" s="108"/>
    </row>
    <row r="24693" spans="41:44" ht="15" customHeight="1">
      <c r="AO24693" s="108"/>
      <c r="AR24693" s="108"/>
    </row>
    <row r="24694" spans="41:44" ht="15" customHeight="1">
      <c r="AO24694" s="108"/>
      <c r="AR24694" s="108"/>
    </row>
    <row r="24695" spans="41:44" ht="15" customHeight="1">
      <c r="AO24695" s="108"/>
      <c r="AR24695" s="108"/>
    </row>
    <row r="24696" spans="41:44" ht="15" customHeight="1">
      <c r="AO24696" s="109"/>
      <c r="AR24696" s="109"/>
    </row>
    <row r="24697" spans="41:44" ht="15" customHeight="1">
      <c r="AO24697" s="104"/>
      <c r="AR24697" s="104"/>
    </row>
    <row r="24698" spans="41:44" ht="15" customHeight="1">
      <c r="AO24698" s="106"/>
      <c r="AR24698" s="106"/>
    </row>
    <row r="24699" spans="41:44" ht="15" customHeight="1">
      <c r="AO24699" s="106"/>
      <c r="AR24699" s="106"/>
    </row>
    <row r="24700" spans="41:44" ht="15" customHeight="1">
      <c r="AO24700" s="106"/>
      <c r="AR24700" s="106"/>
    </row>
    <row r="24701" spans="41:44" ht="15" customHeight="1">
      <c r="AO24701" s="106"/>
      <c r="AR24701" s="106"/>
    </row>
    <row r="24702" spans="41:44" ht="15" customHeight="1">
      <c r="AO24702" s="106"/>
      <c r="AR24702" s="106"/>
    </row>
    <row r="24703" spans="41:44" ht="15" customHeight="1">
      <c r="AO24703" s="106"/>
      <c r="AR24703" s="106"/>
    </row>
    <row r="24704" spans="41:44" ht="15" customHeight="1">
      <c r="AO24704" s="106"/>
      <c r="AR24704" s="106"/>
    </row>
    <row r="24705" spans="41:44" ht="15" customHeight="1">
      <c r="AO24705" s="108"/>
      <c r="AR24705" s="108"/>
    </row>
    <row r="24706" spans="41:44" ht="15" customHeight="1">
      <c r="AO24706" s="108"/>
      <c r="AR24706" s="108"/>
    </row>
    <row r="24707" spans="41:44" ht="15" customHeight="1">
      <c r="AO24707" s="108"/>
      <c r="AR24707" s="108"/>
    </row>
    <row r="24708" spans="41:44" ht="15" customHeight="1">
      <c r="AO24708" s="108"/>
      <c r="AR24708" s="108"/>
    </row>
    <row r="24709" spans="41:44" ht="15" customHeight="1">
      <c r="AO24709" s="108"/>
      <c r="AR24709" s="108"/>
    </row>
    <row r="24710" spans="41:44" ht="15" customHeight="1">
      <c r="AO24710" s="109"/>
      <c r="AR24710" s="109"/>
    </row>
    <row r="24711" spans="41:44" ht="15" customHeight="1">
      <c r="AO24711" s="104"/>
      <c r="AR24711" s="104"/>
    </row>
    <row r="24712" spans="41:44" ht="15" customHeight="1">
      <c r="AO24712" s="106"/>
      <c r="AR24712" s="106"/>
    </row>
    <row r="24713" spans="41:44" ht="15" customHeight="1">
      <c r="AO24713" s="106"/>
      <c r="AR24713" s="106"/>
    </row>
    <row r="24714" spans="41:44" ht="15" customHeight="1">
      <c r="AO24714" s="106"/>
      <c r="AR24714" s="106"/>
    </row>
    <row r="24715" spans="41:44" ht="15" customHeight="1">
      <c r="AO24715" s="106"/>
      <c r="AR24715" s="106"/>
    </row>
    <row r="24716" spans="41:44" ht="15" customHeight="1">
      <c r="AO24716" s="106"/>
      <c r="AR24716" s="106"/>
    </row>
    <row r="24717" spans="41:44" ht="15" customHeight="1">
      <c r="AO24717" s="106"/>
      <c r="AR24717" s="106"/>
    </row>
    <row r="24718" spans="41:44" ht="15" customHeight="1">
      <c r="AO24718" s="106"/>
      <c r="AR24718" s="106"/>
    </row>
    <row r="24719" spans="41:44" ht="15" customHeight="1">
      <c r="AO24719" s="108"/>
      <c r="AR24719" s="108"/>
    </row>
    <row r="24720" spans="41:44" ht="15" customHeight="1">
      <c r="AO24720" s="108"/>
      <c r="AR24720" s="108"/>
    </row>
    <row r="24721" spans="41:44" ht="15" customHeight="1">
      <c r="AO24721" s="108"/>
      <c r="AR24721" s="108"/>
    </row>
    <row r="24722" spans="41:44" ht="15" customHeight="1">
      <c r="AO24722" s="108"/>
      <c r="AR24722" s="108"/>
    </row>
    <row r="24723" spans="41:44" ht="15" customHeight="1">
      <c r="AO24723" s="108"/>
      <c r="AR24723" s="108"/>
    </row>
    <row r="24724" spans="41:44" ht="15" customHeight="1">
      <c r="AO24724" s="109"/>
      <c r="AR24724" s="109"/>
    </row>
    <row r="24725" spans="41:44" ht="15" customHeight="1">
      <c r="AO24725" s="104"/>
      <c r="AR24725" s="104"/>
    </row>
    <row r="24726" spans="41:44" ht="15" customHeight="1">
      <c r="AO24726" s="106"/>
      <c r="AR24726" s="106"/>
    </row>
    <row r="24727" spans="41:44" ht="15" customHeight="1">
      <c r="AO24727" s="106"/>
      <c r="AR24727" s="106"/>
    </row>
    <row r="24728" spans="41:44" ht="15" customHeight="1">
      <c r="AO24728" s="106"/>
      <c r="AR24728" s="106"/>
    </row>
    <row r="24729" spans="41:44" ht="15" customHeight="1">
      <c r="AO24729" s="106"/>
      <c r="AR24729" s="106"/>
    </row>
    <row r="24730" spans="41:44" ht="15" customHeight="1">
      <c r="AO24730" s="106"/>
      <c r="AR24730" s="106"/>
    </row>
    <row r="24731" spans="41:44" ht="15" customHeight="1">
      <c r="AO24731" s="106"/>
      <c r="AR24731" s="106"/>
    </row>
    <row r="24732" spans="41:44" ht="15" customHeight="1">
      <c r="AO24732" s="106"/>
      <c r="AR24732" s="106"/>
    </row>
    <row r="24733" spans="41:44" ht="15" customHeight="1">
      <c r="AO24733" s="108"/>
      <c r="AR24733" s="108"/>
    </row>
    <row r="24734" spans="41:44" ht="15" customHeight="1">
      <c r="AO24734" s="108"/>
      <c r="AR24734" s="108"/>
    </row>
    <row r="24735" spans="41:44" ht="15" customHeight="1">
      <c r="AO24735" s="108"/>
      <c r="AR24735" s="108"/>
    </row>
    <row r="24736" spans="41:44" ht="15" customHeight="1">
      <c r="AO24736" s="108"/>
      <c r="AR24736" s="108"/>
    </row>
    <row r="24737" spans="41:44" ht="15" customHeight="1">
      <c r="AO24737" s="108"/>
      <c r="AR24737" s="108"/>
    </row>
    <row r="24738" spans="41:44" ht="15" customHeight="1">
      <c r="AO24738" s="109"/>
      <c r="AR24738" s="109"/>
    </row>
    <row r="24739" spans="41:44" ht="15" customHeight="1">
      <c r="AO24739" s="104"/>
      <c r="AR24739" s="104"/>
    </row>
    <row r="24740" spans="41:44" ht="15" customHeight="1">
      <c r="AO24740" s="106"/>
      <c r="AR24740" s="106"/>
    </row>
    <row r="24741" spans="41:44" ht="15" customHeight="1">
      <c r="AO24741" s="106"/>
      <c r="AR24741" s="106"/>
    </row>
    <row r="24742" spans="41:44" ht="15" customHeight="1">
      <c r="AO24742" s="106"/>
      <c r="AR24742" s="106"/>
    </row>
    <row r="24743" spans="41:44" ht="15" customHeight="1">
      <c r="AO24743" s="106"/>
      <c r="AR24743" s="106"/>
    </row>
    <row r="24744" spans="41:44" ht="15" customHeight="1">
      <c r="AO24744" s="106"/>
      <c r="AR24744" s="106"/>
    </row>
    <row r="24745" spans="41:44" ht="15" customHeight="1">
      <c r="AO24745" s="106"/>
      <c r="AR24745" s="106"/>
    </row>
    <row r="24746" spans="41:44" ht="15" customHeight="1">
      <c r="AO24746" s="106"/>
      <c r="AR24746" s="106"/>
    </row>
    <row r="24747" spans="41:44" ht="15" customHeight="1">
      <c r="AO24747" s="108"/>
      <c r="AR24747" s="108"/>
    </row>
    <row r="24748" spans="41:44" ht="15" customHeight="1">
      <c r="AO24748" s="108"/>
      <c r="AR24748" s="108"/>
    </row>
    <row r="24749" spans="41:44" ht="15" customHeight="1">
      <c r="AO24749" s="108"/>
      <c r="AR24749" s="108"/>
    </row>
    <row r="24750" spans="41:44" ht="15" customHeight="1">
      <c r="AO24750" s="108"/>
      <c r="AR24750" s="108"/>
    </row>
    <row r="24751" spans="41:44" ht="15" customHeight="1">
      <c r="AO24751" s="108"/>
      <c r="AR24751" s="108"/>
    </row>
    <row r="24752" spans="41:44" ht="15" customHeight="1">
      <c r="AO24752" s="109"/>
      <c r="AR24752" s="109"/>
    </row>
    <row r="24753" spans="41:44" ht="15" customHeight="1">
      <c r="AO24753" s="104"/>
      <c r="AR24753" s="104"/>
    </row>
    <row r="24754" spans="41:44" ht="15" customHeight="1">
      <c r="AO24754" s="106"/>
      <c r="AR24754" s="106"/>
    </row>
    <row r="24755" spans="41:44" ht="15" customHeight="1">
      <c r="AO24755" s="106"/>
      <c r="AR24755" s="106"/>
    </row>
    <row r="24756" spans="41:44" ht="15" customHeight="1">
      <c r="AO24756" s="106"/>
      <c r="AR24756" s="106"/>
    </row>
    <row r="24757" spans="41:44" ht="15" customHeight="1">
      <c r="AO24757" s="106"/>
      <c r="AR24757" s="106"/>
    </row>
    <row r="24758" spans="41:44" ht="15" customHeight="1">
      <c r="AO24758" s="106"/>
      <c r="AR24758" s="106"/>
    </row>
    <row r="24759" spans="41:44" ht="15" customHeight="1">
      <c r="AO24759" s="106"/>
      <c r="AR24759" s="106"/>
    </row>
    <row r="24760" spans="41:44" ht="15" customHeight="1">
      <c r="AO24760" s="106"/>
      <c r="AR24760" s="106"/>
    </row>
    <row r="24761" spans="41:44" ht="15" customHeight="1">
      <c r="AO24761" s="108"/>
      <c r="AR24761" s="108"/>
    </row>
    <row r="24762" spans="41:44" ht="15" customHeight="1">
      <c r="AO24762" s="108"/>
      <c r="AR24762" s="108"/>
    </row>
    <row r="24763" spans="41:44" ht="15" customHeight="1">
      <c r="AO24763" s="108"/>
      <c r="AR24763" s="108"/>
    </row>
    <row r="24764" spans="41:44" ht="15" customHeight="1">
      <c r="AO24764" s="108"/>
      <c r="AR24764" s="108"/>
    </row>
    <row r="24765" spans="41:44" ht="15" customHeight="1">
      <c r="AO24765" s="108"/>
      <c r="AR24765" s="108"/>
    </row>
    <row r="24766" spans="41:44" ht="15" customHeight="1">
      <c r="AO24766" s="109"/>
      <c r="AR24766" s="109"/>
    </row>
    <row r="24767" spans="41:44" ht="15" customHeight="1">
      <c r="AO24767" s="104"/>
      <c r="AR24767" s="104"/>
    </row>
    <row r="24768" spans="41:44" ht="15" customHeight="1">
      <c r="AO24768" s="106"/>
      <c r="AR24768" s="106"/>
    </row>
    <row r="24769" spans="41:44" ht="15" customHeight="1">
      <c r="AO24769" s="106"/>
      <c r="AR24769" s="106"/>
    </row>
    <row r="24770" spans="41:44" ht="15" customHeight="1">
      <c r="AO24770" s="106"/>
      <c r="AR24770" s="106"/>
    </row>
    <row r="24771" spans="41:44" ht="15" customHeight="1">
      <c r="AO24771" s="106"/>
      <c r="AR24771" s="106"/>
    </row>
    <row r="24772" spans="41:44" ht="15" customHeight="1">
      <c r="AO24772" s="106"/>
      <c r="AR24772" s="106"/>
    </row>
    <row r="24773" spans="41:44" ht="15" customHeight="1">
      <c r="AO24773" s="106"/>
      <c r="AR24773" s="106"/>
    </row>
    <row r="24774" spans="41:44" ht="15" customHeight="1">
      <c r="AO24774" s="106"/>
      <c r="AR24774" s="106"/>
    </row>
    <row r="24775" spans="41:44" ht="15" customHeight="1">
      <c r="AO24775" s="108"/>
      <c r="AR24775" s="108"/>
    </row>
    <row r="24776" spans="41:44" ht="15" customHeight="1">
      <c r="AO24776" s="108"/>
      <c r="AR24776" s="108"/>
    </row>
    <row r="24777" spans="41:44" ht="15" customHeight="1">
      <c r="AO24777" s="108"/>
      <c r="AR24777" s="108"/>
    </row>
    <row r="24778" spans="41:44" ht="15" customHeight="1">
      <c r="AO24778" s="108"/>
      <c r="AR24778" s="108"/>
    </row>
    <row r="24779" spans="41:44" ht="15" customHeight="1">
      <c r="AO24779" s="108"/>
      <c r="AR24779" s="108"/>
    </row>
    <row r="24780" spans="41:44" ht="15" customHeight="1">
      <c r="AO24780" s="109"/>
      <c r="AR24780" s="109"/>
    </row>
    <row r="24781" spans="41:44" ht="15" customHeight="1">
      <c r="AO24781" s="104"/>
      <c r="AR24781" s="104"/>
    </row>
    <row r="24782" spans="41:44" ht="15" customHeight="1">
      <c r="AO24782" s="106"/>
      <c r="AR24782" s="106"/>
    </row>
    <row r="24783" spans="41:44" ht="15" customHeight="1">
      <c r="AO24783" s="106"/>
      <c r="AR24783" s="106"/>
    </row>
    <row r="24784" spans="41:44" ht="15" customHeight="1">
      <c r="AO24784" s="106"/>
      <c r="AR24784" s="106"/>
    </row>
    <row r="24785" spans="41:44" ht="15" customHeight="1">
      <c r="AO24785" s="106"/>
      <c r="AR24785" s="106"/>
    </row>
    <row r="24786" spans="41:44" ht="15" customHeight="1">
      <c r="AO24786" s="106"/>
      <c r="AR24786" s="106"/>
    </row>
    <row r="24787" spans="41:44" ht="15" customHeight="1">
      <c r="AO24787" s="106"/>
      <c r="AR24787" s="106"/>
    </row>
    <row r="24788" spans="41:44" ht="15" customHeight="1">
      <c r="AO24788" s="106"/>
      <c r="AR24788" s="106"/>
    </row>
    <row r="24789" spans="41:44" ht="15" customHeight="1">
      <c r="AO24789" s="108"/>
      <c r="AR24789" s="108"/>
    </row>
    <row r="24790" spans="41:44" ht="15" customHeight="1">
      <c r="AO24790" s="108"/>
      <c r="AR24790" s="108"/>
    </row>
    <row r="24791" spans="41:44" ht="15" customHeight="1">
      <c r="AO24791" s="108"/>
      <c r="AR24791" s="108"/>
    </row>
    <row r="24792" spans="41:44" ht="15" customHeight="1">
      <c r="AO24792" s="108"/>
      <c r="AR24792" s="108"/>
    </row>
    <row r="24793" spans="41:44" ht="15" customHeight="1">
      <c r="AO24793" s="108"/>
      <c r="AR24793" s="108"/>
    </row>
    <row r="24794" spans="41:44" ht="15" customHeight="1">
      <c r="AO24794" s="109"/>
      <c r="AR24794" s="109"/>
    </row>
    <row r="24795" spans="41:44" ht="15" customHeight="1">
      <c r="AO24795" s="104"/>
      <c r="AR24795" s="104"/>
    </row>
    <row r="24796" spans="41:44" ht="15" customHeight="1">
      <c r="AO24796" s="106"/>
      <c r="AR24796" s="106"/>
    </row>
    <row r="24797" spans="41:44" ht="15" customHeight="1">
      <c r="AO24797" s="106"/>
      <c r="AR24797" s="106"/>
    </row>
    <row r="24798" spans="41:44" ht="15" customHeight="1">
      <c r="AO24798" s="106"/>
      <c r="AR24798" s="106"/>
    </row>
    <row r="24799" spans="41:44" ht="15" customHeight="1">
      <c r="AO24799" s="106"/>
      <c r="AR24799" s="106"/>
    </row>
    <row r="24800" spans="41:44" ht="15" customHeight="1">
      <c r="AO24800" s="106"/>
      <c r="AR24800" s="106"/>
    </row>
    <row r="24801" spans="41:44" ht="15" customHeight="1">
      <c r="AO24801" s="106"/>
      <c r="AR24801" s="106"/>
    </row>
    <row r="24802" spans="41:44" ht="15" customHeight="1">
      <c r="AO24802" s="106"/>
      <c r="AR24802" s="106"/>
    </row>
    <row r="24803" spans="41:44" ht="15" customHeight="1">
      <c r="AO24803" s="108"/>
      <c r="AR24803" s="108"/>
    </row>
    <row r="24804" spans="41:44" ht="15" customHeight="1">
      <c r="AO24804" s="108"/>
      <c r="AR24804" s="108"/>
    </row>
    <row r="24805" spans="41:44" ht="15" customHeight="1">
      <c r="AO24805" s="108"/>
      <c r="AR24805" s="108"/>
    </row>
    <row r="24806" spans="41:44" ht="15" customHeight="1">
      <c r="AO24806" s="108"/>
      <c r="AR24806" s="108"/>
    </row>
    <row r="24807" spans="41:44" ht="15" customHeight="1">
      <c r="AO24807" s="108"/>
      <c r="AR24807" s="108"/>
    </row>
    <row r="24808" spans="41:44" ht="15" customHeight="1">
      <c r="AO24808" s="109"/>
      <c r="AR24808" s="109"/>
    </row>
    <row r="24809" spans="41:44" ht="15" customHeight="1">
      <c r="AO24809" s="104"/>
      <c r="AR24809" s="104"/>
    </row>
    <row r="24810" spans="41:44" ht="15" customHeight="1">
      <c r="AO24810" s="106"/>
      <c r="AR24810" s="106"/>
    </row>
    <row r="24811" spans="41:44" ht="15" customHeight="1">
      <c r="AO24811" s="106"/>
      <c r="AR24811" s="106"/>
    </row>
    <row r="24812" spans="41:44" ht="15" customHeight="1">
      <c r="AO24812" s="106"/>
      <c r="AR24812" s="106"/>
    </row>
    <row r="24813" spans="41:44" ht="15" customHeight="1">
      <c r="AO24813" s="106"/>
      <c r="AR24813" s="106"/>
    </row>
    <row r="24814" spans="41:44" ht="15" customHeight="1">
      <c r="AO24814" s="106"/>
      <c r="AR24814" s="106"/>
    </row>
    <row r="24815" spans="41:44" ht="15" customHeight="1">
      <c r="AO24815" s="106"/>
      <c r="AR24815" s="106"/>
    </row>
    <row r="24816" spans="41:44" ht="15" customHeight="1">
      <c r="AO24816" s="106"/>
      <c r="AR24816" s="106"/>
    </row>
    <row r="24817" spans="41:44" ht="15" customHeight="1">
      <c r="AO24817" s="108"/>
      <c r="AR24817" s="108"/>
    </row>
    <row r="24818" spans="41:44" ht="15" customHeight="1">
      <c r="AO24818" s="108"/>
      <c r="AR24818" s="108"/>
    </row>
    <row r="24819" spans="41:44" ht="15" customHeight="1">
      <c r="AO24819" s="108"/>
      <c r="AR24819" s="108"/>
    </row>
    <row r="24820" spans="41:44" ht="15" customHeight="1">
      <c r="AO24820" s="108"/>
      <c r="AR24820" s="108"/>
    </row>
    <row r="24821" spans="41:44" ht="15" customHeight="1">
      <c r="AO24821" s="108"/>
      <c r="AR24821" s="108"/>
    </row>
    <row r="24822" spans="41:44" ht="15" customHeight="1">
      <c r="AO24822" s="109"/>
      <c r="AR24822" s="109"/>
    </row>
    <row r="24823" spans="41:44" ht="15" customHeight="1">
      <c r="AO24823" s="104"/>
      <c r="AR24823" s="104"/>
    </row>
    <row r="24824" spans="41:44" ht="15" customHeight="1">
      <c r="AO24824" s="106"/>
      <c r="AR24824" s="106"/>
    </row>
    <row r="24825" spans="41:44" ht="15" customHeight="1">
      <c r="AO24825" s="106"/>
      <c r="AR24825" s="106"/>
    </row>
    <row r="24826" spans="41:44" ht="15" customHeight="1">
      <c r="AO24826" s="106"/>
      <c r="AR24826" s="106"/>
    </row>
    <row r="24827" spans="41:44" ht="15" customHeight="1">
      <c r="AO24827" s="106"/>
      <c r="AR24827" s="106"/>
    </row>
    <row r="24828" spans="41:44" ht="15" customHeight="1">
      <c r="AO24828" s="106"/>
      <c r="AR24828" s="106"/>
    </row>
    <row r="24829" spans="41:44" ht="15" customHeight="1">
      <c r="AO24829" s="106"/>
      <c r="AR24829" s="106"/>
    </row>
    <row r="24830" spans="41:44" ht="15" customHeight="1">
      <c r="AO24830" s="106"/>
      <c r="AR24830" s="106"/>
    </row>
    <row r="24831" spans="41:44" ht="15" customHeight="1">
      <c r="AO24831" s="108"/>
      <c r="AR24831" s="108"/>
    </row>
    <row r="24832" spans="41:44" ht="15" customHeight="1">
      <c r="AO24832" s="108"/>
      <c r="AR24832" s="108"/>
    </row>
    <row r="24833" spans="41:44" ht="15" customHeight="1">
      <c r="AO24833" s="108"/>
      <c r="AR24833" s="108"/>
    </row>
    <row r="24834" spans="41:44" ht="15" customHeight="1">
      <c r="AO24834" s="108"/>
      <c r="AR24834" s="108"/>
    </row>
    <row r="24835" spans="41:44" ht="15" customHeight="1">
      <c r="AO24835" s="108"/>
      <c r="AR24835" s="108"/>
    </row>
    <row r="24836" spans="41:44" ht="15" customHeight="1">
      <c r="AO24836" s="109"/>
      <c r="AR24836" s="109"/>
    </row>
    <row r="24837" spans="41:44" ht="15" customHeight="1">
      <c r="AO24837" s="104"/>
      <c r="AR24837" s="104"/>
    </row>
    <row r="24838" spans="41:44" ht="15" customHeight="1">
      <c r="AO24838" s="106"/>
      <c r="AR24838" s="106"/>
    </row>
    <row r="24839" spans="41:44" ht="15" customHeight="1">
      <c r="AO24839" s="106"/>
      <c r="AR24839" s="106"/>
    </row>
    <row r="24840" spans="41:44" ht="15" customHeight="1">
      <c r="AO24840" s="106"/>
      <c r="AR24840" s="106"/>
    </row>
    <row r="24841" spans="41:44" ht="15" customHeight="1">
      <c r="AO24841" s="106"/>
      <c r="AR24841" s="106"/>
    </row>
    <row r="24842" spans="41:44" ht="15" customHeight="1">
      <c r="AO24842" s="106"/>
      <c r="AR24842" s="106"/>
    </row>
    <row r="24843" spans="41:44" ht="15" customHeight="1">
      <c r="AO24843" s="106"/>
      <c r="AR24843" s="106"/>
    </row>
    <row r="24844" spans="41:44" ht="15" customHeight="1">
      <c r="AO24844" s="106"/>
      <c r="AR24844" s="106"/>
    </row>
    <row r="24845" spans="41:44" ht="15" customHeight="1">
      <c r="AO24845" s="108"/>
      <c r="AR24845" s="108"/>
    </row>
    <row r="24846" spans="41:44" ht="15" customHeight="1">
      <c r="AO24846" s="108"/>
      <c r="AR24846" s="108"/>
    </row>
    <row r="24847" spans="41:44" ht="15" customHeight="1">
      <c r="AO24847" s="108"/>
      <c r="AR24847" s="108"/>
    </row>
    <row r="24848" spans="41:44" ht="15" customHeight="1">
      <c r="AO24848" s="108"/>
      <c r="AR24848" s="108"/>
    </row>
    <row r="24849" spans="41:44" ht="15" customHeight="1">
      <c r="AO24849" s="108"/>
      <c r="AR24849" s="108"/>
    </row>
    <row r="24850" spans="41:44" ht="15" customHeight="1">
      <c r="AO24850" s="109"/>
      <c r="AR24850" s="109"/>
    </row>
    <row r="24851" spans="41:44" ht="15" customHeight="1">
      <c r="AO24851" s="104"/>
      <c r="AR24851" s="104"/>
    </row>
    <row r="24852" spans="41:44" ht="15" customHeight="1">
      <c r="AO24852" s="106"/>
      <c r="AR24852" s="106"/>
    </row>
    <row r="24853" spans="41:44" ht="15" customHeight="1">
      <c r="AO24853" s="106"/>
      <c r="AR24853" s="106"/>
    </row>
    <row r="24854" spans="41:44" ht="15" customHeight="1">
      <c r="AO24854" s="106"/>
      <c r="AR24854" s="106"/>
    </row>
    <row r="24855" spans="41:44" ht="15" customHeight="1">
      <c r="AO24855" s="106"/>
      <c r="AR24855" s="106"/>
    </row>
    <row r="24856" spans="41:44" ht="15" customHeight="1">
      <c r="AO24856" s="106"/>
      <c r="AR24856" s="106"/>
    </row>
    <row r="24857" spans="41:44" ht="15" customHeight="1">
      <c r="AO24857" s="106"/>
      <c r="AR24857" s="106"/>
    </row>
    <row r="24858" spans="41:44" ht="15" customHeight="1">
      <c r="AO24858" s="106"/>
      <c r="AR24858" s="106"/>
    </row>
    <row r="24859" spans="41:44" ht="15" customHeight="1">
      <c r="AO24859" s="108"/>
      <c r="AR24859" s="108"/>
    </row>
    <row r="24860" spans="41:44" ht="15" customHeight="1">
      <c r="AO24860" s="108"/>
      <c r="AR24860" s="108"/>
    </row>
    <row r="24861" spans="41:44" ht="15" customHeight="1">
      <c r="AO24861" s="108"/>
      <c r="AR24861" s="108"/>
    </row>
    <row r="24862" spans="41:44" ht="15" customHeight="1">
      <c r="AO24862" s="108"/>
      <c r="AR24862" s="108"/>
    </row>
    <row r="24863" spans="41:44" ht="15" customHeight="1">
      <c r="AO24863" s="108"/>
      <c r="AR24863" s="108"/>
    </row>
    <row r="24864" spans="41:44" ht="15" customHeight="1">
      <c r="AO24864" s="109"/>
      <c r="AR24864" s="109"/>
    </row>
    <row r="24865" spans="41:44" ht="15" customHeight="1">
      <c r="AO24865" s="104"/>
      <c r="AR24865" s="104"/>
    </row>
    <row r="24866" spans="41:44" ht="15" customHeight="1">
      <c r="AO24866" s="106"/>
      <c r="AR24866" s="106"/>
    </row>
    <row r="24867" spans="41:44" ht="15" customHeight="1">
      <c r="AO24867" s="106"/>
      <c r="AR24867" s="106"/>
    </row>
    <row r="24868" spans="41:44" ht="15" customHeight="1">
      <c r="AO24868" s="106"/>
      <c r="AR24868" s="106"/>
    </row>
    <row r="24869" spans="41:44" ht="15" customHeight="1">
      <c r="AO24869" s="106"/>
      <c r="AR24869" s="106"/>
    </row>
    <row r="24870" spans="41:44" ht="15" customHeight="1">
      <c r="AO24870" s="106"/>
      <c r="AR24870" s="106"/>
    </row>
    <row r="24871" spans="41:44" ht="15" customHeight="1">
      <c r="AO24871" s="106"/>
      <c r="AR24871" s="106"/>
    </row>
    <row r="24872" spans="41:44" ht="15" customHeight="1">
      <c r="AO24872" s="106"/>
      <c r="AR24872" s="106"/>
    </row>
    <row r="24873" spans="41:44" ht="15" customHeight="1">
      <c r="AO24873" s="108"/>
      <c r="AR24873" s="108"/>
    </row>
    <row r="24874" spans="41:44" ht="15" customHeight="1">
      <c r="AO24874" s="108"/>
      <c r="AR24874" s="108"/>
    </row>
    <row r="24875" spans="41:44" ht="15" customHeight="1">
      <c r="AO24875" s="108"/>
      <c r="AR24875" s="108"/>
    </row>
    <row r="24876" spans="41:44" ht="15" customHeight="1">
      <c r="AO24876" s="108"/>
      <c r="AR24876" s="108"/>
    </row>
    <row r="24877" spans="41:44" ht="15" customHeight="1">
      <c r="AO24877" s="108"/>
      <c r="AR24877" s="108"/>
    </row>
    <row r="24878" spans="41:44" ht="15" customHeight="1">
      <c r="AO24878" s="109"/>
      <c r="AR24878" s="109"/>
    </row>
    <row r="24879" spans="41:44" ht="15" customHeight="1">
      <c r="AO24879" s="104"/>
      <c r="AR24879" s="104"/>
    </row>
    <row r="24880" spans="41:44" ht="15" customHeight="1">
      <c r="AO24880" s="106"/>
      <c r="AR24880" s="106"/>
    </row>
    <row r="24881" spans="41:44" ht="15" customHeight="1">
      <c r="AO24881" s="106"/>
      <c r="AR24881" s="106"/>
    </row>
    <row r="24882" spans="41:44" ht="15" customHeight="1">
      <c r="AO24882" s="106"/>
      <c r="AR24882" s="106"/>
    </row>
    <row r="24883" spans="41:44" ht="15" customHeight="1">
      <c r="AO24883" s="106"/>
      <c r="AR24883" s="106"/>
    </row>
    <row r="24884" spans="41:44" ht="15" customHeight="1">
      <c r="AO24884" s="106"/>
      <c r="AR24884" s="106"/>
    </row>
    <row r="24885" spans="41:44" ht="15" customHeight="1">
      <c r="AO24885" s="106"/>
      <c r="AR24885" s="106"/>
    </row>
    <row r="24886" spans="41:44" ht="15" customHeight="1">
      <c r="AO24886" s="106"/>
      <c r="AR24886" s="106"/>
    </row>
    <row r="24887" spans="41:44" ht="15" customHeight="1">
      <c r="AO24887" s="108"/>
      <c r="AR24887" s="108"/>
    </row>
    <row r="24888" spans="41:44" ht="15" customHeight="1">
      <c r="AO24888" s="108"/>
      <c r="AR24888" s="108"/>
    </row>
    <row r="24889" spans="41:44" ht="15" customHeight="1">
      <c r="AO24889" s="108"/>
      <c r="AR24889" s="108"/>
    </row>
    <row r="24890" spans="41:44" ht="15" customHeight="1">
      <c r="AO24890" s="108"/>
      <c r="AR24890" s="108"/>
    </row>
    <row r="24891" spans="41:44" ht="15" customHeight="1">
      <c r="AO24891" s="108"/>
      <c r="AR24891" s="108"/>
    </row>
    <row r="24892" spans="41:44" ht="15" customHeight="1">
      <c r="AO24892" s="109"/>
      <c r="AR24892" s="109"/>
    </row>
    <row r="24893" spans="41:44" ht="15" customHeight="1">
      <c r="AO24893" s="104"/>
      <c r="AR24893" s="104"/>
    </row>
    <row r="24894" spans="41:44" ht="15" customHeight="1">
      <c r="AO24894" s="106"/>
      <c r="AR24894" s="106"/>
    </row>
    <row r="24895" spans="41:44" ht="15" customHeight="1">
      <c r="AO24895" s="106"/>
      <c r="AR24895" s="106"/>
    </row>
    <row r="24896" spans="41:44" ht="15" customHeight="1">
      <c r="AO24896" s="106"/>
      <c r="AR24896" s="106"/>
    </row>
    <row r="24897" spans="41:44" ht="15" customHeight="1">
      <c r="AO24897" s="106"/>
      <c r="AR24897" s="106"/>
    </row>
    <row r="24898" spans="41:44" ht="15" customHeight="1">
      <c r="AO24898" s="106"/>
      <c r="AR24898" s="106"/>
    </row>
    <row r="24899" spans="41:44" ht="15" customHeight="1">
      <c r="AO24899" s="106"/>
      <c r="AR24899" s="106"/>
    </row>
    <row r="24900" spans="41:44" ht="15" customHeight="1">
      <c r="AO24900" s="106"/>
      <c r="AR24900" s="106"/>
    </row>
    <row r="24901" spans="41:44" ht="15" customHeight="1">
      <c r="AO24901" s="108"/>
      <c r="AR24901" s="108"/>
    </row>
    <row r="24902" spans="41:44" ht="15" customHeight="1">
      <c r="AO24902" s="108"/>
      <c r="AR24902" s="108"/>
    </row>
    <row r="24903" spans="41:44" ht="15" customHeight="1">
      <c r="AO24903" s="108"/>
      <c r="AR24903" s="108"/>
    </row>
    <row r="24904" spans="41:44" ht="15" customHeight="1">
      <c r="AO24904" s="108"/>
      <c r="AR24904" s="108"/>
    </row>
    <row r="24905" spans="41:44" ht="15" customHeight="1">
      <c r="AO24905" s="108"/>
      <c r="AR24905" s="108"/>
    </row>
    <row r="24906" spans="41:44" ht="15" customHeight="1">
      <c r="AO24906" s="109"/>
      <c r="AR24906" s="109"/>
    </row>
    <row r="24907" spans="41:44" ht="15" customHeight="1">
      <c r="AO24907" s="104"/>
      <c r="AR24907" s="104"/>
    </row>
    <row r="24908" spans="41:44" ht="15" customHeight="1">
      <c r="AO24908" s="106"/>
      <c r="AR24908" s="106"/>
    </row>
    <row r="24909" spans="41:44" ht="15" customHeight="1">
      <c r="AO24909" s="106"/>
      <c r="AR24909" s="106"/>
    </row>
    <row r="24910" spans="41:44" ht="15" customHeight="1">
      <c r="AO24910" s="106"/>
      <c r="AR24910" s="106"/>
    </row>
    <row r="24911" spans="41:44" ht="15" customHeight="1">
      <c r="AO24911" s="106"/>
      <c r="AR24911" s="106"/>
    </row>
    <row r="24912" spans="41:44" ht="15" customHeight="1">
      <c r="AO24912" s="106"/>
      <c r="AR24912" s="106"/>
    </row>
    <row r="24913" spans="41:44" ht="15" customHeight="1">
      <c r="AO24913" s="106"/>
      <c r="AR24913" s="106"/>
    </row>
    <row r="24914" spans="41:44" ht="15" customHeight="1">
      <c r="AO24914" s="106"/>
      <c r="AR24914" s="106"/>
    </row>
    <row r="24915" spans="41:44" ht="15" customHeight="1">
      <c r="AO24915" s="108"/>
      <c r="AR24915" s="108"/>
    </row>
    <row r="24916" spans="41:44" ht="15" customHeight="1">
      <c r="AO24916" s="108"/>
      <c r="AR24916" s="108"/>
    </row>
    <row r="24917" spans="41:44" ht="15" customHeight="1">
      <c r="AO24917" s="108"/>
      <c r="AR24917" s="108"/>
    </row>
    <row r="24918" spans="41:44" ht="15" customHeight="1">
      <c r="AO24918" s="108"/>
      <c r="AR24918" s="108"/>
    </row>
    <row r="24919" spans="41:44" ht="15" customHeight="1">
      <c r="AO24919" s="108"/>
      <c r="AR24919" s="108"/>
    </row>
    <row r="24920" spans="41:44" ht="15" customHeight="1">
      <c r="AO24920" s="109"/>
      <c r="AR24920" s="109"/>
    </row>
    <row r="24921" spans="41:44" ht="15" customHeight="1">
      <c r="AO24921" s="104"/>
      <c r="AR24921" s="104"/>
    </row>
    <row r="24922" spans="41:44" ht="15" customHeight="1">
      <c r="AO24922" s="106"/>
      <c r="AR24922" s="106"/>
    </row>
    <row r="24923" spans="41:44" ht="15" customHeight="1">
      <c r="AO24923" s="106"/>
      <c r="AR24923" s="106"/>
    </row>
    <row r="24924" spans="41:44" ht="15" customHeight="1">
      <c r="AO24924" s="106"/>
      <c r="AR24924" s="106"/>
    </row>
    <row r="24925" spans="41:44" ht="15" customHeight="1">
      <c r="AO24925" s="106"/>
      <c r="AR24925" s="106"/>
    </row>
    <row r="24926" spans="41:44" ht="15" customHeight="1">
      <c r="AO24926" s="106"/>
      <c r="AR24926" s="106"/>
    </row>
    <row r="24927" spans="41:44" ht="15" customHeight="1">
      <c r="AO24927" s="106"/>
      <c r="AR24927" s="106"/>
    </row>
    <row r="24928" spans="41:44" ht="15" customHeight="1">
      <c r="AO24928" s="106"/>
      <c r="AR24928" s="106"/>
    </row>
    <row r="24929" spans="41:44" ht="15" customHeight="1">
      <c r="AO24929" s="108"/>
      <c r="AR24929" s="108"/>
    </row>
    <row r="24930" spans="41:44" ht="15" customHeight="1">
      <c r="AO24930" s="108"/>
      <c r="AR24930" s="108"/>
    </row>
    <row r="24931" spans="41:44" ht="15" customHeight="1">
      <c r="AO24931" s="108"/>
      <c r="AR24931" s="108"/>
    </row>
    <row r="24932" spans="41:44" ht="15" customHeight="1">
      <c r="AO24932" s="108"/>
      <c r="AR24932" s="108"/>
    </row>
    <row r="24933" spans="41:44" ht="15" customHeight="1">
      <c r="AO24933" s="108"/>
      <c r="AR24933" s="108"/>
    </row>
    <row r="24934" spans="41:44" ht="15" customHeight="1">
      <c r="AO24934" s="109"/>
      <c r="AR24934" s="109"/>
    </row>
    <row r="24935" spans="41:44" ht="15" customHeight="1">
      <c r="AO24935" s="104"/>
      <c r="AR24935" s="104"/>
    </row>
    <row r="24936" spans="41:44" ht="15" customHeight="1">
      <c r="AO24936" s="106"/>
      <c r="AR24936" s="106"/>
    </row>
    <row r="24937" spans="41:44" ht="15" customHeight="1">
      <c r="AO24937" s="106"/>
      <c r="AR24937" s="106"/>
    </row>
    <row r="24938" spans="41:44" ht="15" customHeight="1">
      <c r="AO24938" s="106"/>
      <c r="AR24938" s="106"/>
    </row>
    <row r="24939" spans="41:44" ht="15" customHeight="1">
      <c r="AO24939" s="106"/>
      <c r="AR24939" s="106"/>
    </row>
    <row r="24940" spans="41:44" ht="15" customHeight="1">
      <c r="AO24940" s="106"/>
      <c r="AR24940" s="106"/>
    </row>
    <row r="24941" spans="41:44" ht="15" customHeight="1">
      <c r="AO24941" s="106"/>
      <c r="AR24941" s="106"/>
    </row>
    <row r="24942" spans="41:44" ht="15" customHeight="1">
      <c r="AO24942" s="106"/>
      <c r="AR24942" s="106"/>
    </row>
    <row r="24943" spans="41:44" ht="15" customHeight="1">
      <c r="AO24943" s="108"/>
      <c r="AR24943" s="108"/>
    </row>
    <row r="24944" spans="41:44" ht="15" customHeight="1">
      <c r="AO24944" s="108"/>
      <c r="AR24944" s="108"/>
    </row>
    <row r="24945" spans="41:44" ht="15" customHeight="1">
      <c r="AO24945" s="108"/>
      <c r="AR24945" s="108"/>
    </row>
    <row r="24946" spans="41:44" ht="15" customHeight="1">
      <c r="AO24946" s="108"/>
      <c r="AR24946" s="108"/>
    </row>
    <row r="24947" spans="41:44" ht="15" customHeight="1">
      <c r="AO24947" s="108"/>
      <c r="AR24947" s="108"/>
    </row>
    <row r="24948" spans="41:44" ht="15" customHeight="1">
      <c r="AO24948" s="109"/>
      <c r="AR24948" s="109"/>
    </row>
    <row r="24949" spans="41:44" ht="15" customHeight="1">
      <c r="AO24949" s="104"/>
      <c r="AR24949" s="104"/>
    </row>
    <row r="24950" spans="41:44" ht="15" customHeight="1">
      <c r="AO24950" s="106"/>
      <c r="AR24950" s="106"/>
    </row>
    <row r="24951" spans="41:44" ht="15" customHeight="1">
      <c r="AO24951" s="106"/>
      <c r="AR24951" s="106"/>
    </row>
    <row r="24952" spans="41:44" ht="15" customHeight="1">
      <c r="AO24952" s="106"/>
      <c r="AR24952" s="106"/>
    </row>
    <row r="24953" spans="41:44" ht="15" customHeight="1">
      <c r="AO24953" s="106"/>
      <c r="AR24953" s="106"/>
    </row>
    <row r="24954" spans="41:44" ht="15" customHeight="1">
      <c r="AO24954" s="106"/>
      <c r="AR24954" s="106"/>
    </row>
    <row r="24955" spans="41:44" ht="15" customHeight="1">
      <c r="AO24955" s="106"/>
      <c r="AR24955" s="106"/>
    </row>
    <row r="24956" spans="41:44" ht="15" customHeight="1">
      <c r="AO24956" s="106"/>
      <c r="AR24956" s="106"/>
    </row>
    <row r="24957" spans="41:44" ht="15" customHeight="1">
      <c r="AO24957" s="108"/>
      <c r="AR24957" s="108"/>
    </row>
    <row r="24958" spans="41:44" ht="15" customHeight="1">
      <c r="AO24958" s="108"/>
      <c r="AR24958" s="108"/>
    </row>
    <row r="24959" spans="41:44" ht="15" customHeight="1">
      <c r="AO24959" s="108"/>
      <c r="AR24959" s="108"/>
    </row>
    <row r="24960" spans="41:44" ht="15" customHeight="1">
      <c r="AO24960" s="108"/>
      <c r="AR24960" s="108"/>
    </row>
    <row r="24961" spans="41:44" ht="15" customHeight="1">
      <c r="AO24961" s="108"/>
      <c r="AR24961" s="108"/>
    </row>
    <row r="24962" spans="41:44" ht="15" customHeight="1">
      <c r="AO24962" s="109"/>
      <c r="AR24962" s="109"/>
    </row>
    <row r="24963" spans="41:44" ht="15" customHeight="1">
      <c r="AO24963" s="104"/>
      <c r="AR24963" s="104"/>
    </row>
    <row r="24964" spans="41:44" ht="15" customHeight="1">
      <c r="AO24964" s="106"/>
      <c r="AR24964" s="106"/>
    </row>
    <row r="24965" spans="41:44" ht="15" customHeight="1">
      <c r="AO24965" s="106"/>
      <c r="AR24965" s="106"/>
    </row>
    <row r="24966" spans="41:44" ht="15" customHeight="1">
      <c r="AO24966" s="106"/>
      <c r="AR24966" s="106"/>
    </row>
    <row r="24967" spans="41:44" ht="15" customHeight="1">
      <c r="AO24967" s="106"/>
      <c r="AR24967" s="106"/>
    </row>
    <row r="24968" spans="41:44" ht="15" customHeight="1">
      <c r="AO24968" s="106"/>
      <c r="AR24968" s="106"/>
    </row>
    <row r="24969" spans="41:44" ht="15" customHeight="1">
      <c r="AO24969" s="106"/>
      <c r="AR24969" s="106"/>
    </row>
    <row r="24970" spans="41:44" ht="15" customHeight="1">
      <c r="AO24970" s="106"/>
      <c r="AR24970" s="106"/>
    </row>
    <row r="24971" spans="41:44" ht="15" customHeight="1">
      <c r="AO24971" s="108"/>
      <c r="AR24971" s="108"/>
    </row>
    <row r="24972" spans="41:44" ht="15" customHeight="1">
      <c r="AO24972" s="108"/>
      <c r="AR24972" s="108"/>
    </row>
    <row r="24973" spans="41:44" ht="15" customHeight="1">
      <c r="AO24973" s="108"/>
      <c r="AR24973" s="108"/>
    </row>
    <row r="24974" spans="41:44" ht="15" customHeight="1">
      <c r="AO24974" s="108"/>
      <c r="AR24974" s="108"/>
    </row>
    <row r="24975" spans="41:44" ht="15" customHeight="1">
      <c r="AO24975" s="108"/>
      <c r="AR24975" s="108"/>
    </row>
    <row r="24976" spans="41:44" ht="15" customHeight="1">
      <c r="AO24976" s="109"/>
      <c r="AR24976" s="109"/>
    </row>
    <row r="24977" spans="41:44" ht="15" customHeight="1">
      <c r="AO24977" s="104"/>
      <c r="AR24977" s="104"/>
    </row>
    <row r="24978" spans="41:44" ht="15" customHeight="1">
      <c r="AO24978" s="106"/>
      <c r="AR24978" s="106"/>
    </row>
    <row r="24979" spans="41:44" ht="15" customHeight="1">
      <c r="AO24979" s="106"/>
      <c r="AR24979" s="106"/>
    </row>
    <row r="24980" spans="41:44" ht="15" customHeight="1">
      <c r="AO24980" s="106"/>
      <c r="AR24980" s="106"/>
    </row>
    <row r="24981" spans="41:44" ht="15" customHeight="1">
      <c r="AO24981" s="106"/>
      <c r="AR24981" s="106"/>
    </row>
    <row r="24982" spans="41:44" ht="15" customHeight="1">
      <c r="AO24982" s="106"/>
      <c r="AR24982" s="106"/>
    </row>
    <row r="24983" spans="41:44" ht="15" customHeight="1">
      <c r="AO24983" s="106"/>
      <c r="AR24983" s="106"/>
    </row>
    <row r="24984" spans="41:44" ht="15" customHeight="1">
      <c r="AO24984" s="106"/>
      <c r="AR24984" s="106"/>
    </row>
    <row r="24985" spans="41:44" ht="15" customHeight="1">
      <c r="AO24985" s="108"/>
      <c r="AR24985" s="108"/>
    </row>
    <row r="24986" spans="41:44" ht="15" customHeight="1">
      <c r="AO24986" s="108"/>
      <c r="AR24986" s="108"/>
    </row>
    <row r="24987" spans="41:44" ht="15" customHeight="1">
      <c r="AO24987" s="108"/>
      <c r="AR24987" s="108"/>
    </row>
    <row r="24988" spans="41:44" ht="15" customHeight="1">
      <c r="AO24988" s="108"/>
      <c r="AR24988" s="108"/>
    </row>
    <row r="24989" spans="41:44" ht="15" customHeight="1">
      <c r="AO24989" s="108"/>
      <c r="AR24989" s="108"/>
    </row>
    <row r="24990" spans="41:44" ht="15" customHeight="1">
      <c r="AO24990" s="109"/>
      <c r="AR24990" s="109"/>
    </row>
    <row r="24991" spans="41:44" ht="15" customHeight="1">
      <c r="AO24991" s="104"/>
      <c r="AR24991" s="104"/>
    </row>
    <row r="24992" spans="41:44" ht="15" customHeight="1">
      <c r="AO24992" s="106"/>
      <c r="AR24992" s="106"/>
    </row>
    <row r="24993" spans="41:44" ht="15" customHeight="1">
      <c r="AO24993" s="106"/>
      <c r="AR24993" s="106"/>
    </row>
    <row r="24994" spans="41:44" ht="15" customHeight="1">
      <c r="AO24994" s="106"/>
      <c r="AR24994" s="106"/>
    </row>
    <row r="24995" spans="41:44" ht="15" customHeight="1">
      <c r="AO24995" s="106"/>
      <c r="AR24995" s="106"/>
    </row>
    <row r="24996" spans="41:44" ht="15" customHeight="1">
      <c r="AO24996" s="106"/>
      <c r="AR24996" s="106"/>
    </row>
    <row r="24997" spans="41:44" ht="15" customHeight="1">
      <c r="AO24997" s="106"/>
      <c r="AR24997" s="106"/>
    </row>
    <row r="24998" spans="41:44" ht="15" customHeight="1">
      <c r="AO24998" s="106"/>
      <c r="AR24998" s="106"/>
    </row>
    <row r="24999" spans="41:44" ht="15" customHeight="1">
      <c r="AO24999" s="108"/>
      <c r="AR24999" s="108"/>
    </row>
    <row r="25000" spans="41:44" ht="15" customHeight="1">
      <c r="AO25000" s="108"/>
      <c r="AR25000" s="108"/>
    </row>
    <row r="25001" spans="41:44" ht="15" customHeight="1">
      <c r="AO25001" s="108"/>
      <c r="AR25001" s="108"/>
    </row>
    <row r="25002" spans="41:44" ht="15" customHeight="1">
      <c r="AO25002" s="108"/>
      <c r="AR25002" s="108"/>
    </row>
    <row r="25003" spans="41:44" ht="15" customHeight="1">
      <c r="AO25003" s="108"/>
      <c r="AR25003" s="108"/>
    </row>
    <row r="25004" spans="41:44" ht="15" customHeight="1">
      <c r="AO25004" s="109"/>
      <c r="AR25004" s="109"/>
    </row>
    <row r="25005" spans="41:44" ht="15" customHeight="1">
      <c r="AO25005" s="104"/>
      <c r="AR25005" s="104"/>
    </row>
    <row r="25006" spans="41:44" ht="15" customHeight="1">
      <c r="AO25006" s="106"/>
      <c r="AR25006" s="106"/>
    </row>
    <row r="25007" spans="41:44" ht="15" customHeight="1">
      <c r="AO25007" s="106"/>
      <c r="AR25007" s="106"/>
    </row>
    <row r="25008" spans="41:44" ht="15" customHeight="1">
      <c r="AO25008" s="106"/>
      <c r="AR25008" s="106"/>
    </row>
    <row r="25009" spans="41:44" ht="15" customHeight="1">
      <c r="AO25009" s="106"/>
      <c r="AR25009" s="106"/>
    </row>
    <row r="25010" spans="41:44" ht="15" customHeight="1">
      <c r="AO25010" s="106"/>
      <c r="AR25010" s="106"/>
    </row>
    <row r="25011" spans="41:44" ht="15" customHeight="1">
      <c r="AO25011" s="106"/>
      <c r="AR25011" s="106"/>
    </row>
    <row r="25012" spans="41:44" ht="15" customHeight="1">
      <c r="AO25012" s="106"/>
      <c r="AR25012" s="106"/>
    </row>
    <row r="25013" spans="41:44" ht="15" customHeight="1">
      <c r="AO25013" s="108"/>
      <c r="AR25013" s="108"/>
    </row>
    <row r="25014" spans="41:44" ht="15" customHeight="1">
      <c r="AO25014" s="108"/>
      <c r="AR25014" s="108"/>
    </row>
    <row r="25015" spans="41:44" ht="15" customHeight="1">
      <c r="AO25015" s="108"/>
      <c r="AR25015" s="108"/>
    </row>
    <row r="25016" spans="41:44" ht="15" customHeight="1">
      <c r="AO25016" s="108"/>
      <c r="AR25016" s="108"/>
    </row>
    <row r="25017" spans="41:44" ht="15" customHeight="1">
      <c r="AO25017" s="108"/>
      <c r="AR25017" s="108"/>
    </row>
    <row r="25018" spans="41:44" ht="15" customHeight="1">
      <c r="AO25018" s="109"/>
      <c r="AR25018" s="109"/>
    </row>
    <row r="25019" spans="41:44" ht="15" customHeight="1">
      <c r="AO25019" s="104"/>
      <c r="AR25019" s="104"/>
    </row>
    <row r="25020" spans="41:44" ht="15" customHeight="1">
      <c r="AO25020" s="106"/>
      <c r="AR25020" s="106"/>
    </row>
    <row r="25021" spans="41:44" ht="15" customHeight="1">
      <c r="AO25021" s="106"/>
      <c r="AR25021" s="106"/>
    </row>
    <row r="25022" spans="41:44" ht="15" customHeight="1">
      <c r="AO25022" s="106"/>
      <c r="AR25022" s="106"/>
    </row>
    <row r="25023" spans="41:44" ht="15" customHeight="1">
      <c r="AO25023" s="106"/>
      <c r="AR25023" s="106"/>
    </row>
    <row r="25024" spans="41:44" ht="15" customHeight="1">
      <c r="AO25024" s="106"/>
      <c r="AR25024" s="106"/>
    </row>
    <row r="25025" spans="41:44" ht="15" customHeight="1">
      <c r="AO25025" s="106"/>
      <c r="AR25025" s="106"/>
    </row>
    <row r="25026" spans="41:44" ht="15" customHeight="1">
      <c r="AO25026" s="106"/>
      <c r="AR25026" s="106"/>
    </row>
    <row r="25027" spans="41:44" ht="15" customHeight="1">
      <c r="AO25027" s="108"/>
      <c r="AR25027" s="108"/>
    </row>
    <row r="25028" spans="41:44" ht="15" customHeight="1">
      <c r="AO25028" s="108"/>
      <c r="AR25028" s="108"/>
    </row>
    <row r="25029" spans="41:44" ht="15" customHeight="1">
      <c r="AO25029" s="108"/>
      <c r="AR25029" s="108"/>
    </row>
    <row r="25030" spans="41:44" ht="15" customHeight="1">
      <c r="AO25030" s="108"/>
      <c r="AR25030" s="108"/>
    </row>
    <row r="25031" spans="41:44" ht="15" customHeight="1">
      <c r="AO25031" s="108"/>
      <c r="AR25031" s="108"/>
    </row>
    <row r="25032" spans="41:44" ht="15" customHeight="1">
      <c r="AO25032" s="109"/>
      <c r="AR25032" s="109"/>
    </row>
    <row r="25033" spans="41:44" ht="15" customHeight="1">
      <c r="AO25033" s="104"/>
      <c r="AR25033" s="104"/>
    </row>
    <row r="25034" spans="41:44" ht="15" customHeight="1">
      <c r="AO25034" s="106"/>
      <c r="AR25034" s="106"/>
    </row>
    <row r="25035" spans="41:44" ht="15" customHeight="1">
      <c r="AO25035" s="106"/>
      <c r="AR25035" s="106"/>
    </row>
    <row r="25036" spans="41:44" ht="15" customHeight="1">
      <c r="AO25036" s="106"/>
      <c r="AR25036" s="106"/>
    </row>
    <row r="25037" spans="41:44" ht="15" customHeight="1">
      <c r="AO25037" s="106"/>
      <c r="AR25037" s="106"/>
    </row>
    <row r="25038" spans="41:44" ht="15" customHeight="1">
      <c r="AO25038" s="106"/>
      <c r="AR25038" s="106"/>
    </row>
    <row r="25039" spans="41:44" ht="15" customHeight="1">
      <c r="AO25039" s="106"/>
      <c r="AR25039" s="106"/>
    </row>
    <row r="25040" spans="41:44" ht="15" customHeight="1">
      <c r="AO25040" s="106"/>
      <c r="AR25040" s="106"/>
    </row>
    <row r="25041" spans="41:44" ht="15" customHeight="1">
      <c r="AO25041" s="108"/>
      <c r="AR25041" s="108"/>
    </row>
    <row r="25042" spans="41:44" ht="15" customHeight="1">
      <c r="AO25042" s="108"/>
      <c r="AR25042" s="108"/>
    </row>
    <row r="25043" spans="41:44" ht="15" customHeight="1">
      <c r="AO25043" s="108"/>
      <c r="AR25043" s="108"/>
    </row>
    <row r="25044" spans="41:44" ht="15" customHeight="1">
      <c r="AO25044" s="108"/>
      <c r="AR25044" s="108"/>
    </row>
    <row r="25045" spans="41:44" ht="15" customHeight="1">
      <c r="AO25045" s="108"/>
      <c r="AR25045" s="108"/>
    </row>
    <row r="25046" spans="41:44" ht="15" customHeight="1">
      <c r="AO25046" s="109"/>
      <c r="AR25046" s="109"/>
    </row>
    <row r="25047" spans="41:44" ht="15" customHeight="1">
      <c r="AO25047" s="104"/>
      <c r="AR25047" s="104"/>
    </row>
    <row r="25048" spans="41:44" ht="15" customHeight="1">
      <c r="AO25048" s="106"/>
      <c r="AR25048" s="106"/>
    </row>
    <row r="25049" spans="41:44" ht="15" customHeight="1">
      <c r="AO25049" s="106"/>
      <c r="AR25049" s="106"/>
    </row>
    <row r="25050" spans="41:44" ht="15" customHeight="1">
      <c r="AO25050" s="106"/>
      <c r="AR25050" s="106"/>
    </row>
    <row r="25051" spans="41:44" ht="15" customHeight="1">
      <c r="AO25051" s="106"/>
      <c r="AR25051" s="106"/>
    </row>
    <row r="25052" spans="41:44" ht="15" customHeight="1">
      <c r="AO25052" s="106"/>
      <c r="AR25052" s="106"/>
    </row>
    <row r="25053" spans="41:44" ht="15" customHeight="1">
      <c r="AO25053" s="106"/>
      <c r="AR25053" s="106"/>
    </row>
    <row r="25054" spans="41:44" ht="15" customHeight="1">
      <c r="AO25054" s="106"/>
      <c r="AR25054" s="106"/>
    </row>
    <row r="25055" spans="41:44" ht="15" customHeight="1">
      <c r="AO25055" s="108"/>
      <c r="AR25055" s="108"/>
    </row>
    <row r="25056" spans="41:44" ht="15" customHeight="1">
      <c r="AO25056" s="108"/>
      <c r="AR25056" s="108"/>
    </row>
    <row r="25057" spans="41:44" ht="15" customHeight="1">
      <c r="AO25057" s="108"/>
      <c r="AR25057" s="108"/>
    </row>
    <row r="25058" spans="41:44" ht="15" customHeight="1">
      <c r="AO25058" s="108"/>
      <c r="AR25058" s="108"/>
    </row>
    <row r="25059" spans="41:44" ht="15" customHeight="1">
      <c r="AO25059" s="108"/>
      <c r="AR25059" s="108"/>
    </row>
    <row r="25060" spans="41:44" ht="15" customHeight="1">
      <c r="AO25060" s="109"/>
      <c r="AR25060" s="109"/>
    </row>
    <row r="25061" spans="41:44" ht="15" customHeight="1">
      <c r="AO25061" s="104"/>
      <c r="AR25061" s="104"/>
    </row>
    <row r="25062" spans="41:44" ht="15" customHeight="1">
      <c r="AO25062" s="106"/>
      <c r="AR25062" s="106"/>
    </row>
    <row r="25063" spans="41:44" ht="15" customHeight="1">
      <c r="AO25063" s="106"/>
      <c r="AR25063" s="106"/>
    </row>
    <row r="25064" spans="41:44" ht="15" customHeight="1">
      <c r="AO25064" s="106"/>
      <c r="AR25064" s="106"/>
    </row>
    <row r="25065" spans="41:44" ht="15" customHeight="1">
      <c r="AO25065" s="106"/>
      <c r="AR25065" s="106"/>
    </row>
    <row r="25066" spans="41:44" ht="15" customHeight="1">
      <c r="AO25066" s="106"/>
      <c r="AR25066" s="106"/>
    </row>
    <row r="25067" spans="41:44" ht="15" customHeight="1">
      <c r="AO25067" s="106"/>
      <c r="AR25067" s="106"/>
    </row>
    <row r="25068" spans="41:44" ht="15" customHeight="1">
      <c r="AO25068" s="106"/>
      <c r="AR25068" s="106"/>
    </row>
    <row r="25069" spans="41:44" ht="15" customHeight="1">
      <c r="AO25069" s="108"/>
      <c r="AR25069" s="108"/>
    </row>
    <row r="25070" spans="41:44" ht="15" customHeight="1">
      <c r="AO25070" s="108"/>
      <c r="AR25070" s="108"/>
    </row>
    <row r="25071" spans="41:44" ht="15" customHeight="1">
      <c r="AO25071" s="108"/>
      <c r="AR25071" s="108"/>
    </row>
    <row r="25072" spans="41:44" ht="15" customHeight="1">
      <c r="AO25072" s="108"/>
      <c r="AR25072" s="108"/>
    </row>
    <row r="25073" spans="41:44" ht="15" customHeight="1">
      <c r="AO25073" s="108"/>
      <c r="AR25073" s="108"/>
    </row>
    <row r="25074" spans="41:44" ht="15" customHeight="1">
      <c r="AO25074" s="109"/>
      <c r="AR25074" s="109"/>
    </row>
    <row r="25075" spans="41:44" ht="15" customHeight="1">
      <c r="AO25075" s="104"/>
      <c r="AR25075" s="104"/>
    </row>
    <row r="25076" spans="41:44" ht="15" customHeight="1">
      <c r="AO25076" s="106"/>
      <c r="AR25076" s="106"/>
    </row>
    <row r="25077" spans="41:44" ht="15" customHeight="1">
      <c r="AO25077" s="106"/>
      <c r="AR25077" s="106"/>
    </row>
    <row r="25078" spans="41:44" ht="15" customHeight="1">
      <c r="AO25078" s="106"/>
      <c r="AR25078" s="106"/>
    </row>
    <row r="25079" spans="41:44" ht="15" customHeight="1">
      <c r="AO25079" s="106"/>
      <c r="AR25079" s="106"/>
    </row>
    <row r="25080" spans="41:44" ht="15" customHeight="1">
      <c r="AO25080" s="106"/>
      <c r="AR25080" s="106"/>
    </row>
    <row r="25081" spans="41:44" ht="15" customHeight="1">
      <c r="AO25081" s="106"/>
      <c r="AR25081" s="106"/>
    </row>
    <row r="25082" spans="41:44" ht="15" customHeight="1">
      <c r="AO25082" s="106"/>
      <c r="AR25082" s="106"/>
    </row>
    <row r="25083" spans="41:44" ht="15" customHeight="1">
      <c r="AO25083" s="108"/>
      <c r="AR25083" s="108"/>
    </row>
    <row r="25084" spans="41:44" ht="15" customHeight="1">
      <c r="AO25084" s="108"/>
      <c r="AR25084" s="108"/>
    </row>
    <row r="25085" spans="41:44" ht="15" customHeight="1">
      <c r="AO25085" s="108"/>
      <c r="AR25085" s="108"/>
    </row>
    <row r="25086" spans="41:44" ht="15" customHeight="1">
      <c r="AO25086" s="108"/>
      <c r="AR25086" s="108"/>
    </row>
    <row r="25087" spans="41:44" ht="15" customHeight="1">
      <c r="AO25087" s="108"/>
      <c r="AR25087" s="108"/>
    </row>
    <row r="25088" spans="41:44" ht="15" customHeight="1">
      <c r="AO25088" s="109"/>
      <c r="AR25088" s="109"/>
    </row>
    <row r="25089" spans="41:44" ht="15" customHeight="1">
      <c r="AO25089" s="104"/>
      <c r="AR25089" s="104"/>
    </row>
    <row r="25090" spans="41:44" ht="15" customHeight="1">
      <c r="AO25090" s="106"/>
      <c r="AR25090" s="106"/>
    </row>
    <row r="25091" spans="41:44" ht="15" customHeight="1">
      <c r="AO25091" s="106"/>
      <c r="AR25091" s="106"/>
    </row>
    <row r="25092" spans="41:44" ht="15" customHeight="1">
      <c r="AO25092" s="106"/>
      <c r="AR25092" s="106"/>
    </row>
    <row r="25093" spans="41:44" ht="15" customHeight="1">
      <c r="AO25093" s="106"/>
      <c r="AR25093" s="106"/>
    </row>
    <row r="25094" spans="41:44" ht="15" customHeight="1">
      <c r="AO25094" s="106"/>
      <c r="AR25094" s="106"/>
    </row>
    <row r="25095" spans="41:44" ht="15" customHeight="1">
      <c r="AO25095" s="106"/>
      <c r="AR25095" s="106"/>
    </row>
    <row r="25096" spans="41:44" ht="15" customHeight="1">
      <c r="AO25096" s="106"/>
      <c r="AR25096" s="106"/>
    </row>
    <row r="25097" spans="41:44" ht="15" customHeight="1">
      <c r="AO25097" s="108"/>
      <c r="AR25097" s="108"/>
    </row>
    <row r="25098" spans="41:44" ht="15" customHeight="1">
      <c r="AO25098" s="108"/>
      <c r="AR25098" s="108"/>
    </row>
    <row r="25099" spans="41:44" ht="15" customHeight="1">
      <c r="AO25099" s="108"/>
      <c r="AR25099" s="108"/>
    </row>
    <row r="25100" spans="41:44" ht="15" customHeight="1">
      <c r="AO25100" s="108"/>
      <c r="AR25100" s="108"/>
    </row>
    <row r="25101" spans="41:44" ht="15" customHeight="1">
      <c r="AO25101" s="108"/>
      <c r="AR25101" s="108"/>
    </row>
    <row r="25102" spans="41:44" ht="15" customHeight="1">
      <c r="AO25102" s="109"/>
      <c r="AR25102" s="109"/>
    </row>
    <row r="25103" spans="41:44" ht="15" customHeight="1">
      <c r="AO25103" s="104"/>
      <c r="AR25103" s="104"/>
    </row>
    <row r="25104" spans="41:44" ht="15" customHeight="1">
      <c r="AO25104" s="106"/>
      <c r="AR25104" s="106"/>
    </row>
    <row r="25105" spans="41:44" ht="15" customHeight="1">
      <c r="AO25105" s="106"/>
      <c r="AR25105" s="106"/>
    </row>
    <row r="25106" spans="41:44" ht="15" customHeight="1">
      <c r="AO25106" s="106"/>
      <c r="AR25106" s="106"/>
    </row>
    <row r="25107" spans="41:44" ht="15" customHeight="1">
      <c r="AO25107" s="106"/>
      <c r="AR25107" s="106"/>
    </row>
    <row r="25108" spans="41:44" ht="15" customHeight="1">
      <c r="AO25108" s="106"/>
      <c r="AR25108" s="106"/>
    </row>
    <row r="25109" spans="41:44" ht="15" customHeight="1">
      <c r="AO25109" s="106"/>
      <c r="AR25109" s="106"/>
    </row>
    <row r="25110" spans="41:44" ht="15" customHeight="1">
      <c r="AO25110" s="106"/>
      <c r="AR25110" s="106"/>
    </row>
    <row r="25111" spans="41:44" ht="15" customHeight="1">
      <c r="AO25111" s="108"/>
      <c r="AR25111" s="108"/>
    </row>
    <row r="25112" spans="41:44" ht="15" customHeight="1">
      <c r="AO25112" s="108"/>
      <c r="AR25112" s="108"/>
    </row>
    <row r="25113" spans="41:44" ht="15" customHeight="1">
      <c r="AO25113" s="108"/>
      <c r="AR25113" s="108"/>
    </row>
    <row r="25114" spans="41:44" ht="15" customHeight="1">
      <c r="AO25114" s="108"/>
      <c r="AR25114" s="108"/>
    </row>
    <row r="25115" spans="41:44" ht="15" customHeight="1">
      <c r="AO25115" s="108"/>
      <c r="AR25115" s="108"/>
    </row>
    <row r="25116" spans="41:44" ht="15" customHeight="1">
      <c r="AO25116" s="109"/>
      <c r="AR25116" s="109"/>
    </row>
    <row r="25117" spans="41:44" ht="15" customHeight="1">
      <c r="AO25117" s="104"/>
      <c r="AR25117" s="104"/>
    </row>
    <row r="25118" spans="41:44" ht="15" customHeight="1">
      <c r="AO25118" s="106"/>
      <c r="AR25118" s="106"/>
    </row>
    <row r="25119" spans="41:44" ht="15" customHeight="1">
      <c r="AO25119" s="106"/>
      <c r="AR25119" s="106"/>
    </row>
    <row r="25120" spans="41:44" ht="15" customHeight="1">
      <c r="AO25120" s="106"/>
      <c r="AR25120" s="106"/>
    </row>
    <row r="25121" spans="41:44" ht="15" customHeight="1">
      <c r="AO25121" s="106"/>
      <c r="AR25121" s="106"/>
    </row>
    <row r="25122" spans="41:44" ht="15" customHeight="1">
      <c r="AO25122" s="106"/>
      <c r="AR25122" s="106"/>
    </row>
    <row r="25123" spans="41:44" ht="15" customHeight="1">
      <c r="AO25123" s="106"/>
      <c r="AR25123" s="106"/>
    </row>
    <row r="25124" spans="41:44" ht="15" customHeight="1">
      <c r="AO25124" s="106"/>
      <c r="AR25124" s="106"/>
    </row>
    <row r="25125" spans="41:44" ht="15" customHeight="1">
      <c r="AO25125" s="108"/>
      <c r="AR25125" s="108"/>
    </row>
    <row r="25126" spans="41:44" ht="15" customHeight="1">
      <c r="AO25126" s="108"/>
      <c r="AR25126" s="108"/>
    </row>
    <row r="25127" spans="41:44" ht="15" customHeight="1">
      <c r="AO25127" s="108"/>
      <c r="AR25127" s="108"/>
    </row>
    <row r="25128" spans="41:44" ht="15" customHeight="1">
      <c r="AO25128" s="108"/>
      <c r="AR25128" s="108"/>
    </row>
    <row r="25129" spans="41:44" ht="15" customHeight="1">
      <c r="AO25129" s="108"/>
      <c r="AR25129" s="108"/>
    </row>
    <row r="25130" spans="41:44" ht="15" customHeight="1">
      <c r="AO25130" s="109"/>
      <c r="AR25130" s="109"/>
    </row>
    <row r="25131" spans="41:44" ht="15" customHeight="1">
      <c r="AO25131" s="104"/>
      <c r="AR25131" s="104"/>
    </row>
    <row r="25132" spans="41:44" ht="15" customHeight="1">
      <c r="AO25132" s="106"/>
      <c r="AR25132" s="106"/>
    </row>
    <row r="25133" spans="41:44" ht="15" customHeight="1">
      <c r="AO25133" s="106"/>
      <c r="AR25133" s="106"/>
    </row>
    <row r="25134" spans="41:44" ht="15" customHeight="1">
      <c r="AO25134" s="106"/>
      <c r="AR25134" s="106"/>
    </row>
    <row r="25135" spans="41:44" ht="15" customHeight="1">
      <c r="AO25135" s="106"/>
      <c r="AR25135" s="106"/>
    </row>
    <row r="25136" spans="41:44" ht="15" customHeight="1">
      <c r="AO25136" s="106"/>
      <c r="AR25136" s="106"/>
    </row>
    <row r="25137" spans="41:44" ht="15" customHeight="1">
      <c r="AO25137" s="106"/>
      <c r="AR25137" s="106"/>
    </row>
    <row r="25138" spans="41:44" ht="15" customHeight="1">
      <c r="AO25138" s="106"/>
      <c r="AR25138" s="106"/>
    </row>
    <row r="25139" spans="41:44" ht="15" customHeight="1">
      <c r="AO25139" s="108"/>
      <c r="AR25139" s="108"/>
    </row>
    <row r="25140" spans="41:44" ht="15" customHeight="1">
      <c r="AO25140" s="108"/>
      <c r="AR25140" s="108"/>
    </row>
    <row r="25141" spans="41:44" ht="15" customHeight="1">
      <c r="AO25141" s="108"/>
      <c r="AR25141" s="108"/>
    </row>
    <row r="25142" spans="41:44" ht="15" customHeight="1">
      <c r="AO25142" s="108"/>
      <c r="AR25142" s="108"/>
    </row>
    <row r="25143" spans="41:44" ht="15" customHeight="1">
      <c r="AO25143" s="108"/>
      <c r="AR25143" s="108"/>
    </row>
    <row r="25144" spans="41:44" ht="15" customHeight="1">
      <c r="AO25144" s="109"/>
      <c r="AR25144" s="109"/>
    </row>
    <row r="25145" spans="41:44" ht="15" customHeight="1">
      <c r="AO25145" s="104"/>
      <c r="AR25145" s="104"/>
    </row>
    <row r="25146" spans="41:44" ht="15" customHeight="1">
      <c r="AO25146" s="106"/>
      <c r="AR25146" s="106"/>
    </row>
    <row r="25147" spans="41:44" ht="15" customHeight="1">
      <c r="AO25147" s="106"/>
      <c r="AR25147" s="106"/>
    </row>
    <row r="25148" spans="41:44" ht="15" customHeight="1">
      <c r="AO25148" s="106"/>
      <c r="AR25148" s="106"/>
    </row>
    <row r="25149" spans="41:44" ht="15" customHeight="1">
      <c r="AO25149" s="106"/>
      <c r="AR25149" s="106"/>
    </row>
    <row r="25150" spans="41:44" ht="15" customHeight="1">
      <c r="AO25150" s="106"/>
      <c r="AR25150" s="106"/>
    </row>
    <row r="25151" spans="41:44" ht="15" customHeight="1">
      <c r="AO25151" s="106"/>
      <c r="AR25151" s="106"/>
    </row>
    <row r="25152" spans="41:44" ht="15" customHeight="1">
      <c r="AO25152" s="106"/>
      <c r="AR25152" s="106"/>
    </row>
    <row r="25153" spans="41:44" ht="15" customHeight="1">
      <c r="AO25153" s="108"/>
      <c r="AR25153" s="108"/>
    </row>
    <row r="25154" spans="41:44" ht="15" customHeight="1">
      <c r="AO25154" s="108"/>
      <c r="AR25154" s="108"/>
    </row>
    <row r="25155" spans="41:44" ht="15" customHeight="1">
      <c r="AO25155" s="108"/>
      <c r="AR25155" s="108"/>
    </row>
    <row r="25156" spans="41:44" ht="15" customHeight="1">
      <c r="AO25156" s="108"/>
      <c r="AR25156" s="108"/>
    </row>
    <row r="25157" spans="41:44" ht="15" customHeight="1">
      <c r="AO25157" s="108"/>
      <c r="AR25157" s="108"/>
    </row>
    <row r="25158" spans="41:44" ht="15" customHeight="1">
      <c r="AO25158" s="109"/>
      <c r="AR25158" s="109"/>
    </row>
    <row r="25159" spans="41:44" ht="15" customHeight="1">
      <c r="AO25159" s="104"/>
      <c r="AR25159" s="104"/>
    </row>
    <row r="25160" spans="41:44" ht="15" customHeight="1">
      <c r="AO25160" s="106"/>
      <c r="AR25160" s="106"/>
    </row>
    <row r="25161" spans="41:44" ht="15" customHeight="1">
      <c r="AO25161" s="106"/>
      <c r="AR25161" s="106"/>
    </row>
    <row r="25162" spans="41:44" ht="15" customHeight="1">
      <c r="AO25162" s="106"/>
      <c r="AR25162" s="106"/>
    </row>
    <row r="25163" spans="41:44" ht="15" customHeight="1">
      <c r="AO25163" s="106"/>
      <c r="AR25163" s="106"/>
    </row>
    <row r="25164" spans="41:44" ht="15" customHeight="1">
      <c r="AO25164" s="106"/>
      <c r="AR25164" s="106"/>
    </row>
    <row r="25165" spans="41:44" ht="15" customHeight="1">
      <c r="AO25165" s="106"/>
      <c r="AR25165" s="106"/>
    </row>
    <row r="25166" spans="41:44" ht="15" customHeight="1">
      <c r="AO25166" s="106"/>
      <c r="AR25166" s="106"/>
    </row>
    <row r="25167" spans="41:44" ht="15" customHeight="1">
      <c r="AO25167" s="108"/>
      <c r="AR25167" s="108"/>
    </row>
    <row r="25168" spans="41:44" ht="15" customHeight="1">
      <c r="AO25168" s="108"/>
      <c r="AR25168" s="108"/>
    </row>
    <row r="25169" spans="41:44" ht="15" customHeight="1">
      <c r="AO25169" s="108"/>
      <c r="AR25169" s="108"/>
    </row>
    <row r="25170" spans="41:44" ht="15" customHeight="1">
      <c r="AO25170" s="108"/>
      <c r="AR25170" s="108"/>
    </row>
    <row r="25171" spans="41:44" ht="15" customHeight="1">
      <c r="AO25171" s="108"/>
      <c r="AR25171" s="108"/>
    </row>
    <row r="25172" spans="41:44" ht="15" customHeight="1">
      <c r="AO25172" s="109"/>
      <c r="AR25172" s="109"/>
    </row>
    <row r="25173" spans="41:44" ht="15" customHeight="1">
      <c r="AO25173" s="104"/>
      <c r="AR25173" s="104"/>
    </row>
    <row r="25174" spans="41:44" ht="15" customHeight="1">
      <c r="AO25174" s="106"/>
      <c r="AR25174" s="106"/>
    </row>
    <row r="25175" spans="41:44" ht="15" customHeight="1">
      <c r="AO25175" s="106"/>
      <c r="AR25175" s="106"/>
    </row>
    <row r="25176" spans="41:44" ht="15" customHeight="1">
      <c r="AO25176" s="106"/>
      <c r="AR25176" s="106"/>
    </row>
    <row r="25177" spans="41:44" ht="15" customHeight="1">
      <c r="AO25177" s="106"/>
      <c r="AR25177" s="106"/>
    </row>
    <row r="25178" spans="41:44" ht="15" customHeight="1">
      <c r="AO25178" s="106"/>
      <c r="AR25178" s="106"/>
    </row>
    <row r="25179" spans="41:44" ht="15" customHeight="1">
      <c r="AO25179" s="106"/>
      <c r="AR25179" s="106"/>
    </row>
    <row r="25180" spans="41:44" ht="15" customHeight="1">
      <c r="AO25180" s="106"/>
      <c r="AR25180" s="106"/>
    </row>
    <row r="25181" spans="41:44" ht="15" customHeight="1">
      <c r="AO25181" s="108"/>
      <c r="AR25181" s="108"/>
    </row>
    <row r="25182" spans="41:44" ht="15" customHeight="1">
      <c r="AO25182" s="108"/>
      <c r="AR25182" s="108"/>
    </row>
    <row r="25183" spans="41:44" ht="15" customHeight="1">
      <c r="AO25183" s="108"/>
      <c r="AR25183" s="108"/>
    </row>
    <row r="25184" spans="41:44" ht="15" customHeight="1">
      <c r="AO25184" s="108"/>
      <c r="AR25184" s="108"/>
    </row>
    <row r="25185" spans="41:44" ht="15" customHeight="1">
      <c r="AO25185" s="108"/>
      <c r="AR25185" s="108"/>
    </row>
    <row r="25186" spans="41:44" ht="15" customHeight="1">
      <c r="AO25186" s="109"/>
      <c r="AR25186" s="109"/>
    </row>
    <row r="25187" spans="41:44" ht="15" customHeight="1">
      <c r="AO25187" s="104"/>
      <c r="AR25187" s="104"/>
    </row>
    <row r="25188" spans="41:44" ht="15" customHeight="1">
      <c r="AO25188" s="106"/>
      <c r="AR25188" s="106"/>
    </row>
    <row r="25189" spans="41:44" ht="15" customHeight="1">
      <c r="AO25189" s="106"/>
      <c r="AR25189" s="106"/>
    </row>
    <row r="25190" spans="41:44" ht="15" customHeight="1">
      <c r="AO25190" s="106"/>
      <c r="AR25190" s="106"/>
    </row>
    <row r="25191" spans="41:44" ht="15" customHeight="1">
      <c r="AO25191" s="106"/>
      <c r="AR25191" s="106"/>
    </row>
    <row r="25192" spans="41:44" ht="15" customHeight="1">
      <c r="AO25192" s="106"/>
      <c r="AR25192" s="106"/>
    </row>
    <row r="25193" spans="41:44" ht="15" customHeight="1">
      <c r="AO25193" s="106"/>
      <c r="AR25193" s="106"/>
    </row>
    <row r="25194" spans="41:44" ht="15" customHeight="1">
      <c r="AO25194" s="106"/>
      <c r="AR25194" s="106"/>
    </row>
    <row r="25195" spans="41:44" ht="15" customHeight="1">
      <c r="AO25195" s="108"/>
      <c r="AR25195" s="108"/>
    </row>
    <row r="25196" spans="41:44" ht="15" customHeight="1">
      <c r="AO25196" s="108"/>
      <c r="AR25196" s="108"/>
    </row>
    <row r="25197" spans="41:44" ht="15" customHeight="1">
      <c r="AO25197" s="108"/>
      <c r="AR25197" s="108"/>
    </row>
    <row r="25198" spans="41:44" ht="15" customHeight="1">
      <c r="AO25198" s="108"/>
      <c r="AR25198" s="108"/>
    </row>
    <row r="25199" spans="41:44" ht="15" customHeight="1">
      <c r="AO25199" s="108"/>
      <c r="AR25199" s="108"/>
    </row>
    <row r="25200" spans="41:44" ht="15" customHeight="1">
      <c r="AO25200" s="109"/>
      <c r="AR25200" s="109"/>
    </row>
    <row r="25201" spans="41:44" ht="15" customHeight="1">
      <c r="AO25201" s="104"/>
      <c r="AR25201" s="104"/>
    </row>
    <row r="25202" spans="41:44" ht="15" customHeight="1">
      <c r="AO25202" s="106"/>
      <c r="AR25202" s="106"/>
    </row>
    <row r="25203" spans="41:44" ht="15" customHeight="1">
      <c r="AO25203" s="106"/>
      <c r="AR25203" s="106"/>
    </row>
    <row r="25204" spans="41:44" ht="15" customHeight="1">
      <c r="AO25204" s="106"/>
      <c r="AR25204" s="106"/>
    </row>
    <row r="25205" spans="41:44" ht="15" customHeight="1">
      <c r="AO25205" s="106"/>
      <c r="AR25205" s="106"/>
    </row>
    <row r="25206" spans="41:44" ht="15" customHeight="1">
      <c r="AO25206" s="106"/>
      <c r="AR25206" s="106"/>
    </row>
    <row r="25207" spans="41:44" ht="15" customHeight="1">
      <c r="AO25207" s="106"/>
      <c r="AR25207" s="106"/>
    </row>
    <row r="25208" spans="41:44" ht="15" customHeight="1">
      <c r="AO25208" s="106"/>
      <c r="AR25208" s="106"/>
    </row>
    <row r="25209" spans="41:44" ht="15" customHeight="1">
      <c r="AO25209" s="108"/>
      <c r="AR25209" s="108"/>
    </row>
    <row r="25210" spans="41:44" ht="15" customHeight="1">
      <c r="AO25210" s="108"/>
      <c r="AR25210" s="108"/>
    </row>
    <row r="25211" spans="41:44" ht="15" customHeight="1">
      <c r="AO25211" s="108"/>
      <c r="AR25211" s="108"/>
    </row>
    <row r="25212" spans="41:44" ht="15" customHeight="1">
      <c r="AO25212" s="108"/>
      <c r="AR25212" s="108"/>
    </row>
    <row r="25213" spans="41:44" ht="15" customHeight="1">
      <c r="AO25213" s="108"/>
      <c r="AR25213" s="108"/>
    </row>
    <row r="25214" spans="41:44" ht="15" customHeight="1">
      <c r="AO25214" s="109"/>
      <c r="AR25214" s="109"/>
    </row>
    <row r="25215" spans="41:44" ht="15" customHeight="1">
      <c r="AO25215" s="104"/>
      <c r="AR25215" s="104"/>
    </row>
    <row r="25216" spans="41:44" ht="15" customHeight="1">
      <c r="AO25216" s="106"/>
      <c r="AR25216" s="106"/>
    </row>
    <row r="25217" spans="41:44" ht="15" customHeight="1">
      <c r="AO25217" s="106"/>
      <c r="AR25217" s="106"/>
    </row>
    <row r="25218" spans="41:44" ht="15" customHeight="1">
      <c r="AO25218" s="106"/>
      <c r="AR25218" s="106"/>
    </row>
    <row r="25219" spans="41:44" ht="15" customHeight="1">
      <c r="AO25219" s="106"/>
      <c r="AR25219" s="106"/>
    </row>
    <row r="25220" spans="41:44" ht="15" customHeight="1">
      <c r="AO25220" s="106"/>
      <c r="AR25220" s="106"/>
    </row>
    <row r="25221" spans="41:44" ht="15" customHeight="1">
      <c r="AO25221" s="106"/>
      <c r="AR25221" s="106"/>
    </row>
    <row r="25222" spans="41:44" ht="15" customHeight="1">
      <c r="AO25222" s="106"/>
      <c r="AR25222" s="106"/>
    </row>
    <row r="25223" spans="41:44" ht="15" customHeight="1">
      <c r="AO25223" s="108"/>
      <c r="AR25223" s="108"/>
    </row>
    <row r="25224" spans="41:44" ht="15" customHeight="1">
      <c r="AO25224" s="108"/>
      <c r="AR25224" s="108"/>
    </row>
    <row r="25225" spans="41:44" ht="15" customHeight="1">
      <c r="AO25225" s="108"/>
      <c r="AR25225" s="108"/>
    </row>
    <row r="25226" spans="41:44" ht="15" customHeight="1">
      <c r="AO25226" s="108"/>
      <c r="AR25226" s="108"/>
    </row>
    <row r="25227" spans="41:44" ht="15" customHeight="1">
      <c r="AO25227" s="108"/>
      <c r="AR25227" s="108"/>
    </row>
    <row r="25228" spans="41:44" ht="15" customHeight="1">
      <c r="AO25228" s="109"/>
      <c r="AR25228" s="109"/>
    </row>
    <row r="25229" spans="41:44" ht="15" customHeight="1">
      <c r="AO25229" s="104"/>
      <c r="AR25229" s="104"/>
    </row>
    <row r="25230" spans="41:44" ht="15" customHeight="1">
      <c r="AO25230" s="106"/>
      <c r="AR25230" s="106"/>
    </row>
    <row r="25231" spans="41:44" ht="15" customHeight="1">
      <c r="AO25231" s="106"/>
      <c r="AR25231" s="106"/>
    </row>
    <row r="25232" spans="41:44" ht="15" customHeight="1">
      <c r="AO25232" s="106"/>
      <c r="AR25232" s="106"/>
    </row>
    <row r="25233" spans="41:44" ht="15" customHeight="1">
      <c r="AO25233" s="106"/>
      <c r="AR25233" s="106"/>
    </row>
    <row r="25234" spans="41:44" ht="15" customHeight="1">
      <c r="AO25234" s="106"/>
      <c r="AR25234" s="106"/>
    </row>
    <row r="25235" spans="41:44" ht="15" customHeight="1">
      <c r="AO25235" s="106"/>
      <c r="AR25235" s="106"/>
    </row>
    <row r="25236" spans="41:44" ht="15" customHeight="1">
      <c r="AO25236" s="106"/>
      <c r="AR25236" s="106"/>
    </row>
    <row r="25237" spans="41:44" ht="15" customHeight="1">
      <c r="AO25237" s="108"/>
      <c r="AR25237" s="108"/>
    </row>
    <row r="25238" spans="41:44" ht="15" customHeight="1">
      <c r="AO25238" s="108"/>
      <c r="AR25238" s="108"/>
    </row>
    <row r="25239" spans="41:44" ht="15" customHeight="1">
      <c r="AO25239" s="108"/>
      <c r="AR25239" s="108"/>
    </row>
    <row r="25240" spans="41:44" ht="15" customHeight="1">
      <c r="AO25240" s="108"/>
      <c r="AR25240" s="108"/>
    </row>
    <row r="25241" spans="41:44" ht="15" customHeight="1">
      <c r="AO25241" s="108"/>
      <c r="AR25241" s="108"/>
    </row>
    <row r="25242" spans="41:44" ht="15" customHeight="1">
      <c r="AO25242" s="109"/>
      <c r="AR25242" s="109"/>
    </row>
    <row r="25243" spans="41:44" ht="15" customHeight="1">
      <c r="AO25243" s="104"/>
      <c r="AR25243" s="104"/>
    </row>
    <row r="25244" spans="41:44" ht="15" customHeight="1">
      <c r="AO25244" s="106"/>
      <c r="AR25244" s="106"/>
    </row>
    <row r="25245" spans="41:44" ht="15" customHeight="1">
      <c r="AO25245" s="106"/>
      <c r="AR25245" s="106"/>
    </row>
    <row r="25246" spans="41:44" ht="15" customHeight="1">
      <c r="AO25246" s="106"/>
      <c r="AR25246" s="106"/>
    </row>
    <row r="25247" spans="41:44" ht="15" customHeight="1">
      <c r="AO25247" s="106"/>
      <c r="AR25247" s="106"/>
    </row>
    <row r="25248" spans="41:44" ht="15" customHeight="1">
      <c r="AO25248" s="106"/>
      <c r="AR25248" s="106"/>
    </row>
    <row r="25249" spans="41:44" ht="15" customHeight="1">
      <c r="AO25249" s="106"/>
      <c r="AR25249" s="106"/>
    </row>
    <row r="25250" spans="41:44" ht="15" customHeight="1">
      <c r="AO25250" s="106"/>
      <c r="AR25250" s="106"/>
    </row>
    <row r="25251" spans="41:44" ht="15" customHeight="1">
      <c r="AO25251" s="108"/>
      <c r="AR25251" s="108"/>
    </row>
    <row r="25252" spans="41:44" ht="15" customHeight="1">
      <c r="AO25252" s="108"/>
      <c r="AR25252" s="108"/>
    </row>
    <row r="25253" spans="41:44" ht="15" customHeight="1">
      <c r="AO25253" s="108"/>
      <c r="AR25253" s="108"/>
    </row>
    <row r="25254" spans="41:44" ht="15" customHeight="1">
      <c r="AO25254" s="108"/>
      <c r="AR25254" s="108"/>
    </row>
    <row r="25255" spans="41:44" ht="15" customHeight="1">
      <c r="AO25255" s="108"/>
      <c r="AR25255" s="108"/>
    </row>
    <row r="25256" spans="41:44" ht="15" customHeight="1">
      <c r="AO25256" s="109"/>
      <c r="AR25256" s="109"/>
    </row>
    <row r="25257" spans="41:44" ht="15" customHeight="1">
      <c r="AO25257" s="104"/>
      <c r="AR25257" s="104"/>
    </row>
    <row r="25258" spans="41:44" ht="15" customHeight="1">
      <c r="AO25258" s="106"/>
      <c r="AR25258" s="106"/>
    </row>
    <row r="25259" spans="41:44" ht="15" customHeight="1">
      <c r="AO25259" s="106"/>
      <c r="AR25259" s="106"/>
    </row>
    <row r="25260" spans="41:44" ht="15" customHeight="1">
      <c r="AO25260" s="106"/>
      <c r="AR25260" s="106"/>
    </row>
    <row r="25261" spans="41:44" ht="15" customHeight="1">
      <c r="AO25261" s="106"/>
      <c r="AR25261" s="106"/>
    </row>
    <row r="25262" spans="41:44" ht="15" customHeight="1">
      <c r="AO25262" s="106"/>
      <c r="AR25262" s="106"/>
    </row>
    <row r="25263" spans="41:44" ht="15" customHeight="1">
      <c r="AO25263" s="106"/>
      <c r="AR25263" s="106"/>
    </row>
    <row r="25264" spans="41:44" ht="15" customHeight="1">
      <c r="AO25264" s="106"/>
      <c r="AR25264" s="106"/>
    </row>
    <row r="25265" spans="41:44" ht="15" customHeight="1">
      <c r="AO25265" s="108"/>
      <c r="AR25265" s="108"/>
    </row>
    <row r="25266" spans="41:44" ht="15" customHeight="1">
      <c r="AO25266" s="108"/>
      <c r="AR25266" s="108"/>
    </row>
    <row r="25267" spans="41:44" ht="15" customHeight="1">
      <c r="AO25267" s="108"/>
      <c r="AR25267" s="108"/>
    </row>
    <row r="25268" spans="41:44" ht="15" customHeight="1">
      <c r="AO25268" s="108"/>
      <c r="AR25268" s="108"/>
    </row>
    <row r="25269" spans="41:44" ht="15" customHeight="1">
      <c r="AO25269" s="108"/>
      <c r="AR25269" s="108"/>
    </row>
    <row r="25270" spans="41:44" ht="15" customHeight="1">
      <c r="AO25270" s="109"/>
      <c r="AR25270" s="109"/>
    </row>
    <row r="25271" spans="41:44" ht="15" customHeight="1">
      <c r="AO25271" s="104"/>
      <c r="AR25271" s="104"/>
    </row>
    <row r="25272" spans="41:44" ht="15" customHeight="1">
      <c r="AO25272" s="106"/>
      <c r="AR25272" s="106"/>
    </row>
    <row r="25273" spans="41:44" ht="15" customHeight="1">
      <c r="AO25273" s="106"/>
      <c r="AR25273" s="106"/>
    </row>
    <row r="25274" spans="41:44" ht="15" customHeight="1">
      <c r="AO25274" s="106"/>
      <c r="AR25274" s="106"/>
    </row>
    <row r="25275" spans="41:44" ht="15" customHeight="1">
      <c r="AO25275" s="106"/>
      <c r="AR25275" s="106"/>
    </row>
    <row r="25276" spans="41:44" ht="15" customHeight="1">
      <c r="AO25276" s="106"/>
      <c r="AR25276" s="106"/>
    </row>
    <row r="25277" spans="41:44" ht="15" customHeight="1">
      <c r="AO25277" s="106"/>
      <c r="AR25277" s="106"/>
    </row>
    <row r="25278" spans="41:44" ht="15" customHeight="1">
      <c r="AO25278" s="106"/>
      <c r="AR25278" s="106"/>
    </row>
    <row r="25279" spans="41:44" ht="15" customHeight="1">
      <c r="AO25279" s="108"/>
      <c r="AR25279" s="108"/>
    </row>
    <row r="25280" spans="41:44" ht="15" customHeight="1">
      <c r="AO25280" s="108"/>
      <c r="AR25280" s="108"/>
    </row>
    <row r="25281" spans="41:44" ht="15" customHeight="1">
      <c r="AO25281" s="108"/>
      <c r="AR25281" s="108"/>
    </row>
    <row r="25282" spans="41:44" ht="15" customHeight="1">
      <c r="AO25282" s="108"/>
      <c r="AR25282" s="108"/>
    </row>
    <row r="25283" spans="41:44" ht="15" customHeight="1">
      <c r="AO25283" s="108"/>
      <c r="AR25283" s="108"/>
    </row>
    <row r="25284" spans="41:44" ht="15" customHeight="1">
      <c r="AO25284" s="109"/>
      <c r="AR25284" s="109"/>
    </row>
    <row r="25285" spans="41:44" ht="15" customHeight="1">
      <c r="AO25285" s="104"/>
      <c r="AR25285" s="104"/>
    </row>
    <row r="25286" spans="41:44" ht="15" customHeight="1">
      <c r="AO25286" s="106"/>
      <c r="AR25286" s="106"/>
    </row>
    <row r="25287" spans="41:44" ht="15" customHeight="1">
      <c r="AO25287" s="106"/>
      <c r="AR25287" s="106"/>
    </row>
    <row r="25288" spans="41:44" ht="15" customHeight="1">
      <c r="AO25288" s="106"/>
      <c r="AR25288" s="106"/>
    </row>
    <row r="25289" spans="41:44" ht="15" customHeight="1">
      <c r="AO25289" s="106"/>
      <c r="AR25289" s="106"/>
    </row>
    <row r="25290" spans="41:44" ht="15" customHeight="1">
      <c r="AO25290" s="106"/>
      <c r="AR25290" s="106"/>
    </row>
    <row r="25291" spans="41:44" ht="15" customHeight="1">
      <c r="AO25291" s="106"/>
      <c r="AR25291" s="106"/>
    </row>
    <row r="25292" spans="41:44" ht="15" customHeight="1">
      <c r="AO25292" s="106"/>
      <c r="AR25292" s="106"/>
    </row>
    <row r="25293" spans="41:44" ht="15" customHeight="1">
      <c r="AO25293" s="108"/>
      <c r="AR25293" s="108"/>
    </row>
    <row r="25294" spans="41:44" ht="15" customHeight="1">
      <c r="AO25294" s="108"/>
      <c r="AR25294" s="108"/>
    </row>
    <row r="25295" spans="41:44" ht="15" customHeight="1">
      <c r="AO25295" s="108"/>
      <c r="AR25295" s="108"/>
    </row>
    <row r="25296" spans="41:44" ht="15" customHeight="1">
      <c r="AO25296" s="108"/>
      <c r="AR25296" s="108"/>
    </row>
    <row r="25297" spans="41:44" ht="15" customHeight="1">
      <c r="AO25297" s="108"/>
      <c r="AR25297" s="108"/>
    </row>
    <row r="25298" spans="41:44" ht="15" customHeight="1">
      <c r="AO25298" s="109"/>
      <c r="AR25298" s="109"/>
    </row>
    <row r="25299" spans="41:44" ht="15" customHeight="1">
      <c r="AO25299" s="104"/>
      <c r="AR25299" s="104"/>
    </row>
    <row r="25300" spans="41:44" ht="15" customHeight="1">
      <c r="AO25300" s="106"/>
      <c r="AR25300" s="106"/>
    </row>
    <row r="25301" spans="41:44" ht="15" customHeight="1">
      <c r="AO25301" s="106"/>
      <c r="AR25301" s="106"/>
    </row>
    <row r="25302" spans="41:44" ht="15" customHeight="1">
      <c r="AO25302" s="106"/>
      <c r="AR25302" s="106"/>
    </row>
    <row r="25303" spans="41:44" ht="15" customHeight="1">
      <c r="AO25303" s="106"/>
      <c r="AR25303" s="106"/>
    </row>
    <row r="25304" spans="41:44" ht="15" customHeight="1">
      <c r="AO25304" s="106"/>
      <c r="AR25304" s="106"/>
    </row>
    <row r="25305" spans="41:44" ht="15" customHeight="1">
      <c r="AO25305" s="106"/>
      <c r="AR25305" s="106"/>
    </row>
    <row r="25306" spans="41:44" ht="15" customHeight="1">
      <c r="AO25306" s="106"/>
      <c r="AR25306" s="106"/>
    </row>
    <row r="25307" spans="41:44" ht="15" customHeight="1">
      <c r="AO25307" s="108"/>
      <c r="AR25307" s="108"/>
    </row>
    <row r="25308" spans="41:44" ht="15" customHeight="1">
      <c r="AO25308" s="108"/>
      <c r="AR25308" s="108"/>
    </row>
    <row r="25309" spans="41:44" ht="15" customHeight="1">
      <c r="AO25309" s="108"/>
      <c r="AR25309" s="108"/>
    </row>
    <row r="25310" spans="41:44" ht="15" customHeight="1">
      <c r="AO25310" s="108"/>
      <c r="AR25310" s="108"/>
    </row>
    <row r="25311" spans="41:44" ht="15" customHeight="1">
      <c r="AO25311" s="108"/>
      <c r="AR25311" s="108"/>
    </row>
    <row r="25312" spans="41:44" ht="15" customHeight="1">
      <c r="AO25312" s="109"/>
      <c r="AR25312" s="109"/>
    </row>
    <row r="25313" spans="41:44" ht="15" customHeight="1">
      <c r="AO25313" s="104"/>
      <c r="AR25313" s="104"/>
    </row>
    <row r="25314" spans="41:44" ht="15" customHeight="1">
      <c r="AO25314" s="106"/>
      <c r="AR25314" s="106"/>
    </row>
    <row r="25315" spans="41:44" ht="15" customHeight="1">
      <c r="AO25315" s="106"/>
      <c r="AR25315" s="106"/>
    </row>
    <row r="25316" spans="41:44" ht="15" customHeight="1">
      <c r="AO25316" s="106"/>
      <c r="AR25316" s="106"/>
    </row>
    <row r="25317" spans="41:44" ht="15" customHeight="1">
      <c r="AO25317" s="106"/>
      <c r="AR25317" s="106"/>
    </row>
    <row r="25318" spans="41:44" ht="15" customHeight="1">
      <c r="AO25318" s="106"/>
      <c r="AR25318" s="106"/>
    </row>
    <row r="25319" spans="41:44" ht="15" customHeight="1">
      <c r="AO25319" s="106"/>
      <c r="AR25319" s="106"/>
    </row>
    <row r="25320" spans="41:44" ht="15" customHeight="1">
      <c r="AO25320" s="106"/>
      <c r="AR25320" s="106"/>
    </row>
    <row r="25321" spans="41:44" ht="15" customHeight="1">
      <c r="AO25321" s="108"/>
      <c r="AR25321" s="108"/>
    </row>
    <row r="25322" spans="41:44" ht="15" customHeight="1">
      <c r="AO25322" s="108"/>
      <c r="AR25322" s="108"/>
    </row>
    <row r="25323" spans="41:44" ht="15" customHeight="1">
      <c r="AO25323" s="108"/>
      <c r="AR25323" s="108"/>
    </row>
    <row r="25324" spans="41:44" ht="15" customHeight="1">
      <c r="AO25324" s="108"/>
      <c r="AR25324" s="108"/>
    </row>
    <row r="25325" spans="41:44" ht="15" customHeight="1">
      <c r="AO25325" s="108"/>
      <c r="AR25325" s="108"/>
    </row>
    <row r="25326" spans="41:44" ht="15" customHeight="1">
      <c r="AO25326" s="109"/>
      <c r="AR25326" s="109"/>
    </row>
    <row r="25327" spans="41:44" ht="15" customHeight="1">
      <c r="AO25327" s="104"/>
      <c r="AR25327" s="104"/>
    </row>
    <row r="25328" spans="41:44" ht="15" customHeight="1">
      <c r="AO25328" s="106"/>
      <c r="AR25328" s="106"/>
    </row>
    <row r="25329" spans="41:44" ht="15" customHeight="1">
      <c r="AO25329" s="106"/>
      <c r="AR25329" s="106"/>
    </row>
    <row r="25330" spans="41:44" ht="15" customHeight="1">
      <c r="AO25330" s="106"/>
      <c r="AR25330" s="106"/>
    </row>
    <row r="25331" spans="41:44" ht="15" customHeight="1">
      <c r="AO25331" s="106"/>
      <c r="AR25331" s="106"/>
    </row>
    <row r="25332" spans="41:44" ht="15" customHeight="1">
      <c r="AO25332" s="106"/>
      <c r="AR25332" s="106"/>
    </row>
    <row r="25333" spans="41:44" ht="15" customHeight="1">
      <c r="AO25333" s="106"/>
      <c r="AR25333" s="106"/>
    </row>
    <row r="25334" spans="41:44" ht="15" customHeight="1">
      <c r="AO25334" s="106"/>
      <c r="AR25334" s="106"/>
    </row>
    <row r="25335" spans="41:44" ht="15" customHeight="1">
      <c r="AO25335" s="108"/>
      <c r="AR25335" s="108"/>
    </row>
    <row r="25336" spans="41:44" ht="15" customHeight="1">
      <c r="AO25336" s="108"/>
      <c r="AR25336" s="108"/>
    </row>
    <row r="25337" spans="41:44" ht="15" customHeight="1">
      <c r="AO25337" s="108"/>
      <c r="AR25337" s="108"/>
    </row>
    <row r="25338" spans="41:44" ht="15" customHeight="1">
      <c r="AO25338" s="108"/>
      <c r="AR25338" s="108"/>
    </row>
    <row r="25339" spans="41:44" ht="15" customHeight="1">
      <c r="AO25339" s="108"/>
      <c r="AR25339" s="108"/>
    </row>
    <row r="25340" spans="41:44" ht="15" customHeight="1">
      <c r="AO25340" s="109"/>
      <c r="AR25340" s="109"/>
    </row>
    <row r="25341" spans="41:44" ht="15" customHeight="1">
      <c r="AO25341" s="104"/>
      <c r="AR25341" s="104"/>
    </row>
    <row r="25342" spans="41:44" ht="15" customHeight="1">
      <c r="AO25342" s="106"/>
      <c r="AR25342" s="106"/>
    </row>
    <row r="25343" spans="41:44" ht="15" customHeight="1">
      <c r="AO25343" s="106"/>
      <c r="AR25343" s="106"/>
    </row>
    <row r="25344" spans="41:44" ht="15" customHeight="1">
      <c r="AO25344" s="106"/>
      <c r="AR25344" s="106"/>
    </row>
    <row r="25345" spans="41:44" ht="15" customHeight="1">
      <c r="AO25345" s="106"/>
      <c r="AR25345" s="106"/>
    </row>
    <row r="25346" spans="41:44" ht="15" customHeight="1">
      <c r="AO25346" s="106"/>
      <c r="AR25346" s="106"/>
    </row>
    <row r="25347" spans="41:44" ht="15" customHeight="1">
      <c r="AO25347" s="106"/>
      <c r="AR25347" s="106"/>
    </row>
    <row r="25348" spans="41:44" ht="15" customHeight="1">
      <c r="AO25348" s="106"/>
      <c r="AR25348" s="106"/>
    </row>
    <row r="25349" spans="41:44" ht="15" customHeight="1">
      <c r="AO25349" s="108"/>
      <c r="AR25349" s="108"/>
    </row>
    <row r="25350" spans="41:44" ht="15" customHeight="1">
      <c r="AO25350" s="108"/>
      <c r="AR25350" s="108"/>
    </row>
    <row r="25351" spans="41:44" ht="15" customHeight="1">
      <c r="AO25351" s="108"/>
      <c r="AR25351" s="108"/>
    </row>
    <row r="25352" spans="41:44" ht="15" customHeight="1">
      <c r="AO25352" s="108"/>
      <c r="AR25352" s="108"/>
    </row>
    <row r="25353" spans="41:44" ht="15" customHeight="1">
      <c r="AO25353" s="108"/>
      <c r="AR25353" s="108"/>
    </row>
    <row r="25354" spans="41:44" ht="15" customHeight="1">
      <c r="AO25354" s="109"/>
      <c r="AR25354" s="109"/>
    </row>
    <row r="25355" spans="41:44" ht="15" customHeight="1">
      <c r="AO25355" s="104"/>
      <c r="AR25355" s="104"/>
    </row>
    <row r="25356" spans="41:44" ht="15" customHeight="1">
      <c r="AO25356" s="106"/>
      <c r="AR25356" s="106"/>
    </row>
    <row r="25357" spans="41:44" ht="15" customHeight="1">
      <c r="AO25357" s="106"/>
      <c r="AR25357" s="106"/>
    </row>
    <row r="25358" spans="41:44" ht="15" customHeight="1">
      <c r="AO25358" s="106"/>
      <c r="AR25358" s="106"/>
    </row>
    <row r="25359" spans="41:44" ht="15" customHeight="1">
      <c r="AO25359" s="106"/>
      <c r="AR25359" s="106"/>
    </row>
    <row r="25360" spans="41:44" ht="15" customHeight="1">
      <c r="AO25360" s="106"/>
      <c r="AR25360" s="106"/>
    </row>
    <row r="25361" spans="41:44" ht="15" customHeight="1">
      <c r="AO25361" s="106"/>
      <c r="AR25361" s="106"/>
    </row>
    <row r="25362" spans="41:44" ht="15" customHeight="1">
      <c r="AO25362" s="106"/>
      <c r="AR25362" s="106"/>
    </row>
    <row r="25363" spans="41:44" ht="15" customHeight="1">
      <c r="AO25363" s="108"/>
      <c r="AR25363" s="108"/>
    </row>
    <row r="25364" spans="41:44" ht="15" customHeight="1">
      <c r="AO25364" s="108"/>
      <c r="AR25364" s="108"/>
    </row>
    <row r="25365" spans="41:44" ht="15" customHeight="1">
      <c r="AO25365" s="108"/>
      <c r="AR25365" s="108"/>
    </row>
    <row r="25366" spans="41:44" ht="15" customHeight="1">
      <c r="AO25366" s="108"/>
      <c r="AR25366" s="108"/>
    </row>
    <row r="25367" spans="41:44" ht="15" customHeight="1">
      <c r="AO25367" s="108"/>
      <c r="AR25367" s="108"/>
    </row>
    <row r="25368" spans="41:44" ht="15" customHeight="1">
      <c r="AO25368" s="109"/>
      <c r="AR25368" s="109"/>
    </row>
    <row r="25369" spans="41:44" ht="15" customHeight="1">
      <c r="AO25369" s="104"/>
      <c r="AR25369" s="104"/>
    </row>
    <row r="25370" spans="41:44" ht="15" customHeight="1">
      <c r="AO25370" s="106"/>
      <c r="AR25370" s="106"/>
    </row>
    <row r="25371" spans="41:44" ht="15" customHeight="1">
      <c r="AO25371" s="106"/>
      <c r="AR25371" s="106"/>
    </row>
    <row r="25372" spans="41:44" ht="15" customHeight="1">
      <c r="AO25372" s="106"/>
      <c r="AR25372" s="106"/>
    </row>
    <row r="25373" spans="41:44" ht="15" customHeight="1">
      <c r="AO25373" s="106"/>
      <c r="AR25373" s="106"/>
    </row>
    <row r="25374" spans="41:44" ht="15" customHeight="1">
      <c r="AO25374" s="106"/>
      <c r="AR25374" s="106"/>
    </row>
    <row r="25375" spans="41:44" ht="15" customHeight="1">
      <c r="AO25375" s="106"/>
      <c r="AR25375" s="106"/>
    </row>
    <row r="25376" spans="41:44" ht="15" customHeight="1">
      <c r="AO25376" s="106"/>
      <c r="AR25376" s="106"/>
    </row>
    <row r="25377" spans="41:44" ht="15" customHeight="1">
      <c r="AO25377" s="108"/>
      <c r="AR25377" s="108"/>
    </row>
    <row r="25378" spans="41:44" ht="15" customHeight="1">
      <c r="AO25378" s="108"/>
      <c r="AR25378" s="108"/>
    </row>
    <row r="25379" spans="41:44" ht="15" customHeight="1">
      <c r="AO25379" s="108"/>
      <c r="AR25379" s="108"/>
    </row>
    <row r="25380" spans="41:44" ht="15" customHeight="1">
      <c r="AO25380" s="108"/>
      <c r="AR25380" s="108"/>
    </row>
    <row r="25381" spans="41:44" ht="15" customHeight="1">
      <c r="AO25381" s="108"/>
      <c r="AR25381" s="108"/>
    </row>
    <row r="25382" spans="41:44" ht="15" customHeight="1">
      <c r="AO25382" s="109"/>
      <c r="AR25382" s="109"/>
    </row>
    <row r="25383" spans="41:44" ht="15" customHeight="1">
      <c r="AO25383" s="104"/>
      <c r="AR25383" s="104"/>
    </row>
    <row r="25384" spans="41:44" ht="15" customHeight="1">
      <c r="AO25384" s="106"/>
      <c r="AR25384" s="106"/>
    </row>
    <row r="25385" spans="41:44" ht="15" customHeight="1">
      <c r="AO25385" s="106"/>
      <c r="AR25385" s="106"/>
    </row>
    <row r="25386" spans="41:44" ht="15" customHeight="1">
      <c r="AO25386" s="106"/>
      <c r="AR25386" s="106"/>
    </row>
    <row r="25387" spans="41:44" ht="15" customHeight="1">
      <c r="AO25387" s="106"/>
      <c r="AR25387" s="106"/>
    </row>
    <row r="25388" spans="41:44" ht="15" customHeight="1">
      <c r="AO25388" s="106"/>
      <c r="AR25388" s="106"/>
    </row>
    <row r="25389" spans="41:44" ht="15" customHeight="1">
      <c r="AO25389" s="106"/>
      <c r="AR25389" s="106"/>
    </row>
    <row r="25390" spans="41:44" ht="15" customHeight="1">
      <c r="AO25390" s="106"/>
      <c r="AR25390" s="106"/>
    </row>
    <row r="25391" spans="41:44" ht="15" customHeight="1">
      <c r="AO25391" s="108"/>
      <c r="AR25391" s="108"/>
    </row>
    <row r="25392" spans="41:44" ht="15" customHeight="1">
      <c r="AO25392" s="108"/>
      <c r="AR25392" s="108"/>
    </row>
    <row r="25393" spans="41:44" ht="15" customHeight="1">
      <c r="AO25393" s="108"/>
      <c r="AR25393" s="108"/>
    </row>
    <row r="25394" spans="41:44" ht="15" customHeight="1">
      <c r="AO25394" s="108"/>
      <c r="AR25394" s="108"/>
    </row>
    <row r="25395" spans="41:44" ht="15" customHeight="1">
      <c r="AO25395" s="108"/>
      <c r="AR25395" s="108"/>
    </row>
    <row r="25396" spans="41:44" ht="15" customHeight="1">
      <c r="AO25396" s="109"/>
      <c r="AR25396" s="109"/>
    </row>
    <row r="25397" spans="41:44" ht="15" customHeight="1">
      <c r="AO25397" s="104"/>
      <c r="AR25397" s="104"/>
    </row>
    <row r="25398" spans="41:44" ht="15" customHeight="1">
      <c r="AO25398" s="106"/>
      <c r="AR25398" s="106"/>
    </row>
    <row r="25399" spans="41:44" ht="15" customHeight="1">
      <c r="AO25399" s="106"/>
      <c r="AR25399" s="106"/>
    </row>
    <row r="25400" spans="41:44" ht="15" customHeight="1">
      <c r="AO25400" s="106"/>
      <c r="AR25400" s="106"/>
    </row>
    <row r="25401" spans="41:44" ht="15" customHeight="1">
      <c r="AO25401" s="106"/>
      <c r="AR25401" s="106"/>
    </row>
    <row r="25402" spans="41:44" ht="15" customHeight="1">
      <c r="AO25402" s="106"/>
      <c r="AR25402" s="106"/>
    </row>
    <row r="25403" spans="41:44" ht="15" customHeight="1">
      <c r="AO25403" s="106"/>
      <c r="AR25403" s="106"/>
    </row>
    <row r="25404" spans="41:44" ht="15" customHeight="1">
      <c r="AO25404" s="106"/>
      <c r="AR25404" s="106"/>
    </row>
    <row r="25405" spans="41:44" ht="15" customHeight="1">
      <c r="AO25405" s="108"/>
      <c r="AR25405" s="108"/>
    </row>
    <row r="25406" spans="41:44" ht="15" customHeight="1">
      <c r="AO25406" s="108"/>
      <c r="AR25406" s="108"/>
    </row>
    <row r="25407" spans="41:44" ht="15" customHeight="1">
      <c r="AO25407" s="108"/>
      <c r="AR25407" s="108"/>
    </row>
    <row r="25408" spans="41:44" ht="15" customHeight="1">
      <c r="AO25408" s="108"/>
      <c r="AR25408" s="108"/>
    </row>
    <row r="25409" spans="41:44" ht="15" customHeight="1">
      <c r="AO25409" s="108"/>
      <c r="AR25409" s="108"/>
    </row>
    <row r="25410" spans="41:44" ht="15" customHeight="1">
      <c r="AO25410" s="109"/>
      <c r="AR25410" s="109"/>
    </row>
    <row r="25411" spans="41:44" ht="15" customHeight="1">
      <c r="AO25411" s="104"/>
      <c r="AR25411" s="104"/>
    </row>
    <row r="25412" spans="41:44" ht="15" customHeight="1">
      <c r="AO25412" s="106"/>
      <c r="AR25412" s="106"/>
    </row>
    <row r="25413" spans="41:44" ht="15" customHeight="1">
      <c r="AO25413" s="106"/>
      <c r="AR25413" s="106"/>
    </row>
    <row r="25414" spans="41:44" ht="15" customHeight="1">
      <c r="AO25414" s="106"/>
      <c r="AR25414" s="106"/>
    </row>
    <row r="25415" spans="41:44" ht="15" customHeight="1">
      <c r="AO25415" s="106"/>
      <c r="AR25415" s="106"/>
    </row>
    <row r="25416" spans="41:44" ht="15" customHeight="1">
      <c r="AO25416" s="106"/>
      <c r="AR25416" s="106"/>
    </row>
    <row r="25417" spans="41:44" ht="15" customHeight="1">
      <c r="AO25417" s="106"/>
      <c r="AR25417" s="106"/>
    </row>
    <row r="25418" spans="41:44" ht="15" customHeight="1">
      <c r="AO25418" s="106"/>
      <c r="AR25418" s="106"/>
    </row>
    <row r="25419" spans="41:44" ht="15" customHeight="1">
      <c r="AO25419" s="108"/>
      <c r="AR25419" s="108"/>
    </row>
    <row r="25420" spans="41:44" ht="15" customHeight="1">
      <c r="AO25420" s="108"/>
      <c r="AR25420" s="108"/>
    </row>
    <row r="25421" spans="41:44" ht="15" customHeight="1">
      <c r="AO25421" s="108"/>
      <c r="AR25421" s="108"/>
    </row>
    <row r="25422" spans="41:44" ht="15" customHeight="1">
      <c r="AO25422" s="108"/>
      <c r="AR25422" s="108"/>
    </row>
    <row r="25423" spans="41:44" ht="15" customHeight="1">
      <c r="AO25423" s="108"/>
      <c r="AR25423" s="108"/>
    </row>
    <row r="25424" spans="41:44" ht="15" customHeight="1">
      <c r="AO25424" s="109"/>
      <c r="AR25424" s="109"/>
    </row>
    <row r="25425" spans="41:44" ht="15" customHeight="1">
      <c r="AO25425" s="104"/>
      <c r="AR25425" s="104"/>
    </row>
    <row r="25426" spans="41:44" ht="15" customHeight="1">
      <c r="AO25426" s="106"/>
      <c r="AR25426" s="106"/>
    </row>
    <row r="25427" spans="41:44" ht="15" customHeight="1">
      <c r="AO25427" s="106"/>
      <c r="AR25427" s="106"/>
    </row>
    <row r="25428" spans="41:44" ht="15" customHeight="1">
      <c r="AO25428" s="106"/>
      <c r="AR25428" s="106"/>
    </row>
    <row r="25429" spans="41:44" ht="15" customHeight="1">
      <c r="AO25429" s="106"/>
      <c r="AR25429" s="106"/>
    </row>
    <row r="25430" spans="41:44" ht="15" customHeight="1">
      <c r="AO25430" s="106"/>
      <c r="AR25430" s="106"/>
    </row>
    <row r="25431" spans="41:44" ht="15" customHeight="1">
      <c r="AO25431" s="106"/>
      <c r="AR25431" s="106"/>
    </row>
    <row r="25432" spans="41:44" ht="15" customHeight="1">
      <c r="AO25432" s="106"/>
      <c r="AR25432" s="106"/>
    </row>
    <row r="25433" spans="41:44" ht="15" customHeight="1">
      <c r="AO25433" s="108"/>
      <c r="AR25433" s="108"/>
    </row>
    <row r="25434" spans="41:44" ht="15" customHeight="1">
      <c r="AO25434" s="108"/>
      <c r="AR25434" s="108"/>
    </row>
    <row r="25435" spans="41:44" ht="15" customHeight="1">
      <c r="AO25435" s="108"/>
      <c r="AR25435" s="108"/>
    </row>
    <row r="25436" spans="41:44" ht="15" customHeight="1">
      <c r="AO25436" s="108"/>
      <c r="AR25436" s="108"/>
    </row>
    <row r="25437" spans="41:44" ht="15" customHeight="1">
      <c r="AO25437" s="108"/>
      <c r="AR25437" s="108"/>
    </row>
    <row r="25438" spans="41:44" ht="15" customHeight="1">
      <c r="AO25438" s="109"/>
      <c r="AR25438" s="109"/>
    </row>
    <row r="25439" spans="41:44" ht="15" customHeight="1">
      <c r="AO25439" s="104"/>
      <c r="AR25439" s="104"/>
    </row>
    <row r="25440" spans="41:44" ht="15" customHeight="1">
      <c r="AO25440" s="106"/>
      <c r="AR25440" s="106"/>
    </row>
    <row r="25441" spans="41:44" ht="15" customHeight="1">
      <c r="AO25441" s="106"/>
      <c r="AR25441" s="106"/>
    </row>
    <row r="25442" spans="41:44" ht="15" customHeight="1">
      <c r="AO25442" s="106"/>
      <c r="AR25442" s="106"/>
    </row>
    <row r="25443" spans="41:44" ht="15" customHeight="1">
      <c r="AO25443" s="106"/>
      <c r="AR25443" s="106"/>
    </row>
    <row r="25444" spans="41:44" ht="15" customHeight="1">
      <c r="AO25444" s="106"/>
      <c r="AR25444" s="106"/>
    </row>
    <row r="25445" spans="41:44" ht="15" customHeight="1">
      <c r="AO25445" s="106"/>
      <c r="AR25445" s="106"/>
    </row>
    <row r="25446" spans="41:44" ht="15" customHeight="1">
      <c r="AO25446" s="106"/>
      <c r="AR25446" s="106"/>
    </row>
    <row r="25447" spans="41:44" ht="15" customHeight="1">
      <c r="AO25447" s="108"/>
      <c r="AR25447" s="108"/>
    </row>
    <row r="25448" spans="41:44" ht="15" customHeight="1">
      <c r="AO25448" s="108"/>
      <c r="AR25448" s="108"/>
    </row>
    <row r="25449" spans="41:44" ht="15" customHeight="1">
      <c r="AO25449" s="108"/>
      <c r="AR25449" s="108"/>
    </row>
    <row r="25450" spans="41:44" ht="15" customHeight="1">
      <c r="AO25450" s="108"/>
      <c r="AR25450" s="108"/>
    </row>
    <row r="25451" spans="41:44" ht="15" customHeight="1">
      <c r="AO25451" s="108"/>
      <c r="AR25451" s="108"/>
    </row>
    <row r="25452" spans="41:44" ht="15" customHeight="1">
      <c r="AO25452" s="109"/>
      <c r="AR25452" s="109"/>
    </row>
    <row r="25453" spans="41:44" ht="15" customHeight="1">
      <c r="AO25453" s="104"/>
      <c r="AR25453" s="104"/>
    </row>
    <row r="25454" spans="41:44" ht="15" customHeight="1">
      <c r="AO25454" s="106"/>
      <c r="AR25454" s="106"/>
    </row>
    <row r="25455" spans="41:44" ht="15" customHeight="1">
      <c r="AO25455" s="106"/>
      <c r="AR25455" s="106"/>
    </row>
    <row r="25456" spans="41:44" ht="15" customHeight="1">
      <c r="AO25456" s="106"/>
      <c r="AR25456" s="106"/>
    </row>
    <row r="25457" spans="41:44" ht="15" customHeight="1">
      <c r="AO25457" s="106"/>
      <c r="AR25457" s="106"/>
    </row>
    <row r="25458" spans="41:44" ht="15" customHeight="1">
      <c r="AO25458" s="106"/>
      <c r="AR25458" s="106"/>
    </row>
    <row r="25459" spans="41:44" ht="15" customHeight="1">
      <c r="AO25459" s="106"/>
      <c r="AR25459" s="106"/>
    </row>
    <row r="25460" spans="41:44" ht="15" customHeight="1">
      <c r="AO25460" s="106"/>
      <c r="AR25460" s="106"/>
    </row>
    <row r="25461" spans="41:44" ht="15" customHeight="1">
      <c r="AO25461" s="108"/>
      <c r="AR25461" s="108"/>
    </row>
    <row r="25462" spans="41:44" ht="15" customHeight="1">
      <c r="AO25462" s="108"/>
      <c r="AR25462" s="108"/>
    </row>
    <row r="25463" spans="41:44" ht="15" customHeight="1">
      <c r="AO25463" s="108"/>
      <c r="AR25463" s="108"/>
    </row>
    <row r="25464" spans="41:44" ht="15" customHeight="1">
      <c r="AO25464" s="108"/>
      <c r="AR25464" s="108"/>
    </row>
    <row r="25465" spans="41:44" ht="15" customHeight="1">
      <c r="AO25465" s="108"/>
      <c r="AR25465" s="108"/>
    </row>
    <row r="25466" spans="41:44" ht="15" customHeight="1">
      <c r="AO25466" s="109"/>
      <c r="AR25466" s="109"/>
    </row>
    <row r="25467" spans="41:44" ht="15" customHeight="1">
      <c r="AO25467" s="104"/>
      <c r="AR25467" s="104"/>
    </row>
    <row r="25468" spans="41:44" ht="15" customHeight="1">
      <c r="AO25468" s="106"/>
      <c r="AR25468" s="106"/>
    </row>
    <row r="25469" spans="41:44" ht="15" customHeight="1">
      <c r="AO25469" s="106"/>
      <c r="AR25469" s="106"/>
    </row>
    <row r="25470" spans="41:44" ht="15" customHeight="1">
      <c r="AO25470" s="106"/>
      <c r="AR25470" s="106"/>
    </row>
    <row r="25471" spans="41:44" ht="15" customHeight="1">
      <c r="AO25471" s="106"/>
      <c r="AR25471" s="106"/>
    </row>
    <row r="25472" spans="41:44" ht="15" customHeight="1">
      <c r="AO25472" s="106"/>
      <c r="AR25472" s="106"/>
    </row>
    <row r="25473" spans="41:44" ht="15" customHeight="1">
      <c r="AO25473" s="106"/>
      <c r="AR25473" s="106"/>
    </row>
    <row r="25474" spans="41:44" ht="15" customHeight="1">
      <c r="AO25474" s="106"/>
      <c r="AR25474" s="106"/>
    </row>
    <row r="25475" spans="41:44" ht="15" customHeight="1">
      <c r="AO25475" s="108"/>
      <c r="AR25475" s="108"/>
    </row>
    <row r="25476" spans="41:44" ht="15" customHeight="1">
      <c r="AO25476" s="108"/>
      <c r="AR25476" s="108"/>
    </row>
    <row r="25477" spans="41:44" ht="15" customHeight="1">
      <c r="AO25477" s="108"/>
      <c r="AR25477" s="108"/>
    </row>
    <row r="25478" spans="41:44" ht="15" customHeight="1">
      <c r="AO25478" s="108"/>
      <c r="AR25478" s="108"/>
    </row>
    <row r="25479" spans="41:44" ht="15" customHeight="1">
      <c r="AO25479" s="108"/>
      <c r="AR25479" s="108"/>
    </row>
    <row r="25480" spans="41:44" ht="15" customHeight="1">
      <c r="AO25480" s="109"/>
      <c r="AR25480" s="109"/>
    </row>
    <row r="25481" spans="41:44" ht="15" customHeight="1">
      <c r="AO25481" s="104"/>
      <c r="AR25481" s="104"/>
    </row>
    <row r="25482" spans="41:44" ht="15" customHeight="1">
      <c r="AO25482" s="106"/>
      <c r="AR25482" s="106"/>
    </row>
    <row r="25483" spans="41:44" ht="15" customHeight="1">
      <c r="AO25483" s="106"/>
      <c r="AR25483" s="106"/>
    </row>
    <row r="25484" spans="41:44" ht="15" customHeight="1">
      <c r="AO25484" s="106"/>
      <c r="AR25484" s="106"/>
    </row>
    <row r="25485" spans="41:44" ht="15" customHeight="1">
      <c r="AO25485" s="106"/>
      <c r="AR25485" s="106"/>
    </row>
    <row r="25486" spans="41:44" ht="15" customHeight="1">
      <c r="AO25486" s="106"/>
      <c r="AR25486" s="106"/>
    </row>
    <row r="25487" spans="41:44" ht="15" customHeight="1">
      <c r="AO25487" s="106"/>
      <c r="AR25487" s="106"/>
    </row>
    <row r="25488" spans="41:44" ht="15" customHeight="1">
      <c r="AO25488" s="106"/>
      <c r="AR25488" s="106"/>
    </row>
    <row r="25489" spans="41:44" ht="15" customHeight="1">
      <c r="AO25489" s="108"/>
      <c r="AR25489" s="108"/>
    </row>
    <row r="25490" spans="41:44" ht="15" customHeight="1">
      <c r="AO25490" s="108"/>
      <c r="AR25490" s="108"/>
    </row>
    <row r="25491" spans="41:44" ht="15" customHeight="1">
      <c r="AO25491" s="108"/>
      <c r="AR25491" s="108"/>
    </row>
    <row r="25492" spans="41:44" ht="15" customHeight="1">
      <c r="AO25492" s="108"/>
      <c r="AR25492" s="108"/>
    </row>
    <row r="25493" spans="41:44" ht="15" customHeight="1">
      <c r="AO25493" s="108"/>
      <c r="AR25493" s="108"/>
    </row>
    <row r="25494" spans="41:44" ht="15" customHeight="1">
      <c r="AO25494" s="109"/>
      <c r="AR25494" s="109"/>
    </row>
    <row r="25495" spans="41:44" ht="15" customHeight="1">
      <c r="AO25495" s="104"/>
      <c r="AR25495" s="104"/>
    </row>
    <row r="25496" spans="41:44" ht="15" customHeight="1">
      <c r="AO25496" s="106"/>
      <c r="AR25496" s="106"/>
    </row>
    <row r="25497" spans="41:44" ht="15" customHeight="1">
      <c r="AO25497" s="106"/>
      <c r="AR25497" s="106"/>
    </row>
    <row r="25498" spans="41:44" ht="15" customHeight="1">
      <c r="AO25498" s="106"/>
      <c r="AR25498" s="106"/>
    </row>
    <row r="25499" spans="41:44" ht="15" customHeight="1">
      <c r="AO25499" s="106"/>
      <c r="AR25499" s="106"/>
    </row>
    <row r="25500" spans="41:44" ht="15" customHeight="1">
      <c r="AO25500" s="106"/>
      <c r="AR25500" s="106"/>
    </row>
    <row r="25501" spans="41:44" ht="15" customHeight="1">
      <c r="AO25501" s="106"/>
      <c r="AR25501" s="106"/>
    </row>
    <row r="25502" spans="41:44" ht="15" customHeight="1">
      <c r="AO25502" s="106"/>
      <c r="AR25502" s="106"/>
    </row>
    <row r="25503" spans="41:44" ht="15" customHeight="1">
      <c r="AO25503" s="108"/>
      <c r="AR25503" s="108"/>
    </row>
    <row r="25504" spans="41:44" ht="15" customHeight="1">
      <c r="AO25504" s="108"/>
      <c r="AR25504" s="108"/>
    </row>
    <row r="25505" spans="41:44" ht="15" customHeight="1">
      <c r="AO25505" s="108"/>
      <c r="AR25505" s="108"/>
    </row>
    <row r="25506" spans="41:44" ht="15" customHeight="1">
      <c r="AO25506" s="108"/>
      <c r="AR25506" s="108"/>
    </row>
    <row r="25507" spans="41:44" ht="15" customHeight="1">
      <c r="AO25507" s="108"/>
      <c r="AR25507" s="108"/>
    </row>
    <row r="25508" spans="41:44" ht="15" customHeight="1">
      <c r="AO25508" s="109"/>
      <c r="AR25508" s="109"/>
    </row>
    <row r="25509" spans="41:44" ht="15" customHeight="1">
      <c r="AO25509" s="104"/>
      <c r="AR25509" s="104"/>
    </row>
    <row r="25510" spans="41:44" ht="15" customHeight="1">
      <c r="AO25510" s="106"/>
      <c r="AR25510" s="106"/>
    </row>
    <row r="25511" spans="41:44" ht="15" customHeight="1">
      <c r="AO25511" s="106"/>
      <c r="AR25511" s="106"/>
    </row>
    <row r="25512" spans="41:44" ht="15" customHeight="1">
      <c r="AO25512" s="106"/>
      <c r="AR25512" s="106"/>
    </row>
    <row r="25513" spans="41:44" ht="15" customHeight="1">
      <c r="AO25513" s="106"/>
      <c r="AR25513" s="106"/>
    </row>
    <row r="25514" spans="41:44" ht="15" customHeight="1">
      <c r="AO25514" s="106"/>
      <c r="AR25514" s="106"/>
    </row>
    <row r="25515" spans="41:44" ht="15" customHeight="1">
      <c r="AO25515" s="106"/>
      <c r="AR25515" s="106"/>
    </row>
    <row r="25516" spans="41:44" ht="15" customHeight="1">
      <c r="AO25516" s="106"/>
      <c r="AR25516" s="106"/>
    </row>
    <row r="25517" spans="41:44" ht="15" customHeight="1">
      <c r="AO25517" s="108"/>
      <c r="AR25517" s="108"/>
    </row>
    <row r="25518" spans="41:44" ht="15" customHeight="1">
      <c r="AO25518" s="108"/>
      <c r="AR25518" s="108"/>
    </row>
    <row r="25519" spans="41:44" ht="15" customHeight="1">
      <c r="AO25519" s="108"/>
      <c r="AR25519" s="108"/>
    </row>
    <row r="25520" spans="41:44" ht="15" customHeight="1">
      <c r="AO25520" s="108"/>
      <c r="AR25520" s="108"/>
    </row>
    <row r="25521" spans="41:44" ht="15" customHeight="1">
      <c r="AO25521" s="108"/>
      <c r="AR25521" s="108"/>
    </row>
    <row r="25522" spans="41:44" ht="15" customHeight="1">
      <c r="AO25522" s="109"/>
      <c r="AR25522" s="109"/>
    </row>
    <row r="25523" spans="41:44" ht="15" customHeight="1">
      <c r="AO25523" s="104"/>
      <c r="AR25523" s="104"/>
    </row>
    <row r="25524" spans="41:44" ht="15" customHeight="1">
      <c r="AO25524" s="106"/>
      <c r="AR25524" s="106"/>
    </row>
    <row r="25525" spans="41:44" ht="15" customHeight="1">
      <c r="AO25525" s="106"/>
      <c r="AR25525" s="106"/>
    </row>
    <row r="25526" spans="41:44" ht="15" customHeight="1">
      <c r="AO25526" s="106"/>
      <c r="AR25526" s="106"/>
    </row>
    <row r="25527" spans="41:44" ht="15" customHeight="1">
      <c r="AO25527" s="106"/>
      <c r="AR25527" s="106"/>
    </row>
    <row r="25528" spans="41:44" ht="15" customHeight="1">
      <c r="AO25528" s="106"/>
      <c r="AR25528" s="106"/>
    </row>
    <row r="25529" spans="41:44" ht="15" customHeight="1">
      <c r="AO25529" s="106"/>
      <c r="AR25529" s="106"/>
    </row>
    <row r="25530" spans="41:44" ht="15" customHeight="1">
      <c r="AO25530" s="106"/>
      <c r="AR25530" s="106"/>
    </row>
    <row r="25531" spans="41:44" ht="15" customHeight="1">
      <c r="AO25531" s="108"/>
      <c r="AR25531" s="108"/>
    </row>
    <row r="25532" spans="41:44" ht="15" customHeight="1">
      <c r="AO25532" s="108"/>
      <c r="AR25532" s="108"/>
    </row>
    <row r="25533" spans="41:44" ht="15" customHeight="1">
      <c r="AO25533" s="108"/>
      <c r="AR25533" s="108"/>
    </row>
    <row r="25534" spans="41:44" ht="15" customHeight="1">
      <c r="AO25534" s="108"/>
      <c r="AR25534" s="108"/>
    </row>
    <row r="25535" spans="41:44" ht="15" customHeight="1">
      <c r="AO25535" s="108"/>
      <c r="AR25535" s="108"/>
    </row>
    <row r="25536" spans="41:44" ht="15" customHeight="1">
      <c r="AO25536" s="109"/>
      <c r="AR25536" s="109"/>
    </row>
    <row r="25537" spans="41:44" ht="15" customHeight="1">
      <c r="AO25537" s="104"/>
      <c r="AR25537" s="104"/>
    </row>
    <row r="25538" spans="41:44" ht="15" customHeight="1">
      <c r="AO25538" s="106"/>
      <c r="AR25538" s="106"/>
    </row>
    <row r="25539" spans="41:44" ht="15" customHeight="1">
      <c r="AO25539" s="106"/>
      <c r="AR25539" s="106"/>
    </row>
    <row r="25540" spans="41:44" ht="15" customHeight="1">
      <c r="AO25540" s="106"/>
      <c r="AR25540" s="106"/>
    </row>
    <row r="25541" spans="41:44" ht="15" customHeight="1">
      <c r="AO25541" s="106"/>
      <c r="AR25541" s="106"/>
    </row>
    <row r="25542" spans="41:44" ht="15" customHeight="1">
      <c r="AO25542" s="106"/>
      <c r="AR25542" s="106"/>
    </row>
    <row r="25543" spans="41:44" ht="15" customHeight="1">
      <c r="AO25543" s="106"/>
      <c r="AR25543" s="106"/>
    </row>
    <row r="25544" spans="41:44" ht="15" customHeight="1">
      <c r="AO25544" s="106"/>
      <c r="AR25544" s="106"/>
    </row>
    <row r="25545" spans="41:44" ht="15" customHeight="1">
      <c r="AO25545" s="108"/>
      <c r="AR25545" s="108"/>
    </row>
    <row r="25546" spans="41:44" ht="15" customHeight="1">
      <c r="AO25546" s="108"/>
      <c r="AR25546" s="108"/>
    </row>
    <row r="25547" spans="41:44" ht="15" customHeight="1">
      <c r="AO25547" s="108"/>
      <c r="AR25547" s="108"/>
    </row>
    <row r="25548" spans="41:44" ht="15" customHeight="1">
      <c r="AO25548" s="108"/>
      <c r="AR25548" s="108"/>
    </row>
    <row r="25549" spans="41:44" ht="15" customHeight="1">
      <c r="AO25549" s="108"/>
      <c r="AR25549" s="108"/>
    </row>
    <row r="25550" spans="41:44" ht="15" customHeight="1">
      <c r="AO25550" s="109"/>
      <c r="AR25550" s="109"/>
    </row>
    <row r="25551" spans="41:44" ht="15" customHeight="1">
      <c r="AO25551" s="104"/>
      <c r="AR25551" s="104"/>
    </row>
    <row r="25552" spans="41:44" ht="15" customHeight="1">
      <c r="AO25552" s="106"/>
      <c r="AR25552" s="106"/>
    </row>
    <row r="25553" spans="41:44" ht="15" customHeight="1">
      <c r="AO25553" s="106"/>
      <c r="AR25553" s="106"/>
    </row>
    <row r="25554" spans="41:44" ht="15" customHeight="1">
      <c r="AO25554" s="106"/>
      <c r="AR25554" s="106"/>
    </row>
    <row r="25555" spans="41:44" ht="15" customHeight="1">
      <c r="AO25555" s="106"/>
      <c r="AR25555" s="106"/>
    </row>
    <row r="25556" spans="41:44" ht="15" customHeight="1">
      <c r="AO25556" s="106"/>
      <c r="AR25556" s="106"/>
    </row>
    <row r="25557" spans="41:44" ht="15" customHeight="1">
      <c r="AO25557" s="106"/>
      <c r="AR25557" s="106"/>
    </row>
    <row r="25558" spans="41:44" ht="15" customHeight="1">
      <c r="AO25558" s="106"/>
      <c r="AR25558" s="106"/>
    </row>
    <row r="25559" spans="41:44" ht="15" customHeight="1">
      <c r="AO25559" s="108"/>
      <c r="AR25559" s="108"/>
    </row>
    <row r="25560" spans="41:44" ht="15" customHeight="1">
      <c r="AO25560" s="108"/>
      <c r="AR25560" s="108"/>
    </row>
    <row r="25561" spans="41:44" ht="15" customHeight="1">
      <c r="AO25561" s="108"/>
      <c r="AR25561" s="108"/>
    </row>
    <row r="25562" spans="41:44" ht="15" customHeight="1">
      <c r="AO25562" s="108"/>
      <c r="AR25562" s="108"/>
    </row>
    <row r="25563" spans="41:44" ht="15" customHeight="1">
      <c r="AO25563" s="108"/>
      <c r="AR25563" s="108"/>
    </row>
    <row r="25564" spans="41:44" ht="15" customHeight="1">
      <c r="AO25564" s="109"/>
      <c r="AR25564" s="109"/>
    </row>
    <row r="25565" spans="41:44" ht="15" customHeight="1">
      <c r="AO25565" s="104"/>
      <c r="AR25565" s="104"/>
    </row>
    <row r="25566" spans="41:44" ht="15" customHeight="1">
      <c r="AO25566" s="106"/>
      <c r="AR25566" s="106"/>
    </row>
    <row r="25567" spans="41:44" ht="15" customHeight="1">
      <c r="AO25567" s="106"/>
      <c r="AR25567" s="106"/>
    </row>
    <row r="25568" spans="41:44" ht="15" customHeight="1">
      <c r="AO25568" s="106"/>
      <c r="AR25568" s="106"/>
    </row>
    <row r="25569" spans="41:44" ht="15" customHeight="1">
      <c r="AO25569" s="106"/>
      <c r="AR25569" s="106"/>
    </row>
    <row r="25570" spans="41:44" ht="15" customHeight="1">
      <c r="AO25570" s="106"/>
      <c r="AR25570" s="106"/>
    </row>
    <row r="25571" spans="41:44" ht="15" customHeight="1">
      <c r="AO25571" s="106"/>
      <c r="AR25571" s="106"/>
    </row>
    <row r="25572" spans="41:44" ht="15" customHeight="1">
      <c r="AO25572" s="106"/>
      <c r="AR25572" s="106"/>
    </row>
    <row r="25573" spans="41:44" ht="15" customHeight="1">
      <c r="AO25573" s="108"/>
      <c r="AR25573" s="108"/>
    </row>
    <row r="25574" spans="41:44" ht="15" customHeight="1">
      <c r="AO25574" s="108"/>
      <c r="AR25574" s="108"/>
    </row>
    <row r="25575" spans="41:44" ht="15" customHeight="1">
      <c r="AO25575" s="108"/>
      <c r="AR25575" s="108"/>
    </row>
    <row r="25576" spans="41:44" ht="15" customHeight="1">
      <c r="AO25576" s="108"/>
      <c r="AR25576" s="108"/>
    </row>
    <row r="25577" spans="41:44" ht="15" customHeight="1">
      <c r="AO25577" s="108"/>
      <c r="AR25577" s="108"/>
    </row>
    <row r="25578" spans="41:44" ht="15" customHeight="1">
      <c r="AO25578" s="109"/>
      <c r="AR25578" s="109"/>
    </row>
    <row r="25579" spans="41:44" ht="15" customHeight="1">
      <c r="AO25579" s="104"/>
      <c r="AR25579" s="104"/>
    </row>
    <row r="25580" spans="41:44" ht="15" customHeight="1">
      <c r="AO25580" s="106"/>
      <c r="AR25580" s="106"/>
    </row>
    <row r="25581" spans="41:44" ht="15" customHeight="1">
      <c r="AO25581" s="106"/>
      <c r="AR25581" s="106"/>
    </row>
    <row r="25582" spans="41:44" ht="15" customHeight="1">
      <c r="AO25582" s="106"/>
      <c r="AR25582" s="106"/>
    </row>
    <row r="25583" spans="41:44" ht="15" customHeight="1">
      <c r="AO25583" s="106"/>
      <c r="AR25583" s="106"/>
    </row>
    <row r="25584" spans="41:44" ht="15" customHeight="1">
      <c r="AO25584" s="106"/>
      <c r="AR25584" s="106"/>
    </row>
    <row r="25585" spans="41:44" ht="15" customHeight="1">
      <c r="AO25585" s="106"/>
      <c r="AR25585" s="106"/>
    </row>
    <row r="25586" spans="41:44" ht="15" customHeight="1">
      <c r="AO25586" s="106"/>
      <c r="AR25586" s="106"/>
    </row>
    <row r="25587" spans="41:44" ht="15" customHeight="1">
      <c r="AO25587" s="108"/>
      <c r="AR25587" s="108"/>
    </row>
    <row r="25588" spans="41:44" ht="15" customHeight="1">
      <c r="AO25588" s="108"/>
      <c r="AR25588" s="108"/>
    </row>
    <row r="25589" spans="41:44" ht="15" customHeight="1">
      <c r="AO25589" s="108"/>
      <c r="AR25589" s="108"/>
    </row>
    <row r="25590" spans="41:44" ht="15" customHeight="1">
      <c r="AO25590" s="108"/>
      <c r="AR25590" s="108"/>
    </row>
    <row r="25591" spans="41:44" ht="15" customHeight="1">
      <c r="AO25591" s="108"/>
      <c r="AR25591" s="108"/>
    </row>
    <row r="25592" spans="41:44" ht="15" customHeight="1">
      <c r="AO25592" s="109"/>
      <c r="AR25592" s="109"/>
    </row>
    <row r="25593" spans="41:44" ht="15" customHeight="1">
      <c r="AO25593" s="104"/>
      <c r="AR25593" s="104"/>
    </row>
    <row r="25594" spans="41:44" ht="15" customHeight="1">
      <c r="AO25594" s="106"/>
      <c r="AR25594" s="106"/>
    </row>
    <row r="25595" spans="41:44" ht="15" customHeight="1">
      <c r="AO25595" s="106"/>
      <c r="AR25595" s="106"/>
    </row>
    <row r="25596" spans="41:44" ht="15" customHeight="1">
      <c r="AO25596" s="106"/>
      <c r="AR25596" s="106"/>
    </row>
    <row r="25597" spans="41:44" ht="15" customHeight="1">
      <c r="AO25597" s="106"/>
      <c r="AR25597" s="106"/>
    </row>
    <row r="25598" spans="41:44" ht="15" customHeight="1">
      <c r="AO25598" s="106"/>
      <c r="AR25598" s="106"/>
    </row>
    <row r="25599" spans="41:44" ht="15" customHeight="1">
      <c r="AO25599" s="106"/>
      <c r="AR25599" s="106"/>
    </row>
    <row r="25600" spans="41:44" ht="15" customHeight="1">
      <c r="AO25600" s="106"/>
      <c r="AR25600" s="106"/>
    </row>
    <row r="25601" spans="41:44" ht="15" customHeight="1">
      <c r="AO25601" s="108"/>
      <c r="AR25601" s="108"/>
    </row>
    <row r="25602" spans="41:44" ht="15" customHeight="1">
      <c r="AO25602" s="108"/>
      <c r="AR25602" s="108"/>
    </row>
    <row r="25603" spans="41:44" ht="15" customHeight="1">
      <c r="AO25603" s="108"/>
      <c r="AR25603" s="108"/>
    </row>
    <row r="25604" spans="41:44" ht="15" customHeight="1">
      <c r="AO25604" s="108"/>
      <c r="AR25604" s="108"/>
    </row>
    <row r="25605" spans="41:44" ht="15" customHeight="1">
      <c r="AO25605" s="108"/>
      <c r="AR25605" s="108"/>
    </row>
    <row r="25606" spans="41:44" ht="15" customHeight="1">
      <c r="AO25606" s="109"/>
      <c r="AR25606" s="109"/>
    </row>
    <row r="25607" spans="41:44" ht="15" customHeight="1">
      <c r="AO25607" s="104"/>
      <c r="AR25607" s="104"/>
    </row>
    <row r="25608" spans="41:44" ht="15" customHeight="1">
      <c r="AO25608" s="106"/>
      <c r="AR25608" s="106"/>
    </row>
    <row r="25609" spans="41:44" ht="15" customHeight="1">
      <c r="AO25609" s="106"/>
      <c r="AR25609" s="106"/>
    </row>
    <row r="25610" spans="41:44" ht="15" customHeight="1">
      <c r="AO25610" s="106"/>
      <c r="AR25610" s="106"/>
    </row>
    <row r="25611" spans="41:44" ht="15" customHeight="1">
      <c r="AO25611" s="106"/>
      <c r="AR25611" s="106"/>
    </row>
    <row r="25612" spans="41:44" ht="15" customHeight="1">
      <c r="AO25612" s="106"/>
      <c r="AR25612" s="106"/>
    </row>
    <row r="25613" spans="41:44" ht="15" customHeight="1">
      <c r="AO25613" s="106"/>
      <c r="AR25613" s="106"/>
    </row>
    <row r="25614" spans="41:44" ht="15" customHeight="1">
      <c r="AO25614" s="106"/>
      <c r="AR25614" s="106"/>
    </row>
    <row r="25615" spans="41:44" ht="15" customHeight="1">
      <c r="AO25615" s="108"/>
      <c r="AR25615" s="108"/>
    </row>
    <row r="25616" spans="41:44" ht="15" customHeight="1">
      <c r="AO25616" s="108"/>
      <c r="AR25616" s="108"/>
    </row>
    <row r="25617" spans="41:44" ht="15" customHeight="1">
      <c r="AO25617" s="108"/>
      <c r="AR25617" s="108"/>
    </row>
    <row r="25618" spans="41:44" ht="15" customHeight="1">
      <c r="AO25618" s="108"/>
      <c r="AR25618" s="108"/>
    </row>
    <row r="25619" spans="41:44" ht="15" customHeight="1">
      <c r="AO25619" s="108"/>
      <c r="AR25619" s="108"/>
    </row>
    <row r="25620" spans="41:44" ht="15" customHeight="1">
      <c r="AO25620" s="109"/>
      <c r="AR25620" s="109"/>
    </row>
    <row r="25621" spans="41:44" ht="15" customHeight="1">
      <c r="AO25621" s="104"/>
      <c r="AR25621" s="104"/>
    </row>
    <row r="25622" spans="41:44" ht="15" customHeight="1">
      <c r="AO25622" s="106"/>
      <c r="AR25622" s="106"/>
    </row>
    <row r="25623" spans="41:44" ht="15" customHeight="1">
      <c r="AO25623" s="106"/>
      <c r="AR25623" s="106"/>
    </row>
    <row r="25624" spans="41:44" ht="15" customHeight="1">
      <c r="AO25624" s="106"/>
      <c r="AR25624" s="106"/>
    </row>
    <row r="25625" spans="41:44" ht="15" customHeight="1">
      <c r="AO25625" s="106"/>
      <c r="AR25625" s="106"/>
    </row>
    <row r="25626" spans="41:44" ht="15" customHeight="1">
      <c r="AO25626" s="106"/>
      <c r="AR25626" s="106"/>
    </row>
    <row r="25627" spans="41:44" ht="15" customHeight="1">
      <c r="AO25627" s="106"/>
      <c r="AR25627" s="106"/>
    </row>
    <row r="25628" spans="41:44" ht="15" customHeight="1">
      <c r="AO25628" s="106"/>
      <c r="AR25628" s="106"/>
    </row>
    <row r="25629" spans="41:44" ht="15" customHeight="1">
      <c r="AO25629" s="108"/>
      <c r="AR25629" s="108"/>
    </row>
    <row r="25630" spans="41:44" ht="15" customHeight="1">
      <c r="AO25630" s="108"/>
      <c r="AR25630" s="108"/>
    </row>
    <row r="25631" spans="41:44" ht="15" customHeight="1">
      <c r="AO25631" s="108"/>
      <c r="AR25631" s="108"/>
    </row>
    <row r="25632" spans="41:44" ht="15" customHeight="1">
      <c r="AO25632" s="108"/>
      <c r="AR25632" s="108"/>
    </row>
    <row r="25633" spans="41:44" ht="15" customHeight="1">
      <c r="AO25633" s="108"/>
      <c r="AR25633" s="108"/>
    </row>
    <row r="25634" spans="41:44" ht="15" customHeight="1">
      <c r="AO25634" s="109"/>
      <c r="AR25634" s="109"/>
    </row>
    <row r="25635" spans="41:44" ht="15" customHeight="1">
      <c r="AO25635" s="104"/>
      <c r="AR25635" s="104"/>
    </row>
    <row r="25636" spans="41:44" ht="15" customHeight="1">
      <c r="AO25636" s="106"/>
      <c r="AR25636" s="106"/>
    </row>
    <row r="25637" spans="41:44" ht="15" customHeight="1">
      <c r="AO25637" s="106"/>
      <c r="AR25637" s="106"/>
    </row>
    <row r="25638" spans="41:44" ht="15" customHeight="1">
      <c r="AO25638" s="106"/>
      <c r="AR25638" s="106"/>
    </row>
    <row r="25639" spans="41:44" ht="15" customHeight="1">
      <c r="AO25639" s="106"/>
      <c r="AR25639" s="106"/>
    </row>
    <row r="25640" spans="41:44" ht="15" customHeight="1">
      <c r="AO25640" s="106"/>
      <c r="AR25640" s="106"/>
    </row>
    <row r="25641" spans="41:44" ht="15" customHeight="1">
      <c r="AO25641" s="106"/>
      <c r="AR25641" s="106"/>
    </row>
    <row r="25642" spans="41:44" ht="15" customHeight="1">
      <c r="AO25642" s="106"/>
      <c r="AR25642" s="106"/>
    </row>
    <row r="25643" spans="41:44" ht="15" customHeight="1">
      <c r="AO25643" s="108"/>
      <c r="AR25643" s="108"/>
    </row>
    <row r="25644" spans="41:44" ht="15" customHeight="1">
      <c r="AO25644" s="108"/>
      <c r="AR25644" s="108"/>
    </row>
    <row r="25645" spans="41:44" ht="15" customHeight="1">
      <c r="AO25645" s="108"/>
      <c r="AR25645" s="108"/>
    </row>
    <row r="25646" spans="41:44" ht="15" customHeight="1">
      <c r="AO25646" s="108"/>
      <c r="AR25646" s="108"/>
    </row>
    <row r="25647" spans="41:44" ht="15" customHeight="1">
      <c r="AO25647" s="108"/>
      <c r="AR25647" s="108"/>
    </row>
    <row r="25648" spans="41:44" ht="15" customHeight="1">
      <c r="AO25648" s="109"/>
      <c r="AR25648" s="109"/>
    </row>
    <row r="25649" spans="41:44" ht="15" customHeight="1">
      <c r="AO25649" s="104"/>
      <c r="AR25649" s="104"/>
    </row>
    <row r="25650" spans="41:44" ht="15" customHeight="1">
      <c r="AO25650" s="106"/>
      <c r="AR25650" s="106"/>
    </row>
    <row r="25651" spans="41:44" ht="15" customHeight="1">
      <c r="AO25651" s="106"/>
      <c r="AR25651" s="106"/>
    </row>
    <row r="25652" spans="41:44" ht="15" customHeight="1">
      <c r="AO25652" s="106"/>
      <c r="AR25652" s="106"/>
    </row>
    <row r="25653" spans="41:44" ht="15" customHeight="1">
      <c r="AO25653" s="106"/>
      <c r="AR25653" s="106"/>
    </row>
    <row r="25654" spans="41:44" ht="15" customHeight="1">
      <c r="AO25654" s="106"/>
      <c r="AR25654" s="106"/>
    </row>
    <row r="25655" spans="41:44" ht="15" customHeight="1">
      <c r="AO25655" s="106"/>
      <c r="AR25655" s="106"/>
    </row>
    <row r="25656" spans="41:44" ht="15" customHeight="1">
      <c r="AO25656" s="106"/>
      <c r="AR25656" s="106"/>
    </row>
    <row r="25657" spans="41:44" ht="15" customHeight="1">
      <c r="AO25657" s="108"/>
      <c r="AR25657" s="108"/>
    </row>
    <row r="25658" spans="41:44" ht="15" customHeight="1">
      <c r="AO25658" s="108"/>
      <c r="AR25658" s="108"/>
    </row>
    <row r="25659" spans="41:44" ht="15" customHeight="1">
      <c r="AO25659" s="108"/>
      <c r="AR25659" s="108"/>
    </row>
    <row r="25660" spans="41:44" ht="15" customHeight="1">
      <c r="AO25660" s="108"/>
      <c r="AR25660" s="108"/>
    </row>
    <row r="25661" spans="41:44" ht="15" customHeight="1">
      <c r="AO25661" s="108"/>
      <c r="AR25661" s="108"/>
    </row>
    <row r="25662" spans="41:44" ht="15" customHeight="1">
      <c r="AO25662" s="109"/>
      <c r="AR25662" s="109"/>
    </row>
    <row r="25663" spans="41:44" ht="15" customHeight="1">
      <c r="AO25663" s="104"/>
      <c r="AR25663" s="104"/>
    </row>
    <row r="25664" spans="41:44" ht="15" customHeight="1">
      <c r="AO25664" s="106"/>
      <c r="AR25664" s="106"/>
    </row>
    <row r="25665" spans="41:44" ht="15" customHeight="1">
      <c r="AO25665" s="106"/>
      <c r="AR25665" s="106"/>
    </row>
    <row r="25666" spans="41:44" ht="15" customHeight="1">
      <c r="AO25666" s="106"/>
      <c r="AR25666" s="106"/>
    </row>
    <row r="25667" spans="41:44" ht="15" customHeight="1">
      <c r="AO25667" s="106"/>
      <c r="AR25667" s="106"/>
    </row>
    <row r="25668" spans="41:44" ht="15" customHeight="1">
      <c r="AO25668" s="106"/>
      <c r="AR25668" s="106"/>
    </row>
    <row r="25669" spans="41:44" ht="15" customHeight="1">
      <c r="AO25669" s="106"/>
      <c r="AR25669" s="106"/>
    </row>
    <row r="25670" spans="41:44" ht="15" customHeight="1">
      <c r="AO25670" s="106"/>
      <c r="AR25670" s="106"/>
    </row>
    <row r="25671" spans="41:44" ht="15" customHeight="1">
      <c r="AO25671" s="108"/>
      <c r="AR25671" s="108"/>
    </row>
    <row r="25672" spans="41:44" ht="15" customHeight="1">
      <c r="AO25672" s="108"/>
      <c r="AR25672" s="108"/>
    </row>
    <row r="25673" spans="41:44" ht="15" customHeight="1">
      <c r="AO25673" s="108"/>
      <c r="AR25673" s="108"/>
    </row>
    <row r="25674" spans="41:44" ht="15" customHeight="1">
      <c r="AO25674" s="108"/>
      <c r="AR25674" s="108"/>
    </row>
    <row r="25675" spans="41:44" ht="15" customHeight="1">
      <c r="AO25675" s="108"/>
      <c r="AR25675" s="108"/>
    </row>
    <row r="25676" spans="41:44" ht="15" customHeight="1">
      <c r="AO25676" s="109"/>
      <c r="AR25676" s="109"/>
    </row>
    <row r="25677" spans="41:44" ht="15" customHeight="1">
      <c r="AO25677" s="104"/>
      <c r="AR25677" s="104"/>
    </row>
    <row r="25678" spans="41:44" ht="15" customHeight="1">
      <c r="AO25678" s="106"/>
      <c r="AR25678" s="106"/>
    </row>
    <row r="25679" spans="41:44" ht="15" customHeight="1">
      <c r="AO25679" s="106"/>
      <c r="AR25679" s="106"/>
    </row>
    <row r="25680" spans="41:44" ht="15" customHeight="1">
      <c r="AO25680" s="106"/>
      <c r="AR25680" s="106"/>
    </row>
    <row r="25681" spans="41:44" ht="15" customHeight="1">
      <c r="AO25681" s="106"/>
      <c r="AR25681" s="106"/>
    </row>
    <row r="25682" spans="41:44" ht="15" customHeight="1">
      <c r="AO25682" s="106"/>
      <c r="AR25682" s="106"/>
    </row>
    <row r="25683" spans="41:44" ht="15" customHeight="1">
      <c r="AO25683" s="106"/>
      <c r="AR25683" s="106"/>
    </row>
    <row r="25684" spans="41:44" ht="15" customHeight="1">
      <c r="AO25684" s="106"/>
      <c r="AR25684" s="106"/>
    </row>
    <row r="25685" spans="41:44" ht="15" customHeight="1">
      <c r="AO25685" s="108"/>
      <c r="AR25685" s="108"/>
    </row>
    <row r="25686" spans="41:44" ht="15" customHeight="1">
      <c r="AO25686" s="108"/>
      <c r="AR25686" s="108"/>
    </row>
    <row r="25687" spans="41:44" ht="15" customHeight="1">
      <c r="AO25687" s="108"/>
      <c r="AR25687" s="108"/>
    </row>
    <row r="25688" spans="41:44" ht="15" customHeight="1">
      <c r="AO25688" s="108"/>
      <c r="AR25688" s="108"/>
    </row>
    <row r="25689" spans="41:44" ht="15" customHeight="1">
      <c r="AO25689" s="108"/>
      <c r="AR25689" s="108"/>
    </row>
    <row r="25690" spans="41:44" ht="15" customHeight="1">
      <c r="AO25690" s="109"/>
      <c r="AR25690" s="109"/>
    </row>
    <row r="25691" spans="41:44" ht="15" customHeight="1">
      <c r="AO25691" s="104"/>
      <c r="AR25691" s="104"/>
    </row>
    <row r="25692" spans="41:44" ht="15" customHeight="1">
      <c r="AO25692" s="106"/>
      <c r="AR25692" s="106"/>
    </row>
    <row r="25693" spans="41:44" ht="15" customHeight="1">
      <c r="AO25693" s="106"/>
      <c r="AR25693" s="106"/>
    </row>
    <row r="25694" spans="41:44" ht="15" customHeight="1">
      <c r="AO25694" s="106"/>
      <c r="AR25694" s="106"/>
    </row>
    <row r="25695" spans="41:44" ht="15" customHeight="1">
      <c r="AO25695" s="106"/>
      <c r="AR25695" s="106"/>
    </row>
    <row r="25696" spans="41:44" ht="15" customHeight="1">
      <c r="AO25696" s="106"/>
      <c r="AR25696" s="106"/>
    </row>
    <row r="25697" spans="41:44" ht="15" customHeight="1">
      <c r="AO25697" s="106"/>
      <c r="AR25697" s="106"/>
    </row>
    <row r="25698" spans="41:44" ht="15" customHeight="1">
      <c r="AO25698" s="106"/>
      <c r="AR25698" s="106"/>
    </row>
    <row r="25699" spans="41:44" ht="15" customHeight="1">
      <c r="AO25699" s="108"/>
      <c r="AR25699" s="108"/>
    </row>
    <row r="25700" spans="41:44" ht="15" customHeight="1">
      <c r="AO25700" s="108"/>
      <c r="AR25700" s="108"/>
    </row>
    <row r="25701" spans="41:44" ht="15" customHeight="1">
      <c r="AO25701" s="108"/>
      <c r="AR25701" s="108"/>
    </row>
    <row r="25702" spans="41:44" ht="15" customHeight="1">
      <c r="AO25702" s="108"/>
      <c r="AR25702" s="108"/>
    </row>
    <row r="25703" spans="41:44" ht="15" customHeight="1">
      <c r="AO25703" s="108"/>
      <c r="AR25703" s="108"/>
    </row>
    <row r="25704" spans="41:44" ht="15" customHeight="1">
      <c r="AO25704" s="109"/>
      <c r="AR25704" s="109"/>
    </row>
    <row r="25705" spans="41:44" ht="15" customHeight="1">
      <c r="AO25705" s="104"/>
      <c r="AR25705" s="104"/>
    </row>
    <row r="25706" spans="41:44" ht="15" customHeight="1">
      <c r="AO25706" s="106"/>
      <c r="AR25706" s="106"/>
    </row>
    <row r="25707" spans="41:44" ht="15" customHeight="1">
      <c r="AO25707" s="106"/>
      <c r="AR25707" s="106"/>
    </row>
    <row r="25708" spans="41:44" ht="15" customHeight="1">
      <c r="AO25708" s="106"/>
      <c r="AR25708" s="106"/>
    </row>
    <row r="25709" spans="41:44" ht="15" customHeight="1">
      <c r="AO25709" s="106"/>
      <c r="AR25709" s="106"/>
    </row>
    <row r="25710" spans="41:44" ht="15" customHeight="1">
      <c r="AO25710" s="106"/>
      <c r="AR25710" s="106"/>
    </row>
    <row r="25711" spans="41:44" ht="15" customHeight="1">
      <c r="AO25711" s="106"/>
      <c r="AR25711" s="106"/>
    </row>
    <row r="25712" spans="41:44" ht="15" customHeight="1">
      <c r="AO25712" s="106"/>
      <c r="AR25712" s="106"/>
    </row>
    <row r="25713" spans="41:44" ht="15" customHeight="1">
      <c r="AO25713" s="108"/>
      <c r="AR25713" s="108"/>
    </row>
    <row r="25714" spans="41:44" ht="15" customHeight="1">
      <c r="AO25714" s="108"/>
      <c r="AR25714" s="108"/>
    </row>
    <row r="25715" spans="41:44" ht="15" customHeight="1">
      <c r="AO25715" s="108"/>
      <c r="AR25715" s="108"/>
    </row>
    <row r="25716" spans="41:44" ht="15" customHeight="1">
      <c r="AO25716" s="108"/>
      <c r="AR25716" s="108"/>
    </row>
    <row r="25717" spans="41:44" ht="15" customHeight="1">
      <c r="AO25717" s="108"/>
      <c r="AR25717" s="108"/>
    </row>
    <row r="25718" spans="41:44" ht="15" customHeight="1">
      <c r="AO25718" s="109"/>
      <c r="AR25718" s="109"/>
    </row>
    <row r="25719" spans="41:44" ht="15" customHeight="1">
      <c r="AO25719" s="104"/>
      <c r="AR25719" s="104"/>
    </row>
    <row r="25720" spans="41:44" ht="15" customHeight="1">
      <c r="AO25720" s="106"/>
      <c r="AR25720" s="106"/>
    </row>
    <row r="25721" spans="41:44" ht="15" customHeight="1">
      <c r="AO25721" s="106"/>
      <c r="AR25721" s="106"/>
    </row>
    <row r="25722" spans="41:44" ht="15" customHeight="1">
      <c r="AO25722" s="106"/>
      <c r="AR25722" s="106"/>
    </row>
    <row r="25723" spans="41:44" ht="15" customHeight="1">
      <c r="AO25723" s="106"/>
      <c r="AR25723" s="106"/>
    </row>
    <row r="25724" spans="41:44" ht="15" customHeight="1">
      <c r="AO25724" s="106"/>
      <c r="AR25724" s="106"/>
    </row>
    <row r="25725" spans="41:44" ht="15" customHeight="1">
      <c r="AO25725" s="106"/>
      <c r="AR25725" s="106"/>
    </row>
    <row r="25726" spans="41:44" ht="15" customHeight="1">
      <c r="AO25726" s="106"/>
      <c r="AR25726" s="106"/>
    </row>
    <row r="25727" spans="41:44" ht="15" customHeight="1">
      <c r="AO25727" s="108"/>
      <c r="AR25727" s="108"/>
    </row>
    <row r="25728" spans="41:44" ht="15" customHeight="1">
      <c r="AO25728" s="108"/>
      <c r="AR25728" s="108"/>
    </row>
    <row r="25729" spans="41:44" ht="15" customHeight="1">
      <c r="AO25729" s="108"/>
      <c r="AR25729" s="108"/>
    </row>
    <row r="25730" spans="41:44" ht="15" customHeight="1">
      <c r="AO25730" s="108"/>
      <c r="AR25730" s="108"/>
    </row>
    <row r="25731" spans="41:44" ht="15" customHeight="1">
      <c r="AO25731" s="108"/>
      <c r="AR25731" s="108"/>
    </row>
    <row r="25732" spans="41:44" ht="15" customHeight="1">
      <c r="AO25732" s="109"/>
      <c r="AR25732" s="109"/>
    </row>
    <row r="25733" spans="41:44" ht="15" customHeight="1">
      <c r="AO25733" s="104"/>
      <c r="AR25733" s="104"/>
    </row>
    <row r="25734" spans="41:44" ht="15" customHeight="1">
      <c r="AO25734" s="106"/>
      <c r="AR25734" s="106"/>
    </row>
    <row r="25735" spans="41:44" ht="15" customHeight="1">
      <c r="AO25735" s="106"/>
      <c r="AR25735" s="106"/>
    </row>
    <row r="25736" spans="41:44" ht="15" customHeight="1">
      <c r="AO25736" s="106"/>
      <c r="AR25736" s="106"/>
    </row>
    <row r="25737" spans="41:44" ht="15" customHeight="1">
      <c r="AO25737" s="106"/>
      <c r="AR25737" s="106"/>
    </row>
    <row r="25738" spans="41:44" ht="15" customHeight="1">
      <c r="AO25738" s="106"/>
      <c r="AR25738" s="106"/>
    </row>
    <row r="25739" spans="41:44" ht="15" customHeight="1">
      <c r="AO25739" s="106"/>
      <c r="AR25739" s="106"/>
    </row>
    <row r="25740" spans="41:44" ht="15" customHeight="1">
      <c r="AO25740" s="106"/>
      <c r="AR25740" s="106"/>
    </row>
    <row r="25741" spans="41:44" ht="15" customHeight="1">
      <c r="AO25741" s="108"/>
      <c r="AR25741" s="108"/>
    </row>
    <row r="25742" spans="41:44" ht="15" customHeight="1">
      <c r="AO25742" s="108"/>
      <c r="AR25742" s="108"/>
    </row>
    <row r="25743" spans="41:44" ht="15" customHeight="1">
      <c r="AO25743" s="108"/>
      <c r="AR25743" s="108"/>
    </row>
    <row r="25744" spans="41:44" ht="15" customHeight="1">
      <c r="AO25744" s="108"/>
      <c r="AR25744" s="108"/>
    </row>
    <row r="25745" spans="41:44" ht="15" customHeight="1">
      <c r="AO25745" s="108"/>
      <c r="AR25745" s="108"/>
    </row>
    <row r="25746" spans="41:44" ht="15" customHeight="1">
      <c r="AO25746" s="109"/>
      <c r="AR25746" s="109"/>
    </row>
    <row r="25747" spans="41:44" ht="15" customHeight="1">
      <c r="AO25747" s="104"/>
      <c r="AR25747" s="104"/>
    </row>
    <row r="25748" spans="41:44" ht="15" customHeight="1">
      <c r="AO25748" s="106"/>
      <c r="AR25748" s="106"/>
    </row>
    <row r="25749" spans="41:44" ht="15" customHeight="1">
      <c r="AO25749" s="106"/>
      <c r="AR25749" s="106"/>
    </row>
    <row r="25750" spans="41:44" ht="15" customHeight="1">
      <c r="AO25750" s="106"/>
      <c r="AR25750" s="106"/>
    </row>
    <row r="25751" spans="41:44" ht="15" customHeight="1">
      <c r="AO25751" s="106"/>
      <c r="AR25751" s="106"/>
    </row>
    <row r="25752" spans="41:44" ht="15" customHeight="1">
      <c r="AO25752" s="106"/>
      <c r="AR25752" s="106"/>
    </row>
    <row r="25753" spans="41:44" ht="15" customHeight="1">
      <c r="AO25753" s="106"/>
      <c r="AR25753" s="106"/>
    </row>
    <row r="25754" spans="41:44" ht="15" customHeight="1">
      <c r="AO25754" s="106"/>
      <c r="AR25754" s="106"/>
    </row>
    <row r="25755" spans="41:44" ht="15" customHeight="1">
      <c r="AO25755" s="108"/>
      <c r="AR25755" s="108"/>
    </row>
    <row r="25756" spans="41:44" ht="15" customHeight="1">
      <c r="AO25756" s="108"/>
      <c r="AR25756" s="108"/>
    </row>
    <row r="25757" spans="41:44" ht="15" customHeight="1">
      <c r="AO25757" s="108"/>
      <c r="AR25757" s="108"/>
    </row>
    <row r="25758" spans="41:44" ht="15" customHeight="1">
      <c r="AO25758" s="108"/>
      <c r="AR25758" s="108"/>
    </row>
    <row r="25759" spans="41:44" ht="15" customHeight="1">
      <c r="AO25759" s="108"/>
      <c r="AR25759" s="108"/>
    </row>
    <row r="25760" spans="41:44" ht="15" customHeight="1">
      <c r="AO25760" s="109"/>
      <c r="AR25760" s="109"/>
    </row>
    <row r="25761" spans="41:44" ht="15" customHeight="1">
      <c r="AO25761" s="104"/>
      <c r="AR25761" s="104"/>
    </row>
    <row r="25762" spans="41:44" ht="15" customHeight="1">
      <c r="AO25762" s="106"/>
      <c r="AR25762" s="106"/>
    </row>
    <row r="25763" spans="41:44" ht="15" customHeight="1">
      <c r="AO25763" s="106"/>
      <c r="AR25763" s="106"/>
    </row>
    <row r="25764" spans="41:44" ht="15" customHeight="1">
      <c r="AO25764" s="106"/>
      <c r="AR25764" s="106"/>
    </row>
    <row r="25765" spans="41:44" ht="15" customHeight="1">
      <c r="AO25765" s="106"/>
      <c r="AR25765" s="106"/>
    </row>
    <row r="25766" spans="41:44" ht="15" customHeight="1">
      <c r="AO25766" s="106"/>
      <c r="AR25766" s="106"/>
    </row>
    <row r="25767" spans="41:44" ht="15" customHeight="1">
      <c r="AO25767" s="106"/>
      <c r="AR25767" s="106"/>
    </row>
    <row r="25768" spans="41:44" ht="15" customHeight="1">
      <c r="AO25768" s="106"/>
      <c r="AR25768" s="106"/>
    </row>
    <row r="25769" spans="41:44" ht="15" customHeight="1">
      <c r="AO25769" s="108"/>
      <c r="AR25769" s="108"/>
    </row>
    <row r="25770" spans="41:44" ht="15" customHeight="1">
      <c r="AO25770" s="108"/>
      <c r="AR25770" s="108"/>
    </row>
    <row r="25771" spans="41:44" ht="15" customHeight="1">
      <c r="AO25771" s="108"/>
      <c r="AR25771" s="108"/>
    </row>
    <row r="25772" spans="41:44" ht="15" customHeight="1">
      <c r="AO25772" s="108"/>
      <c r="AR25772" s="108"/>
    </row>
    <row r="25773" spans="41:44" ht="15" customHeight="1">
      <c r="AO25773" s="108"/>
      <c r="AR25773" s="108"/>
    </row>
    <row r="25774" spans="41:44" ht="15" customHeight="1">
      <c r="AO25774" s="109"/>
      <c r="AR25774" s="109"/>
    </row>
    <row r="25775" spans="41:44" ht="15" customHeight="1">
      <c r="AO25775" s="104"/>
      <c r="AR25775" s="104"/>
    </row>
    <row r="25776" spans="41:44" ht="15" customHeight="1">
      <c r="AO25776" s="106"/>
      <c r="AR25776" s="106"/>
    </row>
    <row r="25777" spans="41:44" ht="15" customHeight="1">
      <c r="AO25777" s="106"/>
      <c r="AR25777" s="106"/>
    </row>
    <row r="25778" spans="41:44" ht="15" customHeight="1">
      <c r="AO25778" s="106"/>
      <c r="AR25778" s="106"/>
    </row>
    <row r="25779" spans="41:44" ht="15" customHeight="1">
      <c r="AO25779" s="106"/>
      <c r="AR25779" s="106"/>
    </row>
    <row r="25780" spans="41:44" ht="15" customHeight="1">
      <c r="AO25780" s="106"/>
      <c r="AR25780" s="106"/>
    </row>
    <row r="25781" spans="41:44" ht="15" customHeight="1">
      <c r="AO25781" s="106"/>
      <c r="AR25781" s="106"/>
    </row>
    <row r="25782" spans="41:44" ht="15" customHeight="1">
      <c r="AO25782" s="106"/>
      <c r="AR25782" s="106"/>
    </row>
    <row r="25783" spans="41:44" ht="15" customHeight="1">
      <c r="AO25783" s="108"/>
      <c r="AR25783" s="108"/>
    </row>
    <row r="25784" spans="41:44" ht="15" customHeight="1">
      <c r="AO25784" s="108"/>
      <c r="AR25784" s="108"/>
    </row>
    <row r="25785" spans="41:44" ht="15" customHeight="1">
      <c r="AO25785" s="108"/>
      <c r="AR25785" s="108"/>
    </row>
    <row r="25786" spans="41:44" ht="15" customHeight="1">
      <c r="AO25786" s="108"/>
      <c r="AR25786" s="108"/>
    </row>
    <row r="25787" spans="41:44" ht="15" customHeight="1">
      <c r="AO25787" s="108"/>
      <c r="AR25787" s="108"/>
    </row>
    <row r="25788" spans="41:44" ht="15" customHeight="1">
      <c r="AO25788" s="109"/>
      <c r="AR25788" s="109"/>
    </row>
    <row r="25789" spans="41:44" ht="15" customHeight="1">
      <c r="AO25789" s="104"/>
      <c r="AR25789" s="104"/>
    </row>
    <row r="25790" spans="41:44" ht="15" customHeight="1">
      <c r="AO25790" s="106"/>
      <c r="AR25790" s="106"/>
    </row>
    <row r="25791" spans="41:44" ht="15" customHeight="1">
      <c r="AO25791" s="106"/>
      <c r="AR25791" s="106"/>
    </row>
    <row r="25792" spans="41:44" ht="15" customHeight="1">
      <c r="AO25792" s="106"/>
      <c r="AR25792" s="106"/>
    </row>
    <row r="25793" spans="41:44" ht="15" customHeight="1">
      <c r="AO25793" s="106"/>
      <c r="AR25793" s="106"/>
    </row>
    <row r="25794" spans="41:44" ht="15" customHeight="1">
      <c r="AO25794" s="106"/>
      <c r="AR25794" s="106"/>
    </row>
    <row r="25795" spans="41:44" ht="15" customHeight="1">
      <c r="AO25795" s="106"/>
      <c r="AR25795" s="106"/>
    </row>
    <row r="25796" spans="41:44" ht="15" customHeight="1">
      <c r="AO25796" s="106"/>
      <c r="AR25796" s="106"/>
    </row>
    <row r="25797" spans="41:44" ht="15" customHeight="1">
      <c r="AO25797" s="108"/>
      <c r="AR25797" s="108"/>
    </row>
    <row r="25798" spans="41:44" ht="15" customHeight="1">
      <c r="AO25798" s="108"/>
      <c r="AR25798" s="108"/>
    </row>
    <row r="25799" spans="41:44" ht="15" customHeight="1">
      <c r="AO25799" s="108"/>
      <c r="AR25799" s="108"/>
    </row>
    <row r="25800" spans="41:44" ht="15" customHeight="1">
      <c r="AO25800" s="108"/>
      <c r="AR25800" s="108"/>
    </row>
    <row r="25801" spans="41:44" ht="15" customHeight="1">
      <c r="AO25801" s="108"/>
      <c r="AR25801" s="108"/>
    </row>
    <row r="25802" spans="41:44" ht="15" customHeight="1">
      <c r="AO25802" s="109"/>
      <c r="AR25802" s="109"/>
    </row>
    <row r="25803" spans="41:44" ht="15" customHeight="1">
      <c r="AO25803" s="104"/>
      <c r="AR25803" s="104"/>
    </row>
    <row r="25804" spans="41:44" ht="15" customHeight="1">
      <c r="AO25804" s="106"/>
      <c r="AR25804" s="106"/>
    </row>
    <row r="25805" spans="41:44" ht="15" customHeight="1">
      <c r="AO25805" s="106"/>
      <c r="AR25805" s="106"/>
    </row>
    <row r="25806" spans="41:44" ht="15" customHeight="1">
      <c r="AO25806" s="106"/>
      <c r="AR25806" s="106"/>
    </row>
    <row r="25807" spans="41:44" ht="15" customHeight="1">
      <c r="AO25807" s="106"/>
      <c r="AR25807" s="106"/>
    </row>
    <row r="25808" spans="41:44" ht="15" customHeight="1">
      <c r="AO25808" s="106"/>
      <c r="AR25808" s="106"/>
    </row>
    <row r="25809" spans="41:44" ht="15" customHeight="1">
      <c r="AO25809" s="106"/>
      <c r="AR25809" s="106"/>
    </row>
    <row r="25810" spans="41:44" ht="15" customHeight="1">
      <c r="AO25810" s="106"/>
      <c r="AR25810" s="106"/>
    </row>
    <row r="25811" spans="41:44" ht="15" customHeight="1">
      <c r="AO25811" s="108"/>
      <c r="AR25811" s="108"/>
    </row>
    <row r="25812" spans="41:44" ht="15" customHeight="1">
      <c r="AO25812" s="108"/>
      <c r="AR25812" s="108"/>
    </row>
    <row r="25813" spans="41:44" ht="15" customHeight="1">
      <c r="AO25813" s="108"/>
      <c r="AR25813" s="108"/>
    </row>
    <row r="25814" spans="41:44" ht="15" customHeight="1">
      <c r="AO25814" s="108"/>
      <c r="AR25814" s="108"/>
    </row>
    <row r="25815" spans="41:44" ht="15" customHeight="1">
      <c r="AO25815" s="108"/>
      <c r="AR25815" s="108"/>
    </row>
    <row r="25816" spans="41:44" ht="15" customHeight="1">
      <c r="AO25816" s="109"/>
      <c r="AR25816" s="109"/>
    </row>
    <row r="25817" spans="41:44" ht="15" customHeight="1">
      <c r="AO25817" s="104"/>
      <c r="AR25817" s="104"/>
    </row>
    <row r="25818" spans="41:44" ht="15" customHeight="1">
      <c r="AO25818" s="106"/>
      <c r="AR25818" s="106"/>
    </row>
    <row r="25819" spans="41:44" ht="15" customHeight="1">
      <c r="AO25819" s="106"/>
      <c r="AR25819" s="106"/>
    </row>
    <row r="25820" spans="41:44" ht="15" customHeight="1">
      <c r="AO25820" s="106"/>
      <c r="AR25820" s="106"/>
    </row>
    <row r="25821" spans="41:44" ht="15" customHeight="1">
      <c r="AO25821" s="106"/>
      <c r="AR25821" s="106"/>
    </row>
    <row r="25822" spans="41:44" ht="15" customHeight="1">
      <c r="AO25822" s="106"/>
      <c r="AR25822" s="106"/>
    </row>
    <row r="25823" spans="41:44" ht="15" customHeight="1">
      <c r="AO25823" s="106"/>
      <c r="AR25823" s="106"/>
    </row>
    <row r="25824" spans="41:44" ht="15" customHeight="1">
      <c r="AO25824" s="106"/>
      <c r="AR25824" s="106"/>
    </row>
    <row r="25825" spans="41:44" ht="15" customHeight="1">
      <c r="AO25825" s="108"/>
      <c r="AR25825" s="108"/>
    </row>
    <row r="25826" spans="41:44" ht="15" customHeight="1">
      <c r="AO25826" s="108"/>
      <c r="AR25826" s="108"/>
    </row>
    <row r="25827" spans="41:44" ht="15" customHeight="1">
      <c r="AO25827" s="108"/>
      <c r="AR25827" s="108"/>
    </row>
    <row r="25828" spans="41:44" ht="15" customHeight="1">
      <c r="AO25828" s="108"/>
      <c r="AR25828" s="108"/>
    </row>
    <row r="25829" spans="41:44" ht="15" customHeight="1">
      <c r="AO25829" s="108"/>
      <c r="AR25829" s="108"/>
    </row>
    <row r="25830" spans="41:44" ht="15" customHeight="1">
      <c r="AO25830" s="109"/>
      <c r="AR25830" s="109"/>
    </row>
    <row r="25831" spans="41:44" ht="15" customHeight="1">
      <c r="AO25831" s="104"/>
      <c r="AR25831" s="104"/>
    </row>
    <row r="25832" spans="41:44" ht="15" customHeight="1">
      <c r="AO25832" s="106"/>
      <c r="AR25832" s="106"/>
    </row>
    <row r="25833" spans="41:44" ht="15" customHeight="1">
      <c r="AO25833" s="106"/>
      <c r="AR25833" s="106"/>
    </row>
    <row r="25834" spans="41:44" ht="15" customHeight="1">
      <c r="AO25834" s="106"/>
      <c r="AR25834" s="106"/>
    </row>
    <row r="25835" spans="41:44" ht="15" customHeight="1">
      <c r="AO25835" s="106"/>
      <c r="AR25835" s="106"/>
    </row>
    <row r="25836" spans="41:44" ht="15" customHeight="1">
      <c r="AO25836" s="106"/>
      <c r="AR25836" s="106"/>
    </row>
    <row r="25837" spans="41:44" ht="15" customHeight="1">
      <c r="AO25837" s="106"/>
      <c r="AR25837" s="106"/>
    </row>
    <row r="25838" spans="41:44" ht="15" customHeight="1">
      <c r="AO25838" s="106"/>
      <c r="AR25838" s="106"/>
    </row>
    <row r="25839" spans="41:44" ht="15" customHeight="1">
      <c r="AO25839" s="108"/>
      <c r="AR25839" s="108"/>
    </row>
    <row r="25840" spans="41:44" ht="15" customHeight="1">
      <c r="AO25840" s="108"/>
      <c r="AR25840" s="108"/>
    </row>
    <row r="25841" spans="41:44" ht="15" customHeight="1">
      <c r="AO25841" s="108"/>
      <c r="AR25841" s="108"/>
    </row>
    <row r="25842" spans="41:44" ht="15" customHeight="1">
      <c r="AO25842" s="108"/>
      <c r="AR25842" s="108"/>
    </row>
    <row r="25843" spans="41:44" ht="15" customHeight="1">
      <c r="AO25843" s="108"/>
      <c r="AR25843" s="108"/>
    </row>
    <row r="25844" spans="41:44" ht="15" customHeight="1">
      <c r="AO25844" s="109"/>
      <c r="AR25844" s="109"/>
    </row>
    <row r="25845" spans="41:44" ht="15" customHeight="1">
      <c r="AO25845" s="104"/>
      <c r="AR25845" s="104"/>
    </row>
    <row r="25846" spans="41:44" ht="15" customHeight="1">
      <c r="AO25846" s="106"/>
      <c r="AR25846" s="106"/>
    </row>
    <row r="25847" spans="41:44" ht="15" customHeight="1">
      <c r="AO25847" s="106"/>
      <c r="AR25847" s="106"/>
    </row>
    <row r="25848" spans="41:44" ht="15" customHeight="1">
      <c r="AO25848" s="106"/>
      <c r="AR25848" s="106"/>
    </row>
    <row r="25849" spans="41:44" ht="15" customHeight="1">
      <c r="AO25849" s="106"/>
      <c r="AR25849" s="106"/>
    </row>
    <row r="25850" spans="41:44" ht="15" customHeight="1">
      <c r="AO25850" s="106"/>
      <c r="AR25850" s="106"/>
    </row>
    <row r="25851" spans="41:44" ht="15" customHeight="1">
      <c r="AO25851" s="106"/>
      <c r="AR25851" s="106"/>
    </row>
    <row r="25852" spans="41:44" ht="15" customHeight="1">
      <c r="AO25852" s="106"/>
      <c r="AR25852" s="106"/>
    </row>
    <row r="25853" spans="41:44" ht="15" customHeight="1">
      <c r="AO25853" s="108"/>
      <c r="AR25853" s="108"/>
    </row>
    <row r="25854" spans="41:44" ht="15" customHeight="1">
      <c r="AO25854" s="108"/>
      <c r="AR25854" s="108"/>
    </row>
    <row r="25855" spans="41:44" ht="15" customHeight="1">
      <c r="AO25855" s="108"/>
      <c r="AR25855" s="108"/>
    </row>
    <row r="25856" spans="41:44" ht="15" customHeight="1">
      <c r="AO25856" s="108"/>
      <c r="AR25856" s="108"/>
    </row>
    <row r="25857" spans="41:44" ht="15" customHeight="1">
      <c r="AO25857" s="108"/>
      <c r="AR25857" s="108"/>
    </row>
    <row r="25858" spans="41:44" ht="15" customHeight="1">
      <c r="AO25858" s="109"/>
      <c r="AR25858" s="109"/>
    </row>
    <row r="25859" spans="41:44" ht="15" customHeight="1">
      <c r="AO25859" s="104"/>
      <c r="AR25859" s="104"/>
    </row>
    <row r="25860" spans="41:44" ht="15" customHeight="1">
      <c r="AO25860" s="106"/>
      <c r="AR25860" s="106"/>
    </row>
    <row r="25861" spans="41:44" ht="15" customHeight="1">
      <c r="AO25861" s="106"/>
      <c r="AR25861" s="106"/>
    </row>
    <row r="25862" spans="41:44" ht="15" customHeight="1">
      <c r="AO25862" s="106"/>
      <c r="AR25862" s="106"/>
    </row>
    <row r="25863" spans="41:44" ht="15" customHeight="1">
      <c r="AO25863" s="106"/>
      <c r="AR25863" s="106"/>
    </row>
    <row r="25864" spans="41:44" ht="15" customHeight="1">
      <c r="AO25864" s="106"/>
      <c r="AR25864" s="106"/>
    </row>
    <row r="25865" spans="41:44" ht="15" customHeight="1">
      <c r="AO25865" s="106"/>
      <c r="AR25865" s="106"/>
    </row>
    <row r="25866" spans="41:44" ht="15" customHeight="1">
      <c r="AO25866" s="106"/>
      <c r="AR25866" s="106"/>
    </row>
    <row r="25867" spans="41:44" ht="15" customHeight="1">
      <c r="AO25867" s="108"/>
      <c r="AR25867" s="108"/>
    </row>
    <row r="25868" spans="41:44" ht="15" customHeight="1">
      <c r="AO25868" s="108"/>
      <c r="AR25868" s="108"/>
    </row>
    <row r="25869" spans="41:44" ht="15" customHeight="1">
      <c r="AO25869" s="108"/>
      <c r="AR25869" s="108"/>
    </row>
    <row r="25870" spans="41:44" ht="15" customHeight="1">
      <c r="AO25870" s="108"/>
      <c r="AR25870" s="108"/>
    </row>
    <row r="25871" spans="41:44" ht="15" customHeight="1">
      <c r="AO25871" s="108"/>
      <c r="AR25871" s="108"/>
    </row>
    <row r="25872" spans="41:44" ht="15" customHeight="1">
      <c r="AO25872" s="109"/>
      <c r="AR25872" s="109"/>
    </row>
    <row r="25873" spans="41:44" ht="15" customHeight="1">
      <c r="AO25873" s="104"/>
      <c r="AR25873" s="104"/>
    </row>
    <row r="25874" spans="41:44" ht="15" customHeight="1">
      <c r="AO25874" s="106"/>
      <c r="AR25874" s="106"/>
    </row>
    <row r="25875" spans="41:44" ht="15" customHeight="1">
      <c r="AO25875" s="106"/>
      <c r="AR25875" s="106"/>
    </row>
    <row r="25876" spans="41:44" ht="15" customHeight="1">
      <c r="AO25876" s="106"/>
      <c r="AR25876" s="106"/>
    </row>
    <row r="25877" spans="41:44" ht="15" customHeight="1">
      <c r="AO25877" s="106"/>
      <c r="AR25877" s="106"/>
    </row>
    <row r="25878" spans="41:44" ht="15" customHeight="1">
      <c r="AO25878" s="106"/>
      <c r="AR25878" s="106"/>
    </row>
    <row r="25879" spans="41:44" ht="15" customHeight="1">
      <c r="AO25879" s="106"/>
      <c r="AR25879" s="106"/>
    </row>
    <row r="25880" spans="41:44" ht="15" customHeight="1">
      <c r="AO25880" s="106"/>
      <c r="AR25880" s="106"/>
    </row>
    <row r="25881" spans="41:44" ht="15" customHeight="1">
      <c r="AO25881" s="108"/>
      <c r="AR25881" s="108"/>
    </row>
    <row r="25882" spans="41:44" ht="15" customHeight="1">
      <c r="AO25882" s="108"/>
      <c r="AR25882" s="108"/>
    </row>
    <row r="25883" spans="41:44" ht="15" customHeight="1">
      <c r="AO25883" s="108"/>
      <c r="AR25883" s="108"/>
    </row>
    <row r="25884" spans="41:44" ht="15" customHeight="1">
      <c r="AO25884" s="108"/>
      <c r="AR25884" s="108"/>
    </row>
    <row r="25885" spans="41:44" ht="15" customHeight="1">
      <c r="AO25885" s="108"/>
      <c r="AR25885" s="108"/>
    </row>
    <row r="25886" spans="41:44" ht="15" customHeight="1">
      <c r="AO25886" s="109"/>
      <c r="AR25886" s="109"/>
    </row>
    <row r="25887" spans="41:44" ht="15" customHeight="1">
      <c r="AO25887" s="104"/>
      <c r="AR25887" s="104"/>
    </row>
    <row r="25888" spans="41:44" ht="15" customHeight="1">
      <c r="AO25888" s="106"/>
      <c r="AR25888" s="106"/>
    </row>
    <row r="25889" spans="41:44" ht="15" customHeight="1">
      <c r="AO25889" s="106"/>
      <c r="AR25889" s="106"/>
    </row>
    <row r="25890" spans="41:44" ht="15" customHeight="1">
      <c r="AO25890" s="106"/>
      <c r="AR25890" s="106"/>
    </row>
    <row r="25891" spans="41:44" ht="15" customHeight="1">
      <c r="AO25891" s="106"/>
      <c r="AR25891" s="106"/>
    </row>
    <row r="25892" spans="41:44" ht="15" customHeight="1">
      <c r="AO25892" s="106"/>
      <c r="AR25892" s="106"/>
    </row>
    <row r="25893" spans="41:44" ht="15" customHeight="1">
      <c r="AO25893" s="106"/>
      <c r="AR25893" s="106"/>
    </row>
    <row r="25894" spans="41:44" ht="15" customHeight="1">
      <c r="AO25894" s="106"/>
      <c r="AR25894" s="106"/>
    </row>
    <row r="25895" spans="41:44" ht="15" customHeight="1">
      <c r="AO25895" s="108"/>
      <c r="AR25895" s="108"/>
    </row>
    <row r="25896" spans="41:44" ht="15" customHeight="1">
      <c r="AO25896" s="108"/>
      <c r="AR25896" s="108"/>
    </row>
    <row r="25897" spans="41:44" ht="15" customHeight="1">
      <c r="AO25897" s="108"/>
      <c r="AR25897" s="108"/>
    </row>
    <row r="25898" spans="41:44" ht="15" customHeight="1">
      <c r="AO25898" s="108"/>
      <c r="AR25898" s="108"/>
    </row>
    <row r="25899" spans="41:44" ht="15" customHeight="1">
      <c r="AO25899" s="108"/>
      <c r="AR25899" s="108"/>
    </row>
    <row r="25900" spans="41:44" ht="15" customHeight="1">
      <c r="AO25900" s="109"/>
      <c r="AR25900" s="109"/>
    </row>
    <row r="25901" spans="41:44" ht="15" customHeight="1">
      <c r="AO25901" s="104"/>
      <c r="AR25901" s="104"/>
    </row>
    <row r="25902" spans="41:44" ht="15" customHeight="1">
      <c r="AO25902" s="106"/>
      <c r="AR25902" s="106"/>
    </row>
    <row r="25903" spans="41:44" ht="15" customHeight="1">
      <c r="AO25903" s="106"/>
      <c r="AR25903" s="106"/>
    </row>
    <row r="25904" spans="41:44" ht="15" customHeight="1">
      <c r="AO25904" s="106"/>
      <c r="AR25904" s="106"/>
    </row>
    <row r="25905" spans="41:44" ht="15" customHeight="1">
      <c r="AO25905" s="106"/>
      <c r="AR25905" s="106"/>
    </row>
    <row r="25906" spans="41:44" ht="15" customHeight="1">
      <c r="AO25906" s="106"/>
      <c r="AR25906" s="106"/>
    </row>
    <row r="25907" spans="41:44" ht="15" customHeight="1">
      <c r="AO25907" s="106"/>
      <c r="AR25907" s="106"/>
    </row>
    <row r="25908" spans="41:44" ht="15" customHeight="1">
      <c r="AO25908" s="106"/>
      <c r="AR25908" s="106"/>
    </row>
    <row r="25909" spans="41:44" ht="15" customHeight="1">
      <c r="AO25909" s="108"/>
      <c r="AR25909" s="108"/>
    </row>
    <row r="25910" spans="41:44" ht="15" customHeight="1">
      <c r="AO25910" s="108"/>
      <c r="AR25910" s="108"/>
    </row>
    <row r="25911" spans="41:44" ht="15" customHeight="1">
      <c r="AO25911" s="108"/>
      <c r="AR25911" s="108"/>
    </row>
    <row r="25912" spans="41:44" ht="15" customHeight="1">
      <c r="AO25912" s="108"/>
      <c r="AR25912" s="108"/>
    </row>
    <row r="25913" spans="41:44" ht="15" customHeight="1">
      <c r="AO25913" s="108"/>
      <c r="AR25913" s="108"/>
    </row>
    <row r="25914" spans="41:44" ht="15" customHeight="1">
      <c r="AO25914" s="109"/>
      <c r="AR25914" s="109"/>
    </row>
    <row r="25915" spans="41:44" ht="15" customHeight="1">
      <c r="AO25915" s="104"/>
      <c r="AR25915" s="104"/>
    </row>
    <row r="25916" spans="41:44" ht="15" customHeight="1">
      <c r="AO25916" s="106"/>
      <c r="AR25916" s="106"/>
    </row>
    <row r="25917" spans="41:44" ht="15" customHeight="1">
      <c r="AO25917" s="106"/>
      <c r="AR25917" s="106"/>
    </row>
    <row r="25918" spans="41:44" ht="15" customHeight="1">
      <c r="AO25918" s="106"/>
      <c r="AR25918" s="106"/>
    </row>
    <row r="25919" spans="41:44" ht="15" customHeight="1">
      <c r="AO25919" s="106"/>
      <c r="AR25919" s="106"/>
    </row>
    <row r="25920" spans="41:44" ht="15" customHeight="1">
      <c r="AO25920" s="106"/>
      <c r="AR25920" s="106"/>
    </row>
    <row r="25921" spans="41:44" ht="15" customHeight="1">
      <c r="AO25921" s="106"/>
      <c r="AR25921" s="106"/>
    </row>
    <row r="25922" spans="41:44" ht="15" customHeight="1">
      <c r="AO25922" s="106"/>
      <c r="AR25922" s="106"/>
    </row>
    <row r="25923" spans="41:44" ht="15" customHeight="1">
      <c r="AO25923" s="108"/>
      <c r="AR25923" s="108"/>
    </row>
    <row r="25924" spans="41:44" ht="15" customHeight="1">
      <c r="AO25924" s="108"/>
      <c r="AR25924" s="108"/>
    </row>
    <row r="25925" spans="41:44" ht="15" customHeight="1">
      <c r="AO25925" s="108"/>
      <c r="AR25925" s="108"/>
    </row>
    <row r="25926" spans="41:44" ht="15" customHeight="1">
      <c r="AO25926" s="108"/>
      <c r="AR25926" s="108"/>
    </row>
    <row r="25927" spans="41:44" ht="15" customHeight="1">
      <c r="AO25927" s="108"/>
      <c r="AR25927" s="108"/>
    </row>
    <row r="25928" spans="41:44" ht="15" customHeight="1">
      <c r="AO25928" s="109"/>
      <c r="AR25928" s="109"/>
    </row>
    <row r="25929" spans="41:44" ht="15" customHeight="1">
      <c r="AO25929" s="104"/>
      <c r="AR25929" s="104"/>
    </row>
    <row r="25930" spans="41:44" ht="15" customHeight="1">
      <c r="AO25930" s="106"/>
      <c r="AR25930" s="106"/>
    </row>
    <row r="25931" spans="41:44" ht="15" customHeight="1">
      <c r="AO25931" s="106"/>
      <c r="AR25931" s="106"/>
    </row>
    <row r="25932" spans="41:44" ht="15" customHeight="1">
      <c r="AO25932" s="106"/>
      <c r="AR25932" s="106"/>
    </row>
    <row r="25933" spans="41:44" ht="15" customHeight="1">
      <c r="AO25933" s="106"/>
      <c r="AR25933" s="106"/>
    </row>
    <row r="25934" spans="41:44" ht="15" customHeight="1">
      <c r="AO25934" s="106"/>
      <c r="AR25934" s="106"/>
    </row>
    <row r="25935" spans="41:44" ht="15" customHeight="1">
      <c r="AO25935" s="106"/>
      <c r="AR25935" s="106"/>
    </row>
    <row r="25936" spans="41:44" ht="15" customHeight="1">
      <c r="AO25936" s="106"/>
      <c r="AR25936" s="106"/>
    </row>
    <row r="25937" spans="41:44" ht="15" customHeight="1">
      <c r="AO25937" s="108"/>
      <c r="AR25937" s="108"/>
    </row>
    <row r="25938" spans="41:44" ht="15" customHeight="1">
      <c r="AO25938" s="108"/>
      <c r="AR25938" s="108"/>
    </row>
    <row r="25939" spans="41:44" ht="15" customHeight="1">
      <c r="AO25939" s="108"/>
      <c r="AR25939" s="108"/>
    </row>
    <row r="25940" spans="41:44" ht="15" customHeight="1">
      <c r="AO25940" s="108"/>
      <c r="AR25940" s="108"/>
    </row>
    <row r="25941" spans="41:44" ht="15" customHeight="1">
      <c r="AO25941" s="108"/>
      <c r="AR25941" s="108"/>
    </row>
    <row r="25942" spans="41:44" ht="15" customHeight="1">
      <c r="AO25942" s="109"/>
      <c r="AR25942" s="109"/>
    </row>
    <row r="25943" spans="41:44" ht="15" customHeight="1">
      <c r="AO25943" s="104"/>
      <c r="AR25943" s="104"/>
    </row>
    <row r="25944" spans="41:44" ht="15" customHeight="1">
      <c r="AO25944" s="106"/>
      <c r="AR25944" s="106"/>
    </row>
    <row r="25945" spans="41:44" ht="15" customHeight="1">
      <c r="AO25945" s="106"/>
      <c r="AR25945" s="106"/>
    </row>
    <row r="25946" spans="41:44" ht="15" customHeight="1">
      <c r="AO25946" s="106"/>
      <c r="AR25946" s="106"/>
    </row>
    <row r="25947" spans="41:44" ht="15" customHeight="1">
      <c r="AO25947" s="106"/>
      <c r="AR25947" s="106"/>
    </row>
    <row r="25948" spans="41:44" ht="15" customHeight="1">
      <c r="AO25948" s="106"/>
      <c r="AR25948" s="106"/>
    </row>
    <row r="25949" spans="41:44" ht="15" customHeight="1">
      <c r="AO25949" s="106"/>
      <c r="AR25949" s="106"/>
    </row>
    <row r="25950" spans="41:44" ht="15" customHeight="1">
      <c r="AO25950" s="106"/>
      <c r="AR25950" s="106"/>
    </row>
    <row r="25951" spans="41:44" ht="15" customHeight="1">
      <c r="AO25951" s="108"/>
      <c r="AR25951" s="108"/>
    </row>
    <row r="25952" spans="41:44" ht="15" customHeight="1">
      <c r="AO25952" s="108"/>
      <c r="AR25952" s="108"/>
    </row>
    <row r="25953" spans="41:44" ht="15" customHeight="1">
      <c r="AO25953" s="108"/>
      <c r="AR25953" s="108"/>
    </row>
    <row r="25954" spans="41:44" ht="15" customHeight="1">
      <c r="AO25954" s="108"/>
      <c r="AR25954" s="108"/>
    </row>
    <row r="25955" spans="41:44" ht="15" customHeight="1">
      <c r="AO25955" s="108"/>
      <c r="AR25955" s="108"/>
    </row>
    <row r="25956" spans="41:44" ht="15" customHeight="1">
      <c r="AO25956" s="109"/>
      <c r="AR25956" s="109"/>
    </row>
    <row r="25957" spans="41:44" ht="15" customHeight="1">
      <c r="AO25957" s="104"/>
      <c r="AR25957" s="104"/>
    </row>
    <row r="25958" spans="41:44" ht="15" customHeight="1">
      <c r="AO25958" s="106"/>
      <c r="AR25958" s="106"/>
    </row>
    <row r="25959" spans="41:44" ht="15" customHeight="1">
      <c r="AO25959" s="106"/>
      <c r="AR25959" s="106"/>
    </row>
    <row r="25960" spans="41:44" ht="15" customHeight="1">
      <c r="AO25960" s="106"/>
      <c r="AR25960" s="106"/>
    </row>
    <row r="25961" spans="41:44" ht="15" customHeight="1">
      <c r="AO25961" s="106"/>
      <c r="AR25961" s="106"/>
    </row>
    <row r="25962" spans="41:44" ht="15" customHeight="1">
      <c r="AO25962" s="106"/>
      <c r="AR25962" s="106"/>
    </row>
    <row r="25963" spans="41:44" ht="15" customHeight="1">
      <c r="AO25963" s="106"/>
      <c r="AR25963" s="106"/>
    </row>
    <row r="25964" spans="41:44" ht="15" customHeight="1">
      <c r="AO25964" s="106"/>
      <c r="AR25964" s="106"/>
    </row>
    <row r="25965" spans="41:44" ht="15" customHeight="1">
      <c r="AO25965" s="108"/>
      <c r="AR25965" s="108"/>
    </row>
    <row r="25966" spans="41:44" ht="15" customHeight="1">
      <c r="AO25966" s="108"/>
      <c r="AR25966" s="108"/>
    </row>
    <row r="25967" spans="41:44" ht="15" customHeight="1">
      <c r="AO25967" s="108"/>
      <c r="AR25967" s="108"/>
    </row>
    <row r="25968" spans="41:44" ht="15" customHeight="1">
      <c r="AO25968" s="108"/>
      <c r="AR25968" s="108"/>
    </row>
    <row r="25969" spans="41:44" ht="15" customHeight="1">
      <c r="AO25969" s="108"/>
      <c r="AR25969" s="108"/>
    </row>
    <row r="25970" spans="41:44" ht="15" customHeight="1">
      <c r="AO25970" s="109"/>
      <c r="AR25970" s="109"/>
    </row>
    <row r="25971" spans="41:44" ht="15" customHeight="1">
      <c r="AO25971" s="104"/>
      <c r="AR25971" s="104"/>
    </row>
    <row r="25972" spans="41:44" ht="15" customHeight="1">
      <c r="AO25972" s="106"/>
      <c r="AR25972" s="106"/>
    </row>
    <row r="25973" spans="41:44" ht="15" customHeight="1">
      <c r="AO25973" s="106"/>
      <c r="AR25973" s="106"/>
    </row>
    <row r="25974" spans="41:44" ht="15" customHeight="1">
      <c r="AO25974" s="106"/>
      <c r="AR25974" s="106"/>
    </row>
    <row r="25975" spans="41:44" ht="15" customHeight="1">
      <c r="AO25975" s="106"/>
      <c r="AR25975" s="106"/>
    </row>
    <row r="25976" spans="41:44" ht="15" customHeight="1">
      <c r="AO25976" s="106"/>
      <c r="AR25976" s="106"/>
    </row>
    <row r="25977" spans="41:44" ht="15" customHeight="1">
      <c r="AO25977" s="106"/>
      <c r="AR25977" s="106"/>
    </row>
    <row r="25978" spans="41:44" ht="15" customHeight="1">
      <c r="AO25978" s="106"/>
      <c r="AR25978" s="106"/>
    </row>
    <row r="25979" spans="41:44" ht="15" customHeight="1">
      <c r="AO25979" s="108"/>
      <c r="AR25979" s="108"/>
    </row>
    <row r="25980" spans="41:44" ht="15" customHeight="1">
      <c r="AO25980" s="108"/>
      <c r="AR25980" s="108"/>
    </row>
    <row r="25981" spans="41:44" ht="15" customHeight="1">
      <c r="AO25981" s="108"/>
      <c r="AR25981" s="108"/>
    </row>
    <row r="25982" spans="41:44" ht="15" customHeight="1">
      <c r="AO25982" s="108"/>
      <c r="AR25982" s="108"/>
    </row>
    <row r="25983" spans="41:44" ht="15" customHeight="1">
      <c r="AO25983" s="108"/>
      <c r="AR25983" s="108"/>
    </row>
    <row r="25984" spans="41:44" ht="15" customHeight="1">
      <c r="AO25984" s="109"/>
      <c r="AR25984" s="109"/>
    </row>
    <row r="25985" spans="41:44" ht="15" customHeight="1">
      <c r="AO25985" s="104"/>
      <c r="AR25985" s="104"/>
    </row>
    <row r="25986" spans="41:44" ht="15" customHeight="1">
      <c r="AO25986" s="106"/>
      <c r="AR25986" s="106"/>
    </row>
    <row r="25987" spans="41:44" ht="15" customHeight="1">
      <c r="AO25987" s="106"/>
      <c r="AR25987" s="106"/>
    </row>
    <row r="25988" spans="41:44" ht="15" customHeight="1">
      <c r="AO25988" s="106"/>
      <c r="AR25988" s="106"/>
    </row>
    <row r="25989" spans="41:44" ht="15" customHeight="1">
      <c r="AO25989" s="106"/>
      <c r="AR25989" s="106"/>
    </row>
    <row r="25990" spans="41:44" ht="15" customHeight="1">
      <c r="AO25990" s="106"/>
      <c r="AR25990" s="106"/>
    </row>
    <row r="25991" spans="41:44" ht="15" customHeight="1">
      <c r="AO25991" s="106"/>
      <c r="AR25991" s="106"/>
    </row>
    <row r="25992" spans="41:44" ht="15" customHeight="1">
      <c r="AO25992" s="106"/>
      <c r="AR25992" s="106"/>
    </row>
    <row r="25993" spans="41:44" ht="15" customHeight="1">
      <c r="AO25993" s="108"/>
      <c r="AR25993" s="108"/>
    </row>
    <row r="25994" spans="41:44" ht="15" customHeight="1">
      <c r="AO25994" s="108"/>
      <c r="AR25994" s="108"/>
    </row>
    <row r="25995" spans="41:44" ht="15" customHeight="1">
      <c r="AO25995" s="108"/>
      <c r="AR25995" s="108"/>
    </row>
    <row r="25996" spans="41:44" ht="15" customHeight="1">
      <c r="AO25996" s="108"/>
      <c r="AR25996" s="108"/>
    </row>
    <row r="25997" spans="41:44" ht="15" customHeight="1">
      <c r="AO25997" s="108"/>
      <c r="AR25997" s="108"/>
    </row>
    <row r="25998" spans="41:44" ht="15" customHeight="1">
      <c r="AO25998" s="109"/>
      <c r="AR25998" s="109"/>
    </row>
    <row r="25999" spans="41:44" ht="15" customHeight="1">
      <c r="AO25999" s="104"/>
      <c r="AR25999" s="104"/>
    </row>
    <row r="26000" spans="41:44" ht="15" customHeight="1">
      <c r="AO26000" s="106"/>
      <c r="AR26000" s="106"/>
    </row>
    <row r="26001" spans="41:44" ht="15" customHeight="1">
      <c r="AO26001" s="106"/>
      <c r="AR26001" s="106"/>
    </row>
    <row r="26002" spans="41:44" ht="15" customHeight="1">
      <c r="AO26002" s="106"/>
      <c r="AR26002" s="106"/>
    </row>
    <row r="26003" spans="41:44" ht="15" customHeight="1">
      <c r="AO26003" s="106"/>
      <c r="AR26003" s="106"/>
    </row>
    <row r="26004" spans="41:44" ht="15" customHeight="1">
      <c r="AO26004" s="106"/>
      <c r="AR26004" s="106"/>
    </row>
    <row r="26005" spans="41:44" ht="15" customHeight="1">
      <c r="AO26005" s="106"/>
      <c r="AR26005" s="106"/>
    </row>
    <row r="26006" spans="41:44" ht="15" customHeight="1">
      <c r="AO26006" s="106"/>
      <c r="AR26006" s="106"/>
    </row>
    <row r="26007" spans="41:44" ht="15" customHeight="1">
      <c r="AO26007" s="108"/>
      <c r="AR26007" s="108"/>
    </row>
    <row r="26008" spans="41:44" ht="15" customHeight="1">
      <c r="AO26008" s="108"/>
      <c r="AR26008" s="108"/>
    </row>
    <row r="26009" spans="41:44" ht="15" customHeight="1">
      <c r="AO26009" s="108"/>
      <c r="AR26009" s="108"/>
    </row>
    <row r="26010" spans="41:44" ht="15" customHeight="1">
      <c r="AO26010" s="108"/>
      <c r="AR26010" s="108"/>
    </row>
    <row r="26011" spans="41:44" ht="15" customHeight="1">
      <c r="AO26011" s="108"/>
      <c r="AR26011" s="108"/>
    </row>
    <row r="26012" spans="41:44" ht="15" customHeight="1">
      <c r="AO26012" s="109"/>
      <c r="AR26012" s="109"/>
    </row>
    <row r="26013" spans="41:44" ht="15" customHeight="1">
      <c r="AO26013" s="104"/>
      <c r="AR26013" s="104"/>
    </row>
    <row r="26014" spans="41:44" ht="15" customHeight="1">
      <c r="AO26014" s="106"/>
      <c r="AR26014" s="106"/>
    </row>
    <row r="26015" spans="41:44" ht="15" customHeight="1">
      <c r="AO26015" s="106"/>
      <c r="AR26015" s="106"/>
    </row>
    <row r="26016" spans="41:44" ht="15" customHeight="1">
      <c r="AO26016" s="106"/>
      <c r="AR26016" s="106"/>
    </row>
    <row r="26017" spans="41:44" ht="15" customHeight="1">
      <c r="AO26017" s="106"/>
      <c r="AR26017" s="106"/>
    </row>
    <row r="26018" spans="41:44" ht="15" customHeight="1">
      <c r="AO26018" s="106"/>
      <c r="AR26018" s="106"/>
    </row>
    <row r="26019" spans="41:44" ht="15" customHeight="1">
      <c r="AO26019" s="106"/>
      <c r="AR26019" s="106"/>
    </row>
    <row r="26020" spans="41:44" ht="15" customHeight="1">
      <c r="AO26020" s="106"/>
      <c r="AR26020" s="106"/>
    </row>
    <row r="26021" spans="41:44" ht="15" customHeight="1">
      <c r="AO26021" s="108"/>
      <c r="AR26021" s="108"/>
    </row>
    <row r="26022" spans="41:44" ht="15" customHeight="1">
      <c r="AO26022" s="108"/>
      <c r="AR26022" s="108"/>
    </row>
    <row r="26023" spans="41:44" ht="15" customHeight="1">
      <c r="AO26023" s="108"/>
      <c r="AR26023" s="108"/>
    </row>
    <row r="26024" spans="41:44" ht="15" customHeight="1">
      <c r="AO26024" s="108"/>
      <c r="AR26024" s="108"/>
    </row>
    <row r="26025" spans="41:44" ht="15" customHeight="1">
      <c r="AO26025" s="108"/>
      <c r="AR26025" s="108"/>
    </row>
    <row r="26026" spans="41:44" ht="15" customHeight="1">
      <c r="AO26026" s="109"/>
      <c r="AR26026" s="109"/>
    </row>
    <row r="26027" spans="41:44" ht="15" customHeight="1">
      <c r="AO26027" s="104"/>
      <c r="AR26027" s="104"/>
    </row>
    <row r="26028" spans="41:44" ht="15" customHeight="1">
      <c r="AO26028" s="106"/>
      <c r="AR26028" s="106"/>
    </row>
    <row r="26029" spans="41:44" ht="15" customHeight="1">
      <c r="AO26029" s="106"/>
      <c r="AR26029" s="106"/>
    </row>
    <row r="26030" spans="41:44" ht="15" customHeight="1">
      <c r="AO26030" s="106"/>
      <c r="AR26030" s="106"/>
    </row>
    <row r="26031" spans="41:44" ht="15" customHeight="1">
      <c r="AO26031" s="106"/>
      <c r="AR26031" s="106"/>
    </row>
    <row r="26032" spans="41:44" ht="15" customHeight="1">
      <c r="AO26032" s="106"/>
      <c r="AR26032" s="106"/>
    </row>
    <row r="26033" spans="41:44" ht="15" customHeight="1">
      <c r="AO26033" s="106"/>
      <c r="AR26033" s="106"/>
    </row>
    <row r="26034" spans="41:44" ht="15" customHeight="1">
      <c r="AO26034" s="106"/>
      <c r="AR26034" s="106"/>
    </row>
    <row r="26035" spans="41:44" ht="15" customHeight="1">
      <c r="AO26035" s="108"/>
      <c r="AR26035" s="108"/>
    </row>
    <row r="26036" spans="41:44" ht="15" customHeight="1">
      <c r="AO26036" s="108"/>
      <c r="AR26036" s="108"/>
    </row>
    <row r="26037" spans="41:44" ht="15" customHeight="1">
      <c r="AO26037" s="108"/>
      <c r="AR26037" s="108"/>
    </row>
    <row r="26038" spans="41:44" ht="15" customHeight="1">
      <c r="AO26038" s="108"/>
      <c r="AR26038" s="108"/>
    </row>
    <row r="26039" spans="41:44" ht="15" customHeight="1">
      <c r="AO26039" s="108"/>
      <c r="AR26039" s="108"/>
    </row>
    <row r="26040" spans="41:44" ht="15" customHeight="1">
      <c r="AO26040" s="109"/>
      <c r="AR26040" s="109"/>
    </row>
    <row r="26041" spans="41:44" ht="15" customHeight="1">
      <c r="AO26041" s="104"/>
      <c r="AR26041" s="104"/>
    </row>
    <row r="26042" spans="41:44" ht="15" customHeight="1">
      <c r="AO26042" s="106"/>
      <c r="AR26042" s="106"/>
    </row>
    <row r="26043" spans="41:44" ht="15" customHeight="1">
      <c r="AO26043" s="106"/>
      <c r="AR26043" s="106"/>
    </row>
    <row r="26044" spans="41:44" ht="15" customHeight="1">
      <c r="AO26044" s="106"/>
      <c r="AR26044" s="106"/>
    </row>
    <row r="26045" spans="41:44" ht="15" customHeight="1">
      <c r="AO26045" s="106"/>
      <c r="AR26045" s="106"/>
    </row>
    <row r="26046" spans="41:44" ht="15" customHeight="1">
      <c r="AO26046" s="106"/>
      <c r="AR26046" s="106"/>
    </row>
    <row r="26047" spans="41:44" ht="15" customHeight="1">
      <c r="AO26047" s="106"/>
      <c r="AR26047" s="106"/>
    </row>
    <row r="26048" spans="41:44" ht="15" customHeight="1">
      <c r="AO26048" s="106"/>
      <c r="AR26048" s="106"/>
    </row>
    <row r="26049" spans="41:44" ht="15" customHeight="1">
      <c r="AO26049" s="108"/>
      <c r="AR26049" s="108"/>
    </row>
    <row r="26050" spans="41:44" ht="15" customHeight="1">
      <c r="AO26050" s="108"/>
      <c r="AR26050" s="108"/>
    </row>
    <row r="26051" spans="41:44" ht="15" customHeight="1">
      <c r="AO26051" s="108"/>
      <c r="AR26051" s="108"/>
    </row>
    <row r="26052" spans="41:44" ht="15" customHeight="1">
      <c r="AO26052" s="108"/>
      <c r="AR26052" s="108"/>
    </row>
    <row r="26053" spans="41:44" ht="15" customHeight="1">
      <c r="AO26053" s="108"/>
      <c r="AR26053" s="108"/>
    </row>
    <row r="26054" spans="41:44" ht="15" customHeight="1">
      <c r="AO26054" s="109"/>
      <c r="AR26054" s="109"/>
    </row>
    <row r="26055" spans="41:44" ht="15" customHeight="1">
      <c r="AO26055" s="104"/>
      <c r="AR26055" s="104"/>
    </row>
    <row r="26056" spans="41:44" ht="15" customHeight="1">
      <c r="AO26056" s="106"/>
      <c r="AR26056" s="106"/>
    </row>
    <row r="26057" spans="41:44" ht="15" customHeight="1">
      <c r="AO26057" s="106"/>
      <c r="AR26057" s="106"/>
    </row>
    <row r="26058" spans="41:44" ht="15" customHeight="1">
      <c r="AO26058" s="106"/>
      <c r="AR26058" s="106"/>
    </row>
    <row r="26059" spans="41:44" ht="15" customHeight="1">
      <c r="AO26059" s="106"/>
      <c r="AR26059" s="106"/>
    </row>
    <row r="26060" spans="41:44" ht="15" customHeight="1">
      <c r="AO26060" s="106"/>
      <c r="AR26060" s="106"/>
    </row>
    <row r="26061" spans="41:44" ht="15" customHeight="1">
      <c r="AO26061" s="106"/>
      <c r="AR26061" s="106"/>
    </row>
    <row r="26062" spans="41:44" ht="15" customHeight="1">
      <c r="AO26062" s="106"/>
      <c r="AR26062" s="106"/>
    </row>
    <row r="26063" spans="41:44" ht="15" customHeight="1">
      <c r="AO26063" s="108"/>
      <c r="AR26063" s="108"/>
    </row>
    <row r="26064" spans="41:44" ht="15" customHeight="1">
      <c r="AO26064" s="108"/>
      <c r="AR26064" s="108"/>
    </row>
    <row r="26065" spans="41:44" ht="15" customHeight="1">
      <c r="AO26065" s="108"/>
      <c r="AR26065" s="108"/>
    </row>
    <row r="26066" spans="41:44" ht="15" customHeight="1">
      <c r="AO26066" s="108"/>
      <c r="AR26066" s="108"/>
    </row>
    <row r="26067" spans="41:44" ht="15" customHeight="1">
      <c r="AO26067" s="108"/>
      <c r="AR26067" s="108"/>
    </row>
    <row r="26068" spans="41:44" ht="15" customHeight="1">
      <c r="AO26068" s="109"/>
      <c r="AR26068" s="109"/>
    </row>
    <row r="26069" spans="41:44" ht="15" customHeight="1">
      <c r="AO26069" s="104"/>
      <c r="AR26069" s="104"/>
    </row>
    <row r="26070" spans="41:44" ht="15" customHeight="1">
      <c r="AO26070" s="106"/>
      <c r="AR26070" s="106"/>
    </row>
    <row r="26071" spans="41:44" ht="15" customHeight="1">
      <c r="AO26071" s="106"/>
      <c r="AR26071" s="106"/>
    </row>
    <row r="26072" spans="41:44" ht="15" customHeight="1">
      <c r="AO26072" s="106"/>
      <c r="AR26072" s="106"/>
    </row>
    <row r="26073" spans="41:44" ht="15" customHeight="1">
      <c r="AO26073" s="106"/>
      <c r="AR26073" s="106"/>
    </row>
    <row r="26074" spans="41:44" ht="15" customHeight="1">
      <c r="AO26074" s="106"/>
      <c r="AR26074" s="106"/>
    </row>
    <row r="26075" spans="41:44" ht="15" customHeight="1">
      <c r="AO26075" s="106"/>
      <c r="AR26075" s="106"/>
    </row>
    <row r="26076" spans="41:44" ht="15" customHeight="1">
      <c r="AO26076" s="106"/>
      <c r="AR26076" s="106"/>
    </row>
    <row r="26077" spans="41:44" ht="15" customHeight="1">
      <c r="AO26077" s="108"/>
      <c r="AR26077" s="108"/>
    </row>
    <row r="26078" spans="41:44" ht="15" customHeight="1">
      <c r="AO26078" s="108"/>
      <c r="AR26078" s="108"/>
    </row>
    <row r="26079" spans="41:44" ht="15" customHeight="1">
      <c r="AO26079" s="108"/>
      <c r="AR26079" s="108"/>
    </row>
    <row r="26080" spans="41:44" ht="15" customHeight="1">
      <c r="AO26080" s="108"/>
      <c r="AR26080" s="108"/>
    </row>
    <row r="26081" spans="41:44" ht="15" customHeight="1">
      <c r="AO26081" s="108"/>
      <c r="AR26081" s="108"/>
    </row>
    <row r="26082" spans="41:44" ht="15" customHeight="1">
      <c r="AO26082" s="109"/>
      <c r="AR26082" s="109"/>
    </row>
    <row r="26083" spans="41:44" ht="15" customHeight="1">
      <c r="AO26083" s="104"/>
      <c r="AR26083" s="104"/>
    </row>
    <row r="26084" spans="41:44" ht="15" customHeight="1">
      <c r="AO26084" s="106"/>
      <c r="AR26084" s="106"/>
    </row>
    <row r="26085" spans="41:44" ht="15" customHeight="1">
      <c r="AO26085" s="106"/>
      <c r="AR26085" s="106"/>
    </row>
    <row r="26086" spans="41:44" ht="15" customHeight="1">
      <c r="AO26086" s="106"/>
      <c r="AR26086" s="106"/>
    </row>
    <row r="26087" spans="41:44" ht="15" customHeight="1">
      <c r="AO26087" s="106"/>
      <c r="AR26087" s="106"/>
    </row>
    <row r="26088" spans="41:44" ht="15" customHeight="1">
      <c r="AO26088" s="106"/>
      <c r="AR26088" s="106"/>
    </row>
    <row r="26089" spans="41:44" ht="15" customHeight="1">
      <c r="AO26089" s="106"/>
      <c r="AR26089" s="106"/>
    </row>
    <row r="26090" spans="41:44" ht="15" customHeight="1">
      <c r="AO26090" s="106"/>
      <c r="AR26090" s="106"/>
    </row>
    <row r="26091" spans="41:44" ht="15" customHeight="1">
      <c r="AO26091" s="108"/>
      <c r="AR26091" s="108"/>
    </row>
    <row r="26092" spans="41:44" ht="15" customHeight="1">
      <c r="AO26092" s="108"/>
      <c r="AR26092" s="108"/>
    </row>
    <row r="26093" spans="41:44" ht="15" customHeight="1">
      <c r="AO26093" s="108"/>
      <c r="AR26093" s="108"/>
    </row>
    <row r="26094" spans="41:44" ht="15" customHeight="1">
      <c r="AO26094" s="108"/>
      <c r="AR26094" s="108"/>
    </row>
    <row r="26095" spans="41:44" ht="15" customHeight="1">
      <c r="AO26095" s="108"/>
      <c r="AR26095" s="108"/>
    </row>
    <row r="26096" spans="41:44" ht="15" customHeight="1">
      <c r="AO26096" s="109"/>
      <c r="AR26096" s="109"/>
    </row>
    <row r="26097" spans="41:44" ht="15" customHeight="1">
      <c r="AO26097" s="104"/>
      <c r="AR26097" s="104"/>
    </row>
    <row r="26098" spans="41:44" ht="15" customHeight="1">
      <c r="AO26098" s="106"/>
      <c r="AR26098" s="106"/>
    </row>
    <row r="26099" spans="41:44" ht="15" customHeight="1">
      <c r="AO26099" s="106"/>
      <c r="AR26099" s="106"/>
    </row>
    <row r="26100" spans="41:44" ht="15" customHeight="1">
      <c r="AO26100" s="106"/>
      <c r="AR26100" s="106"/>
    </row>
    <row r="26101" spans="41:44" ht="15" customHeight="1">
      <c r="AO26101" s="106"/>
      <c r="AR26101" s="106"/>
    </row>
    <row r="26102" spans="41:44" ht="15" customHeight="1">
      <c r="AO26102" s="106"/>
      <c r="AR26102" s="106"/>
    </row>
    <row r="26103" spans="41:44" ht="15" customHeight="1">
      <c r="AO26103" s="106"/>
      <c r="AR26103" s="106"/>
    </row>
    <row r="26104" spans="41:44" ht="15" customHeight="1">
      <c r="AO26104" s="106"/>
      <c r="AR26104" s="106"/>
    </row>
    <row r="26105" spans="41:44" ht="15" customHeight="1">
      <c r="AO26105" s="108"/>
      <c r="AR26105" s="108"/>
    </row>
    <row r="26106" spans="41:44" ht="15" customHeight="1">
      <c r="AO26106" s="108"/>
      <c r="AR26106" s="108"/>
    </row>
    <row r="26107" spans="41:44" ht="15" customHeight="1">
      <c r="AO26107" s="108"/>
      <c r="AR26107" s="108"/>
    </row>
    <row r="26108" spans="41:44" ht="15" customHeight="1">
      <c r="AO26108" s="108"/>
      <c r="AR26108" s="108"/>
    </row>
    <row r="26109" spans="41:44" ht="15" customHeight="1">
      <c r="AO26109" s="108"/>
      <c r="AR26109" s="108"/>
    </row>
    <row r="26110" spans="41:44" ht="15" customHeight="1">
      <c r="AO26110" s="109"/>
      <c r="AR26110" s="109"/>
    </row>
    <row r="26111" spans="41:44" ht="15" customHeight="1">
      <c r="AO26111" s="104"/>
      <c r="AR26111" s="104"/>
    </row>
    <row r="26112" spans="41:44" ht="15" customHeight="1">
      <c r="AO26112" s="106"/>
      <c r="AR26112" s="106"/>
    </row>
    <row r="26113" spans="41:44" ht="15" customHeight="1">
      <c r="AO26113" s="106"/>
      <c r="AR26113" s="106"/>
    </row>
    <row r="26114" spans="41:44" ht="15" customHeight="1">
      <c r="AO26114" s="106"/>
      <c r="AR26114" s="106"/>
    </row>
    <row r="26115" spans="41:44" ht="15" customHeight="1">
      <c r="AO26115" s="106"/>
      <c r="AR26115" s="106"/>
    </row>
    <row r="26116" spans="41:44" ht="15" customHeight="1">
      <c r="AO26116" s="106"/>
      <c r="AR26116" s="106"/>
    </row>
    <row r="26117" spans="41:44" ht="15" customHeight="1">
      <c r="AO26117" s="106"/>
      <c r="AR26117" s="106"/>
    </row>
    <row r="26118" spans="41:44" ht="15" customHeight="1">
      <c r="AO26118" s="106"/>
      <c r="AR26118" s="106"/>
    </row>
    <row r="26119" spans="41:44" ht="15" customHeight="1">
      <c r="AO26119" s="108"/>
      <c r="AR26119" s="108"/>
    </row>
    <row r="26120" spans="41:44" ht="15" customHeight="1">
      <c r="AO26120" s="108"/>
      <c r="AR26120" s="108"/>
    </row>
    <row r="26121" spans="41:44" ht="15" customHeight="1">
      <c r="AO26121" s="108"/>
      <c r="AR26121" s="108"/>
    </row>
    <row r="26122" spans="41:44" ht="15" customHeight="1">
      <c r="AO26122" s="108"/>
      <c r="AR26122" s="108"/>
    </row>
    <row r="26123" spans="41:44" ht="15" customHeight="1">
      <c r="AO26123" s="108"/>
      <c r="AR26123" s="108"/>
    </row>
    <row r="26124" spans="41:44" ht="15" customHeight="1">
      <c r="AO26124" s="109"/>
      <c r="AR26124" s="109"/>
    </row>
    <row r="26125" spans="41:44" ht="15" customHeight="1">
      <c r="AO26125" s="104"/>
      <c r="AR26125" s="104"/>
    </row>
    <row r="26126" spans="41:44" ht="15" customHeight="1">
      <c r="AO26126" s="106"/>
      <c r="AR26126" s="106"/>
    </row>
    <row r="26127" spans="41:44" ht="15" customHeight="1">
      <c r="AO26127" s="106"/>
      <c r="AR26127" s="106"/>
    </row>
    <row r="26128" spans="41:44" ht="15" customHeight="1">
      <c r="AO26128" s="106"/>
      <c r="AR26128" s="106"/>
    </row>
    <row r="26129" spans="41:44" ht="15" customHeight="1">
      <c r="AO26129" s="106"/>
      <c r="AR26129" s="106"/>
    </row>
    <row r="26130" spans="41:44" ht="15" customHeight="1">
      <c r="AO26130" s="106"/>
      <c r="AR26130" s="106"/>
    </row>
    <row r="26131" spans="41:44" ht="15" customHeight="1">
      <c r="AO26131" s="106"/>
      <c r="AR26131" s="106"/>
    </row>
    <row r="26132" spans="41:44" ht="15" customHeight="1">
      <c r="AO26132" s="106"/>
      <c r="AR26132" s="106"/>
    </row>
    <row r="26133" spans="41:44" ht="15" customHeight="1">
      <c r="AO26133" s="108"/>
      <c r="AR26133" s="108"/>
    </row>
    <row r="26134" spans="41:44" ht="15" customHeight="1">
      <c r="AO26134" s="108"/>
      <c r="AR26134" s="108"/>
    </row>
    <row r="26135" spans="41:44" ht="15" customHeight="1">
      <c r="AO26135" s="108"/>
      <c r="AR26135" s="108"/>
    </row>
    <row r="26136" spans="41:44" ht="15" customHeight="1">
      <c r="AO26136" s="108"/>
      <c r="AR26136" s="108"/>
    </row>
    <row r="26137" spans="41:44" ht="15" customHeight="1">
      <c r="AO26137" s="108"/>
      <c r="AR26137" s="108"/>
    </row>
    <row r="26138" spans="41:44" ht="15" customHeight="1">
      <c r="AO26138" s="109"/>
      <c r="AR26138" s="109"/>
    </row>
    <row r="26139" spans="41:44" ht="15" customHeight="1">
      <c r="AO26139" s="104"/>
      <c r="AR26139" s="104"/>
    </row>
    <row r="26140" spans="41:44" ht="15" customHeight="1">
      <c r="AO26140" s="106"/>
      <c r="AR26140" s="106"/>
    </row>
    <row r="26141" spans="41:44" ht="15" customHeight="1">
      <c r="AO26141" s="106"/>
      <c r="AR26141" s="106"/>
    </row>
    <row r="26142" spans="41:44" ht="15" customHeight="1">
      <c r="AO26142" s="106"/>
      <c r="AR26142" s="106"/>
    </row>
    <row r="26143" spans="41:44" ht="15" customHeight="1">
      <c r="AO26143" s="106"/>
      <c r="AR26143" s="106"/>
    </row>
    <row r="26144" spans="41:44" ht="15" customHeight="1">
      <c r="AO26144" s="106"/>
      <c r="AR26144" s="106"/>
    </row>
    <row r="26145" spans="41:44" ht="15" customHeight="1">
      <c r="AO26145" s="106"/>
      <c r="AR26145" s="106"/>
    </row>
    <row r="26146" spans="41:44" ht="15" customHeight="1">
      <c r="AO26146" s="106"/>
      <c r="AR26146" s="106"/>
    </row>
    <row r="26147" spans="41:44" ht="15" customHeight="1">
      <c r="AO26147" s="108"/>
      <c r="AR26147" s="108"/>
    </row>
    <row r="26148" spans="41:44" ht="15" customHeight="1">
      <c r="AO26148" s="108"/>
      <c r="AR26148" s="108"/>
    </row>
    <row r="26149" spans="41:44" ht="15" customHeight="1">
      <c r="AO26149" s="108"/>
      <c r="AR26149" s="108"/>
    </row>
    <row r="26150" spans="41:44" ht="15" customHeight="1">
      <c r="AO26150" s="108"/>
      <c r="AR26150" s="108"/>
    </row>
    <row r="26151" spans="41:44" ht="15" customHeight="1">
      <c r="AO26151" s="108"/>
      <c r="AR26151" s="108"/>
    </row>
    <row r="26152" spans="41:44" ht="15" customHeight="1">
      <c r="AO26152" s="109"/>
      <c r="AR26152" s="109"/>
    </row>
    <row r="26153" spans="41:44" ht="15" customHeight="1">
      <c r="AO26153" s="104"/>
      <c r="AR26153" s="104"/>
    </row>
    <row r="26154" spans="41:44" ht="15" customHeight="1">
      <c r="AO26154" s="106"/>
      <c r="AR26154" s="106"/>
    </row>
    <row r="26155" spans="41:44" ht="15" customHeight="1">
      <c r="AO26155" s="106"/>
      <c r="AR26155" s="106"/>
    </row>
    <row r="26156" spans="41:44" ht="15" customHeight="1">
      <c r="AO26156" s="106"/>
      <c r="AR26156" s="106"/>
    </row>
    <row r="26157" spans="41:44" ht="15" customHeight="1">
      <c r="AO26157" s="106"/>
      <c r="AR26157" s="106"/>
    </row>
    <row r="26158" spans="41:44" ht="15" customHeight="1">
      <c r="AO26158" s="106"/>
      <c r="AR26158" s="106"/>
    </row>
    <row r="26159" spans="41:44" ht="15" customHeight="1">
      <c r="AO26159" s="106"/>
      <c r="AR26159" s="106"/>
    </row>
    <row r="26160" spans="41:44" ht="15" customHeight="1">
      <c r="AO26160" s="106"/>
      <c r="AR26160" s="106"/>
    </row>
    <row r="26161" spans="41:44" ht="15" customHeight="1">
      <c r="AO26161" s="108"/>
      <c r="AR26161" s="108"/>
    </row>
    <row r="26162" spans="41:44" ht="15" customHeight="1">
      <c r="AO26162" s="108"/>
      <c r="AR26162" s="108"/>
    </row>
    <row r="26163" spans="41:44" ht="15" customHeight="1">
      <c r="AO26163" s="108"/>
      <c r="AR26163" s="108"/>
    </row>
    <row r="26164" spans="41:44" ht="15" customHeight="1">
      <c r="AO26164" s="108"/>
      <c r="AR26164" s="108"/>
    </row>
    <row r="26165" spans="41:44" ht="15" customHeight="1">
      <c r="AO26165" s="108"/>
      <c r="AR26165" s="108"/>
    </row>
    <row r="26166" spans="41:44" ht="15" customHeight="1">
      <c r="AO26166" s="109"/>
      <c r="AR26166" s="109"/>
    </row>
    <row r="26167" spans="41:44" ht="15" customHeight="1">
      <c r="AO26167" s="104"/>
      <c r="AR26167" s="104"/>
    </row>
    <row r="26168" spans="41:44" ht="15" customHeight="1">
      <c r="AO26168" s="106"/>
      <c r="AR26168" s="106"/>
    </row>
    <row r="26169" spans="41:44" ht="15" customHeight="1">
      <c r="AO26169" s="106"/>
      <c r="AR26169" s="106"/>
    </row>
    <row r="26170" spans="41:44" ht="15" customHeight="1">
      <c r="AO26170" s="106"/>
      <c r="AR26170" s="106"/>
    </row>
    <row r="26171" spans="41:44" ht="15" customHeight="1">
      <c r="AO26171" s="106"/>
      <c r="AR26171" s="106"/>
    </row>
    <row r="26172" spans="41:44" ht="15" customHeight="1">
      <c r="AO26172" s="106"/>
      <c r="AR26172" s="106"/>
    </row>
    <row r="26173" spans="41:44" ht="15" customHeight="1">
      <c r="AO26173" s="106"/>
      <c r="AR26173" s="106"/>
    </row>
    <row r="26174" spans="41:44" ht="15" customHeight="1">
      <c r="AO26174" s="106"/>
      <c r="AR26174" s="106"/>
    </row>
    <row r="26175" spans="41:44" ht="15" customHeight="1">
      <c r="AO26175" s="108"/>
      <c r="AR26175" s="108"/>
    </row>
    <row r="26176" spans="41:44" ht="15" customHeight="1">
      <c r="AO26176" s="108"/>
      <c r="AR26176" s="108"/>
    </row>
    <row r="26177" spans="41:44" ht="15" customHeight="1">
      <c r="AO26177" s="108"/>
      <c r="AR26177" s="108"/>
    </row>
    <row r="26178" spans="41:44" ht="15" customHeight="1">
      <c r="AO26178" s="108"/>
      <c r="AR26178" s="108"/>
    </row>
    <row r="26179" spans="41:44" ht="15" customHeight="1">
      <c r="AO26179" s="108"/>
      <c r="AR26179" s="108"/>
    </row>
    <row r="26180" spans="41:44" ht="15" customHeight="1">
      <c r="AO26180" s="109"/>
      <c r="AR26180" s="109"/>
    </row>
    <row r="26181" spans="41:44" ht="15" customHeight="1">
      <c r="AO26181" s="104"/>
      <c r="AR26181" s="104"/>
    </row>
    <row r="26182" spans="41:44" ht="15" customHeight="1">
      <c r="AO26182" s="106"/>
      <c r="AR26182" s="106"/>
    </row>
    <row r="26183" spans="41:44" ht="15" customHeight="1">
      <c r="AO26183" s="106"/>
      <c r="AR26183" s="106"/>
    </row>
    <row r="26184" spans="41:44" ht="15" customHeight="1">
      <c r="AO26184" s="106"/>
      <c r="AR26184" s="106"/>
    </row>
    <row r="26185" spans="41:44" ht="15" customHeight="1">
      <c r="AO26185" s="106"/>
      <c r="AR26185" s="106"/>
    </row>
    <row r="26186" spans="41:44" ht="15" customHeight="1">
      <c r="AO26186" s="106"/>
      <c r="AR26186" s="106"/>
    </row>
    <row r="26187" spans="41:44" ht="15" customHeight="1">
      <c r="AO26187" s="106"/>
      <c r="AR26187" s="106"/>
    </row>
    <row r="26188" spans="41:44" ht="15" customHeight="1">
      <c r="AO26188" s="106"/>
      <c r="AR26188" s="106"/>
    </row>
    <row r="26189" spans="41:44" ht="15" customHeight="1">
      <c r="AO26189" s="108"/>
      <c r="AR26189" s="108"/>
    </row>
    <row r="26190" spans="41:44" ht="15" customHeight="1">
      <c r="AO26190" s="108"/>
      <c r="AR26190" s="108"/>
    </row>
    <row r="26191" spans="41:44" ht="15" customHeight="1">
      <c r="AO26191" s="108"/>
      <c r="AR26191" s="108"/>
    </row>
    <row r="26192" spans="41:44" ht="15" customHeight="1">
      <c r="AO26192" s="108"/>
      <c r="AR26192" s="108"/>
    </row>
    <row r="26193" spans="41:44" ht="15" customHeight="1">
      <c r="AO26193" s="108"/>
      <c r="AR26193" s="108"/>
    </row>
    <row r="26194" spans="41:44" ht="15" customHeight="1">
      <c r="AO26194" s="109"/>
      <c r="AR26194" s="109"/>
    </row>
    <row r="26195" spans="41:44" ht="15" customHeight="1">
      <c r="AO26195" s="104"/>
      <c r="AR26195" s="104"/>
    </row>
    <row r="26196" spans="41:44" ht="15" customHeight="1">
      <c r="AO26196" s="106"/>
      <c r="AR26196" s="106"/>
    </row>
    <row r="26197" spans="41:44" ht="15" customHeight="1">
      <c r="AO26197" s="106"/>
      <c r="AR26197" s="106"/>
    </row>
    <row r="26198" spans="41:44" ht="15" customHeight="1">
      <c r="AO26198" s="106"/>
      <c r="AR26198" s="106"/>
    </row>
    <row r="26199" spans="41:44" ht="15" customHeight="1">
      <c r="AO26199" s="106"/>
      <c r="AR26199" s="106"/>
    </row>
    <row r="26200" spans="41:44" ht="15" customHeight="1">
      <c r="AO26200" s="106"/>
      <c r="AR26200" s="106"/>
    </row>
    <row r="26201" spans="41:44" ht="15" customHeight="1">
      <c r="AO26201" s="106"/>
      <c r="AR26201" s="106"/>
    </row>
    <row r="26202" spans="41:44" ht="15" customHeight="1">
      <c r="AO26202" s="106"/>
      <c r="AR26202" s="106"/>
    </row>
    <row r="26203" spans="41:44" ht="15" customHeight="1">
      <c r="AO26203" s="108"/>
      <c r="AR26203" s="108"/>
    </row>
    <row r="26204" spans="41:44" ht="15" customHeight="1">
      <c r="AO26204" s="108"/>
      <c r="AR26204" s="108"/>
    </row>
    <row r="26205" spans="41:44" ht="15" customHeight="1">
      <c r="AO26205" s="108"/>
      <c r="AR26205" s="108"/>
    </row>
    <row r="26206" spans="41:44" ht="15" customHeight="1">
      <c r="AO26206" s="108"/>
      <c r="AR26206" s="108"/>
    </row>
    <row r="26207" spans="41:44" ht="15" customHeight="1">
      <c r="AO26207" s="108"/>
      <c r="AR26207" s="108"/>
    </row>
    <row r="26208" spans="41:44" ht="15" customHeight="1">
      <c r="AO26208" s="109"/>
      <c r="AR26208" s="109"/>
    </row>
    <row r="26209" spans="41:44" ht="15" customHeight="1">
      <c r="AO26209" s="104"/>
      <c r="AR26209" s="104"/>
    </row>
    <row r="26210" spans="41:44" ht="15" customHeight="1">
      <c r="AO26210" s="106"/>
      <c r="AR26210" s="106"/>
    </row>
    <row r="26211" spans="41:44" ht="15" customHeight="1">
      <c r="AO26211" s="106"/>
      <c r="AR26211" s="106"/>
    </row>
    <row r="26212" spans="41:44" ht="15" customHeight="1">
      <c r="AO26212" s="106"/>
      <c r="AR26212" s="106"/>
    </row>
    <row r="26213" spans="41:44" ht="15" customHeight="1">
      <c r="AO26213" s="106"/>
      <c r="AR26213" s="106"/>
    </row>
    <row r="26214" spans="41:44" ht="15" customHeight="1">
      <c r="AO26214" s="106"/>
      <c r="AR26214" s="106"/>
    </row>
    <row r="26215" spans="41:44" ht="15" customHeight="1">
      <c r="AO26215" s="106"/>
      <c r="AR26215" s="106"/>
    </row>
    <row r="26216" spans="41:44" ht="15" customHeight="1">
      <c r="AO26216" s="106"/>
      <c r="AR26216" s="106"/>
    </row>
    <row r="26217" spans="41:44" ht="15" customHeight="1">
      <c r="AO26217" s="108"/>
      <c r="AR26217" s="108"/>
    </row>
    <row r="26218" spans="41:44" ht="15" customHeight="1">
      <c r="AO26218" s="108"/>
      <c r="AR26218" s="108"/>
    </row>
    <row r="26219" spans="41:44" ht="15" customHeight="1">
      <c r="AO26219" s="108"/>
      <c r="AR26219" s="108"/>
    </row>
    <row r="26220" spans="41:44" ht="15" customHeight="1">
      <c r="AO26220" s="108"/>
      <c r="AR26220" s="108"/>
    </row>
    <row r="26221" spans="41:44" ht="15" customHeight="1">
      <c r="AO26221" s="108"/>
      <c r="AR26221" s="108"/>
    </row>
    <row r="26222" spans="41:44" ht="15" customHeight="1">
      <c r="AO26222" s="109"/>
      <c r="AR26222" s="109"/>
    </row>
    <row r="26223" spans="41:44" ht="15" customHeight="1">
      <c r="AO26223" s="104"/>
      <c r="AR26223" s="104"/>
    </row>
    <row r="26224" spans="41:44" ht="15" customHeight="1">
      <c r="AO26224" s="106"/>
      <c r="AR26224" s="106"/>
    </row>
    <row r="26225" spans="41:44" ht="15" customHeight="1">
      <c r="AO26225" s="106"/>
      <c r="AR26225" s="106"/>
    </row>
    <row r="26226" spans="41:44" ht="15" customHeight="1">
      <c r="AO26226" s="106"/>
      <c r="AR26226" s="106"/>
    </row>
    <row r="26227" spans="41:44" ht="15" customHeight="1">
      <c r="AO26227" s="106"/>
      <c r="AR26227" s="106"/>
    </row>
    <row r="26228" spans="41:44" ht="15" customHeight="1">
      <c r="AO26228" s="106"/>
      <c r="AR26228" s="106"/>
    </row>
    <row r="26229" spans="41:44" ht="15" customHeight="1">
      <c r="AO26229" s="106"/>
      <c r="AR26229" s="106"/>
    </row>
    <row r="26230" spans="41:44" ht="15" customHeight="1">
      <c r="AO26230" s="106"/>
      <c r="AR26230" s="106"/>
    </row>
    <row r="26231" spans="41:44" ht="15" customHeight="1">
      <c r="AO26231" s="108"/>
      <c r="AR26231" s="108"/>
    </row>
    <row r="26232" spans="41:44" ht="15" customHeight="1">
      <c r="AO26232" s="108"/>
      <c r="AR26232" s="108"/>
    </row>
    <row r="26233" spans="41:44" ht="15" customHeight="1">
      <c r="AO26233" s="108"/>
      <c r="AR26233" s="108"/>
    </row>
    <row r="26234" spans="41:44" ht="15" customHeight="1">
      <c r="AO26234" s="108"/>
      <c r="AR26234" s="108"/>
    </row>
    <row r="26235" spans="41:44" ht="15" customHeight="1">
      <c r="AO26235" s="108"/>
      <c r="AR26235" s="108"/>
    </row>
    <row r="26236" spans="41:44" ht="15" customHeight="1">
      <c r="AO26236" s="109"/>
      <c r="AR26236" s="109"/>
    </row>
    <row r="26237" spans="41:44" ht="15" customHeight="1">
      <c r="AO26237" s="104"/>
      <c r="AR26237" s="104"/>
    </row>
    <row r="26238" spans="41:44" ht="15" customHeight="1">
      <c r="AO26238" s="106"/>
      <c r="AR26238" s="106"/>
    </row>
    <row r="26239" spans="41:44" ht="15" customHeight="1">
      <c r="AO26239" s="106"/>
      <c r="AR26239" s="106"/>
    </row>
    <row r="26240" spans="41:44" ht="15" customHeight="1">
      <c r="AO26240" s="106"/>
      <c r="AR26240" s="106"/>
    </row>
    <row r="26241" spans="41:44" ht="15" customHeight="1">
      <c r="AO26241" s="106"/>
      <c r="AR26241" s="106"/>
    </row>
    <row r="26242" spans="41:44" ht="15" customHeight="1">
      <c r="AO26242" s="106"/>
      <c r="AR26242" s="106"/>
    </row>
    <row r="26243" spans="41:44" ht="15" customHeight="1">
      <c r="AO26243" s="106"/>
      <c r="AR26243" s="106"/>
    </row>
    <row r="26244" spans="41:44" ht="15" customHeight="1">
      <c r="AO26244" s="106"/>
      <c r="AR26244" s="106"/>
    </row>
    <row r="26245" spans="41:44" ht="15" customHeight="1">
      <c r="AO26245" s="108"/>
      <c r="AR26245" s="108"/>
    </row>
    <row r="26246" spans="41:44" ht="15" customHeight="1">
      <c r="AO26246" s="108"/>
      <c r="AR26246" s="108"/>
    </row>
    <row r="26247" spans="41:44" ht="15" customHeight="1">
      <c r="AO26247" s="108"/>
      <c r="AR26247" s="108"/>
    </row>
    <row r="26248" spans="41:44" ht="15" customHeight="1">
      <c r="AO26248" s="108"/>
      <c r="AR26248" s="108"/>
    </row>
    <row r="26249" spans="41:44" ht="15" customHeight="1">
      <c r="AO26249" s="108"/>
      <c r="AR26249" s="108"/>
    </row>
    <row r="26250" spans="41:44" ht="15" customHeight="1">
      <c r="AO26250" s="109"/>
      <c r="AR26250" s="109"/>
    </row>
    <row r="26251" spans="41:44" ht="15" customHeight="1">
      <c r="AO26251" s="104"/>
      <c r="AR26251" s="104"/>
    </row>
    <row r="26252" spans="41:44" ht="15" customHeight="1">
      <c r="AO26252" s="106"/>
      <c r="AR26252" s="106"/>
    </row>
    <row r="26253" spans="41:44" ht="15" customHeight="1">
      <c r="AO26253" s="106"/>
      <c r="AR26253" s="106"/>
    </row>
    <row r="26254" spans="41:44" ht="15" customHeight="1">
      <c r="AO26254" s="106"/>
      <c r="AR26254" s="106"/>
    </row>
    <row r="26255" spans="41:44" ht="15" customHeight="1">
      <c r="AO26255" s="106"/>
      <c r="AR26255" s="106"/>
    </row>
    <row r="26256" spans="41:44" ht="15" customHeight="1">
      <c r="AO26256" s="106"/>
      <c r="AR26256" s="106"/>
    </row>
    <row r="26257" spans="41:44" ht="15" customHeight="1">
      <c r="AO26257" s="106"/>
      <c r="AR26257" s="106"/>
    </row>
    <row r="26258" spans="41:44" ht="15" customHeight="1">
      <c r="AO26258" s="106"/>
      <c r="AR26258" s="106"/>
    </row>
    <row r="26259" spans="41:44" ht="15" customHeight="1">
      <c r="AO26259" s="108"/>
      <c r="AR26259" s="108"/>
    </row>
    <row r="26260" spans="41:44" ht="15" customHeight="1">
      <c r="AO26260" s="108"/>
      <c r="AR26260" s="108"/>
    </row>
    <row r="26261" spans="41:44" ht="15" customHeight="1">
      <c r="AO26261" s="108"/>
      <c r="AR26261" s="108"/>
    </row>
    <row r="26262" spans="41:44" ht="15" customHeight="1">
      <c r="AO26262" s="108"/>
      <c r="AR26262" s="108"/>
    </row>
    <row r="26263" spans="41:44" ht="15" customHeight="1">
      <c r="AO26263" s="108"/>
      <c r="AR26263" s="108"/>
    </row>
    <row r="26264" spans="41:44" ht="15" customHeight="1">
      <c r="AO26264" s="109"/>
      <c r="AR26264" s="109"/>
    </row>
    <row r="26265" spans="41:44" ht="15" customHeight="1">
      <c r="AO26265" s="104"/>
      <c r="AR26265" s="104"/>
    </row>
    <row r="26266" spans="41:44" ht="15" customHeight="1">
      <c r="AO26266" s="106"/>
      <c r="AR26266" s="106"/>
    </row>
    <row r="26267" spans="41:44" ht="15" customHeight="1">
      <c r="AO26267" s="106"/>
      <c r="AR26267" s="106"/>
    </row>
    <row r="26268" spans="41:44" ht="15" customHeight="1">
      <c r="AO26268" s="106"/>
      <c r="AR26268" s="106"/>
    </row>
    <row r="26269" spans="41:44" ht="15" customHeight="1">
      <c r="AO26269" s="106"/>
      <c r="AR26269" s="106"/>
    </row>
    <row r="26270" spans="41:44" ht="15" customHeight="1">
      <c r="AO26270" s="106"/>
      <c r="AR26270" s="106"/>
    </row>
    <row r="26271" spans="41:44" ht="15" customHeight="1">
      <c r="AO26271" s="106"/>
      <c r="AR26271" s="106"/>
    </row>
    <row r="26272" spans="41:44" ht="15" customHeight="1">
      <c r="AO26272" s="106"/>
      <c r="AR26272" s="106"/>
    </row>
    <row r="26273" spans="41:44" ht="15" customHeight="1">
      <c r="AO26273" s="108"/>
      <c r="AR26273" s="108"/>
    </row>
    <row r="26274" spans="41:44" ht="15" customHeight="1">
      <c r="AO26274" s="108"/>
      <c r="AR26274" s="108"/>
    </row>
    <row r="26275" spans="41:44" ht="15" customHeight="1">
      <c r="AO26275" s="108"/>
      <c r="AR26275" s="108"/>
    </row>
    <row r="26276" spans="41:44" ht="15" customHeight="1">
      <c r="AO26276" s="108"/>
      <c r="AR26276" s="108"/>
    </row>
    <row r="26277" spans="41:44" ht="15" customHeight="1">
      <c r="AO26277" s="108"/>
      <c r="AR26277" s="108"/>
    </row>
    <row r="26278" spans="41:44" ht="15" customHeight="1">
      <c r="AO26278" s="109"/>
      <c r="AR26278" s="109"/>
    </row>
    <row r="26279" spans="41:44" ht="15" customHeight="1">
      <c r="AO26279" s="104"/>
      <c r="AR26279" s="104"/>
    </row>
    <row r="26280" spans="41:44" ht="15" customHeight="1">
      <c r="AO26280" s="106"/>
      <c r="AR26280" s="106"/>
    </row>
    <row r="26281" spans="41:44" ht="15" customHeight="1">
      <c r="AO26281" s="106"/>
      <c r="AR26281" s="106"/>
    </row>
    <row r="26282" spans="41:44" ht="15" customHeight="1">
      <c r="AO26282" s="106"/>
      <c r="AR26282" s="106"/>
    </row>
    <row r="26283" spans="41:44" ht="15" customHeight="1">
      <c r="AO26283" s="106"/>
      <c r="AR26283" s="106"/>
    </row>
    <row r="26284" spans="41:44" ht="15" customHeight="1">
      <c r="AO26284" s="106"/>
      <c r="AR26284" s="106"/>
    </row>
    <row r="26285" spans="41:44" ht="15" customHeight="1">
      <c r="AO26285" s="106"/>
      <c r="AR26285" s="106"/>
    </row>
    <row r="26286" spans="41:44" ht="15" customHeight="1">
      <c r="AO26286" s="106"/>
      <c r="AR26286" s="106"/>
    </row>
    <row r="26287" spans="41:44" ht="15" customHeight="1">
      <c r="AO26287" s="108"/>
      <c r="AR26287" s="108"/>
    </row>
    <row r="26288" spans="41:44" ht="15" customHeight="1">
      <c r="AO26288" s="108"/>
      <c r="AR26288" s="108"/>
    </row>
    <row r="26289" spans="41:44" ht="15" customHeight="1">
      <c r="AO26289" s="108"/>
      <c r="AR26289" s="108"/>
    </row>
    <row r="26290" spans="41:44" ht="15" customHeight="1">
      <c r="AO26290" s="108"/>
      <c r="AR26290" s="108"/>
    </row>
    <row r="26291" spans="41:44" ht="15" customHeight="1">
      <c r="AO26291" s="108"/>
      <c r="AR26291" s="108"/>
    </row>
    <row r="26292" spans="41:44" ht="15" customHeight="1">
      <c r="AO26292" s="109"/>
      <c r="AR26292" s="109"/>
    </row>
    <row r="26293" spans="41:44" ht="15" customHeight="1">
      <c r="AO26293" s="104"/>
      <c r="AR26293" s="104"/>
    </row>
    <row r="26294" spans="41:44" ht="15" customHeight="1">
      <c r="AO26294" s="106"/>
      <c r="AR26294" s="106"/>
    </row>
    <row r="26295" spans="41:44" ht="15" customHeight="1">
      <c r="AO26295" s="106"/>
      <c r="AR26295" s="106"/>
    </row>
    <row r="26296" spans="41:44" ht="15" customHeight="1">
      <c r="AO26296" s="106"/>
      <c r="AR26296" s="106"/>
    </row>
    <row r="26297" spans="41:44" ht="15" customHeight="1">
      <c r="AO26297" s="106"/>
      <c r="AR26297" s="106"/>
    </row>
    <row r="26298" spans="41:44" ht="15" customHeight="1">
      <c r="AO26298" s="106"/>
      <c r="AR26298" s="106"/>
    </row>
    <row r="26299" spans="41:44" ht="15" customHeight="1">
      <c r="AO26299" s="106"/>
      <c r="AR26299" s="106"/>
    </row>
    <row r="26300" spans="41:44" ht="15" customHeight="1">
      <c r="AO26300" s="106"/>
      <c r="AR26300" s="106"/>
    </row>
    <row r="26301" spans="41:44" ht="15" customHeight="1">
      <c r="AO26301" s="108"/>
      <c r="AR26301" s="108"/>
    </row>
    <row r="26302" spans="41:44" ht="15" customHeight="1">
      <c r="AO26302" s="108"/>
      <c r="AR26302" s="108"/>
    </row>
    <row r="26303" spans="41:44" ht="15" customHeight="1">
      <c r="AO26303" s="108"/>
      <c r="AR26303" s="108"/>
    </row>
    <row r="26304" spans="41:44" ht="15" customHeight="1">
      <c r="AO26304" s="108"/>
      <c r="AR26304" s="108"/>
    </row>
    <row r="26305" spans="41:44" ht="15" customHeight="1">
      <c r="AO26305" s="108"/>
      <c r="AR26305" s="108"/>
    </row>
    <row r="26306" spans="41:44" ht="15" customHeight="1">
      <c r="AO26306" s="109"/>
      <c r="AR26306" s="109"/>
    </row>
    <row r="26307" spans="41:44" ht="15" customHeight="1">
      <c r="AO26307" s="104"/>
      <c r="AR26307" s="104"/>
    </row>
    <row r="26308" spans="41:44" ht="15" customHeight="1">
      <c r="AO26308" s="106"/>
      <c r="AR26308" s="106"/>
    </row>
    <row r="26309" spans="41:44" ht="15" customHeight="1">
      <c r="AO26309" s="106"/>
      <c r="AR26309" s="106"/>
    </row>
    <row r="26310" spans="41:44" ht="15" customHeight="1">
      <c r="AO26310" s="106"/>
      <c r="AR26310" s="106"/>
    </row>
    <row r="26311" spans="41:44" ht="15" customHeight="1">
      <c r="AO26311" s="106"/>
      <c r="AR26311" s="106"/>
    </row>
    <row r="26312" spans="41:44" ht="15" customHeight="1">
      <c r="AO26312" s="106"/>
      <c r="AR26312" s="106"/>
    </row>
    <row r="26313" spans="41:44" ht="15" customHeight="1">
      <c r="AO26313" s="106"/>
      <c r="AR26313" s="106"/>
    </row>
    <row r="26314" spans="41:44" ht="15" customHeight="1">
      <c r="AO26314" s="106"/>
      <c r="AR26314" s="106"/>
    </row>
    <row r="26315" spans="41:44" ht="15" customHeight="1">
      <c r="AO26315" s="108"/>
      <c r="AR26315" s="108"/>
    </row>
    <row r="26316" spans="41:44" ht="15" customHeight="1">
      <c r="AO26316" s="108"/>
      <c r="AR26316" s="108"/>
    </row>
    <row r="26317" spans="41:44" ht="15" customHeight="1">
      <c r="AO26317" s="108"/>
      <c r="AR26317" s="108"/>
    </row>
    <row r="26318" spans="41:44" ht="15" customHeight="1">
      <c r="AO26318" s="108"/>
      <c r="AR26318" s="108"/>
    </row>
    <row r="26319" spans="41:44" ht="15" customHeight="1">
      <c r="AO26319" s="108"/>
      <c r="AR26319" s="108"/>
    </row>
    <row r="26320" spans="41:44" ht="15" customHeight="1">
      <c r="AO26320" s="109"/>
      <c r="AR26320" s="109"/>
    </row>
    <row r="26321" spans="41:44" ht="15" customHeight="1">
      <c r="AO26321" s="104"/>
      <c r="AR26321" s="104"/>
    </row>
    <row r="26322" spans="41:44" ht="15" customHeight="1">
      <c r="AO26322" s="106"/>
      <c r="AR26322" s="106"/>
    </row>
    <row r="26323" spans="41:44" ht="15" customHeight="1">
      <c r="AO26323" s="106"/>
      <c r="AR26323" s="106"/>
    </row>
    <row r="26324" spans="41:44" ht="15" customHeight="1">
      <c r="AO26324" s="106"/>
      <c r="AR26324" s="106"/>
    </row>
    <row r="26325" spans="41:44" ht="15" customHeight="1">
      <c r="AO26325" s="106"/>
      <c r="AR26325" s="106"/>
    </row>
    <row r="26326" spans="41:44" ht="15" customHeight="1">
      <c r="AO26326" s="106"/>
      <c r="AR26326" s="106"/>
    </row>
    <row r="26327" spans="41:44" ht="15" customHeight="1">
      <c r="AO26327" s="106"/>
      <c r="AR26327" s="106"/>
    </row>
    <row r="26328" spans="41:44" ht="15" customHeight="1">
      <c r="AO26328" s="106"/>
      <c r="AR26328" s="106"/>
    </row>
    <row r="26329" spans="41:44" ht="15" customHeight="1">
      <c r="AO26329" s="108"/>
      <c r="AR26329" s="108"/>
    </row>
    <row r="26330" spans="41:44" ht="15" customHeight="1">
      <c r="AO26330" s="108"/>
      <c r="AR26330" s="108"/>
    </row>
    <row r="26331" spans="41:44" ht="15" customHeight="1">
      <c r="AO26331" s="108"/>
      <c r="AR26331" s="108"/>
    </row>
    <row r="26332" spans="41:44" ht="15" customHeight="1">
      <c r="AO26332" s="108"/>
      <c r="AR26332" s="108"/>
    </row>
    <row r="26333" spans="41:44" ht="15" customHeight="1">
      <c r="AO26333" s="108"/>
      <c r="AR26333" s="108"/>
    </row>
    <row r="26334" spans="41:44" ht="15" customHeight="1">
      <c r="AO26334" s="109"/>
      <c r="AR26334" s="109"/>
    </row>
    <row r="26335" spans="41:44" ht="15" customHeight="1">
      <c r="AO26335" s="104"/>
      <c r="AR26335" s="104"/>
    </row>
    <row r="26336" spans="41:44" ht="15" customHeight="1">
      <c r="AO26336" s="106"/>
      <c r="AR26336" s="106"/>
    </row>
    <row r="26337" spans="41:44" ht="15" customHeight="1">
      <c r="AO26337" s="106"/>
      <c r="AR26337" s="106"/>
    </row>
    <row r="26338" spans="41:44" ht="15" customHeight="1">
      <c r="AO26338" s="106"/>
      <c r="AR26338" s="106"/>
    </row>
    <row r="26339" spans="41:44" ht="15" customHeight="1">
      <c r="AO26339" s="106"/>
      <c r="AR26339" s="106"/>
    </row>
    <row r="26340" spans="41:44" ht="15" customHeight="1">
      <c r="AO26340" s="106"/>
      <c r="AR26340" s="106"/>
    </row>
    <row r="26341" spans="41:44" ht="15" customHeight="1">
      <c r="AO26341" s="106"/>
      <c r="AR26341" s="106"/>
    </row>
    <row r="26342" spans="41:44" ht="15" customHeight="1">
      <c r="AO26342" s="106"/>
      <c r="AR26342" s="106"/>
    </row>
    <row r="26343" spans="41:44" ht="15" customHeight="1">
      <c r="AO26343" s="108"/>
      <c r="AR26343" s="108"/>
    </row>
    <row r="26344" spans="41:44" ht="15" customHeight="1">
      <c r="AO26344" s="108"/>
      <c r="AR26344" s="108"/>
    </row>
    <row r="26345" spans="41:44" ht="15" customHeight="1">
      <c r="AO26345" s="108"/>
      <c r="AR26345" s="108"/>
    </row>
    <row r="26346" spans="41:44" ht="15" customHeight="1">
      <c r="AO26346" s="108"/>
      <c r="AR26346" s="108"/>
    </row>
    <row r="26347" spans="41:44" ht="15" customHeight="1">
      <c r="AO26347" s="108"/>
      <c r="AR26347" s="108"/>
    </row>
    <row r="26348" spans="41:44" ht="15" customHeight="1">
      <c r="AO26348" s="109"/>
      <c r="AR26348" s="109"/>
    </row>
    <row r="26349" spans="41:44" ht="15" customHeight="1">
      <c r="AO26349" s="104"/>
      <c r="AR26349" s="104"/>
    </row>
    <row r="26350" spans="41:44" ht="15" customHeight="1">
      <c r="AO26350" s="106"/>
      <c r="AR26350" s="106"/>
    </row>
    <row r="26351" spans="41:44" ht="15" customHeight="1">
      <c r="AO26351" s="106"/>
      <c r="AR26351" s="106"/>
    </row>
    <row r="26352" spans="41:44" ht="15" customHeight="1">
      <c r="AO26352" s="106"/>
      <c r="AR26352" s="106"/>
    </row>
    <row r="26353" spans="41:44" ht="15" customHeight="1">
      <c r="AO26353" s="106"/>
      <c r="AR26353" s="106"/>
    </row>
    <row r="26354" spans="41:44" ht="15" customHeight="1">
      <c r="AO26354" s="106"/>
      <c r="AR26354" s="106"/>
    </row>
    <row r="26355" spans="41:44" ht="15" customHeight="1">
      <c r="AO26355" s="106"/>
      <c r="AR26355" s="106"/>
    </row>
    <row r="26356" spans="41:44" ht="15" customHeight="1">
      <c r="AO26356" s="106"/>
      <c r="AR26356" s="106"/>
    </row>
    <row r="26357" spans="41:44" ht="15" customHeight="1">
      <c r="AO26357" s="108"/>
      <c r="AR26357" s="108"/>
    </row>
    <row r="26358" spans="41:44" ht="15" customHeight="1">
      <c r="AO26358" s="108"/>
      <c r="AR26358" s="108"/>
    </row>
    <row r="26359" spans="41:44" ht="15" customHeight="1">
      <c r="AO26359" s="108"/>
      <c r="AR26359" s="108"/>
    </row>
    <row r="26360" spans="41:44" ht="15" customHeight="1">
      <c r="AO26360" s="108"/>
      <c r="AR26360" s="108"/>
    </row>
    <row r="26361" spans="41:44" ht="15" customHeight="1">
      <c r="AO26361" s="108"/>
      <c r="AR26361" s="108"/>
    </row>
    <row r="26362" spans="41:44" ht="15" customHeight="1">
      <c r="AO26362" s="109"/>
      <c r="AR26362" s="109"/>
    </row>
    <row r="26363" spans="41:44" ht="15" customHeight="1">
      <c r="AO26363" s="104"/>
      <c r="AR26363" s="104"/>
    </row>
    <row r="26364" spans="41:44" ht="15" customHeight="1">
      <c r="AO26364" s="106"/>
      <c r="AR26364" s="106"/>
    </row>
    <row r="26365" spans="41:44" ht="15" customHeight="1">
      <c r="AO26365" s="106"/>
      <c r="AR26365" s="106"/>
    </row>
    <row r="26366" spans="41:44" ht="15" customHeight="1">
      <c r="AO26366" s="106"/>
      <c r="AR26366" s="106"/>
    </row>
    <row r="26367" spans="41:44" ht="15" customHeight="1">
      <c r="AO26367" s="106"/>
      <c r="AR26367" s="106"/>
    </row>
    <row r="26368" spans="41:44" ht="15" customHeight="1">
      <c r="AO26368" s="106"/>
      <c r="AR26368" s="106"/>
    </row>
    <row r="26369" spans="41:44" ht="15" customHeight="1">
      <c r="AO26369" s="106"/>
      <c r="AR26369" s="106"/>
    </row>
    <row r="26370" spans="41:44" ht="15" customHeight="1">
      <c r="AO26370" s="106"/>
      <c r="AR26370" s="106"/>
    </row>
    <row r="26371" spans="41:44" ht="15" customHeight="1">
      <c r="AO26371" s="108"/>
      <c r="AR26371" s="108"/>
    </row>
    <row r="26372" spans="41:44" ht="15" customHeight="1">
      <c r="AO26372" s="108"/>
      <c r="AR26372" s="108"/>
    </row>
    <row r="26373" spans="41:44" ht="15" customHeight="1">
      <c r="AO26373" s="108"/>
      <c r="AR26373" s="108"/>
    </row>
    <row r="26374" spans="41:44" ht="15" customHeight="1">
      <c r="AO26374" s="108"/>
      <c r="AR26374" s="108"/>
    </row>
    <row r="26375" spans="41:44" ht="15" customHeight="1">
      <c r="AO26375" s="108"/>
      <c r="AR26375" s="108"/>
    </row>
    <row r="26376" spans="41:44" ht="15" customHeight="1">
      <c r="AO26376" s="109"/>
      <c r="AR26376" s="109"/>
    </row>
    <row r="26377" spans="41:44" ht="15" customHeight="1">
      <c r="AO26377" s="104"/>
      <c r="AR26377" s="104"/>
    </row>
    <row r="26378" spans="41:44" ht="15" customHeight="1">
      <c r="AO26378" s="106"/>
      <c r="AR26378" s="106"/>
    </row>
    <row r="26379" spans="41:44" ht="15" customHeight="1">
      <c r="AO26379" s="106"/>
      <c r="AR26379" s="106"/>
    </row>
    <row r="26380" spans="41:44" ht="15" customHeight="1">
      <c r="AO26380" s="106"/>
      <c r="AR26380" s="106"/>
    </row>
    <row r="26381" spans="41:44" ht="15" customHeight="1">
      <c r="AO26381" s="106"/>
      <c r="AR26381" s="106"/>
    </row>
    <row r="26382" spans="41:44" ht="15" customHeight="1">
      <c r="AO26382" s="106"/>
      <c r="AR26382" s="106"/>
    </row>
    <row r="26383" spans="41:44" ht="15" customHeight="1">
      <c r="AO26383" s="106"/>
      <c r="AR26383" s="106"/>
    </row>
    <row r="26384" spans="41:44" ht="15" customHeight="1">
      <c r="AO26384" s="106"/>
      <c r="AR26384" s="106"/>
    </row>
    <row r="26385" spans="41:44" ht="15" customHeight="1">
      <c r="AO26385" s="108"/>
      <c r="AR26385" s="108"/>
    </row>
    <row r="26386" spans="41:44" ht="15" customHeight="1">
      <c r="AO26386" s="108"/>
      <c r="AR26386" s="108"/>
    </row>
    <row r="26387" spans="41:44" ht="15" customHeight="1">
      <c r="AO26387" s="108"/>
      <c r="AR26387" s="108"/>
    </row>
    <row r="26388" spans="41:44" ht="15" customHeight="1">
      <c r="AO26388" s="108"/>
      <c r="AR26388" s="108"/>
    </row>
    <row r="26389" spans="41:44" ht="15" customHeight="1">
      <c r="AO26389" s="108"/>
      <c r="AR26389" s="108"/>
    </row>
    <row r="26390" spans="41:44" ht="15" customHeight="1">
      <c r="AO26390" s="109"/>
      <c r="AR26390" s="109"/>
    </row>
    <row r="26391" spans="41:44" ht="15" customHeight="1">
      <c r="AO26391" s="104"/>
      <c r="AR26391" s="104"/>
    </row>
    <row r="26392" spans="41:44" ht="15" customHeight="1">
      <c r="AO26392" s="106"/>
      <c r="AR26392" s="106"/>
    </row>
    <row r="26393" spans="41:44" ht="15" customHeight="1">
      <c r="AO26393" s="106"/>
      <c r="AR26393" s="106"/>
    </row>
    <row r="26394" spans="41:44" ht="15" customHeight="1">
      <c r="AO26394" s="106"/>
      <c r="AR26394" s="106"/>
    </row>
    <row r="26395" spans="41:44" ht="15" customHeight="1">
      <c r="AO26395" s="106"/>
      <c r="AR26395" s="106"/>
    </row>
    <row r="26396" spans="41:44" ht="15" customHeight="1">
      <c r="AO26396" s="106"/>
      <c r="AR26396" s="106"/>
    </row>
    <row r="26397" spans="41:44" ht="15" customHeight="1">
      <c r="AO26397" s="106"/>
      <c r="AR26397" s="106"/>
    </row>
    <row r="26398" spans="41:44" ht="15" customHeight="1">
      <c r="AO26398" s="106"/>
      <c r="AR26398" s="106"/>
    </row>
    <row r="26399" spans="41:44" ht="15" customHeight="1">
      <c r="AO26399" s="108"/>
      <c r="AR26399" s="108"/>
    </row>
    <row r="26400" spans="41:44" ht="15" customHeight="1">
      <c r="AO26400" s="108"/>
      <c r="AR26400" s="108"/>
    </row>
    <row r="26401" spans="41:44" ht="15" customHeight="1">
      <c r="AO26401" s="108"/>
      <c r="AR26401" s="108"/>
    </row>
    <row r="26402" spans="41:44" ht="15" customHeight="1">
      <c r="AO26402" s="108"/>
      <c r="AR26402" s="108"/>
    </row>
    <row r="26403" spans="41:44" ht="15" customHeight="1">
      <c r="AO26403" s="108"/>
      <c r="AR26403" s="108"/>
    </row>
    <row r="26404" spans="41:44" ht="15" customHeight="1">
      <c r="AO26404" s="109"/>
      <c r="AR26404" s="109"/>
    </row>
    <row r="26405" spans="41:44" ht="15" customHeight="1">
      <c r="AO26405" s="104"/>
      <c r="AR26405" s="104"/>
    </row>
    <row r="26406" spans="41:44" ht="15" customHeight="1">
      <c r="AO26406" s="106"/>
      <c r="AR26406" s="106"/>
    </row>
    <row r="26407" spans="41:44" ht="15" customHeight="1">
      <c r="AO26407" s="106"/>
      <c r="AR26407" s="106"/>
    </row>
    <row r="26408" spans="41:44" ht="15" customHeight="1">
      <c r="AO26408" s="106"/>
      <c r="AR26408" s="106"/>
    </row>
    <row r="26409" spans="41:44" ht="15" customHeight="1">
      <c r="AO26409" s="106"/>
      <c r="AR26409" s="106"/>
    </row>
    <row r="26410" spans="41:44" ht="15" customHeight="1">
      <c r="AO26410" s="106"/>
      <c r="AR26410" s="106"/>
    </row>
    <row r="26411" spans="41:44" ht="15" customHeight="1">
      <c r="AO26411" s="106"/>
      <c r="AR26411" s="106"/>
    </row>
    <row r="26412" spans="41:44" ht="15" customHeight="1">
      <c r="AO26412" s="106"/>
      <c r="AR26412" s="106"/>
    </row>
    <row r="26413" spans="41:44" ht="15" customHeight="1">
      <c r="AO26413" s="108"/>
      <c r="AR26413" s="108"/>
    </row>
    <row r="26414" spans="41:44" ht="15" customHeight="1">
      <c r="AO26414" s="108"/>
      <c r="AR26414" s="108"/>
    </row>
    <row r="26415" spans="41:44" ht="15" customHeight="1">
      <c r="AO26415" s="108"/>
      <c r="AR26415" s="108"/>
    </row>
    <row r="26416" spans="41:44" ht="15" customHeight="1">
      <c r="AO26416" s="108"/>
      <c r="AR26416" s="108"/>
    </row>
    <row r="26417" spans="41:44" ht="15" customHeight="1">
      <c r="AO26417" s="108"/>
      <c r="AR26417" s="108"/>
    </row>
    <row r="26418" spans="41:44" ht="15" customHeight="1">
      <c r="AO26418" s="109"/>
      <c r="AR26418" s="109"/>
    </row>
    <row r="26419" spans="41:44" ht="15" customHeight="1">
      <c r="AO26419" s="104"/>
      <c r="AR26419" s="104"/>
    </row>
    <row r="26420" spans="41:44" ht="15" customHeight="1">
      <c r="AO26420" s="106"/>
      <c r="AR26420" s="106"/>
    </row>
    <row r="26421" spans="41:44" ht="15" customHeight="1">
      <c r="AO26421" s="106"/>
      <c r="AR26421" s="106"/>
    </row>
    <row r="26422" spans="41:44" ht="15" customHeight="1">
      <c r="AO26422" s="106"/>
      <c r="AR26422" s="106"/>
    </row>
    <row r="26423" spans="41:44" ht="15" customHeight="1">
      <c r="AO26423" s="106"/>
      <c r="AR26423" s="106"/>
    </row>
    <row r="26424" spans="41:44" ht="15" customHeight="1">
      <c r="AO26424" s="106"/>
      <c r="AR26424" s="106"/>
    </row>
    <row r="26425" spans="41:44" ht="15" customHeight="1">
      <c r="AO26425" s="106"/>
      <c r="AR26425" s="106"/>
    </row>
    <row r="26426" spans="41:44" ht="15" customHeight="1">
      <c r="AO26426" s="106"/>
      <c r="AR26426" s="106"/>
    </row>
    <row r="26427" spans="41:44" ht="15" customHeight="1">
      <c r="AO26427" s="108"/>
      <c r="AR26427" s="108"/>
    </row>
    <row r="26428" spans="41:44" ht="15" customHeight="1">
      <c r="AO26428" s="108"/>
      <c r="AR26428" s="108"/>
    </row>
    <row r="26429" spans="41:44" ht="15" customHeight="1">
      <c r="AO26429" s="108"/>
      <c r="AR26429" s="108"/>
    </row>
    <row r="26430" spans="41:44" ht="15" customHeight="1">
      <c r="AO26430" s="108"/>
      <c r="AR26430" s="108"/>
    </row>
    <row r="26431" spans="41:44" ht="15" customHeight="1">
      <c r="AO26431" s="108"/>
      <c r="AR26431" s="108"/>
    </row>
    <row r="26432" spans="41:44" ht="15" customHeight="1">
      <c r="AO26432" s="109"/>
      <c r="AR26432" s="109"/>
    </row>
    <row r="26433" spans="41:44" ht="15" customHeight="1">
      <c r="AO26433" s="104"/>
      <c r="AR26433" s="104"/>
    </row>
    <row r="26434" spans="41:44" ht="15" customHeight="1">
      <c r="AO26434" s="106"/>
      <c r="AR26434" s="106"/>
    </row>
    <row r="26435" spans="41:44" ht="15" customHeight="1">
      <c r="AO26435" s="106"/>
      <c r="AR26435" s="106"/>
    </row>
    <row r="26436" spans="41:44" ht="15" customHeight="1">
      <c r="AO26436" s="106"/>
      <c r="AR26436" s="106"/>
    </row>
    <row r="26437" spans="41:44" ht="15" customHeight="1">
      <c r="AO26437" s="106"/>
      <c r="AR26437" s="106"/>
    </row>
    <row r="26438" spans="41:44" ht="15" customHeight="1">
      <c r="AO26438" s="106"/>
      <c r="AR26438" s="106"/>
    </row>
    <row r="26439" spans="41:44" ht="15" customHeight="1">
      <c r="AO26439" s="106"/>
      <c r="AR26439" s="106"/>
    </row>
    <row r="26440" spans="41:44" ht="15" customHeight="1">
      <c r="AO26440" s="106"/>
      <c r="AR26440" s="106"/>
    </row>
    <row r="26441" spans="41:44" ht="15" customHeight="1">
      <c r="AO26441" s="108"/>
      <c r="AR26441" s="108"/>
    </row>
    <row r="26442" spans="41:44" ht="15" customHeight="1">
      <c r="AO26442" s="108"/>
      <c r="AR26442" s="108"/>
    </row>
    <row r="26443" spans="41:44" ht="15" customHeight="1">
      <c r="AO26443" s="108"/>
      <c r="AR26443" s="108"/>
    </row>
    <row r="26444" spans="41:44" ht="15" customHeight="1">
      <c r="AO26444" s="108"/>
      <c r="AR26444" s="108"/>
    </row>
    <row r="26445" spans="41:44" ht="15" customHeight="1">
      <c r="AO26445" s="108"/>
      <c r="AR26445" s="108"/>
    </row>
    <row r="26446" spans="41:44" ht="15" customHeight="1">
      <c r="AO26446" s="109"/>
      <c r="AR26446" s="109"/>
    </row>
    <row r="26447" spans="41:44" ht="15" customHeight="1">
      <c r="AO26447" s="104"/>
      <c r="AR26447" s="104"/>
    </row>
    <row r="26448" spans="41:44" ht="15" customHeight="1">
      <c r="AO26448" s="106"/>
      <c r="AR26448" s="106"/>
    </row>
    <row r="26449" spans="41:44" ht="15" customHeight="1">
      <c r="AO26449" s="106"/>
      <c r="AR26449" s="106"/>
    </row>
    <row r="26450" spans="41:44" ht="15" customHeight="1">
      <c r="AO26450" s="106"/>
      <c r="AR26450" s="106"/>
    </row>
    <row r="26451" spans="41:44" ht="15" customHeight="1">
      <c r="AO26451" s="106"/>
      <c r="AR26451" s="106"/>
    </row>
    <row r="26452" spans="41:44" ht="15" customHeight="1">
      <c r="AO26452" s="106"/>
      <c r="AR26452" s="106"/>
    </row>
    <row r="26453" spans="41:44" ht="15" customHeight="1">
      <c r="AO26453" s="106"/>
      <c r="AR26453" s="106"/>
    </row>
    <row r="26454" spans="41:44" ht="15" customHeight="1">
      <c r="AO26454" s="106"/>
      <c r="AR26454" s="106"/>
    </row>
    <row r="26455" spans="41:44" ht="15" customHeight="1">
      <c r="AO26455" s="108"/>
      <c r="AR26455" s="108"/>
    </row>
    <row r="26456" spans="41:44" ht="15" customHeight="1">
      <c r="AO26456" s="108"/>
      <c r="AR26456" s="108"/>
    </row>
    <row r="26457" spans="41:44" ht="15" customHeight="1">
      <c r="AO26457" s="108"/>
      <c r="AR26457" s="108"/>
    </row>
    <row r="26458" spans="41:44" ht="15" customHeight="1">
      <c r="AO26458" s="108"/>
      <c r="AR26458" s="108"/>
    </row>
    <row r="26459" spans="41:44" ht="15" customHeight="1">
      <c r="AO26459" s="108"/>
      <c r="AR26459" s="108"/>
    </row>
    <row r="26460" spans="41:44" ht="15" customHeight="1">
      <c r="AO26460" s="109"/>
      <c r="AR26460" s="109"/>
    </row>
    <row r="26461" spans="41:44" ht="15" customHeight="1">
      <c r="AO26461" s="104"/>
      <c r="AR26461" s="104"/>
    </row>
    <row r="26462" spans="41:44" ht="15" customHeight="1">
      <c r="AO26462" s="106"/>
      <c r="AR26462" s="106"/>
    </row>
    <row r="26463" spans="41:44" ht="15" customHeight="1">
      <c r="AO26463" s="106"/>
      <c r="AR26463" s="106"/>
    </row>
    <row r="26464" spans="41:44" ht="15" customHeight="1">
      <c r="AO26464" s="106"/>
      <c r="AR26464" s="106"/>
    </row>
    <row r="26465" spans="41:44" ht="15" customHeight="1">
      <c r="AO26465" s="106"/>
      <c r="AR26465" s="106"/>
    </row>
    <row r="26466" spans="41:44" ht="15" customHeight="1">
      <c r="AO26466" s="106"/>
      <c r="AR26466" s="106"/>
    </row>
    <row r="26467" spans="41:44" ht="15" customHeight="1">
      <c r="AO26467" s="106"/>
      <c r="AR26467" s="106"/>
    </row>
    <row r="26468" spans="41:44" ht="15" customHeight="1">
      <c r="AO26468" s="106"/>
      <c r="AR26468" s="106"/>
    </row>
    <row r="26469" spans="41:44" ht="15" customHeight="1">
      <c r="AO26469" s="108"/>
      <c r="AR26469" s="108"/>
    </row>
    <row r="26470" spans="41:44" ht="15" customHeight="1">
      <c r="AO26470" s="108"/>
      <c r="AR26470" s="108"/>
    </row>
    <row r="26471" spans="41:44" ht="15" customHeight="1">
      <c r="AO26471" s="108"/>
      <c r="AR26471" s="108"/>
    </row>
    <row r="26472" spans="41:44" ht="15" customHeight="1">
      <c r="AO26472" s="108"/>
      <c r="AR26472" s="108"/>
    </row>
    <row r="26473" spans="41:44" ht="15" customHeight="1">
      <c r="AO26473" s="108"/>
      <c r="AR26473" s="108"/>
    </row>
    <row r="26474" spans="41:44" ht="15" customHeight="1">
      <c r="AO26474" s="109"/>
      <c r="AR26474" s="109"/>
    </row>
    <row r="26475" spans="41:44" ht="15" customHeight="1">
      <c r="AO26475" s="104"/>
      <c r="AR26475" s="104"/>
    </row>
    <row r="26476" spans="41:44" ht="15" customHeight="1">
      <c r="AO26476" s="106"/>
      <c r="AR26476" s="106"/>
    </row>
    <row r="26477" spans="41:44" ht="15" customHeight="1">
      <c r="AO26477" s="106"/>
      <c r="AR26477" s="106"/>
    </row>
    <row r="26478" spans="41:44" ht="15" customHeight="1">
      <c r="AO26478" s="106"/>
      <c r="AR26478" s="106"/>
    </row>
    <row r="26479" spans="41:44" ht="15" customHeight="1">
      <c r="AO26479" s="106"/>
      <c r="AR26479" s="106"/>
    </row>
    <row r="26480" spans="41:44" ht="15" customHeight="1">
      <c r="AO26480" s="106"/>
      <c r="AR26480" s="106"/>
    </row>
    <row r="26481" spans="41:44" ht="15" customHeight="1">
      <c r="AO26481" s="106"/>
      <c r="AR26481" s="106"/>
    </row>
    <row r="26482" spans="41:44" ht="15" customHeight="1">
      <c r="AO26482" s="106"/>
      <c r="AR26482" s="106"/>
    </row>
    <row r="26483" spans="41:44" ht="15" customHeight="1">
      <c r="AO26483" s="108"/>
      <c r="AR26483" s="108"/>
    </row>
    <row r="26484" spans="41:44" ht="15" customHeight="1">
      <c r="AO26484" s="108"/>
      <c r="AR26484" s="108"/>
    </row>
    <row r="26485" spans="41:44" ht="15" customHeight="1">
      <c r="AO26485" s="108"/>
      <c r="AR26485" s="108"/>
    </row>
    <row r="26486" spans="41:44" ht="15" customHeight="1">
      <c r="AO26486" s="108"/>
      <c r="AR26486" s="108"/>
    </row>
    <row r="26487" spans="41:44" ht="15" customHeight="1">
      <c r="AO26487" s="108"/>
      <c r="AR26487" s="108"/>
    </row>
    <row r="26488" spans="41:44" ht="15" customHeight="1">
      <c r="AO26488" s="109"/>
      <c r="AR26488" s="109"/>
    </row>
    <row r="26489" spans="41:44" ht="15" customHeight="1">
      <c r="AO26489" s="104"/>
      <c r="AR26489" s="104"/>
    </row>
    <row r="26490" spans="41:44" ht="15" customHeight="1">
      <c r="AO26490" s="106"/>
      <c r="AR26490" s="106"/>
    </row>
    <row r="26491" spans="41:44" ht="15" customHeight="1">
      <c r="AO26491" s="106"/>
      <c r="AR26491" s="106"/>
    </row>
    <row r="26492" spans="41:44" ht="15" customHeight="1">
      <c r="AO26492" s="106"/>
      <c r="AR26492" s="106"/>
    </row>
    <row r="26493" spans="41:44" ht="15" customHeight="1">
      <c r="AO26493" s="106"/>
      <c r="AR26493" s="106"/>
    </row>
    <row r="26494" spans="41:44" ht="15" customHeight="1">
      <c r="AO26494" s="106"/>
      <c r="AR26494" s="106"/>
    </row>
    <row r="26495" spans="41:44" ht="15" customHeight="1">
      <c r="AO26495" s="106"/>
      <c r="AR26495" s="106"/>
    </row>
    <row r="26496" spans="41:44" ht="15" customHeight="1">
      <c r="AO26496" s="106"/>
      <c r="AR26496" s="106"/>
    </row>
    <row r="26497" spans="41:44" ht="15" customHeight="1">
      <c r="AO26497" s="108"/>
      <c r="AR26497" s="108"/>
    </row>
    <row r="26498" spans="41:44" ht="15" customHeight="1">
      <c r="AO26498" s="108"/>
      <c r="AR26498" s="108"/>
    </row>
    <row r="26499" spans="41:44" ht="15" customHeight="1">
      <c r="AO26499" s="108"/>
      <c r="AR26499" s="108"/>
    </row>
    <row r="26500" spans="41:44" ht="15" customHeight="1">
      <c r="AO26500" s="108"/>
      <c r="AR26500" s="108"/>
    </row>
    <row r="26501" spans="41:44" ht="15" customHeight="1">
      <c r="AO26501" s="108"/>
      <c r="AR26501" s="108"/>
    </row>
    <row r="26502" spans="41:44" ht="15" customHeight="1">
      <c r="AO26502" s="109"/>
      <c r="AR26502" s="109"/>
    </row>
    <row r="26503" spans="41:44" ht="15" customHeight="1">
      <c r="AO26503" s="104"/>
      <c r="AR26503" s="104"/>
    </row>
    <row r="26504" spans="41:44" ht="15" customHeight="1">
      <c r="AO26504" s="106"/>
      <c r="AR26504" s="106"/>
    </row>
    <row r="26505" spans="41:44" ht="15" customHeight="1">
      <c r="AO26505" s="106"/>
      <c r="AR26505" s="106"/>
    </row>
    <row r="26506" spans="41:44" ht="15" customHeight="1">
      <c r="AO26506" s="106"/>
      <c r="AR26506" s="106"/>
    </row>
    <row r="26507" spans="41:44" ht="15" customHeight="1">
      <c r="AO26507" s="106"/>
      <c r="AR26507" s="106"/>
    </row>
    <row r="26508" spans="41:44" ht="15" customHeight="1">
      <c r="AO26508" s="106"/>
      <c r="AR26508" s="106"/>
    </row>
    <row r="26509" spans="41:44" ht="15" customHeight="1">
      <c r="AO26509" s="106"/>
      <c r="AR26509" s="106"/>
    </row>
    <row r="26510" spans="41:44" ht="15" customHeight="1">
      <c r="AO26510" s="106"/>
      <c r="AR26510" s="106"/>
    </row>
    <row r="26511" spans="41:44" ht="15" customHeight="1">
      <c r="AO26511" s="108"/>
      <c r="AR26511" s="108"/>
    </row>
    <row r="26512" spans="41:44" ht="15" customHeight="1">
      <c r="AO26512" s="108"/>
      <c r="AR26512" s="108"/>
    </row>
    <row r="26513" spans="41:44" ht="15" customHeight="1">
      <c r="AO26513" s="108"/>
      <c r="AR26513" s="108"/>
    </row>
    <row r="26514" spans="41:44" ht="15" customHeight="1">
      <c r="AO26514" s="108"/>
      <c r="AR26514" s="108"/>
    </row>
    <row r="26515" spans="41:44" ht="15" customHeight="1">
      <c r="AO26515" s="108"/>
      <c r="AR26515" s="108"/>
    </row>
    <row r="26516" spans="41:44" ht="15" customHeight="1">
      <c r="AO26516" s="109"/>
      <c r="AR26516" s="109"/>
    </row>
    <row r="26517" spans="41:44" ht="15" customHeight="1">
      <c r="AO26517" s="104"/>
      <c r="AR26517" s="104"/>
    </row>
    <row r="26518" spans="41:44" ht="15" customHeight="1">
      <c r="AO26518" s="106"/>
      <c r="AR26518" s="106"/>
    </row>
    <row r="26519" spans="41:44" ht="15" customHeight="1">
      <c r="AO26519" s="106"/>
      <c r="AR26519" s="106"/>
    </row>
    <row r="26520" spans="41:44" ht="15" customHeight="1">
      <c r="AO26520" s="106"/>
      <c r="AR26520" s="106"/>
    </row>
    <row r="26521" spans="41:44" ht="15" customHeight="1">
      <c r="AO26521" s="106"/>
      <c r="AR26521" s="106"/>
    </row>
    <row r="26522" spans="41:44" ht="15" customHeight="1">
      <c r="AO26522" s="106"/>
      <c r="AR26522" s="106"/>
    </row>
    <row r="26523" spans="41:44" ht="15" customHeight="1">
      <c r="AO26523" s="106"/>
      <c r="AR26523" s="106"/>
    </row>
    <row r="26524" spans="41:44" ht="15" customHeight="1">
      <c r="AO26524" s="106"/>
      <c r="AR26524" s="106"/>
    </row>
    <row r="26525" spans="41:44" ht="15" customHeight="1">
      <c r="AO26525" s="108"/>
      <c r="AR26525" s="108"/>
    </row>
    <row r="26526" spans="41:44" ht="15" customHeight="1">
      <c r="AO26526" s="108"/>
      <c r="AR26526" s="108"/>
    </row>
    <row r="26527" spans="41:44" ht="15" customHeight="1">
      <c r="AO26527" s="108"/>
      <c r="AR26527" s="108"/>
    </row>
    <row r="26528" spans="41:44" ht="15" customHeight="1">
      <c r="AO26528" s="108"/>
      <c r="AR26528" s="108"/>
    </row>
    <row r="26529" spans="41:44" ht="15" customHeight="1">
      <c r="AO26529" s="108"/>
      <c r="AR26529" s="108"/>
    </row>
    <row r="26530" spans="41:44" ht="15" customHeight="1">
      <c r="AO26530" s="109"/>
      <c r="AR26530" s="109"/>
    </row>
    <row r="26531" spans="41:44" ht="15" customHeight="1">
      <c r="AO26531" s="104"/>
      <c r="AR26531" s="104"/>
    </row>
    <row r="26532" spans="41:44" ht="15" customHeight="1">
      <c r="AO26532" s="106"/>
      <c r="AR26532" s="106"/>
    </row>
    <row r="26533" spans="41:44" ht="15" customHeight="1">
      <c r="AO26533" s="106"/>
      <c r="AR26533" s="106"/>
    </row>
    <row r="26534" spans="41:44" ht="15" customHeight="1">
      <c r="AO26534" s="106"/>
      <c r="AR26534" s="106"/>
    </row>
    <row r="26535" spans="41:44" ht="15" customHeight="1">
      <c r="AO26535" s="106"/>
      <c r="AR26535" s="106"/>
    </row>
    <row r="26536" spans="41:44" ht="15" customHeight="1">
      <c r="AO26536" s="106"/>
      <c r="AR26536" s="106"/>
    </row>
    <row r="26537" spans="41:44" ht="15" customHeight="1">
      <c r="AO26537" s="106"/>
      <c r="AR26537" s="106"/>
    </row>
    <row r="26538" spans="41:44" ht="15" customHeight="1">
      <c r="AO26538" s="106"/>
      <c r="AR26538" s="106"/>
    </row>
    <row r="26539" spans="41:44" ht="15" customHeight="1">
      <c r="AO26539" s="108"/>
      <c r="AR26539" s="108"/>
    </row>
    <row r="26540" spans="41:44" ht="15" customHeight="1">
      <c r="AO26540" s="108"/>
      <c r="AR26540" s="108"/>
    </row>
    <row r="26541" spans="41:44" ht="15" customHeight="1">
      <c r="AO26541" s="108"/>
      <c r="AR26541" s="108"/>
    </row>
    <row r="26542" spans="41:44" ht="15" customHeight="1">
      <c r="AO26542" s="108"/>
      <c r="AR26542" s="108"/>
    </row>
    <row r="26543" spans="41:44" ht="15" customHeight="1">
      <c r="AO26543" s="108"/>
      <c r="AR26543" s="108"/>
    </row>
    <row r="26544" spans="41:44" ht="15" customHeight="1">
      <c r="AO26544" s="109"/>
      <c r="AR26544" s="109"/>
    </row>
    <row r="26545" spans="41:44" ht="15" customHeight="1">
      <c r="AO26545" s="104"/>
      <c r="AR26545" s="104"/>
    </row>
    <row r="26546" spans="41:44" ht="15" customHeight="1">
      <c r="AO26546" s="106"/>
      <c r="AR26546" s="106"/>
    </row>
    <row r="26547" spans="41:44" ht="15" customHeight="1">
      <c r="AO26547" s="106"/>
      <c r="AR26547" s="106"/>
    </row>
    <row r="26548" spans="41:44" ht="15" customHeight="1">
      <c r="AO26548" s="106"/>
      <c r="AR26548" s="106"/>
    </row>
    <row r="26549" spans="41:44" ht="15" customHeight="1">
      <c r="AO26549" s="106"/>
      <c r="AR26549" s="106"/>
    </row>
    <row r="26550" spans="41:44" ht="15" customHeight="1">
      <c r="AO26550" s="106"/>
      <c r="AR26550" s="106"/>
    </row>
    <row r="26551" spans="41:44" ht="15" customHeight="1">
      <c r="AO26551" s="106"/>
      <c r="AR26551" s="106"/>
    </row>
    <row r="26552" spans="41:44" ht="15" customHeight="1">
      <c r="AO26552" s="106"/>
      <c r="AR26552" s="106"/>
    </row>
    <row r="26553" spans="41:44" ht="15" customHeight="1">
      <c r="AO26553" s="108"/>
      <c r="AR26553" s="108"/>
    </row>
    <row r="26554" spans="41:44" ht="15" customHeight="1">
      <c r="AO26554" s="108"/>
      <c r="AR26554" s="108"/>
    </row>
    <row r="26555" spans="41:44" ht="15" customHeight="1">
      <c r="AO26555" s="108"/>
      <c r="AR26555" s="108"/>
    </row>
    <row r="26556" spans="41:44" ht="15" customHeight="1">
      <c r="AO26556" s="108"/>
      <c r="AR26556" s="108"/>
    </row>
    <row r="26557" spans="41:44" ht="15" customHeight="1">
      <c r="AO26557" s="108"/>
      <c r="AR26557" s="108"/>
    </row>
    <row r="26558" spans="41:44" ht="15" customHeight="1">
      <c r="AO26558" s="109"/>
      <c r="AR26558" s="109"/>
    </row>
    <row r="26559" spans="41:44" ht="15" customHeight="1">
      <c r="AO26559" s="104"/>
      <c r="AR26559" s="104"/>
    </row>
    <row r="26560" spans="41:44" ht="15" customHeight="1">
      <c r="AO26560" s="106"/>
      <c r="AR26560" s="106"/>
    </row>
    <row r="26561" spans="41:44" ht="15" customHeight="1">
      <c r="AO26561" s="106"/>
      <c r="AR26561" s="106"/>
    </row>
    <row r="26562" spans="41:44" ht="15" customHeight="1">
      <c r="AO26562" s="106"/>
      <c r="AR26562" s="106"/>
    </row>
    <row r="26563" spans="41:44" ht="15" customHeight="1">
      <c r="AO26563" s="106"/>
      <c r="AR26563" s="106"/>
    </row>
    <row r="26564" spans="41:44" ht="15" customHeight="1">
      <c r="AO26564" s="106"/>
      <c r="AR26564" s="106"/>
    </row>
    <row r="26565" spans="41:44" ht="15" customHeight="1">
      <c r="AO26565" s="106"/>
      <c r="AR26565" s="106"/>
    </row>
    <row r="26566" spans="41:44" ht="15" customHeight="1">
      <c r="AO26566" s="106"/>
      <c r="AR26566" s="106"/>
    </row>
    <row r="26567" spans="41:44" ht="15" customHeight="1">
      <c r="AO26567" s="108"/>
      <c r="AR26567" s="108"/>
    </row>
    <row r="26568" spans="41:44" ht="15" customHeight="1">
      <c r="AO26568" s="108"/>
      <c r="AR26568" s="108"/>
    </row>
    <row r="26569" spans="41:44" ht="15" customHeight="1">
      <c r="AO26569" s="108"/>
      <c r="AR26569" s="108"/>
    </row>
    <row r="26570" spans="41:44" ht="15" customHeight="1">
      <c r="AO26570" s="108"/>
      <c r="AR26570" s="108"/>
    </row>
    <row r="26571" spans="41:44" ht="15" customHeight="1">
      <c r="AO26571" s="108"/>
      <c r="AR26571" s="108"/>
    </row>
    <row r="26572" spans="41:44" ht="15" customHeight="1">
      <c r="AO26572" s="109"/>
      <c r="AR26572" s="109"/>
    </row>
    <row r="26573" spans="41:44" ht="15" customHeight="1">
      <c r="AO26573" s="104"/>
      <c r="AR26573" s="104"/>
    </row>
    <row r="26574" spans="41:44" ht="15" customHeight="1">
      <c r="AO26574" s="106"/>
      <c r="AR26574" s="106"/>
    </row>
    <row r="26575" spans="41:44" ht="15" customHeight="1">
      <c r="AO26575" s="106"/>
      <c r="AR26575" s="106"/>
    </row>
    <row r="26576" spans="41:44" ht="15" customHeight="1">
      <c r="AO26576" s="106"/>
      <c r="AR26576" s="106"/>
    </row>
    <row r="26577" spans="41:44" ht="15" customHeight="1">
      <c r="AO26577" s="106"/>
      <c r="AR26577" s="106"/>
    </row>
    <row r="26578" spans="41:44" ht="15" customHeight="1">
      <c r="AO26578" s="106"/>
      <c r="AR26578" s="106"/>
    </row>
    <row r="26579" spans="41:44" ht="15" customHeight="1">
      <c r="AO26579" s="106"/>
      <c r="AR26579" s="106"/>
    </row>
    <row r="26580" spans="41:44" ht="15" customHeight="1">
      <c r="AO26580" s="106"/>
      <c r="AR26580" s="106"/>
    </row>
    <row r="26581" spans="41:44" ht="15" customHeight="1">
      <c r="AO26581" s="108"/>
      <c r="AR26581" s="108"/>
    </row>
    <row r="26582" spans="41:44" ht="15" customHeight="1">
      <c r="AO26582" s="108"/>
      <c r="AR26582" s="108"/>
    </row>
    <row r="26583" spans="41:44" ht="15" customHeight="1">
      <c r="AO26583" s="108"/>
      <c r="AR26583" s="108"/>
    </row>
    <row r="26584" spans="41:44" ht="15" customHeight="1">
      <c r="AO26584" s="108"/>
      <c r="AR26584" s="108"/>
    </row>
    <row r="26585" spans="41:44" ht="15" customHeight="1">
      <c r="AO26585" s="108"/>
      <c r="AR26585" s="108"/>
    </row>
    <row r="26586" spans="41:44" ht="15" customHeight="1">
      <c r="AO26586" s="109"/>
      <c r="AR26586" s="109"/>
    </row>
    <row r="26587" spans="41:44" ht="15" customHeight="1">
      <c r="AO26587" s="104"/>
      <c r="AR26587" s="104"/>
    </row>
    <row r="26588" spans="41:44" ht="15" customHeight="1">
      <c r="AO26588" s="106"/>
      <c r="AR26588" s="106"/>
    </row>
    <row r="26589" spans="41:44" ht="15" customHeight="1">
      <c r="AO26589" s="106"/>
      <c r="AR26589" s="106"/>
    </row>
    <row r="26590" spans="41:44" ht="15" customHeight="1">
      <c r="AO26590" s="106"/>
      <c r="AR26590" s="106"/>
    </row>
    <row r="26591" spans="41:44" ht="15" customHeight="1">
      <c r="AO26591" s="106"/>
      <c r="AR26591" s="106"/>
    </row>
    <row r="26592" spans="41:44" ht="15" customHeight="1">
      <c r="AO26592" s="106"/>
      <c r="AR26592" s="106"/>
    </row>
    <row r="26593" spans="41:44" ht="15" customHeight="1">
      <c r="AO26593" s="106"/>
      <c r="AR26593" s="106"/>
    </row>
    <row r="26594" spans="41:44" ht="15" customHeight="1">
      <c r="AO26594" s="106"/>
      <c r="AR26594" s="106"/>
    </row>
    <row r="26595" spans="41:44" ht="15" customHeight="1">
      <c r="AO26595" s="108"/>
      <c r="AR26595" s="108"/>
    </row>
    <row r="26596" spans="41:44" ht="15" customHeight="1">
      <c r="AO26596" s="108"/>
      <c r="AR26596" s="108"/>
    </row>
    <row r="26597" spans="41:44" ht="15" customHeight="1">
      <c r="AO26597" s="108"/>
      <c r="AR26597" s="108"/>
    </row>
    <row r="26598" spans="41:44" ht="15" customHeight="1">
      <c r="AO26598" s="108"/>
      <c r="AR26598" s="108"/>
    </row>
    <row r="26599" spans="41:44" ht="15" customHeight="1">
      <c r="AO26599" s="108"/>
      <c r="AR26599" s="108"/>
    </row>
    <row r="26600" spans="41:44" ht="15" customHeight="1">
      <c r="AO26600" s="109"/>
      <c r="AR26600" s="109"/>
    </row>
    <row r="26601" spans="41:44" ht="15" customHeight="1">
      <c r="AO26601" s="104"/>
      <c r="AR26601" s="104"/>
    </row>
    <row r="26602" spans="41:44" ht="15" customHeight="1">
      <c r="AO26602" s="106"/>
      <c r="AR26602" s="106"/>
    </row>
    <row r="26603" spans="41:44" ht="15" customHeight="1">
      <c r="AO26603" s="106"/>
      <c r="AR26603" s="106"/>
    </row>
    <row r="26604" spans="41:44" ht="15" customHeight="1">
      <c r="AO26604" s="106"/>
      <c r="AR26604" s="106"/>
    </row>
    <row r="26605" spans="41:44" ht="15" customHeight="1">
      <c r="AO26605" s="106"/>
      <c r="AR26605" s="106"/>
    </row>
    <row r="26606" spans="41:44" ht="15" customHeight="1">
      <c r="AO26606" s="106"/>
      <c r="AR26606" s="106"/>
    </row>
    <row r="26607" spans="41:44" ht="15" customHeight="1">
      <c r="AO26607" s="106"/>
      <c r="AR26607" s="106"/>
    </row>
    <row r="26608" spans="41:44" ht="15" customHeight="1">
      <c r="AO26608" s="106"/>
      <c r="AR26608" s="106"/>
    </row>
    <row r="26609" spans="41:44" ht="15" customHeight="1">
      <c r="AO26609" s="108"/>
      <c r="AR26609" s="108"/>
    </row>
    <row r="26610" spans="41:44" ht="15" customHeight="1">
      <c r="AO26610" s="108"/>
      <c r="AR26610" s="108"/>
    </row>
    <row r="26611" spans="41:44" ht="15" customHeight="1">
      <c r="AO26611" s="108"/>
      <c r="AR26611" s="108"/>
    </row>
    <row r="26612" spans="41:44" ht="15" customHeight="1">
      <c r="AO26612" s="108"/>
      <c r="AR26612" s="108"/>
    </row>
    <row r="26613" spans="41:44" ht="15" customHeight="1">
      <c r="AO26613" s="108"/>
      <c r="AR26613" s="108"/>
    </row>
    <row r="26614" spans="41:44" ht="15" customHeight="1">
      <c r="AO26614" s="109"/>
      <c r="AR26614" s="109"/>
    </row>
    <row r="26615" spans="41:44" ht="15" customHeight="1">
      <c r="AO26615" s="104"/>
      <c r="AR26615" s="104"/>
    </row>
    <row r="26616" spans="41:44" ht="15" customHeight="1">
      <c r="AO26616" s="106"/>
      <c r="AR26616" s="106"/>
    </row>
    <row r="26617" spans="41:44" ht="15" customHeight="1">
      <c r="AO26617" s="106"/>
      <c r="AR26617" s="106"/>
    </row>
    <row r="26618" spans="41:44" ht="15" customHeight="1">
      <c r="AO26618" s="106"/>
      <c r="AR26618" s="106"/>
    </row>
    <row r="26619" spans="41:44" ht="15" customHeight="1">
      <c r="AO26619" s="106"/>
      <c r="AR26619" s="106"/>
    </row>
    <row r="26620" spans="41:44" ht="15" customHeight="1">
      <c r="AO26620" s="106"/>
      <c r="AR26620" s="106"/>
    </row>
    <row r="26621" spans="41:44" ht="15" customHeight="1">
      <c r="AO26621" s="106"/>
      <c r="AR26621" s="106"/>
    </row>
    <row r="26622" spans="41:44" ht="15" customHeight="1">
      <c r="AO26622" s="106"/>
      <c r="AR26622" s="106"/>
    </row>
    <row r="26623" spans="41:44" ht="15" customHeight="1">
      <c r="AO26623" s="108"/>
      <c r="AR26623" s="108"/>
    </row>
    <row r="26624" spans="41:44" ht="15" customHeight="1">
      <c r="AO26624" s="108"/>
      <c r="AR26624" s="108"/>
    </row>
    <row r="26625" spans="41:44" ht="15" customHeight="1">
      <c r="AO26625" s="108"/>
      <c r="AR26625" s="108"/>
    </row>
    <row r="26626" spans="41:44" ht="15" customHeight="1">
      <c r="AO26626" s="108"/>
      <c r="AR26626" s="108"/>
    </row>
    <row r="26627" spans="41:44" ht="15" customHeight="1">
      <c r="AO26627" s="108"/>
      <c r="AR26627" s="108"/>
    </row>
    <row r="26628" spans="41:44" ht="15" customHeight="1">
      <c r="AO26628" s="109"/>
      <c r="AR26628" s="109"/>
    </row>
    <row r="26629" spans="41:44" ht="15" customHeight="1">
      <c r="AO26629" s="104"/>
      <c r="AR26629" s="104"/>
    </row>
    <row r="26630" spans="41:44" ht="15" customHeight="1">
      <c r="AO26630" s="106"/>
      <c r="AR26630" s="106"/>
    </row>
    <row r="26631" spans="41:44" ht="15" customHeight="1">
      <c r="AO26631" s="106"/>
      <c r="AR26631" s="106"/>
    </row>
    <row r="26632" spans="41:44" ht="15" customHeight="1">
      <c r="AO26632" s="106"/>
      <c r="AR26632" s="106"/>
    </row>
    <row r="26633" spans="41:44" ht="15" customHeight="1">
      <c r="AO26633" s="106"/>
      <c r="AR26633" s="106"/>
    </row>
    <row r="26634" spans="41:44" ht="15" customHeight="1">
      <c r="AO26634" s="106"/>
      <c r="AR26634" s="106"/>
    </row>
    <row r="26635" spans="41:44" ht="15" customHeight="1">
      <c r="AO26635" s="106"/>
      <c r="AR26635" s="106"/>
    </row>
    <row r="26636" spans="41:44" ht="15" customHeight="1">
      <c r="AO26636" s="106"/>
      <c r="AR26636" s="106"/>
    </row>
    <row r="26637" spans="41:44" ht="15" customHeight="1">
      <c r="AO26637" s="108"/>
      <c r="AR26637" s="108"/>
    </row>
    <row r="26638" spans="41:44" ht="15" customHeight="1">
      <c r="AO26638" s="108"/>
      <c r="AR26638" s="108"/>
    </row>
    <row r="26639" spans="41:44" ht="15" customHeight="1">
      <c r="AO26639" s="108"/>
      <c r="AR26639" s="108"/>
    </row>
    <row r="26640" spans="41:44" ht="15" customHeight="1">
      <c r="AO26640" s="108"/>
      <c r="AR26640" s="108"/>
    </row>
    <row r="26641" spans="41:44" ht="15" customHeight="1">
      <c r="AO26641" s="108"/>
      <c r="AR26641" s="108"/>
    </row>
    <row r="26642" spans="41:44" ht="15" customHeight="1">
      <c r="AO26642" s="109"/>
      <c r="AR26642" s="109"/>
    </row>
    <row r="26643" spans="41:44" ht="15" customHeight="1">
      <c r="AO26643" s="104"/>
      <c r="AR26643" s="104"/>
    </row>
    <row r="26644" spans="41:44" ht="15" customHeight="1">
      <c r="AO26644" s="106"/>
      <c r="AR26644" s="106"/>
    </row>
    <row r="26645" spans="41:44" ht="15" customHeight="1">
      <c r="AO26645" s="106"/>
      <c r="AR26645" s="106"/>
    </row>
    <row r="26646" spans="41:44" ht="15" customHeight="1">
      <c r="AO26646" s="106"/>
      <c r="AR26646" s="106"/>
    </row>
    <row r="26647" spans="41:44" ht="15" customHeight="1">
      <c r="AO26647" s="106"/>
      <c r="AR26647" s="106"/>
    </row>
    <row r="26648" spans="41:44" ht="15" customHeight="1">
      <c r="AO26648" s="106"/>
      <c r="AR26648" s="106"/>
    </row>
    <row r="26649" spans="41:44" ht="15" customHeight="1">
      <c r="AO26649" s="106"/>
      <c r="AR26649" s="106"/>
    </row>
    <row r="26650" spans="41:44" ht="15" customHeight="1">
      <c r="AO26650" s="106"/>
      <c r="AR26650" s="106"/>
    </row>
    <row r="26651" spans="41:44" ht="15" customHeight="1">
      <c r="AO26651" s="108"/>
      <c r="AR26651" s="108"/>
    </row>
    <row r="26652" spans="41:44" ht="15" customHeight="1">
      <c r="AO26652" s="108"/>
      <c r="AR26652" s="108"/>
    </row>
    <row r="26653" spans="41:44" ht="15" customHeight="1">
      <c r="AO26653" s="108"/>
      <c r="AR26653" s="108"/>
    </row>
    <row r="26654" spans="41:44" ht="15" customHeight="1">
      <c r="AO26654" s="108"/>
      <c r="AR26654" s="108"/>
    </row>
    <row r="26655" spans="41:44" ht="15" customHeight="1">
      <c r="AO26655" s="108"/>
      <c r="AR26655" s="108"/>
    </row>
    <row r="26656" spans="41:44" ht="15" customHeight="1">
      <c r="AO26656" s="109"/>
      <c r="AR26656" s="109"/>
    </row>
    <row r="26657" spans="41:44" ht="15" customHeight="1">
      <c r="AO26657" s="104"/>
      <c r="AR26657" s="104"/>
    </row>
    <row r="26658" spans="41:44" ht="15" customHeight="1">
      <c r="AO26658" s="106"/>
      <c r="AR26658" s="106"/>
    </row>
    <row r="26659" spans="41:44" ht="15" customHeight="1">
      <c r="AO26659" s="106"/>
      <c r="AR26659" s="106"/>
    </row>
    <row r="26660" spans="41:44" ht="15" customHeight="1">
      <c r="AO26660" s="106"/>
      <c r="AR26660" s="106"/>
    </row>
    <row r="26661" spans="41:44" ht="15" customHeight="1">
      <c r="AO26661" s="106"/>
      <c r="AR26661" s="106"/>
    </row>
    <row r="26662" spans="41:44" ht="15" customHeight="1">
      <c r="AO26662" s="106"/>
      <c r="AR26662" s="106"/>
    </row>
    <row r="26663" spans="41:44" ht="15" customHeight="1">
      <c r="AO26663" s="106"/>
      <c r="AR26663" s="106"/>
    </row>
    <row r="26664" spans="41:44" ht="15" customHeight="1">
      <c r="AO26664" s="106"/>
      <c r="AR26664" s="106"/>
    </row>
    <row r="26665" spans="41:44" ht="15" customHeight="1">
      <c r="AO26665" s="108"/>
      <c r="AR26665" s="108"/>
    </row>
    <row r="26666" spans="41:44" ht="15" customHeight="1">
      <c r="AO26666" s="108"/>
      <c r="AR26666" s="108"/>
    </row>
    <row r="26667" spans="41:44" ht="15" customHeight="1">
      <c r="AO26667" s="108"/>
      <c r="AR26667" s="108"/>
    </row>
    <row r="26668" spans="41:44" ht="15" customHeight="1">
      <c r="AO26668" s="108"/>
      <c r="AR26668" s="108"/>
    </row>
    <row r="26669" spans="41:44" ht="15" customHeight="1">
      <c r="AO26669" s="108"/>
      <c r="AR26669" s="108"/>
    </row>
    <row r="26670" spans="41:44" ht="15" customHeight="1">
      <c r="AO26670" s="109"/>
      <c r="AR26670" s="109"/>
    </row>
    <row r="26671" spans="41:44" ht="15" customHeight="1">
      <c r="AO26671" s="104"/>
      <c r="AR26671" s="104"/>
    </row>
    <row r="26672" spans="41:44" ht="15" customHeight="1">
      <c r="AO26672" s="106"/>
      <c r="AR26672" s="106"/>
    </row>
    <row r="26673" spans="41:44" ht="15" customHeight="1">
      <c r="AO26673" s="106"/>
      <c r="AR26673" s="106"/>
    </row>
    <row r="26674" spans="41:44" ht="15" customHeight="1">
      <c r="AO26674" s="106"/>
      <c r="AR26674" s="106"/>
    </row>
    <row r="26675" spans="41:44" ht="15" customHeight="1">
      <c r="AO26675" s="106"/>
      <c r="AR26675" s="106"/>
    </row>
    <row r="26676" spans="41:44" ht="15" customHeight="1">
      <c r="AO26676" s="106"/>
      <c r="AR26676" s="106"/>
    </row>
    <row r="26677" spans="41:44" ht="15" customHeight="1">
      <c r="AO26677" s="106"/>
      <c r="AR26677" s="106"/>
    </row>
    <row r="26678" spans="41:44" ht="15" customHeight="1">
      <c r="AO26678" s="106"/>
      <c r="AR26678" s="106"/>
    </row>
    <row r="26679" spans="41:44" ht="15" customHeight="1">
      <c r="AO26679" s="108"/>
      <c r="AR26679" s="108"/>
    </row>
    <row r="26680" spans="41:44" ht="15" customHeight="1">
      <c r="AO26680" s="108"/>
      <c r="AR26680" s="108"/>
    </row>
    <row r="26681" spans="41:44" ht="15" customHeight="1">
      <c r="AO26681" s="108"/>
      <c r="AR26681" s="108"/>
    </row>
    <row r="26682" spans="41:44" ht="15" customHeight="1">
      <c r="AO26682" s="108"/>
      <c r="AR26682" s="108"/>
    </row>
    <row r="26683" spans="41:44" ht="15" customHeight="1">
      <c r="AO26683" s="108"/>
      <c r="AR26683" s="108"/>
    </row>
    <row r="26684" spans="41:44" ht="15" customHeight="1">
      <c r="AO26684" s="109"/>
      <c r="AR26684" s="109"/>
    </row>
    <row r="26685" spans="41:44" ht="15" customHeight="1">
      <c r="AO26685" s="104"/>
      <c r="AR26685" s="104"/>
    </row>
    <row r="26686" spans="41:44" ht="15" customHeight="1">
      <c r="AO26686" s="106"/>
      <c r="AR26686" s="106"/>
    </row>
    <row r="26687" spans="41:44" ht="15" customHeight="1">
      <c r="AO26687" s="106"/>
      <c r="AR26687" s="106"/>
    </row>
    <row r="26688" spans="41:44" ht="15" customHeight="1">
      <c r="AO26688" s="106"/>
      <c r="AR26688" s="106"/>
    </row>
    <row r="26689" spans="41:44" ht="15" customHeight="1">
      <c r="AO26689" s="106"/>
      <c r="AR26689" s="106"/>
    </row>
    <row r="26690" spans="41:44" ht="15" customHeight="1">
      <c r="AO26690" s="106"/>
      <c r="AR26690" s="106"/>
    </row>
    <row r="26691" spans="41:44" ht="15" customHeight="1">
      <c r="AO26691" s="106"/>
      <c r="AR26691" s="106"/>
    </row>
    <row r="26692" spans="41:44" ht="15" customHeight="1">
      <c r="AO26692" s="106"/>
      <c r="AR26692" s="106"/>
    </row>
    <row r="26693" spans="41:44" ht="15" customHeight="1">
      <c r="AO26693" s="108"/>
      <c r="AR26693" s="108"/>
    </row>
    <row r="26694" spans="41:44" ht="15" customHeight="1">
      <c r="AO26694" s="108"/>
      <c r="AR26694" s="108"/>
    </row>
    <row r="26695" spans="41:44" ht="15" customHeight="1">
      <c r="AO26695" s="108"/>
      <c r="AR26695" s="108"/>
    </row>
    <row r="26696" spans="41:44" ht="15" customHeight="1">
      <c r="AO26696" s="108"/>
      <c r="AR26696" s="108"/>
    </row>
    <row r="26697" spans="41:44" ht="15" customHeight="1">
      <c r="AO26697" s="108"/>
      <c r="AR26697" s="108"/>
    </row>
    <row r="26698" spans="41:44" ht="15" customHeight="1">
      <c r="AO26698" s="109"/>
      <c r="AR26698" s="109"/>
    </row>
    <row r="26699" spans="41:44" ht="15" customHeight="1">
      <c r="AO26699" s="104"/>
      <c r="AR26699" s="104"/>
    </row>
    <row r="26700" spans="41:44" ht="15" customHeight="1">
      <c r="AO26700" s="106"/>
      <c r="AR26700" s="106"/>
    </row>
    <row r="26701" spans="41:44" ht="15" customHeight="1">
      <c r="AO26701" s="106"/>
      <c r="AR26701" s="106"/>
    </row>
    <row r="26702" spans="41:44" ht="15" customHeight="1">
      <c r="AO26702" s="106"/>
      <c r="AR26702" s="106"/>
    </row>
    <row r="26703" spans="41:44" ht="15" customHeight="1">
      <c r="AO26703" s="106"/>
      <c r="AR26703" s="106"/>
    </row>
    <row r="26704" spans="41:44" ht="15" customHeight="1">
      <c r="AO26704" s="106"/>
      <c r="AR26704" s="106"/>
    </row>
    <row r="26705" spans="41:44" ht="15" customHeight="1">
      <c r="AO26705" s="106"/>
      <c r="AR26705" s="106"/>
    </row>
    <row r="26706" spans="41:44" ht="15" customHeight="1">
      <c r="AO26706" s="106"/>
      <c r="AR26706" s="106"/>
    </row>
    <row r="26707" spans="41:44" ht="15" customHeight="1">
      <c r="AO26707" s="108"/>
      <c r="AR26707" s="108"/>
    </row>
    <row r="26708" spans="41:44" ht="15" customHeight="1">
      <c r="AO26708" s="108"/>
      <c r="AR26708" s="108"/>
    </row>
    <row r="26709" spans="41:44" ht="15" customHeight="1">
      <c r="AO26709" s="108"/>
      <c r="AR26709" s="108"/>
    </row>
    <row r="26710" spans="41:44" ht="15" customHeight="1">
      <c r="AO26710" s="108"/>
      <c r="AR26710" s="108"/>
    </row>
    <row r="26711" spans="41:44" ht="15" customHeight="1">
      <c r="AO26711" s="108"/>
      <c r="AR26711" s="108"/>
    </row>
    <row r="26712" spans="41:44" ht="15" customHeight="1">
      <c r="AO26712" s="109"/>
      <c r="AR26712" s="109"/>
    </row>
    <row r="26713" spans="41:44" ht="15" customHeight="1">
      <c r="AO26713" s="104"/>
      <c r="AR26713" s="104"/>
    </row>
    <row r="26714" spans="41:44" ht="15" customHeight="1">
      <c r="AO26714" s="106"/>
      <c r="AR26714" s="106"/>
    </row>
    <row r="26715" spans="41:44" ht="15" customHeight="1">
      <c r="AO26715" s="106"/>
      <c r="AR26715" s="106"/>
    </row>
    <row r="26716" spans="41:44" ht="15" customHeight="1">
      <c r="AO26716" s="106"/>
      <c r="AR26716" s="106"/>
    </row>
    <row r="26717" spans="41:44" ht="15" customHeight="1">
      <c r="AO26717" s="106"/>
      <c r="AR26717" s="106"/>
    </row>
    <row r="26718" spans="41:44" ht="15" customHeight="1">
      <c r="AO26718" s="106"/>
      <c r="AR26718" s="106"/>
    </row>
    <row r="26719" spans="41:44" ht="15" customHeight="1">
      <c r="AO26719" s="106"/>
      <c r="AR26719" s="106"/>
    </row>
    <row r="26720" spans="41:44" ht="15" customHeight="1">
      <c r="AO26720" s="106"/>
      <c r="AR26720" s="106"/>
    </row>
    <row r="26721" spans="41:44" ht="15" customHeight="1">
      <c r="AO26721" s="108"/>
      <c r="AR26721" s="108"/>
    </row>
    <row r="26722" spans="41:44" ht="15" customHeight="1">
      <c r="AO26722" s="108"/>
      <c r="AR26722" s="108"/>
    </row>
    <row r="26723" spans="41:44" ht="15" customHeight="1">
      <c r="AO26723" s="108"/>
      <c r="AR26723" s="108"/>
    </row>
    <row r="26724" spans="41:44" ht="15" customHeight="1">
      <c r="AO26724" s="108"/>
      <c r="AR26724" s="108"/>
    </row>
    <row r="26725" spans="41:44" ht="15" customHeight="1">
      <c r="AO26725" s="108"/>
      <c r="AR26725" s="108"/>
    </row>
    <row r="26726" spans="41:44" ht="15" customHeight="1">
      <c r="AO26726" s="109"/>
      <c r="AR26726" s="109"/>
    </row>
    <row r="26727" spans="41:44" ht="15" customHeight="1">
      <c r="AO26727" s="104"/>
      <c r="AR26727" s="104"/>
    </row>
    <row r="26728" spans="41:44" ht="15" customHeight="1">
      <c r="AO26728" s="106"/>
      <c r="AR26728" s="106"/>
    </row>
    <row r="26729" spans="41:44" ht="15" customHeight="1">
      <c r="AO26729" s="106"/>
      <c r="AR26729" s="106"/>
    </row>
    <row r="26730" spans="41:44" ht="15" customHeight="1">
      <c r="AO26730" s="106"/>
      <c r="AR26730" s="106"/>
    </row>
    <row r="26731" spans="41:44" ht="15" customHeight="1">
      <c r="AO26731" s="106"/>
      <c r="AR26731" s="106"/>
    </row>
    <row r="26732" spans="41:44" ht="15" customHeight="1">
      <c r="AO26732" s="106"/>
      <c r="AR26732" s="106"/>
    </row>
    <row r="26733" spans="41:44" ht="15" customHeight="1">
      <c r="AO26733" s="106"/>
      <c r="AR26733" s="106"/>
    </row>
    <row r="26734" spans="41:44" ht="15" customHeight="1">
      <c r="AO26734" s="106"/>
      <c r="AR26734" s="106"/>
    </row>
    <row r="26735" spans="41:44" ht="15" customHeight="1">
      <c r="AO26735" s="108"/>
      <c r="AR26735" s="108"/>
    </row>
    <row r="26736" spans="41:44" ht="15" customHeight="1">
      <c r="AO26736" s="108"/>
      <c r="AR26736" s="108"/>
    </row>
    <row r="26737" spans="41:44" ht="15" customHeight="1">
      <c r="AO26737" s="108"/>
      <c r="AR26737" s="108"/>
    </row>
    <row r="26738" spans="41:44" ht="15" customHeight="1">
      <c r="AO26738" s="108"/>
      <c r="AR26738" s="108"/>
    </row>
    <row r="26739" spans="41:44" ht="15" customHeight="1">
      <c r="AO26739" s="108"/>
      <c r="AR26739" s="108"/>
    </row>
    <row r="26740" spans="41:44" ht="15" customHeight="1">
      <c r="AO26740" s="109"/>
      <c r="AR26740" s="109"/>
    </row>
    <row r="26741" spans="41:44" ht="15" customHeight="1">
      <c r="AO26741" s="104"/>
      <c r="AR26741" s="104"/>
    </row>
    <row r="26742" spans="41:44" ht="15" customHeight="1">
      <c r="AO26742" s="106"/>
      <c r="AR26742" s="106"/>
    </row>
    <row r="26743" spans="41:44" ht="15" customHeight="1">
      <c r="AO26743" s="106"/>
      <c r="AR26743" s="106"/>
    </row>
    <row r="26744" spans="41:44" ht="15" customHeight="1">
      <c r="AO26744" s="106"/>
      <c r="AR26744" s="106"/>
    </row>
    <row r="26745" spans="41:44" ht="15" customHeight="1">
      <c r="AO26745" s="106"/>
      <c r="AR26745" s="106"/>
    </row>
    <row r="26746" spans="41:44" ht="15" customHeight="1">
      <c r="AO26746" s="106"/>
      <c r="AR26746" s="106"/>
    </row>
    <row r="26747" spans="41:44" ht="15" customHeight="1">
      <c r="AO26747" s="106"/>
      <c r="AR26747" s="106"/>
    </row>
    <row r="26748" spans="41:44" ht="15" customHeight="1">
      <c r="AO26748" s="106"/>
      <c r="AR26748" s="106"/>
    </row>
    <row r="26749" spans="41:44" ht="15" customHeight="1">
      <c r="AO26749" s="108"/>
      <c r="AR26749" s="108"/>
    </row>
    <row r="26750" spans="41:44" ht="15" customHeight="1">
      <c r="AO26750" s="108"/>
      <c r="AR26750" s="108"/>
    </row>
    <row r="26751" spans="41:44" ht="15" customHeight="1">
      <c r="AO26751" s="108"/>
      <c r="AR26751" s="108"/>
    </row>
    <row r="26752" spans="41:44" ht="15" customHeight="1">
      <c r="AO26752" s="108"/>
      <c r="AR26752" s="108"/>
    </row>
    <row r="26753" spans="41:44" ht="15" customHeight="1">
      <c r="AO26753" s="108"/>
      <c r="AR26753" s="108"/>
    </row>
    <row r="26754" spans="41:44" ht="15" customHeight="1">
      <c r="AO26754" s="109"/>
      <c r="AR26754" s="109"/>
    </row>
    <row r="26755" spans="41:44" ht="15" customHeight="1">
      <c r="AO26755" s="104"/>
      <c r="AR26755" s="104"/>
    </row>
    <row r="26756" spans="41:44" ht="15" customHeight="1">
      <c r="AO26756" s="106"/>
      <c r="AR26756" s="106"/>
    </row>
    <row r="26757" spans="41:44" ht="15" customHeight="1">
      <c r="AO26757" s="106"/>
      <c r="AR26757" s="106"/>
    </row>
    <row r="26758" spans="41:44" ht="15" customHeight="1">
      <c r="AO26758" s="106"/>
      <c r="AR26758" s="106"/>
    </row>
    <row r="26759" spans="41:44" ht="15" customHeight="1">
      <c r="AO26759" s="106"/>
      <c r="AR26759" s="106"/>
    </row>
    <row r="26760" spans="41:44" ht="15" customHeight="1">
      <c r="AO26760" s="106"/>
      <c r="AR26760" s="106"/>
    </row>
    <row r="26761" spans="41:44" ht="15" customHeight="1">
      <c r="AO26761" s="106"/>
      <c r="AR26761" s="106"/>
    </row>
    <row r="26762" spans="41:44" ht="15" customHeight="1">
      <c r="AO26762" s="106"/>
      <c r="AR26762" s="106"/>
    </row>
    <row r="26763" spans="41:44" ht="15" customHeight="1">
      <c r="AO26763" s="108"/>
      <c r="AR26763" s="108"/>
    </row>
    <row r="26764" spans="41:44" ht="15" customHeight="1">
      <c r="AO26764" s="108"/>
      <c r="AR26764" s="108"/>
    </row>
    <row r="26765" spans="41:44" ht="15" customHeight="1">
      <c r="AO26765" s="108"/>
      <c r="AR26765" s="108"/>
    </row>
    <row r="26766" spans="41:44" ht="15" customHeight="1">
      <c r="AO26766" s="108"/>
      <c r="AR26766" s="108"/>
    </row>
    <row r="26767" spans="41:44" ht="15" customHeight="1">
      <c r="AO26767" s="108"/>
      <c r="AR26767" s="108"/>
    </row>
    <row r="26768" spans="41:44" ht="15" customHeight="1">
      <c r="AO26768" s="109"/>
      <c r="AR26768" s="109"/>
    </row>
    <row r="26769" spans="41:44" ht="15" customHeight="1">
      <c r="AO26769" s="104"/>
      <c r="AR26769" s="104"/>
    </row>
    <row r="26770" spans="41:44" ht="15" customHeight="1">
      <c r="AO26770" s="106"/>
      <c r="AR26770" s="106"/>
    </row>
    <row r="26771" spans="41:44" ht="15" customHeight="1">
      <c r="AO26771" s="106"/>
      <c r="AR26771" s="106"/>
    </row>
    <row r="26772" spans="41:44" ht="15" customHeight="1">
      <c r="AO26772" s="106"/>
      <c r="AR26772" s="106"/>
    </row>
    <row r="26773" spans="41:44" ht="15" customHeight="1">
      <c r="AO26773" s="106"/>
      <c r="AR26773" s="106"/>
    </row>
    <row r="26774" spans="41:44" ht="15" customHeight="1">
      <c r="AO26774" s="106"/>
      <c r="AR26774" s="106"/>
    </row>
    <row r="26775" spans="41:44" ht="15" customHeight="1">
      <c r="AO26775" s="106"/>
      <c r="AR26775" s="106"/>
    </row>
    <row r="26776" spans="41:44" ht="15" customHeight="1">
      <c r="AO26776" s="106"/>
      <c r="AR26776" s="106"/>
    </row>
    <row r="26777" spans="41:44" ht="15" customHeight="1">
      <c r="AO26777" s="108"/>
      <c r="AR26777" s="108"/>
    </row>
    <row r="26778" spans="41:44" ht="15" customHeight="1">
      <c r="AO26778" s="108"/>
      <c r="AR26778" s="108"/>
    </row>
    <row r="26779" spans="41:44" ht="15" customHeight="1">
      <c r="AO26779" s="108"/>
      <c r="AR26779" s="108"/>
    </row>
    <row r="26780" spans="41:44" ht="15" customHeight="1">
      <c r="AO26780" s="108"/>
      <c r="AR26780" s="108"/>
    </row>
    <row r="26781" spans="41:44" ht="15" customHeight="1">
      <c r="AO26781" s="108"/>
      <c r="AR26781" s="108"/>
    </row>
    <row r="26782" spans="41:44" ht="15" customHeight="1">
      <c r="AO26782" s="109"/>
      <c r="AR26782" s="109"/>
    </row>
    <row r="26783" spans="41:44" ht="15" customHeight="1">
      <c r="AO26783" s="104"/>
      <c r="AR26783" s="104"/>
    </row>
    <row r="26784" spans="41:44" ht="15" customHeight="1">
      <c r="AO26784" s="106"/>
      <c r="AR26784" s="106"/>
    </row>
    <row r="26785" spans="41:44" ht="15" customHeight="1">
      <c r="AO26785" s="106"/>
      <c r="AR26785" s="106"/>
    </row>
    <row r="26786" spans="41:44" ht="15" customHeight="1">
      <c r="AO26786" s="106"/>
      <c r="AR26786" s="106"/>
    </row>
    <row r="26787" spans="41:44" ht="15" customHeight="1">
      <c r="AO26787" s="106"/>
      <c r="AR26787" s="106"/>
    </row>
    <row r="26788" spans="41:44" ht="15" customHeight="1">
      <c r="AO26788" s="106"/>
      <c r="AR26788" s="106"/>
    </row>
    <row r="26789" spans="41:44" ht="15" customHeight="1">
      <c r="AO26789" s="106"/>
      <c r="AR26789" s="106"/>
    </row>
    <row r="26790" spans="41:44" ht="15" customHeight="1">
      <c r="AO26790" s="106"/>
      <c r="AR26790" s="106"/>
    </row>
    <row r="26791" spans="41:44" ht="15" customHeight="1">
      <c r="AO26791" s="108"/>
      <c r="AR26791" s="108"/>
    </row>
    <row r="26792" spans="41:44" ht="15" customHeight="1">
      <c r="AO26792" s="108"/>
      <c r="AR26792" s="108"/>
    </row>
    <row r="26793" spans="41:44" ht="15" customHeight="1">
      <c r="AO26793" s="108"/>
      <c r="AR26793" s="108"/>
    </row>
    <row r="26794" spans="41:44" ht="15" customHeight="1">
      <c r="AO26794" s="108"/>
      <c r="AR26794" s="108"/>
    </row>
    <row r="26795" spans="41:44" ht="15" customHeight="1">
      <c r="AO26795" s="108"/>
      <c r="AR26795" s="108"/>
    </row>
    <row r="26796" spans="41:44" ht="15" customHeight="1">
      <c r="AO26796" s="109"/>
      <c r="AR26796" s="109"/>
    </row>
    <row r="26797" spans="41:44" ht="15" customHeight="1">
      <c r="AO26797" s="104"/>
      <c r="AR26797" s="104"/>
    </row>
    <row r="26798" spans="41:44" ht="15" customHeight="1">
      <c r="AO26798" s="106"/>
      <c r="AR26798" s="106"/>
    </row>
    <row r="26799" spans="41:44" ht="15" customHeight="1">
      <c r="AO26799" s="106"/>
      <c r="AR26799" s="106"/>
    </row>
    <row r="26800" spans="41:44" ht="15" customHeight="1">
      <c r="AO26800" s="106"/>
      <c r="AR26800" s="106"/>
    </row>
    <row r="26801" spans="41:44" ht="15" customHeight="1">
      <c r="AO26801" s="106"/>
      <c r="AR26801" s="106"/>
    </row>
    <row r="26802" spans="41:44" ht="15" customHeight="1">
      <c r="AO26802" s="106"/>
      <c r="AR26802" s="106"/>
    </row>
    <row r="26803" spans="41:44" ht="15" customHeight="1">
      <c r="AO26803" s="106"/>
      <c r="AR26803" s="106"/>
    </row>
    <row r="26804" spans="41:44" ht="15" customHeight="1">
      <c r="AO26804" s="106"/>
      <c r="AR26804" s="106"/>
    </row>
    <row r="26805" spans="41:44" ht="15" customHeight="1">
      <c r="AO26805" s="108"/>
      <c r="AR26805" s="108"/>
    </row>
    <row r="26806" spans="41:44" ht="15" customHeight="1">
      <c r="AO26806" s="108"/>
      <c r="AR26806" s="108"/>
    </row>
    <row r="26807" spans="41:44" ht="15" customHeight="1">
      <c r="AO26807" s="108"/>
      <c r="AR26807" s="108"/>
    </row>
    <row r="26808" spans="41:44" ht="15" customHeight="1">
      <c r="AO26808" s="108"/>
      <c r="AR26808" s="108"/>
    </row>
    <row r="26809" spans="41:44" ht="15" customHeight="1">
      <c r="AO26809" s="108"/>
      <c r="AR26809" s="108"/>
    </row>
    <row r="26810" spans="41:44" ht="15" customHeight="1">
      <c r="AO26810" s="109"/>
      <c r="AR26810" s="109"/>
    </row>
    <row r="26811" spans="41:44" ht="15" customHeight="1">
      <c r="AO26811" s="104"/>
      <c r="AR26811" s="104"/>
    </row>
    <row r="26812" spans="41:44" ht="15" customHeight="1">
      <c r="AO26812" s="106"/>
      <c r="AR26812" s="106"/>
    </row>
    <row r="26813" spans="41:44" ht="15" customHeight="1">
      <c r="AO26813" s="106"/>
      <c r="AR26813" s="106"/>
    </row>
    <row r="26814" spans="41:44" ht="15" customHeight="1">
      <c r="AO26814" s="106"/>
      <c r="AR26814" s="106"/>
    </row>
    <row r="26815" spans="41:44" ht="15" customHeight="1">
      <c r="AO26815" s="106"/>
      <c r="AR26815" s="106"/>
    </row>
    <row r="26816" spans="41:44" ht="15" customHeight="1">
      <c r="AO26816" s="106"/>
      <c r="AR26816" s="106"/>
    </row>
    <row r="26817" spans="41:44" ht="15" customHeight="1">
      <c r="AO26817" s="106"/>
      <c r="AR26817" s="106"/>
    </row>
    <row r="26818" spans="41:44" ht="15" customHeight="1">
      <c r="AO26818" s="106"/>
      <c r="AR26818" s="106"/>
    </row>
    <row r="26819" spans="41:44" ht="15" customHeight="1">
      <c r="AO26819" s="108"/>
      <c r="AR26819" s="108"/>
    </row>
    <row r="26820" spans="41:44" ht="15" customHeight="1">
      <c r="AO26820" s="108"/>
      <c r="AR26820" s="108"/>
    </row>
    <row r="26821" spans="41:44" ht="15" customHeight="1">
      <c r="AO26821" s="108"/>
      <c r="AR26821" s="108"/>
    </row>
    <row r="26822" spans="41:44" ht="15" customHeight="1">
      <c r="AO26822" s="108"/>
      <c r="AR26822" s="108"/>
    </row>
    <row r="26823" spans="41:44" ht="15" customHeight="1">
      <c r="AO26823" s="108"/>
      <c r="AR26823" s="108"/>
    </row>
    <row r="26824" spans="41:44" ht="15" customHeight="1">
      <c r="AO26824" s="109"/>
      <c r="AR26824" s="109"/>
    </row>
    <row r="26825" spans="41:44" ht="15" customHeight="1">
      <c r="AO26825" s="104"/>
      <c r="AR26825" s="104"/>
    </row>
    <row r="26826" spans="41:44" ht="15" customHeight="1">
      <c r="AO26826" s="106"/>
      <c r="AR26826" s="106"/>
    </row>
    <row r="26827" spans="41:44" ht="15" customHeight="1">
      <c r="AO26827" s="106"/>
      <c r="AR26827" s="106"/>
    </row>
    <row r="26828" spans="41:44" ht="15" customHeight="1">
      <c r="AO26828" s="106"/>
      <c r="AR26828" s="106"/>
    </row>
    <row r="26829" spans="41:44" ht="15" customHeight="1">
      <c r="AO26829" s="106"/>
      <c r="AR26829" s="106"/>
    </row>
    <row r="26830" spans="41:44" ht="15" customHeight="1">
      <c r="AO26830" s="106"/>
      <c r="AR26830" s="106"/>
    </row>
    <row r="26831" spans="41:44" ht="15" customHeight="1">
      <c r="AO26831" s="106"/>
      <c r="AR26831" s="106"/>
    </row>
    <row r="26832" spans="41:44" ht="15" customHeight="1">
      <c r="AO26832" s="106"/>
      <c r="AR26832" s="106"/>
    </row>
    <row r="26833" spans="41:44" ht="15" customHeight="1">
      <c r="AO26833" s="108"/>
      <c r="AR26833" s="108"/>
    </row>
    <row r="26834" spans="41:44" ht="15" customHeight="1">
      <c r="AO26834" s="108"/>
      <c r="AR26834" s="108"/>
    </row>
    <row r="26835" spans="41:44" ht="15" customHeight="1">
      <c r="AO26835" s="108"/>
      <c r="AR26835" s="108"/>
    </row>
    <row r="26836" spans="41:44" ht="15" customHeight="1">
      <c r="AO26836" s="108"/>
      <c r="AR26836" s="108"/>
    </row>
    <row r="26837" spans="41:44" ht="15" customHeight="1">
      <c r="AO26837" s="108"/>
      <c r="AR26837" s="108"/>
    </row>
    <row r="26838" spans="41:44" ht="15" customHeight="1">
      <c r="AO26838" s="109"/>
      <c r="AR26838" s="109"/>
    </row>
    <row r="26839" spans="41:44" ht="15" customHeight="1">
      <c r="AO26839" s="104"/>
      <c r="AR26839" s="104"/>
    </row>
    <row r="26840" spans="41:44" ht="15" customHeight="1">
      <c r="AO26840" s="106"/>
      <c r="AR26840" s="106"/>
    </row>
    <row r="26841" spans="41:44" ht="15" customHeight="1">
      <c r="AO26841" s="106"/>
      <c r="AR26841" s="106"/>
    </row>
    <row r="26842" spans="41:44" ht="15" customHeight="1">
      <c r="AO26842" s="106"/>
      <c r="AR26842" s="106"/>
    </row>
    <row r="26843" spans="41:44" ht="15" customHeight="1">
      <c r="AO26843" s="106"/>
      <c r="AR26843" s="106"/>
    </row>
    <row r="26844" spans="41:44" ht="15" customHeight="1">
      <c r="AO26844" s="106"/>
      <c r="AR26844" s="106"/>
    </row>
    <row r="26845" spans="41:44" ht="15" customHeight="1">
      <c r="AO26845" s="106"/>
      <c r="AR26845" s="106"/>
    </row>
    <row r="26846" spans="41:44" ht="15" customHeight="1">
      <c r="AO26846" s="106"/>
      <c r="AR26846" s="106"/>
    </row>
    <row r="26847" spans="41:44" ht="15" customHeight="1">
      <c r="AO26847" s="108"/>
      <c r="AR26847" s="108"/>
    </row>
    <row r="26848" spans="41:44" ht="15" customHeight="1">
      <c r="AO26848" s="108"/>
      <c r="AR26848" s="108"/>
    </row>
    <row r="26849" spans="41:44" ht="15" customHeight="1">
      <c r="AO26849" s="108"/>
      <c r="AR26849" s="108"/>
    </row>
    <row r="26850" spans="41:44" ht="15" customHeight="1">
      <c r="AO26850" s="108"/>
      <c r="AR26850" s="108"/>
    </row>
    <row r="26851" spans="41:44" ht="15" customHeight="1">
      <c r="AO26851" s="108"/>
      <c r="AR26851" s="108"/>
    </row>
    <row r="26852" spans="41:44" ht="15" customHeight="1">
      <c r="AO26852" s="109"/>
      <c r="AR26852" s="109"/>
    </row>
    <row r="26853" spans="41:44" ht="15" customHeight="1">
      <c r="AO26853" s="104"/>
      <c r="AR26853" s="104"/>
    </row>
    <row r="26854" spans="41:44" ht="15" customHeight="1">
      <c r="AO26854" s="106"/>
      <c r="AR26854" s="106"/>
    </row>
    <row r="26855" spans="41:44" ht="15" customHeight="1">
      <c r="AO26855" s="106"/>
      <c r="AR26855" s="106"/>
    </row>
    <row r="26856" spans="41:44" ht="15" customHeight="1">
      <c r="AO26856" s="106"/>
      <c r="AR26856" s="106"/>
    </row>
    <row r="26857" spans="41:44" ht="15" customHeight="1">
      <c r="AO26857" s="106"/>
      <c r="AR26857" s="106"/>
    </row>
    <row r="26858" spans="41:44" ht="15" customHeight="1">
      <c r="AO26858" s="106"/>
      <c r="AR26858" s="106"/>
    </row>
    <row r="26859" spans="41:44" ht="15" customHeight="1">
      <c r="AO26859" s="106"/>
      <c r="AR26859" s="106"/>
    </row>
    <row r="26860" spans="41:44" ht="15" customHeight="1">
      <c r="AO26860" s="106"/>
      <c r="AR26860" s="106"/>
    </row>
    <row r="26861" spans="41:44" ht="15" customHeight="1">
      <c r="AO26861" s="108"/>
      <c r="AR26861" s="108"/>
    </row>
    <row r="26862" spans="41:44" ht="15" customHeight="1">
      <c r="AO26862" s="108"/>
      <c r="AR26862" s="108"/>
    </row>
    <row r="26863" spans="41:44" ht="15" customHeight="1">
      <c r="AO26863" s="108"/>
      <c r="AR26863" s="108"/>
    </row>
    <row r="26864" spans="41:44" ht="15" customHeight="1">
      <c r="AO26864" s="108"/>
      <c r="AR26864" s="108"/>
    </row>
    <row r="26865" spans="41:44" ht="15" customHeight="1">
      <c r="AO26865" s="108"/>
      <c r="AR26865" s="108"/>
    </row>
    <row r="26866" spans="41:44" ht="15" customHeight="1">
      <c r="AO26866" s="109"/>
      <c r="AR26866" s="109"/>
    </row>
    <row r="26867" spans="41:44" ht="15" customHeight="1">
      <c r="AO26867" s="104"/>
      <c r="AR26867" s="104"/>
    </row>
    <row r="26868" spans="41:44" ht="15" customHeight="1">
      <c r="AO26868" s="106"/>
      <c r="AR26868" s="106"/>
    </row>
    <row r="26869" spans="41:44" ht="15" customHeight="1">
      <c r="AO26869" s="106"/>
      <c r="AR26869" s="106"/>
    </row>
    <row r="26870" spans="41:44" ht="15" customHeight="1">
      <c r="AO26870" s="106"/>
      <c r="AR26870" s="106"/>
    </row>
    <row r="26871" spans="41:44" ht="15" customHeight="1">
      <c r="AO26871" s="106"/>
      <c r="AR26871" s="106"/>
    </row>
    <row r="26872" spans="41:44" ht="15" customHeight="1">
      <c r="AO26872" s="106"/>
      <c r="AR26872" s="106"/>
    </row>
    <row r="26873" spans="41:44" ht="15" customHeight="1">
      <c r="AO26873" s="106"/>
      <c r="AR26873" s="106"/>
    </row>
    <row r="26874" spans="41:44" ht="15" customHeight="1">
      <c r="AO26874" s="106"/>
      <c r="AR26874" s="106"/>
    </row>
    <row r="26875" spans="41:44" ht="15" customHeight="1">
      <c r="AO26875" s="108"/>
      <c r="AR26875" s="108"/>
    </row>
    <row r="26876" spans="41:44" ht="15" customHeight="1">
      <c r="AO26876" s="108"/>
      <c r="AR26876" s="108"/>
    </row>
    <row r="26877" spans="41:44" ht="15" customHeight="1">
      <c r="AO26877" s="108"/>
      <c r="AR26877" s="108"/>
    </row>
    <row r="26878" spans="41:44" ht="15" customHeight="1">
      <c r="AO26878" s="108"/>
      <c r="AR26878" s="108"/>
    </row>
    <row r="26879" spans="41:44" ht="15" customHeight="1">
      <c r="AO26879" s="108"/>
      <c r="AR26879" s="108"/>
    </row>
    <row r="26880" spans="41:44" ht="15" customHeight="1">
      <c r="AO26880" s="109"/>
      <c r="AR26880" s="109"/>
    </row>
    <row r="26881" spans="41:44" ht="15" customHeight="1">
      <c r="AO26881" s="104"/>
      <c r="AR26881" s="104"/>
    </row>
    <row r="26882" spans="41:44" ht="15" customHeight="1">
      <c r="AO26882" s="106"/>
      <c r="AR26882" s="106"/>
    </row>
    <row r="26883" spans="41:44" ht="15" customHeight="1">
      <c r="AO26883" s="106"/>
      <c r="AR26883" s="106"/>
    </row>
    <row r="26884" spans="41:44" ht="15" customHeight="1">
      <c r="AO26884" s="106"/>
      <c r="AR26884" s="106"/>
    </row>
    <row r="26885" spans="41:44" ht="15" customHeight="1">
      <c r="AO26885" s="106"/>
      <c r="AR26885" s="106"/>
    </row>
    <row r="26886" spans="41:44" ht="15" customHeight="1">
      <c r="AO26886" s="106"/>
      <c r="AR26886" s="106"/>
    </row>
    <row r="26887" spans="41:44" ht="15" customHeight="1">
      <c r="AO26887" s="106"/>
      <c r="AR26887" s="106"/>
    </row>
    <row r="26888" spans="41:44" ht="15" customHeight="1">
      <c r="AO26888" s="106"/>
      <c r="AR26888" s="106"/>
    </row>
    <row r="26889" spans="41:44" ht="15" customHeight="1">
      <c r="AO26889" s="108"/>
      <c r="AR26889" s="108"/>
    </row>
    <row r="26890" spans="41:44" ht="15" customHeight="1">
      <c r="AO26890" s="108"/>
      <c r="AR26890" s="108"/>
    </row>
    <row r="26891" spans="41:44" ht="15" customHeight="1">
      <c r="AO26891" s="108"/>
      <c r="AR26891" s="108"/>
    </row>
    <row r="26892" spans="41:44" ht="15" customHeight="1">
      <c r="AO26892" s="108"/>
      <c r="AR26892" s="108"/>
    </row>
    <row r="26893" spans="41:44" ht="15" customHeight="1">
      <c r="AO26893" s="108"/>
      <c r="AR26893" s="108"/>
    </row>
    <row r="26894" spans="41:44" ht="15" customHeight="1">
      <c r="AO26894" s="109"/>
      <c r="AR26894" s="109"/>
    </row>
    <row r="26895" spans="41:44" ht="15" customHeight="1">
      <c r="AO26895" s="104"/>
      <c r="AR26895" s="104"/>
    </row>
    <row r="26896" spans="41:44" ht="15" customHeight="1">
      <c r="AO26896" s="106"/>
      <c r="AR26896" s="106"/>
    </row>
    <row r="26897" spans="41:44" ht="15" customHeight="1">
      <c r="AO26897" s="106"/>
      <c r="AR26897" s="106"/>
    </row>
    <row r="26898" spans="41:44" ht="15" customHeight="1">
      <c r="AO26898" s="106"/>
      <c r="AR26898" s="106"/>
    </row>
    <row r="26899" spans="41:44" ht="15" customHeight="1">
      <c r="AO26899" s="106"/>
      <c r="AR26899" s="106"/>
    </row>
    <row r="26900" spans="41:44" ht="15" customHeight="1">
      <c r="AO26900" s="106"/>
      <c r="AR26900" s="106"/>
    </row>
    <row r="26901" spans="41:44" ht="15" customHeight="1">
      <c r="AO26901" s="106"/>
      <c r="AR26901" s="106"/>
    </row>
    <row r="26902" spans="41:44" ht="15" customHeight="1">
      <c r="AO26902" s="106"/>
      <c r="AR26902" s="106"/>
    </row>
    <row r="26903" spans="41:44" ht="15" customHeight="1">
      <c r="AO26903" s="108"/>
      <c r="AR26903" s="108"/>
    </row>
    <row r="26904" spans="41:44" ht="15" customHeight="1">
      <c r="AO26904" s="108"/>
      <c r="AR26904" s="108"/>
    </row>
    <row r="26905" spans="41:44" ht="15" customHeight="1">
      <c r="AO26905" s="108"/>
      <c r="AR26905" s="108"/>
    </row>
    <row r="26906" spans="41:44" ht="15" customHeight="1">
      <c r="AO26906" s="108"/>
      <c r="AR26906" s="108"/>
    </row>
    <row r="26907" spans="41:44" ht="15" customHeight="1">
      <c r="AO26907" s="108"/>
      <c r="AR26907" s="108"/>
    </row>
    <row r="26908" spans="41:44" ht="15" customHeight="1">
      <c r="AO26908" s="109"/>
      <c r="AR26908" s="109"/>
    </row>
    <row r="26909" spans="41:44" ht="15" customHeight="1">
      <c r="AO26909" s="104"/>
      <c r="AR26909" s="104"/>
    </row>
    <row r="26910" spans="41:44" ht="15" customHeight="1">
      <c r="AO26910" s="106"/>
      <c r="AR26910" s="106"/>
    </row>
    <row r="26911" spans="41:44" ht="15" customHeight="1">
      <c r="AO26911" s="106"/>
      <c r="AR26911" s="106"/>
    </row>
    <row r="26912" spans="41:44" ht="15" customHeight="1">
      <c r="AO26912" s="106"/>
      <c r="AR26912" s="106"/>
    </row>
    <row r="26913" spans="41:44" ht="15" customHeight="1">
      <c r="AO26913" s="106"/>
      <c r="AR26913" s="106"/>
    </row>
    <row r="26914" spans="41:44" ht="15" customHeight="1">
      <c r="AO26914" s="106"/>
      <c r="AR26914" s="106"/>
    </row>
    <row r="26915" spans="41:44" ht="15" customHeight="1">
      <c r="AO26915" s="106"/>
      <c r="AR26915" s="106"/>
    </row>
    <row r="26916" spans="41:44" ht="15" customHeight="1">
      <c r="AO26916" s="106"/>
      <c r="AR26916" s="106"/>
    </row>
    <row r="26917" spans="41:44" ht="15" customHeight="1">
      <c r="AO26917" s="108"/>
      <c r="AR26917" s="108"/>
    </row>
    <row r="26918" spans="41:44" ht="15" customHeight="1">
      <c r="AO26918" s="108"/>
      <c r="AR26918" s="108"/>
    </row>
    <row r="26919" spans="41:44" ht="15" customHeight="1">
      <c r="AO26919" s="108"/>
      <c r="AR26919" s="108"/>
    </row>
    <row r="26920" spans="41:44" ht="15" customHeight="1">
      <c r="AO26920" s="108"/>
      <c r="AR26920" s="108"/>
    </row>
    <row r="26921" spans="41:44" ht="15" customHeight="1">
      <c r="AO26921" s="108"/>
      <c r="AR26921" s="108"/>
    </row>
    <row r="26922" spans="41:44" ht="15" customHeight="1">
      <c r="AO26922" s="109"/>
      <c r="AR26922" s="109"/>
    </row>
    <row r="26923" spans="41:44" ht="15" customHeight="1">
      <c r="AO26923" s="104"/>
      <c r="AR26923" s="104"/>
    </row>
    <row r="26924" spans="41:44" ht="15" customHeight="1">
      <c r="AO26924" s="106"/>
      <c r="AR26924" s="106"/>
    </row>
    <row r="26925" spans="41:44" ht="15" customHeight="1">
      <c r="AO26925" s="106"/>
      <c r="AR26925" s="106"/>
    </row>
    <row r="26926" spans="41:44" ht="15" customHeight="1">
      <c r="AO26926" s="106"/>
      <c r="AR26926" s="106"/>
    </row>
    <row r="26927" spans="41:44" ht="15" customHeight="1">
      <c r="AO26927" s="106"/>
      <c r="AR26927" s="106"/>
    </row>
    <row r="26928" spans="41:44" ht="15" customHeight="1">
      <c r="AO26928" s="106"/>
      <c r="AR26928" s="106"/>
    </row>
    <row r="26929" spans="41:44" ht="15" customHeight="1">
      <c r="AO26929" s="106"/>
      <c r="AR26929" s="106"/>
    </row>
    <row r="26930" spans="41:44" ht="15" customHeight="1">
      <c r="AO26930" s="106"/>
      <c r="AR26930" s="106"/>
    </row>
    <row r="26931" spans="41:44" ht="15" customHeight="1">
      <c r="AO26931" s="108"/>
      <c r="AR26931" s="108"/>
    </row>
    <row r="26932" spans="41:44" ht="15" customHeight="1">
      <c r="AO26932" s="108"/>
      <c r="AR26932" s="108"/>
    </row>
    <row r="26933" spans="41:44" ht="15" customHeight="1">
      <c r="AO26933" s="108"/>
      <c r="AR26933" s="108"/>
    </row>
    <row r="26934" spans="41:44" ht="15" customHeight="1">
      <c r="AO26934" s="108"/>
      <c r="AR26934" s="108"/>
    </row>
    <row r="26935" spans="41:44" ht="15" customHeight="1">
      <c r="AO26935" s="108"/>
      <c r="AR26935" s="108"/>
    </row>
    <row r="26936" spans="41:44" ht="15" customHeight="1">
      <c r="AO26936" s="109"/>
      <c r="AR26936" s="109"/>
    </row>
    <row r="26937" spans="41:44" ht="15" customHeight="1">
      <c r="AO26937" s="104"/>
      <c r="AR26937" s="104"/>
    </row>
    <row r="26938" spans="41:44" ht="15" customHeight="1">
      <c r="AO26938" s="106"/>
      <c r="AR26938" s="106"/>
    </row>
    <row r="26939" spans="41:44" ht="15" customHeight="1">
      <c r="AO26939" s="106"/>
      <c r="AR26939" s="106"/>
    </row>
    <row r="26940" spans="41:44" ht="15" customHeight="1">
      <c r="AO26940" s="106"/>
      <c r="AR26940" s="106"/>
    </row>
    <row r="26941" spans="41:44" ht="15" customHeight="1">
      <c r="AO26941" s="106"/>
      <c r="AR26941" s="106"/>
    </row>
    <row r="26942" spans="41:44" ht="15" customHeight="1">
      <c r="AO26942" s="106"/>
      <c r="AR26942" s="106"/>
    </row>
    <row r="26943" spans="41:44" ht="15" customHeight="1">
      <c r="AO26943" s="106"/>
      <c r="AR26943" s="106"/>
    </row>
    <row r="26944" spans="41:44" ht="15" customHeight="1">
      <c r="AO26944" s="106"/>
      <c r="AR26944" s="106"/>
    </row>
    <row r="26945" spans="41:44" ht="15" customHeight="1">
      <c r="AO26945" s="108"/>
      <c r="AR26945" s="108"/>
    </row>
    <row r="26946" spans="41:44" ht="15" customHeight="1">
      <c r="AO26946" s="108"/>
      <c r="AR26946" s="108"/>
    </row>
    <row r="26947" spans="41:44" ht="15" customHeight="1">
      <c r="AO26947" s="108"/>
      <c r="AR26947" s="108"/>
    </row>
    <row r="26948" spans="41:44" ht="15" customHeight="1">
      <c r="AO26948" s="108"/>
      <c r="AR26948" s="108"/>
    </row>
    <row r="26949" spans="41:44" ht="15" customHeight="1">
      <c r="AO26949" s="108"/>
      <c r="AR26949" s="108"/>
    </row>
    <row r="26950" spans="41:44" ht="15" customHeight="1">
      <c r="AO26950" s="109"/>
      <c r="AR26950" s="109"/>
    </row>
    <row r="26951" spans="41:44" ht="15" customHeight="1">
      <c r="AO26951" s="104"/>
      <c r="AR26951" s="104"/>
    </row>
    <row r="26952" spans="41:44" ht="15" customHeight="1">
      <c r="AO26952" s="106"/>
      <c r="AR26952" s="106"/>
    </row>
    <row r="26953" spans="41:44" ht="15" customHeight="1">
      <c r="AO26953" s="106"/>
      <c r="AR26953" s="106"/>
    </row>
    <row r="26954" spans="41:44" ht="15" customHeight="1">
      <c r="AO26954" s="106"/>
      <c r="AR26954" s="106"/>
    </row>
    <row r="26955" spans="41:44" ht="15" customHeight="1">
      <c r="AO26955" s="106"/>
      <c r="AR26955" s="106"/>
    </row>
    <row r="26956" spans="41:44" ht="15" customHeight="1">
      <c r="AO26956" s="106"/>
      <c r="AR26956" s="106"/>
    </row>
    <row r="26957" spans="41:44" ht="15" customHeight="1">
      <c r="AO26957" s="106"/>
      <c r="AR26957" s="106"/>
    </row>
    <row r="26958" spans="41:44" ht="15" customHeight="1">
      <c r="AO26958" s="106"/>
      <c r="AR26958" s="106"/>
    </row>
    <row r="26959" spans="41:44" ht="15" customHeight="1">
      <c r="AO26959" s="108"/>
      <c r="AR26959" s="108"/>
    </row>
    <row r="26960" spans="41:44" ht="15" customHeight="1">
      <c r="AO26960" s="108"/>
      <c r="AR26960" s="108"/>
    </row>
    <row r="26961" spans="41:44" ht="15" customHeight="1">
      <c r="AO26961" s="108"/>
      <c r="AR26961" s="108"/>
    </row>
    <row r="26962" spans="41:44" ht="15" customHeight="1">
      <c r="AO26962" s="108"/>
      <c r="AR26962" s="108"/>
    </row>
    <row r="26963" spans="41:44" ht="15" customHeight="1">
      <c r="AO26963" s="108"/>
      <c r="AR26963" s="108"/>
    </row>
    <row r="26964" spans="41:44" ht="15" customHeight="1">
      <c r="AO26964" s="109"/>
      <c r="AR26964" s="109"/>
    </row>
    <row r="26965" spans="41:44" ht="15" customHeight="1">
      <c r="AO26965" s="104"/>
      <c r="AR26965" s="104"/>
    </row>
    <row r="26966" spans="41:44" ht="15" customHeight="1">
      <c r="AO26966" s="106"/>
      <c r="AR26966" s="106"/>
    </row>
    <row r="26967" spans="41:44" ht="15" customHeight="1">
      <c r="AO26967" s="106"/>
      <c r="AR26967" s="106"/>
    </row>
    <row r="26968" spans="41:44" ht="15" customHeight="1">
      <c r="AO26968" s="106"/>
      <c r="AR26968" s="106"/>
    </row>
    <row r="26969" spans="41:44" ht="15" customHeight="1">
      <c r="AO26969" s="106"/>
      <c r="AR26969" s="106"/>
    </row>
    <row r="26970" spans="41:44" ht="15" customHeight="1">
      <c r="AO26970" s="106"/>
      <c r="AR26970" s="106"/>
    </row>
    <row r="26971" spans="41:44" ht="15" customHeight="1">
      <c r="AO26971" s="106"/>
      <c r="AR26971" s="106"/>
    </row>
    <row r="26972" spans="41:44" ht="15" customHeight="1">
      <c r="AO26972" s="106"/>
      <c r="AR26972" s="106"/>
    </row>
    <row r="26973" spans="41:44" ht="15" customHeight="1">
      <c r="AO26973" s="108"/>
      <c r="AR26973" s="108"/>
    </row>
    <row r="26974" spans="41:44" ht="15" customHeight="1">
      <c r="AO26974" s="108"/>
      <c r="AR26974" s="108"/>
    </row>
    <row r="26975" spans="41:44" ht="15" customHeight="1">
      <c r="AO26975" s="108"/>
      <c r="AR26975" s="108"/>
    </row>
    <row r="26976" spans="41:44" ht="15" customHeight="1">
      <c r="AO26976" s="108"/>
      <c r="AR26976" s="108"/>
    </row>
    <row r="26977" spans="41:44" ht="15" customHeight="1">
      <c r="AO26977" s="108"/>
      <c r="AR26977" s="108"/>
    </row>
    <row r="26978" spans="41:44" ht="15" customHeight="1">
      <c r="AO26978" s="109"/>
      <c r="AR26978" s="109"/>
    </row>
    <row r="26979" spans="41:44" ht="15" customHeight="1">
      <c r="AO26979" s="104"/>
      <c r="AR26979" s="104"/>
    </row>
    <row r="26980" spans="41:44" ht="15" customHeight="1">
      <c r="AO26980" s="106"/>
      <c r="AR26980" s="106"/>
    </row>
    <row r="26981" spans="41:44" ht="15" customHeight="1">
      <c r="AO26981" s="106"/>
      <c r="AR26981" s="106"/>
    </row>
    <row r="26982" spans="41:44" ht="15" customHeight="1">
      <c r="AO26982" s="106"/>
      <c r="AR26982" s="106"/>
    </row>
    <row r="26983" spans="41:44" ht="15" customHeight="1">
      <c r="AO26983" s="106"/>
      <c r="AR26983" s="106"/>
    </row>
    <row r="26984" spans="41:44" ht="15" customHeight="1">
      <c r="AO26984" s="106"/>
      <c r="AR26984" s="106"/>
    </row>
    <row r="26985" spans="41:44" ht="15" customHeight="1">
      <c r="AO26985" s="106"/>
      <c r="AR26985" s="106"/>
    </row>
    <row r="26986" spans="41:44" ht="15" customHeight="1">
      <c r="AO26986" s="106"/>
      <c r="AR26986" s="106"/>
    </row>
    <row r="26987" spans="41:44" ht="15" customHeight="1">
      <c r="AO26987" s="108"/>
      <c r="AR26987" s="108"/>
    </row>
    <row r="26988" spans="41:44" ht="15" customHeight="1">
      <c r="AO26988" s="108"/>
      <c r="AR26988" s="108"/>
    </row>
    <row r="26989" spans="41:44" ht="15" customHeight="1">
      <c r="AO26989" s="108"/>
      <c r="AR26989" s="108"/>
    </row>
    <row r="26990" spans="41:44" ht="15" customHeight="1">
      <c r="AO26990" s="108"/>
      <c r="AR26990" s="108"/>
    </row>
    <row r="26991" spans="41:44" ht="15" customHeight="1">
      <c r="AO26991" s="108"/>
      <c r="AR26991" s="108"/>
    </row>
    <row r="26992" spans="41:44" ht="15" customHeight="1">
      <c r="AO26992" s="109"/>
      <c r="AR26992" s="109"/>
    </row>
    <row r="26993" spans="41:44" ht="15" customHeight="1">
      <c r="AO26993" s="104"/>
      <c r="AR26993" s="104"/>
    </row>
    <row r="26994" spans="41:44" ht="15" customHeight="1">
      <c r="AO26994" s="106"/>
      <c r="AR26994" s="106"/>
    </row>
    <row r="26995" spans="41:44" ht="15" customHeight="1">
      <c r="AO26995" s="106"/>
      <c r="AR26995" s="106"/>
    </row>
    <row r="26996" spans="41:44" ht="15" customHeight="1">
      <c r="AO26996" s="106"/>
      <c r="AR26996" s="106"/>
    </row>
    <row r="26997" spans="41:44" ht="15" customHeight="1">
      <c r="AO26997" s="106"/>
      <c r="AR26997" s="106"/>
    </row>
    <row r="26998" spans="41:44" ht="15" customHeight="1">
      <c r="AO26998" s="106"/>
      <c r="AR26998" s="106"/>
    </row>
    <row r="26999" spans="41:44" ht="15" customHeight="1">
      <c r="AO26999" s="106"/>
      <c r="AR26999" s="106"/>
    </row>
    <row r="27000" spans="41:44" ht="15" customHeight="1">
      <c r="AO27000" s="106"/>
      <c r="AR27000" s="106"/>
    </row>
    <row r="27001" spans="41:44" ht="15" customHeight="1">
      <c r="AO27001" s="108"/>
      <c r="AR27001" s="108"/>
    </row>
    <row r="27002" spans="41:44" ht="15" customHeight="1">
      <c r="AO27002" s="108"/>
      <c r="AR27002" s="108"/>
    </row>
    <row r="27003" spans="41:44" ht="15" customHeight="1">
      <c r="AO27003" s="108"/>
      <c r="AR27003" s="108"/>
    </row>
    <row r="27004" spans="41:44" ht="15" customHeight="1">
      <c r="AO27004" s="108"/>
      <c r="AR27004" s="108"/>
    </row>
    <row r="27005" spans="41:44" ht="15" customHeight="1">
      <c r="AO27005" s="108"/>
      <c r="AR27005" s="108"/>
    </row>
    <row r="27006" spans="41:44" ht="15" customHeight="1">
      <c r="AO27006" s="109"/>
      <c r="AR27006" s="109"/>
    </row>
    <row r="27007" spans="41:44" ht="15" customHeight="1">
      <c r="AO27007" s="104"/>
      <c r="AR27007" s="104"/>
    </row>
    <row r="27008" spans="41:44" ht="15" customHeight="1">
      <c r="AO27008" s="106"/>
      <c r="AR27008" s="106"/>
    </row>
    <row r="27009" spans="41:44" ht="15" customHeight="1">
      <c r="AO27009" s="106"/>
      <c r="AR27009" s="106"/>
    </row>
    <row r="27010" spans="41:44" ht="15" customHeight="1">
      <c r="AO27010" s="106"/>
      <c r="AR27010" s="106"/>
    </row>
    <row r="27011" spans="41:44" ht="15" customHeight="1">
      <c r="AO27011" s="106"/>
      <c r="AR27011" s="106"/>
    </row>
    <row r="27012" spans="41:44" ht="15" customHeight="1">
      <c r="AO27012" s="106"/>
      <c r="AR27012" s="106"/>
    </row>
    <row r="27013" spans="41:44" ht="15" customHeight="1">
      <c r="AO27013" s="106"/>
      <c r="AR27013" s="106"/>
    </row>
    <row r="27014" spans="41:44" ht="15" customHeight="1">
      <c r="AO27014" s="106"/>
      <c r="AR27014" s="106"/>
    </row>
    <row r="27015" spans="41:44" ht="15" customHeight="1">
      <c r="AO27015" s="108"/>
      <c r="AR27015" s="108"/>
    </row>
    <row r="27016" spans="41:44" ht="15" customHeight="1">
      <c r="AO27016" s="108"/>
      <c r="AR27016" s="108"/>
    </row>
    <row r="27017" spans="41:44" ht="15" customHeight="1">
      <c r="AO27017" s="108"/>
      <c r="AR27017" s="108"/>
    </row>
    <row r="27018" spans="41:44" ht="15" customHeight="1">
      <c r="AO27018" s="108"/>
      <c r="AR27018" s="108"/>
    </row>
    <row r="27019" spans="41:44" ht="15" customHeight="1">
      <c r="AO27019" s="108"/>
      <c r="AR27019" s="108"/>
    </row>
    <row r="27020" spans="41:44" ht="15" customHeight="1">
      <c r="AO27020" s="109"/>
      <c r="AR27020" s="109"/>
    </row>
    <row r="27021" spans="41:44" ht="15" customHeight="1">
      <c r="AO27021" s="104"/>
      <c r="AR27021" s="104"/>
    </row>
    <row r="27022" spans="41:44" ht="15" customHeight="1">
      <c r="AO27022" s="106"/>
      <c r="AR27022" s="106"/>
    </row>
    <row r="27023" spans="41:44" ht="15" customHeight="1">
      <c r="AO27023" s="106"/>
      <c r="AR27023" s="106"/>
    </row>
    <row r="27024" spans="41:44" ht="15" customHeight="1">
      <c r="AO27024" s="106"/>
      <c r="AR27024" s="106"/>
    </row>
    <row r="27025" spans="41:44" ht="15" customHeight="1">
      <c r="AO27025" s="106"/>
      <c r="AR27025" s="106"/>
    </row>
    <row r="27026" spans="41:44" ht="15" customHeight="1">
      <c r="AO27026" s="106"/>
      <c r="AR27026" s="106"/>
    </row>
    <row r="27027" spans="41:44" ht="15" customHeight="1">
      <c r="AO27027" s="106"/>
      <c r="AR27027" s="106"/>
    </row>
    <row r="27028" spans="41:44" ht="15" customHeight="1">
      <c r="AO27028" s="106"/>
      <c r="AR27028" s="106"/>
    </row>
    <row r="27029" spans="41:44" ht="15" customHeight="1">
      <c r="AO27029" s="108"/>
      <c r="AR27029" s="108"/>
    </row>
    <row r="27030" spans="41:44" ht="15" customHeight="1">
      <c r="AO27030" s="108"/>
      <c r="AR27030" s="108"/>
    </row>
    <row r="27031" spans="41:44" ht="15" customHeight="1">
      <c r="AO27031" s="108"/>
      <c r="AR27031" s="108"/>
    </row>
    <row r="27032" spans="41:44" ht="15" customHeight="1">
      <c r="AO27032" s="108"/>
      <c r="AR27032" s="108"/>
    </row>
    <row r="27033" spans="41:44" ht="15" customHeight="1">
      <c r="AO27033" s="108"/>
      <c r="AR27033" s="108"/>
    </row>
    <row r="27034" spans="41:44" ht="15" customHeight="1">
      <c r="AO27034" s="109"/>
      <c r="AR27034" s="109"/>
    </row>
    <row r="27035" spans="41:44" ht="15" customHeight="1">
      <c r="AO27035" s="104"/>
      <c r="AR27035" s="104"/>
    </row>
    <row r="27036" spans="41:44" ht="15" customHeight="1">
      <c r="AO27036" s="106"/>
      <c r="AR27036" s="106"/>
    </row>
    <row r="27037" spans="41:44" ht="15" customHeight="1">
      <c r="AO27037" s="106"/>
      <c r="AR27037" s="106"/>
    </row>
    <row r="27038" spans="41:44" ht="15" customHeight="1">
      <c r="AO27038" s="106"/>
      <c r="AR27038" s="106"/>
    </row>
    <row r="27039" spans="41:44" ht="15" customHeight="1">
      <c r="AO27039" s="106"/>
      <c r="AR27039" s="106"/>
    </row>
    <row r="27040" spans="41:44" ht="15" customHeight="1">
      <c r="AO27040" s="106"/>
      <c r="AR27040" s="106"/>
    </row>
    <row r="27041" spans="41:44" ht="15" customHeight="1">
      <c r="AO27041" s="106"/>
      <c r="AR27041" s="106"/>
    </row>
    <row r="27042" spans="41:44" ht="15" customHeight="1">
      <c r="AO27042" s="106"/>
      <c r="AR27042" s="106"/>
    </row>
    <row r="27043" spans="41:44" ht="15" customHeight="1">
      <c r="AO27043" s="108"/>
      <c r="AR27043" s="108"/>
    </row>
    <row r="27044" spans="41:44" ht="15" customHeight="1">
      <c r="AO27044" s="108"/>
      <c r="AR27044" s="108"/>
    </row>
    <row r="27045" spans="41:44" ht="15" customHeight="1">
      <c r="AO27045" s="108"/>
      <c r="AR27045" s="108"/>
    </row>
    <row r="27046" spans="41:44" ht="15" customHeight="1">
      <c r="AO27046" s="108"/>
      <c r="AR27046" s="108"/>
    </row>
    <row r="27047" spans="41:44" ht="15" customHeight="1">
      <c r="AO27047" s="108"/>
      <c r="AR27047" s="108"/>
    </row>
    <row r="27048" spans="41:44" ht="15" customHeight="1">
      <c r="AO27048" s="109"/>
      <c r="AR27048" s="109"/>
    </row>
    <row r="27049" spans="41:44" ht="15" customHeight="1">
      <c r="AO27049" s="104"/>
      <c r="AR27049" s="104"/>
    </row>
    <row r="27050" spans="41:44" ht="15" customHeight="1">
      <c r="AO27050" s="106"/>
      <c r="AR27050" s="106"/>
    </row>
    <row r="27051" spans="41:44" ht="15" customHeight="1">
      <c r="AO27051" s="106"/>
      <c r="AR27051" s="106"/>
    </row>
    <row r="27052" spans="41:44" ht="15" customHeight="1">
      <c r="AO27052" s="106"/>
      <c r="AR27052" s="106"/>
    </row>
    <row r="27053" spans="41:44" ht="15" customHeight="1">
      <c r="AO27053" s="106"/>
      <c r="AR27053" s="106"/>
    </row>
    <row r="27054" spans="41:44" ht="15" customHeight="1">
      <c r="AO27054" s="106"/>
      <c r="AR27054" s="106"/>
    </row>
    <row r="27055" spans="41:44" ht="15" customHeight="1">
      <c r="AO27055" s="106"/>
      <c r="AR27055" s="106"/>
    </row>
    <row r="27056" spans="41:44" ht="15" customHeight="1">
      <c r="AO27056" s="106"/>
      <c r="AR27056" s="106"/>
    </row>
    <row r="27057" spans="41:44" ht="15" customHeight="1">
      <c r="AO27057" s="108"/>
      <c r="AR27057" s="108"/>
    </row>
    <row r="27058" spans="41:44" ht="15" customHeight="1">
      <c r="AO27058" s="108"/>
      <c r="AR27058" s="108"/>
    </row>
    <row r="27059" spans="41:44" ht="15" customHeight="1">
      <c r="AO27059" s="108"/>
      <c r="AR27059" s="108"/>
    </row>
    <row r="27060" spans="41:44" ht="15" customHeight="1">
      <c r="AO27060" s="108"/>
      <c r="AR27060" s="108"/>
    </row>
    <row r="27061" spans="41:44" ht="15" customHeight="1">
      <c r="AO27061" s="108"/>
      <c r="AR27061" s="108"/>
    </row>
    <row r="27062" spans="41:44" ht="15" customHeight="1">
      <c r="AO27062" s="109"/>
      <c r="AR27062" s="109"/>
    </row>
    <row r="27063" spans="41:44" ht="15" customHeight="1">
      <c r="AO27063" s="104"/>
      <c r="AR27063" s="104"/>
    </row>
    <row r="27064" spans="41:44" ht="15" customHeight="1">
      <c r="AO27064" s="106"/>
      <c r="AR27064" s="106"/>
    </row>
    <row r="27065" spans="41:44" ht="15" customHeight="1">
      <c r="AO27065" s="106"/>
      <c r="AR27065" s="106"/>
    </row>
    <row r="27066" spans="41:44" ht="15" customHeight="1">
      <c r="AO27066" s="106"/>
      <c r="AR27066" s="106"/>
    </row>
    <row r="27067" spans="41:44" ht="15" customHeight="1">
      <c r="AO27067" s="106"/>
      <c r="AR27067" s="106"/>
    </row>
    <row r="27068" spans="41:44" ht="15" customHeight="1">
      <c r="AO27068" s="106"/>
      <c r="AR27068" s="106"/>
    </row>
    <row r="27069" spans="41:44" ht="15" customHeight="1">
      <c r="AO27069" s="106"/>
      <c r="AR27069" s="106"/>
    </row>
    <row r="27070" spans="41:44" ht="15" customHeight="1">
      <c r="AO27070" s="106"/>
      <c r="AR27070" s="106"/>
    </row>
    <row r="27071" spans="41:44" ht="15" customHeight="1">
      <c r="AO27071" s="108"/>
      <c r="AR27071" s="108"/>
    </row>
    <row r="27072" spans="41:44" ht="15" customHeight="1">
      <c r="AO27072" s="108"/>
      <c r="AR27072" s="108"/>
    </row>
    <row r="27073" spans="41:44" ht="15" customHeight="1">
      <c r="AO27073" s="108"/>
      <c r="AR27073" s="108"/>
    </row>
    <row r="27074" spans="41:44" ht="15" customHeight="1">
      <c r="AO27074" s="108"/>
      <c r="AR27074" s="108"/>
    </row>
    <row r="27075" spans="41:44" ht="15" customHeight="1">
      <c r="AO27075" s="108"/>
      <c r="AR27075" s="108"/>
    </row>
    <row r="27076" spans="41:44" ht="15" customHeight="1">
      <c r="AO27076" s="109"/>
      <c r="AR27076" s="109"/>
    </row>
    <row r="27077" spans="41:44" ht="15" customHeight="1">
      <c r="AO27077" s="104"/>
      <c r="AR27077" s="104"/>
    </row>
    <row r="27078" spans="41:44" ht="15" customHeight="1">
      <c r="AO27078" s="106"/>
      <c r="AR27078" s="106"/>
    </row>
    <row r="27079" spans="41:44" ht="15" customHeight="1">
      <c r="AO27079" s="106"/>
      <c r="AR27079" s="106"/>
    </row>
    <row r="27080" spans="41:44" ht="15" customHeight="1">
      <c r="AO27080" s="106"/>
      <c r="AR27080" s="106"/>
    </row>
    <row r="27081" spans="41:44" ht="15" customHeight="1">
      <c r="AO27081" s="106"/>
      <c r="AR27081" s="106"/>
    </row>
    <row r="27082" spans="41:44" ht="15" customHeight="1">
      <c r="AO27082" s="106"/>
      <c r="AR27082" s="106"/>
    </row>
    <row r="27083" spans="41:44" ht="15" customHeight="1">
      <c r="AO27083" s="106"/>
      <c r="AR27083" s="106"/>
    </row>
    <row r="27084" spans="41:44" ht="15" customHeight="1">
      <c r="AO27084" s="106"/>
      <c r="AR27084" s="106"/>
    </row>
    <row r="27085" spans="41:44" ht="15" customHeight="1">
      <c r="AO27085" s="108"/>
      <c r="AR27085" s="108"/>
    </row>
    <row r="27086" spans="41:44" ht="15" customHeight="1">
      <c r="AO27086" s="108"/>
      <c r="AR27086" s="108"/>
    </row>
    <row r="27087" spans="41:44" ht="15" customHeight="1">
      <c r="AO27087" s="108"/>
      <c r="AR27087" s="108"/>
    </row>
    <row r="27088" spans="41:44" ht="15" customHeight="1">
      <c r="AO27088" s="108"/>
      <c r="AR27088" s="108"/>
    </row>
    <row r="27089" spans="41:44" ht="15" customHeight="1">
      <c r="AO27089" s="108"/>
      <c r="AR27089" s="108"/>
    </row>
    <row r="27090" spans="41:44" ht="15" customHeight="1">
      <c r="AO27090" s="109"/>
      <c r="AR27090" s="109"/>
    </row>
    <row r="27091" spans="41:44" ht="15" customHeight="1">
      <c r="AO27091" s="104"/>
      <c r="AR27091" s="104"/>
    </row>
    <row r="27092" spans="41:44" ht="15" customHeight="1">
      <c r="AO27092" s="106"/>
      <c r="AR27092" s="106"/>
    </row>
    <row r="27093" spans="41:44" ht="15" customHeight="1">
      <c r="AO27093" s="106"/>
      <c r="AR27093" s="106"/>
    </row>
    <row r="27094" spans="41:44" ht="15" customHeight="1">
      <c r="AO27094" s="106"/>
      <c r="AR27094" s="106"/>
    </row>
    <row r="27095" spans="41:44" ht="15" customHeight="1">
      <c r="AO27095" s="106"/>
      <c r="AR27095" s="106"/>
    </row>
    <row r="27096" spans="41:44" ht="15" customHeight="1">
      <c r="AO27096" s="106"/>
      <c r="AR27096" s="106"/>
    </row>
    <row r="27097" spans="41:44" ht="15" customHeight="1">
      <c r="AO27097" s="106"/>
      <c r="AR27097" s="106"/>
    </row>
    <row r="27098" spans="41:44" ht="15" customHeight="1">
      <c r="AO27098" s="106"/>
      <c r="AR27098" s="106"/>
    </row>
    <row r="27099" spans="41:44" ht="15" customHeight="1">
      <c r="AO27099" s="108"/>
      <c r="AR27099" s="108"/>
    </row>
    <row r="27100" spans="41:44" ht="15" customHeight="1">
      <c r="AO27100" s="108"/>
      <c r="AR27100" s="108"/>
    </row>
    <row r="27101" spans="41:44" ht="15" customHeight="1">
      <c r="AO27101" s="108"/>
      <c r="AR27101" s="108"/>
    </row>
    <row r="27102" spans="41:44" ht="15" customHeight="1">
      <c r="AO27102" s="108"/>
      <c r="AR27102" s="108"/>
    </row>
    <row r="27103" spans="41:44" ht="15" customHeight="1">
      <c r="AO27103" s="108"/>
      <c r="AR27103" s="108"/>
    </row>
    <row r="27104" spans="41:44" ht="15" customHeight="1">
      <c r="AO27104" s="109"/>
      <c r="AR27104" s="109"/>
    </row>
    <row r="27105" spans="41:44" ht="15" customHeight="1">
      <c r="AO27105" s="104"/>
      <c r="AR27105" s="104"/>
    </row>
    <row r="27106" spans="41:44" ht="15" customHeight="1">
      <c r="AO27106" s="106"/>
      <c r="AR27106" s="106"/>
    </row>
    <row r="27107" spans="41:44" ht="15" customHeight="1">
      <c r="AO27107" s="106"/>
      <c r="AR27107" s="106"/>
    </row>
    <row r="27108" spans="41:44" ht="15" customHeight="1">
      <c r="AO27108" s="106"/>
      <c r="AR27108" s="106"/>
    </row>
    <row r="27109" spans="41:44" ht="15" customHeight="1">
      <c r="AO27109" s="106"/>
      <c r="AR27109" s="106"/>
    </row>
    <row r="27110" spans="41:44" ht="15" customHeight="1">
      <c r="AO27110" s="106"/>
      <c r="AR27110" s="106"/>
    </row>
    <row r="27111" spans="41:44" ht="15" customHeight="1">
      <c r="AO27111" s="106"/>
      <c r="AR27111" s="106"/>
    </row>
    <row r="27112" spans="41:44" ht="15" customHeight="1">
      <c r="AO27112" s="106"/>
      <c r="AR27112" s="106"/>
    </row>
    <row r="27113" spans="41:44" ht="15" customHeight="1">
      <c r="AO27113" s="108"/>
      <c r="AR27113" s="108"/>
    </row>
    <row r="27114" spans="41:44" ht="15" customHeight="1">
      <c r="AO27114" s="108"/>
      <c r="AR27114" s="108"/>
    </row>
    <row r="27115" spans="41:44" ht="15" customHeight="1">
      <c r="AO27115" s="108"/>
      <c r="AR27115" s="108"/>
    </row>
    <row r="27116" spans="41:44" ht="15" customHeight="1">
      <c r="AO27116" s="108"/>
      <c r="AR27116" s="108"/>
    </row>
    <row r="27117" spans="41:44" ht="15" customHeight="1">
      <c r="AO27117" s="108"/>
      <c r="AR27117" s="108"/>
    </row>
    <row r="27118" spans="41:44" ht="15" customHeight="1">
      <c r="AO27118" s="109"/>
      <c r="AR27118" s="109"/>
    </row>
    <row r="27119" spans="41:44" ht="15" customHeight="1">
      <c r="AO27119" s="104"/>
      <c r="AR27119" s="104"/>
    </row>
    <row r="27120" spans="41:44" ht="15" customHeight="1">
      <c r="AO27120" s="106"/>
      <c r="AR27120" s="106"/>
    </row>
    <row r="27121" spans="41:44" ht="15" customHeight="1">
      <c r="AO27121" s="106"/>
      <c r="AR27121" s="106"/>
    </row>
    <row r="27122" spans="41:44" ht="15" customHeight="1">
      <c r="AO27122" s="106"/>
      <c r="AR27122" s="106"/>
    </row>
    <row r="27123" spans="41:44" ht="15" customHeight="1">
      <c r="AO27123" s="106"/>
      <c r="AR27123" s="106"/>
    </row>
    <row r="27124" spans="41:44" ht="15" customHeight="1">
      <c r="AO27124" s="106"/>
      <c r="AR27124" s="106"/>
    </row>
    <row r="27125" spans="41:44" ht="15" customHeight="1">
      <c r="AO27125" s="106"/>
      <c r="AR27125" s="106"/>
    </row>
    <row r="27126" spans="41:44" ht="15" customHeight="1">
      <c r="AO27126" s="106"/>
      <c r="AR27126" s="106"/>
    </row>
    <row r="27127" spans="41:44" ht="15" customHeight="1">
      <c r="AO27127" s="108"/>
      <c r="AR27127" s="108"/>
    </row>
    <row r="27128" spans="41:44" ht="15" customHeight="1">
      <c r="AO27128" s="108"/>
      <c r="AR27128" s="108"/>
    </row>
    <row r="27129" spans="41:44" ht="15" customHeight="1">
      <c r="AO27129" s="108"/>
      <c r="AR27129" s="108"/>
    </row>
    <row r="27130" spans="41:44" ht="15" customHeight="1">
      <c r="AO27130" s="108"/>
      <c r="AR27130" s="108"/>
    </row>
    <row r="27131" spans="41:44" ht="15" customHeight="1">
      <c r="AO27131" s="108"/>
      <c r="AR27131" s="108"/>
    </row>
    <row r="27132" spans="41:44" ht="15" customHeight="1">
      <c r="AO27132" s="109"/>
      <c r="AR27132" s="109"/>
    </row>
    <row r="27133" spans="41:44" ht="15" customHeight="1">
      <c r="AO27133" s="104"/>
      <c r="AR27133" s="104"/>
    </row>
    <row r="27134" spans="41:44" ht="15" customHeight="1">
      <c r="AO27134" s="106"/>
      <c r="AR27134" s="106"/>
    </row>
    <row r="27135" spans="41:44" ht="15" customHeight="1">
      <c r="AO27135" s="106"/>
      <c r="AR27135" s="106"/>
    </row>
    <row r="27136" spans="41:44" ht="15" customHeight="1">
      <c r="AO27136" s="106"/>
      <c r="AR27136" s="106"/>
    </row>
    <row r="27137" spans="41:44" ht="15" customHeight="1">
      <c r="AO27137" s="106"/>
      <c r="AR27137" s="106"/>
    </row>
    <row r="27138" spans="41:44" ht="15" customHeight="1">
      <c r="AO27138" s="106"/>
      <c r="AR27138" s="106"/>
    </row>
    <row r="27139" spans="41:44" ht="15" customHeight="1">
      <c r="AO27139" s="106"/>
      <c r="AR27139" s="106"/>
    </row>
    <row r="27140" spans="41:44" ht="15" customHeight="1">
      <c r="AO27140" s="106"/>
      <c r="AR27140" s="106"/>
    </row>
    <row r="27141" spans="41:44" ht="15" customHeight="1">
      <c r="AO27141" s="108"/>
      <c r="AR27141" s="108"/>
    </row>
    <row r="27142" spans="41:44" ht="15" customHeight="1">
      <c r="AO27142" s="108"/>
      <c r="AR27142" s="108"/>
    </row>
    <row r="27143" spans="41:44" ht="15" customHeight="1">
      <c r="AO27143" s="108"/>
      <c r="AR27143" s="108"/>
    </row>
    <row r="27144" spans="41:44" ht="15" customHeight="1">
      <c r="AO27144" s="108"/>
      <c r="AR27144" s="108"/>
    </row>
    <row r="27145" spans="41:44" ht="15" customHeight="1">
      <c r="AO27145" s="108"/>
      <c r="AR27145" s="108"/>
    </row>
    <row r="27146" spans="41:44" ht="15" customHeight="1">
      <c r="AO27146" s="109"/>
      <c r="AR27146" s="109"/>
    </row>
    <row r="27147" spans="41:44" ht="15" customHeight="1">
      <c r="AO27147" s="104"/>
      <c r="AR27147" s="104"/>
    </row>
    <row r="27148" spans="41:44" ht="15" customHeight="1">
      <c r="AO27148" s="106"/>
      <c r="AR27148" s="106"/>
    </row>
    <row r="27149" spans="41:44" ht="15" customHeight="1">
      <c r="AO27149" s="106"/>
      <c r="AR27149" s="106"/>
    </row>
    <row r="27150" spans="41:44" ht="15" customHeight="1">
      <c r="AO27150" s="106"/>
      <c r="AR27150" s="106"/>
    </row>
    <row r="27151" spans="41:44" ht="15" customHeight="1">
      <c r="AO27151" s="106"/>
      <c r="AR27151" s="106"/>
    </row>
    <row r="27152" spans="41:44" ht="15" customHeight="1">
      <c r="AO27152" s="106"/>
      <c r="AR27152" s="106"/>
    </row>
    <row r="27153" spans="41:44" ht="15" customHeight="1">
      <c r="AO27153" s="106"/>
      <c r="AR27153" s="106"/>
    </row>
    <row r="27154" spans="41:44" ht="15" customHeight="1">
      <c r="AO27154" s="106"/>
      <c r="AR27154" s="106"/>
    </row>
    <row r="27155" spans="41:44" ht="15" customHeight="1">
      <c r="AO27155" s="108"/>
      <c r="AR27155" s="108"/>
    </row>
    <row r="27156" spans="41:44" ht="15" customHeight="1">
      <c r="AO27156" s="108"/>
      <c r="AR27156" s="108"/>
    </row>
    <row r="27157" spans="41:44" ht="15" customHeight="1">
      <c r="AO27157" s="108"/>
      <c r="AR27157" s="108"/>
    </row>
    <row r="27158" spans="41:44" ht="15" customHeight="1">
      <c r="AO27158" s="108"/>
      <c r="AR27158" s="108"/>
    </row>
    <row r="27159" spans="41:44" ht="15" customHeight="1">
      <c r="AO27159" s="108"/>
      <c r="AR27159" s="108"/>
    </row>
    <row r="27160" spans="41:44" ht="15" customHeight="1">
      <c r="AO27160" s="109"/>
      <c r="AR27160" s="109"/>
    </row>
    <row r="27161" spans="41:44" ht="15" customHeight="1">
      <c r="AO27161" s="104"/>
      <c r="AR27161" s="104"/>
    </row>
    <row r="27162" spans="41:44" ht="15" customHeight="1">
      <c r="AO27162" s="106"/>
      <c r="AR27162" s="106"/>
    </row>
    <row r="27163" spans="41:44" ht="15" customHeight="1">
      <c r="AO27163" s="106"/>
      <c r="AR27163" s="106"/>
    </row>
    <row r="27164" spans="41:44" ht="15" customHeight="1">
      <c r="AO27164" s="106"/>
      <c r="AR27164" s="106"/>
    </row>
    <row r="27165" spans="41:44" ht="15" customHeight="1">
      <c r="AO27165" s="106"/>
      <c r="AR27165" s="106"/>
    </row>
    <row r="27166" spans="41:44" ht="15" customHeight="1">
      <c r="AO27166" s="106"/>
      <c r="AR27166" s="106"/>
    </row>
    <row r="27167" spans="41:44" ht="15" customHeight="1">
      <c r="AO27167" s="106"/>
      <c r="AR27167" s="106"/>
    </row>
    <row r="27168" spans="41:44" ht="15" customHeight="1">
      <c r="AO27168" s="106"/>
      <c r="AR27168" s="106"/>
    </row>
    <row r="27169" spans="41:44" ht="15" customHeight="1">
      <c r="AO27169" s="108"/>
      <c r="AR27169" s="108"/>
    </row>
    <row r="27170" spans="41:44" ht="15" customHeight="1">
      <c r="AO27170" s="108"/>
      <c r="AR27170" s="108"/>
    </row>
    <row r="27171" spans="41:44" ht="15" customHeight="1">
      <c r="AO27171" s="108"/>
      <c r="AR27171" s="108"/>
    </row>
    <row r="27172" spans="41:44" ht="15" customHeight="1">
      <c r="AO27172" s="108"/>
      <c r="AR27172" s="108"/>
    </row>
    <row r="27173" spans="41:44" ht="15" customHeight="1">
      <c r="AO27173" s="108"/>
      <c r="AR27173" s="108"/>
    </row>
    <row r="27174" spans="41:44" ht="15" customHeight="1">
      <c r="AO27174" s="109"/>
      <c r="AR27174" s="109"/>
    </row>
    <row r="27175" spans="41:44" ht="15" customHeight="1">
      <c r="AO27175" s="104"/>
      <c r="AR27175" s="104"/>
    </row>
    <row r="27176" spans="41:44" ht="15" customHeight="1">
      <c r="AO27176" s="106"/>
      <c r="AR27176" s="106"/>
    </row>
    <row r="27177" spans="41:44" ht="15" customHeight="1">
      <c r="AO27177" s="106"/>
      <c r="AR27177" s="106"/>
    </row>
    <row r="27178" spans="41:44" ht="15" customHeight="1">
      <c r="AO27178" s="106"/>
      <c r="AR27178" s="106"/>
    </row>
    <row r="27179" spans="41:44" ht="15" customHeight="1">
      <c r="AO27179" s="106"/>
      <c r="AR27179" s="106"/>
    </row>
    <row r="27180" spans="41:44" ht="15" customHeight="1">
      <c r="AO27180" s="106"/>
      <c r="AR27180" s="106"/>
    </row>
    <row r="27181" spans="41:44" ht="15" customHeight="1">
      <c r="AO27181" s="106"/>
      <c r="AR27181" s="106"/>
    </row>
    <row r="27182" spans="41:44" ht="15" customHeight="1">
      <c r="AO27182" s="106"/>
      <c r="AR27182" s="106"/>
    </row>
    <row r="27183" spans="41:44" ht="15" customHeight="1">
      <c r="AO27183" s="108"/>
      <c r="AR27183" s="108"/>
    </row>
    <row r="27184" spans="41:44" ht="15" customHeight="1">
      <c r="AO27184" s="108"/>
      <c r="AR27184" s="108"/>
    </row>
    <row r="27185" spans="41:44" ht="15" customHeight="1">
      <c r="AO27185" s="108"/>
      <c r="AR27185" s="108"/>
    </row>
    <row r="27186" spans="41:44" ht="15" customHeight="1">
      <c r="AO27186" s="108"/>
      <c r="AR27186" s="108"/>
    </row>
    <row r="27187" spans="41:44" ht="15" customHeight="1">
      <c r="AO27187" s="108"/>
      <c r="AR27187" s="108"/>
    </row>
    <row r="27188" spans="41:44" ht="15" customHeight="1">
      <c r="AO27188" s="109"/>
      <c r="AR27188" s="109"/>
    </row>
    <row r="27189" spans="41:44" ht="15" customHeight="1">
      <c r="AO27189" s="104"/>
      <c r="AR27189" s="104"/>
    </row>
    <row r="27190" spans="41:44" ht="15" customHeight="1">
      <c r="AO27190" s="106"/>
      <c r="AR27190" s="106"/>
    </row>
    <row r="27191" spans="41:44" ht="15" customHeight="1">
      <c r="AO27191" s="106"/>
      <c r="AR27191" s="106"/>
    </row>
    <row r="27192" spans="41:44" ht="15" customHeight="1">
      <c r="AO27192" s="106"/>
      <c r="AR27192" s="106"/>
    </row>
    <row r="27193" spans="41:44" ht="15" customHeight="1">
      <c r="AO27193" s="106"/>
      <c r="AR27193" s="106"/>
    </row>
    <row r="27194" spans="41:44" ht="15" customHeight="1">
      <c r="AO27194" s="106"/>
      <c r="AR27194" s="106"/>
    </row>
    <row r="27195" spans="41:44" ht="15" customHeight="1">
      <c r="AO27195" s="106"/>
      <c r="AR27195" s="106"/>
    </row>
    <row r="27196" spans="41:44" ht="15" customHeight="1">
      <c r="AO27196" s="106"/>
      <c r="AR27196" s="106"/>
    </row>
    <row r="27197" spans="41:44" ht="15" customHeight="1">
      <c r="AO27197" s="108"/>
      <c r="AR27197" s="108"/>
    </row>
    <row r="27198" spans="41:44" ht="15" customHeight="1">
      <c r="AO27198" s="108"/>
      <c r="AR27198" s="108"/>
    </row>
    <row r="27199" spans="41:44" ht="15" customHeight="1">
      <c r="AO27199" s="108"/>
      <c r="AR27199" s="108"/>
    </row>
    <row r="27200" spans="41:44" ht="15" customHeight="1">
      <c r="AO27200" s="108"/>
      <c r="AR27200" s="108"/>
    </row>
    <row r="27201" spans="41:44" ht="15" customHeight="1">
      <c r="AO27201" s="108"/>
      <c r="AR27201" s="108"/>
    </row>
    <row r="27202" spans="41:44" ht="15" customHeight="1">
      <c r="AO27202" s="109"/>
      <c r="AR27202" s="109"/>
    </row>
    <row r="27203" spans="41:44" ht="15" customHeight="1">
      <c r="AO27203" s="104"/>
      <c r="AR27203" s="104"/>
    </row>
    <row r="27204" spans="41:44" ht="15" customHeight="1">
      <c r="AO27204" s="106"/>
      <c r="AR27204" s="106"/>
    </row>
    <row r="27205" spans="41:44" ht="15" customHeight="1">
      <c r="AO27205" s="106"/>
      <c r="AR27205" s="106"/>
    </row>
    <row r="27206" spans="41:44" ht="15" customHeight="1">
      <c r="AO27206" s="106"/>
      <c r="AR27206" s="106"/>
    </row>
    <row r="27207" spans="41:44" ht="15" customHeight="1">
      <c r="AO27207" s="106"/>
      <c r="AR27207" s="106"/>
    </row>
    <row r="27208" spans="41:44" ht="15" customHeight="1">
      <c r="AO27208" s="106"/>
      <c r="AR27208" s="106"/>
    </row>
    <row r="27209" spans="41:44" ht="15" customHeight="1">
      <c r="AO27209" s="106"/>
      <c r="AR27209" s="106"/>
    </row>
    <row r="27210" spans="41:44" ht="15" customHeight="1">
      <c r="AO27210" s="106"/>
      <c r="AR27210" s="106"/>
    </row>
    <row r="27211" spans="41:44" ht="15" customHeight="1">
      <c r="AO27211" s="108"/>
      <c r="AR27211" s="108"/>
    </row>
    <row r="27212" spans="41:44" ht="15" customHeight="1">
      <c r="AO27212" s="108"/>
      <c r="AR27212" s="108"/>
    </row>
    <row r="27213" spans="41:44" ht="15" customHeight="1">
      <c r="AO27213" s="108"/>
      <c r="AR27213" s="108"/>
    </row>
    <row r="27214" spans="41:44" ht="15" customHeight="1">
      <c r="AO27214" s="108"/>
      <c r="AR27214" s="108"/>
    </row>
    <row r="27215" spans="41:44" ht="15" customHeight="1">
      <c r="AO27215" s="108"/>
      <c r="AR27215" s="108"/>
    </row>
    <row r="27216" spans="41:44" ht="15" customHeight="1">
      <c r="AO27216" s="109"/>
      <c r="AR27216" s="109"/>
    </row>
    <row r="27217" spans="41:44" ht="15" customHeight="1">
      <c r="AO27217" s="104"/>
      <c r="AR27217" s="104"/>
    </row>
    <row r="27218" spans="41:44" ht="15" customHeight="1">
      <c r="AO27218" s="106"/>
      <c r="AR27218" s="106"/>
    </row>
    <row r="27219" spans="41:44" ht="15" customHeight="1">
      <c r="AO27219" s="106"/>
      <c r="AR27219" s="106"/>
    </row>
    <row r="27220" spans="41:44" ht="15" customHeight="1">
      <c r="AO27220" s="106"/>
      <c r="AR27220" s="106"/>
    </row>
    <row r="27221" spans="41:44" ht="15" customHeight="1">
      <c r="AO27221" s="106"/>
      <c r="AR27221" s="106"/>
    </row>
    <row r="27222" spans="41:44" ht="15" customHeight="1">
      <c r="AO27222" s="106"/>
      <c r="AR27222" s="106"/>
    </row>
    <row r="27223" spans="41:44" ht="15" customHeight="1">
      <c r="AO27223" s="106"/>
      <c r="AR27223" s="106"/>
    </row>
    <row r="27224" spans="41:44" ht="15" customHeight="1">
      <c r="AO27224" s="106"/>
      <c r="AR27224" s="106"/>
    </row>
    <row r="27225" spans="41:44" ht="15" customHeight="1">
      <c r="AO27225" s="108"/>
      <c r="AR27225" s="108"/>
    </row>
    <row r="27226" spans="41:44" ht="15" customHeight="1">
      <c r="AO27226" s="108"/>
      <c r="AR27226" s="108"/>
    </row>
    <row r="27227" spans="41:44" ht="15" customHeight="1">
      <c r="AO27227" s="108"/>
      <c r="AR27227" s="108"/>
    </row>
    <row r="27228" spans="41:44" ht="15" customHeight="1">
      <c r="AO27228" s="108"/>
      <c r="AR27228" s="108"/>
    </row>
    <row r="27229" spans="41:44" ht="15" customHeight="1">
      <c r="AO27229" s="108"/>
      <c r="AR27229" s="108"/>
    </row>
    <row r="27230" spans="41:44" ht="15" customHeight="1">
      <c r="AO27230" s="109"/>
      <c r="AR27230" s="109"/>
    </row>
    <row r="27231" spans="41:44" ht="15" customHeight="1">
      <c r="AO27231" s="104"/>
      <c r="AR27231" s="104"/>
    </row>
    <row r="27232" spans="41:44" ht="15" customHeight="1">
      <c r="AO27232" s="106"/>
      <c r="AR27232" s="106"/>
    </row>
    <row r="27233" spans="41:44" ht="15" customHeight="1">
      <c r="AO27233" s="106"/>
      <c r="AR27233" s="106"/>
    </row>
    <row r="27234" spans="41:44" ht="15" customHeight="1">
      <c r="AO27234" s="106"/>
      <c r="AR27234" s="106"/>
    </row>
    <row r="27235" spans="41:44" ht="15" customHeight="1">
      <c r="AO27235" s="106"/>
      <c r="AR27235" s="106"/>
    </row>
    <row r="27236" spans="41:44" ht="15" customHeight="1">
      <c r="AO27236" s="106"/>
      <c r="AR27236" s="106"/>
    </row>
    <row r="27237" spans="41:44" ht="15" customHeight="1">
      <c r="AO27237" s="106"/>
      <c r="AR27237" s="106"/>
    </row>
    <row r="27238" spans="41:44" ht="15" customHeight="1">
      <c r="AO27238" s="106"/>
      <c r="AR27238" s="106"/>
    </row>
    <row r="27239" spans="41:44" ht="15" customHeight="1">
      <c r="AO27239" s="108"/>
      <c r="AR27239" s="108"/>
    </row>
    <row r="27240" spans="41:44" ht="15" customHeight="1">
      <c r="AO27240" s="108"/>
      <c r="AR27240" s="108"/>
    </row>
    <row r="27241" spans="41:44" ht="15" customHeight="1">
      <c r="AO27241" s="108"/>
      <c r="AR27241" s="108"/>
    </row>
    <row r="27242" spans="41:44" ht="15" customHeight="1">
      <c r="AO27242" s="108"/>
      <c r="AR27242" s="108"/>
    </row>
    <row r="27243" spans="41:44" ht="15" customHeight="1">
      <c r="AO27243" s="108"/>
      <c r="AR27243" s="108"/>
    </row>
    <row r="27244" spans="41:44" ht="15" customHeight="1">
      <c r="AO27244" s="109"/>
      <c r="AR27244" s="109"/>
    </row>
    <row r="27245" spans="41:44" ht="15" customHeight="1">
      <c r="AO27245" s="104"/>
      <c r="AR27245" s="104"/>
    </row>
    <row r="27246" spans="41:44" ht="15" customHeight="1">
      <c r="AO27246" s="106"/>
      <c r="AR27246" s="106"/>
    </row>
    <row r="27247" spans="41:44" ht="15" customHeight="1">
      <c r="AO27247" s="106"/>
      <c r="AR27247" s="106"/>
    </row>
    <row r="27248" spans="41:44" ht="15" customHeight="1">
      <c r="AO27248" s="106"/>
      <c r="AR27248" s="106"/>
    </row>
    <row r="27249" spans="41:44" ht="15" customHeight="1">
      <c r="AO27249" s="106"/>
      <c r="AR27249" s="106"/>
    </row>
    <row r="27250" spans="41:44" ht="15" customHeight="1">
      <c r="AO27250" s="106"/>
      <c r="AR27250" s="106"/>
    </row>
    <row r="27251" spans="41:44" ht="15" customHeight="1">
      <c r="AO27251" s="106"/>
      <c r="AR27251" s="106"/>
    </row>
    <row r="27252" spans="41:44" ht="15" customHeight="1">
      <c r="AO27252" s="106"/>
      <c r="AR27252" s="106"/>
    </row>
    <row r="27253" spans="41:44" ht="15" customHeight="1">
      <c r="AO27253" s="108"/>
      <c r="AR27253" s="108"/>
    </row>
    <row r="27254" spans="41:44" ht="15" customHeight="1">
      <c r="AO27254" s="108"/>
      <c r="AR27254" s="108"/>
    </row>
    <row r="27255" spans="41:44" ht="15" customHeight="1">
      <c r="AO27255" s="108"/>
      <c r="AR27255" s="108"/>
    </row>
    <row r="27256" spans="41:44" ht="15" customHeight="1">
      <c r="AO27256" s="108"/>
      <c r="AR27256" s="108"/>
    </row>
    <row r="27257" spans="41:44" ht="15" customHeight="1">
      <c r="AO27257" s="108"/>
      <c r="AR27257" s="108"/>
    </row>
    <row r="27258" spans="41:44" ht="15" customHeight="1">
      <c r="AO27258" s="109"/>
      <c r="AR27258" s="109"/>
    </row>
    <row r="27259" spans="41:44" ht="15" customHeight="1">
      <c r="AO27259" s="104"/>
      <c r="AR27259" s="104"/>
    </row>
    <row r="27260" spans="41:44" ht="15" customHeight="1">
      <c r="AO27260" s="106"/>
      <c r="AR27260" s="106"/>
    </row>
    <row r="27261" spans="41:44" ht="15" customHeight="1">
      <c r="AO27261" s="106"/>
      <c r="AR27261" s="106"/>
    </row>
    <row r="27262" spans="41:44" ht="15" customHeight="1">
      <c r="AO27262" s="106"/>
      <c r="AR27262" s="106"/>
    </row>
    <row r="27263" spans="41:44" ht="15" customHeight="1">
      <c r="AO27263" s="106"/>
      <c r="AR27263" s="106"/>
    </row>
    <row r="27264" spans="41:44" ht="15" customHeight="1">
      <c r="AO27264" s="106"/>
      <c r="AR27264" s="106"/>
    </row>
    <row r="27265" spans="41:44" ht="15" customHeight="1">
      <c r="AO27265" s="106"/>
      <c r="AR27265" s="106"/>
    </row>
    <row r="27266" spans="41:44" ht="15" customHeight="1">
      <c r="AO27266" s="106"/>
      <c r="AR27266" s="106"/>
    </row>
    <row r="27267" spans="41:44" ht="15" customHeight="1">
      <c r="AO27267" s="108"/>
      <c r="AR27267" s="108"/>
    </row>
    <row r="27268" spans="41:44" ht="15" customHeight="1">
      <c r="AO27268" s="108"/>
      <c r="AR27268" s="108"/>
    </row>
    <row r="27269" spans="41:44" ht="15" customHeight="1">
      <c r="AO27269" s="108"/>
      <c r="AR27269" s="108"/>
    </row>
    <row r="27270" spans="41:44" ht="15" customHeight="1">
      <c r="AO27270" s="108"/>
      <c r="AR27270" s="108"/>
    </row>
    <row r="27271" spans="41:44" ht="15" customHeight="1">
      <c r="AO27271" s="108"/>
      <c r="AR27271" s="108"/>
    </row>
    <row r="27272" spans="41:44" ht="15" customHeight="1">
      <c r="AO27272" s="109"/>
      <c r="AR27272" s="109"/>
    </row>
    <row r="27273" spans="41:44" ht="15" customHeight="1">
      <c r="AO27273" s="104"/>
      <c r="AR27273" s="104"/>
    </row>
    <row r="27274" spans="41:44" ht="15" customHeight="1">
      <c r="AO27274" s="106"/>
      <c r="AR27274" s="106"/>
    </row>
    <row r="27275" spans="41:44" ht="15" customHeight="1">
      <c r="AO27275" s="106"/>
      <c r="AR27275" s="106"/>
    </row>
    <row r="27276" spans="41:44" ht="15" customHeight="1">
      <c r="AO27276" s="106"/>
      <c r="AR27276" s="106"/>
    </row>
    <row r="27277" spans="41:44" ht="15" customHeight="1">
      <c r="AO27277" s="106"/>
      <c r="AR27277" s="106"/>
    </row>
    <row r="27278" spans="41:44" ht="15" customHeight="1">
      <c r="AO27278" s="106"/>
      <c r="AR27278" s="106"/>
    </row>
    <row r="27279" spans="41:44" ht="15" customHeight="1">
      <c r="AO27279" s="106"/>
      <c r="AR27279" s="106"/>
    </row>
    <row r="27280" spans="41:44" ht="15" customHeight="1">
      <c r="AO27280" s="106"/>
      <c r="AR27280" s="106"/>
    </row>
    <row r="27281" spans="41:44" ht="15" customHeight="1">
      <c r="AO27281" s="108"/>
      <c r="AR27281" s="108"/>
    </row>
    <row r="27282" spans="41:44" ht="15" customHeight="1">
      <c r="AO27282" s="108"/>
      <c r="AR27282" s="108"/>
    </row>
    <row r="27283" spans="41:44" ht="15" customHeight="1">
      <c r="AO27283" s="108"/>
      <c r="AR27283" s="108"/>
    </row>
    <row r="27284" spans="41:44" ht="15" customHeight="1">
      <c r="AO27284" s="108"/>
      <c r="AR27284" s="108"/>
    </row>
    <row r="27285" spans="41:44" ht="15" customHeight="1">
      <c r="AO27285" s="108"/>
      <c r="AR27285" s="108"/>
    </row>
    <row r="27286" spans="41:44" ht="15" customHeight="1">
      <c r="AO27286" s="109"/>
      <c r="AR27286" s="109"/>
    </row>
    <row r="27287" spans="41:44" ht="15" customHeight="1">
      <c r="AO27287" s="104"/>
      <c r="AR27287" s="104"/>
    </row>
    <row r="27288" spans="41:44" ht="15" customHeight="1">
      <c r="AO27288" s="106"/>
      <c r="AR27288" s="106"/>
    </row>
    <row r="27289" spans="41:44" ht="15" customHeight="1">
      <c r="AO27289" s="106"/>
      <c r="AR27289" s="106"/>
    </row>
    <row r="27290" spans="41:44" ht="15" customHeight="1">
      <c r="AO27290" s="106"/>
      <c r="AR27290" s="106"/>
    </row>
    <row r="27291" spans="41:44" ht="15" customHeight="1">
      <c r="AO27291" s="106"/>
      <c r="AR27291" s="106"/>
    </row>
    <row r="27292" spans="41:44" ht="15" customHeight="1">
      <c r="AO27292" s="106"/>
      <c r="AR27292" s="106"/>
    </row>
    <row r="27293" spans="41:44" ht="15" customHeight="1">
      <c r="AO27293" s="106"/>
      <c r="AR27293" s="106"/>
    </row>
    <row r="27294" spans="41:44" ht="15" customHeight="1">
      <c r="AO27294" s="106"/>
      <c r="AR27294" s="106"/>
    </row>
    <row r="27295" spans="41:44" ht="15" customHeight="1">
      <c r="AO27295" s="108"/>
      <c r="AR27295" s="108"/>
    </row>
    <row r="27296" spans="41:44" ht="15" customHeight="1">
      <c r="AO27296" s="108"/>
      <c r="AR27296" s="108"/>
    </row>
    <row r="27297" spans="41:44" ht="15" customHeight="1">
      <c r="AO27297" s="108"/>
      <c r="AR27297" s="108"/>
    </row>
    <row r="27298" spans="41:44" ht="15" customHeight="1">
      <c r="AO27298" s="108"/>
      <c r="AR27298" s="108"/>
    </row>
    <row r="27299" spans="41:44" ht="15" customHeight="1">
      <c r="AO27299" s="108"/>
      <c r="AR27299" s="108"/>
    </row>
    <row r="27300" spans="41:44" ht="15" customHeight="1">
      <c r="AO27300" s="109"/>
      <c r="AR27300" s="109"/>
    </row>
    <row r="27301" spans="41:44" ht="15" customHeight="1">
      <c r="AO27301" s="104"/>
      <c r="AR27301" s="104"/>
    </row>
    <row r="27302" spans="41:44" ht="15" customHeight="1">
      <c r="AO27302" s="106"/>
      <c r="AR27302" s="106"/>
    </row>
    <row r="27303" spans="41:44" ht="15" customHeight="1">
      <c r="AO27303" s="106"/>
      <c r="AR27303" s="106"/>
    </row>
    <row r="27304" spans="41:44" ht="15" customHeight="1">
      <c r="AO27304" s="106"/>
      <c r="AR27304" s="106"/>
    </row>
    <row r="27305" spans="41:44" ht="15" customHeight="1">
      <c r="AO27305" s="106"/>
      <c r="AR27305" s="106"/>
    </row>
    <row r="27306" spans="41:44" ht="15" customHeight="1">
      <c r="AO27306" s="106"/>
      <c r="AR27306" s="106"/>
    </row>
    <row r="27307" spans="41:44" ht="15" customHeight="1">
      <c r="AO27307" s="106"/>
      <c r="AR27307" s="106"/>
    </row>
    <row r="27308" spans="41:44" ht="15" customHeight="1">
      <c r="AO27308" s="106"/>
      <c r="AR27308" s="106"/>
    </row>
    <row r="27309" spans="41:44" ht="15" customHeight="1">
      <c r="AO27309" s="108"/>
      <c r="AR27309" s="108"/>
    </row>
    <row r="27310" spans="41:44" ht="15" customHeight="1">
      <c r="AO27310" s="108"/>
      <c r="AR27310" s="108"/>
    </row>
    <row r="27311" spans="41:44" ht="15" customHeight="1">
      <c r="AO27311" s="108"/>
      <c r="AR27311" s="108"/>
    </row>
    <row r="27312" spans="41:44" ht="15" customHeight="1">
      <c r="AO27312" s="108"/>
      <c r="AR27312" s="108"/>
    </row>
    <row r="27313" spans="41:44" ht="15" customHeight="1">
      <c r="AO27313" s="108"/>
      <c r="AR27313" s="108"/>
    </row>
    <row r="27314" spans="41:44" ht="15" customHeight="1">
      <c r="AO27314" s="109"/>
      <c r="AR27314" s="109"/>
    </row>
    <row r="27315" spans="41:44" ht="15" customHeight="1">
      <c r="AO27315" s="104"/>
      <c r="AR27315" s="104"/>
    </row>
    <row r="27316" spans="41:44" ht="15" customHeight="1">
      <c r="AO27316" s="106"/>
      <c r="AR27316" s="106"/>
    </row>
    <row r="27317" spans="41:44" ht="15" customHeight="1">
      <c r="AO27317" s="106"/>
      <c r="AR27317" s="106"/>
    </row>
    <row r="27318" spans="41:44" ht="15" customHeight="1">
      <c r="AO27318" s="106"/>
      <c r="AR27318" s="106"/>
    </row>
    <row r="27319" spans="41:44" ht="15" customHeight="1">
      <c r="AO27319" s="106"/>
      <c r="AR27319" s="106"/>
    </row>
    <row r="27320" spans="41:44" ht="15" customHeight="1">
      <c r="AO27320" s="106"/>
      <c r="AR27320" s="106"/>
    </row>
    <row r="27321" spans="41:44" ht="15" customHeight="1">
      <c r="AO27321" s="106"/>
      <c r="AR27321" s="106"/>
    </row>
    <row r="27322" spans="41:44" ht="15" customHeight="1">
      <c r="AO27322" s="106"/>
      <c r="AR27322" s="106"/>
    </row>
    <row r="27323" spans="41:44" ht="15" customHeight="1">
      <c r="AO27323" s="108"/>
      <c r="AR27323" s="108"/>
    </row>
    <row r="27324" spans="41:44" ht="15" customHeight="1">
      <c r="AO27324" s="108"/>
      <c r="AR27324" s="108"/>
    </row>
    <row r="27325" spans="41:44" ht="15" customHeight="1">
      <c r="AO27325" s="108"/>
      <c r="AR27325" s="108"/>
    </row>
    <row r="27326" spans="41:44" ht="15" customHeight="1">
      <c r="AO27326" s="108"/>
      <c r="AR27326" s="108"/>
    </row>
    <row r="27327" spans="41:44" ht="15" customHeight="1">
      <c r="AO27327" s="108"/>
      <c r="AR27327" s="108"/>
    </row>
    <row r="27328" spans="41:44" ht="15" customHeight="1">
      <c r="AO27328" s="109"/>
      <c r="AR27328" s="109"/>
    </row>
    <row r="27329" spans="41:44" ht="15" customHeight="1">
      <c r="AO27329" s="104"/>
      <c r="AR27329" s="104"/>
    </row>
    <row r="27330" spans="41:44" ht="15" customHeight="1">
      <c r="AO27330" s="106"/>
      <c r="AR27330" s="106"/>
    </row>
    <row r="27331" spans="41:44" ht="15" customHeight="1">
      <c r="AO27331" s="106"/>
      <c r="AR27331" s="106"/>
    </row>
    <row r="27332" spans="41:44" ht="15" customHeight="1">
      <c r="AO27332" s="106"/>
      <c r="AR27332" s="106"/>
    </row>
    <row r="27333" spans="41:44" ht="15" customHeight="1">
      <c r="AO27333" s="106"/>
      <c r="AR27333" s="106"/>
    </row>
    <row r="27334" spans="41:44" ht="15" customHeight="1">
      <c r="AO27334" s="106"/>
      <c r="AR27334" s="106"/>
    </row>
    <row r="27335" spans="41:44" ht="15" customHeight="1">
      <c r="AO27335" s="106"/>
      <c r="AR27335" s="106"/>
    </row>
    <row r="27336" spans="41:44" ht="15" customHeight="1">
      <c r="AO27336" s="106"/>
      <c r="AR27336" s="106"/>
    </row>
    <row r="27337" spans="41:44" ht="15" customHeight="1">
      <c r="AO27337" s="108"/>
      <c r="AR27337" s="108"/>
    </row>
    <row r="27338" spans="41:44" ht="15" customHeight="1">
      <c r="AO27338" s="108"/>
      <c r="AR27338" s="108"/>
    </row>
    <row r="27339" spans="41:44" ht="15" customHeight="1">
      <c r="AO27339" s="108"/>
      <c r="AR27339" s="108"/>
    </row>
    <row r="27340" spans="41:44" ht="15" customHeight="1">
      <c r="AO27340" s="108"/>
      <c r="AR27340" s="108"/>
    </row>
    <row r="27341" spans="41:44" ht="15" customHeight="1">
      <c r="AO27341" s="108"/>
      <c r="AR27341" s="108"/>
    </row>
    <row r="27342" spans="41:44" ht="15" customHeight="1">
      <c r="AO27342" s="109"/>
      <c r="AR27342" s="109"/>
    </row>
    <row r="27343" spans="41:44" ht="15" customHeight="1">
      <c r="AO27343" s="104"/>
      <c r="AR27343" s="104"/>
    </row>
    <row r="27344" spans="41:44" ht="15" customHeight="1">
      <c r="AO27344" s="106"/>
      <c r="AR27344" s="106"/>
    </row>
    <row r="27345" spans="41:44" ht="15" customHeight="1">
      <c r="AO27345" s="106"/>
      <c r="AR27345" s="106"/>
    </row>
    <row r="27346" spans="41:44" ht="15" customHeight="1">
      <c r="AO27346" s="106"/>
      <c r="AR27346" s="106"/>
    </row>
    <row r="27347" spans="41:44" ht="15" customHeight="1">
      <c r="AO27347" s="106"/>
      <c r="AR27347" s="106"/>
    </row>
    <row r="27348" spans="41:44" ht="15" customHeight="1">
      <c r="AO27348" s="106"/>
      <c r="AR27348" s="106"/>
    </row>
    <row r="27349" spans="41:44" ht="15" customHeight="1">
      <c r="AO27349" s="106"/>
      <c r="AR27349" s="106"/>
    </row>
    <row r="27350" spans="41:44" ht="15" customHeight="1">
      <c r="AO27350" s="106"/>
      <c r="AR27350" s="106"/>
    </row>
    <row r="27351" spans="41:44" ht="15" customHeight="1">
      <c r="AO27351" s="108"/>
      <c r="AR27351" s="108"/>
    </row>
    <row r="27352" spans="41:44" ht="15" customHeight="1">
      <c r="AO27352" s="108"/>
      <c r="AR27352" s="108"/>
    </row>
    <row r="27353" spans="41:44" ht="15" customHeight="1">
      <c r="AO27353" s="108"/>
      <c r="AR27353" s="108"/>
    </row>
    <row r="27354" spans="41:44" ht="15" customHeight="1">
      <c r="AO27354" s="108"/>
      <c r="AR27354" s="108"/>
    </row>
    <row r="27355" spans="41:44" ht="15" customHeight="1">
      <c r="AO27355" s="108"/>
      <c r="AR27355" s="108"/>
    </row>
    <row r="27356" spans="41:44" ht="15" customHeight="1">
      <c r="AO27356" s="109"/>
      <c r="AR27356" s="109"/>
    </row>
    <row r="27357" spans="41:44" ht="15" customHeight="1">
      <c r="AO27357" s="104"/>
      <c r="AR27357" s="104"/>
    </row>
    <row r="27358" spans="41:44" ht="15" customHeight="1">
      <c r="AO27358" s="106"/>
      <c r="AR27358" s="106"/>
    </row>
    <row r="27359" spans="41:44" ht="15" customHeight="1">
      <c r="AO27359" s="106"/>
      <c r="AR27359" s="106"/>
    </row>
    <row r="27360" spans="41:44" ht="15" customHeight="1">
      <c r="AO27360" s="106"/>
      <c r="AR27360" s="106"/>
    </row>
    <row r="27361" spans="41:44" ht="15" customHeight="1">
      <c r="AO27361" s="106"/>
      <c r="AR27361" s="106"/>
    </row>
    <row r="27362" spans="41:44" ht="15" customHeight="1">
      <c r="AO27362" s="106"/>
      <c r="AR27362" s="106"/>
    </row>
    <row r="27363" spans="41:44" ht="15" customHeight="1">
      <c r="AO27363" s="106"/>
      <c r="AR27363" s="106"/>
    </row>
    <row r="27364" spans="41:44" ht="15" customHeight="1">
      <c r="AO27364" s="106"/>
      <c r="AR27364" s="106"/>
    </row>
    <row r="27365" spans="41:44" ht="15" customHeight="1">
      <c r="AO27365" s="108"/>
      <c r="AR27365" s="108"/>
    </row>
    <row r="27366" spans="41:44" ht="15" customHeight="1">
      <c r="AO27366" s="108"/>
      <c r="AR27366" s="108"/>
    </row>
    <row r="27367" spans="41:44" ht="15" customHeight="1">
      <c r="AO27367" s="108"/>
      <c r="AR27367" s="108"/>
    </row>
    <row r="27368" spans="41:44" ht="15" customHeight="1">
      <c r="AO27368" s="108"/>
      <c r="AR27368" s="108"/>
    </row>
    <row r="27369" spans="41:44" ht="15" customHeight="1">
      <c r="AO27369" s="108"/>
      <c r="AR27369" s="108"/>
    </row>
    <row r="27370" spans="41:44" ht="15" customHeight="1">
      <c r="AO27370" s="109"/>
      <c r="AR27370" s="109"/>
    </row>
    <row r="27371" spans="41:44" ht="15" customHeight="1">
      <c r="AO27371" s="104"/>
      <c r="AR27371" s="104"/>
    </row>
    <row r="27372" spans="41:44" ht="15" customHeight="1">
      <c r="AO27372" s="106"/>
      <c r="AR27372" s="106"/>
    </row>
    <row r="27373" spans="41:44" ht="15" customHeight="1">
      <c r="AO27373" s="106"/>
      <c r="AR27373" s="106"/>
    </row>
    <row r="27374" spans="41:44" ht="15" customHeight="1">
      <c r="AO27374" s="106"/>
      <c r="AR27374" s="106"/>
    </row>
    <row r="27375" spans="41:44" ht="15" customHeight="1">
      <c r="AO27375" s="106"/>
      <c r="AR27375" s="106"/>
    </row>
    <row r="27376" spans="41:44" ht="15" customHeight="1">
      <c r="AO27376" s="106"/>
      <c r="AR27376" s="106"/>
    </row>
    <row r="27377" spans="41:44" ht="15" customHeight="1">
      <c r="AO27377" s="106"/>
      <c r="AR27377" s="106"/>
    </row>
    <row r="27378" spans="41:44" ht="15" customHeight="1">
      <c r="AO27378" s="106"/>
      <c r="AR27378" s="106"/>
    </row>
    <row r="27379" spans="41:44" ht="15" customHeight="1">
      <c r="AO27379" s="108"/>
      <c r="AR27379" s="108"/>
    </row>
    <row r="27380" spans="41:44" ht="15" customHeight="1">
      <c r="AO27380" s="108"/>
      <c r="AR27380" s="108"/>
    </row>
    <row r="27381" spans="41:44" ht="15" customHeight="1">
      <c r="AO27381" s="108"/>
      <c r="AR27381" s="108"/>
    </row>
    <row r="27382" spans="41:44" ht="15" customHeight="1">
      <c r="AO27382" s="108"/>
      <c r="AR27382" s="108"/>
    </row>
    <row r="27383" spans="41:44" ht="15" customHeight="1">
      <c r="AO27383" s="108"/>
      <c r="AR27383" s="108"/>
    </row>
    <row r="27384" spans="41:44" ht="15" customHeight="1">
      <c r="AO27384" s="109"/>
      <c r="AR27384" s="109"/>
    </row>
    <row r="27385" spans="41:44" ht="15" customHeight="1">
      <c r="AO27385" s="104"/>
      <c r="AR27385" s="104"/>
    </row>
    <row r="27386" spans="41:44" ht="15" customHeight="1">
      <c r="AO27386" s="106"/>
      <c r="AR27386" s="106"/>
    </row>
    <row r="27387" spans="41:44" ht="15" customHeight="1">
      <c r="AO27387" s="106"/>
      <c r="AR27387" s="106"/>
    </row>
    <row r="27388" spans="41:44" ht="15" customHeight="1">
      <c r="AO27388" s="106"/>
      <c r="AR27388" s="106"/>
    </row>
    <row r="27389" spans="41:44" ht="15" customHeight="1">
      <c r="AO27389" s="106"/>
      <c r="AR27389" s="106"/>
    </row>
    <row r="27390" spans="41:44" ht="15" customHeight="1">
      <c r="AO27390" s="106"/>
      <c r="AR27390" s="106"/>
    </row>
    <row r="27391" spans="41:44" ht="15" customHeight="1">
      <c r="AO27391" s="106"/>
      <c r="AR27391" s="106"/>
    </row>
    <row r="27392" spans="41:44" ht="15" customHeight="1">
      <c r="AO27392" s="106"/>
      <c r="AR27392" s="106"/>
    </row>
    <row r="27393" spans="41:44" ht="15" customHeight="1">
      <c r="AO27393" s="108"/>
      <c r="AR27393" s="108"/>
    </row>
    <row r="27394" spans="41:44" ht="15" customHeight="1">
      <c r="AO27394" s="108"/>
      <c r="AR27394" s="108"/>
    </row>
    <row r="27395" spans="41:44" ht="15" customHeight="1">
      <c r="AO27395" s="108"/>
      <c r="AR27395" s="108"/>
    </row>
    <row r="27396" spans="41:44" ht="15" customHeight="1">
      <c r="AO27396" s="108"/>
      <c r="AR27396" s="108"/>
    </row>
    <row r="27397" spans="41:44" ht="15" customHeight="1">
      <c r="AO27397" s="108"/>
      <c r="AR27397" s="108"/>
    </row>
    <row r="27398" spans="41:44" ht="15" customHeight="1">
      <c r="AO27398" s="109"/>
      <c r="AR27398" s="109"/>
    </row>
    <row r="27399" spans="41:44" ht="15" customHeight="1">
      <c r="AO27399" s="104"/>
      <c r="AR27399" s="104"/>
    </row>
    <row r="27400" spans="41:44" ht="15" customHeight="1">
      <c r="AO27400" s="106"/>
      <c r="AR27400" s="106"/>
    </row>
    <row r="27401" spans="41:44" ht="15" customHeight="1">
      <c r="AO27401" s="106"/>
      <c r="AR27401" s="106"/>
    </row>
    <row r="27402" spans="41:44" ht="15" customHeight="1">
      <c r="AO27402" s="106"/>
      <c r="AR27402" s="106"/>
    </row>
    <row r="27403" spans="41:44" ht="15" customHeight="1">
      <c r="AO27403" s="106"/>
      <c r="AR27403" s="106"/>
    </row>
    <row r="27404" spans="41:44" ht="15" customHeight="1">
      <c r="AO27404" s="106"/>
      <c r="AR27404" s="106"/>
    </row>
    <row r="27405" spans="41:44" ht="15" customHeight="1">
      <c r="AO27405" s="106"/>
      <c r="AR27405" s="106"/>
    </row>
    <row r="27406" spans="41:44" ht="15" customHeight="1">
      <c r="AO27406" s="106"/>
      <c r="AR27406" s="106"/>
    </row>
    <row r="27407" spans="41:44" ht="15" customHeight="1">
      <c r="AO27407" s="108"/>
      <c r="AR27407" s="108"/>
    </row>
    <row r="27408" spans="41:44" ht="15" customHeight="1">
      <c r="AO27408" s="108"/>
      <c r="AR27408" s="108"/>
    </row>
    <row r="27409" spans="41:44" ht="15" customHeight="1">
      <c r="AO27409" s="108"/>
      <c r="AR27409" s="108"/>
    </row>
    <row r="27410" spans="41:44" ht="15" customHeight="1">
      <c r="AO27410" s="108"/>
      <c r="AR27410" s="108"/>
    </row>
    <row r="27411" spans="41:44" ht="15" customHeight="1">
      <c r="AO27411" s="108"/>
      <c r="AR27411" s="108"/>
    </row>
    <row r="27412" spans="41:44" ht="15" customHeight="1">
      <c r="AO27412" s="109"/>
      <c r="AR27412" s="109"/>
    </row>
    <row r="27413" spans="41:44" ht="15" customHeight="1">
      <c r="AO27413" s="104"/>
      <c r="AR27413" s="104"/>
    </row>
    <row r="27414" spans="41:44" ht="15" customHeight="1">
      <c r="AO27414" s="106"/>
      <c r="AR27414" s="106"/>
    </row>
    <row r="27415" spans="41:44" ht="15" customHeight="1">
      <c r="AO27415" s="106"/>
      <c r="AR27415" s="106"/>
    </row>
    <row r="27416" spans="41:44" ht="15" customHeight="1">
      <c r="AO27416" s="106"/>
      <c r="AR27416" s="106"/>
    </row>
    <row r="27417" spans="41:44" ht="15" customHeight="1">
      <c r="AO27417" s="106"/>
      <c r="AR27417" s="106"/>
    </row>
    <row r="27418" spans="41:44" ht="15" customHeight="1">
      <c r="AO27418" s="106"/>
      <c r="AR27418" s="106"/>
    </row>
    <row r="27419" spans="41:44" ht="15" customHeight="1">
      <c r="AO27419" s="106"/>
      <c r="AR27419" s="106"/>
    </row>
    <row r="27420" spans="41:44" ht="15" customHeight="1">
      <c r="AO27420" s="106"/>
      <c r="AR27420" s="106"/>
    </row>
    <row r="27421" spans="41:44" ht="15" customHeight="1">
      <c r="AO27421" s="108"/>
      <c r="AR27421" s="108"/>
    </row>
    <row r="27422" spans="41:44" ht="15" customHeight="1">
      <c r="AO27422" s="108"/>
      <c r="AR27422" s="108"/>
    </row>
    <row r="27423" spans="41:44" ht="15" customHeight="1">
      <c r="AO27423" s="108"/>
      <c r="AR27423" s="108"/>
    </row>
    <row r="27424" spans="41:44" ht="15" customHeight="1">
      <c r="AO27424" s="108"/>
      <c r="AR27424" s="108"/>
    </row>
    <row r="27425" spans="41:44" ht="15" customHeight="1">
      <c r="AO27425" s="108"/>
      <c r="AR27425" s="108"/>
    </row>
    <row r="27426" spans="41:44" ht="15" customHeight="1">
      <c r="AO27426" s="109"/>
      <c r="AR27426" s="109"/>
    </row>
    <row r="27427" spans="41:44" ht="15" customHeight="1">
      <c r="AO27427" s="104"/>
      <c r="AR27427" s="104"/>
    </row>
    <row r="27428" spans="41:44" ht="15" customHeight="1">
      <c r="AO27428" s="106"/>
      <c r="AR27428" s="106"/>
    </row>
    <row r="27429" spans="41:44" ht="15" customHeight="1">
      <c r="AO27429" s="106"/>
      <c r="AR27429" s="106"/>
    </row>
    <row r="27430" spans="41:44" ht="15" customHeight="1">
      <c r="AO27430" s="106"/>
      <c r="AR27430" s="106"/>
    </row>
    <row r="27431" spans="41:44" ht="15" customHeight="1">
      <c r="AO27431" s="106"/>
      <c r="AR27431" s="106"/>
    </row>
    <row r="27432" spans="41:44" ht="15" customHeight="1">
      <c r="AO27432" s="106"/>
      <c r="AR27432" s="106"/>
    </row>
    <row r="27433" spans="41:44" ht="15" customHeight="1">
      <c r="AO27433" s="106"/>
      <c r="AR27433" s="106"/>
    </row>
    <row r="27434" spans="41:44" ht="15" customHeight="1">
      <c r="AO27434" s="106"/>
      <c r="AR27434" s="106"/>
    </row>
    <row r="27435" spans="41:44" ht="15" customHeight="1">
      <c r="AO27435" s="108"/>
      <c r="AR27435" s="108"/>
    </row>
    <row r="27436" spans="41:44" ht="15" customHeight="1">
      <c r="AO27436" s="108"/>
      <c r="AR27436" s="108"/>
    </row>
    <row r="27437" spans="41:44" ht="15" customHeight="1">
      <c r="AO27437" s="108"/>
      <c r="AR27437" s="108"/>
    </row>
    <row r="27438" spans="41:44" ht="15" customHeight="1">
      <c r="AO27438" s="108"/>
      <c r="AR27438" s="108"/>
    </row>
    <row r="27439" spans="41:44" ht="15" customHeight="1">
      <c r="AO27439" s="108"/>
      <c r="AR27439" s="108"/>
    </row>
    <row r="27440" spans="41:44" ht="15" customHeight="1">
      <c r="AO27440" s="109"/>
      <c r="AR27440" s="109"/>
    </row>
    <row r="27441" spans="41:44" ht="15" customHeight="1">
      <c r="AO27441" s="104"/>
      <c r="AR27441" s="104"/>
    </row>
    <row r="27442" spans="41:44" ht="15" customHeight="1">
      <c r="AO27442" s="106"/>
      <c r="AR27442" s="106"/>
    </row>
    <row r="27443" spans="41:44" ht="15" customHeight="1">
      <c r="AO27443" s="106"/>
      <c r="AR27443" s="106"/>
    </row>
    <row r="27444" spans="41:44" ht="15" customHeight="1">
      <c r="AO27444" s="106"/>
      <c r="AR27444" s="106"/>
    </row>
    <row r="27445" spans="41:44" ht="15" customHeight="1">
      <c r="AO27445" s="106"/>
      <c r="AR27445" s="106"/>
    </row>
    <row r="27446" spans="41:44" ht="15" customHeight="1">
      <c r="AO27446" s="106"/>
      <c r="AR27446" s="106"/>
    </row>
    <row r="27447" spans="41:44" ht="15" customHeight="1">
      <c r="AO27447" s="106"/>
      <c r="AR27447" s="106"/>
    </row>
    <row r="27448" spans="41:44" ht="15" customHeight="1">
      <c r="AO27448" s="106"/>
      <c r="AR27448" s="106"/>
    </row>
    <row r="27449" spans="41:44" ht="15" customHeight="1">
      <c r="AO27449" s="108"/>
      <c r="AR27449" s="108"/>
    </row>
    <row r="27450" spans="41:44" ht="15" customHeight="1">
      <c r="AO27450" s="108"/>
      <c r="AR27450" s="108"/>
    </row>
    <row r="27451" spans="41:44" ht="15" customHeight="1">
      <c r="AO27451" s="108"/>
      <c r="AR27451" s="108"/>
    </row>
    <row r="27452" spans="41:44" ht="15" customHeight="1">
      <c r="AO27452" s="108"/>
      <c r="AR27452" s="108"/>
    </row>
    <row r="27453" spans="41:44" ht="15" customHeight="1">
      <c r="AO27453" s="108"/>
      <c r="AR27453" s="108"/>
    </row>
    <row r="27454" spans="41:44" ht="15" customHeight="1">
      <c r="AO27454" s="109"/>
      <c r="AR27454" s="109"/>
    </row>
    <row r="27455" spans="41:44" ht="15" customHeight="1">
      <c r="AO27455" s="104"/>
      <c r="AR27455" s="104"/>
    </row>
    <row r="27456" spans="41:44" ht="15" customHeight="1">
      <c r="AO27456" s="106"/>
      <c r="AR27456" s="106"/>
    </row>
    <row r="27457" spans="41:44" ht="15" customHeight="1">
      <c r="AO27457" s="106"/>
      <c r="AR27457" s="106"/>
    </row>
    <row r="27458" spans="41:44" ht="15" customHeight="1">
      <c r="AO27458" s="106"/>
      <c r="AR27458" s="106"/>
    </row>
    <row r="27459" spans="41:44" ht="15" customHeight="1">
      <c r="AO27459" s="106"/>
      <c r="AR27459" s="106"/>
    </row>
    <row r="27460" spans="41:44" ht="15" customHeight="1">
      <c r="AO27460" s="106"/>
      <c r="AR27460" s="106"/>
    </row>
    <row r="27461" spans="41:44" ht="15" customHeight="1">
      <c r="AO27461" s="106"/>
      <c r="AR27461" s="106"/>
    </row>
    <row r="27462" spans="41:44" ht="15" customHeight="1">
      <c r="AO27462" s="106"/>
      <c r="AR27462" s="106"/>
    </row>
    <row r="27463" spans="41:44" ht="15" customHeight="1">
      <c r="AO27463" s="108"/>
      <c r="AR27463" s="108"/>
    </row>
    <row r="27464" spans="41:44" ht="15" customHeight="1">
      <c r="AO27464" s="108"/>
      <c r="AR27464" s="108"/>
    </row>
    <row r="27465" spans="41:44" ht="15" customHeight="1">
      <c r="AO27465" s="108"/>
      <c r="AR27465" s="108"/>
    </row>
    <row r="27466" spans="41:44" ht="15" customHeight="1">
      <c r="AO27466" s="108"/>
      <c r="AR27466" s="108"/>
    </row>
    <row r="27467" spans="41:44" ht="15" customHeight="1">
      <c r="AO27467" s="108"/>
      <c r="AR27467" s="108"/>
    </row>
    <row r="27468" spans="41:44" ht="15" customHeight="1">
      <c r="AO27468" s="109"/>
      <c r="AR27468" s="109"/>
    </row>
    <row r="27469" spans="41:44" ht="15" customHeight="1">
      <c r="AO27469" s="104"/>
      <c r="AR27469" s="104"/>
    </row>
    <row r="27470" spans="41:44" ht="15" customHeight="1">
      <c r="AO27470" s="106"/>
      <c r="AR27470" s="106"/>
    </row>
    <row r="27471" spans="41:44" ht="15" customHeight="1">
      <c r="AO27471" s="106"/>
      <c r="AR27471" s="106"/>
    </row>
    <row r="27472" spans="41:44" ht="15" customHeight="1">
      <c r="AO27472" s="106"/>
      <c r="AR27472" s="106"/>
    </row>
    <row r="27473" spans="41:44" ht="15" customHeight="1">
      <c r="AO27473" s="106"/>
      <c r="AR27473" s="106"/>
    </row>
    <row r="27474" spans="41:44" ht="15" customHeight="1">
      <c r="AO27474" s="106"/>
      <c r="AR27474" s="106"/>
    </row>
    <row r="27475" spans="41:44" ht="15" customHeight="1">
      <c r="AO27475" s="106"/>
      <c r="AR27475" s="106"/>
    </row>
    <row r="27476" spans="41:44" ht="15" customHeight="1">
      <c r="AO27476" s="106"/>
      <c r="AR27476" s="106"/>
    </row>
    <row r="27477" spans="41:44" ht="15" customHeight="1">
      <c r="AO27477" s="108"/>
      <c r="AR27477" s="108"/>
    </row>
    <row r="27478" spans="41:44" ht="15" customHeight="1">
      <c r="AO27478" s="108"/>
      <c r="AR27478" s="108"/>
    </row>
    <row r="27479" spans="41:44" ht="15" customHeight="1">
      <c r="AO27479" s="108"/>
      <c r="AR27479" s="108"/>
    </row>
    <row r="27480" spans="41:44" ht="15" customHeight="1">
      <c r="AO27480" s="108"/>
      <c r="AR27480" s="108"/>
    </row>
    <row r="27481" spans="41:44" ht="15" customHeight="1">
      <c r="AO27481" s="108"/>
      <c r="AR27481" s="108"/>
    </row>
    <row r="27482" spans="41:44" ht="15" customHeight="1">
      <c r="AO27482" s="109"/>
      <c r="AR27482" s="109"/>
    </row>
    <row r="27483" spans="41:44" ht="15" customHeight="1">
      <c r="AO27483" s="104"/>
      <c r="AR27483" s="104"/>
    </row>
    <row r="27484" spans="41:44" ht="15" customHeight="1">
      <c r="AO27484" s="106"/>
      <c r="AR27484" s="106"/>
    </row>
    <row r="27485" spans="41:44" ht="15" customHeight="1">
      <c r="AO27485" s="106"/>
      <c r="AR27485" s="106"/>
    </row>
    <row r="27486" spans="41:44" ht="15" customHeight="1">
      <c r="AO27486" s="106"/>
      <c r="AR27486" s="106"/>
    </row>
    <row r="27487" spans="41:44" ht="15" customHeight="1">
      <c r="AO27487" s="106"/>
      <c r="AR27487" s="106"/>
    </row>
    <row r="27488" spans="41:44" ht="15" customHeight="1">
      <c r="AO27488" s="106"/>
      <c r="AR27488" s="106"/>
    </row>
    <row r="27489" spans="41:44" ht="15" customHeight="1">
      <c r="AO27489" s="106"/>
      <c r="AR27489" s="106"/>
    </row>
    <row r="27490" spans="41:44" ht="15" customHeight="1">
      <c r="AO27490" s="106"/>
      <c r="AR27490" s="106"/>
    </row>
    <row r="27491" spans="41:44" ht="15" customHeight="1">
      <c r="AO27491" s="108"/>
      <c r="AR27491" s="108"/>
    </row>
    <row r="27492" spans="41:44" ht="15" customHeight="1">
      <c r="AO27492" s="108"/>
      <c r="AR27492" s="108"/>
    </row>
    <row r="27493" spans="41:44" ht="15" customHeight="1">
      <c r="AO27493" s="108"/>
      <c r="AR27493" s="108"/>
    </row>
    <row r="27494" spans="41:44" ht="15" customHeight="1">
      <c r="AO27494" s="108"/>
      <c r="AR27494" s="108"/>
    </row>
    <row r="27495" spans="41:44" ht="15" customHeight="1">
      <c r="AO27495" s="108"/>
      <c r="AR27495" s="108"/>
    </row>
    <row r="27496" spans="41:44" ht="15" customHeight="1">
      <c r="AO27496" s="109"/>
      <c r="AR27496" s="109"/>
    </row>
    <row r="27497" spans="41:44" ht="15" customHeight="1">
      <c r="AO27497" s="104"/>
      <c r="AR27497" s="104"/>
    </row>
    <row r="27498" spans="41:44" ht="15" customHeight="1">
      <c r="AO27498" s="106"/>
      <c r="AR27498" s="106"/>
    </row>
    <row r="27499" spans="41:44" ht="15" customHeight="1">
      <c r="AO27499" s="106"/>
      <c r="AR27499" s="106"/>
    </row>
    <row r="27500" spans="41:44" ht="15" customHeight="1">
      <c r="AO27500" s="106"/>
      <c r="AR27500" s="106"/>
    </row>
    <row r="27501" spans="41:44" ht="15" customHeight="1">
      <c r="AO27501" s="106"/>
      <c r="AR27501" s="106"/>
    </row>
    <row r="27502" spans="41:44" ht="15" customHeight="1">
      <c r="AO27502" s="106"/>
      <c r="AR27502" s="106"/>
    </row>
    <row r="27503" spans="41:44" ht="15" customHeight="1">
      <c r="AO27503" s="106"/>
      <c r="AR27503" s="106"/>
    </row>
    <row r="27504" spans="41:44" ht="15" customHeight="1">
      <c r="AO27504" s="106"/>
      <c r="AR27504" s="106"/>
    </row>
    <row r="27505" spans="41:44" ht="15" customHeight="1">
      <c r="AO27505" s="108"/>
      <c r="AR27505" s="108"/>
    </row>
    <row r="27506" spans="41:44" ht="15" customHeight="1">
      <c r="AO27506" s="108"/>
      <c r="AR27506" s="108"/>
    </row>
    <row r="27507" spans="41:44" ht="15" customHeight="1">
      <c r="AO27507" s="108"/>
      <c r="AR27507" s="108"/>
    </row>
    <row r="27508" spans="41:44" ht="15" customHeight="1">
      <c r="AO27508" s="108"/>
      <c r="AR27508" s="108"/>
    </row>
    <row r="27509" spans="41:44" ht="15" customHeight="1">
      <c r="AO27509" s="108"/>
      <c r="AR27509" s="108"/>
    </row>
    <row r="27510" spans="41:44" ht="15" customHeight="1">
      <c r="AO27510" s="109"/>
      <c r="AR27510" s="109"/>
    </row>
    <row r="27511" spans="41:44" ht="15" customHeight="1">
      <c r="AO27511" s="104"/>
      <c r="AR27511" s="104"/>
    </row>
    <row r="27512" spans="41:44" ht="15" customHeight="1">
      <c r="AO27512" s="106"/>
      <c r="AR27512" s="106"/>
    </row>
    <row r="27513" spans="41:44" ht="15" customHeight="1">
      <c r="AO27513" s="106"/>
      <c r="AR27513" s="106"/>
    </row>
    <row r="27514" spans="41:44" ht="15" customHeight="1">
      <c r="AO27514" s="106"/>
      <c r="AR27514" s="106"/>
    </row>
    <row r="27515" spans="41:44" ht="15" customHeight="1">
      <c r="AO27515" s="106"/>
      <c r="AR27515" s="106"/>
    </row>
    <row r="27516" spans="41:44" ht="15" customHeight="1">
      <c r="AO27516" s="106"/>
      <c r="AR27516" s="106"/>
    </row>
    <row r="27517" spans="41:44" ht="15" customHeight="1">
      <c r="AO27517" s="106"/>
      <c r="AR27517" s="106"/>
    </row>
    <row r="27518" spans="41:44" ht="15" customHeight="1">
      <c r="AO27518" s="106"/>
      <c r="AR27518" s="106"/>
    </row>
    <row r="27519" spans="41:44" ht="15" customHeight="1">
      <c r="AO27519" s="108"/>
      <c r="AR27519" s="108"/>
    </row>
    <row r="27520" spans="41:44" ht="15" customHeight="1">
      <c r="AO27520" s="108"/>
      <c r="AR27520" s="108"/>
    </row>
    <row r="27521" spans="41:44" ht="15" customHeight="1">
      <c r="AO27521" s="108"/>
      <c r="AR27521" s="108"/>
    </row>
    <row r="27522" spans="41:44" ht="15" customHeight="1">
      <c r="AO27522" s="108"/>
      <c r="AR27522" s="108"/>
    </row>
    <row r="27523" spans="41:44" ht="15" customHeight="1">
      <c r="AO27523" s="108"/>
      <c r="AR27523" s="108"/>
    </row>
    <row r="27524" spans="41:44" ht="15" customHeight="1">
      <c r="AO27524" s="109"/>
      <c r="AR27524" s="109"/>
    </row>
    <row r="27525" spans="41:44" ht="15" customHeight="1">
      <c r="AO27525" s="104"/>
      <c r="AR27525" s="104"/>
    </row>
    <row r="27526" spans="41:44" ht="15" customHeight="1">
      <c r="AO27526" s="106"/>
      <c r="AR27526" s="106"/>
    </row>
    <row r="27527" spans="41:44" ht="15" customHeight="1">
      <c r="AO27527" s="106"/>
      <c r="AR27527" s="106"/>
    </row>
    <row r="27528" spans="41:44" ht="15" customHeight="1">
      <c r="AO27528" s="106"/>
      <c r="AR27528" s="106"/>
    </row>
    <row r="27529" spans="41:44" ht="15" customHeight="1">
      <c r="AO27529" s="106"/>
      <c r="AR27529" s="106"/>
    </row>
    <row r="27530" spans="41:44" ht="15" customHeight="1">
      <c r="AO27530" s="106"/>
      <c r="AR27530" s="106"/>
    </row>
    <row r="27531" spans="41:44" ht="15" customHeight="1">
      <c r="AO27531" s="106"/>
      <c r="AR27531" s="106"/>
    </row>
    <row r="27532" spans="41:44" ht="15" customHeight="1">
      <c r="AO27532" s="106"/>
      <c r="AR27532" s="106"/>
    </row>
    <row r="27533" spans="41:44" ht="15" customHeight="1">
      <c r="AO27533" s="108"/>
      <c r="AR27533" s="108"/>
    </row>
    <row r="27534" spans="41:44" ht="15" customHeight="1">
      <c r="AO27534" s="108"/>
      <c r="AR27534" s="108"/>
    </row>
    <row r="27535" spans="41:44" ht="15" customHeight="1">
      <c r="AO27535" s="108"/>
      <c r="AR27535" s="108"/>
    </row>
    <row r="27536" spans="41:44" ht="15" customHeight="1">
      <c r="AO27536" s="108"/>
      <c r="AR27536" s="108"/>
    </row>
    <row r="27537" spans="41:44" ht="15" customHeight="1">
      <c r="AO27537" s="108"/>
      <c r="AR27537" s="108"/>
    </row>
    <row r="27538" spans="41:44" ht="15" customHeight="1">
      <c r="AO27538" s="109"/>
      <c r="AR27538" s="109"/>
    </row>
    <row r="27539" spans="41:44" ht="15" customHeight="1">
      <c r="AO27539" s="104"/>
      <c r="AR27539" s="104"/>
    </row>
    <row r="27540" spans="41:44" ht="15" customHeight="1">
      <c r="AO27540" s="106"/>
      <c r="AR27540" s="106"/>
    </row>
    <row r="27541" spans="41:44" ht="15" customHeight="1">
      <c r="AO27541" s="106"/>
      <c r="AR27541" s="106"/>
    </row>
    <row r="27542" spans="41:44" ht="15" customHeight="1">
      <c r="AO27542" s="106"/>
      <c r="AR27542" s="106"/>
    </row>
    <row r="27543" spans="41:44" ht="15" customHeight="1">
      <c r="AO27543" s="106"/>
      <c r="AR27543" s="106"/>
    </row>
    <row r="27544" spans="41:44" ht="15" customHeight="1">
      <c r="AO27544" s="106"/>
      <c r="AR27544" s="106"/>
    </row>
    <row r="27545" spans="41:44" ht="15" customHeight="1">
      <c r="AO27545" s="106"/>
      <c r="AR27545" s="106"/>
    </row>
    <row r="27546" spans="41:44" ht="15" customHeight="1">
      <c r="AO27546" s="106"/>
      <c r="AR27546" s="106"/>
    </row>
    <row r="27547" spans="41:44" ht="15" customHeight="1">
      <c r="AO27547" s="108"/>
      <c r="AR27547" s="108"/>
    </row>
    <row r="27548" spans="41:44" ht="15" customHeight="1">
      <c r="AO27548" s="108"/>
      <c r="AR27548" s="108"/>
    </row>
    <row r="27549" spans="41:44" ht="15" customHeight="1">
      <c r="AO27549" s="108"/>
      <c r="AR27549" s="108"/>
    </row>
    <row r="27550" spans="41:44" ht="15" customHeight="1">
      <c r="AO27550" s="108"/>
      <c r="AR27550" s="108"/>
    </row>
    <row r="27551" spans="41:44" ht="15" customHeight="1">
      <c r="AO27551" s="108"/>
      <c r="AR27551" s="108"/>
    </row>
    <row r="27552" spans="41:44" ht="15" customHeight="1">
      <c r="AO27552" s="109"/>
      <c r="AR27552" s="109"/>
    </row>
    <row r="27553" spans="41:44" ht="15" customHeight="1">
      <c r="AO27553" s="104"/>
      <c r="AR27553" s="104"/>
    </row>
    <row r="27554" spans="41:44" ht="15" customHeight="1">
      <c r="AO27554" s="106"/>
      <c r="AR27554" s="106"/>
    </row>
    <row r="27555" spans="41:44" ht="15" customHeight="1">
      <c r="AO27555" s="106"/>
      <c r="AR27555" s="106"/>
    </row>
    <row r="27556" spans="41:44" ht="15" customHeight="1">
      <c r="AO27556" s="106"/>
      <c r="AR27556" s="106"/>
    </row>
    <row r="27557" spans="41:44" ht="15" customHeight="1">
      <c r="AO27557" s="106"/>
      <c r="AR27557" s="106"/>
    </row>
    <row r="27558" spans="41:44" ht="15" customHeight="1">
      <c r="AO27558" s="106"/>
      <c r="AR27558" s="106"/>
    </row>
    <row r="27559" spans="41:44" ht="15" customHeight="1">
      <c r="AO27559" s="106"/>
      <c r="AR27559" s="106"/>
    </row>
    <row r="27560" spans="41:44" ht="15" customHeight="1">
      <c r="AO27560" s="106"/>
      <c r="AR27560" s="106"/>
    </row>
    <row r="27561" spans="41:44" ht="15" customHeight="1">
      <c r="AO27561" s="108"/>
      <c r="AR27561" s="108"/>
    </row>
    <row r="27562" spans="41:44" ht="15" customHeight="1">
      <c r="AO27562" s="108"/>
      <c r="AR27562" s="108"/>
    </row>
    <row r="27563" spans="41:44" ht="15" customHeight="1">
      <c r="AO27563" s="108"/>
      <c r="AR27563" s="108"/>
    </row>
    <row r="27564" spans="41:44" ht="15" customHeight="1">
      <c r="AO27564" s="108"/>
      <c r="AR27564" s="108"/>
    </row>
    <row r="27565" spans="41:44" ht="15" customHeight="1">
      <c r="AO27565" s="108"/>
      <c r="AR27565" s="108"/>
    </row>
    <row r="27566" spans="41:44" ht="15" customHeight="1">
      <c r="AO27566" s="109"/>
      <c r="AR27566" s="109"/>
    </row>
    <row r="27567" spans="41:44" ht="15" customHeight="1">
      <c r="AO27567" s="104"/>
      <c r="AR27567" s="104"/>
    </row>
    <row r="27568" spans="41:44" ht="15" customHeight="1">
      <c r="AO27568" s="106"/>
      <c r="AR27568" s="106"/>
    </row>
    <row r="27569" spans="41:44" ht="15" customHeight="1">
      <c r="AO27569" s="106"/>
      <c r="AR27569" s="106"/>
    </row>
    <row r="27570" spans="41:44" ht="15" customHeight="1">
      <c r="AO27570" s="106"/>
      <c r="AR27570" s="106"/>
    </row>
    <row r="27571" spans="41:44" ht="15" customHeight="1">
      <c r="AO27571" s="106"/>
      <c r="AR27571" s="106"/>
    </row>
    <row r="27572" spans="41:44" ht="15" customHeight="1">
      <c r="AO27572" s="106"/>
      <c r="AR27572" s="106"/>
    </row>
    <row r="27573" spans="41:44" ht="15" customHeight="1">
      <c r="AO27573" s="106"/>
      <c r="AR27573" s="106"/>
    </row>
    <row r="27574" spans="41:44" ht="15" customHeight="1">
      <c r="AO27574" s="106"/>
      <c r="AR27574" s="106"/>
    </row>
    <row r="27575" spans="41:44" ht="15" customHeight="1">
      <c r="AO27575" s="108"/>
      <c r="AR27575" s="108"/>
    </row>
    <row r="27576" spans="41:44" ht="15" customHeight="1">
      <c r="AO27576" s="108"/>
      <c r="AR27576" s="108"/>
    </row>
    <row r="27577" spans="41:44" ht="15" customHeight="1">
      <c r="AO27577" s="108"/>
      <c r="AR27577" s="108"/>
    </row>
    <row r="27578" spans="41:44" ht="15" customHeight="1">
      <c r="AO27578" s="108"/>
      <c r="AR27578" s="108"/>
    </row>
    <row r="27579" spans="41:44" ht="15" customHeight="1">
      <c r="AO27579" s="108"/>
      <c r="AR27579" s="108"/>
    </row>
    <row r="27580" spans="41:44" ht="15" customHeight="1">
      <c r="AO27580" s="109"/>
      <c r="AR27580" s="109"/>
    </row>
    <row r="27581" spans="41:44" ht="15" customHeight="1">
      <c r="AO27581" s="104"/>
      <c r="AR27581" s="104"/>
    </row>
    <row r="27582" spans="41:44" ht="15" customHeight="1">
      <c r="AO27582" s="106"/>
      <c r="AR27582" s="106"/>
    </row>
    <row r="27583" spans="41:44" ht="15" customHeight="1">
      <c r="AO27583" s="106"/>
      <c r="AR27583" s="106"/>
    </row>
    <row r="27584" spans="41:44" ht="15" customHeight="1">
      <c r="AO27584" s="106"/>
      <c r="AR27584" s="106"/>
    </row>
    <row r="27585" spans="41:44" ht="15" customHeight="1">
      <c r="AO27585" s="106"/>
      <c r="AR27585" s="106"/>
    </row>
    <row r="27586" spans="41:44" ht="15" customHeight="1">
      <c r="AO27586" s="106"/>
      <c r="AR27586" s="106"/>
    </row>
    <row r="27587" spans="41:44" ht="15" customHeight="1">
      <c r="AO27587" s="106"/>
      <c r="AR27587" s="106"/>
    </row>
    <row r="27588" spans="41:44" ht="15" customHeight="1">
      <c r="AO27588" s="106"/>
      <c r="AR27588" s="106"/>
    </row>
    <row r="27589" spans="41:44" ht="15" customHeight="1">
      <c r="AO27589" s="108"/>
      <c r="AR27589" s="108"/>
    </row>
    <row r="27590" spans="41:44" ht="15" customHeight="1">
      <c r="AO27590" s="108"/>
      <c r="AR27590" s="108"/>
    </row>
    <row r="27591" spans="41:44" ht="15" customHeight="1">
      <c r="AO27591" s="108"/>
      <c r="AR27591" s="108"/>
    </row>
    <row r="27592" spans="41:44" ht="15" customHeight="1">
      <c r="AO27592" s="108"/>
      <c r="AR27592" s="108"/>
    </row>
    <row r="27593" spans="41:44" ht="15" customHeight="1">
      <c r="AO27593" s="108"/>
      <c r="AR27593" s="108"/>
    </row>
    <row r="27594" spans="41:44" ht="15" customHeight="1">
      <c r="AO27594" s="109"/>
      <c r="AR27594" s="109"/>
    </row>
    <row r="27595" spans="41:44" ht="15" customHeight="1">
      <c r="AO27595" s="104"/>
      <c r="AR27595" s="104"/>
    </row>
    <row r="27596" spans="41:44" ht="15" customHeight="1">
      <c r="AO27596" s="106"/>
      <c r="AR27596" s="106"/>
    </row>
    <row r="27597" spans="41:44" ht="15" customHeight="1">
      <c r="AO27597" s="106"/>
      <c r="AR27597" s="106"/>
    </row>
    <row r="27598" spans="41:44" ht="15" customHeight="1">
      <c r="AO27598" s="106"/>
      <c r="AR27598" s="106"/>
    </row>
    <row r="27599" spans="41:44" ht="15" customHeight="1">
      <c r="AO27599" s="106"/>
      <c r="AR27599" s="106"/>
    </row>
    <row r="27600" spans="41:44" ht="15" customHeight="1">
      <c r="AO27600" s="106"/>
      <c r="AR27600" s="106"/>
    </row>
    <row r="27601" spans="41:44" ht="15" customHeight="1">
      <c r="AO27601" s="106"/>
      <c r="AR27601" s="106"/>
    </row>
    <row r="27602" spans="41:44" ht="15" customHeight="1">
      <c r="AO27602" s="106"/>
      <c r="AR27602" s="106"/>
    </row>
    <row r="27603" spans="41:44" ht="15" customHeight="1">
      <c r="AO27603" s="108"/>
      <c r="AR27603" s="108"/>
    </row>
    <row r="27604" spans="41:44" ht="15" customHeight="1">
      <c r="AO27604" s="108"/>
      <c r="AR27604" s="108"/>
    </row>
    <row r="27605" spans="41:44" ht="15" customHeight="1">
      <c r="AO27605" s="108"/>
      <c r="AR27605" s="108"/>
    </row>
    <row r="27606" spans="41:44" ht="15" customHeight="1">
      <c r="AO27606" s="108"/>
      <c r="AR27606" s="108"/>
    </row>
    <row r="27607" spans="41:44" ht="15" customHeight="1">
      <c r="AO27607" s="108"/>
      <c r="AR27607" s="108"/>
    </row>
    <row r="27608" spans="41:44" ht="15" customHeight="1">
      <c r="AO27608" s="109"/>
      <c r="AR27608" s="109"/>
    </row>
    <row r="27609" spans="41:44" ht="15" customHeight="1">
      <c r="AO27609" s="104"/>
      <c r="AR27609" s="104"/>
    </row>
    <row r="27610" spans="41:44" ht="15" customHeight="1">
      <c r="AO27610" s="106"/>
      <c r="AR27610" s="106"/>
    </row>
    <row r="27611" spans="41:44" ht="15" customHeight="1">
      <c r="AO27611" s="106"/>
      <c r="AR27611" s="106"/>
    </row>
    <row r="27612" spans="41:44" ht="15" customHeight="1">
      <c r="AO27612" s="106"/>
      <c r="AR27612" s="106"/>
    </row>
    <row r="27613" spans="41:44" ht="15" customHeight="1">
      <c r="AO27613" s="106"/>
      <c r="AR27613" s="106"/>
    </row>
    <row r="27614" spans="41:44" ht="15" customHeight="1">
      <c r="AO27614" s="106"/>
      <c r="AR27614" s="106"/>
    </row>
    <row r="27615" spans="41:44" ht="15" customHeight="1">
      <c r="AO27615" s="106"/>
      <c r="AR27615" s="106"/>
    </row>
    <row r="27616" spans="41:44" ht="15" customHeight="1">
      <c r="AO27616" s="106"/>
      <c r="AR27616" s="106"/>
    </row>
    <row r="27617" spans="41:44" ht="15" customHeight="1">
      <c r="AO27617" s="108"/>
      <c r="AR27617" s="108"/>
    </row>
    <row r="27618" spans="41:44" ht="15" customHeight="1">
      <c r="AO27618" s="108"/>
      <c r="AR27618" s="108"/>
    </row>
    <row r="27619" spans="41:44" ht="15" customHeight="1">
      <c r="AO27619" s="108"/>
      <c r="AR27619" s="108"/>
    </row>
    <row r="27620" spans="41:44" ht="15" customHeight="1">
      <c r="AO27620" s="108"/>
      <c r="AR27620" s="108"/>
    </row>
    <row r="27621" spans="41:44" ht="15" customHeight="1">
      <c r="AO27621" s="108"/>
      <c r="AR27621" s="108"/>
    </row>
    <row r="27622" spans="41:44" ht="15" customHeight="1">
      <c r="AO27622" s="109"/>
      <c r="AR27622" s="109"/>
    </row>
    <row r="27623" spans="41:44" ht="15" customHeight="1">
      <c r="AO27623" s="104"/>
      <c r="AR27623" s="104"/>
    </row>
    <row r="27624" spans="41:44" ht="15" customHeight="1">
      <c r="AO27624" s="106"/>
      <c r="AR27624" s="106"/>
    </row>
    <row r="27625" spans="41:44" ht="15" customHeight="1">
      <c r="AO27625" s="106"/>
      <c r="AR27625" s="106"/>
    </row>
    <row r="27626" spans="41:44" ht="15" customHeight="1">
      <c r="AO27626" s="106"/>
      <c r="AR27626" s="106"/>
    </row>
    <row r="27627" spans="41:44" ht="15" customHeight="1">
      <c r="AO27627" s="106"/>
      <c r="AR27627" s="106"/>
    </row>
    <row r="27628" spans="41:44" ht="15" customHeight="1">
      <c r="AO27628" s="106"/>
      <c r="AR27628" s="106"/>
    </row>
    <row r="27629" spans="41:44" ht="15" customHeight="1">
      <c r="AO27629" s="106"/>
      <c r="AR27629" s="106"/>
    </row>
    <row r="27630" spans="41:44" ht="15" customHeight="1">
      <c r="AO27630" s="106"/>
      <c r="AR27630" s="106"/>
    </row>
    <row r="27631" spans="41:44" ht="15" customHeight="1">
      <c r="AO27631" s="108"/>
      <c r="AR27631" s="108"/>
    </row>
    <row r="27632" spans="41:44" ht="15" customHeight="1">
      <c r="AO27632" s="108"/>
      <c r="AR27632" s="108"/>
    </row>
    <row r="27633" spans="41:44" ht="15" customHeight="1">
      <c r="AO27633" s="108"/>
      <c r="AR27633" s="108"/>
    </row>
    <row r="27634" spans="41:44" ht="15" customHeight="1">
      <c r="AO27634" s="108"/>
      <c r="AR27634" s="108"/>
    </row>
    <row r="27635" spans="41:44" ht="15" customHeight="1">
      <c r="AO27635" s="108"/>
      <c r="AR27635" s="108"/>
    </row>
    <row r="27636" spans="41:44" ht="15" customHeight="1">
      <c r="AO27636" s="109"/>
      <c r="AR27636" s="109"/>
    </row>
    <row r="27637" spans="41:44" ht="15" customHeight="1">
      <c r="AO27637" s="104"/>
      <c r="AR27637" s="104"/>
    </row>
    <row r="27638" spans="41:44" ht="15" customHeight="1">
      <c r="AO27638" s="106"/>
      <c r="AR27638" s="106"/>
    </row>
    <row r="27639" spans="41:44" ht="15" customHeight="1">
      <c r="AO27639" s="106"/>
      <c r="AR27639" s="106"/>
    </row>
    <row r="27640" spans="41:44" ht="15" customHeight="1">
      <c r="AO27640" s="106"/>
      <c r="AR27640" s="106"/>
    </row>
    <row r="27641" spans="41:44" ht="15" customHeight="1">
      <c r="AO27641" s="106"/>
      <c r="AR27641" s="106"/>
    </row>
    <row r="27642" spans="41:44" ht="15" customHeight="1">
      <c r="AO27642" s="106"/>
      <c r="AR27642" s="106"/>
    </row>
    <row r="27643" spans="41:44" ht="15" customHeight="1">
      <c r="AO27643" s="106"/>
      <c r="AR27643" s="106"/>
    </row>
    <row r="27644" spans="41:44" ht="15" customHeight="1">
      <c r="AO27644" s="106"/>
      <c r="AR27644" s="106"/>
    </row>
    <row r="27645" spans="41:44" ht="15" customHeight="1">
      <c r="AO27645" s="108"/>
      <c r="AR27645" s="108"/>
    </row>
    <row r="27646" spans="41:44" ht="15" customHeight="1">
      <c r="AO27646" s="108"/>
      <c r="AR27646" s="108"/>
    </row>
    <row r="27647" spans="41:44" ht="15" customHeight="1">
      <c r="AO27647" s="108"/>
      <c r="AR27647" s="108"/>
    </row>
    <row r="27648" spans="41:44" ht="15" customHeight="1">
      <c r="AO27648" s="108"/>
      <c r="AR27648" s="108"/>
    </row>
    <row r="27649" spans="41:44" ht="15" customHeight="1">
      <c r="AO27649" s="108"/>
      <c r="AR27649" s="108"/>
    </row>
    <row r="27650" spans="41:44" ht="15" customHeight="1">
      <c r="AO27650" s="109"/>
      <c r="AR27650" s="109"/>
    </row>
    <row r="27651" spans="41:44" ht="15" customHeight="1">
      <c r="AO27651" s="104"/>
      <c r="AR27651" s="104"/>
    </row>
    <row r="27652" spans="41:44" ht="15" customHeight="1">
      <c r="AO27652" s="106"/>
      <c r="AR27652" s="106"/>
    </row>
    <row r="27653" spans="41:44" ht="15" customHeight="1">
      <c r="AO27653" s="106"/>
      <c r="AR27653" s="106"/>
    </row>
    <row r="27654" spans="41:44" ht="15" customHeight="1">
      <c r="AO27654" s="106"/>
      <c r="AR27654" s="106"/>
    </row>
    <row r="27655" spans="41:44" ht="15" customHeight="1">
      <c r="AO27655" s="106"/>
      <c r="AR27655" s="106"/>
    </row>
    <row r="27656" spans="41:44" ht="15" customHeight="1">
      <c r="AO27656" s="106"/>
      <c r="AR27656" s="106"/>
    </row>
    <row r="27657" spans="41:44" ht="15" customHeight="1">
      <c r="AO27657" s="106"/>
      <c r="AR27657" s="106"/>
    </row>
    <row r="27658" spans="41:44" ht="15" customHeight="1">
      <c r="AO27658" s="106"/>
      <c r="AR27658" s="106"/>
    </row>
    <row r="27659" spans="41:44" ht="15" customHeight="1">
      <c r="AO27659" s="108"/>
      <c r="AR27659" s="108"/>
    </row>
    <row r="27660" spans="41:44" ht="15" customHeight="1">
      <c r="AO27660" s="108"/>
      <c r="AR27660" s="108"/>
    </row>
    <row r="27661" spans="41:44" ht="15" customHeight="1">
      <c r="AO27661" s="108"/>
      <c r="AR27661" s="108"/>
    </row>
    <row r="27662" spans="41:44" ht="15" customHeight="1">
      <c r="AO27662" s="108"/>
      <c r="AR27662" s="108"/>
    </row>
    <row r="27663" spans="41:44" ht="15" customHeight="1">
      <c r="AO27663" s="108"/>
      <c r="AR27663" s="108"/>
    </row>
    <row r="27664" spans="41:44" ht="15" customHeight="1">
      <c r="AO27664" s="109"/>
      <c r="AR27664" s="109"/>
    </row>
    <row r="27665" spans="41:44" ht="15" customHeight="1">
      <c r="AO27665" s="104"/>
      <c r="AR27665" s="104"/>
    </row>
    <row r="27666" spans="41:44" ht="15" customHeight="1">
      <c r="AO27666" s="106"/>
      <c r="AR27666" s="106"/>
    </row>
    <row r="27667" spans="41:44" ht="15" customHeight="1">
      <c r="AO27667" s="106"/>
      <c r="AR27667" s="106"/>
    </row>
    <row r="27668" spans="41:44" ht="15" customHeight="1">
      <c r="AO27668" s="106"/>
      <c r="AR27668" s="106"/>
    </row>
    <row r="27669" spans="41:44" ht="15" customHeight="1">
      <c r="AO27669" s="106"/>
      <c r="AR27669" s="106"/>
    </row>
    <row r="27670" spans="41:44" ht="15" customHeight="1">
      <c r="AO27670" s="106"/>
      <c r="AR27670" s="106"/>
    </row>
    <row r="27671" spans="41:44" ht="15" customHeight="1">
      <c r="AO27671" s="106"/>
      <c r="AR27671" s="106"/>
    </row>
    <row r="27672" spans="41:44" ht="15" customHeight="1">
      <c r="AO27672" s="106"/>
      <c r="AR27672" s="106"/>
    </row>
    <row r="27673" spans="41:44" ht="15" customHeight="1">
      <c r="AO27673" s="108"/>
      <c r="AR27673" s="108"/>
    </row>
    <row r="27674" spans="41:44" ht="15" customHeight="1">
      <c r="AO27674" s="108"/>
      <c r="AR27674" s="108"/>
    </row>
    <row r="27675" spans="41:44" ht="15" customHeight="1">
      <c r="AO27675" s="108"/>
      <c r="AR27675" s="108"/>
    </row>
    <row r="27676" spans="41:44" ht="15" customHeight="1">
      <c r="AO27676" s="108"/>
      <c r="AR27676" s="108"/>
    </row>
    <row r="27677" spans="41:44" ht="15" customHeight="1">
      <c r="AO27677" s="108"/>
      <c r="AR27677" s="108"/>
    </row>
    <row r="27678" spans="41:44" ht="15" customHeight="1">
      <c r="AO27678" s="109"/>
      <c r="AR27678" s="109"/>
    </row>
    <row r="27679" spans="41:44" ht="15" customHeight="1">
      <c r="AO27679" s="104"/>
      <c r="AR27679" s="104"/>
    </row>
    <row r="27680" spans="41:44" ht="15" customHeight="1">
      <c r="AO27680" s="106"/>
      <c r="AR27680" s="106"/>
    </row>
    <row r="27681" spans="41:44" ht="15" customHeight="1">
      <c r="AO27681" s="106"/>
      <c r="AR27681" s="106"/>
    </row>
    <row r="27682" spans="41:44" ht="15" customHeight="1">
      <c r="AO27682" s="106"/>
      <c r="AR27682" s="106"/>
    </row>
    <row r="27683" spans="41:44" ht="15" customHeight="1">
      <c r="AO27683" s="106"/>
      <c r="AR27683" s="106"/>
    </row>
    <row r="27684" spans="41:44" ht="15" customHeight="1">
      <c r="AO27684" s="106"/>
      <c r="AR27684" s="106"/>
    </row>
    <row r="27685" spans="41:44" ht="15" customHeight="1">
      <c r="AO27685" s="106"/>
      <c r="AR27685" s="106"/>
    </row>
    <row r="27686" spans="41:44" ht="15" customHeight="1">
      <c r="AO27686" s="106"/>
      <c r="AR27686" s="106"/>
    </row>
    <row r="27687" spans="41:44" ht="15" customHeight="1">
      <c r="AO27687" s="108"/>
      <c r="AR27687" s="108"/>
    </row>
    <row r="27688" spans="41:44" ht="15" customHeight="1">
      <c r="AO27688" s="108"/>
      <c r="AR27688" s="108"/>
    </row>
    <row r="27689" spans="41:44" ht="15" customHeight="1">
      <c r="AO27689" s="108"/>
      <c r="AR27689" s="108"/>
    </row>
    <row r="27690" spans="41:44" ht="15" customHeight="1">
      <c r="AO27690" s="108"/>
      <c r="AR27690" s="108"/>
    </row>
    <row r="27691" spans="41:44" ht="15" customHeight="1">
      <c r="AO27691" s="108"/>
      <c r="AR27691" s="108"/>
    </row>
    <row r="27692" spans="41:44" ht="15" customHeight="1">
      <c r="AO27692" s="109"/>
      <c r="AR27692" s="109"/>
    </row>
    <row r="27693" spans="41:44" ht="15" customHeight="1">
      <c r="AO27693" s="104"/>
      <c r="AR27693" s="104"/>
    </row>
    <row r="27694" spans="41:44" ht="15" customHeight="1">
      <c r="AO27694" s="106"/>
      <c r="AR27694" s="106"/>
    </row>
    <row r="27695" spans="41:44" ht="15" customHeight="1">
      <c r="AO27695" s="106"/>
      <c r="AR27695" s="106"/>
    </row>
    <row r="27696" spans="41:44" ht="15" customHeight="1">
      <c r="AO27696" s="106"/>
      <c r="AR27696" s="106"/>
    </row>
    <row r="27697" spans="41:44" ht="15" customHeight="1">
      <c r="AO27697" s="106"/>
      <c r="AR27697" s="106"/>
    </row>
    <row r="27698" spans="41:44" ht="15" customHeight="1">
      <c r="AO27698" s="106"/>
      <c r="AR27698" s="106"/>
    </row>
    <row r="27699" spans="41:44" ht="15" customHeight="1">
      <c r="AO27699" s="106"/>
      <c r="AR27699" s="106"/>
    </row>
    <row r="27700" spans="41:44" ht="15" customHeight="1">
      <c r="AO27700" s="106"/>
      <c r="AR27700" s="106"/>
    </row>
    <row r="27701" spans="41:44" ht="15" customHeight="1">
      <c r="AO27701" s="108"/>
      <c r="AR27701" s="108"/>
    </row>
    <row r="27702" spans="41:44" ht="15" customHeight="1">
      <c r="AO27702" s="108"/>
      <c r="AR27702" s="108"/>
    </row>
    <row r="27703" spans="41:44" ht="15" customHeight="1">
      <c r="AO27703" s="108"/>
      <c r="AR27703" s="108"/>
    </row>
    <row r="27704" spans="41:44" ht="15" customHeight="1">
      <c r="AO27704" s="108"/>
      <c r="AR27704" s="108"/>
    </row>
    <row r="27705" spans="41:44" ht="15" customHeight="1">
      <c r="AO27705" s="108"/>
      <c r="AR27705" s="108"/>
    </row>
    <row r="27706" spans="41:44" ht="15" customHeight="1">
      <c r="AO27706" s="109"/>
      <c r="AR27706" s="109"/>
    </row>
    <row r="27707" spans="41:44" ht="15" customHeight="1">
      <c r="AO27707" s="104"/>
      <c r="AR27707" s="104"/>
    </row>
    <row r="27708" spans="41:44" ht="15" customHeight="1">
      <c r="AO27708" s="106"/>
      <c r="AR27708" s="106"/>
    </row>
    <row r="27709" spans="41:44" ht="15" customHeight="1">
      <c r="AO27709" s="106"/>
      <c r="AR27709" s="106"/>
    </row>
    <row r="27710" spans="41:44" ht="15" customHeight="1">
      <c r="AO27710" s="106"/>
      <c r="AR27710" s="106"/>
    </row>
    <row r="27711" spans="41:44" ht="15" customHeight="1">
      <c r="AO27711" s="106"/>
      <c r="AR27711" s="106"/>
    </row>
    <row r="27712" spans="41:44" ht="15" customHeight="1">
      <c r="AO27712" s="106"/>
      <c r="AR27712" s="106"/>
    </row>
    <row r="27713" spans="41:44" ht="15" customHeight="1">
      <c r="AO27713" s="106"/>
      <c r="AR27713" s="106"/>
    </row>
    <row r="27714" spans="41:44" ht="15" customHeight="1">
      <c r="AO27714" s="106"/>
      <c r="AR27714" s="106"/>
    </row>
    <row r="27715" spans="41:44" ht="15" customHeight="1">
      <c r="AO27715" s="108"/>
      <c r="AR27715" s="108"/>
    </row>
    <row r="27716" spans="41:44" ht="15" customHeight="1">
      <c r="AO27716" s="108"/>
      <c r="AR27716" s="108"/>
    </row>
    <row r="27717" spans="41:44" ht="15" customHeight="1">
      <c r="AO27717" s="108"/>
      <c r="AR27717" s="108"/>
    </row>
    <row r="27718" spans="41:44" ht="15" customHeight="1">
      <c r="AO27718" s="108"/>
      <c r="AR27718" s="108"/>
    </row>
    <row r="27719" spans="41:44" ht="15" customHeight="1">
      <c r="AO27719" s="108"/>
      <c r="AR27719" s="108"/>
    </row>
    <row r="27720" spans="41:44" ht="15" customHeight="1">
      <c r="AO27720" s="109"/>
      <c r="AR27720" s="109"/>
    </row>
    <row r="27721" spans="41:44" ht="15" customHeight="1">
      <c r="AO27721" s="104"/>
      <c r="AR27721" s="104"/>
    </row>
    <row r="27722" spans="41:44" ht="15" customHeight="1">
      <c r="AO27722" s="106"/>
      <c r="AR27722" s="106"/>
    </row>
    <row r="27723" spans="41:44" ht="15" customHeight="1">
      <c r="AO27723" s="106"/>
      <c r="AR27723" s="106"/>
    </row>
    <row r="27724" spans="41:44" ht="15" customHeight="1">
      <c r="AO27724" s="106"/>
      <c r="AR27724" s="106"/>
    </row>
    <row r="27725" spans="41:44" ht="15" customHeight="1">
      <c r="AO27725" s="106"/>
      <c r="AR27725" s="106"/>
    </row>
    <row r="27726" spans="41:44" ht="15" customHeight="1">
      <c r="AO27726" s="106"/>
      <c r="AR27726" s="106"/>
    </row>
    <row r="27727" spans="41:44" ht="15" customHeight="1">
      <c r="AO27727" s="106"/>
      <c r="AR27727" s="106"/>
    </row>
    <row r="27728" spans="41:44" ht="15" customHeight="1">
      <c r="AO27728" s="106"/>
      <c r="AR27728" s="106"/>
    </row>
    <row r="27729" spans="41:44" ht="15" customHeight="1">
      <c r="AO27729" s="108"/>
      <c r="AR27729" s="108"/>
    </row>
    <row r="27730" spans="41:44" ht="15" customHeight="1">
      <c r="AO27730" s="108"/>
      <c r="AR27730" s="108"/>
    </row>
    <row r="27731" spans="41:44" ht="15" customHeight="1">
      <c r="AO27731" s="108"/>
      <c r="AR27731" s="108"/>
    </row>
    <row r="27732" spans="41:44" ht="15" customHeight="1">
      <c r="AO27732" s="108"/>
      <c r="AR27732" s="108"/>
    </row>
    <row r="27733" spans="41:44" ht="15" customHeight="1">
      <c r="AO27733" s="108"/>
      <c r="AR27733" s="108"/>
    </row>
    <row r="27734" spans="41:44" ht="15" customHeight="1">
      <c r="AO27734" s="109"/>
      <c r="AR27734" s="109"/>
    </row>
    <row r="27735" spans="41:44" ht="15" customHeight="1">
      <c r="AO27735" s="104"/>
      <c r="AR27735" s="104"/>
    </row>
    <row r="27736" spans="41:44" ht="15" customHeight="1">
      <c r="AO27736" s="106"/>
      <c r="AR27736" s="106"/>
    </row>
    <row r="27737" spans="41:44" ht="15" customHeight="1">
      <c r="AO27737" s="106"/>
      <c r="AR27737" s="106"/>
    </row>
    <row r="27738" spans="41:44" ht="15" customHeight="1">
      <c r="AO27738" s="106"/>
      <c r="AR27738" s="106"/>
    </row>
    <row r="27739" spans="41:44" ht="15" customHeight="1">
      <c r="AO27739" s="106"/>
      <c r="AR27739" s="106"/>
    </row>
    <row r="27740" spans="41:44" ht="15" customHeight="1">
      <c r="AO27740" s="106"/>
      <c r="AR27740" s="106"/>
    </row>
    <row r="27741" spans="41:44" ht="15" customHeight="1">
      <c r="AO27741" s="106"/>
      <c r="AR27741" s="106"/>
    </row>
    <row r="27742" spans="41:44" ht="15" customHeight="1">
      <c r="AO27742" s="106"/>
      <c r="AR27742" s="106"/>
    </row>
    <row r="27743" spans="41:44" ht="15" customHeight="1">
      <c r="AO27743" s="108"/>
      <c r="AR27743" s="108"/>
    </row>
    <row r="27744" spans="41:44" ht="15" customHeight="1">
      <c r="AO27744" s="108"/>
      <c r="AR27744" s="108"/>
    </row>
    <row r="27745" spans="41:44" ht="15" customHeight="1">
      <c r="AO27745" s="108"/>
      <c r="AR27745" s="108"/>
    </row>
    <row r="27746" spans="41:44" ht="15" customHeight="1">
      <c r="AO27746" s="108"/>
      <c r="AR27746" s="108"/>
    </row>
    <row r="27747" spans="41:44" ht="15" customHeight="1">
      <c r="AO27747" s="108"/>
      <c r="AR27747" s="108"/>
    </row>
    <row r="27748" spans="41:44" ht="15" customHeight="1">
      <c r="AO27748" s="109"/>
      <c r="AR27748" s="109"/>
    </row>
    <row r="27749" spans="41:44" ht="15" customHeight="1">
      <c r="AO27749" s="104"/>
      <c r="AR27749" s="104"/>
    </row>
    <row r="27750" spans="41:44" ht="15" customHeight="1">
      <c r="AO27750" s="106"/>
      <c r="AR27750" s="106"/>
    </row>
    <row r="27751" spans="41:44" ht="15" customHeight="1">
      <c r="AO27751" s="106"/>
      <c r="AR27751" s="106"/>
    </row>
    <row r="27752" spans="41:44" ht="15" customHeight="1">
      <c r="AO27752" s="106"/>
      <c r="AR27752" s="106"/>
    </row>
    <row r="27753" spans="41:44" ht="15" customHeight="1">
      <c r="AO27753" s="106"/>
      <c r="AR27753" s="106"/>
    </row>
    <row r="27754" spans="41:44" ht="15" customHeight="1">
      <c r="AO27754" s="106"/>
      <c r="AR27754" s="106"/>
    </row>
    <row r="27755" spans="41:44" ht="15" customHeight="1">
      <c r="AO27755" s="106"/>
      <c r="AR27755" s="106"/>
    </row>
    <row r="27756" spans="41:44" ht="15" customHeight="1">
      <c r="AO27756" s="106"/>
      <c r="AR27756" s="106"/>
    </row>
    <row r="27757" spans="41:44" ht="15" customHeight="1">
      <c r="AO27757" s="108"/>
      <c r="AR27757" s="108"/>
    </row>
    <row r="27758" spans="41:44" ht="15" customHeight="1">
      <c r="AO27758" s="108"/>
      <c r="AR27758" s="108"/>
    </row>
    <row r="27759" spans="41:44" ht="15" customHeight="1">
      <c r="AO27759" s="108"/>
      <c r="AR27759" s="108"/>
    </row>
    <row r="27760" spans="41:44" ht="15" customHeight="1">
      <c r="AO27760" s="108"/>
      <c r="AR27760" s="108"/>
    </row>
    <row r="27761" spans="41:44" ht="15" customHeight="1">
      <c r="AO27761" s="108"/>
      <c r="AR27761" s="108"/>
    </row>
    <row r="27762" spans="41:44" ht="15" customHeight="1">
      <c r="AO27762" s="109"/>
      <c r="AR27762" s="109"/>
    </row>
    <row r="27763" spans="41:44" ht="15" customHeight="1">
      <c r="AO27763" s="104"/>
      <c r="AR27763" s="104"/>
    </row>
    <row r="27764" spans="41:44" ht="15" customHeight="1">
      <c r="AO27764" s="106"/>
      <c r="AR27764" s="106"/>
    </row>
    <row r="27765" spans="41:44" ht="15" customHeight="1">
      <c r="AO27765" s="106"/>
      <c r="AR27765" s="106"/>
    </row>
    <row r="27766" spans="41:44" ht="15" customHeight="1">
      <c r="AO27766" s="106"/>
      <c r="AR27766" s="106"/>
    </row>
    <row r="27767" spans="41:44" ht="15" customHeight="1">
      <c r="AO27767" s="106"/>
      <c r="AR27767" s="106"/>
    </row>
    <row r="27768" spans="41:44" ht="15" customHeight="1">
      <c r="AO27768" s="106"/>
      <c r="AR27768" s="106"/>
    </row>
    <row r="27769" spans="41:44" ht="15" customHeight="1">
      <c r="AO27769" s="106"/>
      <c r="AR27769" s="106"/>
    </row>
    <row r="27770" spans="41:44" ht="15" customHeight="1">
      <c r="AO27770" s="106"/>
      <c r="AR27770" s="106"/>
    </row>
    <row r="27771" spans="41:44" ht="15" customHeight="1">
      <c r="AO27771" s="108"/>
      <c r="AR27771" s="108"/>
    </row>
    <row r="27772" spans="41:44" ht="15" customHeight="1">
      <c r="AO27772" s="108"/>
      <c r="AR27772" s="108"/>
    </row>
    <row r="27773" spans="41:44" ht="15" customHeight="1">
      <c r="AO27773" s="108"/>
      <c r="AR27773" s="108"/>
    </row>
    <row r="27774" spans="41:44" ht="15" customHeight="1">
      <c r="AO27774" s="108"/>
      <c r="AR27774" s="108"/>
    </row>
    <row r="27775" spans="41:44" ht="15" customHeight="1">
      <c r="AO27775" s="108"/>
      <c r="AR27775" s="108"/>
    </row>
    <row r="27776" spans="41:44" ht="15" customHeight="1">
      <c r="AO27776" s="109"/>
      <c r="AR27776" s="109"/>
    </row>
    <row r="27777" spans="41:44" ht="15" customHeight="1">
      <c r="AO27777" s="104"/>
      <c r="AR27777" s="104"/>
    </row>
    <row r="27778" spans="41:44" ht="15" customHeight="1">
      <c r="AO27778" s="106"/>
      <c r="AR27778" s="106"/>
    </row>
    <row r="27779" spans="41:44" ht="15" customHeight="1">
      <c r="AO27779" s="106"/>
      <c r="AR27779" s="106"/>
    </row>
    <row r="27780" spans="41:44" ht="15" customHeight="1">
      <c r="AO27780" s="106"/>
      <c r="AR27780" s="106"/>
    </row>
    <row r="27781" spans="41:44" ht="15" customHeight="1">
      <c r="AO27781" s="106"/>
      <c r="AR27781" s="106"/>
    </row>
    <row r="27782" spans="41:44" ht="15" customHeight="1">
      <c r="AO27782" s="106"/>
      <c r="AR27782" s="106"/>
    </row>
    <row r="27783" spans="41:44" ht="15" customHeight="1">
      <c r="AO27783" s="106"/>
      <c r="AR27783" s="106"/>
    </row>
    <row r="27784" spans="41:44" ht="15" customHeight="1">
      <c r="AO27784" s="106"/>
      <c r="AR27784" s="106"/>
    </row>
    <row r="27785" spans="41:44" ht="15" customHeight="1">
      <c r="AO27785" s="108"/>
      <c r="AR27785" s="108"/>
    </row>
    <row r="27786" spans="41:44" ht="15" customHeight="1">
      <c r="AO27786" s="108"/>
      <c r="AR27786" s="108"/>
    </row>
    <row r="27787" spans="41:44" ht="15" customHeight="1">
      <c r="AO27787" s="108"/>
      <c r="AR27787" s="108"/>
    </row>
    <row r="27788" spans="41:44" ht="15" customHeight="1">
      <c r="AO27788" s="108"/>
      <c r="AR27788" s="108"/>
    </row>
    <row r="27789" spans="41:44" ht="15" customHeight="1">
      <c r="AO27789" s="108"/>
      <c r="AR27789" s="108"/>
    </row>
    <row r="27790" spans="41:44" ht="15" customHeight="1">
      <c r="AO27790" s="109"/>
      <c r="AR27790" s="109"/>
    </row>
    <row r="27791" spans="41:44" ht="15" customHeight="1">
      <c r="AO27791" s="104"/>
      <c r="AR27791" s="104"/>
    </row>
    <row r="27792" spans="41:44" ht="15" customHeight="1">
      <c r="AO27792" s="106"/>
      <c r="AR27792" s="106"/>
    </row>
    <row r="27793" spans="41:44" ht="15" customHeight="1">
      <c r="AO27793" s="106"/>
      <c r="AR27793" s="106"/>
    </row>
    <row r="27794" spans="41:44" ht="15" customHeight="1">
      <c r="AO27794" s="106"/>
      <c r="AR27794" s="106"/>
    </row>
    <row r="27795" spans="41:44" ht="15" customHeight="1">
      <c r="AO27795" s="106"/>
      <c r="AR27795" s="106"/>
    </row>
    <row r="27796" spans="41:44" ht="15" customHeight="1">
      <c r="AO27796" s="106"/>
      <c r="AR27796" s="106"/>
    </row>
    <row r="27797" spans="41:44" ht="15" customHeight="1">
      <c r="AO27797" s="106"/>
      <c r="AR27797" s="106"/>
    </row>
    <row r="27798" spans="41:44" ht="15" customHeight="1">
      <c r="AO27798" s="106"/>
      <c r="AR27798" s="106"/>
    </row>
    <row r="27799" spans="41:44" ht="15" customHeight="1">
      <c r="AO27799" s="108"/>
      <c r="AR27799" s="108"/>
    </row>
    <row r="27800" spans="41:44" ht="15" customHeight="1">
      <c r="AO27800" s="108"/>
      <c r="AR27800" s="108"/>
    </row>
    <row r="27801" spans="41:44" ht="15" customHeight="1">
      <c r="AO27801" s="108"/>
      <c r="AR27801" s="108"/>
    </row>
    <row r="27802" spans="41:44" ht="15" customHeight="1">
      <c r="AO27802" s="108"/>
      <c r="AR27802" s="108"/>
    </row>
    <row r="27803" spans="41:44" ht="15" customHeight="1">
      <c r="AO27803" s="108"/>
      <c r="AR27803" s="108"/>
    </row>
    <row r="27804" spans="41:44" ht="15" customHeight="1">
      <c r="AO27804" s="109"/>
      <c r="AR27804" s="109"/>
    </row>
    <row r="27805" spans="41:44" ht="15" customHeight="1">
      <c r="AO27805" s="104"/>
      <c r="AR27805" s="104"/>
    </row>
    <row r="27806" spans="41:44" ht="15" customHeight="1">
      <c r="AO27806" s="106"/>
      <c r="AR27806" s="106"/>
    </row>
    <row r="27807" spans="41:44" ht="15" customHeight="1">
      <c r="AO27807" s="106"/>
      <c r="AR27807" s="106"/>
    </row>
    <row r="27808" spans="41:44" ht="15" customHeight="1">
      <c r="AO27808" s="106"/>
      <c r="AR27808" s="106"/>
    </row>
    <row r="27809" spans="41:44" ht="15" customHeight="1">
      <c r="AO27809" s="106"/>
      <c r="AR27809" s="106"/>
    </row>
    <row r="27810" spans="41:44" ht="15" customHeight="1">
      <c r="AO27810" s="106"/>
      <c r="AR27810" s="106"/>
    </row>
    <row r="27811" spans="41:44" ht="15" customHeight="1">
      <c r="AO27811" s="106"/>
      <c r="AR27811" s="106"/>
    </row>
    <row r="27812" spans="41:44" ht="15" customHeight="1">
      <c r="AO27812" s="106"/>
      <c r="AR27812" s="106"/>
    </row>
    <row r="27813" spans="41:44" ht="15" customHeight="1">
      <c r="AO27813" s="108"/>
      <c r="AR27813" s="108"/>
    </row>
    <row r="27814" spans="41:44" ht="15" customHeight="1">
      <c r="AO27814" s="108"/>
      <c r="AR27814" s="108"/>
    </row>
    <row r="27815" spans="41:44" ht="15" customHeight="1">
      <c r="AO27815" s="108"/>
      <c r="AR27815" s="108"/>
    </row>
    <row r="27816" spans="41:44" ht="15" customHeight="1">
      <c r="AO27816" s="108"/>
      <c r="AR27816" s="108"/>
    </row>
    <row r="27817" spans="41:44" ht="15" customHeight="1">
      <c r="AO27817" s="108"/>
      <c r="AR27817" s="108"/>
    </row>
    <row r="27818" spans="41:44" ht="15" customHeight="1">
      <c r="AO27818" s="109"/>
      <c r="AR27818" s="109"/>
    </row>
    <row r="27819" spans="41:44" ht="15" customHeight="1">
      <c r="AO27819" s="104"/>
      <c r="AR27819" s="104"/>
    </row>
    <row r="27820" spans="41:44" ht="15" customHeight="1">
      <c r="AO27820" s="106"/>
      <c r="AR27820" s="106"/>
    </row>
    <row r="27821" spans="41:44" ht="15" customHeight="1">
      <c r="AO27821" s="106"/>
      <c r="AR27821" s="106"/>
    </row>
    <row r="27822" spans="41:44" ht="15" customHeight="1">
      <c r="AO27822" s="106"/>
      <c r="AR27822" s="106"/>
    </row>
    <row r="27823" spans="41:44" ht="15" customHeight="1">
      <c r="AO27823" s="106"/>
      <c r="AR27823" s="106"/>
    </row>
    <row r="27824" spans="41:44" ht="15" customHeight="1">
      <c r="AO27824" s="106"/>
      <c r="AR27824" s="106"/>
    </row>
    <row r="27825" spans="41:44" ht="15" customHeight="1">
      <c r="AO27825" s="106"/>
      <c r="AR27825" s="106"/>
    </row>
    <row r="27826" spans="41:44" ht="15" customHeight="1">
      <c r="AO27826" s="106"/>
      <c r="AR27826" s="106"/>
    </row>
    <row r="27827" spans="41:44" ht="15" customHeight="1">
      <c r="AO27827" s="108"/>
      <c r="AR27827" s="108"/>
    </row>
    <row r="27828" spans="41:44" ht="15" customHeight="1">
      <c r="AO27828" s="108"/>
      <c r="AR27828" s="108"/>
    </row>
    <row r="27829" spans="41:44" ht="15" customHeight="1">
      <c r="AO27829" s="108"/>
      <c r="AR27829" s="108"/>
    </row>
    <row r="27830" spans="41:44" ht="15" customHeight="1">
      <c r="AO27830" s="108"/>
      <c r="AR27830" s="108"/>
    </row>
    <row r="27831" spans="41:44" ht="15" customHeight="1">
      <c r="AO27831" s="108"/>
      <c r="AR27831" s="108"/>
    </row>
    <row r="27832" spans="41:44" ht="15" customHeight="1">
      <c r="AO27832" s="109"/>
      <c r="AR27832" s="109"/>
    </row>
    <row r="27833" spans="41:44" ht="15" customHeight="1">
      <c r="AO27833" s="104"/>
      <c r="AR27833" s="104"/>
    </row>
    <row r="27834" spans="41:44" ht="15" customHeight="1">
      <c r="AO27834" s="106"/>
      <c r="AR27834" s="106"/>
    </row>
    <row r="27835" spans="41:44" ht="15" customHeight="1">
      <c r="AO27835" s="106"/>
      <c r="AR27835" s="106"/>
    </row>
    <row r="27836" spans="41:44" ht="15" customHeight="1">
      <c r="AO27836" s="106"/>
      <c r="AR27836" s="106"/>
    </row>
    <row r="27837" spans="41:44" ht="15" customHeight="1">
      <c r="AO27837" s="106"/>
      <c r="AR27837" s="106"/>
    </row>
    <row r="27838" spans="41:44" ht="15" customHeight="1">
      <c r="AO27838" s="106"/>
      <c r="AR27838" s="106"/>
    </row>
    <row r="27839" spans="41:44" ht="15" customHeight="1">
      <c r="AO27839" s="106"/>
      <c r="AR27839" s="106"/>
    </row>
    <row r="27840" spans="41:44" ht="15" customHeight="1">
      <c r="AO27840" s="106"/>
      <c r="AR27840" s="106"/>
    </row>
    <row r="27841" spans="41:44" ht="15" customHeight="1">
      <c r="AO27841" s="108"/>
      <c r="AR27841" s="108"/>
    </row>
    <row r="27842" spans="41:44" ht="15" customHeight="1">
      <c r="AO27842" s="108"/>
      <c r="AR27842" s="108"/>
    </row>
    <row r="27843" spans="41:44" ht="15" customHeight="1">
      <c r="AO27843" s="108"/>
      <c r="AR27843" s="108"/>
    </row>
    <row r="27844" spans="41:44" ht="15" customHeight="1">
      <c r="AO27844" s="108"/>
      <c r="AR27844" s="108"/>
    </row>
    <row r="27845" spans="41:44" ht="15" customHeight="1">
      <c r="AO27845" s="108"/>
      <c r="AR27845" s="108"/>
    </row>
    <row r="27846" spans="41:44" ht="15" customHeight="1">
      <c r="AO27846" s="109"/>
      <c r="AR27846" s="109"/>
    </row>
    <row r="27847" spans="41:44" ht="15" customHeight="1">
      <c r="AO27847" s="104"/>
      <c r="AR27847" s="104"/>
    </row>
    <row r="27848" spans="41:44" ht="15" customHeight="1">
      <c r="AO27848" s="106"/>
      <c r="AR27848" s="106"/>
    </row>
    <row r="27849" spans="41:44" ht="15" customHeight="1">
      <c r="AO27849" s="106"/>
      <c r="AR27849" s="106"/>
    </row>
    <row r="27850" spans="41:44" ht="15" customHeight="1">
      <c r="AO27850" s="106"/>
      <c r="AR27850" s="106"/>
    </row>
    <row r="27851" spans="41:44" ht="15" customHeight="1">
      <c r="AO27851" s="106"/>
      <c r="AR27851" s="106"/>
    </row>
    <row r="27852" spans="41:44" ht="15" customHeight="1">
      <c r="AO27852" s="106"/>
      <c r="AR27852" s="106"/>
    </row>
    <row r="27853" spans="41:44" ht="15" customHeight="1">
      <c r="AO27853" s="106"/>
      <c r="AR27853" s="106"/>
    </row>
    <row r="27854" spans="41:44" ht="15" customHeight="1">
      <c r="AO27854" s="106"/>
      <c r="AR27854" s="106"/>
    </row>
    <row r="27855" spans="41:44" ht="15" customHeight="1">
      <c r="AO27855" s="108"/>
      <c r="AR27855" s="108"/>
    </row>
    <row r="27856" spans="41:44" ht="15" customHeight="1">
      <c r="AO27856" s="108"/>
      <c r="AR27856" s="108"/>
    </row>
    <row r="27857" spans="41:44" ht="15" customHeight="1">
      <c r="AO27857" s="108"/>
      <c r="AR27857" s="108"/>
    </row>
    <row r="27858" spans="41:44" ht="15" customHeight="1">
      <c r="AO27858" s="108"/>
      <c r="AR27858" s="108"/>
    </row>
    <row r="27859" spans="41:44" ht="15" customHeight="1">
      <c r="AO27859" s="108"/>
      <c r="AR27859" s="108"/>
    </row>
    <row r="27860" spans="41:44" ht="15" customHeight="1">
      <c r="AO27860" s="109"/>
      <c r="AR27860" s="109"/>
    </row>
    <row r="27861" spans="41:44" ht="15" customHeight="1">
      <c r="AO27861" s="104"/>
      <c r="AR27861" s="104"/>
    </row>
    <row r="27862" spans="41:44" ht="15" customHeight="1">
      <c r="AO27862" s="106"/>
      <c r="AR27862" s="106"/>
    </row>
    <row r="27863" spans="41:44" ht="15" customHeight="1">
      <c r="AO27863" s="106"/>
      <c r="AR27863" s="106"/>
    </row>
    <row r="27864" spans="41:44" ht="15" customHeight="1">
      <c r="AO27864" s="106"/>
      <c r="AR27864" s="106"/>
    </row>
    <row r="27865" spans="41:44" ht="15" customHeight="1">
      <c r="AO27865" s="106"/>
      <c r="AR27865" s="106"/>
    </row>
    <row r="27866" spans="41:44" ht="15" customHeight="1">
      <c r="AO27866" s="106"/>
      <c r="AR27866" s="106"/>
    </row>
    <row r="27867" spans="41:44" ht="15" customHeight="1">
      <c r="AO27867" s="106"/>
      <c r="AR27867" s="106"/>
    </row>
    <row r="27868" spans="41:44" ht="15" customHeight="1">
      <c r="AO27868" s="106"/>
      <c r="AR27868" s="106"/>
    </row>
    <row r="27869" spans="41:44" ht="15" customHeight="1">
      <c r="AO27869" s="108"/>
      <c r="AR27869" s="108"/>
    </row>
    <row r="27870" spans="41:44" ht="15" customHeight="1">
      <c r="AO27870" s="108"/>
      <c r="AR27870" s="108"/>
    </row>
    <row r="27871" spans="41:44" ht="15" customHeight="1">
      <c r="AO27871" s="108"/>
      <c r="AR27871" s="108"/>
    </row>
    <row r="27872" spans="41:44" ht="15" customHeight="1">
      <c r="AO27872" s="108"/>
      <c r="AR27872" s="108"/>
    </row>
    <row r="27873" spans="41:44" ht="15" customHeight="1">
      <c r="AO27873" s="108"/>
      <c r="AR27873" s="108"/>
    </row>
    <row r="27874" spans="41:44" ht="15" customHeight="1">
      <c r="AO27874" s="109"/>
      <c r="AR27874" s="109"/>
    </row>
    <row r="27875" spans="41:44" ht="15" customHeight="1">
      <c r="AO27875" s="104"/>
      <c r="AR27875" s="104"/>
    </row>
    <row r="27876" spans="41:44" ht="15" customHeight="1">
      <c r="AO27876" s="106"/>
      <c r="AR27876" s="106"/>
    </row>
    <row r="27877" spans="41:44" ht="15" customHeight="1">
      <c r="AO27877" s="106"/>
      <c r="AR27877" s="106"/>
    </row>
    <row r="27878" spans="41:44" ht="15" customHeight="1">
      <c r="AO27878" s="106"/>
      <c r="AR27878" s="106"/>
    </row>
    <row r="27879" spans="41:44" ht="15" customHeight="1">
      <c r="AO27879" s="106"/>
      <c r="AR27879" s="106"/>
    </row>
    <row r="27880" spans="41:44" ht="15" customHeight="1">
      <c r="AO27880" s="106"/>
      <c r="AR27880" s="106"/>
    </row>
    <row r="27881" spans="41:44" ht="15" customHeight="1">
      <c r="AO27881" s="106"/>
      <c r="AR27881" s="106"/>
    </row>
    <row r="27882" spans="41:44" ht="15" customHeight="1">
      <c r="AO27882" s="106"/>
      <c r="AR27882" s="106"/>
    </row>
    <row r="27883" spans="41:44" ht="15" customHeight="1">
      <c r="AO27883" s="108"/>
      <c r="AR27883" s="108"/>
    </row>
    <row r="27884" spans="41:44" ht="15" customHeight="1">
      <c r="AO27884" s="108"/>
      <c r="AR27884" s="108"/>
    </row>
    <row r="27885" spans="41:44" ht="15" customHeight="1">
      <c r="AO27885" s="108"/>
      <c r="AR27885" s="108"/>
    </row>
    <row r="27886" spans="41:44" ht="15" customHeight="1">
      <c r="AO27886" s="108"/>
      <c r="AR27886" s="108"/>
    </row>
    <row r="27887" spans="41:44" ht="15" customHeight="1">
      <c r="AO27887" s="108"/>
      <c r="AR27887" s="108"/>
    </row>
    <row r="27888" spans="41:44" ht="15" customHeight="1">
      <c r="AO27888" s="109"/>
      <c r="AR27888" s="109"/>
    </row>
    <row r="27889" spans="41:44" ht="15" customHeight="1">
      <c r="AO27889" s="104"/>
      <c r="AR27889" s="104"/>
    </row>
    <row r="27890" spans="41:44" ht="15" customHeight="1">
      <c r="AO27890" s="106"/>
      <c r="AR27890" s="106"/>
    </row>
    <row r="27891" spans="41:44" ht="15" customHeight="1">
      <c r="AO27891" s="106"/>
      <c r="AR27891" s="106"/>
    </row>
    <row r="27892" spans="41:44" ht="15" customHeight="1">
      <c r="AO27892" s="106"/>
      <c r="AR27892" s="106"/>
    </row>
    <row r="27893" spans="41:44" ht="15" customHeight="1">
      <c r="AO27893" s="106"/>
      <c r="AR27893" s="106"/>
    </row>
    <row r="27894" spans="41:44" ht="15" customHeight="1">
      <c r="AO27894" s="106"/>
      <c r="AR27894" s="106"/>
    </row>
    <row r="27895" spans="41:44" ht="15" customHeight="1">
      <c r="AO27895" s="106"/>
      <c r="AR27895" s="106"/>
    </row>
    <row r="27896" spans="41:44" ht="15" customHeight="1">
      <c r="AO27896" s="106"/>
      <c r="AR27896" s="106"/>
    </row>
    <row r="27897" spans="41:44" ht="15" customHeight="1">
      <c r="AO27897" s="108"/>
      <c r="AR27897" s="108"/>
    </row>
    <row r="27898" spans="41:44" ht="15" customHeight="1">
      <c r="AO27898" s="108"/>
      <c r="AR27898" s="108"/>
    </row>
    <row r="27899" spans="41:44" ht="15" customHeight="1">
      <c r="AO27899" s="108"/>
      <c r="AR27899" s="108"/>
    </row>
    <row r="27900" spans="41:44" ht="15" customHeight="1">
      <c r="AO27900" s="108"/>
      <c r="AR27900" s="108"/>
    </row>
    <row r="27901" spans="41:44" ht="15" customHeight="1">
      <c r="AO27901" s="108"/>
      <c r="AR27901" s="108"/>
    </row>
    <row r="27902" spans="41:44" ht="15" customHeight="1">
      <c r="AO27902" s="109"/>
      <c r="AR27902" s="109"/>
    </row>
    <row r="27903" spans="41:44" ht="15" customHeight="1">
      <c r="AO27903" s="104"/>
      <c r="AR27903" s="104"/>
    </row>
    <row r="27904" spans="41:44" ht="15" customHeight="1">
      <c r="AO27904" s="106"/>
      <c r="AR27904" s="106"/>
    </row>
    <row r="27905" spans="41:44" ht="15" customHeight="1">
      <c r="AO27905" s="106"/>
      <c r="AR27905" s="106"/>
    </row>
    <row r="27906" spans="41:44" ht="15" customHeight="1">
      <c r="AO27906" s="106"/>
      <c r="AR27906" s="106"/>
    </row>
    <row r="27907" spans="41:44" ht="15" customHeight="1">
      <c r="AO27907" s="106"/>
      <c r="AR27907" s="106"/>
    </row>
    <row r="27908" spans="41:44" ht="15" customHeight="1">
      <c r="AO27908" s="106"/>
      <c r="AR27908" s="106"/>
    </row>
    <row r="27909" spans="41:44" ht="15" customHeight="1">
      <c r="AO27909" s="106"/>
      <c r="AR27909" s="106"/>
    </row>
    <row r="27910" spans="41:44" ht="15" customHeight="1">
      <c r="AO27910" s="106"/>
      <c r="AR27910" s="106"/>
    </row>
    <row r="27911" spans="41:44" ht="15" customHeight="1">
      <c r="AO27911" s="108"/>
      <c r="AR27911" s="108"/>
    </row>
    <row r="27912" spans="41:44" ht="15" customHeight="1">
      <c r="AO27912" s="108"/>
      <c r="AR27912" s="108"/>
    </row>
    <row r="27913" spans="41:44" ht="15" customHeight="1">
      <c r="AO27913" s="108"/>
      <c r="AR27913" s="108"/>
    </row>
    <row r="27914" spans="41:44" ht="15" customHeight="1">
      <c r="AO27914" s="108"/>
      <c r="AR27914" s="108"/>
    </row>
    <row r="27915" spans="41:44" ht="15" customHeight="1">
      <c r="AO27915" s="108"/>
      <c r="AR27915" s="108"/>
    </row>
    <row r="27916" spans="41:44" ht="15" customHeight="1">
      <c r="AO27916" s="109"/>
      <c r="AR27916" s="109"/>
    </row>
    <row r="27917" spans="41:44" ht="15" customHeight="1">
      <c r="AO27917" s="104"/>
      <c r="AR27917" s="104"/>
    </row>
    <row r="27918" spans="41:44" ht="15" customHeight="1">
      <c r="AO27918" s="106"/>
      <c r="AR27918" s="106"/>
    </row>
    <row r="27919" spans="41:44" ht="15" customHeight="1">
      <c r="AO27919" s="106"/>
      <c r="AR27919" s="106"/>
    </row>
    <row r="27920" spans="41:44" ht="15" customHeight="1">
      <c r="AO27920" s="106"/>
      <c r="AR27920" s="106"/>
    </row>
    <row r="27921" spans="41:44" ht="15" customHeight="1">
      <c r="AO27921" s="106"/>
      <c r="AR27921" s="106"/>
    </row>
    <row r="27922" spans="41:44" ht="15" customHeight="1">
      <c r="AO27922" s="106"/>
      <c r="AR27922" s="106"/>
    </row>
    <row r="27923" spans="41:44" ht="15" customHeight="1">
      <c r="AO27923" s="106"/>
      <c r="AR27923" s="106"/>
    </row>
    <row r="27924" spans="41:44" ht="15" customHeight="1">
      <c r="AO27924" s="106"/>
      <c r="AR27924" s="106"/>
    </row>
    <row r="27925" spans="41:44" ht="15" customHeight="1">
      <c r="AO27925" s="108"/>
      <c r="AR27925" s="108"/>
    </row>
    <row r="27926" spans="41:44" ht="15" customHeight="1">
      <c r="AO27926" s="108"/>
      <c r="AR27926" s="108"/>
    </row>
    <row r="27927" spans="41:44" ht="15" customHeight="1">
      <c r="AO27927" s="108"/>
      <c r="AR27927" s="108"/>
    </row>
    <row r="27928" spans="41:44" ht="15" customHeight="1">
      <c r="AO27928" s="108"/>
      <c r="AR27928" s="108"/>
    </row>
    <row r="27929" spans="41:44" ht="15" customHeight="1">
      <c r="AO27929" s="108"/>
      <c r="AR27929" s="108"/>
    </row>
    <row r="27930" spans="41:44" ht="15" customHeight="1">
      <c r="AO27930" s="109"/>
      <c r="AR27930" s="109"/>
    </row>
    <row r="27931" spans="41:44" ht="15" customHeight="1">
      <c r="AO27931" s="104"/>
      <c r="AR27931" s="104"/>
    </row>
    <row r="27932" spans="41:44" ht="15" customHeight="1">
      <c r="AO27932" s="106"/>
      <c r="AR27932" s="106"/>
    </row>
    <row r="27933" spans="41:44" ht="15" customHeight="1">
      <c r="AO27933" s="106"/>
      <c r="AR27933" s="106"/>
    </row>
    <row r="27934" spans="41:44" ht="15" customHeight="1">
      <c r="AO27934" s="106"/>
      <c r="AR27934" s="106"/>
    </row>
    <row r="27935" spans="41:44" ht="15" customHeight="1">
      <c r="AO27935" s="106"/>
      <c r="AR27935" s="106"/>
    </row>
    <row r="27936" spans="41:44" ht="15" customHeight="1">
      <c r="AO27936" s="106"/>
      <c r="AR27936" s="106"/>
    </row>
    <row r="27937" spans="41:44" ht="15" customHeight="1">
      <c r="AO27937" s="106"/>
      <c r="AR27937" s="106"/>
    </row>
    <row r="27938" spans="41:44" ht="15" customHeight="1">
      <c r="AO27938" s="106"/>
      <c r="AR27938" s="106"/>
    </row>
    <row r="27939" spans="41:44" ht="15" customHeight="1">
      <c r="AO27939" s="108"/>
      <c r="AR27939" s="108"/>
    </row>
    <row r="27940" spans="41:44" ht="15" customHeight="1">
      <c r="AO27940" s="108"/>
      <c r="AR27940" s="108"/>
    </row>
    <row r="27941" spans="41:44" ht="15" customHeight="1">
      <c r="AO27941" s="108"/>
      <c r="AR27941" s="108"/>
    </row>
    <row r="27942" spans="41:44" ht="15" customHeight="1">
      <c r="AO27942" s="108"/>
      <c r="AR27942" s="108"/>
    </row>
    <row r="27943" spans="41:44" ht="15" customHeight="1">
      <c r="AO27943" s="108"/>
      <c r="AR27943" s="108"/>
    </row>
    <row r="27944" spans="41:44" ht="15" customHeight="1">
      <c r="AO27944" s="109"/>
      <c r="AR27944" s="109"/>
    </row>
    <row r="27945" spans="41:44" ht="15" customHeight="1">
      <c r="AO27945" s="104"/>
      <c r="AR27945" s="104"/>
    </row>
    <row r="27946" spans="41:44" ht="15" customHeight="1">
      <c r="AO27946" s="106"/>
      <c r="AR27946" s="106"/>
    </row>
    <row r="27947" spans="41:44" ht="15" customHeight="1">
      <c r="AO27947" s="106"/>
      <c r="AR27947" s="106"/>
    </row>
    <row r="27948" spans="41:44" ht="15" customHeight="1">
      <c r="AO27948" s="106"/>
      <c r="AR27948" s="106"/>
    </row>
    <row r="27949" spans="41:44" ht="15" customHeight="1">
      <c r="AO27949" s="106"/>
      <c r="AR27949" s="106"/>
    </row>
    <row r="27950" spans="41:44" ht="15" customHeight="1">
      <c r="AO27950" s="106"/>
      <c r="AR27950" s="106"/>
    </row>
    <row r="27951" spans="41:44" ht="15" customHeight="1">
      <c r="AO27951" s="106"/>
      <c r="AR27951" s="106"/>
    </row>
    <row r="27952" spans="41:44" ht="15" customHeight="1">
      <c r="AO27952" s="106"/>
      <c r="AR27952" s="106"/>
    </row>
    <row r="27953" spans="41:44" ht="15" customHeight="1">
      <c r="AO27953" s="108"/>
      <c r="AR27953" s="108"/>
    </row>
    <row r="27954" spans="41:44" ht="15" customHeight="1">
      <c r="AO27954" s="108"/>
      <c r="AR27954" s="108"/>
    </row>
    <row r="27955" spans="41:44" ht="15" customHeight="1">
      <c r="AO27955" s="108"/>
      <c r="AR27955" s="108"/>
    </row>
    <row r="27956" spans="41:44" ht="15" customHeight="1">
      <c r="AO27956" s="108"/>
      <c r="AR27956" s="108"/>
    </row>
    <row r="27957" spans="41:44" ht="15" customHeight="1">
      <c r="AO27957" s="108"/>
      <c r="AR27957" s="108"/>
    </row>
    <row r="27958" spans="41:44" ht="15" customHeight="1">
      <c r="AO27958" s="109"/>
      <c r="AR27958" s="109"/>
    </row>
    <row r="27959" spans="41:44" ht="15" customHeight="1">
      <c r="AO27959" s="104"/>
      <c r="AR27959" s="104"/>
    </row>
    <row r="27960" spans="41:44" ht="15" customHeight="1">
      <c r="AO27960" s="106"/>
      <c r="AR27960" s="106"/>
    </row>
    <row r="27961" spans="41:44" ht="15" customHeight="1">
      <c r="AO27961" s="106"/>
      <c r="AR27961" s="106"/>
    </row>
    <row r="27962" spans="41:44" ht="15" customHeight="1">
      <c r="AO27962" s="106"/>
      <c r="AR27962" s="106"/>
    </row>
    <row r="27963" spans="41:44" ht="15" customHeight="1">
      <c r="AO27963" s="106"/>
      <c r="AR27963" s="106"/>
    </row>
    <row r="27964" spans="41:44" ht="15" customHeight="1">
      <c r="AO27964" s="106"/>
      <c r="AR27964" s="106"/>
    </row>
    <row r="27965" spans="41:44" ht="15" customHeight="1">
      <c r="AO27965" s="106"/>
      <c r="AR27965" s="106"/>
    </row>
    <row r="27966" spans="41:44" ht="15" customHeight="1">
      <c r="AO27966" s="106"/>
      <c r="AR27966" s="106"/>
    </row>
    <row r="27967" spans="41:44" ht="15" customHeight="1">
      <c r="AO27967" s="108"/>
      <c r="AR27967" s="108"/>
    </row>
    <row r="27968" spans="41:44" ht="15" customHeight="1">
      <c r="AO27968" s="108"/>
      <c r="AR27968" s="108"/>
    </row>
    <row r="27969" spans="41:44" ht="15" customHeight="1">
      <c r="AO27969" s="108"/>
      <c r="AR27969" s="108"/>
    </row>
    <row r="27970" spans="41:44" ht="15" customHeight="1">
      <c r="AO27970" s="108"/>
      <c r="AR27970" s="108"/>
    </row>
    <row r="27971" spans="41:44" ht="15" customHeight="1">
      <c r="AO27971" s="108"/>
      <c r="AR27971" s="108"/>
    </row>
    <row r="27972" spans="41:44" ht="15" customHeight="1">
      <c r="AO27972" s="109"/>
      <c r="AR27972" s="109"/>
    </row>
    <row r="27973" spans="41:44" ht="15" customHeight="1">
      <c r="AO27973" s="104"/>
      <c r="AR27973" s="104"/>
    </row>
    <row r="27974" spans="41:44" ht="15" customHeight="1">
      <c r="AO27974" s="106"/>
      <c r="AR27974" s="106"/>
    </row>
    <row r="27975" spans="41:44" ht="15" customHeight="1">
      <c r="AO27975" s="106"/>
      <c r="AR27975" s="106"/>
    </row>
    <row r="27976" spans="41:44" ht="15" customHeight="1">
      <c r="AO27976" s="106"/>
      <c r="AR27976" s="106"/>
    </row>
    <row r="27977" spans="41:44" ht="15" customHeight="1">
      <c r="AO27977" s="106"/>
      <c r="AR27977" s="106"/>
    </row>
    <row r="27978" spans="41:44" ht="15" customHeight="1">
      <c r="AO27978" s="106"/>
      <c r="AR27978" s="106"/>
    </row>
    <row r="27979" spans="41:44" ht="15" customHeight="1">
      <c r="AO27979" s="106"/>
      <c r="AR27979" s="106"/>
    </row>
    <row r="27980" spans="41:44" ht="15" customHeight="1">
      <c r="AO27980" s="106"/>
      <c r="AR27980" s="106"/>
    </row>
    <row r="27981" spans="41:44" ht="15" customHeight="1">
      <c r="AO27981" s="108"/>
      <c r="AR27981" s="108"/>
    </row>
    <row r="27982" spans="41:44" ht="15" customHeight="1">
      <c r="AO27982" s="108"/>
      <c r="AR27982" s="108"/>
    </row>
    <row r="27983" spans="41:44" ht="15" customHeight="1">
      <c r="AO27983" s="108"/>
      <c r="AR27983" s="108"/>
    </row>
    <row r="27984" spans="41:44" ht="15" customHeight="1">
      <c r="AO27984" s="108"/>
      <c r="AR27984" s="108"/>
    </row>
    <row r="27985" spans="41:44" ht="15" customHeight="1">
      <c r="AO27985" s="108"/>
      <c r="AR27985" s="108"/>
    </row>
    <row r="27986" spans="41:44" ht="15" customHeight="1">
      <c r="AO27986" s="109"/>
      <c r="AR27986" s="109"/>
    </row>
    <row r="27987" spans="41:44" ht="15" customHeight="1">
      <c r="AO27987" s="104"/>
      <c r="AR27987" s="104"/>
    </row>
    <row r="27988" spans="41:44" ht="15" customHeight="1">
      <c r="AO27988" s="106"/>
      <c r="AR27988" s="106"/>
    </row>
    <row r="27989" spans="41:44" ht="15" customHeight="1">
      <c r="AO27989" s="106"/>
      <c r="AR27989" s="106"/>
    </row>
    <row r="27990" spans="41:44" ht="15" customHeight="1">
      <c r="AO27990" s="106"/>
      <c r="AR27990" s="106"/>
    </row>
    <row r="27991" spans="41:44" ht="15" customHeight="1">
      <c r="AO27991" s="106"/>
      <c r="AR27991" s="106"/>
    </row>
    <row r="27992" spans="41:44" ht="15" customHeight="1">
      <c r="AO27992" s="106"/>
      <c r="AR27992" s="106"/>
    </row>
    <row r="27993" spans="41:44" ht="15" customHeight="1">
      <c r="AO27993" s="106"/>
      <c r="AR27993" s="106"/>
    </row>
    <row r="27994" spans="41:44" ht="15" customHeight="1">
      <c r="AO27994" s="106"/>
      <c r="AR27994" s="106"/>
    </row>
    <row r="27995" spans="41:44" ht="15" customHeight="1">
      <c r="AO27995" s="108"/>
      <c r="AR27995" s="108"/>
    </row>
    <row r="27996" spans="41:44" ht="15" customHeight="1">
      <c r="AO27996" s="108"/>
      <c r="AR27996" s="108"/>
    </row>
    <row r="27997" spans="41:44" ht="15" customHeight="1">
      <c r="AO27997" s="108"/>
      <c r="AR27997" s="108"/>
    </row>
    <row r="27998" spans="41:44" ht="15" customHeight="1">
      <c r="AO27998" s="108"/>
      <c r="AR27998" s="108"/>
    </row>
    <row r="27999" spans="41:44" ht="15" customHeight="1">
      <c r="AO27999" s="108"/>
      <c r="AR27999" s="108"/>
    </row>
    <row r="28000" spans="41:44" ht="15" customHeight="1">
      <c r="AO28000" s="109"/>
      <c r="AR28000" s="109"/>
    </row>
    <row r="28001" spans="41:44" ht="15" customHeight="1">
      <c r="AO28001" s="104"/>
      <c r="AR28001" s="104"/>
    </row>
    <row r="28002" spans="41:44" ht="15" customHeight="1">
      <c r="AO28002" s="106"/>
      <c r="AR28002" s="106"/>
    </row>
    <row r="28003" spans="41:44" ht="15" customHeight="1">
      <c r="AO28003" s="106"/>
      <c r="AR28003" s="106"/>
    </row>
    <row r="28004" spans="41:44" ht="15" customHeight="1">
      <c r="AO28004" s="106"/>
      <c r="AR28004" s="106"/>
    </row>
    <row r="28005" spans="41:44" ht="15" customHeight="1">
      <c r="AO28005" s="106"/>
      <c r="AR28005" s="106"/>
    </row>
    <row r="28006" spans="41:44" ht="15" customHeight="1">
      <c r="AO28006" s="106"/>
      <c r="AR28006" s="106"/>
    </row>
    <row r="28007" spans="41:44" ht="15" customHeight="1">
      <c r="AO28007" s="106"/>
      <c r="AR28007" s="106"/>
    </row>
    <row r="28008" spans="41:44" ht="15" customHeight="1">
      <c r="AO28008" s="106"/>
      <c r="AR28008" s="106"/>
    </row>
    <row r="28009" spans="41:44" ht="15" customHeight="1">
      <c r="AO28009" s="108"/>
      <c r="AR28009" s="108"/>
    </row>
    <row r="28010" spans="41:44" ht="15" customHeight="1">
      <c r="AO28010" s="108"/>
      <c r="AR28010" s="108"/>
    </row>
    <row r="28011" spans="41:44" ht="15" customHeight="1">
      <c r="AO28011" s="108"/>
      <c r="AR28011" s="108"/>
    </row>
    <row r="28012" spans="41:44" ht="15" customHeight="1">
      <c r="AO28012" s="108"/>
      <c r="AR28012" s="108"/>
    </row>
    <row r="28013" spans="41:44" ht="15" customHeight="1">
      <c r="AO28013" s="108"/>
      <c r="AR28013" s="108"/>
    </row>
    <row r="28014" spans="41:44" ht="15" customHeight="1">
      <c r="AO28014" s="109"/>
      <c r="AR28014" s="109"/>
    </row>
    <row r="28015" spans="41:44" ht="15" customHeight="1">
      <c r="AO28015" s="104"/>
      <c r="AR28015" s="104"/>
    </row>
    <row r="28016" spans="41:44" ht="15" customHeight="1">
      <c r="AO28016" s="106"/>
      <c r="AR28016" s="106"/>
    </row>
    <row r="28017" spans="41:44" ht="15" customHeight="1">
      <c r="AO28017" s="106"/>
      <c r="AR28017" s="106"/>
    </row>
    <row r="28018" spans="41:44" ht="15" customHeight="1">
      <c r="AO28018" s="106"/>
      <c r="AR28018" s="106"/>
    </row>
    <row r="28019" spans="41:44" ht="15" customHeight="1">
      <c r="AO28019" s="106"/>
      <c r="AR28019" s="106"/>
    </row>
    <row r="28020" spans="41:44" ht="15" customHeight="1">
      <c r="AO28020" s="106"/>
      <c r="AR28020" s="106"/>
    </row>
    <row r="28021" spans="41:44" ht="15" customHeight="1">
      <c r="AO28021" s="106"/>
      <c r="AR28021" s="106"/>
    </row>
    <row r="28022" spans="41:44" ht="15" customHeight="1">
      <c r="AO28022" s="106"/>
      <c r="AR28022" s="106"/>
    </row>
    <row r="28023" spans="41:44" ht="15" customHeight="1">
      <c r="AO28023" s="108"/>
      <c r="AR28023" s="108"/>
    </row>
    <row r="28024" spans="41:44" ht="15" customHeight="1">
      <c r="AO28024" s="108"/>
      <c r="AR28024" s="108"/>
    </row>
    <row r="28025" spans="41:44" ht="15" customHeight="1">
      <c r="AO28025" s="108"/>
      <c r="AR28025" s="108"/>
    </row>
    <row r="28026" spans="41:44" ht="15" customHeight="1">
      <c r="AO28026" s="108"/>
      <c r="AR28026" s="108"/>
    </row>
    <row r="28027" spans="41:44" ht="15" customHeight="1">
      <c r="AO28027" s="108"/>
      <c r="AR28027" s="108"/>
    </row>
    <row r="28028" spans="41:44" ht="15" customHeight="1">
      <c r="AO28028" s="109"/>
      <c r="AR28028" s="109"/>
    </row>
    <row r="28029" spans="41:44" ht="15" customHeight="1">
      <c r="AO28029" s="104"/>
      <c r="AR28029" s="104"/>
    </row>
    <row r="28030" spans="41:44" ht="15" customHeight="1">
      <c r="AO28030" s="106"/>
      <c r="AR28030" s="106"/>
    </row>
    <row r="28031" spans="41:44" ht="15" customHeight="1">
      <c r="AO28031" s="106"/>
      <c r="AR28031" s="106"/>
    </row>
    <row r="28032" spans="41:44" ht="15" customHeight="1">
      <c r="AO28032" s="106"/>
      <c r="AR28032" s="106"/>
    </row>
    <row r="28033" spans="41:44" ht="15" customHeight="1">
      <c r="AO28033" s="106"/>
      <c r="AR28033" s="106"/>
    </row>
    <row r="28034" spans="41:44" ht="15" customHeight="1">
      <c r="AO28034" s="106"/>
      <c r="AR28034" s="106"/>
    </row>
    <row r="28035" spans="41:44" ht="15" customHeight="1">
      <c r="AO28035" s="106"/>
      <c r="AR28035" s="106"/>
    </row>
    <row r="28036" spans="41:44" ht="15" customHeight="1">
      <c r="AO28036" s="106"/>
      <c r="AR28036" s="106"/>
    </row>
    <row r="28037" spans="41:44" ht="15" customHeight="1">
      <c r="AO28037" s="108"/>
      <c r="AR28037" s="108"/>
    </row>
    <row r="28038" spans="41:44" ht="15" customHeight="1">
      <c r="AO28038" s="108"/>
      <c r="AR28038" s="108"/>
    </row>
    <row r="28039" spans="41:44" ht="15" customHeight="1">
      <c r="AO28039" s="108"/>
      <c r="AR28039" s="108"/>
    </row>
    <row r="28040" spans="41:44" ht="15" customHeight="1">
      <c r="AO28040" s="108"/>
      <c r="AR28040" s="108"/>
    </row>
    <row r="28041" spans="41:44" ht="15" customHeight="1">
      <c r="AO28041" s="108"/>
      <c r="AR28041" s="108"/>
    </row>
    <row r="28042" spans="41:44" ht="15" customHeight="1">
      <c r="AO28042" s="109"/>
      <c r="AR28042" s="109"/>
    </row>
    <row r="28043" spans="41:44" ht="15" customHeight="1">
      <c r="AO28043" s="104"/>
      <c r="AR28043" s="104"/>
    </row>
    <row r="28044" spans="41:44" ht="15" customHeight="1">
      <c r="AO28044" s="106"/>
      <c r="AR28044" s="106"/>
    </row>
    <row r="28045" spans="41:44" ht="15" customHeight="1">
      <c r="AO28045" s="106"/>
      <c r="AR28045" s="106"/>
    </row>
    <row r="28046" spans="41:44" ht="15" customHeight="1">
      <c r="AO28046" s="106"/>
      <c r="AR28046" s="106"/>
    </row>
    <row r="28047" spans="41:44" ht="15" customHeight="1">
      <c r="AO28047" s="106"/>
      <c r="AR28047" s="106"/>
    </row>
    <row r="28048" spans="41:44" ht="15" customHeight="1">
      <c r="AO28048" s="106"/>
      <c r="AR28048" s="106"/>
    </row>
    <row r="28049" spans="41:44" ht="15" customHeight="1">
      <c r="AO28049" s="106"/>
      <c r="AR28049" s="106"/>
    </row>
    <row r="28050" spans="41:44" ht="15" customHeight="1">
      <c r="AO28050" s="106"/>
      <c r="AR28050" s="106"/>
    </row>
    <row r="28051" spans="41:44" ht="15" customHeight="1">
      <c r="AO28051" s="108"/>
      <c r="AR28051" s="108"/>
    </row>
    <row r="28052" spans="41:44" ht="15" customHeight="1">
      <c r="AO28052" s="108"/>
      <c r="AR28052" s="108"/>
    </row>
    <row r="28053" spans="41:44" ht="15" customHeight="1">
      <c r="AO28053" s="108"/>
      <c r="AR28053" s="108"/>
    </row>
    <row r="28054" spans="41:44" ht="15" customHeight="1">
      <c r="AO28054" s="108"/>
      <c r="AR28054" s="108"/>
    </row>
    <row r="28055" spans="41:44" ht="15" customHeight="1">
      <c r="AO28055" s="108"/>
      <c r="AR28055" s="108"/>
    </row>
    <row r="28056" spans="41:44" ht="15" customHeight="1">
      <c r="AO28056" s="109"/>
      <c r="AR28056" s="109"/>
    </row>
    <row r="28057" spans="41:44" ht="15" customHeight="1">
      <c r="AO28057" s="104"/>
      <c r="AR28057" s="104"/>
    </row>
    <row r="28058" spans="41:44" ht="15" customHeight="1">
      <c r="AO28058" s="106"/>
      <c r="AR28058" s="106"/>
    </row>
    <row r="28059" spans="41:44" ht="15" customHeight="1">
      <c r="AO28059" s="106"/>
      <c r="AR28059" s="106"/>
    </row>
    <row r="28060" spans="41:44" ht="15" customHeight="1">
      <c r="AO28060" s="106"/>
      <c r="AR28060" s="106"/>
    </row>
    <row r="28061" spans="41:44" ht="15" customHeight="1">
      <c r="AO28061" s="106"/>
      <c r="AR28061" s="106"/>
    </row>
    <row r="28062" spans="41:44" ht="15" customHeight="1">
      <c r="AO28062" s="106"/>
      <c r="AR28062" s="106"/>
    </row>
    <row r="28063" spans="41:44" ht="15" customHeight="1">
      <c r="AO28063" s="106"/>
      <c r="AR28063" s="106"/>
    </row>
    <row r="28064" spans="41:44" ht="15" customHeight="1">
      <c r="AO28064" s="106"/>
      <c r="AR28064" s="106"/>
    </row>
    <row r="28065" spans="41:44" ht="15" customHeight="1">
      <c r="AO28065" s="108"/>
      <c r="AR28065" s="108"/>
    </row>
    <row r="28066" spans="41:44" ht="15" customHeight="1">
      <c r="AO28066" s="108"/>
      <c r="AR28066" s="108"/>
    </row>
    <row r="28067" spans="41:44" ht="15" customHeight="1">
      <c r="AO28067" s="108"/>
      <c r="AR28067" s="108"/>
    </row>
    <row r="28068" spans="41:44" ht="15" customHeight="1">
      <c r="AO28068" s="108"/>
      <c r="AR28068" s="108"/>
    </row>
    <row r="28069" spans="41:44" ht="15" customHeight="1">
      <c r="AO28069" s="108"/>
      <c r="AR28069" s="108"/>
    </row>
    <row r="28070" spans="41:44" ht="15" customHeight="1">
      <c r="AO28070" s="109"/>
      <c r="AR28070" s="109"/>
    </row>
    <row r="28071" spans="41:44" ht="15" customHeight="1">
      <c r="AO28071" s="104"/>
      <c r="AR28071" s="104"/>
    </row>
    <row r="28072" spans="41:44" ht="15" customHeight="1">
      <c r="AO28072" s="106"/>
      <c r="AR28072" s="106"/>
    </row>
    <row r="28073" spans="41:44" ht="15" customHeight="1">
      <c r="AO28073" s="106"/>
      <c r="AR28073" s="106"/>
    </row>
    <row r="28074" spans="41:44" ht="15" customHeight="1">
      <c r="AO28074" s="106"/>
      <c r="AR28074" s="106"/>
    </row>
    <row r="28075" spans="41:44" ht="15" customHeight="1">
      <c r="AO28075" s="106"/>
      <c r="AR28075" s="106"/>
    </row>
    <row r="28076" spans="41:44" ht="15" customHeight="1">
      <c r="AO28076" s="106"/>
      <c r="AR28076" s="106"/>
    </row>
    <row r="28077" spans="41:44" ht="15" customHeight="1">
      <c r="AO28077" s="106"/>
      <c r="AR28077" s="106"/>
    </row>
    <row r="28078" spans="41:44" ht="15" customHeight="1">
      <c r="AO28078" s="106"/>
      <c r="AR28078" s="106"/>
    </row>
    <row r="28079" spans="41:44" ht="15" customHeight="1">
      <c r="AO28079" s="108"/>
      <c r="AR28079" s="108"/>
    </row>
    <row r="28080" spans="41:44" ht="15" customHeight="1">
      <c r="AO28080" s="108"/>
      <c r="AR28080" s="108"/>
    </row>
    <row r="28081" spans="41:44" ht="15" customHeight="1">
      <c r="AO28081" s="108"/>
      <c r="AR28081" s="108"/>
    </row>
    <row r="28082" spans="41:44" ht="15" customHeight="1">
      <c r="AO28082" s="108"/>
      <c r="AR28082" s="108"/>
    </row>
    <row r="28083" spans="41:44" ht="15" customHeight="1">
      <c r="AO28083" s="108"/>
      <c r="AR28083" s="108"/>
    </row>
    <row r="28084" spans="41:44" ht="15" customHeight="1">
      <c r="AO28084" s="109"/>
      <c r="AR28084" s="109"/>
    </row>
    <row r="28085" spans="41:44" ht="15" customHeight="1">
      <c r="AO28085" s="104"/>
      <c r="AR28085" s="104"/>
    </row>
    <row r="28086" spans="41:44" ht="15" customHeight="1">
      <c r="AO28086" s="106"/>
      <c r="AR28086" s="106"/>
    </row>
    <row r="28087" spans="41:44" ht="15" customHeight="1">
      <c r="AO28087" s="106"/>
      <c r="AR28087" s="106"/>
    </row>
    <row r="28088" spans="41:44" ht="15" customHeight="1">
      <c r="AO28088" s="106"/>
      <c r="AR28088" s="106"/>
    </row>
    <row r="28089" spans="41:44" ht="15" customHeight="1">
      <c r="AO28089" s="106"/>
      <c r="AR28089" s="106"/>
    </row>
    <row r="28090" spans="41:44" ht="15" customHeight="1">
      <c r="AO28090" s="106"/>
      <c r="AR28090" s="106"/>
    </row>
    <row r="28091" spans="41:44" ht="15" customHeight="1">
      <c r="AO28091" s="106"/>
      <c r="AR28091" s="106"/>
    </row>
    <row r="28092" spans="41:44" ht="15" customHeight="1">
      <c r="AO28092" s="106"/>
      <c r="AR28092" s="106"/>
    </row>
    <row r="28093" spans="41:44" ht="15" customHeight="1">
      <c r="AO28093" s="108"/>
      <c r="AR28093" s="108"/>
    </row>
    <row r="28094" spans="41:44" ht="15" customHeight="1">
      <c r="AO28094" s="108"/>
      <c r="AR28094" s="108"/>
    </row>
    <row r="28095" spans="41:44" ht="15" customHeight="1">
      <c r="AO28095" s="108"/>
      <c r="AR28095" s="108"/>
    </row>
    <row r="28096" spans="41:44" ht="15" customHeight="1">
      <c r="AO28096" s="108"/>
      <c r="AR28096" s="108"/>
    </row>
    <row r="28097" spans="41:44" ht="15" customHeight="1">
      <c r="AO28097" s="108"/>
      <c r="AR28097" s="108"/>
    </row>
    <row r="28098" spans="41:44" ht="15" customHeight="1">
      <c r="AO28098" s="109"/>
      <c r="AR28098" s="109"/>
    </row>
    <row r="28099" spans="41:44" ht="15" customHeight="1">
      <c r="AO28099" s="104"/>
      <c r="AR28099" s="104"/>
    </row>
    <row r="28100" spans="41:44" ht="15" customHeight="1">
      <c r="AO28100" s="106"/>
      <c r="AR28100" s="106"/>
    </row>
    <row r="28101" spans="41:44" ht="15" customHeight="1">
      <c r="AO28101" s="106"/>
      <c r="AR28101" s="106"/>
    </row>
    <row r="28102" spans="41:44" ht="15" customHeight="1">
      <c r="AO28102" s="106"/>
      <c r="AR28102" s="106"/>
    </row>
    <row r="28103" spans="41:44" ht="15" customHeight="1">
      <c r="AO28103" s="106"/>
      <c r="AR28103" s="106"/>
    </row>
    <row r="28104" spans="41:44" ht="15" customHeight="1">
      <c r="AO28104" s="106"/>
      <c r="AR28104" s="106"/>
    </row>
    <row r="28105" spans="41:44" ht="15" customHeight="1">
      <c r="AO28105" s="106"/>
      <c r="AR28105" s="106"/>
    </row>
    <row r="28106" spans="41:44" ht="15" customHeight="1">
      <c r="AO28106" s="106"/>
      <c r="AR28106" s="106"/>
    </row>
    <row r="28107" spans="41:44" ht="15" customHeight="1">
      <c r="AO28107" s="108"/>
      <c r="AR28107" s="108"/>
    </row>
    <row r="28108" spans="41:44" ht="15" customHeight="1">
      <c r="AO28108" s="108"/>
      <c r="AR28108" s="108"/>
    </row>
    <row r="28109" spans="41:44" ht="15" customHeight="1">
      <c r="AO28109" s="108"/>
      <c r="AR28109" s="108"/>
    </row>
    <row r="28110" spans="41:44" ht="15" customHeight="1">
      <c r="AO28110" s="108"/>
      <c r="AR28110" s="108"/>
    </row>
    <row r="28111" spans="41:44" ht="15" customHeight="1">
      <c r="AO28111" s="108"/>
      <c r="AR28111" s="108"/>
    </row>
    <row r="28112" spans="41:44" ht="15" customHeight="1">
      <c r="AO28112" s="109"/>
      <c r="AR28112" s="109"/>
    </row>
    <row r="28113" spans="41:44" ht="15" customHeight="1">
      <c r="AO28113" s="104"/>
      <c r="AR28113" s="104"/>
    </row>
    <row r="28114" spans="41:44" ht="15" customHeight="1">
      <c r="AO28114" s="106"/>
      <c r="AR28114" s="106"/>
    </row>
    <row r="28115" spans="41:44" ht="15" customHeight="1">
      <c r="AO28115" s="106"/>
      <c r="AR28115" s="106"/>
    </row>
    <row r="28116" spans="41:44" ht="15" customHeight="1">
      <c r="AO28116" s="106"/>
      <c r="AR28116" s="106"/>
    </row>
    <row r="28117" spans="41:44" ht="15" customHeight="1">
      <c r="AO28117" s="106"/>
      <c r="AR28117" s="106"/>
    </row>
    <row r="28118" spans="41:44" ht="15" customHeight="1">
      <c r="AO28118" s="106"/>
      <c r="AR28118" s="106"/>
    </row>
    <row r="28119" spans="41:44" ht="15" customHeight="1">
      <c r="AO28119" s="106"/>
      <c r="AR28119" s="106"/>
    </row>
    <row r="28120" spans="41:44" ht="15" customHeight="1">
      <c r="AO28120" s="106"/>
      <c r="AR28120" s="106"/>
    </row>
    <row r="28121" spans="41:44" ht="15" customHeight="1">
      <c r="AO28121" s="108"/>
      <c r="AR28121" s="108"/>
    </row>
    <row r="28122" spans="41:44" ht="15" customHeight="1">
      <c r="AO28122" s="108"/>
      <c r="AR28122" s="108"/>
    </row>
    <row r="28123" spans="41:44" ht="15" customHeight="1">
      <c r="AO28123" s="108"/>
      <c r="AR28123" s="108"/>
    </row>
    <row r="28124" spans="41:44" ht="15" customHeight="1">
      <c r="AO28124" s="108"/>
      <c r="AR28124" s="108"/>
    </row>
    <row r="28125" spans="41:44" ht="15" customHeight="1">
      <c r="AO28125" s="108"/>
      <c r="AR28125" s="108"/>
    </row>
    <row r="28126" spans="41:44" ht="15" customHeight="1">
      <c r="AO28126" s="109"/>
      <c r="AR28126" s="109"/>
    </row>
    <row r="28127" spans="41:44" ht="15" customHeight="1">
      <c r="AO28127" s="104"/>
      <c r="AR28127" s="104"/>
    </row>
    <row r="28128" spans="41:44" ht="15" customHeight="1">
      <c r="AO28128" s="106"/>
      <c r="AR28128" s="106"/>
    </row>
    <row r="28129" spans="41:44" ht="15" customHeight="1">
      <c r="AO28129" s="106"/>
      <c r="AR28129" s="106"/>
    </row>
    <row r="28130" spans="41:44" ht="15" customHeight="1">
      <c r="AO28130" s="106"/>
      <c r="AR28130" s="106"/>
    </row>
    <row r="28131" spans="41:44" ht="15" customHeight="1">
      <c r="AO28131" s="106"/>
      <c r="AR28131" s="106"/>
    </row>
    <row r="28132" spans="41:44" ht="15" customHeight="1">
      <c r="AO28132" s="106"/>
      <c r="AR28132" s="106"/>
    </row>
    <row r="28133" spans="41:44" ht="15" customHeight="1">
      <c r="AO28133" s="106"/>
      <c r="AR28133" s="106"/>
    </row>
    <row r="28134" spans="41:44" ht="15" customHeight="1">
      <c r="AO28134" s="106"/>
      <c r="AR28134" s="106"/>
    </row>
    <row r="28135" spans="41:44" ht="15" customHeight="1">
      <c r="AO28135" s="108"/>
      <c r="AR28135" s="108"/>
    </row>
    <row r="28136" spans="41:44" ht="15" customHeight="1">
      <c r="AO28136" s="108"/>
      <c r="AR28136" s="108"/>
    </row>
    <row r="28137" spans="41:44" ht="15" customHeight="1">
      <c r="AO28137" s="108"/>
      <c r="AR28137" s="108"/>
    </row>
    <row r="28138" spans="41:44" ht="15" customHeight="1">
      <c r="AO28138" s="108"/>
      <c r="AR28138" s="108"/>
    </row>
    <row r="28139" spans="41:44" ht="15" customHeight="1">
      <c r="AO28139" s="108"/>
      <c r="AR28139" s="108"/>
    </row>
    <row r="28140" spans="41:44" ht="15" customHeight="1">
      <c r="AO28140" s="109"/>
      <c r="AR28140" s="109"/>
    </row>
    <row r="28141" spans="41:44" ht="15" customHeight="1">
      <c r="AO28141" s="104"/>
      <c r="AR28141" s="104"/>
    </row>
    <row r="28142" spans="41:44" ht="15" customHeight="1">
      <c r="AO28142" s="106"/>
      <c r="AR28142" s="106"/>
    </row>
    <row r="28143" spans="41:44" ht="15" customHeight="1">
      <c r="AO28143" s="106"/>
      <c r="AR28143" s="106"/>
    </row>
    <row r="28144" spans="41:44" ht="15" customHeight="1">
      <c r="AO28144" s="106"/>
      <c r="AR28144" s="106"/>
    </row>
    <row r="28145" spans="41:44" ht="15" customHeight="1">
      <c r="AO28145" s="106"/>
      <c r="AR28145" s="106"/>
    </row>
    <row r="28146" spans="41:44" ht="15" customHeight="1">
      <c r="AO28146" s="106"/>
      <c r="AR28146" s="106"/>
    </row>
    <row r="28147" spans="41:44" ht="15" customHeight="1">
      <c r="AO28147" s="106"/>
      <c r="AR28147" s="106"/>
    </row>
    <row r="28148" spans="41:44" ht="15" customHeight="1">
      <c r="AO28148" s="106"/>
      <c r="AR28148" s="106"/>
    </row>
    <row r="28149" spans="41:44" ht="15" customHeight="1">
      <c r="AO28149" s="108"/>
      <c r="AR28149" s="108"/>
    </row>
    <row r="28150" spans="41:44" ht="15" customHeight="1">
      <c r="AO28150" s="108"/>
      <c r="AR28150" s="108"/>
    </row>
    <row r="28151" spans="41:44" ht="15" customHeight="1">
      <c r="AO28151" s="108"/>
      <c r="AR28151" s="108"/>
    </row>
    <row r="28152" spans="41:44" ht="15" customHeight="1">
      <c r="AO28152" s="108"/>
      <c r="AR28152" s="108"/>
    </row>
    <row r="28153" spans="41:44" ht="15" customHeight="1">
      <c r="AO28153" s="108"/>
      <c r="AR28153" s="108"/>
    </row>
    <row r="28154" spans="41:44" ht="15" customHeight="1">
      <c r="AO28154" s="109"/>
      <c r="AR28154" s="109"/>
    </row>
    <row r="28155" spans="41:44" ht="15" customHeight="1">
      <c r="AO28155" s="104"/>
      <c r="AR28155" s="104"/>
    </row>
    <row r="28156" spans="41:44" ht="15" customHeight="1">
      <c r="AO28156" s="106"/>
      <c r="AR28156" s="106"/>
    </row>
    <row r="28157" spans="41:44" ht="15" customHeight="1">
      <c r="AO28157" s="106"/>
      <c r="AR28157" s="106"/>
    </row>
    <row r="28158" spans="41:44" ht="15" customHeight="1">
      <c r="AO28158" s="106"/>
      <c r="AR28158" s="106"/>
    </row>
    <row r="28159" spans="41:44" ht="15" customHeight="1">
      <c r="AO28159" s="106"/>
      <c r="AR28159" s="106"/>
    </row>
    <row r="28160" spans="41:44" ht="15" customHeight="1">
      <c r="AO28160" s="106"/>
      <c r="AR28160" s="106"/>
    </row>
    <row r="28161" spans="41:44" ht="15" customHeight="1">
      <c r="AO28161" s="106"/>
      <c r="AR28161" s="106"/>
    </row>
    <row r="28162" spans="41:44" ht="15" customHeight="1">
      <c r="AO28162" s="106"/>
      <c r="AR28162" s="106"/>
    </row>
    <row r="28163" spans="41:44" ht="15" customHeight="1">
      <c r="AO28163" s="108"/>
      <c r="AR28163" s="108"/>
    </row>
    <row r="28164" spans="41:44" ht="15" customHeight="1">
      <c r="AO28164" s="108"/>
      <c r="AR28164" s="108"/>
    </row>
    <row r="28165" spans="41:44" ht="15" customHeight="1">
      <c r="AO28165" s="108"/>
      <c r="AR28165" s="108"/>
    </row>
    <row r="28166" spans="41:44" ht="15" customHeight="1">
      <c r="AO28166" s="108"/>
      <c r="AR28166" s="108"/>
    </row>
    <row r="28167" spans="41:44" ht="15" customHeight="1">
      <c r="AO28167" s="108"/>
      <c r="AR28167" s="108"/>
    </row>
    <row r="28168" spans="41:44" ht="15" customHeight="1">
      <c r="AO28168" s="109"/>
      <c r="AR28168" s="109"/>
    </row>
    <row r="28169" spans="41:44" ht="15" customHeight="1">
      <c r="AO28169" s="104"/>
      <c r="AR28169" s="104"/>
    </row>
    <row r="28170" spans="41:44" ht="15" customHeight="1">
      <c r="AO28170" s="106"/>
      <c r="AR28170" s="106"/>
    </row>
    <row r="28171" spans="41:44" ht="15" customHeight="1">
      <c r="AO28171" s="106"/>
      <c r="AR28171" s="106"/>
    </row>
    <row r="28172" spans="41:44" ht="15" customHeight="1">
      <c r="AO28172" s="106"/>
      <c r="AR28172" s="106"/>
    </row>
    <row r="28173" spans="41:44" ht="15" customHeight="1">
      <c r="AO28173" s="106"/>
      <c r="AR28173" s="106"/>
    </row>
    <row r="28174" spans="41:44" ht="15" customHeight="1">
      <c r="AO28174" s="106"/>
      <c r="AR28174" s="106"/>
    </row>
    <row r="28175" spans="41:44" ht="15" customHeight="1">
      <c r="AO28175" s="106"/>
      <c r="AR28175" s="106"/>
    </row>
    <row r="28176" spans="41:44" ht="15" customHeight="1">
      <c r="AO28176" s="106"/>
      <c r="AR28176" s="106"/>
    </row>
    <row r="28177" spans="41:44" ht="15" customHeight="1">
      <c r="AO28177" s="108"/>
      <c r="AR28177" s="108"/>
    </row>
    <row r="28178" spans="41:44" ht="15" customHeight="1">
      <c r="AO28178" s="108"/>
      <c r="AR28178" s="108"/>
    </row>
    <row r="28179" spans="41:44" ht="15" customHeight="1">
      <c r="AO28179" s="108"/>
      <c r="AR28179" s="108"/>
    </row>
    <row r="28180" spans="41:44" ht="15" customHeight="1">
      <c r="AO28180" s="108"/>
      <c r="AR28180" s="108"/>
    </row>
    <row r="28181" spans="41:44" ht="15" customHeight="1">
      <c r="AO28181" s="108"/>
      <c r="AR28181" s="108"/>
    </row>
    <row r="28182" spans="41:44" ht="15" customHeight="1">
      <c r="AO28182" s="109"/>
      <c r="AR28182" s="109"/>
    </row>
    <row r="28183" spans="41:44" ht="15" customHeight="1">
      <c r="AO28183" s="104"/>
      <c r="AR28183" s="104"/>
    </row>
    <row r="28184" spans="41:44" ht="15" customHeight="1">
      <c r="AO28184" s="106"/>
      <c r="AR28184" s="106"/>
    </row>
    <row r="28185" spans="41:44" ht="15" customHeight="1">
      <c r="AO28185" s="106"/>
      <c r="AR28185" s="106"/>
    </row>
    <row r="28186" spans="41:44" ht="15" customHeight="1">
      <c r="AO28186" s="106"/>
      <c r="AR28186" s="106"/>
    </row>
    <row r="28187" spans="41:44" ht="15" customHeight="1">
      <c r="AO28187" s="106"/>
      <c r="AR28187" s="106"/>
    </row>
    <row r="28188" spans="41:44" ht="15" customHeight="1">
      <c r="AO28188" s="106"/>
      <c r="AR28188" s="106"/>
    </row>
    <row r="28189" spans="41:44" ht="15" customHeight="1">
      <c r="AO28189" s="106"/>
      <c r="AR28189" s="106"/>
    </row>
    <row r="28190" spans="41:44" ht="15" customHeight="1">
      <c r="AO28190" s="106"/>
      <c r="AR28190" s="106"/>
    </row>
    <row r="28191" spans="41:44" ht="15" customHeight="1">
      <c r="AO28191" s="108"/>
      <c r="AR28191" s="108"/>
    </row>
    <row r="28192" spans="41:44" ht="15" customHeight="1">
      <c r="AO28192" s="108"/>
      <c r="AR28192" s="108"/>
    </row>
    <row r="28193" spans="41:44" ht="15" customHeight="1">
      <c r="AO28193" s="108"/>
      <c r="AR28193" s="108"/>
    </row>
    <row r="28194" spans="41:44" ht="15" customHeight="1">
      <c r="AO28194" s="108"/>
      <c r="AR28194" s="108"/>
    </row>
    <row r="28195" spans="41:44" ht="15" customHeight="1">
      <c r="AO28195" s="108"/>
      <c r="AR28195" s="108"/>
    </row>
    <row r="28196" spans="41:44" ht="15" customHeight="1">
      <c r="AO28196" s="109"/>
      <c r="AR28196" s="109"/>
    </row>
    <row r="28197" spans="41:44" ht="15" customHeight="1">
      <c r="AO28197" s="104"/>
      <c r="AR28197" s="104"/>
    </row>
    <row r="28198" spans="41:44" ht="15" customHeight="1">
      <c r="AO28198" s="106"/>
      <c r="AR28198" s="106"/>
    </row>
    <row r="28199" spans="41:44" ht="15" customHeight="1">
      <c r="AO28199" s="106"/>
      <c r="AR28199" s="106"/>
    </row>
    <row r="28200" spans="41:44" ht="15" customHeight="1">
      <c r="AO28200" s="106"/>
      <c r="AR28200" s="106"/>
    </row>
    <row r="28201" spans="41:44" ht="15" customHeight="1">
      <c r="AO28201" s="106"/>
      <c r="AR28201" s="106"/>
    </row>
    <row r="28202" spans="41:44" ht="15" customHeight="1">
      <c r="AO28202" s="106"/>
      <c r="AR28202" s="106"/>
    </row>
    <row r="28203" spans="41:44" ht="15" customHeight="1">
      <c r="AO28203" s="106"/>
      <c r="AR28203" s="106"/>
    </row>
    <row r="28204" spans="41:44" ht="15" customHeight="1">
      <c r="AO28204" s="106"/>
      <c r="AR28204" s="106"/>
    </row>
    <row r="28205" spans="41:44" ht="15" customHeight="1">
      <c r="AO28205" s="108"/>
      <c r="AR28205" s="108"/>
    </row>
    <row r="28206" spans="41:44" ht="15" customHeight="1">
      <c r="AO28206" s="108"/>
      <c r="AR28206" s="108"/>
    </row>
    <row r="28207" spans="41:44" ht="15" customHeight="1">
      <c r="AO28207" s="108"/>
      <c r="AR28207" s="108"/>
    </row>
    <row r="28208" spans="41:44" ht="15" customHeight="1">
      <c r="AO28208" s="108"/>
      <c r="AR28208" s="108"/>
    </row>
    <row r="28209" spans="41:44" ht="15" customHeight="1">
      <c r="AO28209" s="108"/>
      <c r="AR28209" s="108"/>
    </row>
    <row r="28210" spans="41:44" ht="15" customHeight="1">
      <c r="AO28210" s="109"/>
      <c r="AR28210" s="109"/>
    </row>
    <row r="28211" spans="41:44" ht="15" customHeight="1">
      <c r="AO28211" s="104"/>
      <c r="AR28211" s="104"/>
    </row>
    <row r="28212" spans="41:44" ht="15" customHeight="1">
      <c r="AO28212" s="106"/>
      <c r="AR28212" s="106"/>
    </row>
    <row r="28213" spans="41:44" ht="15" customHeight="1">
      <c r="AO28213" s="106"/>
      <c r="AR28213" s="106"/>
    </row>
    <row r="28214" spans="41:44" ht="15" customHeight="1">
      <c r="AO28214" s="106"/>
      <c r="AR28214" s="106"/>
    </row>
    <row r="28215" spans="41:44" ht="15" customHeight="1">
      <c r="AO28215" s="106"/>
      <c r="AR28215" s="106"/>
    </row>
    <row r="28216" spans="41:44" ht="15" customHeight="1">
      <c r="AO28216" s="106"/>
      <c r="AR28216" s="106"/>
    </row>
    <row r="28217" spans="41:44" ht="15" customHeight="1">
      <c r="AO28217" s="106"/>
      <c r="AR28217" s="106"/>
    </row>
    <row r="28218" spans="41:44" ht="15" customHeight="1">
      <c r="AO28218" s="106"/>
      <c r="AR28218" s="106"/>
    </row>
    <row r="28219" spans="41:44" ht="15" customHeight="1">
      <c r="AO28219" s="108"/>
      <c r="AR28219" s="108"/>
    </row>
    <row r="28220" spans="41:44" ht="15" customHeight="1">
      <c r="AO28220" s="108"/>
      <c r="AR28220" s="108"/>
    </row>
    <row r="28221" spans="41:44" ht="15" customHeight="1">
      <c r="AO28221" s="108"/>
      <c r="AR28221" s="108"/>
    </row>
    <row r="28222" spans="41:44" ht="15" customHeight="1">
      <c r="AO28222" s="108"/>
      <c r="AR28222" s="108"/>
    </row>
    <row r="28223" spans="41:44" ht="15" customHeight="1">
      <c r="AO28223" s="108"/>
      <c r="AR28223" s="108"/>
    </row>
    <row r="28224" spans="41:44" ht="15" customHeight="1">
      <c r="AO28224" s="109"/>
      <c r="AR28224" s="109"/>
    </row>
    <row r="28225" spans="41:44" ht="15" customHeight="1">
      <c r="AO28225" s="104"/>
      <c r="AR28225" s="104"/>
    </row>
    <row r="28226" spans="41:44" ht="15" customHeight="1">
      <c r="AO28226" s="106"/>
      <c r="AR28226" s="106"/>
    </row>
    <row r="28227" spans="41:44" ht="15" customHeight="1">
      <c r="AO28227" s="106"/>
      <c r="AR28227" s="106"/>
    </row>
    <row r="28228" spans="41:44" ht="15" customHeight="1">
      <c r="AO28228" s="106"/>
      <c r="AR28228" s="106"/>
    </row>
    <row r="28229" spans="41:44" ht="15" customHeight="1">
      <c r="AO28229" s="106"/>
      <c r="AR28229" s="106"/>
    </row>
    <row r="28230" spans="41:44" ht="15" customHeight="1">
      <c r="AO28230" s="106"/>
      <c r="AR28230" s="106"/>
    </row>
    <row r="28231" spans="41:44" ht="15" customHeight="1">
      <c r="AO28231" s="106"/>
      <c r="AR28231" s="106"/>
    </row>
    <row r="28232" spans="41:44" ht="15" customHeight="1">
      <c r="AO28232" s="106"/>
      <c r="AR28232" s="106"/>
    </row>
    <row r="28233" spans="41:44" ht="15" customHeight="1">
      <c r="AO28233" s="108"/>
      <c r="AR28233" s="108"/>
    </row>
    <row r="28234" spans="41:44" ht="15" customHeight="1">
      <c r="AO28234" s="108"/>
      <c r="AR28234" s="108"/>
    </row>
    <row r="28235" spans="41:44" ht="15" customHeight="1">
      <c r="AO28235" s="108"/>
      <c r="AR28235" s="108"/>
    </row>
    <row r="28236" spans="41:44" ht="15" customHeight="1">
      <c r="AO28236" s="108"/>
      <c r="AR28236" s="108"/>
    </row>
    <row r="28237" spans="41:44" ht="15" customHeight="1">
      <c r="AO28237" s="108"/>
      <c r="AR28237" s="108"/>
    </row>
    <row r="28238" spans="41:44" ht="15" customHeight="1">
      <c r="AO28238" s="109"/>
      <c r="AR28238" s="109"/>
    </row>
    <row r="28239" spans="41:44" ht="15" customHeight="1">
      <c r="AO28239" s="104"/>
      <c r="AR28239" s="104"/>
    </row>
    <row r="28240" spans="41:44" ht="15" customHeight="1">
      <c r="AO28240" s="106"/>
      <c r="AR28240" s="106"/>
    </row>
    <row r="28241" spans="41:44" ht="15" customHeight="1">
      <c r="AO28241" s="106"/>
      <c r="AR28241" s="106"/>
    </row>
    <row r="28242" spans="41:44" ht="15" customHeight="1">
      <c r="AO28242" s="106"/>
      <c r="AR28242" s="106"/>
    </row>
    <row r="28243" spans="41:44" ht="15" customHeight="1">
      <c r="AO28243" s="106"/>
      <c r="AR28243" s="106"/>
    </row>
    <row r="28244" spans="41:44" ht="15" customHeight="1">
      <c r="AO28244" s="106"/>
      <c r="AR28244" s="106"/>
    </row>
    <row r="28245" spans="41:44" ht="15" customHeight="1">
      <c r="AO28245" s="106"/>
      <c r="AR28245" s="106"/>
    </row>
    <row r="28246" spans="41:44" ht="15" customHeight="1">
      <c r="AO28246" s="106"/>
      <c r="AR28246" s="106"/>
    </row>
    <row r="28247" spans="41:44" ht="15" customHeight="1">
      <c r="AO28247" s="108"/>
      <c r="AR28247" s="108"/>
    </row>
    <row r="28248" spans="41:44" ht="15" customHeight="1">
      <c r="AO28248" s="108"/>
      <c r="AR28248" s="108"/>
    </row>
    <row r="28249" spans="41:44" ht="15" customHeight="1">
      <c r="AO28249" s="108"/>
      <c r="AR28249" s="108"/>
    </row>
    <row r="28250" spans="41:44" ht="15" customHeight="1">
      <c r="AO28250" s="108"/>
      <c r="AR28250" s="108"/>
    </row>
    <row r="28251" spans="41:44" ht="15" customHeight="1">
      <c r="AO28251" s="108"/>
      <c r="AR28251" s="108"/>
    </row>
    <row r="28252" spans="41:44" ht="15" customHeight="1">
      <c r="AO28252" s="109"/>
      <c r="AR28252" s="109"/>
    </row>
    <row r="28253" spans="41:44" ht="15" customHeight="1">
      <c r="AO28253" s="104"/>
      <c r="AR28253" s="104"/>
    </row>
    <row r="28254" spans="41:44" ht="15" customHeight="1">
      <c r="AO28254" s="106"/>
      <c r="AR28254" s="106"/>
    </row>
    <row r="28255" spans="41:44" ht="15" customHeight="1">
      <c r="AO28255" s="106"/>
      <c r="AR28255" s="106"/>
    </row>
    <row r="28256" spans="41:44" ht="15" customHeight="1">
      <c r="AO28256" s="106"/>
      <c r="AR28256" s="106"/>
    </row>
    <row r="28257" spans="41:44" ht="15" customHeight="1">
      <c r="AO28257" s="106"/>
      <c r="AR28257" s="106"/>
    </row>
    <row r="28258" spans="41:44" ht="15" customHeight="1">
      <c r="AO28258" s="106"/>
      <c r="AR28258" s="106"/>
    </row>
    <row r="28259" spans="41:44" ht="15" customHeight="1">
      <c r="AO28259" s="106"/>
      <c r="AR28259" s="106"/>
    </row>
    <row r="28260" spans="41:44" ht="15" customHeight="1">
      <c r="AO28260" s="106"/>
      <c r="AR28260" s="106"/>
    </row>
    <row r="28261" spans="41:44" ht="15" customHeight="1">
      <c r="AO28261" s="108"/>
      <c r="AR28261" s="108"/>
    </row>
    <row r="28262" spans="41:44" ht="15" customHeight="1">
      <c r="AO28262" s="108"/>
      <c r="AR28262" s="108"/>
    </row>
    <row r="28263" spans="41:44" ht="15" customHeight="1">
      <c r="AO28263" s="108"/>
      <c r="AR28263" s="108"/>
    </row>
    <row r="28264" spans="41:44" ht="15" customHeight="1">
      <c r="AO28264" s="108"/>
      <c r="AR28264" s="108"/>
    </row>
    <row r="28265" spans="41:44" ht="15" customHeight="1">
      <c r="AO28265" s="108"/>
      <c r="AR28265" s="108"/>
    </row>
    <row r="28266" spans="41:44" ht="15" customHeight="1">
      <c r="AO28266" s="109"/>
      <c r="AR28266" s="109"/>
    </row>
    <row r="28267" spans="41:44" ht="15" customHeight="1">
      <c r="AO28267" s="104"/>
      <c r="AR28267" s="104"/>
    </row>
    <row r="28268" spans="41:44" ht="15" customHeight="1">
      <c r="AO28268" s="106"/>
      <c r="AR28268" s="106"/>
    </row>
    <row r="28269" spans="41:44" ht="15" customHeight="1">
      <c r="AO28269" s="106"/>
      <c r="AR28269" s="106"/>
    </row>
    <row r="28270" spans="41:44" ht="15" customHeight="1">
      <c r="AO28270" s="106"/>
      <c r="AR28270" s="106"/>
    </row>
    <row r="28271" spans="41:44" ht="15" customHeight="1">
      <c r="AO28271" s="106"/>
      <c r="AR28271" s="106"/>
    </row>
    <row r="28272" spans="41:44" ht="15" customHeight="1">
      <c r="AO28272" s="106"/>
      <c r="AR28272" s="106"/>
    </row>
    <row r="28273" spans="41:44" ht="15" customHeight="1">
      <c r="AO28273" s="106"/>
      <c r="AR28273" s="106"/>
    </row>
    <row r="28274" spans="41:44" ht="15" customHeight="1">
      <c r="AO28274" s="106"/>
      <c r="AR28274" s="106"/>
    </row>
    <row r="28275" spans="41:44" ht="15" customHeight="1">
      <c r="AO28275" s="108"/>
      <c r="AR28275" s="108"/>
    </row>
    <row r="28276" spans="41:44" ht="15" customHeight="1">
      <c r="AO28276" s="108"/>
      <c r="AR28276" s="108"/>
    </row>
    <row r="28277" spans="41:44" ht="15" customHeight="1">
      <c r="AO28277" s="108"/>
      <c r="AR28277" s="108"/>
    </row>
    <row r="28278" spans="41:44" ht="15" customHeight="1">
      <c r="AO28278" s="108"/>
      <c r="AR28278" s="108"/>
    </row>
    <row r="28279" spans="41:44" ht="15" customHeight="1">
      <c r="AO28279" s="108"/>
      <c r="AR28279" s="108"/>
    </row>
    <row r="28280" spans="41:44" ht="15" customHeight="1">
      <c r="AO28280" s="109"/>
      <c r="AR28280" s="109"/>
    </row>
    <row r="28281" spans="41:44" ht="15" customHeight="1">
      <c r="AO28281" s="104"/>
      <c r="AR28281" s="104"/>
    </row>
    <row r="28282" spans="41:44" ht="15" customHeight="1">
      <c r="AO28282" s="106"/>
      <c r="AR28282" s="106"/>
    </row>
    <row r="28283" spans="41:44" ht="15" customHeight="1">
      <c r="AO28283" s="106"/>
      <c r="AR28283" s="106"/>
    </row>
    <row r="28284" spans="41:44" ht="15" customHeight="1">
      <c r="AO28284" s="106"/>
      <c r="AR28284" s="106"/>
    </row>
    <row r="28285" spans="41:44" ht="15" customHeight="1">
      <c r="AO28285" s="106"/>
      <c r="AR28285" s="106"/>
    </row>
    <row r="28286" spans="41:44" ht="15" customHeight="1">
      <c r="AO28286" s="106"/>
      <c r="AR28286" s="106"/>
    </row>
    <row r="28287" spans="41:44" ht="15" customHeight="1">
      <c r="AO28287" s="106"/>
      <c r="AR28287" s="106"/>
    </row>
    <row r="28288" spans="41:44" ht="15" customHeight="1">
      <c r="AO28288" s="106"/>
      <c r="AR28288" s="106"/>
    </row>
    <row r="28289" spans="41:44" ht="15" customHeight="1">
      <c r="AO28289" s="108"/>
      <c r="AR28289" s="108"/>
    </row>
    <row r="28290" spans="41:44" ht="15" customHeight="1">
      <c r="AO28290" s="108"/>
      <c r="AR28290" s="108"/>
    </row>
    <row r="28291" spans="41:44" ht="15" customHeight="1">
      <c r="AO28291" s="108"/>
      <c r="AR28291" s="108"/>
    </row>
    <row r="28292" spans="41:44" ht="15" customHeight="1">
      <c r="AO28292" s="108"/>
      <c r="AR28292" s="108"/>
    </row>
    <row r="28293" spans="41:44" ht="15" customHeight="1">
      <c r="AO28293" s="108"/>
      <c r="AR28293" s="108"/>
    </row>
    <row r="28294" spans="41:44" ht="15" customHeight="1">
      <c r="AO28294" s="109"/>
      <c r="AR28294" s="109"/>
    </row>
    <row r="28295" spans="41:44" ht="15" customHeight="1">
      <c r="AO28295" s="104"/>
      <c r="AR28295" s="104"/>
    </row>
    <row r="28296" spans="41:44" ht="15" customHeight="1">
      <c r="AO28296" s="106"/>
      <c r="AR28296" s="106"/>
    </row>
    <row r="28297" spans="41:44" ht="15" customHeight="1">
      <c r="AO28297" s="106"/>
      <c r="AR28297" s="106"/>
    </row>
    <row r="28298" spans="41:44" ht="15" customHeight="1">
      <c r="AO28298" s="106"/>
      <c r="AR28298" s="106"/>
    </row>
    <row r="28299" spans="41:44" ht="15" customHeight="1">
      <c r="AO28299" s="106"/>
      <c r="AR28299" s="106"/>
    </row>
    <row r="28300" spans="41:44" ht="15" customHeight="1">
      <c r="AO28300" s="106"/>
      <c r="AR28300" s="106"/>
    </row>
    <row r="28301" spans="41:44" ht="15" customHeight="1">
      <c r="AO28301" s="106"/>
      <c r="AR28301" s="106"/>
    </row>
    <row r="28302" spans="41:44" ht="15" customHeight="1">
      <c r="AO28302" s="106"/>
      <c r="AR28302" s="106"/>
    </row>
    <row r="28303" spans="41:44" ht="15" customHeight="1">
      <c r="AO28303" s="108"/>
      <c r="AR28303" s="108"/>
    </row>
    <row r="28304" spans="41:44" ht="15" customHeight="1">
      <c r="AO28304" s="108"/>
      <c r="AR28304" s="108"/>
    </row>
    <row r="28305" spans="41:44" ht="15" customHeight="1">
      <c r="AO28305" s="108"/>
      <c r="AR28305" s="108"/>
    </row>
    <row r="28306" spans="41:44" ht="15" customHeight="1">
      <c r="AO28306" s="108"/>
      <c r="AR28306" s="108"/>
    </row>
    <row r="28307" spans="41:44" ht="15" customHeight="1">
      <c r="AO28307" s="108"/>
      <c r="AR28307" s="108"/>
    </row>
    <row r="28308" spans="41:44" ht="15" customHeight="1">
      <c r="AO28308" s="109"/>
      <c r="AR28308" s="109"/>
    </row>
    <row r="28309" spans="41:44" ht="15" customHeight="1">
      <c r="AO28309" s="104"/>
      <c r="AR28309" s="104"/>
    </row>
    <row r="28310" spans="41:44" ht="15" customHeight="1">
      <c r="AO28310" s="106"/>
      <c r="AR28310" s="106"/>
    </row>
    <row r="28311" spans="41:44" ht="15" customHeight="1">
      <c r="AO28311" s="106"/>
      <c r="AR28311" s="106"/>
    </row>
    <row r="28312" spans="41:44" ht="15" customHeight="1">
      <c r="AO28312" s="106"/>
      <c r="AR28312" s="106"/>
    </row>
    <row r="28313" spans="41:44" ht="15" customHeight="1">
      <c r="AO28313" s="106"/>
      <c r="AR28313" s="106"/>
    </row>
    <row r="28314" spans="41:44" ht="15" customHeight="1">
      <c r="AO28314" s="106"/>
      <c r="AR28314" s="106"/>
    </row>
    <row r="28315" spans="41:44" ht="15" customHeight="1">
      <c r="AO28315" s="106"/>
      <c r="AR28315" s="106"/>
    </row>
    <row r="28316" spans="41:44" ht="15" customHeight="1">
      <c r="AO28316" s="106"/>
      <c r="AR28316" s="106"/>
    </row>
    <row r="28317" spans="41:44" ht="15" customHeight="1">
      <c r="AO28317" s="108"/>
      <c r="AR28317" s="108"/>
    </row>
    <row r="28318" spans="41:44" ht="15" customHeight="1">
      <c r="AO28318" s="108"/>
      <c r="AR28318" s="108"/>
    </row>
    <row r="28319" spans="41:44" ht="15" customHeight="1">
      <c r="AO28319" s="108"/>
      <c r="AR28319" s="108"/>
    </row>
    <row r="28320" spans="41:44" ht="15" customHeight="1">
      <c r="AO28320" s="108"/>
      <c r="AR28320" s="108"/>
    </row>
    <row r="28321" spans="41:44" ht="15" customHeight="1">
      <c r="AO28321" s="108"/>
      <c r="AR28321" s="108"/>
    </row>
    <row r="28322" spans="41:44" ht="15" customHeight="1">
      <c r="AO28322" s="109"/>
      <c r="AR28322" s="109"/>
    </row>
    <row r="28323" spans="41:44" ht="15" customHeight="1">
      <c r="AO28323" s="104"/>
      <c r="AR28323" s="104"/>
    </row>
    <row r="28324" spans="41:44" ht="15" customHeight="1">
      <c r="AO28324" s="106"/>
      <c r="AR28324" s="106"/>
    </row>
    <row r="28325" spans="41:44" ht="15" customHeight="1">
      <c r="AO28325" s="106"/>
      <c r="AR28325" s="106"/>
    </row>
    <row r="28326" spans="41:44" ht="15" customHeight="1">
      <c r="AO28326" s="106"/>
      <c r="AR28326" s="106"/>
    </row>
    <row r="28327" spans="41:44" ht="15" customHeight="1">
      <c r="AO28327" s="106"/>
      <c r="AR28327" s="106"/>
    </row>
    <row r="28328" spans="41:44" ht="15" customHeight="1">
      <c r="AO28328" s="106"/>
      <c r="AR28328" s="106"/>
    </row>
    <row r="28329" spans="41:44" ht="15" customHeight="1">
      <c r="AO28329" s="106"/>
      <c r="AR28329" s="106"/>
    </row>
    <row r="28330" spans="41:44" ht="15" customHeight="1">
      <c r="AO28330" s="106"/>
      <c r="AR28330" s="106"/>
    </row>
    <row r="28331" spans="41:44" ht="15" customHeight="1">
      <c r="AO28331" s="108"/>
      <c r="AR28331" s="108"/>
    </row>
    <row r="28332" spans="41:44" ht="15" customHeight="1">
      <c r="AO28332" s="108"/>
      <c r="AR28332" s="108"/>
    </row>
    <row r="28333" spans="41:44" ht="15" customHeight="1">
      <c r="AO28333" s="108"/>
      <c r="AR28333" s="108"/>
    </row>
    <row r="28334" spans="41:44" ht="15" customHeight="1">
      <c r="AO28334" s="108"/>
      <c r="AR28334" s="108"/>
    </row>
    <row r="28335" spans="41:44" ht="15" customHeight="1">
      <c r="AO28335" s="108"/>
      <c r="AR28335" s="108"/>
    </row>
    <row r="28336" spans="41:44" ht="15" customHeight="1">
      <c r="AO28336" s="109"/>
      <c r="AR28336" s="109"/>
    </row>
    <row r="28337" spans="41:44" ht="15" customHeight="1">
      <c r="AO28337" s="104"/>
      <c r="AR28337" s="104"/>
    </row>
    <row r="28338" spans="41:44" ht="15" customHeight="1">
      <c r="AO28338" s="106"/>
      <c r="AR28338" s="106"/>
    </row>
    <row r="28339" spans="41:44" ht="15" customHeight="1">
      <c r="AO28339" s="106"/>
      <c r="AR28339" s="106"/>
    </row>
    <row r="28340" spans="41:44" ht="15" customHeight="1">
      <c r="AO28340" s="106"/>
      <c r="AR28340" s="106"/>
    </row>
    <row r="28341" spans="41:44" ht="15" customHeight="1">
      <c r="AO28341" s="106"/>
      <c r="AR28341" s="106"/>
    </row>
    <row r="28342" spans="41:44" ht="15" customHeight="1">
      <c r="AO28342" s="106"/>
      <c r="AR28342" s="106"/>
    </row>
    <row r="28343" spans="41:44" ht="15" customHeight="1">
      <c r="AO28343" s="106"/>
      <c r="AR28343" s="106"/>
    </row>
    <row r="28344" spans="41:44" ht="15" customHeight="1">
      <c r="AO28344" s="106"/>
      <c r="AR28344" s="106"/>
    </row>
    <row r="28345" spans="41:44" ht="15" customHeight="1">
      <c r="AO28345" s="108"/>
      <c r="AR28345" s="108"/>
    </row>
    <row r="28346" spans="41:44" ht="15" customHeight="1">
      <c r="AO28346" s="108"/>
      <c r="AR28346" s="108"/>
    </row>
    <row r="28347" spans="41:44" ht="15" customHeight="1">
      <c r="AO28347" s="108"/>
      <c r="AR28347" s="108"/>
    </row>
    <row r="28348" spans="41:44" ht="15" customHeight="1">
      <c r="AO28348" s="108"/>
      <c r="AR28348" s="108"/>
    </row>
    <row r="28349" spans="41:44" ht="15" customHeight="1">
      <c r="AO28349" s="108"/>
      <c r="AR28349" s="108"/>
    </row>
    <row r="28350" spans="41:44" ht="15" customHeight="1">
      <c r="AO28350" s="109"/>
      <c r="AR28350" s="109"/>
    </row>
    <row r="28351" spans="41:44" ht="15" customHeight="1">
      <c r="AO28351" s="104"/>
      <c r="AR28351" s="104"/>
    </row>
    <row r="28352" spans="41:44" ht="15" customHeight="1">
      <c r="AO28352" s="106"/>
      <c r="AR28352" s="106"/>
    </row>
    <row r="28353" spans="41:44" ht="15" customHeight="1">
      <c r="AO28353" s="106"/>
      <c r="AR28353" s="106"/>
    </row>
    <row r="28354" spans="41:44" ht="15" customHeight="1">
      <c r="AO28354" s="106"/>
      <c r="AR28354" s="106"/>
    </row>
    <row r="28355" spans="41:44" ht="15" customHeight="1">
      <c r="AO28355" s="106"/>
      <c r="AR28355" s="106"/>
    </row>
    <row r="28356" spans="41:44" ht="15" customHeight="1">
      <c r="AO28356" s="106"/>
      <c r="AR28356" s="106"/>
    </row>
    <row r="28357" spans="41:44" ht="15" customHeight="1">
      <c r="AO28357" s="106"/>
      <c r="AR28357" s="106"/>
    </row>
    <row r="28358" spans="41:44" ht="15" customHeight="1">
      <c r="AO28358" s="106"/>
      <c r="AR28358" s="106"/>
    </row>
    <row r="28359" spans="41:44" ht="15" customHeight="1">
      <c r="AO28359" s="108"/>
      <c r="AR28359" s="108"/>
    </row>
    <row r="28360" spans="41:44" ht="15" customHeight="1">
      <c r="AO28360" s="108"/>
      <c r="AR28360" s="108"/>
    </row>
    <row r="28361" spans="41:44" ht="15" customHeight="1">
      <c r="AO28361" s="108"/>
      <c r="AR28361" s="108"/>
    </row>
    <row r="28362" spans="41:44" ht="15" customHeight="1">
      <c r="AO28362" s="108"/>
      <c r="AR28362" s="108"/>
    </row>
    <row r="28363" spans="41:44" ht="15" customHeight="1">
      <c r="AO28363" s="108"/>
      <c r="AR28363" s="108"/>
    </row>
    <row r="28364" spans="41:44" ht="15" customHeight="1">
      <c r="AO28364" s="109"/>
      <c r="AR28364" s="109"/>
    </row>
    <row r="28365" spans="41:44" ht="15" customHeight="1">
      <c r="AO28365" s="104"/>
      <c r="AR28365" s="104"/>
    </row>
    <row r="28366" spans="41:44" ht="15" customHeight="1">
      <c r="AO28366" s="106"/>
      <c r="AR28366" s="106"/>
    </row>
    <row r="28367" spans="41:44" ht="15" customHeight="1">
      <c r="AO28367" s="106"/>
      <c r="AR28367" s="106"/>
    </row>
    <row r="28368" spans="41:44" ht="15" customHeight="1">
      <c r="AO28368" s="106"/>
      <c r="AR28368" s="106"/>
    </row>
    <row r="28369" spans="41:44" ht="15" customHeight="1">
      <c r="AO28369" s="106"/>
      <c r="AR28369" s="106"/>
    </row>
    <row r="28370" spans="41:44" ht="15" customHeight="1">
      <c r="AO28370" s="106"/>
      <c r="AR28370" s="106"/>
    </row>
    <row r="28371" spans="41:44" ht="15" customHeight="1">
      <c r="AO28371" s="106"/>
      <c r="AR28371" s="106"/>
    </row>
    <row r="28372" spans="41:44" ht="15" customHeight="1">
      <c r="AO28372" s="106"/>
      <c r="AR28372" s="106"/>
    </row>
    <row r="28373" spans="41:44" ht="15" customHeight="1">
      <c r="AO28373" s="108"/>
      <c r="AR28373" s="108"/>
    </row>
    <row r="28374" spans="41:44" ht="15" customHeight="1">
      <c r="AO28374" s="108"/>
      <c r="AR28374" s="108"/>
    </row>
    <row r="28375" spans="41:44" ht="15" customHeight="1">
      <c r="AO28375" s="108"/>
      <c r="AR28375" s="108"/>
    </row>
    <row r="28376" spans="41:44" ht="15" customHeight="1">
      <c r="AO28376" s="108"/>
      <c r="AR28376" s="108"/>
    </row>
    <row r="28377" spans="41:44" ht="15" customHeight="1">
      <c r="AO28377" s="108"/>
      <c r="AR28377" s="108"/>
    </row>
    <row r="28378" spans="41:44" ht="15" customHeight="1">
      <c r="AO28378" s="109"/>
      <c r="AR28378" s="109"/>
    </row>
    <row r="28379" spans="41:44" ht="15" customHeight="1">
      <c r="AO28379" s="104"/>
      <c r="AR28379" s="104"/>
    </row>
    <row r="28380" spans="41:44" ht="15" customHeight="1">
      <c r="AO28380" s="106"/>
      <c r="AR28380" s="106"/>
    </row>
    <row r="28381" spans="41:44" ht="15" customHeight="1">
      <c r="AO28381" s="106"/>
      <c r="AR28381" s="106"/>
    </row>
    <row r="28382" spans="41:44" ht="15" customHeight="1">
      <c r="AO28382" s="106"/>
      <c r="AR28382" s="106"/>
    </row>
    <row r="28383" spans="41:44" ht="15" customHeight="1">
      <c r="AO28383" s="106"/>
      <c r="AR28383" s="106"/>
    </row>
    <row r="28384" spans="41:44" ht="15" customHeight="1">
      <c r="AO28384" s="106"/>
      <c r="AR28384" s="106"/>
    </row>
    <row r="28385" spans="41:44" ht="15" customHeight="1">
      <c r="AO28385" s="106"/>
      <c r="AR28385" s="106"/>
    </row>
    <row r="28386" spans="41:44" ht="15" customHeight="1">
      <c r="AO28386" s="106"/>
      <c r="AR28386" s="106"/>
    </row>
    <row r="28387" spans="41:44" ht="15" customHeight="1">
      <c r="AO28387" s="108"/>
      <c r="AR28387" s="108"/>
    </row>
    <row r="28388" spans="41:44" ht="15" customHeight="1">
      <c r="AO28388" s="108"/>
      <c r="AR28388" s="108"/>
    </row>
    <row r="28389" spans="41:44" ht="15" customHeight="1">
      <c r="AO28389" s="108"/>
      <c r="AR28389" s="108"/>
    </row>
    <row r="28390" spans="41:44" ht="15" customHeight="1">
      <c r="AO28390" s="108"/>
      <c r="AR28390" s="108"/>
    </row>
    <row r="28391" spans="41:44" ht="15" customHeight="1">
      <c r="AO28391" s="108"/>
      <c r="AR28391" s="108"/>
    </row>
    <row r="28392" spans="41:44" ht="15" customHeight="1">
      <c r="AO28392" s="109"/>
      <c r="AR28392" s="109"/>
    </row>
    <row r="28393" spans="41:44" ht="15" customHeight="1">
      <c r="AO28393" s="104"/>
      <c r="AR28393" s="104"/>
    </row>
    <row r="28394" spans="41:44" ht="15" customHeight="1">
      <c r="AO28394" s="106"/>
      <c r="AR28394" s="106"/>
    </row>
    <row r="28395" spans="41:44" ht="15" customHeight="1">
      <c r="AO28395" s="106"/>
      <c r="AR28395" s="106"/>
    </row>
    <row r="28396" spans="41:44" ht="15" customHeight="1">
      <c r="AO28396" s="106"/>
      <c r="AR28396" s="106"/>
    </row>
    <row r="28397" spans="41:44" ht="15" customHeight="1">
      <c r="AO28397" s="106"/>
      <c r="AR28397" s="106"/>
    </row>
    <row r="28398" spans="41:44" ht="15" customHeight="1">
      <c r="AO28398" s="106"/>
      <c r="AR28398" s="106"/>
    </row>
    <row r="28399" spans="41:44" ht="15" customHeight="1">
      <c r="AO28399" s="106"/>
      <c r="AR28399" s="106"/>
    </row>
    <row r="28400" spans="41:44" ht="15" customHeight="1">
      <c r="AO28400" s="106"/>
      <c r="AR28400" s="106"/>
    </row>
    <row r="28401" spans="41:44" ht="15" customHeight="1">
      <c r="AO28401" s="108"/>
      <c r="AR28401" s="108"/>
    </row>
    <row r="28402" spans="41:44" ht="15" customHeight="1">
      <c r="AO28402" s="108"/>
      <c r="AR28402" s="108"/>
    </row>
    <row r="28403" spans="41:44" ht="15" customHeight="1">
      <c r="AO28403" s="108"/>
      <c r="AR28403" s="108"/>
    </row>
    <row r="28404" spans="41:44" ht="15" customHeight="1">
      <c r="AO28404" s="108"/>
      <c r="AR28404" s="108"/>
    </row>
    <row r="28405" spans="41:44" ht="15" customHeight="1">
      <c r="AO28405" s="108"/>
      <c r="AR28405" s="108"/>
    </row>
    <row r="28406" spans="41:44" ht="15" customHeight="1">
      <c r="AO28406" s="109"/>
      <c r="AR28406" s="109"/>
    </row>
    <row r="28407" spans="41:44" ht="15" customHeight="1">
      <c r="AO28407" s="104"/>
      <c r="AR28407" s="104"/>
    </row>
    <row r="28408" spans="41:44" ht="15" customHeight="1">
      <c r="AO28408" s="106"/>
      <c r="AR28408" s="106"/>
    </row>
    <row r="28409" spans="41:44" ht="15" customHeight="1">
      <c r="AO28409" s="106"/>
      <c r="AR28409" s="106"/>
    </row>
    <row r="28410" spans="41:44" ht="15" customHeight="1">
      <c r="AO28410" s="106"/>
      <c r="AR28410" s="106"/>
    </row>
    <row r="28411" spans="41:44" ht="15" customHeight="1">
      <c r="AO28411" s="106"/>
      <c r="AR28411" s="106"/>
    </row>
    <row r="28412" spans="41:44" ht="15" customHeight="1">
      <c r="AO28412" s="106"/>
      <c r="AR28412" s="106"/>
    </row>
    <row r="28413" spans="41:44" ht="15" customHeight="1">
      <c r="AO28413" s="106"/>
      <c r="AR28413" s="106"/>
    </row>
    <row r="28414" spans="41:44" ht="15" customHeight="1">
      <c r="AO28414" s="106"/>
      <c r="AR28414" s="106"/>
    </row>
    <row r="28415" spans="41:44" ht="15" customHeight="1">
      <c r="AO28415" s="108"/>
      <c r="AR28415" s="108"/>
    </row>
    <row r="28416" spans="41:44" ht="15" customHeight="1">
      <c r="AO28416" s="108"/>
      <c r="AR28416" s="108"/>
    </row>
    <row r="28417" spans="41:44" ht="15" customHeight="1">
      <c r="AO28417" s="108"/>
      <c r="AR28417" s="108"/>
    </row>
    <row r="28418" spans="41:44" ht="15" customHeight="1">
      <c r="AO28418" s="108"/>
      <c r="AR28418" s="108"/>
    </row>
    <row r="28419" spans="41:44" ht="15" customHeight="1">
      <c r="AO28419" s="108"/>
      <c r="AR28419" s="108"/>
    </row>
    <row r="28420" spans="41:44" ht="15" customHeight="1">
      <c r="AO28420" s="109"/>
      <c r="AR28420" s="109"/>
    </row>
    <row r="28421" spans="41:44" ht="15" customHeight="1">
      <c r="AO28421" s="104"/>
      <c r="AR28421" s="104"/>
    </row>
    <row r="28422" spans="41:44" ht="15" customHeight="1">
      <c r="AO28422" s="106"/>
      <c r="AR28422" s="106"/>
    </row>
    <row r="28423" spans="41:44" ht="15" customHeight="1">
      <c r="AO28423" s="106"/>
      <c r="AR28423" s="106"/>
    </row>
    <row r="28424" spans="41:44" ht="15" customHeight="1">
      <c r="AO28424" s="106"/>
      <c r="AR28424" s="106"/>
    </row>
    <row r="28425" spans="41:44" ht="15" customHeight="1">
      <c r="AO28425" s="106"/>
      <c r="AR28425" s="106"/>
    </row>
    <row r="28426" spans="41:44" ht="15" customHeight="1">
      <c r="AO28426" s="106"/>
      <c r="AR28426" s="106"/>
    </row>
    <row r="28427" spans="41:44" ht="15" customHeight="1">
      <c r="AO28427" s="106"/>
      <c r="AR28427" s="106"/>
    </row>
    <row r="28428" spans="41:44" ht="15" customHeight="1">
      <c r="AO28428" s="106"/>
      <c r="AR28428" s="106"/>
    </row>
    <row r="28429" spans="41:44" ht="15" customHeight="1">
      <c r="AO28429" s="108"/>
      <c r="AR28429" s="108"/>
    </row>
    <row r="28430" spans="41:44" ht="15" customHeight="1">
      <c r="AO28430" s="108"/>
      <c r="AR28430" s="108"/>
    </row>
    <row r="28431" spans="41:44" ht="15" customHeight="1">
      <c r="AO28431" s="108"/>
      <c r="AR28431" s="108"/>
    </row>
    <row r="28432" spans="41:44" ht="15" customHeight="1">
      <c r="AO28432" s="108"/>
      <c r="AR28432" s="108"/>
    </row>
    <row r="28433" spans="41:44" ht="15" customHeight="1">
      <c r="AO28433" s="108"/>
      <c r="AR28433" s="108"/>
    </row>
    <row r="28434" spans="41:44" ht="15" customHeight="1">
      <c r="AO28434" s="109"/>
      <c r="AR28434" s="109"/>
    </row>
    <row r="28435" spans="41:44" ht="15" customHeight="1">
      <c r="AO28435" s="104"/>
      <c r="AR28435" s="104"/>
    </row>
    <row r="28436" spans="41:44" ht="15" customHeight="1">
      <c r="AO28436" s="106"/>
      <c r="AR28436" s="106"/>
    </row>
    <row r="28437" spans="41:44" ht="15" customHeight="1">
      <c r="AO28437" s="106"/>
      <c r="AR28437" s="106"/>
    </row>
    <row r="28438" spans="41:44" ht="15" customHeight="1">
      <c r="AO28438" s="106"/>
      <c r="AR28438" s="106"/>
    </row>
    <row r="28439" spans="41:44" ht="15" customHeight="1">
      <c r="AO28439" s="106"/>
      <c r="AR28439" s="106"/>
    </row>
    <row r="28440" spans="41:44" ht="15" customHeight="1">
      <c r="AO28440" s="106"/>
      <c r="AR28440" s="106"/>
    </row>
    <row r="28441" spans="41:44" ht="15" customHeight="1">
      <c r="AO28441" s="106"/>
      <c r="AR28441" s="106"/>
    </row>
    <row r="28442" spans="41:44" ht="15" customHeight="1">
      <c r="AO28442" s="106"/>
      <c r="AR28442" s="106"/>
    </row>
    <row r="28443" spans="41:44" ht="15" customHeight="1">
      <c r="AO28443" s="108"/>
      <c r="AR28443" s="108"/>
    </row>
    <row r="28444" spans="41:44" ht="15" customHeight="1">
      <c r="AO28444" s="108"/>
      <c r="AR28444" s="108"/>
    </row>
    <row r="28445" spans="41:44" ht="15" customHeight="1">
      <c r="AO28445" s="108"/>
      <c r="AR28445" s="108"/>
    </row>
    <row r="28446" spans="41:44" ht="15" customHeight="1">
      <c r="AO28446" s="108"/>
      <c r="AR28446" s="108"/>
    </row>
    <row r="28447" spans="41:44" ht="15" customHeight="1">
      <c r="AO28447" s="108"/>
      <c r="AR28447" s="108"/>
    </row>
    <row r="28448" spans="41:44" ht="15" customHeight="1">
      <c r="AO28448" s="109"/>
      <c r="AR28448" s="109"/>
    </row>
    <row r="28449" spans="41:44" ht="15" customHeight="1">
      <c r="AO28449" s="104"/>
      <c r="AR28449" s="104"/>
    </row>
    <row r="28450" spans="41:44" ht="15" customHeight="1">
      <c r="AO28450" s="106"/>
      <c r="AR28450" s="106"/>
    </row>
    <row r="28451" spans="41:44" ht="15" customHeight="1">
      <c r="AO28451" s="106"/>
      <c r="AR28451" s="106"/>
    </row>
    <row r="28452" spans="41:44" ht="15" customHeight="1">
      <c r="AO28452" s="106"/>
      <c r="AR28452" s="106"/>
    </row>
    <row r="28453" spans="41:44" ht="15" customHeight="1">
      <c r="AO28453" s="106"/>
      <c r="AR28453" s="106"/>
    </row>
    <row r="28454" spans="41:44" ht="15" customHeight="1">
      <c r="AO28454" s="106"/>
      <c r="AR28454" s="106"/>
    </row>
    <row r="28455" spans="41:44" ht="15" customHeight="1">
      <c r="AO28455" s="106"/>
      <c r="AR28455" s="106"/>
    </row>
    <row r="28456" spans="41:44" ht="15" customHeight="1">
      <c r="AO28456" s="106"/>
      <c r="AR28456" s="106"/>
    </row>
    <row r="28457" spans="41:44" ht="15" customHeight="1">
      <c r="AO28457" s="108"/>
      <c r="AR28457" s="108"/>
    </row>
    <row r="28458" spans="41:44" ht="15" customHeight="1">
      <c r="AO28458" s="108"/>
      <c r="AR28458" s="108"/>
    </row>
    <row r="28459" spans="41:44" ht="15" customHeight="1">
      <c r="AO28459" s="108"/>
      <c r="AR28459" s="108"/>
    </row>
    <row r="28460" spans="41:44" ht="15" customHeight="1">
      <c r="AO28460" s="108"/>
      <c r="AR28460" s="108"/>
    </row>
    <row r="28461" spans="41:44" ht="15" customHeight="1">
      <c r="AO28461" s="108"/>
      <c r="AR28461" s="108"/>
    </row>
    <row r="28462" spans="41:44" ht="15" customHeight="1">
      <c r="AO28462" s="109"/>
      <c r="AR28462" s="109"/>
    </row>
    <row r="28463" spans="41:44" ht="15" customHeight="1">
      <c r="AO28463" s="104"/>
      <c r="AR28463" s="104"/>
    </row>
    <row r="28464" spans="41:44" ht="15" customHeight="1">
      <c r="AO28464" s="106"/>
      <c r="AR28464" s="106"/>
    </row>
    <row r="28465" spans="41:44" ht="15" customHeight="1">
      <c r="AO28465" s="106"/>
      <c r="AR28465" s="106"/>
    </row>
    <row r="28466" spans="41:44" ht="15" customHeight="1">
      <c r="AO28466" s="106"/>
      <c r="AR28466" s="106"/>
    </row>
    <row r="28467" spans="41:44" ht="15" customHeight="1">
      <c r="AO28467" s="106"/>
      <c r="AR28467" s="106"/>
    </row>
    <row r="28468" spans="41:44" ht="15" customHeight="1">
      <c r="AO28468" s="106"/>
      <c r="AR28468" s="106"/>
    </row>
    <row r="28469" spans="41:44" ht="15" customHeight="1">
      <c r="AO28469" s="106"/>
      <c r="AR28469" s="106"/>
    </row>
    <row r="28470" spans="41:44" ht="15" customHeight="1">
      <c r="AO28470" s="106"/>
      <c r="AR28470" s="106"/>
    </row>
    <row r="28471" spans="41:44" ht="15" customHeight="1">
      <c r="AO28471" s="108"/>
      <c r="AR28471" s="108"/>
    </row>
    <row r="28472" spans="41:44" ht="15" customHeight="1">
      <c r="AO28472" s="108"/>
      <c r="AR28472" s="108"/>
    </row>
    <row r="28473" spans="41:44" ht="15" customHeight="1">
      <c r="AO28473" s="108"/>
      <c r="AR28473" s="108"/>
    </row>
    <row r="28474" spans="41:44" ht="15" customHeight="1">
      <c r="AO28474" s="108"/>
      <c r="AR28474" s="108"/>
    </row>
    <row r="28475" spans="41:44" ht="15" customHeight="1">
      <c r="AO28475" s="108"/>
      <c r="AR28475" s="108"/>
    </row>
    <row r="28476" spans="41:44" ht="15" customHeight="1">
      <c r="AO28476" s="109"/>
      <c r="AR28476" s="109"/>
    </row>
    <row r="28477" spans="41:44" ht="15" customHeight="1">
      <c r="AO28477" s="104"/>
      <c r="AR28477" s="104"/>
    </row>
    <row r="28478" spans="41:44" ht="15" customHeight="1">
      <c r="AO28478" s="106"/>
      <c r="AR28478" s="106"/>
    </row>
    <row r="28479" spans="41:44" ht="15" customHeight="1">
      <c r="AO28479" s="106"/>
      <c r="AR28479" s="106"/>
    </row>
    <row r="28480" spans="41:44" ht="15" customHeight="1">
      <c r="AO28480" s="106"/>
      <c r="AR28480" s="106"/>
    </row>
    <row r="28481" spans="41:44" ht="15" customHeight="1">
      <c r="AO28481" s="106"/>
      <c r="AR28481" s="106"/>
    </row>
    <row r="28482" spans="41:44" ht="15" customHeight="1">
      <c r="AO28482" s="106"/>
      <c r="AR28482" s="106"/>
    </row>
    <row r="28483" spans="41:44" ht="15" customHeight="1">
      <c r="AO28483" s="106"/>
      <c r="AR28483" s="106"/>
    </row>
    <row r="28484" spans="41:44" ht="15" customHeight="1">
      <c r="AO28484" s="106"/>
      <c r="AR28484" s="106"/>
    </row>
    <row r="28485" spans="41:44" ht="15" customHeight="1">
      <c r="AO28485" s="108"/>
      <c r="AR28485" s="108"/>
    </row>
    <row r="28486" spans="41:44" ht="15" customHeight="1">
      <c r="AO28486" s="108"/>
      <c r="AR28486" s="108"/>
    </row>
    <row r="28487" spans="41:44" ht="15" customHeight="1">
      <c r="AO28487" s="108"/>
      <c r="AR28487" s="108"/>
    </row>
    <row r="28488" spans="41:44" ht="15" customHeight="1">
      <c r="AO28488" s="108"/>
      <c r="AR28488" s="108"/>
    </row>
    <row r="28489" spans="41:44" ht="15" customHeight="1">
      <c r="AO28489" s="108"/>
      <c r="AR28489" s="108"/>
    </row>
    <row r="28490" spans="41:44" ht="15" customHeight="1">
      <c r="AO28490" s="109"/>
      <c r="AR28490" s="109"/>
    </row>
    <row r="28491" spans="41:44" ht="15" customHeight="1">
      <c r="AO28491" s="104"/>
      <c r="AR28491" s="104"/>
    </row>
    <row r="28492" spans="41:44" ht="15" customHeight="1">
      <c r="AO28492" s="106"/>
      <c r="AR28492" s="106"/>
    </row>
    <row r="28493" spans="41:44" ht="15" customHeight="1">
      <c r="AO28493" s="106"/>
      <c r="AR28493" s="106"/>
    </row>
    <row r="28494" spans="41:44" ht="15" customHeight="1">
      <c r="AO28494" s="106"/>
      <c r="AR28494" s="106"/>
    </row>
    <row r="28495" spans="41:44" ht="15" customHeight="1">
      <c r="AO28495" s="106"/>
      <c r="AR28495" s="106"/>
    </row>
    <row r="28496" spans="41:44" ht="15" customHeight="1">
      <c r="AO28496" s="106"/>
      <c r="AR28496" s="106"/>
    </row>
    <row r="28497" spans="41:44" ht="15" customHeight="1">
      <c r="AO28497" s="106"/>
      <c r="AR28497" s="106"/>
    </row>
    <row r="28498" spans="41:44" ht="15" customHeight="1">
      <c r="AO28498" s="106"/>
      <c r="AR28498" s="106"/>
    </row>
    <row r="28499" spans="41:44" ht="15" customHeight="1">
      <c r="AO28499" s="108"/>
      <c r="AR28499" s="108"/>
    </row>
    <row r="28500" spans="41:44" ht="15" customHeight="1">
      <c r="AO28500" s="108"/>
      <c r="AR28500" s="108"/>
    </row>
    <row r="28501" spans="41:44" ht="15" customHeight="1">
      <c r="AO28501" s="108"/>
      <c r="AR28501" s="108"/>
    </row>
    <row r="28502" spans="41:44" ht="15" customHeight="1">
      <c r="AO28502" s="108"/>
      <c r="AR28502" s="108"/>
    </row>
    <row r="28503" spans="41:44" ht="15" customHeight="1">
      <c r="AO28503" s="108"/>
      <c r="AR28503" s="108"/>
    </row>
    <row r="28504" spans="41:44" ht="15" customHeight="1">
      <c r="AO28504" s="109"/>
      <c r="AR28504" s="109"/>
    </row>
    <row r="28505" spans="41:44" ht="15" customHeight="1">
      <c r="AO28505" s="104"/>
      <c r="AR28505" s="104"/>
    </row>
    <row r="28506" spans="41:44" ht="15" customHeight="1">
      <c r="AO28506" s="106"/>
      <c r="AR28506" s="106"/>
    </row>
    <row r="28507" spans="41:44" ht="15" customHeight="1">
      <c r="AO28507" s="106"/>
      <c r="AR28507" s="106"/>
    </row>
    <row r="28508" spans="41:44" ht="15" customHeight="1">
      <c r="AO28508" s="106"/>
      <c r="AR28508" s="106"/>
    </row>
    <row r="28509" spans="41:44" ht="15" customHeight="1">
      <c r="AO28509" s="106"/>
      <c r="AR28509" s="106"/>
    </row>
    <row r="28510" spans="41:44" ht="15" customHeight="1">
      <c r="AO28510" s="106"/>
      <c r="AR28510" s="106"/>
    </row>
    <row r="28511" spans="41:44" ht="15" customHeight="1">
      <c r="AO28511" s="106"/>
      <c r="AR28511" s="106"/>
    </row>
    <row r="28512" spans="41:44" ht="15" customHeight="1">
      <c r="AO28512" s="106"/>
      <c r="AR28512" s="106"/>
    </row>
    <row r="28513" spans="41:44" ht="15" customHeight="1">
      <c r="AO28513" s="108"/>
      <c r="AR28513" s="108"/>
    </row>
    <row r="28514" spans="41:44" ht="15" customHeight="1">
      <c r="AO28514" s="108"/>
      <c r="AR28514" s="108"/>
    </row>
    <row r="28515" spans="41:44" ht="15" customHeight="1">
      <c r="AO28515" s="108"/>
      <c r="AR28515" s="108"/>
    </row>
    <row r="28516" spans="41:44" ht="15" customHeight="1">
      <c r="AO28516" s="108"/>
      <c r="AR28516" s="108"/>
    </row>
    <row r="28517" spans="41:44" ht="15" customHeight="1">
      <c r="AO28517" s="108"/>
      <c r="AR28517" s="108"/>
    </row>
    <row r="28518" spans="41:44" ht="15" customHeight="1">
      <c r="AO28518" s="109"/>
      <c r="AR28518" s="109"/>
    </row>
    <row r="28519" spans="41:44" ht="15" customHeight="1">
      <c r="AO28519" s="104"/>
      <c r="AR28519" s="104"/>
    </row>
    <row r="28520" spans="41:44" ht="15" customHeight="1">
      <c r="AO28520" s="106"/>
      <c r="AR28520" s="106"/>
    </row>
    <row r="28521" spans="41:44" ht="15" customHeight="1">
      <c r="AO28521" s="106"/>
      <c r="AR28521" s="106"/>
    </row>
    <row r="28522" spans="41:44" ht="15" customHeight="1">
      <c r="AO28522" s="106"/>
      <c r="AR28522" s="106"/>
    </row>
    <row r="28523" spans="41:44" ht="15" customHeight="1">
      <c r="AO28523" s="106"/>
      <c r="AR28523" s="106"/>
    </row>
    <row r="28524" spans="41:44" ht="15" customHeight="1">
      <c r="AO28524" s="106"/>
      <c r="AR28524" s="106"/>
    </row>
    <row r="28525" spans="41:44" ht="15" customHeight="1">
      <c r="AO28525" s="106"/>
      <c r="AR28525" s="106"/>
    </row>
    <row r="28526" spans="41:44" ht="15" customHeight="1">
      <c r="AO28526" s="106"/>
      <c r="AR28526" s="106"/>
    </row>
    <row r="28527" spans="41:44" ht="15" customHeight="1">
      <c r="AO28527" s="108"/>
      <c r="AR28527" s="108"/>
    </row>
    <row r="28528" spans="41:44" ht="15" customHeight="1">
      <c r="AO28528" s="108"/>
      <c r="AR28528" s="108"/>
    </row>
    <row r="28529" spans="41:44" ht="15" customHeight="1">
      <c r="AO28529" s="108"/>
      <c r="AR28529" s="108"/>
    </row>
    <row r="28530" spans="41:44" ht="15" customHeight="1">
      <c r="AO28530" s="108"/>
      <c r="AR28530" s="108"/>
    </row>
    <row r="28531" spans="41:44" ht="15" customHeight="1">
      <c r="AO28531" s="108"/>
      <c r="AR28531" s="108"/>
    </row>
    <row r="28532" spans="41:44" ht="15" customHeight="1">
      <c r="AO28532" s="109"/>
      <c r="AR28532" s="109"/>
    </row>
    <row r="28533" spans="41:44" ht="15" customHeight="1">
      <c r="AO28533" s="104"/>
      <c r="AR28533" s="104"/>
    </row>
    <row r="28534" spans="41:44" ht="15" customHeight="1">
      <c r="AO28534" s="106"/>
      <c r="AR28534" s="106"/>
    </row>
    <row r="28535" spans="41:44" ht="15" customHeight="1">
      <c r="AO28535" s="106"/>
      <c r="AR28535" s="106"/>
    </row>
    <row r="28536" spans="41:44" ht="15" customHeight="1">
      <c r="AO28536" s="106"/>
      <c r="AR28536" s="106"/>
    </row>
    <row r="28537" spans="41:44" ht="15" customHeight="1">
      <c r="AO28537" s="106"/>
      <c r="AR28537" s="106"/>
    </row>
    <row r="28538" spans="41:44" ht="15" customHeight="1">
      <c r="AO28538" s="106"/>
      <c r="AR28538" s="106"/>
    </row>
    <row r="28539" spans="41:44" ht="15" customHeight="1">
      <c r="AO28539" s="106"/>
      <c r="AR28539" s="106"/>
    </row>
    <row r="28540" spans="41:44" ht="15" customHeight="1">
      <c r="AO28540" s="106"/>
      <c r="AR28540" s="106"/>
    </row>
    <row r="28541" spans="41:44" ht="15" customHeight="1">
      <c r="AO28541" s="108"/>
      <c r="AR28541" s="108"/>
    </row>
    <row r="28542" spans="41:44" ht="15" customHeight="1">
      <c r="AO28542" s="108"/>
      <c r="AR28542" s="108"/>
    </row>
    <row r="28543" spans="41:44" ht="15" customHeight="1">
      <c r="AO28543" s="108"/>
      <c r="AR28543" s="108"/>
    </row>
    <row r="28544" spans="41:44" ht="15" customHeight="1">
      <c r="AO28544" s="108"/>
      <c r="AR28544" s="108"/>
    </row>
    <row r="28545" spans="41:44" ht="15" customHeight="1">
      <c r="AO28545" s="108"/>
      <c r="AR28545" s="108"/>
    </row>
    <row r="28546" spans="41:44" ht="15" customHeight="1">
      <c r="AO28546" s="109"/>
      <c r="AR28546" s="109"/>
    </row>
    <row r="28547" spans="41:44" ht="15" customHeight="1">
      <c r="AO28547" s="104"/>
      <c r="AR28547" s="104"/>
    </row>
    <row r="28548" spans="41:44" ht="15" customHeight="1">
      <c r="AO28548" s="106"/>
      <c r="AR28548" s="106"/>
    </row>
    <row r="28549" spans="41:44" ht="15" customHeight="1">
      <c r="AO28549" s="106"/>
      <c r="AR28549" s="106"/>
    </row>
    <row r="28550" spans="41:44" ht="15" customHeight="1">
      <c r="AO28550" s="106"/>
      <c r="AR28550" s="106"/>
    </row>
    <row r="28551" spans="41:44" ht="15" customHeight="1">
      <c r="AO28551" s="106"/>
      <c r="AR28551" s="106"/>
    </row>
    <row r="28552" spans="41:44" ht="15" customHeight="1">
      <c r="AO28552" s="106"/>
      <c r="AR28552" s="106"/>
    </row>
    <row r="28553" spans="41:44" ht="15" customHeight="1">
      <c r="AO28553" s="106"/>
      <c r="AR28553" s="106"/>
    </row>
    <row r="28554" spans="41:44" ht="15" customHeight="1">
      <c r="AO28554" s="106"/>
      <c r="AR28554" s="106"/>
    </row>
    <row r="28555" spans="41:44" ht="15" customHeight="1">
      <c r="AO28555" s="108"/>
      <c r="AR28555" s="108"/>
    </row>
    <row r="28556" spans="41:44" ht="15" customHeight="1">
      <c r="AO28556" s="108"/>
      <c r="AR28556" s="108"/>
    </row>
    <row r="28557" spans="41:44" ht="15" customHeight="1">
      <c r="AO28557" s="108"/>
      <c r="AR28557" s="108"/>
    </row>
    <row r="28558" spans="41:44" ht="15" customHeight="1">
      <c r="AO28558" s="108"/>
      <c r="AR28558" s="108"/>
    </row>
    <row r="28559" spans="41:44" ht="15" customHeight="1">
      <c r="AO28559" s="108"/>
      <c r="AR28559" s="108"/>
    </row>
    <row r="28560" spans="41:44" ht="15" customHeight="1">
      <c r="AO28560" s="109"/>
      <c r="AR28560" s="109"/>
    </row>
    <row r="28561" spans="41:44" ht="15" customHeight="1">
      <c r="AO28561" s="104"/>
      <c r="AR28561" s="104"/>
    </row>
    <row r="28562" spans="41:44" ht="15" customHeight="1">
      <c r="AO28562" s="106"/>
      <c r="AR28562" s="106"/>
    </row>
    <row r="28563" spans="41:44" ht="15" customHeight="1">
      <c r="AO28563" s="106"/>
      <c r="AR28563" s="106"/>
    </row>
    <row r="28564" spans="41:44" ht="15" customHeight="1">
      <c r="AO28564" s="106"/>
      <c r="AR28564" s="106"/>
    </row>
    <row r="28565" spans="41:44" ht="15" customHeight="1">
      <c r="AO28565" s="106"/>
      <c r="AR28565" s="106"/>
    </row>
    <row r="28566" spans="41:44" ht="15" customHeight="1">
      <c r="AO28566" s="106"/>
      <c r="AR28566" s="106"/>
    </row>
    <row r="28567" spans="41:44" ht="15" customHeight="1">
      <c r="AO28567" s="106"/>
      <c r="AR28567" s="106"/>
    </row>
    <row r="28568" spans="41:44" ht="15" customHeight="1">
      <c r="AO28568" s="106"/>
      <c r="AR28568" s="106"/>
    </row>
    <row r="28569" spans="41:44" ht="15" customHeight="1">
      <c r="AO28569" s="108"/>
      <c r="AR28569" s="108"/>
    </row>
    <row r="28570" spans="41:44" ht="15" customHeight="1">
      <c r="AO28570" s="108"/>
      <c r="AR28570" s="108"/>
    </row>
    <row r="28571" spans="41:44" ht="15" customHeight="1">
      <c r="AO28571" s="108"/>
      <c r="AR28571" s="108"/>
    </row>
    <row r="28572" spans="41:44" ht="15" customHeight="1">
      <c r="AO28572" s="108"/>
      <c r="AR28572" s="108"/>
    </row>
    <row r="28573" spans="41:44" ht="15" customHeight="1">
      <c r="AO28573" s="108"/>
      <c r="AR28573" s="108"/>
    </row>
    <row r="28574" spans="41:44" ht="15" customHeight="1">
      <c r="AO28574" s="109"/>
      <c r="AR28574" s="109"/>
    </row>
    <row r="28575" spans="41:44" ht="15" customHeight="1">
      <c r="AO28575" s="104"/>
      <c r="AR28575" s="104"/>
    </row>
    <row r="28576" spans="41:44" ht="15" customHeight="1">
      <c r="AO28576" s="106"/>
      <c r="AR28576" s="106"/>
    </row>
    <row r="28577" spans="41:44" ht="15" customHeight="1">
      <c r="AO28577" s="106"/>
      <c r="AR28577" s="106"/>
    </row>
    <row r="28578" spans="41:44" ht="15" customHeight="1">
      <c r="AO28578" s="106"/>
      <c r="AR28578" s="106"/>
    </row>
    <row r="28579" spans="41:44" ht="15" customHeight="1">
      <c r="AO28579" s="106"/>
      <c r="AR28579" s="106"/>
    </row>
    <row r="28580" spans="41:44" ht="15" customHeight="1">
      <c r="AO28580" s="106"/>
      <c r="AR28580" s="106"/>
    </row>
    <row r="28581" spans="41:44" ht="15" customHeight="1">
      <c r="AO28581" s="106"/>
      <c r="AR28581" s="106"/>
    </row>
    <row r="28582" spans="41:44" ht="15" customHeight="1">
      <c r="AO28582" s="106"/>
      <c r="AR28582" s="106"/>
    </row>
    <row r="28583" spans="41:44" ht="15" customHeight="1">
      <c r="AO28583" s="108"/>
      <c r="AR28583" s="108"/>
    </row>
    <row r="28584" spans="41:44" ht="15" customHeight="1">
      <c r="AO28584" s="108"/>
      <c r="AR28584" s="108"/>
    </row>
    <row r="28585" spans="41:44" ht="15" customHeight="1">
      <c r="AO28585" s="108"/>
      <c r="AR28585" s="108"/>
    </row>
    <row r="28586" spans="41:44" ht="15" customHeight="1">
      <c r="AO28586" s="108"/>
      <c r="AR28586" s="108"/>
    </row>
    <row r="28587" spans="41:44" ht="15" customHeight="1">
      <c r="AO28587" s="108"/>
      <c r="AR28587" s="108"/>
    </row>
    <row r="28588" spans="41:44" ht="15" customHeight="1">
      <c r="AO28588" s="109"/>
      <c r="AR28588" s="109"/>
    </row>
    <row r="28589" spans="41:44" ht="15" customHeight="1">
      <c r="AO28589" s="104"/>
      <c r="AR28589" s="104"/>
    </row>
    <row r="28590" spans="41:44" ht="15" customHeight="1">
      <c r="AO28590" s="106"/>
      <c r="AR28590" s="106"/>
    </row>
    <row r="28591" spans="41:44" ht="15" customHeight="1">
      <c r="AO28591" s="106"/>
      <c r="AR28591" s="106"/>
    </row>
    <row r="28592" spans="41:44" ht="15" customHeight="1">
      <c r="AO28592" s="106"/>
      <c r="AR28592" s="106"/>
    </row>
    <row r="28593" spans="41:44" ht="15" customHeight="1">
      <c r="AO28593" s="106"/>
      <c r="AR28593" s="106"/>
    </row>
    <row r="28594" spans="41:44" ht="15" customHeight="1">
      <c r="AO28594" s="106"/>
      <c r="AR28594" s="106"/>
    </row>
    <row r="28595" spans="41:44" ht="15" customHeight="1">
      <c r="AO28595" s="106"/>
      <c r="AR28595" s="106"/>
    </row>
    <row r="28596" spans="41:44" ht="15" customHeight="1">
      <c r="AO28596" s="106"/>
      <c r="AR28596" s="106"/>
    </row>
    <row r="28597" spans="41:44" ht="15" customHeight="1">
      <c r="AO28597" s="108"/>
      <c r="AR28597" s="108"/>
    </row>
    <row r="28598" spans="41:44" ht="15" customHeight="1">
      <c r="AO28598" s="108"/>
      <c r="AR28598" s="108"/>
    </row>
    <row r="28599" spans="41:44" ht="15" customHeight="1">
      <c r="AO28599" s="108"/>
      <c r="AR28599" s="108"/>
    </row>
    <row r="28600" spans="41:44" ht="15" customHeight="1">
      <c r="AO28600" s="108"/>
      <c r="AR28600" s="108"/>
    </row>
    <row r="28601" spans="41:44" ht="15" customHeight="1">
      <c r="AO28601" s="108"/>
      <c r="AR28601" s="108"/>
    </row>
    <row r="28602" spans="41:44" ht="15" customHeight="1">
      <c r="AO28602" s="109"/>
      <c r="AR28602" s="109"/>
    </row>
    <row r="28603" spans="41:44" ht="15" customHeight="1">
      <c r="AO28603" s="104"/>
      <c r="AR28603" s="104"/>
    </row>
    <row r="28604" spans="41:44" ht="15" customHeight="1">
      <c r="AO28604" s="106"/>
      <c r="AR28604" s="106"/>
    </row>
    <row r="28605" spans="41:44" ht="15" customHeight="1">
      <c r="AO28605" s="106"/>
      <c r="AR28605" s="106"/>
    </row>
    <row r="28606" spans="41:44" ht="15" customHeight="1">
      <c r="AO28606" s="106"/>
      <c r="AR28606" s="106"/>
    </row>
    <row r="28607" spans="41:44" ht="15" customHeight="1">
      <c r="AO28607" s="106"/>
      <c r="AR28607" s="106"/>
    </row>
    <row r="28608" spans="41:44" ht="15" customHeight="1">
      <c r="AO28608" s="106"/>
      <c r="AR28608" s="106"/>
    </row>
    <row r="28609" spans="41:44" ht="15" customHeight="1">
      <c r="AO28609" s="106"/>
      <c r="AR28609" s="106"/>
    </row>
    <row r="28610" spans="41:44" ht="15" customHeight="1">
      <c r="AO28610" s="106"/>
      <c r="AR28610" s="106"/>
    </row>
    <row r="28611" spans="41:44" ht="15" customHeight="1">
      <c r="AO28611" s="108"/>
      <c r="AR28611" s="108"/>
    </row>
    <row r="28612" spans="41:44" ht="15" customHeight="1">
      <c r="AO28612" s="108"/>
      <c r="AR28612" s="108"/>
    </row>
    <row r="28613" spans="41:44" ht="15" customHeight="1">
      <c r="AO28613" s="108"/>
      <c r="AR28613" s="108"/>
    </row>
    <row r="28614" spans="41:44" ht="15" customHeight="1">
      <c r="AO28614" s="108"/>
      <c r="AR28614" s="108"/>
    </row>
    <row r="28615" spans="41:44" ht="15" customHeight="1">
      <c r="AO28615" s="108"/>
      <c r="AR28615" s="108"/>
    </row>
    <row r="28616" spans="41:44" ht="15" customHeight="1">
      <c r="AO28616" s="109"/>
      <c r="AR28616" s="109"/>
    </row>
    <row r="28617" spans="41:44" ht="15" customHeight="1">
      <c r="AO28617" s="104"/>
      <c r="AR28617" s="104"/>
    </row>
    <row r="28618" spans="41:44" ht="15" customHeight="1">
      <c r="AO28618" s="106"/>
      <c r="AR28618" s="106"/>
    </row>
    <row r="28619" spans="41:44" ht="15" customHeight="1">
      <c r="AO28619" s="106"/>
      <c r="AR28619" s="106"/>
    </row>
    <row r="28620" spans="41:44" ht="15" customHeight="1">
      <c r="AO28620" s="106"/>
      <c r="AR28620" s="106"/>
    </row>
    <row r="28621" spans="41:44" ht="15" customHeight="1">
      <c r="AO28621" s="106"/>
      <c r="AR28621" s="106"/>
    </row>
    <row r="28622" spans="41:44" ht="15" customHeight="1">
      <c r="AO28622" s="106"/>
      <c r="AR28622" s="106"/>
    </row>
    <row r="28623" spans="41:44" ht="15" customHeight="1">
      <c r="AO28623" s="106"/>
      <c r="AR28623" s="106"/>
    </row>
    <row r="28624" spans="41:44" ht="15" customHeight="1">
      <c r="AO28624" s="106"/>
      <c r="AR28624" s="106"/>
    </row>
    <row r="28625" spans="41:44" ht="15" customHeight="1">
      <c r="AO28625" s="108"/>
      <c r="AR28625" s="108"/>
    </row>
    <row r="28626" spans="41:44" ht="15" customHeight="1">
      <c r="AO28626" s="108"/>
      <c r="AR28626" s="108"/>
    </row>
    <row r="28627" spans="41:44" ht="15" customHeight="1">
      <c r="AO28627" s="108"/>
      <c r="AR28627" s="108"/>
    </row>
    <row r="28628" spans="41:44" ht="15" customHeight="1">
      <c r="AO28628" s="108"/>
      <c r="AR28628" s="108"/>
    </row>
    <row r="28629" spans="41:44" ht="15" customHeight="1">
      <c r="AO28629" s="108"/>
      <c r="AR28629" s="108"/>
    </row>
    <row r="28630" spans="41:44" ht="15" customHeight="1">
      <c r="AO28630" s="109"/>
      <c r="AR28630" s="109"/>
    </row>
    <row r="28631" spans="41:44" ht="15" customHeight="1">
      <c r="AO28631" s="104"/>
      <c r="AR28631" s="104"/>
    </row>
    <row r="28632" spans="41:44" ht="15" customHeight="1">
      <c r="AO28632" s="106"/>
      <c r="AR28632" s="106"/>
    </row>
    <row r="28633" spans="41:44" ht="15" customHeight="1">
      <c r="AO28633" s="106"/>
      <c r="AR28633" s="106"/>
    </row>
    <row r="28634" spans="41:44" ht="15" customHeight="1">
      <c r="AO28634" s="106"/>
      <c r="AR28634" s="106"/>
    </row>
    <row r="28635" spans="41:44" ht="15" customHeight="1">
      <c r="AO28635" s="106"/>
      <c r="AR28635" s="106"/>
    </row>
    <row r="28636" spans="41:44" ht="15" customHeight="1">
      <c r="AO28636" s="106"/>
      <c r="AR28636" s="106"/>
    </row>
    <row r="28637" spans="41:44" ht="15" customHeight="1">
      <c r="AO28637" s="106"/>
      <c r="AR28637" s="106"/>
    </row>
    <row r="28638" spans="41:44" ht="15" customHeight="1">
      <c r="AO28638" s="106"/>
      <c r="AR28638" s="106"/>
    </row>
    <row r="28639" spans="41:44" ht="15" customHeight="1">
      <c r="AO28639" s="108"/>
      <c r="AR28639" s="108"/>
    </row>
    <row r="28640" spans="41:44" ht="15" customHeight="1">
      <c r="AO28640" s="108"/>
      <c r="AR28640" s="108"/>
    </row>
    <row r="28641" spans="41:44" ht="15" customHeight="1">
      <c r="AO28641" s="108"/>
      <c r="AR28641" s="108"/>
    </row>
    <row r="28642" spans="41:44" ht="15" customHeight="1">
      <c r="AO28642" s="108"/>
      <c r="AR28642" s="108"/>
    </row>
    <row r="28643" spans="41:44" ht="15" customHeight="1">
      <c r="AO28643" s="108"/>
      <c r="AR28643" s="108"/>
    </row>
    <row r="28644" spans="41:44" ht="15" customHeight="1">
      <c r="AO28644" s="109"/>
      <c r="AR28644" s="109"/>
    </row>
    <row r="28645" spans="41:44" ht="15" customHeight="1">
      <c r="AO28645" s="104"/>
      <c r="AR28645" s="104"/>
    </row>
    <row r="28646" spans="41:44" ht="15" customHeight="1">
      <c r="AO28646" s="106"/>
      <c r="AR28646" s="106"/>
    </row>
    <row r="28647" spans="41:44" ht="15" customHeight="1">
      <c r="AO28647" s="106"/>
      <c r="AR28647" s="106"/>
    </row>
    <row r="28648" spans="41:44" ht="15" customHeight="1">
      <c r="AO28648" s="106"/>
      <c r="AR28648" s="106"/>
    </row>
    <row r="28649" spans="41:44" ht="15" customHeight="1">
      <c r="AO28649" s="106"/>
      <c r="AR28649" s="106"/>
    </row>
    <row r="28650" spans="41:44" ht="15" customHeight="1">
      <c r="AO28650" s="106"/>
      <c r="AR28650" s="106"/>
    </row>
    <row r="28651" spans="41:44" ht="15" customHeight="1">
      <c r="AO28651" s="106"/>
      <c r="AR28651" s="106"/>
    </row>
    <row r="28652" spans="41:44" ht="15" customHeight="1">
      <c r="AO28652" s="106"/>
      <c r="AR28652" s="106"/>
    </row>
    <row r="28653" spans="41:44" ht="15" customHeight="1">
      <c r="AO28653" s="108"/>
      <c r="AR28653" s="108"/>
    </row>
    <row r="28654" spans="41:44" ht="15" customHeight="1">
      <c r="AO28654" s="108"/>
      <c r="AR28654" s="108"/>
    </row>
    <row r="28655" spans="41:44" ht="15" customHeight="1">
      <c r="AO28655" s="108"/>
      <c r="AR28655" s="108"/>
    </row>
    <row r="28656" spans="41:44" ht="15" customHeight="1">
      <c r="AO28656" s="108"/>
      <c r="AR28656" s="108"/>
    </row>
    <row r="28657" spans="41:44" ht="15" customHeight="1">
      <c r="AO28657" s="108"/>
      <c r="AR28657" s="108"/>
    </row>
    <row r="28658" spans="41:44" ht="15" customHeight="1">
      <c r="AO28658" s="109"/>
      <c r="AR28658" s="109"/>
    </row>
    <row r="28659" spans="41:44" ht="15" customHeight="1">
      <c r="AO28659" s="104"/>
      <c r="AR28659" s="104"/>
    </row>
    <row r="28660" spans="41:44" ht="15" customHeight="1">
      <c r="AO28660" s="106"/>
      <c r="AR28660" s="106"/>
    </row>
    <row r="28661" spans="41:44" ht="15" customHeight="1">
      <c r="AO28661" s="106"/>
      <c r="AR28661" s="106"/>
    </row>
    <row r="28662" spans="41:44" ht="15" customHeight="1">
      <c r="AO28662" s="106"/>
      <c r="AR28662" s="106"/>
    </row>
    <row r="28663" spans="41:44" ht="15" customHeight="1">
      <c r="AO28663" s="106"/>
      <c r="AR28663" s="106"/>
    </row>
    <row r="28664" spans="41:44" ht="15" customHeight="1">
      <c r="AO28664" s="106"/>
      <c r="AR28664" s="106"/>
    </row>
    <row r="28665" spans="41:44" ht="15" customHeight="1">
      <c r="AO28665" s="106"/>
      <c r="AR28665" s="106"/>
    </row>
    <row r="28666" spans="41:44" ht="15" customHeight="1">
      <c r="AO28666" s="106"/>
      <c r="AR28666" s="106"/>
    </row>
    <row r="28667" spans="41:44" ht="15" customHeight="1">
      <c r="AO28667" s="108"/>
      <c r="AR28667" s="108"/>
    </row>
    <row r="28668" spans="41:44" ht="15" customHeight="1">
      <c r="AO28668" s="108"/>
      <c r="AR28668" s="108"/>
    </row>
    <row r="28669" spans="41:44" ht="15" customHeight="1">
      <c r="AO28669" s="108"/>
      <c r="AR28669" s="108"/>
    </row>
    <row r="28670" spans="41:44" ht="15" customHeight="1">
      <c r="AO28670" s="108"/>
      <c r="AR28670" s="108"/>
    </row>
    <row r="28671" spans="41:44" ht="15" customHeight="1">
      <c r="AO28671" s="108"/>
      <c r="AR28671" s="108"/>
    </row>
    <row r="28672" spans="41:44" ht="15" customHeight="1">
      <c r="AO28672" s="109"/>
      <c r="AR28672" s="109"/>
    </row>
    <row r="28673" spans="41:44" ht="15" customHeight="1">
      <c r="AO28673" s="104"/>
      <c r="AR28673" s="104"/>
    </row>
    <row r="28674" spans="41:44" ht="15" customHeight="1">
      <c r="AO28674" s="106"/>
      <c r="AR28674" s="106"/>
    </row>
    <row r="28675" spans="41:44" ht="15" customHeight="1">
      <c r="AO28675" s="106"/>
      <c r="AR28675" s="106"/>
    </row>
    <row r="28676" spans="41:44" ht="15" customHeight="1">
      <c r="AO28676" s="106"/>
      <c r="AR28676" s="106"/>
    </row>
    <row r="28677" spans="41:44" ht="15" customHeight="1">
      <c r="AO28677" s="106"/>
      <c r="AR28677" s="106"/>
    </row>
    <row r="28678" spans="41:44" ht="15" customHeight="1">
      <c r="AO28678" s="106"/>
      <c r="AR28678" s="106"/>
    </row>
    <row r="28679" spans="41:44" ht="15" customHeight="1">
      <c r="AO28679" s="106"/>
      <c r="AR28679" s="106"/>
    </row>
    <row r="28680" spans="41:44" ht="15" customHeight="1">
      <c r="AO28680" s="106"/>
      <c r="AR28680" s="106"/>
    </row>
    <row r="28681" spans="41:44" ht="15" customHeight="1">
      <c r="AO28681" s="108"/>
      <c r="AR28681" s="108"/>
    </row>
    <row r="28682" spans="41:44" ht="15" customHeight="1">
      <c r="AO28682" s="108"/>
      <c r="AR28682" s="108"/>
    </row>
    <row r="28683" spans="41:44" ht="15" customHeight="1">
      <c r="AO28683" s="108"/>
      <c r="AR28683" s="108"/>
    </row>
    <row r="28684" spans="41:44" ht="15" customHeight="1">
      <c r="AO28684" s="108"/>
      <c r="AR28684" s="108"/>
    </row>
    <row r="28685" spans="41:44" ht="15" customHeight="1">
      <c r="AO28685" s="108"/>
      <c r="AR28685" s="108"/>
    </row>
    <row r="28686" spans="41:44" ht="15" customHeight="1">
      <c r="AO28686" s="109"/>
      <c r="AR28686" s="109"/>
    </row>
    <row r="28687" spans="41:44" ht="15" customHeight="1">
      <c r="AO28687" s="104"/>
      <c r="AR28687" s="104"/>
    </row>
    <row r="28688" spans="41:44" ht="15" customHeight="1">
      <c r="AO28688" s="106"/>
      <c r="AR28688" s="106"/>
    </row>
    <row r="28689" spans="41:44" ht="15" customHeight="1">
      <c r="AO28689" s="106"/>
      <c r="AR28689" s="106"/>
    </row>
    <row r="28690" spans="41:44" ht="15" customHeight="1">
      <c r="AO28690" s="106"/>
      <c r="AR28690" s="106"/>
    </row>
    <row r="28691" spans="41:44" ht="15" customHeight="1">
      <c r="AO28691" s="106"/>
      <c r="AR28691" s="106"/>
    </row>
    <row r="28692" spans="41:44" ht="15" customHeight="1">
      <c r="AO28692" s="106"/>
      <c r="AR28692" s="106"/>
    </row>
    <row r="28693" spans="41:44" ht="15" customHeight="1">
      <c r="AO28693" s="106"/>
      <c r="AR28693" s="106"/>
    </row>
    <row r="28694" spans="41:44" ht="15" customHeight="1">
      <c r="AO28694" s="106"/>
      <c r="AR28694" s="106"/>
    </row>
    <row r="28695" spans="41:44" ht="15" customHeight="1">
      <c r="AO28695" s="108"/>
      <c r="AR28695" s="108"/>
    </row>
    <row r="28696" spans="41:44" ht="15" customHeight="1">
      <c r="AO28696" s="108"/>
      <c r="AR28696" s="108"/>
    </row>
    <row r="28697" spans="41:44" ht="15" customHeight="1">
      <c r="AO28697" s="108"/>
      <c r="AR28697" s="108"/>
    </row>
    <row r="28698" spans="41:44" ht="15" customHeight="1">
      <c r="AO28698" s="108"/>
      <c r="AR28698" s="108"/>
    </row>
    <row r="28699" spans="41:44" ht="15" customHeight="1">
      <c r="AO28699" s="108"/>
      <c r="AR28699" s="108"/>
    </row>
    <row r="28700" spans="41:44" ht="15" customHeight="1">
      <c r="AO28700" s="109"/>
      <c r="AR28700" s="109"/>
    </row>
    <row r="28701" spans="41:44" ht="15" customHeight="1">
      <c r="AO28701" s="104"/>
      <c r="AR28701" s="104"/>
    </row>
    <row r="28702" spans="41:44" ht="15" customHeight="1">
      <c r="AO28702" s="106"/>
      <c r="AR28702" s="106"/>
    </row>
    <row r="28703" spans="41:44" ht="15" customHeight="1">
      <c r="AO28703" s="106"/>
      <c r="AR28703" s="106"/>
    </row>
    <row r="28704" spans="41:44" ht="15" customHeight="1">
      <c r="AO28704" s="106"/>
      <c r="AR28704" s="106"/>
    </row>
    <row r="28705" spans="41:44" ht="15" customHeight="1">
      <c r="AO28705" s="106"/>
      <c r="AR28705" s="106"/>
    </row>
    <row r="28706" spans="41:44" ht="15" customHeight="1">
      <c r="AO28706" s="106"/>
      <c r="AR28706" s="106"/>
    </row>
    <row r="28707" spans="41:44" ht="15" customHeight="1">
      <c r="AO28707" s="106"/>
      <c r="AR28707" s="106"/>
    </row>
    <row r="28708" spans="41:44" ht="15" customHeight="1">
      <c r="AO28708" s="106"/>
      <c r="AR28708" s="106"/>
    </row>
    <row r="28709" spans="41:44" ht="15" customHeight="1">
      <c r="AO28709" s="108"/>
      <c r="AR28709" s="108"/>
    </row>
    <row r="28710" spans="41:44" ht="15" customHeight="1">
      <c r="AO28710" s="108"/>
      <c r="AR28710" s="108"/>
    </row>
    <row r="28711" spans="41:44" ht="15" customHeight="1">
      <c r="AO28711" s="108"/>
      <c r="AR28711" s="108"/>
    </row>
    <row r="28712" spans="41:44" ht="15" customHeight="1">
      <c r="AO28712" s="108"/>
      <c r="AR28712" s="108"/>
    </row>
    <row r="28713" spans="41:44" ht="15" customHeight="1">
      <c r="AO28713" s="108"/>
      <c r="AR28713" s="108"/>
    </row>
    <row r="28714" spans="41:44" ht="15" customHeight="1">
      <c r="AO28714" s="109"/>
      <c r="AR28714" s="109"/>
    </row>
    <row r="28715" spans="41:44" ht="15" customHeight="1">
      <c r="AO28715" s="104"/>
      <c r="AR28715" s="104"/>
    </row>
    <row r="28716" spans="41:44" ht="15" customHeight="1">
      <c r="AO28716" s="106"/>
      <c r="AR28716" s="106"/>
    </row>
    <row r="28717" spans="41:44" ht="15" customHeight="1">
      <c r="AO28717" s="106"/>
      <c r="AR28717" s="106"/>
    </row>
    <row r="28718" spans="41:44" ht="15" customHeight="1">
      <c r="AO28718" s="106"/>
      <c r="AR28718" s="106"/>
    </row>
    <row r="28719" spans="41:44" ht="15" customHeight="1">
      <c r="AO28719" s="106"/>
      <c r="AR28719" s="106"/>
    </row>
    <row r="28720" spans="41:44" ht="15" customHeight="1">
      <c r="AO28720" s="106"/>
      <c r="AR28720" s="106"/>
    </row>
    <row r="28721" spans="41:44" ht="15" customHeight="1">
      <c r="AO28721" s="106"/>
      <c r="AR28721" s="106"/>
    </row>
    <row r="28722" spans="41:44" ht="15" customHeight="1">
      <c r="AO28722" s="106"/>
      <c r="AR28722" s="106"/>
    </row>
    <row r="28723" spans="41:44" ht="15" customHeight="1">
      <c r="AO28723" s="108"/>
      <c r="AR28723" s="108"/>
    </row>
    <row r="28724" spans="41:44" ht="15" customHeight="1">
      <c r="AO28724" s="108"/>
      <c r="AR28724" s="108"/>
    </row>
    <row r="28725" spans="41:44" ht="15" customHeight="1">
      <c r="AO28725" s="108"/>
      <c r="AR28725" s="108"/>
    </row>
    <row r="28726" spans="41:44" ht="15" customHeight="1">
      <c r="AO28726" s="108"/>
      <c r="AR28726" s="108"/>
    </row>
    <row r="28727" spans="41:44" ht="15" customHeight="1">
      <c r="AO28727" s="108"/>
      <c r="AR28727" s="108"/>
    </row>
    <row r="28728" spans="41:44" ht="15" customHeight="1">
      <c r="AO28728" s="109"/>
      <c r="AR28728" s="109"/>
    </row>
    <row r="28729" spans="41:44" ht="15" customHeight="1">
      <c r="AO28729" s="104"/>
      <c r="AR28729" s="104"/>
    </row>
    <row r="28730" spans="41:44" ht="15" customHeight="1">
      <c r="AO28730" s="106"/>
      <c r="AR28730" s="106"/>
    </row>
    <row r="28731" spans="41:44" ht="15" customHeight="1">
      <c r="AO28731" s="106"/>
      <c r="AR28731" s="106"/>
    </row>
    <row r="28732" spans="41:44" ht="15" customHeight="1">
      <c r="AO28732" s="106"/>
      <c r="AR28732" s="106"/>
    </row>
    <row r="28733" spans="41:44" ht="15" customHeight="1">
      <c r="AO28733" s="106"/>
      <c r="AR28733" s="106"/>
    </row>
    <row r="28734" spans="41:44" ht="15" customHeight="1">
      <c r="AO28734" s="106"/>
      <c r="AR28734" s="106"/>
    </row>
    <row r="28735" spans="41:44" ht="15" customHeight="1">
      <c r="AO28735" s="106"/>
      <c r="AR28735" s="106"/>
    </row>
    <row r="28736" spans="41:44" ht="15" customHeight="1">
      <c r="AO28736" s="106"/>
      <c r="AR28736" s="106"/>
    </row>
    <row r="28737" spans="41:44" ht="15" customHeight="1">
      <c r="AO28737" s="108"/>
      <c r="AR28737" s="108"/>
    </row>
    <row r="28738" spans="41:44" ht="15" customHeight="1">
      <c r="AO28738" s="108"/>
      <c r="AR28738" s="108"/>
    </row>
    <row r="28739" spans="41:44" ht="15" customHeight="1">
      <c r="AO28739" s="108"/>
      <c r="AR28739" s="108"/>
    </row>
    <row r="28740" spans="41:44" ht="15" customHeight="1">
      <c r="AO28740" s="108"/>
      <c r="AR28740" s="108"/>
    </row>
    <row r="28741" spans="41:44" ht="15" customHeight="1">
      <c r="AO28741" s="108"/>
      <c r="AR28741" s="108"/>
    </row>
    <row r="28742" spans="41:44" ht="15" customHeight="1">
      <c r="AO28742" s="109"/>
      <c r="AR28742" s="109"/>
    </row>
    <row r="28743" spans="41:44" ht="15" customHeight="1">
      <c r="AO28743" s="104"/>
      <c r="AR28743" s="104"/>
    </row>
    <row r="28744" spans="41:44" ht="15" customHeight="1">
      <c r="AO28744" s="106"/>
      <c r="AR28744" s="106"/>
    </row>
    <row r="28745" spans="41:44" ht="15" customHeight="1">
      <c r="AO28745" s="106"/>
      <c r="AR28745" s="106"/>
    </row>
    <row r="28746" spans="41:44" ht="15" customHeight="1">
      <c r="AO28746" s="106"/>
      <c r="AR28746" s="106"/>
    </row>
    <row r="28747" spans="41:44" ht="15" customHeight="1">
      <c r="AO28747" s="106"/>
      <c r="AR28747" s="106"/>
    </row>
    <row r="28748" spans="41:44" ht="15" customHeight="1">
      <c r="AO28748" s="106"/>
      <c r="AR28748" s="106"/>
    </row>
    <row r="28749" spans="41:44" ht="15" customHeight="1">
      <c r="AO28749" s="106"/>
      <c r="AR28749" s="106"/>
    </row>
    <row r="28750" spans="41:44" ht="15" customHeight="1">
      <c r="AO28750" s="106"/>
      <c r="AR28750" s="106"/>
    </row>
    <row r="28751" spans="41:44" ht="15" customHeight="1">
      <c r="AO28751" s="108"/>
      <c r="AR28751" s="108"/>
    </row>
    <row r="28752" spans="41:44" ht="15" customHeight="1">
      <c r="AO28752" s="108"/>
      <c r="AR28752" s="108"/>
    </row>
    <row r="28753" spans="41:44" ht="15" customHeight="1">
      <c r="AO28753" s="108"/>
      <c r="AR28753" s="108"/>
    </row>
    <row r="28754" spans="41:44" ht="15" customHeight="1">
      <c r="AO28754" s="108"/>
      <c r="AR28754" s="108"/>
    </row>
    <row r="28755" spans="41:44" ht="15" customHeight="1">
      <c r="AO28755" s="108"/>
      <c r="AR28755" s="108"/>
    </row>
    <row r="28756" spans="41:44" ht="15" customHeight="1">
      <c r="AO28756" s="109"/>
      <c r="AR28756" s="109"/>
    </row>
    <row r="28757" spans="41:44" ht="15" customHeight="1">
      <c r="AO28757" s="104"/>
      <c r="AR28757" s="104"/>
    </row>
    <row r="28758" spans="41:44" ht="15" customHeight="1">
      <c r="AO28758" s="106"/>
      <c r="AR28758" s="106"/>
    </row>
    <row r="28759" spans="41:44" ht="15" customHeight="1">
      <c r="AO28759" s="106"/>
      <c r="AR28759" s="106"/>
    </row>
    <row r="28760" spans="41:44" ht="15" customHeight="1">
      <c r="AO28760" s="106"/>
      <c r="AR28760" s="106"/>
    </row>
    <row r="28761" spans="41:44" ht="15" customHeight="1">
      <c r="AO28761" s="106"/>
      <c r="AR28761" s="106"/>
    </row>
    <row r="28762" spans="41:44" ht="15" customHeight="1">
      <c r="AO28762" s="106"/>
      <c r="AR28762" s="106"/>
    </row>
    <row r="28763" spans="41:44" ht="15" customHeight="1">
      <c r="AO28763" s="106"/>
      <c r="AR28763" s="106"/>
    </row>
    <row r="28764" spans="41:44" ht="15" customHeight="1">
      <c r="AO28764" s="106"/>
      <c r="AR28764" s="106"/>
    </row>
    <row r="28765" spans="41:44" ht="15" customHeight="1">
      <c r="AO28765" s="108"/>
      <c r="AR28765" s="108"/>
    </row>
    <row r="28766" spans="41:44" ht="15" customHeight="1">
      <c r="AO28766" s="108"/>
      <c r="AR28766" s="108"/>
    </row>
    <row r="28767" spans="41:44" ht="15" customHeight="1">
      <c r="AO28767" s="108"/>
      <c r="AR28767" s="108"/>
    </row>
    <row r="28768" spans="41:44" ht="15" customHeight="1">
      <c r="AO28768" s="108"/>
      <c r="AR28768" s="108"/>
    </row>
    <row r="28769" spans="41:44" ht="15" customHeight="1">
      <c r="AO28769" s="108"/>
      <c r="AR28769" s="108"/>
    </row>
    <row r="28770" spans="41:44" ht="15" customHeight="1">
      <c r="AO28770" s="109"/>
      <c r="AR28770" s="109"/>
    </row>
    <row r="28771" spans="41:44" ht="15" customHeight="1">
      <c r="AO28771" s="104"/>
      <c r="AR28771" s="104"/>
    </row>
    <row r="28772" spans="41:44" ht="15" customHeight="1">
      <c r="AO28772" s="106"/>
      <c r="AR28772" s="106"/>
    </row>
    <row r="28773" spans="41:44" ht="15" customHeight="1">
      <c r="AO28773" s="106"/>
      <c r="AR28773" s="106"/>
    </row>
    <row r="28774" spans="41:44" ht="15" customHeight="1">
      <c r="AO28774" s="106"/>
      <c r="AR28774" s="106"/>
    </row>
    <row r="28775" spans="41:44" ht="15" customHeight="1">
      <c r="AO28775" s="106"/>
      <c r="AR28775" s="106"/>
    </row>
    <row r="28776" spans="41:44" ht="15" customHeight="1">
      <c r="AO28776" s="106"/>
      <c r="AR28776" s="106"/>
    </row>
    <row r="28777" spans="41:44" ht="15" customHeight="1">
      <c r="AO28777" s="106"/>
      <c r="AR28777" s="106"/>
    </row>
    <row r="28778" spans="41:44" ht="15" customHeight="1">
      <c r="AO28778" s="106"/>
      <c r="AR28778" s="106"/>
    </row>
    <row r="28779" spans="41:44" ht="15" customHeight="1">
      <c r="AO28779" s="108"/>
      <c r="AR28779" s="108"/>
    </row>
    <row r="28780" spans="41:44" ht="15" customHeight="1">
      <c r="AO28780" s="108"/>
      <c r="AR28780" s="108"/>
    </row>
    <row r="28781" spans="41:44" ht="15" customHeight="1">
      <c r="AO28781" s="108"/>
      <c r="AR28781" s="108"/>
    </row>
    <row r="28782" spans="41:44" ht="15" customHeight="1">
      <c r="AO28782" s="108"/>
      <c r="AR28782" s="108"/>
    </row>
    <row r="28783" spans="41:44" ht="15" customHeight="1">
      <c r="AO28783" s="108"/>
      <c r="AR28783" s="108"/>
    </row>
    <row r="28784" spans="41:44" ht="15" customHeight="1">
      <c r="AO28784" s="109"/>
      <c r="AR28784" s="109"/>
    </row>
    <row r="28785" spans="41:44" ht="15" customHeight="1">
      <c r="AO28785" s="104"/>
      <c r="AR28785" s="104"/>
    </row>
    <row r="28786" spans="41:44" ht="15" customHeight="1">
      <c r="AO28786" s="106"/>
      <c r="AR28786" s="106"/>
    </row>
    <row r="28787" spans="41:44" ht="15" customHeight="1">
      <c r="AO28787" s="106"/>
      <c r="AR28787" s="106"/>
    </row>
    <row r="28788" spans="41:44" ht="15" customHeight="1">
      <c r="AO28788" s="106"/>
      <c r="AR28788" s="106"/>
    </row>
    <row r="28789" spans="41:44" ht="15" customHeight="1">
      <c r="AO28789" s="106"/>
      <c r="AR28789" s="106"/>
    </row>
    <row r="28790" spans="41:44" ht="15" customHeight="1">
      <c r="AO28790" s="106"/>
      <c r="AR28790" s="106"/>
    </row>
    <row r="28791" spans="41:44" ht="15" customHeight="1">
      <c r="AO28791" s="106"/>
      <c r="AR28791" s="106"/>
    </row>
    <row r="28792" spans="41:44" ht="15" customHeight="1">
      <c r="AO28792" s="106"/>
      <c r="AR28792" s="106"/>
    </row>
    <row r="28793" spans="41:44" ht="15" customHeight="1">
      <c r="AO28793" s="108"/>
      <c r="AR28793" s="108"/>
    </row>
    <row r="28794" spans="41:44" ht="15" customHeight="1">
      <c r="AO28794" s="108"/>
      <c r="AR28794" s="108"/>
    </row>
    <row r="28795" spans="41:44" ht="15" customHeight="1">
      <c r="AO28795" s="108"/>
      <c r="AR28795" s="108"/>
    </row>
    <row r="28796" spans="41:44" ht="15" customHeight="1">
      <c r="AO28796" s="108"/>
      <c r="AR28796" s="108"/>
    </row>
    <row r="28797" spans="41:44" ht="15" customHeight="1">
      <c r="AO28797" s="108"/>
      <c r="AR28797" s="108"/>
    </row>
    <row r="28798" spans="41:44" ht="15" customHeight="1">
      <c r="AO28798" s="109"/>
      <c r="AR28798" s="109"/>
    </row>
    <row r="28799" spans="41:44" ht="15" customHeight="1">
      <c r="AO28799" s="104"/>
      <c r="AR28799" s="104"/>
    </row>
    <row r="28800" spans="41:44" ht="15" customHeight="1">
      <c r="AO28800" s="106"/>
      <c r="AR28800" s="106"/>
    </row>
    <row r="28801" spans="41:44" ht="15" customHeight="1">
      <c r="AO28801" s="106"/>
      <c r="AR28801" s="106"/>
    </row>
    <row r="28802" spans="41:44" ht="15" customHeight="1">
      <c r="AO28802" s="106"/>
      <c r="AR28802" s="106"/>
    </row>
    <row r="28803" spans="41:44" ht="15" customHeight="1">
      <c r="AO28803" s="106"/>
      <c r="AR28803" s="106"/>
    </row>
    <row r="28804" spans="41:44" ht="15" customHeight="1">
      <c r="AO28804" s="106"/>
      <c r="AR28804" s="106"/>
    </row>
    <row r="28805" spans="41:44" ht="15" customHeight="1">
      <c r="AO28805" s="106"/>
      <c r="AR28805" s="106"/>
    </row>
    <row r="28806" spans="41:44" ht="15" customHeight="1">
      <c r="AO28806" s="106"/>
      <c r="AR28806" s="106"/>
    </row>
    <row r="28807" spans="41:44" ht="15" customHeight="1">
      <c r="AO28807" s="108"/>
      <c r="AR28807" s="108"/>
    </row>
    <row r="28808" spans="41:44" ht="15" customHeight="1">
      <c r="AO28808" s="108"/>
      <c r="AR28808" s="108"/>
    </row>
    <row r="28809" spans="41:44" ht="15" customHeight="1">
      <c r="AO28809" s="108"/>
      <c r="AR28809" s="108"/>
    </row>
    <row r="28810" spans="41:44" ht="15" customHeight="1">
      <c r="AO28810" s="108"/>
      <c r="AR28810" s="108"/>
    </row>
    <row r="28811" spans="41:44" ht="15" customHeight="1">
      <c r="AO28811" s="108"/>
      <c r="AR28811" s="108"/>
    </row>
    <row r="28812" spans="41:44" ht="15" customHeight="1">
      <c r="AO28812" s="109"/>
      <c r="AR28812" s="109"/>
    </row>
    <row r="28813" spans="41:44" ht="15" customHeight="1">
      <c r="AO28813" s="104"/>
      <c r="AR28813" s="104"/>
    </row>
    <row r="28814" spans="41:44" ht="15" customHeight="1">
      <c r="AO28814" s="106"/>
      <c r="AR28814" s="106"/>
    </row>
    <row r="28815" spans="41:44" ht="15" customHeight="1">
      <c r="AO28815" s="106"/>
      <c r="AR28815" s="106"/>
    </row>
    <row r="28816" spans="41:44" ht="15" customHeight="1">
      <c r="AO28816" s="106"/>
      <c r="AR28816" s="106"/>
    </row>
    <row r="28817" spans="41:44" ht="15" customHeight="1">
      <c r="AO28817" s="106"/>
      <c r="AR28817" s="106"/>
    </row>
    <row r="28818" spans="41:44" ht="15" customHeight="1">
      <c r="AO28818" s="106"/>
      <c r="AR28818" s="106"/>
    </row>
    <row r="28819" spans="41:44" ht="15" customHeight="1">
      <c r="AO28819" s="106"/>
      <c r="AR28819" s="106"/>
    </row>
    <row r="28820" spans="41:44" ht="15" customHeight="1">
      <c r="AO28820" s="106"/>
      <c r="AR28820" s="106"/>
    </row>
    <row r="28821" spans="41:44" ht="15" customHeight="1">
      <c r="AO28821" s="108"/>
      <c r="AR28821" s="108"/>
    </row>
    <row r="28822" spans="41:44" ht="15" customHeight="1">
      <c r="AO28822" s="108"/>
      <c r="AR28822" s="108"/>
    </row>
    <row r="28823" spans="41:44" ht="15" customHeight="1">
      <c r="AO28823" s="108"/>
      <c r="AR28823" s="108"/>
    </row>
    <row r="28824" spans="41:44" ht="15" customHeight="1">
      <c r="AO28824" s="108"/>
      <c r="AR28824" s="108"/>
    </row>
    <row r="28825" spans="41:44" ht="15" customHeight="1">
      <c r="AO28825" s="108"/>
      <c r="AR28825" s="108"/>
    </row>
    <row r="28826" spans="41:44" ht="15" customHeight="1">
      <c r="AO28826" s="109"/>
      <c r="AR28826" s="109"/>
    </row>
    <row r="28827" spans="41:44" ht="15" customHeight="1">
      <c r="AO28827" s="104"/>
      <c r="AR28827" s="104"/>
    </row>
    <row r="28828" spans="41:44" ht="15" customHeight="1">
      <c r="AO28828" s="106"/>
      <c r="AR28828" s="106"/>
    </row>
    <row r="28829" spans="41:44" ht="15" customHeight="1">
      <c r="AO28829" s="106"/>
      <c r="AR28829" s="106"/>
    </row>
    <row r="28830" spans="41:44" ht="15" customHeight="1">
      <c r="AO28830" s="106"/>
      <c r="AR28830" s="106"/>
    </row>
    <row r="28831" spans="41:44" ht="15" customHeight="1">
      <c r="AO28831" s="106"/>
      <c r="AR28831" s="106"/>
    </row>
    <row r="28832" spans="41:44" ht="15" customHeight="1">
      <c r="AO28832" s="106"/>
      <c r="AR28832" s="106"/>
    </row>
    <row r="28833" spans="41:44" ht="15" customHeight="1">
      <c r="AO28833" s="106"/>
      <c r="AR28833" s="106"/>
    </row>
    <row r="28834" spans="41:44" ht="15" customHeight="1">
      <c r="AO28834" s="106"/>
      <c r="AR28834" s="106"/>
    </row>
    <row r="28835" spans="41:44" ht="15" customHeight="1">
      <c r="AO28835" s="108"/>
      <c r="AR28835" s="108"/>
    </row>
    <row r="28836" spans="41:44" ht="15" customHeight="1">
      <c r="AO28836" s="108"/>
      <c r="AR28836" s="108"/>
    </row>
    <row r="28837" spans="41:44" ht="15" customHeight="1">
      <c r="AO28837" s="108"/>
      <c r="AR28837" s="108"/>
    </row>
    <row r="28838" spans="41:44" ht="15" customHeight="1">
      <c r="AO28838" s="108"/>
      <c r="AR28838" s="108"/>
    </row>
    <row r="28839" spans="41:44" ht="15" customHeight="1">
      <c r="AO28839" s="108"/>
      <c r="AR28839" s="108"/>
    </row>
    <row r="28840" spans="41:44" ht="15" customHeight="1">
      <c r="AO28840" s="109"/>
      <c r="AR28840" s="109"/>
    </row>
    <row r="28841" spans="41:44" ht="15" customHeight="1">
      <c r="AO28841" s="104"/>
      <c r="AR28841" s="104"/>
    </row>
    <row r="28842" spans="41:44" ht="15" customHeight="1">
      <c r="AO28842" s="106"/>
      <c r="AR28842" s="106"/>
    </row>
    <row r="28843" spans="41:44" ht="15" customHeight="1">
      <c r="AO28843" s="106"/>
      <c r="AR28843" s="106"/>
    </row>
    <row r="28844" spans="41:44" ht="15" customHeight="1">
      <c r="AO28844" s="106"/>
      <c r="AR28844" s="106"/>
    </row>
    <row r="28845" spans="41:44" ht="15" customHeight="1">
      <c r="AO28845" s="106"/>
      <c r="AR28845" s="106"/>
    </row>
    <row r="28846" spans="41:44" ht="15" customHeight="1">
      <c r="AO28846" s="106"/>
      <c r="AR28846" s="106"/>
    </row>
    <row r="28847" spans="41:44" ht="15" customHeight="1">
      <c r="AO28847" s="106"/>
      <c r="AR28847" s="106"/>
    </row>
    <row r="28848" spans="41:44" ht="15" customHeight="1">
      <c r="AO28848" s="106"/>
      <c r="AR28848" s="106"/>
    </row>
    <row r="28849" spans="41:44" ht="15" customHeight="1">
      <c r="AO28849" s="108"/>
      <c r="AR28849" s="108"/>
    </row>
    <row r="28850" spans="41:44" ht="15" customHeight="1">
      <c r="AO28850" s="108"/>
      <c r="AR28850" s="108"/>
    </row>
    <row r="28851" spans="41:44" ht="15" customHeight="1">
      <c r="AO28851" s="108"/>
      <c r="AR28851" s="108"/>
    </row>
    <row r="28852" spans="41:44" ht="15" customHeight="1">
      <c r="AO28852" s="108"/>
      <c r="AR28852" s="108"/>
    </row>
    <row r="28853" spans="41:44" ht="15" customHeight="1">
      <c r="AO28853" s="108"/>
      <c r="AR28853" s="108"/>
    </row>
    <row r="28854" spans="41:44" ht="15" customHeight="1">
      <c r="AO28854" s="109"/>
      <c r="AR28854" s="109"/>
    </row>
    <row r="28855" spans="41:44" ht="15" customHeight="1">
      <c r="AO28855" s="104"/>
      <c r="AR28855" s="104"/>
    </row>
    <row r="28856" spans="41:44" ht="15" customHeight="1">
      <c r="AO28856" s="106"/>
      <c r="AR28856" s="106"/>
    </row>
    <row r="28857" spans="41:44" ht="15" customHeight="1">
      <c r="AO28857" s="106"/>
      <c r="AR28857" s="106"/>
    </row>
    <row r="28858" spans="41:44" ht="15" customHeight="1">
      <c r="AO28858" s="106"/>
      <c r="AR28858" s="106"/>
    </row>
    <row r="28859" spans="41:44" ht="15" customHeight="1">
      <c r="AO28859" s="106"/>
      <c r="AR28859" s="106"/>
    </row>
    <row r="28860" spans="41:44" ht="15" customHeight="1">
      <c r="AO28860" s="106"/>
      <c r="AR28860" s="106"/>
    </row>
    <row r="28861" spans="41:44" ht="15" customHeight="1">
      <c r="AO28861" s="106"/>
      <c r="AR28861" s="106"/>
    </row>
    <row r="28862" spans="41:44" ht="15" customHeight="1">
      <c r="AO28862" s="106"/>
      <c r="AR28862" s="106"/>
    </row>
    <row r="28863" spans="41:44" ht="15" customHeight="1">
      <c r="AO28863" s="108"/>
      <c r="AR28863" s="108"/>
    </row>
    <row r="28864" spans="41:44" ht="15" customHeight="1">
      <c r="AO28864" s="108"/>
      <c r="AR28864" s="108"/>
    </row>
    <row r="28865" spans="41:44" ht="15" customHeight="1">
      <c r="AO28865" s="108"/>
      <c r="AR28865" s="108"/>
    </row>
    <row r="28866" spans="41:44" ht="15" customHeight="1">
      <c r="AO28866" s="108"/>
      <c r="AR28866" s="108"/>
    </row>
    <row r="28867" spans="41:44" ht="15" customHeight="1">
      <c r="AO28867" s="108"/>
      <c r="AR28867" s="108"/>
    </row>
    <row r="28868" spans="41:44" ht="15" customHeight="1">
      <c r="AO28868" s="109"/>
      <c r="AR28868" s="109"/>
    </row>
    <row r="28869" spans="41:44" ht="15" customHeight="1">
      <c r="AO28869" s="104"/>
      <c r="AR28869" s="104"/>
    </row>
    <row r="28870" spans="41:44" ht="15" customHeight="1">
      <c r="AO28870" s="106"/>
      <c r="AR28870" s="106"/>
    </row>
    <row r="28871" spans="41:44" ht="15" customHeight="1">
      <c r="AO28871" s="106"/>
      <c r="AR28871" s="106"/>
    </row>
    <row r="28872" spans="41:44" ht="15" customHeight="1">
      <c r="AO28872" s="106"/>
      <c r="AR28872" s="106"/>
    </row>
    <row r="28873" spans="41:44" ht="15" customHeight="1">
      <c r="AO28873" s="106"/>
      <c r="AR28873" s="106"/>
    </row>
    <row r="28874" spans="41:44" ht="15" customHeight="1">
      <c r="AO28874" s="106"/>
      <c r="AR28874" s="106"/>
    </row>
    <row r="28875" spans="41:44" ht="15" customHeight="1">
      <c r="AO28875" s="106"/>
      <c r="AR28875" s="106"/>
    </row>
    <row r="28876" spans="41:44" ht="15" customHeight="1">
      <c r="AO28876" s="106"/>
      <c r="AR28876" s="106"/>
    </row>
    <row r="28877" spans="41:44" ht="15" customHeight="1">
      <c r="AO28877" s="108"/>
      <c r="AR28877" s="108"/>
    </row>
    <row r="28878" spans="41:44" ht="15" customHeight="1">
      <c r="AO28878" s="108"/>
      <c r="AR28878" s="108"/>
    </row>
    <row r="28879" spans="41:44" ht="15" customHeight="1">
      <c r="AO28879" s="108"/>
      <c r="AR28879" s="108"/>
    </row>
    <row r="28880" spans="41:44" ht="15" customHeight="1">
      <c r="AO28880" s="108"/>
      <c r="AR28880" s="108"/>
    </row>
    <row r="28881" spans="41:44" ht="15" customHeight="1">
      <c r="AO28881" s="108"/>
      <c r="AR28881" s="108"/>
    </row>
    <row r="28882" spans="41:44" ht="15" customHeight="1">
      <c r="AO28882" s="109"/>
      <c r="AR28882" s="109"/>
    </row>
    <row r="28883" spans="41:44" ht="15" customHeight="1">
      <c r="AO28883" s="104"/>
      <c r="AR28883" s="104"/>
    </row>
    <row r="28884" spans="41:44" ht="15" customHeight="1">
      <c r="AO28884" s="106"/>
      <c r="AR28884" s="106"/>
    </row>
    <row r="28885" spans="41:44" ht="15" customHeight="1">
      <c r="AO28885" s="106"/>
      <c r="AR28885" s="106"/>
    </row>
    <row r="28886" spans="41:44" ht="15" customHeight="1">
      <c r="AO28886" s="106"/>
      <c r="AR28886" s="106"/>
    </row>
    <row r="28887" spans="41:44" ht="15" customHeight="1">
      <c r="AO28887" s="106"/>
      <c r="AR28887" s="106"/>
    </row>
    <row r="28888" spans="41:44" ht="15" customHeight="1">
      <c r="AO28888" s="106"/>
      <c r="AR28888" s="106"/>
    </row>
    <row r="28889" spans="41:44" ht="15" customHeight="1">
      <c r="AO28889" s="106"/>
      <c r="AR28889" s="106"/>
    </row>
    <row r="28890" spans="41:44" ht="15" customHeight="1">
      <c r="AO28890" s="106"/>
      <c r="AR28890" s="106"/>
    </row>
    <row r="28891" spans="41:44" ht="15" customHeight="1">
      <c r="AO28891" s="108"/>
      <c r="AR28891" s="108"/>
    </row>
    <row r="28892" spans="41:44" ht="15" customHeight="1">
      <c r="AO28892" s="108"/>
      <c r="AR28892" s="108"/>
    </row>
    <row r="28893" spans="41:44" ht="15" customHeight="1">
      <c r="AO28893" s="108"/>
      <c r="AR28893" s="108"/>
    </row>
    <row r="28894" spans="41:44" ht="15" customHeight="1">
      <c r="AO28894" s="108"/>
      <c r="AR28894" s="108"/>
    </row>
    <row r="28895" spans="41:44" ht="15" customHeight="1">
      <c r="AO28895" s="108"/>
      <c r="AR28895" s="108"/>
    </row>
    <row r="28896" spans="41:44" ht="15" customHeight="1">
      <c r="AO28896" s="109"/>
      <c r="AR28896" s="109"/>
    </row>
    <row r="28897" spans="41:44" ht="15" customHeight="1">
      <c r="AO28897" s="104"/>
      <c r="AR28897" s="104"/>
    </row>
    <row r="28898" spans="41:44" ht="15" customHeight="1">
      <c r="AO28898" s="106"/>
      <c r="AR28898" s="106"/>
    </row>
    <row r="28899" spans="41:44" ht="15" customHeight="1">
      <c r="AO28899" s="106"/>
      <c r="AR28899" s="106"/>
    </row>
    <row r="28900" spans="41:44" ht="15" customHeight="1">
      <c r="AO28900" s="106"/>
      <c r="AR28900" s="106"/>
    </row>
    <row r="28901" spans="41:44" ht="15" customHeight="1">
      <c r="AO28901" s="106"/>
      <c r="AR28901" s="106"/>
    </row>
    <row r="28902" spans="41:44" ht="15" customHeight="1">
      <c r="AO28902" s="106"/>
      <c r="AR28902" s="106"/>
    </row>
    <row r="28903" spans="41:44" ht="15" customHeight="1">
      <c r="AO28903" s="106"/>
      <c r="AR28903" s="106"/>
    </row>
    <row r="28904" spans="41:44" ht="15" customHeight="1">
      <c r="AO28904" s="106"/>
      <c r="AR28904" s="106"/>
    </row>
    <row r="28905" spans="41:44" ht="15" customHeight="1">
      <c r="AO28905" s="108"/>
      <c r="AR28905" s="108"/>
    </row>
    <row r="28906" spans="41:44" ht="15" customHeight="1">
      <c r="AO28906" s="108"/>
      <c r="AR28906" s="108"/>
    </row>
    <row r="28907" spans="41:44" ht="15" customHeight="1">
      <c r="AO28907" s="108"/>
      <c r="AR28907" s="108"/>
    </row>
    <row r="28908" spans="41:44" ht="15" customHeight="1">
      <c r="AO28908" s="108"/>
      <c r="AR28908" s="108"/>
    </row>
    <row r="28909" spans="41:44" ht="15" customHeight="1">
      <c r="AO28909" s="108"/>
      <c r="AR28909" s="108"/>
    </row>
    <row r="28910" spans="41:44" ht="15" customHeight="1">
      <c r="AO28910" s="109"/>
      <c r="AR28910" s="109"/>
    </row>
    <row r="28911" spans="41:44" ht="15" customHeight="1">
      <c r="AO28911" s="104"/>
      <c r="AR28911" s="104"/>
    </row>
    <row r="28912" spans="41:44" ht="15" customHeight="1">
      <c r="AO28912" s="106"/>
      <c r="AR28912" s="106"/>
    </row>
    <row r="28913" spans="41:44" ht="15" customHeight="1">
      <c r="AO28913" s="106"/>
      <c r="AR28913" s="106"/>
    </row>
    <row r="28914" spans="41:44" ht="15" customHeight="1">
      <c r="AO28914" s="106"/>
      <c r="AR28914" s="106"/>
    </row>
    <row r="28915" spans="41:44" ht="15" customHeight="1">
      <c r="AO28915" s="106"/>
      <c r="AR28915" s="106"/>
    </row>
    <row r="28916" spans="41:44" ht="15" customHeight="1">
      <c r="AO28916" s="106"/>
      <c r="AR28916" s="106"/>
    </row>
    <row r="28917" spans="41:44" ht="15" customHeight="1">
      <c r="AO28917" s="106"/>
      <c r="AR28917" s="106"/>
    </row>
    <row r="28918" spans="41:44" ht="15" customHeight="1">
      <c r="AO28918" s="106"/>
      <c r="AR28918" s="106"/>
    </row>
    <row r="28919" spans="41:44" ht="15" customHeight="1">
      <c r="AO28919" s="108"/>
      <c r="AR28919" s="108"/>
    </row>
    <row r="28920" spans="41:44" ht="15" customHeight="1">
      <c r="AO28920" s="108"/>
      <c r="AR28920" s="108"/>
    </row>
    <row r="28921" spans="41:44" ht="15" customHeight="1">
      <c r="AO28921" s="108"/>
      <c r="AR28921" s="108"/>
    </row>
    <row r="28922" spans="41:44" ht="15" customHeight="1">
      <c r="AO28922" s="108"/>
      <c r="AR28922" s="108"/>
    </row>
    <row r="28923" spans="41:44" ht="15" customHeight="1">
      <c r="AO28923" s="108"/>
      <c r="AR28923" s="108"/>
    </row>
    <row r="28924" spans="41:44" ht="15" customHeight="1">
      <c r="AO28924" s="109"/>
      <c r="AR28924" s="109"/>
    </row>
    <row r="28925" spans="41:44" ht="15" customHeight="1">
      <c r="AO28925" s="104"/>
      <c r="AR28925" s="104"/>
    </row>
    <row r="28926" spans="41:44" ht="15" customHeight="1">
      <c r="AO28926" s="106"/>
      <c r="AR28926" s="106"/>
    </row>
    <row r="28927" spans="41:44" ht="15" customHeight="1">
      <c r="AO28927" s="106"/>
      <c r="AR28927" s="106"/>
    </row>
    <row r="28928" spans="41:44" ht="15" customHeight="1">
      <c r="AO28928" s="106"/>
      <c r="AR28928" s="106"/>
    </row>
    <row r="28929" spans="41:44" ht="15" customHeight="1">
      <c r="AO28929" s="106"/>
      <c r="AR28929" s="106"/>
    </row>
    <row r="28930" spans="41:44" ht="15" customHeight="1">
      <c r="AO28930" s="106"/>
      <c r="AR28930" s="106"/>
    </row>
    <row r="28931" spans="41:44" ht="15" customHeight="1">
      <c r="AO28931" s="106"/>
      <c r="AR28931" s="106"/>
    </row>
    <row r="28932" spans="41:44" ht="15" customHeight="1">
      <c r="AO28932" s="106"/>
      <c r="AR28932" s="106"/>
    </row>
    <row r="28933" spans="41:44" ht="15" customHeight="1">
      <c r="AO28933" s="108"/>
      <c r="AR28933" s="108"/>
    </row>
    <row r="28934" spans="41:44" ht="15" customHeight="1">
      <c r="AO28934" s="108"/>
      <c r="AR28934" s="108"/>
    </row>
    <row r="28935" spans="41:44" ht="15" customHeight="1">
      <c r="AO28935" s="108"/>
      <c r="AR28935" s="108"/>
    </row>
    <row r="28936" spans="41:44" ht="15" customHeight="1">
      <c r="AO28936" s="108"/>
      <c r="AR28936" s="108"/>
    </row>
    <row r="28937" spans="41:44" ht="15" customHeight="1">
      <c r="AO28937" s="108"/>
      <c r="AR28937" s="108"/>
    </row>
    <row r="28938" spans="41:44" ht="15" customHeight="1">
      <c r="AO28938" s="109"/>
      <c r="AR28938" s="109"/>
    </row>
    <row r="28939" spans="41:44" ht="15" customHeight="1">
      <c r="AO28939" s="104"/>
      <c r="AR28939" s="104"/>
    </row>
    <row r="28940" spans="41:44" ht="15" customHeight="1">
      <c r="AO28940" s="106"/>
      <c r="AR28940" s="106"/>
    </row>
    <row r="28941" spans="41:44" ht="15" customHeight="1">
      <c r="AO28941" s="106"/>
      <c r="AR28941" s="106"/>
    </row>
    <row r="28942" spans="41:44" ht="15" customHeight="1">
      <c r="AO28942" s="106"/>
      <c r="AR28942" s="106"/>
    </row>
    <row r="28943" spans="41:44" ht="15" customHeight="1">
      <c r="AO28943" s="106"/>
      <c r="AR28943" s="106"/>
    </row>
    <row r="28944" spans="41:44" ht="15" customHeight="1">
      <c r="AO28944" s="106"/>
      <c r="AR28944" s="106"/>
    </row>
    <row r="28945" spans="41:44" ht="15" customHeight="1">
      <c r="AO28945" s="106"/>
      <c r="AR28945" s="106"/>
    </row>
    <row r="28946" spans="41:44" ht="15" customHeight="1">
      <c r="AO28946" s="106"/>
      <c r="AR28946" s="106"/>
    </row>
    <row r="28947" spans="41:44" ht="15" customHeight="1">
      <c r="AO28947" s="108"/>
      <c r="AR28947" s="108"/>
    </row>
    <row r="28948" spans="41:44" ht="15" customHeight="1">
      <c r="AO28948" s="108"/>
      <c r="AR28948" s="108"/>
    </row>
    <row r="28949" spans="41:44" ht="15" customHeight="1">
      <c r="AO28949" s="108"/>
      <c r="AR28949" s="108"/>
    </row>
    <row r="28950" spans="41:44" ht="15" customHeight="1">
      <c r="AO28950" s="108"/>
      <c r="AR28950" s="108"/>
    </row>
    <row r="28951" spans="41:44" ht="15" customHeight="1">
      <c r="AO28951" s="108"/>
      <c r="AR28951" s="108"/>
    </row>
    <row r="28952" spans="41:44" ht="15" customHeight="1">
      <c r="AO28952" s="109"/>
      <c r="AR28952" s="109"/>
    </row>
    <row r="28953" spans="41:44" ht="15" customHeight="1">
      <c r="AO28953" s="104"/>
      <c r="AR28953" s="104"/>
    </row>
    <row r="28954" spans="41:44" ht="15" customHeight="1">
      <c r="AO28954" s="106"/>
      <c r="AR28954" s="106"/>
    </row>
    <row r="28955" spans="41:44" ht="15" customHeight="1">
      <c r="AO28955" s="106"/>
      <c r="AR28955" s="106"/>
    </row>
    <row r="28956" spans="41:44" ht="15" customHeight="1">
      <c r="AO28956" s="106"/>
      <c r="AR28956" s="106"/>
    </row>
    <row r="28957" spans="41:44" ht="15" customHeight="1">
      <c r="AO28957" s="106"/>
      <c r="AR28957" s="106"/>
    </row>
    <row r="28958" spans="41:44" ht="15" customHeight="1">
      <c r="AO28958" s="106"/>
      <c r="AR28958" s="106"/>
    </row>
    <row r="28959" spans="41:44" ht="15" customHeight="1">
      <c r="AO28959" s="106"/>
      <c r="AR28959" s="106"/>
    </row>
    <row r="28960" spans="41:44" ht="15" customHeight="1">
      <c r="AO28960" s="106"/>
      <c r="AR28960" s="106"/>
    </row>
    <row r="28961" spans="41:44" ht="15" customHeight="1">
      <c r="AO28961" s="108"/>
      <c r="AR28961" s="108"/>
    </row>
    <row r="28962" spans="41:44" ht="15" customHeight="1">
      <c r="AO28962" s="108"/>
      <c r="AR28962" s="108"/>
    </row>
    <row r="28963" spans="41:44" ht="15" customHeight="1">
      <c r="AO28963" s="108"/>
      <c r="AR28963" s="108"/>
    </row>
    <row r="28964" spans="41:44" ht="15" customHeight="1">
      <c r="AO28964" s="108"/>
      <c r="AR28964" s="108"/>
    </row>
    <row r="28965" spans="41:44" ht="15" customHeight="1">
      <c r="AO28965" s="108"/>
      <c r="AR28965" s="108"/>
    </row>
    <row r="28966" spans="41:44" ht="15" customHeight="1">
      <c r="AO28966" s="109"/>
      <c r="AR28966" s="109"/>
    </row>
    <row r="28967" spans="41:44" ht="15" customHeight="1">
      <c r="AO28967" s="104"/>
      <c r="AR28967" s="104"/>
    </row>
    <row r="28968" spans="41:44" ht="15" customHeight="1">
      <c r="AO28968" s="106"/>
      <c r="AR28968" s="106"/>
    </row>
    <row r="28969" spans="41:44" ht="15" customHeight="1">
      <c r="AO28969" s="106"/>
      <c r="AR28969" s="106"/>
    </row>
    <row r="28970" spans="41:44" ht="15" customHeight="1">
      <c r="AO28970" s="106"/>
      <c r="AR28970" s="106"/>
    </row>
    <row r="28971" spans="41:44" ht="15" customHeight="1">
      <c r="AO28971" s="106"/>
      <c r="AR28971" s="106"/>
    </row>
    <row r="28972" spans="41:44" ht="15" customHeight="1">
      <c r="AO28972" s="106"/>
      <c r="AR28972" s="106"/>
    </row>
    <row r="28973" spans="41:44" ht="15" customHeight="1">
      <c r="AO28973" s="106"/>
      <c r="AR28973" s="106"/>
    </row>
    <row r="28974" spans="41:44" ht="15" customHeight="1">
      <c r="AO28974" s="106"/>
      <c r="AR28974" s="106"/>
    </row>
    <row r="28975" spans="41:44" ht="15" customHeight="1">
      <c r="AO28975" s="108"/>
      <c r="AR28975" s="108"/>
    </row>
    <row r="28976" spans="41:44" ht="15" customHeight="1">
      <c r="AO28976" s="108"/>
      <c r="AR28976" s="108"/>
    </row>
    <row r="28977" spans="41:44" ht="15" customHeight="1">
      <c r="AO28977" s="108"/>
      <c r="AR28977" s="108"/>
    </row>
    <row r="28978" spans="41:44" ht="15" customHeight="1">
      <c r="AO28978" s="108"/>
      <c r="AR28978" s="108"/>
    </row>
    <row r="28979" spans="41:44" ht="15" customHeight="1">
      <c r="AO28979" s="108"/>
      <c r="AR28979" s="108"/>
    </row>
    <row r="28980" spans="41:44" ht="15" customHeight="1">
      <c r="AO28980" s="109"/>
      <c r="AR28980" s="109"/>
    </row>
    <row r="28981" spans="41:44" ht="15" customHeight="1">
      <c r="AO28981" s="104"/>
      <c r="AR28981" s="104"/>
    </row>
    <row r="28982" spans="41:44" ht="15" customHeight="1">
      <c r="AO28982" s="106"/>
      <c r="AR28982" s="106"/>
    </row>
    <row r="28983" spans="41:44" ht="15" customHeight="1">
      <c r="AO28983" s="106"/>
      <c r="AR28983" s="106"/>
    </row>
    <row r="28984" spans="41:44" ht="15" customHeight="1">
      <c r="AO28984" s="106"/>
      <c r="AR28984" s="106"/>
    </row>
    <row r="28985" spans="41:44" ht="15" customHeight="1">
      <c r="AO28985" s="106"/>
      <c r="AR28985" s="106"/>
    </row>
    <row r="28986" spans="41:44" ht="15" customHeight="1">
      <c r="AO28986" s="106"/>
      <c r="AR28986" s="106"/>
    </row>
    <row r="28987" spans="41:44" ht="15" customHeight="1">
      <c r="AO28987" s="106"/>
      <c r="AR28987" s="106"/>
    </row>
    <row r="28988" spans="41:44" ht="15" customHeight="1">
      <c r="AO28988" s="106"/>
      <c r="AR28988" s="106"/>
    </row>
    <row r="28989" spans="41:44" ht="15" customHeight="1">
      <c r="AO28989" s="108"/>
      <c r="AR28989" s="108"/>
    </row>
    <row r="28990" spans="41:44" ht="15" customHeight="1">
      <c r="AO28990" s="108"/>
      <c r="AR28990" s="108"/>
    </row>
    <row r="28991" spans="41:44" ht="15" customHeight="1">
      <c r="AO28991" s="108"/>
      <c r="AR28991" s="108"/>
    </row>
    <row r="28992" spans="41:44" ht="15" customHeight="1">
      <c r="AO28992" s="108"/>
      <c r="AR28992" s="108"/>
    </row>
    <row r="28993" spans="41:44" ht="15" customHeight="1">
      <c r="AO28993" s="108"/>
      <c r="AR28993" s="108"/>
    </row>
    <row r="28994" spans="41:44" ht="15" customHeight="1">
      <c r="AO28994" s="109"/>
      <c r="AR28994" s="109"/>
    </row>
    <row r="28995" spans="41:44" ht="15" customHeight="1">
      <c r="AO28995" s="104"/>
      <c r="AR28995" s="104"/>
    </row>
    <row r="28996" spans="41:44" ht="15" customHeight="1">
      <c r="AO28996" s="106"/>
      <c r="AR28996" s="106"/>
    </row>
    <row r="28997" spans="41:44" ht="15" customHeight="1">
      <c r="AO28997" s="106"/>
      <c r="AR28997" s="106"/>
    </row>
    <row r="28998" spans="41:44" ht="15" customHeight="1">
      <c r="AO28998" s="106"/>
      <c r="AR28998" s="106"/>
    </row>
    <row r="28999" spans="41:44" ht="15" customHeight="1">
      <c r="AO28999" s="106"/>
      <c r="AR28999" s="106"/>
    </row>
    <row r="29000" spans="41:44" ht="15" customHeight="1">
      <c r="AO29000" s="106"/>
      <c r="AR29000" s="106"/>
    </row>
    <row r="29001" spans="41:44" ht="15" customHeight="1">
      <c r="AO29001" s="106"/>
      <c r="AR29001" s="106"/>
    </row>
    <row r="29002" spans="41:44" ht="15" customHeight="1">
      <c r="AO29002" s="106"/>
      <c r="AR29002" s="106"/>
    </row>
    <row r="29003" spans="41:44" ht="15" customHeight="1">
      <c r="AO29003" s="108"/>
      <c r="AR29003" s="108"/>
    </row>
    <row r="29004" spans="41:44" ht="15" customHeight="1">
      <c r="AO29004" s="108"/>
      <c r="AR29004" s="108"/>
    </row>
    <row r="29005" spans="41:44" ht="15" customHeight="1">
      <c r="AO29005" s="108"/>
      <c r="AR29005" s="108"/>
    </row>
    <row r="29006" spans="41:44" ht="15" customHeight="1">
      <c r="AO29006" s="108"/>
      <c r="AR29006" s="108"/>
    </row>
    <row r="29007" spans="41:44" ht="15" customHeight="1">
      <c r="AO29007" s="108"/>
      <c r="AR29007" s="108"/>
    </row>
    <row r="29008" spans="41:44" ht="15" customHeight="1">
      <c r="AO29008" s="109"/>
      <c r="AR29008" s="109"/>
    </row>
    <row r="29009" spans="41:44" ht="15" customHeight="1">
      <c r="AO29009" s="104"/>
      <c r="AR29009" s="104"/>
    </row>
    <row r="29010" spans="41:44" ht="15" customHeight="1">
      <c r="AO29010" s="106"/>
      <c r="AR29010" s="106"/>
    </row>
    <row r="29011" spans="41:44" ht="15" customHeight="1">
      <c r="AO29011" s="106"/>
      <c r="AR29011" s="106"/>
    </row>
    <row r="29012" spans="41:44" ht="15" customHeight="1">
      <c r="AO29012" s="106"/>
      <c r="AR29012" s="106"/>
    </row>
    <row r="29013" spans="41:44" ht="15" customHeight="1">
      <c r="AO29013" s="106"/>
      <c r="AR29013" s="106"/>
    </row>
    <row r="29014" spans="41:44" ht="15" customHeight="1">
      <c r="AO29014" s="106"/>
      <c r="AR29014" s="106"/>
    </row>
    <row r="29015" spans="41:44" ht="15" customHeight="1">
      <c r="AO29015" s="106"/>
      <c r="AR29015" s="106"/>
    </row>
    <row r="29016" spans="41:44" ht="15" customHeight="1">
      <c r="AO29016" s="106"/>
      <c r="AR29016" s="106"/>
    </row>
    <row r="29017" spans="41:44" ht="15" customHeight="1">
      <c r="AO29017" s="108"/>
      <c r="AR29017" s="108"/>
    </row>
    <row r="29018" spans="41:44" ht="15" customHeight="1">
      <c r="AO29018" s="108"/>
      <c r="AR29018" s="108"/>
    </row>
    <row r="29019" spans="41:44" ht="15" customHeight="1">
      <c r="AO29019" s="108"/>
      <c r="AR29019" s="108"/>
    </row>
    <row r="29020" spans="41:44" ht="15" customHeight="1">
      <c r="AO29020" s="108"/>
      <c r="AR29020" s="108"/>
    </row>
    <row r="29021" spans="41:44" ht="15" customHeight="1">
      <c r="AO29021" s="108"/>
      <c r="AR29021" s="108"/>
    </row>
    <row r="29022" spans="41:44" ht="15" customHeight="1">
      <c r="AO29022" s="109"/>
      <c r="AR29022" s="109"/>
    </row>
    <row r="29023" spans="41:44" ht="15" customHeight="1">
      <c r="AO29023" s="104"/>
      <c r="AR29023" s="104"/>
    </row>
    <row r="29024" spans="41:44" ht="15" customHeight="1">
      <c r="AO29024" s="106"/>
      <c r="AR29024" s="106"/>
    </row>
    <row r="29025" spans="41:44" ht="15" customHeight="1">
      <c r="AO29025" s="106"/>
      <c r="AR29025" s="106"/>
    </row>
    <row r="29026" spans="41:44" ht="15" customHeight="1">
      <c r="AO29026" s="106"/>
      <c r="AR29026" s="106"/>
    </row>
    <row r="29027" spans="41:44" ht="15" customHeight="1">
      <c r="AO29027" s="106"/>
      <c r="AR29027" s="106"/>
    </row>
    <row r="29028" spans="41:44" ht="15" customHeight="1">
      <c r="AO29028" s="106"/>
      <c r="AR29028" s="106"/>
    </row>
    <row r="29029" spans="41:44" ht="15" customHeight="1">
      <c r="AO29029" s="106"/>
      <c r="AR29029" s="106"/>
    </row>
    <row r="29030" spans="41:44" ht="15" customHeight="1">
      <c r="AO29030" s="106"/>
      <c r="AR29030" s="106"/>
    </row>
    <row r="29031" spans="41:44" ht="15" customHeight="1">
      <c r="AO29031" s="108"/>
      <c r="AR29031" s="108"/>
    </row>
    <row r="29032" spans="41:44" ht="15" customHeight="1">
      <c r="AO29032" s="108"/>
      <c r="AR29032" s="108"/>
    </row>
    <row r="29033" spans="41:44" ht="15" customHeight="1">
      <c r="AO29033" s="108"/>
      <c r="AR29033" s="108"/>
    </row>
    <row r="29034" spans="41:44" ht="15" customHeight="1">
      <c r="AO29034" s="108"/>
      <c r="AR29034" s="108"/>
    </row>
    <row r="29035" spans="41:44" ht="15" customHeight="1">
      <c r="AO29035" s="108"/>
      <c r="AR29035" s="108"/>
    </row>
    <row r="29036" spans="41:44" ht="15" customHeight="1">
      <c r="AO29036" s="109"/>
      <c r="AR29036" s="109"/>
    </row>
    <row r="29037" spans="41:44" ht="15" customHeight="1">
      <c r="AO29037" s="104"/>
      <c r="AR29037" s="104"/>
    </row>
    <row r="29038" spans="41:44" ht="15" customHeight="1">
      <c r="AO29038" s="106"/>
      <c r="AR29038" s="106"/>
    </row>
    <row r="29039" spans="41:44" ht="15" customHeight="1">
      <c r="AO29039" s="106"/>
      <c r="AR29039" s="106"/>
    </row>
    <row r="29040" spans="41:44" ht="15" customHeight="1">
      <c r="AO29040" s="106"/>
      <c r="AR29040" s="106"/>
    </row>
    <row r="29041" spans="41:44" ht="15" customHeight="1">
      <c r="AO29041" s="106"/>
      <c r="AR29041" s="106"/>
    </row>
    <row r="29042" spans="41:44" ht="15" customHeight="1">
      <c r="AO29042" s="106"/>
      <c r="AR29042" s="106"/>
    </row>
    <row r="29043" spans="41:44" ht="15" customHeight="1">
      <c r="AO29043" s="106"/>
      <c r="AR29043" s="106"/>
    </row>
    <row r="29044" spans="41:44" ht="15" customHeight="1">
      <c r="AO29044" s="106"/>
      <c r="AR29044" s="106"/>
    </row>
    <row r="29045" spans="41:44" ht="15" customHeight="1">
      <c r="AO29045" s="108"/>
      <c r="AR29045" s="108"/>
    </row>
    <row r="29046" spans="41:44" ht="15" customHeight="1">
      <c r="AO29046" s="108"/>
      <c r="AR29046" s="108"/>
    </row>
    <row r="29047" spans="41:44" ht="15" customHeight="1">
      <c r="AO29047" s="108"/>
      <c r="AR29047" s="108"/>
    </row>
    <row r="29048" spans="41:44" ht="15" customHeight="1">
      <c r="AO29048" s="108"/>
      <c r="AR29048" s="108"/>
    </row>
    <row r="29049" spans="41:44" ht="15" customHeight="1">
      <c r="AO29049" s="108"/>
      <c r="AR29049" s="108"/>
    </row>
    <row r="29050" spans="41:44" ht="15" customHeight="1">
      <c r="AO29050" s="109"/>
      <c r="AR29050" s="109"/>
    </row>
    <row r="29051" spans="41:44" ht="15" customHeight="1">
      <c r="AO29051" s="104"/>
      <c r="AR29051" s="104"/>
    </row>
    <row r="29052" spans="41:44" ht="15" customHeight="1">
      <c r="AO29052" s="106"/>
      <c r="AR29052" s="106"/>
    </row>
    <row r="29053" spans="41:44" ht="15" customHeight="1">
      <c r="AO29053" s="106"/>
      <c r="AR29053" s="106"/>
    </row>
    <row r="29054" spans="41:44" ht="15" customHeight="1">
      <c r="AO29054" s="106"/>
      <c r="AR29054" s="106"/>
    </row>
    <row r="29055" spans="41:44" ht="15" customHeight="1">
      <c r="AO29055" s="106"/>
      <c r="AR29055" s="106"/>
    </row>
    <row r="29056" spans="41:44" ht="15" customHeight="1">
      <c r="AO29056" s="106"/>
      <c r="AR29056" s="106"/>
    </row>
    <row r="29057" spans="41:44" ht="15" customHeight="1">
      <c r="AO29057" s="106"/>
      <c r="AR29057" s="106"/>
    </row>
    <row r="29058" spans="41:44" ht="15" customHeight="1">
      <c r="AO29058" s="106"/>
      <c r="AR29058" s="106"/>
    </row>
    <row r="29059" spans="41:44" ht="15" customHeight="1">
      <c r="AO29059" s="108"/>
      <c r="AR29059" s="108"/>
    </row>
    <row r="29060" spans="41:44" ht="15" customHeight="1">
      <c r="AO29060" s="108"/>
      <c r="AR29060" s="108"/>
    </row>
    <row r="29061" spans="41:44" ht="15" customHeight="1">
      <c r="AO29061" s="108"/>
      <c r="AR29061" s="108"/>
    </row>
    <row r="29062" spans="41:44" ht="15" customHeight="1">
      <c r="AO29062" s="108"/>
      <c r="AR29062" s="108"/>
    </row>
    <row r="29063" spans="41:44" ht="15" customHeight="1">
      <c r="AO29063" s="108"/>
      <c r="AR29063" s="108"/>
    </row>
    <row r="29064" spans="41:44" ht="15" customHeight="1">
      <c r="AO29064" s="109"/>
      <c r="AR29064" s="109"/>
    </row>
    <row r="29065" spans="41:44" ht="15" customHeight="1">
      <c r="AO29065" s="104"/>
      <c r="AR29065" s="104"/>
    </row>
    <row r="29066" spans="41:44" ht="15" customHeight="1">
      <c r="AO29066" s="106"/>
      <c r="AR29066" s="106"/>
    </row>
    <row r="29067" spans="41:44" ht="15" customHeight="1">
      <c r="AO29067" s="106"/>
      <c r="AR29067" s="106"/>
    </row>
    <row r="29068" spans="41:44" ht="15" customHeight="1">
      <c r="AO29068" s="106"/>
      <c r="AR29068" s="106"/>
    </row>
    <row r="29069" spans="41:44" ht="15" customHeight="1">
      <c r="AO29069" s="106"/>
      <c r="AR29069" s="106"/>
    </row>
    <row r="29070" spans="41:44" ht="15" customHeight="1">
      <c r="AO29070" s="106"/>
      <c r="AR29070" s="106"/>
    </row>
    <row r="29071" spans="41:44" ht="15" customHeight="1">
      <c r="AO29071" s="106"/>
      <c r="AR29071" s="106"/>
    </row>
    <row r="29072" spans="41:44" ht="15" customHeight="1">
      <c r="AO29072" s="106"/>
      <c r="AR29072" s="106"/>
    </row>
    <row r="29073" spans="41:44" ht="15" customHeight="1">
      <c r="AO29073" s="108"/>
      <c r="AR29073" s="108"/>
    </row>
    <row r="29074" spans="41:44" ht="15" customHeight="1">
      <c r="AO29074" s="108"/>
      <c r="AR29074" s="108"/>
    </row>
    <row r="29075" spans="41:44" ht="15" customHeight="1">
      <c r="AO29075" s="108"/>
      <c r="AR29075" s="108"/>
    </row>
    <row r="29076" spans="41:44" ht="15" customHeight="1">
      <c r="AO29076" s="108"/>
      <c r="AR29076" s="108"/>
    </row>
    <row r="29077" spans="41:44" ht="15" customHeight="1">
      <c r="AO29077" s="108"/>
      <c r="AR29077" s="108"/>
    </row>
    <row r="29078" spans="41:44" ht="15" customHeight="1">
      <c r="AO29078" s="109"/>
      <c r="AR29078" s="109"/>
    </row>
    <row r="29079" spans="41:44" ht="15" customHeight="1">
      <c r="AO29079" s="104"/>
      <c r="AR29079" s="104"/>
    </row>
    <row r="29080" spans="41:44" ht="15" customHeight="1">
      <c r="AO29080" s="106"/>
      <c r="AR29080" s="106"/>
    </row>
    <row r="29081" spans="41:44" ht="15" customHeight="1">
      <c r="AO29081" s="106"/>
      <c r="AR29081" s="106"/>
    </row>
    <row r="29082" spans="41:44" ht="15" customHeight="1">
      <c r="AO29082" s="106"/>
      <c r="AR29082" s="106"/>
    </row>
    <row r="29083" spans="41:44" ht="15" customHeight="1">
      <c r="AO29083" s="106"/>
      <c r="AR29083" s="106"/>
    </row>
    <row r="29084" spans="41:44" ht="15" customHeight="1">
      <c r="AO29084" s="106"/>
      <c r="AR29084" s="106"/>
    </row>
    <row r="29085" spans="41:44" ht="15" customHeight="1">
      <c r="AO29085" s="106"/>
      <c r="AR29085" s="106"/>
    </row>
    <row r="29086" spans="41:44" ht="15" customHeight="1">
      <c r="AO29086" s="106"/>
      <c r="AR29086" s="106"/>
    </row>
    <row r="29087" spans="41:44" ht="15" customHeight="1">
      <c r="AO29087" s="108"/>
      <c r="AR29087" s="108"/>
    </row>
    <row r="29088" spans="41:44" ht="15" customHeight="1">
      <c r="AO29088" s="108"/>
      <c r="AR29088" s="108"/>
    </row>
    <row r="29089" spans="41:44" ht="15" customHeight="1">
      <c r="AO29089" s="108"/>
      <c r="AR29089" s="108"/>
    </row>
    <row r="29090" spans="41:44" ht="15" customHeight="1">
      <c r="AO29090" s="108"/>
      <c r="AR29090" s="108"/>
    </row>
    <row r="29091" spans="41:44" ht="15" customHeight="1">
      <c r="AO29091" s="108"/>
      <c r="AR29091" s="108"/>
    </row>
    <row r="29092" spans="41:44" ht="15" customHeight="1">
      <c r="AO29092" s="109"/>
      <c r="AR29092" s="109"/>
    </row>
    <row r="29093" spans="41:44" ht="15" customHeight="1">
      <c r="AO29093" s="104"/>
      <c r="AR29093" s="104"/>
    </row>
    <row r="29094" spans="41:44" ht="15" customHeight="1">
      <c r="AO29094" s="106"/>
      <c r="AR29094" s="106"/>
    </row>
    <row r="29095" spans="41:44" ht="15" customHeight="1">
      <c r="AO29095" s="106"/>
      <c r="AR29095" s="106"/>
    </row>
    <row r="29096" spans="41:44" ht="15" customHeight="1">
      <c r="AO29096" s="106"/>
      <c r="AR29096" s="106"/>
    </row>
    <row r="29097" spans="41:44" ht="15" customHeight="1">
      <c r="AO29097" s="106"/>
      <c r="AR29097" s="106"/>
    </row>
    <row r="29098" spans="41:44" ht="15" customHeight="1">
      <c r="AO29098" s="106"/>
      <c r="AR29098" s="106"/>
    </row>
    <row r="29099" spans="41:44" ht="15" customHeight="1">
      <c r="AO29099" s="106"/>
      <c r="AR29099" s="106"/>
    </row>
    <row r="29100" spans="41:44" ht="15" customHeight="1">
      <c r="AO29100" s="106"/>
      <c r="AR29100" s="106"/>
    </row>
    <row r="29101" spans="41:44" ht="15" customHeight="1">
      <c r="AO29101" s="108"/>
      <c r="AR29101" s="108"/>
    </row>
    <row r="29102" spans="41:44" ht="15" customHeight="1">
      <c r="AO29102" s="108"/>
      <c r="AR29102" s="108"/>
    </row>
    <row r="29103" spans="41:44" ht="15" customHeight="1">
      <c r="AO29103" s="108"/>
      <c r="AR29103" s="108"/>
    </row>
    <row r="29104" spans="41:44" ht="15" customHeight="1">
      <c r="AO29104" s="108"/>
      <c r="AR29104" s="108"/>
    </row>
    <row r="29105" spans="41:44" ht="15" customHeight="1">
      <c r="AO29105" s="108"/>
      <c r="AR29105" s="108"/>
    </row>
    <row r="29106" spans="41:44" ht="15" customHeight="1">
      <c r="AO29106" s="109"/>
      <c r="AR29106" s="109"/>
    </row>
    <row r="29107" spans="41:44" ht="15" customHeight="1">
      <c r="AO29107" s="104"/>
      <c r="AR29107" s="104"/>
    </row>
    <row r="29108" spans="41:44" ht="15" customHeight="1">
      <c r="AO29108" s="106"/>
      <c r="AR29108" s="106"/>
    </row>
    <row r="29109" spans="41:44" ht="15" customHeight="1">
      <c r="AO29109" s="106"/>
      <c r="AR29109" s="106"/>
    </row>
    <row r="29110" spans="41:44" ht="15" customHeight="1">
      <c r="AO29110" s="106"/>
      <c r="AR29110" s="106"/>
    </row>
    <row r="29111" spans="41:44" ht="15" customHeight="1">
      <c r="AO29111" s="106"/>
      <c r="AR29111" s="106"/>
    </row>
    <row r="29112" spans="41:44" ht="15" customHeight="1">
      <c r="AO29112" s="106"/>
      <c r="AR29112" s="106"/>
    </row>
    <row r="29113" spans="41:44" ht="15" customHeight="1">
      <c r="AO29113" s="106"/>
      <c r="AR29113" s="106"/>
    </row>
    <row r="29114" spans="41:44" ht="15" customHeight="1">
      <c r="AO29114" s="106"/>
      <c r="AR29114" s="106"/>
    </row>
    <row r="29115" spans="41:44" ht="15" customHeight="1">
      <c r="AO29115" s="108"/>
      <c r="AR29115" s="108"/>
    </row>
    <row r="29116" spans="41:44" ht="15" customHeight="1">
      <c r="AO29116" s="108"/>
      <c r="AR29116" s="108"/>
    </row>
    <row r="29117" spans="41:44" ht="15" customHeight="1">
      <c r="AO29117" s="108"/>
      <c r="AR29117" s="108"/>
    </row>
    <row r="29118" spans="41:44" ht="15" customHeight="1">
      <c r="AO29118" s="108"/>
      <c r="AR29118" s="108"/>
    </row>
    <row r="29119" spans="41:44" ht="15" customHeight="1">
      <c r="AO29119" s="108"/>
      <c r="AR29119" s="108"/>
    </row>
    <row r="29120" spans="41:44" ht="15" customHeight="1">
      <c r="AO29120" s="109"/>
      <c r="AR29120" s="109"/>
    </row>
    <row r="29121" spans="41:44" ht="15" customHeight="1">
      <c r="AO29121" s="104"/>
      <c r="AR29121" s="104"/>
    </row>
    <row r="29122" spans="41:44" ht="15" customHeight="1">
      <c r="AO29122" s="106"/>
      <c r="AR29122" s="106"/>
    </row>
    <row r="29123" spans="41:44" ht="15" customHeight="1">
      <c r="AO29123" s="106"/>
      <c r="AR29123" s="106"/>
    </row>
    <row r="29124" spans="41:44" ht="15" customHeight="1">
      <c r="AO29124" s="106"/>
      <c r="AR29124" s="106"/>
    </row>
    <row r="29125" spans="41:44" ht="15" customHeight="1">
      <c r="AO29125" s="106"/>
      <c r="AR29125" s="106"/>
    </row>
    <row r="29126" spans="41:44" ht="15" customHeight="1">
      <c r="AO29126" s="106"/>
      <c r="AR29126" s="106"/>
    </row>
    <row r="29127" spans="41:44" ht="15" customHeight="1">
      <c r="AO29127" s="106"/>
      <c r="AR29127" s="106"/>
    </row>
    <row r="29128" spans="41:44" ht="15" customHeight="1">
      <c r="AO29128" s="106"/>
      <c r="AR29128" s="106"/>
    </row>
    <row r="29129" spans="41:44" ht="15" customHeight="1">
      <c r="AO29129" s="108"/>
      <c r="AR29129" s="108"/>
    </row>
    <row r="29130" spans="41:44" ht="15" customHeight="1">
      <c r="AO29130" s="108"/>
      <c r="AR29130" s="108"/>
    </row>
    <row r="29131" spans="41:44" ht="15" customHeight="1">
      <c r="AO29131" s="108"/>
      <c r="AR29131" s="108"/>
    </row>
    <row r="29132" spans="41:44" ht="15" customHeight="1">
      <c r="AO29132" s="108"/>
      <c r="AR29132" s="108"/>
    </row>
    <row r="29133" spans="41:44" ht="15" customHeight="1">
      <c r="AO29133" s="108"/>
      <c r="AR29133" s="108"/>
    </row>
    <row r="29134" spans="41:44" ht="15" customHeight="1">
      <c r="AO29134" s="109"/>
      <c r="AR29134" s="109"/>
    </row>
    <row r="29135" spans="41:44" ht="15" customHeight="1">
      <c r="AO29135" s="104"/>
      <c r="AR29135" s="104"/>
    </row>
    <row r="29136" spans="41:44" ht="15" customHeight="1">
      <c r="AO29136" s="106"/>
      <c r="AR29136" s="106"/>
    </row>
    <row r="29137" spans="41:44" ht="15" customHeight="1">
      <c r="AO29137" s="106"/>
      <c r="AR29137" s="106"/>
    </row>
    <row r="29138" spans="41:44" ht="15" customHeight="1">
      <c r="AO29138" s="106"/>
      <c r="AR29138" s="106"/>
    </row>
    <row r="29139" spans="41:44" ht="15" customHeight="1">
      <c r="AO29139" s="106"/>
      <c r="AR29139" s="106"/>
    </row>
    <row r="29140" spans="41:44" ht="15" customHeight="1">
      <c r="AO29140" s="106"/>
      <c r="AR29140" s="106"/>
    </row>
    <row r="29141" spans="41:44" ht="15" customHeight="1">
      <c r="AO29141" s="106"/>
      <c r="AR29141" s="106"/>
    </row>
    <row r="29142" spans="41:44" ht="15" customHeight="1">
      <c r="AO29142" s="106"/>
      <c r="AR29142" s="106"/>
    </row>
    <row r="29143" spans="41:44" ht="15" customHeight="1">
      <c r="AO29143" s="108"/>
      <c r="AR29143" s="108"/>
    </row>
    <row r="29144" spans="41:44" ht="15" customHeight="1">
      <c r="AO29144" s="108"/>
      <c r="AR29144" s="108"/>
    </row>
    <row r="29145" spans="41:44" ht="15" customHeight="1">
      <c r="AO29145" s="108"/>
      <c r="AR29145" s="108"/>
    </row>
    <row r="29146" spans="41:44" ht="15" customHeight="1">
      <c r="AO29146" s="108"/>
      <c r="AR29146" s="108"/>
    </row>
    <row r="29147" spans="41:44" ht="15" customHeight="1">
      <c r="AO29147" s="108"/>
      <c r="AR29147" s="108"/>
    </row>
    <row r="29148" spans="41:44" ht="15" customHeight="1">
      <c r="AO29148" s="109"/>
      <c r="AR29148" s="109"/>
    </row>
    <row r="29149" spans="41:44" ht="15" customHeight="1">
      <c r="AO29149" s="104"/>
      <c r="AR29149" s="104"/>
    </row>
    <row r="29150" spans="41:44" ht="15" customHeight="1">
      <c r="AO29150" s="106"/>
      <c r="AR29150" s="106"/>
    </row>
    <row r="29151" spans="41:44" ht="15" customHeight="1">
      <c r="AO29151" s="106"/>
      <c r="AR29151" s="106"/>
    </row>
    <row r="29152" spans="41:44" ht="15" customHeight="1">
      <c r="AO29152" s="106"/>
      <c r="AR29152" s="106"/>
    </row>
    <row r="29153" spans="41:44" ht="15" customHeight="1">
      <c r="AO29153" s="106"/>
      <c r="AR29153" s="106"/>
    </row>
    <row r="29154" spans="41:44" ht="15" customHeight="1">
      <c r="AO29154" s="106"/>
      <c r="AR29154" s="106"/>
    </row>
    <row r="29155" spans="41:44" ht="15" customHeight="1">
      <c r="AO29155" s="106"/>
      <c r="AR29155" s="106"/>
    </row>
    <row r="29156" spans="41:44" ht="15" customHeight="1">
      <c r="AO29156" s="106"/>
      <c r="AR29156" s="106"/>
    </row>
    <row r="29157" spans="41:44" ht="15" customHeight="1">
      <c r="AO29157" s="108"/>
      <c r="AR29157" s="108"/>
    </row>
    <row r="29158" spans="41:44" ht="15" customHeight="1">
      <c r="AO29158" s="108"/>
      <c r="AR29158" s="108"/>
    </row>
    <row r="29159" spans="41:44" ht="15" customHeight="1">
      <c r="AO29159" s="108"/>
      <c r="AR29159" s="108"/>
    </row>
    <row r="29160" spans="41:44" ht="15" customHeight="1">
      <c r="AO29160" s="108"/>
      <c r="AR29160" s="108"/>
    </row>
    <row r="29161" spans="41:44" ht="15" customHeight="1">
      <c r="AO29161" s="108"/>
      <c r="AR29161" s="108"/>
    </row>
    <row r="29162" spans="41:44" ht="15" customHeight="1">
      <c r="AO29162" s="109"/>
      <c r="AR29162" s="109"/>
    </row>
    <row r="29163" spans="41:44" ht="15" customHeight="1">
      <c r="AO29163" s="104"/>
      <c r="AR29163" s="104"/>
    </row>
    <row r="29164" spans="41:44" ht="15" customHeight="1">
      <c r="AO29164" s="106"/>
      <c r="AR29164" s="106"/>
    </row>
    <row r="29165" spans="41:44" ht="15" customHeight="1">
      <c r="AO29165" s="106"/>
      <c r="AR29165" s="106"/>
    </row>
    <row r="29166" spans="41:44" ht="15" customHeight="1">
      <c r="AO29166" s="106"/>
      <c r="AR29166" s="106"/>
    </row>
    <row r="29167" spans="41:44" ht="15" customHeight="1">
      <c r="AO29167" s="106"/>
      <c r="AR29167" s="106"/>
    </row>
    <row r="29168" spans="41:44" ht="15" customHeight="1">
      <c r="AO29168" s="106"/>
      <c r="AR29168" s="106"/>
    </row>
    <row r="29169" spans="41:44" ht="15" customHeight="1">
      <c r="AO29169" s="106"/>
      <c r="AR29169" s="106"/>
    </row>
    <row r="29170" spans="41:44" ht="15" customHeight="1">
      <c r="AO29170" s="106"/>
      <c r="AR29170" s="106"/>
    </row>
    <row r="29171" spans="41:44" ht="15" customHeight="1">
      <c r="AO29171" s="108"/>
      <c r="AR29171" s="108"/>
    </row>
    <row r="29172" spans="41:44" ht="15" customHeight="1">
      <c r="AO29172" s="108"/>
      <c r="AR29172" s="108"/>
    </row>
    <row r="29173" spans="41:44" ht="15" customHeight="1">
      <c r="AO29173" s="108"/>
      <c r="AR29173" s="108"/>
    </row>
    <row r="29174" spans="41:44" ht="15" customHeight="1">
      <c r="AO29174" s="108"/>
      <c r="AR29174" s="108"/>
    </row>
    <row r="29175" spans="41:44" ht="15" customHeight="1">
      <c r="AO29175" s="108"/>
      <c r="AR29175" s="108"/>
    </row>
    <row r="29176" spans="41:44" ht="15" customHeight="1">
      <c r="AO29176" s="109"/>
      <c r="AR29176" s="109"/>
    </row>
    <row r="29177" spans="41:44" ht="15" customHeight="1">
      <c r="AO29177" s="104"/>
      <c r="AR29177" s="104"/>
    </row>
    <row r="29178" spans="41:44" ht="15" customHeight="1">
      <c r="AO29178" s="106"/>
      <c r="AR29178" s="106"/>
    </row>
    <row r="29179" spans="41:44" ht="15" customHeight="1">
      <c r="AO29179" s="106"/>
      <c r="AR29179" s="106"/>
    </row>
    <row r="29180" spans="41:44" ht="15" customHeight="1">
      <c r="AO29180" s="106"/>
      <c r="AR29180" s="106"/>
    </row>
    <row r="29181" spans="41:44" ht="15" customHeight="1">
      <c r="AO29181" s="106"/>
      <c r="AR29181" s="106"/>
    </row>
    <row r="29182" spans="41:44" ht="15" customHeight="1">
      <c r="AO29182" s="106"/>
      <c r="AR29182" s="106"/>
    </row>
    <row r="29183" spans="41:44" ht="15" customHeight="1">
      <c r="AO29183" s="106"/>
      <c r="AR29183" s="106"/>
    </row>
    <row r="29184" spans="41:44" ht="15" customHeight="1">
      <c r="AO29184" s="106"/>
      <c r="AR29184" s="106"/>
    </row>
    <row r="29185" spans="41:44" ht="15" customHeight="1">
      <c r="AO29185" s="108"/>
      <c r="AR29185" s="108"/>
    </row>
    <row r="29186" spans="41:44" ht="15" customHeight="1">
      <c r="AO29186" s="108"/>
      <c r="AR29186" s="108"/>
    </row>
    <row r="29187" spans="41:44" ht="15" customHeight="1">
      <c r="AO29187" s="108"/>
      <c r="AR29187" s="108"/>
    </row>
    <row r="29188" spans="41:44" ht="15" customHeight="1">
      <c r="AO29188" s="108"/>
      <c r="AR29188" s="108"/>
    </row>
    <row r="29189" spans="41:44" ht="15" customHeight="1">
      <c r="AO29189" s="108"/>
      <c r="AR29189" s="108"/>
    </row>
    <row r="29190" spans="41:44" ht="15" customHeight="1">
      <c r="AO29190" s="109"/>
      <c r="AR29190" s="109"/>
    </row>
    <row r="29191" spans="41:44" ht="15" customHeight="1">
      <c r="AO29191" s="104"/>
      <c r="AR29191" s="104"/>
    </row>
    <row r="29192" spans="41:44" ht="15" customHeight="1">
      <c r="AO29192" s="106"/>
      <c r="AR29192" s="106"/>
    </row>
    <row r="29193" spans="41:44" ht="15" customHeight="1">
      <c r="AO29193" s="106"/>
      <c r="AR29193" s="106"/>
    </row>
    <row r="29194" spans="41:44" ht="15" customHeight="1">
      <c r="AO29194" s="106"/>
      <c r="AR29194" s="106"/>
    </row>
    <row r="29195" spans="41:44" ht="15" customHeight="1">
      <c r="AO29195" s="106"/>
      <c r="AR29195" s="106"/>
    </row>
    <row r="29196" spans="41:44" ht="15" customHeight="1">
      <c r="AO29196" s="106"/>
      <c r="AR29196" s="106"/>
    </row>
    <row r="29197" spans="41:44" ht="15" customHeight="1">
      <c r="AO29197" s="106"/>
      <c r="AR29197" s="106"/>
    </row>
    <row r="29198" spans="41:44" ht="15" customHeight="1">
      <c r="AO29198" s="106"/>
      <c r="AR29198" s="106"/>
    </row>
    <row r="29199" spans="41:44" ht="15" customHeight="1">
      <c r="AO29199" s="108"/>
      <c r="AR29199" s="108"/>
    </row>
    <row r="29200" spans="41:44" ht="15" customHeight="1">
      <c r="AO29200" s="108"/>
      <c r="AR29200" s="108"/>
    </row>
    <row r="29201" spans="41:44" ht="15" customHeight="1">
      <c r="AO29201" s="108"/>
      <c r="AR29201" s="108"/>
    </row>
    <row r="29202" spans="41:44" ht="15" customHeight="1">
      <c r="AO29202" s="108"/>
      <c r="AR29202" s="108"/>
    </row>
    <row r="29203" spans="41:44" ht="15" customHeight="1">
      <c r="AO29203" s="108"/>
      <c r="AR29203" s="108"/>
    </row>
    <row r="29204" spans="41:44" ht="15" customHeight="1">
      <c r="AO29204" s="109"/>
      <c r="AR29204" s="109"/>
    </row>
    <row r="29205" spans="41:44" ht="15" customHeight="1">
      <c r="AO29205" s="104"/>
      <c r="AR29205" s="104"/>
    </row>
    <row r="29206" spans="41:44" ht="15" customHeight="1">
      <c r="AO29206" s="106"/>
      <c r="AR29206" s="106"/>
    </row>
    <row r="29207" spans="41:44" ht="15" customHeight="1">
      <c r="AO29207" s="106"/>
      <c r="AR29207" s="106"/>
    </row>
    <row r="29208" spans="41:44" ht="15" customHeight="1">
      <c r="AO29208" s="106"/>
      <c r="AR29208" s="106"/>
    </row>
    <row r="29209" spans="41:44" ht="15" customHeight="1">
      <c r="AO29209" s="106"/>
      <c r="AR29209" s="106"/>
    </row>
    <row r="29210" spans="41:44" ht="15" customHeight="1">
      <c r="AO29210" s="106"/>
      <c r="AR29210" s="106"/>
    </row>
    <row r="29211" spans="41:44" ht="15" customHeight="1">
      <c r="AO29211" s="106"/>
      <c r="AR29211" s="106"/>
    </row>
    <row r="29212" spans="41:44" ht="15" customHeight="1">
      <c r="AO29212" s="106"/>
      <c r="AR29212" s="106"/>
    </row>
    <row r="29213" spans="41:44" ht="15" customHeight="1">
      <c r="AO29213" s="108"/>
      <c r="AR29213" s="108"/>
    </row>
    <row r="29214" spans="41:44" ht="15" customHeight="1">
      <c r="AO29214" s="108"/>
      <c r="AR29214" s="108"/>
    </row>
    <row r="29215" spans="41:44" ht="15" customHeight="1">
      <c r="AO29215" s="108"/>
      <c r="AR29215" s="108"/>
    </row>
    <row r="29216" spans="41:44" ht="15" customHeight="1">
      <c r="AO29216" s="108"/>
      <c r="AR29216" s="108"/>
    </row>
    <row r="29217" spans="41:44" ht="15" customHeight="1">
      <c r="AO29217" s="108"/>
      <c r="AR29217" s="108"/>
    </row>
    <row r="29218" spans="41:44" ht="15" customHeight="1">
      <c r="AO29218" s="109"/>
      <c r="AR29218" s="109"/>
    </row>
    <row r="29219" spans="41:44" ht="15" customHeight="1">
      <c r="AO29219" s="104"/>
      <c r="AR29219" s="104"/>
    </row>
    <row r="29220" spans="41:44" ht="15" customHeight="1">
      <c r="AO29220" s="106"/>
      <c r="AR29220" s="106"/>
    </row>
    <row r="29221" spans="41:44" ht="15" customHeight="1">
      <c r="AO29221" s="106"/>
      <c r="AR29221" s="106"/>
    </row>
    <row r="29222" spans="41:44" ht="15" customHeight="1">
      <c r="AO29222" s="106"/>
      <c r="AR29222" s="106"/>
    </row>
    <row r="29223" spans="41:44" ht="15" customHeight="1">
      <c r="AO29223" s="106"/>
      <c r="AR29223" s="106"/>
    </row>
    <row r="29224" spans="41:44" ht="15" customHeight="1">
      <c r="AO29224" s="106"/>
      <c r="AR29224" s="106"/>
    </row>
    <row r="29225" spans="41:44" ht="15" customHeight="1">
      <c r="AO29225" s="106"/>
      <c r="AR29225" s="106"/>
    </row>
    <row r="29226" spans="41:44" ht="15" customHeight="1">
      <c r="AO29226" s="106"/>
      <c r="AR29226" s="106"/>
    </row>
    <row r="29227" spans="41:44" ht="15" customHeight="1">
      <c r="AO29227" s="108"/>
      <c r="AR29227" s="108"/>
    </row>
    <row r="29228" spans="41:44" ht="15" customHeight="1">
      <c r="AO29228" s="108"/>
      <c r="AR29228" s="108"/>
    </row>
    <row r="29229" spans="41:44" ht="15" customHeight="1">
      <c r="AO29229" s="108"/>
      <c r="AR29229" s="108"/>
    </row>
    <row r="29230" spans="41:44" ht="15" customHeight="1">
      <c r="AO29230" s="108"/>
      <c r="AR29230" s="108"/>
    </row>
    <row r="29231" spans="41:44" ht="15" customHeight="1">
      <c r="AO29231" s="108"/>
      <c r="AR29231" s="108"/>
    </row>
    <row r="29232" spans="41:44" ht="15" customHeight="1">
      <c r="AO29232" s="109"/>
      <c r="AR29232" s="109"/>
    </row>
    <row r="29233" spans="41:44" ht="15" customHeight="1">
      <c r="AO29233" s="104"/>
      <c r="AR29233" s="104"/>
    </row>
    <row r="29234" spans="41:44" ht="15" customHeight="1">
      <c r="AO29234" s="106"/>
      <c r="AR29234" s="106"/>
    </row>
    <row r="29235" spans="41:44" ht="15" customHeight="1">
      <c r="AO29235" s="106"/>
      <c r="AR29235" s="106"/>
    </row>
    <row r="29236" spans="41:44" ht="15" customHeight="1">
      <c r="AO29236" s="106"/>
      <c r="AR29236" s="106"/>
    </row>
    <row r="29237" spans="41:44" ht="15" customHeight="1">
      <c r="AO29237" s="106"/>
      <c r="AR29237" s="106"/>
    </row>
    <row r="29238" spans="41:44" ht="15" customHeight="1">
      <c r="AO29238" s="106"/>
      <c r="AR29238" s="106"/>
    </row>
    <row r="29239" spans="41:44" ht="15" customHeight="1">
      <c r="AO29239" s="106"/>
      <c r="AR29239" s="106"/>
    </row>
    <row r="29240" spans="41:44" ht="15" customHeight="1">
      <c r="AO29240" s="106"/>
      <c r="AR29240" s="106"/>
    </row>
    <row r="29241" spans="41:44" ht="15" customHeight="1">
      <c r="AO29241" s="108"/>
      <c r="AR29241" s="108"/>
    </row>
    <row r="29242" spans="41:44" ht="15" customHeight="1">
      <c r="AO29242" s="108"/>
      <c r="AR29242" s="108"/>
    </row>
    <row r="29243" spans="41:44" ht="15" customHeight="1">
      <c r="AO29243" s="108"/>
      <c r="AR29243" s="108"/>
    </row>
    <row r="29244" spans="41:44" ht="15" customHeight="1">
      <c r="AO29244" s="108"/>
      <c r="AR29244" s="108"/>
    </row>
    <row r="29245" spans="41:44" ht="15" customHeight="1">
      <c r="AO29245" s="108"/>
      <c r="AR29245" s="108"/>
    </row>
    <row r="29246" spans="41:44" ht="15" customHeight="1">
      <c r="AO29246" s="109"/>
      <c r="AR29246" s="109"/>
    </row>
    <row r="29247" spans="41:44" ht="15" customHeight="1">
      <c r="AO29247" s="104"/>
      <c r="AR29247" s="104"/>
    </row>
    <row r="29248" spans="41:44" ht="15" customHeight="1">
      <c r="AO29248" s="106"/>
      <c r="AR29248" s="106"/>
    </row>
    <row r="29249" spans="41:44" ht="15" customHeight="1">
      <c r="AO29249" s="106"/>
      <c r="AR29249" s="106"/>
    </row>
    <row r="29250" spans="41:44" ht="15" customHeight="1">
      <c r="AO29250" s="106"/>
      <c r="AR29250" s="106"/>
    </row>
    <row r="29251" spans="41:44" ht="15" customHeight="1">
      <c r="AO29251" s="106"/>
      <c r="AR29251" s="106"/>
    </row>
    <row r="29252" spans="41:44" ht="15" customHeight="1">
      <c r="AO29252" s="106"/>
      <c r="AR29252" s="106"/>
    </row>
    <row r="29253" spans="41:44" ht="15" customHeight="1">
      <c r="AO29253" s="106"/>
      <c r="AR29253" s="106"/>
    </row>
    <row r="29254" spans="41:44" ht="15" customHeight="1">
      <c r="AO29254" s="106"/>
      <c r="AR29254" s="106"/>
    </row>
    <row r="29255" spans="41:44" ht="15" customHeight="1">
      <c r="AO29255" s="108"/>
      <c r="AR29255" s="108"/>
    </row>
    <row r="29256" spans="41:44" ht="15" customHeight="1">
      <c r="AO29256" s="108"/>
      <c r="AR29256" s="108"/>
    </row>
    <row r="29257" spans="41:44" ht="15" customHeight="1">
      <c r="AO29257" s="108"/>
      <c r="AR29257" s="108"/>
    </row>
    <row r="29258" spans="41:44" ht="15" customHeight="1">
      <c r="AO29258" s="108"/>
      <c r="AR29258" s="108"/>
    </row>
    <row r="29259" spans="41:44" ht="15" customHeight="1">
      <c r="AO29259" s="108"/>
      <c r="AR29259" s="108"/>
    </row>
    <row r="29260" spans="41:44" ht="15" customHeight="1">
      <c r="AO29260" s="109"/>
      <c r="AR29260" s="109"/>
    </row>
    <row r="29261" spans="41:44" ht="15" customHeight="1">
      <c r="AO29261" s="104"/>
      <c r="AR29261" s="104"/>
    </row>
    <row r="29262" spans="41:44" ht="15" customHeight="1">
      <c r="AO29262" s="106"/>
      <c r="AR29262" s="106"/>
    </row>
    <row r="29263" spans="41:44" ht="15" customHeight="1">
      <c r="AO29263" s="106"/>
      <c r="AR29263" s="106"/>
    </row>
    <row r="29264" spans="41:44" ht="15" customHeight="1">
      <c r="AO29264" s="106"/>
      <c r="AR29264" s="106"/>
    </row>
    <row r="29265" spans="41:44" ht="15" customHeight="1">
      <c r="AO29265" s="106"/>
      <c r="AR29265" s="106"/>
    </row>
    <row r="29266" spans="41:44" ht="15" customHeight="1">
      <c r="AO29266" s="106"/>
      <c r="AR29266" s="106"/>
    </row>
    <row r="29267" spans="41:44" ht="15" customHeight="1">
      <c r="AO29267" s="106"/>
      <c r="AR29267" s="106"/>
    </row>
    <row r="29268" spans="41:44" ht="15" customHeight="1">
      <c r="AO29268" s="106"/>
      <c r="AR29268" s="106"/>
    </row>
    <row r="29269" spans="41:44" ht="15" customHeight="1">
      <c r="AO29269" s="108"/>
      <c r="AR29269" s="108"/>
    </row>
    <row r="29270" spans="41:44" ht="15" customHeight="1">
      <c r="AO29270" s="108"/>
      <c r="AR29270" s="108"/>
    </row>
    <row r="29271" spans="41:44" ht="15" customHeight="1">
      <c r="AO29271" s="108"/>
      <c r="AR29271" s="108"/>
    </row>
    <row r="29272" spans="41:44" ht="15" customHeight="1">
      <c r="AO29272" s="108"/>
      <c r="AR29272" s="108"/>
    </row>
    <row r="29273" spans="41:44" ht="15" customHeight="1">
      <c r="AO29273" s="108"/>
      <c r="AR29273" s="108"/>
    </row>
    <row r="29274" spans="41:44" ht="15" customHeight="1">
      <c r="AO29274" s="109"/>
      <c r="AR29274" s="109"/>
    </row>
    <row r="29275" spans="41:44" ht="15" customHeight="1">
      <c r="AO29275" s="104"/>
      <c r="AR29275" s="104"/>
    </row>
    <row r="29276" spans="41:44" ht="15" customHeight="1">
      <c r="AO29276" s="106"/>
      <c r="AR29276" s="106"/>
    </row>
    <row r="29277" spans="41:44" ht="15" customHeight="1">
      <c r="AO29277" s="106"/>
      <c r="AR29277" s="106"/>
    </row>
    <row r="29278" spans="41:44" ht="15" customHeight="1">
      <c r="AO29278" s="106"/>
      <c r="AR29278" s="106"/>
    </row>
    <row r="29279" spans="41:44" ht="15" customHeight="1">
      <c r="AO29279" s="106"/>
      <c r="AR29279" s="106"/>
    </row>
    <row r="29280" spans="41:44" ht="15" customHeight="1">
      <c r="AO29280" s="106"/>
      <c r="AR29280" s="106"/>
    </row>
    <row r="29281" spans="41:44" ht="15" customHeight="1">
      <c r="AO29281" s="106"/>
      <c r="AR29281" s="106"/>
    </row>
    <row r="29282" spans="41:44" ht="15" customHeight="1">
      <c r="AO29282" s="106"/>
      <c r="AR29282" s="106"/>
    </row>
    <row r="29283" spans="41:44" ht="15" customHeight="1">
      <c r="AO29283" s="108"/>
      <c r="AR29283" s="108"/>
    </row>
    <row r="29284" spans="41:44" ht="15" customHeight="1">
      <c r="AO29284" s="108"/>
      <c r="AR29284" s="108"/>
    </row>
    <row r="29285" spans="41:44" ht="15" customHeight="1">
      <c r="AO29285" s="108"/>
      <c r="AR29285" s="108"/>
    </row>
    <row r="29286" spans="41:44" ht="15" customHeight="1">
      <c r="AO29286" s="108"/>
      <c r="AR29286" s="108"/>
    </row>
    <row r="29287" spans="41:44" ht="15" customHeight="1">
      <c r="AO29287" s="108"/>
      <c r="AR29287" s="108"/>
    </row>
    <row r="29288" spans="41:44" ht="15" customHeight="1">
      <c r="AO29288" s="109"/>
      <c r="AR29288" s="109"/>
    </row>
    <row r="29289" spans="41:44" ht="15" customHeight="1">
      <c r="AO29289" s="104"/>
      <c r="AR29289" s="104"/>
    </row>
    <row r="29290" spans="41:44" ht="15" customHeight="1">
      <c r="AO29290" s="106"/>
      <c r="AR29290" s="106"/>
    </row>
    <row r="29291" spans="41:44" ht="15" customHeight="1">
      <c r="AO29291" s="106"/>
      <c r="AR29291" s="106"/>
    </row>
    <row r="29292" spans="41:44" ht="15" customHeight="1">
      <c r="AO29292" s="106"/>
      <c r="AR29292" s="106"/>
    </row>
    <row r="29293" spans="41:44" ht="15" customHeight="1">
      <c r="AO29293" s="106"/>
      <c r="AR29293" s="106"/>
    </row>
    <row r="29294" spans="41:44" ht="15" customHeight="1">
      <c r="AO29294" s="106"/>
      <c r="AR29294" s="106"/>
    </row>
    <row r="29295" spans="41:44" ht="15" customHeight="1">
      <c r="AO29295" s="106"/>
      <c r="AR29295" s="106"/>
    </row>
    <row r="29296" spans="41:44" ht="15" customHeight="1">
      <c r="AO29296" s="106"/>
      <c r="AR29296" s="106"/>
    </row>
    <row r="29297" spans="41:44" ht="15" customHeight="1">
      <c r="AO29297" s="108"/>
      <c r="AR29297" s="108"/>
    </row>
    <row r="29298" spans="41:44" ht="15" customHeight="1">
      <c r="AO29298" s="108"/>
      <c r="AR29298" s="108"/>
    </row>
    <row r="29299" spans="41:44" ht="15" customHeight="1">
      <c r="AO29299" s="108"/>
      <c r="AR29299" s="108"/>
    </row>
    <row r="29300" spans="41:44" ht="15" customHeight="1">
      <c r="AO29300" s="108"/>
      <c r="AR29300" s="108"/>
    </row>
    <row r="29301" spans="41:44" ht="15" customHeight="1">
      <c r="AO29301" s="108"/>
      <c r="AR29301" s="108"/>
    </row>
    <row r="29302" spans="41:44" ht="15" customHeight="1">
      <c r="AO29302" s="109"/>
      <c r="AR29302" s="109"/>
    </row>
    <row r="29303" spans="41:44" ht="15" customHeight="1">
      <c r="AO29303" s="104"/>
      <c r="AR29303" s="104"/>
    </row>
    <row r="29304" spans="41:44" ht="15" customHeight="1">
      <c r="AO29304" s="106"/>
      <c r="AR29304" s="106"/>
    </row>
    <row r="29305" spans="41:44" ht="15" customHeight="1">
      <c r="AO29305" s="106"/>
      <c r="AR29305" s="106"/>
    </row>
    <row r="29306" spans="41:44" ht="15" customHeight="1">
      <c r="AO29306" s="106"/>
      <c r="AR29306" s="106"/>
    </row>
    <row r="29307" spans="41:44" ht="15" customHeight="1">
      <c r="AO29307" s="106"/>
      <c r="AR29307" s="106"/>
    </row>
    <row r="29308" spans="41:44" ht="15" customHeight="1">
      <c r="AO29308" s="106"/>
      <c r="AR29308" s="106"/>
    </row>
    <row r="29309" spans="41:44" ht="15" customHeight="1">
      <c r="AO29309" s="106"/>
      <c r="AR29309" s="106"/>
    </row>
    <row r="29310" spans="41:44" ht="15" customHeight="1">
      <c r="AO29310" s="106"/>
      <c r="AR29310" s="106"/>
    </row>
    <row r="29311" spans="41:44" ht="15" customHeight="1">
      <c r="AO29311" s="108"/>
      <c r="AR29311" s="108"/>
    </row>
    <row r="29312" spans="41:44" ht="15" customHeight="1">
      <c r="AO29312" s="108"/>
      <c r="AR29312" s="108"/>
    </row>
    <row r="29313" spans="41:44" ht="15" customHeight="1">
      <c r="AO29313" s="108"/>
      <c r="AR29313" s="108"/>
    </row>
    <row r="29314" spans="41:44" ht="15" customHeight="1">
      <c r="AO29314" s="108"/>
      <c r="AR29314" s="108"/>
    </row>
    <row r="29315" spans="41:44" ht="15" customHeight="1">
      <c r="AO29315" s="108"/>
      <c r="AR29315" s="108"/>
    </row>
    <row r="29316" spans="41:44" ht="15" customHeight="1">
      <c r="AO29316" s="109"/>
      <c r="AR29316" s="109"/>
    </row>
    <row r="29317" spans="41:44" ht="15" customHeight="1">
      <c r="AO29317" s="104"/>
      <c r="AR29317" s="104"/>
    </row>
    <row r="29318" spans="41:44" ht="15" customHeight="1">
      <c r="AO29318" s="106"/>
      <c r="AR29318" s="106"/>
    </row>
    <row r="29319" spans="41:44" ht="15" customHeight="1">
      <c r="AO29319" s="106"/>
      <c r="AR29319" s="106"/>
    </row>
    <row r="29320" spans="41:44" ht="15" customHeight="1">
      <c r="AO29320" s="106"/>
      <c r="AR29320" s="106"/>
    </row>
    <row r="29321" spans="41:44" ht="15" customHeight="1">
      <c r="AO29321" s="106"/>
      <c r="AR29321" s="106"/>
    </row>
    <row r="29322" spans="41:44" ht="15" customHeight="1">
      <c r="AO29322" s="106"/>
      <c r="AR29322" s="106"/>
    </row>
    <row r="29323" spans="41:44" ht="15" customHeight="1">
      <c r="AO29323" s="106"/>
      <c r="AR29323" s="106"/>
    </row>
    <row r="29324" spans="41:44" ht="15" customHeight="1">
      <c r="AO29324" s="106"/>
      <c r="AR29324" s="106"/>
    </row>
    <row r="29325" spans="41:44" ht="15" customHeight="1">
      <c r="AO29325" s="108"/>
      <c r="AR29325" s="108"/>
    </row>
    <row r="29326" spans="41:44" ht="15" customHeight="1">
      <c r="AO29326" s="108"/>
      <c r="AR29326" s="108"/>
    </row>
    <row r="29327" spans="41:44" ht="15" customHeight="1">
      <c r="AO29327" s="108"/>
      <c r="AR29327" s="108"/>
    </row>
    <row r="29328" spans="41:44" ht="15" customHeight="1">
      <c r="AO29328" s="108"/>
      <c r="AR29328" s="108"/>
    </row>
    <row r="29329" spans="41:44" ht="15" customHeight="1">
      <c r="AO29329" s="108"/>
      <c r="AR29329" s="108"/>
    </row>
    <row r="29330" spans="41:44" ht="15" customHeight="1">
      <c r="AO29330" s="109"/>
      <c r="AR29330" s="109"/>
    </row>
    <row r="29331" spans="41:44" ht="15" customHeight="1">
      <c r="AO29331" s="104"/>
      <c r="AR29331" s="104"/>
    </row>
    <row r="29332" spans="41:44" ht="15" customHeight="1">
      <c r="AO29332" s="106"/>
      <c r="AR29332" s="106"/>
    </row>
    <row r="29333" spans="41:44" ht="15" customHeight="1">
      <c r="AO29333" s="106"/>
      <c r="AR29333" s="106"/>
    </row>
    <row r="29334" spans="41:44" ht="15" customHeight="1">
      <c r="AO29334" s="106"/>
      <c r="AR29334" s="106"/>
    </row>
    <row r="29335" spans="41:44" ht="15" customHeight="1">
      <c r="AO29335" s="106"/>
      <c r="AR29335" s="106"/>
    </row>
    <row r="29336" spans="41:44" ht="15" customHeight="1">
      <c r="AO29336" s="106"/>
      <c r="AR29336" s="106"/>
    </row>
    <row r="29337" spans="41:44" ht="15" customHeight="1">
      <c r="AO29337" s="106"/>
      <c r="AR29337" s="106"/>
    </row>
    <row r="29338" spans="41:44" ht="15" customHeight="1">
      <c r="AO29338" s="106"/>
      <c r="AR29338" s="106"/>
    </row>
    <row r="29339" spans="41:44" ht="15" customHeight="1">
      <c r="AO29339" s="108"/>
      <c r="AR29339" s="108"/>
    </row>
    <row r="29340" spans="41:44" ht="15" customHeight="1">
      <c r="AO29340" s="108"/>
      <c r="AR29340" s="108"/>
    </row>
    <row r="29341" spans="41:44" ht="15" customHeight="1">
      <c r="AO29341" s="108"/>
      <c r="AR29341" s="108"/>
    </row>
    <row r="29342" spans="41:44" ht="15" customHeight="1">
      <c r="AO29342" s="108"/>
      <c r="AR29342" s="108"/>
    </row>
    <row r="29343" spans="41:44" ht="15" customHeight="1">
      <c r="AO29343" s="108"/>
      <c r="AR29343" s="108"/>
    </row>
    <row r="29344" spans="41:44" ht="15" customHeight="1">
      <c r="AO29344" s="109"/>
      <c r="AR29344" s="109"/>
    </row>
    <row r="29345" spans="41:44" ht="15" customHeight="1">
      <c r="AO29345" s="104"/>
      <c r="AR29345" s="104"/>
    </row>
    <row r="29346" spans="41:44" ht="15" customHeight="1">
      <c r="AO29346" s="106"/>
      <c r="AR29346" s="106"/>
    </row>
    <row r="29347" spans="41:44" ht="15" customHeight="1">
      <c r="AO29347" s="106"/>
      <c r="AR29347" s="106"/>
    </row>
    <row r="29348" spans="41:44" ht="15" customHeight="1">
      <c r="AO29348" s="106"/>
      <c r="AR29348" s="106"/>
    </row>
    <row r="29349" spans="41:44" ht="15" customHeight="1">
      <c r="AO29349" s="106"/>
      <c r="AR29349" s="106"/>
    </row>
    <row r="29350" spans="41:44" ht="15" customHeight="1">
      <c r="AO29350" s="106"/>
      <c r="AR29350" s="106"/>
    </row>
    <row r="29351" spans="41:44" ht="15" customHeight="1">
      <c r="AO29351" s="106"/>
      <c r="AR29351" s="106"/>
    </row>
    <row r="29352" spans="41:44" ht="15" customHeight="1">
      <c r="AO29352" s="106"/>
      <c r="AR29352" s="106"/>
    </row>
    <row r="29353" spans="41:44" ht="15" customHeight="1">
      <c r="AO29353" s="108"/>
      <c r="AR29353" s="108"/>
    </row>
    <row r="29354" spans="41:44" ht="15" customHeight="1">
      <c r="AO29354" s="108"/>
      <c r="AR29354" s="108"/>
    </row>
    <row r="29355" spans="41:44" ht="15" customHeight="1">
      <c r="AO29355" s="108"/>
      <c r="AR29355" s="108"/>
    </row>
    <row r="29356" spans="41:44" ht="15" customHeight="1">
      <c r="AO29356" s="108"/>
      <c r="AR29356" s="108"/>
    </row>
    <row r="29357" spans="41:44" ht="15" customHeight="1">
      <c r="AO29357" s="108"/>
      <c r="AR29357" s="108"/>
    </row>
    <row r="29358" spans="41:44" ht="15" customHeight="1">
      <c r="AO29358" s="109"/>
      <c r="AR29358" s="109"/>
    </row>
    <row r="29359" spans="41:44" ht="15" customHeight="1">
      <c r="AO29359" s="104"/>
      <c r="AR29359" s="104"/>
    </row>
    <row r="29360" spans="41:44" ht="15" customHeight="1">
      <c r="AO29360" s="106"/>
      <c r="AR29360" s="106"/>
    </row>
    <row r="29361" spans="41:44" ht="15" customHeight="1">
      <c r="AO29361" s="106"/>
      <c r="AR29361" s="106"/>
    </row>
    <row r="29362" spans="41:44" ht="15" customHeight="1">
      <c r="AO29362" s="106"/>
      <c r="AR29362" s="106"/>
    </row>
    <row r="29363" spans="41:44" ht="15" customHeight="1">
      <c r="AO29363" s="106"/>
      <c r="AR29363" s="106"/>
    </row>
    <row r="29364" spans="41:44" ht="15" customHeight="1">
      <c r="AO29364" s="106"/>
      <c r="AR29364" s="106"/>
    </row>
    <row r="29365" spans="41:44" ht="15" customHeight="1">
      <c r="AO29365" s="106"/>
      <c r="AR29365" s="106"/>
    </row>
    <row r="29366" spans="41:44" ht="15" customHeight="1">
      <c r="AO29366" s="106"/>
      <c r="AR29366" s="106"/>
    </row>
    <row r="29367" spans="41:44" ht="15" customHeight="1">
      <c r="AO29367" s="108"/>
      <c r="AR29367" s="108"/>
    </row>
    <row r="29368" spans="41:44" ht="15" customHeight="1">
      <c r="AO29368" s="108"/>
      <c r="AR29368" s="108"/>
    </row>
    <row r="29369" spans="41:44" ht="15" customHeight="1">
      <c r="AO29369" s="108"/>
      <c r="AR29369" s="108"/>
    </row>
    <row r="29370" spans="41:44" ht="15" customHeight="1">
      <c r="AO29370" s="108"/>
      <c r="AR29370" s="108"/>
    </row>
    <row r="29371" spans="41:44" ht="15" customHeight="1">
      <c r="AO29371" s="108"/>
      <c r="AR29371" s="108"/>
    </row>
    <row r="29372" spans="41:44" ht="15" customHeight="1">
      <c r="AO29372" s="109"/>
      <c r="AR29372" s="109"/>
    </row>
    <row r="29373" spans="41:44" ht="15" customHeight="1">
      <c r="AO29373" s="104"/>
      <c r="AR29373" s="104"/>
    </row>
    <row r="29374" spans="41:44" ht="15" customHeight="1">
      <c r="AO29374" s="106"/>
      <c r="AR29374" s="106"/>
    </row>
    <row r="29375" spans="41:44" ht="15" customHeight="1">
      <c r="AO29375" s="106"/>
      <c r="AR29375" s="106"/>
    </row>
    <row r="29376" spans="41:44" ht="15" customHeight="1">
      <c r="AO29376" s="106"/>
      <c r="AR29376" s="106"/>
    </row>
    <row r="29377" spans="41:44" ht="15" customHeight="1">
      <c r="AO29377" s="106"/>
      <c r="AR29377" s="106"/>
    </row>
    <row r="29378" spans="41:44" ht="15" customHeight="1">
      <c r="AO29378" s="106"/>
      <c r="AR29378" s="106"/>
    </row>
    <row r="29379" spans="41:44" ht="15" customHeight="1">
      <c r="AO29379" s="106"/>
      <c r="AR29379" s="106"/>
    </row>
    <row r="29380" spans="41:44" ht="15" customHeight="1">
      <c r="AO29380" s="106"/>
      <c r="AR29380" s="106"/>
    </row>
    <row r="29381" spans="41:44" ht="15" customHeight="1">
      <c r="AO29381" s="108"/>
      <c r="AR29381" s="108"/>
    </row>
    <row r="29382" spans="41:44" ht="15" customHeight="1">
      <c r="AO29382" s="108"/>
      <c r="AR29382" s="108"/>
    </row>
    <row r="29383" spans="41:44" ht="15" customHeight="1">
      <c r="AO29383" s="108"/>
      <c r="AR29383" s="108"/>
    </row>
    <row r="29384" spans="41:44" ht="15" customHeight="1">
      <c r="AO29384" s="108"/>
      <c r="AR29384" s="108"/>
    </row>
    <row r="29385" spans="41:44" ht="15" customHeight="1">
      <c r="AO29385" s="108"/>
      <c r="AR29385" s="108"/>
    </row>
    <row r="29386" spans="41:44" ht="15" customHeight="1">
      <c r="AO29386" s="109"/>
      <c r="AR29386" s="109"/>
    </row>
    <row r="29387" spans="41:44" ht="15" customHeight="1">
      <c r="AO29387" s="104"/>
      <c r="AR29387" s="104"/>
    </row>
    <row r="29388" spans="41:44" ht="15" customHeight="1">
      <c r="AO29388" s="106"/>
      <c r="AR29388" s="106"/>
    </row>
    <row r="29389" spans="41:44" ht="15" customHeight="1">
      <c r="AO29389" s="106"/>
      <c r="AR29389" s="106"/>
    </row>
    <row r="29390" spans="41:44" ht="15" customHeight="1">
      <c r="AO29390" s="106"/>
      <c r="AR29390" s="106"/>
    </row>
    <row r="29391" spans="41:44" ht="15" customHeight="1">
      <c r="AO29391" s="106"/>
      <c r="AR29391" s="106"/>
    </row>
    <row r="29392" spans="41:44" ht="15" customHeight="1">
      <c r="AO29392" s="106"/>
      <c r="AR29392" s="106"/>
    </row>
    <row r="29393" spans="41:44" ht="15" customHeight="1">
      <c r="AO29393" s="106"/>
      <c r="AR29393" s="106"/>
    </row>
    <row r="29394" spans="41:44" ht="15" customHeight="1">
      <c r="AO29394" s="106"/>
      <c r="AR29394" s="106"/>
    </row>
    <row r="29395" spans="41:44" ht="15" customHeight="1">
      <c r="AO29395" s="108"/>
      <c r="AR29395" s="108"/>
    </row>
    <row r="29396" spans="41:44" ht="15" customHeight="1">
      <c r="AO29396" s="108"/>
      <c r="AR29396" s="108"/>
    </row>
    <row r="29397" spans="41:44" ht="15" customHeight="1">
      <c r="AO29397" s="108"/>
      <c r="AR29397" s="108"/>
    </row>
    <row r="29398" spans="41:44" ht="15" customHeight="1">
      <c r="AO29398" s="108"/>
      <c r="AR29398" s="108"/>
    </row>
    <row r="29399" spans="41:44" ht="15" customHeight="1">
      <c r="AO29399" s="108"/>
      <c r="AR29399" s="108"/>
    </row>
    <row r="29400" spans="41:44" ht="15" customHeight="1">
      <c r="AO29400" s="109"/>
      <c r="AR29400" s="109"/>
    </row>
    <row r="29401" spans="41:44" ht="15" customHeight="1">
      <c r="AO29401" s="104"/>
      <c r="AR29401" s="104"/>
    </row>
    <row r="29402" spans="41:44" ht="15" customHeight="1">
      <c r="AO29402" s="106"/>
      <c r="AR29402" s="106"/>
    </row>
    <row r="29403" spans="41:44" ht="15" customHeight="1">
      <c r="AO29403" s="106"/>
      <c r="AR29403" s="106"/>
    </row>
    <row r="29404" spans="41:44" ht="15" customHeight="1">
      <c r="AO29404" s="106"/>
      <c r="AR29404" s="106"/>
    </row>
    <row r="29405" spans="41:44" ht="15" customHeight="1">
      <c r="AO29405" s="106"/>
      <c r="AR29405" s="106"/>
    </row>
    <row r="29406" spans="41:44" ht="15" customHeight="1">
      <c r="AO29406" s="106"/>
      <c r="AR29406" s="106"/>
    </row>
    <row r="29407" spans="41:44" ht="15" customHeight="1">
      <c r="AO29407" s="106"/>
      <c r="AR29407" s="106"/>
    </row>
    <row r="29408" spans="41:44" ht="15" customHeight="1">
      <c r="AO29408" s="106"/>
      <c r="AR29408" s="106"/>
    </row>
    <row r="29409" spans="41:44" ht="15" customHeight="1">
      <c r="AO29409" s="108"/>
      <c r="AR29409" s="108"/>
    </row>
    <row r="29410" spans="41:44" ht="15" customHeight="1">
      <c r="AO29410" s="108"/>
      <c r="AR29410" s="108"/>
    </row>
    <row r="29411" spans="41:44" ht="15" customHeight="1">
      <c r="AO29411" s="108"/>
      <c r="AR29411" s="108"/>
    </row>
    <row r="29412" spans="41:44" ht="15" customHeight="1">
      <c r="AO29412" s="108"/>
      <c r="AR29412" s="108"/>
    </row>
    <row r="29413" spans="41:44" ht="15" customHeight="1">
      <c r="AO29413" s="108"/>
      <c r="AR29413" s="108"/>
    </row>
    <row r="29414" spans="41:44" ht="15" customHeight="1">
      <c r="AO29414" s="109"/>
      <c r="AR29414" s="109"/>
    </row>
    <row r="29415" spans="41:44" ht="15" customHeight="1">
      <c r="AO29415" s="104"/>
      <c r="AR29415" s="104"/>
    </row>
    <row r="29416" spans="41:44" ht="15" customHeight="1">
      <c r="AO29416" s="106"/>
      <c r="AR29416" s="106"/>
    </row>
    <row r="29417" spans="41:44" ht="15" customHeight="1">
      <c r="AO29417" s="106"/>
      <c r="AR29417" s="106"/>
    </row>
    <row r="29418" spans="41:44" ht="15" customHeight="1">
      <c r="AO29418" s="106"/>
      <c r="AR29418" s="106"/>
    </row>
    <row r="29419" spans="41:44" ht="15" customHeight="1">
      <c r="AO29419" s="106"/>
      <c r="AR29419" s="106"/>
    </row>
    <row r="29420" spans="41:44" ht="15" customHeight="1">
      <c r="AO29420" s="106"/>
      <c r="AR29420" s="106"/>
    </row>
    <row r="29421" spans="41:44" ht="15" customHeight="1">
      <c r="AO29421" s="106"/>
      <c r="AR29421" s="106"/>
    </row>
    <row r="29422" spans="41:44" ht="15" customHeight="1">
      <c r="AO29422" s="106"/>
      <c r="AR29422" s="106"/>
    </row>
    <row r="29423" spans="41:44" ht="15" customHeight="1">
      <c r="AO29423" s="108"/>
      <c r="AR29423" s="108"/>
    </row>
    <row r="29424" spans="41:44" ht="15" customHeight="1">
      <c r="AO29424" s="108"/>
      <c r="AR29424" s="108"/>
    </row>
    <row r="29425" spans="41:44" ht="15" customHeight="1">
      <c r="AO29425" s="108"/>
      <c r="AR29425" s="108"/>
    </row>
    <row r="29426" spans="41:44" ht="15" customHeight="1">
      <c r="AO29426" s="108"/>
      <c r="AR29426" s="108"/>
    </row>
    <row r="29427" spans="41:44" ht="15" customHeight="1">
      <c r="AO29427" s="108"/>
      <c r="AR29427" s="108"/>
    </row>
    <row r="29428" spans="41:44" ht="15" customHeight="1">
      <c r="AO29428" s="109"/>
      <c r="AR29428" s="109"/>
    </row>
    <row r="29429" spans="41:44" ht="15" customHeight="1">
      <c r="AO29429" s="104"/>
      <c r="AR29429" s="104"/>
    </row>
    <row r="29430" spans="41:44" ht="15" customHeight="1">
      <c r="AO29430" s="106"/>
      <c r="AR29430" s="106"/>
    </row>
    <row r="29431" spans="41:44" ht="15" customHeight="1">
      <c r="AO29431" s="106"/>
      <c r="AR29431" s="106"/>
    </row>
    <row r="29432" spans="41:44" ht="15" customHeight="1">
      <c r="AO29432" s="106"/>
      <c r="AR29432" s="106"/>
    </row>
    <row r="29433" spans="41:44" ht="15" customHeight="1">
      <c r="AO29433" s="106"/>
      <c r="AR29433" s="106"/>
    </row>
    <row r="29434" spans="41:44" ht="15" customHeight="1">
      <c r="AO29434" s="106"/>
      <c r="AR29434" s="106"/>
    </row>
    <row r="29435" spans="41:44" ht="15" customHeight="1">
      <c r="AO29435" s="106"/>
      <c r="AR29435" s="106"/>
    </row>
    <row r="29436" spans="41:44" ht="15" customHeight="1">
      <c r="AO29436" s="106"/>
      <c r="AR29436" s="106"/>
    </row>
    <row r="29437" spans="41:44" ht="15" customHeight="1">
      <c r="AO29437" s="108"/>
      <c r="AR29437" s="108"/>
    </row>
    <row r="29438" spans="41:44" ht="15" customHeight="1">
      <c r="AO29438" s="108"/>
      <c r="AR29438" s="108"/>
    </row>
    <row r="29439" spans="41:44" ht="15" customHeight="1">
      <c r="AO29439" s="108"/>
      <c r="AR29439" s="108"/>
    </row>
    <row r="29440" spans="41:44" ht="15" customHeight="1">
      <c r="AO29440" s="108"/>
      <c r="AR29440" s="108"/>
    </row>
    <row r="29441" spans="41:44" ht="15" customHeight="1">
      <c r="AO29441" s="108"/>
      <c r="AR29441" s="108"/>
    </row>
    <row r="29442" spans="41:44" ht="15" customHeight="1">
      <c r="AO29442" s="109"/>
      <c r="AR29442" s="109"/>
    </row>
    <row r="29443" spans="41:44" ht="15" customHeight="1">
      <c r="AO29443" s="104"/>
      <c r="AR29443" s="104"/>
    </row>
    <row r="29444" spans="41:44" ht="15" customHeight="1">
      <c r="AO29444" s="106"/>
      <c r="AR29444" s="106"/>
    </row>
    <row r="29445" spans="41:44" ht="15" customHeight="1">
      <c r="AO29445" s="106"/>
      <c r="AR29445" s="106"/>
    </row>
    <row r="29446" spans="41:44" ht="15" customHeight="1">
      <c r="AO29446" s="106"/>
      <c r="AR29446" s="106"/>
    </row>
    <row r="29447" spans="41:44" ht="15" customHeight="1">
      <c r="AO29447" s="106"/>
      <c r="AR29447" s="106"/>
    </row>
    <row r="29448" spans="41:44" ht="15" customHeight="1">
      <c r="AO29448" s="106"/>
      <c r="AR29448" s="106"/>
    </row>
    <row r="29449" spans="41:44" ht="15" customHeight="1">
      <c r="AO29449" s="106"/>
      <c r="AR29449" s="106"/>
    </row>
    <row r="29450" spans="41:44" ht="15" customHeight="1">
      <c r="AO29450" s="106"/>
      <c r="AR29450" s="106"/>
    </row>
    <row r="29451" spans="41:44" ht="15" customHeight="1">
      <c r="AO29451" s="108"/>
      <c r="AR29451" s="108"/>
    </row>
    <row r="29452" spans="41:44" ht="15" customHeight="1">
      <c r="AO29452" s="108"/>
      <c r="AR29452" s="108"/>
    </row>
    <row r="29453" spans="41:44" ht="15" customHeight="1">
      <c r="AO29453" s="108"/>
      <c r="AR29453" s="108"/>
    </row>
    <row r="29454" spans="41:44" ht="15" customHeight="1">
      <c r="AO29454" s="108"/>
      <c r="AR29454" s="108"/>
    </row>
    <row r="29455" spans="41:44" ht="15" customHeight="1">
      <c r="AO29455" s="108"/>
      <c r="AR29455" s="108"/>
    </row>
    <row r="29456" spans="41:44" ht="15" customHeight="1">
      <c r="AO29456" s="109"/>
      <c r="AR29456" s="109"/>
    </row>
    <row r="29457" spans="41:44" ht="15" customHeight="1">
      <c r="AO29457" s="104"/>
      <c r="AR29457" s="104"/>
    </row>
    <row r="29458" spans="41:44" ht="15" customHeight="1">
      <c r="AO29458" s="106"/>
      <c r="AR29458" s="106"/>
    </row>
    <row r="29459" spans="41:44" ht="15" customHeight="1">
      <c r="AO29459" s="106"/>
      <c r="AR29459" s="106"/>
    </row>
    <row r="29460" spans="41:44" ht="15" customHeight="1">
      <c r="AO29460" s="106"/>
      <c r="AR29460" s="106"/>
    </row>
    <row r="29461" spans="41:44" ht="15" customHeight="1">
      <c r="AO29461" s="106"/>
      <c r="AR29461" s="106"/>
    </row>
    <row r="29462" spans="41:44" ht="15" customHeight="1">
      <c r="AO29462" s="106"/>
      <c r="AR29462" s="106"/>
    </row>
    <row r="29463" spans="41:44" ht="15" customHeight="1">
      <c r="AO29463" s="106"/>
      <c r="AR29463" s="106"/>
    </row>
    <row r="29464" spans="41:44" ht="15" customHeight="1">
      <c r="AO29464" s="106"/>
      <c r="AR29464" s="106"/>
    </row>
    <row r="29465" spans="41:44" ht="15" customHeight="1">
      <c r="AO29465" s="108"/>
      <c r="AR29465" s="108"/>
    </row>
    <row r="29466" spans="41:44" ht="15" customHeight="1">
      <c r="AO29466" s="108"/>
      <c r="AR29466" s="108"/>
    </row>
    <row r="29467" spans="41:44" ht="15" customHeight="1">
      <c r="AO29467" s="108"/>
      <c r="AR29467" s="108"/>
    </row>
    <row r="29468" spans="41:44" ht="15" customHeight="1">
      <c r="AO29468" s="108"/>
      <c r="AR29468" s="108"/>
    </row>
    <row r="29469" spans="41:44" ht="15" customHeight="1">
      <c r="AO29469" s="108"/>
      <c r="AR29469" s="108"/>
    </row>
    <row r="29470" spans="41:44" ht="15" customHeight="1">
      <c r="AO29470" s="109"/>
      <c r="AR29470" s="109"/>
    </row>
    <row r="29471" spans="41:44" ht="15" customHeight="1">
      <c r="AO29471" s="104"/>
      <c r="AR29471" s="104"/>
    </row>
    <row r="29472" spans="41:44" ht="15" customHeight="1">
      <c r="AO29472" s="106"/>
      <c r="AR29472" s="106"/>
    </row>
    <row r="29473" spans="41:44" ht="15" customHeight="1">
      <c r="AO29473" s="106"/>
      <c r="AR29473" s="106"/>
    </row>
    <row r="29474" spans="41:44" ht="15" customHeight="1">
      <c r="AO29474" s="106"/>
      <c r="AR29474" s="106"/>
    </row>
    <row r="29475" spans="41:44" ht="15" customHeight="1">
      <c r="AO29475" s="106"/>
      <c r="AR29475" s="106"/>
    </row>
    <row r="29476" spans="41:44" ht="15" customHeight="1">
      <c r="AO29476" s="106"/>
      <c r="AR29476" s="106"/>
    </row>
    <row r="29477" spans="41:44" ht="15" customHeight="1">
      <c r="AO29477" s="106"/>
      <c r="AR29477" s="106"/>
    </row>
    <row r="29478" spans="41:44" ht="15" customHeight="1">
      <c r="AO29478" s="106"/>
      <c r="AR29478" s="106"/>
    </row>
    <row r="29479" spans="41:44" ht="15" customHeight="1">
      <c r="AO29479" s="108"/>
      <c r="AR29479" s="108"/>
    </row>
    <row r="29480" spans="41:44" ht="15" customHeight="1">
      <c r="AO29480" s="108"/>
      <c r="AR29480" s="108"/>
    </row>
    <row r="29481" spans="41:44" ht="15" customHeight="1">
      <c r="AO29481" s="108"/>
      <c r="AR29481" s="108"/>
    </row>
    <row r="29482" spans="41:44" ht="15" customHeight="1">
      <c r="AO29482" s="108"/>
      <c r="AR29482" s="108"/>
    </row>
    <row r="29483" spans="41:44" ht="15" customHeight="1">
      <c r="AO29483" s="108"/>
      <c r="AR29483" s="108"/>
    </row>
    <row r="29484" spans="41:44" ht="15" customHeight="1">
      <c r="AO29484" s="109"/>
      <c r="AR29484" s="109"/>
    </row>
    <row r="29485" spans="41:44" ht="15" customHeight="1">
      <c r="AO29485" s="104"/>
      <c r="AR29485" s="104"/>
    </row>
    <row r="29486" spans="41:44" ht="15" customHeight="1">
      <c r="AO29486" s="106"/>
      <c r="AR29486" s="106"/>
    </row>
    <row r="29487" spans="41:44" ht="15" customHeight="1">
      <c r="AO29487" s="106"/>
      <c r="AR29487" s="106"/>
    </row>
    <row r="29488" spans="41:44" ht="15" customHeight="1">
      <c r="AO29488" s="106"/>
      <c r="AR29488" s="106"/>
    </row>
    <row r="29489" spans="41:44" ht="15" customHeight="1">
      <c r="AO29489" s="106"/>
      <c r="AR29489" s="106"/>
    </row>
    <row r="29490" spans="41:44" ht="15" customHeight="1">
      <c r="AO29490" s="106"/>
      <c r="AR29490" s="106"/>
    </row>
    <row r="29491" spans="41:44" ht="15" customHeight="1">
      <c r="AO29491" s="106"/>
      <c r="AR29491" s="106"/>
    </row>
    <row r="29492" spans="41:44" ht="15" customHeight="1">
      <c r="AO29492" s="106"/>
      <c r="AR29492" s="106"/>
    </row>
    <row r="29493" spans="41:44" ht="15" customHeight="1">
      <c r="AO29493" s="108"/>
      <c r="AR29493" s="108"/>
    </row>
    <row r="29494" spans="41:44" ht="15" customHeight="1">
      <c r="AO29494" s="108"/>
      <c r="AR29494" s="108"/>
    </row>
    <row r="29495" spans="41:44" ht="15" customHeight="1">
      <c r="AO29495" s="108"/>
      <c r="AR29495" s="108"/>
    </row>
    <row r="29496" spans="41:44" ht="15" customHeight="1">
      <c r="AO29496" s="108"/>
      <c r="AR29496" s="108"/>
    </row>
    <row r="29497" spans="41:44" ht="15" customHeight="1">
      <c r="AO29497" s="108"/>
      <c r="AR29497" s="108"/>
    </row>
    <row r="29498" spans="41:44" ht="15" customHeight="1">
      <c r="AO29498" s="109"/>
      <c r="AR29498" s="109"/>
    </row>
    <row r="29499" spans="41:44" ht="15" customHeight="1">
      <c r="AO29499" s="104"/>
      <c r="AR29499" s="104"/>
    </row>
    <row r="29500" spans="41:44" ht="15" customHeight="1">
      <c r="AO29500" s="106"/>
      <c r="AR29500" s="106"/>
    </row>
    <row r="29501" spans="41:44" ht="15" customHeight="1">
      <c r="AO29501" s="106"/>
      <c r="AR29501" s="106"/>
    </row>
    <row r="29502" spans="41:44" ht="15" customHeight="1">
      <c r="AO29502" s="106"/>
      <c r="AR29502" s="106"/>
    </row>
    <row r="29503" spans="41:44" ht="15" customHeight="1">
      <c r="AO29503" s="106"/>
      <c r="AR29503" s="106"/>
    </row>
    <row r="29504" spans="41:44" ht="15" customHeight="1">
      <c r="AO29504" s="106"/>
      <c r="AR29504" s="106"/>
    </row>
    <row r="29505" spans="41:44" ht="15" customHeight="1">
      <c r="AO29505" s="106"/>
      <c r="AR29505" s="106"/>
    </row>
    <row r="29506" spans="41:44" ht="15" customHeight="1">
      <c r="AO29506" s="106"/>
      <c r="AR29506" s="106"/>
    </row>
    <row r="29507" spans="41:44" ht="15" customHeight="1">
      <c r="AO29507" s="108"/>
      <c r="AR29507" s="108"/>
    </row>
    <row r="29508" spans="41:44" ht="15" customHeight="1">
      <c r="AO29508" s="108"/>
      <c r="AR29508" s="108"/>
    </row>
    <row r="29509" spans="41:44" ht="15" customHeight="1">
      <c r="AO29509" s="108"/>
      <c r="AR29509" s="108"/>
    </row>
    <row r="29510" spans="41:44" ht="15" customHeight="1">
      <c r="AO29510" s="108"/>
      <c r="AR29510" s="108"/>
    </row>
    <row r="29511" spans="41:44" ht="15" customHeight="1">
      <c r="AO29511" s="108"/>
      <c r="AR29511" s="108"/>
    </row>
    <row r="29512" spans="41:44" ht="15" customHeight="1">
      <c r="AO29512" s="109"/>
      <c r="AR29512" s="109"/>
    </row>
    <row r="29513" spans="41:44" ht="15" customHeight="1">
      <c r="AO29513" s="104"/>
      <c r="AR29513" s="104"/>
    </row>
    <row r="29514" spans="41:44" ht="15" customHeight="1">
      <c r="AO29514" s="106"/>
      <c r="AR29514" s="106"/>
    </row>
    <row r="29515" spans="41:44" ht="15" customHeight="1">
      <c r="AO29515" s="106"/>
      <c r="AR29515" s="106"/>
    </row>
    <row r="29516" spans="41:44" ht="15" customHeight="1">
      <c r="AO29516" s="106"/>
      <c r="AR29516" s="106"/>
    </row>
    <row r="29517" spans="41:44" ht="15" customHeight="1">
      <c r="AO29517" s="106"/>
      <c r="AR29517" s="106"/>
    </row>
    <row r="29518" spans="41:44" ht="15" customHeight="1">
      <c r="AO29518" s="106"/>
      <c r="AR29518" s="106"/>
    </row>
    <row r="29519" spans="41:44" ht="15" customHeight="1">
      <c r="AO29519" s="106"/>
      <c r="AR29519" s="106"/>
    </row>
    <row r="29520" spans="41:44" ht="15" customHeight="1">
      <c r="AO29520" s="106"/>
      <c r="AR29520" s="106"/>
    </row>
    <row r="29521" spans="41:44" ht="15" customHeight="1">
      <c r="AO29521" s="108"/>
      <c r="AR29521" s="108"/>
    </row>
    <row r="29522" spans="41:44" ht="15" customHeight="1">
      <c r="AO29522" s="108"/>
      <c r="AR29522" s="108"/>
    </row>
    <row r="29523" spans="41:44" ht="15" customHeight="1">
      <c r="AO29523" s="108"/>
      <c r="AR29523" s="108"/>
    </row>
    <row r="29524" spans="41:44" ht="15" customHeight="1">
      <c r="AO29524" s="108"/>
      <c r="AR29524" s="108"/>
    </row>
    <row r="29525" spans="41:44" ht="15" customHeight="1">
      <c r="AO29525" s="108"/>
      <c r="AR29525" s="108"/>
    </row>
    <row r="29526" spans="41:44" ht="15" customHeight="1">
      <c r="AO29526" s="109"/>
      <c r="AR29526" s="109"/>
    </row>
    <row r="29527" spans="41:44" ht="15" customHeight="1">
      <c r="AO29527" s="104"/>
      <c r="AR29527" s="104"/>
    </row>
    <row r="29528" spans="41:44" ht="15" customHeight="1">
      <c r="AO29528" s="106"/>
      <c r="AR29528" s="106"/>
    </row>
    <row r="29529" spans="41:44" ht="15" customHeight="1">
      <c r="AO29529" s="106"/>
      <c r="AR29529" s="106"/>
    </row>
    <row r="29530" spans="41:44" ht="15" customHeight="1">
      <c r="AO29530" s="106"/>
      <c r="AR29530" s="106"/>
    </row>
    <row r="29531" spans="41:44" ht="15" customHeight="1">
      <c r="AO29531" s="106"/>
      <c r="AR29531" s="106"/>
    </row>
    <row r="29532" spans="41:44" ht="15" customHeight="1">
      <c r="AO29532" s="106"/>
      <c r="AR29532" s="106"/>
    </row>
    <row r="29533" spans="41:44" ht="15" customHeight="1">
      <c r="AO29533" s="106"/>
      <c r="AR29533" s="106"/>
    </row>
    <row r="29534" spans="41:44" ht="15" customHeight="1">
      <c r="AO29534" s="106"/>
      <c r="AR29534" s="106"/>
    </row>
    <row r="29535" spans="41:44" ht="15" customHeight="1">
      <c r="AO29535" s="108"/>
      <c r="AR29535" s="108"/>
    </row>
    <row r="29536" spans="41:44" ht="15" customHeight="1">
      <c r="AO29536" s="108"/>
      <c r="AR29536" s="108"/>
    </row>
    <row r="29537" spans="41:44" ht="15" customHeight="1">
      <c r="AO29537" s="108"/>
      <c r="AR29537" s="108"/>
    </row>
    <row r="29538" spans="41:44" ht="15" customHeight="1">
      <c r="AO29538" s="108"/>
      <c r="AR29538" s="108"/>
    </row>
    <row r="29539" spans="41:44" ht="15" customHeight="1">
      <c r="AO29539" s="108"/>
      <c r="AR29539" s="108"/>
    </row>
    <row r="29540" spans="41:44" ht="15" customHeight="1">
      <c r="AO29540" s="109"/>
      <c r="AR29540" s="109"/>
    </row>
    <row r="29541" spans="41:44" ht="15" customHeight="1">
      <c r="AO29541" s="104"/>
      <c r="AR29541" s="104"/>
    </row>
    <row r="29542" spans="41:44" ht="15" customHeight="1">
      <c r="AO29542" s="106"/>
      <c r="AR29542" s="106"/>
    </row>
    <row r="29543" spans="41:44" ht="15" customHeight="1">
      <c r="AO29543" s="106"/>
      <c r="AR29543" s="106"/>
    </row>
    <row r="29544" spans="41:44" ht="15" customHeight="1">
      <c r="AO29544" s="106"/>
      <c r="AR29544" s="106"/>
    </row>
    <row r="29545" spans="41:44" ht="15" customHeight="1">
      <c r="AO29545" s="106"/>
      <c r="AR29545" s="106"/>
    </row>
    <row r="29546" spans="41:44" ht="15" customHeight="1">
      <c r="AO29546" s="106"/>
      <c r="AR29546" s="106"/>
    </row>
    <row r="29547" spans="41:44" ht="15" customHeight="1">
      <c r="AO29547" s="106"/>
      <c r="AR29547" s="106"/>
    </row>
    <row r="29548" spans="41:44" ht="15" customHeight="1">
      <c r="AO29548" s="106"/>
      <c r="AR29548" s="106"/>
    </row>
    <row r="29549" spans="41:44" ht="15" customHeight="1">
      <c r="AO29549" s="108"/>
      <c r="AR29549" s="108"/>
    </row>
    <row r="29550" spans="41:44" ht="15" customHeight="1">
      <c r="AO29550" s="108"/>
      <c r="AR29550" s="108"/>
    </row>
    <row r="29551" spans="41:44" ht="15" customHeight="1">
      <c r="AO29551" s="108"/>
      <c r="AR29551" s="108"/>
    </row>
    <row r="29552" spans="41:44" ht="15" customHeight="1">
      <c r="AO29552" s="108"/>
      <c r="AR29552" s="108"/>
    </row>
    <row r="29553" spans="41:44" ht="15" customHeight="1">
      <c r="AO29553" s="108"/>
      <c r="AR29553" s="108"/>
    </row>
    <row r="29554" spans="41:44" ht="15" customHeight="1">
      <c r="AO29554" s="109"/>
      <c r="AR29554" s="109"/>
    </row>
    <row r="29555" spans="41:44" ht="15" customHeight="1">
      <c r="AO29555" s="104"/>
      <c r="AR29555" s="104"/>
    </row>
    <row r="29556" spans="41:44" ht="15" customHeight="1">
      <c r="AO29556" s="106"/>
      <c r="AR29556" s="106"/>
    </row>
    <row r="29557" spans="41:44" ht="15" customHeight="1">
      <c r="AO29557" s="106"/>
      <c r="AR29557" s="106"/>
    </row>
    <row r="29558" spans="41:44" ht="15" customHeight="1">
      <c r="AO29558" s="106"/>
      <c r="AR29558" s="106"/>
    </row>
    <row r="29559" spans="41:44" ht="15" customHeight="1">
      <c r="AO29559" s="106"/>
      <c r="AR29559" s="106"/>
    </row>
    <row r="29560" spans="41:44" ht="15" customHeight="1">
      <c r="AO29560" s="106"/>
      <c r="AR29560" s="106"/>
    </row>
    <row r="29561" spans="41:44" ht="15" customHeight="1">
      <c r="AO29561" s="106"/>
      <c r="AR29561" s="106"/>
    </row>
    <row r="29562" spans="41:44" ht="15" customHeight="1">
      <c r="AO29562" s="106"/>
      <c r="AR29562" s="106"/>
    </row>
    <row r="29563" spans="41:44" ht="15" customHeight="1">
      <c r="AO29563" s="108"/>
      <c r="AR29563" s="108"/>
    </row>
    <row r="29564" spans="41:44" ht="15" customHeight="1">
      <c r="AO29564" s="108"/>
      <c r="AR29564" s="108"/>
    </row>
    <row r="29565" spans="41:44" ht="15" customHeight="1">
      <c r="AO29565" s="108"/>
      <c r="AR29565" s="108"/>
    </row>
    <row r="29566" spans="41:44" ht="15" customHeight="1">
      <c r="AO29566" s="108"/>
      <c r="AR29566" s="108"/>
    </row>
    <row r="29567" spans="41:44" ht="15" customHeight="1">
      <c r="AO29567" s="108"/>
      <c r="AR29567" s="108"/>
    </row>
    <row r="29568" spans="41:44" ht="15" customHeight="1">
      <c r="AO29568" s="109"/>
      <c r="AR29568" s="109"/>
    </row>
    <row r="29569" spans="41:44" ht="15" customHeight="1">
      <c r="AO29569" s="104"/>
      <c r="AR29569" s="104"/>
    </row>
    <row r="29570" spans="41:44" ht="15" customHeight="1">
      <c r="AO29570" s="106"/>
      <c r="AR29570" s="106"/>
    </row>
    <row r="29571" spans="41:44" ht="15" customHeight="1">
      <c r="AO29571" s="106"/>
      <c r="AR29571" s="106"/>
    </row>
    <row r="29572" spans="41:44" ht="15" customHeight="1">
      <c r="AO29572" s="106"/>
      <c r="AR29572" s="106"/>
    </row>
    <row r="29573" spans="41:44" ht="15" customHeight="1">
      <c r="AO29573" s="106"/>
      <c r="AR29573" s="106"/>
    </row>
    <row r="29574" spans="41:44" ht="15" customHeight="1">
      <c r="AO29574" s="106"/>
      <c r="AR29574" s="106"/>
    </row>
    <row r="29575" spans="41:44" ht="15" customHeight="1">
      <c r="AO29575" s="106"/>
      <c r="AR29575" s="106"/>
    </row>
    <row r="29576" spans="41:44" ht="15" customHeight="1">
      <c r="AO29576" s="106"/>
      <c r="AR29576" s="106"/>
    </row>
    <row r="29577" spans="41:44" ht="15" customHeight="1">
      <c r="AO29577" s="108"/>
      <c r="AR29577" s="108"/>
    </row>
    <row r="29578" spans="41:44" ht="15" customHeight="1">
      <c r="AO29578" s="108"/>
      <c r="AR29578" s="108"/>
    </row>
    <row r="29579" spans="41:44" ht="15" customHeight="1">
      <c r="AO29579" s="108"/>
      <c r="AR29579" s="108"/>
    </row>
    <row r="29580" spans="41:44" ht="15" customHeight="1">
      <c r="AO29580" s="108"/>
      <c r="AR29580" s="108"/>
    </row>
    <row r="29581" spans="41:44" ht="15" customHeight="1">
      <c r="AO29581" s="108"/>
      <c r="AR29581" s="108"/>
    </row>
    <row r="29582" spans="41:44" ht="15" customHeight="1">
      <c r="AO29582" s="109"/>
      <c r="AR29582" s="109"/>
    </row>
    <row r="29583" spans="41:44" ht="15" customHeight="1">
      <c r="AO29583" s="104"/>
      <c r="AR29583" s="104"/>
    </row>
    <row r="29584" spans="41:44" ht="15" customHeight="1">
      <c r="AO29584" s="106"/>
      <c r="AR29584" s="106"/>
    </row>
    <row r="29585" spans="41:44" ht="15" customHeight="1">
      <c r="AO29585" s="106"/>
      <c r="AR29585" s="106"/>
    </row>
    <row r="29586" spans="41:44" ht="15" customHeight="1">
      <c r="AO29586" s="106"/>
      <c r="AR29586" s="106"/>
    </row>
    <row r="29587" spans="41:44" ht="15" customHeight="1">
      <c r="AO29587" s="106"/>
      <c r="AR29587" s="106"/>
    </row>
    <row r="29588" spans="41:44" ht="15" customHeight="1">
      <c r="AO29588" s="106"/>
      <c r="AR29588" s="106"/>
    </row>
    <row r="29589" spans="41:44" ht="15" customHeight="1">
      <c r="AO29589" s="106"/>
      <c r="AR29589" s="106"/>
    </row>
    <row r="29590" spans="41:44" ht="15" customHeight="1">
      <c r="AO29590" s="106"/>
      <c r="AR29590" s="106"/>
    </row>
    <row r="29591" spans="41:44" ht="15" customHeight="1">
      <c r="AO29591" s="108"/>
      <c r="AR29591" s="108"/>
    </row>
    <row r="29592" spans="41:44" ht="15" customHeight="1">
      <c r="AO29592" s="108"/>
      <c r="AR29592" s="108"/>
    </row>
    <row r="29593" spans="41:44" ht="15" customHeight="1">
      <c r="AO29593" s="108"/>
      <c r="AR29593" s="108"/>
    </row>
    <row r="29594" spans="41:44" ht="15" customHeight="1">
      <c r="AO29594" s="108"/>
      <c r="AR29594" s="108"/>
    </row>
    <row r="29595" spans="41:44" ht="15" customHeight="1">
      <c r="AO29595" s="108"/>
      <c r="AR29595" s="108"/>
    </row>
    <row r="29596" spans="41:44" ht="15" customHeight="1">
      <c r="AO29596" s="109"/>
      <c r="AR29596" s="109"/>
    </row>
    <row r="29597" spans="41:44" ht="15" customHeight="1">
      <c r="AO29597" s="104"/>
      <c r="AR29597" s="104"/>
    </row>
    <row r="29598" spans="41:44" ht="15" customHeight="1">
      <c r="AO29598" s="106"/>
      <c r="AR29598" s="106"/>
    </row>
    <row r="29599" spans="41:44" ht="15" customHeight="1">
      <c r="AO29599" s="106"/>
      <c r="AR29599" s="106"/>
    </row>
    <row r="29600" spans="41:44" ht="15" customHeight="1">
      <c r="AO29600" s="106"/>
      <c r="AR29600" s="106"/>
    </row>
    <row r="29601" spans="41:44" ht="15" customHeight="1">
      <c r="AO29601" s="106"/>
      <c r="AR29601" s="106"/>
    </row>
    <row r="29602" spans="41:44" ht="15" customHeight="1">
      <c r="AO29602" s="106"/>
      <c r="AR29602" s="106"/>
    </row>
    <row r="29603" spans="41:44" ht="15" customHeight="1">
      <c r="AO29603" s="106"/>
      <c r="AR29603" s="106"/>
    </row>
    <row r="29604" spans="41:44" ht="15" customHeight="1">
      <c r="AO29604" s="106"/>
      <c r="AR29604" s="106"/>
    </row>
    <row r="29605" spans="41:44" ht="15" customHeight="1">
      <c r="AO29605" s="108"/>
      <c r="AR29605" s="108"/>
    </row>
    <row r="29606" spans="41:44" ht="15" customHeight="1">
      <c r="AO29606" s="108"/>
      <c r="AR29606" s="108"/>
    </row>
    <row r="29607" spans="41:44" ht="15" customHeight="1">
      <c r="AO29607" s="108"/>
      <c r="AR29607" s="108"/>
    </row>
    <row r="29608" spans="41:44" ht="15" customHeight="1">
      <c r="AO29608" s="108"/>
      <c r="AR29608" s="108"/>
    </row>
    <row r="29609" spans="41:44" ht="15" customHeight="1">
      <c r="AO29609" s="108"/>
      <c r="AR29609" s="108"/>
    </row>
    <row r="29610" spans="41:44" ht="15" customHeight="1">
      <c r="AO29610" s="109"/>
      <c r="AR29610" s="109"/>
    </row>
    <row r="29611" spans="41:44" ht="15" customHeight="1">
      <c r="AO29611" s="104"/>
      <c r="AR29611" s="104"/>
    </row>
    <row r="29612" spans="41:44" ht="15" customHeight="1">
      <c r="AO29612" s="106"/>
      <c r="AR29612" s="106"/>
    </row>
    <row r="29613" spans="41:44" ht="15" customHeight="1">
      <c r="AO29613" s="106"/>
      <c r="AR29613" s="106"/>
    </row>
    <row r="29614" spans="41:44" ht="15" customHeight="1">
      <c r="AO29614" s="106"/>
      <c r="AR29614" s="106"/>
    </row>
    <row r="29615" spans="41:44" ht="15" customHeight="1">
      <c r="AO29615" s="106"/>
      <c r="AR29615" s="106"/>
    </row>
    <row r="29616" spans="41:44" ht="15" customHeight="1">
      <c r="AO29616" s="106"/>
      <c r="AR29616" s="106"/>
    </row>
    <row r="29617" spans="41:44" ht="15" customHeight="1">
      <c r="AO29617" s="106"/>
      <c r="AR29617" s="106"/>
    </row>
    <row r="29618" spans="41:44" ht="15" customHeight="1">
      <c r="AO29618" s="106"/>
      <c r="AR29618" s="106"/>
    </row>
    <row r="29619" spans="41:44" ht="15" customHeight="1">
      <c r="AO29619" s="108"/>
      <c r="AR29619" s="108"/>
    </row>
    <row r="29620" spans="41:44" ht="15" customHeight="1">
      <c r="AO29620" s="108"/>
      <c r="AR29620" s="108"/>
    </row>
    <row r="29621" spans="41:44" ht="15" customHeight="1">
      <c r="AO29621" s="108"/>
      <c r="AR29621" s="108"/>
    </row>
    <row r="29622" spans="41:44" ht="15" customHeight="1">
      <c r="AO29622" s="108"/>
      <c r="AR29622" s="108"/>
    </row>
    <row r="29623" spans="41:44" ht="15" customHeight="1">
      <c r="AO29623" s="108"/>
      <c r="AR29623" s="108"/>
    </row>
    <row r="29624" spans="41:44" ht="15" customHeight="1">
      <c r="AO29624" s="109"/>
      <c r="AR29624" s="109"/>
    </row>
    <row r="29625" spans="41:44" ht="15" customHeight="1">
      <c r="AO29625" s="104"/>
      <c r="AR29625" s="104"/>
    </row>
    <row r="29626" spans="41:44" ht="15" customHeight="1">
      <c r="AO29626" s="106"/>
      <c r="AR29626" s="106"/>
    </row>
    <row r="29627" spans="41:44" ht="15" customHeight="1">
      <c r="AO29627" s="106"/>
      <c r="AR29627" s="106"/>
    </row>
    <row r="29628" spans="41:44" ht="15" customHeight="1">
      <c r="AO29628" s="106"/>
      <c r="AR29628" s="106"/>
    </row>
    <row r="29629" spans="41:44" ht="15" customHeight="1">
      <c r="AO29629" s="106"/>
      <c r="AR29629" s="106"/>
    </row>
    <row r="29630" spans="41:44" ht="15" customHeight="1">
      <c r="AO29630" s="106"/>
      <c r="AR29630" s="106"/>
    </row>
    <row r="29631" spans="41:44" ht="15" customHeight="1">
      <c r="AO29631" s="106"/>
      <c r="AR29631" s="106"/>
    </row>
    <row r="29632" spans="41:44" ht="15" customHeight="1">
      <c r="AO29632" s="106"/>
      <c r="AR29632" s="106"/>
    </row>
    <row r="29633" spans="41:44" ht="15" customHeight="1">
      <c r="AO29633" s="108"/>
      <c r="AR29633" s="108"/>
    </row>
    <row r="29634" spans="41:44" ht="15" customHeight="1">
      <c r="AO29634" s="108"/>
      <c r="AR29634" s="108"/>
    </row>
    <row r="29635" spans="41:44" ht="15" customHeight="1">
      <c r="AO29635" s="108"/>
      <c r="AR29635" s="108"/>
    </row>
    <row r="29636" spans="41:44" ht="15" customHeight="1">
      <c r="AO29636" s="108"/>
      <c r="AR29636" s="108"/>
    </row>
    <row r="29637" spans="41:44" ht="15" customHeight="1">
      <c r="AO29637" s="108"/>
      <c r="AR29637" s="108"/>
    </row>
    <row r="29638" spans="41:44" ht="15" customHeight="1">
      <c r="AO29638" s="109"/>
      <c r="AR29638" s="109"/>
    </row>
    <row r="29639" spans="41:44" ht="15" customHeight="1">
      <c r="AO29639" s="104"/>
      <c r="AR29639" s="104"/>
    </row>
    <row r="29640" spans="41:44" ht="15" customHeight="1">
      <c r="AO29640" s="106"/>
      <c r="AR29640" s="106"/>
    </row>
    <row r="29641" spans="41:44" ht="15" customHeight="1">
      <c r="AO29641" s="106"/>
      <c r="AR29641" s="106"/>
    </row>
    <row r="29642" spans="41:44" ht="15" customHeight="1">
      <c r="AO29642" s="106"/>
      <c r="AR29642" s="106"/>
    </row>
    <row r="29643" spans="41:44" ht="15" customHeight="1">
      <c r="AO29643" s="106"/>
      <c r="AR29643" s="106"/>
    </row>
    <row r="29644" spans="41:44" ht="15" customHeight="1">
      <c r="AO29644" s="106"/>
      <c r="AR29644" s="106"/>
    </row>
    <row r="29645" spans="41:44" ht="15" customHeight="1">
      <c r="AO29645" s="106"/>
      <c r="AR29645" s="106"/>
    </row>
    <row r="29646" spans="41:44" ht="15" customHeight="1">
      <c r="AO29646" s="106"/>
      <c r="AR29646" s="106"/>
    </row>
    <row r="29647" spans="41:44" ht="15" customHeight="1">
      <c r="AO29647" s="108"/>
      <c r="AR29647" s="108"/>
    </row>
    <row r="29648" spans="41:44" ht="15" customHeight="1">
      <c r="AO29648" s="108"/>
      <c r="AR29648" s="108"/>
    </row>
    <row r="29649" spans="41:44" ht="15" customHeight="1">
      <c r="AO29649" s="108"/>
      <c r="AR29649" s="108"/>
    </row>
    <row r="29650" spans="41:44" ht="15" customHeight="1">
      <c r="AO29650" s="108"/>
      <c r="AR29650" s="108"/>
    </row>
    <row r="29651" spans="41:44" ht="15" customHeight="1">
      <c r="AO29651" s="108"/>
      <c r="AR29651" s="108"/>
    </row>
    <row r="29652" spans="41:44" ht="15" customHeight="1">
      <c r="AO29652" s="109"/>
      <c r="AR29652" s="109"/>
    </row>
    <row r="29653" spans="41:44" ht="15" customHeight="1">
      <c r="AO29653" s="104"/>
      <c r="AR29653" s="104"/>
    </row>
    <row r="29654" spans="41:44" ht="15" customHeight="1">
      <c r="AO29654" s="106"/>
      <c r="AR29654" s="106"/>
    </row>
    <row r="29655" spans="41:44" ht="15" customHeight="1">
      <c r="AO29655" s="106"/>
      <c r="AR29655" s="106"/>
    </row>
    <row r="29656" spans="41:44" ht="15" customHeight="1">
      <c r="AO29656" s="106"/>
      <c r="AR29656" s="106"/>
    </row>
    <row r="29657" spans="41:44" ht="15" customHeight="1">
      <c r="AO29657" s="106"/>
      <c r="AR29657" s="106"/>
    </row>
    <row r="29658" spans="41:44" ht="15" customHeight="1">
      <c r="AO29658" s="106"/>
      <c r="AR29658" s="106"/>
    </row>
    <row r="29659" spans="41:44" ht="15" customHeight="1">
      <c r="AO29659" s="106"/>
      <c r="AR29659" s="106"/>
    </row>
    <row r="29660" spans="41:44" ht="15" customHeight="1">
      <c r="AO29660" s="106"/>
      <c r="AR29660" s="106"/>
    </row>
    <row r="29661" spans="41:44" ht="15" customHeight="1">
      <c r="AO29661" s="108"/>
      <c r="AR29661" s="108"/>
    </row>
    <row r="29662" spans="41:44" ht="15" customHeight="1">
      <c r="AO29662" s="108"/>
      <c r="AR29662" s="108"/>
    </row>
    <row r="29663" spans="41:44" ht="15" customHeight="1">
      <c r="AO29663" s="108"/>
      <c r="AR29663" s="108"/>
    </row>
    <row r="29664" spans="41:44" ht="15" customHeight="1">
      <c r="AO29664" s="108"/>
      <c r="AR29664" s="108"/>
    </row>
    <row r="29665" spans="41:44" ht="15" customHeight="1">
      <c r="AO29665" s="108"/>
      <c r="AR29665" s="108"/>
    </row>
    <row r="29666" spans="41:44" ht="15" customHeight="1">
      <c r="AO29666" s="109"/>
      <c r="AR29666" s="109"/>
    </row>
    <row r="29667" spans="41:44" ht="15" customHeight="1">
      <c r="AO29667" s="104"/>
      <c r="AR29667" s="104"/>
    </row>
    <row r="29668" spans="41:44" ht="15" customHeight="1">
      <c r="AO29668" s="106"/>
      <c r="AR29668" s="106"/>
    </row>
    <row r="29669" spans="41:44" ht="15" customHeight="1">
      <c r="AO29669" s="106"/>
      <c r="AR29669" s="106"/>
    </row>
    <row r="29670" spans="41:44" ht="15" customHeight="1">
      <c r="AO29670" s="106"/>
      <c r="AR29670" s="106"/>
    </row>
    <row r="29671" spans="41:44" ht="15" customHeight="1">
      <c r="AO29671" s="106"/>
      <c r="AR29671" s="106"/>
    </row>
    <row r="29672" spans="41:44" ht="15" customHeight="1">
      <c r="AO29672" s="106"/>
      <c r="AR29672" s="106"/>
    </row>
    <row r="29673" spans="41:44" ht="15" customHeight="1">
      <c r="AO29673" s="106"/>
      <c r="AR29673" s="106"/>
    </row>
    <row r="29674" spans="41:44" ht="15" customHeight="1">
      <c r="AO29674" s="106"/>
      <c r="AR29674" s="106"/>
    </row>
    <row r="29675" spans="41:44" ht="15" customHeight="1">
      <c r="AO29675" s="108"/>
      <c r="AR29675" s="108"/>
    </row>
    <row r="29676" spans="41:44" ht="15" customHeight="1">
      <c r="AO29676" s="108"/>
      <c r="AR29676" s="108"/>
    </row>
    <row r="29677" spans="41:44" ht="15" customHeight="1">
      <c r="AO29677" s="108"/>
      <c r="AR29677" s="108"/>
    </row>
    <row r="29678" spans="41:44" ht="15" customHeight="1">
      <c r="AO29678" s="108"/>
      <c r="AR29678" s="108"/>
    </row>
    <row r="29679" spans="41:44" ht="15" customHeight="1">
      <c r="AO29679" s="108"/>
      <c r="AR29679" s="108"/>
    </row>
    <row r="29680" spans="41:44" ht="15" customHeight="1">
      <c r="AO29680" s="109"/>
      <c r="AR29680" s="109"/>
    </row>
    <row r="29681" spans="41:44" ht="15" customHeight="1">
      <c r="AO29681" s="104"/>
      <c r="AR29681" s="104"/>
    </row>
    <row r="29682" spans="41:44" ht="15" customHeight="1">
      <c r="AO29682" s="106"/>
      <c r="AR29682" s="106"/>
    </row>
    <row r="29683" spans="41:44" ht="15" customHeight="1">
      <c r="AO29683" s="106"/>
      <c r="AR29683" s="106"/>
    </row>
    <row r="29684" spans="41:44" ht="15" customHeight="1">
      <c r="AO29684" s="106"/>
      <c r="AR29684" s="106"/>
    </row>
    <row r="29685" spans="41:44" ht="15" customHeight="1">
      <c r="AO29685" s="106"/>
      <c r="AR29685" s="106"/>
    </row>
    <row r="29686" spans="41:44" ht="15" customHeight="1">
      <c r="AO29686" s="106"/>
      <c r="AR29686" s="106"/>
    </row>
    <row r="29687" spans="41:44" ht="15" customHeight="1">
      <c r="AO29687" s="106"/>
      <c r="AR29687" s="106"/>
    </row>
    <row r="29688" spans="41:44" ht="15" customHeight="1">
      <c r="AO29688" s="106"/>
      <c r="AR29688" s="106"/>
    </row>
    <row r="29689" spans="41:44" ht="15" customHeight="1">
      <c r="AO29689" s="108"/>
      <c r="AR29689" s="108"/>
    </row>
    <row r="29690" spans="41:44" ht="15" customHeight="1">
      <c r="AO29690" s="108"/>
      <c r="AR29690" s="108"/>
    </row>
    <row r="29691" spans="41:44" ht="15" customHeight="1">
      <c r="AO29691" s="108"/>
      <c r="AR29691" s="108"/>
    </row>
    <row r="29692" spans="41:44" ht="15" customHeight="1">
      <c r="AO29692" s="108"/>
      <c r="AR29692" s="108"/>
    </row>
    <row r="29693" spans="41:44" ht="15" customHeight="1">
      <c r="AO29693" s="108"/>
      <c r="AR29693" s="108"/>
    </row>
    <row r="29694" spans="41:44" ht="15" customHeight="1">
      <c r="AO29694" s="109"/>
      <c r="AR29694" s="109"/>
    </row>
    <row r="29695" spans="41:44" ht="15" customHeight="1">
      <c r="AO29695" s="104"/>
      <c r="AR29695" s="104"/>
    </row>
    <row r="29696" spans="41:44" ht="15" customHeight="1">
      <c r="AO29696" s="106"/>
      <c r="AR29696" s="106"/>
    </row>
    <row r="29697" spans="41:44" ht="15" customHeight="1">
      <c r="AO29697" s="106"/>
      <c r="AR29697" s="106"/>
    </row>
    <row r="29698" spans="41:44" ht="15" customHeight="1">
      <c r="AO29698" s="106"/>
      <c r="AR29698" s="106"/>
    </row>
    <row r="29699" spans="41:44" ht="15" customHeight="1">
      <c r="AO29699" s="106"/>
      <c r="AR29699" s="106"/>
    </row>
    <row r="29700" spans="41:44" ht="15" customHeight="1">
      <c r="AO29700" s="106"/>
      <c r="AR29700" s="106"/>
    </row>
    <row r="29701" spans="41:44" ht="15" customHeight="1">
      <c r="AO29701" s="106"/>
      <c r="AR29701" s="106"/>
    </row>
    <row r="29702" spans="41:44" ht="15" customHeight="1">
      <c r="AO29702" s="106"/>
      <c r="AR29702" s="106"/>
    </row>
    <row r="29703" spans="41:44" ht="15" customHeight="1">
      <c r="AO29703" s="108"/>
      <c r="AR29703" s="108"/>
    </row>
    <row r="29704" spans="41:44" ht="15" customHeight="1">
      <c r="AO29704" s="108"/>
      <c r="AR29704" s="108"/>
    </row>
    <row r="29705" spans="41:44" ht="15" customHeight="1">
      <c r="AO29705" s="108"/>
      <c r="AR29705" s="108"/>
    </row>
    <row r="29706" spans="41:44" ht="15" customHeight="1">
      <c r="AO29706" s="108"/>
      <c r="AR29706" s="108"/>
    </row>
    <row r="29707" spans="41:44" ht="15" customHeight="1">
      <c r="AO29707" s="108"/>
      <c r="AR29707" s="108"/>
    </row>
    <row r="29708" spans="41:44" ht="15" customHeight="1">
      <c r="AO29708" s="109"/>
      <c r="AR29708" s="109"/>
    </row>
    <row r="29709" spans="41:44" ht="15" customHeight="1">
      <c r="AO29709" s="104"/>
      <c r="AR29709" s="104"/>
    </row>
    <row r="29710" spans="41:44" ht="15" customHeight="1">
      <c r="AO29710" s="106"/>
      <c r="AR29710" s="106"/>
    </row>
    <row r="29711" spans="41:44" ht="15" customHeight="1">
      <c r="AO29711" s="106"/>
      <c r="AR29711" s="106"/>
    </row>
    <row r="29712" spans="41:44" ht="15" customHeight="1">
      <c r="AO29712" s="106"/>
      <c r="AR29712" s="106"/>
    </row>
    <row r="29713" spans="41:44" ht="15" customHeight="1">
      <c r="AO29713" s="106"/>
      <c r="AR29713" s="106"/>
    </row>
    <row r="29714" spans="41:44" ht="15" customHeight="1">
      <c r="AO29714" s="106"/>
      <c r="AR29714" s="106"/>
    </row>
    <row r="29715" spans="41:44" ht="15" customHeight="1">
      <c r="AO29715" s="106"/>
      <c r="AR29715" s="106"/>
    </row>
    <row r="29716" spans="41:44" ht="15" customHeight="1">
      <c r="AO29716" s="106"/>
      <c r="AR29716" s="106"/>
    </row>
    <row r="29717" spans="41:44" ht="15" customHeight="1">
      <c r="AO29717" s="108"/>
      <c r="AR29717" s="108"/>
    </row>
    <row r="29718" spans="41:44" ht="15" customHeight="1">
      <c r="AO29718" s="108"/>
      <c r="AR29718" s="108"/>
    </row>
    <row r="29719" spans="41:44" ht="15" customHeight="1">
      <c r="AO29719" s="108"/>
      <c r="AR29719" s="108"/>
    </row>
    <row r="29720" spans="41:44" ht="15" customHeight="1">
      <c r="AO29720" s="108"/>
      <c r="AR29720" s="108"/>
    </row>
    <row r="29721" spans="41:44" ht="15" customHeight="1">
      <c r="AO29721" s="108"/>
      <c r="AR29721" s="108"/>
    </row>
    <row r="29722" spans="41:44" ht="15" customHeight="1">
      <c r="AO29722" s="109"/>
      <c r="AR29722" s="109"/>
    </row>
    <row r="29723" spans="41:44" ht="15" customHeight="1">
      <c r="AO29723" s="104"/>
      <c r="AR29723" s="104"/>
    </row>
    <row r="29724" spans="41:44" ht="15" customHeight="1">
      <c r="AO29724" s="106"/>
      <c r="AR29724" s="106"/>
    </row>
    <row r="29725" spans="41:44" ht="15" customHeight="1">
      <c r="AO29725" s="106"/>
      <c r="AR29725" s="106"/>
    </row>
    <row r="29726" spans="41:44" ht="15" customHeight="1">
      <c r="AO29726" s="106"/>
      <c r="AR29726" s="106"/>
    </row>
    <row r="29727" spans="41:44" ht="15" customHeight="1">
      <c r="AO29727" s="106"/>
      <c r="AR29727" s="106"/>
    </row>
    <row r="29728" spans="41:44" ht="15" customHeight="1">
      <c r="AO29728" s="106"/>
      <c r="AR29728" s="106"/>
    </row>
    <row r="29729" spans="41:44" ht="15" customHeight="1">
      <c r="AO29729" s="106"/>
      <c r="AR29729" s="106"/>
    </row>
    <row r="29730" spans="41:44" ht="15" customHeight="1">
      <c r="AO29730" s="106"/>
      <c r="AR29730" s="106"/>
    </row>
    <row r="29731" spans="41:44" ht="15" customHeight="1">
      <c r="AO29731" s="108"/>
      <c r="AR29731" s="108"/>
    </row>
    <row r="29732" spans="41:44" ht="15" customHeight="1">
      <c r="AO29732" s="108"/>
      <c r="AR29732" s="108"/>
    </row>
    <row r="29733" spans="41:44" ht="15" customHeight="1">
      <c r="AO29733" s="108"/>
      <c r="AR29733" s="108"/>
    </row>
    <row r="29734" spans="41:44" ht="15" customHeight="1">
      <c r="AO29734" s="108"/>
      <c r="AR29734" s="108"/>
    </row>
    <row r="29735" spans="41:44" ht="15" customHeight="1">
      <c r="AO29735" s="108"/>
      <c r="AR29735" s="108"/>
    </row>
    <row r="29736" spans="41:44" ht="15" customHeight="1">
      <c r="AO29736" s="109"/>
      <c r="AR29736" s="109"/>
    </row>
    <row r="29737" spans="41:44" ht="15" customHeight="1">
      <c r="AO29737" s="104"/>
      <c r="AR29737" s="104"/>
    </row>
    <row r="29738" spans="41:44" ht="15" customHeight="1">
      <c r="AO29738" s="106"/>
      <c r="AR29738" s="106"/>
    </row>
    <row r="29739" spans="41:44" ht="15" customHeight="1">
      <c r="AO29739" s="106"/>
      <c r="AR29739" s="106"/>
    </row>
    <row r="29740" spans="41:44" ht="15" customHeight="1">
      <c r="AO29740" s="106"/>
      <c r="AR29740" s="106"/>
    </row>
    <row r="29741" spans="41:44" ht="15" customHeight="1">
      <c r="AO29741" s="106"/>
      <c r="AR29741" s="106"/>
    </row>
    <row r="29742" spans="41:44" ht="15" customHeight="1">
      <c r="AO29742" s="106"/>
      <c r="AR29742" s="106"/>
    </row>
    <row r="29743" spans="41:44" ht="15" customHeight="1">
      <c r="AO29743" s="106"/>
      <c r="AR29743" s="106"/>
    </row>
    <row r="29744" spans="41:44" ht="15" customHeight="1">
      <c r="AO29744" s="106"/>
      <c r="AR29744" s="106"/>
    </row>
    <row r="29745" spans="41:44" ht="15" customHeight="1">
      <c r="AO29745" s="108"/>
      <c r="AR29745" s="108"/>
    </row>
    <row r="29746" spans="41:44" ht="15" customHeight="1">
      <c r="AO29746" s="108"/>
      <c r="AR29746" s="108"/>
    </row>
    <row r="29747" spans="41:44" ht="15" customHeight="1">
      <c r="AO29747" s="108"/>
      <c r="AR29747" s="108"/>
    </row>
    <row r="29748" spans="41:44" ht="15" customHeight="1">
      <c r="AO29748" s="108"/>
      <c r="AR29748" s="108"/>
    </row>
    <row r="29749" spans="41:44" ht="15" customHeight="1">
      <c r="AO29749" s="108"/>
      <c r="AR29749" s="108"/>
    </row>
    <row r="29750" spans="41:44" ht="15" customHeight="1">
      <c r="AO29750" s="109"/>
      <c r="AR29750" s="109"/>
    </row>
    <row r="29751" spans="41:44" ht="15" customHeight="1">
      <c r="AO29751" s="104"/>
      <c r="AR29751" s="104"/>
    </row>
    <row r="29752" spans="41:44" ht="15" customHeight="1">
      <c r="AO29752" s="106"/>
      <c r="AR29752" s="106"/>
    </row>
    <row r="29753" spans="41:44" ht="15" customHeight="1">
      <c r="AO29753" s="106"/>
      <c r="AR29753" s="106"/>
    </row>
    <row r="29754" spans="41:44" ht="15" customHeight="1">
      <c r="AO29754" s="106"/>
      <c r="AR29754" s="106"/>
    </row>
    <row r="29755" spans="41:44" ht="15" customHeight="1">
      <c r="AO29755" s="106"/>
      <c r="AR29755" s="106"/>
    </row>
    <row r="29756" spans="41:44" ht="15" customHeight="1">
      <c r="AO29756" s="106"/>
      <c r="AR29756" s="106"/>
    </row>
    <row r="29757" spans="41:44" ht="15" customHeight="1">
      <c r="AO29757" s="106"/>
      <c r="AR29757" s="106"/>
    </row>
    <row r="29758" spans="41:44" ht="15" customHeight="1">
      <c r="AO29758" s="106"/>
      <c r="AR29758" s="106"/>
    </row>
    <row r="29759" spans="41:44" ht="15" customHeight="1">
      <c r="AO29759" s="108"/>
      <c r="AR29759" s="108"/>
    </row>
    <row r="29760" spans="41:44" ht="15" customHeight="1">
      <c r="AO29760" s="108"/>
      <c r="AR29760" s="108"/>
    </row>
    <row r="29761" spans="41:44" ht="15" customHeight="1">
      <c r="AO29761" s="108"/>
      <c r="AR29761" s="108"/>
    </row>
    <row r="29762" spans="41:44" ht="15" customHeight="1">
      <c r="AO29762" s="108"/>
      <c r="AR29762" s="108"/>
    </row>
    <row r="29763" spans="41:44" ht="15" customHeight="1">
      <c r="AO29763" s="108"/>
      <c r="AR29763" s="108"/>
    </row>
    <row r="29764" spans="41:44" ht="15" customHeight="1">
      <c r="AO29764" s="109"/>
      <c r="AR29764" s="109"/>
    </row>
    <row r="29765" spans="41:44" ht="15" customHeight="1">
      <c r="AO29765" s="104"/>
      <c r="AR29765" s="104"/>
    </row>
    <row r="29766" spans="41:44" ht="15" customHeight="1">
      <c r="AO29766" s="106"/>
      <c r="AR29766" s="106"/>
    </row>
    <row r="29767" spans="41:44" ht="15" customHeight="1">
      <c r="AO29767" s="106"/>
      <c r="AR29767" s="106"/>
    </row>
    <row r="29768" spans="41:44" ht="15" customHeight="1">
      <c r="AO29768" s="106"/>
      <c r="AR29768" s="106"/>
    </row>
    <row r="29769" spans="41:44" ht="15" customHeight="1">
      <c r="AO29769" s="106"/>
      <c r="AR29769" s="106"/>
    </row>
    <row r="29770" spans="41:44" ht="15" customHeight="1">
      <c r="AO29770" s="106"/>
      <c r="AR29770" s="106"/>
    </row>
    <row r="29771" spans="41:44" ht="15" customHeight="1">
      <c r="AO29771" s="106"/>
      <c r="AR29771" s="106"/>
    </row>
    <row r="29772" spans="41:44" ht="15" customHeight="1">
      <c r="AO29772" s="106"/>
      <c r="AR29772" s="106"/>
    </row>
    <row r="29773" spans="41:44" ht="15" customHeight="1">
      <c r="AO29773" s="108"/>
      <c r="AR29773" s="108"/>
    </row>
    <row r="29774" spans="41:44" ht="15" customHeight="1">
      <c r="AO29774" s="108"/>
      <c r="AR29774" s="108"/>
    </row>
    <row r="29775" spans="41:44" ht="15" customHeight="1">
      <c r="AO29775" s="108"/>
      <c r="AR29775" s="108"/>
    </row>
    <row r="29776" spans="41:44" ht="15" customHeight="1">
      <c r="AO29776" s="108"/>
      <c r="AR29776" s="108"/>
    </row>
    <row r="29777" spans="41:44" ht="15" customHeight="1">
      <c r="AO29777" s="108"/>
      <c r="AR29777" s="108"/>
    </row>
    <row r="29778" spans="41:44" ht="15" customHeight="1">
      <c r="AO29778" s="109"/>
      <c r="AR29778" s="109"/>
    </row>
    <row r="29779" spans="41:44" ht="15" customHeight="1">
      <c r="AO29779" s="104"/>
      <c r="AR29779" s="104"/>
    </row>
    <row r="29780" spans="41:44" ht="15" customHeight="1">
      <c r="AO29780" s="106"/>
      <c r="AR29780" s="106"/>
    </row>
    <row r="29781" spans="41:44" ht="15" customHeight="1">
      <c r="AO29781" s="106"/>
      <c r="AR29781" s="106"/>
    </row>
    <row r="29782" spans="41:44" ht="15" customHeight="1">
      <c r="AO29782" s="106"/>
      <c r="AR29782" s="106"/>
    </row>
    <row r="29783" spans="41:44" ht="15" customHeight="1">
      <c r="AO29783" s="106"/>
      <c r="AR29783" s="106"/>
    </row>
    <row r="29784" spans="41:44" ht="15" customHeight="1">
      <c r="AO29784" s="106"/>
      <c r="AR29784" s="106"/>
    </row>
    <row r="29785" spans="41:44" ht="15" customHeight="1">
      <c r="AO29785" s="106"/>
      <c r="AR29785" s="106"/>
    </row>
    <row r="29786" spans="41:44" ht="15" customHeight="1">
      <c r="AO29786" s="106"/>
      <c r="AR29786" s="106"/>
    </row>
    <row r="29787" spans="41:44" ht="15" customHeight="1">
      <c r="AO29787" s="108"/>
      <c r="AR29787" s="108"/>
    </row>
    <row r="29788" spans="41:44" ht="15" customHeight="1">
      <c r="AO29788" s="108"/>
      <c r="AR29788" s="108"/>
    </row>
    <row r="29789" spans="41:44" ht="15" customHeight="1">
      <c r="AO29789" s="108"/>
      <c r="AR29789" s="108"/>
    </row>
    <row r="29790" spans="41:44" ht="15" customHeight="1">
      <c r="AO29790" s="108"/>
      <c r="AR29790" s="108"/>
    </row>
    <row r="29791" spans="41:44" ht="15" customHeight="1">
      <c r="AO29791" s="108"/>
      <c r="AR29791" s="108"/>
    </row>
    <row r="29792" spans="41:44" ht="15" customHeight="1">
      <c r="AO29792" s="109"/>
      <c r="AR29792" s="109"/>
    </row>
    <row r="29793" spans="41:44" ht="15" customHeight="1">
      <c r="AO29793" s="104"/>
      <c r="AR29793" s="104"/>
    </row>
    <row r="29794" spans="41:44" ht="15" customHeight="1">
      <c r="AO29794" s="106"/>
      <c r="AR29794" s="106"/>
    </row>
    <row r="29795" spans="41:44" ht="15" customHeight="1">
      <c r="AO29795" s="106"/>
      <c r="AR29795" s="106"/>
    </row>
    <row r="29796" spans="41:44" ht="15" customHeight="1">
      <c r="AO29796" s="106"/>
      <c r="AR29796" s="106"/>
    </row>
    <row r="29797" spans="41:44" ht="15" customHeight="1">
      <c r="AO29797" s="106"/>
      <c r="AR29797" s="106"/>
    </row>
    <row r="29798" spans="41:44" ht="15" customHeight="1">
      <c r="AO29798" s="106"/>
      <c r="AR29798" s="106"/>
    </row>
    <row r="29799" spans="41:44" ht="15" customHeight="1">
      <c r="AO29799" s="106"/>
      <c r="AR29799" s="106"/>
    </row>
    <row r="29800" spans="41:44" ht="15" customHeight="1">
      <c r="AO29800" s="106"/>
      <c r="AR29800" s="106"/>
    </row>
    <row r="29801" spans="41:44" ht="15" customHeight="1">
      <c r="AO29801" s="108"/>
      <c r="AR29801" s="108"/>
    </row>
    <row r="29802" spans="41:44" ht="15" customHeight="1">
      <c r="AO29802" s="108"/>
      <c r="AR29802" s="108"/>
    </row>
    <row r="29803" spans="41:44" ht="15" customHeight="1">
      <c r="AO29803" s="108"/>
      <c r="AR29803" s="108"/>
    </row>
    <row r="29804" spans="41:44" ht="15" customHeight="1">
      <c r="AO29804" s="108"/>
      <c r="AR29804" s="108"/>
    </row>
    <row r="29805" spans="41:44" ht="15" customHeight="1">
      <c r="AO29805" s="108"/>
      <c r="AR29805" s="108"/>
    </row>
    <row r="29806" spans="41:44" ht="15" customHeight="1">
      <c r="AO29806" s="109"/>
      <c r="AR29806" s="109"/>
    </row>
    <row r="29807" spans="41:44" ht="15" customHeight="1">
      <c r="AO29807" s="104"/>
      <c r="AR29807" s="104"/>
    </row>
    <row r="29808" spans="41:44" ht="15" customHeight="1">
      <c r="AO29808" s="106"/>
      <c r="AR29808" s="106"/>
    </row>
    <row r="29809" spans="41:44" ht="15" customHeight="1">
      <c r="AO29809" s="106"/>
      <c r="AR29809" s="106"/>
    </row>
    <row r="29810" spans="41:44" ht="15" customHeight="1">
      <c r="AO29810" s="106"/>
      <c r="AR29810" s="106"/>
    </row>
    <row r="29811" spans="41:44" ht="15" customHeight="1">
      <c r="AO29811" s="106"/>
      <c r="AR29811" s="106"/>
    </row>
    <row r="29812" spans="41:44" ht="15" customHeight="1">
      <c r="AO29812" s="106"/>
      <c r="AR29812" s="106"/>
    </row>
    <row r="29813" spans="41:44" ht="15" customHeight="1">
      <c r="AO29813" s="106"/>
      <c r="AR29813" s="106"/>
    </row>
    <row r="29814" spans="41:44" ht="15" customHeight="1">
      <c r="AO29814" s="106"/>
      <c r="AR29814" s="106"/>
    </row>
    <row r="29815" spans="41:44" ht="15" customHeight="1">
      <c r="AO29815" s="108"/>
      <c r="AR29815" s="108"/>
    </row>
    <row r="29816" spans="41:44" ht="15" customHeight="1">
      <c r="AO29816" s="108"/>
      <c r="AR29816" s="108"/>
    </row>
    <row r="29817" spans="41:44" ht="15" customHeight="1">
      <c r="AO29817" s="108"/>
      <c r="AR29817" s="108"/>
    </row>
    <row r="29818" spans="41:44" ht="15" customHeight="1">
      <c r="AO29818" s="108"/>
      <c r="AR29818" s="108"/>
    </row>
    <row r="29819" spans="41:44" ht="15" customHeight="1">
      <c r="AO29819" s="108"/>
      <c r="AR29819" s="108"/>
    </row>
    <row r="29820" spans="41:44" ht="15" customHeight="1">
      <c r="AO29820" s="109"/>
      <c r="AR29820" s="109"/>
    </row>
    <row r="29821" spans="41:44" ht="15" customHeight="1">
      <c r="AO29821" s="104"/>
      <c r="AR29821" s="104"/>
    </row>
    <row r="29822" spans="41:44" ht="15" customHeight="1">
      <c r="AO29822" s="106"/>
      <c r="AR29822" s="106"/>
    </row>
    <row r="29823" spans="41:44" ht="15" customHeight="1">
      <c r="AO29823" s="106"/>
      <c r="AR29823" s="106"/>
    </row>
    <row r="29824" spans="41:44" ht="15" customHeight="1">
      <c r="AO29824" s="106"/>
      <c r="AR29824" s="106"/>
    </row>
    <row r="29825" spans="41:44" ht="15" customHeight="1">
      <c r="AO29825" s="106"/>
      <c r="AR29825" s="106"/>
    </row>
    <row r="29826" spans="41:44" ht="15" customHeight="1">
      <c r="AO29826" s="106"/>
      <c r="AR29826" s="106"/>
    </row>
    <row r="29827" spans="41:44" ht="15" customHeight="1">
      <c r="AO29827" s="106"/>
      <c r="AR29827" s="106"/>
    </row>
    <row r="29828" spans="41:44" ht="15" customHeight="1">
      <c r="AO29828" s="106"/>
      <c r="AR29828" s="106"/>
    </row>
    <row r="29829" spans="41:44" ht="15" customHeight="1">
      <c r="AO29829" s="108"/>
      <c r="AR29829" s="108"/>
    </row>
    <row r="29830" spans="41:44" ht="15" customHeight="1">
      <c r="AO29830" s="108"/>
      <c r="AR29830" s="108"/>
    </row>
    <row r="29831" spans="41:44" ht="15" customHeight="1">
      <c r="AO29831" s="108"/>
      <c r="AR29831" s="108"/>
    </row>
    <row r="29832" spans="41:44" ht="15" customHeight="1">
      <c r="AO29832" s="108"/>
      <c r="AR29832" s="108"/>
    </row>
    <row r="29833" spans="41:44" ht="15" customHeight="1">
      <c r="AO29833" s="108"/>
      <c r="AR29833" s="108"/>
    </row>
    <row r="29834" spans="41:44" ht="15" customHeight="1">
      <c r="AO29834" s="109"/>
      <c r="AR29834" s="109"/>
    </row>
    <row r="29835" spans="41:44" ht="15" customHeight="1">
      <c r="AO29835" s="104"/>
      <c r="AR29835" s="104"/>
    </row>
    <row r="29836" spans="41:44" ht="15" customHeight="1">
      <c r="AO29836" s="106"/>
      <c r="AR29836" s="106"/>
    </row>
    <row r="29837" spans="41:44" ht="15" customHeight="1">
      <c r="AO29837" s="106"/>
      <c r="AR29837" s="106"/>
    </row>
    <row r="29838" spans="41:44" ht="15" customHeight="1">
      <c r="AO29838" s="106"/>
      <c r="AR29838" s="106"/>
    </row>
    <row r="29839" spans="41:44" ht="15" customHeight="1">
      <c r="AO29839" s="106"/>
      <c r="AR29839" s="106"/>
    </row>
    <row r="29840" spans="41:44" ht="15" customHeight="1">
      <c r="AO29840" s="106"/>
      <c r="AR29840" s="106"/>
    </row>
    <row r="29841" spans="41:44" ht="15" customHeight="1">
      <c r="AO29841" s="106"/>
      <c r="AR29841" s="106"/>
    </row>
    <row r="29842" spans="41:44" ht="15" customHeight="1">
      <c r="AO29842" s="106"/>
      <c r="AR29842" s="106"/>
    </row>
    <row r="29843" spans="41:44" ht="15" customHeight="1">
      <c r="AO29843" s="108"/>
      <c r="AR29843" s="108"/>
    </row>
    <row r="29844" spans="41:44" ht="15" customHeight="1">
      <c r="AO29844" s="108"/>
      <c r="AR29844" s="108"/>
    </row>
    <row r="29845" spans="41:44" ht="15" customHeight="1">
      <c r="AO29845" s="108"/>
      <c r="AR29845" s="108"/>
    </row>
    <row r="29846" spans="41:44" ht="15" customHeight="1">
      <c r="AO29846" s="108"/>
      <c r="AR29846" s="108"/>
    </row>
    <row r="29847" spans="41:44" ht="15" customHeight="1">
      <c r="AO29847" s="108"/>
      <c r="AR29847" s="108"/>
    </row>
    <row r="29848" spans="41:44" ht="15" customHeight="1">
      <c r="AO29848" s="109"/>
      <c r="AR29848" s="109"/>
    </row>
    <row r="29849" spans="41:44" ht="15" customHeight="1">
      <c r="AO29849" s="104"/>
      <c r="AR29849" s="104"/>
    </row>
    <row r="29850" spans="41:44" ht="15" customHeight="1">
      <c r="AO29850" s="106"/>
      <c r="AR29850" s="106"/>
    </row>
    <row r="29851" spans="41:44" ht="15" customHeight="1">
      <c r="AO29851" s="106"/>
      <c r="AR29851" s="106"/>
    </row>
    <row r="29852" spans="41:44" ht="15" customHeight="1">
      <c r="AO29852" s="106"/>
      <c r="AR29852" s="106"/>
    </row>
    <row r="29853" spans="41:44" ht="15" customHeight="1">
      <c r="AO29853" s="106"/>
      <c r="AR29853" s="106"/>
    </row>
    <row r="29854" spans="41:44" ht="15" customHeight="1">
      <c r="AO29854" s="106"/>
      <c r="AR29854" s="106"/>
    </row>
    <row r="29855" spans="41:44" ht="15" customHeight="1">
      <c r="AO29855" s="106"/>
      <c r="AR29855" s="106"/>
    </row>
    <row r="29856" spans="41:44" ht="15" customHeight="1">
      <c r="AO29856" s="106"/>
      <c r="AR29856" s="106"/>
    </row>
    <row r="29857" spans="41:44" ht="15" customHeight="1">
      <c r="AO29857" s="108"/>
      <c r="AR29857" s="108"/>
    </row>
    <row r="29858" spans="41:44" ht="15" customHeight="1">
      <c r="AO29858" s="108"/>
      <c r="AR29858" s="108"/>
    </row>
    <row r="29859" spans="41:44" ht="15" customHeight="1">
      <c r="AO29859" s="108"/>
      <c r="AR29859" s="108"/>
    </row>
    <row r="29860" spans="41:44" ht="15" customHeight="1">
      <c r="AO29860" s="108"/>
      <c r="AR29860" s="108"/>
    </row>
    <row r="29861" spans="41:44" ht="15" customHeight="1">
      <c r="AO29861" s="108"/>
      <c r="AR29861" s="108"/>
    </row>
    <row r="29862" spans="41:44" ht="15" customHeight="1">
      <c r="AO29862" s="109"/>
      <c r="AR29862" s="109"/>
    </row>
    <row r="29863" spans="41:44" ht="15" customHeight="1">
      <c r="AO29863" s="104"/>
      <c r="AR29863" s="104"/>
    </row>
    <row r="29864" spans="41:44" ht="15" customHeight="1">
      <c r="AO29864" s="106"/>
      <c r="AR29864" s="106"/>
    </row>
    <row r="29865" spans="41:44" ht="15" customHeight="1">
      <c r="AO29865" s="106"/>
      <c r="AR29865" s="106"/>
    </row>
    <row r="29866" spans="41:44" ht="15" customHeight="1">
      <c r="AO29866" s="106"/>
      <c r="AR29866" s="106"/>
    </row>
    <row r="29867" spans="41:44" ht="15" customHeight="1">
      <c r="AO29867" s="106"/>
      <c r="AR29867" s="106"/>
    </row>
    <row r="29868" spans="41:44" ht="15" customHeight="1">
      <c r="AO29868" s="106"/>
      <c r="AR29868" s="106"/>
    </row>
    <row r="29869" spans="41:44" ht="15" customHeight="1">
      <c r="AO29869" s="106"/>
      <c r="AR29869" s="106"/>
    </row>
    <row r="29870" spans="41:44" ht="15" customHeight="1">
      <c r="AO29870" s="106"/>
      <c r="AR29870" s="106"/>
    </row>
    <row r="29871" spans="41:44" ht="15" customHeight="1">
      <c r="AO29871" s="108"/>
      <c r="AR29871" s="108"/>
    </row>
    <row r="29872" spans="41:44" ht="15" customHeight="1">
      <c r="AO29872" s="108"/>
      <c r="AR29872" s="108"/>
    </row>
    <row r="29873" spans="41:44" ht="15" customHeight="1">
      <c r="AO29873" s="108"/>
      <c r="AR29873" s="108"/>
    </row>
    <row r="29874" spans="41:44" ht="15" customHeight="1">
      <c r="AO29874" s="108"/>
      <c r="AR29874" s="108"/>
    </row>
    <row r="29875" spans="41:44" ht="15" customHeight="1">
      <c r="AO29875" s="108"/>
      <c r="AR29875" s="108"/>
    </row>
    <row r="29876" spans="41:44" ht="15" customHeight="1">
      <c r="AO29876" s="109"/>
      <c r="AR29876" s="109"/>
    </row>
    <row r="29877" spans="41:44" ht="15" customHeight="1">
      <c r="AO29877" s="104"/>
      <c r="AR29877" s="104"/>
    </row>
    <row r="29878" spans="41:44" ht="15" customHeight="1">
      <c r="AO29878" s="106"/>
      <c r="AR29878" s="106"/>
    </row>
    <row r="29879" spans="41:44" ht="15" customHeight="1">
      <c r="AO29879" s="106"/>
      <c r="AR29879" s="106"/>
    </row>
    <row r="29880" spans="41:44" ht="15" customHeight="1">
      <c r="AO29880" s="106"/>
      <c r="AR29880" s="106"/>
    </row>
    <row r="29881" spans="41:44" ht="15" customHeight="1">
      <c r="AO29881" s="106"/>
      <c r="AR29881" s="106"/>
    </row>
    <row r="29882" spans="41:44" ht="15" customHeight="1">
      <c r="AO29882" s="106"/>
      <c r="AR29882" s="106"/>
    </row>
    <row r="29883" spans="41:44" ht="15" customHeight="1">
      <c r="AO29883" s="106"/>
      <c r="AR29883" s="106"/>
    </row>
    <row r="29884" spans="41:44" ht="15" customHeight="1">
      <c r="AO29884" s="106"/>
      <c r="AR29884" s="106"/>
    </row>
    <row r="29885" spans="41:44" ht="15" customHeight="1">
      <c r="AO29885" s="108"/>
      <c r="AR29885" s="108"/>
    </row>
    <row r="29886" spans="41:44" ht="15" customHeight="1">
      <c r="AO29886" s="108"/>
      <c r="AR29886" s="108"/>
    </row>
    <row r="29887" spans="41:44" ht="15" customHeight="1">
      <c r="AO29887" s="108"/>
      <c r="AR29887" s="108"/>
    </row>
    <row r="29888" spans="41:44" ht="15" customHeight="1">
      <c r="AO29888" s="108"/>
      <c r="AR29888" s="108"/>
    </row>
    <row r="29889" spans="41:44" ht="15" customHeight="1">
      <c r="AO29889" s="108"/>
      <c r="AR29889" s="108"/>
    </row>
    <row r="29890" spans="41:44" ht="15" customHeight="1">
      <c r="AO29890" s="109"/>
      <c r="AR29890" s="109"/>
    </row>
    <row r="29891" spans="41:44" ht="15" customHeight="1">
      <c r="AO29891" s="104"/>
      <c r="AR29891" s="104"/>
    </row>
    <row r="29892" spans="41:44" ht="15" customHeight="1">
      <c r="AO29892" s="106"/>
      <c r="AR29892" s="106"/>
    </row>
    <row r="29893" spans="41:44" ht="15" customHeight="1">
      <c r="AO29893" s="106"/>
      <c r="AR29893" s="106"/>
    </row>
    <row r="29894" spans="41:44" ht="15" customHeight="1">
      <c r="AO29894" s="106"/>
      <c r="AR29894" s="106"/>
    </row>
    <row r="29895" spans="41:44" ht="15" customHeight="1">
      <c r="AO29895" s="106"/>
      <c r="AR29895" s="106"/>
    </row>
    <row r="29896" spans="41:44" ht="15" customHeight="1">
      <c r="AO29896" s="106"/>
      <c r="AR29896" s="106"/>
    </row>
    <row r="29897" spans="41:44" ht="15" customHeight="1">
      <c r="AO29897" s="106"/>
      <c r="AR29897" s="106"/>
    </row>
    <row r="29898" spans="41:44" ht="15" customHeight="1">
      <c r="AO29898" s="106"/>
      <c r="AR29898" s="106"/>
    </row>
    <row r="29899" spans="41:44" ht="15" customHeight="1">
      <c r="AO29899" s="108"/>
      <c r="AR29899" s="108"/>
    </row>
    <row r="29900" spans="41:44" ht="15" customHeight="1">
      <c r="AO29900" s="108"/>
      <c r="AR29900" s="108"/>
    </row>
    <row r="29901" spans="41:44" ht="15" customHeight="1">
      <c r="AO29901" s="108"/>
      <c r="AR29901" s="108"/>
    </row>
    <row r="29902" spans="41:44" ht="15" customHeight="1">
      <c r="AO29902" s="108"/>
      <c r="AR29902" s="108"/>
    </row>
    <row r="29903" spans="41:44" ht="15" customHeight="1">
      <c r="AO29903" s="108"/>
      <c r="AR29903" s="108"/>
    </row>
    <row r="29904" spans="41:44" ht="15" customHeight="1">
      <c r="AO29904" s="109"/>
      <c r="AR29904" s="109"/>
    </row>
    <row r="29905" spans="41:44" ht="15" customHeight="1">
      <c r="AO29905" s="104"/>
      <c r="AR29905" s="104"/>
    </row>
    <row r="29906" spans="41:44" ht="15" customHeight="1">
      <c r="AO29906" s="106"/>
      <c r="AR29906" s="106"/>
    </row>
    <row r="29907" spans="41:44" ht="15" customHeight="1">
      <c r="AO29907" s="106"/>
      <c r="AR29907" s="106"/>
    </row>
    <row r="29908" spans="41:44" ht="15" customHeight="1">
      <c r="AO29908" s="106"/>
      <c r="AR29908" s="106"/>
    </row>
    <row r="29909" spans="41:44" ht="15" customHeight="1">
      <c r="AO29909" s="106"/>
      <c r="AR29909" s="106"/>
    </row>
    <row r="29910" spans="41:44" ht="15" customHeight="1">
      <c r="AO29910" s="106"/>
      <c r="AR29910" s="106"/>
    </row>
    <row r="29911" spans="41:44" ht="15" customHeight="1">
      <c r="AO29911" s="106"/>
      <c r="AR29911" s="106"/>
    </row>
    <row r="29912" spans="41:44" ht="15" customHeight="1">
      <c r="AO29912" s="106"/>
      <c r="AR29912" s="106"/>
    </row>
    <row r="29913" spans="41:44" ht="15" customHeight="1">
      <c r="AO29913" s="108"/>
      <c r="AR29913" s="108"/>
    </row>
    <row r="29914" spans="41:44" ht="15" customHeight="1">
      <c r="AO29914" s="108"/>
      <c r="AR29914" s="108"/>
    </row>
    <row r="29915" spans="41:44" ht="15" customHeight="1">
      <c r="AO29915" s="108"/>
      <c r="AR29915" s="108"/>
    </row>
    <row r="29916" spans="41:44" ht="15" customHeight="1">
      <c r="AO29916" s="108"/>
      <c r="AR29916" s="108"/>
    </row>
    <row r="29917" spans="41:44" ht="15" customHeight="1">
      <c r="AO29917" s="108"/>
      <c r="AR29917" s="108"/>
    </row>
    <row r="29918" spans="41:44" ht="15" customHeight="1">
      <c r="AO29918" s="109"/>
      <c r="AR29918" s="109"/>
    </row>
    <row r="29919" spans="41:44" ht="15" customHeight="1">
      <c r="AO29919" s="104"/>
      <c r="AR29919" s="104"/>
    </row>
    <row r="29920" spans="41:44" ht="15" customHeight="1">
      <c r="AO29920" s="106"/>
      <c r="AR29920" s="106"/>
    </row>
    <row r="29921" spans="41:44" ht="15" customHeight="1">
      <c r="AO29921" s="106"/>
      <c r="AR29921" s="106"/>
    </row>
    <row r="29922" spans="41:44" ht="15" customHeight="1">
      <c r="AO29922" s="106"/>
      <c r="AR29922" s="106"/>
    </row>
    <row r="29923" spans="41:44" ht="15" customHeight="1">
      <c r="AO29923" s="106"/>
      <c r="AR29923" s="106"/>
    </row>
    <row r="29924" spans="41:44" ht="15" customHeight="1">
      <c r="AO29924" s="106"/>
      <c r="AR29924" s="106"/>
    </row>
    <row r="29925" spans="41:44" ht="15" customHeight="1">
      <c r="AO29925" s="106"/>
      <c r="AR29925" s="106"/>
    </row>
    <row r="29926" spans="41:44" ht="15" customHeight="1">
      <c r="AO29926" s="106"/>
      <c r="AR29926" s="106"/>
    </row>
    <row r="29927" spans="41:44" ht="15" customHeight="1">
      <c r="AO29927" s="108"/>
      <c r="AR29927" s="108"/>
    </row>
    <row r="29928" spans="41:44" ht="15" customHeight="1">
      <c r="AO29928" s="108"/>
      <c r="AR29928" s="108"/>
    </row>
    <row r="29929" spans="41:44" ht="15" customHeight="1">
      <c r="AO29929" s="108"/>
      <c r="AR29929" s="108"/>
    </row>
    <row r="29930" spans="41:44" ht="15" customHeight="1">
      <c r="AO29930" s="108"/>
      <c r="AR29930" s="108"/>
    </row>
    <row r="29931" spans="41:44" ht="15" customHeight="1">
      <c r="AO29931" s="108"/>
      <c r="AR29931" s="108"/>
    </row>
    <row r="29932" spans="41:44" ht="15" customHeight="1">
      <c r="AO29932" s="109"/>
      <c r="AR29932" s="109"/>
    </row>
    <row r="29933" spans="41:44" ht="15" customHeight="1">
      <c r="AO29933" s="104"/>
      <c r="AR29933" s="104"/>
    </row>
    <row r="29934" spans="41:44" ht="15" customHeight="1">
      <c r="AO29934" s="106"/>
      <c r="AR29934" s="106"/>
    </row>
    <row r="29935" spans="41:44" ht="15" customHeight="1">
      <c r="AO29935" s="106"/>
      <c r="AR29935" s="106"/>
    </row>
    <row r="29936" spans="41:44" ht="15" customHeight="1">
      <c r="AO29936" s="106"/>
      <c r="AR29936" s="106"/>
    </row>
    <row r="29937" spans="41:44" ht="15" customHeight="1">
      <c r="AO29937" s="106"/>
      <c r="AR29937" s="106"/>
    </row>
    <row r="29938" spans="41:44" ht="15" customHeight="1">
      <c r="AO29938" s="106"/>
      <c r="AR29938" s="106"/>
    </row>
    <row r="29939" spans="41:44" ht="15" customHeight="1">
      <c r="AO29939" s="106"/>
      <c r="AR29939" s="106"/>
    </row>
    <row r="29940" spans="41:44" ht="15" customHeight="1">
      <c r="AO29940" s="106"/>
      <c r="AR29940" s="106"/>
    </row>
    <row r="29941" spans="41:44" ht="15" customHeight="1">
      <c r="AO29941" s="108"/>
      <c r="AR29941" s="108"/>
    </row>
    <row r="29942" spans="41:44" ht="15" customHeight="1">
      <c r="AO29942" s="108"/>
      <c r="AR29942" s="108"/>
    </row>
    <row r="29943" spans="41:44" ht="15" customHeight="1">
      <c r="AO29943" s="108"/>
      <c r="AR29943" s="108"/>
    </row>
    <row r="29944" spans="41:44" ht="15" customHeight="1">
      <c r="AO29944" s="108"/>
      <c r="AR29944" s="108"/>
    </row>
    <row r="29945" spans="41:44" ht="15" customHeight="1">
      <c r="AO29945" s="108"/>
      <c r="AR29945" s="108"/>
    </row>
    <row r="29946" spans="41:44" ht="15" customHeight="1">
      <c r="AO29946" s="109"/>
      <c r="AR29946" s="109"/>
    </row>
    <row r="29947" spans="41:44" ht="15" customHeight="1">
      <c r="AO29947" s="104"/>
      <c r="AR29947" s="104"/>
    </row>
    <row r="29948" spans="41:44" ht="15" customHeight="1">
      <c r="AO29948" s="106"/>
      <c r="AR29948" s="106"/>
    </row>
    <row r="29949" spans="41:44" ht="15" customHeight="1">
      <c r="AO29949" s="106"/>
      <c r="AR29949" s="106"/>
    </row>
    <row r="29950" spans="41:44" ht="15" customHeight="1">
      <c r="AO29950" s="106"/>
      <c r="AR29950" s="106"/>
    </row>
    <row r="29951" spans="41:44" ht="15" customHeight="1">
      <c r="AO29951" s="106"/>
      <c r="AR29951" s="106"/>
    </row>
    <row r="29952" spans="41:44" ht="15" customHeight="1">
      <c r="AO29952" s="106"/>
      <c r="AR29952" s="106"/>
    </row>
    <row r="29953" spans="41:44" ht="15" customHeight="1">
      <c r="AO29953" s="106"/>
      <c r="AR29953" s="106"/>
    </row>
    <row r="29954" spans="41:44" ht="15" customHeight="1">
      <c r="AO29954" s="106"/>
      <c r="AR29954" s="106"/>
    </row>
    <row r="29955" spans="41:44" ht="15" customHeight="1">
      <c r="AO29955" s="108"/>
      <c r="AR29955" s="108"/>
    </row>
    <row r="29956" spans="41:44" ht="15" customHeight="1">
      <c r="AO29956" s="108"/>
      <c r="AR29956" s="108"/>
    </row>
    <row r="29957" spans="41:44" ht="15" customHeight="1">
      <c r="AO29957" s="108"/>
      <c r="AR29957" s="108"/>
    </row>
    <row r="29958" spans="41:44" ht="15" customHeight="1">
      <c r="AO29958" s="108"/>
      <c r="AR29958" s="108"/>
    </row>
    <row r="29959" spans="41:44" ht="15" customHeight="1">
      <c r="AO29959" s="108"/>
      <c r="AR29959" s="108"/>
    </row>
    <row r="29960" spans="41:44" ht="15" customHeight="1">
      <c r="AO29960" s="109"/>
      <c r="AR29960" s="109"/>
    </row>
    <row r="29961" spans="41:44" ht="15" customHeight="1">
      <c r="AO29961" s="104"/>
      <c r="AR29961" s="104"/>
    </row>
    <row r="29962" spans="41:44" ht="15" customHeight="1">
      <c r="AO29962" s="106"/>
      <c r="AR29962" s="106"/>
    </row>
    <row r="29963" spans="41:44" ht="15" customHeight="1">
      <c r="AO29963" s="106"/>
      <c r="AR29963" s="106"/>
    </row>
    <row r="29964" spans="41:44" ht="15" customHeight="1">
      <c r="AO29964" s="106"/>
      <c r="AR29964" s="106"/>
    </row>
    <row r="29965" spans="41:44" ht="15" customHeight="1">
      <c r="AO29965" s="106"/>
      <c r="AR29965" s="106"/>
    </row>
    <row r="29966" spans="41:44" ht="15" customHeight="1">
      <c r="AO29966" s="106"/>
      <c r="AR29966" s="106"/>
    </row>
    <row r="29967" spans="41:44" ht="15" customHeight="1">
      <c r="AO29967" s="106"/>
      <c r="AR29967" s="106"/>
    </row>
    <row r="29968" spans="41:44" ht="15" customHeight="1">
      <c r="AO29968" s="106"/>
      <c r="AR29968" s="106"/>
    </row>
    <row r="29969" spans="41:44" ht="15" customHeight="1">
      <c r="AO29969" s="108"/>
      <c r="AR29969" s="108"/>
    </row>
    <row r="29970" spans="41:44" ht="15" customHeight="1">
      <c r="AO29970" s="108"/>
      <c r="AR29970" s="108"/>
    </row>
    <row r="29971" spans="41:44" ht="15" customHeight="1">
      <c r="AO29971" s="108"/>
      <c r="AR29971" s="108"/>
    </row>
    <row r="29972" spans="41:44" ht="15" customHeight="1">
      <c r="AO29972" s="108"/>
      <c r="AR29972" s="108"/>
    </row>
    <row r="29973" spans="41:44" ht="15" customHeight="1">
      <c r="AO29973" s="108"/>
      <c r="AR29973" s="108"/>
    </row>
    <row r="29974" spans="41:44" ht="15" customHeight="1">
      <c r="AO29974" s="109"/>
      <c r="AR29974" s="109"/>
    </row>
    <row r="29975" spans="41:44" ht="15" customHeight="1">
      <c r="AO29975" s="104"/>
      <c r="AR29975" s="104"/>
    </row>
    <row r="29976" spans="41:44" ht="15" customHeight="1">
      <c r="AO29976" s="106"/>
      <c r="AR29976" s="106"/>
    </row>
    <row r="29977" spans="41:44" ht="15" customHeight="1">
      <c r="AO29977" s="106"/>
      <c r="AR29977" s="106"/>
    </row>
    <row r="29978" spans="41:44" ht="15" customHeight="1">
      <c r="AO29978" s="106"/>
      <c r="AR29978" s="106"/>
    </row>
    <row r="29979" spans="41:44" ht="15" customHeight="1">
      <c r="AO29979" s="106"/>
      <c r="AR29979" s="106"/>
    </row>
    <row r="29980" spans="41:44" ht="15" customHeight="1">
      <c r="AO29980" s="106"/>
      <c r="AR29980" s="106"/>
    </row>
    <row r="29981" spans="41:44" ht="15" customHeight="1">
      <c r="AO29981" s="106"/>
      <c r="AR29981" s="106"/>
    </row>
    <row r="29982" spans="41:44" ht="15" customHeight="1">
      <c r="AO29982" s="106"/>
      <c r="AR29982" s="106"/>
    </row>
    <row r="29983" spans="41:44" ht="15" customHeight="1">
      <c r="AO29983" s="108"/>
      <c r="AR29983" s="108"/>
    </row>
    <row r="29984" spans="41:44" ht="15" customHeight="1">
      <c r="AO29984" s="108"/>
      <c r="AR29984" s="108"/>
    </row>
    <row r="29985" spans="41:44" ht="15" customHeight="1">
      <c r="AO29985" s="108"/>
      <c r="AR29985" s="108"/>
    </row>
    <row r="29986" spans="41:44" ht="15" customHeight="1">
      <c r="AO29986" s="108"/>
      <c r="AR29986" s="108"/>
    </row>
    <row r="29987" spans="41:44" ht="15" customHeight="1">
      <c r="AO29987" s="108"/>
      <c r="AR29987" s="108"/>
    </row>
    <row r="29988" spans="41:44" ht="15" customHeight="1">
      <c r="AO29988" s="109"/>
      <c r="AR29988" s="109"/>
    </row>
    <row r="29989" spans="41:44" ht="15" customHeight="1">
      <c r="AO29989" s="104"/>
      <c r="AR29989" s="104"/>
    </row>
    <row r="29990" spans="41:44" ht="15" customHeight="1">
      <c r="AO29990" s="106"/>
      <c r="AR29990" s="106"/>
    </row>
    <row r="29991" spans="41:44" ht="15" customHeight="1">
      <c r="AO29991" s="106"/>
      <c r="AR29991" s="106"/>
    </row>
    <row r="29992" spans="41:44" ht="15" customHeight="1">
      <c r="AO29992" s="106"/>
      <c r="AR29992" s="106"/>
    </row>
    <row r="29993" spans="41:44" ht="15" customHeight="1">
      <c r="AO29993" s="106"/>
      <c r="AR29993" s="106"/>
    </row>
    <row r="29994" spans="41:44" ht="15" customHeight="1">
      <c r="AO29994" s="106"/>
      <c r="AR29994" s="106"/>
    </row>
    <row r="29995" spans="41:44" ht="15" customHeight="1">
      <c r="AO29995" s="106"/>
      <c r="AR29995" s="106"/>
    </row>
    <row r="29996" spans="41:44" ht="15" customHeight="1">
      <c r="AO29996" s="106"/>
      <c r="AR29996" s="106"/>
    </row>
    <row r="29997" spans="41:44" ht="15" customHeight="1">
      <c r="AO29997" s="108"/>
      <c r="AR29997" s="108"/>
    </row>
    <row r="29998" spans="41:44" ht="15" customHeight="1">
      <c r="AO29998" s="108"/>
      <c r="AR29998" s="108"/>
    </row>
    <row r="29999" spans="41:44" ht="15" customHeight="1">
      <c r="AO29999" s="108"/>
      <c r="AR29999" s="108"/>
    </row>
    <row r="30000" spans="41:44" ht="15" customHeight="1">
      <c r="AO30000" s="108"/>
      <c r="AR30000" s="108"/>
    </row>
    <row r="30001" spans="41:44" ht="15" customHeight="1">
      <c r="AO30001" s="108"/>
      <c r="AR30001" s="108"/>
    </row>
    <row r="30002" spans="41:44" ht="15" customHeight="1">
      <c r="AO30002" s="109"/>
      <c r="AR30002" s="109"/>
    </row>
    <row r="30003" spans="41:44" ht="15" customHeight="1">
      <c r="AO30003" s="104"/>
      <c r="AR30003" s="104"/>
    </row>
    <row r="30004" spans="41:44" ht="15" customHeight="1">
      <c r="AO30004" s="106"/>
      <c r="AR30004" s="106"/>
    </row>
    <row r="30005" spans="41:44" ht="15" customHeight="1">
      <c r="AO30005" s="106"/>
      <c r="AR30005" s="106"/>
    </row>
    <row r="30006" spans="41:44" ht="15" customHeight="1">
      <c r="AO30006" s="106"/>
      <c r="AR30006" s="106"/>
    </row>
    <row r="30007" spans="41:44" ht="15" customHeight="1">
      <c r="AO30007" s="106"/>
      <c r="AR30007" s="106"/>
    </row>
    <row r="30008" spans="41:44" ht="15" customHeight="1">
      <c r="AO30008" s="106"/>
      <c r="AR30008" s="106"/>
    </row>
    <row r="30009" spans="41:44" ht="15" customHeight="1">
      <c r="AO30009" s="106"/>
      <c r="AR30009" s="106"/>
    </row>
    <row r="30010" spans="41:44" ht="15" customHeight="1">
      <c r="AO30010" s="106"/>
      <c r="AR30010" s="106"/>
    </row>
    <row r="30011" spans="41:44" ht="15" customHeight="1">
      <c r="AO30011" s="108"/>
      <c r="AR30011" s="108"/>
    </row>
    <row r="30012" spans="41:44" ht="15" customHeight="1">
      <c r="AO30012" s="108"/>
      <c r="AR30012" s="108"/>
    </row>
    <row r="30013" spans="41:44" ht="15" customHeight="1">
      <c r="AO30013" s="108"/>
      <c r="AR30013" s="108"/>
    </row>
    <row r="30014" spans="41:44" ht="15" customHeight="1">
      <c r="AO30014" s="108"/>
      <c r="AR30014" s="108"/>
    </row>
    <row r="30015" spans="41:44" ht="15" customHeight="1">
      <c r="AO30015" s="108"/>
      <c r="AR30015" s="108"/>
    </row>
    <row r="30016" spans="41:44" ht="15" customHeight="1">
      <c r="AO30016" s="109"/>
      <c r="AR30016" s="109"/>
    </row>
    <row r="30017" spans="41:44" ht="15" customHeight="1">
      <c r="AO30017" s="104"/>
      <c r="AR30017" s="104"/>
    </row>
    <row r="30018" spans="41:44" ht="15" customHeight="1">
      <c r="AO30018" s="106"/>
      <c r="AR30018" s="106"/>
    </row>
    <row r="30019" spans="41:44" ht="15" customHeight="1">
      <c r="AO30019" s="106"/>
      <c r="AR30019" s="106"/>
    </row>
    <row r="30020" spans="41:44" ht="15" customHeight="1">
      <c r="AO30020" s="106"/>
      <c r="AR30020" s="106"/>
    </row>
    <row r="30021" spans="41:44" ht="15" customHeight="1">
      <c r="AO30021" s="106"/>
      <c r="AR30021" s="106"/>
    </row>
    <row r="30022" spans="41:44" ht="15" customHeight="1">
      <c r="AO30022" s="106"/>
      <c r="AR30022" s="106"/>
    </row>
    <row r="30023" spans="41:44" ht="15" customHeight="1">
      <c r="AO30023" s="106"/>
      <c r="AR30023" s="106"/>
    </row>
    <row r="30024" spans="41:44" ht="15" customHeight="1">
      <c r="AO30024" s="106"/>
      <c r="AR30024" s="106"/>
    </row>
    <row r="30025" spans="41:44" ht="15" customHeight="1">
      <c r="AO30025" s="108"/>
      <c r="AR30025" s="108"/>
    </row>
    <row r="30026" spans="41:44" ht="15" customHeight="1">
      <c r="AO30026" s="108"/>
      <c r="AR30026" s="108"/>
    </row>
    <row r="30027" spans="41:44" ht="15" customHeight="1">
      <c r="AO30027" s="108"/>
      <c r="AR30027" s="108"/>
    </row>
    <row r="30028" spans="41:44" ht="15" customHeight="1">
      <c r="AO30028" s="108"/>
      <c r="AR30028" s="108"/>
    </row>
    <row r="30029" spans="41:44" ht="15" customHeight="1">
      <c r="AO30029" s="108"/>
      <c r="AR30029" s="108"/>
    </row>
    <row r="30030" spans="41:44" ht="15" customHeight="1">
      <c r="AO30030" s="109"/>
      <c r="AR30030" s="109"/>
    </row>
    <row r="30031" spans="41:44" ht="15" customHeight="1">
      <c r="AO30031" s="104"/>
      <c r="AR30031" s="104"/>
    </row>
    <row r="30032" spans="41:44" ht="15" customHeight="1">
      <c r="AO30032" s="106"/>
      <c r="AR30032" s="106"/>
    </row>
    <row r="30033" spans="41:44" ht="15" customHeight="1">
      <c r="AO30033" s="106"/>
      <c r="AR30033" s="106"/>
    </row>
    <row r="30034" spans="41:44" ht="15" customHeight="1">
      <c r="AO30034" s="106"/>
      <c r="AR30034" s="106"/>
    </row>
    <row r="30035" spans="41:44" ht="15" customHeight="1">
      <c r="AO30035" s="106"/>
      <c r="AR30035" s="106"/>
    </row>
    <row r="30036" spans="41:44" ht="15" customHeight="1">
      <c r="AO30036" s="106"/>
      <c r="AR30036" s="106"/>
    </row>
    <row r="30037" spans="41:44" ht="15" customHeight="1">
      <c r="AO30037" s="106"/>
      <c r="AR30037" s="106"/>
    </row>
    <row r="30038" spans="41:44" ht="15" customHeight="1">
      <c r="AO30038" s="106"/>
      <c r="AR30038" s="106"/>
    </row>
    <row r="30039" spans="41:44" ht="15" customHeight="1">
      <c r="AO30039" s="108"/>
      <c r="AR30039" s="108"/>
    </row>
    <row r="30040" spans="41:44" ht="15" customHeight="1">
      <c r="AO30040" s="108"/>
      <c r="AR30040" s="108"/>
    </row>
    <row r="30041" spans="41:44" ht="15" customHeight="1">
      <c r="AO30041" s="108"/>
      <c r="AR30041" s="108"/>
    </row>
    <row r="30042" spans="41:44" ht="15" customHeight="1">
      <c r="AO30042" s="108"/>
      <c r="AR30042" s="108"/>
    </row>
    <row r="30043" spans="41:44" ht="15" customHeight="1">
      <c r="AO30043" s="108"/>
      <c r="AR30043" s="108"/>
    </row>
    <row r="30044" spans="41:44" ht="15" customHeight="1">
      <c r="AO30044" s="109"/>
      <c r="AR30044" s="109"/>
    </row>
    <row r="30045" spans="41:44" ht="15" customHeight="1">
      <c r="AO30045" s="104"/>
      <c r="AR30045" s="104"/>
    </row>
    <row r="30046" spans="41:44" ht="15" customHeight="1">
      <c r="AO30046" s="106"/>
      <c r="AR30046" s="106"/>
    </row>
    <row r="30047" spans="41:44" ht="15" customHeight="1">
      <c r="AO30047" s="106"/>
      <c r="AR30047" s="106"/>
    </row>
    <row r="30048" spans="41:44" ht="15" customHeight="1">
      <c r="AO30048" s="106"/>
      <c r="AR30048" s="106"/>
    </row>
    <row r="30049" spans="41:44" ht="15" customHeight="1">
      <c r="AO30049" s="106"/>
      <c r="AR30049" s="106"/>
    </row>
    <row r="30050" spans="41:44" ht="15" customHeight="1">
      <c r="AO30050" s="106"/>
      <c r="AR30050" s="106"/>
    </row>
    <row r="30051" spans="41:44" ht="15" customHeight="1">
      <c r="AO30051" s="106"/>
      <c r="AR30051" s="106"/>
    </row>
    <row r="30052" spans="41:44" ht="15" customHeight="1">
      <c r="AO30052" s="106"/>
      <c r="AR30052" s="106"/>
    </row>
    <row r="30053" spans="41:44" ht="15" customHeight="1">
      <c r="AO30053" s="108"/>
      <c r="AR30053" s="108"/>
    </row>
    <row r="30054" spans="41:44" ht="15" customHeight="1">
      <c r="AO30054" s="108"/>
      <c r="AR30054" s="108"/>
    </row>
    <row r="30055" spans="41:44" ht="15" customHeight="1">
      <c r="AO30055" s="108"/>
      <c r="AR30055" s="108"/>
    </row>
    <row r="30056" spans="41:44" ht="15" customHeight="1">
      <c r="AO30056" s="108"/>
      <c r="AR30056" s="108"/>
    </row>
    <row r="30057" spans="41:44" ht="15" customHeight="1">
      <c r="AO30057" s="108"/>
      <c r="AR30057" s="108"/>
    </row>
    <row r="30058" spans="41:44" ht="15" customHeight="1">
      <c r="AO30058" s="109"/>
      <c r="AR30058" s="109"/>
    </row>
    <row r="30059" spans="41:44" ht="15" customHeight="1">
      <c r="AO30059" s="104"/>
      <c r="AR30059" s="104"/>
    </row>
    <row r="30060" spans="41:44" ht="15" customHeight="1">
      <c r="AO30060" s="106"/>
      <c r="AR30060" s="106"/>
    </row>
    <row r="30061" spans="41:44" ht="15" customHeight="1">
      <c r="AO30061" s="106"/>
      <c r="AR30061" s="106"/>
    </row>
    <row r="30062" spans="41:44" ht="15" customHeight="1">
      <c r="AO30062" s="106"/>
      <c r="AR30062" s="106"/>
    </row>
    <row r="30063" spans="41:44" ht="15" customHeight="1">
      <c r="AO30063" s="106"/>
      <c r="AR30063" s="106"/>
    </row>
    <row r="30064" spans="41:44" ht="15" customHeight="1">
      <c r="AO30064" s="106"/>
      <c r="AR30064" s="106"/>
    </row>
    <row r="30065" spans="41:44" ht="15" customHeight="1">
      <c r="AO30065" s="106"/>
      <c r="AR30065" s="106"/>
    </row>
    <row r="30066" spans="41:44" ht="15" customHeight="1">
      <c r="AO30066" s="106"/>
      <c r="AR30066" s="106"/>
    </row>
    <row r="30067" spans="41:44" ht="15" customHeight="1">
      <c r="AO30067" s="108"/>
      <c r="AR30067" s="108"/>
    </row>
    <row r="30068" spans="41:44" ht="15" customHeight="1">
      <c r="AO30068" s="108"/>
      <c r="AR30068" s="108"/>
    </row>
    <row r="30069" spans="41:44" ht="15" customHeight="1">
      <c r="AO30069" s="108"/>
      <c r="AR30069" s="108"/>
    </row>
    <row r="30070" spans="41:44" ht="15" customHeight="1">
      <c r="AO30070" s="108"/>
      <c r="AR30070" s="108"/>
    </row>
    <row r="30071" spans="41:44" ht="15" customHeight="1">
      <c r="AO30071" s="108"/>
      <c r="AR30071" s="108"/>
    </row>
    <row r="30072" spans="41:44" ht="15" customHeight="1">
      <c r="AO30072" s="109"/>
      <c r="AR30072" s="109"/>
    </row>
    <row r="30073" spans="41:44" ht="15" customHeight="1">
      <c r="AO30073" s="104"/>
      <c r="AR30073" s="104"/>
    </row>
    <row r="30074" spans="41:44" ht="15" customHeight="1">
      <c r="AO30074" s="106"/>
      <c r="AR30074" s="106"/>
    </row>
    <row r="30075" spans="41:44" ht="15" customHeight="1">
      <c r="AO30075" s="106"/>
      <c r="AR30075" s="106"/>
    </row>
    <row r="30076" spans="41:44" ht="15" customHeight="1">
      <c r="AO30076" s="106"/>
      <c r="AR30076" s="106"/>
    </row>
    <row r="30077" spans="41:44" ht="15" customHeight="1">
      <c r="AO30077" s="106"/>
      <c r="AR30077" s="106"/>
    </row>
    <row r="30078" spans="41:44" ht="15" customHeight="1">
      <c r="AO30078" s="106"/>
      <c r="AR30078" s="106"/>
    </row>
    <row r="30079" spans="41:44" ht="15" customHeight="1">
      <c r="AO30079" s="106"/>
      <c r="AR30079" s="106"/>
    </row>
    <row r="30080" spans="41:44" ht="15" customHeight="1">
      <c r="AO30080" s="106"/>
      <c r="AR30080" s="106"/>
    </row>
    <row r="30081" spans="41:44" ht="15" customHeight="1">
      <c r="AO30081" s="108"/>
      <c r="AR30081" s="108"/>
    </row>
    <row r="30082" spans="41:44" ht="15" customHeight="1">
      <c r="AO30082" s="108"/>
      <c r="AR30082" s="108"/>
    </row>
    <row r="30083" spans="41:44" ht="15" customHeight="1">
      <c r="AO30083" s="108"/>
      <c r="AR30083" s="108"/>
    </row>
    <row r="30084" spans="41:44" ht="15" customHeight="1">
      <c r="AO30084" s="108"/>
      <c r="AR30084" s="108"/>
    </row>
    <row r="30085" spans="41:44" ht="15" customHeight="1">
      <c r="AO30085" s="108"/>
      <c r="AR30085" s="108"/>
    </row>
    <row r="30086" spans="41:44" ht="15" customHeight="1">
      <c r="AO30086" s="109"/>
      <c r="AR30086" s="109"/>
    </row>
    <row r="30087" spans="41:44" ht="15" customHeight="1">
      <c r="AO30087" s="104"/>
      <c r="AR30087" s="104"/>
    </row>
    <row r="30088" spans="41:44" ht="15" customHeight="1">
      <c r="AO30088" s="106"/>
      <c r="AR30088" s="106"/>
    </row>
    <row r="30089" spans="41:44" ht="15" customHeight="1">
      <c r="AO30089" s="106"/>
      <c r="AR30089" s="106"/>
    </row>
    <row r="30090" spans="41:44" ht="15" customHeight="1">
      <c r="AO30090" s="106"/>
      <c r="AR30090" s="106"/>
    </row>
    <row r="30091" spans="41:44" ht="15" customHeight="1">
      <c r="AO30091" s="106"/>
      <c r="AR30091" s="106"/>
    </row>
    <row r="30092" spans="41:44" ht="15" customHeight="1">
      <c r="AO30092" s="106"/>
      <c r="AR30092" s="106"/>
    </row>
    <row r="30093" spans="41:44" ht="15" customHeight="1">
      <c r="AO30093" s="106"/>
      <c r="AR30093" s="106"/>
    </row>
    <row r="30094" spans="41:44" ht="15" customHeight="1">
      <c r="AO30094" s="106"/>
      <c r="AR30094" s="106"/>
    </row>
    <row r="30095" spans="41:44" ht="15" customHeight="1">
      <c r="AO30095" s="108"/>
      <c r="AR30095" s="108"/>
    </row>
    <row r="30096" spans="41:44" ht="15" customHeight="1">
      <c r="AO30096" s="108"/>
      <c r="AR30096" s="108"/>
    </row>
    <row r="30097" spans="41:44" ht="15" customHeight="1">
      <c r="AO30097" s="108"/>
      <c r="AR30097" s="108"/>
    </row>
    <row r="30098" spans="41:44" ht="15" customHeight="1">
      <c r="AO30098" s="108"/>
      <c r="AR30098" s="108"/>
    </row>
    <row r="30099" spans="41:44" ht="15" customHeight="1">
      <c r="AO30099" s="108"/>
      <c r="AR30099" s="108"/>
    </row>
    <row r="30100" spans="41:44" ht="15" customHeight="1">
      <c r="AO30100" s="109"/>
      <c r="AR30100" s="109"/>
    </row>
    <row r="30101" spans="41:44" ht="15" customHeight="1">
      <c r="AO30101" s="104"/>
      <c r="AR30101" s="104"/>
    </row>
    <row r="30102" spans="41:44" ht="15" customHeight="1">
      <c r="AO30102" s="106"/>
      <c r="AR30102" s="106"/>
    </row>
    <row r="30103" spans="41:44" ht="15" customHeight="1">
      <c r="AO30103" s="106"/>
      <c r="AR30103" s="106"/>
    </row>
    <row r="30104" spans="41:44" ht="15" customHeight="1">
      <c r="AO30104" s="106"/>
      <c r="AR30104" s="106"/>
    </row>
    <row r="30105" spans="41:44" ht="15" customHeight="1">
      <c r="AO30105" s="106"/>
      <c r="AR30105" s="106"/>
    </row>
    <row r="30106" spans="41:44" ht="15" customHeight="1">
      <c r="AO30106" s="106"/>
      <c r="AR30106" s="106"/>
    </row>
    <row r="30107" spans="41:44" ht="15" customHeight="1">
      <c r="AO30107" s="106"/>
      <c r="AR30107" s="106"/>
    </row>
    <row r="30108" spans="41:44" ht="15" customHeight="1">
      <c r="AO30108" s="106"/>
      <c r="AR30108" s="106"/>
    </row>
    <row r="30109" spans="41:44" ht="15" customHeight="1">
      <c r="AO30109" s="108"/>
      <c r="AR30109" s="108"/>
    </row>
    <row r="30110" spans="41:44" ht="15" customHeight="1">
      <c r="AO30110" s="108"/>
      <c r="AR30110" s="108"/>
    </row>
    <row r="30111" spans="41:44" ht="15" customHeight="1">
      <c r="AO30111" s="108"/>
      <c r="AR30111" s="108"/>
    </row>
    <row r="30112" spans="41:44" ht="15" customHeight="1">
      <c r="AO30112" s="108"/>
      <c r="AR30112" s="108"/>
    </row>
    <row r="30113" spans="41:44" ht="15" customHeight="1">
      <c r="AO30113" s="108"/>
      <c r="AR30113" s="108"/>
    </row>
    <row r="30114" spans="41:44" ht="15" customHeight="1">
      <c r="AO30114" s="109"/>
      <c r="AR30114" s="109"/>
    </row>
    <row r="30115" spans="41:44" ht="15" customHeight="1">
      <c r="AO30115" s="104"/>
      <c r="AR30115" s="104"/>
    </row>
    <row r="30116" spans="41:44" ht="15" customHeight="1">
      <c r="AO30116" s="106"/>
      <c r="AR30116" s="106"/>
    </row>
    <row r="30117" spans="41:44" ht="15" customHeight="1">
      <c r="AO30117" s="106"/>
      <c r="AR30117" s="106"/>
    </row>
    <row r="30118" spans="41:44" ht="15" customHeight="1">
      <c r="AO30118" s="106"/>
      <c r="AR30118" s="106"/>
    </row>
    <row r="30119" spans="41:44" ht="15" customHeight="1">
      <c r="AO30119" s="106"/>
      <c r="AR30119" s="106"/>
    </row>
    <row r="30120" spans="41:44" ht="15" customHeight="1">
      <c r="AO30120" s="106"/>
      <c r="AR30120" s="106"/>
    </row>
    <row r="30121" spans="41:44" ht="15" customHeight="1">
      <c r="AO30121" s="106"/>
      <c r="AR30121" s="106"/>
    </row>
    <row r="30122" spans="41:44" ht="15" customHeight="1">
      <c r="AO30122" s="106"/>
      <c r="AR30122" s="106"/>
    </row>
    <row r="30123" spans="41:44" ht="15" customHeight="1">
      <c r="AO30123" s="108"/>
      <c r="AR30123" s="108"/>
    </row>
    <row r="30124" spans="41:44" ht="15" customHeight="1">
      <c r="AO30124" s="108"/>
      <c r="AR30124" s="108"/>
    </row>
    <row r="30125" spans="41:44" ht="15" customHeight="1">
      <c r="AO30125" s="108"/>
      <c r="AR30125" s="108"/>
    </row>
    <row r="30126" spans="41:44" ht="15" customHeight="1">
      <c r="AO30126" s="108"/>
      <c r="AR30126" s="108"/>
    </row>
    <row r="30127" spans="41:44" ht="15" customHeight="1">
      <c r="AO30127" s="108"/>
      <c r="AR30127" s="108"/>
    </row>
    <row r="30128" spans="41:44" ht="15" customHeight="1">
      <c r="AO30128" s="109"/>
      <c r="AR30128" s="109"/>
    </row>
    <row r="30129" spans="41:44" ht="15" customHeight="1">
      <c r="AO30129" s="104"/>
      <c r="AR30129" s="104"/>
    </row>
    <row r="30130" spans="41:44" ht="15" customHeight="1">
      <c r="AO30130" s="106"/>
      <c r="AR30130" s="106"/>
    </row>
    <row r="30131" spans="41:44" ht="15" customHeight="1">
      <c r="AO30131" s="106"/>
      <c r="AR30131" s="106"/>
    </row>
    <row r="30132" spans="41:44" ht="15" customHeight="1">
      <c r="AO30132" s="106"/>
      <c r="AR30132" s="106"/>
    </row>
    <row r="30133" spans="41:44" ht="15" customHeight="1">
      <c r="AO30133" s="106"/>
      <c r="AR30133" s="106"/>
    </row>
    <row r="30134" spans="41:44" ht="15" customHeight="1">
      <c r="AO30134" s="106"/>
      <c r="AR30134" s="106"/>
    </row>
    <row r="30135" spans="41:44" ht="15" customHeight="1">
      <c r="AO30135" s="106"/>
      <c r="AR30135" s="106"/>
    </row>
    <row r="30136" spans="41:44" ht="15" customHeight="1">
      <c r="AO30136" s="106"/>
      <c r="AR30136" s="106"/>
    </row>
    <row r="30137" spans="41:44" ht="15" customHeight="1">
      <c r="AO30137" s="108"/>
      <c r="AR30137" s="108"/>
    </row>
    <row r="30138" spans="41:44" ht="15" customHeight="1">
      <c r="AO30138" s="108"/>
      <c r="AR30138" s="108"/>
    </row>
    <row r="30139" spans="41:44" ht="15" customHeight="1">
      <c r="AO30139" s="108"/>
      <c r="AR30139" s="108"/>
    </row>
    <row r="30140" spans="41:44" ht="15" customHeight="1">
      <c r="AO30140" s="108"/>
      <c r="AR30140" s="108"/>
    </row>
    <row r="30141" spans="41:44" ht="15" customHeight="1">
      <c r="AO30141" s="108"/>
      <c r="AR30141" s="108"/>
    </row>
    <row r="30142" spans="41:44" ht="15" customHeight="1">
      <c r="AO30142" s="109"/>
      <c r="AR30142" s="109"/>
    </row>
    <row r="30143" spans="41:44" ht="15" customHeight="1">
      <c r="AO30143" s="104"/>
      <c r="AR30143" s="104"/>
    </row>
    <row r="30144" spans="41:44" ht="15" customHeight="1">
      <c r="AO30144" s="106"/>
      <c r="AR30144" s="106"/>
    </row>
    <row r="30145" spans="41:44" ht="15" customHeight="1">
      <c r="AO30145" s="106"/>
      <c r="AR30145" s="106"/>
    </row>
    <row r="30146" spans="41:44" ht="15" customHeight="1">
      <c r="AO30146" s="106"/>
      <c r="AR30146" s="106"/>
    </row>
    <row r="30147" spans="41:44" ht="15" customHeight="1">
      <c r="AO30147" s="106"/>
      <c r="AR30147" s="106"/>
    </row>
    <row r="30148" spans="41:44" ht="15" customHeight="1">
      <c r="AO30148" s="106"/>
      <c r="AR30148" s="106"/>
    </row>
    <row r="30149" spans="41:44" ht="15" customHeight="1">
      <c r="AO30149" s="106"/>
      <c r="AR30149" s="106"/>
    </row>
    <row r="30150" spans="41:44" ht="15" customHeight="1">
      <c r="AO30150" s="106"/>
      <c r="AR30150" s="106"/>
    </row>
    <row r="30151" spans="41:44" ht="15" customHeight="1">
      <c r="AO30151" s="108"/>
      <c r="AR30151" s="108"/>
    </row>
    <row r="30152" spans="41:44" ht="15" customHeight="1">
      <c r="AO30152" s="108"/>
      <c r="AR30152" s="108"/>
    </row>
    <row r="30153" spans="41:44" ht="15" customHeight="1">
      <c r="AO30153" s="108"/>
      <c r="AR30153" s="108"/>
    </row>
    <row r="30154" spans="41:44" ht="15" customHeight="1">
      <c r="AO30154" s="108"/>
      <c r="AR30154" s="108"/>
    </row>
    <row r="30155" spans="41:44" ht="15" customHeight="1">
      <c r="AO30155" s="108"/>
      <c r="AR30155" s="108"/>
    </row>
    <row r="30156" spans="41:44" ht="15" customHeight="1">
      <c r="AO30156" s="109"/>
      <c r="AR30156" s="109"/>
    </row>
    <row r="30157" spans="41:44" ht="15" customHeight="1">
      <c r="AO30157" s="104"/>
      <c r="AR30157" s="104"/>
    </row>
    <row r="30158" spans="41:44" ht="15" customHeight="1">
      <c r="AO30158" s="106"/>
      <c r="AR30158" s="106"/>
    </row>
    <row r="30159" spans="41:44" ht="15" customHeight="1">
      <c r="AO30159" s="106"/>
      <c r="AR30159" s="106"/>
    </row>
    <row r="30160" spans="41:44" ht="15" customHeight="1">
      <c r="AO30160" s="106"/>
      <c r="AR30160" s="106"/>
    </row>
    <row r="30161" spans="41:44" ht="15" customHeight="1">
      <c r="AO30161" s="106"/>
      <c r="AR30161" s="106"/>
    </row>
    <row r="30162" spans="41:44" ht="15" customHeight="1">
      <c r="AO30162" s="106"/>
      <c r="AR30162" s="106"/>
    </row>
    <row r="30163" spans="41:44" ht="15" customHeight="1">
      <c r="AO30163" s="106"/>
      <c r="AR30163" s="106"/>
    </row>
    <row r="30164" spans="41:44" ht="15" customHeight="1">
      <c r="AO30164" s="106"/>
      <c r="AR30164" s="106"/>
    </row>
    <row r="30165" spans="41:44" ht="15" customHeight="1">
      <c r="AO30165" s="108"/>
      <c r="AR30165" s="108"/>
    </row>
    <row r="30166" spans="41:44" ht="15" customHeight="1">
      <c r="AO30166" s="108"/>
      <c r="AR30166" s="108"/>
    </row>
    <row r="30167" spans="41:44" ht="15" customHeight="1">
      <c r="AO30167" s="108"/>
      <c r="AR30167" s="108"/>
    </row>
    <row r="30168" spans="41:44" ht="15" customHeight="1">
      <c r="AO30168" s="108"/>
      <c r="AR30168" s="108"/>
    </row>
    <row r="30169" spans="41:44" ht="15" customHeight="1">
      <c r="AO30169" s="108"/>
      <c r="AR30169" s="108"/>
    </row>
    <row r="30170" spans="41:44" ht="15" customHeight="1">
      <c r="AO30170" s="109"/>
      <c r="AR30170" s="109"/>
    </row>
    <row r="30171" spans="41:44" ht="15" customHeight="1">
      <c r="AO30171" s="104"/>
      <c r="AR30171" s="104"/>
    </row>
    <row r="30172" spans="41:44" ht="15" customHeight="1">
      <c r="AO30172" s="106"/>
      <c r="AR30172" s="106"/>
    </row>
    <row r="30173" spans="41:44" ht="15" customHeight="1">
      <c r="AO30173" s="106"/>
      <c r="AR30173" s="106"/>
    </row>
    <row r="30174" spans="41:44" ht="15" customHeight="1">
      <c r="AO30174" s="106"/>
      <c r="AR30174" s="106"/>
    </row>
    <row r="30175" spans="41:44" ht="15" customHeight="1">
      <c r="AO30175" s="106"/>
      <c r="AR30175" s="106"/>
    </row>
    <row r="30176" spans="41:44" ht="15" customHeight="1">
      <c r="AO30176" s="106"/>
      <c r="AR30176" s="106"/>
    </row>
    <row r="30177" spans="41:44" ht="15" customHeight="1">
      <c r="AO30177" s="106"/>
      <c r="AR30177" s="106"/>
    </row>
    <row r="30178" spans="41:44" ht="15" customHeight="1">
      <c r="AO30178" s="106"/>
      <c r="AR30178" s="106"/>
    </row>
    <row r="30179" spans="41:44" ht="15" customHeight="1">
      <c r="AO30179" s="108"/>
      <c r="AR30179" s="108"/>
    </row>
    <row r="30180" spans="41:44" ht="15" customHeight="1">
      <c r="AO30180" s="108"/>
      <c r="AR30180" s="108"/>
    </row>
    <row r="30181" spans="41:44" ht="15" customHeight="1">
      <c r="AO30181" s="108"/>
      <c r="AR30181" s="108"/>
    </row>
    <row r="30182" spans="41:44" ht="15" customHeight="1">
      <c r="AO30182" s="108"/>
      <c r="AR30182" s="108"/>
    </row>
    <row r="30183" spans="41:44" ht="15" customHeight="1">
      <c r="AO30183" s="108"/>
      <c r="AR30183" s="108"/>
    </row>
    <row r="30184" spans="41:44" ht="15" customHeight="1">
      <c r="AO30184" s="109"/>
      <c r="AR30184" s="109"/>
    </row>
    <row r="30185" spans="41:44" ht="15" customHeight="1">
      <c r="AO30185" s="104"/>
      <c r="AR30185" s="104"/>
    </row>
    <row r="30186" spans="41:44" ht="15" customHeight="1">
      <c r="AO30186" s="106"/>
      <c r="AR30186" s="106"/>
    </row>
    <row r="30187" spans="41:44" ht="15" customHeight="1">
      <c r="AO30187" s="106"/>
      <c r="AR30187" s="106"/>
    </row>
    <row r="30188" spans="41:44" ht="15" customHeight="1">
      <c r="AO30188" s="106"/>
      <c r="AR30188" s="106"/>
    </row>
    <row r="30189" spans="41:44" ht="15" customHeight="1">
      <c r="AO30189" s="106"/>
      <c r="AR30189" s="106"/>
    </row>
    <row r="30190" spans="41:44" ht="15" customHeight="1">
      <c r="AO30190" s="106"/>
      <c r="AR30190" s="106"/>
    </row>
    <row r="30191" spans="41:44" ht="15" customHeight="1">
      <c r="AO30191" s="106"/>
      <c r="AR30191" s="106"/>
    </row>
    <row r="30192" spans="41:44" ht="15" customHeight="1">
      <c r="AO30192" s="106"/>
      <c r="AR30192" s="106"/>
    </row>
    <row r="30193" spans="41:44" ht="15" customHeight="1">
      <c r="AO30193" s="108"/>
      <c r="AR30193" s="108"/>
    </row>
    <row r="30194" spans="41:44" ht="15" customHeight="1">
      <c r="AO30194" s="108"/>
      <c r="AR30194" s="108"/>
    </row>
    <row r="30195" spans="41:44" ht="15" customHeight="1">
      <c r="AO30195" s="108"/>
      <c r="AR30195" s="108"/>
    </row>
    <row r="30196" spans="41:44" ht="15" customHeight="1">
      <c r="AO30196" s="108"/>
      <c r="AR30196" s="108"/>
    </row>
    <row r="30197" spans="41:44" ht="15" customHeight="1">
      <c r="AO30197" s="108"/>
      <c r="AR30197" s="108"/>
    </row>
    <row r="30198" spans="41:44" ht="15" customHeight="1">
      <c r="AO30198" s="109"/>
      <c r="AR30198" s="109"/>
    </row>
    <row r="30199" spans="41:44" ht="15" customHeight="1">
      <c r="AO30199" s="104"/>
      <c r="AR30199" s="104"/>
    </row>
    <row r="30200" spans="41:44" ht="15" customHeight="1">
      <c r="AO30200" s="106"/>
      <c r="AR30200" s="106"/>
    </row>
    <row r="30201" spans="41:44" ht="15" customHeight="1">
      <c r="AO30201" s="106"/>
      <c r="AR30201" s="106"/>
    </row>
    <row r="30202" spans="41:44" ht="15" customHeight="1">
      <c r="AO30202" s="106"/>
      <c r="AR30202" s="106"/>
    </row>
    <row r="30203" spans="41:44" ht="15" customHeight="1">
      <c r="AO30203" s="106"/>
      <c r="AR30203" s="106"/>
    </row>
    <row r="30204" spans="41:44" ht="15" customHeight="1">
      <c r="AO30204" s="106"/>
      <c r="AR30204" s="106"/>
    </row>
    <row r="30205" spans="41:44" ht="15" customHeight="1">
      <c r="AO30205" s="106"/>
      <c r="AR30205" s="106"/>
    </row>
    <row r="30206" spans="41:44" ht="15" customHeight="1">
      <c r="AO30206" s="106"/>
      <c r="AR30206" s="106"/>
    </row>
    <row r="30207" spans="41:44" ht="15" customHeight="1">
      <c r="AO30207" s="108"/>
      <c r="AR30207" s="108"/>
    </row>
    <row r="30208" spans="41:44" ht="15" customHeight="1">
      <c r="AO30208" s="108"/>
      <c r="AR30208" s="108"/>
    </row>
    <row r="30209" spans="41:44" ht="15" customHeight="1">
      <c r="AO30209" s="108"/>
      <c r="AR30209" s="108"/>
    </row>
    <row r="30210" spans="41:44" ht="15" customHeight="1">
      <c r="AO30210" s="108"/>
      <c r="AR30210" s="108"/>
    </row>
    <row r="30211" spans="41:44" ht="15" customHeight="1">
      <c r="AO30211" s="108"/>
      <c r="AR30211" s="108"/>
    </row>
    <row r="30212" spans="41:44" ht="15" customHeight="1">
      <c r="AO30212" s="109"/>
      <c r="AR30212" s="109"/>
    </row>
    <row r="30213" spans="41:44" ht="15" customHeight="1">
      <c r="AO30213" s="104"/>
      <c r="AR30213" s="104"/>
    </row>
    <row r="30214" spans="41:44" ht="15" customHeight="1">
      <c r="AO30214" s="106"/>
      <c r="AR30214" s="106"/>
    </row>
    <row r="30215" spans="41:44" ht="15" customHeight="1">
      <c r="AO30215" s="106"/>
      <c r="AR30215" s="106"/>
    </row>
    <row r="30216" spans="41:44" ht="15" customHeight="1">
      <c r="AO30216" s="106"/>
      <c r="AR30216" s="106"/>
    </row>
    <row r="30217" spans="41:44" ht="15" customHeight="1">
      <c r="AO30217" s="106"/>
      <c r="AR30217" s="106"/>
    </row>
    <row r="30218" spans="41:44" ht="15" customHeight="1">
      <c r="AO30218" s="106"/>
      <c r="AR30218" s="106"/>
    </row>
    <row r="30219" spans="41:44" ht="15" customHeight="1">
      <c r="AO30219" s="106"/>
      <c r="AR30219" s="106"/>
    </row>
    <row r="30220" spans="41:44" ht="15" customHeight="1">
      <c r="AO30220" s="106"/>
      <c r="AR30220" s="106"/>
    </row>
    <row r="30221" spans="41:44" ht="15" customHeight="1">
      <c r="AO30221" s="108"/>
      <c r="AR30221" s="108"/>
    </row>
    <row r="30222" spans="41:44" ht="15" customHeight="1">
      <c r="AO30222" s="108"/>
      <c r="AR30222" s="108"/>
    </row>
    <row r="30223" spans="41:44" ht="15" customHeight="1">
      <c r="AO30223" s="108"/>
      <c r="AR30223" s="108"/>
    </row>
    <row r="30224" spans="41:44" ht="15" customHeight="1">
      <c r="AO30224" s="108"/>
      <c r="AR30224" s="108"/>
    </row>
    <row r="30225" spans="41:44" ht="15" customHeight="1">
      <c r="AO30225" s="108"/>
      <c r="AR30225" s="108"/>
    </row>
    <row r="30226" spans="41:44" ht="15" customHeight="1">
      <c r="AO30226" s="109"/>
      <c r="AR30226" s="109"/>
    </row>
    <row r="30227" spans="41:44" ht="15" customHeight="1">
      <c r="AO30227" s="104"/>
      <c r="AR30227" s="104"/>
    </row>
    <row r="30228" spans="41:44" ht="15" customHeight="1">
      <c r="AO30228" s="106"/>
      <c r="AR30228" s="106"/>
    </row>
    <row r="30229" spans="41:44" ht="15" customHeight="1">
      <c r="AO30229" s="106"/>
      <c r="AR30229" s="106"/>
    </row>
    <row r="30230" spans="41:44" ht="15" customHeight="1">
      <c r="AO30230" s="106"/>
      <c r="AR30230" s="106"/>
    </row>
    <row r="30231" spans="41:44" ht="15" customHeight="1">
      <c r="AO30231" s="106"/>
      <c r="AR30231" s="106"/>
    </row>
    <row r="30232" spans="41:44" ht="15" customHeight="1">
      <c r="AO30232" s="106"/>
      <c r="AR30232" s="106"/>
    </row>
    <row r="30233" spans="41:44" ht="15" customHeight="1">
      <c r="AO30233" s="106"/>
      <c r="AR30233" s="106"/>
    </row>
    <row r="30234" spans="41:44" ht="15" customHeight="1">
      <c r="AO30234" s="106"/>
      <c r="AR30234" s="106"/>
    </row>
    <row r="30235" spans="41:44" ht="15" customHeight="1">
      <c r="AO30235" s="108"/>
      <c r="AR30235" s="108"/>
    </row>
    <row r="30236" spans="41:44" ht="15" customHeight="1">
      <c r="AO30236" s="108"/>
      <c r="AR30236" s="108"/>
    </row>
    <row r="30237" spans="41:44" ht="15" customHeight="1">
      <c r="AO30237" s="108"/>
      <c r="AR30237" s="108"/>
    </row>
    <row r="30238" spans="41:44" ht="15" customHeight="1">
      <c r="AO30238" s="108"/>
      <c r="AR30238" s="108"/>
    </row>
    <row r="30239" spans="41:44" ht="15" customHeight="1">
      <c r="AO30239" s="108"/>
      <c r="AR30239" s="108"/>
    </row>
    <row r="30240" spans="41:44" ht="15" customHeight="1">
      <c r="AO30240" s="109"/>
      <c r="AR30240" s="109"/>
    </row>
    <row r="30241" spans="41:44" ht="15" customHeight="1">
      <c r="AO30241" s="104"/>
      <c r="AR30241" s="104"/>
    </row>
    <row r="30242" spans="41:44" ht="15" customHeight="1">
      <c r="AO30242" s="106"/>
      <c r="AR30242" s="106"/>
    </row>
    <row r="30243" spans="41:44" ht="15" customHeight="1">
      <c r="AO30243" s="106"/>
      <c r="AR30243" s="106"/>
    </row>
    <row r="30244" spans="41:44" ht="15" customHeight="1">
      <c r="AO30244" s="106"/>
      <c r="AR30244" s="106"/>
    </row>
    <row r="30245" spans="41:44" ht="15" customHeight="1">
      <c r="AO30245" s="106"/>
      <c r="AR30245" s="106"/>
    </row>
    <row r="30246" spans="41:44" ht="15" customHeight="1">
      <c r="AO30246" s="106"/>
      <c r="AR30246" s="106"/>
    </row>
    <row r="30247" spans="41:44" ht="15" customHeight="1">
      <c r="AO30247" s="106"/>
      <c r="AR30247" s="106"/>
    </row>
    <row r="30248" spans="41:44" ht="15" customHeight="1">
      <c r="AO30248" s="106"/>
      <c r="AR30248" s="106"/>
    </row>
    <row r="30249" spans="41:44" ht="15" customHeight="1">
      <c r="AO30249" s="108"/>
      <c r="AR30249" s="108"/>
    </row>
    <row r="30250" spans="41:44" ht="15" customHeight="1">
      <c r="AO30250" s="108"/>
      <c r="AR30250" s="108"/>
    </row>
    <row r="30251" spans="41:44" ht="15" customHeight="1">
      <c r="AO30251" s="108"/>
      <c r="AR30251" s="108"/>
    </row>
    <row r="30252" spans="41:44" ht="15" customHeight="1">
      <c r="AO30252" s="108"/>
      <c r="AR30252" s="108"/>
    </row>
    <row r="30253" spans="41:44" ht="15" customHeight="1">
      <c r="AO30253" s="108"/>
      <c r="AR30253" s="108"/>
    </row>
    <row r="30254" spans="41:44" ht="15" customHeight="1">
      <c r="AO30254" s="109"/>
      <c r="AR30254" s="109"/>
    </row>
    <row r="30255" spans="41:44" ht="15" customHeight="1">
      <c r="AO30255" s="104"/>
      <c r="AR30255" s="104"/>
    </row>
    <row r="30256" spans="41:44" ht="15" customHeight="1">
      <c r="AO30256" s="106"/>
      <c r="AR30256" s="106"/>
    </row>
    <row r="30257" spans="41:44" ht="15" customHeight="1">
      <c r="AO30257" s="106"/>
      <c r="AR30257" s="106"/>
    </row>
    <row r="30258" spans="41:44" ht="15" customHeight="1">
      <c r="AO30258" s="106"/>
      <c r="AR30258" s="106"/>
    </row>
    <row r="30259" spans="41:44" ht="15" customHeight="1">
      <c r="AO30259" s="106"/>
      <c r="AR30259" s="106"/>
    </row>
    <row r="30260" spans="41:44" ht="15" customHeight="1">
      <c r="AO30260" s="106"/>
      <c r="AR30260" s="106"/>
    </row>
    <row r="30261" spans="41:44" ht="15" customHeight="1">
      <c r="AO30261" s="106"/>
      <c r="AR30261" s="106"/>
    </row>
    <row r="30262" spans="41:44" ht="15" customHeight="1">
      <c r="AO30262" s="106"/>
      <c r="AR30262" s="106"/>
    </row>
    <row r="30263" spans="41:44" ht="15" customHeight="1">
      <c r="AO30263" s="108"/>
      <c r="AR30263" s="108"/>
    </row>
    <row r="30264" spans="41:44" ht="15" customHeight="1">
      <c r="AO30264" s="108"/>
      <c r="AR30264" s="108"/>
    </row>
    <row r="30265" spans="41:44" ht="15" customHeight="1">
      <c r="AO30265" s="108"/>
      <c r="AR30265" s="108"/>
    </row>
    <row r="30266" spans="41:44" ht="15" customHeight="1">
      <c r="AO30266" s="108"/>
      <c r="AR30266" s="108"/>
    </row>
    <row r="30267" spans="41:44" ht="15" customHeight="1">
      <c r="AO30267" s="108"/>
      <c r="AR30267" s="108"/>
    </row>
    <row r="30268" spans="41:44" ht="15" customHeight="1">
      <c r="AO30268" s="109"/>
      <c r="AR30268" s="109"/>
    </row>
    <row r="30269" spans="41:44" ht="15" customHeight="1">
      <c r="AO30269" s="104"/>
      <c r="AR30269" s="104"/>
    </row>
    <row r="30270" spans="41:44" ht="15" customHeight="1">
      <c r="AO30270" s="106"/>
      <c r="AR30270" s="106"/>
    </row>
    <row r="30271" spans="41:44" ht="15" customHeight="1">
      <c r="AO30271" s="106"/>
      <c r="AR30271" s="106"/>
    </row>
    <row r="30272" spans="41:44" ht="15" customHeight="1">
      <c r="AO30272" s="106"/>
      <c r="AR30272" s="106"/>
    </row>
    <row r="30273" spans="41:44" ht="15" customHeight="1">
      <c r="AO30273" s="106"/>
      <c r="AR30273" s="106"/>
    </row>
    <row r="30274" spans="41:44" ht="15" customHeight="1">
      <c r="AO30274" s="106"/>
      <c r="AR30274" s="106"/>
    </row>
    <row r="30275" spans="41:44" ht="15" customHeight="1">
      <c r="AO30275" s="106"/>
      <c r="AR30275" s="106"/>
    </row>
    <row r="30276" spans="41:44" ht="15" customHeight="1">
      <c r="AO30276" s="106"/>
      <c r="AR30276" s="106"/>
    </row>
    <row r="30277" spans="41:44" ht="15" customHeight="1">
      <c r="AO30277" s="108"/>
      <c r="AR30277" s="108"/>
    </row>
    <row r="30278" spans="41:44" ht="15" customHeight="1">
      <c r="AO30278" s="108"/>
      <c r="AR30278" s="108"/>
    </row>
    <row r="30279" spans="41:44" ht="15" customHeight="1">
      <c r="AO30279" s="108"/>
      <c r="AR30279" s="108"/>
    </row>
    <row r="30280" spans="41:44" ht="15" customHeight="1">
      <c r="AO30280" s="108"/>
      <c r="AR30280" s="108"/>
    </row>
    <row r="30281" spans="41:44" ht="15" customHeight="1">
      <c r="AO30281" s="108"/>
      <c r="AR30281" s="108"/>
    </row>
    <row r="30282" spans="41:44" ht="15" customHeight="1">
      <c r="AO30282" s="109"/>
      <c r="AR30282" s="109"/>
    </row>
    <row r="30283" spans="41:44" ht="15" customHeight="1">
      <c r="AO30283" s="104"/>
      <c r="AR30283" s="104"/>
    </row>
    <row r="30284" spans="41:44" ht="15" customHeight="1">
      <c r="AO30284" s="106"/>
      <c r="AR30284" s="106"/>
    </row>
    <row r="30285" spans="41:44" ht="15" customHeight="1">
      <c r="AO30285" s="106"/>
      <c r="AR30285" s="106"/>
    </row>
    <row r="30286" spans="41:44" ht="15" customHeight="1">
      <c r="AO30286" s="106"/>
      <c r="AR30286" s="106"/>
    </row>
    <row r="30287" spans="41:44" ht="15" customHeight="1">
      <c r="AO30287" s="106"/>
      <c r="AR30287" s="106"/>
    </row>
    <row r="30288" spans="41:44" ht="15" customHeight="1">
      <c r="AO30288" s="106"/>
      <c r="AR30288" s="106"/>
    </row>
    <row r="30289" spans="41:44" ht="15" customHeight="1">
      <c r="AO30289" s="106"/>
      <c r="AR30289" s="106"/>
    </row>
    <row r="30290" spans="41:44" ht="15" customHeight="1">
      <c r="AO30290" s="106"/>
      <c r="AR30290" s="106"/>
    </row>
    <row r="30291" spans="41:44" ht="15" customHeight="1">
      <c r="AO30291" s="108"/>
      <c r="AR30291" s="108"/>
    </row>
    <row r="30292" spans="41:44" ht="15" customHeight="1">
      <c r="AO30292" s="108"/>
      <c r="AR30292" s="108"/>
    </row>
    <row r="30293" spans="41:44" ht="15" customHeight="1">
      <c r="AO30293" s="108"/>
      <c r="AR30293" s="108"/>
    </row>
    <row r="30294" spans="41:44" ht="15" customHeight="1">
      <c r="AO30294" s="108"/>
      <c r="AR30294" s="108"/>
    </row>
    <row r="30295" spans="41:44" ht="15" customHeight="1">
      <c r="AO30295" s="108"/>
      <c r="AR30295" s="108"/>
    </row>
    <row r="30296" spans="41:44" ht="15" customHeight="1">
      <c r="AO30296" s="109"/>
      <c r="AR30296" s="109"/>
    </row>
    <row r="30297" spans="41:44" ht="15" customHeight="1">
      <c r="AO30297" s="104"/>
      <c r="AR30297" s="104"/>
    </row>
    <row r="30298" spans="41:44" ht="15" customHeight="1">
      <c r="AO30298" s="106"/>
      <c r="AR30298" s="106"/>
    </row>
    <row r="30299" spans="41:44" ht="15" customHeight="1">
      <c r="AO30299" s="106"/>
      <c r="AR30299" s="106"/>
    </row>
    <row r="30300" spans="41:44" ht="15" customHeight="1">
      <c r="AO30300" s="106"/>
      <c r="AR30300" s="106"/>
    </row>
    <row r="30301" spans="41:44" ht="15" customHeight="1">
      <c r="AO30301" s="106"/>
      <c r="AR30301" s="106"/>
    </row>
    <row r="30302" spans="41:44" ht="15" customHeight="1">
      <c r="AO30302" s="106"/>
      <c r="AR30302" s="106"/>
    </row>
    <row r="30303" spans="41:44" ht="15" customHeight="1">
      <c r="AO30303" s="106"/>
      <c r="AR30303" s="106"/>
    </row>
    <row r="30304" spans="41:44" ht="15" customHeight="1">
      <c r="AO30304" s="106"/>
      <c r="AR30304" s="106"/>
    </row>
    <row r="30305" spans="41:44" ht="15" customHeight="1">
      <c r="AO30305" s="108"/>
      <c r="AR30305" s="108"/>
    </row>
    <row r="30306" spans="41:44" ht="15" customHeight="1">
      <c r="AO30306" s="108"/>
      <c r="AR30306" s="108"/>
    </row>
    <row r="30307" spans="41:44" ht="15" customHeight="1">
      <c r="AO30307" s="108"/>
      <c r="AR30307" s="108"/>
    </row>
    <row r="30308" spans="41:44" ht="15" customHeight="1">
      <c r="AO30308" s="108"/>
      <c r="AR30308" s="108"/>
    </row>
    <row r="30309" spans="41:44" ht="15" customHeight="1">
      <c r="AO30309" s="108"/>
      <c r="AR30309" s="108"/>
    </row>
    <row r="30310" spans="41:44" ht="15" customHeight="1">
      <c r="AO30310" s="109"/>
      <c r="AR30310" s="109"/>
    </row>
    <row r="30311" spans="41:44" ht="15" customHeight="1">
      <c r="AO30311" s="104"/>
      <c r="AR30311" s="104"/>
    </row>
    <row r="30312" spans="41:44" ht="15" customHeight="1">
      <c r="AO30312" s="106"/>
      <c r="AR30312" s="106"/>
    </row>
    <row r="30313" spans="41:44" ht="15" customHeight="1">
      <c r="AO30313" s="106"/>
      <c r="AR30313" s="106"/>
    </row>
    <row r="30314" spans="41:44" ht="15" customHeight="1">
      <c r="AO30314" s="106"/>
      <c r="AR30314" s="106"/>
    </row>
    <row r="30315" spans="41:44" ht="15" customHeight="1">
      <c r="AO30315" s="106"/>
      <c r="AR30315" s="106"/>
    </row>
    <row r="30316" spans="41:44" ht="15" customHeight="1">
      <c r="AO30316" s="106"/>
      <c r="AR30316" s="106"/>
    </row>
    <row r="30317" spans="41:44" ht="15" customHeight="1">
      <c r="AO30317" s="106"/>
      <c r="AR30317" s="106"/>
    </row>
    <row r="30318" spans="41:44" ht="15" customHeight="1">
      <c r="AO30318" s="106"/>
      <c r="AR30318" s="106"/>
    </row>
    <row r="30319" spans="41:44" ht="15" customHeight="1">
      <c r="AO30319" s="108"/>
      <c r="AR30319" s="108"/>
    </row>
    <row r="30320" spans="41:44" ht="15" customHeight="1">
      <c r="AO30320" s="108"/>
      <c r="AR30320" s="108"/>
    </row>
    <row r="30321" spans="41:44" ht="15" customHeight="1">
      <c r="AO30321" s="108"/>
      <c r="AR30321" s="108"/>
    </row>
    <row r="30322" spans="41:44" ht="15" customHeight="1">
      <c r="AO30322" s="108"/>
      <c r="AR30322" s="108"/>
    </row>
    <row r="30323" spans="41:44" ht="15" customHeight="1">
      <c r="AO30323" s="108"/>
      <c r="AR30323" s="108"/>
    </row>
    <row r="30324" spans="41:44" ht="15" customHeight="1">
      <c r="AO30324" s="109"/>
      <c r="AR30324" s="109"/>
    </row>
    <row r="30325" spans="41:44" ht="15" customHeight="1">
      <c r="AO30325" s="104"/>
      <c r="AR30325" s="104"/>
    </row>
    <row r="30326" spans="41:44" ht="15" customHeight="1">
      <c r="AO30326" s="106"/>
      <c r="AR30326" s="106"/>
    </row>
    <row r="30327" spans="41:44" ht="15" customHeight="1">
      <c r="AO30327" s="106"/>
      <c r="AR30327" s="106"/>
    </row>
    <row r="30328" spans="41:44" ht="15" customHeight="1">
      <c r="AO30328" s="106"/>
      <c r="AR30328" s="106"/>
    </row>
    <row r="30329" spans="41:44" ht="15" customHeight="1">
      <c r="AO30329" s="106"/>
      <c r="AR30329" s="106"/>
    </row>
    <row r="30330" spans="41:44" ht="15" customHeight="1">
      <c r="AO30330" s="106"/>
      <c r="AR30330" s="106"/>
    </row>
    <row r="30331" spans="41:44" ht="15" customHeight="1">
      <c r="AO30331" s="106"/>
      <c r="AR30331" s="106"/>
    </row>
    <row r="30332" spans="41:44" ht="15" customHeight="1">
      <c r="AO30332" s="106"/>
      <c r="AR30332" s="106"/>
    </row>
    <row r="30333" spans="41:44" ht="15" customHeight="1">
      <c r="AO30333" s="108"/>
      <c r="AR30333" s="108"/>
    </row>
    <row r="30334" spans="41:44" ht="15" customHeight="1">
      <c r="AO30334" s="108"/>
      <c r="AR30334" s="108"/>
    </row>
    <row r="30335" spans="41:44" ht="15" customHeight="1">
      <c r="AO30335" s="108"/>
      <c r="AR30335" s="108"/>
    </row>
    <row r="30336" spans="41:44" ht="15" customHeight="1">
      <c r="AO30336" s="108"/>
      <c r="AR30336" s="108"/>
    </row>
    <row r="30337" spans="41:44" ht="15" customHeight="1">
      <c r="AO30337" s="108"/>
      <c r="AR30337" s="108"/>
    </row>
    <row r="30338" spans="41:44" ht="15" customHeight="1">
      <c r="AO30338" s="109"/>
      <c r="AR30338" s="109"/>
    </row>
    <row r="30339" spans="41:44" ht="15" customHeight="1">
      <c r="AO30339" s="104"/>
      <c r="AR30339" s="104"/>
    </row>
    <row r="30340" spans="41:44" ht="15" customHeight="1">
      <c r="AO30340" s="106"/>
      <c r="AR30340" s="106"/>
    </row>
    <row r="30341" spans="41:44" ht="15" customHeight="1">
      <c r="AO30341" s="106"/>
      <c r="AR30341" s="106"/>
    </row>
    <row r="30342" spans="41:44" ht="15" customHeight="1">
      <c r="AO30342" s="106"/>
      <c r="AR30342" s="106"/>
    </row>
    <row r="30343" spans="41:44" ht="15" customHeight="1">
      <c r="AO30343" s="106"/>
      <c r="AR30343" s="106"/>
    </row>
    <row r="30344" spans="41:44" ht="15" customHeight="1">
      <c r="AO30344" s="106"/>
      <c r="AR30344" s="106"/>
    </row>
    <row r="30345" spans="41:44" ht="15" customHeight="1">
      <c r="AO30345" s="106"/>
      <c r="AR30345" s="106"/>
    </row>
    <row r="30346" spans="41:44" ht="15" customHeight="1">
      <c r="AO30346" s="106"/>
      <c r="AR30346" s="106"/>
    </row>
    <row r="30347" spans="41:44" ht="15" customHeight="1">
      <c r="AO30347" s="108"/>
      <c r="AR30347" s="108"/>
    </row>
    <row r="30348" spans="41:44" ht="15" customHeight="1">
      <c r="AO30348" s="108"/>
      <c r="AR30348" s="108"/>
    </row>
    <row r="30349" spans="41:44" ht="15" customHeight="1">
      <c r="AO30349" s="108"/>
      <c r="AR30349" s="108"/>
    </row>
    <row r="30350" spans="41:44" ht="15" customHeight="1">
      <c r="AO30350" s="108"/>
      <c r="AR30350" s="108"/>
    </row>
    <row r="30351" spans="41:44" ht="15" customHeight="1">
      <c r="AO30351" s="108"/>
      <c r="AR30351" s="108"/>
    </row>
    <row r="30352" spans="41:44" ht="15" customHeight="1">
      <c r="AO30352" s="109"/>
      <c r="AR30352" s="109"/>
    </row>
    <row r="30353" spans="41:44" ht="15" customHeight="1">
      <c r="AO30353" s="104"/>
      <c r="AR30353" s="104"/>
    </row>
    <row r="30354" spans="41:44" ht="15" customHeight="1">
      <c r="AO30354" s="106"/>
      <c r="AR30354" s="106"/>
    </row>
    <row r="30355" spans="41:44" ht="15" customHeight="1">
      <c r="AO30355" s="106"/>
      <c r="AR30355" s="106"/>
    </row>
    <row r="30356" spans="41:44" ht="15" customHeight="1">
      <c r="AO30356" s="106"/>
      <c r="AR30356" s="106"/>
    </row>
    <row r="30357" spans="41:44" ht="15" customHeight="1">
      <c r="AO30357" s="106"/>
      <c r="AR30357" s="106"/>
    </row>
    <row r="30358" spans="41:44" ht="15" customHeight="1">
      <c r="AO30358" s="106"/>
      <c r="AR30358" s="106"/>
    </row>
    <row r="30359" spans="41:44" ht="15" customHeight="1">
      <c r="AO30359" s="106"/>
      <c r="AR30359" s="106"/>
    </row>
    <row r="30360" spans="41:44" ht="15" customHeight="1">
      <c r="AO30360" s="106"/>
      <c r="AR30360" s="106"/>
    </row>
    <row r="30361" spans="41:44" ht="15" customHeight="1">
      <c r="AO30361" s="108"/>
      <c r="AR30361" s="108"/>
    </row>
    <row r="30362" spans="41:44" ht="15" customHeight="1">
      <c r="AO30362" s="108"/>
      <c r="AR30362" s="108"/>
    </row>
    <row r="30363" spans="41:44" ht="15" customHeight="1">
      <c r="AO30363" s="108"/>
      <c r="AR30363" s="108"/>
    </row>
    <row r="30364" spans="41:44" ht="15" customHeight="1">
      <c r="AO30364" s="108"/>
      <c r="AR30364" s="108"/>
    </row>
    <row r="30365" spans="41:44" ht="15" customHeight="1">
      <c r="AO30365" s="108"/>
      <c r="AR30365" s="108"/>
    </row>
    <row r="30366" spans="41:44" ht="15" customHeight="1">
      <c r="AO30366" s="109"/>
      <c r="AR30366" s="109"/>
    </row>
    <row r="30367" spans="41:44" ht="15" customHeight="1">
      <c r="AO30367" s="104"/>
      <c r="AR30367" s="104"/>
    </row>
    <row r="30368" spans="41:44" ht="15" customHeight="1">
      <c r="AO30368" s="106"/>
      <c r="AR30368" s="106"/>
    </row>
    <row r="30369" spans="41:44" ht="15" customHeight="1">
      <c r="AO30369" s="106"/>
      <c r="AR30369" s="106"/>
    </row>
    <row r="30370" spans="41:44" ht="15" customHeight="1">
      <c r="AO30370" s="106"/>
      <c r="AR30370" s="106"/>
    </row>
    <row r="30371" spans="41:44" ht="15" customHeight="1">
      <c r="AO30371" s="106"/>
      <c r="AR30371" s="106"/>
    </row>
    <row r="30372" spans="41:44" ht="15" customHeight="1">
      <c r="AO30372" s="106"/>
      <c r="AR30372" s="106"/>
    </row>
    <row r="30373" spans="41:44" ht="15" customHeight="1">
      <c r="AO30373" s="106"/>
      <c r="AR30373" s="106"/>
    </row>
    <row r="30374" spans="41:44" ht="15" customHeight="1">
      <c r="AO30374" s="106"/>
      <c r="AR30374" s="106"/>
    </row>
    <row r="30375" spans="41:44" ht="15" customHeight="1">
      <c r="AO30375" s="108"/>
      <c r="AR30375" s="108"/>
    </row>
    <row r="30376" spans="41:44" ht="15" customHeight="1">
      <c r="AO30376" s="108"/>
      <c r="AR30376" s="108"/>
    </row>
    <row r="30377" spans="41:44" ht="15" customHeight="1">
      <c r="AO30377" s="108"/>
      <c r="AR30377" s="108"/>
    </row>
    <row r="30378" spans="41:44" ht="15" customHeight="1">
      <c r="AO30378" s="108"/>
      <c r="AR30378" s="108"/>
    </row>
    <row r="30379" spans="41:44" ht="15" customHeight="1">
      <c r="AO30379" s="108"/>
      <c r="AR30379" s="108"/>
    </row>
    <row r="30380" spans="41:44" ht="15" customHeight="1">
      <c r="AO30380" s="109"/>
      <c r="AR30380" s="109"/>
    </row>
    <row r="30381" spans="41:44" ht="15" customHeight="1">
      <c r="AO30381" s="104"/>
      <c r="AR30381" s="104"/>
    </row>
    <row r="30382" spans="41:44" ht="15" customHeight="1">
      <c r="AO30382" s="106"/>
      <c r="AR30382" s="106"/>
    </row>
    <row r="30383" spans="41:44" ht="15" customHeight="1">
      <c r="AO30383" s="106"/>
      <c r="AR30383" s="106"/>
    </row>
    <row r="30384" spans="41:44" ht="15" customHeight="1">
      <c r="AO30384" s="106"/>
      <c r="AR30384" s="106"/>
    </row>
    <row r="30385" spans="41:44" ht="15" customHeight="1">
      <c r="AO30385" s="106"/>
      <c r="AR30385" s="106"/>
    </row>
    <row r="30386" spans="41:44" ht="15" customHeight="1">
      <c r="AO30386" s="106"/>
      <c r="AR30386" s="106"/>
    </row>
    <row r="30387" spans="41:44" ht="15" customHeight="1">
      <c r="AO30387" s="106"/>
      <c r="AR30387" s="106"/>
    </row>
    <row r="30388" spans="41:44" ht="15" customHeight="1">
      <c r="AO30388" s="106"/>
      <c r="AR30388" s="106"/>
    </row>
    <row r="30389" spans="41:44" ht="15" customHeight="1">
      <c r="AO30389" s="108"/>
      <c r="AR30389" s="108"/>
    </row>
    <row r="30390" spans="41:44" ht="15" customHeight="1">
      <c r="AO30390" s="108"/>
      <c r="AR30390" s="108"/>
    </row>
    <row r="30391" spans="41:44" ht="15" customHeight="1">
      <c r="AO30391" s="108"/>
      <c r="AR30391" s="108"/>
    </row>
    <row r="30392" spans="41:44" ht="15" customHeight="1">
      <c r="AO30392" s="108"/>
      <c r="AR30392" s="108"/>
    </row>
    <row r="30393" spans="41:44" ht="15" customHeight="1">
      <c r="AO30393" s="108"/>
      <c r="AR30393" s="108"/>
    </row>
    <row r="30394" spans="41:44" ht="15" customHeight="1">
      <c r="AO30394" s="109"/>
      <c r="AR30394" s="109"/>
    </row>
    <row r="30395" spans="41:44" ht="15" customHeight="1">
      <c r="AO30395" s="104"/>
      <c r="AR30395" s="104"/>
    </row>
    <row r="30396" spans="41:44" ht="15" customHeight="1">
      <c r="AO30396" s="106"/>
      <c r="AR30396" s="106"/>
    </row>
    <row r="30397" spans="41:44" ht="15" customHeight="1">
      <c r="AO30397" s="106"/>
      <c r="AR30397" s="106"/>
    </row>
    <row r="30398" spans="41:44" ht="15" customHeight="1">
      <c r="AO30398" s="106"/>
      <c r="AR30398" s="106"/>
    </row>
    <row r="30399" spans="41:44" ht="15" customHeight="1">
      <c r="AO30399" s="106"/>
      <c r="AR30399" s="106"/>
    </row>
    <row r="30400" spans="41:44" ht="15" customHeight="1">
      <c r="AO30400" s="106"/>
      <c r="AR30400" s="106"/>
    </row>
    <row r="30401" spans="41:44" ht="15" customHeight="1">
      <c r="AO30401" s="106"/>
      <c r="AR30401" s="106"/>
    </row>
    <row r="30402" spans="41:44" ht="15" customHeight="1">
      <c r="AO30402" s="106"/>
      <c r="AR30402" s="106"/>
    </row>
    <row r="30403" spans="41:44" ht="15" customHeight="1">
      <c r="AO30403" s="108"/>
      <c r="AR30403" s="108"/>
    </row>
    <row r="30404" spans="41:44" ht="15" customHeight="1">
      <c r="AO30404" s="108"/>
      <c r="AR30404" s="108"/>
    </row>
    <row r="30405" spans="41:44" ht="15" customHeight="1">
      <c r="AO30405" s="108"/>
      <c r="AR30405" s="108"/>
    </row>
    <row r="30406" spans="41:44" ht="15" customHeight="1">
      <c r="AO30406" s="108"/>
      <c r="AR30406" s="108"/>
    </row>
    <row r="30407" spans="41:44" ht="15" customHeight="1">
      <c r="AO30407" s="108"/>
      <c r="AR30407" s="108"/>
    </row>
    <row r="30408" spans="41:44" ht="15" customHeight="1">
      <c r="AO30408" s="109"/>
      <c r="AR30408" s="109"/>
    </row>
    <row r="30409" spans="41:44" ht="15" customHeight="1">
      <c r="AO30409" s="104"/>
      <c r="AR30409" s="104"/>
    </row>
    <row r="30410" spans="41:44" ht="15" customHeight="1">
      <c r="AO30410" s="106"/>
      <c r="AR30410" s="106"/>
    </row>
    <row r="30411" spans="41:44" ht="15" customHeight="1">
      <c r="AO30411" s="106"/>
      <c r="AR30411" s="106"/>
    </row>
    <row r="30412" spans="41:44" ht="15" customHeight="1">
      <c r="AO30412" s="106"/>
      <c r="AR30412" s="106"/>
    </row>
    <row r="30413" spans="41:44" ht="15" customHeight="1">
      <c r="AO30413" s="106"/>
      <c r="AR30413" s="106"/>
    </row>
    <row r="30414" spans="41:44" ht="15" customHeight="1">
      <c r="AO30414" s="106"/>
      <c r="AR30414" s="106"/>
    </row>
    <row r="30415" spans="41:44" ht="15" customHeight="1">
      <c r="AO30415" s="106"/>
      <c r="AR30415" s="106"/>
    </row>
    <row r="30416" spans="41:44" ht="15" customHeight="1">
      <c r="AO30416" s="106"/>
      <c r="AR30416" s="106"/>
    </row>
    <row r="30417" spans="41:44" ht="15" customHeight="1">
      <c r="AO30417" s="108"/>
      <c r="AR30417" s="108"/>
    </row>
    <row r="30418" spans="41:44" ht="15" customHeight="1">
      <c r="AO30418" s="108"/>
      <c r="AR30418" s="108"/>
    </row>
    <row r="30419" spans="41:44" ht="15" customHeight="1">
      <c r="AO30419" s="108"/>
      <c r="AR30419" s="108"/>
    </row>
    <row r="30420" spans="41:44" ht="15" customHeight="1">
      <c r="AO30420" s="108"/>
      <c r="AR30420" s="108"/>
    </row>
    <row r="30421" spans="41:44" ht="15" customHeight="1">
      <c r="AO30421" s="108"/>
      <c r="AR30421" s="108"/>
    </row>
    <row r="30422" spans="41:44" ht="15" customHeight="1">
      <c r="AO30422" s="109"/>
      <c r="AR30422" s="109"/>
    </row>
    <row r="30423" spans="41:44" ht="15" customHeight="1">
      <c r="AO30423" s="104"/>
      <c r="AR30423" s="104"/>
    </row>
    <row r="30424" spans="41:44" ht="15" customHeight="1">
      <c r="AO30424" s="106"/>
      <c r="AR30424" s="106"/>
    </row>
    <row r="30425" spans="41:44" ht="15" customHeight="1">
      <c r="AO30425" s="106"/>
      <c r="AR30425" s="106"/>
    </row>
    <row r="30426" spans="41:44" ht="15" customHeight="1">
      <c r="AO30426" s="106"/>
      <c r="AR30426" s="106"/>
    </row>
    <row r="30427" spans="41:44" ht="15" customHeight="1">
      <c r="AO30427" s="106"/>
      <c r="AR30427" s="106"/>
    </row>
    <row r="30428" spans="41:44" ht="15" customHeight="1">
      <c r="AO30428" s="106"/>
      <c r="AR30428" s="106"/>
    </row>
    <row r="30429" spans="41:44" ht="15" customHeight="1">
      <c r="AO30429" s="106"/>
      <c r="AR30429" s="106"/>
    </row>
    <row r="30430" spans="41:44" ht="15" customHeight="1">
      <c r="AO30430" s="106"/>
      <c r="AR30430" s="106"/>
    </row>
    <row r="30431" spans="41:44" ht="15" customHeight="1">
      <c r="AO30431" s="108"/>
      <c r="AR30431" s="108"/>
    </row>
    <row r="30432" spans="41:44" ht="15" customHeight="1">
      <c r="AO30432" s="108"/>
      <c r="AR30432" s="108"/>
    </row>
    <row r="30433" spans="41:44" ht="15" customHeight="1">
      <c r="AO30433" s="108"/>
      <c r="AR30433" s="108"/>
    </row>
    <row r="30434" spans="41:44" ht="15" customHeight="1">
      <c r="AO30434" s="108"/>
      <c r="AR30434" s="108"/>
    </row>
    <row r="30435" spans="41:44" ht="15" customHeight="1">
      <c r="AO30435" s="108"/>
      <c r="AR30435" s="108"/>
    </row>
    <row r="30436" spans="41:44" ht="15" customHeight="1">
      <c r="AO30436" s="109"/>
      <c r="AR30436" s="109"/>
    </row>
    <row r="30437" spans="41:44" ht="15" customHeight="1">
      <c r="AO30437" s="104"/>
      <c r="AR30437" s="104"/>
    </row>
    <row r="30438" spans="41:44" ht="15" customHeight="1">
      <c r="AO30438" s="106"/>
      <c r="AR30438" s="106"/>
    </row>
    <row r="30439" spans="41:44" ht="15" customHeight="1">
      <c r="AO30439" s="106"/>
      <c r="AR30439" s="106"/>
    </row>
    <row r="30440" spans="41:44" ht="15" customHeight="1">
      <c r="AO30440" s="106"/>
      <c r="AR30440" s="106"/>
    </row>
    <row r="30441" spans="41:44" ht="15" customHeight="1">
      <c r="AO30441" s="106"/>
      <c r="AR30441" s="106"/>
    </row>
    <row r="30442" spans="41:44" ht="15" customHeight="1">
      <c r="AO30442" s="106"/>
      <c r="AR30442" s="106"/>
    </row>
    <row r="30443" spans="41:44" ht="15" customHeight="1">
      <c r="AO30443" s="106"/>
      <c r="AR30443" s="106"/>
    </row>
    <row r="30444" spans="41:44" ht="15" customHeight="1">
      <c r="AO30444" s="106"/>
      <c r="AR30444" s="106"/>
    </row>
    <row r="30445" spans="41:44" ht="15" customHeight="1">
      <c r="AO30445" s="108"/>
      <c r="AR30445" s="108"/>
    </row>
    <row r="30446" spans="41:44" ht="15" customHeight="1">
      <c r="AO30446" s="108"/>
      <c r="AR30446" s="108"/>
    </row>
    <row r="30447" spans="41:44" ht="15" customHeight="1">
      <c r="AO30447" s="108"/>
      <c r="AR30447" s="108"/>
    </row>
    <row r="30448" spans="41:44" ht="15" customHeight="1">
      <c r="AO30448" s="108"/>
      <c r="AR30448" s="108"/>
    </row>
    <row r="30449" spans="41:44" ht="15" customHeight="1">
      <c r="AO30449" s="108"/>
      <c r="AR30449" s="108"/>
    </row>
    <row r="30450" spans="41:44" ht="15" customHeight="1">
      <c r="AO30450" s="109"/>
      <c r="AR30450" s="109"/>
    </row>
    <row r="30451" spans="41:44" ht="15" customHeight="1">
      <c r="AO30451" s="104"/>
      <c r="AR30451" s="104"/>
    </row>
    <row r="30452" spans="41:44" ht="15" customHeight="1">
      <c r="AO30452" s="106"/>
      <c r="AR30452" s="106"/>
    </row>
    <row r="30453" spans="41:44" ht="15" customHeight="1">
      <c r="AO30453" s="106"/>
      <c r="AR30453" s="106"/>
    </row>
    <row r="30454" spans="41:44" ht="15" customHeight="1">
      <c r="AO30454" s="106"/>
      <c r="AR30454" s="106"/>
    </row>
    <row r="30455" spans="41:44" ht="15" customHeight="1">
      <c r="AO30455" s="106"/>
      <c r="AR30455" s="106"/>
    </row>
    <row r="30456" spans="41:44" ht="15" customHeight="1">
      <c r="AO30456" s="106"/>
      <c r="AR30456" s="106"/>
    </row>
    <row r="30457" spans="41:44" ht="15" customHeight="1">
      <c r="AO30457" s="106"/>
      <c r="AR30457" s="106"/>
    </row>
    <row r="30458" spans="41:44" ht="15" customHeight="1">
      <c r="AO30458" s="106"/>
      <c r="AR30458" s="106"/>
    </row>
    <row r="30459" spans="41:44" ht="15" customHeight="1">
      <c r="AO30459" s="108"/>
      <c r="AR30459" s="108"/>
    </row>
    <row r="30460" spans="41:44" ht="15" customHeight="1">
      <c r="AO30460" s="108"/>
      <c r="AR30460" s="108"/>
    </row>
    <row r="30461" spans="41:44" ht="15" customHeight="1">
      <c r="AO30461" s="108"/>
      <c r="AR30461" s="108"/>
    </row>
    <row r="30462" spans="41:44" ht="15" customHeight="1">
      <c r="AO30462" s="108"/>
      <c r="AR30462" s="108"/>
    </row>
    <row r="30463" spans="41:44" ht="15" customHeight="1">
      <c r="AO30463" s="108"/>
      <c r="AR30463" s="108"/>
    </row>
    <row r="30464" spans="41:44" ht="15" customHeight="1">
      <c r="AO30464" s="109"/>
      <c r="AR30464" s="109"/>
    </row>
    <row r="30465" spans="41:44" ht="15" customHeight="1">
      <c r="AO30465" s="104"/>
      <c r="AR30465" s="104"/>
    </row>
    <row r="30466" spans="41:44" ht="15" customHeight="1">
      <c r="AO30466" s="106"/>
      <c r="AR30466" s="106"/>
    </row>
    <row r="30467" spans="41:44" ht="15" customHeight="1">
      <c r="AO30467" s="106"/>
      <c r="AR30467" s="106"/>
    </row>
    <row r="30468" spans="41:44" ht="15" customHeight="1">
      <c r="AO30468" s="106"/>
      <c r="AR30468" s="106"/>
    </row>
    <row r="30469" spans="41:44" ht="15" customHeight="1">
      <c r="AO30469" s="106"/>
      <c r="AR30469" s="106"/>
    </row>
    <row r="30470" spans="41:44" ht="15" customHeight="1">
      <c r="AO30470" s="106"/>
      <c r="AR30470" s="106"/>
    </row>
    <row r="30471" spans="41:44" ht="15" customHeight="1">
      <c r="AO30471" s="106"/>
      <c r="AR30471" s="106"/>
    </row>
    <row r="30472" spans="41:44" ht="15" customHeight="1">
      <c r="AO30472" s="106"/>
      <c r="AR30472" s="106"/>
    </row>
    <row r="30473" spans="41:44" ht="15" customHeight="1">
      <c r="AO30473" s="108"/>
      <c r="AR30473" s="108"/>
    </row>
    <row r="30474" spans="41:44" ht="15" customHeight="1">
      <c r="AO30474" s="108"/>
      <c r="AR30474" s="108"/>
    </row>
    <row r="30475" spans="41:44" ht="15" customHeight="1">
      <c r="AO30475" s="108"/>
      <c r="AR30475" s="108"/>
    </row>
    <row r="30476" spans="41:44" ht="15" customHeight="1">
      <c r="AO30476" s="108"/>
      <c r="AR30476" s="108"/>
    </row>
    <row r="30477" spans="41:44" ht="15" customHeight="1">
      <c r="AO30477" s="108"/>
      <c r="AR30477" s="108"/>
    </row>
    <row r="30478" spans="41:44" ht="15" customHeight="1">
      <c r="AO30478" s="109"/>
      <c r="AR30478" s="109"/>
    </row>
    <row r="30479" spans="41:44" ht="15" customHeight="1">
      <c r="AO30479" s="104"/>
      <c r="AR30479" s="104"/>
    </row>
    <row r="30480" spans="41:44" ht="15" customHeight="1">
      <c r="AO30480" s="106"/>
      <c r="AR30480" s="106"/>
    </row>
    <row r="30481" spans="41:44" ht="15" customHeight="1">
      <c r="AO30481" s="106"/>
      <c r="AR30481" s="106"/>
    </row>
    <row r="30482" spans="41:44" ht="15" customHeight="1">
      <c r="AO30482" s="106"/>
      <c r="AR30482" s="106"/>
    </row>
    <row r="30483" spans="41:44" ht="15" customHeight="1">
      <c r="AO30483" s="106"/>
      <c r="AR30483" s="106"/>
    </row>
    <row r="30484" spans="41:44" ht="15" customHeight="1">
      <c r="AO30484" s="106"/>
      <c r="AR30484" s="106"/>
    </row>
    <row r="30485" spans="41:44" ht="15" customHeight="1">
      <c r="AO30485" s="106"/>
      <c r="AR30485" s="106"/>
    </row>
    <row r="30486" spans="41:44" ht="15" customHeight="1">
      <c r="AO30486" s="106"/>
      <c r="AR30486" s="106"/>
    </row>
    <row r="30487" spans="41:44" ht="15" customHeight="1">
      <c r="AO30487" s="108"/>
      <c r="AR30487" s="108"/>
    </row>
    <row r="30488" spans="41:44" ht="15" customHeight="1">
      <c r="AO30488" s="108"/>
      <c r="AR30488" s="108"/>
    </row>
    <row r="30489" spans="41:44" ht="15" customHeight="1">
      <c r="AO30489" s="108"/>
      <c r="AR30489" s="108"/>
    </row>
    <row r="30490" spans="41:44" ht="15" customHeight="1">
      <c r="AO30490" s="108"/>
      <c r="AR30490" s="108"/>
    </row>
    <row r="30491" spans="41:44" ht="15" customHeight="1">
      <c r="AO30491" s="108"/>
      <c r="AR30491" s="108"/>
    </row>
    <row r="30492" spans="41:44" ht="15" customHeight="1">
      <c r="AO30492" s="109"/>
      <c r="AR30492" s="109"/>
    </row>
    <row r="30493" spans="41:44" ht="15" customHeight="1">
      <c r="AO30493" s="104"/>
      <c r="AR30493" s="104"/>
    </row>
    <row r="30494" spans="41:44" ht="15" customHeight="1">
      <c r="AO30494" s="106"/>
      <c r="AR30494" s="106"/>
    </row>
    <row r="30495" spans="41:44" ht="15" customHeight="1">
      <c r="AO30495" s="106"/>
      <c r="AR30495" s="106"/>
    </row>
    <row r="30496" spans="41:44" ht="15" customHeight="1">
      <c r="AO30496" s="106"/>
      <c r="AR30496" s="106"/>
    </row>
    <row r="30497" spans="41:44" ht="15" customHeight="1">
      <c r="AO30497" s="106"/>
      <c r="AR30497" s="106"/>
    </row>
    <row r="30498" spans="41:44" ht="15" customHeight="1">
      <c r="AO30498" s="106"/>
      <c r="AR30498" s="106"/>
    </row>
    <row r="30499" spans="41:44" ht="15" customHeight="1">
      <c r="AO30499" s="106"/>
      <c r="AR30499" s="106"/>
    </row>
    <row r="30500" spans="41:44" ht="15" customHeight="1">
      <c r="AO30500" s="106"/>
      <c r="AR30500" s="106"/>
    </row>
    <row r="30501" spans="41:44" ht="15" customHeight="1">
      <c r="AO30501" s="108"/>
      <c r="AR30501" s="108"/>
    </row>
    <row r="30502" spans="41:44" ht="15" customHeight="1">
      <c r="AO30502" s="108"/>
      <c r="AR30502" s="108"/>
    </row>
    <row r="30503" spans="41:44" ht="15" customHeight="1">
      <c r="AO30503" s="108"/>
      <c r="AR30503" s="108"/>
    </row>
    <row r="30504" spans="41:44" ht="15" customHeight="1">
      <c r="AO30504" s="108"/>
      <c r="AR30504" s="108"/>
    </row>
    <row r="30505" spans="41:44" ht="15" customHeight="1">
      <c r="AO30505" s="108"/>
      <c r="AR30505" s="108"/>
    </row>
    <row r="30506" spans="41:44" ht="15" customHeight="1">
      <c r="AO30506" s="109"/>
      <c r="AR30506" s="109"/>
    </row>
    <row r="30507" spans="41:44" ht="15" customHeight="1">
      <c r="AO30507" s="104"/>
      <c r="AR30507" s="104"/>
    </row>
    <row r="30508" spans="41:44" ht="15" customHeight="1">
      <c r="AO30508" s="106"/>
      <c r="AR30508" s="106"/>
    </row>
    <row r="30509" spans="41:44" ht="15" customHeight="1">
      <c r="AO30509" s="106"/>
      <c r="AR30509" s="106"/>
    </row>
    <row r="30510" spans="41:44" ht="15" customHeight="1">
      <c r="AO30510" s="106"/>
      <c r="AR30510" s="106"/>
    </row>
    <row r="30511" spans="41:44" ht="15" customHeight="1">
      <c r="AO30511" s="106"/>
      <c r="AR30511" s="106"/>
    </row>
    <row r="30512" spans="41:44" ht="15" customHeight="1">
      <c r="AO30512" s="106"/>
      <c r="AR30512" s="106"/>
    </row>
    <row r="30513" spans="41:44" ht="15" customHeight="1">
      <c r="AO30513" s="106"/>
      <c r="AR30513" s="106"/>
    </row>
    <row r="30514" spans="41:44" ht="15" customHeight="1">
      <c r="AO30514" s="106"/>
      <c r="AR30514" s="106"/>
    </row>
    <row r="30515" spans="41:44" ht="15" customHeight="1">
      <c r="AO30515" s="108"/>
      <c r="AR30515" s="108"/>
    </row>
    <row r="30516" spans="41:44" ht="15" customHeight="1">
      <c r="AO30516" s="108"/>
      <c r="AR30516" s="108"/>
    </row>
    <row r="30517" spans="41:44" ht="15" customHeight="1">
      <c r="AO30517" s="108"/>
      <c r="AR30517" s="108"/>
    </row>
    <row r="30518" spans="41:44" ht="15" customHeight="1">
      <c r="AO30518" s="108"/>
      <c r="AR30518" s="108"/>
    </row>
    <row r="30519" spans="41:44" ht="15" customHeight="1">
      <c r="AO30519" s="108"/>
      <c r="AR30519" s="108"/>
    </row>
    <row r="30520" spans="41:44" ht="15" customHeight="1">
      <c r="AO30520" s="109"/>
      <c r="AR30520" s="109"/>
    </row>
    <row r="30521" spans="41:44" ht="15" customHeight="1">
      <c r="AO30521" s="104"/>
      <c r="AR30521" s="104"/>
    </row>
    <row r="30522" spans="41:44" ht="15" customHeight="1">
      <c r="AO30522" s="106"/>
      <c r="AR30522" s="106"/>
    </row>
    <row r="30523" spans="41:44" ht="15" customHeight="1">
      <c r="AO30523" s="106"/>
      <c r="AR30523" s="106"/>
    </row>
    <row r="30524" spans="41:44" ht="15" customHeight="1">
      <c r="AO30524" s="106"/>
      <c r="AR30524" s="106"/>
    </row>
    <row r="30525" spans="41:44" ht="15" customHeight="1">
      <c r="AO30525" s="106"/>
      <c r="AR30525" s="106"/>
    </row>
    <row r="30526" spans="41:44" ht="15" customHeight="1">
      <c r="AO30526" s="106"/>
      <c r="AR30526" s="106"/>
    </row>
    <row r="30527" spans="41:44" ht="15" customHeight="1">
      <c r="AO30527" s="106"/>
      <c r="AR30527" s="106"/>
    </row>
    <row r="30528" spans="41:44" ht="15" customHeight="1">
      <c r="AO30528" s="106"/>
      <c r="AR30528" s="106"/>
    </row>
    <row r="30529" spans="41:44" ht="15" customHeight="1">
      <c r="AO30529" s="108"/>
      <c r="AR30529" s="108"/>
    </row>
    <row r="30530" spans="41:44" ht="15" customHeight="1">
      <c r="AO30530" s="108"/>
      <c r="AR30530" s="108"/>
    </row>
    <row r="30531" spans="41:44" ht="15" customHeight="1">
      <c r="AO30531" s="108"/>
      <c r="AR30531" s="108"/>
    </row>
    <row r="30532" spans="41:44" ht="15" customHeight="1">
      <c r="AO30532" s="108"/>
      <c r="AR30532" s="108"/>
    </row>
    <row r="30533" spans="41:44" ht="15" customHeight="1">
      <c r="AO30533" s="108"/>
      <c r="AR30533" s="108"/>
    </row>
    <row r="30534" spans="41:44" ht="15" customHeight="1">
      <c r="AO30534" s="109"/>
      <c r="AR30534" s="109"/>
    </row>
    <row r="30535" spans="41:44" ht="15" customHeight="1">
      <c r="AO30535" s="104"/>
      <c r="AR30535" s="104"/>
    </row>
    <row r="30536" spans="41:44" ht="15" customHeight="1">
      <c r="AO30536" s="106"/>
      <c r="AR30536" s="106"/>
    </row>
    <row r="30537" spans="41:44" ht="15" customHeight="1">
      <c r="AO30537" s="106"/>
      <c r="AR30537" s="106"/>
    </row>
    <row r="30538" spans="41:44" ht="15" customHeight="1">
      <c r="AO30538" s="106"/>
      <c r="AR30538" s="106"/>
    </row>
    <row r="30539" spans="41:44" ht="15" customHeight="1">
      <c r="AO30539" s="106"/>
      <c r="AR30539" s="106"/>
    </row>
    <row r="30540" spans="41:44" ht="15" customHeight="1">
      <c r="AO30540" s="106"/>
      <c r="AR30540" s="106"/>
    </row>
    <row r="30541" spans="41:44" ht="15" customHeight="1">
      <c r="AO30541" s="106"/>
      <c r="AR30541" s="106"/>
    </row>
    <row r="30542" spans="41:44" ht="15" customHeight="1">
      <c r="AO30542" s="106"/>
      <c r="AR30542" s="106"/>
    </row>
    <row r="30543" spans="41:44" ht="15" customHeight="1">
      <c r="AO30543" s="108"/>
      <c r="AR30543" s="108"/>
    </row>
    <row r="30544" spans="41:44" ht="15" customHeight="1">
      <c r="AO30544" s="108"/>
      <c r="AR30544" s="108"/>
    </row>
    <row r="30545" spans="41:44" ht="15" customHeight="1">
      <c r="AO30545" s="108"/>
      <c r="AR30545" s="108"/>
    </row>
    <row r="30546" spans="41:44" ht="15" customHeight="1">
      <c r="AO30546" s="108"/>
      <c r="AR30546" s="108"/>
    </row>
    <row r="30547" spans="41:44" ht="15" customHeight="1">
      <c r="AO30547" s="108"/>
      <c r="AR30547" s="108"/>
    </row>
    <row r="30548" spans="41:44" ht="15" customHeight="1">
      <c r="AO30548" s="109"/>
      <c r="AR30548" s="109"/>
    </row>
    <row r="30549" spans="41:44" ht="15" customHeight="1">
      <c r="AO30549" s="104"/>
      <c r="AR30549" s="104"/>
    </row>
    <row r="30550" spans="41:44" ht="15" customHeight="1">
      <c r="AO30550" s="106"/>
      <c r="AR30550" s="106"/>
    </row>
    <row r="30551" spans="41:44" ht="15" customHeight="1">
      <c r="AO30551" s="106"/>
      <c r="AR30551" s="106"/>
    </row>
    <row r="30552" spans="41:44" ht="15" customHeight="1">
      <c r="AO30552" s="106"/>
      <c r="AR30552" s="106"/>
    </row>
    <row r="30553" spans="41:44" ht="15" customHeight="1">
      <c r="AO30553" s="106"/>
      <c r="AR30553" s="106"/>
    </row>
    <row r="30554" spans="41:44" ht="15" customHeight="1">
      <c r="AO30554" s="106"/>
      <c r="AR30554" s="106"/>
    </row>
    <row r="30555" spans="41:44" ht="15" customHeight="1">
      <c r="AO30555" s="106"/>
      <c r="AR30555" s="106"/>
    </row>
    <row r="30556" spans="41:44" ht="15" customHeight="1">
      <c r="AO30556" s="106"/>
      <c r="AR30556" s="106"/>
    </row>
    <row r="30557" spans="41:44" ht="15" customHeight="1">
      <c r="AO30557" s="108"/>
      <c r="AR30557" s="108"/>
    </row>
    <row r="30558" spans="41:44" ht="15" customHeight="1">
      <c r="AO30558" s="108"/>
      <c r="AR30558" s="108"/>
    </row>
    <row r="30559" spans="41:44" ht="15" customHeight="1">
      <c r="AO30559" s="108"/>
      <c r="AR30559" s="108"/>
    </row>
    <row r="30560" spans="41:44" ht="15" customHeight="1">
      <c r="AO30560" s="108"/>
      <c r="AR30560" s="108"/>
    </row>
    <row r="30561" spans="41:44" ht="15" customHeight="1">
      <c r="AO30561" s="108"/>
      <c r="AR30561" s="108"/>
    </row>
    <row r="30562" spans="41:44" ht="15" customHeight="1">
      <c r="AO30562" s="109"/>
      <c r="AR30562" s="109"/>
    </row>
    <row r="30563" spans="41:44" ht="15" customHeight="1">
      <c r="AO30563" s="104"/>
      <c r="AR30563" s="104"/>
    </row>
    <row r="30564" spans="41:44" ht="15" customHeight="1">
      <c r="AO30564" s="106"/>
      <c r="AR30564" s="106"/>
    </row>
    <row r="30565" spans="41:44" ht="15" customHeight="1">
      <c r="AO30565" s="106"/>
      <c r="AR30565" s="106"/>
    </row>
    <row r="30566" spans="41:44" ht="15" customHeight="1">
      <c r="AO30566" s="106"/>
      <c r="AR30566" s="106"/>
    </row>
    <row r="30567" spans="41:44" ht="15" customHeight="1">
      <c r="AO30567" s="106"/>
      <c r="AR30567" s="106"/>
    </row>
    <row r="30568" spans="41:44" ht="15" customHeight="1">
      <c r="AO30568" s="106"/>
      <c r="AR30568" s="106"/>
    </row>
    <row r="30569" spans="41:44" ht="15" customHeight="1">
      <c r="AO30569" s="106"/>
      <c r="AR30569" s="106"/>
    </row>
    <row r="30570" spans="41:44" ht="15" customHeight="1">
      <c r="AO30570" s="106"/>
      <c r="AR30570" s="106"/>
    </row>
    <row r="30571" spans="41:44" ht="15" customHeight="1">
      <c r="AO30571" s="108"/>
      <c r="AR30571" s="108"/>
    </row>
    <row r="30572" spans="41:44" ht="15" customHeight="1">
      <c r="AO30572" s="108"/>
      <c r="AR30572" s="108"/>
    </row>
    <row r="30573" spans="41:44" ht="15" customHeight="1">
      <c r="AO30573" s="108"/>
      <c r="AR30573" s="108"/>
    </row>
    <row r="30574" spans="41:44" ht="15" customHeight="1">
      <c r="AO30574" s="108"/>
      <c r="AR30574" s="108"/>
    </row>
    <row r="30575" spans="41:44" ht="15" customHeight="1">
      <c r="AO30575" s="108"/>
      <c r="AR30575" s="108"/>
    </row>
    <row r="30576" spans="41:44" ht="15" customHeight="1">
      <c r="AO30576" s="109"/>
      <c r="AR30576" s="109"/>
    </row>
    <row r="30577" spans="41:44" ht="15" customHeight="1">
      <c r="AO30577" s="104"/>
      <c r="AR30577" s="104"/>
    </row>
    <row r="30578" spans="41:44" ht="15" customHeight="1">
      <c r="AO30578" s="106"/>
      <c r="AR30578" s="106"/>
    </row>
    <row r="30579" spans="41:44" ht="15" customHeight="1">
      <c r="AO30579" s="106"/>
      <c r="AR30579" s="106"/>
    </row>
    <row r="30580" spans="41:44" ht="15" customHeight="1">
      <c r="AO30580" s="106"/>
      <c r="AR30580" s="106"/>
    </row>
    <row r="30581" spans="41:44" ht="15" customHeight="1">
      <c r="AO30581" s="106"/>
      <c r="AR30581" s="106"/>
    </row>
    <row r="30582" spans="41:44" ht="15" customHeight="1">
      <c r="AO30582" s="106"/>
      <c r="AR30582" s="106"/>
    </row>
    <row r="30583" spans="41:44" ht="15" customHeight="1">
      <c r="AO30583" s="106"/>
      <c r="AR30583" s="106"/>
    </row>
    <row r="30584" spans="41:44" ht="15" customHeight="1">
      <c r="AO30584" s="106"/>
      <c r="AR30584" s="106"/>
    </row>
    <row r="30585" spans="41:44" ht="15" customHeight="1">
      <c r="AO30585" s="108"/>
      <c r="AR30585" s="108"/>
    </row>
    <row r="30586" spans="41:44" ht="15" customHeight="1">
      <c r="AO30586" s="108"/>
      <c r="AR30586" s="108"/>
    </row>
    <row r="30587" spans="41:44" ht="15" customHeight="1">
      <c r="AO30587" s="108"/>
      <c r="AR30587" s="108"/>
    </row>
    <row r="30588" spans="41:44" ht="15" customHeight="1">
      <c r="AO30588" s="108"/>
      <c r="AR30588" s="108"/>
    </row>
    <row r="30589" spans="41:44" ht="15" customHeight="1">
      <c r="AO30589" s="108"/>
      <c r="AR30589" s="108"/>
    </row>
    <row r="30590" spans="41:44" ht="15" customHeight="1">
      <c r="AO30590" s="109"/>
      <c r="AR30590" s="109"/>
    </row>
    <row r="30591" spans="41:44" ht="15" customHeight="1">
      <c r="AO30591" s="104"/>
      <c r="AR30591" s="104"/>
    </row>
    <row r="30592" spans="41:44" ht="15" customHeight="1">
      <c r="AO30592" s="106"/>
      <c r="AR30592" s="106"/>
    </row>
    <row r="30593" spans="41:44" ht="15" customHeight="1">
      <c r="AO30593" s="106"/>
      <c r="AR30593" s="106"/>
    </row>
    <row r="30594" spans="41:44" ht="15" customHeight="1">
      <c r="AO30594" s="106"/>
      <c r="AR30594" s="106"/>
    </row>
    <row r="30595" spans="41:44" ht="15" customHeight="1">
      <c r="AO30595" s="106"/>
      <c r="AR30595" s="106"/>
    </row>
    <row r="30596" spans="41:44" ht="15" customHeight="1">
      <c r="AO30596" s="106"/>
      <c r="AR30596" s="106"/>
    </row>
    <row r="30597" spans="41:44" ht="15" customHeight="1">
      <c r="AO30597" s="106"/>
      <c r="AR30597" s="106"/>
    </row>
    <row r="30598" spans="41:44" ht="15" customHeight="1">
      <c r="AO30598" s="106"/>
      <c r="AR30598" s="106"/>
    </row>
    <row r="30599" spans="41:44" ht="15" customHeight="1">
      <c r="AO30599" s="108"/>
      <c r="AR30599" s="108"/>
    </row>
    <row r="30600" spans="41:44" ht="15" customHeight="1">
      <c r="AO30600" s="108"/>
      <c r="AR30600" s="108"/>
    </row>
    <row r="30601" spans="41:44" ht="15" customHeight="1">
      <c r="AO30601" s="108"/>
      <c r="AR30601" s="108"/>
    </row>
    <row r="30602" spans="41:44" ht="15" customHeight="1">
      <c r="AO30602" s="108"/>
      <c r="AR30602" s="108"/>
    </row>
    <row r="30603" spans="41:44" ht="15" customHeight="1">
      <c r="AO30603" s="108"/>
      <c r="AR30603" s="108"/>
    </row>
    <row r="30604" spans="41:44" ht="15" customHeight="1">
      <c r="AO30604" s="109"/>
      <c r="AR30604" s="109"/>
    </row>
    <row r="30605" spans="41:44" ht="15" customHeight="1">
      <c r="AO30605" s="104"/>
      <c r="AR30605" s="104"/>
    </row>
    <row r="30606" spans="41:44" ht="15" customHeight="1">
      <c r="AO30606" s="106"/>
      <c r="AR30606" s="106"/>
    </row>
    <row r="30607" spans="41:44" ht="15" customHeight="1">
      <c r="AO30607" s="106"/>
      <c r="AR30607" s="106"/>
    </row>
    <row r="30608" spans="41:44" ht="15" customHeight="1">
      <c r="AO30608" s="106"/>
      <c r="AR30608" s="106"/>
    </row>
    <row r="30609" spans="41:44" ht="15" customHeight="1">
      <c r="AO30609" s="106"/>
      <c r="AR30609" s="106"/>
    </row>
    <row r="30610" spans="41:44" ht="15" customHeight="1">
      <c r="AO30610" s="106"/>
      <c r="AR30610" s="106"/>
    </row>
    <row r="30611" spans="41:44" ht="15" customHeight="1">
      <c r="AO30611" s="106"/>
      <c r="AR30611" s="106"/>
    </row>
    <row r="30612" spans="41:44" ht="15" customHeight="1">
      <c r="AO30612" s="106"/>
      <c r="AR30612" s="106"/>
    </row>
    <row r="30613" spans="41:44" ht="15" customHeight="1">
      <c r="AO30613" s="108"/>
      <c r="AR30613" s="108"/>
    </row>
    <row r="30614" spans="41:44" ht="15" customHeight="1">
      <c r="AO30614" s="108"/>
      <c r="AR30614" s="108"/>
    </row>
    <row r="30615" spans="41:44" ht="15" customHeight="1">
      <c r="AO30615" s="108"/>
      <c r="AR30615" s="108"/>
    </row>
    <row r="30616" spans="41:44" ht="15" customHeight="1">
      <c r="AO30616" s="108"/>
      <c r="AR30616" s="108"/>
    </row>
    <row r="30617" spans="41:44" ht="15" customHeight="1">
      <c r="AO30617" s="108"/>
      <c r="AR30617" s="108"/>
    </row>
    <row r="30618" spans="41:44" ht="15" customHeight="1">
      <c r="AO30618" s="109"/>
      <c r="AR30618" s="109"/>
    </row>
    <row r="30619" spans="41:44" ht="15" customHeight="1">
      <c r="AO30619" s="104"/>
      <c r="AR30619" s="104"/>
    </row>
    <row r="30620" spans="41:44" ht="15" customHeight="1">
      <c r="AO30620" s="106"/>
      <c r="AR30620" s="106"/>
    </row>
    <row r="30621" spans="41:44" ht="15" customHeight="1">
      <c r="AO30621" s="106"/>
      <c r="AR30621" s="106"/>
    </row>
    <row r="30622" spans="41:44" ht="15" customHeight="1">
      <c r="AO30622" s="106"/>
      <c r="AR30622" s="106"/>
    </row>
    <row r="30623" spans="41:44" ht="15" customHeight="1">
      <c r="AO30623" s="106"/>
      <c r="AR30623" s="106"/>
    </row>
    <row r="30624" spans="41:44" ht="15" customHeight="1">
      <c r="AO30624" s="106"/>
      <c r="AR30624" s="106"/>
    </row>
    <row r="30625" spans="41:44" ht="15" customHeight="1">
      <c r="AO30625" s="106"/>
      <c r="AR30625" s="106"/>
    </row>
    <row r="30626" spans="41:44" ht="15" customHeight="1">
      <c r="AO30626" s="106"/>
      <c r="AR30626" s="106"/>
    </row>
    <row r="30627" spans="41:44" ht="15" customHeight="1">
      <c r="AO30627" s="108"/>
      <c r="AR30627" s="108"/>
    </row>
    <row r="30628" spans="41:44" ht="15" customHeight="1">
      <c r="AO30628" s="108"/>
      <c r="AR30628" s="108"/>
    </row>
    <row r="30629" spans="41:44" ht="15" customHeight="1">
      <c r="AO30629" s="108"/>
      <c r="AR30629" s="108"/>
    </row>
    <row r="30630" spans="41:44" ht="15" customHeight="1">
      <c r="AO30630" s="108"/>
      <c r="AR30630" s="108"/>
    </row>
    <row r="30631" spans="41:44" ht="15" customHeight="1">
      <c r="AO30631" s="108"/>
      <c r="AR30631" s="108"/>
    </row>
    <row r="30632" spans="41:44" ht="15" customHeight="1">
      <c r="AO30632" s="109"/>
      <c r="AR30632" s="109"/>
    </row>
    <row r="30633" spans="41:44" ht="15" customHeight="1">
      <c r="AO30633" s="104"/>
      <c r="AR30633" s="104"/>
    </row>
    <row r="30634" spans="41:44" ht="15" customHeight="1">
      <c r="AO30634" s="106"/>
      <c r="AR30634" s="106"/>
    </row>
    <row r="30635" spans="41:44" ht="15" customHeight="1">
      <c r="AO30635" s="106"/>
      <c r="AR30635" s="106"/>
    </row>
    <row r="30636" spans="41:44" ht="15" customHeight="1">
      <c r="AO30636" s="106"/>
      <c r="AR30636" s="106"/>
    </row>
    <row r="30637" spans="41:44" ht="15" customHeight="1">
      <c r="AO30637" s="106"/>
      <c r="AR30637" s="106"/>
    </row>
    <row r="30638" spans="41:44" ht="15" customHeight="1">
      <c r="AO30638" s="106"/>
      <c r="AR30638" s="106"/>
    </row>
    <row r="30639" spans="41:44" ht="15" customHeight="1">
      <c r="AO30639" s="106"/>
      <c r="AR30639" s="106"/>
    </row>
    <row r="30640" spans="41:44" ht="15" customHeight="1">
      <c r="AO30640" s="106"/>
      <c r="AR30640" s="106"/>
    </row>
    <row r="30641" spans="41:44" ht="15" customHeight="1">
      <c r="AO30641" s="108"/>
      <c r="AR30641" s="108"/>
    </row>
    <row r="30642" spans="41:44" ht="15" customHeight="1">
      <c r="AO30642" s="108"/>
      <c r="AR30642" s="108"/>
    </row>
    <row r="30643" spans="41:44" ht="15" customHeight="1">
      <c r="AO30643" s="108"/>
      <c r="AR30643" s="108"/>
    </row>
    <row r="30644" spans="41:44" ht="15" customHeight="1">
      <c r="AO30644" s="108"/>
      <c r="AR30644" s="108"/>
    </row>
    <row r="30645" spans="41:44" ht="15" customHeight="1">
      <c r="AO30645" s="108"/>
      <c r="AR30645" s="108"/>
    </row>
    <row r="30646" spans="41:44" ht="15" customHeight="1">
      <c r="AO30646" s="109"/>
      <c r="AR30646" s="109"/>
    </row>
    <row r="30647" spans="41:44" ht="15" customHeight="1">
      <c r="AO30647" s="104"/>
      <c r="AR30647" s="104"/>
    </row>
    <row r="30648" spans="41:44" ht="15" customHeight="1">
      <c r="AO30648" s="106"/>
      <c r="AR30648" s="106"/>
    </row>
    <row r="30649" spans="41:44" ht="15" customHeight="1">
      <c r="AO30649" s="106"/>
      <c r="AR30649" s="106"/>
    </row>
    <row r="30650" spans="41:44" ht="15" customHeight="1">
      <c r="AO30650" s="106"/>
      <c r="AR30650" s="106"/>
    </row>
    <row r="30651" spans="41:44" ht="15" customHeight="1">
      <c r="AO30651" s="106"/>
      <c r="AR30651" s="106"/>
    </row>
    <row r="30652" spans="41:44" ht="15" customHeight="1">
      <c r="AO30652" s="106"/>
      <c r="AR30652" s="106"/>
    </row>
    <row r="30653" spans="41:44" ht="15" customHeight="1">
      <c r="AO30653" s="106"/>
      <c r="AR30653" s="106"/>
    </row>
    <row r="30654" spans="41:44" ht="15" customHeight="1">
      <c r="AO30654" s="106"/>
      <c r="AR30654" s="106"/>
    </row>
    <row r="30655" spans="41:44" ht="15" customHeight="1">
      <c r="AO30655" s="108"/>
      <c r="AR30655" s="108"/>
    </row>
    <row r="30656" spans="41:44" ht="15" customHeight="1">
      <c r="AO30656" s="108"/>
      <c r="AR30656" s="108"/>
    </row>
    <row r="30657" spans="41:44" ht="15" customHeight="1">
      <c r="AO30657" s="108"/>
      <c r="AR30657" s="108"/>
    </row>
    <row r="30658" spans="41:44" ht="15" customHeight="1">
      <c r="AO30658" s="108"/>
      <c r="AR30658" s="108"/>
    </row>
    <row r="30659" spans="41:44" ht="15" customHeight="1">
      <c r="AO30659" s="108"/>
      <c r="AR30659" s="108"/>
    </row>
    <row r="30660" spans="41:44" ht="15" customHeight="1">
      <c r="AO30660" s="109"/>
      <c r="AR30660" s="109"/>
    </row>
    <row r="30661" spans="41:44" ht="15" customHeight="1">
      <c r="AO30661" s="104"/>
      <c r="AR30661" s="104"/>
    </row>
    <row r="30662" spans="41:44" ht="15" customHeight="1">
      <c r="AO30662" s="106"/>
      <c r="AR30662" s="106"/>
    </row>
    <row r="30663" spans="41:44" ht="15" customHeight="1">
      <c r="AO30663" s="106"/>
      <c r="AR30663" s="106"/>
    </row>
    <row r="30664" spans="41:44" ht="15" customHeight="1">
      <c r="AO30664" s="106"/>
      <c r="AR30664" s="106"/>
    </row>
    <row r="30665" spans="41:44" ht="15" customHeight="1">
      <c r="AO30665" s="106"/>
      <c r="AR30665" s="106"/>
    </row>
    <row r="30666" spans="41:44" ht="15" customHeight="1">
      <c r="AO30666" s="106"/>
      <c r="AR30666" s="106"/>
    </row>
    <row r="30667" spans="41:44" ht="15" customHeight="1">
      <c r="AO30667" s="106"/>
      <c r="AR30667" s="106"/>
    </row>
    <row r="30668" spans="41:44" ht="15" customHeight="1">
      <c r="AO30668" s="106"/>
      <c r="AR30668" s="106"/>
    </row>
    <row r="30669" spans="41:44" ht="15" customHeight="1">
      <c r="AO30669" s="108"/>
      <c r="AR30669" s="108"/>
    </row>
    <row r="30670" spans="41:44" ht="15" customHeight="1">
      <c r="AO30670" s="108"/>
      <c r="AR30670" s="108"/>
    </row>
    <row r="30671" spans="41:44" ht="15" customHeight="1">
      <c r="AO30671" s="108"/>
      <c r="AR30671" s="108"/>
    </row>
    <row r="30672" spans="41:44" ht="15" customHeight="1">
      <c r="AO30672" s="108"/>
      <c r="AR30672" s="108"/>
    </row>
    <row r="30673" spans="41:44" ht="15" customHeight="1">
      <c r="AO30673" s="108"/>
      <c r="AR30673" s="108"/>
    </row>
    <row r="30674" spans="41:44" ht="15" customHeight="1">
      <c r="AO30674" s="109"/>
      <c r="AR30674" s="109"/>
    </row>
    <row r="30675" spans="41:44" ht="15" customHeight="1">
      <c r="AO30675" s="104"/>
      <c r="AR30675" s="104"/>
    </row>
    <row r="30676" spans="41:44" ht="15" customHeight="1">
      <c r="AO30676" s="106"/>
      <c r="AR30676" s="106"/>
    </row>
    <row r="30677" spans="41:44" ht="15" customHeight="1">
      <c r="AO30677" s="106"/>
      <c r="AR30677" s="106"/>
    </row>
    <row r="30678" spans="41:44" ht="15" customHeight="1">
      <c r="AO30678" s="106"/>
      <c r="AR30678" s="106"/>
    </row>
    <row r="30679" spans="41:44" ht="15" customHeight="1">
      <c r="AO30679" s="106"/>
      <c r="AR30679" s="106"/>
    </row>
    <row r="30680" spans="41:44" ht="15" customHeight="1">
      <c r="AO30680" s="106"/>
      <c r="AR30680" s="106"/>
    </row>
    <row r="30681" spans="41:44" ht="15" customHeight="1">
      <c r="AO30681" s="106"/>
      <c r="AR30681" s="106"/>
    </row>
    <row r="30682" spans="41:44" ht="15" customHeight="1">
      <c r="AO30682" s="106"/>
      <c r="AR30682" s="106"/>
    </row>
    <row r="30683" spans="41:44" ht="15" customHeight="1">
      <c r="AO30683" s="108"/>
      <c r="AR30683" s="108"/>
    </row>
    <row r="30684" spans="41:44" ht="15" customHeight="1">
      <c r="AO30684" s="108"/>
      <c r="AR30684" s="108"/>
    </row>
    <row r="30685" spans="41:44" ht="15" customHeight="1">
      <c r="AO30685" s="108"/>
      <c r="AR30685" s="108"/>
    </row>
    <row r="30686" spans="41:44" ht="15" customHeight="1">
      <c r="AO30686" s="108"/>
      <c r="AR30686" s="108"/>
    </row>
    <row r="30687" spans="41:44" ht="15" customHeight="1">
      <c r="AO30687" s="108"/>
      <c r="AR30687" s="108"/>
    </row>
    <row r="30688" spans="41:44" ht="15" customHeight="1">
      <c r="AO30688" s="109"/>
      <c r="AR30688" s="109"/>
    </row>
    <row r="30689" spans="41:44" ht="15" customHeight="1">
      <c r="AO30689" s="104"/>
      <c r="AR30689" s="104"/>
    </row>
    <row r="30690" spans="41:44" ht="15" customHeight="1">
      <c r="AO30690" s="106"/>
      <c r="AR30690" s="106"/>
    </row>
    <row r="30691" spans="41:44" ht="15" customHeight="1">
      <c r="AO30691" s="106"/>
      <c r="AR30691" s="106"/>
    </row>
    <row r="30692" spans="41:44" ht="15" customHeight="1">
      <c r="AO30692" s="106"/>
      <c r="AR30692" s="106"/>
    </row>
    <row r="30693" spans="41:44" ht="15" customHeight="1">
      <c r="AO30693" s="106"/>
      <c r="AR30693" s="106"/>
    </row>
    <row r="30694" spans="41:44" ht="15" customHeight="1">
      <c r="AO30694" s="106"/>
      <c r="AR30694" s="106"/>
    </row>
    <row r="30695" spans="41:44" ht="15" customHeight="1">
      <c r="AO30695" s="106"/>
      <c r="AR30695" s="106"/>
    </row>
    <row r="30696" spans="41:44" ht="15" customHeight="1">
      <c r="AO30696" s="106"/>
      <c r="AR30696" s="106"/>
    </row>
    <row r="30697" spans="41:44" ht="15" customHeight="1">
      <c r="AO30697" s="108"/>
      <c r="AR30697" s="108"/>
    </row>
    <row r="30698" spans="41:44" ht="15" customHeight="1">
      <c r="AO30698" s="108"/>
      <c r="AR30698" s="108"/>
    </row>
    <row r="30699" spans="41:44" ht="15" customHeight="1">
      <c r="AO30699" s="108"/>
      <c r="AR30699" s="108"/>
    </row>
    <row r="30700" spans="41:44" ht="15" customHeight="1">
      <c r="AO30700" s="108"/>
      <c r="AR30700" s="108"/>
    </row>
    <row r="30701" spans="41:44" ht="15" customHeight="1">
      <c r="AO30701" s="108"/>
      <c r="AR30701" s="108"/>
    </row>
    <row r="30702" spans="41:44" ht="15" customHeight="1">
      <c r="AO30702" s="109"/>
      <c r="AR30702" s="109"/>
    </row>
    <row r="30703" spans="41:44" ht="15" customHeight="1">
      <c r="AO30703" s="104"/>
      <c r="AR30703" s="104"/>
    </row>
    <row r="30704" spans="41:44" ht="15" customHeight="1">
      <c r="AO30704" s="106"/>
      <c r="AR30704" s="106"/>
    </row>
    <row r="30705" spans="41:44" ht="15" customHeight="1">
      <c r="AO30705" s="106"/>
      <c r="AR30705" s="106"/>
    </row>
    <row r="30706" spans="41:44" ht="15" customHeight="1">
      <c r="AO30706" s="106"/>
      <c r="AR30706" s="106"/>
    </row>
    <row r="30707" spans="41:44" ht="15" customHeight="1">
      <c r="AO30707" s="106"/>
      <c r="AR30707" s="106"/>
    </row>
    <row r="30708" spans="41:44" ht="15" customHeight="1">
      <c r="AO30708" s="106"/>
      <c r="AR30708" s="106"/>
    </row>
    <row r="30709" spans="41:44" ht="15" customHeight="1">
      <c r="AO30709" s="106"/>
      <c r="AR30709" s="106"/>
    </row>
    <row r="30710" spans="41:44" ht="15" customHeight="1">
      <c r="AO30710" s="106"/>
      <c r="AR30710" s="106"/>
    </row>
    <row r="30711" spans="41:44" ht="15" customHeight="1">
      <c r="AO30711" s="108"/>
      <c r="AR30711" s="108"/>
    </row>
    <row r="30712" spans="41:44" ht="15" customHeight="1">
      <c r="AO30712" s="108"/>
      <c r="AR30712" s="108"/>
    </row>
    <row r="30713" spans="41:44" ht="15" customHeight="1">
      <c r="AO30713" s="108"/>
      <c r="AR30713" s="108"/>
    </row>
    <row r="30714" spans="41:44" ht="15" customHeight="1">
      <c r="AO30714" s="108"/>
      <c r="AR30714" s="108"/>
    </row>
    <row r="30715" spans="41:44" ht="15" customHeight="1">
      <c r="AO30715" s="108"/>
      <c r="AR30715" s="108"/>
    </row>
    <row r="30716" spans="41:44" ht="15" customHeight="1">
      <c r="AO30716" s="109"/>
      <c r="AR30716" s="109"/>
    </row>
    <row r="30717" spans="41:44" ht="15" customHeight="1">
      <c r="AO30717" s="104"/>
      <c r="AR30717" s="104"/>
    </row>
    <row r="30718" spans="41:44" ht="15" customHeight="1">
      <c r="AO30718" s="106"/>
      <c r="AR30718" s="106"/>
    </row>
    <row r="30719" spans="41:44" ht="15" customHeight="1">
      <c r="AO30719" s="106"/>
      <c r="AR30719" s="106"/>
    </row>
    <row r="30720" spans="41:44" ht="15" customHeight="1">
      <c r="AO30720" s="106"/>
      <c r="AR30720" s="106"/>
    </row>
    <row r="30721" spans="41:44" ht="15" customHeight="1">
      <c r="AO30721" s="106"/>
      <c r="AR30721" s="106"/>
    </row>
    <row r="30722" spans="41:44" ht="15" customHeight="1">
      <c r="AO30722" s="106"/>
      <c r="AR30722" s="106"/>
    </row>
    <row r="30723" spans="41:44" ht="15" customHeight="1">
      <c r="AO30723" s="106"/>
      <c r="AR30723" s="106"/>
    </row>
    <row r="30724" spans="41:44" ht="15" customHeight="1">
      <c r="AO30724" s="106"/>
      <c r="AR30724" s="106"/>
    </row>
    <row r="30725" spans="41:44" ht="15" customHeight="1">
      <c r="AO30725" s="108"/>
      <c r="AR30725" s="108"/>
    </row>
    <row r="30726" spans="41:44" ht="15" customHeight="1">
      <c r="AO30726" s="108"/>
      <c r="AR30726" s="108"/>
    </row>
    <row r="30727" spans="41:44" ht="15" customHeight="1">
      <c r="AO30727" s="108"/>
      <c r="AR30727" s="108"/>
    </row>
    <row r="30728" spans="41:44" ht="15" customHeight="1">
      <c r="AO30728" s="108"/>
      <c r="AR30728" s="108"/>
    </row>
    <row r="30729" spans="41:44" ht="15" customHeight="1">
      <c r="AO30729" s="108"/>
      <c r="AR30729" s="108"/>
    </row>
    <row r="30730" spans="41:44" ht="15" customHeight="1">
      <c r="AO30730" s="109"/>
      <c r="AR30730" s="109"/>
    </row>
    <row r="30731" spans="41:44" ht="15" customHeight="1">
      <c r="AO30731" s="104"/>
      <c r="AR30731" s="104"/>
    </row>
    <row r="30732" spans="41:44" ht="15" customHeight="1">
      <c r="AO30732" s="106"/>
      <c r="AR30732" s="106"/>
    </row>
    <row r="30733" spans="41:44" ht="15" customHeight="1">
      <c r="AO30733" s="106"/>
      <c r="AR30733" s="106"/>
    </row>
    <row r="30734" spans="41:44" ht="15" customHeight="1">
      <c r="AO30734" s="106"/>
      <c r="AR30734" s="106"/>
    </row>
    <row r="30735" spans="41:44" ht="15" customHeight="1">
      <c r="AO30735" s="106"/>
      <c r="AR30735" s="106"/>
    </row>
    <row r="30736" spans="41:44" ht="15" customHeight="1">
      <c r="AO30736" s="106"/>
      <c r="AR30736" s="106"/>
    </row>
    <row r="30737" spans="41:44" ht="15" customHeight="1">
      <c r="AO30737" s="106"/>
      <c r="AR30737" s="106"/>
    </row>
    <row r="30738" spans="41:44" ht="15" customHeight="1">
      <c r="AO30738" s="106"/>
      <c r="AR30738" s="106"/>
    </row>
    <row r="30739" spans="41:44" ht="15" customHeight="1">
      <c r="AO30739" s="108"/>
      <c r="AR30739" s="108"/>
    </row>
    <row r="30740" spans="41:44" ht="15" customHeight="1">
      <c r="AO30740" s="108"/>
      <c r="AR30740" s="108"/>
    </row>
    <row r="30741" spans="41:44" ht="15" customHeight="1">
      <c r="AO30741" s="108"/>
      <c r="AR30741" s="108"/>
    </row>
    <row r="30742" spans="41:44" ht="15" customHeight="1">
      <c r="AO30742" s="108"/>
      <c r="AR30742" s="108"/>
    </row>
    <row r="30743" spans="41:44" ht="15" customHeight="1">
      <c r="AO30743" s="108"/>
      <c r="AR30743" s="108"/>
    </row>
    <row r="30744" spans="41:44" ht="15" customHeight="1">
      <c r="AO30744" s="109"/>
      <c r="AR30744" s="109"/>
    </row>
    <row r="30745" spans="41:44" ht="15" customHeight="1">
      <c r="AO30745" s="104"/>
      <c r="AR30745" s="104"/>
    </row>
    <row r="30746" spans="41:44" ht="15" customHeight="1">
      <c r="AO30746" s="106"/>
      <c r="AR30746" s="106"/>
    </row>
    <row r="30747" spans="41:44" ht="15" customHeight="1">
      <c r="AO30747" s="106"/>
      <c r="AR30747" s="106"/>
    </row>
    <row r="30748" spans="41:44" ht="15" customHeight="1">
      <c r="AO30748" s="106"/>
      <c r="AR30748" s="106"/>
    </row>
    <row r="30749" spans="41:44" ht="15" customHeight="1">
      <c r="AO30749" s="106"/>
      <c r="AR30749" s="106"/>
    </row>
    <row r="30750" spans="41:44" ht="15" customHeight="1">
      <c r="AO30750" s="106"/>
      <c r="AR30750" s="106"/>
    </row>
    <row r="30751" spans="41:44" ht="15" customHeight="1">
      <c r="AO30751" s="106"/>
      <c r="AR30751" s="106"/>
    </row>
    <row r="30752" spans="41:44" ht="15" customHeight="1">
      <c r="AO30752" s="106"/>
      <c r="AR30752" s="106"/>
    </row>
    <row r="30753" spans="41:44" ht="15" customHeight="1">
      <c r="AO30753" s="108"/>
      <c r="AR30753" s="108"/>
    </row>
    <row r="30754" spans="41:44" ht="15" customHeight="1">
      <c r="AO30754" s="108"/>
      <c r="AR30754" s="108"/>
    </row>
    <row r="30755" spans="41:44" ht="15" customHeight="1">
      <c r="AO30755" s="108"/>
      <c r="AR30755" s="108"/>
    </row>
    <row r="30756" spans="41:44" ht="15" customHeight="1">
      <c r="AO30756" s="108"/>
      <c r="AR30756" s="108"/>
    </row>
    <row r="30757" spans="41:44" ht="15" customHeight="1">
      <c r="AO30757" s="108"/>
      <c r="AR30757" s="108"/>
    </row>
    <row r="30758" spans="41:44" ht="15" customHeight="1">
      <c r="AO30758" s="109"/>
      <c r="AR30758" s="109"/>
    </row>
    <row r="30759" spans="41:44" ht="15" customHeight="1">
      <c r="AO30759" s="104"/>
      <c r="AR30759" s="104"/>
    </row>
    <row r="30760" spans="41:44" ht="15" customHeight="1">
      <c r="AO30760" s="106"/>
      <c r="AR30760" s="106"/>
    </row>
    <row r="30761" spans="41:44" ht="15" customHeight="1">
      <c r="AO30761" s="106"/>
      <c r="AR30761" s="106"/>
    </row>
    <row r="30762" spans="41:44" ht="15" customHeight="1">
      <c r="AO30762" s="106"/>
      <c r="AR30762" s="106"/>
    </row>
    <row r="30763" spans="41:44" ht="15" customHeight="1">
      <c r="AO30763" s="106"/>
      <c r="AR30763" s="106"/>
    </row>
    <row r="30764" spans="41:44" ht="15" customHeight="1">
      <c r="AO30764" s="106"/>
      <c r="AR30764" s="106"/>
    </row>
    <row r="30765" spans="41:44" ht="15" customHeight="1">
      <c r="AO30765" s="106"/>
      <c r="AR30765" s="106"/>
    </row>
    <row r="30766" spans="41:44" ht="15" customHeight="1">
      <c r="AO30766" s="106"/>
      <c r="AR30766" s="106"/>
    </row>
    <row r="30767" spans="41:44" ht="15" customHeight="1">
      <c r="AO30767" s="108"/>
      <c r="AR30767" s="108"/>
    </row>
    <row r="30768" spans="41:44" ht="15" customHeight="1">
      <c r="AO30768" s="108"/>
      <c r="AR30768" s="108"/>
    </row>
    <row r="30769" spans="41:44" ht="15" customHeight="1">
      <c r="AO30769" s="108"/>
      <c r="AR30769" s="108"/>
    </row>
    <row r="30770" spans="41:44" ht="15" customHeight="1">
      <c r="AO30770" s="108"/>
      <c r="AR30770" s="108"/>
    </row>
    <row r="30771" spans="41:44" ht="15" customHeight="1">
      <c r="AO30771" s="108"/>
      <c r="AR30771" s="108"/>
    </row>
    <row r="30772" spans="41:44" ht="15" customHeight="1">
      <c r="AO30772" s="109"/>
      <c r="AR30772" s="109"/>
    </row>
    <row r="30773" spans="41:44" ht="15" customHeight="1">
      <c r="AO30773" s="104"/>
      <c r="AR30773" s="104"/>
    </row>
    <row r="30774" spans="41:44" ht="15" customHeight="1">
      <c r="AO30774" s="106"/>
      <c r="AR30774" s="106"/>
    </row>
    <row r="30775" spans="41:44" ht="15" customHeight="1">
      <c r="AO30775" s="106"/>
      <c r="AR30775" s="106"/>
    </row>
    <row r="30776" spans="41:44" ht="15" customHeight="1">
      <c r="AO30776" s="106"/>
      <c r="AR30776" s="106"/>
    </row>
    <row r="30777" spans="41:44" ht="15" customHeight="1">
      <c r="AO30777" s="106"/>
      <c r="AR30777" s="106"/>
    </row>
    <row r="30778" spans="41:44" ht="15" customHeight="1">
      <c r="AO30778" s="106"/>
      <c r="AR30778" s="106"/>
    </row>
    <row r="30779" spans="41:44" ht="15" customHeight="1">
      <c r="AO30779" s="106"/>
      <c r="AR30779" s="106"/>
    </row>
    <row r="30780" spans="41:44" ht="15" customHeight="1">
      <c r="AO30780" s="106"/>
      <c r="AR30780" s="106"/>
    </row>
    <row r="30781" spans="41:44" ht="15" customHeight="1">
      <c r="AO30781" s="108"/>
      <c r="AR30781" s="108"/>
    </row>
    <row r="30782" spans="41:44" ht="15" customHeight="1">
      <c r="AO30782" s="108"/>
      <c r="AR30782" s="108"/>
    </row>
    <row r="30783" spans="41:44" ht="15" customHeight="1">
      <c r="AO30783" s="108"/>
      <c r="AR30783" s="108"/>
    </row>
    <row r="30784" spans="41:44" ht="15" customHeight="1">
      <c r="AO30784" s="108"/>
      <c r="AR30784" s="108"/>
    </row>
    <row r="30785" spans="41:44" ht="15" customHeight="1">
      <c r="AO30785" s="108"/>
      <c r="AR30785" s="108"/>
    </row>
    <row r="30786" spans="41:44" ht="15" customHeight="1">
      <c r="AO30786" s="109"/>
      <c r="AR30786" s="109"/>
    </row>
    <row r="30787" spans="41:44" ht="15" customHeight="1">
      <c r="AO30787" s="104"/>
      <c r="AR30787" s="104"/>
    </row>
    <row r="30788" spans="41:44" ht="15" customHeight="1">
      <c r="AO30788" s="106"/>
      <c r="AR30788" s="106"/>
    </row>
    <row r="30789" spans="41:44" ht="15" customHeight="1">
      <c r="AO30789" s="106"/>
      <c r="AR30789" s="106"/>
    </row>
    <row r="30790" spans="41:44" ht="15" customHeight="1">
      <c r="AO30790" s="106"/>
      <c r="AR30790" s="106"/>
    </row>
    <row r="30791" spans="41:44" ht="15" customHeight="1">
      <c r="AO30791" s="106"/>
      <c r="AR30791" s="106"/>
    </row>
    <row r="30792" spans="41:44" ht="15" customHeight="1">
      <c r="AO30792" s="106"/>
      <c r="AR30792" s="106"/>
    </row>
    <row r="30793" spans="41:44" ht="15" customHeight="1">
      <c r="AO30793" s="106"/>
      <c r="AR30793" s="106"/>
    </row>
    <row r="30794" spans="41:44" ht="15" customHeight="1">
      <c r="AO30794" s="106"/>
      <c r="AR30794" s="106"/>
    </row>
    <row r="30795" spans="41:44" ht="15" customHeight="1">
      <c r="AO30795" s="108"/>
      <c r="AR30795" s="108"/>
    </row>
    <row r="30796" spans="41:44" ht="15" customHeight="1">
      <c r="AO30796" s="108"/>
      <c r="AR30796" s="108"/>
    </row>
    <row r="30797" spans="41:44" ht="15" customHeight="1">
      <c r="AO30797" s="108"/>
      <c r="AR30797" s="108"/>
    </row>
    <row r="30798" spans="41:44" ht="15" customHeight="1">
      <c r="AO30798" s="108"/>
      <c r="AR30798" s="108"/>
    </row>
    <row r="30799" spans="41:44" ht="15" customHeight="1">
      <c r="AO30799" s="108"/>
      <c r="AR30799" s="108"/>
    </row>
    <row r="30800" spans="41:44" ht="15" customHeight="1">
      <c r="AO30800" s="109"/>
      <c r="AR30800" s="109"/>
    </row>
    <row r="30801" spans="41:44" ht="15" customHeight="1">
      <c r="AO30801" s="104"/>
      <c r="AR30801" s="104"/>
    </row>
    <row r="30802" spans="41:44" ht="15" customHeight="1">
      <c r="AO30802" s="106"/>
      <c r="AR30802" s="106"/>
    </row>
    <row r="30803" spans="41:44" ht="15" customHeight="1">
      <c r="AO30803" s="106"/>
      <c r="AR30803" s="106"/>
    </row>
    <row r="30804" spans="41:44" ht="15" customHeight="1">
      <c r="AO30804" s="106"/>
      <c r="AR30804" s="106"/>
    </row>
    <row r="30805" spans="41:44" ht="15" customHeight="1">
      <c r="AO30805" s="106"/>
      <c r="AR30805" s="106"/>
    </row>
    <row r="30806" spans="41:44" ht="15" customHeight="1">
      <c r="AO30806" s="106"/>
      <c r="AR30806" s="106"/>
    </row>
    <row r="30807" spans="41:44" ht="15" customHeight="1">
      <c r="AO30807" s="106"/>
      <c r="AR30807" s="106"/>
    </row>
    <row r="30808" spans="41:44" ht="15" customHeight="1">
      <c r="AO30808" s="106"/>
      <c r="AR30808" s="106"/>
    </row>
    <row r="30809" spans="41:44" ht="15" customHeight="1">
      <c r="AO30809" s="108"/>
      <c r="AR30809" s="108"/>
    </row>
    <row r="30810" spans="41:44" ht="15" customHeight="1">
      <c r="AO30810" s="108"/>
      <c r="AR30810" s="108"/>
    </row>
    <row r="30811" spans="41:44" ht="15" customHeight="1">
      <c r="AO30811" s="108"/>
      <c r="AR30811" s="108"/>
    </row>
    <row r="30812" spans="41:44" ht="15" customHeight="1">
      <c r="AO30812" s="108"/>
      <c r="AR30812" s="108"/>
    </row>
    <row r="30813" spans="41:44" ht="15" customHeight="1">
      <c r="AO30813" s="108"/>
      <c r="AR30813" s="108"/>
    </row>
    <row r="30814" spans="41:44" ht="15" customHeight="1">
      <c r="AO30814" s="109"/>
      <c r="AR30814" s="109"/>
    </row>
    <row r="30815" spans="41:44" ht="15" customHeight="1">
      <c r="AO30815" s="104"/>
      <c r="AR30815" s="104"/>
    </row>
    <row r="30816" spans="41:44" ht="15" customHeight="1">
      <c r="AO30816" s="106"/>
      <c r="AR30816" s="106"/>
    </row>
    <row r="30817" spans="41:44" ht="15" customHeight="1">
      <c r="AO30817" s="106"/>
      <c r="AR30817" s="106"/>
    </row>
    <row r="30818" spans="41:44" ht="15" customHeight="1">
      <c r="AO30818" s="106"/>
      <c r="AR30818" s="106"/>
    </row>
    <row r="30819" spans="41:44" ht="15" customHeight="1">
      <c r="AO30819" s="106"/>
      <c r="AR30819" s="106"/>
    </row>
    <row r="30820" spans="41:44" ht="15" customHeight="1">
      <c r="AO30820" s="106"/>
      <c r="AR30820" s="106"/>
    </row>
    <row r="30821" spans="41:44" ht="15" customHeight="1">
      <c r="AO30821" s="106"/>
      <c r="AR30821" s="106"/>
    </row>
    <row r="30822" spans="41:44" ht="15" customHeight="1">
      <c r="AO30822" s="106"/>
      <c r="AR30822" s="106"/>
    </row>
    <row r="30823" spans="41:44" ht="15" customHeight="1">
      <c r="AO30823" s="108"/>
      <c r="AR30823" s="108"/>
    </row>
    <row r="30824" spans="41:44" ht="15" customHeight="1">
      <c r="AO30824" s="108"/>
      <c r="AR30824" s="108"/>
    </row>
    <row r="30825" spans="41:44" ht="15" customHeight="1">
      <c r="AO30825" s="108"/>
      <c r="AR30825" s="108"/>
    </row>
    <row r="30826" spans="41:44" ht="15" customHeight="1">
      <c r="AO30826" s="108"/>
      <c r="AR30826" s="108"/>
    </row>
    <row r="30827" spans="41:44" ht="15" customHeight="1">
      <c r="AO30827" s="108"/>
      <c r="AR30827" s="108"/>
    </row>
    <row r="30828" spans="41:44" ht="15" customHeight="1">
      <c r="AO30828" s="109"/>
      <c r="AR30828" s="109"/>
    </row>
    <row r="30829" spans="41:44" ht="15" customHeight="1">
      <c r="AO30829" s="104"/>
      <c r="AR30829" s="104"/>
    </row>
    <row r="30830" spans="41:44" ht="15" customHeight="1">
      <c r="AO30830" s="106"/>
      <c r="AR30830" s="106"/>
    </row>
    <row r="30831" spans="41:44" ht="15" customHeight="1">
      <c r="AO30831" s="106"/>
      <c r="AR30831" s="106"/>
    </row>
    <row r="30832" spans="41:44" ht="15" customHeight="1">
      <c r="AO30832" s="106"/>
      <c r="AR30832" s="106"/>
    </row>
    <row r="30833" spans="41:44" ht="15" customHeight="1">
      <c r="AO30833" s="106"/>
      <c r="AR30833" s="106"/>
    </row>
    <row r="30834" spans="41:44" ht="15" customHeight="1">
      <c r="AO30834" s="106"/>
      <c r="AR30834" s="106"/>
    </row>
    <row r="30835" spans="41:44" ht="15" customHeight="1">
      <c r="AO30835" s="106"/>
      <c r="AR30835" s="106"/>
    </row>
    <row r="30836" spans="41:44" ht="15" customHeight="1">
      <c r="AO30836" s="106"/>
      <c r="AR30836" s="106"/>
    </row>
    <row r="30837" spans="41:44" ht="15" customHeight="1">
      <c r="AO30837" s="108"/>
      <c r="AR30837" s="108"/>
    </row>
    <row r="30838" spans="41:44" ht="15" customHeight="1">
      <c r="AO30838" s="108"/>
      <c r="AR30838" s="108"/>
    </row>
    <row r="30839" spans="41:44" ht="15" customHeight="1">
      <c r="AO30839" s="108"/>
      <c r="AR30839" s="108"/>
    </row>
    <row r="30840" spans="41:44" ht="15" customHeight="1">
      <c r="AO30840" s="108"/>
      <c r="AR30840" s="108"/>
    </row>
    <row r="30841" spans="41:44" ht="15" customHeight="1">
      <c r="AO30841" s="108"/>
      <c r="AR30841" s="108"/>
    </row>
    <row r="30842" spans="41:44" ht="15" customHeight="1">
      <c r="AO30842" s="109"/>
      <c r="AR30842" s="109"/>
    </row>
    <row r="30843" spans="41:44" ht="15" customHeight="1">
      <c r="AO30843" s="104"/>
      <c r="AR30843" s="104"/>
    </row>
    <row r="30844" spans="41:44" ht="15" customHeight="1">
      <c r="AO30844" s="106"/>
      <c r="AR30844" s="106"/>
    </row>
    <row r="30845" spans="41:44" ht="15" customHeight="1">
      <c r="AO30845" s="106"/>
      <c r="AR30845" s="106"/>
    </row>
    <row r="30846" spans="41:44" ht="15" customHeight="1">
      <c r="AO30846" s="106"/>
      <c r="AR30846" s="106"/>
    </row>
    <row r="30847" spans="41:44" ht="15" customHeight="1">
      <c r="AO30847" s="106"/>
      <c r="AR30847" s="106"/>
    </row>
    <row r="30848" spans="41:44" ht="15" customHeight="1">
      <c r="AO30848" s="106"/>
      <c r="AR30848" s="106"/>
    </row>
    <row r="30849" spans="41:44" ht="15" customHeight="1">
      <c r="AO30849" s="106"/>
      <c r="AR30849" s="106"/>
    </row>
    <row r="30850" spans="41:44" ht="15" customHeight="1">
      <c r="AO30850" s="106"/>
      <c r="AR30850" s="106"/>
    </row>
    <row r="30851" spans="41:44" ht="15" customHeight="1">
      <c r="AO30851" s="108"/>
      <c r="AR30851" s="108"/>
    </row>
    <row r="30852" spans="41:44" ht="15" customHeight="1">
      <c r="AO30852" s="108"/>
      <c r="AR30852" s="108"/>
    </row>
    <row r="30853" spans="41:44" ht="15" customHeight="1">
      <c r="AO30853" s="108"/>
      <c r="AR30853" s="108"/>
    </row>
    <row r="30854" spans="41:44" ht="15" customHeight="1">
      <c r="AO30854" s="108"/>
      <c r="AR30854" s="108"/>
    </row>
    <row r="30855" spans="41:44" ht="15" customHeight="1">
      <c r="AO30855" s="108"/>
      <c r="AR30855" s="108"/>
    </row>
    <row r="30856" spans="41:44" ht="15" customHeight="1">
      <c r="AO30856" s="109"/>
      <c r="AR30856" s="109"/>
    </row>
    <row r="30857" spans="41:44" ht="15" customHeight="1">
      <c r="AO30857" s="104"/>
      <c r="AR30857" s="104"/>
    </row>
    <row r="30858" spans="41:44" ht="15" customHeight="1">
      <c r="AO30858" s="106"/>
      <c r="AR30858" s="106"/>
    </row>
    <row r="30859" spans="41:44" ht="15" customHeight="1">
      <c r="AO30859" s="106"/>
      <c r="AR30859" s="106"/>
    </row>
    <row r="30860" spans="41:44" ht="15" customHeight="1">
      <c r="AO30860" s="106"/>
      <c r="AR30860" s="106"/>
    </row>
    <row r="30861" spans="41:44" ht="15" customHeight="1">
      <c r="AO30861" s="106"/>
      <c r="AR30861" s="106"/>
    </row>
    <row r="30862" spans="41:44" ht="15" customHeight="1">
      <c r="AO30862" s="106"/>
      <c r="AR30862" s="106"/>
    </row>
    <row r="30863" spans="41:44" ht="15" customHeight="1">
      <c r="AO30863" s="106"/>
      <c r="AR30863" s="106"/>
    </row>
    <row r="30864" spans="41:44" ht="15" customHeight="1">
      <c r="AO30864" s="106"/>
      <c r="AR30864" s="106"/>
    </row>
    <row r="30865" spans="41:44" ht="15" customHeight="1">
      <c r="AO30865" s="108"/>
      <c r="AR30865" s="108"/>
    </row>
    <row r="30866" spans="41:44" ht="15" customHeight="1">
      <c r="AO30866" s="108"/>
      <c r="AR30866" s="108"/>
    </row>
    <row r="30867" spans="41:44" ht="15" customHeight="1">
      <c r="AO30867" s="108"/>
      <c r="AR30867" s="108"/>
    </row>
    <row r="30868" spans="41:44" ht="15" customHeight="1">
      <c r="AO30868" s="108"/>
      <c r="AR30868" s="108"/>
    </row>
    <row r="30869" spans="41:44" ht="15" customHeight="1">
      <c r="AO30869" s="108"/>
      <c r="AR30869" s="108"/>
    </row>
    <row r="30870" spans="41:44" ht="15" customHeight="1">
      <c r="AO30870" s="109"/>
      <c r="AR30870" s="109"/>
    </row>
    <row r="30871" spans="41:44" ht="15" customHeight="1">
      <c r="AO30871" s="104"/>
      <c r="AR30871" s="104"/>
    </row>
    <row r="30872" spans="41:44" ht="15" customHeight="1">
      <c r="AO30872" s="106"/>
      <c r="AR30872" s="106"/>
    </row>
    <row r="30873" spans="41:44" ht="15" customHeight="1">
      <c r="AO30873" s="106"/>
      <c r="AR30873" s="106"/>
    </row>
    <row r="30874" spans="41:44" ht="15" customHeight="1">
      <c r="AO30874" s="106"/>
      <c r="AR30874" s="106"/>
    </row>
    <row r="30875" spans="41:44" ht="15" customHeight="1">
      <c r="AO30875" s="106"/>
      <c r="AR30875" s="106"/>
    </row>
    <row r="30876" spans="41:44" ht="15" customHeight="1">
      <c r="AO30876" s="106"/>
      <c r="AR30876" s="106"/>
    </row>
    <row r="30877" spans="41:44" ht="15" customHeight="1">
      <c r="AO30877" s="106"/>
      <c r="AR30877" s="106"/>
    </row>
    <row r="30878" spans="41:44" ht="15" customHeight="1">
      <c r="AO30878" s="106"/>
      <c r="AR30878" s="106"/>
    </row>
    <row r="30879" spans="41:44" ht="15" customHeight="1">
      <c r="AO30879" s="108"/>
      <c r="AR30879" s="108"/>
    </row>
    <row r="30880" spans="41:44" ht="15" customHeight="1">
      <c r="AO30880" s="108"/>
      <c r="AR30880" s="108"/>
    </row>
    <row r="30881" spans="41:44" ht="15" customHeight="1">
      <c r="AO30881" s="108"/>
      <c r="AR30881" s="108"/>
    </row>
    <row r="30882" spans="41:44" ht="15" customHeight="1">
      <c r="AO30882" s="108"/>
      <c r="AR30882" s="108"/>
    </row>
    <row r="30883" spans="41:44" ht="15" customHeight="1">
      <c r="AO30883" s="108"/>
      <c r="AR30883" s="108"/>
    </row>
    <row r="30884" spans="41:44" ht="15" customHeight="1">
      <c r="AO30884" s="109"/>
      <c r="AR30884" s="109"/>
    </row>
    <row r="30885" spans="41:44" ht="15" customHeight="1">
      <c r="AO30885" s="104"/>
      <c r="AR30885" s="104"/>
    </row>
    <row r="30886" spans="41:44" ht="15" customHeight="1">
      <c r="AO30886" s="106"/>
      <c r="AR30886" s="106"/>
    </row>
    <row r="30887" spans="41:44" ht="15" customHeight="1">
      <c r="AO30887" s="106"/>
      <c r="AR30887" s="106"/>
    </row>
    <row r="30888" spans="41:44" ht="15" customHeight="1">
      <c r="AO30888" s="106"/>
      <c r="AR30888" s="106"/>
    </row>
    <row r="30889" spans="41:44" ht="15" customHeight="1">
      <c r="AO30889" s="106"/>
      <c r="AR30889" s="106"/>
    </row>
    <row r="30890" spans="41:44" ht="15" customHeight="1">
      <c r="AO30890" s="106"/>
      <c r="AR30890" s="106"/>
    </row>
    <row r="30891" spans="41:44" ht="15" customHeight="1">
      <c r="AO30891" s="106"/>
      <c r="AR30891" s="106"/>
    </row>
    <row r="30892" spans="41:44" ht="15" customHeight="1">
      <c r="AO30892" s="106"/>
      <c r="AR30892" s="106"/>
    </row>
    <row r="30893" spans="41:44" ht="15" customHeight="1">
      <c r="AO30893" s="108"/>
      <c r="AR30893" s="108"/>
    </row>
    <row r="30894" spans="41:44" ht="15" customHeight="1">
      <c r="AO30894" s="108"/>
      <c r="AR30894" s="108"/>
    </row>
    <row r="30895" spans="41:44" ht="15" customHeight="1">
      <c r="AO30895" s="108"/>
      <c r="AR30895" s="108"/>
    </row>
    <row r="30896" spans="41:44" ht="15" customHeight="1">
      <c r="AO30896" s="108"/>
      <c r="AR30896" s="108"/>
    </row>
    <row r="30897" spans="41:44" ht="15" customHeight="1">
      <c r="AO30897" s="108"/>
      <c r="AR30897" s="108"/>
    </row>
    <row r="30898" spans="41:44" ht="15" customHeight="1">
      <c r="AO30898" s="109"/>
      <c r="AR30898" s="109"/>
    </row>
    <row r="30899" spans="41:44" ht="15" customHeight="1">
      <c r="AO30899" s="104"/>
      <c r="AR30899" s="104"/>
    </row>
    <row r="30900" spans="41:44" ht="15" customHeight="1">
      <c r="AO30900" s="106"/>
      <c r="AR30900" s="106"/>
    </row>
    <row r="30901" spans="41:44" ht="15" customHeight="1">
      <c r="AO30901" s="106"/>
      <c r="AR30901" s="106"/>
    </row>
    <row r="30902" spans="41:44" ht="15" customHeight="1">
      <c r="AO30902" s="106"/>
      <c r="AR30902" s="106"/>
    </row>
    <row r="30903" spans="41:44" ht="15" customHeight="1">
      <c r="AO30903" s="106"/>
      <c r="AR30903" s="106"/>
    </row>
    <row r="30904" spans="41:44" ht="15" customHeight="1">
      <c r="AO30904" s="106"/>
      <c r="AR30904" s="106"/>
    </row>
    <row r="30905" spans="41:44" ht="15" customHeight="1">
      <c r="AO30905" s="106"/>
      <c r="AR30905" s="106"/>
    </row>
    <row r="30906" spans="41:44" ht="15" customHeight="1">
      <c r="AO30906" s="106"/>
      <c r="AR30906" s="106"/>
    </row>
    <row r="30907" spans="41:44" ht="15" customHeight="1">
      <c r="AO30907" s="108"/>
      <c r="AR30907" s="108"/>
    </row>
    <row r="30908" spans="41:44" ht="15" customHeight="1">
      <c r="AO30908" s="108"/>
      <c r="AR30908" s="108"/>
    </row>
    <row r="30909" spans="41:44" ht="15" customHeight="1">
      <c r="AO30909" s="108"/>
      <c r="AR30909" s="108"/>
    </row>
    <row r="30910" spans="41:44" ht="15" customHeight="1">
      <c r="AO30910" s="108"/>
      <c r="AR30910" s="108"/>
    </row>
    <row r="30911" spans="41:44" ht="15" customHeight="1">
      <c r="AO30911" s="108"/>
      <c r="AR30911" s="108"/>
    </row>
    <row r="30912" spans="41:44" ht="15" customHeight="1">
      <c r="AO30912" s="109"/>
      <c r="AR30912" s="109"/>
    </row>
    <row r="30913" spans="41:44" ht="15" customHeight="1">
      <c r="AO30913" s="104"/>
      <c r="AR30913" s="104"/>
    </row>
    <row r="30914" spans="41:44" ht="15" customHeight="1">
      <c r="AO30914" s="106"/>
      <c r="AR30914" s="106"/>
    </row>
    <row r="30915" spans="41:44" ht="15" customHeight="1">
      <c r="AO30915" s="106"/>
      <c r="AR30915" s="106"/>
    </row>
    <row r="30916" spans="41:44" ht="15" customHeight="1">
      <c r="AO30916" s="106"/>
      <c r="AR30916" s="106"/>
    </row>
    <row r="30917" spans="41:44" ht="15" customHeight="1">
      <c r="AO30917" s="106"/>
      <c r="AR30917" s="106"/>
    </row>
    <row r="30918" spans="41:44" ht="15" customHeight="1">
      <c r="AO30918" s="106"/>
      <c r="AR30918" s="106"/>
    </row>
    <row r="30919" spans="41:44" ht="15" customHeight="1">
      <c r="AO30919" s="106"/>
      <c r="AR30919" s="106"/>
    </row>
    <row r="30920" spans="41:44" ht="15" customHeight="1">
      <c r="AO30920" s="106"/>
      <c r="AR30920" s="106"/>
    </row>
    <row r="30921" spans="41:44" ht="15" customHeight="1">
      <c r="AO30921" s="108"/>
      <c r="AR30921" s="108"/>
    </row>
    <row r="30922" spans="41:44" ht="15" customHeight="1">
      <c r="AO30922" s="108"/>
      <c r="AR30922" s="108"/>
    </row>
    <row r="30923" spans="41:44" ht="15" customHeight="1">
      <c r="AO30923" s="108"/>
      <c r="AR30923" s="108"/>
    </row>
    <row r="30924" spans="41:44" ht="15" customHeight="1">
      <c r="AO30924" s="108"/>
      <c r="AR30924" s="108"/>
    </row>
    <row r="30925" spans="41:44" ht="15" customHeight="1">
      <c r="AO30925" s="108"/>
      <c r="AR30925" s="108"/>
    </row>
    <row r="30926" spans="41:44" ht="15" customHeight="1">
      <c r="AO30926" s="109"/>
      <c r="AR30926" s="109"/>
    </row>
    <row r="30927" spans="41:44" ht="15" customHeight="1">
      <c r="AO30927" s="104"/>
      <c r="AR30927" s="104"/>
    </row>
    <row r="30928" spans="41:44" ht="15" customHeight="1">
      <c r="AO30928" s="106"/>
      <c r="AR30928" s="106"/>
    </row>
    <row r="30929" spans="41:44" ht="15" customHeight="1">
      <c r="AO30929" s="106"/>
      <c r="AR30929" s="106"/>
    </row>
    <row r="30930" spans="41:44" ht="15" customHeight="1">
      <c r="AO30930" s="106"/>
      <c r="AR30930" s="106"/>
    </row>
    <row r="30931" spans="41:44" ht="15" customHeight="1">
      <c r="AO30931" s="106"/>
      <c r="AR30931" s="106"/>
    </row>
    <row r="30932" spans="41:44" ht="15" customHeight="1">
      <c r="AO30932" s="106"/>
      <c r="AR30932" s="106"/>
    </row>
    <row r="30933" spans="41:44" ht="15" customHeight="1">
      <c r="AO30933" s="106"/>
      <c r="AR30933" s="106"/>
    </row>
    <row r="30934" spans="41:44" ht="15" customHeight="1">
      <c r="AO30934" s="106"/>
      <c r="AR30934" s="106"/>
    </row>
    <row r="30935" spans="41:44" ht="15" customHeight="1">
      <c r="AO30935" s="108"/>
      <c r="AR30935" s="108"/>
    </row>
    <row r="30936" spans="41:44" ht="15" customHeight="1">
      <c r="AO30936" s="108"/>
      <c r="AR30936" s="108"/>
    </row>
    <row r="30937" spans="41:44" ht="15" customHeight="1">
      <c r="AO30937" s="108"/>
      <c r="AR30937" s="108"/>
    </row>
    <row r="30938" spans="41:44" ht="15" customHeight="1">
      <c r="AO30938" s="108"/>
      <c r="AR30938" s="108"/>
    </row>
    <row r="30939" spans="41:44" ht="15" customHeight="1">
      <c r="AO30939" s="108"/>
      <c r="AR30939" s="108"/>
    </row>
    <row r="30940" spans="41:44" ht="15" customHeight="1">
      <c r="AO30940" s="109"/>
      <c r="AR30940" s="109"/>
    </row>
    <row r="30941" spans="41:44" ht="15" customHeight="1">
      <c r="AO30941" s="104"/>
      <c r="AR30941" s="104"/>
    </row>
    <row r="30942" spans="41:44" ht="15" customHeight="1">
      <c r="AO30942" s="106"/>
      <c r="AR30942" s="106"/>
    </row>
    <row r="30943" spans="41:44" ht="15" customHeight="1">
      <c r="AO30943" s="106"/>
      <c r="AR30943" s="106"/>
    </row>
    <row r="30944" spans="41:44" ht="15" customHeight="1">
      <c r="AO30944" s="106"/>
      <c r="AR30944" s="106"/>
    </row>
    <row r="30945" spans="41:44" ht="15" customHeight="1">
      <c r="AO30945" s="106"/>
      <c r="AR30945" s="106"/>
    </row>
    <row r="30946" spans="41:44" ht="15" customHeight="1">
      <c r="AO30946" s="106"/>
      <c r="AR30946" s="106"/>
    </row>
    <row r="30947" spans="41:44" ht="15" customHeight="1">
      <c r="AO30947" s="106"/>
      <c r="AR30947" s="106"/>
    </row>
    <row r="30948" spans="41:44" ht="15" customHeight="1">
      <c r="AO30948" s="106"/>
      <c r="AR30948" s="106"/>
    </row>
    <row r="30949" spans="41:44" ht="15" customHeight="1">
      <c r="AO30949" s="108"/>
      <c r="AR30949" s="108"/>
    </row>
    <row r="30950" spans="41:44" ht="15" customHeight="1">
      <c r="AO30950" s="108"/>
      <c r="AR30950" s="108"/>
    </row>
    <row r="30951" spans="41:44" ht="15" customHeight="1">
      <c r="AO30951" s="108"/>
      <c r="AR30951" s="108"/>
    </row>
    <row r="30952" spans="41:44" ht="15" customHeight="1">
      <c r="AO30952" s="108"/>
      <c r="AR30952" s="108"/>
    </row>
    <row r="30953" spans="41:44" ht="15" customHeight="1">
      <c r="AO30953" s="108"/>
      <c r="AR30953" s="108"/>
    </row>
    <row r="30954" spans="41:44" ht="15" customHeight="1">
      <c r="AO30954" s="109"/>
      <c r="AR30954" s="109"/>
    </row>
    <row r="30955" spans="41:44" ht="15" customHeight="1">
      <c r="AO30955" s="104"/>
      <c r="AR30955" s="104"/>
    </row>
    <row r="30956" spans="41:44" ht="15" customHeight="1">
      <c r="AO30956" s="106"/>
      <c r="AR30956" s="106"/>
    </row>
    <row r="30957" spans="41:44" ht="15" customHeight="1">
      <c r="AO30957" s="106"/>
      <c r="AR30957" s="106"/>
    </row>
    <row r="30958" spans="41:44" ht="15" customHeight="1">
      <c r="AO30958" s="106"/>
      <c r="AR30958" s="106"/>
    </row>
    <row r="30959" spans="41:44" ht="15" customHeight="1">
      <c r="AO30959" s="106"/>
      <c r="AR30959" s="106"/>
    </row>
    <row r="30960" spans="41:44" ht="15" customHeight="1">
      <c r="AO30960" s="106"/>
      <c r="AR30960" s="106"/>
    </row>
    <row r="30961" spans="41:44" ht="15" customHeight="1">
      <c r="AO30961" s="106"/>
      <c r="AR30961" s="106"/>
    </row>
    <row r="30962" spans="41:44" ht="15" customHeight="1">
      <c r="AO30962" s="106"/>
      <c r="AR30962" s="106"/>
    </row>
    <row r="30963" spans="41:44" ht="15" customHeight="1">
      <c r="AO30963" s="108"/>
      <c r="AR30963" s="108"/>
    </row>
    <row r="30964" spans="41:44" ht="15" customHeight="1">
      <c r="AO30964" s="108"/>
      <c r="AR30964" s="108"/>
    </row>
    <row r="30965" spans="41:44" ht="15" customHeight="1">
      <c r="AO30965" s="108"/>
      <c r="AR30965" s="108"/>
    </row>
    <row r="30966" spans="41:44" ht="15" customHeight="1">
      <c r="AO30966" s="108"/>
      <c r="AR30966" s="108"/>
    </row>
    <row r="30967" spans="41:44" ht="15" customHeight="1">
      <c r="AO30967" s="108"/>
      <c r="AR30967" s="108"/>
    </row>
    <row r="30968" spans="41:44" ht="15" customHeight="1">
      <c r="AO30968" s="109"/>
      <c r="AR30968" s="109"/>
    </row>
    <row r="30969" spans="41:44" ht="15" customHeight="1">
      <c r="AO30969" s="104"/>
      <c r="AR30969" s="104"/>
    </row>
    <row r="30970" spans="41:44" ht="15" customHeight="1">
      <c r="AO30970" s="106"/>
      <c r="AR30970" s="106"/>
    </row>
    <row r="30971" spans="41:44" ht="15" customHeight="1">
      <c r="AO30971" s="106"/>
      <c r="AR30971" s="106"/>
    </row>
    <row r="30972" spans="41:44" ht="15" customHeight="1">
      <c r="AO30972" s="106"/>
      <c r="AR30972" s="106"/>
    </row>
    <row r="30973" spans="41:44" ht="15" customHeight="1">
      <c r="AO30973" s="106"/>
      <c r="AR30973" s="106"/>
    </row>
    <row r="30974" spans="41:44" ht="15" customHeight="1">
      <c r="AO30974" s="106"/>
      <c r="AR30974" s="106"/>
    </row>
    <row r="30975" spans="41:44" ht="15" customHeight="1">
      <c r="AO30975" s="106"/>
      <c r="AR30975" s="106"/>
    </row>
    <row r="30976" spans="41:44" ht="15" customHeight="1">
      <c r="AO30976" s="106"/>
      <c r="AR30976" s="106"/>
    </row>
    <row r="30977" spans="41:44" ht="15" customHeight="1">
      <c r="AO30977" s="108"/>
      <c r="AR30977" s="108"/>
    </row>
    <row r="30978" spans="41:44" ht="15" customHeight="1">
      <c r="AO30978" s="108"/>
      <c r="AR30978" s="108"/>
    </row>
    <row r="30979" spans="41:44" ht="15" customHeight="1">
      <c r="AO30979" s="108"/>
      <c r="AR30979" s="108"/>
    </row>
    <row r="30980" spans="41:44" ht="15" customHeight="1">
      <c r="AO30980" s="108"/>
      <c r="AR30980" s="108"/>
    </row>
    <row r="30981" spans="41:44" ht="15" customHeight="1">
      <c r="AO30981" s="108"/>
      <c r="AR30981" s="108"/>
    </row>
    <row r="30982" spans="41:44" ht="15" customHeight="1">
      <c r="AO30982" s="109"/>
      <c r="AR30982" s="109"/>
    </row>
    <row r="30983" spans="41:44" ht="15" customHeight="1">
      <c r="AO30983" s="104"/>
      <c r="AR30983" s="104"/>
    </row>
    <row r="30984" spans="41:44" ht="15" customHeight="1">
      <c r="AO30984" s="106"/>
      <c r="AR30984" s="106"/>
    </row>
    <row r="30985" spans="41:44" ht="15" customHeight="1">
      <c r="AO30985" s="106"/>
      <c r="AR30985" s="106"/>
    </row>
    <row r="30986" spans="41:44" ht="15" customHeight="1">
      <c r="AO30986" s="106"/>
      <c r="AR30986" s="106"/>
    </row>
    <row r="30987" spans="41:44" ht="15" customHeight="1">
      <c r="AO30987" s="106"/>
      <c r="AR30987" s="106"/>
    </row>
    <row r="30988" spans="41:44" ht="15" customHeight="1">
      <c r="AO30988" s="106"/>
      <c r="AR30988" s="106"/>
    </row>
    <row r="30989" spans="41:44" ht="15" customHeight="1">
      <c r="AO30989" s="106"/>
      <c r="AR30989" s="106"/>
    </row>
    <row r="30990" spans="41:44" ht="15" customHeight="1">
      <c r="AO30990" s="106"/>
      <c r="AR30990" s="106"/>
    </row>
    <row r="30991" spans="41:44" ht="15" customHeight="1">
      <c r="AO30991" s="108"/>
      <c r="AR30991" s="108"/>
    </row>
    <row r="30992" spans="41:44" ht="15" customHeight="1">
      <c r="AO30992" s="108"/>
      <c r="AR30992" s="108"/>
    </row>
    <row r="30993" spans="41:44" ht="15" customHeight="1">
      <c r="AO30993" s="108"/>
      <c r="AR30993" s="108"/>
    </row>
    <row r="30994" spans="41:44" ht="15" customHeight="1">
      <c r="AO30994" s="108"/>
      <c r="AR30994" s="108"/>
    </row>
    <row r="30995" spans="41:44" ht="15" customHeight="1">
      <c r="AO30995" s="108"/>
      <c r="AR30995" s="108"/>
    </row>
    <row r="30996" spans="41:44" ht="15" customHeight="1">
      <c r="AO30996" s="109"/>
      <c r="AR30996" s="109"/>
    </row>
    <row r="30997" spans="41:44" ht="15" customHeight="1">
      <c r="AO30997" s="104"/>
      <c r="AR30997" s="104"/>
    </row>
    <row r="30998" spans="41:44" ht="15" customHeight="1">
      <c r="AO30998" s="106"/>
      <c r="AR30998" s="106"/>
    </row>
    <row r="30999" spans="41:44" ht="15" customHeight="1">
      <c r="AO30999" s="106"/>
      <c r="AR30999" s="106"/>
    </row>
    <row r="31000" spans="41:44" ht="15" customHeight="1">
      <c r="AO31000" s="106"/>
      <c r="AR31000" s="106"/>
    </row>
    <row r="31001" spans="41:44" ht="15" customHeight="1">
      <c r="AO31001" s="106"/>
      <c r="AR31001" s="106"/>
    </row>
    <row r="31002" spans="41:44" ht="15" customHeight="1">
      <c r="AO31002" s="106"/>
      <c r="AR31002" s="106"/>
    </row>
    <row r="31003" spans="41:44" ht="15" customHeight="1">
      <c r="AO31003" s="106"/>
      <c r="AR31003" s="106"/>
    </row>
    <row r="31004" spans="41:44" ht="15" customHeight="1">
      <c r="AO31004" s="106"/>
      <c r="AR31004" s="106"/>
    </row>
    <row r="31005" spans="41:44" ht="15" customHeight="1">
      <c r="AO31005" s="108"/>
      <c r="AR31005" s="108"/>
    </row>
    <row r="31006" spans="41:44" ht="15" customHeight="1">
      <c r="AO31006" s="108"/>
      <c r="AR31006" s="108"/>
    </row>
    <row r="31007" spans="41:44" ht="15" customHeight="1">
      <c r="AO31007" s="108"/>
      <c r="AR31007" s="108"/>
    </row>
    <row r="31008" spans="41:44" ht="15" customHeight="1">
      <c r="AO31008" s="108"/>
      <c r="AR31008" s="108"/>
    </row>
    <row r="31009" spans="41:44" ht="15" customHeight="1">
      <c r="AO31009" s="108"/>
      <c r="AR31009" s="108"/>
    </row>
    <row r="31010" spans="41:44" ht="15" customHeight="1">
      <c r="AO31010" s="109"/>
      <c r="AR31010" s="109"/>
    </row>
    <row r="31011" spans="41:44" ht="15" customHeight="1">
      <c r="AO31011" s="104"/>
      <c r="AR31011" s="104"/>
    </row>
    <row r="31012" spans="41:44" ht="15" customHeight="1">
      <c r="AO31012" s="106"/>
      <c r="AR31012" s="106"/>
    </row>
    <row r="31013" spans="41:44" ht="15" customHeight="1">
      <c r="AO31013" s="106"/>
      <c r="AR31013" s="106"/>
    </row>
    <row r="31014" spans="41:44" ht="15" customHeight="1">
      <c r="AO31014" s="106"/>
      <c r="AR31014" s="106"/>
    </row>
    <row r="31015" spans="41:44" ht="15" customHeight="1">
      <c r="AO31015" s="106"/>
      <c r="AR31015" s="106"/>
    </row>
    <row r="31016" spans="41:44" ht="15" customHeight="1">
      <c r="AO31016" s="106"/>
      <c r="AR31016" s="106"/>
    </row>
    <row r="31017" spans="41:44" ht="15" customHeight="1">
      <c r="AO31017" s="106"/>
      <c r="AR31017" s="106"/>
    </row>
    <row r="31018" spans="41:44" ht="15" customHeight="1">
      <c r="AO31018" s="106"/>
      <c r="AR31018" s="106"/>
    </row>
    <row r="31019" spans="41:44" ht="15" customHeight="1">
      <c r="AO31019" s="108"/>
      <c r="AR31019" s="108"/>
    </row>
    <row r="31020" spans="41:44" ht="15" customHeight="1">
      <c r="AO31020" s="108"/>
      <c r="AR31020" s="108"/>
    </row>
    <row r="31021" spans="41:44" ht="15" customHeight="1">
      <c r="AO31021" s="108"/>
      <c r="AR31021" s="108"/>
    </row>
    <row r="31022" spans="41:44" ht="15" customHeight="1">
      <c r="AO31022" s="108"/>
      <c r="AR31022" s="108"/>
    </row>
    <row r="31023" spans="41:44" ht="15" customHeight="1">
      <c r="AO31023" s="108"/>
      <c r="AR31023" s="108"/>
    </row>
    <row r="31024" spans="41:44" ht="15" customHeight="1">
      <c r="AO31024" s="109"/>
      <c r="AR31024" s="109"/>
    </row>
    <row r="31025" spans="41:44" ht="15" customHeight="1">
      <c r="AO31025" s="104"/>
      <c r="AR31025" s="104"/>
    </row>
    <row r="31026" spans="41:44" ht="15" customHeight="1">
      <c r="AO31026" s="106"/>
      <c r="AR31026" s="106"/>
    </row>
    <row r="31027" spans="41:44" ht="15" customHeight="1">
      <c r="AO31027" s="106"/>
      <c r="AR31027" s="106"/>
    </row>
    <row r="31028" spans="41:44" ht="15" customHeight="1">
      <c r="AO31028" s="106"/>
      <c r="AR31028" s="106"/>
    </row>
    <row r="31029" spans="41:44" ht="15" customHeight="1">
      <c r="AO31029" s="106"/>
      <c r="AR31029" s="106"/>
    </row>
    <row r="31030" spans="41:44" ht="15" customHeight="1">
      <c r="AO31030" s="106"/>
      <c r="AR31030" s="106"/>
    </row>
    <row r="31031" spans="41:44" ht="15" customHeight="1">
      <c r="AO31031" s="106"/>
      <c r="AR31031" s="106"/>
    </row>
    <row r="31032" spans="41:44" ht="15" customHeight="1">
      <c r="AO31032" s="106"/>
      <c r="AR31032" s="106"/>
    </row>
    <row r="31033" spans="41:44" ht="15" customHeight="1">
      <c r="AO31033" s="108"/>
      <c r="AR31033" s="108"/>
    </row>
    <row r="31034" spans="41:44" ht="15" customHeight="1">
      <c r="AO31034" s="108"/>
      <c r="AR31034" s="108"/>
    </row>
    <row r="31035" spans="41:44" ht="15" customHeight="1">
      <c r="AO31035" s="108"/>
      <c r="AR31035" s="108"/>
    </row>
    <row r="31036" spans="41:44" ht="15" customHeight="1">
      <c r="AO31036" s="108"/>
      <c r="AR31036" s="108"/>
    </row>
    <row r="31037" spans="41:44" ht="15" customHeight="1">
      <c r="AO31037" s="108"/>
      <c r="AR31037" s="108"/>
    </row>
    <row r="31038" spans="41:44" ht="15" customHeight="1">
      <c r="AO31038" s="109"/>
      <c r="AR31038" s="109"/>
    </row>
    <row r="31039" spans="41:44" ht="15" customHeight="1">
      <c r="AO31039" s="104"/>
      <c r="AR31039" s="104"/>
    </row>
    <row r="31040" spans="41:44" ht="15" customHeight="1">
      <c r="AO31040" s="106"/>
      <c r="AR31040" s="106"/>
    </row>
    <row r="31041" spans="41:44" ht="15" customHeight="1">
      <c r="AO31041" s="106"/>
      <c r="AR31041" s="106"/>
    </row>
    <row r="31042" spans="41:44" ht="15" customHeight="1">
      <c r="AO31042" s="106"/>
      <c r="AR31042" s="106"/>
    </row>
    <row r="31043" spans="41:44" ht="15" customHeight="1">
      <c r="AO31043" s="106"/>
      <c r="AR31043" s="106"/>
    </row>
    <row r="31044" spans="41:44" ht="15" customHeight="1">
      <c r="AO31044" s="106"/>
      <c r="AR31044" s="106"/>
    </row>
    <row r="31045" spans="41:44" ht="15" customHeight="1">
      <c r="AO31045" s="106"/>
      <c r="AR31045" s="106"/>
    </row>
    <row r="31046" spans="41:44" ht="15" customHeight="1">
      <c r="AO31046" s="106"/>
      <c r="AR31046" s="106"/>
    </row>
    <row r="31047" spans="41:44" ht="15" customHeight="1">
      <c r="AO31047" s="108"/>
      <c r="AR31047" s="108"/>
    </row>
    <row r="31048" spans="41:44" ht="15" customHeight="1">
      <c r="AO31048" s="108"/>
      <c r="AR31048" s="108"/>
    </row>
    <row r="31049" spans="41:44" ht="15" customHeight="1">
      <c r="AO31049" s="108"/>
      <c r="AR31049" s="108"/>
    </row>
    <row r="31050" spans="41:44" ht="15" customHeight="1">
      <c r="AO31050" s="108"/>
      <c r="AR31050" s="108"/>
    </row>
    <row r="31051" spans="41:44" ht="15" customHeight="1">
      <c r="AO31051" s="108"/>
      <c r="AR31051" s="108"/>
    </row>
    <row r="31052" spans="41:44" ht="15" customHeight="1">
      <c r="AO31052" s="109"/>
      <c r="AR31052" s="109"/>
    </row>
    <row r="31053" spans="41:44" ht="15" customHeight="1">
      <c r="AO31053" s="104"/>
      <c r="AR31053" s="104"/>
    </row>
    <row r="31054" spans="41:44" ht="15" customHeight="1">
      <c r="AO31054" s="106"/>
      <c r="AR31054" s="106"/>
    </row>
    <row r="31055" spans="41:44" ht="15" customHeight="1">
      <c r="AO31055" s="106"/>
      <c r="AR31055" s="106"/>
    </row>
    <row r="31056" spans="41:44" ht="15" customHeight="1">
      <c r="AO31056" s="106"/>
      <c r="AR31056" s="106"/>
    </row>
    <row r="31057" spans="41:44" ht="15" customHeight="1">
      <c r="AO31057" s="106"/>
      <c r="AR31057" s="106"/>
    </row>
    <row r="31058" spans="41:44" ht="15" customHeight="1">
      <c r="AO31058" s="106"/>
      <c r="AR31058" s="106"/>
    </row>
    <row r="31059" spans="41:44" ht="15" customHeight="1">
      <c r="AO31059" s="106"/>
      <c r="AR31059" s="106"/>
    </row>
    <row r="31060" spans="41:44" ht="15" customHeight="1">
      <c r="AO31060" s="106"/>
      <c r="AR31060" s="106"/>
    </row>
    <row r="31061" spans="41:44" ht="15" customHeight="1">
      <c r="AO31061" s="108"/>
      <c r="AR31061" s="108"/>
    </row>
    <row r="31062" spans="41:44" ht="15" customHeight="1">
      <c r="AO31062" s="108"/>
      <c r="AR31062" s="108"/>
    </row>
    <row r="31063" spans="41:44" ht="15" customHeight="1">
      <c r="AO31063" s="108"/>
      <c r="AR31063" s="108"/>
    </row>
    <row r="31064" spans="41:44" ht="15" customHeight="1">
      <c r="AO31064" s="108"/>
      <c r="AR31064" s="108"/>
    </row>
    <row r="31065" spans="41:44" ht="15" customHeight="1">
      <c r="AO31065" s="108"/>
      <c r="AR31065" s="108"/>
    </row>
    <row r="31066" spans="41:44" ht="15" customHeight="1">
      <c r="AO31066" s="109"/>
      <c r="AR31066" s="109"/>
    </row>
    <row r="31067" spans="41:44" ht="15" customHeight="1">
      <c r="AO31067" s="104"/>
      <c r="AR31067" s="104"/>
    </row>
    <row r="31068" spans="41:44" ht="15" customHeight="1">
      <c r="AO31068" s="106"/>
      <c r="AR31068" s="106"/>
    </row>
    <row r="31069" spans="41:44" ht="15" customHeight="1">
      <c r="AO31069" s="106"/>
      <c r="AR31069" s="106"/>
    </row>
    <row r="31070" spans="41:44" ht="15" customHeight="1">
      <c r="AO31070" s="106"/>
      <c r="AR31070" s="106"/>
    </row>
    <row r="31071" spans="41:44" ht="15" customHeight="1">
      <c r="AO31071" s="106"/>
      <c r="AR31071" s="106"/>
    </row>
    <row r="31072" spans="41:44" ht="15" customHeight="1">
      <c r="AO31072" s="106"/>
      <c r="AR31072" s="106"/>
    </row>
    <row r="31073" spans="41:44" ht="15" customHeight="1">
      <c r="AO31073" s="106"/>
      <c r="AR31073" s="106"/>
    </row>
    <row r="31074" spans="41:44" ht="15" customHeight="1">
      <c r="AO31074" s="106"/>
      <c r="AR31074" s="106"/>
    </row>
    <row r="31075" spans="41:44" ht="15" customHeight="1">
      <c r="AO31075" s="108"/>
      <c r="AR31075" s="108"/>
    </row>
    <row r="31076" spans="41:44" ht="15" customHeight="1">
      <c r="AO31076" s="108"/>
      <c r="AR31076" s="108"/>
    </row>
    <row r="31077" spans="41:44" ht="15" customHeight="1">
      <c r="AO31077" s="108"/>
      <c r="AR31077" s="108"/>
    </row>
    <row r="31078" spans="41:44" ht="15" customHeight="1">
      <c r="AO31078" s="108"/>
      <c r="AR31078" s="108"/>
    </row>
    <row r="31079" spans="41:44" ht="15" customHeight="1">
      <c r="AO31079" s="108"/>
      <c r="AR31079" s="108"/>
    </row>
    <row r="31080" spans="41:44" ht="15" customHeight="1">
      <c r="AO31080" s="109"/>
      <c r="AR31080" s="109"/>
    </row>
    <row r="31081" spans="41:44" ht="15" customHeight="1">
      <c r="AO31081" s="104"/>
      <c r="AR31081" s="104"/>
    </row>
    <row r="31082" spans="41:44" ht="15" customHeight="1">
      <c r="AO31082" s="106"/>
      <c r="AR31082" s="106"/>
    </row>
    <row r="31083" spans="41:44" ht="15" customHeight="1">
      <c r="AO31083" s="106"/>
      <c r="AR31083" s="106"/>
    </row>
    <row r="31084" spans="41:44" ht="15" customHeight="1">
      <c r="AO31084" s="106"/>
      <c r="AR31084" s="106"/>
    </row>
    <row r="31085" spans="41:44" ht="15" customHeight="1">
      <c r="AO31085" s="106"/>
      <c r="AR31085" s="106"/>
    </row>
    <row r="31086" spans="41:44" ht="15" customHeight="1">
      <c r="AO31086" s="106"/>
      <c r="AR31086" s="106"/>
    </row>
    <row r="31087" spans="41:44" ht="15" customHeight="1">
      <c r="AO31087" s="106"/>
      <c r="AR31087" s="106"/>
    </row>
    <row r="31088" spans="41:44" ht="15" customHeight="1">
      <c r="AO31088" s="106"/>
      <c r="AR31088" s="106"/>
    </row>
    <row r="31089" spans="41:44" ht="15" customHeight="1">
      <c r="AO31089" s="108"/>
      <c r="AR31089" s="108"/>
    </row>
    <row r="31090" spans="41:44" ht="15" customHeight="1">
      <c r="AO31090" s="108"/>
      <c r="AR31090" s="108"/>
    </row>
    <row r="31091" spans="41:44" ht="15" customHeight="1">
      <c r="AO31091" s="108"/>
      <c r="AR31091" s="108"/>
    </row>
    <row r="31092" spans="41:44" ht="15" customHeight="1">
      <c r="AO31092" s="108"/>
      <c r="AR31092" s="108"/>
    </row>
    <row r="31093" spans="41:44" ht="15" customHeight="1">
      <c r="AO31093" s="108"/>
      <c r="AR31093" s="108"/>
    </row>
    <row r="31094" spans="41:44" ht="15" customHeight="1">
      <c r="AO31094" s="109"/>
      <c r="AR31094" s="109"/>
    </row>
    <row r="31095" spans="41:44" ht="15" customHeight="1">
      <c r="AO31095" s="104"/>
      <c r="AR31095" s="104"/>
    </row>
    <row r="31096" spans="41:44" ht="15" customHeight="1">
      <c r="AO31096" s="106"/>
      <c r="AR31096" s="106"/>
    </row>
    <row r="31097" spans="41:44" ht="15" customHeight="1">
      <c r="AO31097" s="106"/>
      <c r="AR31097" s="106"/>
    </row>
    <row r="31098" spans="41:44" ht="15" customHeight="1">
      <c r="AO31098" s="106"/>
      <c r="AR31098" s="106"/>
    </row>
    <row r="31099" spans="41:44" ht="15" customHeight="1">
      <c r="AO31099" s="106"/>
      <c r="AR31099" s="106"/>
    </row>
    <row r="31100" spans="41:44" ht="15" customHeight="1">
      <c r="AO31100" s="106"/>
      <c r="AR31100" s="106"/>
    </row>
    <row r="31101" spans="41:44" ht="15" customHeight="1">
      <c r="AO31101" s="106"/>
      <c r="AR31101" s="106"/>
    </row>
    <row r="31102" spans="41:44" ht="15" customHeight="1">
      <c r="AO31102" s="106"/>
      <c r="AR31102" s="106"/>
    </row>
    <row r="31103" spans="41:44" ht="15" customHeight="1">
      <c r="AO31103" s="108"/>
      <c r="AR31103" s="108"/>
    </row>
    <row r="31104" spans="41:44" ht="15" customHeight="1">
      <c r="AO31104" s="108"/>
      <c r="AR31104" s="108"/>
    </row>
    <row r="31105" spans="41:44" ht="15" customHeight="1">
      <c r="AO31105" s="108"/>
      <c r="AR31105" s="108"/>
    </row>
    <row r="31106" spans="41:44" ht="15" customHeight="1">
      <c r="AO31106" s="108"/>
      <c r="AR31106" s="108"/>
    </row>
    <row r="31107" spans="41:44" ht="15" customHeight="1">
      <c r="AO31107" s="108"/>
      <c r="AR31107" s="108"/>
    </row>
    <row r="31108" spans="41:44" ht="15" customHeight="1">
      <c r="AO31108" s="109"/>
      <c r="AR31108" s="109"/>
    </row>
    <row r="31109" spans="41:44" ht="15" customHeight="1">
      <c r="AO31109" s="104"/>
      <c r="AR31109" s="104"/>
    </row>
    <row r="31110" spans="41:44" ht="15" customHeight="1">
      <c r="AO31110" s="106"/>
      <c r="AR31110" s="106"/>
    </row>
    <row r="31111" spans="41:44" ht="15" customHeight="1">
      <c r="AO31111" s="106"/>
      <c r="AR31111" s="106"/>
    </row>
    <row r="31112" spans="41:44" ht="15" customHeight="1">
      <c r="AO31112" s="106"/>
      <c r="AR31112" s="106"/>
    </row>
    <row r="31113" spans="41:44" ht="15" customHeight="1">
      <c r="AO31113" s="106"/>
      <c r="AR31113" s="106"/>
    </row>
    <row r="31114" spans="41:44" ht="15" customHeight="1">
      <c r="AO31114" s="106"/>
      <c r="AR31114" s="106"/>
    </row>
    <row r="31115" spans="41:44" ht="15" customHeight="1">
      <c r="AO31115" s="106"/>
      <c r="AR31115" s="106"/>
    </row>
    <row r="31116" spans="41:44" ht="15" customHeight="1">
      <c r="AO31116" s="106"/>
      <c r="AR31116" s="106"/>
    </row>
    <row r="31117" spans="41:44" ht="15" customHeight="1">
      <c r="AO31117" s="108"/>
      <c r="AR31117" s="108"/>
    </row>
    <row r="31118" spans="41:44" ht="15" customHeight="1">
      <c r="AO31118" s="108"/>
      <c r="AR31118" s="108"/>
    </row>
    <row r="31119" spans="41:44" ht="15" customHeight="1">
      <c r="AO31119" s="108"/>
      <c r="AR31119" s="108"/>
    </row>
    <row r="31120" spans="41:44" ht="15" customHeight="1">
      <c r="AO31120" s="108"/>
      <c r="AR31120" s="108"/>
    </row>
    <row r="31121" spans="41:44" ht="15" customHeight="1">
      <c r="AO31121" s="108"/>
      <c r="AR31121" s="108"/>
    </row>
    <row r="31122" spans="41:44" ht="15" customHeight="1">
      <c r="AO31122" s="109"/>
      <c r="AR31122" s="109"/>
    </row>
    <row r="31123" spans="41:44" ht="15" customHeight="1">
      <c r="AO31123" s="104"/>
      <c r="AR31123" s="104"/>
    </row>
    <row r="31124" spans="41:44" ht="15" customHeight="1">
      <c r="AO31124" s="106"/>
      <c r="AR31124" s="106"/>
    </row>
    <row r="31125" spans="41:44" ht="15" customHeight="1">
      <c r="AO31125" s="106"/>
      <c r="AR31125" s="106"/>
    </row>
    <row r="31126" spans="41:44" ht="15" customHeight="1">
      <c r="AO31126" s="106"/>
      <c r="AR31126" s="106"/>
    </row>
    <row r="31127" spans="41:44" ht="15" customHeight="1">
      <c r="AO31127" s="106"/>
      <c r="AR31127" s="106"/>
    </row>
    <row r="31128" spans="41:44" ht="15" customHeight="1">
      <c r="AO31128" s="106"/>
      <c r="AR31128" s="106"/>
    </row>
    <row r="31129" spans="41:44" ht="15" customHeight="1">
      <c r="AO31129" s="106"/>
      <c r="AR31129" s="106"/>
    </row>
    <row r="31130" spans="41:44" ht="15" customHeight="1">
      <c r="AO31130" s="106"/>
      <c r="AR31130" s="106"/>
    </row>
    <row r="31131" spans="41:44" ht="15" customHeight="1">
      <c r="AO31131" s="108"/>
      <c r="AR31131" s="108"/>
    </row>
    <row r="31132" spans="41:44" ht="15" customHeight="1">
      <c r="AO31132" s="108"/>
      <c r="AR31132" s="108"/>
    </row>
    <row r="31133" spans="41:44" ht="15" customHeight="1">
      <c r="AO31133" s="108"/>
      <c r="AR31133" s="108"/>
    </row>
    <row r="31134" spans="41:44" ht="15" customHeight="1">
      <c r="AO31134" s="108"/>
      <c r="AR31134" s="108"/>
    </row>
    <row r="31135" spans="41:44" ht="15" customHeight="1">
      <c r="AO31135" s="108"/>
      <c r="AR31135" s="108"/>
    </row>
    <row r="31136" spans="41:44" ht="15" customHeight="1">
      <c r="AO31136" s="109"/>
      <c r="AR31136" s="109"/>
    </row>
    <row r="31137" spans="41:44" ht="15" customHeight="1">
      <c r="AO31137" s="104"/>
      <c r="AR31137" s="104"/>
    </row>
    <row r="31138" spans="41:44" ht="15" customHeight="1">
      <c r="AO31138" s="106"/>
      <c r="AR31138" s="106"/>
    </row>
    <row r="31139" spans="41:44" ht="15" customHeight="1">
      <c r="AO31139" s="106"/>
      <c r="AR31139" s="106"/>
    </row>
    <row r="31140" spans="41:44" ht="15" customHeight="1">
      <c r="AO31140" s="106"/>
      <c r="AR31140" s="106"/>
    </row>
    <row r="31141" spans="41:44" ht="15" customHeight="1">
      <c r="AO31141" s="106"/>
      <c r="AR31141" s="106"/>
    </row>
    <row r="31142" spans="41:44" ht="15" customHeight="1">
      <c r="AO31142" s="106"/>
      <c r="AR31142" s="106"/>
    </row>
    <row r="31143" spans="41:44" ht="15" customHeight="1">
      <c r="AO31143" s="106"/>
      <c r="AR31143" s="106"/>
    </row>
    <row r="31144" spans="41:44" ht="15" customHeight="1">
      <c r="AO31144" s="106"/>
      <c r="AR31144" s="106"/>
    </row>
    <row r="31145" spans="41:44" ht="15" customHeight="1">
      <c r="AO31145" s="108"/>
      <c r="AR31145" s="108"/>
    </row>
    <row r="31146" spans="41:44" ht="15" customHeight="1">
      <c r="AO31146" s="108"/>
      <c r="AR31146" s="108"/>
    </row>
    <row r="31147" spans="41:44" ht="15" customHeight="1">
      <c r="AO31147" s="108"/>
      <c r="AR31147" s="108"/>
    </row>
    <row r="31148" spans="41:44" ht="15" customHeight="1">
      <c r="AO31148" s="108"/>
      <c r="AR31148" s="108"/>
    </row>
    <row r="31149" spans="41:44" ht="15" customHeight="1">
      <c r="AO31149" s="108"/>
      <c r="AR31149" s="108"/>
    </row>
    <row r="31150" spans="41:44" ht="15" customHeight="1">
      <c r="AO31150" s="109"/>
      <c r="AR31150" s="109"/>
    </row>
    <row r="31151" spans="41:44" ht="15" customHeight="1">
      <c r="AO31151" s="104"/>
      <c r="AR31151" s="104"/>
    </row>
    <row r="31152" spans="41:44" ht="15" customHeight="1">
      <c r="AO31152" s="106"/>
      <c r="AR31152" s="106"/>
    </row>
    <row r="31153" spans="41:44" ht="15" customHeight="1">
      <c r="AO31153" s="106"/>
      <c r="AR31153" s="106"/>
    </row>
    <row r="31154" spans="41:44" ht="15" customHeight="1">
      <c r="AO31154" s="106"/>
      <c r="AR31154" s="106"/>
    </row>
    <row r="31155" spans="41:44" ht="15" customHeight="1">
      <c r="AO31155" s="106"/>
      <c r="AR31155" s="106"/>
    </row>
    <row r="31156" spans="41:44" ht="15" customHeight="1">
      <c r="AO31156" s="106"/>
      <c r="AR31156" s="106"/>
    </row>
    <row r="31157" spans="41:44" ht="15" customHeight="1">
      <c r="AO31157" s="106"/>
      <c r="AR31157" s="106"/>
    </row>
    <row r="31158" spans="41:44" ht="15" customHeight="1">
      <c r="AO31158" s="106"/>
      <c r="AR31158" s="106"/>
    </row>
    <row r="31159" spans="41:44" ht="15" customHeight="1">
      <c r="AO31159" s="108"/>
      <c r="AR31159" s="108"/>
    </row>
    <row r="31160" spans="41:44" ht="15" customHeight="1">
      <c r="AO31160" s="108"/>
      <c r="AR31160" s="108"/>
    </row>
    <row r="31161" spans="41:44" ht="15" customHeight="1">
      <c r="AO31161" s="108"/>
      <c r="AR31161" s="108"/>
    </row>
    <row r="31162" spans="41:44" ht="15" customHeight="1">
      <c r="AO31162" s="108"/>
      <c r="AR31162" s="108"/>
    </row>
    <row r="31163" spans="41:44" ht="15" customHeight="1">
      <c r="AO31163" s="108"/>
      <c r="AR31163" s="108"/>
    </row>
    <row r="31164" spans="41:44" ht="15" customHeight="1">
      <c r="AO31164" s="109"/>
      <c r="AR31164" s="109"/>
    </row>
    <row r="31165" spans="41:44" ht="15" customHeight="1">
      <c r="AO31165" s="104"/>
      <c r="AR31165" s="104"/>
    </row>
    <row r="31166" spans="41:44" ht="15" customHeight="1">
      <c r="AO31166" s="106"/>
      <c r="AR31166" s="106"/>
    </row>
    <row r="31167" spans="41:44" ht="15" customHeight="1">
      <c r="AO31167" s="106"/>
      <c r="AR31167" s="106"/>
    </row>
    <row r="31168" spans="41:44" ht="15" customHeight="1">
      <c r="AO31168" s="106"/>
      <c r="AR31168" s="106"/>
    </row>
    <row r="31169" spans="41:44" ht="15" customHeight="1">
      <c r="AO31169" s="106"/>
      <c r="AR31169" s="106"/>
    </row>
    <row r="31170" spans="41:44" ht="15" customHeight="1">
      <c r="AO31170" s="106"/>
      <c r="AR31170" s="106"/>
    </row>
    <row r="31171" spans="41:44" ht="15" customHeight="1">
      <c r="AO31171" s="106"/>
      <c r="AR31171" s="106"/>
    </row>
    <row r="31172" spans="41:44" ht="15" customHeight="1">
      <c r="AO31172" s="106"/>
      <c r="AR31172" s="106"/>
    </row>
    <row r="31173" spans="41:44" ht="15" customHeight="1">
      <c r="AO31173" s="108"/>
      <c r="AR31173" s="108"/>
    </row>
    <row r="31174" spans="41:44" ht="15" customHeight="1">
      <c r="AO31174" s="108"/>
      <c r="AR31174" s="108"/>
    </row>
    <row r="31175" spans="41:44" ht="15" customHeight="1">
      <c r="AO31175" s="108"/>
      <c r="AR31175" s="108"/>
    </row>
    <row r="31176" spans="41:44" ht="15" customHeight="1">
      <c r="AO31176" s="108"/>
      <c r="AR31176" s="108"/>
    </row>
    <row r="31177" spans="41:44" ht="15" customHeight="1">
      <c r="AO31177" s="108"/>
      <c r="AR31177" s="108"/>
    </row>
    <row r="31178" spans="41:44" ht="15" customHeight="1">
      <c r="AO31178" s="109"/>
      <c r="AR31178" s="109"/>
    </row>
    <row r="31179" spans="41:44" ht="15" customHeight="1">
      <c r="AO31179" s="104"/>
      <c r="AR31179" s="104"/>
    </row>
    <row r="31180" spans="41:44" ht="15" customHeight="1">
      <c r="AO31180" s="106"/>
      <c r="AR31180" s="106"/>
    </row>
    <row r="31181" spans="41:44" ht="15" customHeight="1">
      <c r="AO31181" s="106"/>
      <c r="AR31181" s="106"/>
    </row>
    <row r="31182" spans="41:44" ht="15" customHeight="1">
      <c r="AO31182" s="106"/>
      <c r="AR31182" s="106"/>
    </row>
    <row r="31183" spans="41:44" ht="15" customHeight="1">
      <c r="AO31183" s="106"/>
      <c r="AR31183" s="106"/>
    </row>
    <row r="31184" spans="41:44" ht="15" customHeight="1">
      <c r="AO31184" s="106"/>
      <c r="AR31184" s="106"/>
    </row>
    <row r="31185" spans="41:44" ht="15" customHeight="1">
      <c r="AO31185" s="106"/>
      <c r="AR31185" s="106"/>
    </row>
    <row r="31186" spans="41:44" ht="15" customHeight="1">
      <c r="AO31186" s="106"/>
      <c r="AR31186" s="106"/>
    </row>
    <row r="31187" spans="41:44" ht="15" customHeight="1">
      <c r="AO31187" s="108"/>
      <c r="AR31187" s="108"/>
    </row>
    <row r="31188" spans="41:44" ht="15" customHeight="1">
      <c r="AO31188" s="108"/>
      <c r="AR31188" s="108"/>
    </row>
    <row r="31189" spans="41:44" ht="15" customHeight="1">
      <c r="AO31189" s="108"/>
      <c r="AR31189" s="108"/>
    </row>
    <row r="31190" spans="41:44" ht="15" customHeight="1">
      <c r="AO31190" s="108"/>
      <c r="AR31190" s="108"/>
    </row>
    <row r="31191" spans="41:44" ht="15" customHeight="1">
      <c r="AO31191" s="108"/>
      <c r="AR31191" s="108"/>
    </row>
    <row r="31192" spans="41:44" ht="15" customHeight="1">
      <c r="AO31192" s="109"/>
      <c r="AR31192" s="109"/>
    </row>
    <row r="31193" spans="41:44" ht="15" customHeight="1">
      <c r="AO31193" s="104"/>
      <c r="AR31193" s="104"/>
    </row>
    <row r="31194" spans="41:44" ht="15" customHeight="1">
      <c r="AO31194" s="106"/>
      <c r="AR31194" s="106"/>
    </row>
    <row r="31195" spans="41:44" ht="15" customHeight="1">
      <c r="AO31195" s="106"/>
      <c r="AR31195" s="106"/>
    </row>
    <row r="31196" spans="41:44" ht="15" customHeight="1">
      <c r="AO31196" s="106"/>
      <c r="AR31196" s="106"/>
    </row>
    <row r="31197" spans="41:44" ht="15" customHeight="1">
      <c r="AO31197" s="106"/>
      <c r="AR31197" s="106"/>
    </row>
    <row r="31198" spans="41:44" ht="15" customHeight="1">
      <c r="AO31198" s="106"/>
      <c r="AR31198" s="106"/>
    </row>
    <row r="31199" spans="41:44" ht="15" customHeight="1">
      <c r="AO31199" s="106"/>
      <c r="AR31199" s="106"/>
    </row>
    <row r="31200" spans="41:44" ht="15" customHeight="1">
      <c r="AO31200" s="106"/>
      <c r="AR31200" s="106"/>
    </row>
    <row r="31201" spans="41:44" ht="15" customHeight="1">
      <c r="AO31201" s="108"/>
      <c r="AR31201" s="108"/>
    </row>
    <row r="31202" spans="41:44" ht="15" customHeight="1">
      <c r="AO31202" s="108"/>
      <c r="AR31202" s="108"/>
    </row>
    <row r="31203" spans="41:44" ht="15" customHeight="1">
      <c r="AO31203" s="108"/>
      <c r="AR31203" s="108"/>
    </row>
    <row r="31204" spans="41:44" ht="15" customHeight="1">
      <c r="AO31204" s="108"/>
      <c r="AR31204" s="108"/>
    </row>
    <row r="31205" spans="41:44" ht="15" customHeight="1">
      <c r="AO31205" s="108"/>
      <c r="AR31205" s="108"/>
    </row>
    <row r="31206" spans="41:44" ht="15" customHeight="1">
      <c r="AO31206" s="109"/>
      <c r="AR31206" s="109"/>
    </row>
    <row r="31207" spans="41:44" ht="15" customHeight="1">
      <c r="AO31207" s="104"/>
      <c r="AR31207" s="104"/>
    </row>
    <row r="31208" spans="41:44" ht="15" customHeight="1">
      <c r="AO31208" s="106"/>
      <c r="AR31208" s="106"/>
    </row>
    <row r="31209" spans="41:44" ht="15" customHeight="1">
      <c r="AO31209" s="106"/>
      <c r="AR31209" s="106"/>
    </row>
    <row r="31210" spans="41:44" ht="15" customHeight="1">
      <c r="AO31210" s="106"/>
      <c r="AR31210" s="106"/>
    </row>
    <row r="31211" spans="41:44" ht="15" customHeight="1">
      <c r="AO31211" s="106"/>
      <c r="AR31211" s="106"/>
    </row>
    <row r="31212" spans="41:44" ht="15" customHeight="1">
      <c r="AO31212" s="106"/>
      <c r="AR31212" s="106"/>
    </row>
    <row r="31213" spans="41:44" ht="15" customHeight="1">
      <c r="AO31213" s="106"/>
      <c r="AR31213" s="106"/>
    </row>
    <row r="31214" spans="41:44" ht="15" customHeight="1">
      <c r="AO31214" s="106"/>
      <c r="AR31214" s="106"/>
    </row>
    <row r="31215" spans="41:44" ht="15" customHeight="1">
      <c r="AO31215" s="108"/>
      <c r="AR31215" s="108"/>
    </row>
    <row r="31216" spans="41:44" ht="15" customHeight="1">
      <c r="AO31216" s="108"/>
      <c r="AR31216" s="108"/>
    </row>
    <row r="31217" spans="41:44" ht="15" customHeight="1">
      <c r="AO31217" s="108"/>
      <c r="AR31217" s="108"/>
    </row>
    <row r="31218" spans="41:44" ht="15" customHeight="1">
      <c r="AO31218" s="108"/>
      <c r="AR31218" s="108"/>
    </row>
    <row r="31219" spans="41:44" ht="15" customHeight="1">
      <c r="AO31219" s="108"/>
      <c r="AR31219" s="108"/>
    </row>
    <row r="31220" spans="41:44" ht="15" customHeight="1">
      <c r="AO31220" s="109"/>
      <c r="AR31220" s="109"/>
    </row>
    <row r="31221" spans="41:44" ht="15" customHeight="1">
      <c r="AO31221" s="104"/>
      <c r="AR31221" s="104"/>
    </row>
    <row r="31222" spans="41:44" ht="15" customHeight="1">
      <c r="AO31222" s="106"/>
      <c r="AR31222" s="106"/>
    </row>
    <row r="31223" spans="41:44" ht="15" customHeight="1">
      <c r="AO31223" s="106"/>
      <c r="AR31223" s="106"/>
    </row>
    <row r="31224" spans="41:44" ht="15" customHeight="1">
      <c r="AO31224" s="106"/>
      <c r="AR31224" s="106"/>
    </row>
    <row r="31225" spans="41:44" ht="15" customHeight="1">
      <c r="AO31225" s="106"/>
      <c r="AR31225" s="106"/>
    </row>
    <row r="31226" spans="41:44" ht="15" customHeight="1">
      <c r="AO31226" s="106"/>
      <c r="AR31226" s="106"/>
    </row>
    <row r="31227" spans="41:44" ht="15" customHeight="1">
      <c r="AO31227" s="106"/>
      <c r="AR31227" s="106"/>
    </row>
    <row r="31228" spans="41:44" ht="15" customHeight="1">
      <c r="AO31228" s="106"/>
      <c r="AR31228" s="106"/>
    </row>
    <row r="31229" spans="41:44" ht="15" customHeight="1">
      <c r="AO31229" s="108"/>
      <c r="AR31229" s="108"/>
    </row>
    <row r="31230" spans="41:44" ht="15" customHeight="1">
      <c r="AO31230" s="108"/>
      <c r="AR31230" s="108"/>
    </row>
    <row r="31231" spans="41:44" ht="15" customHeight="1">
      <c r="AO31231" s="108"/>
      <c r="AR31231" s="108"/>
    </row>
    <row r="31232" spans="41:44" ht="15" customHeight="1">
      <c r="AO31232" s="108"/>
      <c r="AR31232" s="108"/>
    </row>
    <row r="31233" spans="41:44" ht="15" customHeight="1">
      <c r="AO31233" s="108"/>
      <c r="AR31233" s="108"/>
    </row>
    <row r="31234" spans="41:44" ht="15" customHeight="1">
      <c r="AO31234" s="109"/>
      <c r="AR31234" s="109"/>
    </row>
    <row r="31235" spans="41:44" ht="15" customHeight="1">
      <c r="AO31235" s="104"/>
      <c r="AR31235" s="104"/>
    </row>
    <row r="31236" spans="41:44" ht="15" customHeight="1">
      <c r="AO31236" s="106"/>
      <c r="AR31236" s="106"/>
    </row>
    <row r="31237" spans="41:44" ht="15" customHeight="1">
      <c r="AO31237" s="106"/>
      <c r="AR31237" s="106"/>
    </row>
    <row r="31238" spans="41:44" ht="15" customHeight="1">
      <c r="AO31238" s="106"/>
      <c r="AR31238" s="106"/>
    </row>
    <row r="31239" spans="41:44" ht="15" customHeight="1">
      <c r="AO31239" s="106"/>
      <c r="AR31239" s="106"/>
    </row>
    <row r="31240" spans="41:44" ht="15" customHeight="1">
      <c r="AO31240" s="106"/>
      <c r="AR31240" s="106"/>
    </row>
    <row r="31241" spans="41:44" ht="15" customHeight="1">
      <c r="AO31241" s="106"/>
      <c r="AR31241" s="106"/>
    </row>
    <row r="31242" spans="41:44" ht="15" customHeight="1">
      <c r="AO31242" s="106"/>
      <c r="AR31242" s="106"/>
    </row>
    <row r="31243" spans="41:44" ht="15" customHeight="1">
      <c r="AO31243" s="108"/>
      <c r="AR31243" s="108"/>
    </row>
    <row r="31244" spans="41:44" ht="15" customHeight="1">
      <c r="AO31244" s="108"/>
      <c r="AR31244" s="108"/>
    </row>
    <row r="31245" spans="41:44" ht="15" customHeight="1">
      <c r="AO31245" s="108"/>
      <c r="AR31245" s="108"/>
    </row>
    <row r="31246" spans="41:44" ht="15" customHeight="1">
      <c r="AO31246" s="108"/>
      <c r="AR31246" s="108"/>
    </row>
    <row r="31247" spans="41:44" ht="15" customHeight="1">
      <c r="AO31247" s="108"/>
      <c r="AR31247" s="108"/>
    </row>
    <row r="31248" spans="41:44" ht="15" customHeight="1">
      <c r="AO31248" s="109"/>
      <c r="AR31248" s="109"/>
    </row>
    <row r="31249" spans="41:44" ht="15" customHeight="1">
      <c r="AO31249" s="104"/>
      <c r="AR31249" s="104"/>
    </row>
    <row r="31250" spans="41:44" ht="15" customHeight="1">
      <c r="AO31250" s="106"/>
      <c r="AR31250" s="106"/>
    </row>
    <row r="31251" spans="41:44" ht="15" customHeight="1">
      <c r="AO31251" s="106"/>
      <c r="AR31251" s="106"/>
    </row>
    <row r="31252" spans="41:44" ht="15" customHeight="1">
      <c r="AO31252" s="106"/>
      <c r="AR31252" s="106"/>
    </row>
    <row r="31253" spans="41:44" ht="15" customHeight="1">
      <c r="AO31253" s="106"/>
      <c r="AR31253" s="106"/>
    </row>
    <row r="31254" spans="41:44" ht="15" customHeight="1">
      <c r="AO31254" s="106"/>
      <c r="AR31254" s="106"/>
    </row>
    <row r="31255" spans="41:44" ht="15" customHeight="1">
      <c r="AO31255" s="106"/>
      <c r="AR31255" s="106"/>
    </row>
    <row r="31256" spans="41:44" ht="15" customHeight="1">
      <c r="AO31256" s="106"/>
      <c r="AR31256" s="106"/>
    </row>
    <row r="31257" spans="41:44" ht="15" customHeight="1">
      <c r="AO31257" s="108"/>
      <c r="AR31257" s="108"/>
    </row>
    <row r="31258" spans="41:44" ht="15" customHeight="1">
      <c r="AO31258" s="108"/>
      <c r="AR31258" s="108"/>
    </row>
    <row r="31259" spans="41:44" ht="15" customHeight="1">
      <c r="AO31259" s="108"/>
      <c r="AR31259" s="108"/>
    </row>
    <row r="31260" spans="41:44" ht="15" customHeight="1">
      <c r="AO31260" s="108"/>
      <c r="AR31260" s="108"/>
    </row>
    <row r="31261" spans="41:44" ht="15" customHeight="1">
      <c r="AO31261" s="108"/>
      <c r="AR31261" s="108"/>
    </row>
    <row r="31262" spans="41:44" ht="15" customHeight="1">
      <c r="AO31262" s="109"/>
      <c r="AR31262" s="109"/>
    </row>
    <row r="31263" spans="41:44" ht="15" customHeight="1">
      <c r="AO31263" s="104"/>
      <c r="AR31263" s="104"/>
    </row>
    <row r="31264" spans="41:44" ht="15" customHeight="1">
      <c r="AO31264" s="106"/>
      <c r="AR31264" s="106"/>
    </row>
    <row r="31265" spans="41:44" ht="15" customHeight="1">
      <c r="AO31265" s="106"/>
      <c r="AR31265" s="106"/>
    </row>
    <row r="31266" spans="41:44" ht="15" customHeight="1">
      <c r="AO31266" s="106"/>
      <c r="AR31266" s="106"/>
    </row>
    <row r="31267" spans="41:44" ht="15" customHeight="1">
      <c r="AO31267" s="106"/>
      <c r="AR31267" s="106"/>
    </row>
    <row r="31268" spans="41:44" ht="15" customHeight="1">
      <c r="AO31268" s="106"/>
      <c r="AR31268" s="106"/>
    </row>
    <row r="31269" spans="41:44" ht="15" customHeight="1">
      <c r="AO31269" s="106"/>
      <c r="AR31269" s="106"/>
    </row>
    <row r="31270" spans="41:44" ht="15" customHeight="1">
      <c r="AO31270" s="106"/>
      <c r="AR31270" s="106"/>
    </row>
    <row r="31271" spans="41:44" ht="15" customHeight="1">
      <c r="AO31271" s="108"/>
      <c r="AR31271" s="108"/>
    </row>
    <row r="31272" spans="41:44" ht="15" customHeight="1">
      <c r="AO31272" s="108"/>
      <c r="AR31272" s="108"/>
    </row>
    <row r="31273" spans="41:44" ht="15" customHeight="1">
      <c r="AO31273" s="108"/>
      <c r="AR31273" s="108"/>
    </row>
    <row r="31274" spans="41:44" ht="15" customHeight="1">
      <c r="AO31274" s="108"/>
      <c r="AR31274" s="108"/>
    </row>
    <row r="31275" spans="41:44" ht="15" customHeight="1">
      <c r="AO31275" s="108"/>
      <c r="AR31275" s="108"/>
    </row>
    <row r="31276" spans="41:44" ht="15" customHeight="1">
      <c r="AO31276" s="109"/>
      <c r="AR31276" s="109"/>
    </row>
    <row r="31277" spans="41:44" ht="15" customHeight="1">
      <c r="AO31277" s="104"/>
      <c r="AR31277" s="104"/>
    </row>
    <row r="31278" spans="41:44" ht="15" customHeight="1">
      <c r="AO31278" s="106"/>
      <c r="AR31278" s="106"/>
    </row>
    <row r="31279" spans="41:44" ht="15" customHeight="1">
      <c r="AO31279" s="106"/>
      <c r="AR31279" s="106"/>
    </row>
    <row r="31280" spans="41:44" ht="15" customHeight="1">
      <c r="AO31280" s="106"/>
      <c r="AR31280" s="106"/>
    </row>
    <row r="31281" spans="41:44" ht="15" customHeight="1">
      <c r="AO31281" s="106"/>
      <c r="AR31281" s="106"/>
    </row>
    <row r="31282" spans="41:44" ht="15" customHeight="1">
      <c r="AO31282" s="106"/>
      <c r="AR31282" s="106"/>
    </row>
    <row r="31283" spans="41:44" ht="15" customHeight="1">
      <c r="AO31283" s="106"/>
      <c r="AR31283" s="106"/>
    </row>
    <row r="31284" spans="41:44" ht="15" customHeight="1">
      <c r="AO31284" s="106"/>
      <c r="AR31284" s="106"/>
    </row>
    <row r="31285" spans="41:44" ht="15" customHeight="1">
      <c r="AO31285" s="108"/>
      <c r="AR31285" s="108"/>
    </row>
    <row r="31286" spans="41:44" ht="15" customHeight="1">
      <c r="AO31286" s="108"/>
      <c r="AR31286" s="108"/>
    </row>
    <row r="31287" spans="41:44" ht="15" customHeight="1">
      <c r="AO31287" s="108"/>
      <c r="AR31287" s="108"/>
    </row>
    <row r="31288" spans="41:44" ht="15" customHeight="1">
      <c r="AO31288" s="108"/>
      <c r="AR31288" s="108"/>
    </row>
    <row r="31289" spans="41:44" ht="15" customHeight="1">
      <c r="AO31289" s="108"/>
      <c r="AR31289" s="108"/>
    </row>
    <row r="31290" spans="41:44" ht="15" customHeight="1">
      <c r="AO31290" s="109"/>
      <c r="AR31290" s="109"/>
    </row>
    <row r="31291" spans="41:44" ht="15" customHeight="1">
      <c r="AO31291" s="104"/>
      <c r="AR31291" s="104"/>
    </row>
    <row r="31292" spans="41:44" ht="15" customHeight="1">
      <c r="AO31292" s="106"/>
      <c r="AR31292" s="106"/>
    </row>
    <row r="31293" spans="41:44" ht="15" customHeight="1">
      <c r="AO31293" s="106"/>
      <c r="AR31293" s="106"/>
    </row>
    <row r="31294" spans="41:44" ht="15" customHeight="1">
      <c r="AO31294" s="106"/>
      <c r="AR31294" s="106"/>
    </row>
    <row r="31295" spans="41:44" ht="15" customHeight="1">
      <c r="AO31295" s="106"/>
      <c r="AR31295" s="106"/>
    </row>
    <row r="31296" spans="41:44" ht="15" customHeight="1">
      <c r="AO31296" s="106"/>
      <c r="AR31296" s="106"/>
    </row>
    <row r="31297" spans="41:44" ht="15" customHeight="1">
      <c r="AO31297" s="106"/>
      <c r="AR31297" s="106"/>
    </row>
    <row r="31298" spans="41:44" ht="15" customHeight="1">
      <c r="AO31298" s="106"/>
      <c r="AR31298" s="106"/>
    </row>
    <row r="31299" spans="41:44" ht="15" customHeight="1">
      <c r="AO31299" s="108"/>
      <c r="AR31299" s="108"/>
    </row>
    <row r="31300" spans="41:44" ht="15" customHeight="1">
      <c r="AO31300" s="108"/>
      <c r="AR31300" s="108"/>
    </row>
    <row r="31301" spans="41:44" ht="15" customHeight="1">
      <c r="AO31301" s="108"/>
      <c r="AR31301" s="108"/>
    </row>
    <row r="31302" spans="41:44" ht="15" customHeight="1">
      <c r="AO31302" s="108"/>
      <c r="AR31302" s="108"/>
    </row>
    <row r="31303" spans="41:44" ht="15" customHeight="1">
      <c r="AO31303" s="108"/>
      <c r="AR31303" s="108"/>
    </row>
    <row r="31304" spans="41:44" ht="15" customHeight="1">
      <c r="AO31304" s="109"/>
      <c r="AR31304" s="109"/>
    </row>
    <row r="31305" spans="41:44" ht="15" customHeight="1">
      <c r="AO31305" s="104"/>
      <c r="AR31305" s="104"/>
    </row>
    <row r="31306" spans="41:44" ht="15" customHeight="1">
      <c r="AO31306" s="106"/>
      <c r="AR31306" s="106"/>
    </row>
    <row r="31307" spans="41:44" ht="15" customHeight="1">
      <c r="AO31307" s="106"/>
      <c r="AR31307" s="106"/>
    </row>
    <row r="31308" spans="41:44" ht="15" customHeight="1">
      <c r="AO31308" s="106"/>
      <c r="AR31308" s="106"/>
    </row>
    <row r="31309" spans="41:44" ht="15" customHeight="1">
      <c r="AO31309" s="106"/>
      <c r="AR31309" s="106"/>
    </row>
    <row r="31310" spans="41:44" ht="15" customHeight="1">
      <c r="AO31310" s="106"/>
      <c r="AR31310" s="106"/>
    </row>
    <row r="31311" spans="41:44" ht="15" customHeight="1">
      <c r="AO31311" s="106"/>
      <c r="AR31311" s="106"/>
    </row>
    <row r="31312" spans="41:44" ht="15" customHeight="1">
      <c r="AO31312" s="106"/>
      <c r="AR31312" s="106"/>
    </row>
    <row r="31313" spans="41:44" ht="15" customHeight="1">
      <c r="AO31313" s="108"/>
      <c r="AR31313" s="108"/>
    </row>
    <row r="31314" spans="41:44" ht="15" customHeight="1">
      <c r="AO31314" s="108"/>
      <c r="AR31314" s="108"/>
    </row>
    <row r="31315" spans="41:44" ht="15" customHeight="1">
      <c r="AO31315" s="108"/>
      <c r="AR31315" s="108"/>
    </row>
    <row r="31316" spans="41:44" ht="15" customHeight="1">
      <c r="AO31316" s="108"/>
      <c r="AR31316" s="108"/>
    </row>
    <row r="31317" spans="41:44" ht="15" customHeight="1">
      <c r="AO31317" s="108"/>
      <c r="AR31317" s="108"/>
    </row>
    <row r="31318" spans="41:44" ht="15" customHeight="1">
      <c r="AO31318" s="109"/>
      <c r="AR31318" s="109"/>
    </row>
    <row r="31319" spans="41:44" ht="15" customHeight="1">
      <c r="AO31319" s="104"/>
      <c r="AR31319" s="104"/>
    </row>
    <row r="31320" spans="41:44" ht="15" customHeight="1">
      <c r="AO31320" s="106"/>
      <c r="AR31320" s="106"/>
    </row>
    <row r="31321" spans="41:44" ht="15" customHeight="1">
      <c r="AO31321" s="106"/>
      <c r="AR31321" s="106"/>
    </row>
    <row r="31322" spans="41:44" ht="15" customHeight="1">
      <c r="AO31322" s="106"/>
      <c r="AR31322" s="106"/>
    </row>
    <row r="31323" spans="41:44" ht="15" customHeight="1">
      <c r="AO31323" s="106"/>
      <c r="AR31323" s="106"/>
    </row>
    <row r="31324" spans="41:44" ht="15" customHeight="1">
      <c r="AO31324" s="106"/>
      <c r="AR31324" s="106"/>
    </row>
    <row r="31325" spans="41:44" ht="15" customHeight="1">
      <c r="AO31325" s="106"/>
      <c r="AR31325" s="106"/>
    </row>
    <row r="31326" spans="41:44" ht="15" customHeight="1">
      <c r="AO31326" s="106"/>
      <c r="AR31326" s="106"/>
    </row>
    <row r="31327" spans="41:44" ht="15" customHeight="1">
      <c r="AO31327" s="108"/>
      <c r="AR31327" s="108"/>
    </row>
    <row r="31328" spans="41:44" ht="15" customHeight="1">
      <c r="AO31328" s="108"/>
      <c r="AR31328" s="108"/>
    </row>
    <row r="31329" spans="41:44" ht="15" customHeight="1">
      <c r="AO31329" s="108"/>
      <c r="AR31329" s="108"/>
    </row>
    <row r="31330" spans="41:44" ht="15" customHeight="1">
      <c r="AO31330" s="108"/>
      <c r="AR31330" s="108"/>
    </row>
    <row r="31331" spans="41:44" ht="15" customHeight="1">
      <c r="AO31331" s="108"/>
      <c r="AR31331" s="108"/>
    </row>
    <row r="31332" spans="41:44" ht="15" customHeight="1">
      <c r="AO31332" s="109"/>
      <c r="AR31332" s="109"/>
    </row>
    <row r="31333" spans="41:44" ht="15" customHeight="1">
      <c r="AO31333" s="104"/>
      <c r="AR31333" s="104"/>
    </row>
    <row r="31334" spans="41:44" ht="15" customHeight="1">
      <c r="AO31334" s="106"/>
      <c r="AR31334" s="106"/>
    </row>
    <row r="31335" spans="41:44" ht="15" customHeight="1">
      <c r="AO31335" s="106"/>
      <c r="AR31335" s="106"/>
    </row>
    <row r="31336" spans="41:44" ht="15" customHeight="1">
      <c r="AO31336" s="106"/>
      <c r="AR31336" s="106"/>
    </row>
    <row r="31337" spans="41:44" ht="15" customHeight="1">
      <c r="AO31337" s="106"/>
      <c r="AR31337" s="106"/>
    </row>
    <row r="31338" spans="41:44" ht="15" customHeight="1">
      <c r="AO31338" s="106"/>
      <c r="AR31338" s="106"/>
    </row>
    <row r="31339" spans="41:44" ht="15" customHeight="1">
      <c r="AO31339" s="106"/>
      <c r="AR31339" s="106"/>
    </row>
    <row r="31340" spans="41:44" ht="15" customHeight="1">
      <c r="AO31340" s="106"/>
      <c r="AR31340" s="106"/>
    </row>
    <row r="31341" spans="41:44" ht="15" customHeight="1">
      <c r="AO31341" s="108"/>
      <c r="AR31341" s="108"/>
    </row>
    <row r="31342" spans="41:44" ht="15" customHeight="1">
      <c r="AO31342" s="108"/>
      <c r="AR31342" s="108"/>
    </row>
    <row r="31343" spans="41:44" ht="15" customHeight="1">
      <c r="AO31343" s="108"/>
      <c r="AR31343" s="108"/>
    </row>
    <row r="31344" spans="41:44" ht="15" customHeight="1">
      <c r="AO31344" s="108"/>
      <c r="AR31344" s="108"/>
    </row>
    <row r="31345" spans="41:44" ht="15" customHeight="1">
      <c r="AO31345" s="108"/>
      <c r="AR31345" s="108"/>
    </row>
    <row r="31346" spans="41:44" ht="15" customHeight="1">
      <c r="AO31346" s="109"/>
      <c r="AR31346" s="109"/>
    </row>
    <row r="31347" spans="41:44" ht="15" customHeight="1">
      <c r="AO31347" s="104"/>
      <c r="AR31347" s="104"/>
    </row>
    <row r="31348" spans="41:44" ht="15" customHeight="1">
      <c r="AO31348" s="106"/>
      <c r="AR31348" s="106"/>
    </row>
    <row r="31349" spans="41:44" ht="15" customHeight="1">
      <c r="AO31349" s="106"/>
      <c r="AR31349" s="106"/>
    </row>
    <row r="31350" spans="41:44" ht="15" customHeight="1">
      <c r="AO31350" s="106"/>
      <c r="AR31350" s="106"/>
    </row>
    <row r="31351" spans="41:44" ht="15" customHeight="1">
      <c r="AO31351" s="106"/>
      <c r="AR31351" s="106"/>
    </row>
    <row r="31352" spans="41:44" ht="15" customHeight="1">
      <c r="AO31352" s="106"/>
      <c r="AR31352" s="106"/>
    </row>
    <row r="31353" spans="41:44" ht="15" customHeight="1">
      <c r="AO31353" s="106"/>
      <c r="AR31353" s="106"/>
    </row>
    <row r="31354" spans="41:44" ht="15" customHeight="1">
      <c r="AO31354" s="106"/>
      <c r="AR31354" s="106"/>
    </row>
    <row r="31355" spans="41:44" ht="15" customHeight="1">
      <c r="AO31355" s="108"/>
      <c r="AR31355" s="108"/>
    </row>
    <row r="31356" spans="41:44" ht="15" customHeight="1">
      <c r="AO31356" s="108"/>
      <c r="AR31356" s="108"/>
    </row>
    <row r="31357" spans="41:44" ht="15" customHeight="1">
      <c r="AO31357" s="108"/>
      <c r="AR31357" s="108"/>
    </row>
    <row r="31358" spans="41:44" ht="15" customHeight="1">
      <c r="AO31358" s="108"/>
      <c r="AR31358" s="108"/>
    </row>
    <row r="31359" spans="41:44" ht="15" customHeight="1">
      <c r="AO31359" s="108"/>
      <c r="AR31359" s="108"/>
    </row>
    <row r="31360" spans="41:44" ht="15" customHeight="1">
      <c r="AO31360" s="109"/>
      <c r="AR31360" s="109"/>
    </row>
    <row r="31361" spans="41:44" ht="15" customHeight="1">
      <c r="AO31361" s="104"/>
      <c r="AR31361" s="104"/>
    </row>
    <row r="31362" spans="41:44" ht="15" customHeight="1">
      <c r="AO31362" s="106"/>
      <c r="AR31362" s="106"/>
    </row>
    <row r="31363" spans="41:44" ht="15" customHeight="1">
      <c r="AO31363" s="106"/>
      <c r="AR31363" s="106"/>
    </row>
    <row r="31364" spans="41:44" ht="15" customHeight="1">
      <c r="AO31364" s="106"/>
      <c r="AR31364" s="106"/>
    </row>
    <row r="31365" spans="41:44" ht="15" customHeight="1">
      <c r="AO31365" s="106"/>
      <c r="AR31365" s="106"/>
    </row>
    <row r="31366" spans="41:44" ht="15" customHeight="1">
      <c r="AO31366" s="106"/>
      <c r="AR31366" s="106"/>
    </row>
    <row r="31367" spans="41:44" ht="15" customHeight="1">
      <c r="AO31367" s="106"/>
      <c r="AR31367" s="106"/>
    </row>
    <row r="31368" spans="41:44" ht="15" customHeight="1">
      <c r="AO31368" s="106"/>
      <c r="AR31368" s="106"/>
    </row>
    <row r="31369" spans="41:44" ht="15" customHeight="1">
      <c r="AO31369" s="108"/>
      <c r="AR31369" s="108"/>
    </row>
    <row r="31370" spans="41:44" ht="15" customHeight="1">
      <c r="AO31370" s="108"/>
      <c r="AR31370" s="108"/>
    </row>
    <row r="31371" spans="41:44" ht="15" customHeight="1">
      <c r="AO31371" s="108"/>
      <c r="AR31371" s="108"/>
    </row>
    <row r="31372" spans="41:44" ht="15" customHeight="1">
      <c r="AO31372" s="108"/>
      <c r="AR31372" s="108"/>
    </row>
    <row r="31373" spans="41:44" ht="15" customHeight="1">
      <c r="AO31373" s="108"/>
      <c r="AR31373" s="108"/>
    </row>
    <row r="31374" spans="41:44" ht="15" customHeight="1">
      <c r="AO31374" s="109"/>
      <c r="AR31374" s="109"/>
    </row>
    <row r="31375" spans="41:44" ht="15" customHeight="1">
      <c r="AO31375" s="104"/>
      <c r="AR31375" s="104"/>
    </row>
    <row r="31376" spans="41:44" ht="15" customHeight="1">
      <c r="AO31376" s="106"/>
      <c r="AR31376" s="106"/>
    </row>
    <row r="31377" spans="41:44" ht="15" customHeight="1">
      <c r="AO31377" s="106"/>
      <c r="AR31377" s="106"/>
    </row>
    <row r="31378" spans="41:44" ht="15" customHeight="1">
      <c r="AO31378" s="106"/>
      <c r="AR31378" s="106"/>
    </row>
    <row r="31379" spans="41:44" ht="15" customHeight="1">
      <c r="AO31379" s="106"/>
      <c r="AR31379" s="106"/>
    </row>
    <row r="31380" spans="41:44" ht="15" customHeight="1">
      <c r="AO31380" s="106"/>
      <c r="AR31380" s="106"/>
    </row>
    <row r="31381" spans="41:44" ht="15" customHeight="1">
      <c r="AO31381" s="106"/>
      <c r="AR31381" s="106"/>
    </row>
    <row r="31382" spans="41:44" ht="15" customHeight="1">
      <c r="AO31382" s="106"/>
      <c r="AR31382" s="106"/>
    </row>
    <row r="31383" spans="41:44" ht="15" customHeight="1">
      <c r="AO31383" s="108"/>
      <c r="AR31383" s="108"/>
    </row>
    <row r="31384" spans="41:44" ht="15" customHeight="1">
      <c r="AO31384" s="108"/>
      <c r="AR31384" s="108"/>
    </row>
    <row r="31385" spans="41:44" ht="15" customHeight="1">
      <c r="AO31385" s="108"/>
      <c r="AR31385" s="108"/>
    </row>
    <row r="31386" spans="41:44" ht="15" customHeight="1">
      <c r="AO31386" s="108"/>
      <c r="AR31386" s="108"/>
    </row>
    <row r="31387" spans="41:44" ht="15" customHeight="1">
      <c r="AO31387" s="108"/>
      <c r="AR31387" s="108"/>
    </row>
    <row r="31388" spans="41:44" ht="15" customHeight="1">
      <c r="AO31388" s="109"/>
      <c r="AR31388" s="109"/>
    </row>
    <row r="31389" spans="41:44" ht="15" customHeight="1">
      <c r="AO31389" s="104"/>
      <c r="AR31389" s="104"/>
    </row>
    <row r="31390" spans="41:44" ht="15" customHeight="1">
      <c r="AO31390" s="106"/>
      <c r="AR31390" s="106"/>
    </row>
    <row r="31391" spans="41:44" ht="15" customHeight="1">
      <c r="AO31391" s="106"/>
      <c r="AR31391" s="106"/>
    </row>
    <row r="31392" spans="41:44" ht="15" customHeight="1">
      <c r="AO31392" s="106"/>
      <c r="AR31392" s="106"/>
    </row>
    <row r="31393" spans="41:44" ht="15" customHeight="1">
      <c r="AO31393" s="106"/>
      <c r="AR31393" s="106"/>
    </row>
    <row r="31394" spans="41:44" ht="15" customHeight="1">
      <c r="AO31394" s="106"/>
      <c r="AR31394" s="106"/>
    </row>
    <row r="31395" spans="41:44" ht="15" customHeight="1">
      <c r="AO31395" s="106"/>
      <c r="AR31395" s="106"/>
    </row>
    <row r="31396" spans="41:44" ht="15" customHeight="1">
      <c r="AO31396" s="106"/>
      <c r="AR31396" s="106"/>
    </row>
    <row r="31397" spans="41:44" ht="15" customHeight="1">
      <c r="AO31397" s="108"/>
      <c r="AR31397" s="108"/>
    </row>
    <row r="31398" spans="41:44" ht="15" customHeight="1">
      <c r="AO31398" s="108"/>
      <c r="AR31398" s="108"/>
    </row>
    <row r="31399" spans="41:44" ht="15" customHeight="1">
      <c r="AO31399" s="108"/>
      <c r="AR31399" s="108"/>
    </row>
    <row r="31400" spans="41:44" ht="15" customHeight="1">
      <c r="AO31400" s="108"/>
      <c r="AR31400" s="108"/>
    </row>
    <row r="31401" spans="41:44" ht="15" customHeight="1">
      <c r="AO31401" s="108"/>
      <c r="AR31401" s="108"/>
    </row>
    <row r="31402" spans="41:44" ht="15" customHeight="1">
      <c r="AO31402" s="109"/>
      <c r="AR31402" s="109"/>
    </row>
    <row r="31403" spans="41:44" ht="15" customHeight="1">
      <c r="AO31403" s="104"/>
      <c r="AR31403" s="104"/>
    </row>
    <row r="31404" spans="41:44" ht="15" customHeight="1">
      <c r="AO31404" s="106"/>
      <c r="AR31404" s="106"/>
    </row>
    <row r="31405" spans="41:44" ht="15" customHeight="1">
      <c r="AO31405" s="106"/>
      <c r="AR31405" s="106"/>
    </row>
    <row r="31406" spans="41:44" ht="15" customHeight="1">
      <c r="AO31406" s="106"/>
      <c r="AR31406" s="106"/>
    </row>
    <row r="31407" spans="41:44" ht="15" customHeight="1">
      <c r="AO31407" s="106"/>
      <c r="AR31407" s="106"/>
    </row>
    <row r="31408" spans="41:44" ht="15" customHeight="1">
      <c r="AO31408" s="106"/>
      <c r="AR31408" s="106"/>
    </row>
    <row r="31409" spans="41:44" ht="15" customHeight="1">
      <c r="AO31409" s="106"/>
      <c r="AR31409" s="106"/>
    </row>
    <row r="31410" spans="41:44" ht="15" customHeight="1">
      <c r="AO31410" s="106"/>
      <c r="AR31410" s="106"/>
    </row>
    <row r="31411" spans="41:44" ht="15" customHeight="1">
      <c r="AO31411" s="108"/>
      <c r="AR31411" s="108"/>
    </row>
    <row r="31412" spans="41:44" ht="15" customHeight="1">
      <c r="AO31412" s="108"/>
      <c r="AR31412" s="108"/>
    </row>
    <row r="31413" spans="41:44" ht="15" customHeight="1">
      <c r="AO31413" s="108"/>
      <c r="AR31413" s="108"/>
    </row>
    <row r="31414" spans="41:44" ht="15" customHeight="1">
      <c r="AO31414" s="108"/>
      <c r="AR31414" s="108"/>
    </row>
    <row r="31415" spans="41:44" ht="15" customHeight="1">
      <c r="AO31415" s="108"/>
      <c r="AR31415" s="108"/>
    </row>
    <row r="31416" spans="41:44" ht="15" customHeight="1">
      <c r="AO31416" s="109"/>
      <c r="AR31416" s="109"/>
    </row>
    <row r="31417" spans="41:44" ht="15" customHeight="1">
      <c r="AO31417" s="104"/>
      <c r="AR31417" s="104"/>
    </row>
    <row r="31418" spans="41:44" ht="15" customHeight="1">
      <c r="AO31418" s="106"/>
      <c r="AR31418" s="106"/>
    </row>
    <row r="31419" spans="41:44" ht="15" customHeight="1">
      <c r="AO31419" s="106"/>
      <c r="AR31419" s="106"/>
    </row>
    <row r="31420" spans="41:44" ht="15" customHeight="1">
      <c r="AO31420" s="106"/>
      <c r="AR31420" s="106"/>
    </row>
    <row r="31421" spans="41:44" ht="15" customHeight="1">
      <c r="AO31421" s="106"/>
      <c r="AR31421" s="106"/>
    </row>
    <row r="31422" spans="41:44" ht="15" customHeight="1">
      <c r="AO31422" s="106"/>
      <c r="AR31422" s="106"/>
    </row>
    <row r="31423" spans="41:44" ht="15" customHeight="1">
      <c r="AO31423" s="106"/>
      <c r="AR31423" s="106"/>
    </row>
    <row r="31424" spans="41:44" ht="15" customHeight="1">
      <c r="AO31424" s="106"/>
      <c r="AR31424" s="106"/>
    </row>
    <row r="31425" spans="41:44" ht="15" customHeight="1">
      <c r="AO31425" s="108"/>
      <c r="AR31425" s="108"/>
    </row>
    <row r="31426" spans="41:44" ht="15" customHeight="1">
      <c r="AO31426" s="108"/>
      <c r="AR31426" s="108"/>
    </row>
    <row r="31427" spans="41:44" ht="15" customHeight="1">
      <c r="AO31427" s="108"/>
      <c r="AR31427" s="108"/>
    </row>
    <row r="31428" spans="41:44" ht="15" customHeight="1">
      <c r="AO31428" s="108"/>
      <c r="AR31428" s="108"/>
    </row>
    <row r="31429" spans="41:44" ht="15" customHeight="1">
      <c r="AO31429" s="108"/>
      <c r="AR31429" s="108"/>
    </row>
    <row r="31430" spans="41:44" ht="15" customHeight="1">
      <c r="AO31430" s="109"/>
      <c r="AR31430" s="109"/>
    </row>
    <row r="31431" spans="41:44" ht="15" customHeight="1">
      <c r="AO31431" s="104"/>
      <c r="AR31431" s="104"/>
    </row>
    <row r="31432" spans="41:44" ht="15" customHeight="1">
      <c r="AO31432" s="106"/>
      <c r="AR31432" s="106"/>
    </row>
    <row r="31433" spans="41:44" ht="15" customHeight="1">
      <c r="AO31433" s="106"/>
      <c r="AR31433" s="106"/>
    </row>
    <row r="31434" spans="41:44" ht="15" customHeight="1">
      <c r="AO31434" s="106"/>
      <c r="AR31434" s="106"/>
    </row>
    <row r="31435" spans="41:44" ht="15" customHeight="1">
      <c r="AO31435" s="106"/>
      <c r="AR31435" s="106"/>
    </row>
    <row r="31436" spans="41:44" ht="15" customHeight="1">
      <c r="AO31436" s="106"/>
      <c r="AR31436" s="106"/>
    </row>
    <row r="31437" spans="41:44" ht="15" customHeight="1">
      <c r="AO31437" s="106"/>
      <c r="AR31437" s="106"/>
    </row>
    <row r="31438" spans="41:44" ht="15" customHeight="1">
      <c r="AO31438" s="106"/>
      <c r="AR31438" s="106"/>
    </row>
    <row r="31439" spans="41:44" ht="15" customHeight="1">
      <c r="AO31439" s="108"/>
      <c r="AR31439" s="108"/>
    </row>
    <row r="31440" spans="41:44" ht="15" customHeight="1">
      <c r="AO31440" s="108"/>
      <c r="AR31440" s="108"/>
    </row>
    <row r="31441" spans="41:44" ht="15" customHeight="1">
      <c r="AO31441" s="108"/>
      <c r="AR31441" s="108"/>
    </row>
    <row r="31442" spans="41:44" ht="15" customHeight="1">
      <c r="AO31442" s="108"/>
      <c r="AR31442" s="108"/>
    </row>
    <row r="31443" spans="41:44" ht="15" customHeight="1">
      <c r="AO31443" s="108"/>
      <c r="AR31443" s="108"/>
    </row>
    <row r="31444" spans="41:44" ht="15" customHeight="1">
      <c r="AO31444" s="109"/>
      <c r="AR31444" s="109"/>
    </row>
    <row r="31445" spans="41:44" ht="15" customHeight="1">
      <c r="AO31445" s="104"/>
      <c r="AR31445" s="104"/>
    </row>
    <row r="31446" spans="41:44" ht="15" customHeight="1">
      <c r="AO31446" s="106"/>
      <c r="AR31446" s="106"/>
    </row>
    <row r="31447" spans="41:44" ht="15" customHeight="1">
      <c r="AO31447" s="106"/>
      <c r="AR31447" s="106"/>
    </row>
    <row r="31448" spans="41:44" ht="15" customHeight="1">
      <c r="AO31448" s="106"/>
      <c r="AR31448" s="106"/>
    </row>
    <row r="31449" spans="41:44" ht="15" customHeight="1">
      <c r="AO31449" s="106"/>
      <c r="AR31449" s="106"/>
    </row>
    <row r="31450" spans="41:44" ht="15" customHeight="1">
      <c r="AO31450" s="106"/>
      <c r="AR31450" s="106"/>
    </row>
    <row r="31451" spans="41:44" ht="15" customHeight="1">
      <c r="AO31451" s="106"/>
      <c r="AR31451" s="106"/>
    </row>
    <row r="31452" spans="41:44" ht="15" customHeight="1">
      <c r="AO31452" s="106"/>
      <c r="AR31452" s="106"/>
    </row>
    <row r="31453" spans="41:44" ht="15" customHeight="1">
      <c r="AO31453" s="108"/>
      <c r="AR31453" s="108"/>
    </row>
    <row r="31454" spans="41:44" ht="15" customHeight="1">
      <c r="AO31454" s="108"/>
      <c r="AR31454" s="108"/>
    </row>
    <row r="31455" spans="41:44" ht="15" customHeight="1">
      <c r="AO31455" s="108"/>
      <c r="AR31455" s="108"/>
    </row>
    <row r="31456" spans="41:44" ht="15" customHeight="1">
      <c r="AO31456" s="108"/>
      <c r="AR31456" s="108"/>
    </row>
    <row r="31457" spans="41:44" ht="15" customHeight="1">
      <c r="AO31457" s="108"/>
      <c r="AR31457" s="108"/>
    </row>
    <row r="31458" spans="41:44" ht="15" customHeight="1">
      <c r="AO31458" s="109"/>
      <c r="AR31458" s="109"/>
    </row>
    <row r="31459" spans="41:44" ht="15" customHeight="1">
      <c r="AO31459" s="104"/>
      <c r="AR31459" s="104"/>
    </row>
    <row r="31460" spans="41:44" ht="15" customHeight="1">
      <c r="AO31460" s="106"/>
      <c r="AR31460" s="106"/>
    </row>
    <row r="31461" spans="41:44" ht="15" customHeight="1">
      <c r="AO31461" s="106"/>
      <c r="AR31461" s="106"/>
    </row>
    <row r="31462" spans="41:44" ht="15" customHeight="1">
      <c r="AO31462" s="106"/>
      <c r="AR31462" s="106"/>
    </row>
    <row r="31463" spans="41:44" ht="15" customHeight="1">
      <c r="AO31463" s="106"/>
      <c r="AR31463" s="106"/>
    </row>
    <row r="31464" spans="41:44" ht="15" customHeight="1">
      <c r="AO31464" s="106"/>
      <c r="AR31464" s="106"/>
    </row>
    <row r="31465" spans="41:44" ht="15" customHeight="1">
      <c r="AO31465" s="106"/>
      <c r="AR31465" s="106"/>
    </row>
    <row r="31466" spans="41:44" ht="15" customHeight="1">
      <c r="AO31466" s="106"/>
      <c r="AR31466" s="106"/>
    </row>
    <row r="31467" spans="41:44" ht="15" customHeight="1">
      <c r="AO31467" s="108"/>
      <c r="AR31467" s="108"/>
    </row>
    <row r="31468" spans="41:44" ht="15" customHeight="1">
      <c r="AO31468" s="108"/>
      <c r="AR31468" s="108"/>
    </row>
    <row r="31469" spans="41:44" ht="15" customHeight="1">
      <c r="AO31469" s="108"/>
      <c r="AR31469" s="108"/>
    </row>
    <row r="31470" spans="41:44" ht="15" customHeight="1">
      <c r="AO31470" s="108"/>
      <c r="AR31470" s="108"/>
    </row>
    <row r="31471" spans="41:44" ht="15" customHeight="1">
      <c r="AO31471" s="108"/>
      <c r="AR31471" s="108"/>
    </row>
    <row r="31472" spans="41:44" ht="15" customHeight="1">
      <c r="AO31472" s="109"/>
      <c r="AR31472" s="109"/>
    </row>
    <row r="31473" spans="41:44" ht="15" customHeight="1">
      <c r="AO31473" s="104"/>
      <c r="AR31473" s="104"/>
    </row>
    <row r="31474" spans="41:44" ht="15" customHeight="1">
      <c r="AO31474" s="106"/>
      <c r="AR31474" s="106"/>
    </row>
    <row r="31475" spans="41:44" ht="15" customHeight="1">
      <c r="AO31475" s="106"/>
      <c r="AR31475" s="106"/>
    </row>
    <row r="31476" spans="41:44" ht="15" customHeight="1">
      <c r="AO31476" s="106"/>
      <c r="AR31476" s="106"/>
    </row>
    <row r="31477" spans="41:44" ht="15" customHeight="1">
      <c r="AO31477" s="106"/>
      <c r="AR31477" s="106"/>
    </row>
    <row r="31478" spans="41:44" ht="15" customHeight="1">
      <c r="AO31478" s="106"/>
      <c r="AR31478" s="106"/>
    </row>
    <row r="31479" spans="41:44" ht="15" customHeight="1">
      <c r="AO31479" s="106"/>
      <c r="AR31479" s="106"/>
    </row>
    <row r="31480" spans="41:44" ht="15" customHeight="1">
      <c r="AO31480" s="106"/>
      <c r="AR31480" s="106"/>
    </row>
    <row r="31481" spans="41:44" ht="15" customHeight="1">
      <c r="AO31481" s="108"/>
      <c r="AR31481" s="108"/>
    </row>
    <row r="31482" spans="41:44" ht="15" customHeight="1">
      <c r="AO31482" s="108"/>
      <c r="AR31482" s="108"/>
    </row>
    <row r="31483" spans="41:44" ht="15" customHeight="1">
      <c r="AO31483" s="108"/>
      <c r="AR31483" s="108"/>
    </row>
    <row r="31484" spans="41:44" ht="15" customHeight="1">
      <c r="AO31484" s="108"/>
      <c r="AR31484" s="108"/>
    </row>
    <row r="31485" spans="41:44" ht="15" customHeight="1">
      <c r="AO31485" s="108"/>
      <c r="AR31485" s="108"/>
    </row>
    <row r="31486" spans="41:44" ht="15" customHeight="1">
      <c r="AO31486" s="109"/>
      <c r="AR31486" s="109"/>
    </row>
    <row r="31487" spans="41:44" ht="15" customHeight="1">
      <c r="AO31487" s="104"/>
      <c r="AR31487" s="104"/>
    </row>
    <row r="31488" spans="41:44" ht="15" customHeight="1">
      <c r="AO31488" s="106"/>
      <c r="AR31488" s="106"/>
    </row>
    <row r="31489" spans="41:44" ht="15" customHeight="1">
      <c r="AO31489" s="106"/>
      <c r="AR31489" s="106"/>
    </row>
    <row r="31490" spans="41:44" ht="15" customHeight="1">
      <c r="AO31490" s="106"/>
      <c r="AR31490" s="106"/>
    </row>
    <row r="31491" spans="41:44" ht="15" customHeight="1">
      <c r="AO31491" s="106"/>
      <c r="AR31491" s="106"/>
    </row>
    <row r="31492" spans="41:44" ht="15" customHeight="1">
      <c r="AO31492" s="106"/>
      <c r="AR31492" s="106"/>
    </row>
    <row r="31493" spans="41:44" ht="15" customHeight="1">
      <c r="AO31493" s="106"/>
      <c r="AR31493" s="106"/>
    </row>
    <row r="31494" spans="41:44" ht="15" customHeight="1">
      <c r="AO31494" s="106"/>
      <c r="AR31494" s="106"/>
    </row>
    <row r="31495" spans="41:44" ht="15" customHeight="1">
      <c r="AO31495" s="108"/>
      <c r="AR31495" s="108"/>
    </row>
    <row r="31496" spans="41:44" ht="15" customHeight="1">
      <c r="AO31496" s="108"/>
      <c r="AR31496" s="108"/>
    </row>
    <row r="31497" spans="41:44" ht="15" customHeight="1">
      <c r="AO31497" s="108"/>
      <c r="AR31497" s="108"/>
    </row>
    <row r="31498" spans="41:44" ht="15" customHeight="1">
      <c r="AO31498" s="108"/>
      <c r="AR31498" s="108"/>
    </row>
    <row r="31499" spans="41:44" ht="15" customHeight="1">
      <c r="AO31499" s="108"/>
      <c r="AR31499" s="108"/>
    </row>
    <row r="31500" spans="41:44" ht="15" customHeight="1">
      <c r="AO31500" s="109"/>
      <c r="AR31500" s="109"/>
    </row>
    <row r="31501" spans="41:44" ht="15" customHeight="1">
      <c r="AO31501" s="104"/>
      <c r="AR31501" s="104"/>
    </row>
    <row r="31502" spans="41:44" ht="15" customHeight="1">
      <c r="AO31502" s="106"/>
      <c r="AR31502" s="106"/>
    </row>
    <row r="31503" spans="41:44" ht="15" customHeight="1">
      <c r="AO31503" s="106"/>
      <c r="AR31503" s="106"/>
    </row>
    <row r="31504" spans="41:44" ht="15" customHeight="1">
      <c r="AO31504" s="106"/>
      <c r="AR31504" s="106"/>
    </row>
    <row r="31505" spans="41:44" ht="15" customHeight="1">
      <c r="AO31505" s="106"/>
      <c r="AR31505" s="106"/>
    </row>
    <row r="31506" spans="41:44" ht="15" customHeight="1">
      <c r="AO31506" s="106"/>
      <c r="AR31506" s="106"/>
    </row>
    <row r="31507" spans="41:44" ht="15" customHeight="1">
      <c r="AO31507" s="106"/>
      <c r="AR31507" s="106"/>
    </row>
    <row r="31508" spans="41:44" ht="15" customHeight="1">
      <c r="AO31508" s="106"/>
      <c r="AR31508" s="106"/>
    </row>
    <row r="31509" spans="41:44" ht="15" customHeight="1">
      <c r="AO31509" s="108"/>
      <c r="AR31509" s="108"/>
    </row>
    <row r="31510" spans="41:44" ht="15" customHeight="1">
      <c r="AO31510" s="108"/>
      <c r="AR31510" s="108"/>
    </row>
    <row r="31511" spans="41:44" ht="15" customHeight="1">
      <c r="AO31511" s="108"/>
      <c r="AR31511" s="108"/>
    </row>
    <row r="31512" spans="41:44" ht="15" customHeight="1">
      <c r="AO31512" s="108"/>
      <c r="AR31512" s="108"/>
    </row>
    <row r="31513" spans="41:44" ht="15" customHeight="1">
      <c r="AO31513" s="108"/>
      <c r="AR31513" s="108"/>
    </row>
    <row r="31514" spans="41:44" ht="15" customHeight="1">
      <c r="AO31514" s="109"/>
      <c r="AR31514" s="109"/>
    </row>
    <row r="31515" spans="41:44" ht="15" customHeight="1">
      <c r="AO31515" s="104"/>
      <c r="AR31515" s="104"/>
    </row>
    <row r="31516" spans="41:44" ht="15" customHeight="1">
      <c r="AO31516" s="106"/>
      <c r="AR31516" s="106"/>
    </row>
    <row r="31517" spans="41:44" ht="15" customHeight="1">
      <c r="AO31517" s="106"/>
      <c r="AR31517" s="106"/>
    </row>
    <row r="31518" spans="41:44" ht="15" customHeight="1">
      <c r="AO31518" s="106"/>
      <c r="AR31518" s="106"/>
    </row>
    <row r="31519" spans="41:44" ht="15" customHeight="1">
      <c r="AO31519" s="106"/>
      <c r="AR31519" s="106"/>
    </row>
    <row r="31520" spans="41:44" ht="15" customHeight="1">
      <c r="AO31520" s="106"/>
      <c r="AR31520" s="106"/>
    </row>
    <row r="31521" spans="41:44" ht="15" customHeight="1">
      <c r="AO31521" s="106"/>
      <c r="AR31521" s="106"/>
    </row>
    <row r="31522" spans="41:44" ht="15" customHeight="1">
      <c r="AO31522" s="106"/>
      <c r="AR31522" s="106"/>
    </row>
    <row r="31523" spans="41:44" ht="15" customHeight="1">
      <c r="AO31523" s="108"/>
      <c r="AR31523" s="108"/>
    </row>
    <row r="31524" spans="41:44" ht="15" customHeight="1">
      <c r="AO31524" s="108"/>
      <c r="AR31524" s="108"/>
    </row>
    <row r="31525" spans="41:44" ht="15" customHeight="1">
      <c r="AO31525" s="108"/>
      <c r="AR31525" s="108"/>
    </row>
    <row r="31526" spans="41:44" ht="15" customHeight="1">
      <c r="AO31526" s="108"/>
      <c r="AR31526" s="108"/>
    </row>
    <row r="31527" spans="41:44" ht="15" customHeight="1">
      <c r="AO31527" s="108"/>
      <c r="AR31527" s="108"/>
    </row>
    <row r="31528" spans="41:44" ht="15" customHeight="1">
      <c r="AO31528" s="109"/>
      <c r="AR31528" s="109"/>
    </row>
    <row r="31529" spans="41:44" ht="15" customHeight="1">
      <c r="AO31529" s="104"/>
      <c r="AR31529" s="104"/>
    </row>
    <row r="31530" spans="41:44" ht="15" customHeight="1">
      <c r="AO31530" s="106"/>
      <c r="AR31530" s="106"/>
    </row>
    <row r="31531" spans="41:44" ht="15" customHeight="1">
      <c r="AO31531" s="106"/>
      <c r="AR31531" s="106"/>
    </row>
    <row r="31532" spans="41:44" ht="15" customHeight="1">
      <c r="AO31532" s="106"/>
      <c r="AR31532" s="106"/>
    </row>
    <row r="31533" spans="41:44" ht="15" customHeight="1">
      <c r="AO31533" s="106"/>
      <c r="AR31533" s="106"/>
    </row>
    <row r="31534" spans="41:44" ht="15" customHeight="1">
      <c r="AO31534" s="106"/>
      <c r="AR31534" s="106"/>
    </row>
    <row r="31535" spans="41:44" ht="15" customHeight="1">
      <c r="AO31535" s="106"/>
      <c r="AR31535" s="106"/>
    </row>
    <row r="31536" spans="41:44" ht="15" customHeight="1">
      <c r="AO31536" s="106"/>
      <c r="AR31536" s="106"/>
    </row>
    <row r="31537" spans="41:44" ht="15" customHeight="1">
      <c r="AO31537" s="108"/>
      <c r="AR31537" s="108"/>
    </row>
    <row r="31538" spans="41:44" ht="15" customHeight="1">
      <c r="AO31538" s="108"/>
      <c r="AR31538" s="108"/>
    </row>
    <row r="31539" spans="41:44" ht="15" customHeight="1">
      <c r="AO31539" s="108"/>
      <c r="AR31539" s="108"/>
    </row>
    <row r="31540" spans="41:44" ht="15" customHeight="1">
      <c r="AO31540" s="108"/>
      <c r="AR31540" s="108"/>
    </row>
    <row r="31541" spans="41:44" ht="15" customHeight="1">
      <c r="AO31541" s="108"/>
      <c r="AR31541" s="108"/>
    </row>
    <row r="31542" spans="41:44" ht="15" customHeight="1">
      <c r="AO31542" s="109"/>
      <c r="AR31542" s="109"/>
    </row>
    <row r="31543" spans="41:44" ht="15" customHeight="1">
      <c r="AO31543" s="104"/>
      <c r="AR31543" s="104"/>
    </row>
    <row r="31544" spans="41:44" ht="15" customHeight="1">
      <c r="AO31544" s="106"/>
      <c r="AR31544" s="106"/>
    </row>
    <row r="31545" spans="41:44" ht="15" customHeight="1">
      <c r="AO31545" s="106"/>
      <c r="AR31545" s="106"/>
    </row>
    <row r="31546" spans="41:44" ht="15" customHeight="1">
      <c r="AO31546" s="106"/>
      <c r="AR31546" s="106"/>
    </row>
    <row r="31547" spans="41:44" ht="15" customHeight="1">
      <c r="AO31547" s="106"/>
      <c r="AR31547" s="106"/>
    </row>
    <row r="31548" spans="41:44" ht="15" customHeight="1">
      <c r="AO31548" s="106"/>
      <c r="AR31548" s="106"/>
    </row>
    <row r="31549" spans="41:44" ht="15" customHeight="1">
      <c r="AO31549" s="106"/>
      <c r="AR31549" s="106"/>
    </row>
    <row r="31550" spans="41:44" ht="15" customHeight="1">
      <c r="AO31550" s="106"/>
      <c r="AR31550" s="106"/>
    </row>
    <row r="31551" spans="41:44" ht="15" customHeight="1">
      <c r="AO31551" s="108"/>
      <c r="AR31551" s="108"/>
    </row>
    <row r="31552" spans="41:44" ht="15" customHeight="1">
      <c r="AO31552" s="108"/>
      <c r="AR31552" s="108"/>
    </row>
    <row r="31553" spans="41:44" ht="15" customHeight="1">
      <c r="AO31553" s="108"/>
      <c r="AR31553" s="108"/>
    </row>
    <row r="31554" spans="41:44" ht="15" customHeight="1">
      <c r="AO31554" s="108"/>
      <c r="AR31554" s="108"/>
    </row>
    <row r="31555" spans="41:44" ht="15" customHeight="1">
      <c r="AO31555" s="108"/>
      <c r="AR31555" s="108"/>
    </row>
    <row r="31556" spans="41:44" ht="15" customHeight="1">
      <c r="AO31556" s="109"/>
      <c r="AR31556" s="109"/>
    </row>
    <row r="31557" spans="41:44" ht="15" customHeight="1">
      <c r="AO31557" s="104"/>
      <c r="AR31557" s="104"/>
    </row>
    <row r="31558" spans="41:44" ht="15" customHeight="1">
      <c r="AO31558" s="106"/>
      <c r="AR31558" s="106"/>
    </row>
    <row r="31559" spans="41:44" ht="15" customHeight="1">
      <c r="AO31559" s="106"/>
      <c r="AR31559" s="106"/>
    </row>
    <row r="31560" spans="41:44" ht="15" customHeight="1">
      <c r="AO31560" s="106"/>
      <c r="AR31560" s="106"/>
    </row>
    <row r="31561" spans="41:44" ht="15" customHeight="1">
      <c r="AO31561" s="106"/>
      <c r="AR31561" s="106"/>
    </row>
    <row r="31562" spans="41:44" ht="15" customHeight="1">
      <c r="AO31562" s="106"/>
      <c r="AR31562" s="106"/>
    </row>
    <row r="31563" spans="41:44" ht="15" customHeight="1">
      <c r="AO31563" s="106"/>
      <c r="AR31563" s="106"/>
    </row>
    <row r="31564" spans="41:44" ht="15" customHeight="1">
      <c r="AO31564" s="106"/>
      <c r="AR31564" s="106"/>
    </row>
    <row r="31565" spans="41:44" ht="15" customHeight="1">
      <c r="AO31565" s="108"/>
      <c r="AR31565" s="108"/>
    </row>
    <row r="31566" spans="41:44" ht="15" customHeight="1">
      <c r="AO31566" s="108"/>
      <c r="AR31566" s="108"/>
    </row>
    <row r="31567" spans="41:44" ht="15" customHeight="1">
      <c r="AO31567" s="108"/>
      <c r="AR31567" s="108"/>
    </row>
    <row r="31568" spans="41:44" ht="15" customHeight="1">
      <c r="AO31568" s="108"/>
      <c r="AR31568" s="108"/>
    </row>
    <row r="31569" spans="41:44" ht="15" customHeight="1">
      <c r="AO31569" s="108"/>
      <c r="AR31569" s="108"/>
    </row>
    <row r="31570" spans="41:44" ht="15" customHeight="1">
      <c r="AO31570" s="109"/>
      <c r="AR31570" s="109"/>
    </row>
    <row r="31571" spans="41:44" ht="15" customHeight="1">
      <c r="AO31571" s="104"/>
      <c r="AR31571" s="104"/>
    </row>
    <row r="31572" spans="41:44" ht="15" customHeight="1">
      <c r="AO31572" s="106"/>
      <c r="AR31572" s="106"/>
    </row>
    <row r="31573" spans="41:44" ht="15" customHeight="1">
      <c r="AO31573" s="106"/>
      <c r="AR31573" s="106"/>
    </row>
    <row r="31574" spans="41:44" ht="15" customHeight="1">
      <c r="AO31574" s="106"/>
      <c r="AR31574" s="106"/>
    </row>
    <row r="31575" spans="41:44" ht="15" customHeight="1">
      <c r="AO31575" s="106"/>
      <c r="AR31575" s="106"/>
    </row>
    <row r="31576" spans="41:44" ht="15" customHeight="1">
      <c r="AO31576" s="106"/>
      <c r="AR31576" s="106"/>
    </row>
    <row r="31577" spans="41:44" ht="15" customHeight="1">
      <c r="AO31577" s="106"/>
      <c r="AR31577" s="106"/>
    </row>
    <row r="31578" spans="41:44" ht="15" customHeight="1">
      <c r="AO31578" s="106"/>
      <c r="AR31578" s="106"/>
    </row>
    <row r="31579" spans="41:44" ht="15" customHeight="1">
      <c r="AO31579" s="108"/>
      <c r="AR31579" s="108"/>
    </row>
    <row r="31580" spans="41:44" ht="15" customHeight="1">
      <c r="AO31580" s="108"/>
      <c r="AR31580" s="108"/>
    </row>
    <row r="31581" spans="41:44" ht="15" customHeight="1">
      <c r="AO31581" s="108"/>
      <c r="AR31581" s="108"/>
    </row>
    <row r="31582" spans="41:44" ht="15" customHeight="1">
      <c r="AO31582" s="108"/>
      <c r="AR31582" s="108"/>
    </row>
    <row r="31583" spans="41:44" ht="15" customHeight="1">
      <c r="AO31583" s="108"/>
      <c r="AR31583" s="108"/>
    </row>
    <row r="31584" spans="41:44" ht="15" customHeight="1">
      <c r="AO31584" s="109"/>
      <c r="AR31584" s="109"/>
    </row>
    <row r="31585" spans="41:44" ht="15" customHeight="1">
      <c r="AO31585" s="104"/>
      <c r="AR31585" s="104"/>
    </row>
    <row r="31586" spans="41:44" ht="15" customHeight="1">
      <c r="AO31586" s="106"/>
      <c r="AR31586" s="106"/>
    </row>
    <row r="31587" spans="41:44" ht="15" customHeight="1">
      <c r="AO31587" s="106"/>
      <c r="AR31587" s="106"/>
    </row>
    <row r="31588" spans="41:44" ht="15" customHeight="1">
      <c r="AO31588" s="106"/>
      <c r="AR31588" s="106"/>
    </row>
    <row r="31589" spans="41:44" ht="15" customHeight="1">
      <c r="AO31589" s="106"/>
      <c r="AR31589" s="106"/>
    </row>
    <row r="31590" spans="41:44" ht="15" customHeight="1">
      <c r="AO31590" s="106"/>
      <c r="AR31590" s="106"/>
    </row>
    <row r="31591" spans="41:44" ht="15" customHeight="1">
      <c r="AO31591" s="106"/>
      <c r="AR31591" s="106"/>
    </row>
    <row r="31592" spans="41:44" ht="15" customHeight="1">
      <c r="AO31592" s="106"/>
      <c r="AR31592" s="106"/>
    </row>
    <row r="31593" spans="41:44" ht="15" customHeight="1">
      <c r="AO31593" s="108"/>
      <c r="AR31593" s="108"/>
    </row>
    <row r="31594" spans="41:44" ht="15" customHeight="1">
      <c r="AO31594" s="108"/>
      <c r="AR31594" s="108"/>
    </row>
    <row r="31595" spans="41:44" ht="15" customHeight="1">
      <c r="AO31595" s="108"/>
      <c r="AR31595" s="108"/>
    </row>
    <row r="31596" spans="41:44" ht="15" customHeight="1">
      <c r="AO31596" s="108"/>
      <c r="AR31596" s="108"/>
    </row>
    <row r="31597" spans="41:44" ht="15" customHeight="1">
      <c r="AO31597" s="108"/>
      <c r="AR31597" s="108"/>
    </row>
    <row r="31598" spans="41:44" ht="15" customHeight="1">
      <c r="AO31598" s="109"/>
      <c r="AR31598" s="109"/>
    </row>
    <row r="31599" spans="41:44" ht="15" customHeight="1">
      <c r="AO31599" s="104"/>
      <c r="AR31599" s="104"/>
    </row>
    <row r="31600" spans="41:44" ht="15" customHeight="1">
      <c r="AO31600" s="106"/>
      <c r="AR31600" s="106"/>
    </row>
    <row r="31601" spans="41:44" ht="15" customHeight="1">
      <c r="AO31601" s="106"/>
      <c r="AR31601" s="106"/>
    </row>
    <row r="31602" spans="41:44" ht="15" customHeight="1">
      <c r="AO31602" s="106"/>
      <c r="AR31602" s="106"/>
    </row>
    <row r="31603" spans="41:44" ht="15" customHeight="1">
      <c r="AO31603" s="106"/>
      <c r="AR31603" s="106"/>
    </row>
    <row r="31604" spans="41:44" ht="15" customHeight="1">
      <c r="AO31604" s="106"/>
      <c r="AR31604" s="106"/>
    </row>
    <row r="31605" spans="41:44" ht="15" customHeight="1">
      <c r="AO31605" s="106"/>
      <c r="AR31605" s="106"/>
    </row>
    <row r="31606" spans="41:44" ht="15" customHeight="1">
      <c r="AO31606" s="106"/>
      <c r="AR31606" s="106"/>
    </row>
    <row r="31607" spans="41:44" ht="15" customHeight="1">
      <c r="AO31607" s="108"/>
      <c r="AR31607" s="108"/>
    </row>
    <row r="31608" spans="41:44" ht="15" customHeight="1">
      <c r="AO31608" s="108"/>
      <c r="AR31608" s="108"/>
    </row>
    <row r="31609" spans="41:44" ht="15" customHeight="1">
      <c r="AO31609" s="108"/>
      <c r="AR31609" s="108"/>
    </row>
    <row r="31610" spans="41:44" ht="15" customHeight="1">
      <c r="AO31610" s="108"/>
      <c r="AR31610" s="108"/>
    </row>
    <row r="31611" spans="41:44" ht="15" customHeight="1">
      <c r="AO31611" s="108"/>
      <c r="AR31611" s="108"/>
    </row>
    <row r="31612" spans="41:44" ht="15" customHeight="1">
      <c r="AO31612" s="109"/>
      <c r="AR31612" s="109"/>
    </row>
    <row r="31613" spans="41:44" ht="15" customHeight="1">
      <c r="AO31613" s="104"/>
      <c r="AR31613" s="104"/>
    </row>
    <row r="31614" spans="41:44" ht="15" customHeight="1">
      <c r="AO31614" s="106"/>
      <c r="AR31614" s="106"/>
    </row>
    <row r="31615" spans="41:44" ht="15" customHeight="1">
      <c r="AO31615" s="106"/>
      <c r="AR31615" s="106"/>
    </row>
    <row r="31616" spans="41:44" ht="15" customHeight="1">
      <c r="AO31616" s="106"/>
      <c r="AR31616" s="106"/>
    </row>
    <row r="31617" spans="41:44" ht="15" customHeight="1">
      <c r="AO31617" s="106"/>
      <c r="AR31617" s="106"/>
    </row>
    <row r="31618" spans="41:44" ht="15" customHeight="1">
      <c r="AO31618" s="106"/>
      <c r="AR31618" s="106"/>
    </row>
    <row r="31619" spans="41:44" ht="15" customHeight="1">
      <c r="AO31619" s="106"/>
      <c r="AR31619" s="106"/>
    </row>
    <row r="31620" spans="41:44" ht="15" customHeight="1">
      <c r="AO31620" s="106"/>
      <c r="AR31620" s="106"/>
    </row>
    <row r="31621" spans="41:44" ht="15" customHeight="1">
      <c r="AO31621" s="108"/>
      <c r="AR31621" s="108"/>
    </row>
    <row r="31622" spans="41:44" ht="15" customHeight="1">
      <c r="AO31622" s="108"/>
      <c r="AR31622" s="108"/>
    </row>
    <row r="31623" spans="41:44" ht="15" customHeight="1">
      <c r="AO31623" s="108"/>
      <c r="AR31623" s="108"/>
    </row>
    <row r="31624" spans="41:44" ht="15" customHeight="1">
      <c r="AO31624" s="108"/>
      <c r="AR31624" s="108"/>
    </row>
    <row r="31625" spans="41:44" ht="15" customHeight="1">
      <c r="AO31625" s="108"/>
      <c r="AR31625" s="108"/>
    </row>
    <row r="31626" spans="41:44" ht="15" customHeight="1">
      <c r="AO31626" s="109"/>
      <c r="AR31626" s="109"/>
    </row>
    <row r="31627" spans="41:44" ht="15" customHeight="1">
      <c r="AO31627" s="104"/>
      <c r="AR31627" s="104"/>
    </row>
    <row r="31628" spans="41:44" ht="15" customHeight="1">
      <c r="AO31628" s="106"/>
      <c r="AR31628" s="106"/>
    </row>
    <row r="31629" spans="41:44" ht="15" customHeight="1">
      <c r="AO31629" s="106"/>
      <c r="AR31629" s="106"/>
    </row>
    <row r="31630" spans="41:44" ht="15" customHeight="1">
      <c r="AO31630" s="106"/>
      <c r="AR31630" s="106"/>
    </row>
    <row r="31631" spans="41:44" ht="15" customHeight="1">
      <c r="AO31631" s="106"/>
      <c r="AR31631" s="106"/>
    </row>
    <row r="31632" spans="41:44" ht="15" customHeight="1">
      <c r="AO31632" s="106"/>
      <c r="AR31632" s="106"/>
    </row>
    <row r="31633" spans="41:44" ht="15" customHeight="1">
      <c r="AO31633" s="106"/>
      <c r="AR31633" s="106"/>
    </row>
    <row r="31634" spans="41:44" ht="15" customHeight="1">
      <c r="AO31634" s="106"/>
      <c r="AR31634" s="106"/>
    </row>
    <row r="31635" spans="41:44" ht="15" customHeight="1">
      <c r="AO31635" s="108"/>
      <c r="AR31635" s="108"/>
    </row>
    <row r="31636" spans="41:44" ht="15" customHeight="1">
      <c r="AO31636" s="108"/>
      <c r="AR31636" s="108"/>
    </row>
    <row r="31637" spans="41:44" ht="15" customHeight="1">
      <c r="AO31637" s="108"/>
      <c r="AR31637" s="108"/>
    </row>
    <row r="31638" spans="41:44" ht="15" customHeight="1">
      <c r="AO31638" s="108"/>
      <c r="AR31638" s="108"/>
    </row>
    <row r="31639" spans="41:44" ht="15" customHeight="1">
      <c r="AO31639" s="108"/>
      <c r="AR31639" s="108"/>
    </row>
    <row r="31640" spans="41:44" ht="15" customHeight="1">
      <c r="AO31640" s="109"/>
      <c r="AR31640" s="109"/>
    </row>
    <row r="31641" spans="41:44" ht="15" customHeight="1">
      <c r="AO31641" s="104"/>
      <c r="AR31641" s="104"/>
    </row>
    <row r="31642" spans="41:44" ht="15" customHeight="1">
      <c r="AO31642" s="106"/>
      <c r="AR31642" s="106"/>
    </row>
    <row r="31643" spans="41:44" ht="15" customHeight="1">
      <c r="AO31643" s="106"/>
      <c r="AR31643" s="106"/>
    </row>
    <row r="31644" spans="41:44" ht="15" customHeight="1">
      <c r="AO31644" s="106"/>
      <c r="AR31644" s="106"/>
    </row>
    <row r="31645" spans="41:44" ht="15" customHeight="1">
      <c r="AO31645" s="106"/>
      <c r="AR31645" s="106"/>
    </row>
    <row r="31646" spans="41:44" ht="15" customHeight="1">
      <c r="AO31646" s="106"/>
      <c r="AR31646" s="106"/>
    </row>
    <row r="31647" spans="41:44" ht="15" customHeight="1">
      <c r="AO31647" s="106"/>
      <c r="AR31647" s="106"/>
    </row>
    <row r="31648" spans="41:44" ht="15" customHeight="1">
      <c r="AO31648" s="106"/>
      <c r="AR31648" s="106"/>
    </row>
    <row r="31649" spans="41:44" ht="15" customHeight="1">
      <c r="AO31649" s="108"/>
      <c r="AR31649" s="108"/>
    </row>
    <row r="31650" spans="41:44" ht="15" customHeight="1">
      <c r="AO31650" s="108"/>
      <c r="AR31650" s="108"/>
    </row>
    <row r="31651" spans="41:44" ht="15" customHeight="1">
      <c r="AO31651" s="108"/>
      <c r="AR31651" s="108"/>
    </row>
    <row r="31652" spans="41:44" ht="15" customHeight="1">
      <c r="AO31652" s="108"/>
      <c r="AR31652" s="108"/>
    </row>
    <row r="31653" spans="41:44" ht="15" customHeight="1">
      <c r="AO31653" s="108"/>
      <c r="AR31653" s="108"/>
    </row>
    <row r="31654" spans="41:44" ht="15" customHeight="1">
      <c r="AO31654" s="109"/>
      <c r="AR31654" s="109"/>
    </row>
    <row r="31655" spans="41:44" ht="15" customHeight="1">
      <c r="AO31655" s="104"/>
      <c r="AR31655" s="104"/>
    </row>
    <row r="31656" spans="41:44" ht="15" customHeight="1">
      <c r="AO31656" s="106"/>
      <c r="AR31656" s="106"/>
    </row>
    <row r="31657" spans="41:44" ht="15" customHeight="1">
      <c r="AO31657" s="106"/>
      <c r="AR31657" s="106"/>
    </row>
    <row r="31658" spans="41:44" ht="15" customHeight="1">
      <c r="AO31658" s="106"/>
      <c r="AR31658" s="106"/>
    </row>
    <row r="31659" spans="41:44" ht="15" customHeight="1">
      <c r="AO31659" s="106"/>
      <c r="AR31659" s="106"/>
    </row>
    <row r="31660" spans="41:44" ht="15" customHeight="1">
      <c r="AO31660" s="106"/>
      <c r="AR31660" s="106"/>
    </row>
    <row r="31661" spans="41:44" ht="15" customHeight="1">
      <c r="AO31661" s="106"/>
      <c r="AR31661" s="106"/>
    </row>
    <row r="31662" spans="41:44" ht="15" customHeight="1">
      <c r="AO31662" s="106"/>
      <c r="AR31662" s="106"/>
    </row>
    <row r="31663" spans="41:44" ht="15" customHeight="1">
      <c r="AO31663" s="108"/>
      <c r="AR31663" s="108"/>
    </row>
    <row r="31664" spans="41:44" ht="15" customHeight="1">
      <c r="AO31664" s="108"/>
      <c r="AR31664" s="108"/>
    </row>
    <row r="31665" spans="41:44" ht="15" customHeight="1">
      <c r="AO31665" s="108"/>
      <c r="AR31665" s="108"/>
    </row>
    <row r="31666" spans="41:44" ht="15" customHeight="1">
      <c r="AO31666" s="108"/>
      <c r="AR31666" s="108"/>
    </row>
    <row r="31667" spans="41:44" ht="15" customHeight="1">
      <c r="AO31667" s="108"/>
      <c r="AR31667" s="108"/>
    </row>
    <row r="31668" spans="41:44" ht="15" customHeight="1">
      <c r="AO31668" s="109"/>
      <c r="AR31668" s="109"/>
    </row>
    <row r="31669" spans="41:44" ht="15" customHeight="1">
      <c r="AO31669" s="104"/>
      <c r="AR31669" s="104"/>
    </row>
    <row r="31670" spans="41:44" ht="15" customHeight="1">
      <c r="AO31670" s="106"/>
      <c r="AR31670" s="106"/>
    </row>
    <row r="31671" spans="41:44" ht="15" customHeight="1">
      <c r="AO31671" s="106"/>
      <c r="AR31671" s="106"/>
    </row>
    <row r="31672" spans="41:44" ht="15" customHeight="1">
      <c r="AO31672" s="106"/>
      <c r="AR31672" s="106"/>
    </row>
    <row r="31673" spans="41:44" ht="15" customHeight="1">
      <c r="AO31673" s="106"/>
      <c r="AR31673" s="106"/>
    </row>
    <row r="31674" spans="41:44" ht="15" customHeight="1">
      <c r="AO31674" s="106"/>
      <c r="AR31674" s="106"/>
    </row>
    <row r="31675" spans="41:44" ht="15" customHeight="1">
      <c r="AO31675" s="106"/>
      <c r="AR31675" s="106"/>
    </row>
    <row r="31676" spans="41:44" ht="15" customHeight="1">
      <c r="AO31676" s="106"/>
      <c r="AR31676" s="106"/>
    </row>
    <row r="31677" spans="41:44" ht="15" customHeight="1">
      <c r="AO31677" s="108"/>
      <c r="AR31677" s="108"/>
    </row>
    <row r="31678" spans="41:44" ht="15" customHeight="1">
      <c r="AO31678" s="108"/>
      <c r="AR31678" s="108"/>
    </row>
    <row r="31679" spans="41:44" ht="15" customHeight="1">
      <c r="AO31679" s="108"/>
      <c r="AR31679" s="108"/>
    </row>
    <row r="31680" spans="41:44" ht="15" customHeight="1">
      <c r="AO31680" s="108"/>
      <c r="AR31680" s="108"/>
    </row>
    <row r="31681" spans="41:44" ht="15" customHeight="1">
      <c r="AO31681" s="108"/>
      <c r="AR31681" s="108"/>
    </row>
    <row r="31682" spans="41:44" ht="15" customHeight="1">
      <c r="AO31682" s="109"/>
      <c r="AR31682" s="109"/>
    </row>
    <row r="31683" spans="41:44" ht="15" customHeight="1">
      <c r="AO31683" s="104"/>
      <c r="AR31683" s="104"/>
    </row>
    <row r="31684" spans="41:44" ht="15" customHeight="1">
      <c r="AO31684" s="106"/>
      <c r="AR31684" s="106"/>
    </row>
    <row r="31685" spans="41:44" ht="15" customHeight="1">
      <c r="AO31685" s="106"/>
      <c r="AR31685" s="106"/>
    </row>
    <row r="31686" spans="41:44" ht="15" customHeight="1">
      <c r="AO31686" s="106"/>
      <c r="AR31686" s="106"/>
    </row>
    <row r="31687" spans="41:44" ht="15" customHeight="1">
      <c r="AO31687" s="106"/>
      <c r="AR31687" s="106"/>
    </row>
    <row r="31688" spans="41:44" ht="15" customHeight="1">
      <c r="AO31688" s="106"/>
      <c r="AR31688" s="106"/>
    </row>
    <row r="31689" spans="41:44" ht="15" customHeight="1">
      <c r="AO31689" s="106"/>
      <c r="AR31689" s="106"/>
    </row>
    <row r="31690" spans="41:44" ht="15" customHeight="1">
      <c r="AO31690" s="106"/>
      <c r="AR31690" s="106"/>
    </row>
    <row r="31691" spans="41:44" ht="15" customHeight="1">
      <c r="AO31691" s="108"/>
      <c r="AR31691" s="108"/>
    </row>
    <row r="31692" spans="41:44" ht="15" customHeight="1">
      <c r="AO31692" s="108"/>
      <c r="AR31692" s="108"/>
    </row>
    <row r="31693" spans="41:44" ht="15" customHeight="1">
      <c r="AO31693" s="108"/>
      <c r="AR31693" s="108"/>
    </row>
    <row r="31694" spans="41:44" ht="15" customHeight="1">
      <c r="AO31694" s="108"/>
      <c r="AR31694" s="108"/>
    </row>
    <row r="31695" spans="41:44" ht="15" customHeight="1">
      <c r="AO31695" s="108"/>
      <c r="AR31695" s="108"/>
    </row>
    <row r="31696" spans="41:44" ht="15" customHeight="1">
      <c r="AO31696" s="109"/>
      <c r="AR31696" s="109"/>
    </row>
    <row r="31697" spans="41:44" ht="15" customHeight="1">
      <c r="AO31697" s="104"/>
      <c r="AR31697" s="104"/>
    </row>
    <row r="31698" spans="41:44" ht="15" customHeight="1">
      <c r="AO31698" s="106"/>
      <c r="AR31698" s="106"/>
    </row>
    <row r="31699" spans="41:44" ht="15" customHeight="1">
      <c r="AO31699" s="106"/>
      <c r="AR31699" s="106"/>
    </row>
    <row r="31700" spans="41:44" ht="15" customHeight="1">
      <c r="AO31700" s="106"/>
      <c r="AR31700" s="106"/>
    </row>
    <row r="31701" spans="41:44" ht="15" customHeight="1">
      <c r="AO31701" s="106"/>
      <c r="AR31701" s="106"/>
    </row>
    <row r="31702" spans="41:44" ht="15" customHeight="1">
      <c r="AO31702" s="106"/>
      <c r="AR31702" s="106"/>
    </row>
    <row r="31703" spans="41:44" ht="15" customHeight="1">
      <c r="AO31703" s="106"/>
      <c r="AR31703" s="106"/>
    </row>
    <row r="31704" spans="41:44" ht="15" customHeight="1">
      <c r="AO31704" s="106"/>
      <c r="AR31704" s="106"/>
    </row>
    <row r="31705" spans="41:44" ht="15" customHeight="1">
      <c r="AO31705" s="108"/>
      <c r="AR31705" s="108"/>
    </row>
    <row r="31706" spans="41:44" ht="15" customHeight="1">
      <c r="AO31706" s="108"/>
      <c r="AR31706" s="108"/>
    </row>
    <row r="31707" spans="41:44" ht="15" customHeight="1">
      <c r="AO31707" s="108"/>
      <c r="AR31707" s="108"/>
    </row>
    <row r="31708" spans="41:44" ht="15" customHeight="1">
      <c r="AO31708" s="108"/>
      <c r="AR31708" s="108"/>
    </row>
    <row r="31709" spans="41:44" ht="15" customHeight="1">
      <c r="AO31709" s="108"/>
      <c r="AR31709" s="108"/>
    </row>
    <row r="31710" spans="41:44" ht="15" customHeight="1">
      <c r="AO31710" s="109"/>
      <c r="AR31710" s="109"/>
    </row>
    <row r="31711" spans="41:44" ht="15" customHeight="1">
      <c r="AO31711" s="104"/>
      <c r="AR31711" s="104"/>
    </row>
    <row r="31712" spans="41:44" ht="15" customHeight="1">
      <c r="AO31712" s="106"/>
      <c r="AR31712" s="106"/>
    </row>
    <row r="31713" spans="41:44" ht="15" customHeight="1">
      <c r="AO31713" s="106"/>
      <c r="AR31713" s="106"/>
    </row>
    <row r="31714" spans="41:44" ht="15" customHeight="1">
      <c r="AO31714" s="106"/>
      <c r="AR31714" s="106"/>
    </row>
    <row r="31715" spans="41:44" ht="15" customHeight="1">
      <c r="AO31715" s="106"/>
      <c r="AR31715" s="106"/>
    </row>
    <row r="31716" spans="41:44" ht="15" customHeight="1">
      <c r="AO31716" s="106"/>
      <c r="AR31716" s="106"/>
    </row>
    <row r="31717" spans="41:44" ht="15" customHeight="1">
      <c r="AO31717" s="106"/>
      <c r="AR31717" s="106"/>
    </row>
    <row r="31718" spans="41:44" ht="15" customHeight="1">
      <c r="AO31718" s="106"/>
      <c r="AR31718" s="106"/>
    </row>
    <row r="31719" spans="41:44" ht="15" customHeight="1">
      <c r="AO31719" s="108"/>
      <c r="AR31719" s="108"/>
    </row>
    <row r="31720" spans="41:44" ht="15" customHeight="1">
      <c r="AO31720" s="108"/>
      <c r="AR31720" s="108"/>
    </row>
    <row r="31721" spans="41:44" ht="15" customHeight="1">
      <c r="AO31721" s="108"/>
      <c r="AR31721" s="108"/>
    </row>
    <row r="31722" spans="41:44" ht="15" customHeight="1">
      <c r="AO31722" s="108"/>
      <c r="AR31722" s="108"/>
    </row>
    <row r="31723" spans="41:44" ht="15" customHeight="1">
      <c r="AO31723" s="108"/>
      <c r="AR31723" s="108"/>
    </row>
    <row r="31724" spans="41:44" ht="15" customHeight="1">
      <c r="AO31724" s="109"/>
      <c r="AR31724" s="109"/>
    </row>
    <row r="31725" spans="41:44" ht="15" customHeight="1">
      <c r="AO31725" s="104"/>
      <c r="AR31725" s="104"/>
    </row>
    <row r="31726" spans="41:44" ht="15" customHeight="1">
      <c r="AO31726" s="106"/>
      <c r="AR31726" s="106"/>
    </row>
    <row r="31727" spans="41:44" ht="15" customHeight="1">
      <c r="AO31727" s="106"/>
      <c r="AR31727" s="106"/>
    </row>
    <row r="31728" spans="41:44" ht="15" customHeight="1">
      <c r="AO31728" s="106"/>
      <c r="AR31728" s="106"/>
    </row>
    <row r="31729" spans="41:44" ht="15" customHeight="1">
      <c r="AO31729" s="106"/>
      <c r="AR31729" s="106"/>
    </row>
    <row r="31730" spans="41:44" ht="15" customHeight="1">
      <c r="AO31730" s="106"/>
      <c r="AR31730" s="106"/>
    </row>
    <row r="31731" spans="41:44" ht="15" customHeight="1">
      <c r="AO31731" s="106"/>
      <c r="AR31731" s="106"/>
    </row>
    <row r="31732" spans="41:44" ht="15" customHeight="1">
      <c r="AO31732" s="106"/>
      <c r="AR31732" s="106"/>
    </row>
    <row r="31733" spans="41:44" ht="15" customHeight="1">
      <c r="AO31733" s="108"/>
      <c r="AR31733" s="108"/>
    </row>
    <row r="31734" spans="41:44" ht="15" customHeight="1">
      <c r="AO31734" s="108"/>
      <c r="AR31734" s="108"/>
    </row>
    <row r="31735" spans="41:44" ht="15" customHeight="1">
      <c r="AO31735" s="108"/>
      <c r="AR31735" s="108"/>
    </row>
    <row r="31736" spans="41:44" ht="15" customHeight="1">
      <c r="AO31736" s="108"/>
      <c r="AR31736" s="108"/>
    </row>
    <row r="31737" spans="41:44" ht="15" customHeight="1">
      <c r="AO31737" s="108"/>
      <c r="AR31737" s="108"/>
    </row>
    <row r="31738" spans="41:44" ht="15" customHeight="1">
      <c r="AO31738" s="109"/>
      <c r="AR31738" s="109"/>
    </row>
    <row r="31739" spans="41:44" ht="15" customHeight="1">
      <c r="AO31739" s="104"/>
      <c r="AR31739" s="104"/>
    </row>
    <row r="31740" spans="41:44" ht="15" customHeight="1">
      <c r="AO31740" s="106"/>
      <c r="AR31740" s="106"/>
    </row>
    <row r="31741" spans="41:44" ht="15" customHeight="1">
      <c r="AO31741" s="106"/>
      <c r="AR31741" s="106"/>
    </row>
    <row r="31742" spans="41:44" ht="15" customHeight="1">
      <c r="AO31742" s="106"/>
      <c r="AR31742" s="106"/>
    </row>
    <row r="31743" spans="41:44" ht="15" customHeight="1">
      <c r="AO31743" s="106"/>
      <c r="AR31743" s="106"/>
    </row>
    <row r="31744" spans="41:44" ht="15" customHeight="1">
      <c r="AO31744" s="106"/>
      <c r="AR31744" s="106"/>
    </row>
    <row r="31745" spans="41:44" ht="15" customHeight="1">
      <c r="AO31745" s="106"/>
      <c r="AR31745" s="106"/>
    </row>
    <row r="31746" spans="41:44" ht="15" customHeight="1">
      <c r="AO31746" s="106"/>
      <c r="AR31746" s="106"/>
    </row>
    <row r="31747" spans="41:44" ht="15" customHeight="1">
      <c r="AO31747" s="108"/>
      <c r="AR31747" s="108"/>
    </row>
    <row r="31748" spans="41:44" ht="15" customHeight="1">
      <c r="AO31748" s="108"/>
      <c r="AR31748" s="108"/>
    </row>
    <row r="31749" spans="41:44" ht="15" customHeight="1">
      <c r="AO31749" s="108"/>
      <c r="AR31749" s="108"/>
    </row>
    <row r="31750" spans="41:44" ht="15" customHeight="1">
      <c r="AO31750" s="108"/>
      <c r="AR31750" s="108"/>
    </row>
    <row r="31751" spans="41:44" ht="15" customHeight="1">
      <c r="AO31751" s="108"/>
      <c r="AR31751" s="108"/>
    </row>
    <row r="31752" spans="41:44" ht="15" customHeight="1">
      <c r="AO31752" s="109"/>
      <c r="AR31752" s="109"/>
    </row>
    <row r="31753" spans="41:44" ht="15" customHeight="1">
      <c r="AO31753" s="104"/>
      <c r="AR31753" s="104"/>
    </row>
    <row r="31754" spans="41:44" ht="15" customHeight="1">
      <c r="AO31754" s="106"/>
      <c r="AR31754" s="106"/>
    </row>
    <row r="31755" spans="41:44" ht="15" customHeight="1">
      <c r="AO31755" s="106"/>
      <c r="AR31755" s="106"/>
    </row>
    <row r="31756" spans="41:44" ht="15" customHeight="1">
      <c r="AO31756" s="106"/>
      <c r="AR31756" s="106"/>
    </row>
    <row r="31757" spans="41:44" ht="15" customHeight="1">
      <c r="AO31757" s="106"/>
      <c r="AR31757" s="106"/>
    </row>
    <row r="31758" spans="41:44" ht="15" customHeight="1">
      <c r="AO31758" s="106"/>
      <c r="AR31758" s="106"/>
    </row>
    <row r="31759" spans="41:44" ht="15" customHeight="1">
      <c r="AO31759" s="106"/>
      <c r="AR31759" s="106"/>
    </row>
    <row r="31760" spans="41:44" ht="15" customHeight="1">
      <c r="AO31760" s="106"/>
      <c r="AR31760" s="106"/>
    </row>
    <row r="31761" spans="41:44" ht="15" customHeight="1">
      <c r="AO31761" s="108"/>
      <c r="AR31761" s="108"/>
    </row>
    <row r="31762" spans="41:44" ht="15" customHeight="1">
      <c r="AO31762" s="108"/>
      <c r="AR31762" s="108"/>
    </row>
    <row r="31763" spans="41:44" ht="15" customHeight="1">
      <c r="AO31763" s="108"/>
      <c r="AR31763" s="108"/>
    </row>
    <row r="31764" spans="41:44" ht="15" customHeight="1">
      <c r="AO31764" s="108"/>
      <c r="AR31764" s="108"/>
    </row>
    <row r="31765" spans="41:44" ht="15" customHeight="1">
      <c r="AO31765" s="108"/>
      <c r="AR31765" s="108"/>
    </row>
    <row r="31766" spans="41:44" ht="15" customHeight="1">
      <c r="AO31766" s="109"/>
      <c r="AR31766" s="109"/>
    </row>
    <row r="31767" spans="41:44" ht="15" customHeight="1">
      <c r="AO31767" s="104"/>
      <c r="AR31767" s="104"/>
    </row>
    <row r="31768" spans="41:44" ht="15" customHeight="1">
      <c r="AO31768" s="106"/>
      <c r="AR31768" s="106"/>
    </row>
    <row r="31769" spans="41:44" ht="15" customHeight="1">
      <c r="AO31769" s="106"/>
      <c r="AR31769" s="106"/>
    </row>
    <row r="31770" spans="41:44" ht="15" customHeight="1">
      <c r="AO31770" s="106"/>
      <c r="AR31770" s="106"/>
    </row>
    <row r="31771" spans="41:44" ht="15" customHeight="1">
      <c r="AO31771" s="106"/>
      <c r="AR31771" s="106"/>
    </row>
    <row r="31772" spans="41:44" ht="15" customHeight="1">
      <c r="AO31772" s="106"/>
      <c r="AR31772" s="106"/>
    </row>
    <row r="31773" spans="41:44" ht="15" customHeight="1">
      <c r="AO31773" s="106"/>
      <c r="AR31773" s="106"/>
    </row>
    <row r="31774" spans="41:44" ht="15" customHeight="1">
      <c r="AO31774" s="106"/>
      <c r="AR31774" s="106"/>
    </row>
    <row r="31775" spans="41:44" ht="15" customHeight="1">
      <c r="AO31775" s="108"/>
      <c r="AR31775" s="108"/>
    </row>
    <row r="31776" spans="41:44" ht="15" customHeight="1">
      <c r="AO31776" s="108"/>
      <c r="AR31776" s="108"/>
    </row>
    <row r="31777" spans="41:44" ht="15" customHeight="1">
      <c r="AO31777" s="108"/>
      <c r="AR31777" s="108"/>
    </row>
    <row r="31778" spans="41:44" ht="15" customHeight="1">
      <c r="AO31778" s="108"/>
      <c r="AR31778" s="108"/>
    </row>
    <row r="31779" spans="41:44" ht="15" customHeight="1">
      <c r="AO31779" s="108"/>
      <c r="AR31779" s="108"/>
    </row>
    <row r="31780" spans="41:44" ht="15" customHeight="1">
      <c r="AO31780" s="109"/>
      <c r="AR31780" s="109"/>
    </row>
    <row r="31781" spans="41:44" ht="15" customHeight="1">
      <c r="AO31781" s="104"/>
      <c r="AR31781" s="104"/>
    </row>
    <row r="31782" spans="41:44" ht="15" customHeight="1">
      <c r="AO31782" s="106"/>
      <c r="AR31782" s="106"/>
    </row>
    <row r="31783" spans="41:44" ht="15" customHeight="1">
      <c r="AO31783" s="106"/>
      <c r="AR31783" s="106"/>
    </row>
    <row r="31784" spans="41:44" ht="15" customHeight="1">
      <c r="AO31784" s="106"/>
      <c r="AR31784" s="106"/>
    </row>
    <row r="31785" spans="41:44" ht="15" customHeight="1">
      <c r="AO31785" s="106"/>
      <c r="AR31785" s="106"/>
    </row>
    <row r="31786" spans="41:44" ht="15" customHeight="1">
      <c r="AO31786" s="106"/>
      <c r="AR31786" s="106"/>
    </row>
    <row r="31787" spans="41:44" ht="15" customHeight="1">
      <c r="AO31787" s="106"/>
      <c r="AR31787" s="106"/>
    </row>
    <row r="31788" spans="41:44" ht="15" customHeight="1">
      <c r="AO31788" s="106"/>
      <c r="AR31788" s="106"/>
    </row>
    <row r="31789" spans="41:44" ht="15" customHeight="1">
      <c r="AO31789" s="108"/>
      <c r="AR31789" s="108"/>
    </row>
    <row r="31790" spans="41:44" ht="15" customHeight="1">
      <c r="AO31790" s="108"/>
      <c r="AR31790" s="108"/>
    </row>
    <row r="31791" spans="41:44" ht="15" customHeight="1">
      <c r="AO31791" s="108"/>
      <c r="AR31791" s="108"/>
    </row>
    <row r="31792" spans="41:44" ht="15" customHeight="1">
      <c r="AO31792" s="108"/>
      <c r="AR31792" s="108"/>
    </row>
    <row r="31793" spans="41:44" ht="15" customHeight="1">
      <c r="AO31793" s="108"/>
      <c r="AR31793" s="108"/>
    </row>
    <row r="31794" spans="41:44" ht="15" customHeight="1">
      <c r="AO31794" s="109"/>
      <c r="AR31794" s="109"/>
    </row>
    <row r="31795" spans="41:44" ht="15" customHeight="1">
      <c r="AO31795" s="104"/>
      <c r="AR31795" s="104"/>
    </row>
    <row r="31796" spans="41:44" ht="15" customHeight="1">
      <c r="AO31796" s="106"/>
      <c r="AR31796" s="106"/>
    </row>
    <row r="31797" spans="41:44" ht="15" customHeight="1">
      <c r="AO31797" s="106"/>
      <c r="AR31797" s="106"/>
    </row>
    <row r="31798" spans="41:44" ht="15" customHeight="1">
      <c r="AO31798" s="106"/>
      <c r="AR31798" s="106"/>
    </row>
    <row r="31799" spans="41:44" ht="15" customHeight="1">
      <c r="AO31799" s="106"/>
      <c r="AR31799" s="106"/>
    </row>
    <row r="31800" spans="41:44" ht="15" customHeight="1">
      <c r="AO31800" s="106"/>
      <c r="AR31800" s="106"/>
    </row>
    <row r="31801" spans="41:44" ht="15" customHeight="1">
      <c r="AO31801" s="106"/>
      <c r="AR31801" s="106"/>
    </row>
    <row r="31802" spans="41:44" ht="15" customHeight="1">
      <c r="AO31802" s="106"/>
      <c r="AR31802" s="106"/>
    </row>
    <row r="31803" spans="41:44" ht="15" customHeight="1">
      <c r="AO31803" s="108"/>
      <c r="AR31803" s="108"/>
    </row>
    <row r="31804" spans="41:44" ht="15" customHeight="1">
      <c r="AO31804" s="108"/>
      <c r="AR31804" s="108"/>
    </row>
    <row r="31805" spans="41:44" ht="15" customHeight="1">
      <c r="AO31805" s="108"/>
      <c r="AR31805" s="108"/>
    </row>
    <row r="31806" spans="41:44" ht="15" customHeight="1">
      <c r="AO31806" s="108"/>
      <c r="AR31806" s="108"/>
    </row>
    <row r="31807" spans="41:44" ht="15" customHeight="1">
      <c r="AO31807" s="108"/>
      <c r="AR31807" s="108"/>
    </row>
    <row r="31808" spans="41:44" ht="15" customHeight="1">
      <c r="AO31808" s="109"/>
      <c r="AR31808" s="109"/>
    </row>
    <row r="31809" spans="41:44" ht="15" customHeight="1">
      <c r="AO31809" s="104"/>
      <c r="AR31809" s="104"/>
    </row>
    <row r="31810" spans="41:44" ht="15" customHeight="1">
      <c r="AO31810" s="106"/>
      <c r="AR31810" s="106"/>
    </row>
    <row r="31811" spans="41:44" ht="15" customHeight="1">
      <c r="AO31811" s="106"/>
      <c r="AR31811" s="106"/>
    </row>
    <row r="31812" spans="41:44" ht="15" customHeight="1">
      <c r="AO31812" s="106"/>
      <c r="AR31812" s="106"/>
    </row>
    <row r="31813" spans="41:44" ht="15" customHeight="1">
      <c r="AO31813" s="106"/>
      <c r="AR31813" s="106"/>
    </row>
    <row r="31814" spans="41:44" ht="15" customHeight="1">
      <c r="AO31814" s="106"/>
      <c r="AR31814" s="106"/>
    </row>
    <row r="31815" spans="41:44" ht="15" customHeight="1">
      <c r="AO31815" s="106"/>
      <c r="AR31815" s="106"/>
    </row>
    <row r="31816" spans="41:44" ht="15" customHeight="1">
      <c r="AO31816" s="106"/>
      <c r="AR31816" s="106"/>
    </row>
    <row r="31817" spans="41:44" ht="15" customHeight="1">
      <c r="AO31817" s="108"/>
      <c r="AR31817" s="108"/>
    </row>
    <row r="31818" spans="41:44" ht="15" customHeight="1">
      <c r="AO31818" s="108"/>
      <c r="AR31818" s="108"/>
    </row>
    <row r="31819" spans="41:44" ht="15" customHeight="1">
      <c r="AO31819" s="108"/>
      <c r="AR31819" s="108"/>
    </row>
    <row r="31820" spans="41:44" ht="15" customHeight="1">
      <c r="AO31820" s="108"/>
      <c r="AR31820" s="108"/>
    </row>
    <row r="31821" spans="41:44" ht="15" customHeight="1">
      <c r="AO31821" s="108"/>
      <c r="AR31821" s="108"/>
    </row>
    <row r="31822" spans="41:44" ht="15" customHeight="1">
      <c r="AO31822" s="109"/>
      <c r="AR31822" s="109"/>
    </row>
    <row r="31823" spans="41:44" ht="15" customHeight="1">
      <c r="AO31823" s="104"/>
      <c r="AR31823" s="104"/>
    </row>
    <row r="31824" spans="41:44" ht="15" customHeight="1">
      <c r="AO31824" s="106"/>
      <c r="AR31824" s="106"/>
    </row>
    <row r="31825" spans="41:44" ht="15" customHeight="1">
      <c r="AO31825" s="106"/>
      <c r="AR31825" s="106"/>
    </row>
    <row r="31826" spans="41:44" ht="15" customHeight="1">
      <c r="AO31826" s="106"/>
      <c r="AR31826" s="106"/>
    </row>
    <row r="31827" spans="41:44" ht="15" customHeight="1">
      <c r="AO31827" s="106"/>
      <c r="AR31827" s="106"/>
    </row>
    <row r="31828" spans="41:44" ht="15" customHeight="1">
      <c r="AO31828" s="106"/>
      <c r="AR31828" s="106"/>
    </row>
    <row r="31829" spans="41:44" ht="15" customHeight="1">
      <c r="AO31829" s="106"/>
      <c r="AR31829" s="106"/>
    </row>
    <row r="31830" spans="41:44" ht="15" customHeight="1">
      <c r="AO31830" s="106"/>
      <c r="AR31830" s="106"/>
    </row>
    <row r="31831" spans="41:44" ht="15" customHeight="1">
      <c r="AO31831" s="108"/>
      <c r="AR31831" s="108"/>
    </row>
    <row r="31832" spans="41:44" ht="15" customHeight="1">
      <c r="AO31832" s="108"/>
      <c r="AR31832" s="108"/>
    </row>
    <row r="31833" spans="41:44" ht="15" customHeight="1">
      <c r="AO31833" s="108"/>
      <c r="AR31833" s="108"/>
    </row>
    <row r="31834" spans="41:44" ht="15" customHeight="1">
      <c r="AO31834" s="108"/>
      <c r="AR31834" s="108"/>
    </row>
    <row r="31835" spans="41:44" ht="15" customHeight="1">
      <c r="AO31835" s="108"/>
      <c r="AR31835" s="108"/>
    </row>
    <row r="31836" spans="41:44" ht="15" customHeight="1">
      <c r="AO31836" s="109"/>
      <c r="AR31836" s="109"/>
    </row>
    <row r="31837" spans="41:44" ht="15" customHeight="1">
      <c r="AO31837" s="104"/>
      <c r="AR31837" s="104"/>
    </row>
    <row r="31838" spans="41:44" ht="15" customHeight="1">
      <c r="AO31838" s="106"/>
      <c r="AR31838" s="106"/>
    </row>
    <row r="31839" spans="41:44" ht="15" customHeight="1">
      <c r="AO31839" s="106"/>
      <c r="AR31839" s="106"/>
    </row>
    <row r="31840" spans="41:44" ht="15" customHeight="1">
      <c r="AO31840" s="106"/>
      <c r="AR31840" s="106"/>
    </row>
    <row r="31841" spans="41:44" ht="15" customHeight="1">
      <c r="AO31841" s="106"/>
      <c r="AR31841" s="106"/>
    </row>
    <row r="31842" spans="41:44" ht="15" customHeight="1">
      <c r="AO31842" s="106"/>
      <c r="AR31842" s="106"/>
    </row>
    <row r="31843" spans="41:44" ht="15" customHeight="1">
      <c r="AO31843" s="106"/>
      <c r="AR31843" s="106"/>
    </row>
    <row r="31844" spans="41:44" ht="15" customHeight="1">
      <c r="AO31844" s="106"/>
      <c r="AR31844" s="106"/>
    </row>
    <row r="31845" spans="41:44" ht="15" customHeight="1">
      <c r="AO31845" s="108"/>
      <c r="AR31845" s="108"/>
    </row>
    <row r="31846" spans="41:44" ht="15" customHeight="1">
      <c r="AO31846" s="108"/>
      <c r="AR31846" s="108"/>
    </row>
    <row r="31847" spans="41:44" ht="15" customHeight="1">
      <c r="AO31847" s="108"/>
      <c r="AR31847" s="108"/>
    </row>
    <row r="31848" spans="41:44" ht="15" customHeight="1">
      <c r="AO31848" s="108"/>
      <c r="AR31848" s="108"/>
    </row>
    <row r="31849" spans="41:44" ht="15" customHeight="1">
      <c r="AO31849" s="108"/>
      <c r="AR31849" s="108"/>
    </row>
    <row r="31850" spans="41:44" ht="15" customHeight="1">
      <c r="AO31850" s="109"/>
      <c r="AR31850" s="109"/>
    </row>
    <row r="31851" spans="41:44" ht="15" customHeight="1">
      <c r="AO31851" s="104"/>
      <c r="AR31851" s="104"/>
    </row>
    <row r="31852" spans="41:44" ht="15" customHeight="1">
      <c r="AO31852" s="106"/>
      <c r="AR31852" s="106"/>
    </row>
    <row r="31853" spans="41:44" ht="15" customHeight="1">
      <c r="AO31853" s="106"/>
      <c r="AR31853" s="106"/>
    </row>
    <row r="31854" spans="41:44" ht="15" customHeight="1">
      <c r="AO31854" s="106"/>
      <c r="AR31854" s="106"/>
    </row>
    <row r="31855" spans="41:44" ht="15" customHeight="1">
      <c r="AO31855" s="106"/>
      <c r="AR31855" s="106"/>
    </row>
    <row r="31856" spans="41:44" ht="15" customHeight="1">
      <c r="AO31856" s="106"/>
      <c r="AR31856" s="106"/>
    </row>
    <row r="31857" spans="41:44" ht="15" customHeight="1">
      <c r="AO31857" s="106"/>
      <c r="AR31857" s="106"/>
    </row>
    <row r="31858" spans="41:44" ht="15" customHeight="1">
      <c r="AO31858" s="106"/>
      <c r="AR31858" s="106"/>
    </row>
    <row r="31859" spans="41:44" ht="15" customHeight="1">
      <c r="AO31859" s="108"/>
      <c r="AR31859" s="108"/>
    </row>
    <row r="31860" spans="41:44" ht="15" customHeight="1">
      <c r="AO31860" s="108"/>
      <c r="AR31860" s="108"/>
    </row>
    <row r="31861" spans="41:44" ht="15" customHeight="1">
      <c r="AO31861" s="108"/>
      <c r="AR31861" s="108"/>
    </row>
    <row r="31862" spans="41:44" ht="15" customHeight="1">
      <c r="AO31862" s="108"/>
      <c r="AR31862" s="108"/>
    </row>
    <row r="31863" spans="41:44" ht="15" customHeight="1">
      <c r="AO31863" s="108"/>
      <c r="AR31863" s="108"/>
    </row>
    <row r="31864" spans="41:44" ht="15" customHeight="1">
      <c r="AO31864" s="109"/>
      <c r="AR31864" s="109"/>
    </row>
    <row r="31865" spans="41:44" ht="15" customHeight="1">
      <c r="AO31865" s="104"/>
      <c r="AR31865" s="104"/>
    </row>
    <row r="31866" spans="41:44" ht="15" customHeight="1">
      <c r="AO31866" s="106"/>
      <c r="AR31866" s="106"/>
    </row>
    <row r="31867" spans="41:44" ht="15" customHeight="1">
      <c r="AO31867" s="106"/>
      <c r="AR31867" s="106"/>
    </row>
    <row r="31868" spans="41:44" ht="15" customHeight="1">
      <c r="AO31868" s="106"/>
      <c r="AR31868" s="106"/>
    </row>
    <row r="31869" spans="41:44" ht="15" customHeight="1">
      <c r="AO31869" s="106"/>
      <c r="AR31869" s="106"/>
    </row>
    <row r="31870" spans="41:44" ht="15" customHeight="1">
      <c r="AO31870" s="106"/>
      <c r="AR31870" s="106"/>
    </row>
    <row r="31871" spans="41:44" ht="15" customHeight="1">
      <c r="AO31871" s="106"/>
      <c r="AR31871" s="106"/>
    </row>
    <row r="31872" spans="41:44" ht="15" customHeight="1">
      <c r="AO31872" s="106"/>
      <c r="AR31872" s="106"/>
    </row>
    <row r="31873" spans="41:44" ht="15" customHeight="1">
      <c r="AO31873" s="108"/>
      <c r="AR31873" s="108"/>
    </row>
    <row r="31874" spans="41:44" ht="15" customHeight="1">
      <c r="AO31874" s="108"/>
      <c r="AR31874" s="108"/>
    </row>
    <row r="31875" spans="41:44" ht="15" customHeight="1">
      <c r="AO31875" s="108"/>
      <c r="AR31875" s="108"/>
    </row>
    <row r="31876" spans="41:44" ht="15" customHeight="1">
      <c r="AO31876" s="108"/>
      <c r="AR31876" s="108"/>
    </row>
    <row r="31877" spans="41:44" ht="15" customHeight="1">
      <c r="AO31877" s="108"/>
      <c r="AR31877" s="108"/>
    </row>
    <row r="31878" spans="41:44" ht="15" customHeight="1">
      <c r="AO31878" s="109"/>
      <c r="AR31878" s="109"/>
    </row>
    <row r="31879" spans="41:44" ht="15" customHeight="1">
      <c r="AO31879" s="104"/>
      <c r="AR31879" s="104"/>
    </row>
    <row r="31880" spans="41:44" ht="15" customHeight="1">
      <c r="AO31880" s="106"/>
      <c r="AR31880" s="106"/>
    </row>
    <row r="31881" spans="41:44" ht="15" customHeight="1">
      <c r="AO31881" s="106"/>
      <c r="AR31881" s="106"/>
    </row>
    <row r="31882" spans="41:44" ht="15" customHeight="1">
      <c r="AO31882" s="106"/>
      <c r="AR31882" s="106"/>
    </row>
    <row r="31883" spans="41:44" ht="15" customHeight="1">
      <c r="AO31883" s="106"/>
      <c r="AR31883" s="106"/>
    </row>
    <row r="31884" spans="41:44" ht="15" customHeight="1">
      <c r="AO31884" s="106"/>
      <c r="AR31884" s="106"/>
    </row>
    <row r="31885" spans="41:44" ht="15" customHeight="1">
      <c r="AO31885" s="106"/>
      <c r="AR31885" s="106"/>
    </row>
    <row r="31886" spans="41:44" ht="15" customHeight="1">
      <c r="AO31886" s="106"/>
      <c r="AR31886" s="106"/>
    </row>
    <row r="31887" spans="41:44" ht="15" customHeight="1">
      <c r="AO31887" s="108"/>
      <c r="AR31887" s="108"/>
    </row>
    <row r="31888" spans="41:44" ht="15" customHeight="1">
      <c r="AO31888" s="108"/>
      <c r="AR31888" s="108"/>
    </row>
    <row r="31889" spans="41:44" ht="15" customHeight="1">
      <c r="AO31889" s="108"/>
      <c r="AR31889" s="108"/>
    </row>
    <row r="31890" spans="41:44" ht="15" customHeight="1">
      <c r="AO31890" s="108"/>
      <c r="AR31890" s="108"/>
    </row>
    <row r="31891" spans="41:44" ht="15" customHeight="1">
      <c r="AO31891" s="108"/>
      <c r="AR31891" s="108"/>
    </row>
    <row r="31892" spans="41:44" ht="15" customHeight="1">
      <c r="AO31892" s="109"/>
      <c r="AR31892" s="109"/>
    </row>
    <row r="31893" spans="41:44" ht="15" customHeight="1">
      <c r="AO31893" s="104"/>
      <c r="AR31893" s="104"/>
    </row>
    <row r="31894" spans="41:44" ht="15" customHeight="1">
      <c r="AO31894" s="106"/>
      <c r="AR31894" s="106"/>
    </row>
    <row r="31895" spans="41:44" ht="15" customHeight="1">
      <c r="AO31895" s="106"/>
      <c r="AR31895" s="106"/>
    </row>
    <row r="31896" spans="41:44" ht="15" customHeight="1">
      <c r="AO31896" s="106"/>
      <c r="AR31896" s="106"/>
    </row>
    <row r="31897" spans="41:44" ht="15" customHeight="1">
      <c r="AO31897" s="106"/>
      <c r="AR31897" s="106"/>
    </row>
    <row r="31898" spans="41:44" ht="15" customHeight="1">
      <c r="AO31898" s="106"/>
      <c r="AR31898" s="106"/>
    </row>
    <row r="31899" spans="41:44" ht="15" customHeight="1">
      <c r="AO31899" s="106"/>
      <c r="AR31899" s="106"/>
    </row>
    <row r="31900" spans="41:44" ht="15" customHeight="1">
      <c r="AO31900" s="106"/>
      <c r="AR31900" s="106"/>
    </row>
    <row r="31901" spans="41:44" ht="15" customHeight="1">
      <c r="AO31901" s="108"/>
      <c r="AR31901" s="108"/>
    </row>
    <row r="31902" spans="41:44" ht="15" customHeight="1">
      <c r="AO31902" s="108"/>
      <c r="AR31902" s="108"/>
    </row>
    <row r="31903" spans="41:44" ht="15" customHeight="1">
      <c r="AO31903" s="108"/>
      <c r="AR31903" s="108"/>
    </row>
    <row r="31904" spans="41:44" ht="15" customHeight="1">
      <c r="AO31904" s="108"/>
      <c r="AR31904" s="108"/>
    </row>
    <row r="31905" spans="41:44" ht="15" customHeight="1">
      <c r="AO31905" s="108"/>
      <c r="AR31905" s="108"/>
    </row>
    <row r="31906" spans="41:44" ht="15" customHeight="1">
      <c r="AO31906" s="109"/>
      <c r="AR31906" s="109"/>
    </row>
    <row r="31907" spans="41:44" ht="15" customHeight="1">
      <c r="AO31907" s="104"/>
      <c r="AR31907" s="104"/>
    </row>
    <row r="31908" spans="41:44" ht="15" customHeight="1">
      <c r="AO31908" s="106"/>
      <c r="AR31908" s="106"/>
    </row>
    <row r="31909" spans="41:44" ht="15" customHeight="1">
      <c r="AO31909" s="106"/>
      <c r="AR31909" s="106"/>
    </row>
    <row r="31910" spans="41:44" ht="15" customHeight="1">
      <c r="AO31910" s="106"/>
      <c r="AR31910" s="106"/>
    </row>
    <row r="31911" spans="41:44" ht="15" customHeight="1">
      <c r="AO31911" s="106"/>
      <c r="AR31911" s="106"/>
    </row>
    <row r="31912" spans="41:44" ht="15" customHeight="1">
      <c r="AO31912" s="106"/>
      <c r="AR31912" s="106"/>
    </row>
    <row r="31913" spans="41:44" ht="15" customHeight="1">
      <c r="AO31913" s="106"/>
      <c r="AR31913" s="106"/>
    </row>
    <row r="31914" spans="41:44" ht="15" customHeight="1">
      <c r="AO31914" s="106"/>
      <c r="AR31914" s="106"/>
    </row>
    <row r="31915" spans="41:44" ht="15" customHeight="1">
      <c r="AO31915" s="108"/>
      <c r="AR31915" s="108"/>
    </row>
    <row r="31916" spans="41:44" ht="15" customHeight="1">
      <c r="AO31916" s="108"/>
      <c r="AR31916" s="108"/>
    </row>
    <row r="31917" spans="41:44" ht="15" customHeight="1">
      <c r="AO31917" s="108"/>
      <c r="AR31917" s="108"/>
    </row>
    <row r="31918" spans="41:44" ht="15" customHeight="1">
      <c r="AO31918" s="108"/>
      <c r="AR31918" s="108"/>
    </row>
    <row r="31919" spans="41:44" ht="15" customHeight="1">
      <c r="AO31919" s="108"/>
      <c r="AR31919" s="108"/>
    </row>
    <row r="31920" spans="41:44" ht="15" customHeight="1">
      <c r="AO31920" s="109"/>
      <c r="AR31920" s="109"/>
    </row>
    <row r="31921" spans="41:44" ht="15" customHeight="1">
      <c r="AO31921" s="104"/>
      <c r="AR31921" s="104"/>
    </row>
    <row r="31922" spans="41:44" ht="15" customHeight="1">
      <c r="AO31922" s="106"/>
      <c r="AR31922" s="106"/>
    </row>
    <row r="31923" spans="41:44" ht="15" customHeight="1">
      <c r="AO31923" s="106"/>
      <c r="AR31923" s="106"/>
    </row>
    <row r="31924" spans="41:44" ht="15" customHeight="1">
      <c r="AO31924" s="106"/>
      <c r="AR31924" s="106"/>
    </row>
    <row r="31925" spans="41:44" ht="15" customHeight="1">
      <c r="AO31925" s="106"/>
      <c r="AR31925" s="106"/>
    </row>
    <row r="31926" spans="41:44" ht="15" customHeight="1">
      <c r="AO31926" s="106"/>
      <c r="AR31926" s="106"/>
    </row>
    <row r="31927" spans="41:44" ht="15" customHeight="1">
      <c r="AO31927" s="106"/>
      <c r="AR31927" s="106"/>
    </row>
    <row r="31928" spans="41:44" ht="15" customHeight="1">
      <c r="AO31928" s="106"/>
      <c r="AR31928" s="106"/>
    </row>
    <row r="31929" spans="41:44" ht="15" customHeight="1">
      <c r="AO31929" s="108"/>
      <c r="AR31929" s="108"/>
    </row>
    <row r="31930" spans="41:44" ht="15" customHeight="1">
      <c r="AO31930" s="108"/>
      <c r="AR31930" s="108"/>
    </row>
    <row r="31931" spans="41:44" ht="15" customHeight="1">
      <c r="AO31931" s="108"/>
      <c r="AR31931" s="108"/>
    </row>
    <row r="31932" spans="41:44" ht="15" customHeight="1">
      <c r="AO31932" s="108"/>
      <c r="AR31932" s="108"/>
    </row>
    <row r="31933" spans="41:44" ht="15" customHeight="1">
      <c r="AO31933" s="108"/>
      <c r="AR31933" s="108"/>
    </row>
    <row r="31934" spans="41:44" ht="15" customHeight="1">
      <c r="AO31934" s="109"/>
      <c r="AR31934" s="109"/>
    </row>
    <row r="31935" spans="41:44" ht="15" customHeight="1">
      <c r="AO31935" s="104"/>
      <c r="AR31935" s="104"/>
    </row>
    <row r="31936" spans="41:44" ht="15" customHeight="1">
      <c r="AO31936" s="106"/>
      <c r="AR31936" s="106"/>
    </row>
    <row r="31937" spans="41:44" ht="15" customHeight="1">
      <c r="AO31937" s="106"/>
      <c r="AR31937" s="106"/>
    </row>
    <row r="31938" spans="41:44" ht="15" customHeight="1">
      <c r="AO31938" s="106"/>
      <c r="AR31938" s="106"/>
    </row>
    <row r="31939" spans="41:44" ht="15" customHeight="1">
      <c r="AO31939" s="106"/>
      <c r="AR31939" s="106"/>
    </row>
    <row r="31940" spans="41:44" ht="15" customHeight="1">
      <c r="AO31940" s="106"/>
      <c r="AR31940" s="106"/>
    </row>
    <row r="31941" spans="41:44" ht="15" customHeight="1">
      <c r="AO31941" s="106"/>
      <c r="AR31941" s="106"/>
    </row>
    <row r="31942" spans="41:44" ht="15" customHeight="1">
      <c r="AO31942" s="106"/>
      <c r="AR31942" s="106"/>
    </row>
    <row r="31943" spans="41:44" ht="15" customHeight="1">
      <c r="AO31943" s="108"/>
      <c r="AR31943" s="108"/>
    </row>
    <row r="31944" spans="41:44" ht="15" customHeight="1">
      <c r="AO31944" s="108"/>
      <c r="AR31944" s="108"/>
    </row>
    <row r="31945" spans="41:44" ht="15" customHeight="1">
      <c r="AO31945" s="108"/>
      <c r="AR31945" s="108"/>
    </row>
    <row r="31946" spans="41:44" ht="15" customHeight="1">
      <c r="AO31946" s="108"/>
      <c r="AR31946" s="108"/>
    </row>
    <row r="31947" spans="41:44" ht="15" customHeight="1">
      <c r="AO31947" s="108"/>
      <c r="AR31947" s="108"/>
    </row>
    <row r="31948" spans="41:44" ht="15" customHeight="1">
      <c r="AO31948" s="109"/>
      <c r="AR31948" s="109"/>
    </row>
    <row r="31949" spans="41:44" ht="15" customHeight="1">
      <c r="AO31949" s="104"/>
      <c r="AR31949" s="104"/>
    </row>
    <row r="31950" spans="41:44" ht="15" customHeight="1">
      <c r="AO31950" s="106"/>
      <c r="AR31950" s="106"/>
    </row>
    <row r="31951" spans="41:44" ht="15" customHeight="1">
      <c r="AO31951" s="106"/>
      <c r="AR31951" s="106"/>
    </row>
    <row r="31952" spans="41:44" ht="15" customHeight="1">
      <c r="AO31952" s="106"/>
      <c r="AR31952" s="106"/>
    </row>
    <row r="31953" spans="41:44" ht="15" customHeight="1">
      <c r="AO31953" s="106"/>
      <c r="AR31953" s="106"/>
    </row>
    <row r="31954" spans="41:44" ht="15" customHeight="1">
      <c r="AO31954" s="106"/>
      <c r="AR31954" s="106"/>
    </row>
    <row r="31955" spans="41:44" ht="15" customHeight="1">
      <c r="AO31955" s="106"/>
      <c r="AR31955" s="106"/>
    </row>
    <row r="31956" spans="41:44" ht="15" customHeight="1">
      <c r="AO31956" s="106"/>
      <c r="AR31956" s="106"/>
    </row>
    <row r="31957" spans="41:44" ht="15" customHeight="1">
      <c r="AO31957" s="108"/>
      <c r="AR31957" s="108"/>
    </row>
    <row r="31958" spans="41:44" ht="15" customHeight="1">
      <c r="AO31958" s="108"/>
      <c r="AR31958" s="108"/>
    </row>
    <row r="31959" spans="41:44" ht="15" customHeight="1">
      <c r="AO31959" s="108"/>
      <c r="AR31959" s="108"/>
    </row>
    <row r="31960" spans="41:44" ht="15" customHeight="1">
      <c r="AO31960" s="108"/>
      <c r="AR31960" s="108"/>
    </row>
    <row r="31961" spans="41:44" ht="15" customHeight="1">
      <c r="AO31961" s="108"/>
      <c r="AR31961" s="108"/>
    </row>
    <row r="31962" spans="41:44" ht="15" customHeight="1">
      <c r="AO31962" s="109"/>
      <c r="AR31962" s="109"/>
    </row>
    <row r="31963" spans="41:44" ht="15" customHeight="1">
      <c r="AO31963" s="104"/>
      <c r="AR31963" s="104"/>
    </row>
    <row r="31964" spans="41:44" ht="15" customHeight="1">
      <c r="AO31964" s="106"/>
      <c r="AR31964" s="106"/>
    </row>
    <row r="31965" spans="41:44" ht="15" customHeight="1">
      <c r="AO31965" s="106"/>
      <c r="AR31965" s="106"/>
    </row>
    <row r="31966" spans="41:44" ht="15" customHeight="1">
      <c r="AO31966" s="106"/>
      <c r="AR31966" s="106"/>
    </row>
    <row r="31967" spans="41:44" ht="15" customHeight="1">
      <c r="AO31967" s="106"/>
      <c r="AR31967" s="106"/>
    </row>
    <row r="31968" spans="41:44" ht="15" customHeight="1">
      <c r="AO31968" s="106"/>
      <c r="AR31968" s="106"/>
    </row>
    <row r="31969" spans="41:44" ht="15" customHeight="1">
      <c r="AO31969" s="106"/>
      <c r="AR31969" s="106"/>
    </row>
    <row r="31970" spans="41:44" ht="15" customHeight="1">
      <c r="AO31970" s="106"/>
      <c r="AR31970" s="106"/>
    </row>
    <row r="31971" spans="41:44" ht="15" customHeight="1">
      <c r="AO31971" s="108"/>
      <c r="AR31971" s="108"/>
    </row>
    <row r="31972" spans="41:44" ht="15" customHeight="1">
      <c r="AO31972" s="108"/>
      <c r="AR31972" s="108"/>
    </row>
    <row r="31973" spans="41:44" ht="15" customHeight="1">
      <c r="AO31973" s="108"/>
      <c r="AR31973" s="108"/>
    </row>
    <row r="31974" spans="41:44" ht="15" customHeight="1">
      <c r="AO31974" s="108"/>
      <c r="AR31974" s="108"/>
    </row>
    <row r="31975" spans="41:44" ht="15" customHeight="1">
      <c r="AO31975" s="108"/>
      <c r="AR31975" s="108"/>
    </row>
    <row r="31976" spans="41:44" ht="15" customHeight="1">
      <c r="AO31976" s="109"/>
      <c r="AR31976" s="109"/>
    </row>
    <row r="31977" spans="41:44" ht="15" customHeight="1">
      <c r="AO31977" s="104"/>
      <c r="AR31977" s="104"/>
    </row>
    <row r="31978" spans="41:44" ht="15" customHeight="1">
      <c r="AO31978" s="106"/>
      <c r="AR31978" s="106"/>
    </row>
    <row r="31979" spans="41:44" ht="15" customHeight="1">
      <c r="AO31979" s="106"/>
      <c r="AR31979" s="106"/>
    </row>
    <row r="31980" spans="41:44" ht="15" customHeight="1">
      <c r="AO31980" s="106"/>
      <c r="AR31980" s="106"/>
    </row>
    <row r="31981" spans="41:44" ht="15" customHeight="1">
      <c r="AO31981" s="106"/>
      <c r="AR31981" s="106"/>
    </row>
    <row r="31982" spans="41:44" ht="15" customHeight="1">
      <c r="AO31982" s="106"/>
      <c r="AR31982" s="106"/>
    </row>
    <row r="31983" spans="41:44" ht="15" customHeight="1">
      <c r="AO31983" s="106"/>
      <c r="AR31983" s="106"/>
    </row>
    <row r="31984" spans="41:44" ht="15" customHeight="1">
      <c r="AO31984" s="106"/>
      <c r="AR31984" s="106"/>
    </row>
    <row r="31985" spans="41:44" ht="15" customHeight="1">
      <c r="AO31985" s="108"/>
      <c r="AR31985" s="108"/>
    </row>
    <row r="31986" spans="41:44" ht="15" customHeight="1">
      <c r="AO31986" s="108"/>
      <c r="AR31986" s="108"/>
    </row>
    <row r="31987" spans="41:44" ht="15" customHeight="1">
      <c r="AO31987" s="108"/>
      <c r="AR31987" s="108"/>
    </row>
    <row r="31988" spans="41:44" ht="15" customHeight="1">
      <c r="AO31988" s="108"/>
      <c r="AR31988" s="108"/>
    </row>
    <row r="31989" spans="41:44" ht="15" customHeight="1">
      <c r="AO31989" s="108"/>
      <c r="AR31989" s="108"/>
    </row>
    <row r="31990" spans="41:44" ht="15" customHeight="1">
      <c r="AO31990" s="109"/>
      <c r="AR31990" s="109"/>
    </row>
    <row r="31991" spans="41:44" ht="15" customHeight="1">
      <c r="AO31991" s="104"/>
      <c r="AR31991" s="104"/>
    </row>
    <row r="31992" spans="41:44" ht="15" customHeight="1">
      <c r="AO31992" s="106"/>
      <c r="AR31992" s="106"/>
    </row>
    <row r="31993" spans="41:44" ht="15" customHeight="1">
      <c r="AO31993" s="106"/>
      <c r="AR31993" s="106"/>
    </row>
    <row r="31994" spans="41:44" ht="15" customHeight="1">
      <c r="AO31994" s="106"/>
      <c r="AR31994" s="106"/>
    </row>
    <row r="31995" spans="41:44" ht="15" customHeight="1">
      <c r="AO31995" s="106"/>
      <c r="AR31995" s="106"/>
    </row>
    <row r="31996" spans="41:44" ht="15" customHeight="1">
      <c r="AO31996" s="106"/>
      <c r="AR31996" s="106"/>
    </row>
    <row r="31997" spans="41:44" ht="15" customHeight="1">
      <c r="AO31997" s="106"/>
      <c r="AR31997" s="106"/>
    </row>
    <row r="31998" spans="41:44" ht="15" customHeight="1">
      <c r="AO31998" s="106"/>
      <c r="AR31998" s="106"/>
    </row>
    <row r="31999" spans="41:44" ht="15" customHeight="1">
      <c r="AO31999" s="108"/>
      <c r="AR31999" s="108"/>
    </row>
    <row r="32000" spans="41:44" ht="15" customHeight="1">
      <c r="AO32000" s="108"/>
      <c r="AR32000" s="108"/>
    </row>
    <row r="32001" spans="41:44" ht="15" customHeight="1">
      <c r="AO32001" s="108"/>
      <c r="AR32001" s="108"/>
    </row>
    <row r="32002" spans="41:44" ht="15" customHeight="1">
      <c r="AO32002" s="108"/>
      <c r="AR32002" s="108"/>
    </row>
    <row r="32003" spans="41:44" ht="15" customHeight="1">
      <c r="AO32003" s="108"/>
      <c r="AR32003" s="108"/>
    </row>
    <row r="32004" spans="41:44" ht="15" customHeight="1">
      <c r="AO32004" s="109"/>
      <c r="AR32004" s="109"/>
    </row>
    <row r="32005" spans="41:44" ht="15" customHeight="1">
      <c r="AO32005" s="104"/>
      <c r="AR32005" s="104"/>
    </row>
    <row r="32006" spans="41:44" ht="15" customHeight="1">
      <c r="AO32006" s="106"/>
      <c r="AR32006" s="106"/>
    </row>
    <row r="32007" spans="41:44" ht="15" customHeight="1">
      <c r="AO32007" s="106"/>
      <c r="AR32007" s="106"/>
    </row>
    <row r="32008" spans="41:44" ht="15" customHeight="1">
      <c r="AO32008" s="106"/>
      <c r="AR32008" s="106"/>
    </row>
    <row r="32009" spans="41:44" ht="15" customHeight="1">
      <c r="AO32009" s="106"/>
      <c r="AR32009" s="106"/>
    </row>
    <row r="32010" spans="41:44" ht="15" customHeight="1">
      <c r="AO32010" s="106"/>
      <c r="AR32010" s="106"/>
    </row>
    <row r="32011" spans="41:44" ht="15" customHeight="1">
      <c r="AO32011" s="106"/>
      <c r="AR32011" s="106"/>
    </row>
    <row r="32012" spans="41:44" ht="15" customHeight="1">
      <c r="AO32012" s="106"/>
      <c r="AR32012" s="106"/>
    </row>
    <row r="32013" spans="41:44" ht="15" customHeight="1">
      <c r="AO32013" s="108"/>
      <c r="AR32013" s="108"/>
    </row>
    <row r="32014" spans="41:44" ht="15" customHeight="1">
      <c r="AO32014" s="108"/>
      <c r="AR32014" s="108"/>
    </row>
    <row r="32015" spans="41:44" ht="15" customHeight="1">
      <c r="AO32015" s="108"/>
      <c r="AR32015" s="108"/>
    </row>
    <row r="32016" spans="41:44" ht="15" customHeight="1">
      <c r="AO32016" s="108"/>
      <c r="AR32016" s="108"/>
    </row>
    <row r="32017" spans="41:44" ht="15" customHeight="1">
      <c r="AO32017" s="108"/>
      <c r="AR32017" s="108"/>
    </row>
    <row r="32018" spans="41:44" ht="15" customHeight="1">
      <c r="AO32018" s="109"/>
      <c r="AR32018" s="109"/>
    </row>
    <row r="32019" spans="41:44" ht="15" customHeight="1">
      <c r="AO32019" s="104"/>
      <c r="AR32019" s="104"/>
    </row>
    <row r="32020" spans="41:44" ht="15" customHeight="1">
      <c r="AO32020" s="106"/>
      <c r="AR32020" s="106"/>
    </row>
    <row r="32021" spans="41:44" ht="15" customHeight="1">
      <c r="AO32021" s="106"/>
      <c r="AR32021" s="106"/>
    </row>
    <row r="32022" spans="41:44" ht="15" customHeight="1">
      <c r="AO32022" s="106"/>
      <c r="AR32022" s="106"/>
    </row>
    <row r="32023" spans="41:44" ht="15" customHeight="1">
      <c r="AO32023" s="106"/>
      <c r="AR32023" s="106"/>
    </row>
    <row r="32024" spans="41:44" ht="15" customHeight="1">
      <c r="AO32024" s="106"/>
      <c r="AR32024" s="106"/>
    </row>
    <row r="32025" spans="41:44" ht="15" customHeight="1">
      <c r="AO32025" s="106"/>
      <c r="AR32025" s="106"/>
    </row>
    <row r="32026" spans="41:44" ht="15" customHeight="1">
      <c r="AO32026" s="106"/>
      <c r="AR32026" s="106"/>
    </row>
    <row r="32027" spans="41:44" ht="15" customHeight="1">
      <c r="AO32027" s="108"/>
      <c r="AR32027" s="108"/>
    </row>
    <row r="32028" spans="41:44" ht="15" customHeight="1">
      <c r="AO32028" s="108"/>
      <c r="AR32028" s="108"/>
    </row>
    <row r="32029" spans="41:44" ht="15" customHeight="1">
      <c r="AO32029" s="108"/>
      <c r="AR32029" s="108"/>
    </row>
    <row r="32030" spans="41:44" ht="15" customHeight="1">
      <c r="AO32030" s="108"/>
      <c r="AR32030" s="108"/>
    </row>
    <row r="32031" spans="41:44" ht="15" customHeight="1">
      <c r="AO32031" s="108"/>
      <c r="AR32031" s="108"/>
    </row>
    <row r="32032" spans="41:44" ht="15" customHeight="1">
      <c r="AO32032" s="109"/>
      <c r="AR32032" s="109"/>
    </row>
    <row r="32033" spans="41:44" ht="15" customHeight="1">
      <c r="AO32033" s="104"/>
      <c r="AR32033" s="104"/>
    </row>
    <row r="32034" spans="41:44" ht="15" customHeight="1">
      <c r="AO32034" s="106"/>
      <c r="AR32034" s="106"/>
    </row>
    <row r="32035" spans="41:44" ht="15" customHeight="1">
      <c r="AO32035" s="106"/>
      <c r="AR32035" s="106"/>
    </row>
    <row r="32036" spans="41:44" ht="15" customHeight="1">
      <c r="AO32036" s="106"/>
      <c r="AR32036" s="106"/>
    </row>
    <row r="32037" spans="41:44" ht="15" customHeight="1">
      <c r="AO32037" s="106"/>
      <c r="AR32037" s="106"/>
    </row>
    <row r="32038" spans="41:44" ht="15" customHeight="1">
      <c r="AO32038" s="106"/>
      <c r="AR32038" s="106"/>
    </row>
    <row r="32039" spans="41:44" ht="15" customHeight="1">
      <c r="AO32039" s="106"/>
      <c r="AR32039" s="106"/>
    </row>
    <row r="32040" spans="41:44" ht="15" customHeight="1">
      <c r="AO32040" s="106"/>
      <c r="AR32040" s="106"/>
    </row>
    <row r="32041" spans="41:44" ht="15" customHeight="1">
      <c r="AO32041" s="108"/>
      <c r="AR32041" s="108"/>
    </row>
    <row r="32042" spans="41:44" ht="15" customHeight="1">
      <c r="AO32042" s="108"/>
      <c r="AR32042" s="108"/>
    </row>
    <row r="32043" spans="41:44" ht="15" customHeight="1">
      <c r="AO32043" s="108"/>
      <c r="AR32043" s="108"/>
    </row>
    <row r="32044" spans="41:44" ht="15" customHeight="1">
      <c r="AO32044" s="108"/>
      <c r="AR32044" s="108"/>
    </row>
    <row r="32045" spans="41:44" ht="15" customHeight="1">
      <c r="AO32045" s="108"/>
      <c r="AR32045" s="108"/>
    </row>
    <row r="32046" spans="41:44" ht="15" customHeight="1">
      <c r="AO32046" s="109"/>
      <c r="AR32046" s="109"/>
    </row>
    <row r="32047" spans="41:44" ht="15" customHeight="1">
      <c r="AO32047" s="104"/>
      <c r="AR32047" s="104"/>
    </row>
    <row r="32048" spans="41:44" ht="15" customHeight="1">
      <c r="AO32048" s="106"/>
      <c r="AR32048" s="106"/>
    </row>
    <row r="32049" spans="41:44" ht="15" customHeight="1">
      <c r="AO32049" s="106"/>
      <c r="AR32049" s="106"/>
    </row>
    <row r="32050" spans="41:44" ht="15" customHeight="1">
      <c r="AO32050" s="106"/>
      <c r="AR32050" s="106"/>
    </row>
    <row r="32051" spans="41:44" ht="15" customHeight="1">
      <c r="AO32051" s="106"/>
      <c r="AR32051" s="106"/>
    </row>
    <row r="32052" spans="41:44" ht="15" customHeight="1">
      <c r="AO32052" s="106"/>
      <c r="AR32052" s="106"/>
    </row>
    <row r="32053" spans="41:44" ht="15" customHeight="1">
      <c r="AO32053" s="106"/>
      <c r="AR32053" s="106"/>
    </row>
    <row r="32054" spans="41:44" ht="15" customHeight="1">
      <c r="AO32054" s="106"/>
      <c r="AR32054" s="106"/>
    </row>
    <row r="32055" spans="41:44" ht="15" customHeight="1">
      <c r="AO32055" s="108"/>
      <c r="AR32055" s="108"/>
    </row>
    <row r="32056" spans="41:44" ht="15" customHeight="1">
      <c r="AO32056" s="108"/>
      <c r="AR32056" s="108"/>
    </row>
    <row r="32057" spans="41:44" ht="15" customHeight="1">
      <c r="AO32057" s="108"/>
      <c r="AR32057" s="108"/>
    </row>
    <row r="32058" spans="41:44" ht="15" customHeight="1">
      <c r="AO32058" s="108"/>
      <c r="AR32058" s="108"/>
    </row>
    <row r="32059" spans="41:44" ht="15" customHeight="1">
      <c r="AO32059" s="108"/>
      <c r="AR32059" s="108"/>
    </row>
    <row r="32060" spans="41:44" ht="15" customHeight="1">
      <c r="AO32060" s="109"/>
      <c r="AR32060" s="109"/>
    </row>
    <row r="32061" spans="41:44" ht="15" customHeight="1">
      <c r="AO32061" s="104"/>
      <c r="AR32061" s="104"/>
    </row>
    <row r="32062" spans="41:44" ht="15" customHeight="1">
      <c r="AO32062" s="106"/>
      <c r="AR32062" s="106"/>
    </row>
    <row r="32063" spans="41:44" ht="15" customHeight="1">
      <c r="AO32063" s="106"/>
      <c r="AR32063" s="106"/>
    </row>
    <row r="32064" spans="41:44" ht="15" customHeight="1">
      <c r="AO32064" s="106"/>
      <c r="AR32064" s="106"/>
    </row>
    <row r="32065" spans="41:44" ht="15" customHeight="1">
      <c r="AO32065" s="106"/>
      <c r="AR32065" s="106"/>
    </row>
    <row r="32066" spans="41:44" ht="15" customHeight="1">
      <c r="AO32066" s="106"/>
      <c r="AR32066" s="106"/>
    </row>
    <row r="32067" spans="41:44" ht="15" customHeight="1">
      <c r="AO32067" s="106"/>
      <c r="AR32067" s="106"/>
    </row>
    <row r="32068" spans="41:44" ht="15" customHeight="1">
      <c r="AO32068" s="106"/>
      <c r="AR32068" s="106"/>
    </row>
    <row r="32069" spans="41:44" ht="15" customHeight="1">
      <c r="AO32069" s="108"/>
      <c r="AR32069" s="108"/>
    </row>
    <row r="32070" spans="41:44" ht="15" customHeight="1">
      <c r="AO32070" s="108"/>
      <c r="AR32070" s="108"/>
    </row>
    <row r="32071" spans="41:44" ht="15" customHeight="1">
      <c r="AO32071" s="108"/>
      <c r="AR32071" s="108"/>
    </row>
    <row r="32072" spans="41:44" ht="15" customHeight="1">
      <c r="AO32072" s="108"/>
      <c r="AR32072" s="108"/>
    </row>
    <row r="32073" spans="41:44" ht="15" customHeight="1">
      <c r="AO32073" s="108"/>
      <c r="AR32073" s="108"/>
    </row>
    <row r="32074" spans="41:44" ht="15" customHeight="1">
      <c r="AO32074" s="109"/>
      <c r="AR32074" s="109"/>
    </row>
    <row r="32075" spans="41:44" ht="15" customHeight="1">
      <c r="AO32075" s="104"/>
      <c r="AR32075" s="104"/>
    </row>
    <row r="32076" spans="41:44" ht="15" customHeight="1">
      <c r="AO32076" s="106"/>
      <c r="AR32076" s="106"/>
    </row>
    <row r="32077" spans="41:44" ht="15" customHeight="1">
      <c r="AO32077" s="106"/>
      <c r="AR32077" s="106"/>
    </row>
    <row r="32078" spans="41:44" ht="15" customHeight="1">
      <c r="AO32078" s="106"/>
      <c r="AR32078" s="106"/>
    </row>
    <row r="32079" spans="41:44" ht="15" customHeight="1">
      <c r="AO32079" s="106"/>
      <c r="AR32079" s="106"/>
    </row>
    <row r="32080" spans="41:44" ht="15" customHeight="1">
      <c r="AO32080" s="106"/>
      <c r="AR32080" s="106"/>
    </row>
    <row r="32081" spans="41:44" ht="15" customHeight="1">
      <c r="AO32081" s="106"/>
      <c r="AR32081" s="106"/>
    </row>
    <row r="32082" spans="41:44" ht="15" customHeight="1">
      <c r="AO32082" s="106"/>
      <c r="AR32082" s="106"/>
    </row>
    <row r="32083" spans="41:44" ht="15" customHeight="1">
      <c r="AO32083" s="108"/>
      <c r="AR32083" s="108"/>
    </row>
    <row r="32084" spans="41:44" ht="15" customHeight="1">
      <c r="AO32084" s="108"/>
      <c r="AR32084" s="108"/>
    </row>
    <row r="32085" spans="41:44" ht="15" customHeight="1">
      <c r="AO32085" s="108"/>
      <c r="AR32085" s="108"/>
    </row>
    <row r="32086" spans="41:44" ht="15" customHeight="1">
      <c r="AO32086" s="108"/>
      <c r="AR32086" s="108"/>
    </row>
    <row r="32087" spans="41:44" ht="15" customHeight="1">
      <c r="AO32087" s="108"/>
      <c r="AR32087" s="108"/>
    </row>
    <row r="32088" spans="41:44" ht="15" customHeight="1">
      <c r="AO32088" s="109"/>
      <c r="AR32088" s="109"/>
    </row>
    <row r="32089" spans="41:44" ht="15" customHeight="1">
      <c r="AO32089" s="104"/>
      <c r="AR32089" s="104"/>
    </row>
    <row r="32090" spans="41:44" ht="15" customHeight="1">
      <c r="AO32090" s="106"/>
      <c r="AR32090" s="106"/>
    </row>
    <row r="32091" spans="41:44" ht="15" customHeight="1">
      <c r="AO32091" s="106"/>
      <c r="AR32091" s="106"/>
    </row>
    <row r="32092" spans="41:44" ht="15" customHeight="1">
      <c r="AO32092" s="106"/>
      <c r="AR32092" s="106"/>
    </row>
    <row r="32093" spans="41:44" ht="15" customHeight="1">
      <c r="AO32093" s="106"/>
      <c r="AR32093" s="106"/>
    </row>
    <row r="32094" spans="41:44" ht="15" customHeight="1">
      <c r="AO32094" s="106"/>
      <c r="AR32094" s="106"/>
    </row>
    <row r="32095" spans="41:44" ht="15" customHeight="1">
      <c r="AO32095" s="106"/>
      <c r="AR32095" s="106"/>
    </row>
    <row r="32096" spans="41:44" ht="15" customHeight="1">
      <c r="AO32096" s="106"/>
      <c r="AR32096" s="106"/>
    </row>
    <row r="32097" spans="41:44" ht="15" customHeight="1">
      <c r="AO32097" s="108"/>
      <c r="AR32097" s="108"/>
    </row>
    <row r="32098" spans="41:44" ht="15" customHeight="1">
      <c r="AO32098" s="108"/>
      <c r="AR32098" s="108"/>
    </row>
    <row r="32099" spans="41:44" ht="15" customHeight="1">
      <c r="AO32099" s="108"/>
      <c r="AR32099" s="108"/>
    </row>
    <row r="32100" spans="41:44" ht="15" customHeight="1">
      <c r="AO32100" s="108"/>
      <c r="AR32100" s="108"/>
    </row>
    <row r="32101" spans="41:44" ht="15" customHeight="1">
      <c r="AO32101" s="108"/>
      <c r="AR32101" s="108"/>
    </row>
    <row r="32102" spans="41:44" ht="15" customHeight="1">
      <c r="AO32102" s="109"/>
      <c r="AR32102" s="109"/>
    </row>
    <row r="32103" spans="41:44" ht="15" customHeight="1">
      <c r="AO32103" s="104"/>
      <c r="AR32103" s="104"/>
    </row>
    <row r="32104" spans="41:44" ht="15" customHeight="1">
      <c r="AO32104" s="106"/>
      <c r="AR32104" s="106"/>
    </row>
    <row r="32105" spans="41:44" ht="15" customHeight="1">
      <c r="AO32105" s="106"/>
      <c r="AR32105" s="106"/>
    </row>
    <row r="32106" spans="41:44" ht="15" customHeight="1">
      <c r="AO32106" s="106"/>
      <c r="AR32106" s="106"/>
    </row>
    <row r="32107" spans="41:44" ht="15" customHeight="1">
      <c r="AO32107" s="106"/>
      <c r="AR32107" s="106"/>
    </row>
    <row r="32108" spans="41:44" ht="15" customHeight="1">
      <c r="AO32108" s="106"/>
      <c r="AR32108" s="106"/>
    </row>
    <row r="32109" spans="41:44" ht="15" customHeight="1">
      <c r="AO32109" s="106"/>
      <c r="AR32109" s="106"/>
    </row>
    <row r="32110" spans="41:44" ht="15" customHeight="1">
      <c r="AO32110" s="106"/>
      <c r="AR32110" s="106"/>
    </row>
    <row r="32111" spans="41:44" ht="15" customHeight="1">
      <c r="AO32111" s="108"/>
      <c r="AR32111" s="108"/>
    </row>
    <row r="32112" spans="41:44" ht="15" customHeight="1">
      <c r="AO32112" s="108"/>
      <c r="AR32112" s="108"/>
    </row>
    <row r="32113" spans="41:44" ht="15" customHeight="1">
      <c r="AO32113" s="108"/>
      <c r="AR32113" s="108"/>
    </row>
    <row r="32114" spans="41:44" ht="15" customHeight="1">
      <c r="AO32114" s="108"/>
      <c r="AR32114" s="108"/>
    </row>
    <row r="32115" spans="41:44" ht="15" customHeight="1">
      <c r="AO32115" s="108"/>
      <c r="AR32115" s="108"/>
    </row>
    <row r="32116" spans="41:44" ht="15" customHeight="1">
      <c r="AO32116" s="109"/>
      <c r="AR32116" s="109"/>
    </row>
    <row r="32117" spans="41:44" ht="15" customHeight="1">
      <c r="AO32117" s="104"/>
      <c r="AR32117" s="104"/>
    </row>
    <row r="32118" spans="41:44" ht="15" customHeight="1">
      <c r="AO32118" s="106"/>
      <c r="AR32118" s="106"/>
    </row>
    <row r="32119" spans="41:44" ht="15" customHeight="1">
      <c r="AO32119" s="106"/>
      <c r="AR32119" s="106"/>
    </row>
    <row r="32120" spans="41:44" ht="15" customHeight="1">
      <c r="AO32120" s="106"/>
      <c r="AR32120" s="106"/>
    </row>
    <row r="32121" spans="41:44" ht="15" customHeight="1">
      <c r="AO32121" s="106"/>
      <c r="AR32121" s="106"/>
    </row>
    <row r="32122" spans="41:44" ht="15" customHeight="1">
      <c r="AO32122" s="106"/>
      <c r="AR32122" s="106"/>
    </row>
    <row r="32123" spans="41:44" ht="15" customHeight="1">
      <c r="AO32123" s="106"/>
      <c r="AR32123" s="106"/>
    </row>
    <row r="32124" spans="41:44" ht="15" customHeight="1">
      <c r="AO32124" s="106"/>
      <c r="AR32124" s="106"/>
    </row>
    <row r="32125" spans="41:44" ht="15" customHeight="1">
      <c r="AO32125" s="108"/>
      <c r="AR32125" s="108"/>
    </row>
    <row r="32126" spans="41:44" ht="15" customHeight="1">
      <c r="AO32126" s="108"/>
      <c r="AR32126" s="108"/>
    </row>
    <row r="32127" spans="41:44" ht="15" customHeight="1">
      <c r="AO32127" s="108"/>
      <c r="AR32127" s="108"/>
    </row>
    <row r="32128" spans="41:44" ht="15" customHeight="1">
      <c r="AO32128" s="108"/>
      <c r="AR32128" s="108"/>
    </row>
    <row r="32129" spans="41:44" ht="15" customHeight="1">
      <c r="AO32129" s="108"/>
      <c r="AR32129" s="108"/>
    </row>
    <row r="32130" spans="41:44" ht="15" customHeight="1">
      <c r="AO32130" s="109"/>
      <c r="AR32130" s="109"/>
    </row>
    <row r="32131" spans="41:44" ht="15" customHeight="1">
      <c r="AO32131" s="104"/>
      <c r="AR32131" s="104"/>
    </row>
    <row r="32132" spans="41:44" ht="15" customHeight="1">
      <c r="AO32132" s="106"/>
      <c r="AR32132" s="106"/>
    </row>
    <row r="32133" spans="41:44" ht="15" customHeight="1">
      <c r="AO32133" s="106"/>
      <c r="AR32133" s="106"/>
    </row>
    <row r="32134" spans="41:44" ht="15" customHeight="1">
      <c r="AO32134" s="106"/>
      <c r="AR32134" s="106"/>
    </row>
    <row r="32135" spans="41:44" ht="15" customHeight="1">
      <c r="AO32135" s="106"/>
      <c r="AR32135" s="106"/>
    </row>
    <row r="32136" spans="41:44" ht="15" customHeight="1">
      <c r="AO32136" s="106"/>
      <c r="AR32136" s="106"/>
    </row>
    <row r="32137" spans="41:44" ht="15" customHeight="1">
      <c r="AO32137" s="106"/>
      <c r="AR32137" s="106"/>
    </row>
    <row r="32138" spans="41:44" ht="15" customHeight="1">
      <c r="AO32138" s="106"/>
      <c r="AR32138" s="106"/>
    </row>
    <row r="32139" spans="41:44" ht="15" customHeight="1">
      <c r="AO32139" s="108"/>
      <c r="AR32139" s="108"/>
    </row>
    <row r="32140" spans="41:44" ht="15" customHeight="1">
      <c r="AO32140" s="108"/>
      <c r="AR32140" s="108"/>
    </row>
    <row r="32141" spans="41:44" ht="15" customHeight="1">
      <c r="AO32141" s="108"/>
      <c r="AR32141" s="108"/>
    </row>
    <row r="32142" spans="41:44" ht="15" customHeight="1">
      <c r="AO32142" s="108"/>
      <c r="AR32142" s="108"/>
    </row>
    <row r="32143" spans="41:44" ht="15" customHeight="1">
      <c r="AO32143" s="108"/>
      <c r="AR32143" s="108"/>
    </row>
    <row r="32144" spans="41:44" ht="15" customHeight="1">
      <c r="AO32144" s="109"/>
      <c r="AR32144" s="109"/>
    </row>
    <row r="32145" spans="41:44" ht="15" customHeight="1">
      <c r="AO32145" s="104"/>
      <c r="AR32145" s="104"/>
    </row>
    <row r="32146" spans="41:44" ht="15" customHeight="1">
      <c r="AO32146" s="106"/>
      <c r="AR32146" s="106"/>
    </row>
    <row r="32147" spans="41:44" ht="15" customHeight="1">
      <c r="AO32147" s="106"/>
      <c r="AR32147" s="106"/>
    </row>
    <row r="32148" spans="41:44" ht="15" customHeight="1">
      <c r="AO32148" s="106"/>
      <c r="AR32148" s="106"/>
    </row>
    <row r="32149" spans="41:44" ht="15" customHeight="1">
      <c r="AO32149" s="106"/>
      <c r="AR32149" s="106"/>
    </row>
    <row r="32150" spans="41:44" ht="15" customHeight="1">
      <c r="AO32150" s="106"/>
      <c r="AR32150" s="106"/>
    </row>
    <row r="32151" spans="41:44" ht="15" customHeight="1">
      <c r="AO32151" s="106"/>
      <c r="AR32151" s="106"/>
    </row>
    <row r="32152" spans="41:44" ht="15" customHeight="1">
      <c r="AO32152" s="106"/>
      <c r="AR32152" s="106"/>
    </row>
    <row r="32153" spans="41:44" ht="15" customHeight="1">
      <c r="AO32153" s="108"/>
      <c r="AR32153" s="108"/>
    </row>
    <row r="32154" spans="41:44" ht="15" customHeight="1">
      <c r="AO32154" s="108"/>
      <c r="AR32154" s="108"/>
    </row>
    <row r="32155" spans="41:44" ht="15" customHeight="1">
      <c r="AO32155" s="108"/>
      <c r="AR32155" s="108"/>
    </row>
    <row r="32156" spans="41:44" ht="15" customHeight="1">
      <c r="AO32156" s="108"/>
      <c r="AR32156" s="108"/>
    </row>
    <row r="32157" spans="41:44" ht="15" customHeight="1">
      <c r="AO32157" s="108"/>
      <c r="AR32157" s="108"/>
    </row>
    <row r="32158" spans="41:44" ht="15" customHeight="1">
      <c r="AO32158" s="109"/>
      <c r="AR32158" s="109"/>
    </row>
    <row r="32159" spans="41:44" ht="15" customHeight="1">
      <c r="AO32159" s="104"/>
      <c r="AR32159" s="104"/>
    </row>
    <row r="32160" spans="41:44" ht="15" customHeight="1">
      <c r="AO32160" s="106"/>
      <c r="AR32160" s="106"/>
    </row>
    <row r="32161" spans="41:44" ht="15" customHeight="1">
      <c r="AO32161" s="106"/>
      <c r="AR32161" s="106"/>
    </row>
    <row r="32162" spans="41:44" ht="15" customHeight="1">
      <c r="AO32162" s="106"/>
      <c r="AR32162" s="106"/>
    </row>
    <row r="32163" spans="41:44" ht="15" customHeight="1">
      <c r="AO32163" s="106"/>
      <c r="AR32163" s="106"/>
    </row>
    <row r="32164" spans="41:44" ht="15" customHeight="1">
      <c r="AO32164" s="106"/>
      <c r="AR32164" s="106"/>
    </row>
    <row r="32165" spans="41:44" ht="15" customHeight="1">
      <c r="AO32165" s="106"/>
      <c r="AR32165" s="106"/>
    </row>
    <row r="32166" spans="41:44" ht="15" customHeight="1">
      <c r="AO32166" s="106"/>
      <c r="AR32166" s="106"/>
    </row>
    <row r="32167" spans="41:44" ht="15" customHeight="1">
      <c r="AO32167" s="108"/>
      <c r="AR32167" s="108"/>
    </row>
    <row r="32168" spans="41:44" ht="15" customHeight="1">
      <c r="AO32168" s="108"/>
      <c r="AR32168" s="108"/>
    </row>
    <row r="32169" spans="41:44" ht="15" customHeight="1">
      <c r="AO32169" s="108"/>
      <c r="AR32169" s="108"/>
    </row>
    <row r="32170" spans="41:44" ht="15" customHeight="1">
      <c r="AO32170" s="108"/>
      <c r="AR32170" s="108"/>
    </row>
    <row r="32171" spans="41:44" ht="15" customHeight="1">
      <c r="AO32171" s="108"/>
      <c r="AR32171" s="108"/>
    </row>
    <row r="32172" spans="41:44" ht="15" customHeight="1">
      <c r="AO32172" s="109"/>
      <c r="AR32172" s="109"/>
    </row>
    <row r="32173" spans="41:44" ht="15" customHeight="1">
      <c r="AO32173" s="104"/>
      <c r="AR32173" s="104"/>
    </row>
    <row r="32174" spans="41:44" ht="15" customHeight="1">
      <c r="AO32174" s="106"/>
      <c r="AR32174" s="106"/>
    </row>
    <row r="32175" spans="41:44" ht="15" customHeight="1">
      <c r="AO32175" s="106"/>
      <c r="AR32175" s="106"/>
    </row>
    <row r="32176" spans="41:44" ht="15" customHeight="1">
      <c r="AO32176" s="106"/>
      <c r="AR32176" s="106"/>
    </row>
    <row r="32177" spans="41:44" ht="15" customHeight="1">
      <c r="AO32177" s="106"/>
      <c r="AR32177" s="106"/>
    </row>
    <row r="32178" spans="41:44" ht="15" customHeight="1">
      <c r="AO32178" s="106"/>
      <c r="AR32178" s="106"/>
    </row>
    <row r="32179" spans="41:44" ht="15" customHeight="1">
      <c r="AO32179" s="106"/>
      <c r="AR32179" s="106"/>
    </row>
    <row r="32180" spans="41:44" ht="15" customHeight="1">
      <c r="AO32180" s="106"/>
      <c r="AR32180" s="106"/>
    </row>
    <row r="32181" spans="41:44" ht="15" customHeight="1">
      <c r="AO32181" s="108"/>
      <c r="AR32181" s="108"/>
    </row>
    <row r="32182" spans="41:44" ht="15" customHeight="1">
      <c r="AO32182" s="108"/>
      <c r="AR32182" s="108"/>
    </row>
    <row r="32183" spans="41:44" ht="15" customHeight="1">
      <c r="AO32183" s="108"/>
      <c r="AR32183" s="108"/>
    </row>
    <row r="32184" spans="41:44" ht="15" customHeight="1">
      <c r="AO32184" s="108"/>
      <c r="AR32184" s="108"/>
    </row>
    <row r="32185" spans="41:44" ht="15" customHeight="1">
      <c r="AO32185" s="108"/>
      <c r="AR32185" s="108"/>
    </row>
    <row r="32186" spans="41:44" ht="15" customHeight="1">
      <c r="AO32186" s="109"/>
      <c r="AR32186" s="109"/>
    </row>
    <row r="32187" spans="41:44" ht="15" customHeight="1">
      <c r="AO32187" s="104"/>
      <c r="AR32187" s="104"/>
    </row>
    <row r="32188" spans="41:44" ht="15" customHeight="1">
      <c r="AO32188" s="106"/>
      <c r="AR32188" s="106"/>
    </row>
    <row r="32189" spans="41:44" ht="15" customHeight="1">
      <c r="AO32189" s="106"/>
      <c r="AR32189" s="106"/>
    </row>
    <row r="32190" spans="41:44" ht="15" customHeight="1">
      <c r="AO32190" s="106"/>
      <c r="AR32190" s="106"/>
    </row>
    <row r="32191" spans="41:44" ht="15" customHeight="1">
      <c r="AO32191" s="106"/>
      <c r="AR32191" s="106"/>
    </row>
    <row r="32192" spans="41:44" ht="15" customHeight="1">
      <c r="AO32192" s="106"/>
      <c r="AR32192" s="106"/>
    </row>
    <row r="32193" spans="41:44" ht="15" customHeight="1">
      <c r="AO32193" s="106"/>
      <c r="AR32193" s="106"/>
    </row>
    <row r="32194" spans="41:44" ht="15" customHeight="1">
      <c r="AO32194" s="106"/>
      <c r="AR32194" s="106"/>
    </row>
    <row r="32195" spans="41:44" ht="15" customHeight="1">
      <c r="AO32195" s="108"/>
      <c r="AR32195" s="108"/>
    </row>
    <row r="32196" spans="41:44" ht="15" customHeight="1">
      <c r="AO32196" s="108"/>
      <c r="AR32196" s="108"/>
    </row>
    <row r="32197" spans="41:44" ht="15" customHeight="1">
      <c r="AO32197" s="108"/>
      <c r="AR32197" s="108"/>
    </row>
    <row r="32198" spans="41:44" ht="15" customHeight="1">
      <c r="AO32198" s="108"/>
      <c r="AR32198" s="108"/>
    </row>
    <row r="32199" spans="41:44" ht="15" customHeight="1">
      <c r="AO32199" s="108"/>
      <c r="AR32199" s="108"/>
    </row>
    <row r="32200" spans="41:44" ht="15" customHeight="1">
      <c r="AO32200" s="109"/>
      <c r="AR32200" s="109"/>
    </row>
    <row r="32201" spans="41:44" ht="15" customHeight="1">
      <c r="AO32201" s="104"/>
      <c r="AR32201" s="104"/>
    </row>
    <row r="32202" spans="41:44" ht="15" customHeight="1">
      <c r="AO32202" s="106"/>
      <c r="AR32202" s="106"/>
    </row>
    <row r="32203" spans="41:44" ht="15" customHeight="1">
      <c r="AO32203" s="106"/>
      <c r="AR32203" s="106"/>
    </row>
    <row r="32204" spans="41:44" ht="15" customHeight="1">
      <c r="AO32204" s="106"/>
      <c r="AR32204" s="106"/>
    </row>
    <row r="32205" spans="41:44" ht="15" customHeight="1">
      <c r="AO32205" s="106"/>
      <c r="AR32205" s="106"/>
    </row>
    <row r="32206" spans="41:44" ht="15" customHeight="1">
      <c r="AO32206" s="106"/>
      <c r="AR32206" s="106"/>
    </row>
    <row r="32207" spans="41:44" ht="15" customHeight="1">
      <c r="AO32207" s="106"/>
      <c r="AR32207" s="106"/>
    </row>
    <row r="32208" spans="41:44" ht="15" customHeight="1">
      <c r="AO32208" s="106"/>
      <c r="AR32208" s="106"/>
    </row>
    <row r="32209" spans="41:44" ht="15" customHeight="1">
      <c r="AO32209" s="108"/>
      <c r="AR32209" s="108"/>
    </row>
    <row r="32210" spans="41:44" ht="15" customHeight="1">
      <c r="AO32210" s="108"/>
      <c r="AR32210" s="108"/>
    </row>
    <row r="32211" spans="41:44" ht="15" customHeight="1">
      <c r="AO32211" s="108"/>
      <c r="AR32211" s="108"/>
    </row>
    <row r="32212" spans="41:44" ht="15" customHeight="1">
      <c r="AO32212" s="108"/>
      <c r="AR32212" s="108"/>
    </row>
    <row r="32213" spans="41:44" ht="15" customHeight="1">
      <c r="AO32213" s="108"/>
      <c r="AR32213" s="108"/>
    </row>
    <row r="32214" spans="41:44" ht="15" customHeight="1">
      <c r="AO32214" s="109"/>
      <c r="AR32214" s="109"/>
    </row>
    <row r="32215" spans="41:44" ht="15" customHeight="1">
      <c r="AO32215" s="104"/>
      <c r="AR32215" s="104"/>
    </row>
    <row r="32216" spans="41:44" ht="15" customHeight="1">
      <c r="AO32216" s="106"/>
      <c r="AR32216" s="106"/>
    </row>
    <row r="32217" spans="41:44" ht="15" customHeight="1">
      <c r="AO32217" s="106"/>
      <c r="AR32217" s="106"/>
    </row>
    <row r="32218" spans="41:44" ht="15" customHeight="1">
      <c r="AO32218" s="106"/>
      <c r="AR32218" s="106"/>
    </row>
    <row r="32219" spans="41:44" ht="15" customHeight="1">
      <c r="AO32219" s="106"/>
      <c r="AR32219" s="106"/>
    </row>
    <row r="32220" spans="41:44" ht="15" customHeight="1">
      <c r="AO32220" s="106"/>
      <c r="AR32220" s="106"/>
    </row>
    <row r="32221" spans="41:44" ht="15" customHeight="1">
      <c r="AO32221" s="106"/>
      <c r="AR32221" s="106"/>
    </row>
    <row r="32222" spans="41:44" ht="15" customHeight="1">
      <c r="AO32222" s="106"/>
      <c r="AR32222" s="106"/>
    </row>
    <row r="32223" spans="41:44" ht="15" customHeight="1">
      <c r="AO32223" s="108"/>
      <c r="AR32223" s="108"/>
    </row>
    <row r="32224" spans="41:44" ht="15" customHeight="1">
      <c r="AO32224" s="108"/>
      <c r="AR32224" s="108"/>
    </row>
    <row r="32225" spans="41:44" ht="15" customHeight="1">
      <c r="AO32225" s="108"/>
      <c r="AR32225" s="108"/>
    </row>
    <row r="32226" spans="41:44" ht="15" customHeight="1">
      <c r="AO32226" s="108"/>
      <c r="AR32226" s="108"/>
    </row>
    <row r="32227" spans="41:44" ht="15" customHeight="1">
      <c r="AO32227" s="108"/>
      <c r="AR32227" s="108"/>
    </row>
    <row r="32228" spans="41:44" ht="15" customHeight="1">
      <c r="AO32228" s="109"/>
      <c r="AR32228" s="109"/>
    </row>
    <row r="32229" spans="41:44" ht="15" customHeight="1">
      <c r="AO32229" s="104"/>
      <c r="AR32229" s="104"/>
    </row>
    <row r="32230" spans="41:44" ht="15" customHeight="1">
      <c r="AO32230" s="106"/>
      <c r="AR32230" s="106"/>
    </row>
    <row r="32231" spans="41:44" ht="15" customHeight="1">
      <c r="AO32231" s="106"/>
      <c r="AR32231" s="106"/>
    </row>
    <row r="32232" spans="41:44" ht="15" customHeight="1">
      <c r="AO32232" s="106"/>
      <c r="AR32232" s="106"/>
    </row>
    <row r="32233" spans="41:44" ht="15" customHeight="1">
      <c r="AO32233" s="106"/>
      <c r="AR32233" s="106"/>
    </row>
    <row r="32234" spans="41:44" ht="15" customHeight="1">
      <c r="AO32234" s="106"/>
      <c r="AR32234" s="106"/>
    </row>
    <row r="32235" spans="41:44" ht="15" customHeight="1">
      <c r="AO32235" s="106"/>
      <c r="AR32235" s="106"/>
    </row>
    <row r="32236" spans="41:44" ht="15" customHeight="1">
      <c r="AO32236" s="106"/>
      <c r="AR32236" s="106"/>
    </row>
    <row r="32237" spans="41:44" ht="15" customHeight="1">
      <c r="AO32237" s="108"/>
      <c r="AR32237" s="108"/>
    </row>
    <row r="32238" spans="41:44" ht="15" customHeight="1">
      <c r="AO32238" s="108"/>
      <c r="AR32238" s="108"/>
    </row>
    <row r="32239" spans="41:44" ht="15" customHeight="1">
      <c r="AO32239" s="108"/>
      <c r="AR32239" s="108"/>
    </row>
    <row r="32240" spans="41:44" ht="15" customHeight="1">
      <c r="AO32240" s="108"/>
      <c r="AR32240" s="108"/>
    </row>
    <row r="32241" spans="41:44" ht="15" customHeight="1">
      <c r="AO32241" s="108"/>
      <c r="AR32241" s="108"/>
    </row>
    <row r="32242" spans="41:44" ht="15" customHeight="1">
      <c r="AO32242" s="109"/>
      <c r="AR32242" s="109"/>
    </row>
    <row r="32243" spans="41:44" ht="15" customHeight="1">
      <c r="AO32243" s="104"/>
      <c r="AR32243" s="104"/>
    </row>
    <row r="32244" spans="41:44" ht="15" customHeight="1">
      <c r="AO32244" s="106"/>
      <c r="AR32244" s="106"/>
    </row>
    <row r="32245" spans="41:44" ht="15" customHeight="1">
      <c r="AO32245" s="106"/>
      <c r="AR32245" s="106"/>
    </row>
    <row r="32246" spans="41:44" ht="15" customHeight="1">
      <c r="AO32246" s="106"/>
      <c r="AR32246" s="106"/>
    </row>
    <row r="32247" spans="41:44" ht="15" customHeight="1">
      <c r="AO32247" s="106"/>
      <c r="AR32247" s="106"/>
    </row>
    <row r="32248" spans="41:44" ht="15" customHeight="1">
      <c r="AO32248" s="106"/>
      <c r="AR32248" s="106"/>
    </row>
    <row r="32249" spans="41:44" ht="15" customHeight="1">
      <c r="AO32249" s="106"/>
      <c r="AR32249" s="106"/>
    </row>
    <row r="32250" spans="41:44" ht="15" customHeight="1">
      <c r="AO32250" s="106"/>
      <c r="AR32250" s="106"/>
    </row>
    <row r="32251" spans="41:44" ht="15" customHeight="1">
      <c r="AO32251" s="108"/>
      <c r="AR32251" s="108"/>
    </row>
    <row r="32252" spans="41:44" ht="15" customHeight="1">
      <c r="AO32252" s="108"/>
      <c r="AR32252" s="108"/>
    </row>
    <row r="32253" spans="41:44" ht="15" customHeight="1">
      <c r="AO32253" s="108"/>
      <c r="AR32253" s="108"/>
    </row>
    <row r="32254" spans="41:44" ht="15" customHeight="1">
      <c r="AO32254" s="108"/>
      <c r="AR32254" s="108"/>
    </row>
    <row r="32255" spans="41:44" ht="15" customHeight="1">
      <c r="AO32255" s="108"/>
      <c r="AR32255" s="108"/>
    </row>
    <row r="32256" spans="41:44" ht="15" customHeight="1">
      <c r="AO32256" s="109"/>
      <c r="AR32256" s="109"/>
    </row>
    <row r="32257" spans="41:44" ht="15" customHeight="1">
      <c r="AO32257" s="104"/>
      <c r="AR32257" s="104"/>
    </row>
    <row r="32258" spans="41:44" ht="15" customHeight="1">
      <c r="AO32258" s="106"/>
      <c r="AR32258" s="106"/>
    </row>
    <row r="32259" spans="41:44" ht="15" customHeight="1">
      <c r="AO32259" s="106"/>
      <c r="AR32259" s="106"/>
    </row>
    <row r="32260" spans="41:44" ht="15" customHeight="1">
      <c r="AO32260" s="106"/>
      <c r="AR32260" s="106"/>
    </row>
    <row r="32261" spans="41:44" ht="15" customHeight="1">
      <c r="AO32261" s="106"/>
      <c r="AR32261" s="106"/>
    </row>
    <row r="32262" spans="41:44" ht="15" customHeight="1">
      <c r="AO32262" s="106"/>
      <c r="AR32262" s="106"/>
    </row>
    <row r="32263" spans="41:44" ht="15" customHeight="1">
      <c r="AO32263" s="106"/>
      <c r="AR32263" s="106"/>
    </row>
    <row r="32264" spans="41:44" ht="15" customHeight="1">
      <c r="AO32264" s="106"/>
      <c r="AR32264" s="106"/>
    </row>
    <row r="32265" spans="41:44" ht="15" customHeight="1">
      <c r="AO32265" s="108"/>
      <c r="AR32265" s="108"/>
    </row>
    <row r="32266" spans="41:44" ht="15" customHeight="1">
      <c r="AO32266" s="108"/>
      <c r="AR32266" s="108"/>
    </row>
    <row r="32267" spans="41:44" ht="15" customHeight="1">
      <c r="AO32267" s="108"/>
      <c r="AR32267" s="108"/>
    </row>
    <row r="32268" spans="41:44" ht="15" customHeight="1">
      <c r="AO32268" s="108"/>
      <c r="AR32268" s="108"/>
    </row>
    <row r="32269" spans="41:44" ht="15" customHeight="1">
      <c r="AO32269" s="108"/>
      <c r="AR32269" s="108"/>
    </row>
    <row r="32270" spans="41:44" ht="15" customHeight="1">
      <c r="AO32270" s="109"/>
      <c r="AR32270" s="109"/>
    </row>
    <row r="32271" spans="41:44" ht="15" customHeight="1">
      <c r="AO32271" s="104"/>
      <c r="AR32271" s="104"/>
    </row>
    <row r="32272" spans="41:44" ht="15" customHeight="1">
      <c r="AO32272" s="106"/>
      <c r="AR32272" s="106"/>
    </row>
    <row r="32273" spans="41:44" ht="15" customHeight="1">
      <c r="AO32273" s="106"/>
      <c r="AR32273" s="106"/>
    </row>
    <row r="32274" spans="41:44" ht="15" customHeight="1">
      <c r="AO32274" s="106"/>
      <c r="AR32274" s="106"/>
    </row>
    <row r="32275" spans="41:44" ht="15" customHeight="1">
      <c r="AO32275" s="106"/>
      <c r="AR32275" s="106"/>
    </row>
    <row r="32276" spans="41:44" ht="15" customHeight="1">
      <c r="AO32276" s="106"/>
      <c r="AR32276" s="106"/>
    </row>
    <row r="32277" spans="41:44" ht="15" customHeight="1">
      <c r="AO32277" s="106"/>
      <c r="AR32277" s="106"/>
    </row>
    <row r="32278" spans="41:44" ht="15" customHeight="1">
      <c r="AO32278" s="106"/>
      <c r="AR32278" s="106"/>
    </row>
    <row r="32279" spans="41:44" ht="15" customHeight="1">
      <c r="AO32279" s="108"/>
      <c r="AR32279" s="108"/>
    </row>
    <row r="32280" spans="41:44" ht="15" customHeight="1">
      <c r="AO32280" s="108"/>
      <c r="AR32280" s="108"/>
    </row>
    <row r="32281" spans="41:44" ht="15" customHeight="1">
      <c r="AO32281" s="108"/>
      <c r="AR32281" s="108"/>
    </row>
    <row r="32282" spans="41:44" ht="15" customHeight="1">
      <c r="AO32282" s="108"/>
      <c r="AR32282" s="108"/>
    </row>
    <row r="32283" spans="41:44" ht="15" customHeight="1">
      <c r="AO32283" s="108"/>
      <c r="AR32283" s="108"/>
    </row>
    <row r="32284" spans="41:44" ht="15" customHeight="1">
      <c r="AO32284" s="109"/>
      <c r="AR32284" s="109"/>
    </row>
    <row r="32285" spans="41:44" ht="15" customHeight="1">
      <c r="AO32285" s="104"/>
      <c r="AR32285" s="104"/>
    </row>
    <row r="32286" spans="41:44" ht="15" customHeight="1">
      <c r="AO32286" s="106"/>
      <c r="AR32286" s="106"/>
    </row>
    <row r="32287" spans="41:44" ht="15" customHeight="1">
      <c r="AO32287" s="106"/>
      <c r="AR32287" s="106"/>
    </row>
    <row r="32288" spans="41:44" ht="15" customHeight="1">
      <c r="AO32288" s="106"/>
      <c r="AR32288" s="106"/>
    </row>
    <row r="32289" spans="41:44" ht="15" customHeight="1">
      <c r="AO32289" s="106"/>
      <c r="AR32289" s="106"/>
    </row>
    <row r="32290" spans="41:44" ht="15" customHeight="1">
      <c r="AO32290" s="106"/>
      <c r="AR32290" s="106"/>
    </row>
    <row r="32291" spans="41:44" ht="15" customHeight="1">
      <c r="AO32291" s="106"/>
      <c r="AR32291" s="106"/>
    </row>
    <row r="32292" spans="41:44" ht="15" customHeight="1">
      <c r="AO32292" s="106"/>
      <c r="AR32292" s="106"/>
    </row>
    <row r="32293" spans="41:44" ht="15" customHeight="1">
      <c r="AO32293" s="108"/>
      <c r="AR32293" s="108"/>
    </row>
    <row r="32294" spans="41:44" ht="15" customHeight="1">
      <c r="AO32294" s="108"/>
      <c r="AR32294" s="108"/>
    </row>
    <row r="32295" spans="41:44" ht="15" customHeight="1">
      <c r="AO32295" s="108"/>
      <c r="AR32295" s="108"/>
    </row>
    <row r="32296" spans="41:44" ht="15" customHeight="1">
      <c r="AO32296" s="108"/>
      <c r="AR32296" s="108"/>
    </row>
    <row r="32297" spans="41:44" ht="15" customHeight="1">
      <c r="AO32297" s="108"/>
      <c r="AR32297" s="108"/>
    </row>
    <row r="32298" spans="41:44" ht="15" customHeight="1">
      <c r="AO32298" s="109"/>
      <c r="AR32298" s="109"/>
    </row>
    <row r="32299" spans="41:44" ht="15" customHeight="1">
      <c r="AO32299" s="104"/>
      <c r="AR32299" s="104"/>
    </row>
    <row r="32300" spans="41:44" ht="15" customHeight="1">
      <c r="AO32300" s="106"/>
      <c r="AR32300" s="106"/>
    </row>
    <row r="32301" spans="41:44" ht="15" customHeight="1">
      <c r="AO32301" s="106"/>
      <c r="AR32301" s="106"/>
    </row>
    <row r="32302" spans="41:44" ht="15" customHeight="1">
      <c r="AO32302" s="106"/>
      <c r="AR32302" s="106"/>
    </row>
    <row r="32303" spans="41:44" ht="15" customHeight="1">
      <c r="AO32303" s="106"/>
      <c r="AR32303" s="106"/>
    </row>
    <row r="32304" spans="41:44" ht="15" customHeight="1">
      <c r="AO32304" s="106"/>
      <c r="AR32304" s="106"/>
    </row>
    <row r="32305" spans="41:44" ht="15" customHeight="1">
      <c r="AO32305" s="106"/>
      <c r="AR32305" s="106"/>
    </row>
    <row r="32306" spans="41:44" ht="15" customHeight="1">
      <c r="AO32306" s="106"/>
      <c r="AR32306" s="106"/>
    </row>
    <row r="32307" spans="41:44" ht="15" customHeight="1">
      <c r="AO32307" s="108"/>
      <c r="AR32307" s="108"/>
    </row>
    <row r="32308" spans="41:44" ht="15" customHeight="1">
      <c r="AO32308" s="108"/>
      <c r="AR32308" s="108"/>
    </row>
    <row r="32309" spans="41:44" ht="15" customHeight="1">
      <c r="AO32309" s="108"/>
      <c r="AR32309" s="108"/>
    </row>
    <row r="32310" spans="41:44" ht="15" customHeight="1">
      <c r="AO32310" s="108"/>
      <c r="AR32310" s="108"/>
    </row>
    <row r="32311" spans="41:44" ht="15" customHeight="1">
      <c r="AO32311" s="108"/>
      <c r="AR32311" s="108"/>
    </row>
    <row r="32312" spans="41:44" ht="15" customHeight="1">
      <c r="AO32312" s="109"/>
      <c r="AR32312" s="109"/>
    </row>
    <row r="32313" spans="41:44" ht="15" customHeight="1">
      <c r="AO32313" s="104"/>
      <c r="AR32313" s="104"/>
    </row>
    <row r="32314" spans="41:44" ht="15" customHeight="1">
      <c r="AO32314" s="106"/>
      <c r="AR32314" s="106"/>
    </row>
    <row r="32315" spans="41:44" ht="15" customHeight="1">
      <c r="AO32315" s="106"/>
      <c r="AR32315" s="106"/>
    </row>
    <row r="32316" spans="41:44" ht="15" customHeight="1">
      <c r="AO32316" s="106"/>
      <c r="AR32316" s="106"/>
    </row>
    <row r="32317" spans="41:44" ht="15" customHeight="1">
      <c r="AO32317" s="106"/>
      <c r="AR32317" s="106"/>
    </row>
    <row r="32318" spans="41:44" ht="15" customHeight="1">
      <c r="AO32318" s="106"/>
      <c r="AR32318" s="106"/>
    </row>
    <row r="32319" spans="41:44" ht="15" customHeight="1">
      <c r="AO32319" s="106"/>
      <c r="AR32319" s="106"/>
    </row>
    <row r="32320" spans="41:44" ht="15" customHeight="1">
      <c r="AO32320" s="106"/>
      <c r="AR32320" s="106"/>
    </row>
    <row r="32321" spans="41:44" ht="15" customHeight="1">
      <c r="AO32321" s="108"/>
      <c r="AR32321" s="108"/>
    </row>
    <row r="32322" spans="41:44" ht="15" customHeight="1">
      <c r="AO32322" s="108"/>
      <c r="AR32322" s="108"/>
    </row>
    <row r="32323" spans="41:44" ht="15" customHeight="1">
      <c r="AO32323" s="108"/>
      <c r="AR32323" s="108"/>
    </row>
    <row r="32324" spans="41:44" ht="15" customHeight="1">
      <c r="AO32324" s="108"/>
      <c r="AR32324" s="108"/>
    </row>
    <row r="32325" spans="41:44" ht="15" customHeight="1">
      <c r="AO32325" s="108"/>
      <c r="AR32325" s="108"/>
    </row>
    <row r="32326" spans="41:44" ht="15" customHeight="1">
      <c r="AO32326" s="109"/>
      <c r="AR32326" s="109"/>
    </row>
    <row r="32327" spans="41:44" ht="15" customHeight="1">
      <c r="AO32327" s="104"/>
      <c r="AR32327" s="104"/>
    </row>
    <row r="32328" spans="41:44" ht="15" customHeight="1">
      <c r="AO32328" s="106"/>
      <c r="AR32328" s="106"/>
    </row>
    <row r="32329" spans="41:44" ht="15" customHeight="1">
      <c r="AO32329" s="106"/>
      <c r="AR32329" s="106"/>
    </row>
    <row r="32330" spans="41:44" ht="15" customHeight="1">
      <c r="AO32330" s="106"/>
      <c r="AR32330" s="106"/>
    </row>
    <row r="32331" spans="41:44" ht="15" customHeight="1">
      <c r="AO32331" s="106"/>
      <c r="AR32331" s="106"/>
    </row>
    <row r="32332" spans="41:44" ht="15" customHeight="1">
      <c r="AO32332" s="106"/>
      <c r="AR32332" s="106"/>
    </row>
    <row r="32333" spans="41:44" ht="15" customHeight="1">
      <c r="AO32333" s="106"/>
      <c r="AR32333" s="106"/>
    </row>
    <row r="32334" spans="41:44" ht="15" customHeight="1">
      <c r="AO32334" s="106"/>
      <c r="AR32334" s="106"/>
    </row>
    <row r="32335" spans="41:44" ht="15" customHeight="1">
      <c r="AO32335" s="108"/>
      <c r="AR32335" s="108"/>
    </row>
    <row r="32336" spans="41:44" ht="15" customHeight="1">
      <c r="AO32336" s="108"/>
      <c r="AR32336" s="108"/>
    </row>
    <row r="32337" spans="41:44" ht="15" customHeight="1">
      <c r="AO32337" s="108"/>
      <c r="AR32337" s="108"/>
    </row>
    <row r="32338" spans="41:44" ht="15" customHeight="1">
      <c r="AO32338" s="108"/>
      <c r="AR32338" s="108"/>
    </row>
    <row r="32339" spans="41:44" ht="15" customHeight="1">
      <c r="AO32339" s="108"/>
      <c r="AR32339" s="108"/>
    </row>
    <row r="32340" spans="41:44" ht="15" customHeight="1">
      <c r="AO32340" s="109"/>
      <c r="AR32340" s="109"/>
    </row>
    <row r="32341" spans="41:44" ht="15" customHeight="1">
      <c r="AO32341" s="104"/>
      <c r="AR32341" s="104"/>
    </row>
    <row r="32342" spans="41:44" ht="15" customHeight="1">
      <c r="AO32342" s="106"/>
      <c r="AR32342" s="106"/>
    </row>
    <row r="32343" spans="41:44" ht="15" customHeight="1">
      <c r="AO32343" s="106"/>
      <c r="AR32343" s="106"/>
    </row>
    <row r="32344" spans="41:44" ht="15" customHeight="1">
      <c r="AO32344" s="106"/>
      <c r="AR32344" s="106"/>
    </row>
    <row r="32345" spans="41:44" ht="15" customHeight="1">
      <c r="AO32345" s="106"/>
      <c r="AR32345" s="106"/>
    </row>
    <row r="32346" spans="41:44" ht="15" customHeight="1">
      <c r="AO32346" s="106"/>
      <c r="AR32346" s="106"/>
    </row>
    <row r="32347" spans="41:44" ht="15" customHeight="1">
      <c r="AO32347" s="106"/>
      <c r="AR32347" s="106"/>
    </row>
    <row r="32348" spans="41:44" ht="15" customHeight="1">
      <c r="AO32348" s="106"/>
      <c r="AR32348" s="106"/>
    </row>
    <row r="32349" spans="41:44" ht="15" customHeight="1">
      <c r="AO32349" s="108"/>
      <c r="AR32349" s="108"/>
    </row>
    <row r="32350" spans="41:44" ht="15" customHeight="1">
      <c r="AO32350" s="108"/>
      <c r="AR32350" s="108"/>
    </row>
    <row r="32351" spans="41:44" ht="15" customHeight="1">
      <c r="AO32351" s="108"/>
      <c r="AR32351" s="108"/>
    </row>
    <row r="32352" spans="41:44" ht="15" customHeight="1">
      <c r="AO32352" s="108"/>
      <c r="AR32352" s="108"/>
    </row>
    <row r="32353" spans="41:44" ht="15" customHeight="1">
      <c r="AO32353" s="108"/>
      <c r="AR32353" s="108"/>
    </row>
    <row r="32354" spans="41:44" ht="15" customHeight="1">
      <c r="AO32354" s="109"/>
      <c r="AR32354" s="109"/>
    </row>
    <row r="32355" spans="41:44" ht="15" customHeight="1">
      <c r="AO32355" s="104"/>
      <c r="AR32355" s="104"/>
    </row>
    <row r="32356" spans="41:44" ht="15" customHeight="1">
      <c r="AO32356" s="106"/>
      <c r="AR32356" s="106"/>
    </row>
    <row r="32357" spans="41:44" ht="15" customHeight="1">
      <c r="AO32357" s="106"/>
      <c r="AR32357" s="106"/>
    </row>
    <row r="32358" spans="41:44" ht="15" customHeight="1">
      <c r="AO32358" s="106"/>
      <c r="AR32358" s="106"/>
    </row>
    <row r="32359" spans="41:44" ht="15" customHeight="1">
      <c r="AO32359" s="106"/>
      <c r="AR32359" s="106"/>
    </row>
    <row r="32360" spans="41:44" ht="15" customHeight="1">
      <c r="AO32360" s="106"/>
      <c r="AR32360" s="106"/>
    </row>
    <row r="32361" spans="41:44" ht="15" customHeight="1">
      <c r="AO32361" s="106"/>
      <c r="AR32361" s="106"/>
    </row>
    <row r="32362" spans="41:44" ht="15" customHeight="1">
      <c r="AO32362" s="106"/>
      <c r="AR32362" s="106"/>
    </row>
    <row r="32363" spans="41:44" ht="15" customHeight="1">
      <c r="AO32363" s="108"/>
      <c r="AR32363" s="108"/>
    </row>
    <row r="32364" spans="41:44" ht="15" customHeight="1">
      <c r="AO32364" s="108"/>
      <c r="AR32364" s="108"/>
    </row>
    <row r="32365" spans="41:44" ht="15" customHeight="1">
      <c r="AO32365" s="108"/>
      <c r="AR32365" s="108"/>
    </row>
    <row r="32366" spans="41:44" ht="15" customHeight="1">
      <c r="AO32366" s="108"/>
      <c r="AR32366" s="108"/>
    </row>
    <row r="32367" spans="41:44" ht="15" customHeight="1">
      <c r="AO32367" s="108"/>
      <c r="AR32367" s="108"/>
    </row>
    <row r="32368" spans="41:44" ht="15" customHeight="1">
      <c r="AO32368" s="109"/>
      <c r="AR32368" s="109"/>
    </row>
    <row r="32369" spans="41:44" ht="15" customHeight="1">
      <c r="AO32369" s="104"/>
      <c r="AR32369" s="104"/>
    </row>
    <row r="32370" spans="41:44" ht="15" customHeight="1">
      <c r="AO32370" s="106"/>
      <c r="AR32370" s="106"/>
    </row>
    <row r="32371" spans="41:44" ht="15" customHeight="1">
      <c r="AO32371" s="106"/>
      <c r="AR32371" s="106"/>
    </row>
    <row r="32372" spans="41:44" ht="15" customHeight="1">
      <c r="AO32372" s="106"/>
      <c r="AR32372" s="106"/>
    </row>
    <row r="32373" spans="41:44" ht="15" customHeight="1">
      <c r="AO32373" s="106"/>
      <c r="AR32373" s="106"/>
    </row>
    <row r="32374" spans="41:44" ht="15" customHeight="1">
      <c r="AO32374" s="106"/>
      <c r="AR32374" s="106"/>
    </row>
    <row r="32375" spans="41:44" ht="15" customHeight="1">
      <c r="AO32375" s="106"/>
      <c r="AR32375" s="106"/>
    </row>
    <row r="32376" spans="41:44" ht="15" customHeight="1">
      <c r="AO32376" s="106"/>
      <c r="AR32376" s="106"/>
    </row>
    <row r="32377" spans="41:44" ht="15" customHeight="1">
      <c r="AO32377" s="108"/>
      <c r="AR32377" s="108"/>
    </row>
    <row r="32378" spans="41:44" ht="15" customHeight="1">
      <c r="AO32378" s="108"/>
      <c r="AR32378" s="108"/>
    </row>
    <row r="32379" spans="41:44" ht="15" customHeight="1">
      <c r="AO32379" s="108"/>
      <c r="AR32379" s="108"/>
    </row>
    <row r="32380" spans="41:44" ht="15" customHeight="1">
      <c r="AO32380" s="108"/>
      <c r="AR32380" s="108"/>
    </row>
    <row r="32381" spans="41:44" ht="15" customHeight="1">
      <c r="AO32381" s="108"/>
      <c r="AR32381" s="108"/>
    </row>
    <row r="32382" spans="41:44" ht="15" customHeight="1">
      <c r="AO32382" s="109"/>
      <c r="AR32382" s="109"/>
    </row>
    <row r="32383" spans="41:44" ht="15" customHeight="1">
      <c r="AO32383" s="104"/>
      <c r="AR32383" s="104"/>
    </row>
    <row r="32384" spans="41:44" ht="15" customHeight="1">
      <c r="AO32384" s="106"/>
      <c r="AR32384" s="106"/>
    </row>
    <row r="32385" spans="41:44" ht="15" customHeight="1">
      <c r="AO32385" s="106"/>
      <c r="AR32385" s="106"/>
    </row>
    <row r="32386" spans="41:44" ht="15" customHeight="1">
      <c r="AO32386" s="106"/>
      <c r="AR32386" s="106"/>
    </row>
    <row r="32387" spans="41:44" ht="15" customHeight="1">
      <c r="AO32387" s="106"/>
      <c r="AR32387" s="106"/>
    </row>
    <row r="32388" spans="41:44" ht="15" customHeight="1">
      <c r="AO32388" s="106"/>
      <c r="AR32388" s="106"/>
    </row>
    <row r="32389" spans="41:44" ht="15" customHeight="1">
      <c r="AO32389" s="106"/>
      <c r="AR32389" s="106"/>
    </row>
    <row r="32390" spans="41:44" ht="15" customHeight="1">
      <c r="AO32390" s="106"/>
      <c r="AR32390" s="106"/>
    </row>
    <row r="32391" spans="41:44" ht="15" customHeight="1">
      <c r="AO32391" s="108"/>
      <c r="AR32391" s="108"/>
    </row>
    <row r="32392" spans="41:44" ht="15" customHeight="1">
      <c r="AO32392" s="108"/>
      <c r="AR32392" s="108"/>
    </row>
    <row r="32393" spans="41:44" ht="15" customHeight="1">
      <c r="AO32393" s="108"/>
      <c r="AR32393" s="108"/>
    </row>
    <row r="32394" spans="41:44" ht="15" customHeight="1">
      <c r="AO32394" s="108"/>
      <c r="AR32394" s="108"/>
    </row>
    <row r="32395" spans="41:44" ht="15" customHeight="1">
      <c r="AO32395" s="108"/>
      <c r="AR32395" s="108"/>
    </row>
    <row r="32396" spans="41:44" ht="15" customHeight="1">
      <c r="AO32396" s="109"/>
      <c r="AR32396" s="109"/>
    </row>
    <row r="32397" spans="41:44" ht="15" customHeight="1">
      <c r="AO32397" s="104"/>
      <c r="AR32397" s="104"/>
    </row>
    <row r="32398" spans="41:44" ht="15" customHeight="1">
      <c r="AO32398" s="106"/>
      <c r="AR32398" s="106"/>
    </row>
    <row r="32399" spans="41:44" ht="15" customHeight="1">
      <c r="AO32399" s="106"/>
      <c r="AR32399" s="106"/>
    </row>
    <row r="32400" spans="41:44" ht="15" customHeight="1">
      <c r="AO32400" s="106"/>
      <c r="AR32400" s="106"/>
    </row>
    <row r="32401" spans="41:44" ht="15" customHeight="1">
      <c r="AO32401" s="106"/>
      <c r="AR32401" s="106"/>
    </row>
    <row r="32402" spans="41:44" ht="15" customHeight="1">
      <c r="AO32402" s="106"/>
      <c r="AR32402" s="106"/>
    </row>
    <row r="32403" spans="41:44" ht="15" customHeight="1">
      <c r="AO32403" s="106"/>
      <c r="AR32403" s="106"/>
    </row>
    <row r="32404" spans="41:44" ht="15" customHeight="1">
      <c r="AO32404" s="106"/>
      <c r="AR32404" s="106"/>
    </row>
    <row r="32405" spans="41:44" ht="15" customHeight="1">
      <c r="AO32405" s="108"/>
      <c r="AR32405" s="108"/>
    </row>
    <row r="32406" spans="41:44" ht="15" customHeight="1">
      <c r="AO32406" s="108"/>
      <c r="AR32406" s="108"/>
    </row>
    <row r="32407" spans="41:44" ht="15" customHeight="1">
      <c r="AO32407" s="108"/>
      <c r="AR32407" s="108"/>
    </row>
    <row r="32408" spans="41:44" ht="15" customHeight="1">
      <c r="AO32408" s="108"/>
      <c r="AR32408" s="108"/>
    </row>
    <row r="32409" spans="41:44" ht="15" customHeight="1">
      <c r="AO32409" s="108"/>
      <c r="AR32409" s="108"/>
    </row>
    <row r="32410" spans="41:44" ht="15" customHeight="1">
      <c r="AO32410" s="109"/>
      <c r="AR32410" s="109"/>
    </row>
    <row r="32411" spans="41:44" ht="15" customHeight="1">
      <c r="AO32411" s="104"/>
      <c r="AR32411" s="104"/>
    </row>
    <row r="32412" spans="41:44" ht="15" customHeight="1">
      <c r="AO32412" s="106"/>
      <c r="AR32412" s="106"/>
    </row>
    <row r="32413" spans="41:44" ht="15" customHeight="1">
      <c r="AO32413" s="106"/>
      <c r="AR32413" s="106"/>
    </row>
    <row r="32414" spans="41:44" ht="15" customHeight="1">
      <c r="AO32414" s="106"/>
      <c r="AR32414" s="106"/>
    </row>
    <row r="32415" spans="41:44" ht="15" customHeight="1">
      <c r="AO32415" s="106"/>
      <c r="AR32415" s="106"/>
    </row>
    <row r="32416" spans="41:44" ht="15" customHeight="1">
      <c r="AO32416" s="106"/>
      <c r="AR32416" s="106"/>
    </row>
    <row r="32417" spans="41:44" ht="15" customHeight="1">
      <c r="AO32417" s="106"/>
      <c r="AR32417" s="106"/>
    </row>
    <row r="32418" spans="41:44" ht="15" customHeight="1">
      <c r="AO32418" s="106"/>
      <c r="AR32418" s="106"/>
    </row>
    <row r="32419" spans="41:44" ht="15" customHeight="1">
      <c r="AO32419" s="108"/>
      <c r="AR32419" s="108"/>
    </row>
    <row r="32420" spans="41:44" ht="15" customHeight="1">
      <c r="AO32420" s="108"/>
      <c r="AR32420" s="108"/>
    </row>
    <row r="32421" spans="41:44" ht="15" customHeight="1">
      <c r="AO32421" s="108"/>
      <c r="AR32421" s="108"/>
    </row>
    <row r="32422" spans="41:44" ht="15" customHeight="1">
      <c r="AO32422" s="108"/>
      <c r="AR32422" s="108"/>
    </row>
    <row r="32423" spans="41:44" ht="15" customHeight="1">
      <c r="AO32423" s="108"/>
      <c r="AR32423" s="108"/>
    </row>
    <row r="32424" spans="41:44" ht="15" customHeight="1">
      <c r="AO32424" s="109"/>
      <c r="AR32424" s="109"/>
    </row>
    <row r="32425" spans="41:44" ht="15" customHeight="1">
      <c r="AO32425" s="104"/>
      <c r="AR32425" s="104"/>
    </row>
    <row r="32426" spans="41:44" ht="15" customHeight="1">
      <c r="AO32426" s="106"/>
      <c r="AR32426" s="106"/>
    </row>
    <row r="32427" spans="41:44" ht="15" customHeight="1">
      <c r="AO32427" s="106"/>
      <c r="AR32427" s="106"/>
    </row>
    <row r="32428" spans="41:44" ht="15" customHeight="1">
      <c r="AO32428" s="106"/>
      <c r="AR32428" s="106"/>
    </row>
    <row r="32429" spans="41:44" ht="15" customHeight="1">
      <c r="AO32429" s="106"/>
      <c r="AR32429" s="106"/>
    </row>
    <row r="32430" spans="41:44" ht="15" customHeight="1">
      <c r="AO32430" s="106"/>
      <c r="AR32430" s="106"/>
    </row>
    <row r="32431" spans="41:44" ht="15" customHeight="1">
      <c r="AO32431" s="106"/>
      <c r="AR32431" s="106"/>
    </row>
    <row r="32432" spans="41:44" ht="15" customHeight="1">
      <c r="AO32432" s="106"/>
      <c r="AR32432" s="106"/>
    </row>
    <row r="32433" spans="41:44" ht="15" customHeight="1">
      <c r="AO32433" s="108"/>
      <c r="AR32433" s="108"/>
    </row>
    <row r="32434" spans="41:44" ht="15" customHeight="1">
      <c r="AO32434" s="108"/>
      <c r="AR32434" s="108"/>
    </row>
    <row r="32435" spans="41:44" ht="15" customHeight="1">
      <c r="AO32435" s="108"/>
      <c r="AR32435" s="108"/>
    </row>
    <row r="32436" spans="41:44" ht="15" customHeight="1">
      <c r="AO32436" s="108"/>
      <c r="AR32436" s="108"/>
    </row>
    <row r="32437" spans="41:44" ht="15" customHeight="1">
      <c r="AO32437" s="108"/>
      <c r="AR32437" s="108"/>
    </row>
    <row r="32438" spans="41:44" ht="15" customHeight="1">
      <c r="AO32438" s="109"/>
      <c r="AR32438" s="109"/>
    </row>
    <row r="32439" spans="41:44" ht="15" customHeight="1">
      <c r="AO32439" s="104"/>
      <c r="AR32439" s="104"/>
    </row>
    <row r="32440" spans="41:44" ht="15" customHeight="1">
      <c r="AO32440" s="106"/>
      <c r="AR32440" s="106"/>
    </row>
    <row r="32441" spans="41:44" ht="15" customHeight="1">
      <c r="AO32441" s="106"/>
      <c r="AR32441" s="106"/>
    </row>
    <row r="32442" spans="41:44" ht="15" customHeight="1">
      <c r="AO32442" s="106"/>
      <c r="AR32442" s="106"/>
    </row>
    <row r="32443" spans="41:44" ht="15" customHeight="1">
      <c r="AO32443" s="106"/>
      <c r="AR32443" s="106"/>
    </row>
    <row r="32444" spans="41:44" ht="15" customHeight="1">
      <c r="AO32444" s="106"/>
      <c r="AR32444" s="106"/>
    </row>
    <row r="32445" spans="41:44" ht="15" customHeight="1">
      <c r="AO32445" s="106"/>
      <c r="AR32445" s="106"/>
    </row>
    <row r="32446" spans="41:44" ht="15" customHeight="1">
      <c r="AO32446" s="106"/>
      <c r="AR32446" s="106"/>
    </row>
    <row r="32447" spans="41:44" ht="15" customHeight="1">
      <c r="AO32447" s="108"/>
      <c r="AR32447" s="108"/>
    </row>
    <row r="32448" spans="41:44" ht="15" customHeight="1">
      <c r="AO32448" s="108"/>
      <c r="AR32448" s="108"/>
    </row>
    <row r="32449" spans="41:44" ht="15" customHeight="1">
      <c r="AO32449" s="108"/>
      <c r="AR32449" s="108"/>
    </row>
    <row r="32450" spans="41:44" ht="15" customHeight="1">
      <c r="AO32450" s="108"/>
      <c r="AR32450" s="108"/>
    </row>
    <row r="32451" spans="41:44" ht="15" customHeight="1">
      <c r="AO32451" s="108"/>
      <c r="AR32451" s="108"/>
    </row>
    <row r="32452" spans="41:44" ht="15" customHeight="1">
      <c r="AO32452" s="109"/>
      <c r="AR32452" s="109"/>
    </row>
    <row r="32453" spans="41:44" ht="15" customHeight="1">
      <c r="AO32453" s="104"/>
      <c r="AR32453" s="104"/>
    </row>
    <row r="32454" spans="41:44" ht="15" customHeight="1">
      <c r="AO32454" s="106"/>
      <c r="AR32454" s="106"/>
    </row>
    <row r="32455" spans="41:44" ht="15" customHeight="1">
      <c r="AO32455" s="106"/>
      <c r="AR32455" s="106"/>
    </row>
    <row r="32456" spans="41:44" ht="15" customHeight="1">
      <c r="AO32456" s="106"/>
      <c r="AR32456" s="106"/>
    </row>
    <row r="32457" spans="41:44" ht="15" customHeight="1">
      <c r="AO32457" s="106"/>
      <c r="AR32457" s="106"/>
    </row>
    <row r="32458" spans="41:44" ht="15" customHeight="1">
      <c r="AO32458" s="106"/>
      <c r="AR32458" s="106"/>
    </row>
    <row r="32459" spans="41:44" ht="15" customHeight="1">
      <c r="AO32459" s="106"/>
      <c r="AR32459" s="106"/>
    </row>
    <row r="32460" spans="41:44" ht="15" customHeight="1">
      <c r="AO32460" s="106"/>
      <c r="AR32460" s="106"/>
    </row>
    <row r="32461" spans="41:44" ht="15" customHeight="1">
      <c r="AO32461" s="108"/>
      <c r="AR32461" s="108"/>
    </row>
    <row r="32462" spans="41:44" ht="15" customHeight="1">
      <c r="AO32462" s="108"/>
      <c r="AR32462" s="108"/>
    </row>
    <row r="32463" spans="41:44" ht="15" customHeight="1">
      <c r="AO32463" s="108"/>
      <c r="AR32463" s="108"/>
    </row>
    <row r="32464" spans="41:44" ht="15" customHeight="1">
      <c r="AO32464" s="108"/>
      <c r="AR32464" s="108"/>
    </row>
    <row r="32465" spans="41:44" ht="15" customHeight="1">
      <c r="AO32465" s="108"/>
      <c r="AR32465" s="108"/>
    </row>
    <row r="32466" spans="41:44" ht="15" customHeight="1">
      <c r="AO32466" s="109"/>
      <c r="AR32466" s="109"/>
    </row>
    <row r="32467" spans="41:44" ht="15" customHeight="1">
      <c r="AO32467" s="104"/>
      <c r="AR32467" s="104"/>
    </row>
    <row r="32468" spans="41:44" ht="15" customHeight="1">
      <c r="AO32468" s="106"/>
      <c r="AR32468" s="106"/>
    </row>
    <row r="32469" spans="41:44" ht="15" customHeight="1">
      <c r="AO32469" s="106"/>
      <c r="AR32469" s="106"/>
    </row>
    <row r="32470" spans="41:44" ht="15" customHeight="1">
      <c r="AO32470" s="106"/>
      <c r="AR32470" s="106"/>
    </row>
    <row r="32471" spans="41:44" ht="15" customHeight="1">
      <c r="AO32471" s="106"/>
      <c r="AR32471" s="106"/>
    </row>
    <row r="32472" spans="41:44" ht="15" customHeight="1">
      <c r="AO32472" s="106"/>
      <c r="AR32472" s="106"/>
    </row>
    <row r="32473" spans="41:44" ht="15" customHeight="1">
      <c r="AO32473" s="106"/>
      <c r="AR32473" s="106"/>
    </row>
    <row r="32474" spans="41:44" ht="15" customHeight="1">
      <c r="AO32474" s="106"/>
      <c r="AR32474" s="106"/>
    </row>
    <row r="32475" spans="41:44" ht="15" customHeight="1">
      <c r="AO32475" s="108"/>
      <c r="AR32475" s="108"/>
    </row>
    <row r="32476" spans="41:44" ht="15" customHeight="1">
      <c r="AO32476" s="108"/>
      <c r="AR32476" s="108"/>
    </row>
    <row r="32477" spans="41:44" ht="15" customHeight="1">
      <c r="AO32477" s="108"/>
      <c r="AR32477" s="108"/>
    </row>
    <row r="32478" spans="41:44" ht="15" customHeight="1">
      <c r="AO32478" s="108"/>
      <c r="AR32478" s="108"/>
    </row>
    <row r="32479" spans="41:44" ht="15" customHeight="1">
      <c r="AO32479" s="108"/>
      <c r="AR32479" s="108"/>
    </row>
    <row r="32480" spans="41:44" ht="15" customHeight="1">
      <c r="AO32480" s="109"/>
      <c r="AR32480" s="109"/>
    </row>
    <row r="32481" spans="41:44" ht="15" customHeight="1">
      <c r="AO32481" s="104"/>
      <c r="AR32481" s="104"/>
    </row>
    <row r="32482" spans="41:44" ht="15" customHeight="1">
      <c r="AO32482" s="106"/>
      <c r="AR32482" s="106"/>
    </row>
    <row r="32483" spans="41:44" ht="15" customHeight="1">
      <c r="AO32483" s="106"/>
      <c r="AR32483" s="106"/>
    </row>
    <row r="32484" spans="41:44" ht="15" customHeight="1">
      <c r="AO32484" s="106"/>
      <c r="AR32484" s="106"/>
    </row>
    <row r="32485" spans="41:44" ht="15" customHeight="1">
      <c r="AO32485" s="106"/>
      <c r="AR32485" s="106"/>
    </row>
    <row r="32486" spans="41:44" ht="15" customHeight="1">
      <c r="AO32486" s="106"/>
      <c r="AR32486" s="106"/>
    </row>
    <row r="32487" spans="41:44" ht="15" customHeight="1">
      <c r="AO32487" s="106"/>
      <c r="AR32487" s="106"/>
    </row>
    <row r="32488" spans="41:44" ht="15" customHeight="1">
      <c r="AO32488" s="106"/>
      <c r="AR32488" s="106"/>
    </row>
    <row r="32489" spans="41:44" ht="15" customHeight="1">
      <c r="AO32489" s="108"/>
      <c r="AR32489" s="108"/>
    </row>
    <row r="32490" spans="41:44" ht="15" customHeight="1">
      <c r="AO32490" s="108"/>
      <c r="AR32490" s="108"/>
    </row>
    <row r="32491" spans="41:44" ht="15" customHeight="1">
      <c r="AO32491" s="108"/>
      <c r="AR32491" s="108"/>
    </row>
    <row r="32492" spans="41:44" ht="15" customHeight="1">
      <c r="AO32492" s="108"/>
      <c r="AR32492" s="108"/>
    </row>
    <row r="32493" spans="41:44" ht="15" customHeight="1">
      <c r="AO32493" s="108"/>
      <c r="AR32493" s="108"/>
    </row>
    <row r="32494" spans="41:44" ht="15" customHeight="1">
      <c r="AO32494" s="109"/>
      <c r="AR32494" s="109"/>
    </row>
    <row r="32495" spans="41:44" ht="15" customHeight="1">
      <c r="AO32495" s="104"/>
      <c r="AR32495" s="104"/>
    </row>
    <row r="32496" spans="41:44" ht="15" customHeight="1">
      <c r="AO32496" s="106"/>
      <c r="AR32496" s="106"/>
    </row>
    <row r="32497" spans="41:44" ht="15" customHeight="1">
      <c r="AO32497" s="106"/>
      <c r="AR32497" s="106"/>
    </row>
    <row r="32498" spans="41:44" ht="15" customHeight="1">
      <c r="AO32498" s="106"/>
      <c r="AR32498" s="106"/>
    </row>
    <row r="32499" spans="41:44" ht="15" customHeight="1">
      <c r="AO32499" s="106"/>
      <c r="AR32499" s="106"/>
    </row>
    <row r="32500" spans="41:44" ht="15" customHeight="1">
      <c r="AO32500" s="106"/>
      <c r="AR32500" s="106"/>
    </row>
    <row r="32501" spans="41:44" ht="15" customHeight="1">
      <c r="AO32501" s="106"/>
      <c r="AR32501" s="106"/>
    </row>
    <row r="32502" spans="41:44" ht="15" customHeight="1">
      <c r="AO32502" s="106"/>
      <c r="AR32502" s="106"/>
    </row>
    <row r="32503" spans="41:44" ht="15" customHeight="1">
      <c r="AO32503" s="108"/>
      <c r="AR32503" s="108"/>
    </row>
    <row r="32504" spans="41:44" ht="15" customHeight="1">
      <c r="AO32504" s="108"/>
      <c r="AR32504" s="108"/>
    </row>
    <row r="32505" spans="41:44" ht="15" customHeight="1">
      <c r="AO32505" s="108"/>
      <c r="AR32505" s="108"/>
    </row>
    <row r="32506" spans="41:44" ht="15" customHeight="1">
      <c r="AO32506" s="108"/>
      <c r="AR32506" s="108"/>
    </row>
    <row r="32507" spans="41:44" ht="15" customHeight="1">
      <c r="AO32507" s="108"/>
      <c r="AR32507" s="108"/>
    </row>
    <row r="32508" spans="41:44" ht="15" customHeight="1">
      <c r="AO32508" s="109"/>
      <c r="AR32508" s="109"/>
    </row>
    <row r="32509" spans="41:44" ht="15" customHeight="1">
      <c r="AO32509" s="104"/>
      <c r="AR32509" s="104"/>
    </row>
    <row r="32510" spans="41:44" ht="15" customHeight="1">
      <c r="AO32510" s="106"/>
      <c r="AR32510" s="106"/>
    </row>
    <row r="32511" spans="41:44" ht="15" customHeight="1">
      <c r="AO32511" s="106"/>
      <c r="AR32511" s="106"/>
    </row>
    <row r="32512" spans="41:44" ht="15" customHeight="1">
      <c r="AO32512" s="106"/>
      <c r="AR32512" s="106"/>
    </row>
    <row r="32513" spans="41:44" ht="15" customHeight="1">
      <c r="AO32513" s="106"/>
      <c r="AR32513" s="106"/>
    </row>
    <row r="32514" spans="41:44" ht="15" customHeight="1">
      <c r="AO32514" s="106"/>
      <c r="AR32514" s="106"/>
    </row>
    <row r="32515" spans="41:44" ht="15" customHeight="1">
      <c r="AO32515" s="106"/>
      <c r="AR32515" s="106"/>
    </row>
    <row r="32516" spans="41:44" ht="15" customHeight="1">
      <c r="AO32516" s="106"/>
      <c r="AR32516" s="106"/>
    </row>
    <row r="32517" spans="41:44" ht="15" customHeight="1">
      <c r="AO32517" s="108"/>
      <c r="AR32517" s="108"/>
    </row>
    <row r="32518" spans="41:44" ht="15" customHeight="1">
      <c r="AO32518" s="108"/>
      <c r="AR32518" s="108"/>
    </row>
    <row r="32519" spans="41:44" ht="15" customHeight="1">
      <c r="AO32519" s="108"/>
      <c r="AR32519" s="108"/>
    </row>
    <row r="32520" spans="41:44" ht="15" customHeight="1">
      <c r="AO32520" s="108"/>
      <c r="AR32520" s="108"/>
    </row>
    <row r="32521" spans="41:44" ht="15" customHeight="1">
      <c r="AO32521" s="108"/>
      <c r="AR32521" s="108"/>
    </row>
    <row r="32522" spans="41:44" ht="15" customHeight="1">
      <c r="AO32522" s="109"/>
      <c r="AR32522" s="109"/>
    </row>
    <row r="32523" spans="41:44" ht="15" customHeight="1">
      <c r="AO32523" s="104"/>
      <c r="AR32523" s="104"/>
    </row>
    <row r="32524" spans="41:44" ht="15" customHeight="1">
      <c r="AO32524" s="106"/>
      <c r="AR32524" s="106"/>
    </row>
    <row r="32525" spans="41:44" ht="15" customHeight="1">
      <c r="AO32525" s="106"/>
      <c r="AR32525" s="106"/>
    </row>
    <row r="32526" spans="41:44" ht="15" customHeight="1">
      <c r="AO32526" s="106"/>
      <c r="AR32526" s="106"/>
    </row>
    <row r="32527" spans="41:44" ht="15" customHeight="1">
      <c r="AO32527" s="106"/>
      <c r="AR32527" s="106"/>
    </row>
    <row r="32528" spans="41:44" ht="15" customHeight="1">
      <c r="AO32528" s="106"/>
      <c r="AR32528" s="106"/>
    </row>
    <row r="32529" spans="41:44" ht="15" customHeight="1">
      <c r="AO32529" s="106"/>
      <c r="AR32529" s="106"/>
    </row>
    <row r="32530" spans="41:44" ht="15" customHeight="1">
      <c r="AO32530" s="106"/>
      <c r="AR32530" s="106"/>
    </row>
    <row r="32531" spans="41:44" ht="15" customHeight="1">
      <c r="AO32531" s="108"/>
      <c r="AR32531" s="108"/>
    </row>
    <row r="32532" spans="41:44" ht="15" customHeight="1">
      <c r="AO32532" s="108"/>
      <c r="AR32532" s="108"/>
    </row>
    <row r="32533" spans="41:44" ht="15" customHeight="1">
      <c r="AO32533" s="108"/>
      <c r="AR32533" s="108"/>
    </row>
    <row r="32534" spans="41:44" ht="15" customHeight="1">
      <c r="AO32534" s="108"/>
      <c r="AR32534" s="108"/>
    </row>
    <row r="32535" spans="41:44" ht="15" customHeight="1">
      <c r="AO32535" s="108"/>
      <c r="AR32535" s="108"/>
    </row>
    <row r="32536" spans="41:44" ht="15" customHeight="1">
      <c r="AO32536" s="109"/>
      <c r="AR32536" s="109"/>
    </row>
    <row r="32537" spans="41:44" ht="15" customHeight="1">
      <c r="AO32537" s="104"/>
      <c r="AR32537" s="104"/>
    </row>
    <row r="32538" spans="41:44" ht="15" customHeight="1">
      <c r="AO32538" s="106"/>
      <c r="AR32538" s="106"/>
    </row>
    <row r="32539" spans="41:44" ht="15" customHeight="1">
      <c r="AO32539" s="106"/>
      <c r="AR32539" s="106"/>
    </row>
    <row r="32540" spans="41:44" ht="15" customHeight="1">
      <c r="AO32540" s="106"/>
      <c r="AR32540" s="106"/>
    </row>
    <row r="32541" spans="41:44" ht="15" customHeight="1">
      <c r="AO32541" s="106"/>
      <c r="AR32541" s="106"/>
    </row>
    <row r="32542" spans="41:44" ht="15" customHeight="1">
      <c r="AO32542" s="106"/>
      <c r="AR32542" s="106"/>
    </row>
    <row r="32543" spans="41:44" ht="15" customHeight="1">
      <c r="AO32543" s="106"/>
      <c r="AR32543" s="106"/>
    </row>
    <row r="32544" spans="41:44" ht="15" customHeight="1">
      <c r="AO32544" s="106"/>
      <c r="AR32544" s="106"/>
    </row>
    <row r="32545" spans="41:44" ht="15" customHeight="1">
      <c r="AO32545" s="108"/>
      <c r="AR32545" s="108"/>
    </row>
    <row r="32546" spans="41:44" ht="15" customHeight="1">
      <c r="AO32546" s="108"/>
      <c r="AR32546" s="108"/>
    </row>
    <row r="32547" spans="41:44" ht="15" customHeight="1">
      <c r="AO32547" s="108"/>
      <c r="AR32547" s="108"/>
    </row>
    <row r="32548" spans="41:44" ht="15" customHeight="1">
      <c r="AO32548" s="108"/>
      <c r="AR32548" s="108"/>
    </row>
    <row r="32549" spans="41:44" ht="15" customHeight="1">
      <c r="AO32549" s="108"/>
      <c r="AR32549" s="108"/>
    </row>
    <row r="32550" spans="41:44" ht="15" customHeight="1">
      <c r="AO32550" s="109"/>
      <c r="AR32550" s="109"/>
    </row>
    <row r="32551" spans="41:44" ht="15" customHeight="1">
      <c r="AO32551" s="104"/>
      <c r="AR32551" s="104"/>
    </row>
    <row r="32552" spans="41:44" ht="15" customHeight="1">
      <c r="AO32552" s="106"/>
      <c r="AR32552" s="106"/>
    </row>
    <row r="32553" spans="41:44" ht="15" customHeight="1">
      <c r="AO32553" s="106"/>
      <c r="AR32553" s="106"/>
    </row>
    <row r="32554" spans="41:44" ht="15" customHeight="1">
      <c r="AO32554" s="106"/>
      <c r="AR32554" s="106"/>
    </row>
    <row r="32555" spans="41:44" ht="15" customHeight="1">
      <c r="AO32555" s="106"/>
      <c r="AR32555" s="106"/>
    </row>
    <row r="32556" spans="41:44" ht="15" customHeight="1">
      <c r="AO32556" s="106"/>
      <c r="AR32556" s="106"/>
    </row>
    <row r="32557" spans="41:44" ht="15" customHeight="1">
      <c r="AO32557" s="106"/>
      <c r="AR32557" s="106"/>
    </row>
    <row r="32558" spans="41:44" ht="15" customHeight="1">
      <c r="AO32558" s="106"/>
      <c r="AR32558" s="106"/>
    </row>
    <row r="32559" spans="41:44" ht="15" customHeight="1">
      <c r="AO32559" s="108"/>
      <c r="AR32559" s="108"/>
    </row>
    <row r="32560" spans="41:44" ht="15" customHeight="1">
      <c r="AO32560" s="108"/>
      <c r="AR32560" s="108"/>
    </row>
    <row r="32561" spans="41:44" ht="15" customHeight="1">
      <c r="AO32561" s="108"/>
      <c r="AR32561" s="108"/>
    </row>
    <row r="32562" spans="41:44" ht="15" customHeight="1">
      <c r="AO32562" s="108"/>
      <c r="AR32562" s="108"/>
    </row>
    <row r="32563" spans="41:44" ht="15" customHeight="1">
      <c r="AO32563" s="108"/>
      <c r="AR32563" s="108"/>
    </row>
    <row r="32564" spans="41:44" ht="15" customHeight="1">
      <c r="AO32564" s="109"/>
      <c r="AR32564" s="109"/>
    </row>
    <row r="32565" spans="41:44" ht="15" customHeight="1">
      <c r="AO32565" s="104"/>
      <c r="AR32565" s="104"/>
    </row>
    <row r="32566" spans="41:44" ht="15" customHeight="1">
      <c r="AO32566" s="106"/>
      <c r="AR32566" s="106"/>
    </row>
    <row r="32567" spans="41:44" ht="15" customHeight="1">
      <c r="AO32567" s="106"/>
      <c r="AR32567" s="106"/>
    </row>
    <row r="32568" spans="41:44" ht="15" customHeight="1">
      <c r="AO32568" s="106"/>
      <c r="AR32568" s="106"/>
    </row>
    <row r="32569" spans="41:44" ht="15" customHeight="1">
      <c r="AO32569" s="106"/>
      <c r="AR32569" s="106"/>
    </row>
    <row r="32570" spans="41:44" ht="15" customHeight="1">
      <c r="AO32570" s="106"/>
      <c r="AR32570" s="106"/>
    </row>
    <row r="32571" spans="41:44" ht="15" customHeight="1">
      <c r="AO32571" s="106"/>
      <c r="AR32571" s="106"/>
    </row>
    <row r="32572" spans="41:44" ht="15" customHeight="1">
      <c r="AO32572" s="106"/>
      <c r="AR32572" s="106"/>
    </row>
    <row r="32573" spans="41:44" ht="15" customHeight="1">
      <c r="AO32573" s="108"/>
      <c r="AR32573" s="108"/>
    </row>
    <row r="32574" spans="41:44" ht="15" customHeight="1">
      <c r="AO32574" s="108"/>
      <c r="AR32574" s="108"/>
    </row>
    <row r="32575" spans="41:44" ht="15" customHeight="1">
      <c r="AO32575" s="108"/>
      <c r="AR32575" s="108"/>
    </row>
    <row r="32576" spans="41:44" ht="15" customHeight="1">
      <c r="AO32576" s="108"/>
      <c r="AR32576" s="108"/>
    </row>
    <row r="32577" spans="41:44" ht="15" customHeight="1">
      <c r="AO32577" s="108"/>
      <c r="AR32577" s="108"/>
    </row>
    <row r="32578" spans="41:44" ht="15" customHeight="1">
      <c r="AO32578" s="109"/>
      <c r="AR32578" s="109"/>
    </row>
    <row r="32579" spans="41:44" ht="15" customHeight="1">
      <c r="AO32579" s="104"/>
      <c r="AR32579" s="104"/>
    </row>
    <row r="32580" spans="41:44" ht="15" customHeight="1">
      <c r="AO32580" s="106"/>
      <c r="AR32580" s="106"/>
    </row>
    <row r="32581" spans="41:44" ht="15" customHeight="1">
      <c r="AO32581" s="106"/>
      <c r="AR32581" s="106"/>
    </row>
    <row r="32582" spans="41:44" ht="15" customHeight="1">
      <c r="AO32582" s="106"/>
      <c r="AR32582" s="106"/>
    </row>
    <row r="32583" spans="41:44" ht="15" customHeight="1">
      <c r="AO32583" s="106"/>
      <c r="AR32583" s="106"/>
    </row>
    <row r="32584" spans="41:44" ht="15" customHeight="1">
      <c r="AO32584" s="106"/>
      <c r="AR32584" s="106"/>
    </row>
    <row r="32585" spans="41:44" ht="15" customHeight="1">
      <c r="AO32585" s="106"/>
      <c r="AR32585" s="106"/>
    </row>
    <row r="32586" spans="41:44" ht="15" customHeight="1">
      <c r="AO32586" s="106"/>
      <c r="AR32586" s="106"/>
    </row>
    <row r="32587" spans="41:44" ht="15" customHeight="1">
      <c r="AO32587" s="108"/>
      <c r="AR32587" s="108"/>
    </row>
    <row r="32588" spans="41:44" ht="15" customHeight="1">
      <c r="AO32588" s="108"/>
      <c r="AR32588" s="108"/>
    </row>
    <row r="32589" spans="41:44" ht="15" customHeight="1">
      <c r="AO32589" s="108"/>
      <c r="AR32589" s="108"/>
    </row>
    <row r="32590" spans="41:44" ht="15" customHeight="1">
      <c r="AO32590" s="108"/>
      <c r="AR32590" s="108"/>
    </row>
    <row r="32591" spans="41:44" ht="15" customHeight="1">
      <c r="AO32591" s="108"/>
      <c r="AR32591" s="108"/>
    </row>
    <row r="32592" spans="41:44" ht="15" customHeight="1">
      <c r="AO32592" s="109"/>
      <c r="AR32592" s="109"/>
    </row>
    <row r="32593" spans="41:44" ht="15" customHeight="1">
      <c r="AO32593" s="104"/>
      <c r="AR32593" s="104"/>
    </row>
    <row r="32594" spans="41:44" ht="15" customHeight="1">
      <c r="AO32594" s="106"/>
      <c r="AR32594" s="106"/>
    </row>
    <row r="32595" spans="41:44" ht="15" customHeight="1">
      <c r="AO32595" s="106"/>
      <c r="AR32595" s="106"/>
    </row>
    <row r="32596" spans="41:44" ht="15" customHeight="1">
      <c r="AO32596" s="106"/>
      <c r="AR32596" s="106"/>
    </row>
    <row r="32597" spans="41:44" ht="15" customHeight="1">
      <c r="AO32597" s="106"/>
      <c r="AR32597" s="106"/>
    </row>
    <row r="32598" spans="41:44" ht="15" customHeight="1">
      <c r="AO32598" s="106"/>
      <c r="AR32598" s="106"/>
    </row>
    <row r="32599" spans="41:44" ht="15" customHeight="1">
      <c r="AO32599" s="106"/>
      <c r="AR32599" s="106"/>
    </row>
    <row r="32600" spans="41:44" ht="15" customHeight="1">
      <c r="AO32600" s="106"/>
      <c r="AR32600" s="106"/>
    </row>
    <row r="32601" spans="41:44" ht="15" customHeight="1">
      <c r="AO32601" s="108"/>
      <c r="AR32601" s="108"/>
    </row>
    <row r="32602" spans="41:44" ht="15" customHeight="1">
      <c r="AO32602" s="108"/>
      <c r="AR32602" s="108"/>
    </row>
    <row r="32603" spans="41:44" ht="15" customHeight="1">
      <c r="AO32603" s="108"/>
      <c r="AR32603" s="108"/>
    </row>
    <row r="32604" spans="41:44" ht="15" customHeight="1">
      <c r="AO32604" s="108"/>
      <c r="AR32604" s="108"/>
    </row>
    <row r="32605" spans="41:44" ht="15" customHeight="1">
      <c r="AO32605" s="108"/>
      <c r="AR32605" s="108"/>
    </row>
    <row r="32606" spans="41:44" ht="15" customHeight="1">
      <c r="AO32606" s="109"/>
      <c r="AR32606" s="109"/>
    </row>
    <row r="32607" spans="41:44" ht="15" customHeight="1">
      <c r="AO32607" s="104"/>
      <c r="AR32607" s="104"/>
    </row>
    <row r="32608" spans="41:44" ht="15" customHeight="1">
      <c r="AO32608" s="106"/>
      <c r="AR32608" s="106"/>
    </row>
    <row r="32609" spans="41:44" ht="15" customHeight="1">
      <c r="AO32609" s="106"/>
      <c r="AR32609" s="106"/>
    </row>
    <row r="32610" spans="41:44" ht="15" customHeight="1">
      <c r="AO32610" s="106"/>
      <c r="AR32610" s="106"/>
    </row>
    <row r="32611" spans="41:44" ht="15" customHeight="1">
      <c r="AO32611" s="106"/>
      <c r="AR32611" s="106"/>
    </row>
    <row r="32612" spans="41:44" ht="15" customHeight="1">
      <c r="AO32612" s="106"/>
      <c r="AR32612" s="106"/>
    </row>
    <row r="32613" spans="41:44" ht="15" customHeight="1">
      <c r="AO32613" s="106"/>
      <c r="AR32613" s="106"/>
    </row>
    <row r="32614" spans="41:44" ht="15" customHeight="1">
      <c r="AO32614" s="106"/>
      <c r="AR32614" s="106"/>
    </row>
    <row r="32615" spans="41:44" ht="15" customHeight="1">
      <c r="AO32615" s="108"/>
      <c r="AR32615" s="108"/>
    </row>
    <row r="32616" spans="41:44" ht="15" customHeight="1">
      <c r="AO32616" s="108"/>
      <c r="AR32616" s="108"/>
    </row>
    <row r="32617" spans="41:44" ht="15" customHeight="1">
      <c r="AO32617" s="108"/>
      <c r="AR32617" s="108"/>
    </row>
    <row r="32618" spans="41:44" ht="15" customHeight="1">
      <c r="AO32618" s="108"/>
      <c r="AR32618" s="108"/>
    </row>
    <row r="32619" spans="41:44" ht="15" customHeight="1">
      <c r="AO32619" s="108"/>
      <c r="AR32619" s="108"/>
    </row>
    <row r="32620" spans="41:44" ht="15" customHeight="1">
      <c r="AO32620" s="109"/>
      <c r="AR32620" s="109"/>
    </row>
    <row r="32621" spans="41:44" ht="15" customHeight="1">
      <c r="AO32621" s="104"/>
      <c r="AR32621" s="104"/>
    </row>
    <row r="32622" spans="41:44" ht="15" customHeight="1">
      <c r="AO32622" s="106"/>
      <c r="AR32622" s="106"/>
    </row>
    <row r="32623" spans="41:44" ht="15" customHeight="1">
      <c r="AO32623" s="106"/>
      <c r="AR32623" s="106"/>
    </row>
    <row r="32624" spans="41:44" ht="15" customHeight="1">
      <c r="AO32624" s="106"/>
      <c r="AR32624" s="106"/>
    </row>
    <row r="32625" spans="41:44" ht="15" customHeight="1">
      <c r="AO32625" s="106"/>
      <c r="AR32625" s="106"/>
    </row>
    <row r="32626" spans="41:44" ht="15" customHeight="1">
      <c r="AO32626" s="106"/>
      <c r="AR32626" s="106"/>
    </row>
    <row r="32627" spans="41:44" ht="15" customHeight="1">
      <c r="AO32627" s="106"/>
      <c r="AR32627" s="106"/>
    </row>
    <row r="32628" spans="41:44" ht="15" customHeight="1">
      <c r="AO32628" s="106"/>
      <c r="AR32628" s="106"/>
    </row>
    <row r="32629" spans="41:44" ht="15" customHeight="1">
      <c r="AO32629" s="108"/>
      <c r="AR32629" s="108"/>
    </row>
    <row r="32630" spans="41:44" ht="15" customHeight="1">
      <c r="AO32630" s="108"/>
      <c r="AR32630" s="108"/>
    </row>
    <row r="32631" spans="41:44" ht="15" customHeight="1">
      <c r="AO32631" s="108"/>
      <c r="AR32631" s="108"/>
    </row>
    <row r="32632" spans="41:44" ht="15" customHeight="1">
      <c r="AO32632" s="108"/>
      <c r="AR32632" s="108"/>
    </row>
    <row r="32633" spans="41:44" ht="15" customHeight="1">
      <c r="AO32633" s="108"/>
      <c r="AR32633" s="108"/>
    </row>
    <row r="32634" spans="41:44" ht="15" customHeight="1">
      <c r="AO32634" s="109"/>
      <c r="AR32634" s="109"/>
    </row>
    <row r="32635" spans="41:44" ht="15" customHeight="1">
      <c r="AO32635" s="104"/>
      <c r="AR32635" s="104"/>
    </row>
    <row r="32636" spans="41:44" ht="15" customHeight="1">
      <c r="AO32636" s="106"/>
      <c r="AR32636" s="106"/>
    </row>
    <row r="32637" spans="41:44" ht="15" customHeight="1">
      <c r="AO32637" s="106"/>
      <c r="AR32637" s="106"/>
    </row>
    <row r="32638" spans="41:44" ht="15" customHeight="1">
      <c r="AO32638" s="106"/>
      <c r="AR32638" s="106"/>
    </row>
    <row r="32639" spans="41:44" ht="15" customHeight="1">
      <c r="AO32639" s="106"/>
      <c r="AR32639" s="106"/>
    </row>
    <row r="32640" spans="41:44" ht="15" customHeight="1">
      <c r="AO32640" s="106"/>
      <c r="AR32640" s="106"/>
    </row>
    <row r="32641" spans="41:44" ht="15" customHeight="1">
      <c r="AO32641" s="106"/>
      <c r="AR32641" s="106"/>
    </row>
    <row r="32642" spans="41:44" ht="15" customHeight="1">
      <c r="AO32642" s="106"/>
      <c r="AR32642" s="106"/>
    </row>
    <row r="32643" spans="41:44" ht="15" customHeight="1">
      <c r="AO32643" s="108"/>
      <c r="AR32643" s="108"/>
    </row>
    <row r="32644" spans="41:44" ht="15" customHeight="1">
      <c r="AO32644" s="108"/>
      <c r="AR32644" s="108"/>
    </row>
    <row r="32645" spans="41:44" ht="15" customHeight="1">
      <c r="AO32645" s="108"/>
      <c r="AR32645" s="108"/>
    </row>
    <row r="32646" spans="41:44" ht="15" customHeight="1">
      <c r="AO32646" s="108"/>
      <c r="AR32646" s="108"/>
    </row>
    <row r="32647" spans="41:44" ht="15" customHeight="1">
      <c r="AO32647" s="108"/>
      <c r="AR32647" s="108"/>
    </row>
    <row r="32648" spans="41:44" ht="15" customHeight="1">
      <c r="AO32648" s="109"/>
      <c r="AR32648" s="109"/>
    </row>
    <row r="32649" spans="41:44" ht="15" customHeight="1">
      <c r="AO32649" s="104"/>
      <c r="AR32649" s="104"/>
    </row>
    <row r="32650" spans="41:44" ht="15" customHeight="1">
      <c r="AO32650" s="106"/>
      <c r="AR32650" s="106"/>
    </row>
    <row r="32651" spans="41:44" ht="15" customHeight="1">
      <c r="AO32651" s="106"/>
      <c r="AR32651" s="106"/>
    </row>
    <row r="32652" spans="41:44" ht="15" customHeight="1">
      <c r="AO32652" s="106"/>
      <c r="AR32652" s="106"/>
    </row>
    <row r="32653" spans="41:44" ht="15" customHeight="1">
      <c r="AO32653" s="106"/>
      <c r="AR32653" s="106"/>
    </row>
    <row r="32654" spans="41:44" ht="15" customHeight="1">
      <c r="AO32654" s="106"/>
      <c r="AR32654" s="106"/>
    </row>
    <row r="32655" spans="41:44" ht="15" customHeight="1">
      <c r="AO32655" s="106"/>
      <c r="AR32655" s="106"/>
    </row>
    <row r="32656" spans="41:44" ht="15" customHeight="1">
      <c r="AO32656" s="106"/>
      <c r="AR32656" s="106"/>
    </row>
    <row r="32657" spans="41:44" ht="15" customHeight="1">
      <c r="AO32657" s="108"/>
      <c r="AR32657" s="108"/>
    </row>
    <row r="32658" spans="41:44" ht="15" customHeight="1">
      <c r="AO32658" s="108"/>
      <c r="AR32658" s="108"/>
    </row>
    <row r="32659" spans="41:44" ht="15" customHeight="1">
      <c r="AO32659" s="108"/>
      <c r="AR32659" s="108"/>
    </row>
    <row r="32660" spans="41:44" ht="15" customHeight="1">
      <c r="AO32660" s="108"/>
      <c r="AR32660" s="108"/>
    </row>
    <row r="32661" spans="41:44" ht="15" customHeight="1">
      <c r="AO32661" s="108"/>
      <c r="AR32661" s="108"/>
    </row>
    <row r="32662" spans="41:44" ht="15" customHeight="1">
      <c r="AO32662" s="109"/>
      <c r="AR32662" s="109"/>
    </row>
    <row r="32663" spans="41:44" ht="15" customHeight="1">
      <c r="AO32663" s="104"/>
      <c r="AR32663" s="104"/>
    </row>
    <row r="32664" spans="41:44" ht="15" customHeight="1">
      <c r="AO32664" s="106"/>
      <c r="AR32664" s="106"/>
    </row>
    <row r="32665" spans="41:44" ht="15" customHeight="1">
      <c r="AO32665" s="106"/>
      <c r="AR32665" s="106"/>
    </row>
    <row r="32666" spans="41:44" ht="15" customHeight="1">
      <c r="AO32666" s="106"/>
      <c r="AR32666" s="106"/>
    </row>
    <row r="32667" spans="41:44" ht="15" customHeight="1">
      <c r="AO32667" s="106"/>
      <c r="AR32667" s="106"/>
    </row>
    <row r="32668" spans="41:44" ht="15" customHeight="1">
      <c r="AO32668" s="106"/>
      <c r="AR32668" s="106"/>
    </row>
    <row r="32669" spans="41:44" ht="15" customHeight="1">
      <c r="AO32669" s="106"/>
      <c r="AR32669" s="106"/>
    </row>
    <row r="32670" spans="41:44" ht="15" customHeight="1">
      <c r="AO32670" s="106"/>
      <c r="AR32670" s="106"/>
    </row>
    <row r="32671" spans="41:44" ht="15" customHeight="1">
      <c r="AO32671" s="108"/>
      <c r="AR32671" s="108"/>
    </row>
    <row r="32672" spans="41:44" ht="15" customHeight="1">
      <c r="AO32672" s="108"/>
      <c r="AR32672" s="108"/>
    </row>
    <row r="32673" spans="41:44" ht="15" customHeight="1">
      <c r="AO32673" s="108"/>
      <c r="AR32673" s="108"/>
    </row>
    <row r="32674" spans="41:44" ht="15" customHeight="1">
      <c r="AO32674" s="108"/>
      <c r="AR32674" s="108"/>
    </row>
    <row r="32675" spans="41:44" ht="15" customHeight="1">
      <c r="AO32675" s="108"/>
      <c r="AR32675" s="108"/>
    </row>
    <row r="32676" spans="41:44" ht="15" customHeight="1">
      <c r="AO32676" s="109"/>
      <c r="AR32676" s="109"/>
    </row>
    <row r="32677" spans="41:44" ht="15" customHeight="1">
      <c r="AO32677" s="104"/>
      <c r="AR32677" s="104"/>
    </row>
    <row r="32678" spans="41:44" ht="15" customHeight="1">
      <c r="AO32678" s="106"/>
      <c r="AR32678" s="106"/>
    </row>
    <row r="32679" spans="41:44" ht="15" customHeight="1">
      <c r="AO32679" s="106"/>
      <c r="AR32679" s="106"/>
    </row>
    <row r="32680" spans="41:44" ht="15" customHeight="1">
      <c r="AO32680" s="106"/>
      <c r="AR32680" s="106"/>
    </row>
    <row r="32681" spans="41:44" ht="15" customHeight="1">
      <c r="AO32681" s="106"/>
      <c r="AR32681" s="106"/>
    </row>
    <row r="32682" spans="41:44" ht="15" customHeight="1">
      <c r="AO32682" s="106"/>
      <c r="AR32682" s="106"/>
    </row>
    <row r="32683" spans="41:44" ht="15" customHeight="1">
      <c r="AO32683" s="106"/>
      <c r="AR32683" s="106"/>
    </row>
    <row r="32684" spans="41:44" ht="15" customHeight="1">
      <c r="AO32684" s="106"/>
      <c r="AR32684" s="106"/>
    </row>
    <row r="32685" spans="41:44" ht="15" customHeight="1">
      <c r="AO32685" s="108"/>
      <c r="AR32685" s="108"/>
    </row>
    <row r="32686" spans="41:44" ht="15" customHeight="1">
      <c r="AO32686" s="108"/>
      <c r="AR32686" s="108"/>
    </row>
    <row r="32687" spans="41:44" ht="15" customHeight="1">
      <c r="AO32687" s="108"/>
      <c r="AR32687" s="108"/>
    </row>
    <row r="32688" spans="41:44" ht="15" customHeight="1">
      <c r="AO32688" s="108"/>
      <c r="AR32688" s="108"/>
    </row>
    <row r="32689" spans="41:44" ht="15" customHeight="1">
      <c r="AO32689" s="108"/>
      <c r="AR32689" s="108"/>
    </row>
    <row r="32690" spans="41:44" ht="15" customHeight="1">
      <c r="AO32690" s="109"/>
      <c r="AR32690" s="109"/>
    </row>
    <row r="32691" spans="41:44" ht="15" customHeight="1">
      <c r="AO32691" s="104"/>
      <c r="AR32691" s="104"/>
    </row>
    <row r="32692" spans="41:44" ht="15" customHeight="1">
      <c r="AO32692" s="106"/>
      <c r="AR32692" s="106"/>
    </row>
    <row r="32693" spans="41:44" ht="15" customHeight="1">
      <c r="AO32693" s="106"/>
      <c r="AR32693" s="106"/>
    </row>
    <row r="32694" spans="41:44" ht="15" customHeight="1">
      <c r="AO32694" s="106"/>
      <c r="AR32694" s="106"/>
    </row>
    <row r="32695" spans="41:44" ht="15" customHeight="1">
      <c r="AO32695" s="106"/>
      <c r="AR32695" s="106"/>
    </row>
    <row r="32696" spans="41:44" ht="15" customHeight="1">
      <c r="AO32696" s="106"/>
      <c r="AR32696" s="106"/>
    </row>
    <row r="32697" spans="41:44" ht="15" customHeight="1">
      <c r="AO32697" s="106"/>
      <c r="AR32697" s="106"/>
    </row>
    <row r="32698" spans="41:44" ht="15" customHeight="1">
      <c r="AO32698" s="106"/>
      <c r="AR32698" s="106"/>
    </row>
    <row r="32699" spans="41:44" ht="15" customHeight="1">
      <c r="AO32699" s="108"/>
      <c r="AR32699" s="108"/>
    </row>
    <row r="32700" spans="41:44" ht="15" customHeight="1">
      <c r="AO32700" s="108"/>
      <c r="AR32700" s="108"/>
    </row>
    <row r="32701" spans="41:44" ht="15" customHeight="1">
      <c r="AO32701" s="108"/>
      <c r="AR32701" s="108"/>
    </row>
    <row r="32702" spans="41:44" ht="15" customHeight="1">
      <c r="AO32702" s="108"/>
      <c r="AR32702" s="108"/>
    </row>
    <row r="32703" spans="41:44" ht="15" customHeight="1">
      <c r="AO32703" s="108"/>
      <c r="AR32703" s="108"/>
    </row>
    <row r="32704" spans="41:44" ht="15" customHeight="1">
      <c r="AO32704" s="109"/>
      <c r="AR32704" s="109"/>
    </row>
    <row r="32705" spans="41:44" ht="15" customHeight="1">
      <c r="AO32705" s="104"/>
      <c r="AR32705" s="104"/>
    </row>
    <row r="32706" spans="41:44" ht="15" customHeight="1">
      <c r="AO32706" s="106"/>
      <c r="AR32706" s="106"/>
    </row>
    <row r="32707" spans="41:44" ht="15" customHeight="1">
      <c r="AO32707" s="106"/>
      <c r="AR32707" s="106"/>
    </row>
    <row r="32708" spans="41:44" ht="15" customHeight="1">
      <c r="AO32708" s="106"/>
      <c r="AR32708" s="106"/>
    </row>
    <row r="32709" spans="41:44" ht="15" customHeight="1">
      <c r="AO32709" s="106"/>
      <c r="AR32709" s="106"/>
    </row>
    <row r="32710" spans="41:44" ht="15" customHeight="1">
      <c r="AO32710" s="106"/>
      <c r="AR32710" s="106"/>
    </row>
    <row r="32711" spans="41:44" ht="15" customHeight="1">
      <c r="AO32711" s="106"/>
      <c r="AR32711" s="106"/>
    </row>
    <row r="32712" spans="41:44" ht="15" customHeight="1">
      <c r="AO32712" s="106"/>
      <c r="AR32712" s="106"/>
    </row>
    <row r="32713" spans="41:44" ht="15" customHeight="1">
      <c r="AO32713" s="108"/>
      <c r="AR32713" s="108"/>
    </row>
    <row r="32714" spans="41:44" ht="15" customHeight="1">
      <c r="AO32714" s="108"/>
      <c r="AR32714" s="108"/>
    </row>
    <row r="32715" spans="41:44" ht="15" customHeight="1">
      <c r="AO32715" s="108"/>
      <c r="AR32715" s="108"/>
    </row>
    <row r="32716" spans="41:44" ht="15" customHeight="1">
      <c r="AO32716" s="108"/>
      <c r="AR32716" s="108"/>
    </row>
    <row r="32717" spans="41:44" ht="15" customHeight="1">
      <c r="AO32717" s="108"/>
      <c r="AR32717" s="108"/>
    </row>
    <row r="32718" spans="41:44" ht="15" customHeight="1">
      <c r="AO32718" s="109"/>
      <c r="AR32718" s="109"/>
    </row>
    <row r="32719" spans="41:44" ht="15" customHeight="1">
      <c r="AO32719" s="104"/>
      <c r="AR32719" s="104"/>
    </row>
    <row r="32720" spans="41:44" ht="15" customHeight="1">
      <c r="AO32720" s="106"/>
      <c r="AR32720" s="106"/>
    </row>
    <row r="32721" spans="41:44" ht="15" customHeight="1">
      <c r="AO32721" s="106"/>
      <c r="AR32721" s="106"/>
    </row>
    <row r="32722" spans="41:44" ht="15" customHeight="1">
      <c r="AO32722" s="106"/>
      <c r="AR32722" s="106"/>
    </row>
    <row r="32723" spans="41:44" ht="15" customHeight="1">
      <c r="AO32723" s="106"/>
      <c r="AR32723" s="106"/>
    </row>
    <row r="32724" spans="41:44" ht="15" customHeight="1">
      <c r="AO32724" s="106"/>
      <c r="AR32724" s="106"/>
    </row>
    <row r="32725" spans="41:44" ht="15" customHeight="1">
      <c r="AO32725" s="106"/>
      <c r="AR32725" s="106"/>
    </row>
    <row r="32726" spans="41:44" ht="15" customHeight="1">
      <c r="AO32726" s="106"/>
      <c r="AR32726" s="106"/>
    </row>
    <row r="32727" spans="41:44" ht="15" customHeight="1">
      <c r="AO32727" s="108"/>
      <c r="AR32727" s="108"/>
    </row>
    <row r="32728" spans="41:44" ht="15" customHeight="1">
      <c r="AO32728" s="108"/>
      <c r="AR32728" s="108"/>
    </row>
    <row r="32729" spans="41:44" ht="15" customHeight="1">
      <c r="AO32729" s="108"/>
      <c r="AR32729" s="108"/>
    </row>
    <row r="32730" spans="41:44" ht="15" customHeight="1">
      <c r="AO32730" s="108"/>
      <c r="AR32730" s="108"/>
    </row>
    <row r="32731" spans="41:44" ht="15" customHeight="1">
      <c r="AO32731" s="108"/>
      <c r="AR32731" s="108"/>
    </row>
    <row r="32732" spans="41:44" ht="15" customHeight="1">
      <c r="AO32732" s="109"/>
      <c r="AR32732" s="109"/>
    </row>
    <row r="32733" spans="41:44" ht="15" customHeight="1">
      <c r="AO32733" s="104"/>
      <c r="AR32733" s="104"/>
    </row>
    <row r="32734" spans="41:44" ht="15" customHeight="1">
      <c r="AO32734" s="106"/>
      <c r="AR32734" s="106"/>
    </row>
    <row r="32735" spans="41:44" ht="15" customHeight="1">
      <c r="AO32735" s="106"/>
      <c r="AR32735" s="106"/>
    </row>
    <row r="32736" spans="41:44" ht="15" customHeight="1">
      <c r="AO32736" s="106"/>
      <c r="AR32736" s="106"/>
    </row>
    <row r="32737" spans="41:44" ht="15" customHeight="1">
      <c r="AO32737" s="106"/>
      <c r="AR32737" s="106"/>
    </row>
    <row r="32738" spans="41:44" ht="15" customHeight="1">
      <c r="AO32738" s="106"/>
      <c r="AR32738" s="106"/>
    </row>
    <row r="32739" spans="41:44" ht="15" customHeight="1">
      <c r="AO32739" s="106"/>
      <c r="AR32739" s="106"/>
    </row>
    <row r="32740" spans="41:44" ht="15" customHeight="1">
      <c r="AO32740" s="106"/>
      <c r="AR32740" s="106"/>
    </row>
    <row r="32741" spans="41:44" ht="15" customHeight="1">
      <c r="AO32741" s="108"/>
      <c r="AR32741" s="108"/>
    </row>
    <row r="32742" spans="41:44" ht="15" customHeight="1">
      <c r="AO32742" s="108"/>
      <c r="AR32742" s="108"/>
    </row>
    <row r="32743" spans="41:44" ht="15" customHeight="1">
      <c r="AO32743" s="108"/>
      <c r="AR32743" s="108"/>
    </row>
    <row r="32744" spans="41:44" ht="15" customHeight="1">
      <c r="AO32744" s="108"/>
      <c r="AR32744" s="108"/>
    </row>
    <row r="32745" spans="41:44" ht="15" customHeight="1">
      <c r="AO32745" s="108"/>
      <c r="AR32745" s="108"/>
    </row>
    <row r="32746" spans="41:44" ht="15" customHeight="1">
      <c r="AO32746" s="109"/>
      <c r="AR32746" s="109"/>
    </row>
    <row r="32747" spans="41:44" ht="15" customHeight="1">
      <c r="AO32747" s="104"/>
      <c r="AR32747" s="104"/>
    </row>
    <row r="32748" spans="41:44" ht="15" customHeight="1">
      <c r="AO32748" s="106"/>
      <c r="AR32748" s="106"/>
    </row>
    <row r="32749" spans="41:44" ht="15" customHeight="1">
      <c r="AO32749" s="106"/>
      <c r="AR32749" s="106"/>
    </row>
    <row r="32750" spans="41:44" ht="15" customHeight="1">
      <c r="AO32750" s="106"/>
      <c r="AR32750" s="106"/>
    </row>
    <row r="32751" spans="41:44" ht="15" customHeight="1">
      <c r="AO32751" s="106"/>
      <c r="AR32751" s="106"/>
    </row>
    <row r="32752" spans="41:44" ht="15" customHeight="1">
      <c r="AO32752" s="106"/>
      <c r="AR32752" s="106"/>
    </row>
    <row r="32753" spans="41:44" ht="15" customHeight="1">
      <c r="AO32753" s="106"/>
      <c r="AR32753" s="106"/>
    </row>
    <row r="32754" spans="41:44" ht="15" customHeight="1">
      <c r="AO32754" s="106"/>
      <c r="AR32754" s="106"/>
    </row>
    <row r="32755" spans="41:44" ht="15" customHeight="1">
      <c r="AO32755" s="108"/>
      <c r="AR32755" s="108"/>
    </row>
    <row r="32756" spans="41:44" ht="15" customHeight="1">
      <c r="AO32756" s="108"/>
      <c r="AR32756" s="108"/>
    </row>
    <row r="32757" spans="41:44" ht="15" customHeight="1">
      <c r="AO32757" s="108"/>
      <c r="AR32757" s="108"/>
    </row>
    <row r="32758" spans="41:44" ht="15" customHeight="1">
      <c r="AO32758" s="108"/>
      <c r="AR32758" s="108"/>
    </row>
    <row r="32759" spans="41:44" ht="15" customHeight="1">
      <c r="AO32759" s="108"/>
      <c r="AR32759" s="108"/>
    </row>
    <row r="32760" spans="41:44" ht="15" customHeight="1">
      <c r="AO32760" s="109"/>
      <c r="AR32760" s="109"/>
    </row>
    <row r="32761" spans="41:44" ht="15" customHeight="1">
      <c r="AO32761" s="104"/>
      <c r="AR32761" s="104"/>
    </row>
    <row r="32762" spans="41:44" ht="15" customHeight="1">
      <c r="AO32762" s="106"/>
      <c r="AR32762" s="106"/>
    </row>
    <row r="32763" spans="41:44" ht="15" customHeight="1">
      <c r="AO32763" s="106"/>
      <c r="AR32763" s="106"/>
    </row>
    <row r="32764" spans="41:44" ht="15" customHeight="1">
      <c r="AO32764" s="106"/>
      <c r="AR32764" s="106"/>
    </row>
    <row r="32765" spans="41:44" ht="15" customHeight="1">
      <c r="AO32765" s="106"/>
      <c r="AR32765" s="106"/>
    </row>
    <row r="32766" spans="41:44" ht="15" customHeight="1">
      <c r="AO32766" s="106"/>
      <c r="AR32766" s="106"/>
    </row>
    <row r="32767" spans="41:44" ht="15" customHeight="1">
      <c r="AO32767" s="106"/>
      <c r="AR32767" s="106"/>
    </row>
    <row r="32768" spans="41:44" ht="15" customHeight="1">
      <c r="AO32768" s="106"/>
      <c r="AR32768" s="106"/>
    </row>
    <row r="32769" spans="41:44" ht="15" customHeight="1">
      <c r="AO32769" s="108"/>
      <c r="AR32769" s="108"/>
    </row>
    <row r="32770" spans="41:44" ht="15" customHeight="1">
      <c r="AO32770" s="108"/>
      <c r="AR32770" s="108"/>
    </row>
    <row r="32771" spans="41:44" ht="15" customHeight="1">
      <c r="AO32771" s="108"/>
      <c r="AR32771" s="108"/>
    </row>
    <row r="32772" spans="41:44" ht="15" customHeight="1">
      <c r="AO32772" s="108"/>
      <c r="AR32772" s="108"/>
    </row>
    <row r="32773" spans="41:44" ht="15" customHeight="1">
      <c r="AO32773" s="108"/>
      <c r="AR32773" s="108"/>
    </row>
    <row r="32774" spans="41:44" ht="15" customHeight="1">
      <c r="AO32774" s="109"/>
      <c r="AR32774" s="109"/>
    </row>
    <row r="32775" spans="41:44" ht="15" customHeight="1">
      <c r="AO32775" s="104"/>
      <c r="AR32775" s="104"/>
    </row>
    <row r="32776" spans="41:44" ht="15" customHeight="1">
      <c r="AO32776" s="106"/>
      <c r="AR32776" s="106"/>
    </row>
    <row r="32777" spans="41:44" ht="15" customHeight="1">
      <c r="AO32777" s="106"/>
      <c r="AR32777" s="106"/>
    </row>
    <row r="32778" spans="41:44" ht="15" customHeight="1">
      <c r="AO32778" s="106"/>
      <c r="AR32778" s="106"/>
    </row>
    <row r="32779" spans="41:44" ht="15" customHeight="1">
      <c r="AO32779" s="106"/>
      <c r="AR32779" s="106"/>
    </row>
    <row r="32780" spans="41:44" ht="15" customHeight="1">
      <c r="AO32780" s="106"/>
      <c r="AR32780" s="106"/>
    </row>
    <row r="32781" spans="41:44" ht="15" customHeight="1">
      <c r="AO32781" s="106"/>
      <c r="AR32781" s="106"/>
    </row>
    <row r="32782" spans="41:44" ht="15" customHeight="1">
      <c r="AO32782" s="106"/>
      <c r="AR32782" s="106"/>
    </row>
    <row r="32783" spans="41:44" ht="15" customHeight="1">
      <c r="AO32783" s="108"/>
      <c r="AR32783" s="108"/>
    </row>
    <row r="32784" spans="41:44" ht="15" customHeight="1">
      <c r="AO32784" s="108"/>
      <c r="AR32784" s="108"/>
    </row>
    <row r="32785" spans="41:44" ht="15" customHeight="1">
      <c r="AO32785" s="108"/>
      <c r="AR32785" s="108"/>
    </row>
    <row r="32786" spans="41:44" ht="15" customHeight="1">
      <c r="AO32786" s="108"/>
      <c r="AR32786" s="108"/>
    </row>
    <row r="32787" spans="41:44" ht="15" customHeight="1">
      <c r="AO32787" s="108"/>
      <c r="AR32787" s="108"/>
    </row>
    <row r="32788" spans="41:44" ht="15" customHeight="1">
      <c r="AO32788" s="109"/>
      <c r="AR32788" s="109"/>
    </row>
    <row r="32789" spans="41:44" ht="15" customHeight="1">
      <c r="AO32789" s="104"/>
      <c r="AR32789" s="104"/>
    </row>
    <row r="32790" spans="41:44" ht="15" customHeight="1">
      <c r="AO32790" s="106"/>
      <c r="AR32790" s="106"/>
    </row>
    <row r="32791" spans="41:44" ht="15" customHeight="1">
      <c r="AO32791" s="106"/>
      <c r="AR32791" s="106"/>
    </row>
    <row r="32792" spans="41:44" ht="15" customHeight="1">
      <c r="AO32792" s="106"/>
      <c r="AR32792" s="106"/>
    </row>
    <row r="32793" spans="41:44" ht="15" customHeight="1">
      <c r="AO32793" s="106"/>
      <c r="AR32793" s="106"/>
    </row>
    <row r="32794" spans="41:44" ht="15" customHeight="1">
      <c r="AO32794" s="106"/>
      <c r="AR32794" s="106"/>
    </row>
    <row r="32795" spans="41:44" ht="15" customHeight="1">
      <c r="AO32795" s="106"/>
      <c r="AR32795" s="106"/>
    </row>
    <row r="32796" spans="41:44" ht="15" customHeight="1">
      <c r="AO32796" s="106"/>
      <c r="AR32796" s="106"/>
    </row>
    <row r="32797" spans="41:44" ht="15" customHeight="1">
      <c r="AO32797" s="108"/>
      <c r="AR32797" s="108"/>
    </row>
    <row r="32798" spans="41:44" ht="15" customHeight="1">
      <c r="AO32798" s="108"/>
      <c r="AR32798" s="108"/>
    </row>
    <row r="32799" spans="41:44" ht="15" customHeight="1">
      <c r="AO32799" s="108"/>
      <c r="AR32799" s="108"/>
    </row>
    <row r="32800" spans="41:44" ht="15" customHeight="1">
      <c r="AO32800" s="108"/>
      <c r="AR32800" s="108"/>
    </row>
    <row r="32801" spans="41:44" ht="15" customHeight="1">
      <c r="AO32801" s="108"/>
      <c r="AR32801" s="108"/>
    </row>
    <row r="32802" spans="41:44" ht="15" customHeight="1">
      <c r="AO32802" s="109"/>
      <c r="AR32802" s="109"/>
    </row>
    <row r="32803" spans="41:44" ht="15" customHeight="1">
      <c r="AO32803" s="104"/>
      <c r="AR32803" s="104"/>
    </row>
    <row r="32804" spans="41:44" ht="15" customHeight="1">
      <c r="AO32804" s="106"/>
      <c r="AR32804" s="106"/>
    </row>
    <row r="32805" spans="41:44" ht="15" customHeight="1">
      <c r="AO32805" s="106"/>
      <c r="AR32805" s="106"/>
    </row>
    <row r="32806" spans="41:44" ht="15" customHeight="1">
      <c r="AO32806" s="106"/>
      <c r="AR32806" s="106"/>
    </row>
    <row r="32807" spans="41:44" ht="15" customHeight="1">
      <c r="AO32807" s="106"/>
      <c r="AR32807" s="106"/>
    </row>
    <row r="32808" spans="41:44" ht="15" customHeight="1">
      <c r="AO32808" s="106"/>
      <c r="AR32808" s="106"/>
    </row>
    <row r="32809" spans="41:44" ht="15" customHeight="1">
      <c r="AO32809" s="106"/>
      <c r="AR32809" s="106"/>
    </row>
    <row r="32810" spans="41:44" ht="15" customHeight="1">
      <c r="AO32810" s="106"/>
      <c r="AR32810" s="106"/>
    </row>
    <row r="32811" spans="41:44" ht="15" customHeight="1">
      <c r="AO32811" s="108"/>
      <c r="AR32811" s="108"/>
    </row>
    <row r="32812" spans="41:44" ht="15" customHeight="1">
      <c r="AO32812" s="108"/>
      <c r="AR32812" s="108"/>
    </row>
    <row r="32813" spans="41:44" ht="15" customHeight="1">
      <c r="AO32813" s="108"/>
      <c r="AR32813" s="108"/>
    </row>
    <row r="32814" spans="41:44" ht="15" customHeight="1">
      <c r="AO32814" s="108"/>
      <c r="AR32814" s="108"/>
    </row>
    <row r="32815" spans="41:44" ht="15" customHeight="1">
      <c r="AO32815" s="108"/>
      <c r="AR32815" s="108"/>
    </row>
    <row r="32816" spans="41:44" ht="15" customHeight="1">
      <c r="AO32816" s="109"/>
      <c r="AR32816" s="109"/>
    </row>
    <row r="32817" spans="41:44" ht="15" customHeight="1">
      <c r="AO32817" s="104"/>
      <c r="AR32817" s="104"/>
    </row>
    <row r="32818" spans="41:44" ht="15" customHeight="1">
      <c r="AO32818" s="106"/>
      <c r="AR32818" s="106"/>
    </row>
    <row r="32819" spans="41:44" ht="15" customHeight="1">
      <c r="AO32819" s="106"/>
      <c r="AR32819" s="106"/>
    </row>
    <row r="32820" spans="41:44" ht="15" customHeight="1">
      <c r="AO32820" s="106"/>
      <c r="AR32820" s="106"/>
    </row>
    <row r="32821" spans="41:44" ht="15" customHeight="1">
      <c r="AO32821" s="106"/>
      <c r="AR32821" s="106"/>
    </row>
    <row r="32822" spans="41:44" ht="15" customHeight="1">
      <c r="AO32822" s="106"/>
      <c r="AR32822" s="106"/>
    </row>
    <row r="32823" spans="41:44" ht="15" customHeight="1">
      <c r="AO32823" s="106"/>
      <c r="AR32823" s="106"/>
    </row>
    <row r="32824" spans="41:44" ht="15" customHeight="1">
      <c r="AO32824" s="106"/>
      <c r="AR32824" s="106"/>
    </row>
    <row r="32825" spans="41:44" ht="15" customHeight="1">
      <c r="AO32825" s="108"/>
      <c r="AR32825" s="108"/>
    </row>
    <row r="32826" spans="41:44" ht="15" customHeight="1">
      <c r="AO32826" s="108"/>
      <c r="AR32826" s="108"/>
    </row>
    <row r="32827" spans="41:44" ht="15" customHeight="1">
      <c r="AO32827" s="108"/>
      <c r="AR32827" s="108"/>
    </row>
    <row r="32828" spans="41:44" ht="15" customHeight="1">
      <c r="AO32828" s="108"/>
      <c r="AR32828" s="108"/>
    </row>
    <row r="32829" spans="41:44" ht="15" customHeight="1">
      <c r="AO32829" s="108"/>
      <c r="AR32829" s="108"/>
    </row>
    <row r="32830" spans="41:44" ht="15" customHeight="1">
      <c r="AO32830" s="109"/>
      <c r="AR32830" s="109"/>
    </row>
    <row r="32831" spans="41:44" ht="15" customHeight="1">
      <c r="AO32831" s="104"/>
      <c r="AR32831" s="104"/>
    </row>
    <row r="32832" spans="41:44" ht="15" customHeight="1">
      <c r="AO32832" s="106"/>
      <c r="AR32832" s="106"/>
    </row>
    <row r="32833" spans="41:44" ht="15" customHeight="1">
      <c r="AO32833" s="106"/>
      <c r="AR32833" s="106"/>
    </row>
    <row r="32834" spans="41:44" ht="15" customHeight="1">
      <c r="AO32834" s="106"/>
      <c r="AR32834" s="106"/>
    </row>
    <row r="32835" spans="41:44" ht="15" customHeight="1">
      <c r="AO32835" s="106"/>
      <c r="AR32835" s="106"/>
    </row>
    <row r="32836" spans="41:44" ht="15" customHeight="1">
      <c r="AO32836" s="106"/>
      <c r="AR32836" s="106"/>
    </row>
    <row r="32837" spans="41:44" ht="15" customHeight="1">
      <c r="AO32837" s="106"/>
      <c r="AR32837" s="106"/>
    </row>
    <row r="32838" spans="41:44" ht="15" customHeight="1">
      <c r="AO32838" s="106"/>
      <c r="AR32838" s="106"/>
    </row>
    <row r="32839" spans="41:44" ht="15" customHeight="1">
      <c r="AO32839" s="108"/>
      <c r="AR32839" s="108"/>
    </row>
    <row r="32840" spans="41:44" ht="15" customHeight="1">
      <c r="AO32840" s="108"/>
      <c r="AR32840" s="108"/>
    </row>
    <row r="32841" spans="41:44" ht="15" customHeight="1">
      <c r="AO32841" s="108"/>
      <c r="AR32841" s="108"/>
    </row>
    <row r="32842" spans="41:44" ht="15" customHeight="1">
      <c r="AO32842" s="108"/>
      <c r="AR32842" s="108"/>
    </row>
    <row r="32843" spans="41:44" ht="15" customHeight="1">
      <c r="AO32843" s="108"/>
      <c r="AR32843" s="108"/>
    </row>
    <row r="32844" spans="41:44" ht="15" customHeight="1">
      <c r="AO32844" s="109"/>
      <c r="AR32844" s="109"/>
    </row>
    <row r="32845" spans="41:44" ht="15" customHeight="1">
      <c r="AO32845" s="104"/>
      <c r="AR32845" s="104"/>
    </row>
    <row r="32846" spans="41:44" ht="15" customHeight="1">
      <c r="AO32846" s="106"/>
      <c r="AR32846" s="106"/>
    </row>
    <row r="32847" spans="41:44" ht="15" customHeight="1">
      <c r="AO32847" s="106"/>
      <c r="AR32847" s="106"/>
    </row>
    <row r="32848" spans="41:44" ht="15" customHeight="1">
      <c r="AO32848" s="106"/>
      <c r="AR32848" s="106"/>
    </row>
    <row r="32849" spans="41:44" ht="15" customHeight="1">
      <c r="AO32849" s="106"/>
      <c r="AR32849" s="106"/>
    </row>
    <row r="32850" spans="41:44" ht="15" customHeight="1">
      <c r="AO32850" s="106"/>
      <c r="AR32850" s="106"/>
    </row>
    <row r="32851" spans="41:44" ht="15" customHeight="1">
      <c r="AO32851" s="106"/>
      <c r="AR32851" s="106"/>
    </row>
    <row r="32852" spans="41:44" ht="15" customHeight="1">
      <c r="AO32852" s="106"/>
      <c r="AR32852" s="106"/>
    </row>
    <row r="32853" spans="41:44" ht="15" customHeight="1">
      <c r="AO32853" s="108"/>
      <c r="AR32853" s="108"/>
    </row>
    <row r="32854" spans="41:44" ht="15" customHeight="1">
      <c r="AO32854" s="108"/>
      <c r="AR32854" s="108"/>
    </row>
    <row r="32855" spans="41:44" ht="15" customHeight="1">
      <c r="AO32855" s="108"/>
      <c r="AR32855" s="108"/>
    </row>
    <row r="32856" spans="41:44" ht="15" customHeight="1">
      <c r="AO32856" s="108"/>
      <c r="AR32856" s="108"/>
    </row>
    <row r="32857" spans="41:44" ht="15" customHeight="1">
      <c r="AO32857" s="108"/>
      <c r="AR32857" s="108"/>
    </row>
    <row r="32858" spans="41:44" ht="15" customHeight="1">
      <c r="AO32858" s="109"/>
      <c r="AR32858" s="109"/>
    </row>
    <row r="32859" spans="41:44" ht="15" customHeight="1">
      <c r="AO32859" s="104"/>
      <c r="AR32859" s="104"/>
    </row>
    <row r="32860" spans="41:44" ht="15" customHeight="1">
      <c r="AO32860" s="106"/>
      <c r="AR32860" s="106"/>
    </row>
    <row r="32861" spans="41:44" ht="15" customHeight="1">
      <c r="AO32861" s="106"/>
      <c r="AR32861" s="106"/>
    </row>
    <row r="32862" spans="41:44" ht="15" customHeight="1">
      <c r="AO32862" s="106"/>
      <c r="AR32862" s="106"/>
    </row>
    <row r="32863" spans="41:44" ht="15" customHeight="1">
      <c r="AO32863" s="106"/>
      <c r="AR32863" s="106"/>
    </row>
    <row r="32864" spans="41:44" ht="15" customHeight="1">
      <c r="AO32864" s="106"/>
      <c r="AR32864" s="106"/>
    </row>
    <row r="32865" spans="41:44" ht="15" customHeight="1">
      <c r="AO32865" s="106"/>
      <c r="AR32865" s="106"/>
    </row>
    <row r="32866" spans="41:44" ht="15" customHeight="1">
      <c r="AO32866" s="106"/>
      <c r="AR32866" s="106"/>
    </row>
    <row r="32867" spans="41:44" ht="15" customHeight="1">
      <c r="AO32867" s="108"/>
      <c r="AR32867" s="108"/>
    </row>
    <row r="32868" spans="41:44" ht="15" customHeight="1">
      <c r="AO32868" s="108"/>
      <c r="AR32868" s="108"/>
    </row>
    <row r="32869" spans="41:44" ht="15" customHeight="1">
      <c r="AO32869" s="108"/>
      <c r="AR32869" s="108"/>
    </row>
    <row r="32870" spans="41:44" ht="15" customHeight="1">
      <c r="AO32870" s="108"/>
      <c r="AR32870" s="108"/>
    </row>
    <row r="32871" spans="41:44" ht="15" customHeight="1">
      <c r="AO32871" s="108"/>
      <c r="AR32871" s="108"/>
    </row>
    <row r="32872" spans="41:44" ht="15" customHeight="1">
      <c r="AO32872" s="109"/>
      <c r="AR32872" s="109"/>
    </row>
    <row r="32873" spans="41:44" ht="15" customHeight="1">
      <c r="AO32873" s="104"/>
      <c r="AR32873" s="104"/>
    </row>
    <row r="32874" spans="41:44" ht="15" customHeight="1">
      <c r="AO32874" s="106"/>
      <c r="AR32874" s="106"/>
    </row>
    <row r="32875" spans="41:44" ht="15" customHeight="1">
      <c r="AO32875" s="106"/>
      <c r="AR32875" s="106"/>
    </row>
    <row r="32876" spans="41:44" ht="15" customHeight="1">
      <c r="AO32876" s="106"/>
      <c r="AR32876" s="106"/>
    </row>
    <row r="32877" spans="41:44" ht="15" customHeight="1">
      <c r="AO32877" s="106"/>
      <c r="AR32877" s="106"/>
    </row>
    <row r="32878" spans="41:44" ht="15" customHeight="1">
      <c r="AO32878" s="106"/>
      <c r="AR32878" s="106"/>
    </row>
    <row r="32879" spans="41:44" ht="15" customHeight="1">
      <c r="AO32879" s="106"/>
      <c r="AR32879" s="106"/>
    </row>
    <row r="32880" spans="41:44" ht="15" customHeight="1">
      <c r="AO32880" s="106"/>
      <c r="AR32880" s="106"/>
    </row>
    <row r="32881" spans="41:44" ht="15" customHeight="1">
      <c r="AO32881" s="108"/>
      <c r="AR32881" s="108"/>
    </row>
    <row r="32882" spans="41:44" ht="15" customHeight="1">
      <c r="AO32882" s="108"/>
      <c r="AR32882" s="108"/>
    </row>
    <row r="32883" spans="41:44" ht="15" customHeight="1">
      <c r="AO32883" s="108"/>
      <c r="AR32883" s="108"/>
    </row>
    <row r="32884" spans="41:44" ht="15" customHeight="1">
      <c r="AO32884" s="108"/>
      <c r="AR32884" s="108"/>
    </row>
    <row r="32885" spans="41:44" ht="15" customHeight="1">
      <c r="AO32885" s="108"/>
      <c r="AR32885" s="108"/>
    </row>
    <row r="32886" spans="41:44" ht="15" customHeight="1">
      <c r="AO32886" s="109"/>
      <c r="AR32886" s="109"/>
    </row>
    <row r="32887" spans="41:44" ht="15" customHeight="1">
      <c r="AO32887" s="104"/>
      <c r="AR32887" s="104"/>
    </row>
    <row r="32888" spans="41:44" ht="15" customHeight="1">
      <c r="AO32888" s="106"/>
      <c r="AR32888" s="106"/>
    </row>
    <row r="32889" spans="41:44" ht="15" customHeight="1">
      <c r="AO32889" s="106"/>
      <c r="AR32889" s="106"/>
    </row>
    <row r="32890" spans="41:44" ht="15" customHeight="1">
      <c r="AO32890" s="106"/>
      <c r="AR32890" s="106"/>
    </row>
    <row r="32891" spans="41:44" ht="15" customHeight="1">
      <c r="AO32891" s="106"/>
      <c r="AR32891" s="106"/>
    </row>
    <row r="32892" spans="41:44" ht="15" customHeight="1">
      <c r="AO32892" s="106"/>
      <c r="AR32892" s="106"/>
    </row>
    <row r="32893" spans="41:44" ht="15" customHeight="1">
      <c r="AO32893" s="106"/>
      <c r="AR32893" s="106"/>
    </row>
    <row r="32894" spans="41:44" ht="15" customHeight="1">
      <c r="AO32894" s="106"/>
      <c r="AR32894" s="106"/>
    </row>
    <row r="32895" spans="41:44" ht="15" customHeight="1">
      <c r="AO32895" s="108"/>
      <c r="AR32895" s="108"/>
    </row>
    <row r="32896" spans="41:44" ht="15" customHeight="1">
      <c r="AO32896" s="108"/>
      <c r="AR32896" s="108"/>
    </row>
    <row r="32897" spans="41:44" ht="15" customHeight="1">
      <c r="AO32897" s="108"/>
      <c r="AR32897" s="108"/>
    </row>
    <row r="32898" spans="41:44" ht="15" customHeight="1">
      <c r="AO32898" s="108"/>
      <c r="AR32898" s="108"/>
    </row>
    <row r="32899" spans="41:44" ht="15" customHeight="1">
      <c r="AO32899" s="108"/>
      <c r="AR32899" s="108"/>
    </row>
    <row r="32900" spans="41:44" ht="15" customHeight="1">
      <c r="AO32900" s="109"/>
      <c r="AR32900" s="109"/>
    </row>
    <row r="32901" spans="41:44" ht="15" customHeight="1">
      <c r="AO32901" s="104"/>
      <c r="AR32901" s="104"/>
    </row>
    <row r="32902" spans="41:44" ht="15" customHeight="1">
      <c r="AO32902" s="106"/>
      <c r="AR32902" s="106"/>
    </row>
    <row r="32903" spans="41:44" ht="15" customHeight="1">
      <c r="AO32903" s="106"/>
      <c r="AR32903" s="106"/>
    </row>
    <row r="32904" spans="41:44" ht="15" customHeight="1">
      <c r="AO32904" s="106"/>
      <c r="AR32904" s="106"/>
    </row>
    <row r="32905" spans="41:44" ht="15" customHeight="1">
      <c r="AO32905" s="106"/>
      <c r="AR32905" s="106"/>
    </row>
    <row r="32906" spans="41:44" ht="15" customHeight="1">
      <c r="AO32906" s="106"/>
      <c r="AR32906" s="106"/>
    </row>
    <row r="32907" spans="41:44" ht="15" customHeight="1">
      <c r="AO32907" s="106"/>
      <c r="AR32907" s="106"/>
    </row>
    <row r="32908" spans="41:44" ht="15" customHeight="1">
      <c r="AO32908" s="106"/>
      <c r="AR32908" s="106"/>
    </row>
    <row r="32909" spans="41:44" ht="15" customHeight="1">
      <c r="AO32909" s="108"/>
      <c r="AR32909" s="108"/>
    </row>
    <row r="32910" spans="41:44" ht="15" customHeight="1">
      <c r="AO32910" s="108"/>
      <c r="AR32910" s="108"/>
    </row>
    <row r="32911" spans="41:44" ht="15" customHeight="1">
      <c r="AO32911" s="108"/>
      <c r="AR32911" s="108"/>
    </row>
    <row r="32912" spans="41:44" ht="15" customHeight="1">
      <c r="AO32912" s="108"/>
      <c r="AR32912" s="108"/>
    </row>
    <row r="32913" spans="41:44" ht="15" customHeight="1">
      <c r="AO32913" s="108"/>
      <c r="AR32913" s="108"/>
    </row>
    <row r="32914" spans="41:44" ht="15" customHeight="1">
      <c r="AO32914" s="109"/>
      <c r="AR32914" s="109"/>
    </row>
    <row r="32915" spans="41:44" ht="15" customHeight="1">
      <c r="AO32915" s="104"/>
      <c r="AR32915" s="104"/>
    </row>
    <row r="32916" spans="41:44" ht="15" customHeight="1">
      <c r="AO32916" s="106"/>
      <c r="AR32916" s="106"/>
    </row>
    <row r="32917" spans="41:44" ht="15" customHeight="1">
      <c r="AO32917" s="106"/>
      <c r="AR32917" s="106"/>
    </row>
    <row r="32918" spans="41:44" ht="15" customHeight="1">
      <c r="AO32918" s="106"/>
      <c r="AR32918" s="106"/>
    </row>
    <row r="32919" spans="41:44" ht="15" customHeight="1">
      <c r="AO32919" s="106"/>
      <c r="AR32919" s="106"/>
    </row>
    <row r="32920" spans="41:44" ht="15" customHeight="1">
      <c r="AO32920" s="106"/>
      <c r="AR32920" s="106"/>
    </row>
    <row r="32921" spans="41:44" ht="15" customHeight="1">
      <c r="AO32921" s="106"/>
      <c r="AR32921" s="106"/>
    </row>
    <row r="32922" spans="41:44" ht="15" customHeight="1">
      <c r="AO32922" s="106"/>
      <c r="AR32922" s="106"/>
    </row>
    <row r="32923" spans="41:44" ht="15" customHeight="1">
      <c r="AO32923" s="108"/>
      <c r="AR32923" s="108"/>
    </row>
    <row r="32924" spans="41:44" ht="15" customHeight="1">
      <c r="AO32924" s="108"/>
      <c r="AR32924" s="108"/>
    </row>
    <row r="32925" spans="41:44" ht="15" customHeight="1">
      <c r="AO32925" s="108"/>
      <c r="AR32925" s="108"/>
    </row>
    <row r="32926" spans="41:44" ht="15" customHeight="1">
      <c r="AO32926" s="108"/>
      <c r="AR32926" s="108"/>
    </row>
    <row r="32927" spans="41:44" ht="15" customHeight="1">
      <c r="AO32927" s="108"/>
      <c r="AR32927" s="108"/>
    </row>
    <row r="32928" spans="41:44" ht="15" customHeight="1">
      <c r="AO32928" s="109"/>
      <c r="AR32928" s="109"/>
    </row>
    <row r="32929" spans="41:44" ht="15" customHeight="1">
      <c r="AO32929" s="104"/>
      <c r="AR32929" s="104"/>
    </row>
    <row r="32930" spans="41:44" ht="15" customHeight="1">
      <c r="AO32930" s="106"/>
      <c r="AR32930" s="106"/>
    </row>
    <row r="32931" spans="41:44" ht="15" customHeight="1">
      <c r="AO32931" s="106"/>
      <c r="AR32931" s="106"/>
    </row>
    <row r="32932" spans="41:44" ht="15" customHeight="1">
      <c r="AO32932" s="106"/>
      <c r="AR32932" s="106"/>
    </row>
    <row r="32933" spans="41:44" ht="15" customHeight="1">
      <c r="AO32933" s="106"/>
      <c r="AR32933" s="106"/>
    </row>
    <row r="32934" spans="41:44" ht="15" customHeight="1">
      <c r="AO32934" s="106"/>
      <c r="AR32934" s="106"/>
    </row>
    <row r="32935" spans="41:44" ht="15" customHeight="1">
      <c r="AO32935" s="106"/>
      <c r="AR32935" s="106"/>
    </row>
    <row r="32936" spans="41:44" ht="15" customHeight="1">
      <c r="AO32936" s="106"/>
      <c r="AR32936" s="106"/>
    </row>
    <row r="32937" spans="41:44" ht="15" customHeight="1">
      <c r="AO32937" s="108"/>
      <c r="AR32937" s="108"/>
    </row>
    <row r="32938" spans="41:44" ht="15" customHeight="1">
      <c r="AO32938" s="108"/>
      <c r="AR32938" s="108"/>
    </row>
    <row r="32939" spans="41:44" ht="15" customHeight="1">
      <c r="AO32939" s="108"/>
      <c r="AR32939" s="108"/>
    </row>
    <row r="32940" spans="41:44" ht="15" customHeight="1">
      <c r="AO32940" s="108"/>
      <c r="AR32940" s="108"/>
    </row>
    <row r="32941" spans="41:44" ht="15" customHeight="1">
      <c r="AO32941" s="108"/>
      <c r="AR32941" s="108"/>
    </row>
    <row r="32942" spans="41:44" ht="15" customHeight="1">
      <c r="AO32942" s="109"/>
      <c r="AR32942" s="109"/>
    </row>
    <row r="32943" spans="41:44" ht="15" customHeight="1">
      <c r="AO32943" s="104"/>
      <c r="AR32943" s="104"/>
    </row>
    <row r="32944" spans="41:44" ht="15" customHeight="1">
      <c r="AO32944" s="106"/>
      <c r="AR32944" s="106"/>
    </row>
    <row r="32945" spans="41:44" ht="15" customHeight="1">
      <c r="AO32945" s="106"/>
      <c r="AR32945" s="106"/>
    </row>
    <row r="32946" spans="41:44" ht="15" customHeight="1">
      <c r="AO32946" s="106"/>
      <c r="AR32946" s="106"/>
    </row>
    <row r="32947" spans="41:44" ht="15" customHeight="1">
      <c r="AO32947" s="106"/>
      <c r="AR32947" s="106"/>
    </row>
    <row r="32948" spans="41:44" ht="15" customHeight="1">
      <c r="AO32948" s="106"/>
      <c r="AR32948" s="106"/>
    </row>
    <row r="32949" spans="41:44" ht="15" customHeight="1">
      <c r="AO32949" s="106"/>
      <c r="AR32949" s="106"/>
    </row>
    <row r="32950" spans="41:44" ht="15" customHeight="1">
      <c r="AO32950" s="106"/>
      <c r="AR32950" s="106"/>
    </row>
    <row r="32951" spans="41:44" ht="15" customHeight="1">
      <c r="AO32951" s="108"/>
      <c r="AR32951" s="108"/>
    </row>
    <row r="32952" spans="41:44" ht="15" customHeight="1">
      <c r="AO32952" s="108"/>
      <c r="AR32952" s="108"/>
    </row>
    <row r="32953" spans="41:44" ht="15" customHeight="1">
      <c r="AO32953" s="108"/>
      <c r="AR32953" s="108"/>
    </row>
    <row r="32954" spans="41:44" ht="15" customHeight="1">
      <c r="AO32954" s="108"/>
      <c r="AR32954" s="108"/>
    </row>
    <row r="32955" spans="41:44" ht="15" customHeight="1">
      <c r="AO32955" s="108"/>
      <c r="AR32955" s="108"/>
    </row>
    <row r="32956" spans="41:44" ht="15" customHeight="1">
      <c r="AO32956" s="109"/>
      <c r="AR32956" s="109"/>
    </row>
    <row r="32957" spans="41:44" ht="15" customHeight="1">
      <c r="AO32957" s="104"/>
      <c r="AR32957" s="104"/>
    </row>
    <row r="32958" spans="41:44" ht="15" customHeight="1">
      <c r="AO32958" s="106"/>
      <c r="AR32958" s="106"/>
    </row>
    <row r="32959" spans="41:44" ht="15" customHeight="1">
      <c r="AO32959" s="106"/>
      <c r="AR32959" s="106"/>
    </row>
    <row r="32960" spans="41:44" ht="15" customHeight="1">
      <c r="AO32960" s="106"/>
      <c r="AR32960" s="106"/>
    </row>
    <row r="32961" spans="41:44" ht="15" customHeight="1">
      <c r="AO32961" s="106"/>
      <c r="AR32961" s="106"/>
    </row>
    <row r="32962" spans="41:44" ht="15" customHeight="1">
      <c r="AO32962" s="106"/>
      <c r="AR32962" s="106"/>
    </row>
    <row r="32963" spans="41:44" ht="15" customHeight="1">
      <c r="AO32963" s="106"/>
      <c r="AR32963" s="106"/>
    </row>
    <row r="32964" spans="41:44" ht="15" customHeight="1">
      <c r="AO32964" s="106"/>
      <c r="AR32964" s="106"/>
    </row>
    <row r="32965" spans="41:44" ht="15" customHeight="1">
      <c r="AO32965" s="108"/>
      <c r="AR32965" s="108"/>
    </row>
    <row r="32966" spans="41:44" ht="15" customHeight="1">
      <c r="AO32966" s="108"/>
      <c r="AR32966" s="108"/>
    </row>
    <row r="32967" spans="41:44" ht="15" customHeight="1">
      <c r="AO32967" s="108"/>
      <c r="AR32967" s="108"/>
    </row>
    <row r="32968" spans="41:44" ht="15" customHeight="1">
      <c r="AO32968" s="108"/>
      <c r="AR32968" s="108"/>
    </row>
    <row r="32969" spans="41:44" ht="15" customHeight="1">
      <c r="AO32969" s="108"/>
      <c r="AR32969" s="108"/>
    </row>
    <row r="32970" spans="41:44" ht="15" customHeight="1">
      <c r="AO32970" s="109"/>
      <c r="AR32970" s="109"/>
    </row>
    <row r="32971" spans="41:44" ht="15" customHeight="1">
      <c r="AO32971" s="104"/>
      <c r="AR32971" s="104"/>
    </row>
    <row r="32972" spans="41:44" ht="15" customHeight="1">
      <c r="AO32972" s="106"/>
      <c r="AR32972" s="106"/>
    </row>
    <row r="32973" spans="41:44" ht="15" customHeight="1">
      <c r="AO32973" s="106"/>
      <c r="AR32973" s="106"/>
    </row>
    <row r="32974" spans="41:44" ht="15" customHeight="1">
      <c r="AO32974" s="106"/>
      <c r="AR32974" s="106"/>
    </row>
    <row r="32975" spans="41:44" ht="15" customHeight="1">
      <c r="AO32975" s="106"/>
      <c r="AR32975" s="106"/>
    </row>
    <row r="32976" spans="41:44" ht="15" customHeight="1">
      <c r="AO32976" s="106"/>
      <c r="AR32976" s="106"/>
    </row>
    <row r="32977" spans="41:44" ht="15" customHeight="1">
      <c r="AO32977" s="106"/>
      <c r="AR32977" s="106"/>
    </row>
    <row r="32978" spans="41:44" ht="15" customHeight="1">
      <c r="AO32978" s="106"/>
      <c r="AR32978" s="106"/>
    </row>
    <row r="32979" spans="41:44" ht="15" customHeight="1">
      <c r="AO32979" s="108"/>
      <c r="AR32979" s="108"/>
    </row>
    <row r="32980" spans="41:44" ht="15" customHeight="1">
      <c r="AO32980" s="108"/>
      <c r="AR32980" s="108"/>
    </row>
    <row r="32981" spans="41:44" ht="15" customHeight="1">
      <c r="AO32981" s="108"/>
      <c r="AR32981" s="108"/>
    </row>
    <row r="32982" spans="41:44" ht="15" customHeight="1">
      <c r="AO32982" s="108"/>
      <c r="AR32982" s="108"/>
    </row>
    <row r="32983" spans="41:44" ht="15" customHeight="1">
      <c r="AO32983" s="108"/>
      <c r="AR32983" s="108"/>
    </row>
    <row r="32984" spans="41:44" ht="15" customHeight="1">
      <c r="AO32984" s="109"/>
      <c r="AR32984" s="109"/>
    </row>
    <row r="32985" spans="41:44" ht="15" customHeight="1">
      <c r="AO32985" s="104"/>
      <c r="AR32985" s="104"/>
    </row>
    <row r="32986" spans="41:44" ht="15" customHeight="1">
      <c r="AO32986" s="106"/>
      <c r="AR32986" s="106"/>
    </row>
    <row r="32987" spans="41:44" ht="15" customHeight="1">
      <c r="AO32987" s="106"/>
      <c r="AR32987" s="106"/>
    </row>
    <row r="32988" spans="41:44" ht="15" customHeight="1">
      <c r="AO32988" s="106"/>
      <c r="AR32988" s="106"/>
    </row>
    <row r="32989" spans="41:44" ht="15" customHeight="1">
      <c r="AO32989" s="106"/>
      <c r="AR32989" s="106"/>
    </row>
    <row r="32990" spans="41:44" ht="15" customHeight="1">
      <c r="AO32990" s="106"/>
      <c r="AR32990" s="106"/>
    </row>
    <row r="32991" spans="41:44" ht="15" customHeight="1">
      <c r="AO32991" s="106"/>
      <c r="AR32991" s="106"/>
    </row>
    <row r="32992" spans="41:44" ht="15" customHeight="1">
      <c r="AO32992" s="106"/>
      <c r="AR32992" s="106"/>
    </row>
    <row r="32993" spans="41:44" ht="15" customHeight="1">
      <c r="AO32993" s="108"/>
      <c r="AR32993" s="108"/>
    </row>
    <row r="32994" spans="41:44" ht="15" customHeight="1">
      <c r="AO32994" s="108"/>
      <c r="AR32994" s="108"/>
    </row>
    <row r="32995" spans="41:44" ht="15" customHeight="1">
      <c r="AO32995" s="108"/>
      <c r="AR32995" s="108"/>
    </row>
    <row r="32996" spans="41:44" ht="15" customHeight="1">
      <c r="AO32996" s="108"/>
      <c r="AR32996" s="108"/>
    </row>
    <row r="32997" spans="41:44" ht="15" customHeight="1">
      <c r="AO32997" s="108"/>
      <c r="AR32997" s="108"/>
    </row>
    <row r="32998" spans="41:44" ht="15" customHeight="1">
      <c r="AO32998" s="109"/>
      <c r="AR32998" s="109"/>
    </row>
    <row r="32999" spans="41:44" ht="15" customHeight="1">
      <c r="AO32999" s="104"/>
      <c r="AR32999" s="104"/>
    </row>
    <row r="33000" spans="41:44" ht="15" customHeight="1">
      <c r="AO33000" s="106"/>
      <c r="AR33000" s="106"/>
    </row>
    <row r="33001" spans="41:44" ht="15" customHeight="1">
      <c r="AO33001" s="106"/>
      <c r="AR33001" s="106"/>
    </row>
    <row r="33002" spans="41:44" ht="15" customHeight="1">
      <c r="AO33002" s="106"/>
      <c r="AR33002" s="106"/>
    </row>
    <row r="33003" spans="41:44" ht="15" customHeight="1">
      <c r="AO33003" s="106"/>
      <c r="AR33003" s="106"/>
    </row>
    <row r="33004" spans="41:44" ht="15" customHeight="1">
      <c r="AO33004" s="106"/>
      <c r="AR33004" s="106"/>
    </row>
    <row r="33005" spans="41:44" ht="15" customHeight="1">
      <c r="AO33005" s="106"/>
      <c r="AR33005" s="106"/>
    </row>
    <row r="33006" spans="41:44" ht="15" customHeight="1">
      <c r="AO33006" s="106"/>
      <c r="AR33006" s="106"/>
    </row>
    <row r="33007" spans="41:44" ht="15" customHeight="1">
      <c r="AO33007" s="108"/>
      <c r="AR33007" s="108"/>
    </row>
    <row r="33008" spans="41:44" ht="15" customHeight="1">
      <c r="AO33008" s="108"/>
      <c r="AR33008" s="108"/>
    </row>
    <row r="33009" spans="41:44" ht="15" customHeight="1">
      <c r="AO33009" s="108"/>
      <c r="AR33009" s="108"/>
    </row>
    <row r="33010" spans="41:44" ht="15" customHeight="1">
      <c r="AO33010" s="108"/>
      <c r="AR33010" s="108"/>
    </row>
    <row r="33011" spans="41:44" ht="15" customHeight="1">
      <c r="AO33011" s="108"/>
      <c r="AR33011" s="108"/>
    </row>
    <row r="33012" spans="41:44" ht="15" customHeight="1">
      <c r="AO33012" s="109"/>
      <c r="AR33012" s="109"/>
    </row>
    <row r="33013" spans="41:44" ht="15" customHeight="1">
      <c r="AO33013" s="104"/>
      <c r="AR33013" s="104"/>
    </row>
    <row r="33014" spans="41:44" ht="15" customHeight="1">
      <c r="AO33014" s="106"/>
      <c r="AR33014" s="106"/>
    </row>
    <row r="33015" spans="41:44" ht="15" customHeight="1">
      <c r="AO33015" s="106"/>
      <c r="AR33015" s="106"/>
    </row>
    <row r="33016" spans="41:44" ht="15" customHeight="1">
      <c r="AO33016" s="106"/>
      <c r="AR33016" s="106"/>
    </row>
    <row r="33017" spans="41:44" ht="15" customHeight="1">
      <c r="AO33017" s="106"/>
      <c r="AR33017" s="106"/>
    </row>
    <row r="33018" spans="41:44" ht="15" customHeight="1">
      <c r="AO33018" s="106"/>
      <c r="AR33018" s="106"/>
    </row>
    <row r="33019" spans="41:44" ht="15" customHeight="1">
      <c r="AO33019" s="106"/>
      <c r="AR33019" s="106"/>
    </row>
    <row r="33020" spans="41:44" ht="15" customHeight="1">
      <c r="AO33020" s="106"/>
      <c r="AR33020" s="106"/>
    </row>
    <row r="33021" spans="41:44" ht="15" customHeight="1">
      <c r="AO33021" s="108"/>
      <c r="AR33021" s="108"/>
    </row>
    <row r="33022" spans="41:44" ht="15" customHeight="1">
      <c r="AO33022" s="108"/>
      <c r="AR33022" s="108"/>
    </row>
    <row r="33023" spans="41:44" ht="15" customHeight="1">
      <c r="AO33023" s="108"/>
      <c r="AR33023" s="108"/>
    </row>
    <row r="33024" spans="41:44" ht="15" customHeight="1">
      <c r="AO33024" s="108"/>
      <c r="AR33024" s="108"/>
    </row>
    <row r="33025" spans="41:44" ht="15" customHeight="1">
      <c r="AO33025" s="108"/>
      <c r="AR33025" s="108"/>
    </row>
    <row r="33026" spans="41:44" ht="15" customHeight="1">
      <c r="AO33026" s="109"/>
      <c r="AR33026" s="109"/>
    </row>
    <row r="33027" spans="41:44" ht="15" customHeight="1">
      <c r="AO33027" s="104"/>
      <c r="AR33027" s="104"/>
    </row>
    <row r="33028" spans="41:44" ht="15" customHeight="1">
      <c r="AO33028" s="106"/>
      <c r="AR33028" s="106"/>
    </row>
    <row r="33029" spans="41:44" ht="15" customHeight="1">
      <c r="AO33029" s="106"/>
      <c r="AR33029" s="106"/>
    </row>
    <row r="33030" spans="41:44" ht="15" customHeight="1">
      <c r="AO33030" s="106"/>
      <c r="AR33030" s="106"/>
    </row>
    <row r="33031" spans="41:44" ht="15" customHeight="1">
      <c r="AO33031" s="106"/>
      <c r="AR33031" s="106"/>
    </row>
    <row r="33032" spans="41:44" ht="15" customHeight="1">
      <c r="AO33032" s="106"/>
      <c r="AR33032" s="106"/>
    </row>
    <row r="33033" spans="41:44" ht="15" customHeight="1">
      <c r="AO33033" s="106"/>
      <c r="AR33033" s="106"/>
    </row>
    <row r="33034" spans="41:44" ht="15" customHeight="1">
      <c r="AO33034" s="106"/>
      <c r="AR33034" s="106"/>
    </row>
    <row r="33035" spans="41:44" ht="15" customHeight="1">
      <c r="AO33035" s="108"/>
      <c r="AR33035" s="108"/>
    </row>
    <row r="33036" spans="41:44" ht="15" customHeight="1">
      <c r="AO33036" s="108"/>
      <c r="AR33036" s="108"/>
    </row>
    <row r="33037" spans="41:44" ht="15" customHeight="1">
      <c r="AO33037" s="108"/>
      <c r="AR33037" s="108"/>
    </row>
    <row r="33038" spans="41:44" ht="15" customHeight="1">
      <c r="AO33038" s="108"/>
      <c r="AR33038" s="108"/>
    </row>
    <row r="33039" spans="41:44" ht="15" customHeight="1">
      <c r="AO33039" s="108"/>
      <c r="AR33039" s="108"/>
    </row>
    <row r="33040" spans="41:44" ht="15" customHeight="1">
      <c r="AO33040" s="109"/>
      <c r="AR33040" s="109"/>
    </row>
    <row r="33041" spans="41:44" ht="15" customHeight="1">
      <c r="AO33041" s="104"/>
      <c r="AR33041" s="104"/>
    </row>
    <row r="33042" spans="41:44" ht="15" customHeight="1">
      <c r="AO33042" s="106"/>
      <c r="AR33042" s="106"/>
    </row>
    <row r="33043" spans="41:44" ht="15" customHeight="1">
      <c r="AO33043" s="106"/>
      <c r="AR33043" s="106"/>
    </row>
    <row r="33044" spans="41:44" ht="15" customHeight="1">
      <c r="AO33044" s="106"/>
      <c r="AR33044" s="106"/>
    </row>
    <row r="33045" spans="41:44" ht="15" customHeight="1">
      <c r="AO33045" s="106"/>
      <c r="AR33045" s="106"/>
    </row>
    <row r="33046" spans="41:44" ht="15" customHeight="1">
      <c r="AO33046" s="106"/>
      <c r="AR33046" s="106"/>
    </row>
    <row r="33047" spans="41:44" ht="15" customHeight="1">
      <c r="AO33047" s="106"/>
      <c r="AR33047" s="106"/>
    </row>
    <row r="33048" spans="41:44" ht="15" customHeight="1">
      <c r="AO33048" s="106"/>
      <c r="AR33048" s="106"/>
    </row>
    <row r="33049" spans="41:44" ht="15" customHeight="1">
      <c r="AO33049" s="108"/>
      <c r="AR33049" s="108"/>
    </row>
    <row r="33050" spans="41:44" ht="15" customHeight="1">
      <c r="AO33050" s="108"/>
      <c r="AR33050" s="108"/>
    </row>
    <row r="33051" spans="41:44" ht="15" customHeight="1">
      <c r="AO33051" s="108"/>
      <c r="AR33051" s="108"/>
    </row>
    <row r="33052" spans="41:44" ht="15" customHeight="1">
      <c r="AO33052" s="108"/>
      <c r="AR33052" s="108"/>
    </row>
    <row r="33053" spans="41:44" ht="15" customHeight="1">
      <c r="AO33053" s="108"/>
      <c r="AR33053" s="108"/>
    </row>
    <row r="33054" spans="41:44" ht="15" customHeight="1">
      <c r="AO33054" s="109"/>
      <c r="AR33054" s="109"/>
    </row>
    <row r="33055" spans="41:44" ht="15" customHeight="1">
      <c r="AO33055" s="104"/>
      <c r="AR33055" s="104"/>
    </row>
    <row r="33056" spans="41:44" ht="15" customHeight="1">
      <c r="AO33056" s="106"/>
      <c r="AR33056" s="106"/>
    </row>
    <row r="33057" spans="41:44" ht="15" customHeight="1">
      <c r="AO33057" s="106"/>
      <c r="AR33057" s="106"/>
    </row>
    <row r="33058" spans="41:44" ht="15" customHeight="1">
      <c r="AO33058" s="106"/>
      <c r="AR33058" s="106"/>
    </row>
    <row r="33059" spans="41:44" ht="15" customHeight="1">
      <c r="AO33059" s="106"/>
      <c r="AR33059" s="106"/>
    </row>
    <row r="33060" spans="41:44" ht="15" customHeight="1">
      <c r="AO33060" s="106"/>
      <c r="AR33060" s="106"/>
    </row>
    <row r="33061" spans="41:44" ht="15" customHeight="1">
      <c r="AO33061" s="106"/>
      <c r="AR33061" s="106"/>
    </row>
    <row r="33062" spans="41:44" ht="15" customHeight="1">
      <c r="AO33062" s="106"/>
      <c r="AR33062" s="106"/>
    </row>
    <row r="33063" spans="41:44" ht="15" customHeight="1">
      <c r="AO33063" s="108"/>
      <c r="AR33063" s="108"/>
    </row>
    <row r="33064" spans="41:44" ht="15" customHeight="1">
      <c r="AO33064" s="108"/>
      <c r="AR33064" s="108"/>
    </row>
    <row r="33065" spans="41:44" ht="15" customHeight="1">
      <c r="AO33065" s="108"/>
      <c r="AR33065" s="108"/>
    </row>
    <row r="33066" spans="41:44" ht="15" customHeight="1">
      <c r="AO33066" s="108"/>
      <c r="AR33066" s="108"/>
    </row>
    <row r="33067" spans="41:44" ht="15" customHeight="1">
      <c r="AO33067" s="108"/>
      <c r="AR33067" s="108"/>
    </row>
    <row r="33068" spans="41:44" ht="15" customHeight="1">
      <c r="AO33068" s="109"/>
      <c r="AR33068" s="109"/>
    </row>
    <row r="33069" spans="41:44" ht="15" customHeight="1">
      <c r="AO33069" s="104"/>
      <c r="AR33069" s="104"/>
    </row>
    <row r="33070" spans="41:44" ht="15" customHeight="1">
      <c r="AO33070" s="106"/>
      <c r="AR33070" s="106"/>
    </row>
    <row r="33071" spans="41:44" ht="15" customHeight="1">
      <c r="AO33071" s="106"/>
      <c r="AR33071" s="106"/>
    </row>
    <row r="33072" spans="41:44" ht="15" customHeight="1">
      <c r="AO33072" s="106"/>
      <c r="AR33072" s="106"/>
    </row>
    <row r="33073" spans="41:44" ht="15" customHeight="1">
      <c r="AO33073" s="106"/>
      <c r="AR33073" s="106"/>
    </row>
    <row r="33074" spans="41:44" ht="15" customHeight="1">
      <c r="AO33074" s="106"/>
      <c r="AR33074" s="106"/>
    </row>
    <row r="33075" spans="41:44" ht="15" customHeight="1">
      <c r="AO33075" s="106"/>
      <c r="AR33075" s="106"/>
    </row>
    <row r="33076" spans="41:44" ht="15" customHeight="1">
      <c r="AO33076" s="106"/>
      <c r="AR33076" s="106"/>
    </row>
    <row r="33077" spans="41:44" ht="15" customHeight="1">
      <c r="AO33077" s="108"/>
      <c r="AR33077" s="108"/>
    </row>
    <row r="33078" spans="41:44" ht="15" customHeight="1">
      <c r="AO33078" s="108"/>
      <c r="AR33078" s="108"/>
    </row>
    <row r="33079" spans="41:44" ht="15" customHeight="1">
      <c r="AO33079" s="108"/>
      <c r="AR33079" s="108"/>
    </row>
    <row r="33080" spans="41:44" ht="15" customHeight="1">
      <c r="AO33080" s="108"/>
      <c r="AR33080" s="108"/>
    </row>
    <row r="33081" spans="41:44" ht="15" customHeight="1">
      <c r="AO33081" s="108"/>
      <c r="AR33081" s="108"/>
    </row>
    <row r="33082" spans="41:44" ht="15" customHeight="1">
      <c r="AO33082" s="109"/>
      <c r="AR33082" s="109"/>
    </row>
    <row r="33083" spans="41:44" ht="15" customHeight="1">
      <c r="AO33083" s="104"/>
      <c r="AR33083" s="104"/>
    </row>
    <row r="33084" spans="41:44" ht="15" customHeight="1">
      <c r="AO33084" s="106"/>
      <c r="AR33084" s="106"/>
    </row>
    <row r="33085" spans="41:44" ht="15" customHeight="1">
      <c r="AO33085" s="106"/>
      <c r="AR33085" s="106"/>
    </row>
    <row r="33086" spans="41:44" ht="15" customHeight="1">
      <c r="AO33086" s="106"/>
      <c r="AR33086" s="106"/>
    </row>
    <row r="33087" spans="41:44" ht="15" customHeight="1">
      <c r="AO33087" s="106"/>
      <c r="AR33087" s="106"/>
    </row>
    <row r="33088" spans="41:44" ht="15" customHeight="1">
      <c r="AO33088" s="106"/>
      <c r="AR33088" s="106"/>
    </row>
    <row r="33089" spans="41:44" ht="15" customHeight="1">
      <c r="AO33089" s="106"/>
      <c r="AR33089" s="106"/>
    </row>
    <row r="33090" spans="41:44" ht="15" customHeight="1">
      <c r="AO33090" s="106"/>
      <c r="AR33090" s="106"/>
    </row>
    <row r="33091" spans="41:44" ht="15" customHeight="1">
      <c r="AO33091" s="108"/>
      <c r="AR33091" s="108"/>
    </row>
    <row r="33092" spans="41:44" ht="15" customHeight="1">
      <c r="AO33092" s="108"/>
      <c r="AR33092" s="108"/>
    </row>
    <row r="33093" spans="41:44" ht="15" customHeight="1">
      <c r="AO33093" s="108"/>
      <c r="AR33093" s="108"/>
    </row>
    <row r="33094" spans="41:44" ht="15" customHeight="1">
      <c r="AO33094" s="108"/>
      <c r="AR33094" s="108"/>
    </row>
    <row r="33095" spans="41:44" ht="15" customHeight="1">
      <c r="AO33095" s="108"/>
      <c r="AR33095" s="108"/>
    </row>
    <row r="33096" spans="41:44" ht="15" customHeight="1">
      <c r="AO33096" s="109"/>
      <c r="AR33096" s="109"/>
    </row>
    <row r="33097" spans="41:44" ht="15" customHeight="1">
      <c r="AO33097" s="104"/>
      <c r="AR33097" s="104"/>
    </row>
    <row r="33098" spans="41:44" ht="15" customHeight="1">
      <c r="AO33098" s="106"/>
      <c r="AR33098" s="106"/>
    </row>
    <row r="33099" spans="41:44" ht="15" customHeight="1">
      <c r="AO33099" s="106"/>
      <c r="AR33099" s="106"/>
    </row>
    <row r="33100" spans="41:44" ht="15" customHeight="1">
      <c r="AO33100" s="106"/>
      <c r="AR33100" s="106"/>
    </row>
    <row r="33101" spans="41:44" ht="15" customHeight="1">
      <c r="AO33101" s="106"/>
      <c r="AR33101" s="106"/>
    </row>
    <row r="33102" spans="41:44" ht="15" customHeight="1">
      <c r="AO33102" s="106"/>
      <c r="AR33102" s="106"/>
    </row>
    <row r="33103" spans="41:44" ht="15" customHeight="1">
      <c r="AO33103" s="106"/>
      <c r="AR33103" s="106"/>
    </row>
    <row r="33104" spans="41:44" ht="15" customHeight="1">
      <c r="AO33104" s="106"/>
      <c r="AR33104" s="106"/>
    </row>
    <row r="33105" spans="41:44" ht="15" customHeight="1">
      <c r="AO33105" s="108"/>
      <c r="AR33105" s="108"/>
    </row>
    <row r="33106" spans="41:44" ht="15" customHeight="1">
      <c r="AO33106" s="108"/>
      <c r="AR33106" s="108"/>
    </row>
    <row r="33107" spans="41:44" ht="15" customHeight="1">
      <c r="AO33107" s="108"/>
      <c r="AR33107" s="108"/>
    </row>
    <row r="33108" spans="41:44" ht="15" customHeight="1">
      <c r="AO33108" s="108"/>
      <c r="AR33108" s="108"/>
    </row>
    <row r="33109" spans="41:44" ht="15" customHeight="1">
      <c r="AO33109" s="108"/>
      <c r="AR33109" s="108"/>
    </row>
    <row r="33110" spans="41:44" ht="15" customHeight="1">
      <c r="AO33110" s="109"/>
      <c r="AR33110" s="109"/>
    </row>
    <row r="33111" spans="41:44" ht="15" customHeight="1">
      <c r="AO33111" s="104"/>
      <c r="AR33111" s="104"/>
    </row>
    <row r="33112" spans="41:44" ht="15" customHeight="1">
      <c r="AO33112" s="106"/>
      <c r="AR33112" s="106"/>
    </row>
    <row r="33113" spans="41:44" ht="15" customHeight="1">
      <c r="AO33113" s="106"/>
      <c r="AR33113" s="106"/>
    </row>
    <row r="33114" spans="41:44" ht="15" customHeight="1">
      <c r="AO33114" s="106"/>
      <c r="AR33114" s="106"/>
    </row>
    <row r="33115" spans="41:44" ht="15" customHeight="1">
      <c r="AO33115" s="106"/>
      <c r="AR33115" s="106"/>
    </row>
    <row r="33116" spans="41:44" ht="15" customHeight="1">
      <c r="AO33116" s="106"/>
      <c r="AR33116" s="106"/>
    </row>
    <row r="33117" spans="41:44" ht="15" customHeight="1">
      <c r="AO33117" s="106"/>
      <c r="AR33117" s="106"/>
    </row>
    <row r="33118" spans="41:44" ht="15" customHeight="1">
      <c r="AO33118" s="106"/>
      <c r="AR33118" s="106"/>
    </row>
    <row r="33119" spans="41:44" ht="15" customHeight="1">
      <c r="AO33119" s="108"/>
      <c r="AR33119" s="108"/>
    </row>
    <row r="33120" spans="41:44" ht="15" customHeight="1">
      <c r="AO33120" s="108"/>
      <c r="AR33120" s="108"/>
    </row>
    <row r="33121" spans="41:44" ht="15" customHeight="1">
      <c r="AO33121" s="108"/>
      <c r="AR33121" s="108"/>
    </row>
    <row r="33122" spans="41:44" ht="15" customHeight="1">
      <c r="AO33122" s="108"/>
      <c r="AR33122" s="108"/>
    </row>
    <row r="33123" spans="41:44" ht="15" customHeight="1">
      <c r="AO33123" s="108"/>
      <c r="AR33123" s="108"/>
    </row>
    <row r="33124" spans="41:44" ht="15" customHeight="1">
      <c r="AO33124" s="109"/>
      <c r="AR33124" s="109"/>
    </row>
    <row r="33125" spans="41:44" ht="15" customHeight="1">
      <c r="AO33125" s="104"/>
      <c r="AR33125" s="104"/>
    </row>
    <row r="33126" spans="41:44" ht="15" customHeight="1">
      <c r="AO33126" s="106"/>
      <c r="AR33126" s="106"/>
    </row>
    <row r="33127" spans="41:44" ht="15" customHeight="1">
      <c r="AO33127" s="106"/>
      <c r="AR33127" s="106"/>
    </row>
    <row r="33128" spans="41:44" ht="15" customHeight="1">
      <c r="AO33128" s="106"/>
      <c r="AR33128" s="106"/>
    </row>
    <row r="33129" spans="41:44" ht="15" customHeight="1">
      <c r="AO33129" s="106"/>
      <c r="AR33129" s="106"/>
    </row>
    <row r="33130" spans="41:44" ht="15" customHeight="1">
      <c r="AO33130" s="106"/>
      <c r="AR33130" s="106"/>
    </row>
    <row r="33131" spans="41:44" ht="15" customHeight="1">
      <c r="AO33131" s="106"/>
      <c r="AR33131" s="106"/>
    </row>
    <row r="33132" spans="41:44" ht="15" customHeight="1">
      <c r="AO33132" s="106"/>
      <c r="AR33132" s="106"/>
    </row>
    <row r="33133" spans="41:44" ht="15" customHeight="1">
      <c r="AO33133" s="108"/>
      <c r="AR33133" s="108"/>
    </row>
    <row r="33134" spans="41:44" ht="15" customHeight="1">
      <c r="AO33134" s="108"/>
      <c r="AR33134" s="108"/>
    </row>
    <row r="33135" spans="41:44" ht="15" customHeight="1">
      <c r="AO33135" s="108"/>
      <c r="AR33135" s="108"/>
    </row>
    <row r="33136" spans="41:44" ht="15" customHeight="1">
      <c r="AO33136" s="108"/>
      <c r="AR33136" s="108"/>
    </row>
    <row r="33137" spans="41:44" ht="15" customHeight="1">
      <c r="AO33137" s="108"/>
      <c r="AR33137" s="108"/>
    </row>
    <row r="33138" spans="41:44" ht="15" customHeight="1">
      <c r="AO33138" s="109"/>
      <c r="AR33138" s="109"/>
    </row>
    <row r="33139" spans="41:44" ht="15" customHeight="1">
      <c r="AO33139" s="104"/>
      <c r="AR33139" s="104"/>
    </row>
    <row r="33140" spans="41:44" ht="15" customHeight="1">
      <c r="AO33140" s="106"/>
      <c r="AR33140" s="106"/>
    </row>
    <row r="33141" spans="41:44" ht="15" customHeight="1">
      <c r="AO33141" s="106"/>
      <c r="AR33141" s="106"/>
    </row>
    <row r="33142" spans="41:44" ht="15" customHeight="1">
      <c r="AO33142" s="106"/>
      <c r="AR33142" s="106"/>
    </row>
    <row r="33143" spans="41:44" ht="15" customHeight="1">
      <c r="AO33143" s="106"/>
      <c r="AR33143" s="106"/>
    </row>
    <row r="33144" spans="41:44" ht="15" customHeight="1">
      <c r="AO33144" s="106"/>
      <c r="AR33144" s="106"/>
    </row>
    <row r="33145" spans="41:44" ht="15" customHeight="1">
      <c r="AO33145" s="106"/>
      <c r="AR33145" s="106"/>
    </row>
    <row r="33146" spans="41:44" ht="15" customHeight="1">
      <c r="AO33146" s="106"/>
      <c r="AR33146" s="106"/>
    </row>
    <row r="33147" spans="41:44" ht="15" customHeight="1">
      <c r="AO33147" s="108"/>
      <c r="AR33147" s="108"/>
    </row>
    <row r="33148" spans="41:44" ht="15" customHeight="1">
      <c r="AO33148" s="108"/>
      <c r="AR33148" s="108"/>
    </row>
    <row r="33149" spans="41:44" ht="15" customHeight="1">
      <c r="AO33149" s="108"/>
      <c r="AR33149" s="108"/>
    </row>
    <row r="33150" spans="41:44" ht="15" customHeight="1">
      <c r="AO33150" s="108"/>
      <c r="AR33150" s="108"/>
    </row>
    <row r="33151" spans="41:44" ht="15" customHeight="1">
      <c r="AO33151" s="108"/>
      <c r="AR33151" s="108"/>
    </row>
    <row r="33152" spans="41:44" ht="15" customHeight="1">
      <c r="AO33152" s="109"/>
      <c r="AR33152" s="109"/>
    </row>
    <row r="33153" spans="41:44" ht="15" customHeight="1">
      <c r="AO33153" s="104"/>
      <c r="AR33153" s="104"/>
    </row>
    <row r="33154" spans="41:44" ht="15" customHeight="1">
      <c r="AO33154" s="106"/>
      <c r="AR33154" s="106"/>
    </row>
    <row r="33155" spans="41:44" ht="15" customHeight="1">
      <c r="AO33155" s="106"/>
      <c r="AR33155" s="106"/>
    </row>
    <row r="33156" spans="41:44" ht="15" customHeight="1">
      <c r="AO33156" s="106"/>
      <c r="AR33156" s="106"/>
    </row>
    <row r="33157" spans="41:44" ht="15" customHeight="1">
      <c r="AO33157" s="106"/>
      <c r="AR33157" s="106"/>
    </row>
    <row r="33158" spans="41:44" ht="15" customHeight="1">
      <c r="AO33158" s="106"/>
      <c r="AR33158" s="106"/>
    </row>
    <row r="33159" spans="41:44" ht="15" customHeight="1">
      <c r="AO33159" s="106"/>
      <c r="AR33159" s="106"/>
    </row>
    <row r="33160" spans="41:44" ht="15" customHeight="1">
      <c r="AO33160" s="106"/>
      <c r="AR33160" s="106"/>
    </row>
    <row r="33161" spans="41:44" ht="15" customHeight="1">
      <c r="AO33161" s="108"/>
      <c r="AR33161" s="108"/>
    </row>
    <row r="33162" spans="41:44" ht="15" customHeight="1">
      <c r="AO33162" s="108"/>
      <c r="AR33162" s="108"/>
    </row>
    <row r="33163" spans="41:44" ht="15" customHeight="1">
      <c r="AO33163" s="108"/>
      <c r="AR33163" s="108"/>
    </row>
    <row r="33164" spans="41:44" ht="15" customHeight="1">
      <c r="AO33164" s="108"/>
      <c r="AR33164" s="108"/>
    </row>
    <row r="33165" spans="41:44" ht="15" customHeight="1">
      <c r="AO33165" s="108"/>
      <c r="AR33165" s="108"/>
    </row>
    <row r="33166" spans="41:44" ht="15" customHeight="1">
      <c r="AO33166" s="109"/>
      <c r="AR33166" s="109"/>
    </row>
    <row r="33167" spans="41:44" ht="15" customHeight="1">
      <c r="AO33167" s="104"/>
      <c r="AR33167" s="104"/>
    </row>
    <row r="33168" spans="41:44" ht="15" customHeight="1">
      <c r="AO33168" s="106"/>
      <c r="AR33168" s="106"/>
    </row>
    <row r="33169" spans="41:44" ht="15" customHeight="1">
      <c r="AO33169" s="106"/>
      <c r="AR33169" s="106"/>
    </row>
    <row r="33170" spans="41:44" ht="15" customHeight="1">
      <c r="AO33170" s="106"/>
      <c r="AR33170" s="106"/>
    </row>
    <row r="33171" spans="41:44" ht="15" customHeight="1">
      <c r="AO33171" s="106"/>
      <c r="AR33171" s="106"/>
    </row>
    <row r="33172" spans="41:44" ht="15" customHeight="1">
      <c r="AO33172" s="106"/>
      <c r="AR33172" s="106"/>
    </row>
    <row r="33173" spans="41:44" ht="15" customHeight="1">
      <c r="AO33173" s="106"/>
      <c r="AR33173" s="106"/>
    </row>
    <row r="33174" spans="41:44" ht="15" customHeight="1">
      <c r="AO33174" s="106"/>
      <c r="AR33174" s="106"/>
    </row>
    <row r="33175" spans="41:44" ht="15" customHeight="1">
      <c r="AO33175" s="108"/>
      <c r="AR33175" s="108"/>
    </row>
    <row r="33176" spans="41:44" ht="15" customHeight="1">
      <c r="AO33176" s="108"/>
      <c r="AR33176" s="108"/>
    </row>
    <row r="33177" spans="41:44" ht="15" customHeight="1">
      <c r="AO33177" s="108"/>
      <c r="AR33177" s="108"/>
    </row>
    <row r="33178" spans="41:44" ht="15" customHeight="1">
      <c r="AO33178" s="108"/>
      <c r="AR33178" s="108"/>
    </row>
    <row r="33179" spans="41:44" ht="15" customHeight="1">
      <c r="AO33179" s="108"/>
      <c r="AR33179" s="108"/>
    </row>
    <row r="33180" spans="41:44" ht="15" customHeight="1">
      <c r="AO33180" s="109"/>
      <c r="AR33180" s="109"/>
    </row>
    <row r="33181" spans="41:44" ht="15" customHeight="1">
      <c r="AO33181" s="104"/>
      <c r="AR33181" s="104"/>
    </row>
    <row r="33182" spans="41:44" ht="15" customHeight="1">
      <c r="AO33182" s="106"/>
      <c r="AR33182" s="106"/>
    </row>
    <row r="33183" spans="41:44" ht="15" customHeight="1">
      <c r="AO33183" s="106"/>
      <c r="AR33183" s="106"/>
    </row>
    <row r="33184" spans="41:44" ht="15" customHeight="1">
      <c r="AO33184" s="106"/>
      <c r="AR33184" s="106"/>
    </row>
    <row r="33185" spans="41:44" ht="15" customHeight="1">
      <c r="AO33185" s="106"/>
      <c r="AR33185" s="106"/>
    </row>
    <row r="33186" spans="41:44" ht="15" customHeight="1">
      <c r="AO33186" s="106"/>
      <c r="AR33186" s="106"/>
    </row>
    <row r="33187" spans="41:44" ht="15" customHeight="1">
      <c r="AO33187" s="106"/>
      <c r="AR33187" s="106"/>
    </row>
    <row r="33188" spans="41:44" ht="15" customHeight="1">
      <c r="AO33188" s="106"/>
      <c r="AR33188" s="106"/>
    </row>
    <row r="33189" spans="41:44" ht="15" customHeight="1">
      <c r="AO33189" s="108"/>
      <c r="AR33189" s="108"/>
    </row>
    <row r="33190" spans="41:44" ht="15" customHeight="1">
      <c r="AO33190" s="108"/>
      <c r="AR33190" s="108"/>
    </row>
    <row r="33191" spans="41:44" ht="15" customHeight="1">
      <c r="AO33191" s="108"/>
      <c r="AR33191" s="108"/>
    </row>
    <row r="33192" spans="41:44" ht="15" customHeight="1">
      <c r="AO33192" s="108"/>
      <c r="AR33192" s="108"/>
    </row>
    <row r="33193" spans="41:44" ht="15" customHeight="1">
      <c r="AO33193" s="108"/>
      <c r="AR33193" s="108"/>
    </row>
    <row r="33194" spans="41:44" ht="15" customHeight="1">
      <c r="AO33194" s="109"/>
      <c r="AR33194" s="109"/>
    </row>
    <row r="33195" spans="41:44" ht="15" customHeight="1">
      <c r="AO33195" s="104"/>
      <c r="AR33195" s="104"/>
    </row>
    <row r="33196" spans="41:44" ht="15" customHeight="1">
      <c r="AO33196" s="106"/>
      <c r="AR33196" s="106"/>
    </row>
    <row r="33197" spans="41:44" ht="15" customHeight="1">
      <c r="AO33197" s="106"/>
      <c r="AR33197" s="106"/>
    </row>
    <row r="33198" spans="41:44" ht="15" customHeight="1">
      <c r="AO33198" s="106"/>
      <c r="AR33198" s="106"/>
    </row>
    <row r="33199" spans="41:44" ht="15" customHeight="1">
      <c r="AO33199" s="106"/>
      <c r="AR33199" s="106"/>
    </row>
    <row r="33200" spans="41:44" ht="15" customHeight="1">
      <c r="AO33200" s="106"/>
      <c r="AR33200" s="106"/>
    </row>
    <row r="33201" spans="41:44" ht="15" customHeight="1">
      <c r="AO33201" s="106"/>
      <c r="AR33201" s="106"/>
    </row>
    <row r="33202" spans="41:44" ht="15" customHeight="1">
      <c r="AO33202" s="106"/>
      <c r="AR33202" s="106"/>
    </row>
    <row r="33203" spans="41:44" ht="15" customHeight="1">
      <c r="AO33203" s="108"/>
      <c r="AR33203" s="108"/>
    </row>
    <row r="33204" spans="41:44" ht="15" customHeight="1">
      <c r="AO33204" s="108"/>
      <c r="AR33204" s="108"/>
    </row>
    <row r="33205" spans="41:44" ht="15" customHeight="1">
      <c r="AO33205" s="108"/>
      <c r="AR33205" s="108"/>
    </row>
    <row r="33206" spans="41:44" ht="15" customHeight="1">
      <c r="AO33206" s="108"/>
      <c r="AR33206" s="108"/>
    </row>
    <row r="33207" spans="41:44" ht="15" customHeight="1">
      <c r="AO33207" s="108"/>
      <c r="AR33207" s="108"/>
    </row>
    <row r="33208" spans="41:44" ht="15" customHeight="1">
      <c r="AO33208" s="109"/>
      <c r="AR33208" s="109"/>
    </row>
    <row r="33209" spans="41:44" ht="15" customHeight="1">
      <c r="AO33209" s="104"/>
      <c r="AR33209" s="104"/>
    </row>
    <row r="33210" spans="41:44" ht="15" customHeight="1">
      <c r="AO33210" s="106"/>
      <c r="AR33210" s="106"/>
    </row>
    <row r="33211" spans="41:44" ht="15" customHeight="1">
      <c r="AO33211" s="106"/>
      <c r="AR33211" s="106"/>
    </row>
    <row r="33212" spans="41:44" ht="15" customHeight="1">
      <c r="AO33212" s="106"/>
      <c r="AR33212" s="106"/>
    </row>
    <row r="33213" spans="41:44" ht="15" customHeight="1">
      <c r="AO33213" s="106"/>
      <c r="AR33213" s="106"/>
    </row>
    <row r="33214" spans="41:44" ht="15" customHeight="1">
      <c r="AO33214" s="106"/>
      <c r="AR33214" s="106"/>
    </row>
    <row r="33215" spans="41:44" ht="15" customHeight="1">
      <c r="AO33215" s="106"/>
      <c r="AR33215" s="106"/>
    </row>
    <row r="33216" spans="41:44" ht="15" customHeight="1">
      <c r="AO33216" s="106"/>
      <c r="AR33216" s="106"/>
    </row>
    <row r="33217" spans="41:44" ht="15" customHeight="1">
      <c r="AO33217" s="108"/>
      <c r="AR33217" s="108"/>
    </row>
    <row r="33218" spans="41:44" ht="15" customHeight="1">
      <c r="AO33218" s="108"/>
      <c r="AR33218" s="108"/>
    </row>
    <row r="33219" spans="41:44" ht="15" customHeight="1">
      <c r="AO33219" s="108"/>
      <c r="AR33219" s="108"/>
    </row>
    <row r="33220" spans="41:44" ht="15" customHeight="1">
      <c r="AO33220" s="108"/>
      <c r="AR33220" s="108"/>
    </row>
    <row r="33221" spans="41:44" ht="15" customHeight="1">
      <c r="AO33221" s="108"/>
      <c r="AR33221" s="108"/>
    </row>
    <row r="33222" spans="41:44" ht="15" customHeight="1">
      <c r="AO33222" s="109"/>
      <c r="AR33222" s="109"/>
    </row>
    <row r="33223" spans="41:44" ht="15" customHeight="1">
      <c r="AO33223" s="104"/>
      <c r="AR33223" s="104"/>
    </row>
    <row r="33224" spans="41:44" ht="15" customHeight="1">
      <c r="AO33224" s="106"/>
      <c r="AR33224" s="106"/>
    </row>
    <row r="33225" spans="41:44" ht="15" customHeight="1">
      <c r="AO33225" s="106"/>
      <c r="AR33225" s="106"/>
    </row>
    <row r="33226" spans="41:44" ht="15" customHeight="1">
      <c r="AO33226" s="106"/>
      <c r="AR33226" s="106"/>
    </row>
    <row r="33227" spans="41:44" ht="15" customHeight="1">
      <c r="AO33227" s="106"/>
      <c r="AR33227" s="106"/>
    </row>
    <row r="33228" spans="41:44" ht="15" customHeight="1">
      <c r="AO33228" s="106"/>
      <c r="AR33228" s="106"/>
    </row>
    <row r="33229" spans="41:44" ht="15" customHeight="1">
      <c r="AO33229" s="106"/>
      <c r="AR33229" s="106"/>
    </row>
    <row r="33230" spans="41:44" ht="15" customHeight="1">
      <c r="AO33230" s="106"/>
      <c r="AR33230" s="106"/>
    </row>
    <row r="33231" spans="41:44" ht="15" customHeight="1">
      <c r="AO33231" s="108"/>
      <c r="AR33231" s="108"/>
    </row>
    <row r="33232" spans="41:44" ht="15" customHeight="1">
      <c r="AO33232" s="108"/>
      <c r="AR33232" s="108"/>
    </row>
    <row r="33233" spans="41:44" ht="15" customHeight="1">
      <c r="AO33233" s="108"/>
      <c r="AR33233" s="108"/>
    </row>
    <row r="33234" spans="41:44" ht="15" customHeight="1">
      <c r="AO33234" s="108"/>
      <c r="AR33234" s="108"/>
    </row>
    <row r="33235" spans="41:44" ht="15" customHeight="1">
      <c r="AO33235" s="108"/>
      <c r="AR33235" s="108"/>
    </row>
    <row r="33236" spans="41:44" ht="15" customHeight="1">
      <c r="AO33236" s="109"/>
      <c r="AR33236" s="109"/>
    </row>
    <row r="33237" spans="41:44" ht="15" customHeight="1">
      <c r="AO33237" s="104"/>
      <c r="AR33237" s="104"/>
    </row>
    <row r="33238" spans="41:44" ht="15" customHeight="1">
      <c r="AO33238" s="106"/>
      <c r="AR33238" s="106"/>
    </row>
    <row r="33239" spans="41:44" ht="15" customHeight="1">
      <c r="AO33239" s="106"/>
      <c r="AR33239" s="106"/>
    </row>
    <row r="33240" spans="41:44" ht="15" customHeight="1">
      <c r="AO33240" s="106"/>
      <c r="AR33240" s="106"/>
    </row>
    <row r="33241" spans="41:44" ht="15" customHeight="1">
      <c r="AO33241" s="106"/>
      <c r="AR33241" s="106"/>
    </row>
    <row r="33242" spans="41:44" ht="15" customHeight="1">
      <c r="AO33242" s="106"/>
      <c r="AR33242" s="106"/>
    </row>
    <row r="33243" spans="41:44" ht="15" customHeight="1">
      <c r="AO33243" s="106"/>
      <c r="AR33243" s="106"/>
    </row>
    <row r="33244" spans="41:44" ht="15" customHeight="1">
      <c r="AO33244" s="106"/>
      <c r="AR33244" s="106"/>
    </row>
    <row r="33245" spans="41:44" ht="15" customHeight="1">
      <c r="AO33245" s="108"/>
      <c r="AR33245" s="108"/>
    </row>
    <row r="33246" spans="41:44" ht="15" customHeight="1">
      <c r="AO33246" s="108"/>
      <c r="AR33246" s="108"/>
    </row>
    <row r="33247" spans="41:44" ht="15" customHeight="1">
      <c r="AO33247" s="108"/>
      <c r="AR33247" s="108"/>
    </row>
    <row r="33248" spans="41:44" ht="15" customHeight="1">
      <c r="AO33248" s="108"/>
      <c r="AR33248" s="108"/>
    </row>
    <row r="33249" spans="41:44" ht="15" customHeight="1">
      <c r="AO33249" s="108"/>
      <c r="AR33249" s="108"/>
    </row>
    <row r="33250" spans="41:44" ht="15" customHeight="1">
      <c r="AO33250" s="109"/>
      <c r="AR33250" s="109"/>
    </row>
    <row r="33251" spans="41:44" ht="15" customHeight="1">
      <c r="AO33251" s="104"/>
      <c r="AR33251" s="104"/>
    </row>
    <row r="33252" spans="41:44" ht="15" customHeight="1">
      <c r="AO33252" s="106"/>
      <c r="AR33252" s="106"/>
    </row>
    <row r="33253" spans="41:44" ht="15" customHeight="1">
      <c r="AO33253" s="106"/>
      <c r="AR33253" s="106"/>
    </row>
    <row r="33254" spans="41:44" ht="15" customHeight="1">
      <c r="AO33254" s="106"/>
      <c r="AR33254" s="106"/>
    </row>
    <row r="33255" spans="41:44" ht="15" customHeight="1">
      <c r="AO33255" s="106"/>
      <c r="AR33255" s="106"/>
    </row>
    <row r="33256" spans="41:44" ht="15" customHeight="1">
      <c r="AO33256" s="106"/>
      <c r="AR33256" s="106"/>
    </row>
    <row r="33257" spans="41:44" ht="15" customHeight="1">
      <c r="AO33257" s="106"/>
      <c r="AR33257" s="106"/>
    </row>
    <row r="33258" spans="41:44" ht="15" customHeight="1">
      <c r="AO33258" s="106"/>
      <c r="AR33258" s="106"/>
    </row>
    <row r="33259" spans="41:44" ht="15" customHeight="1">
      <c r="AO33259" s="108"/>
      <c r="AR33259" s="108"/>
    </row>
    <row r="33260" spans="41:44" ht="15" customHeight="1">
      <c r="AO33260" s="108"/>
      <c r="AR33260" s="108"/>
    </row>
    <row r="33261" spans="41:44" ht="15" customHeight="1">
      <c r="AO33261" s="108"/>
      <c r="AR33261" s="108"/>
    </row>
    <row r="33262" spans="41:44" ht="15" customHeight="1">
      <c r="AO33262" s="108"/>
      <c r="AR33262" s="108"/>
    </row>
    <row r="33263" spans="41:44" ht="15" customHeight="1">
      <c r="AO33263" s="108"/>
      <c r="AR33263" s="108"/>
    </row>
    <row r="33264" spans="41:44" ht="15" customHeight="1">
      <c r="AO33264" s="109"/>
      <c r="AR33264" s="109"/>
    </row>
    <row r="33265" spans="41:44" ht="15" customHeight="1">
      <c r="AO33265" s="104"/>
      <c r="AR33265" s="104"/>
    </row>
    <row r="33266" spans="41:44" ht="15" customHeight="1">
      <c r="AO33266" s="106"/>
      <c r="AR33266" s="106"/>
    </row>
    <row r="33267" spans="41:44" ht="15" customHeight="1">
      <c r="AO33267" s="106"/>
      <c r="AR33267" s="106"/>
    </row>
    <row r="33268" spans="41:44" ht="15" customHeight="1">
      <c r="AO33268" s="106"/>
      <c r="AR33268" s="106"/>
    </row>
    <row r="33269" spans="41:44" ht="15" customHeight="1">
      <c r="AO33269" s="106"/>
      <c r="AR33269" s="106"/>
    </row>
    <row r="33270" spans="41:44" ht="15" customHeight="1">
      <c r="AO33270" s="106"/>
      <c r="AR33270" s="106"/>
    </row>
    <row r="33271" spans="41:44" ht="15" customHeight="1">
      <c r="AO33271" s="106"/>
      <c r="AR33271" s="106"/>
    </row>
    <row r="33272" spans="41:44" ht="15" customHeight="1">
      <c r="AO33272" s="106"/>
      <c r="AR33272" s="106"/>
    </row>
    <row r="33273" spans="41:44" ht="15" customHeight="1">
      <c r="AO33273" s="108"/>
      <c r="AR33273" s="108"/>
    </row>
    <row r="33274" spans="41:44" ht="15" customHeight="1">
      <c r="AO33274" s="108"/>
      <c r="AR33274" s="108"/>
    </row>
    <row r="33275" spans="41:44" ht="15" customHeight="1">
      <c r="AO33275" s="108"/>
      <c r="AR33275" s="108"/>
    </row>
    <row r="33276" spans="41:44" ht="15" customHeight="1">
      <c r="AO33276" s="108"/>
      <c r="AR33276" s="108"/>
    </row>
    <row r="33277" spans="41:44" ht="15" customHeight="1">
      <c r="AO33277" s="108"/>
      <c r="AR33277" s="108"/>
    </row>
    <row r="33278" spans="41:44" ht="15" customHeight="1">
      <c r="AO33278" s="109"/>
      <c r="AR33278" s="109"/>
    </row>
    <row r="33279" spans="41:44" ht="15" customHeight="1">
      <c r="AO33279" s="104"/>
      <c r="AR33279" s="104"/>
    </row>
    <row r="33280" spans="41:44" ht="15" customHeight="1">
      <c r="AO33280" s="106"/>
      <c r="AR33280" s="106"/>
    </row>
    <row r="33281" spans="41:44" ht="15" customHeight="1">
      <c r="AO33281" s="106"/>
      <c r="AR33281" s="106"/>
    </row>
    <row r="33282" spans="41:44" ht="15" customHeight="1">
      <c r="AO33282" s="106"/>
      <c r="AR33282" s="106"/>
    </row>
    <row r="33283" spans="41:44" ht="15" customHeight="1">
      <c r="AO33283" s="106"/>
      <c r="AR33283" s="106"/>
    </row>
    <row r="33284" spans="41:44" ht="15" customHeight="1">
      <c r="AO33284" s="106"/>
      <c r="AR33284" s="106"/>
    </row>
    <row r="33285" spans="41:44" ht="15" customHeight="1">
      <c r="AO33285" s="106"/>
      <c r="AR33285" s="106"/>
    </row>
    <row r="33286" spans="41:44" ht="15" customHeight="1">
      <c r="AO33286" s="106"/>
      <c r="AR33286" s="106"/>
    </row>
    <row r="33287" spans="41:44" ht="15" customHeight="1">
      <c r="AO33287" s="108"/>
      <c r="AR33287" s="108"/>
    </row>
    <row r="33288" spans="41:44" ht="15" customHeight="1">
      <c r="AO33288" s="108"/>
      <c r="AR33288" s="108"/>
    </row>
    <row r="33289" spans="41:44" ht="15" customHeight="1">
      <c r="AO33289" s="108"/>
      <c r="AR33289" s="108"/>
    </row>
    <row r="33290" spans="41:44" ht="15" customHeight="1">
      <c r="AO33290" s="108"/>
      <c r="AR33290" s="108"/>
    </row>
    <row r="33291" spans="41:44" ht="15" customHeight="1">
      <c r="AO33291" s="108"/>
      <c r="AR33291" s="108"/>
    </row>
    <row r="33292" spans="41:44" ht="15" customHeight="1">
      <c r="AO33292" s="109"/>
      <c r="AR33292" s="109"/>
    </row>
    <row r="33293" spans="41:44" ht="15" customHeight="1">
      <c r="AO33293" s="104"/>
      <c r="AR33293" s="104"/>
    </row>
    <row r="33294" spans="41:44" ht="15" customHeight="1">
      <c r="AO33294" s="106"/>
      <c r="AR33294" s="106"/>
    </row>
    <row r="33295" spans="41:44" ht="15" customHeight="1">
      <c r="AO33295" s="106"/>
      <c r="AR33295" s="106"/>
    </row>
    <row r="33296" spans="41:44" ht="15" customHeight="1">
      <c r="AO33296" s="106"/>
      <c r="AR33296" s="106"/>
    </row>
    <row r="33297" spans="41:44" ht="15" customHeight="1">
      <c r="AO33297" s="106"/>
      <c r="AR33297" s="106"/>
    </row>
    <row r="33298" spans="41:44" ht="15" customHeight="1">
      <c r="AO33298" s="106"/>
      <c r="AR33298" s="106"/>
    </row>
    <row r="33299" spans="41:44" ht="15" customHeight="1">
      <c r="AO33299" s="106"/>
      <c r="AR33299" s="106"/>
    </row>
    <row r="33300" spans="41:44" ht="15" customHeight="1">
      <c r="AO33300" s="106"/>
      <c r="AR33300" s="106"/>
    </row>
    <row r="33301" spans="41:44" ht="15" customHeight="1">
      <c r="AO33301" s="108"/>
      <c r="AR33301" s="108"/>
    </row>
    <row r="33302" spans="41:44" ht="15" customHeight="1">
      <c r="AO33302" s="108"/>
      <c r="AR33302" s="108"/>
    </row>
    <row r="33303" spans="41:44" ht="15" customHeight="1">
      <c r="AO33303" s="108"/>
      <c r="AR33303" s="108"/>
    </row>
    <row r="33304" spans="41:44" ht="15" customHeight="1">
      <c r="AO33304" s="108"/>
      <c r="AR33304" s="108"/>
    </row>
    <row r="33305" spans="41:44" ht="15" customHeight="1">
      <c r="AO33305" s="108"/>
      <c r="AR33305" s="108"/>
    </row>
    <row r="33306" spans="41:44" ht="15" customHeight="1">
      <c r="AO33306" s="109"/>
      <c r="AR33306" s="109"/>
    </row>
    <row r="33307" spans="41:44" ht="15" customHeight="1">
      <c r="AO33307" s="104"/>
      <c r="AR33307" s="104"/>
    </row>
    <row r="33308" spans="41:44" ht="15" customHeight="1">
      <c r="AO33308" s="106"/>
      <c r="AR33308" s="106"/>
    </row>
    <row r="33309" spans="41:44" ht="15" customHeight="1">
      <c r="AO33309" s="106"/>
      <c r="AR33309" s="106"/>
    </row>
    <row r="33310" spans="41:44" ht="15" customHeight="1">
      <c r="AO33310" s="106"/>
      <c r="AR33310" s="106"/>
    </row>
    <row r="33311" spans="41:44" ht="15" customHeight="1">
      <c r="AO33311" s="106"/>
      <c r="AR33311" s="106"/>
    </row>
    <row r="33312" spans="41:44" ht="15" customHeight="1">
      <c r="AO33312" s="106"/>
      <c r="AR33312" s="106"/>
    </row>
    <row r="33313" spans="41:44" ht="15" customHeight="1">
      <c r="AO33313" s="106"/>
      <c r="AR33313" s="106"/>
    </row>
    <row r="33314" spans="41:44" ht="15" customHeight="1">
      <c r="AO33314" s="106"/>
      <c r="AR33314" s="106"/>
    </row>
    <row r="33315" spans="41:44" ht="15" customHeight="1">
      <c r="AO33315" s="108"/>
      <c r="AR33315" s="108"/>
    </row>
    <row r="33316" spans="41:44" ht="15" customHeight="1">
      <c r="AO33316" s="108"/>
      <c r="AR33316" s="108"/>
    </row>
    <row r="33317" spans="41:44" ht="15" customHeight="1">
      <c r="AO33317" s="108"/>
      <c r="AR33317" s="108"/>
    </row>
    <row r="33318" spans="41:44" ht="15" customHeight="1">
      <c r="AO33318" s="108"/>
      <c r="AR33318" s="108"/>
    </row>
    <row r="33319" spans="41:44" ht="15" customHeight="1">
      <c r="AO33319" s="108"/>
      <c r="AR33319" s="108"/>
    </row>
    <row r="33320" spans="41:44" ht="15" customHeight="1">
      <c r="AO33320" s="109"/>
      <c r="AR33320" s="109"/>
    </row>
    <row r="33321" spans="41:44" ht="15" customHeight="1">
      <c r="AO33321" s="104"/>
      <c r="AR33321" s="104"/>
    </row>
    <row r="33322" spans="41:44" ht="15" customHeight="1">
      <c r="AO33322" s="106"/>
      <c r="AR33322" s="106"/>
    </row>
    <row r="33323" spans="41:44" ht="15" customHeight="1">
      <c r="AO33323" s="106"/>
      <c r="AR33323" s="106"/>
    </row>
    <row r="33324" spans="41:44" ht="15" customHeight="1">
      <c r="AO33324" s="106"/>
      <c r="AR33324" s="106"/>
    </row>
    <row r="33325" spans="41:44" ht="15" customHeight="1">
      <c r="AO33325" s="106"/>
      <c r="AR33325" s="106"/>
    </row>
    <row r="33326" spans="41:44" ht="15" customHeight="1">
      <c r="AO33326" s="106"/>
      <c r="AR33326" s="106"/>
    </row>
    <row r="33327" spans="41:44" ht="15" customHeight="1">
      <c r="AO33327" s="106"/>
      <c r="AR33327" s="106"/>
    </row>
    <row r="33328" spans="41:44" ht="15" customHeight="1">
      <c r="AO33328" s="106"/>
      <c r="AR33328" s="106"/>
    </row>
    <row r="33329" spans="41:44" ht="15" customHeight="1">
      <c r="AO33329" s="108"/>
      <c r="AR33329" s="108"/>
    </row>
    <row r="33330" spans="41:44" ht="15" customHeight="1">
      <c r="AO33330" s="108"/>
      <c r="AR33330" s="108"/>
    </row>
    <row r="33331" spans="41:44" ht="15" customHeight="1">
      <c r="AO33331" s="108"/>
      <c r="AR33331" s="108"/>
    </row>
    <row r="33332" spans="41:44" ht="15" customHeight="1">
      <c r="AO33332" s="108"/>
      <c r="AR33332" s="108"/>
    </row>
    <row r="33333" spans="41:44" ht="15" customHeight="1">
      <c r="AO33333" s="108"/>
      <c r="AR33333" s="108"/>
    </row>
    <row r="33334" spans="41:44" ht="15" customHeight="1">
      <c r="AO33334" s="109"/>
      <c r="AR33334" s="109"/>
    </row>
    <row r="33335" spans="41:44" ht="15" customHeight="1">
      <c r="AO33335" s="104"/>
      <c r="AR33335" s="104"/>
    </row>
    <row r="33336" spans="41:44" ht="15" customHeight="1">
      <c r="AO33336" s="106"/>
      <c r="AR33336" s="106"/>
    </row>
    <row r="33337" spans="41:44" ht="15" customHeight="1">
      <c r="AO33337" s="106"/>
      <c r="AR33337" s="106"/>
    </row>
    <row r="33338" spans="41:44" ht="15" customHeight="1">
      <c r="AO33338" s="106"/>
      <c r="AR33338" s="106"/>
    </row>
    <row r="33339" spans="41:44" ht="15" customHeight="1">
      <c r="AO33339" s="106"/>
      <c r="AR33339" s="106"/>
    </row>
    <row r="33340" spans="41:44" ht="15" customHeight="1">
      <c r="AO33340" s="106"/>
      <c r="AR33340" s="106"/>
    </row>
    <row r="33341" spans="41:44" ht="15" customHeight="1">
      <c r="AO33341" s="106"/>
      <c r="AR33341" s="106"/>
    </row>
    <row r="33342" spans="41:44" ht="15" customHeight="1">
      <c r="AO33342" s="106"/>
      <c r="AR33342" s="106"/>
    </row>
    <row r="33343" spans="41:44" ht="15" customHeight="1">
      <c r="AO33343" s="108"/>
      <c r="AR33343" s="108"/>
    </row>
    <row r="33344" spans="41:44" ht="15" customHeight="1">
      <c r="AO33344" s="108"/>
      <c r="AR33344" s="108"/>
    </row>
    <row r="33345" spans="41:44" ht="15" customHeight="1">
      <c r="AO33345" s="108"/>
      <c r="AR33345" s="108"/>
    </row>
    <row r="33346" spans="41:44" ht="15" customHeight="1">
      <c r="AO33346" s="108"/>
      <c r="AR33346" s="108"/>
    </row>
    <row r="33347" spans="41:44" ht="15" customHeight="1">
      <c r="AO33347" s="108"/>
      <c r="AR33347" s="108"/>
    </row>
    <row r="33348" spans="41:44" ht="15" customHeight="1">
      <c r="AO33348" s="109"/>
      <c r="AR33348" s="109"/>
    </row>
    <row r="33349" spans="41:44" ht="15" customHeight="1">
      <c r="AO33349" s="104"/>
      <c r="AR33349" s="104"/>
    </row>
    <row r="33350" spans="41:44" ht="15" customHeight="1">
      <c r="AO33350" s="106"/>
      <c r="AR33350" s="106"/>
    </row>
    <row r="33351" spans="41:44" ht="15" customHeight="1">
      <c r="AO33351" s="106"/>
      <c r="AR33351" s="106"/>
    </row>
    <row r="33352" spans="41:44" ht="15" customHeight="1">
      <c r="AO33352" s="106"/>
      <c r="AR33352" s="106"/>
    </row>
    <row r="33353" spans="41:44" ht="15" customHeight="1">
      <c r="AO33353" s="106"/>
      <c r="AR33353" s="106"/>
    </row>
    <row r="33354" spans="41:44" ht="15" customHeight="1">
      <c r="AO33354" s="106"/>
      <c r="AR33354" s="106"/>
    </row>
    <row r="33355" spans="41:44" ht="15" customHeight="1">
      <c r="AO33355" s="106"/>
      <c r="AR33355" s="106"/>
    </row>
    <row r="33356" spans="41:44" ht="15" customHeight="1">
      <c r="AO33356" s="106"/>
      <c r="AR33356" s="106"/>
    </row>
    <row r="33357" spans="41:44" ht="15" customHeight="1">
      <c r="AO33357" s="108"/>
      <c r="AR33357" s="108"/>
    </row>
    <row r="33358" spans="41:44" ht="15" customHeight="1">
      <c r="AO33358" s="108"/>
      <c r="AR33358" s="108"/>
    </row>
    <row r="33359" spans="41:44" ht="15" customHeight="1">
      <c r="AO33359" s="108"/>
      <c r="AR33359" s="108"/>
    </row>
    <row r="33360" spans="41:44" ht="15" customHeight="1">
      <c r="AO33360" s="108"/>
      <c r="AR33360" s="108"/>
    </row>
    <row r="33361" spans="41:44" ht="15" customHeight="1">
      <c r="AO33361" s="108"/>
      <c r="AR33361" s="108"/>
    </row>
    <row r="33362" spans="41:44" ht="15" customHeight="1">
      <c r="AO33362" s="109"/>
      <c r="AR33362" s="109"/>
    </row>
    <row r="33363" spans="41:44" ht="15" customHeight="1">
      <c r="AO33363" s="104"/>
      <c r="AR33363" s="104"/>
    </row>
    <row r="33364" spans="41:44" ht="15" customHeight="1">
      <c r="AO33364" s="106"/>
      <c r="AR33364" s="106"/>
    </row>
    <row r="33365" spans="41:44" ht="15" customHeight="1">
      <c r="AO33365" s="106"/>
      <c r="AR33365" s="106"/>
    </row>
    <row r="33366" spans="41:44" ht="15" customHeight="1">
      <c r="AO33366" s="106"/>
      <c r="AR33366" s="106"/>
    </row>
    <row r="33367" spans="41:44" ht="15" customHeight="1">
      <c r="AO33367" s="106"/>
      <c r="AR33367" s="106"/>
    </row>
    <row r="33368" spans="41:44" ht="15" customHeight="1">
      <c r="AO33368" s="106"/>
      <c r="AR33368" s="106"/>
    </row>
    <row r="33369" spans="41:44" ht="15" customHeight="1">
      <c r="AO33369" s="106"/>
      <c r="AR33369" s="106"/>
    </row>
    <row r="33370" spans="41:44" ht="15" customHeight="1">
      <c r="AO33370" s="106"/>
      <c r="AR33370" s="106"/>
    </row>
    <row r="33371" spans="41:44" ht="15" customHeight="1">
      <c r="AO33371" s="108"/>
      <c r="AR33371" s="108"/>
    </row>
    <row r="33372" spans="41:44" ht="15" customHeight="1">
      <c r="AO33372" s="108"/>
      <c r="AR33372" s="108"/>
    </row>
    <row r="33373" spans="41:44" ht="15" customHeight="1">
      <c r="AO33373" s="108"/>
      <c r="AR33373" s="108"/>
    </row>
    <row r="33374" spans="41:44" ht="15" customHeight="1">
      <c r="AO33374" s="108"/>
      <c r="AR33374" s="108"/>
    </row>
    <row r="33375" spans="41:44" ht="15" customHeight="1">
      <c r="AO33375" s="108"/>
      <c r="AR33375" s="108"/>
    </row>
    <row r="33376" spans="41:44" ht="15" customHeight="1">
      <c r="AO33376" s="109"/>
      <c r="AR33376" s="109"/>
    </row>
    <row r="33377" spans="41:44" ht="15" customHeight="1">
      <c r="AO33377" s="104"/>
      <c r="AR33377" s="104"/>
    </row>
    <row r="33378" spans="41:44" ht="15" customHeight="1">
      <c r="AO33378" s="106"/>
      <c r="AR33378" s="106"/>
    </row>
    <row r="33379" spans="41:44" ht="15" customHeight="1">
      <c r="AO33379" s="106"/>
      <c r="AR33379" s="106"/>
    </row>
    <row r="33380" spans="41:44" ht="15" customHeight="1">
      <c r="AO33380" s="106"/>
      <c r="AR33380" s="106"/>
    </row>
    <row r="33381" spans="41:44" ht="15" customHeight="1">
      <c r="AO33381" s="106"/>
      <c r="AR33381" s="106"/>
    </row>
    <row r="33382" spans="41:44" ht="15" customHeight="1">
      <c r="AO33382" s="106"/>
      <c r="AR33382" s="106"/>
    </row>
    <row r="33383" spans="41:44" ht="15" customHeight="1">
      <c r="AO33383" s="106"/>
      <c r="AR33383" s="106"/>
    </row>
    <row r="33384" spans="41:44" ht="15" customHeight="1">
      <c r="AO33384" s="106"/>
      <c r="AR33384" s="106"/>
    </row>
    <row r="33385" spans="41:44" ht="15" customHeight="1">
      <c r="AO33385" s="108"/>
      <c r="AR33385" s="108"/>
    </row>
    <row r="33386" spans="41:44" ht="15" customHeight="1">
      <c r="AO33386" s="108"/>
      <c r="AR33386" s="108"/>
    </row>
    <row r="33387" spans="41:44" ht="15" customHeight="1">
      <c r="AO33387" s="108"/>
      <c r="AR33387" s="108"/>
    </row>
    <row r="33388" spans="41:44" ht="15" customHeight="1">
      <c r="AO33388" s="108"/>
      <c r="AR33388" s="108"/>
    </row>
    <row r="33389" spans="41:44" ht="15" customHeight="1">
      <c r="AO33389" s="108"/>
      <c r="AR33389" s="108"/>
    </row>
    <row r="33390" spans="41:44" ht="15" customHeight="1">
      <c r="AO33390" s="109"/>
      <c r="AR33390" s="109"/>
    </row>
    <row r="33391" spans="41:44" ht="15" customHeight="1">
      <c r="AO33391" s="104"/>
      <c r="AR33391" s="104"/>
    </row>
    <row r="33392" spans="41:44" ht="15" customHeight="1">
      <c r="AO33392" s="106"/>
      <c r="AR33392" s="106"/>
    </row>
    <row r="33393" spans="41:44" ht="15" customHeight="1">
      <c r="AO33393" s="106"/>
      <c r="AR33393" s="106"/>
    </row>
    <row r="33394" spans="41:44" ht="15" customHeight="1">
      <c r="AO33394" s="106"/>
      <c r="AR33394" s="106"/>
    </row>
    <row r="33395" spans="41:44" ht="15" customHeight="1">
      <c r="AO33395" s="106"/>
      <c r="AR33395" s="106"/>
    </row>
    <row r="33396" spans="41:44" ht="15" customHeight="1">
      <c r="AO33396" s="106"/>
      <c r="AR33396" s="106"/>
    </row>
    <row r="33397" spans="41:44" ht="15" customHeight="1">
      <c r="AO33397" s="106"/>
      <c r="AR33397" s="106"/>
    </row>
    <row r="33398" spans="41:44" ht="15" customHeight="1">
      <c r="AO33398" s="106"/>
      <c r="AR33398" s="106"/>
    </row>
    <row r="33399" spans="41:44" ht="15" customHeight="1">
      <c r="AO33399" s="108"/>
      <c r="AR33399" s="108"/>
    </row>
    <row r="33400" spans="41:44" ht="15" customHeight="1">
      <c r="AO33400" s="108"/>
      <c r="AR33400" s="108"/>
    </row>
    <row r="33401" spans="41:44" ht="15" customHeight="1">
      <c r="AO33401" s="108"/>
      <c r="AR33401" s="108"/>
    </row>
    <row r="33402" spans="41:44" ht="15" customHeight="1">
      <c r="AO33402" s="108"/>
      <c r="AR33402" s="108"/>
    </row>
    <row r="33403" spans="41:44" ht="15" customHeight="1">
      <c r="AO33403" s="108"/>
      <c r="AR33403" s="108"/>
    </row>
    <row r="33404" spans="41:44" ht="15" customHeight="1">
      <c r="AO33404" s="109"/>
      <c r="AR33404" s="109"/>
    </row>
    <row r="33405" spans="41:44" ht="15" customHeight="1">
      <c r="AO33405" s="104"/>
      <c r="AR33405" s="104"/>
    </row>
    <row r="33406" spans="41:44" ht="15" customHeight="1">
      <c r="AO33406" s="106"/>
      <c r="AR33406" s="106"/>
    </row>
    <row r="33407" spans="41:44" ht="15" customHeight="1">
      <c r="AO33407" s="106"/>
      <c r="AR33407" s="106"/>
    </row>
    <row r="33408" spans="41:44" ht="15" customHeight="1">
      <c r="AO33408" s="106"/>
      <c r="AR33408" s="106"/>
    </row>
    <row r="33409" spans="41:44" ht="15" customHeight="1">
      <c r="AO33409" s="106"/>
      <c r="AR33409" s="106"/>
    </row>
    <row r="33410" spans="41:44" ht="15" customHeight="1">
      <c r="AO33410" s="106"/>
      <c r="AR33410" s="106"/>
    </row>
    <row r="33411" spans="41:44" ht="15" customHeight="1">
      <c r="AO33411" s="106"/>
      <c r="AR33411" s="106"/>
    </row>
    <row r="33412" spans="41:44" ht="15" customHeight="1">
      <c r="AO33412" s="106"/>
      <c r="AR33412" s="106"/>
    </row>
    <row r="33413" spans="41:44" ht="15" customHeight="1">
      <c r="AO33413" s="108"/>
      <c r="AR33413" s="108"/>
    </row>
    <row r="33414" spans="41:44" ht="15" customHeight="1">
      <c r="AO33414" s="108"/>
      <c r="AR33414" s="108"/>
    </row>
    <row r="33415" spans="41:44" ht="15" customHeight="1">
      <c r="AO33415" s="108"/>
      <c r="AR33415" s="108"/>
    </row>
    <row r="33416" spans="41:44" ht="15" customHeight="1">
      <c r="AO33416" s="108"/>
      <c r="AR33416" s="108"/>
    </row>
    <row r="33417" spans="41:44" ht="15" customHeight="1">
      <c r="AO33417" s="108"/>
      <c r="AR33417" s="108"/>
    </row>
    <row r="33418" spans="41:44" ht="15" customHeight="1">
      <c r="AO33418" s="109"/>
      <c r="AR33418" s="109"/>
    </row>
    <row r="33419" spans="41:44" ht="15" customHeight="1">
      <c r="AO33419" s="104"/>
      <c r="AR33419" s="104"/>
    </row>
    <row r="33420" spans="41:44" ht="15" customHeight="1">
      <c r="AO33420" s="106"/>
      <c r="AR33420" s="106"/>
    </row>
    <row r="33421" spans="41:44" ht="15" customHeight="1">
      <c r="AO33421" s="106"/>
      <c r="AR33421" s="106"/>
    </row>
    <row r="33422" spans="41:44" ht="15" customHeight="1">
      <c r="AO33422" s="106"/>
      <c r="AR33422" s="106"/>
    </row>
    <row r="33423" spans="41:44" ht="15" customHeight="1">
      <c r="AO33423" s="106"/>
      <c r="AR33423" s="106"/>
    </row>
    <row r="33424" spans="41:44" ht="15" customHeight="1">
      <c r="AO33424" s="106"/>
      <c r="AR33424" s="106"/>
    </row>
    <row r="33425" spans="41:44" ht="15" customHeight="1">
      <c r="AO33425" s="106"/>
      <c r="AR33425" s="106"/>
    </row>
    <row r="33426" spans="41:44" ht="15" customHeight="1">
      <c r="AO33426" s="106"/>
      <c r="AR33426" s="106"/>
    </row>
    <row r="33427" spans="41:44" ht="15" customHeight="1">
      <c r="AO33427" s="108"/>
      <c r="AR33427" s="108"/>
    </row>
    <row r="33428" spans="41:44" ht="15" customHeight="1">
      <c r="AO33428" s="108"/>
      <c r="AR33428" s="108"/>
    </row>
    <row r="33429" spans="41:44" ht="15" customHeight="1">
      <c r="AO33429" s="108"/>
      <c r="AR33429" s="108"/>
    </row>
    <row r="33430" spans="41:44" ht="15" customHeight="1">
      <c r="AO33430" s="108"/>
      <c r="AR33430" s="108"/>
    </row>
    <row r="33431" spans="41:44" ht="15" customHeight="1">
      <c r="AO33431" s="108"/>
      <c r="AR33431" s="108"/>
    </row>
    <row r="33432" spans="41:44" ht="15" customHeight="1">
      <c r="AO33432" s="109"/>
      <c r="AR33432" s="109"/>
    </row>
    <row r="33433" spans="41:44" ht="15" customHeight="1">
      <c r="AO33433" s="104"/>
      <c r="AR33433" s="104"/>
    </row>
    <row r="33434" spans="41:44" ht="15" customHeight="1">
      <c r="AO33434" s="106"/>
      <c r="AR33434" s="106"/>
    </row>
    <row r="33435" spans="41:44" ht="15" customHeight="1">
      <c r="AO33435" s="106"/>
      <c r="AR33435" s="106"/>
    </row>
    <row r="33436" spans="41:44" ht="15" customHeight="1">
      <c r="AO33436" s="106"/>
      <c r="AR33436" s="106"/>
    </row>
    <row r="33437" spans="41:44" ht="15" customHeight="1">
      <c r="AO33437" s="106"/>
      <c r="AR33437" s="106"/>
    </row>
    <row r="33438" spans="41:44" ht="15" customHeight="1">
      <c r="AO33438" s="106"/>
      <c r="AR33438" s="106"/>
    </row>
    <row r="33439" spans="41:44" ht="15" customHeight="1">
      <c r="AO33439" s="106"/>
      <c r="AR33439" s="106"/>
    </row>
    <row r="33440" spans="41:44" ht="15" customHeight="1">
      <c r="AO33440" s="106"/>
      <c r="AR33440" s="106"/>
    </row>
    <row r="33441" spans="41:44" ht="15" customHeight="1">
      <c r="AO33441" s="108"/>
      <c r="AR33441" s="108"/>
    </row>
    <row r="33442" spans="41:44" ht="15" customHeight="1">
      <c r="AO33442" s="108"/>
      <c r="AR33442" s="108"/>
    </row>
    <row r="33443" spans="41:44" ht="15" customHeight="1">
      <c r="AO33443" s="108"/>
      <c r="AR33443" s="108"/>
    </row>
    <row r="33444" spans="41:44" ht="15" customHeight="1">
      <c r="AO33444" s="108"/>
      <c r="AR33444" s="108"/>
    </row>
    <row r="33445" spans="41:44" ht="15" customHeight="1">
      <c r="AO33445" s="108"/>
      <c r="AR33445" s="108"/>
    </row>
    <row r="33446" spans="41:44" ht="15" customHeight="1">
      <c r="AO33446" s="109"/>
      <c r="AR33446" s="109"/>
    </row>
    <row r="33447" spans="41:44" ht="15" customHeight="1">
      <c r="AO33447" s="104"/>
      <c r="AR33447" s="104"/>
    </row>
    <row r="33448" spans="41:44" ht="15" customHeight="1">
      <c r="AO33448" s="106"/>
      <c r="AR33448" s="106"/>
    </row>
    <row r="33449" spans="41:44" ht="15" customHeight="1">
      <c r="AO33449" s="106"/>
      <c r="AR33449" s="106"/>
    </row>
    <row r="33450" spans="41:44" ht="15" customHeight="1">
      <c r="AO33450" s="106"/>
      <c r="AR33450" s="106"/>
    </row>
    <row r="33451" spans="41:44" ht="15" customHeight="1">
      <c r="AO33451" s="106"/>
      <c r="AR33451" s="106"/>
    </row>
    <row r="33452" spans="41:44" ht="15" customHeight="1">
      <c r="AO33452" s="106"/>
      <c r="AR33452" s="106"/>
    </row>
    <row r="33453" spans="41:44" ht="15" customHeight="1">
      <c r="AO33453" s="106"/>
      <c r="AR33453" s="106"/>
    </row>
    <row r="33454" spans="41:44" ht="15" customHeight="1">
      <c r="AO33454" s="106"/>
      <c r="AR33454" s="106"/>
    </row>
    <row r="33455" spans="41:44" ht="15" customHeight="1">
      <c r="AO33455" s="108"/>
      <c r="AR33455" s="108"/>
    </row>
    <row r="33456" spans="41:44" ht="15" customHeight="1">
      <c r="AO33456" s="108"/>
      <c r="AR33456" s="108"/>
    </row>
    <row r="33457" spans="41:44" ht="15" customHeight="1">
      <c r="AO33457" s="108"/>
      <c r="AR33457" s="108"/>
    </row>
    <row r="33458" spans="41:44" ht="15" customHeight="1">
      <c r="AO33458" s="108"/>
      <c r="AR33458" s="108"/>
    </row>
    <row r="33459" spans="41:44" ht="15" customHeight="1">
      <c r="AO33459" s="108"/>
      <c r="AR33459" s="108"/>
    </row>
    <row r="33460" spans="41:44" ht="15" customHeight="1">
      <c r="AO33460" s="109"/>
      <c r="AR33460" s="109"/>
    </row>
    <row r="33461" spans="41:44" ht="15" customHeight="1">
      <c r="AO33461" s="104"/>
      <c r="AR33461" s="104"/>
    </row>
    <row r="33462" spans="41:44" ht="15" customHeight="1">
      <c r="AO33462" s="106"/>
      <c r="AR33462" s="106"/>
    </row>
    <row r="33463" spans="41:44" ht="15" customHeight="1">
      <c r="AO33463" s="106"/>
      <c r="AR33463" s="106"/>
    </row>
    <row r="33464" spans="41:44" ht="15" customHeight="1">
      <c r="AO33464" s="106"/>
      <c r="AR33464" s="106"/>
    </row>
    <row r="33465" spans="41:44" ht="15" customHeight="1">
      <c r="AO33465" s="106"/>
      <c r="AR33465" s="106"/>
    </row>
    <row r="33466" spans="41:44" ht="15" customHeight="1">
      <c r="AO33466" s="106"/>
      <c r="AR33466" s="106"/>
    </row>
    <row r="33467" spans="41:44" ht="15" customHeight="1">
      <c r="AO33467" s="106"/>
      <c r="AR33467" s="106"/>
    </row>
    <row r="33468" spans="41:44" ht="15" customHeight="1">
      <c r="AO33468" s="106"/>
      <c r="AR33468" s="106"/>
    </row>
    <row r="33469" spans="41:44" ht="15" customHeight="1">
      <c r="AO33469" s="108"/>
      <c r="AR33469" s="108"/>
    </row>
    <row r="33470" spans="41:44" ht="15" customHeight="1">
      <c r="AO33470" s="108"/>
      <c r="AR33470" s="108"/>
    </row>
    <row r="33471" spans="41:44" ht="15" customHeight="1">
      <c r="AO33471" s="108"/>
      <c r="AR33471" s="108"/>
    </row>
    <row r="33472" spans="41:44" ht="15" customHeight="1">
      <c r="AO33472" s="108"/>
      <c r="AR33472" s="108"/>
    </row>
    <row r="33473" spans="41:44" ht="15" customHeight="1">
      <c r="AO33473" s="108"/>
      <c r="AR33473" s="108"/>
    </row>
    <row r="33474" spans="41:44" ht="15" customHeight="1">
      <c r="AO33474" s="109"/>
      <c r="AR33474" s="109"/>
    </row>
    <row r="33475" spans="41:44" ht="15" customHeight="1">
      <c r="AO33475" s="104"/>
      <c r="AR33475" s="104"/>
    </row>
    <row r="33476" spans="41:44" ht="15" customHeight="1">
      <c r="AO33476" s="106"/>
      <c r="AR33476" s="106"/>
    </row>
    <row r="33477" spans="41:44" ht="15" customHeight="1">
      <c r="AO33477" s="106"/>
      <c r="AR33477" s="106"/>
    </row>
    <row r="33478" spans="41:44" ht="15" customHeight="1">
      <c r="AO33478" s="106"/>
      <c r="AR33478" s="106"/>
    </row>
    <row r="33479" spans="41:44" ht="15" customHeight="1">
      <c r="AO33479" s="106"/>
      <c r="AR33479" s="106"/>
    </row>
    <row r="33480" spans="41:44" ht="15" customHeight="1">
      <c r="AO33480" s="106"/>
      <c r="AR33480" s="106"/>
    </row>
    <row r="33481" spans="41:44" ht="15" customHeight="1">
      <c r="AO33481" s="106"/>
      <c r="AR33481" s="106"/>
    </row>
    <row r="33482" spans="41:44" ht="15" customHeight="1">
      <c r="AO33482" s="106"/>
      <c r="AR33482" s="106"/>
    </row>
    <row r="33483" spans="41:44" ht="15" customHeight="1">
      <c r="AO33483" s="108"/>
      <c r="AR33483" s="108"/>
    </row>
    <row r="33484" spans="41:44" ht="15" customHeight="1">
      <c r="AO33484" s="108"/>
      <c r="AR33484" s="108"/>
    </row>
    <row r="33485" spans="41:44" ht="15" customHeight="1">
      <c r="AO33485" s="108"/>
      <c r="AR33485" s="108"/>
    </row>
    <row r="33486" spans="41:44" ht="15" customHeight="1">
      <c r="AO33486" s="108"/>
      <c r="AR33486" s="108"/>
    </row>
    <row r="33487" spans="41:44" ht="15" customHeight="1">
      <c r="AO33487" s="108"/>
      <c r="AR33487" s="108"/>
    </row>
    <row r="33488" spans="41:44" ht="15" customHeight="1">
      <c r="AO33488" s="109"/>
      <c r="AR33488" s="109"/>
    </row>
    <row r="33489" spans="41:44" ht="15" customHeight="1">
      <c r="AO33489" s="104"/>
      <c r="AR33489" s="104"/>
    </row>
    <row r="33490" spans="41:44" ht="15" customHeight="1">
      <c r="AO33490" s="106"/>
      <c r="AR33490" s="106"/>
    </row>
    <row r="33491" spans="41:44" ht="15" customHeight="1">
      <c r="AO33491" s="106"/>
      <c r="AR33491" s="106"/>
    </row>
    <row r="33492" spans="41:44" ht="15" customHeight="1">
      <c r="AO33492" s="106"/>
      <c r="AR33492" s="106"/>
    </row>
    <row r="33493" spans="41:44" ht="15" customHeight="1">
      <c r="AO33493" s="106"/>
      <c r="AR33493" s="106"/>
    </row>
    <row r="33494" spans="41:44" ht="15" customHeight="1">
      <c r="AO33494" s="106"/>
      <c r="AR33494" s="106"/>
    </row>
    <row r="33495" spans="41:44" ht="15" customHeight="1">
      <c r="AO33495" s="106"/>
      <c r="AR33495" s="106"/>
    </row>
    <row r="33496" spans="41:44" ht="15" customHeight="1">
      <c r="AO33496" s="106"/>
      <c r="AR33496" s="106"/>
    </row>
    <row r="33497" spans="41:44" ht="15" customHeight="1">
      <c r="AO33497" s="108"/>
      <c r="AR33497" s="108"/>
    </row>
    <row r="33498" spans="41:44" ht="15" customHeight="1">
      <c r="AO33498" s="108"/>
      <c r="AR33498" s="108"/>
    </row>
    <row r="33499" spans="41:44" ht="15" customHeight="1">
      <c r="AO33499" s="108"/>
      <c r="AR33499" s="108"/>
    </row>
    <row r="33500" spans="41:44" ht="15" customHeight="1">
      <c r="AO33500" s="108"/>
      <c r="AR33500" s="108"/>
    </row>
    <row r="33501" spans="41:44" ht="15" customHeight="1">
      <c r="AO33501" s="108"/>
      <c r="AR33501" s="108"/>
    </row>
    <row r="33502" spans="41:44" ht="15" customHeight="1">
      <c r="AO33502" s="109"/>
      <c r="AR33502" s="109"/>
    </row>
    <row r="33503" spans="41:44" ht="15" customHeight="1">
      <c r="AO33503" s="104"/>
      <c r="AR33503" s="104"/>
    </row>
    <row r="33504" spans="41:44" ht="15" customHeight="1">
      <c r="AO33504" s="106"/>
      <c r="AR33504" s="106"/>
    </row>
    <row r="33505" spans="41:44" ht="15" customHeight="1">
      <c r="AO33505" s="106"/>
      <c r="AR33505" s="106"/>
    </row>
    <row r="33506" spans="41:44" ht="15" customHeight="1">
      <c r="AO33506" s="106"/>
      <c r="AR33506" s="106"/>
    </row>
    <row r="33507" spans="41:44" ht="15" customHeight="1">
      <c r="AO33507" s="106"/>
      <c r="AR33507" s="106"/>
    </row>
    <row r="33508" spans="41:44" ht="15" customHeight="1">
      <c r="AO33508" s="106"/>
      <c r="AR33508" s="106"/>
    </row>
    <row r="33509" spans="41:44" ht="15" customHeight="1">
      <c r="AO33509" s="106"/>
      <c r="AR33509" s="106"/>
    </row>
    <row r="33510" spans="41:44" ht="15" customHeight="1">
      <c r="AO33510" s="106"/>
      <c r="AR33510" s="106"/>
    </row>
    <row r="33511" spans="41:44" ht="15" customHeight="1">
      <c r="AO33511" s="108"/>
      <c r="AR33511" s="108"/>
    </row>
    <row r="33512" spans="41:44" ht="15" customHeight="1">
      <c r="AO33512" s="108"/>
      <c r="AR33512" s="108"/>
    </row>
    <row r="33513" spans="41:44" ht="15" customHeight="1">
      <c r="AO33513" s="108"/>
      <c r="AR33513" s="108"/>
    </row>
    <row r="33514" spans="41:44" ht="15" customHeight="1">
      <c r="AO33514" s="108"/>
      <c r="AR33514" s="108"/>
    </row>
    <row r="33515" spans="41:44" ht="15" customHeight="1">
      <c r="AO33515" s="108"/>
      <c r="AR33515" s="108"/>
    </row>
    <row r="33516" spans="41:44" ht="15" customHeight="1">
      <c r="AO33516" s="109"/>
      <c r="AR33516" s="109"/>
    </row>
    <row r="33517" spans="41:44" ht="15" customHeight="1">
      <c r="AO33517" s="104"/>
      <c r="AR33517" s="104"/>
    </row>
    <row r="33518" spans="41:44" ht="15" customHeight="1">
      <c r="AO33518" s="106"/>
      <c r="AR33518" s="106"/>
    </row>
    <row r="33519" spans="41:44" ht="15" customHeight="1">
      <c r="AO33519" s="106"/>
      <c r="AR33519" s="106"/>
    </row>
    <row r="33520" spans="41:44" ht="15" customHeight="1">
      <c r="AO33520" s="106"/>
      <c r="AR33520" s="106"/>
    </row>
    <row r="33521" spans="41:44" ht="15" customHeight="1">
      <c r="AO33521" s="106"/>
      <c r="AR33521" s="106"/>
    </row>
    <row r="33522" spans="41:44" ht="15" customHeight="1">
      <c r="AO33522" s="106"/>
      <c r="AR33522" s="106"/>
    </row>
    <row r="33523" spans="41:44" ht="15" customHeight="1">
      <c r="AO33523" s="106"/>
      <c r="AR33523" s="106"/>
    </row>
    <row r="33524" spans="41:44" ht="15" customHeight="1">
      <c r="AO33524" s="106"/>
      <c r="AR33524" s="106"/>
    </row>
    <row r="33525" spans="41:44" ht="15" customHeight="1">
      <c r="AO33525" s="108"/>
      <c r="AR33525" s="108"/>
    </row>
    <row r="33526" spans="41:44" ht="15" customHeight="1">
      <c r="AO33526" s="108"/>
      <c r="AR33526" s="108"/>
    </row>
    <row r="33527" spans="41:44" ht="15" customHeight="1">
      <c r="AO33527" s="108"/>
      <c r="AR33527" s="108"/>
    </row>
    <row r="33528" spans="41:44" ht="15" customHeight="1">
      <c r="AO33528" s="108"/>
      <c r="AR33528" s="108"/>
    </row>
    <row r="33529" spans="41:44" ht="15" customHeight="1">
      <c r="AO33529" s="108"/>
      <c r="AR33529" s="108"/>
    </row>
    <row r="33530" spans="41:44" ht="15" customHeight="1">
      <c r="AO33530" s="109"/>
      <c r="AR33530" s="109"/>
    </row>
    <row r="33531" spans="41:44" ht="15" customHeight="1">
      <c r="AO33531" s="104"/>
      <c r="AR33531" s="104"/>
    </row>
    <row r="33532" spans="41:44" ht="15" customHeight="1">
      <c r="AO33532" s="106"/>
      <c r="AR33532" s="106"/>
    </row>
    <row r="33533" spans="41:44" ht="15" customHeight="1">
      <c r="AO33533" s="106"/>
      <c r="AR33533" s="106"/>
    </row>
    <row r="33534" spans="41:44" ht="15" customHeight="1">
      <c r="AO33534" s="106"/>
      <c r="AR33534" s="106"/>
    </row>
    <row r="33535" spans="41:44" ht="15" customHeight="1">
      <c r="AO33535" s="106"/>
      <c r="AR33535" s="106"/>
    </row>
    <row r="33536" spans="41:44" ht="15" customHeight="1">
      <c r="AO33536" s="106"/>
      <c r="AR33536" s="106"/>
    </row>
    <row r="33537" spans="41:44" ht="15" customHeight="1">
      <c r="AO33537" s="106"/>
      <c r="AR33537" s="106"/>
    </row>
    <row r="33538" spans="41:44" ht="15" customHeight="1">
      <c r="AO33538" s="106"/>
      <c r="AR33538" s="106"/>
    </row>
    <row r="33539" spans="41:44" ht="15" customHeight="1">
      <c r="AO33539" s="108"/>
      <c r="AR33539" s="108"/>
    </row>
    <row r="33540" spans="41:44" ht="15" customHeight="1">
      <c r="AO33540" s="108"/>
      <c r="AR33540" s="108"/>
    </row>
    <row r="33541" spans="41:44" ht="15" customHeight="1">
      <c r="AO33541" s="108"/>
      <c r="AR33541" s="108"/>
    </row>
    <row r="33542" spans="41:44" ht="15" customHeight="1">
      <c r="AO33542" s="108"/>
      <c r="AR33542" s="108"/>
    </row>
    <row r="33543" spans="41:44" ht="15" customHeight="1">
      <c r="AO33543" s="108"/>
      <c r="AR33543" s="108"/>
    </row>
    <row r="33544" spans="41:44" ht="15" customHeight="1">
      <c r="AO33544" s="109"/>
      <c r="AR33544" s="109"/>
    </row>
    <row r="33545" spans="41:44" ht="15" customHeight="1">
      <c r="AO33545" s="104"/>
      <c r="AR33545" s="104"/>
    </row>
    <row r="33546" spans="41:44" ht="15" customHeight="1">
      <c r="AO33546" s="106"/>
      <c r="AR33546" s="106"/>
    </row>
    <row r="33547" spans="41:44" ht="15" customHeight="1">
      <c r="AO33547" s="106"/>
      <c r="AR33547" s="106"/>
    </row>
    <row r="33548" spans="41:44" ht="15" customHeight="1">
      <c r="AO33548" s="106"/>
      <c r="AR33548" s="106"/>
    </row>
    <row r="33549" spans="41:44" ht="15" customHeight="1">
      <c r="AO33549" s="106"/>
      <c r="AR33549" s="106"/>
    </row>
    <row r="33550" spans="41:44" ht="15" customHeight="1">
      <c r="AO33550" s="106"/>
      <c r="AR33550" s="106"/>
    </row>
    <row r="33551" spans="41:44" ht="15" customHeight="1">
      <c r="AO33551" s="106"/>
      <c r="AR33551" s="106"/>
    </row>
    <row r="33552" spans="41:44" ht="15" customHeight="1">
      <c r="AO33552" s="106"/>
      <c r="AR33552" s="106"/>
    </row>
    <row r="33553" spans="41:44" ht="15" customHeight="1">
      <c r="AO33553" s="108"/>
      <c r="AR33553" s="108"/>
    </row>
    <row r="33554" spans="41:44" ht="15" customHeight="1">
      <c r="AO33554" s="108"/>
      <c r="AR33554" s="108"/>
    </row>
    <row r="33555" spans="41:44" ht="15" customHeight="1">
      <c r="AO33555" s="108"/>
      <c r="AR33555" s="108"/>
    </row>
    <row r="33556" spans="41:44" ht="15" customHeight="1">
      <c r="AO33556" s="108"/>
      <c r="AR33556" s="108"/>
    </row>
    <row r="33557" spans="41:44" ht="15" customHeight="1">
      <c r="AO33557" s="108"/>
      <c r="AR33557" s="108"/>
    </row>
    <row r="33558" spans="41:44" ht="15" customHeight="1">
      <c r="AO33558" s="109"/>
      <c r="AR33558" s="109"/>
    </row>
    <row r="33559" spans="41:44" ht="15" customHeight="1">
      <c r="AO33559" s="104"/>
      <c r="AR33559" s="104"/>
    </row>
    <row r="33560" spans="41:44" ht="15" customHeight="1">
      <c r="AO33560" s="106"/>
      <c r="AR33560" s="106"/>
    </row>
    <row r="33561" spans="41:44" ht="15" customHeight="1">
      <c r="AO33561" s="106"/>
      <c r="AR33561" s="106"/>
    </row>
    <row r="33562" spans="41:44" ht="15" customHeight="1">
      <c r="AO33562" s="106"/>
      <c r="AR33562" s="106"/>
    </row>
    <row r="33563" spans="41:44" ht="15" customHeight="1">
      <c r="AO33563" s="106"/>
      <c r="AR33563" s="106"/>
    </row>
    <row r="33564" spans="41:44" ht="15" customHeight="1">
      <c r="AO33564" s="106"/>
      <c r="AR33564" s="106"/>
    </row>
    <row r="33565" spans="41:44" ht="15" customHeight="1">
      <c r="AO33565" s="106"/>
      <c r="AR33565" s="106"/>
    </row>
    <row r="33566" spans="41:44" ht="15" customHeight="1">
      <c r="AO33566" s="106"/>
      <c r="AR33566" s="106"/>
    </row>
    <row r="33567" spans="41:44" ht="15" customHeight="1">
      <c r="AO33567" s="108"/>
      <c r="AR33567" s="108"/>
    </row>
    <row r="33568" spans="41:44" ht="15" customHeight="1">
      <c r="AO33568" s="108"/>
      <c r="AR33568" s="108"/>
    </row>
    <row r="33569" spans="41:44" ht="15" customHeight="1">
      <c r="AO33569" s="108"/>
      <c r="AR33569" s="108"/>
    </row>
    <row r="33570" spans="41:44" ht="15" customHeight="1">
      <c r="AO33570" s="108"/>
      <c r="AR33570" s="108"/>
    </row>
    <row r="33571" spans="41:44" ht="15" customHeight="1">
      <c r="AO33571" s="108"/>
      <c r="AR33571" s="108"/>
    </row>
    <row r="33572" spans="41:44" ht="15" customHeight="1">
      <c r="AO33572" s="109"/>
      <c r="AR33572" s="109"/>
    </row>
    <row r="33573" spans="41:44" ht="15" customHeight="1">
      <c r="AO33573" s="104"/>
      <c r="AR33573" s="104"/>
    </row>
    <row r="33574" spans="41:44" ht="15" customHeight="1">
      <c r="AO33574" s="106"/>
      <c r="AR33574" s="106"/>
    </row>
    <row r="33575" spans="41:44" ht="15" customHeight="1">
      <c r="AO33575" s="106"/>
      <c r="AR33575" s="106"/>
    </row>
    <row r="33576" spans="41:44" ht="15" customHeight="1">
      <c r="AO33576" s="106"/>
      <c r="AR33576" s="106"/>
    </row>
    <row r="33577" spans="41:44" ht="15" customHeight="1">
      <c r="AO33577" s="106"/>
      <c r="AR33577" s="106"/>
    </row>
    <row r="33578" spans="41:44" ht="15" customHeight="1">
      <c r="AO33578" s="106"/>
      <c r="AR33578" s="106"/>
    </row>
    <row r="33579" spans="41:44" ht="15" customHeight="1">
      <c r="AO33579" s="106"/>
      <c r="AR33579" s="106"/>
    </row>
    <row r="33580" spans="41:44" ht="15" customHeight="1">
      <c r="AO33580" s="106"/>
      <c r="AR33580" s="106"/>
    </row>
    <row r="33581" spans="41:44" ht="15" customHeight="1">
      <c r="AO33581" s="108"/>
      <c r="AR33581" s="108"/>
    </row>
    <row r="33582" spans="41:44" ht="15" customHeight="1">
      <c r="AO33582" s="108"/>
      <c r="AR33582" s="108"/>
    </row>
    <row r="33583" spans="41:44" ht="15" customHeight="1">
      <c r="AO33583" s="108"/>
      <c r="AR33583" s="108"/>
    </row>
    <row r="33584" spans="41:44" ht="15" customHeight="1">
      <c r="AO33584" s="108"/>
      <c r="AR33584" s="108"/>
    </row>
    <row r="33585" spans="41:44" ht="15" customHeight="1">
      <c r="AO33585" s="108"/>
      <c r="AR33585" s="108"/>
    </row>
    <row r="33586" spans="41:44" ht="15" customHeight="1">
      <c r="AO33586" s="109"/>
      <c r="AR33586" s="109"/>
    </row>
    <row r="33587" spans="41:44" ht="15" customHeight="1">
      <c r="AO33587" s="104"/>
      <c r="AR33587" s="104"/>
    </row>
    <row r="33588" spans="41:44" ht="15" customHeight="1">
      <c r="AO33588" s="106"/>
      <c r="AR33588" s="106"/>
    </row>
    <row r="33589" spans="41:44" ht="15" customHeight="1">
      <c r="AO33589" s="106"/>
      <c r="AR33589" s="106"/>
    </row>
    <row r="33590" spans="41:44" ht="15" customHeight="1">
      <c r="AO33590" s="106"/>
      <c r="AR33590" s="106"/>
    </row>
    <row r="33591" spans="41:44" ht="15" customHeight="1">
      <c r="AO33591" s="106"/>
      <c r="AR33591" s="106"/>
    </row>
    <row r="33592" spans="41:44" ht="15" customHeight="1">
      <c r="AO33592" s="106"/>
      <c r="AR33592" s="106"/>
    </row>
    <row r="33593" spans="41:44" ht="15" customHeight="1">
      <c r="AO33593" s="106"/>
      <c r="AR33593" s="106"/>
    </row>
    <row r="33594" spans="41:44" ht="15" customHeight="1">
      <c r="AO33594" s="106"/>
      <c r="AR33594" s="106"/>
    </row>
    <row r="33595" spans="41:44" ht="15" customHeight="1">
      <c r="AO33595" s="108"/>
      <c r="AR33595" s="108"/>
    </row>
    <row r="33596" spans="41:44" ht="15" customHeight="1">
      <c r="AO33596" s="108"/>
      <c r="AR33596" s="108"/>
    </row>
    <row r="33597" spans="41:44" ht="15" customHeight="1">
      <c r="AO33597" s="108"/>
      <c r="AR33597" s="108"/>
    </row>
    <row r="33598" spans="41:44" ht="15" customHeight="1">
      <c r="AO33598" s="108"/>
      <c r="AR33598" s="108"/>
    </row>
    <row r="33599" spans="41:44" ht="15" customHeight="1">
      <c r="AO33599" s="108"/>
      <c r="AR33599" s="108"/>
    </row>
    <row r="33600" spans="41:44" ht="15" customHeight="1">
      <c r="AO33600" s="109"/>
      <c r="AR33600" s="109"/>
    </row>
    <row r="33601" spans="41:44" ht="15" customHeight="1">
      <c r="AO33601" s="104"/>
      <c r="AR33601" s="104"/>
    </row>
    <row r="33602" spans="41:44" ht="15" customHeight="1">
      <c r="AO33602" s="106"/>
      <c r="AR33602" s="106"/>
    </row>
    <row r="33603" spans="41:44" ht="15" customHeight="1">
      <c r="AO33603" s="106"/>
      <c r="AR33603" s="106"/>
    </row>
    <row r="33604" spans="41:44" ht="15" customHeight="1">
      <c r="AO33604" s="106"/>
      <c r="AR33604" s="106"/>
    </row>
    <row r="33605" spans="41:44" ht="15" customHeight="1">
      <c r="AO33605" s="106"/>
      <c r="AR33605" s="106"/>
    </row>
    <row r="33606" spans="41:44" ht="15" customHeight="1">
      <c r="AO33606" s="106"/>
      <c r="AR33606" s="106"/>
    </row>
    <row r="33607" spans="41:44" ht="15" customHeight="1">
      <c r="AO33607" s="106"/>
      <c r="AR33607" s="106"/>
    </row>
    <row r="33608" spans="41:44" ht="15" customHeight="1">
      <c r="AO33608" s="106"/>
      <c r="AR33608" s="106"/>
    </row>
    <row r="33609" spans="41:44" ht="15" customHeight="1">
      <c r="AO33609" s="108"/>
      <c r="AR33609" s="108"/>
    </row>
    <row r="33610" spans="41:44" ht="15" customHeight="1">
      <c r="AO33610" s="108"/>
      <c r="AR33610" s="108"/>
    </row>
    <row r="33611" spans="41:44" ht="15" customHeight="1">
      <c r="AO33611" s="108"/>
      <c r="AR33611" s="108"/>
    </row>
    <row r="33612" spans="41:44" ht="15" customHeight="1">
      <c r="AO33612" s="108"/>
      <c r="AR33612" s="108"/>
    </row>
    <row r="33613" spans="41:44" ht="15" customHeight="1">
      <c r="AO33613" s="108"/>
      <c r="AR33613" s="108"/>
    </row>
    <row r="33614" spans="41:44" ht="15" customHeight="1">
      <c r="AO33614" s="109"/>
      <c r="AR33614" s="109"/>
    </row>
    <row r="33615" spans="41:44" ht="15" customHeight="1">
      <c r="AO33615" s="104"/>
      <c r="AR33615" s="104"/>
    </row>
    <row r="33616" spans="41:44" ht="15" customHeight="1">
      <c r="AO33616" s="106"/>
      <c r="AR33616" s="106"/>
    </row>
    <row r="33617" spans="41:44" ht="15" customHeight="1">
      <c r="AO33617" s="106"/>
      <c r="AR33617" s="106"/>
    </row>
    <row r="33618" spans="41:44" ht="15" customHeight="1">
      <c r="AO33618" s="106"/>
      <c r="AR33618" s="106"/>
    </row>
    <row r="33619" spans="41:44" ht="15" customHeight="1">
      <c r="AO33619" s="106"/>
      <c r="AR33619" s="106"/>
    </row>
    <row r="33620" spans="41:44" ht="15" customHeight="1">
      <c r="AO33620" s="106"/>
      <c r="AR33620" s="106"/>
    </row>
    <row r="33621" spans="41:44" ht="15" customHeight="1">
      <c r="AO33621" s="106"/>
      <c r="AR33621" s="106"/>
    </row>
    <row r="33622" spans="41:44" ht="15" customHeight="1">
      <c r="AO33622" s="106"/>
      <c r="AR33622" s="106"/>
    </row>
    <row r="33623" spans="41:44" ht="15" customHeight="1">
      <c r="AO33623" s="108"/>
      <c r="AR33623" s="108"/>
    </row>
    <row r="33624" spans="41:44" ht="15" customHeight="1">
      <c r="AO33624" s="108"/>
      <c r="AR33624" s="108"/>
    </row>
    <row r="33625" spans="41:44" ht="15" customHeight="1">
      <c r="AO33625" s="108"/>
      <c r="AR33625" s="108"/>
    </row>
    <row r="33626" spans="41:44" ht="15" customHeight="1">
      <c r="AO33626" s="108"/>
      <c r="AR33626" s="108"/>
    </row>
    <row r="33627" spans="41:44" ht="15" customHeight="1">
      <c r="AO33627" s="108"/>
      <c r="AR33627" s="108"/>
    </row>
    <row r="33628" spans="41:44" ht="15" customHeight="1">
      <c r="AO33628" s="109"/>
      <c r="AR33628" s="109"/>
    </row>
    <row r="33629" spans="41:44" ht="15" customHeight="1">
      <c r="AO33629" s="104"/>
      <c r="AR33629" s="104"/>
    </row>
    <row r="33630" spans="41:44" ht="15" customHeight="1">
      <c r="AO33630" s="106"/>
      <c r="AR33630" s="106"/>
    </row>
    <row r="33631" spans="41:44" ht="15" customHeight="1">
      <c r="AO33631" s="106"/>
      <c r="AR33631" s="106"/>
    </row>
    <row r="33632" spans="41:44" ht="15" customHeight="1">
      <c r="AO33632" s="106"/>
      <c r="AR33632" s="106"/>
    </row>
    <row r="33633" spans="41:44" ht="15" customHeight="1">
      <c r="AO33633" s="106"/>
      <c r="AR33633" s="106"/>
    </row>
    <row r="33634" spans="41:44" ht="15" customHeight="1">
      <c r="AO33634" s="106"/>
      <c r="AR33634" s="106"/>
    </row>
    <row r="33635" spans="41:44" ht="15" customHeight="1">
      <c r="AO33635" s="106"/>
      <c r="AR33635" s="106"/>
    </row>
    <row r="33636" spans="41:44" ht="15" customHeight="1">
      <c r="AO33636" s="106"/>
      <c r="AR33636" s="106"/>
    </row>
    <row r="33637" spans="41:44" ht="15" customHeight="1">
      <c r="AO33637" s="108"/>
      <c r="AR33637" s="108"/>
    </row>
    <row r="33638" spans="41:44" ht="15" customHeight="1">
      <c r="AO33638" s="108"/>
      <c r="AR33638" s="108"/>
    </row>
    <row r="33639" spans="41:44" ht="15" customHeight="1">
      <c r="AO33639" s="108"/>
      <c r="AR33639" s="108"/>
    </row>
    <row r="33640" spans="41:44" ht="15" customHeight="1">
      <c r="AO33640" s="108"/>
      <c r="AR33640" s="108"/>
    </row>
    <row r="33641" spans="41:44" ht="15" customHeight="1">
      <c r="AO33641" s="108"/>
      <c r="AR33641" s="108"/>
    </row>
    <row r="33642" spans="41:44" ht="15" customHeight="1">
      <c r="AO33642" s="109"/>
      <c r="AR33642" s="109"/>
    </row>
    <row r="33643" spans="41:44" ht="15" customHeight="1">
      <c r="AO33643" s="104"/>
      <c r="AR33643" s="104"/>
    </row>
    <row r="33644" spans="41:44" ht="15" customHeight="1">
      <c r="AO33644" s="106"/>
      <c r="AR33644" s="106"/>
    </row>
    <row r="33645" spans="41:44" ht="15" customHeight="1">
      <c r="AO33645" s="106"/>
      <c r="AR33645" s="106"/>
    </row>
    <row r="33646" spans="41:44" ht="15" customHeight="1">
      <c r="AO33646" s="106"/>
      <c r="AR33646" s="106"/>
    </row>
    <row r="33647" spans="41:44" ht="15" customHeight="1">
      <c r="AO33647" s="106"/>
      <c r="AR33647" s="106"/>
    </row>
    <row r="33648" spans="41:44" ht="15" customHeight="1">
      <c r="AO33648" s="106"/>
      <c r="AR33648" s="106"/>
    </row>
    <row r="33649" spans="41:44" ht="15" customHeight="1">
      <c r="AO33649" s="106"/>
      <c r="AR33649" s="106"/>
    </row>
    <row r="33650" spans="41:44" ht="15" customHeight="1">
      <c r="AO33650" s="106"/>
      <c r="AR33650" s="106"/>
    </row>
    <row r="33651" spans="41:44" ht="15" customHeight="1">
      <c r="AO33651" s="108"/>
      <c r="AR33651" s="108"/>
    </row>
    <row r="33652" spans="41:44" ht="15" customHeight="1">
      <c r="AO33652" s="108"/>
      <c r="AR33652" s="108"/>
    </row>
    <row r="33653" spans="41:44" ht="15" customHeight="1">
      <c r="AO33653" s="108"/>
      <c r="AR33653" s="108"/>
    </row>
    <row r="33654" spans="41:44" ht="15" customHeight="1">
      <c r="AO33654" s="108"/>
      <c r="AR33654" s="108"/>
    </row>
    <row r="33655" spans="41:44" ht="15" customHeight="1">
      <c r="AO33655" s="108"/>
      <c r="AR33655" s="108"/>
    </row>
    <row r="33656" spans="41:44" ht="15" customHeight="1">
      <c r="AO33656" s="109"/>
      <c r="AR33656" s="109"/>
    </row>
    <row r="33657" spans="41:44" ht="15" customHeight="1">
      <c r="AO33657" s="104"/>
      <c r="AR33657" s="104"/>
    </row>
    <row r="33658" spans="41:44" ht="15" customHeight="1">
      <c r="AO33658" s="106"/>
      <c r="AR33658" s="106"/>
    </row>
    <row r="33659" spans="41:44" ht="15" customHeight="1">
      <c r="AO33659" s="106"/>
      <c r="AR33659" s="106"/>
    </row>
    <row r="33660" spans="41:44" ht="15" customHeight="1">
      <c r="AO33660" s="106"/>
      <c r="AR33660" s="106"/>
    </row>
    <row r="33661" spans="41:44" ht="15" customHeight="1">
      <c r="AO33661" s="106"/>
      <c r="AR33661" s="106"/>
    </row>
    <row r="33662" spans="41:44" ht="15" customHeight="1">
      <c r="AO33662" s="106"/>
      <c r="AR33662" s="106"/>
    </row>
    <row r="33663" spans="41:44" ht="15" customHeight="1">
      <c r="AO33663" s="106"/>
      <c r="AR33663" s="106"/>
    </row>
    <row r="33664" spans="41:44" ht="15" customHeight="1">
      <c r="AO33664" s="106"/>
      <c r="AR33664" s="106"/>
    </row>
    <row r="33665" spans="41:44" ht="15" customHeight="1">
      <c r="AO33665" s="108"/>
      <c r="AR33665" s="108"/>
    </row>
    <row r="33666" spans="41:44" ht="15" customHeight="1">
      <c r="AO33666" s="108"/>
      <c r="AR33666" s="108"/>
    </row>
    <row r="33667" spans="41:44" ht="15" customHeight="1">
      <c r="AO33667" s="108"/>
      <c r="AR33667" s="108"/>
    </row>
    <row r="33668" spans="41:44" ht="15" customHeight="1">
      <c r="AO33668" s="108"/>
      <c r="AR33668" s="108"/>
    </row>
    <row r="33669" spans="41:44" ht="15" customHeight="1">
      <c r="AO33669" s="108"/>
      <c r="AR33669" s="108"/>
    </row>
    <row r="33670" spans="41:44" ht="15" customHeight="1">
      <c r="AO33670" s="109"/>
      <c r="AR33670" s="109"/>
    </row>
    <row r="33671" spans="41:44" ht="15" customHeight="1">
      <c r="AO33671" s="104"/>
      <c r="AR33671" s="104"/>
    </row>
    <row r="33672" spans="41:44" ht="15" customHeight="1">
      <c r="AO33672" s="106"/>
      <c r="AR33672" s="106"/>
    </row>
    <row r="33673" spans="41:44" ht="15" customHeight="1">
      <c r="AO33673" s="106"/>
      <c r="AR33673" s="106"/>
    </row>
    <row r="33674" spans="41:44" ht="15" customHeight="1">
      <c r="AO33674" s="106"/>
      <c r="AR33674" s="106"/>
    </row>
    <row r="33675" spans="41:44" ht="15" customHeight="1">
      <c r="AO33675" s="106"/>
      <c r="AR33675" s="106"/>
    </row>
    <row r="33676" spans="41:44" ht="15" customHeight="1">
      <c r="AO33676" s="106"/>
      <c r="AR33676" s="106"/>
    </row>
    <row r="33677" spans="41:44" ht="15" customHeight="1">
      <c r="AO33677" s="106"/>
      <c r="AR33677" s="106"/>
    </row>
    <row r="33678" spans="41:44" ht="15" customHeight="1">
      <c r="AO33678" s="106"/>
      <c r="AR33678" s="106"/>
    </row>
    <row r="33679" spans="41:44" ht="15" customHeight="1">
      <c r="AO33679" s="108"/>
      <c r="AR33679" s="108"/>
    </row>
    <row r="33680" spans="41:44" ht="15" customHeight="1">
      <c r="AO33680" s="108"/>
      <c r="AR33680" s="108"/>
    </row>
    <row r="33681" spans="41:44" ht="15" customHeight="1">
      <c r="AO33681" s="108"/>
      <c r="AR33681" s="108"/>
    </row>
    <row r="33682" spans="41:44" ht="15" customHeight="1">
      <c r="AO33682" s="108"/>
      <c r="AR33682" s="108"/>
    </row>
    <row r="33683" spans="41:44" ht="15" customHeight="1">
      <c r="AO33683" s="108"/>
      <c r="AR33683" s="108"/>
    </row>
    <row r="33684" spans="41:44" ht="15" customHeight="1">
      <c r="AO33684" s="109"/>
      <c r="AR33684" s="109"/>
    </row>
    <row r="33685" spans="41:44" ht="15" customHeight="1">
      <c r="AO33685" s="104"/>
      <c r="AR33685" s="104"/>
    </row>
    <row r="33686" spans="41:44" ht="15" customHeight="1">
      <c r="AO33686" s="106"/>
      <c r="AR33686" s="106"/>
    </row>
    <row r="33687" spans="41:44" ht="15" customHeight="1">
      <c r="AO33687" s="106"/>
      <c r="AR33687" s="106"/>
    </row>
    <row r="33688" spans="41:44" ht="15" customHeight="1">
      <c r="AO33688" s="106"/>
      <c r="AR33688" s="106"/>
    </row>
    <row r="33689" spans="41:44" ht="15" customHeight="1">
      <c r="AO33689" s="106"/>
      <c r="AR33689" s="106"/>
    </row>
    <row r="33690" spans="41:44" ht="15" customHeight="1">
      <c r="AO33690" s="106"/>
      <c r="AR33690" s="106"/>
    </row>
    <row r="33691" spans="41:44" ht="15" customHeight="1">
      <c r="AO33691" s="106"/>
      <c r="AR33691" s="106"/>
    </row>
    <row r="33692" spans="41:44" ht="15" customHeight="1">
      <c r="AO33692" s="106"/>
      <c r="AR33692" s="106"/>
    </row>
    <row r="33693" spans="41:44" ht="15" customHeight="1">
      <c r="AO33693" s="108"/>
      <c r="AR33693" s="108"/>
    </row>
    <row r="33694" spans="41:44" ht="15" customHeight="1">
      <c r="AO33694" s="108"/>
      <c r="AR33694" s="108"/>
    </row>
    <row r="33695" spans="41:44" ht="15" customHeight="1">
      <c r="AO33695" s="108"/>
      <c r="AR33695" s="108"/>
    </row>
    <row r="33696" spans="41:44" ht="15" customHeight="1">
      <c r="AO33696" s="108"/>
      <c r="AR33696" s="108"/>
    </row>
    <row r="33697" spans="41:44" ht="15" customHeight="1">
      <c r="AO33697" s="108"/>
      <c r="AR33697" s="108"/>
    </row>
    <row r="33698" spans="41:44" ht="15" customHeight="1">
      <c r="AO33698" s="109"/>
      <c r="AR33698" s="109"/>
    </row>
    <row r="33699" spans="41:44" ht="15" customHeight="1">
      <c r="AO33699" s="104"/>
      <c r="AR33699" s="104"/>
    </row>
    <row r="33700" spans="41:44" ht="15" customHeight="1">
      <c r="AO33700" s="106"/>
      <c r="AR33700" s="106"/>
    </row>
    <row r="33701" spans="41:44" ht="15" customHeight="1">
      <c r="AO33701" s="106"/>
      <c r="AR33701" s="106"/>
    </row>
    <row r="33702" spans="41:44" ht="15" customHeight="1">
      <c r="AO33702" s="106"/>
      <c r="AR33702" s="106"/>
    </row>
    <row r="33703" spans="41:44" ht="15" customHeight="1">
      <c r="AO33703" s="106"/>
      <c r="AR33703" s="106"/>
    </row>
    <row r="33704" spans="41:44" ht="15" customHeight="1">
      <c r="AO33704" s="106"/>
      <c r="AR33704" s="106"/>
    </row>
    <row r="33705" spans="41:44" ht="15" customHeight="1">
      <c r="AO33705" s="106"/>
      <c r="AR33705" s="106"/>
    </row>
    <row r="33706" spans="41:44" ht="15" customHeight="1">
      <c r="AO33706" s="106"/>
      <c r="AR33706" s="106"/>
    </row>
    <row r="33707" spans="41:44" ht="15" customHeight="1">
      <c r="AO33707" s="108"/>
      <c r="AR33707" s="108"/>
    </row>
    <row r="33708" spans="41:44" ht="15" customHeight="1">
      <c r="AO33708" s="108"/>
      <c r="AR33708" s="108"/>
    </row>
    <row r="33709" spans="41:44" ht="15" customHeight="1">
      <c r="AO33709" s="108"/>
      <c r="AR33709" s="108"/>
    </row>
    <row r="33710" spans="41:44" ht="15" customHeight="1">
      <c r="AO33710" s="108"/>
      <c r="AR33710" s="108"/>
    </row>
    <row r="33711" spans="41:44" ht="15" customHeight="1">
      <c r="AO33711" s="108"/>
      <c r="AR33711" s="108"/>
    </row>
    <row r="33712" spans="41:44" ht="15" customHeight="1">
      <c r="AO33712" s="109"/>
      <c r="AR33712" s="109"/>
    </row>
    <row r="33713" spans="41:44" ht="15" customHeight="1">
      <c r="AO33713" s="104"/>
      <c r="AR33713" s="104"/>
    </row>
    <row r="33714" spans="41:44" ht="15" customHeight="1">
      <c r="AO33714" s="106"/>
      <c r="AR33714" s="106"/>
    </row>
    <row r="33715" spans="41:44" ht="15" customHeight="1">
      <c r="AO33715" s="106"/>
      <c r="AR33715" s="106"/>
    </row>
    <row r="33716" spans="41:44" ht="15" customHeight="1">
      <c r="AO33716" s="106"/>
      <c r="AR33716" s="106"/>
    </row>
    <row r="33717" spans="41:44" ht="15" customHeight="1">
      <c r="AO33717" s="106"/>
      <c r="AR33717" s="106"/>
    </row>
    <row r="33718" spans="41:44" ht="15" customHeight="1">
      <c r="AO33718" s="106"/>
      <c r="AR33718" s="106"/>
    </row>
    <row r="33719" spans="41:44" ht="15" customHeight="1">
      <c r="AO33719" s="106"/>
      <c r="AR33719" s="106"/>
    </row>
    <row r="33720" spans="41:44" ht="15" customHeight="1">
      <c r="AO33720" s="106"/>
      <c r="AR33720" s="106"/>
    </row>
    <row r="33721" spans="41:44" ht="15" customHeight="1">
      <c r="AO33721" s="108"/>
      <c r="AR33721" s="108"/>
    </row>
    <row r="33722" spans="41:44" ht="15" customHeight="1">
      <c r="AO33722" s="108"/>
      <c r="AR33722" s="108"/>
    </row>
    <row r="33723" spans="41:44" ht="15" customHeight="1">
      <c r="AO33723" s="108"/>
      <c r="AR33723" s="108"/>
    </row>
    <row r="33724" spans="41:44" ht="15" customHeight="1">
      <c r="AO33724" s="108"/>
      <c r="AR33724" s="108"/>
    </row>
    <row r="33725" spans="41:44" ht="15" customHeight="1">
      <c r="AO33725" s="108"/>
      <c r="AR33725" s="108"/>
    </row>
    <row r="33726" spans="41:44" ht="15" customHeight="1">
      <c r="AO33726" s="109"/>
      <c r="AR33726" s="109"/>
    </row>
    <row r="33727" spans="41:44" ht="15" customHeight="1">
      <c r="AO33727" s="104"/>
      <c r="AR33727" s="104"/>
    </row>
    <row r="33728" spans="41:44" ht="15" customHeight="1">
      <c r="AO33728" s="106"/>
      <c r="AR33728" s="106"/>
    </row>
    <row r="33729" spans="41:44" ht="15" customHeight="1">
      <c r="AO33729" s="106"/>
      <c r="AR33729" s="106"/>
    </row>
    <row r="33730" spans="41:44" ht="15" customHeight="1">
      <c r="AO33730" s="106"/>
      <c r="AR33730" s="106"/>
    </row>
    <row r="33731" spans="41:44" ht="15" customHeight="1">
      <c r="AO33731" s="106"/>
      <c r="AR33731" s="106"/>
    </row>
    <row r="33732" spans="41:44" ht="15" customHeight="1">
      <c r="AO33732" s="106"/>
      <c r="AR33732" s="106"/>
    </row>
    <row r="33733" spans="41:44" ht="15" customHeight="1">
      <c r="AO33733" s="106"/>
      <c r="AR33733" s="106"/>
    </row>
    <row r="33734" spans="41:44" ht="15" customHeight="1">
      <c r="AO33734" s="106"/>
      <c r="AR33734" s="106"/>
    </row>
    <row r="33735" spans="41:44" ht="15" customHeight="1">
      <c r="AO33735" s="108"/>
      <c r="AR33735" s="108"/>
    </row>
    <row r="33736" spans="41:44" ht="15" customHeight="1">
      <c r="AO33736" s="108"/>
      <c r="AR33736" s="108"/>
    </row>
    <row r="33737" spans="41:44" ht="15" customHeight="1">
      <c r="AO33737" s="108"/>
      <c r="AR33737" s="108"/>
    </row>
    <row r="33738" spans="41:44" ht="15" customHeight="1">
      <c r="AO33738" s="108"/>
      <c r="AR33738" s="108"/>
    </row>
    <row r="33739" spans="41:44" ht="15" customHeight="1">
      <c r="AO33739" s="108"/>
      <c r="AR33739" s="108"/>
    </row>
    <row r="33740" spans="41:44" ht="15" customHeight="1">
      <c r="AO33740" s="109"/>
      <c r="AR33740" s="109"/>
    </row>
    <row r="33741" spans="41:44" ht="15" customHeight="1">
      <c r="AO33741" s="104"/>
      <c r="AR33741" s="104"/>
    </row>
    <row r="33742" spans="41:44" ht="15" customHeight="1">
      <c r="AO33742" s="106"/>
      <c r="AR33742" s="106"/>
    </row>
    <row r="33743" spans="41:44" ht="15" customHeight="1">
      <c r="AO33743" s="106"/>
      <c r="AR33743" s="106"/>
    </row>
    <row r="33744" spans="41:44" ht="15" customHeight="1">
      <c r="AO33744" s="106"/>
      <c r="AR33744" s="106"/>
    </row>
    <row r="33745" spans="41:44" ht="15" customHeight="1">
      <c r="AO33745" s="106"/>
      <c r="AR33745" s="106"/>
    </row>
    <row r="33746" spans="41:44" ht="15" customHeight="1">
      <c r="AO33746" s="106"/>
      <c r="AR33746" s="106"/>
    </row>
    <row r="33747" spans="41:44" ht="15" customHeight="1">
      <c r="AO33747" s="106"/>
      <c r="AR33747" s="106"/>
    </row>
    <row r="33748" spans="41:44" ht="15" customHeight="1">
      <c r="AO33748" s="106"/>
      <c r="AR33748" s="106"/>
    </row>
    <row r="33749" spans="41:44" ht="15" customHeight="1">
      <c r="AO33749" s="108"/>
      <c r="AR33749" s="108"/>
    </row>
    <row r="33750" spans="41:44" ht="15" customHeight="1">
      <c r="AO33750" s="108"/>
      <c r="AR33750" s="108"/>
    </row>
    <row r="33751" spans="41:44" ht="15" customHeight="1">
      <c r="AO33751" s="108"/>
      <c r="AR33751" s="108"/>
    </row>
    <row r="33752" spans="41:44" ht="15" customHeight="1">
      <c r="AO33752" s="108"/>
      <c r="AR33752" s="108"/>
    </row>
    <row r="33753" spans="41:44" ht="15" customHeight="1">
      <c r="AO33753" s="108"/>
      <c r="AR33753" s="108"/>
    </row>
    <row r="33754" spans="41:44" ht="15" customHeight="1">
      <c r="AO33754" s="109"/>
      <c r="AR33754" s="109"/>
    </row>
    <row r="33755" spans="41:44" ht="15" customHeight="1">
      <c r="AO33755" s="104"/>
      <c r="AR33755" s="104"/>
    </row>
    <row r="33756" spans="41:44" ht="15" customHeight="1">
      <c r="AO33756" s="106"/>
      <c r="AR33756" s="106"/>
    </row>
    <row r="33757" spans="41:44" ht="15" customHeight="1">
      <c r="AO33757" s="106"/>
      <c r="AR33757" s="106"/>
    </row>
    <row r="33758" spans="41:44" ht="15" customHeight="1">
      <c r="AO33758" s="106"/>
      <c r="AR33758" s="106"/>
    </row>
    <row r="33759" spans="41:44" ht="15" customHeight="1">
      <c r="AO33759" s="106"/>
      <c r="AR33759" s="106"/>
    </row>
    <row r="33760" spans="41:44" ht="15" customHeight="1">
      <c r="AO33760" s="106"/>
      <c r="AR33760" s="106"/>
    </row>
    <row r="33761" spans="41:44" ht="15" customHeight="1">
      <c r="AO33761" s="106"/>
      <c r="AR33761" s="106"/>
    </row>
    <row r="33762" spans="41:44" ht="15" customHeight="1">
      <c r="AO33762" s="106"/>
      <c r="AR33762" s="106"/>
    </row>
    <row r="33763" spans="41:44" ht="15" customHeight="1">
      <c r="AO33763" s="108"/>
      <c r="AR33763" s="108"/>
    </row>
    <row r="33764" spans="41:44" ht="15" customHeight="1">
      <c r="AO33764" s="108"/>
      <c r="AR33764" s="108"/>
    </row>
    <row r="33765" spans="41:44" ht="15" customHeight="1">
      <c r="AO33765" s="108"/>
      <c r="AR33765" s="108"/>
    </row>
    <row r="33766" spans="41:44" ht="15" customHeight="1">
      <c r="AO33766" s="108"/>
      <c r="AR33766" s="108"/>
    </row>
    <row r="33767" spans="41:44" ht="15" customHeight="1">
      <c r="AO33767" s="108"/>
      <c r="AR33767" s="108"/>
    </row>
    <row r="33768" spans="41:44" ht="15" customHeight="1">
      <c r="AO33768" s="109"/>
      <c r="AR33768" s="109"/>
    </row>
    <row r="33769" spans="41:44" ht="15" customHeight="1">
      <c r="AO33769" s="104"/>
      <c r="AR33769" s="104"/>
    </row>
    <row r="33770" spans="41:44" ht="15" customHeight="1">
      <c r="AO33770" s="106"/>
      <c r="AR33770" s="106"/>
    </row>
    <row r="33771" spans="41:44" ht="15" customHeight="1">
      <c r="AO33771" s="106"/>
      <c r="AR33771" s="106"/>
    </row>
    <row r="33772" spans="41:44" ht="15" customHeight="1">
      <c r="AO33772" s="106"/>
      <c r="AR33772" s="106"/>
    </row>
    <row r="33773" spans="41:44" ht="15" customHeight="1">
      <c r="AO33773" s="106"/>
      <c r="AR33773" s="106"/>
    </row>
    <row r="33774" spans="41:44" ht="15" customHeight="1">
      <c r="AO33774" s="106"/>
      <c r="AR33774" s="106"/>
    </row>
    <row r="33775" spans="41:44" ht="15" customHeight="1">
      <c r="AO33775" s="106"/>
      <c r="AR33775" s="106"/>
    </row>
    <row r="33776" spans="41:44" ht="15" customHeight="1">
      <c r="AO33776" s="106"/>
      <c r="AR33776" s="106"/>
    </row>
    <row r="33777" spans="41:44" ht="15" customHeight="1">
      <c r="AO33777" s="108"/>
      <c r="AR33777" s="108"/>
    </row>
    <row r="33778" spans="41:44" ht="15" customHeight="1">
      <c r="AO33778" s="108"/>
      <c r="AR33778" s="108"/>
    </row>
    <row r="33779" spans="41:44" ht="15" customHeight="1">
      <c r="AO33779" s="108"/>
      <c r="AR33779" s="108"/>
    </row>
    <row r="33780" spans="41:44" ht="15" customHeight="1">
      <c r="AO33780" s="108"/>
      <c r="AR33780" s="108"/>
    </row>
    <row r="33781" spans="41:44" ht="15" customHeight="1">
      <c r="AO33781" s="108"/>
      <c r="AR33781" s="108"/>
    </row>
    <row r="33782" spans="41:44" ht="15" customHeight="1">
      <c r="AO33782" s="109"/>
      <c r="AR33782" s="109"/>
    </row>
    <row r="33783" spans="41:44" ht="15" customHeight="1">
      <c r="AO33783" s="104"/>
      <c r="AR33783" s="104"/>
    </row>
    <row r="33784" spans="41:44" ht="15" customHeight="1">
      <c r="AO33784" s="106"/>
      <c r="AR33784" s="106"/>
    </row>
    <row r="33785" spans="41:44" ht="15" customHeight="1">
      <c r="AO33785" s="106"/>
      <c r="AR33785" s="106"/>
    </row>
    <row r="33786" spans="41:44" ht="15" customHeight="1">
      <c r="AO33786" s="106"/>
      <c r="AR33786" s="106"/>
    </row>
    <row r="33787" spans="41:44" ht="15" customHeight="1">
      <c r="AO33787" s="106"/>
      <c r="AR33787" s="106"/>
    </row>
    <row r="33788" spans="41:44" ht="15" customHeight="1">
      <c r="AO33788" s="106"/>
      <c r="AR33788" s="106"/>
    </row>
    <row r="33789" spans="41:44" ht="15" customHeight="1">
      <c r="AO33789" s="106"/>
      <c r="AR33789" s="106"/>
    </row>
    <row r="33790" spans="41:44" ht="15" customHeight="1">
      <c r="AO33790" s="106"/>
      <c r="AR33790" s="106"/>
    </row>
    <row r="33791" spans="41:44" ht="15" customHeight="1">
      <c r="AO33791" s="108"/>
      <c r="AR33791" s="108"/>
    </row>
    <row r="33792" spans="41:44" ht="15" customHeight="1">
      <c r="AO33792" s="108"/>
      <c r="AR33792" s="108"/>
    </row>
    <row r="33793" spans="41:44" ht="15" customHeight="1">
      <c r="AO33793" s="108"/>
      <c r="AR33793" s="108"/>
    </row>
    <row r="33794" spans="41:44" ht="15" customHeight="1">
      <c r="AO33794" s="108"/>
      <c r="AR33794" s="108"/>
    </row>
    <row r="33795" spans="41:44" ht="15" customHeight="1">
      <c r="AO33795" s="108"/>
      <c r="AR33795" s="108"/>
    </row>
    <row r="33796" spans="41:44" ht="15" customHeight="1">
      <c r="AO33796" s="109"/>
      <c r="AR33796" s="109"/>
    </row>
    <row r="33797" spans="41:44" ht="15" customHeight="1">
      <c r="AO33797" s="104"/>
      <c r="AR33797" s="104"/>
    </row>
    <row r="33798" spans="41:44" ht="15" customHeight="1">
      <c r="AO33798" s="106"/>
      <c r="AR33798" s="106"/>
    </row>
    <row r="33799" spans="41:44" ht="15" customHeight="1">
      <c r="AO33799" s="106"/>
      <c r="AR33799" s="106"/>
    </row>
    <row r="33800" spans="41:44" ht="15" customHeight="1">
      <c r="AO33800" s="106"/>
      <c r="AR33800" s="106"/>
    </row>
    <row r="33801" spans="41:44" ht="15" customHeight="1">
      <c r="AO33801" s="106"/>
      <c r="AR33801" s="106"/>
    </row>
    <row r="33802" spans="41:44" ht="15" customHeight="1">
      <c r="AO33802" s="106"/>
      <c r="AR33802" s="106"/>
    </row>
    <row r="33803" spans="41:44" ht="15" customHeight="1">
      <c r="AO33803" s="106"/>
      <c r="AR33803" s="106"/>
    </row>
    <row r="33804" spans="41:44" ht="15" customHeight="1">
      <c r="AO33804" s="106"/>
      <c r="AR33804" s="106"/>
    </row>
    <row r="33805" spans="41:44" ht="15" customHeight="1">
      <c r="AO33805" s="108"/>
      <c r="AR33805" s="108"/>
    </row>
    <row r="33806" spans="41:44" ht="15" customHeight="1">
      <c r="AO33806" s="108"/>
      <c r="AR33806" s="108"/>
    </row>
    <row r="33807" spans="41:44" ht="15" customHeight="1">
      <c r="AO33807" s="108"/>
      <c r="AR33807" s="108"/>
    </row>
    <row r="33808" spans="41:44" ht="15" customHeight="1">
      <c r="AO33808" s="108"/>
      <c r="AR33808" s="108"/>
    </row>
    <row r="33809" spans="41:44" ht="15" customHeight="1">
      <c r="AO33809" s="108"/>
      <c r="AR33809" s="108"/>
    </row>
    <row r="33810" spans="41:44" ht="15" customHeight="1">
      <c r="AO33810" s="109"/>
      <c r="AR33810" s="109"/>
    </row>
    <row r="33811" spans="41:44" ht="15" customHeight="1">
      <c r="AO33811" s="104"/>
      <c r="AR33811" s="104"/>
    </row>
    <row r="33812" spans="41:44" ht="15" customHeight="1">
      <c r="AO33812" s="106"/>
      <c r="AR33812" s="106"/>
    </row>
    <row r="33813" spans="41:44" ht="15" customHeight="1">
      <c r="AO33813" s="106"/>
      <c r="AR33813" s="106"/>
    </row>
    <row r="33814" spans="41:44" ht="15" customHeight="1">
      <c r="AO33814" s="106"/>
      <c r="AR33814" s="106"/>
    </row>
    <row r="33815" spans="41:44" ht="15" customHeight="1">
      <c r="AO33815" s="106"/>
      <c r="AR33815" s="106"/>
    </row>
    <row r="33816" spans="41:44" ht="15" customHeight="1">
      <c r="AO33816" s="106"/>
      <c r="AR33816" s="106"/>
    </row>
    <row r="33817" spans="41:44" ht="15" customHeight="1">
      <c r="AO33817" s="106"/>
      <c r="AR33817" s="106"/>
    </row>
    <row r="33818" spans="41:44" ht="15" customHeight="1">
      <c r="AO33818" s="106"/>
      <c r="AR33818" s="106"/>
    </row>
    <row r="33819" spans="41:44" ht="15" customHeight="1">
      <c r="AO33819" s="108"/>
      <c r="AR33819" s="108"/>
    </row>
    <row r="33820" spans="41:44" ht="15" customHeight="1">
      <c r="AO33820" s="108"/>
      <c r="AR33820" s="108"/>
    </row>
    <row r="33821" spans="41:44" ht="15" customHeight="1">
      <c r="AO33821" s="108"/>
      <c r="AR33821" s="108"/>
    </row>
    <row r="33822" spans="41:44" ht="15" customHeight="1">
      <c r="AO33822" s="108"/>
      <c r="AR33822" s="108"/>
    </row>
    <row r="33823" spans="41:44" ht="15" customHeight="1">
      <c r="AO33823" s="108"/>
      <c r="AR33823" s="108"/>
    </row>
    <row r="33824" spans="41:44" ht="15" customHeight="1">
      <c r="AO33824" s="109"/>
      <c r="AR33824" s="109"/>
    </row>
    <row r="33825" spans="41:44" ht="15" customHeight="1">
      <c r="AO33825" s="104"/>
      <c r="AR33825" s="104"/>
    </row>
    <row r="33826" spans="41:44" ht="15" customHeight="1">
      <c r="AO33826" s="106"/>
      <c r="AR33826" s="106"/>
    </row>
    <row r="33827" spans="41:44" ht="15" customHeight="1">
      <c r="AO33827" s="106"/>
      <c r="AR33827" s="106"/>
    </row>
    <row r="33828" spans="41:44" ht="15" customHeight="1">
      <c r="AO33828" s="106"/>
      <c r="AR33828" s="106"/>
    </row>
    <row r="33829" spans="41:44" ht="15" customHeight="1">
      <c r="AO33829" s="106"/>
      <c r="AR33829" s="106"/>
    </row>
    <row r="33830" spans="41:44" ht="15" customHeight="1">
      <c r="AO33830" s="106"/>
      <c r="AR33830" s="106"/>
    </row>
    <row r="33831" spans="41:44" ht="15" customHeight="1">
      <c r="AO33831" s="106"/>
      <c r="AR33831" s="106"/>
    </row>
    <row r="33832" spans="41:44" ht="15" customHeight="1">
      <c r="AO33832" s="106"/>
      <c r="AR33832" s="106"/>
    </row>
    <row r="33833" spans="41:44" ht="15" customHeight="1">
      <c r="AO33833" s="108"/>
      <c r="AR33833" s="108"/>
    </row>
    <row r="33834" spans="41:44" ht="15" customHeight="1">
      <c r="AO33834" s="108"/>
      <c r="AR33834" s="108"/>
    </row>
    <row r="33835" spans="41:44" ht="15" customHeight="1">
      <c r="AO33835" s="108"/>
      <c r="AR33835" s="108"/>
    </row>
    <row r="33836" spans="41:44" ht="15" customHeight="1">
      <c r="AO33836" s="108"/>
      <c r="AR33836" s="108"/>
    </row>
    <row r="33837" spans="41:44" ht="15" customHeight="1">
      <c r="AO33837" s="108"/>
      <c r="AR33837" s="108"/>
    </row>
    <row r="33838" spans="41:44" ht="15" customHeight="1">
      <c r="AO33838" s="109"/>
      <c r="AR33838" s="109"/>
    </row>
    <row r="33839" spans="41:44" ht="15" customHeight="1">
      <c r="AO33839" s="104"/>
      <c r="AR33839" s="104"/>
    </row>
    <row r="33840" spans="41:44" ht="15" customHeight="1">
      <c r="AO33840" s="106"/>
      <c r="AR33840" s="106"/>
    </row>
    <row r="33841" spans="41:44" ht="15" customHeight="1">
      <c r="AO33841" s="106"/>
      <c r="AR33841" s="106"/>
    </row>
    <row r="33842" spans="41:44" ht="15" customHeight="1">
      <c r="AO33842" s="106"/>
      <c r="AR33842" s="106"/>
    </row>
    <row r="33843" spans="41:44" ht="15" customHeight="1">
      <c r="AO33843" s="106"/>
      <c r="AR33843" s="106"/>
    </row>
    <row r="33844" spans="41:44" ht="15" customHeight="1">
      <c r="AO33844" s="106"/>
      <c r="AR33844" s="106"/>
    </row>
    <row r="33845" spans="41:44" ht="15" customHeight="1">
      <c r="AO33845" s="106"/>
      <c r="AR33845" s="106"/>
    </row>
    <row r="33846" spans="41:44" ht="15" customHeight="1">
      <c r="AO33846" s="106"/>
      <c r="AR33846" s="106"/>
    </row>
    <row r="33847" spans="41:44" ht="15" customHeight="1">
      <c r="AO33847" s="108"/>
      <c r="AR33847" s="108"/>
    </row>
    <row r="33848" spans="41:44" ht="15" customHeight="1">
      <c r="AO33848" s="108"/>
      <c r="AR33848" s="108"/>
    </row>
    <row r="33849" spans="41:44" ht="15" customHeight="1">
      <c r="AO33849" s="108"/>
      <c r="AR33849" s="108"/>
    </row>
    <row r="33850" spans="41:44" ht="15" customHeight="1">
      <c r="AO33850" s="108"/>
      <c r="AR33850" s="108"/>
    </row>
    <row r="33851" spans="41:44" ht="15" customHeight="1">
      <c r="AO33851" s="108"/>
      <c r="AR33851" s="108"/>
    </row>
    <row r="33852" spans="41:44" ht="15" customHeight="1">
      <c r="AO33852" s="109"/>
      <c r="AR33852" s="109"/>
    </row>
    <row r="33853" spans="41:44" ht="15" customHeight="1">
      <c r="AO33853" s="104"/>
      <c r="AR33853" s="104"/>
    </row>
    <row r="33854" spans="41:44" ht="15" customHeight="1">
      <c r="AO33854" s="106"/>
      <c r="AR33854" s="106"/>
    </row>
    <row r="33855" spans="41:44" ht="15" customHeight="1">
      <c r="AO33855" s="106"/>
      <c r="AR33855" s="106"/>
    </row>
    <row r="33856" spans="41:44" ht="15" customHeight="1">
      <c r="AO33856" s="106"/>
      <c r="AR33856" s="106"/>
    </row>
    <row r="33857" spans="41:44" ht="15" customHeight="1">
      <c r="AO33857" s="106"/>
      <c r="AR33857" s="106"/>
    </row>
    <row r="33858" spans="41:44" ht="15" customHeight="1">
      <c r="AO33858" s="106"/>
      <c r="AR33858" s="106"/>
    </row>
    <row r="33859" spans="41:44" ht="15" customHeight="1">
      <c r="AO33859" s="106"/>
      <c r="AR33859" s="106"/>
    </row>
    <row r="33860" spans="41:44" ht="15" customHeight="1">
      <c r="AO33860" s="106"/>
      <c r="AR33860" s="106"/>
    </row>
    <row r="33861" spans="41:44" ht="15" customHeight="1">
      <c r="AO33861" s="108"/>
      <c r="AR33861" s="108"/>
    </row>
    <row r="33862" spans="41:44" ht="15" customHeight="1">
      <c r="AO33862" s="108"/>
      <c r="AR33862" s="108"/>
    </row>
    <row r="33863" spans="41:44" ht="15" customHeight="1">
      <c r="AO33863" s="108"/>
      <c r="AR33863" s="108"/>
    </row>
    <row r="33864" spans="41:44" ht="15" customHeight="1">
      <c r="AO33864" s="108"/>
      <c r="AR33864" s="108"/>
    </row>
    <row r="33865" spans="41:44" ht="15" customHeight="1">
      <c r="AO33865" s="108"/>
      <c r="AR33865" s="108"/>
    </row>
    <row r="33866" spans="41:44" ht="15" customHeight="1">
      <c r="AO33866" s="109"/>
      <c r="AR33866" s="109"/>
    </row>
    <row r="33867" spans="41:44" ht="15" customHeight="1">
      <c r="AO33867" s="104"/>
      <c r="AR33867" s="104"/>
    </row>
    <row r="33868" spans="41:44" ht="15" customHeight="1">
      <c r="AO33868" s="106"/>
      <c r="AR33868" s="106"/>
    </row>
    <row r="33869" spans="41:44" ht="15" customHeight="1">
      <c r="AO33869" s="106"/>
      <c r="AR33869" s="106"/>
    </row>
    <row r="33870" spans="41:44" ht="15" customHeight="1">
      <c r="AO33870" s="106"/>
      <c r="AR33870" s="106"/>
    </row>
    <row r="33871" spans="41:44" ht="15" customHeight="1">
      <c r="AO33871" s="106"/>
      <c r="AR33871" s="106"/>
    </row>
    <row r="33872" spans="41:44" ht="15" customHeight="1">
      <c r="AO33872" s="106"/>
      <c r="AR33872" s="106"/>
    </row>
    <row r="33873" spans="41:44" ht="15" customHeight="1">
      <c r="AO33873" s="106"/>
      <c r="AR33873" s="106"/>
    </row>
    <row r="33874" spans="41:44" ht="15" customHeight="1">
      <c r="AO33874" s="106"/>
      <c r="AR33874" s="106"/>
    </row>
    <row r="33875" spans="41:44" ht="15" customHeight="1">
      <c r="AO33875" s="108"/>
      <c r="AR33875" s="108"/>
    </row>
    <row r="33876" spans="41:44" ht="15" customHeight="1">
      <c r="AO33876" s="108"/>
      <c r="AR33876" s="108"/>
    </row>
    <row r="33877" spans="41:44" ht="15" customHeight="1">
      <c r="AO33877" s="108"/>
      <c r="AR33877" s="108"/>
    </row>
    <row r="33878" spans="41:44" ht="15" customHeight="1">
      <c r="AO33878" s="108"/>
      <c r="AR33878" s="108"/>
    </row>
    <row r="33879" spans="41:44" ht="15" customHeight="1">
      <c r="AO33879" s="108"/>
      <c r="AR33879" s="108"/>
    </row>
    <row r="33880" spans="41:44" ht="15" customHeight="1">
      <c r="AO33880" s="109"/>
      <c r="AR33880" s="109"/>
    </row>
    <row r="33881" spans="41:44" ht="15" customHeight="1">
      <c r="AO33881" s="104"/>
      <c r="AR33881" s="104"/>
    </row>
    <row r="33882" spans="41:44" ht="15" customHeight="1">
      <c r="AO33882" s="106"/>
      <c r="AR33882" s="106"/>
    </row>
    <row r="33883" spans="41:44" ht="15" customHeight="1">
      <c r="AO33883" s="106"/>
      <c r="AR33883" s="106"/>
    </row>
    <row r="33884" spans="41:44" ht="15" customHeight="1">
      <c r="AO33884" s="106"/>
      <c r="AR33884" s="106"/>
    </row>
    <row r="33885" spans="41:44" ht="15" customHeight="1">
      <c r="AO33885" s="106"/>
      <c r="AR33885" s="106"/>
    </row>
    <row r="33886" spans="41:44" ht="15" customHeight="1">
      <c r="AO33886" s="106"/>
      <c r="AR33886" s="106"/>
    </row>
    <row r="33887" spans="41:44" ht="15" customHeight="1">
      <c r="AO33887" s="106"/>
      <c r="AR33887" s="106"/>
    </row>
    <row r="33888" spans="41:44" ht="15" customHeight="1">
      <c r="AO33888" s="106"/>
      <c r="AR33888" s="106"/>
    </row>
    <row r="33889" spans="41:44" ht="15" customHeight="1">
      <c r="AO33889" s="108"/>
      <c r="AR33889" s="108"/>
    </row>
    <row r="33890" spans="41:44" ht="15" customHeight="1">
      <c r="AO33890" s="108"/>
      <c r="AR33890" s="108"/>
    </row>
    <row r="33891" spans="41:44" ht="15" customHeight="1">
      <c r="AO33891" s="108"/>
      <c r="AR33891" s="108"/>
    </row>
    <row r="33892" spans="41:44" ht="15" customHeight="1">
      <c r="AO33892" s="108"/>
      <c r="AR33892" s="108"/>
    </row>
    <row r="33893" spans="41:44" ht="15" customHeight="1">
      <c r="AO33893" s="108"/>
      <c r="AR33893" s="108"/>
    </row>
    <row r="33894" spans="41:44" ht="15" customHeight="1">
      <c r="AO33894" s="109"/>
      <c r="AR33894" s="109"/>
    </row>
    <row r="33895" spans="41:44" ht="15" customHeight="1">
      <c r="AO33895" s="104"/>
      <c r="AR33895" s="104"/>
    </row>
    <row r="33896" spans="41:44" ht="15" customHeight="1">
      <c r="AO33896" s="106"/>
      <c r="AR33896" s="106"/>
    </row>
    <row r="33897" spans="41:44" ht="15" customHeight="1">
      <c r="AO33897" s="106"/>
      <c r="AR33897" s="106"/>
    </row>
    <row r="33898" spans="41:44" ht="15" customHeight="1">
      <c r="AO33898" s="106"/>
      <c r="AR33898" s="106"/>
    </row>
    <row r="33899" spans="41:44" ht="15" customHeight="1">
      <c r="AO33899" s="106"/>
      <c r="AR33899" s="106"/>
    </row>
    <row r="33900" spans="41:44" ht="15" customHeight="1">
      <c r="AO33900" s="106"/>
      <c r="AR33900" s="106"/>
    </row>
    <row r="33901" spans="41:44" ht="15" customHeight="1">
      <c r="AO33901" s="106"/>
      <c r="AR33901" s="106"/>
    </row>
    <row r="33902" spans="41:44" ht="15" customHeight="1">
      <c r="AO33902" s="106"/>
      <c r="AR33902" s="106"/>
    </row>
    <row r="33903" spans="41:44" ht="15" customHeight="1">
      <c r="AO33903" s="108"/>
      <c r="AR33903" s="108"/>
    </row>
    <row r="33904" spans="41:44" ht="15" customHeight="1">
      <c r="AO33904" s="108"/>
      <c r="AR33904" s="108"/>
    </row>
    <row r="33905" spans="41:44" ht="15" customHeight="1">
      <c r="AO33905" s="108"/>
      <c r="AR33905" s="108"/>
    </row>
    <row r="33906" spans="41:44" ht="15" customHeight="1">
      <c r="AO33906" s="108"/>
      <c r="AR33906" s="108"/>
    </row>
    <row r="33907" spans="41:44" ht="15" customHeight="1">
      <c r="AO33907" s="108"/>
      <c r="AR33907" s="108"/>
    </row>
    <row r="33908" spans="41:44" ht="15" customHeight="1">
      <c r="AO33908" s="109"/>
      <c r="AR33908" s="109"/>
    </row>
    <row r="33909" spans="41:44" ht="15" customHeight="1">
      <c r="AO33909" s="104"/>
      <c r="AR33909" s="104"/>
    </row>
    <row r="33910" spans="41:44" ht="15" customHeight="1">
      <c r="AO33910" s="106"/>
      <c r="AR33910" s="106"/>
    </row>
    <row r="33911" spans="41:44" ht="15" customHeight="1">
      <c r="AO33911" s="106"/>
      <c r="AR33911" s="106"/>
    </row>
    <row r="33912" spans="41:44" ht="15" customHeight="1">
      <c r="AO33912" s="106"/>
      <c r="AR33912" s="106"/>
    </row>
    <row r="33913" spans="41:44" ht="15" customHeight="1">
      <c r="AO33913" s="106"/>
      <c r="AR33913" s="106"/>
    </row>
    <row r="33914" spans="41:44" ht="15" customHeight="1">
      <c r="AO33914" s="106"/>
      <c r="AR33914" s="106"/>
    </row>
    <row r="33915" spans="41:44" ht="15" customHeight="1">
      <c r="AO33915" s="106"/>
      <c r="AR33915" s="106"/>
    </row>
    <row r="33916" spans="41:44" ht="15" customHeight="1">
      <c r="AO33916" s="106"/>
      <c r="AR33916" s="106"/>
    </row>
    <row r="33917" spans="41:44" ht="15" customHeight="1">
      <c r="AO33917" s="108"/>
      <c r="AR33917" s="108"/>
    </row>
    <row r="33918" spans="41:44" ht="15" customHeight="1">
      <c r="AO33918" s="108"/>
      <c r="AR33918" s="108"/>
    </row>
    <row r="33919" spans="41:44" ht="15" customHeight="1">
      <c r="AO33919" s="108"/>
      <c r="AR33919" s="108"/>
    </row>
    <row r="33920" spans="41:44" ht="15" customHeight="1">
      <c r="AO33920" s="108"/>
      <c r="AR33920" s="108"/>
    </row>
    <row r="33921" spans="41:44" ht="15" customHeight="1">
      <c r="AO33921" s="108"/>
      <c r="AR33921" s="108"/>
    </row>
    <row r="33922" spans="41:44" ht="15" customHeight="1">
      <c r="AO33922" s="109"/>
      <c r="AR33922" s="109"/>
    </row>
    <row r="33923" spans="41:44" ht="15" customHeight="1">
      <c r="AO33923" s="104"/>
      <c r="AR33923" s="104"/>
    </row>
    <row r="33924" spans="41:44" ht="15" customHeight="1">
      <c r="AO33924" s="106"/>
      <c r="AR33924" s="106"/>
    </row>
    <row r="33925" spans="41:44" ht="15" customHeight="1">
      <c r="AO33925" s="106"/>
      <c r="AR33925" s="106"/>
    </row>
    <row r="33926" spans="41:44" ht="15" customHeight="1">
      <c r="AO33926" s="106"/>
      <c r="AR33926" s="106"/>
    </row>
    <row r="33927" spans="41:44" ht="15" customHeight="1">
      <c r="AO33927" s="106"/>
      <c r="AR33927" s="106"/>
    </row>
    <row r="33928" spans="41:44" ht="15" customHeight="1">
      <c r="AO33928" s="106"/>
      <c r="AR33928" s="106"/>
    </row>
    <row r="33929" spans="41:44" ht="15" customHeight="1">
      <c r="AO33929" s="106"/>
      <c r="AR33929" s="106"/>
    </row>
    <row r="33930" spans="41:44" ht="15" customHeight="1">
      <c r="AO33930" s="106"/>
      <c r="AR33930" s="106"/>
    </row>
    <row r="33931" spans="41:44" ht="15" customHeight="1">
      <c r="AO33931" s="108"/>
      <c r="AR33931" s="108"/>
    </row>
    <row r="33932" spans="41:44" ht="15" customHeight="1">
      <c r="AO33932" s="108"/>
      <c r="AR33932" s="108"/>
    </row>
    <row r="33933" spans="41:44" ht="15" customHeight="1">
      <c r="AO33933" s="108"/>
      <c r="AR33933" s="108"/>
    </row>
    <row r="33934" spans="41:44" ht="15" customHeight="1">
      <c r="AO33934" s="108"/>
      <c r="AR33934" s="108"/>
    </row>
    <row r="33935" spans="41:44" ht="15" customHeight="1">
      <c r="AO33935" s="108"/>
      <c r="AR33935" s="108"/>
    </row>
    <row r="33936" spans="41:44" ht="15" customHeight="1">
      <c r="AO33936" s="109"/>
      <c r="AR33936" s="109"/>
    </row>
    <row r="33937" spans="41:44" ht="15" customHeight="1">
      <c r="AO33937" s="104"/>
      <c r="AR33937" s="104"/>
    </row>
    <row r="33938" spans="41:44" ht="15" customHeight="1">
      <c r="AO33938" s="106"/>
      <c r="AR33938" s="106"/>
    </row>
    <row r="33939" spans="41:44" ht="15" customHeight="1">
      <c r="AO33939" s="106"/>
      <c r="AR33939" s="106"/>
    </row>
    <row r="33940" spans="41:44" ht="15" customHeight="1">
      <c r="AO33940" s="106"/>
      <c r="AR33940" s="106"/>
    </row>
    <row r="33941" spans="41:44" ht="15" customHeight="1">
      <c r="AO33941" s="106"/>
      <c r="AR33941" s="106"/>
    </row>
    <row r="33942" spans="41:44" ht="15" customHeight="1">
      <c r="AO33942" s="106"/>
      <c r="AR33942" s="106"/>
    </row>
    <row r="33943" spans="41:44" ht="15" customHeight="1">
      <c r="AO33943" s="106"/>
      <c r="AR33943" s="106"/>
    </row>
    <row r="33944" spans="41:44" ht="15" customHeight="1">
      <c r="AO33944" s="106"/>
      <c r="AR33944" s="106"/>
    </row>
    <row r="33945" spans="41:44" ht="15" customHeight="1">
      <c r="AO33945" s="108"/>
      <c r="AR33945" s="108"/>
    </row>
    <row r="33946" spans="41:44" ht="15" customHeight="1">
      <c r="AO33946" s="108"/>
      <c r="AR33946" s="108"/>
    </row>
    <row r="33947" spans="41:44" ht="15" customHeight="1">
      <c r="AO33947" s="108"/>
      <c r="AR33947" s="108"/>
    </row>
    <row r="33948" spans="41:44" ht="15" customHeight="1">
      <c r="AO33948" s="108"/>
      <c r="AR33948" s="108"/>
    </row>
    <row r="33949" spans="41:44" ht="15" customHeight="1">
      <c r="AO33949" s="108"/>
      <c r="AR33949" s="108"/>
    </row>
    <row r="33950" spans="41:44" ht="15" customHeight="1">
      <c r="AO33950" s="109"/>
      <c r="AR33950" s="109"/>
    </row>
    <row r="33951" spans="41:44" ht="15" customHeight="1">
      <c r="AO33951" s="104"/>
      <c r="AR33951" s="104"/>
    </row>
    <row r="33952" spans="41:44" ht="15" customHeight="1">
      <c r="AO33952" s="106"/>
      <c r="AR33952" s="106"/>
    </row>
    <row r="33953" spans="41:44" ht="15" customHeight="1">
      <c r="AO33953" s="106"/>
      <c r="AR33953" s="106"/>
    </row>
    <row r="33954" spans="41:44" ht="15" customHeight="1">
      <c r="AO33954" s="106"/>
      <c r="AR33954" s="106"/>
    </row>
    <row r="33955" spans="41:44" ht="15" customHeight="1">
      <c r="AO33955" s="106"/>
      <c r="AR33955" s="106"/>
    </row>
    <row r="33956" spans="41:44" ht="15" customHeight="1">
      <c r="AO33956" s="106"/>
      <c r="AR33956" s="106"/>
    </row>
    <row r="33957" spans="41:44" ht="15" customHeight="1">
      <c r="AO33957" s="106"/>
      <c r="AR33957" s="106"/>
    </row>
    <row r="33958" spans="41:44" ht="15" customHeight="1">
      <c r="AO33958" s="106"/>
      <c r="AR33958" s="106"/>
    </row>
    <row r="33959" spans="41:44" ht="15" customHeight="1">
      <c r="AO33959" s="108"/>
      <c r="AR33959" s="108"/>
    </row>
    <row r="33960" spans="41:44" ht="15" customHeight="1">
      <c r="AO33960" s="108"/>
      <c r="AR33960" s="108"/>
    </row>
    <row r="33961" spans="41:44" ht="15" customHeight="1">
      <c r="AO33961" s="108"/>
      <c r="AR33961" s="108"/>
    </row>
    <row r="33962" spans="41:44" ht="15" customHeight="1">
      <c r="AO33962" s="108"/>
      <c r="AR33962" s="108"/>
    </row>
    <row r="33963" spans="41:44" ht="15" customHeight="1">
      <c r="AO33963" s="108"/>
      <c r="AR33963" s="108"/>
    </row>
    <row r="33964" spans="41:44" ht="15" customHeight="1">
      <c r="AO33964" s="109"/>
      <c r="AR33964" s="109"/>
    </row>
    <row r="33965" spans="41:44" ht="15" customHeight="1">
      <c r="AO33965" s="104"/>
      <c r="AR33965" s="104"/>
    </row>
    <row r="33966" spans="41:44" ht="15" customHeight="1">
      <c r="AO33966" s="106"/>
      <c r="AR33966" s="106"/>
    </row>
    <row r="33967" spans="41:44" ht="15" customHeight="1">
      <c r="AO33967" s="106"/>
      <c r="AR33967" s="106"/>
    </row>
    <row r="33968" spans="41:44" ht="15" customHeight="1">
      <c r="AO33968" s="106"/>
      <c r="AR33968" s="106"/>
    </row>
    <row r="33969" spans="41:44" ht="15" customHeight="1">
      <c r="AO33969" s="106"/>
      <c r="AR33969" s="106"/>
    </row>
    <row r="33970" spans="41:44" ht="15" customHeight="1">
      <c r="AO33970" s="106"/>
      <c r="AR33970" s="106"/>
    </row>
    <row r="33971" spans="41:44" ht="15" customHeight="1">
      <c r="AO33971" s="106"/>
      <c r="AR33971" s="106"/>
    </row>
    <row r="33972" spans="41:44" ht="15" customHeight="1">
      <c r="AO33972" s="106"/>
      <c r="AR33972" s="106"/>
    </row>
    <row r="33973" spans="41:44" ht="15" customHeight="1">
      <c r="AO33973" s="108"/>
      <c r="AR33973" s="108"/>
    </row>
    <row r="33974" spans="41:44" ht="15" customHeight="1">
      <c r="AO33974" s="108"/>
      <c r="AR33974" s="108"/>
    </row>
    <row r="33975" spans="41:44" ht="15" customHeight="1">
      <c r="AO33975" s="108"/>
      <c r="AR33975" s="108"/>
    </row>
    <row r="33976" spans="41:44" ht="15" customHeight="1">
      <c r="AO33976" s="108"/>
      <c r="AR33976" s="108"/>
    </row>
    <row r="33977" spans="41:44" ht="15" customHeight="1">
      <c r="AO33977" s="108"/>
      <c r="AR33977" s="108"/>
    </row>
    <row r="33978" spans="41:44" ht="15" customHeight="1">
      <c r="AO33978" s="109"/>
      <c r="AR33978" s="109"/>
    </row>
    <row r="33979" spans="41:44" ht="15" customHeight="1">
      <c r="AO33979" s="104"/>
      <c r="AR33979" s="104"/>
    </row>
    <row r="33980" spans="41:44" ht="15" customHeight="1">
      <c r="AO33980" s="106"/>
      <c r="AR33980" s="106"/>
    </row>
    <row r="33981" spans="41:44" ht="15" customHeight="1">
      <c r="AO33981" s="106"/>
      <c r="AR33981" s="106"/>
    </row>
    <row r="33982" spans="41:44" ht="15" customHeight="1">
      <c r="AO33982" s="106"/>
      <c r="AR33982" s="106"/>
    </row>
    <row r="33983" spans="41:44" ht="15" customHeight="1">
      <c r="AO33983" s="106"/>
      <c r="AR33983" s="106"/>
    </row>
    <row r="33984" spans="41:44" ht="15" customHeight="1">
      <c r="AO33984" s="106"/>
      <c r="AR33984" s="106"/>
    </row>
    <row r="33985" spans="41:44" ht="15" customHeight="1">
      <c r="AO33985" s="106"/>
      <c r="AR33985" s="106"/>
    </row>
    <row r="33986" spans="41:44" ht="15" customHeight="1">
      <c r="AO33986" s="106"/>
      <c r="AR33986" s="106"/>
    </row>
    <row r="33987" spans="41:44" ht="15" customHeight="1">
      <c r="AO33987" s="108"/>
      <c r="AR33987" s="108"/>
    </row>
    <row r="33988" spans="41:44" ht="15" customHeight="1">
      <c r="AO33988" s="108"/>
      <c r="AR33988" s="108"/>
    </row>
    <row r="33989" spans="41:44" ht="15" customHeight="1">
      <c r="AO33989" s="108"/>
      <c r="AR33989" s="108"/>
    </row>
    <row r="33990" spans="41:44" ht="15" customHeight="1">
      <c r="AO33990" s="108"/>
      <c r="AR33990" s="108"/>
    </row>
    <row r="33991" spans="41:44" ht="15" customHeight="1">
      <c r="AO33991" s="108"/>
      <c r="AR33991" s="108"/>
    </row>
    <row r="33992" spans="41:44" ht="15" customHeight="1">
      <c r="AO33992" s="109"/>
      <c r="AR33992" s="109"/>
    </row>
    <row r="33993" spans="41:44" ht="15" customHeight="1">
      <c r="AO33993" s="104"/>
      <c r="AR33993" s="104"/>
    </row>
    <row r="33994" spans="41:44" ht="15" customHeight="1">
      <c r="AO33994" s="106"/>
      <c r="AR33994" s="106"/>
    </row>
    <row r="33995" spans="41:44" ht="15" customHeight="1">
      <c r="AO33995" s="106"/>
      <c r="AR33995" s="106"/>
    </row>
    <row r="33996" spans="41:44" ht="15" customHeight="1">
      <c r="AO33996" s="106"/>
      <c r="AR33996" s="106"/>
    </row>
    <row r="33997" spans="41:44" ht="15" customHeight="1">
      <c r="AO33997" s="106"/>
      <c r="AR33997" s="106"/>
    </row>
    <row r="33998" spans="41:44" ht="15" customHeight="1">
      <c r="AO33998" s="106"/>
      <c r="AR33998" s="106"/>
    </row>
    <row r="33999" spans="41:44" ht="15" customHeight="1">
      <c r="AO33999" s="106"/>
      <c r="AR33999" s="106"/>
    </row>
    <row r="34000" spans="41:44" ht="15" customHeight="1">
      <c r="AO34000" s="106"/>
      <c r="AR34000" s="106"/>
    </row>
    <row r="34001" spans="41:44" ht="15" customHeight="1">
      <c r="AO34001" s="108"/>
      <c r="AR34001" s="108"/>
    </row>
    <row r="34002" spans="41:44" ht="15" customHeight="1">
      <c r="AO34002" s="108"/>
      <c r="AR34002" s="108"/>
    </row>
    <row r="34003" spans="41:44" ht="15" customHeight="1">
      <c r="AO34003" s="108"/>
      <c r="AR34003" s="108"/>
    </row>
    <row r="34004" spans="41:44" ht="15" customHeight="1">
      <c r="AO34004" s="108"/>
      <c r="AR34004" s="108"/>
    </row>
    <row r="34005" spans="41:44" ht="15" customHeight="1">
      <c r="AO34005" s="108"/>
      <c r="AR34005" s="108"/>
    </row>
    <row r="34006" spans="41:44" ht="15" customHeight="1">
      <c r="AO34006" s="109"/>
      <c r="AR34006" s="109"/>
    </row>
    <row r="34007" spans="41:44" ht="15" customHeight="1">
      <c r="AO34007" s="104"/>
      <c r="AR34007" s="104"/>
    </row>
    <row r="34008" spans="41:44" ht="15" customHeight="1">
      <c r="AO34008" s="106"/>
      <c r="AR34008" s="106"/>
    </row>
    <row r="34009" spans="41:44" ht="15" customHeight="1">
      <c r="AO34009" s="106"/>
      <c r="AR34009" s="106"/>
    </row>
    <row r="34010" spans="41:44" ht="15" customHeight="1">
      <c r="AO34010" s="106"/>
      <c r="AR34010" s="106"/>
    </row>
    <row r="34011" spans="41:44" ht="15" customHeight="1">
      <c r="AO34011" s="106"/>
      <c r="AR34011" s="106"/>
    </row>
    <row r="34012" spans="41:44" ht="15" customHeight="1">
      <c r="AO34012" s="106"/>
      <c r="AR34012" s="106"/>
    </row>
    <row r="34013" spans="41:44" ht="15" customHeight="1">
      <c r="AO34013" s="106"/>
      <c r="AR34013" s="106"/>
    </row>
    <row r="34014" spans="41:44" ht="15" customHeight="1">
      <c r="AO34014" s="106"/>
      <c r="AR34014" s="106"/>
    </row>
    <row r="34015" spans="41:44" ht="15" customHeight="1">
      <c r="AO34015" s="108"/>
      <c r="AR34015" s="108"/>
    </row>
    <row r="34016" spans="41:44" ht="15" customHeight="1">
      <c r="AO34016" s="108"/>
      <c r="AR34016" s="108"/>
    </row>
    <row r="34017" spans="41:44" ht="15" customHeight="1">
      <c r="AO34017" s="108"/>
      <c r="AR34017" s="108"/>
    </row>
    <row r="34018" spans="41:44" ht="15" customHeight="1">
      <c r="AO34018" s="108"/>
      <c r="AR34018" s="108"/>
    </row>
    <row r="34019" spans="41:44" ht="15" customHeight="1">
      <c r="AO34019" s="108"/>
      <c r="AR34019" s="108"/>
    </row>
    <row r="34020" spans="41:44" ht="15" customHeight="1">
      <c r="AO34020" s="109"/>
      <c r="AR34020" s="109"/>
    </row>
    <row r="34021" spans="41:44" ht="15" customHeight="1">
      <c r="AO34021" s="104"/>
      <c r="AR34021" s="104"/>
    </row>
    <row r="34022" spans="41:44" ht="15" customHeight="1">
      <c r="AO34022" s="106"/>
      <c r="AR34022" s="106"/>
    </row>
    <row r="34023" spans="41:44" ht="15" customHeight="1">
      <c r="AO34023" s="106"/>
      <c r="AR34023" s="106"/>
    </row>
    <row r="34024" spans="41:44" ht="15" customHeight="1">
      <c r="AO34024" s="106"/>
      <c r="AR34024" s="106"/>
    </row>
    <row r="34025" spans="41:44" ht="15" customHeight="1">
      <c r="AO34025" s="106"/>
      <c r="AR34025" s="106"/>
    </row>
    <row r="34026" spans="41:44" ht="15" customHeight="1">
      <c r="AO34026" s="106"/>
      <c r="AR34026" s="106"/>
    </row>
    <row r="34027" spans="41:44" ht="15" customHeight="1">
      <c r="AO34027" s="106"/>
      <c r="AR34027" s="106"/>
    </row>
    <row r="34028" spans="41:44" ht="15" customHeight="1">
      <c r="AO34028" s="106"/>
      <c r="AR34028" s="106"/>
    </row>
    <row r="34029" spans="41:44" ht="15" customHeight="1">
      <c r="AO34029" s="108"/>
      <c r="AR34029" s="108"/>
    </row>
    <row r="34030" spans="41:44" ht="15" customHeight="1">
      <c r="AO34030" s="108"/>
      <c r="AR34030" s="108"/>
    </row>
    <row r="34031" spans="41:44" ht="15" customHeight="1">
      <c r="AO34031" s="108"/>
      <c r="AR34031" s="108"/>
    </row>
    <row r="34032" spans="41:44" ht="15" customHeight="1">
      <c r="AO34032" s="108"/>
      <c r="AR34032" s="108"/>
    </row>
    <row r="34033" spans="41:44" ht="15" customHeight="1">
      <c r="AO34033" s="108"/>
      <c r="AR34033" s="108"/>
    </row>
    <row r="34034" spans="41:44" ht="15" customHeight="1">
      <c r="AO34034" s="109"/>
      <c r="AR34034" s="109"/>
    </row>
    <row r="34035" spans="41:44" ht="15" customHeight="1">
      <c r="AO34035" s="104"/>
      <c r="AR34035" s="104"/>
    </row>
    <row r="34036" spans="41:44" ht="15" customHeight="1">
      <c r="AO34036" s="106"/>
      <c r="AR34036" s="106"/>
    </row>
    <row r="34037" spans="41:44" ht="15" customHeight="1">
      <c r="AO34037" s="106"/>
      <c r="AR34037" s="106"/>
    </row>
    <row r="34038" spans="41:44" ht="15" customHeight="1">
      <c r="AO34038" s="106"/>
      <c r="AR34038" s="106"/>
    </row>
    <row r="34039" spans="41:44" ht="15" customHeight="1">
      <c r="AO34039" s="106"/>
      <c r="AR34039" s="106"/>
    </row>
    <row r="34040" spans="41:44" ht="15" customHeight="1">
      <c r="AO34040" s="106"/>
      <c r="AR34040" s="106"/>
    </row>
    <row r="34041" spans="41:44" ht="15" customHeight="1">
      <c r="AO34041" s="106"/>
      <c r="AR34041" s="106"/>
    </row>
    <row r="34042" spans="41:44" ht="15" customHeight="1">
      <c r="AO34042" s="106"/>
      <c r="AR34042" s="106"/>
    </row>
    <row r="34043" spans="41:44" ht="15" customHeight="1">
      <c r="AO34043" s="108"/>
      <c r="AR34043" s="108"/>
    </row>
    <row r="34044" spans="41:44" ht="15" customHeight="1">
      <c r="AO34044" s="108"/>
      <c r="AR34044" s="108"/>
    </row>
    <row r="34045" spans="41:44" ht="15" customHeight="1">
      <c r="AO34045" s="108"/>
      <c r="AR34045" s="108"/>
    </row>
    <row r="34046" spans="41:44" ht="15" customHeight="1">
      <c r="AO34046" s="108"/>
      <c r="AR34046" s="108"/>
    </row>
    <row r="34047" spans="41:44" ht="15" customHeight="1">
      <c r="AO34047" s="108"/>
      <c r="AR34047" s="108"/>
    </row>
    <row r="34048" spans="41:44" ht="15" customHeight="1">
      <c r="AO34048" s="109"/>
      <c r="AR34048" s="109"/>
    </row>
    <row r="34049" spans="41:44" ht="15" customHeight="1">
      <c r="AO34049" s="104"/>
      <c r="AR34049" s="104"/>
    </row>
    <row r="34050" spans="41:44" ht="15" customHeight="1">
      <c r="AO34050" s="106"/>
      <c r="AR34050" s="106"/>
    </row>
    <row r="34051" spans="41:44" ht="15" customHeight="1">
      <c r="AO34051" s="106"/>
      <c r="AR34051" s="106"/>
    </row>
    <row r="34052" spans="41:44" ht="15" customHeight="1">
      <c r="AO34052" s="106"/>
      <c r="AR34052" s="106"/>
    </row>
    <row r="34053" spans="41:44" ht="15" customHeight="1">
      <c r="AO34053" s="106"/>
      <c r="AR34053" s="106"/>
    </row>
    <row r="34054" spans="41:44" ht="15" customHeight="1">
      <c r="AO34054" s="106"/>
      <c r="AR34054" s="106"/>
    </row>
    <row r="34055" spans="41:44" ht="15" customHeight="1">
      <c r="AO34055" s="106"/>
      <c r="AR34055" s="106"/>
    </row>
    <row r="34056" spans="41:44" ht="15" customHeight="1">
      <c r="AO34056" s="106"/>
      <c r="AR34056" s="106"/>
    </row>
    <row r="34057" spans="41:44" ht="15" customHeight="1">
      <c r="AO34057" s="108"/>
      <c r="AR34057" s="108"/>
    </row>
    <row r="34058" spans="41:44" ht="15" customHeight="1">
      <c r="AO34058" s="108"/>
      <c r="AR34058" s="108"/>
    </row>
    <row r="34059" spans="41:44" ht="15" customHeight="1">
      <c r="AO34059" s="108"/>
      <c r="AR34059" s="108"/>
    </row>
    <row r="34060" spans="41:44" ht="15" customHeight="1">
      <c r="AO34060" s="108"/>
      <c r="AR34060" s="108"/>
    </row>
    <row r="34061" spans="41:44" ht="15" customHeight="1">
      <c r="AO34061" s="108"/>
      <c r="AR34061" s="108"/>
    </row>
    <row r="34062" spans="41:44" ht="15" customHeight="1">
      <c r="AO34062" s="109"/>
      <c r="AR34062" s="109"/>
    </row>
    <row r="34063" spans="41:44" ht="15" customHeight="1">
      <c r="AO34063" s="104"/>
      <c r="AR34063" s="104"/>
    </row>
    <row r="34064" spans="41:44" ht="15" customHeight="1">
      <c r="AO34064" s="106"/>
      <c r="AR34064" s="106"/>
    </row>
    <row r="34065" spans="41:44" ht="15" customHeight="1">
      <c r="AO34065" s="106"/>
      <c r="AR34065" s="106"/>
    </row>
    <row r="34066" spans="41:44" ht="15" customHeight="1">
      <c r="AO34066" s="106"/>
      <c r="AR34066" s="106"/>
    </row>
    <row r="34067" spans="41:44" ht="15" customHeight="1">
      <c r="AO34067" s="106"/>
      <c r="AR34067" s="106"/>
    </row>
    <row r="34068" spans="41:44" ht="15" customHeight="1">
      <c r="AO34068" s="106"/>
      <c r="AR34068" s="106"/>
    </row>
    <row r="34069" spans="41:44" ht="15" customHeight="1">
      <c r="AO34069" s="106"/>
      <c r="AR34069" s="106"/>
    </row>
    <row r="34070" spans="41:44" ht="15" customHeight="1">
      <c r="AO34070" s="106"/>
      <c r="AR34070" s="106"/>
    </row>
    <row r="34071" spans="41:44" ht="15" customHeight="1">
      <c r="AO34071" s="108"/>
      <c r="AR34071" s="108"/>
    </row>
    <row r="34072" spans="41:44" ht="15" customHeight="1">
      <c r="AO34072" s="108"/>
      <c r="AR34072" s="108"/>
    </row>
    <row r="34073" spans="41:44" ht="15" customHeight="1">
      <c r="AO34073" s="108"/>
      <c r="AR34073" s="108"/>
    </row>
    <row r="34074" spans="41:44" ht="15" customHeight="1">
      <c r="AO34074" s="108"/>
      <c r="AR34074" s="108"/>
    </row>
    <row r="34075" spans="41:44" ht="15" customHeight="1">
      <c r="AO34075" s="108"/>
      <c r="AR34075" s="108"/>
    </row>
    <row r="34076" spans="41:44" ht="15" customHeight="1">
      <c r="AO34076" s="109"/>
      <c r="AR34076" s="109"/>
    </row>
    <row r="34077" spans="41:44" ht="15" customHeight="1">
      <c r="AO34077" s="104"/>
      <c r="AR34077" s="104"/>
    </row>
    <row r="34078" spans="41:44" ht="15" customHeight="1">
      <c r="AO34078" s="106"/>
      <c r="AR34078" s="106"/>
    </row>
    <row r="34079" spans="41:44" ht="15" customHeight="1">
      <c r="AO34079" s="106"/>
      <c r="AR34079" s="106"/>
    </row>
    <row r="34080" spans="41:44" ht="15" customHeight="1">
      <c r="AO34080" s="106"/>
      <c r="AR34080" s="106"/>
    </row>
    <row r="34081" spans="41:44" ht="15" customHeight="1">
      <c r="AO34081" s="106"/>
      <c r="AR34081" s="106"/>
    </row>
    <row r="34082" spans="41:44" ht="15" customHeight="1">
      <c r="AO34082" s="106"/>
      <c r="AR34082" s="106"/>
    </row>
    <row r="34083" spans="41:44" ht="15" customHeight="1">
      <c r="AO34083" s="106"/>
      <c r="AR34083" s="106"/>
    </row>
    <row r="34084" spans="41:44" ht="15" customHeight="1">
      <c r="AO34084" s="106"/>
      <c r="AR34084" s="106"/>
    </row>
    <row r="34085" spans="41:44" ht="15" customHeight="1">
      <c r="AO34085" s="108"/>
      <c r="AR34085" s="108"/>
    </row>
    <row r="34086" spans="41:44" ht="15" customHeight="1">
      <c r="AO34086" s="108"/>
      <c r="AR34086" s="108"/>
    </row>
    <row r="34087" spans="41:44" ht="15" customHeight="1">
      <c r="AO34087" s="108"/>
      <c r="AR34087" s="108"/>
    </row>
    <row r="34088" spans="41:44" ht="15" customHeight="1">
      <c r="AO34088" s="108"/>
      <c r="AR34088" s="108"/>
    </row>
    <row r="34089" spans="41:44" ht="15" customHeight="1">
      <c r="AO34089" s="108"/>
      <c r="AR34089" s="108"/>
    </row>
    <row r="34090" spans="41:44" ht="15" customHeight="1">
      <c r="AO34090" s="109"/>
      <c r="AR34090" s="109"/>
    </row>
    <row r="34091" spans="41:44" ht="15" customHeight="1">
      <c r="AO34091" s="104"/>
      <c r="AR34091" s="104"/>
    </row>
    <row r="34092" spans="41:44" ht="15" customHeight="1">
      <c r="AO34092" s="106"/>
      <c r="AR34092" s="106"/>
    </row>
    <row r="34093" spans="41:44" ht="15" customHeight="1">
      <c r="AO34093" s="106"/>
      <c r="AR34093" s="106"/>
    </row>
    <row r="34094" spans="41:44" ht="15" customHeight="1">
      <c r="AO34094" s="106"/>
      <c r="AR34094" s="106"/>
    </row>
    <row r="34095" spans="41:44" ht="15" customHeight="1">
      <c r="AO34095" s="106"/>
      <c r="AR34095" s="106"/>
    </row>
    <row r="34096" spans="41:44" ht="15" customHeight="1">
      <c r="AO34096" s="106"/>
      <c r="AR34096" s="106"/>
    </row>
    <row r="34097" spans="41:44" ht="15" customHeight="1">
      <c r="AO34097" s="106"/>
      <c r="AR34097" s="106"/>
    </row>
    <row r="34098" spans="41:44" ht="15" customHeight="1">
      <c r="AO34098" s="106"/>
      <c r="AR34098" s="106"/>
    </row>
    <row r="34099" spans="41:44" ht="15" customHeight="1">
      <c r="AO34099" s="108"/>
      <c r="AR34099" s="108"/>
    </row>
    <row r="34100" spans="41:44" ht="15" customHeight="1">
      <c r="AO34100" s="108"/>
      <c r="AR34100" s="108"/>
    </row>
    <row r="34101" spans="41:44" ht="15" customHeight="1">
      <c r="AO34101" s="108"/>
      <c r="AR34101" s="108"/>
    </row>
    <row r="34102" spans="41:44" ht="15" customHeight="1">
      <c r="AO34102" s="108"/>
      <c r="AR34102" s="108"/>
    </row>
    <row r="34103" spans="41:44" ht="15" customHeight="1">
      <c r="AO34103" s="108"/>
      <c r="AR34103" s="108"/>
    </row>
    <row r="34104" spans="41:44" ht="15" customHeight="1">
      <c r="AO34104" s="109"/>
      <c r="AR34104" s="109"/>
    </row>
    <row r="34105" spans="41:44" ht="15" customHeight="1">
      <c r="AO34105" s="104"/>
      <c r="AR34105" s="104"/>
    </row>
    <row r="34106" spans="41:44" ht="15" customHeight="1">
      <c r="AO34106" s="106"/>
      <c r="AR34106" s="106"/>
    </row>
    <row r="34107" spans="41:44" ht="15" customHeight="1">
      <c r="AO34107" s="106"/>
      <c r="AR34107" s="106"/>
    </row>
    <row r="34108" spans="41:44" ht="15" customHeight="1">
      <c r="AO34108" s="106"/>
      <c r="AR34108" s="106"/>
    </row>
    <row r="34109" spans="41:44" ht="15" customHeight="1">
      <c r="AO34109" s="106"/>
      <c r="AR34109" s="106"/>
    </row>
    <row r="34110" spans="41:44" ht="15" customHeight="1">
      <c r="AO34110" s="106"/>
      <c r="AR34110" s="106"/>
    </row>
    <row r="34111" spans="41:44" ht="15" customHeight="1">
      <c r="AO34111" s="106"/>
      <c r="AR34111" s="106"/>
    </row>
    <row r="34112" spans="41:44" ht="15" customHeight="1">
      <c r="AO34112" s="106"/>
      <c r="AR34112" s="106"/>
    </row>
    <row r="34113" spans="41:44" ht="15" customHeight="1">
      <c r="AO34113" s="108"/>
      <c r="AR34113" s="108"/>
    </row>
    <row r="34114" spans="41:44" ht="15" customHeight="1">
      <c r="AO34114" s="108"/>
      <c r="AR34114" s="108"/>
    </row>
    <row r="34115" spans="41:44" ht="15" customHeight="1">
      <c r="AO34115" s="108"/>
      <c r="AR34115" s="108"/>
    </row>
    <row r="34116" spans="41:44" ht="15" customHeight="1">
      <c r="AO34116" s="108"/>
      <c r="AR34116" s="108"/>
    </row>
    <row r="34117" spans="41:44" ht="15" customHeight="1">
      <c r="AO34117" s="108"/>
      <c r="AR34117" s="108"/>
    </row>
    <row r="34118" spans="41:44" ht="15" customHeight="1">
      <c r="AO34118" s="109"/>
      <c r="AR34118" s="109"/>
    </row>
    <row r="34119" spans="41:44" ht="15" customHeight="1">
      <c r="AO34119" s="104"/>
      <c r="AR34119" s="104"/>
    </row>
    <row r="34120" spans="41:44" ht="15" customHeight="1">
      <c r="AO34120" s="106"/>
      <c r="AR34120" s="106"/>
    </row>
    <row r="34121" spans="41:44" ht="15" customHeight="1">
      <c r="AO34121" s="106"/>
      <c r="AR34121" s="106"/>
    </row>
    <row r="34122" spans="41:44" ht="15" customHeight="1">
      <c r="AO34122" s="106"/>
      <c r="AR34122" s="106"/>
    </row>
    <row r="34123" spans="41:44" ht="15" customHeight="1">
      <c r="AO34123" s="106"/>
      <c r="AR34123" s="106"/>
    </row>
    <row r="34124" spans="41:44" ht="15" customHeight="1">
      <c r="AO34124" s="106"/>
      <c r="AR34124" s="106"/>
    </row>
    <row r="34125" spans="41:44" ht="15" customHeight="1">
      <c r="AO34125" s="106"/>
      <c r="AR34125" s="106"/>
    </row>
    <row r="34126" spans="41:44" ht="15" customHeight="1">
      <c r="AO34126" s="106"/>
      <c r="AR34126" s="106"/>
    </row>
    <row r="34127" spans="41:44" ht="15" customHeight="1">
      <c r="AO34127" s="108"/>
      <c r="AR34127" s="108"/>
    </row>
    <row r="34128" spans="41:44" ht="15" customHeight="1">
      <c r="AO34128" s="108"/>
      <c r="AR34128" s="108"/>
    </row>
    <row r="34129" spans="41:44" ht="15" customHeight="1">
      <c r="AO34129" s="108"/>
      <c r="AR34129" s="108"/>
    </row>
    <row r="34130" spans="41:44" ht="15" customHeight="1">
      <c r="AO34130" s="108"/>
      <c r="AR34130" s="108"/>
    </row>
    <row r="34131" spans="41:44" ht="15" customHeight="1">
      <c r="AO34131" s="108"/>
      <c r="AR34131" s="108"/>
    </row>
    <row r="34132" spans="41:44" ht="15" customHeight="1">
      <c r="AO34132" s="109"/>
      <c r="AR34132" s="109"/>
    </row>
    <row r="34133" spans="41:44" ht="15" customHeight="1">
      <c r="AO34133" s="104"/>
      <c r="AR34133" s="104"/>
    </row>
    <row r="34134" spans="41:44" ht="15" customHeight="1">
      <c r="AO34134" s="106"/>
      <c r="AR34134" s="106"/>
    </row>
    <row r="34135" spans="41:44" ht="15" customHeight="1">
      <c r="AO34135" s="106"/>
      <c r="AR34135" s="106"/>
    </row>
    <row r="34136" spans="41:44" ht="15" customHeight="1">
      <c r="AO34136" s="106"/>
      <c r="AR34136" s="106"/>
    </row>
    <row r="34137" spans="41:44" ht="15" customHeight="1">
      <c r="AO34137" s="106"/>
      <c r="AR34137" s="106"/>
    </row>
    <row r="34138" spans="41:44" ht="15" customHeight="1">
      <c r="AO34138" s="106"/>
      <c r="AR34138" s="106"/>
    </row>
    <row r="34139" spans="41:44" ht="15" customHeight="1">
      <c r="AO34139" s="106"/>
      <c r="AR34139" s="106"/>
    </row>
    <row r="34140" spans="41:44" ht="15" customHeight="1">
      <c r="AO34140" s="106"/>
      <c r="AR34140" s="106"/>
    </row>
    <row r="34141" spans="41:44" ht="15" customHeight="1">
      <c r="AO34141" s="108"/>
      <c r="AR34141" s="108"/>
    </row>
    <row r="34142" spans="41:44" ht="15" customHeight="1">
      <c r="AO34142" s="108"/>
      <c r="AR34142" s="108"/>
    </row>
    <row r="34143" spans="41:44" ht="15" customHeight="1">
      <c r="AO34143" s="108"/>
      <c r="AR34143" s="108"/>
    </row>
    <row r="34144" spans="41:44" ht="15" customHeight="1">
      <c r="AO34144" s="108"/>
      <c r="AR34144" s="108"/>
    </row>
    <row r="34145" spans="41:44" ht="15" customHeight="1">
      <c r="AO34145" s="108"/>
      <c r="AR34145" s="108"/>
    </row>
    <row r="34146" spans="41:44" ht="15" customHeight="1">
      <c r="AO34146" s="109"/>
      <c r="AR34146" s="109"/>
    </row>
    <row r="34147" spans="41:44" ht="15" customHeight="1">
      <c r="AO34147" s="104"/>
      <c r="AR34147" s="104"/>
    </row>
    <row r="34148" spans="41:44" ht="15" customHeight="1">
      <c r="AO34148" s="106"/>
      <c r="AR34148" s="106"/>
    </row>
    <row r="34149" spans="41:44" ht="15" customHeight="1">
      <c r="AO34149" s="106"/>
      <c r="AR34149" s="106"/>
    </row>
    <row r="34150" spans="41:44" ht="15" customHeight="1">
      <c r="AO34150" s="106"/>
      <c r="AR34150" s="106"/>
    </row>
    <row r="34151" spans="41:44" ht="15" customHeight="1">
      <c r="AO34151" s="106"/>
      <c r="AR34151" s="106"/>
    </row>
    <row r="34152" spans="41:44" ht="15" customHeight="1">
      <c r="AO34152" s="106"/>
      <c r="AR34152" s="106"/>
    </row>
    <row r="34153" spans="41:44" ht="15" customHeight="1">
      <c r="AO34153" s="106"/>
      <c r="AR34153" s="106"/>
    </row>
    <row r="34154" spans="41:44" ht="15" customHeight="1">
      <c r="AO34154" s="106"/>
      <c r="AR34154" s="106"/>
    </row>
    <row r="34155" spans="41:44" ht="15" customHeight="1">
      <c r="AO34155" s="108"/>
      <c r="AR34155" s="108"/>
    </row>
    <row r="34156" spans="41:44" ht="15" customHeight="1">
      <c r="AO34156" s="108"/>
      <c r="AR34156" s="108"/>
    </row>
    <row r="34157" spans="41:44" ht="15" customHeight="1">
      <c r="AO34157" s="108"/>
      <c r="AR34157" s="108"/>
    </row>
    <row r="34158" spans="41:44" ht="15" customHeight="1">
      <c r="AO34158" s="108"/>
      <c r="AR34158" s="108"/>
    </row>
    <row r="34159" spans="41:44" ht="15" customHeight="1">
      <c r="AO34159" s="108"/>
      <c r="AR34159" s="108"/>
    </row>
    <row r="34160" spans="41:44" ht="15" customHeight="1">
      <c r="AO34160" s="109"/>
      <c r="AR34160" s="109"/>
    </row>
    <row r="34161" spans="41:44" ht="15" customHeight="1">
      <c r="AO34161" s="104"/>
      <c r="AR34161" s="104"/>
    </row>
    <row r="34162" spans="41:44" ht="15" customHeight="1">
      <c r="AO34162" s="106"/>
      <c r="AR34162" s="106"/>
    </row>
    <row r="34163" spans="41:44" ht="15" customHeight="1">
      <c r="AO34163" s="106"/>
      <c r="AR34163" s="106"/>
    </row>
    <row r="34164" spans="41:44" ht="15" customHeight="1">
      <c r="AO34164" s="106"/>
      <c r="AR34164" s="106"/>
    </row>
    <row r="34165" spans="41:44" ht="15" customHeight="1">
      <c r="AO34165" s="106"/>
      <c r="AR34165" s="106"/>
    </row>
    <row r="34166" spans="41:44" ht="15" customHeight="1">
      <c r="AO34166" s="106"/>
      <c r="AR34166" s="106"/>
    </row>
    <row r="34167" spans="41:44" ht="15" customHeight="1">
      <c r="AO34167" s="106"/>
      <c r="AR34167" s="106"/>
    </row>
    <row r="34168" spans="41:44" ht="15" customHeight="1">
      <c r="AO34168" s="106"/>
      <c r="AR34168" s="106"/>
    </row>
    <row r="34169" spans="41:44" ht="15" customHeight="1">
      <c r="AO34169" s="108"/>
      <c r="AR34169" s="108"/>
    </row>
    <row r="34170" spans="41:44" ht="15" customHeight="1">
      <c r="AO34170" s="108"/>
      <c r="AR34170" s="108"/>
    </row>
    <row r="34171" spans="41:44" ht="15" customHeight="1">
      <c r="AO34171" s="108"/>
      <c r="AR34171" s="108"/>
    </row>
    <row r="34172" spans="41:44" ht="15" customHeight="1">
      <c r="AO34172" s="108"/>
      <c r="AR34172" s="108"/>
    </row>
    <row r="34173" spans="41:44" ht="15" customHeight="1">
      <c r="AO34173" s="108"/>
      <c r="AR34173" s="108"/>
    </row>
    <row r="34174" spans="41:44" ht="15" customHeight="1">
      <c r="AO34174" s="109"/>
      <c r="AR34174" s="109"/>
    </row>
    <row r="34175" spans="41:44" ht="15" customHeight="1">
      <c r="AO34175" s="104"/>
      <c r="AR34175" s="104"/>
    </row>
    <row r="34176" spans="41:44" ht="15" customHeight="1">
      <c r="AO34176" s="106"/>
      <c r="AR34176" s="106"/>
    </row>
    <row r="34177" spans="41:44" ht="15" customHeight="1">
      <c r="AO34177" s="106"/>
      <c r="AR34177" s="106"/>
    </row>
    <row r="34178" spans="41:44" ht="15" customHeight="1">
      <c r="AO34178" s="106"/>
      <c r="AR34178" s="106"/>
    </row>
    <row r="34179" spans="41:44" ht="15" customHeight="1">
      <c r="AO34179" s="106"/>
      <c r="AR34179" s="106"/>
    </row>
    <row r="34180" spans="41:44" ht="15" customHeight="1">
      <c r="AO34180" s="106"/>
      <c r="AR34180" s="106"/>
    </row>
    <row r="34181" spans="41:44" ht="15" customHeight="1">
      <c r="AO34181" s="106"/>
      <c r="AR34181" s="106"/>
    </row>
    <row r="34182" spans="41:44" ht="15" customHeight="1">
      <c r="AO34182" s="106"/>
      <c r="AR34182" s="106"/>
    </row>
    <row r="34183" spans="41:44" ht="15" customHeight="1">
      <c r="AO34183" s="108"/>
      <c r="AR34183" s="108"/>
    </row>
    <row r="34184" spans="41:44" ht="15" customHeight="1">
      <c r="AO34184" s="108"/>
      <c r="AR34184" s="108"/>
    </row>
    <row r="34185" spans="41:44" ht="15" customHeight="1">
      <c r="AO34185" s="108"/>
      <c r="AR34185" s="108"/>
    </row>
    <row r="34186" spans="41:44" ht="15" customHeight="1">
      <c r="AO34186" s="108"/>
      <c r="AR34186" s="108"/>
    </row>
    <row r="34187" spans="41:44" ht="15" customHeight="1">
      <c r="AO34187" s="108"/>
      <c r="AR34187" s="108"/>
    </row>
    <row r="34188" spans="41:44" ht="15" customHeight="1">
      <c r="AO34188" s="109"/>
      <c r="AR34188" s="109"/>
    </row>
    <row r="34189" spans="41:44" ht="15" customHeight="1">
      <c r="AO34189" s="104"/>
      <c r="AR34189" s="104"/>
    </row>
    <row r="34190" spans="41:44" ht="15" customHeight="1">
      <c r="AO34190" s="106"/>
      <c r="AR34190" s="106"/>
    </row>
    <row r="34191" spans="41:44" ht="15" customHeight="1">
      <c r="AO34191" s="106"/>
      <c r="AR34191" s="106"/>
    </row>
    <row r="34192" spans="41:44" ht="15" customHeight="1">
      <c r="AO34192" s="106"/>
      <c r="AR34192" s="106"/>
    </row>
    <row r="34193" spans="41:44" ht="15" customHeight="1">
      <c r="AO34193" s="106"/>
      <c r="AR34193" s="106"/>
    </row>
    <row r="34194" spans="41:44" ht="15" customHeight="1">
      <c r="AO34194" s="106"/>
      <c r="AR34194" s="106"/>
    </row>
    <row r="34195" spans="41:44" ht="15" customHeight="1">
      <c r="AO34195" s="106"/>
      <c r="AR34195" s="106"/>
    </row>
    <row r="34196" spans="41:44" ht="15" customHeight="1">
      <c r="AO34196" s="106"/>
      <c r="AR34196" s="106"/>
    </row>
    <row r="34197" spans="41:44" ht="15" customHeight="1">
      <c r="AO34197" s="108"/>
      <c r="AR34197" s="108"/>
    </row>
    <row r="34198" spans="41:44" ht="15" customHeight="1">
      <c r="AO34198" s="108"/>
      <c r="AR34198" s="108"/>
    </row>
    <row r="34199" spans="41:44" ht="15" customHeight="1">
      <c r="AO34199" s="108"/>
      <c r="AR34199" s="108"/>
    </row>
    <row r="34200" spans="41:44" ht="15" customHeight="1">
      <c r="AO34200" s="108"/>
      <c r="AR34200" s="108"/>
    </row>
    <row r="34201" spans="41:44" ht="15" customHeight="1">
      <c r="AO34201" s="108"/>
      <c r="AR34201" s="108"/>
    </row>
    <row r="34202" spans="41:44" ht="15" customHeight="1">
      <c r="AO34202" s="109"/>
      <c r="AR34202" s="109"/>
    </row>
    <row r="34203" spans="41:44" ht="15" customHeight="1">
      <c r="AO34203" s="104"/>
      <c r="AR34203" s="104"/>
    </row>
    <row r="34204" spans="41:44" ht="15" customHeight="1">
      <c r="AO34204" s="106"/>
      <c r="AR34204" s="106"/>
    </row>
    <row r="34205" spans="41:44" ht="15" customHeight="1">
      <c r="AO34205" s="106"/>
      <c r="AR34205" s="106"/>
    </row>
    <row r="34206" spans="41:44" ht="15" customHeight="1">
      <c r="AO34206" s="106"/>
      <c r="AR34206" s="106"/>
    </row>
    <row r="34207" spans="41:44" ht="15" customHeight="1">
      <c r="AO34207" s="106"/>
      <c r="AR34207" s="106"/>
    </row>
    <row r="34208" spans="41:44" ht="15" customHeight="1">
      <c r="AO34208" s="106"/>
      <c r="AR34208" s="106"/>
    </row>
    <row r="34209" spans="41:44" ht="15" customHeight="1">
      <c r="AO34209" s="106"/>
      <c r="AR34209" s="106"/>
    </row>
    <row r="34210" spans="41:44" ht="15" customHeight="1">
      <c r="AO34210" s="106"/>
      <c r="AR34210" s="106"/>
    </row>
    <row r="34211" spans="41:44" ht="15" customHeight="1">
      <c r="AO34211" s="108"/>
      <c r="AR34211" s="108"/>
    </row>
    <row r="34212" spans="41:44" ht="15" customHeight="1">
      <c r="AO34212" s="108"/>
      <c r="AR34212" s="108"/>
    </row>
    <row r="34213" spans="41:44" ht="15" customHeight="1">
      <c r="AO34213" s="108"/>
      <c r="AR34213" s="108"/>
    </row>
    <row r="34214" spans="41:44" ht="15" customHeight="1">
      <c r="AO34214" s="108"/>
      <c r="AR34214" s="108"/>
    </row>
    <row r="34215" spans="41:44" ht="15" customHeight="1">
      <c r="AO34215" s="108"/>
      <c r="AR34215" s="108"/>
    </row>
    <row r="34216" spans="41:44" ht="15" customHeight="1">
      <c r="AO34216" s="109"/>
      <c r="AR34216" s="109"/>
    </row>
    <row r="34217" spans="41:44" ht="15" customHeight="1">
      <c r="AO34217" s="104"/>
      <c r="AR34217" s="104"/>
    </row>
    <row r="34218" spans="41:44" ht="15" customHeight="1">
      <c r="AO34218" s="106"/>
      <c r="AR34218" s="106"/>
    </row>
    <row r="34219" spans="41:44" ht="15" customHeight="1">
      <c r="AO34219" s="106"/>
      <c r="AR34219" s="106"/>
    </row>
    <row r="34220" spans="41:44" ht="15" customHeight="1">
      <c r="AO34220" s="106"/>
      <c r="AR34220" s="106"/>
    </row>
    <row r="34221" spans="41:44" ht="15" customHeight="1">
      <c r="AO34221" s="106"/>
      <c r="AR34221" s="106"/>
    </row>
    <row r="34222" spans="41:44" ht="15" customHeight="1">
      <c r="AO34222" s="106"/>
      <c r="AR34222" s="106"/>
    </row>
    <row r="34223" spans="41:44" ht="15" customHeight="1">
      <c r="AO34223" s="106"/>
      <c r="AR34223" s="106"/>
    </row>
    <row r="34224" spans="41:44" ht="15" customHeight="1">
      <c r="AO34224" s="106"/>
      <c r="AR34224" s="106"/>
    </row>
    <row r="34225" spans="41:44" ht="15" customHeight="1">
      <c r="AO34225" s="108"/>
      <c r="AR34225" s="108"/>
    </row>
    <row r="34226" spans="41:44" ht="15" customHeight="1">
      <c r="AO34226" s="108"/>
      <c r="AR34226" s="108"/>
    </row>
    <row r="34227" spans="41:44" ht="15" customHeight="1">
      <c r="AO34227" s="108"/>
      <c r="AR34227" s="108"/>
    </row>
    <row r="34228" spans="41:44" ht="15" customHeight="1">
      <c r="AO34228" s="108"/>
      <c r="AR34228" s="108"/>
    </row>
    <row r="34229" spans="41:44" ht="15" customHeight="1">
      <c r="AO34229" s="108"/>
      <c r="AR34229" s="108"/>
    </row>
    <row r="34230" spans="41:44" ht="15" customHeight="1">
      <c r="AO34230" s="109"/>
      <c r="AR34230" s="109"/>
    </row>
    <row r="34231" spans="41:44" ht="15" customHeight="1">
      <c r="AO34231" s="104"/>
      <c r="AR34231" s="104"/>
    </row>
    <row r="34232" spans="41:44" ht="15" customHeight="1">
      <c r="AO34232" s="106"/>
      <c r="AR34232" s="106"/>
    </row>
    <row r="34233" spans="41:44" ht="15" customHeight="1">
      <c r="AO34233" s="106"/>
      <c r="AR34233" s="106"/>
    </row>
    <row r="34234" spans="41:44" ht="15" customHeight="1">
      <c r="AO34234" s="106"/>
      <c r="AR34234" s="106"/>
    </row>
    <row r="34235" spans="41:44" ht="15" customHeight="1">
      <c r="AO34235" s="106"/>
      <c r="AR34235" s="106"/>
    </row>
    <row r="34236" spans="41:44" ht="15" customHeight="1">
      <c r="AO34236" s="106"/>
      <c r="AR34236" s="106"/>
    </row>
    <row r="34237" spans="41:44" ht="15" customHeight="1">
      <c r="AO34237" s="106"/>
      <c r="AR34237" s="106"/>
    </row>
    <row r="34238" spans="41:44" ht="15" customHeight="1">
      <c r="AO34238" s="106"/>
      <c r="AR34238" s="106"/>
    </row>
    <row r="34239" spans="41:44" ht="15" customHeight="1">
      <c r="AO34239" s="108"/>
      <c r="AR34239" s="108"/>
    </row>
    <row r="34240" spans="41:44" ht="15" customHeight="1">
      <c r="AO34240" s="108"/>
      <c r="AR34240" s="108"/>
    </row>
    <row r="34241" spans="41:44" ht="15" customHeight="1">
      <c r="AO34241" s="108"/>
      <c r="AR34241" s="108"/>
    </row>
    <row r="34242" spans="41:44" ht="15" customHeight="1">
      <c r="AO34242" s="108"/>
      <c r="AR34242" s="108"/>
    </row>
    <row r="34243" spans="41:44" ht="15" customHeight="1">
      <c r="AO34243" s="108"/>
      <c r="AR34243" s="108"/>
    </row>
    <row r="34244" spans="41:44" ht="15" customHeight="1">
      <c r="AO34244" s="109"/>
      <c r="AR34244" s="109"/>
    </row>
    <row r="34245" spans="41:44" ht="15" customHeight="1">
      <c r="AO34245" s="104"/>
      <c r="AR34245" s="104"/>
    </row>
    <row r="34246" spans="41:44" ht="15" customHeight="1">
      <c r="AO34246" s="106"/>
      <c r="AR34246" s="106"/>
    </row>
    <row r="34247" spans="41:44" ht="15" customHeight="1">
      <c r="AO34247" s="106"/>
      <c r="AR34247" s="106"/>
    </row>
    <row r="34248" spans="41:44" ht="15" customHeight="1">
      <c r="AO34248" s="106"/>
      <c r="AR34248" s="106"/>
    </row>
    <row r="34249" spans="41:44" ht="15" customHeight="1">
      <c r="AO34249" s="106"/>
      <c r="AR34249" s="106"/>
    </row>
    <row r="34250" spans="41:44" ht="15" customHeight="1">
      <c r="AO34250" s="106"/>
      <c r="AR34250" s="106"/>
    </row>
    <row r="34251" spans="41:44" ht="15" customHeight="1">
      <c r="AO34251" s="106"/>
      <c r="AR34251" s="106"/>
    </row>
    <row r="34252" spans="41:44" ht="15" customHeight="1">
      <c r="AO34252" s="106"/>
      <c r="AR34252" s="106"/>
    </row>
    <row r="34253" spans="41:44" ht="15" customHeight="1">
      <c r="AO34253" s="108"/>
      <c r="AR34253" s="108"/>
    </row>
    <row r="34254" spans="41:44" ht="15" customHeight="1">
      <c r="AO34254" s="108"/>
      <c r="AR34254" s="108"/>
    </row>
    <row r="34255" spans="41:44" ht="15" customHeight="1">
      <c r="AO34255" s="108"/>
      <c r="AR34255" s="108"/>
    </row>
    <row r="34256" spans="41:44" ht="15" customHeight="1">
      <c r="AO34256" s="108"/>
      <c r="AR34256" s="108"/>
    </row>
    <row r="34257" spans="41:44" ht="15" customHeight="1">
      <c r="AO34257" s="108"/>
      <c r="AR34257" s="108"/>
    </row>
    <row r="34258" spans="41:44" ht="15" customHeight="1">
      <c r="AO34258" s="109"/>
      <c r="AR34258" s="109"/>
    </row>
    <row r="34259" spans="41:44" ht="15" customHeight="1">
      <c r="AO34259" s="104"/>
      <c r="AR34259" s="104"/>
    </row>
    <row r="34260" spans="41:44" ht="15" customHeight="1">
      <c r="AO34260" s="106"/>
      <c r="AR34260" s="106"/>
    </row>
    <row r="34261" spans="41:44" ht="15" customHeight="1">
      <c r="AO34261" s="106"/>
      <c r="AR34261" s="106"/>
    </row>
    <row r="34262" spans="41:44" ht="15" customHeight="1">
      <c r="AO34262" s="106"/>
      <c r="AR34262" s="106"/>
    </row>
    <row r="34263" spans="41:44" ht="15" customHeight="1">
      <c r="AO34263" s="106"/>
      <c r="AR34263" s="106"/>
    </row>
    <row r="34264" spans="41:44" ht="15" customHeight="1">
      <c r="AO34264" s="106"/>
      <c r="AR34264" s="106"/>
    </row>
    <row r="34265" spans="41:44" ht="15" customHeight="1">
      <c r="AO34265" s="106"/>
      <c r="AR34265" s="106"/>
    </row>
    <row r="34266" spans="41:44" ht="15" customHeight="1">
      <c r="AO34266" s="106"/>
      <c r="AR34266" s="106"/>
    </row>
    <row r="34267" spans="41:44" ht="15" customHeight="1">
      <c r="AO34267" s="108"/>
      <c r="AR34267" s="108"/>
    </row>
    <row r="34268" spans="41:44" ht="15" customHeight="1">
      <c r="AO34268" s="108"/>
      <c r="AR34268" s="108"/>
    </row>
    <row r="34269" spans="41:44" ht="15" customHeight="1">
      <c r="AO34269" s="108"/>
      <c r="AR34269" s="108"/>
    </row>
    <row r="34270" spans="41:44" ht="15" customHeight="1">
      <c r="AO34270" s="108"/>
      <c r="AR34270" s="108"/>
    </row>
    <row r="34271" spans="41:44" ht="15" customHeight="1">
      <c r="AO34271" s="108"/>
      <c r="AR34271" s="108"/>
    </row>
    <row r="34272" spans="41:44" ht="15" customHeight="1">
      <c r="AO34272" s="109"/>
      <c r="AR34272" s="109"/>
    </row>
    <row r="34273" spans="41:44" ht="15" customHeight="1">
      <c r="AO34273" s="104"/>
      <c r="AR34273" s="104"/>
    </row>
    <row r="34274" spans="41:44" ht="15" customHeight="1">
      <c r="AO34274" s="106"/>
      <c r="AR34274" s="106"/>
    </row>
    <row r="34275" spans="41:44" ht="15" customHeight="1">
      <c r="AO34275" s="106"/>
      <c r="AR34275" s="106"/>
    </row>
    <row r="34276" spans="41:44" ht="15" customHeight="1">
      <c r="AO34276" s="106"/>
      <c r="AR34276" s="106"/>
    </row>
    <row r="34277" spans="41:44" ht="15" customHeight="1">
      <c r="AO34277" s="106"/>
      <c r="AR34277" s="106"/>
    </row>
    <row r="34278" spans="41:44" ht="15" customHeight="1">
      <c r="AO34278" s="106"/>
      <c r="AR34278" s="106"/>
    </row>
    <row r="34279" spans="41:44" ht="15" customHeight="1">
      <c r="AO34279" s="106"/>
      <c r="AR34279" s="106"/>
    </row>
    <row r="34280" spans="41:44" ht="15" customHeight="1">
      <c r="AO34280" s="106"/>
      <c r="AR34280" s="106"/>
    </row>
    <row r="34281" spans="41:44" ht="15" customHeight="1">
      <c r="AO34281" s="108"/>
      <c r="AR34281" s="108"/>
    </row>
    <row r="34282" spans="41:44" ht="15" customHeight="1">
      <c r="AO34282" s="108"/>
      <c r="AR34282" s="108"/>
    </row>
    <row r="34283" spans="41:44" ht="15" customHeight="1">
      <c r="AO34283" s="108"/>
      <c r="AR34283" s="108"/>
    </row>
    <row r="34284" spans="41:44" ht="15" customHeight="1">
      <c r="AO34284" s="108"/>
      <c r="AR34284" s="108"/>
    </row>
    <row r="34285" spans="41:44" ht="15" customHeight="1">
      <c r="AO34285" s="108"/>
      <c r="AR34285" s="108"/>
    </row>
    <row r="34286" spans="41:44" ht="15" customHeight="1">
      <c r="AO34286" s="109"/>
      <c r="AR34286" s="109"/>
    </row>
    <row r="34287" spans="41:44" ht="15" customHeight="1">
      <c r="AO34287" s="104"/>
      <c r="AR34287" s="104"/>
    </row>
    <row r="34288" spans="41:44" ht="15" customHeight="1">
      <c r="AO34288" s="106"/>
      <c r="AR34288" s="106"/>
    </row>
    <row r="34289" spans="41:44" ht="15" customHeight="1">
      <c r="AO34289" s="106"/>
      <c r="AR34289" s="106"/>
    </row>
    <row r="34290" spans="41:44" ht="15" customHeight="1">
      <c r="AO34290" s="106"/>
      <c r="AR34290" s="106"/>
    </row>
    <row r="34291" spans="41:44" ht="15" customHeight="1">
      <c r="AO34291" s="106"/>
      <c r="AR34291" s="106"/>
    </row>
    <row r="34292" spans="41:44" ht="15" customHeight="1">
      <c r="AO34292" s="106"/>
      <c r="AR34292" s="106"/>
    </row>
    <row r="34293" spans="41:44" ht="15" customHeight="1">
      <c r="AO34293" s="106"/>
      <c r="AR34293" s="106"/>
    </row>
    <row r="34294" spans="41:44" ht="15" customHeight="1">
      <c r="AO34294" s="106"/>
      <c r="AR34294" s="106"/>
    </row>
    <row r="34295" spans="41:44" ht="15" customHeight="1">
      <c r="AO34295" s="108"/>
      <c r="AR34295" s="108"/>
    </row>
    <row r="34296" spans="41:44" ht="15" customHeight="1">
      <c r="AO34296" s="108"/>
      <c r="AR34296" s="108"/>
    </row>
    <row r="34297" spans="41:44" ht="15" customHeight="1">
      <c r="AO34297" s="108"/>
      <c r="AR34297" s="108"/>
    </row>
    <row r="34298" spans="41:44" ht="15" customHeight="1">
      <c r="AO34298" s="108"/>
      <c r="AR34298" s="108"/>
    </row>
    <row r="34299" spans="41:44" ht="15" customHeight="1">
      <c r="AO34299" s="108"/>
      <c r="AR34299" s="108"/>
    </row>
    <row r="34300" spans="41:44" ht="15" customHeight="1">
      <c r="AO34300" s="109"/>
      <c r="AR34300" s="109"/>
    </row>
    <row r="34301" spans="41:44" ht="15" customHeight="1">
      <c r="AO34301" s="104"/>
      <c r="AR34301" s="104"/>
    </row>
    <row r="34302" spans="41:44" ht="15" customHeight="1">
      <c r="AO34302" s="106"/>
      <c r="AR34302" s="106"/>
    </row>
    <row r="34303" spans="41:44" ht="15" customHeight="1">
      <c r="AO34303" s="106"/>
      <c r="AR34303" s="106"/>
    </row>
    <row r="34304" spans="41:44" ht="15" customHeight="1">
      <c r="AO34304" s="106"/>
      <c r="AR34304" s="106"/>
    </row>
    <row r="34305" spans="41:44" ht="15" customHeight="1">
      <c r="AO34305" s="106"/>
      <c r="AR34305" s="106"/>
    </row>
    <row r="34306" spans="41:44" ht="15" customHeight="1">
      <c r="AO34306" s="106"/>
      <c r="AR34306" s="106"/>
    </row>
    <row r="34307" spans="41:44" ht="15" customHeight="1">
      <c r="AO34307" s="106"/>
      <c r="AR34307" s="106"/>
    </row>
    <row r="34308" spans="41:44" ht="15" customHeight="1">
      <c r="AO34308" s="106"/>
      <c r="AR34308" s="106"/>
    </row>
    <row r="34309" spans="41:44" ht="15" customHeight="1">
      <c r="AO34309" s="108"/>
      <c r="AR34309" s="108"/>
    </row>
    <row r="34310" spans="41:44" ht="15" customHeight="1">
      <c r="AO34310" s="108"/>
      <c r="AR34310" s="108"/>
    </row>
    <row r="34311" spans="41:44" ht="15" customHeight="1">
      <c r="AO34311" s="108"/>
      <c r="AR34311" s="108"/>
    </row>
    <row r="34312" spans="41:44" ht="15" customHeight="1">
      <c r="AO34312" s="108"/>
      <c r="AR34312" s="108"/>
    </row>
    <row r="34313" spans="41:44" ht="15" customHeight="1">
      <c r="AO34313" s="108"/>
      <c r="AR34313" s="108"/>
    </row>
    <row r="34314" spans="41:44" ht="15" customHeight="1">
      <c r="AO34314" s="109"/>
      <c r="AR34314" s="109"/>
    </row>
    <row r="34315" spans="41:44" ht="15" customHeight="1">
      <c r="AO34315" s="104"/>
      <c r="AR34315" s="104"/>
    </row>
    <row r="34316" spans="41:44" ht="15" customHeight="1">
      <c r="AO34316" s="106"/>
      <c r="AR34316" s="106"/>
    </row>
    <row r="34317" spans="41:44" ht="15" customHeight="1">
      <c r="AO34317" s="106"/>
      <c r="AR34317" s="106"/>
    </row>
    <row r="34318" spans="41:44" ht="15" customHeight="1">
      <c r="AO34318" s="106"/>
      <c r="AR34318" s="106"/>
    </row>
    <row r="34319" spans="41:44" ht="15" customHeight="1">
      <c r="AO34319" s="106"/>
      <c r="AR34319" s="106"/>
    </row>
    <row r="34320" spans="41:44" ht="15" customHeight="1">
      <c r="AO34320" s="106"/>
      <c r="AR34320" s="106"/>
    </row>
    <row r="34321" spans="41:44" ht="15" customHeight="1">
      <c r="AO34321" s="106"/>
      <c r="AR34321" s="106"/>
    </row>
    <row r="34322" spans="41:44" ht="15" customHeight="1">
      <c r="AO34322" s="106"/>
      <c r="AR34322" s="106"/>
    </row>
    <row r="34323" spans="41:44" ht="15" customHeight="1">
      <c r="AO34323" s="108"/>
      <c r="AR34323" s="108"/>
    </row>
    <row r="34324" spans="41:44" ht="15" customHeight="1">
      <c r="AO34324" s="108"/>
      <c r="AR34324" s="108"/>
    </row>
    <row r="34325" spans="41:44" ht="15" customHeight="1">
      <c r="AO34325" s="108"/>
      <c r="AR34325" s="108"/>
    </row>
    <row r="34326" spans="41:44" ht="15" customHeight="1">
      <c r="AO34326" s="108"/>
      <c r="AR34326" s="108"/>
    </row>
    <row r="34327" spans="41:44" ht="15" customHeight="1">
      <c r="AO34327" s="108"/>
      <c r="AR34327" s="108"/>
    </row>
    <row r="34328" spans="41:44" ht="15" customHeight="1">
      <c r="AO34328" s="109"/>
      <c r="AR34328" s="109"/>
    </row>
    <row r="34329" spans="41:44" ht="15" customHeight="1">
      <c r="AO34329" s="104"/>
      <c r="AR34329" s="104"/>
    </row>
    <row r="34330" spans="41:44" ht="15" customHeight="1">
      <c r="AO34330" s="106"/>
      <c r="AR34330" s="106"/>
    </row>
    <row r="34331" spans="41:44" ht="15" customHeight="1">
      <c r="AO34331" s="106"/>
      <c r="AR34331" s="106"/>
    </row>
    <row r="34332" spans="41:44" ht="15" customHeight="1">
      <c r="AO34332" s="106"/>
      <c r="AR34332" s="106"/>
    </row>
    <row r="34333" spans="41:44" ht="15" customHeight="1">
      <c r="AO34333" s="106"/>
      <c r="AR34333" s="106"/>
    </row>
    <row r="34334" spans="41:44" ht="15" customHeight="1">
      <c r="AO34334" s="106"/>
      <c r="AR34334" s="106"/>
    </row>
    <row r="34335" spans="41:44" ht="15" customHeight="1">
      <c r="AO34335" s="106"/>
      <c r="AR34335" s="106"/>
    </row>
    <row r="34336" spans="41:44" ht="15" customHeight="1">
      <c r="AO34336" s="106"/>
      <c r="AR34336" s="106"/>
    </row>
    <row r="34337" spans="41:44" ht="15" customHeight="1">
      <c r="AO34337" s="108"/>
      <c r="AR34337" s="108"/>
    </row>
    <row r="34338" spans="41:44" ht="15" customHeight="1">
      <c r="AO34338" s="108"/>
      <c r="AR34338" s="108"/>
    </row>
    <row r="34339" spans="41:44" ht="15" customHeight="1">
      <c r="AO34339" s="108"/>
      <c r="AR34339" s="108"/>
    </row>
    <row r="34340" spans="41:44" ht="15" customHeight="1">
      <c r="AO34340" s="108"/>
      <c r="AR34340" s="108"/>
    </row>
    <row r="34341" spans="41:44" ht="15" customHeight="1">
      <c r="AO34341" s="108"/>
      <c r="AR34341" s="108"/>
    </row>
    <row r="34342" spans="41:44" ht="15" customHeight="1">
      <c r="AO34342" s="109"/>
      <c r="AR34342" s="109"/>
    </row>
    <row r="34343" spans="41:44" ht="15" customHeight="1">
      <c r="AO34343" s="104"/>
      <c r="AR34343" s="104"/>
    </row>
    <row r="34344" spans="41:44" ht="15" customHeight="1">
      <c r="AO34344" s="106"/>
      <c r="AR34344" s="106"/>
    </row>
    <row r="34345" spans="41:44" ht="15" customHeight="1">
      <c r="AO34345" s="106"/>
      <c r="AR34345" s="106"/>
    </row>
    <row r="34346" spans="41:44" ht="15" customHeight="1">
      <c r="AO34346" s="106"/>
      <c r="AR34346" s="106"/>
    </row>
    <row r="34347" spans="41:44" ht="15" customHeight="1">
      <c r="AO34347" s="106"/>
      <c r="AR34347" s="106"/>
    </row>
    <row r="34348" spans="41:44" ht="15" customHeight="1">
      <c r="AO34348" s="106"/>
      <c r="AR34348" s="106"/>
    </row>
    <row r="34349" spans="41:44" ht="15" customHeight="1">
      <c r="AO34349" s="106"/>
      <c r="AR34349" s="106"/>
    </row>
    <row r="34350" spans="41:44" ht="15" customHeight="1">
      <c r="AO34350" s="106"/>
      <c r="AR34350" s="106"/>
    </row>
    <row r="34351" spans="41:44" ht="15" customHeight="1">
      <c r="AO34351" s="108"/>
      <c r="AR34351" s="108"/>
    </row>
    <row r="34352" spans="41:44" ht="15" customHeight="1">
      <c r="AO34352" s="108"/>
      <c r="AR34352" s="108"/>
    </row>
    <row r="34353" spans="41:44" ht="15" customHeight="1">
      <c r="AO34353" s="108"/>
      <c r="AR34353" s="108"/>
    </row>
    <row r="34354" spans="41:44" ht="15" customHeight="1">
      <c r="AO34354" s="108"/>
      <c r="AR34354" s="108"/>
    </row>
    <row r="34355" spans="41:44" ht="15" customHeight="1">
      <c r="AO34355" s="108"/>
      <c r="AR34355" s="108"/>
    </row>
    <row r="34356" spans="41:44" ht="15" customHeight="1">
      <c r="AO34356" s="109"/>
      <c r="AR34356" s="109"/>
    </row>
    <row r="34357" spans="41:44" ht="15" customHeight="1">
      <c r="AO34357" s="104"/>
      <c r="AR34357" s="104"/>
    </row>
    <row r="34358" spans="41:44" ht="15" customHeight="1">
      <c r="AO34358" s="106"/>
      <c r="AR34358" s="106"/>
    </row>
    <row r="34359" spans="41:44" ht="15" customHeight="1">
      <c r="AO34359" s="106"/>
      <c r="AR34359" s="106"/>
    </row>
    <row r="34360" spans="41:44" ht="15" customHeight="1">
      <c r="AO34360" s="106"/>
      <c r="AR34360" s="106"/>
    </row>
    <row r="34361" spans="41:44" ht="15" customHeight="1">
      <c r="AO34361" s="106"/>
      <c r="AR34361" s="106"/>
    </row>
    <row r="34362" spans="41:44" ht="15" customHeight="1">
      <c r="AO34362" s="106"/>
      <c r="AR34362" s="106"/>
    </row>
    <row r="34363" spans="41:44" ht="15" customHeight="1">
      <c r="AO34363" s="106"/>
      <c r="AR34363" s="106"/>
    </row>
    <row r="34364" spans="41:44" ht="15" customHeight="1">
      <c r="AO34364" s="106"/>
      <c r="AR34364" s="106"/>
    </row>
    <row r="34365" spans="41:44" ht="15" customHeight="1">
      <c r="AO34365" s="108"/>
      <c r="AR34365" s="108"/>
    </row>
    <row r="34366" spans="41:44" ht="15" customHeight="1">
      <c r="AO34366" s="108"/>
      <c r="AR34366" s="108"/>
    </row>
    <row r="34367" spans="41:44" ht="15" customHeight="1">
      <c r="AO34367" s="108"/>
      <c r="AR34367" s="108"/>
    </row>
    <row r="34368" spans="41:44" ht="15" customHeight="1">
      <c r="AO34368" s="108"/>
      <c r="AR34368" s="108"/>
    </row>
    <row r="34369" spans="41:44" ht="15" customHeight="1">
      <c r="AO34369" s="108"/>
      <c r="AR34369" s="108"/>
    </row>
    <row r="34370" spans="41:44" ht="15" customHeight="1">
      <c r="AO34370" s="109"/>
      <c r="AR34370" s="109"/>
    </row>
    <row r="34371" spans="41:44" ht="15" customHeight="1">
      <c r="AO34371" s="104"/>
      <c r="AR34371" s="104"/>
    </row>
    <row r="34372" spans="41:44" ht="15" customHeight="1">
      <c r="AO34372" s="106"/>
      <c r="AR34372" s="106"/>
    </row>
    <row r="34373" spans="41:44" ht="15" customHeight="1">
      <c r="AO34373" s="106"/>
      <c r="AR34373" s="106"/>
    </row>
    <row r="34374" spans="41:44" ht="15" customHeight="1">
      <c r="AO34374" s="106"/>
      <c r="AR34374" s="106"/>
    </row>
    <row r="34375" spans="41:44" ht="15" customHeight="1">
      <c r="AO34375" s="106"/>
      <c r="AR34375" s="106"/>
    </row>
    <row r="34376" spans="41:44" ht="15" customHeight="1">
      <c r="AO34376" s="106"/>
      <c r="AR34376" s="106"/>
    </row>
    <row r="34377" spans="41:44" ht="15" customHeight="1">
      <c r="AO34377" s="106"/>
      <c r="AR34377" s="106"/>
    </row>
    <row r="34378" spans="41:44" ht="15" customHeight="1">
      <c r="AO34378" s="106"/>
      <c r="AR34378" s="106"/>
    </row>
    <row r="34379" spans="41:44" ht="15" customHeight="1">
      <c r="AO34379" s="108"/>
      <c r="AR34379" s="108"/>
    </row>
    <row r="34380" spans="41:44" ht="15" customHeight="1">
      <c r="AO34380" s="108"/>
      <c r="AR34380" s="108"/>
    </row>
    <row r="34381" spans="41:44" ht="15" customHeight="1">
      <c r="AO34381" s="108"/>
      <c r="AR34381" s="108"/>
    </row>
    <row r="34382" spans="41:44" ht="15" customHeight="1">
      <c r="AO34382" s="108"/>
      <c r="AR34382" s="108"/>
    </row>
    <row r="34383" spans="41:44" ht="15" customHeight="1">
      <c r="AO34383" s="108"/>
      <c r="AR34383" s="108"/>
    </row>
    <row r="34384" spans="41:44" ht="15" customHeight="1">
      <c r="AO34384" s="109"/>
      <c r="AR34384" s="109"/>
    </row>
    <row r="34385" spans="41:44" ht="15" customHeight="1">
      <c r="AO34385" s="104"/>
      <c r="AR34385" s="104"/>
    </row>
    <row r="34386" spans="41:44" ht="15" customHeight="1">
      <c r="AO34386" s="106"/>
      <c r="AR34386" s="106"/>
    </row>
    <row r="34387" spans="41:44" ht="15" customHeight="1">
      <c r="AO34387" s="106"/>
      <c r="AR34387" s="106"/>
    </row>
    <row r="34388" spans="41:44" ht="15" customHeight="1">
      <c r="AO34388" s="106"/>
      <c r="AR34388" s="106"/>
    </row>
    <row r="34389" spans="41:44" ht="15" customHeight="1">
      <c r="AO34389" s="106"/>
      <c r="AR34389" s="106"/>
    </row>
    <row r="34390" spans="41:44" ht="15" customHeight="1">
      <c r="AO34390" s="106"/>
      <c r="AR34390" s="106"/>
    </row>
    <row r="34391" spans="41:44" ht="15" customHeight="1">
      <c r="AO34391" s="106"/>
      <c r="AR34391" s="106"/>
    </row>
    <row r="34392" spans="41:44" ht="15" customHeight="1">
      <c r="AO34392" s="106"/>
      <c r="AR34392" s="106"/>
    </row>
    <row r="34393" spans="41:44" ht="15" customHeight="1">
      <c r="AO34393" s="108"/>
      <c r="AR34393" s="108"/>
    </row>
    <row r="34394" spans="41:44" ht="15" customHeight="1">
      <c r="AO34394" s="108"/>
      <c r="AR34394" s="108"/>
    </row>
    <row r="34395" spans="41:44" ht="15" customHeight="1">
      <c r="AO34395" s="108"/>
      <c r="AR34395" s="108"/>
    </row>
    <row r="34396" spans="41:44" ht="15" customHeight="1">
      <c r="AO34396" s="108"/>
      <c r="AR34396" s="108"/>
    </row>
    <row r="34397" spans="41:44" ht="15" customHeight="1">
      <c r="AO34397" s="108"/>
      <c r="AR34397" s="108"/>
    </row>
    <row r="34398" spans="41:44" ht="15" customHeight="1">
      <c r="AO34398" s="109"/>
      <c r="AR34398" s="109"/>
    </row>
    <row r="34399" spans="41:44" ht="15" customHeight="1">
      <c r="AO34399" s="104"/>
      <c r="AR34399" s="104"/>
    </row>
    <row r="34400" spans="41:44" ht="15" customHeight="1">
      <c r="AO34400" s="106"/>
      <c r="AR34400" s="106"/>
    </row>
    <row r="34401" spans="41:44" ht="15" customHeight="1">
      <c r="AO34401" s="106"/>
      <c r="AR34401" s="106"/>
    </row>
    <row r="34402" spans="41:44" ht="15" customHeight="1">
      <c r="AO34402" s="106"/>
      <c r="AR34402" s="106"/>
    </row>
    <row r="34403" spans="41:44" ht="15" customHeight="1">
      <c r="AO34403" s="106"/>
      <c r="AR34403" s="106"/>
    </row>
    <row r="34404" spans="41:44" ht="15" customHeight="1">
      <c r="AO34404" s="106"/>
      <c r="AR34404" s="106"/>
    </row>
    <row r="34405" spans="41:44" ht="15" customHeight="1">
      <c r="AO34405" s="106"/>
      <c r="AR34405" s="106"/>
    </row>
    <row r="34406" spans="41:44" ht="15" customHeight="1">
      <c r="AO34406" s="106"/>
      <c r="AR34406" s="106"/>
    </row>
    <row r="34407" spans="41:44" ht="15" customHeight="1">
      <c r="AO34407" s="108"/>
      <c r="AR34407" s="108"/>
    </row>
    <row r="34408" spans="41:44" ht="15" customHeight="1">
      <c r="AO34408" s="108"/>
      <c r="AR34408" s="108"/>
    </row>
    <row r="34409" spans="41:44" ht="15" customHeight="1">
      <c r="AO34409" s="108"/>
      <c r="AR34409" s="108"/>
    </row>
    <row r="34410" spans="41:44" ht="15" customHeight="1">
      <c r="AO34410" s="108"/>
      <c r="AR34410" s="108"/>
    </row>
    <row r="34411" spans="41:44" ht="15" customHeight="1">
      <c r="AO34411" s="108"/>
      <c r="AR34411" s="108"/>
    </row>
    <row r="34412" spans="41:44" ht="15" customHeight="1">
      <c r="AO34412" s="109"/>
      <c r="AR34412" s="109"/>
    </row>
    <row r="34413" spans="41:44" ht="15" customHeight="1">
      <c r="AO34413" s="104"/>
      <c r="AR34413" s="104"/>
    </row>
    <row r="34414" spans="41:44" ht="15" customHeight="1">
      <c r="AO34414" s="106"/>
      <c r="AR34414" s="106"/>
    </row>
    <row r="34415" spans="41:44" ht="15" customHeight="1">
      <c r="AO34415" s="106"/>
      <c r="AR34415" s="106"/>
    </row>
    <row r="34416" spans="41:44" ht="15" customHeight="1">
      <c r="AO34416" s="106"/>
      <c r="AR34416" s="106"/>
    </row>
    <row r="34417" spans="41:44" ht="15" customHeight="1">
      <c r="AO34417" s="106"/>
      <c r="AR34417" s="106"/>
    </row>
    <row r="34418" spans="41:44" ht="15" customHeight="1">
      <c r="AO34418" s="106"/>
      <c r="AR34418" s="106"/>
    </row>
    <row r="34419" spans="41:44" ht="15" customHeight="1">
      <c r="AO34419" s="106"/>
      <c r="AR34419" s="106"/>
    </row>
    <row r="34420" spans="41:44" ht="15" customHeight="1">
      <c r="AO34420" s="106"/>
      <c r="AR34420" s="106"/>
    </row>
    <row r="34421" spans="41:44" ht="15" customHeight="1">
      <c r="AO34421" s="108"/>
      <c r="AR34421" s="108"/>
    </row>
    <row r="34422" spans="41:44" ht="15" customHeight="1">
      <c r="AO34422" s="108"/>
      <c r="AR34422" s="108"/>
    </row>
    <row r="34423" spans="41:44" ht="15" customHeight="1">
      <c r="AO34423" s="108"/>
      <c r="AR34423" s="108"/>
    </row>
    <row r="34424" spans="41:44" ht="15" customHeight="1">
      <c r="AO34424" s="108"/>
      <c r="AR34424" s="108"/>
    </row>
    <row r="34425" spans="41:44" ht="15" customHeight="1">
      <c r="AO34425" s="108"/>
      <c r="AR34425" s="108"/>
    </row>
    <row r="34426" spans="41:44" ht="15" customHeight="1">
      <c r="AO34426" s="109"/>
      <c r="AR34426" s="109"/>
    </row>
    <row r="34427" spans="41:44" ht="15" customHeight="1">
      <c r="AO34427" s="104"/>
      <c r="AR34427" s="104"/>
    </row>
    <row r="34428" spans="41:44" ht="15" customHeight="1">
      <c r="AO34428" s="106"/>
      <c r="AR34428" s="106"/>
    </row>
    <row r="34429" spans="41:44" ht="15" customHeight="1">
      <c r="AO34429" s="106"/>
      <c r="AR34429" s="106"/>
    </row>
    <row r="34430" spans="41:44" ht="15" customHeight="1">
      <c r="AO34430" s="106"/>
      <c r="AR34430" s="106"/>
    </row>
    <row r="34431" spans="41:44" ht="15" customHeight="1">
      <c r="AO34431" s="106"/>
      <c r="AR34431" s="106"/>
    </row>
    <row r="34432" spans="41:44" ht="15" customHeight="1">
      <c r="AO34432" s="106"/>
      <c r="AR34432" s="106"/>
    </row>
    <row r="34433" spans="41:44" ht="15" customHeight="1">
      <c r="AO34433" s="106"/>
      <c r="AR34433" s="106"/>
    </row>
    <row r="34434" spans="41:44" ht="15" customHeight="1">
      <c r="AO34434" s="106"/>
      <c r="AR34434" s="106"/>
    </row>
    <row r="34435" spans="41:44" ht="15" customHeight="1">
      <c r="AO34435" s="108"/>
      <c r="AR34435" s="108"/>
    </row>
    <row r="34436" spans="41:44" ht="15" customHeight="1">
      <c r="AO34436" s="108"/>
      <c r="AR34436" s="108"/>
    </row>
    <row r="34437" spans="41:44" ht="15" customHeight="1">
      <c r="AO34437" s="108"/>
      <c r="AR34437" s="108"/>
    </row>
    <row r="34438" spans="41:44" ht="15" customHeight="1">
      <c r="AO34438" s="108"/>
      <c r="AR34438" s="108"/>
    </row>
    <row r="34439" spans="41:44" ht="15" customHeight="1">
      <c r="AO34439" s="108"/>
      <c r="AR34439" s="108"/>
    </row>
    <row r="34440" spans="41:44" ht="15" customHeight="1">
      <c r="AO34440" s="109"/>
      <c r="AR34440" s="109"/>
    </row>
    <row r="34441" spans="41:44" ht="15" customHeight="1">
      <c r="AO34441" s="104"/>
      <c r="AR34441" s="104"/>
    </row>
    <row r="34442" spans="41:44" ht="15" customHeight="1">
      <c r="AO34442" s="106"/>
      <c r="AR34442" s="106"/>
    </row>
    <row r="34443" spans="41:44" ht="15" customHeight="1">
      <c r="AO34443" s="106"/>
      <c r="AR34443" s="106"/>
    </row>
    <row r="34444" spans="41:44" ht="15" customHeight="1">
      <c r="AO34444" s="106"/>
      <c r="AR34444" s="106"/>
    </row>
    <row r="34445" spans="41:44" ht="15" customHeight="1">
      <c r="AO34445" s="106"/>
      <c r="AR34445" s="106"/>
    </row>
    <row r="34446" spans="41:44" ht="15" customHeight="1">
      <c r="AO34446" s="106"/>
      <c r="AR34446" s="106"/>
    </row>
    <row r="34447" spans="41:44" ht="15" customHeight="1">
      <c r="AO34447" s="106"/>
      <c r="AR34447" s="106"/>
    </row>
    <row r="34448" spans="41:44" ht="15" customHeight="1">
      <c r="AO34448" s="106"/>
      <c r="AR34448" s="106"/>
    </row>
    <row r="34449" spans="41:44" ht="15" customHeight="1">
      <c r="AO34449" s="108"/>
      <c r="AR34449" s="108"/>
    </row>
    <row r="34450" spans="41:44" ht="15" customHeight="1">
      <c r="AO34450" s="108"/>
      <c r="AR34450" s="108"/>
    </row>
    <row r="34451" spans="41:44" ht="15" customHeight="1">
      <c r="AO34451" s="108"/>
      <c r="AR34451" s="108"/>
    </row>
    <row r="34452" spans="41:44" ht="15" customHeight="1">
      <c r="AO34452" s="108"/>
      <c r="AR34452" s="108"/>
    </row>
    <row r="34453" spans="41:44" ht="15" customHeight="1">
      <c r="AO34453" s="108"/>
      <c r="AR34453" s="108"/>
    </row>
    <row r="34454" spans="41:44" ht="15" customHeight="1">
      <c r="AO34454" s="109"/>
      <c r="AR34454" s="109"/>
    </row>
    <row r="34455" spans="41:44" ht="15" customHeight="1">
      <c r="AO34455" s="104"/>
      <c r="AR34455" s="104"/>
    </row>
    <row r="34456" spans="41:44" ht="15" customHeight="1">
      <c r="AO34456" s="106"/>
      <c r="AR34456" s="106"/>
    </row>
    <row r="34457" spans="41:44" ht="15" customHeight="1">
      <c r="AO34457" s="106"/>
      <c r="AR34457" s="106"/>
    </row>
    <row r="34458" spans="41:44" ht="15" customHeight="1">
      <c r="AO34458" s="106"/>
      <c r="AR34458" s="106"/>
    </row>
    <row r="34459" spans="41:44" ht="15" customHeight="1">
      <c r="AO34459" s="106"/>
      <c r="AR34459" s="106"/>
    </row>
    <row r="34460" spans="41:44" ht="15" customHeight="1">
      <c r="AO34460" s="106"/>
      <c r="AR34460" s="106"/>
    </row>
    <row r="34461" spans="41:44" ht="15" customHeight="1">
      <c r="AO34461" s="106"/>
      <c r="AR34461" s="106"/>
    </row>
    <row r="34462" spans="41:44" ht="15" customHeight="1">
      <c r="AO34462" s="106"/>
      <c r="AR34462" s="106"/>
    </row>
    <row r="34463" spans="41:44" ht="15" customHeight="1">
      <c r="AO34463" s="108"/>
      <c r="AR34463" s="108"/>
    </row>
    <row r="34464" spans="41:44" ht="15" customHeight="1">
      <c r="AO34464" s="108"/>
      <c r="AR34464" s="108"/>
    </row>
    <row r="34465" spans="41:44" ht="15" customHeight="1">
      <c r="AO34465" s="108"/>
      <c r="AR34465" s="108"/>
    </row>
    <row r="34466" spans="41:44" ht="15" customHeight="1">
      <c r="AO34466" s="108"/>
      <c r="AR34466" s="108"/>
    </row>
    <row r="34467" spans="41:44" ht="15" customHeight="1">
      <c r="AO34467" s="108"/>
      <c r="AR34467" s="108"/>
    </row>
    <row r="34468" spans="41:44" ht="15" customHeight="1">
      <c r="AO34468" s="109"/>
      <c r="AR34468" s="109"/>
    </row>
    <row r="34469" spans="41:44" ht="15" customHeight="1">
      <c r="AO34469" s="104"/>
      <c r="AR34469" s="104"/>
    </row>
    <row r="34470" spans="41:44" ht="15" customHeight="1">
      <c r="AO34470" s="106"/>
      <c r="AR34470" s="106"/>
    </row>
    <row r="34471" spans="41:44" ht="15" customHeight="1">
      <c r="AO34471" s="106"/>
      <c r="AR34471" s="106"/>
    </row>
    <row r="34472" spans="41:44" ht="15" customHeight="1">
      <c r="AO34472" s="106"/>
      <c r="AR34472" s="106"/>
    </row>
    <row r="34473" spans="41:44" ht="15" customHeight="1">
      <c r="AO34473" s="106"/>
      <c r="AR34473" s="106"/>
    </row>
    <row r="34474" spans="41:44" ht="15" customHeight="1">
      <c r="AO34474" s="106"/>
      <c r="AR34474" s="106"/>
    </row>
    <row r="34475" spans="41:44" ht="15" customHeight="1">
      <c r="AO34475" s="106"/>
      <c r="AR34475" s="106"/>
    </row>
    <row r="34476" spans="41:44" ht="15" customHeight="1">
      <c r="AO34476" s="106"/>
      <c r="AR34476" s="106"/>
    </row>
    <row r="34477" spans="41:44" ht="15" customHeight="1">
      <c r="AO34477" s="108"/>
      <c r="AR34477" s="108"/>
    </row>
    <row r="34478" spans="41:44" ht="15" customHeight="1">
      <c r="AO34478" s="108"/>
      <c r="AR34478" s="108"/>
    </row>
    <row r="34479" spans="41:44" ht="15" customHeight="1">
      <c r="AO34479" s="108"/>
      <c r="AR34479" s="108"/>
    </row>
    <row r="34480" spans="41:44" ht="15" customHeight="1">
      <c r="AO34480" s="108"/>
      <c r="AR34480" s="108"/>
    </row>
    <row r="34481" spans="41:44" ht="15" customHeight="1">
      <c r="AO34481" s="108"/>
      <c r="AR34481" s="108"/>
    </row>
    <row r="34482" spans="41:44" ht="15" customHeight="1">
      <c r="AO34482" s="109"/>
      <c r="AR34482" s="109"/>
    </row>
    <row r="34483" spans="41:44" ht="15" customHeight="1">
      <c r="AO34483" s="104"/>
      <c r="AR34483" s="104"/>
    </row>
    <row r="34484" spans="41:44" ht="15" customHeight="1">
      <c r="AO34484" s="106"/>
      <c r="AR34484" s="106"/>
    </row>
    <row r="34485" spans="41:44" ht="15" customHeight="1">
      <c r="AO34485" s="106"/>
      <c r="AR34485" s="106"/>
    </row>
    <row r="34486" spans="41:44" ht="15" customHeight="1">
      <c r="AO34486" s="106"/>
      <c r="AR34486" s="106"/>
    </row>
    <row r="34487" spans="41:44" ht="15" customHeight="1">
      <c r="AO34487" s="106"/>
      <c r="AR34487" s="106"/>
    </row>
    <row r="34488" spans="41:44" ht="15" customHeight="1">
      <c r="AO34488" s="106"/>
      <c r="AR34488" s="106"/>
    </row>
    <row r="34489" spans="41:44" ht="15" customHeight="1">
      <c r="AO34489" s="106"/>
      <c r="AR34489" s="106"/>
    </row>
    <row r="34490" spans="41:44" ht="15" customHeight="1">
      <c r="AO34490" s="106"/>
      <c r="AR34490" s="106"/>
    </row>
    <row r="34491" spans="41:44" ht="15" customHeight="1">
      <c r="AO34491" s="108"/>
      <c r="AR34491" s="108"/>
    </row>
    <row r="34492" spans="41:44" ht="15" customHeight="1">
      <c r="AO34492" s="108"/>
      <c r="AR34492" s="108"/>
    </row>
    <row r="34493" spans="41:44" ht="15" customHeight="1">
      <c r="AO34493" s="108"/>
      <c r="AR34493" s="108"/>
    </row>
    <row r="34494" spans="41:44" ht="15" customHeight="1">
      <c r="AO34494" s="108"/>
      <c r="AR34494" s="108"/>
    </row>
    <row r="34495" spans="41:44" ht="15" customHeight="1">
      <c r="AO34495" s="108"/>
      <c r="AR34495" s="108"/>
    </row>
    <row r="34496" spans="41:44" ht="15" customHeight="1">
      <c r="AO34496" s="109"/>
      <c r="AR34496" s="109"/>
    </row>
    <row r="34497" spans="41:44" ht="15" customHeight="1">
      <c r="AO34497" s="104"/>
      <c r="AR34497" s="104"/>
    </row>
    <row r="34498" spans="41:44" ht="15" customHeight="1">
      <c r="AO34498" s="106"/>
      <c r="AR34498" s="106"/>
    </row>
    <row r="34499" spans="41:44" ht="15" customHeight="1">
      <c r="AO34499" s="106"/>
      <c r="AR34499" s="106"/>
    </row>
    <row r="34500" spans="41:44" ht="15" customHeight="1">
      <c r="AO34500" s="106"/>
      <c r="AR34500" s="106"/>
    </row>
    <row r="34501" spans="41:44" ht="15" customHeight="1">
      <c r="AO34501" s="106"/>
      <c r="AR34501" s="106"/>
    </row>
    <row r="34502" spans="41:44" ht="15" customHeight="1">
      <c r="AO34502" s="106"/>
      <c r="AR34502" s="106"/>
    </row>
    <row r="34503" spans="41:44" ht="15" customHeight="1">
      <c r="AO34503" s="106"/>
      <c r="AR34503" s="106"/>
    </row>
    <row r="34504" spans="41:44" ht="15" customHeight="1">
      <c r="AO34504" s="106"/>
      <c r="AR34504" s="106"/>
    </row>
    <row r="34505" spans="41:44" ht="15" customHeight="1">
      <c r="AO34505" s="108"/>
      <c r="AR34505" s="108"/>
    </row>
    <row r="34506" spans="41:44" ht="15" customHeight="1">
      <c r="AO34506" s="108"/>
      <c r="AR34506" s="108"/>
    </row>
    <row r="34507" spans="41:44" ht="15" customHeight="1">
      <c r="AO34507" s="108"/>
      <c r="AR34507" s="108"/>
    </row>
    <row r="34508" spans="41:44" ht="15" customHeight="1">
      <c r="AO34508" s="108"/>
      <c r="AR34508" s="108"/>
    </row>
    <row r="34509" spans="41:44" ht="15" customHeight="1">
      <c r="AO34509" s="108"/>
      <c r="AR34509" s="108"/>
    </row>
    <row r="34510" spans="41:44" ht="15" customHeight="1">
      <c r="AO34510" s="109"/>
      <c r="AR34510" s="109"/>
    </row>
    <row r="34511" spans="41:44" ht="15" customHeight="1">
      <c r="AO34511" s="104"/>
      <c r="AR34511" s="104"/>
    </row>
    <row r="34512" spans="41:44" ht="15" customHeight="1">
      <c r="AO34512" s="106"/>
      <c r="AR34512" s="106"/>
    </row>
    <row r="34513" spans="41:44" ht="15" customHeight="1">
      <c r="AO34513" s="106"/>
      <c r="AR34513" s="106"/>
    </row>
    <row r="34514" spans="41:44" ht="15" customHeight="1">
      <c r="AO34514" s="106"/>
      <c r="AR34514" s="106"/>
    </row>
    <row r="34515" spans="41:44" ht="15" customHeight="1">
      <c r="AO34515" s="106"/>
      <c r="AR34515" s="106"/>
    </row>
    <row r="34516" spans="41:44" ht="15" customHeight="1">
      <c r="AO34516" s="106"/>
      <c r="AR34516" s="106"/>
    </row>
    <row r="34517" spans="41:44" ht="15" customHeight="1">
      <c r="AO34517" s="106"/>
      <c r="AR34517" s="106"/>
    </row>
    <row r="34518" spans="41:44" ht="15" customHeight="1">
      <c r="AO34518" s="106"/>
      <c r="AR34518" s="106"/>
    </row>
    <row r="34519" spans="41:44" ht="15" customHeight="1">
      <c r="AO34519" s="108"/>
      <c r="AR34519" s="108"/>
    </row>
    <row r="34520" spans="41:44" ht="15" customHeight="1">
      <c r="AO34520" s="108"/>
      <c r="AR34520" s="108"/>
    </row>
    <row r="34521" spans="41:44" ht="15" customHeight="1">
      <c r="AO34521" s="108"/>
      <c r="AR34521" s="108"/>
    </row>
    <row r="34522" spans="41:44" ht="15" customHeight="1">
      <c r="AO34522" s="108"/>
      <c r="AR34522" s="108"/>
    </row>
    <row r="34523" spans="41:44" ht="15" customHeight="1">
      <c r="AO34523" s="108"/>
      <c r="AR34523" s="108"/>
    </row>
    <row r="34524" spans="41:44" ht="15" customHeight="1">
      <c r="AO34524" s="109"/>
      <c r="AR34524" s="109"/>
    </row>
    <row r="34525" spans="41:44" ht="15" customHeight="1">
      <c r="AO34525" s="104"/>
      <c r="AR34525" s="104"/>
    </row>
    <row r="34526" spans="41:44" ht="15" customHeight="1">
      <c r="AO34526" s="106"/>
      <c r="AR34526" s="106"/>
    </row>
    <row r="34527" spans="41:44" ht="15" customHeight="1">
      <c r="AO34527" s="106"/>
      <c r="AR34527" s="106"/>
    </row>
    <row r="34528" spans="41:44" ht="15" customHeight="1">
      <c r="AO34528" s="106"/>
      <c r="AR34528" s="106"/>
    </row>
    <row r="34529" spans="41:44" ht="15" customHeight="1">
      <c r="AO34529" s="106"/>
      <c r="AR34529" s="106"/>
    </row>
    <row r="34530" spans="41:44" ht="15" customHeight="1">
      <c r="AO34530" s="106"/>
      <c r="AR34530" s="106"/>
    </row>
    <row r="34531" spans="41:44" ht="15" customHeight="1">
      <c r="AO34531" s="106"/>
      <c r="AR34531" s="106"/>
    </row>
    <row r="34532" spans="41:44" ht="15" customHeight="1">
      <c r="AO34532" s="106"/>
      <c r="AR34532" s="106"/>
    </row>
    <row r="34533" spans="41:44" ht="15" customHeight="1">
      <c r="AO34533" s="108"/>
      <c r="AR34533" s="108"/>
    </row>
    <row r="34534" spans="41:44" ht="15" customHeight="1">
      <c r="AO34534" s="108"/>
      <c r="AR34534" s="108"/>
    </row>
    <row r="34535" spans="41:44" ht="15" customHeight="1">
      <c r="AO34535" s="108"/>
      <c r="AR34535" s="108"/>
    </row>
    <row r="34536" spans="41:44" ht="15" customHeight="1">
      <c r="AO34536" s="108"/>
      <c r="AR34536" s="108"/>
    </row>
    <row r="34537" spans="41:44" ht="15" customHeight="1">
      <c r="AO34537" s="108"/>
      <c r="AR34537" s="108"/>
    </row>
    <row r="34538" spans="41:44" ht="15" customHeight="1">
      <c r="AO34538" s="109"/>
      <c r="AR34538" s="109"/>
    </row>
    <row r="34539" spans="41:44" ht="15" customHeight="1">
      <c r="AO34539" s="104"/>
      <c r="AR34539" s="104"/>
    </row>
    <row r="34540" spans="41:44" ht="15" customHeight="1">
      <c r="AO34540" s="106"/>
      <c r="AR34540" s="106"/>
    </row>
    <row r="34541" spans="41:44" ht="15" customHeight="1">
      <c r="AO34541" s="106"/>
      <c r="AR34541" s="106"/>
    </row>
    <row r="34542" spans="41:44" ht="15" customHeight="1">
      <c r="AO34542" s="106"/>
      <c r="AR34542" s="106"/>
    </row>
    <row r="34543" spans="41:44" ht="15" customHeight="1">
      <c r="AO34543" s="106"/>
      <c r="AR34543" s="106"/>
    </row>
    <row r="34544" spans="41:44" ht="15" customHeight="1">
      <c r="AO34544" s="106"/>
      <c r="AR34544" s="106"/>
    </row>
    <row r="34545" spans="41:44" ht="15" customHeight="1">
      <c r="AO34545" s="106"/>
      <c r="AR34545" s="106"/>
    </row>
    <row r="34546" spans="41:44" ht="15" customHeight="1">
      <c r="AO34546" s="106"/>
      <c r="AR34546" s="106"/>
    </row>
    <row r="34547" spans="41:44" ht="15" customHeight="1">
      <c r="AO34547" s="108"/>
      <c r="AR34547" s="108"/>
    </row>
    <row r="34548" spans="41:44" ht="15" customHeight="1">
      <c r="AO34548" s="108"/>
      <c r="AR34548" s="108"/>
    </row>
    <row r="34549" spans="41:44" ht="15" customHeight="1">
      <c r="AO34549" s="108"/>
      <c r="AR34549" s="108"/>
    </row>
    <row r="34550" spans="41:44" ht="15" customHeight="1">
      <c r="AO34550" s="108"/>
      <c r="AR34550" s="108"/>
    </row>
    <row r="34551" spans="41:44" ht="15" customHeight="1">
      <c r="AO34551" s="108"/>
      <c r="AR34551" s="108"/>
    </row>
    <row r="34552" spans="41:44" ht="15" customHeight="1">
      <c r="AO34552" s="109"/>
      <c r="AR34552" s="109"/>
    </row>
    <row r="34553" spans="41:44" ht="15" customHeight="1">
      <c r="AO34553" s="104"/>
      <c r="AR34553" s="104"/>
    </row>
    <row r="34554" spans="41:44" ht="15" customHeight="1">
      <c r="AO34554" s="106"/>
      <c r="AR34554" s="106"/>
    </row>
    <row r="34555" spans="41:44" ht="15" customHeight="1">
      <c r="AO34555" s="106"/>
      <c r="AR34555" s="106"/>
    </row>
    <row r="34556" spans="41:44" ht="15" customHeight="1">
      <c r="AO34556" s="106"/>
      <c r="AR34556" s="106"/>
    </row>
    <row r="34557" spans="41:44" ht="15" customHeight="1">
      <c r="AO34557" s="106"/>
      <c r="AR34557" s="106"/>
    </row>
    <row r="34558" spans="41:44" ht="15" customHeight="1">
      <c r="AO34558" s="106"/>
      <c r="AR34558" s="106"/>
    </row>
    <row r="34559" spans="41:44" ht="15" customHeight="1">
      <c r="AO34559" s="106"/>
      <c r="AR34559" s="106"/>
    </row>
    <row r="34560" spans="41:44" ht="15" customHeight="1">
      <c r="AO34560" s="106"/>
      <c r="AR34560" s="106"/>
    </row>
    <row r="34561" spans="41:44" ht="15" customHeight="1">
      <c r="AO34561" s="108"/>
      <c r="AR34561" s="108"/>
    </row>
    <row r="34562" spans="41:44" ht="15" customHeight="1">
      <c r="AO34562" s="108"/>
      <c r="AR34562" s="108"/>
    </row>
    <row r="34563" spans="41:44" ht="15" customHeight="1">
      <c r="AO34563" s="108"/>
      <c r="AR34563" s="108"/>
    </row>
    <row r="34564" spans="41:44" ht="15" customHeight="1">
      <c r="AO34564" s="108"/>
      <c r="AR34564" s="108"/>
    </row>
    <row r="34565" spans="41:44" ht="15" customHeight="1">
      <c r="AO34565" s="108"/>
      <c r="AR34565" s="108"/>
    </row>
    <row r="34566" spans="41:44" ht="15" customHeight="1">
      <c r="AO34566" s="109"/>
      <c r="AR34566" s="109"/>
    </row>
    <row r="34567" spans="41:44" ht="15" customHeight="1">
      <c r="AO34567" s="104"/>
      <c r="AR34567" s="104"/>
    </row>
    <row r="34568" spans="41:44" ht="15" customHeight="1">
      <c r="AO34568" s="106"/>
      <c r="AR34568" s="106"/>
    </row>
    <row r="34569" spans="41:44" ht="15" customHeight="1">
      <c r="AO34569" s="106"/>
      <c r="AR34569" s="106"/>
    </row>
    <row r="34570" spans="41:44" ht="15" customHeight="1">
      <c r="AO34570" s="106"/>
      <c r="AR34570" s="106"/>
    </row>
    <row r="34571" spans="41:44" ht="15" customHeight="1">
      <c r="AO34571" s="106"/>
      <c r="AR34571" s="106"/>
    </row>
    <row r="34572" spans="41:44" ht="15" customHeight="1">
      <c r="AO34572" s="106"/>
      <c r="AR34572" s="106"/>
    </row>
    <row r="34573" spans="41:44" ht="15" customHeight="1">
      <c r="AO34573" s="106"/>
      <c r="AR34573" s="106"/>
    </row>
    <row r="34574" spans="41:44" ht="15" customHeight="1">
      <c r="AO34574" s="106"/>
      <c r="AR34574" s="106"/>
    </row>
    <row r="34575" spans="41:44" ht="15" customHeight="1">
      <c r="AO34575" s="108"/>
      <c r="AR34575" s="108"/>
    </row>
    <row r="34576" spans="41:44" ht="15" customHeight="1">
      <c r="AO34576" s="108"/>
      <c r="AR34576" s="108"/>
    </row>
    <row r="34577" spans="41:44" ht="15" customHeight="1">
      <c r="AO34577" s="108"/>
      <c r="AR34577" s="108"/>
    </row>
    <row r="34578" spans="41:44" ht="15" customHeight="1">
      <c r="AO34578" s="108"/>
      <c r="AR34578" s="108"/>
    </row>
    <row r="34579" spans="41:44" ht="15" customHeight="1">
      <c r="AO34579" s="108"/>
      <c r="AR34579" s="108"/>
    </row>
    <row r="34580" spans="41:44" ht="15" customHeight="1">
      <c r="AO34580" s="109"/>
      <c r="AR34580" s="109"/>
    </row>
    <row r="34581" spans="41:44" ht="15" customHeight="1">
      <c r="AO34581" s="104"/>
      <c r="AR34581" s="104"/>
    </row>
    <row r="34582" spans="41:44" ht="15" customHeight="1">
      <c r="AO34582" s="106"/>
      <c r="AR34582" s="106"/>
    </row>
    <row r="34583" spans="41:44" ht="15" customHeight="1">
      <c r="AO34583" s="106"/>
      <c r="AR34583" s="106"/>
    </row>
    <row r="34584" spans="41:44" ht="15" customHeight="1">
      <c r="AO34584" s="106"/>
      <c r="AR34584" s="106"/>
    </row>
    <row r="34585" spans="41:44" ht="15" customHeight="1">
      <c r="AO34585" s="106"/>
      <c r="AR34585" s="106"/>
    </row>
    <row r="34586" spans="41:44" ht="15" customHeight="1">
      <c r="AO34586" s="106"/>
      <c r="AR34586" s="106"/>
    </row>
    <row r="34587" spans="41:44" ht="15" customHeight="1">
      <c r="AO34587" s="106"/>
      <c r="AR34587" s="106"/>
    </row>
    <row r="34588" spans="41:44" ht="15" customHeight="1">
      <c r="AO34588" s="106"/>
      <c r="AR34588" s="106"/>
    </row>
    <row r="34589" spans="41:44" ht="15" customHeight="1">
      <c r="AO34589" s="108"/>
      <c r="AR34589" s="108"/>
    </row>
    <row r="34590" spans="41:44" ht="15" customHeight="1">
      <c r="AO34590" s="108"/>
      <c r="AR34590" s="108"/>
    </row>
    <row r="34591" spans="41:44" ht="15" customHeight="1">
      <c r="AO34591" s="108"/>
      <c r="AR34591" s="108"/>
    </row>
    <row r="34592" spans="41:44" ht="15" customHeight="1">
      <c r="AO34592" s="108"/>
      <c r="AR34592" s="108"/>
    </row>
    <row r="34593" spans="41:44" ht="15" customHeight="1">
      <c r="AO34593" s="108"/>
      <c r="AR34593" s="108"/>
    </row>
    <row r="34594" spans="41:44" ht="15" customHeight="1">
      <c r="AO34594" s="109"/>
      <c r="AR34594" s="109"/>
    </row>
    <row r="34595" spans="41:44" ht="15" customHeight="1">
      <c r="AO34595" s="104"/>
      <c r="AR34595" s="104"/>
    </row>
    <row r="34596" spans="41:44" ht="15" customHeight="1">
      <c r="AO34596" s="106"/>
      <c r="AR34596" s="106"/>
    </row>
    <row r="34597" spans="41:44" ht="15" customHeight="1">
      <c r="AO34597" s="106"/>
      <c r="AR34597" s="106"/>
    </row>
    <row r="34598" spans="41:44" ht="15" customHeight="1">
      <c r="AO34598" s="106"/>
      <c r="AR34598" s="106"/>
    </row>
    <row r="34599" spans="41:44" ht="15" customHeight="1">
      <c r="AO34599" s="106"/>
      <c r="AR34599" s="106"/>
    </row>
    <row r="34600" spans="41:44" ht="15" customHeight="1">
      <c r="AO34600" s="106"/>
      <c r="AR34600" s="106"/>
    </row>
    <row r="34601" spans="41:44" ht="15" customHeight="1">
      <c r="AO34601" s="106"/>
      <c r="AR34601" s="106"/>
    </row>
    <row r="34602" spans="41:44" ht="15" customHeight="1">
      <c r="AO34602" s="106"/>
      <c r="AR34602" s="106"/>
    </row>
    <row r="34603" spans="41:44" ht="15" customHeight="1">
      <c r="AO34603" s="108"/>
      <c r="AR34603" s="108"/>
    </row>
    <row r="34604" spans="41:44" ht="15" customHeight="1">
      <c r="AO34604" s="108"/>
      <c r="AR34604" s="108"/>
    </row>
    <row r="34605" spans="41:44" ht="15" customHeight="1">
      <c r="AO34605" s="108"/>
      <c r="AR34605" s="108"/>
    </row>
    <row r="34606" spans="41:44" ht="15" customHeight="1">
      <c r="AO34606" s="108"/>
      <c r="AR34606" s="108"/>
    </row>
    <row r="34607" spans="41:44" ht="15" customHeight="1">
      <c r="AO34607" s="108"/>
      <c r="AR34607" s="108"/>
    </row>
    <row r="34608" spans="41:44" ht="15" customHeight="1">
      <c r="AO34608" s="109"/>
      <c r="AR34608" s="109"/>
    </row>
    <row r="34609" spans="41:44" ht="15" customHeight="1">
      <c r="AO34609" s="104"/>
      <c r="AR34609" s="104"/>
    </row>
    <row r="34610" spans="41:44" ht="15" customHeight="1">
      <c r="AO34610" s="106"/>
      <c r="AR34610" s="106"/>
    </row>
    <row r="34611" spans="41:44" ht="15" customHeight="1">
      <c r="AO34611" s="106"/>
      <c r="AR34611" s="106"/>
    </row>
    <row r="34612" spans="41:44" ht="15" customHeight="1">
      <c r="AO34612" s="106"/>
      <c r="AR34612" s="106"/>
    </row>
    <row r="34613" spans="41:44" ht="15" customHeight="1">
      <c r="AO34613" s="106"/>
      <c r="AR34613" s="106"/>
    </row>
    <row r="34614" spans="41:44" ht="15" customHeight="1">
      <c r="AO34614" s="106"/>
      <c r="AR34614" s="106"/>
    </row>
    <row r="34615" spans="41:44" ht="15" customHeight="1">
      <c r="AO34615" s="106"/>
      <c r="AR34615" s="106"/>
    </row>
    <row r="34616" spans="41:44" ht="15" customHeight="1">
      <c r="AO34616" s="106"/>
      <c r="AR34616" s="106"/>
    </row>
    <row r="34617" spans="41:44" ht="15" customHeight="1">
      <c r="AO34617" s="108"/>
      <c r="AR34617" s="108"/>
    </row>
    <row r="34618" spans="41:44" ht="15" customHeight="1">
      <c r="AO34618" s="108"/>
      <c r="AR34618" s="108"/>
    </row>
    <row r="34619" spans="41:44" ht="15" customHeight="1">
      <c r="AO34619" s="108"/>
      <c r="AR34619" s="108"/>
    </row>
    <row r="34620" spans="41:44" ht="15" customHeight="1">
      <c r="AO34620" s="108"/>
      <c r="AR34620" s="108"/>
    </row>
    <row r="34621" spans="41:44" ht="15" customHeight="1">
      <c r="AO34621" s="108"/>
      <c r="AR34621" s="108"/>
    </row>
    <row r="34622" spans="41:44" ht="15" customHeight="1">
      <c r="AO34622" s="109"/>
      <c r="AR34622" s="109"/>
    </row>
    <row r="34623" spans="41:44" ht="15" customHeight="1">
      <c r="AO34623" s="104"/>
      <c r="AR34623" s="104"/>
    </row>
    <row r="34624" spans="41:44" ht="15" customHeight="1">
      <c r="AO34624" s="106"/>
      <c r="AR34624" s="106"/>
    </row>
    <row r="34625" spans="41:44" ht="15" customHeight="1">
      <c r="AO34625" s="106"/>
      <c r="AR34625" s="106"/>
    </row>
    <row r="34626" spans="41:44" ht="15" customHeight="1">
      <c r="AO34626" s="106"/>
      <c r="AR34626" s="106"/>
    </row>
    <row r="34627" spans="41:44" ht="15" customHeight="1">
      <c r="AO34627" s="106"/>
      <c r="AR34627" s="106"/>
    </row>
    <row r="34628" spans="41:44" ht="15" customHeight="1">
      <c r="AO34628" s="106"/>
      <c r="AR34628" s="106"/>
    </row>
    <row r="34629" spans="41:44" ht="15" customHeight="1">
      <c r="AO34629" s="106"/>
      <c r="AR34629" s="106"/>
    </row>
    <row r="34630" spans="41:44" ht="15" customHeight="1">
      <c r="AO34630" s="106"/>
      <c r="AR34630" s="106"/>
    </row>
    <row r="34631" spans="41:44" ht="15" customHeight="1">
      <c r="AO34631" s="108"/>
      <c r="AR34631" s="108"/>
    </row>
    <row r="34632" spans="41:44" ht="15" customHeight="1">
      <c r="AO34632" s="108"/>
      <c r="AR34632" s="108"/>
    </row>
    <row r="34633" spans="41:44" ht="15" customHeight="1">
      <c r="AO34633" s="108"/>
      <c r="AR34633" s="108"/>
    </row>
    <row r="34634" spans="41:44" ht="15" customHeight="1">
      <c r="AO34634" s="108"/>
      <c r="AR34634" s="108"/>
    </row>
    <row r="34635" spans="41:44" ht="15" customHeight="1">
      <c r="AO34635" s="108"/>
      <c r="AR34635" s="108"/>
    </row>
    <row r="34636" spans="41:44" ht="15" customHeight="1">
      <c r="AO34636" s="109"/>
      <c r="AR34636" s="109"/>
    </row>
    <row r="34637" spans="41:44" ht="15" customHeight="1">
      <c r="AO34637" s="104"/>
      <c r="AR34637" s="104"/>
    </row>
    <row r="34638" spans="41:44" ht="15" customHeight="1">
      <c r="AO34638" s="106"/>
      <c r="AR34638" s="106"/>
    </row>
    <row r="34639" spans="41:44" ht="15" customHeight="1">
      <c r="AO34639" s="106"/>
      <c r="AR34639" s="106"/>
    </row>
    <row r="34640" spans="41:44" ht="15" customHeight="1">
      <c r="AO34640" s="106"/>
      <c r="AR34640" s="106"/>
    </row>
    <row r="34641" spans="41:44" ht="15" customHeight="1">
      <c r="AO34641" s="106"/>
      <c r="AR34641" s="106"/>
    </row>
    <row r="34642" spans="41:44" ht="15" customHeight="1">
      <c r="AO34642" s="106"/>
      <c r="AR34642" s="106"/>
    </row>
    <row r="34643" spans="41:44" ht="15" customHeight="1">
      <c r="AO34643" s="106"/>
      <c r="AR34643" s="106"/>
    </row>
    <row r="34644" spans="41:44" ht="15" customHeight="1">
      <c r="AO34644" s="106"/>
      <c r="AR34644" s="106"/>
    </row>
    <row r="34645" spans="41:44" ht="15" customHeight="1">
      <c r="AO34645" s="108"/>
      <c r="AR34645" s="108"/>
    </row>
    <row r="34646" spans="41:44" ht="15" customHeight="1">
      <c r="AO34646" s="108"/>
      <c r="AR34646" s="108"/>
    </row>
    <row r="34647" spans="41:44" ht="15" customHeight="1">
      <c r="AO34647" s="108"/>
      <c r="AR34647" s="108"/>
    </row>
    <row r="34648" spans="41:44" ht="15" customHeight="1">
      <c r="AO34648" s="108"/>
      <c r="AR34648" s="108"/>
    </row>
    <row r="34649" spans="41:44" ht="15" customHeight="1">
      <c r="AO34649" s="108"/>
      <c r="AR34649" s="108"/>
    </row>
    <row r="34650" spans="41:44" ht="15" customHeight="1">
      <c r="AO34650" s="109"/>
      <c r="AR34650" s="109"/>
    </row>
    <row r="34651" spans="41:44" ht="15" customHeight="1">
      <c r="AO34651" s="104"/>
      <c r="AR34651" s="104"/>
    </row>
    <row r="34652" spans="41:44" ht="15" customHeight="1">
      <c r="AO34652" s="106"/>
      <c r="AR34652" s="106"/>
    </row>
    <row r="34653" spans="41:44" ht="15" customHeight="1">
      <c r="AO34653" s="106"/>
      <c r="AR34653" s="106"/>
    </row>
    <row r="34654" spans="41:44" ht="15" customHeight="1">
      <c r="AO34654" s="106"/>
      <c r="AR34654" s="106"/>
    </row>
    <row r="34655" spans="41:44" ht="15" customHeight="1">
      <c r="AO34655" s="106"/>
      <c r="AR34655" s="106"/>
    </row>
    <row r="34656" spans="41:44" ht="15" customHeight="1">
      <c r="AO34656" s="106"/>
      <c r="AR34656" s="106"/>
    </row>
    <row r="34657" spans="41:44" ht="15" customHeight="1">
      <c r="AO34657" s="106"/>
      <c r="AR34657" s="106"/>
    </row>
    <row r="34658" spans="41:44" ht="15" customHeight="1">
      <c r="AO34658" s="106"/>
      <c r="AR34658" s="106"/>
    </row>
    <row r="34659" spans="41:44" ht="15" customHeight="1">
      <c r="AO34659" s="108"/>
      <c r="AR34659" s="108"/>
    </row>
    <row r="34660" spans="41:44" ht="15" customHeight="1">
      <c r="AO34660" s="108"/>
      <c r="AR34660" s="108"/>
    </row>
    <row r="34661" spans="41:44" ht="15" customHeight="1">
      <c r="AO34661" s="108"/>
      <c r="AR34661" s="108"/>
    </row>
    <row r="34662" spans="41:44" ht="15" customHeight="1">
      <c r="AO34662" s="108"/>
      <c r="AR34662" s="108"/>
    </row>
    <row r="34663" spans="41:44" ht="15" customHeight="1">
      <c r="AO34663" s="108"/>
      <c r="AR34663" s="108"/>
    </row>
    <row r="34664" spans="41:44" ht="15" customHeight="1">
      <c r="AO34664" s="109"/>
      <c r="AR34664" s="109"/>
    </row>
    <row r="34665" spans="41:44" ht="15" customHeight="1">
      <c r="AO34665" s="104"/>
      <c r="AR34665" s="104"/>
    </row>
    <row r="34666" spans="41:44" ht="15" customHeight="1">
      <c r="AO34666" s="106"/>
      <c r="AR34666" s="106"/>
    </row>
    <row r="34667" spans="41:44" ht="15" customHeight="1">
      <c r="AO34667" s="106"/>
      <c r="AR34667" s="106"/>
    </row>
    <row r="34668" spans="41:44" ht="15" customHeight="1">
      <c r="AO34668" s="106"/>
      <c r="AR34668" s="106"/>
    </row>
    <row r="34669" spans="41:44" ht="15" customHeight="1">
      <c r="AO34669" s="106"/>
      <c r="AR34669" s="106"/>
    </row>
    <row r="34670" spans="41:44" ht="15" customHeight="1">
      <c r="AO34670" s="106"/>
      <c r="AR34670" s="106"/>
    </row>
    <row r="34671" spans="41:44" ht="15" customHeight="1">
      <c r="AO34671" s="106"/>
      <c r="AR34671" s="106"/>
    </row>
    <row r="34672" spans="41:44" ht="15" customHeight="1">
      <c r="AO34672" s="106"/>
      <c r="AR34672" s="106"/>
    </row>
    <row r="34673" spans="41:44" ht="15" customHeight="1">
      <c r="AO34673" s="108"/>
      <c r="AR34673" s="108"/>
    </row>
    <row r="34674" spans="41:44" ht="15" customHeight="1">
      <c r="AO34674" s="108"/>
      <c r="AR34674" s="108"/>
    </row>
    <row r="34675" spans="41:44" ht="15" customHeight="1">
      <c r="AO34675" s="108"/>
      <c r="AR34675" s="108"/>
    </row>
    <row r="34676" spans="41:44" ht="15" customHeight="1">
      <c r="AO34676" s="108"/>
      <c r="AR34676" s="108"/>
    </row>
    <row r="34677" spans="41:44" ht="15" customHeight="1">
      <c r="AO34677" s="108"/>
      <c r="AR34677" s="108"/>
    </row>
    <row r="34678" spans="41:44" ht="15" customHeight="1">
      <c r="AO34678" s="109"/>
      <c r="AR34678" s="109"/>
    </row>
    <row r="34679" spans="41:44" ht="15" customHeight="1">
      <c r="AO34679" s="104"/>
      <c r="AR34679" s="104"/>
    </row>
    <row r="34680" spans="41:44" ht="15" customHeight="1">
      <c r="AO34680" s="106"/>
      <c r="AR34680" s="106"/>
    </row>
    <row r="34681" spans="41:44" ht="15" customHeight="1">
      <c r="AO34681" s="106"/>
      <c r="AR34681" s="106"/>
    </row>
    <row r="34682" spans="41:44" ht="15" customHeight="1">
      <c r="AO34682" s="106"/>
      <c r="AR34682" s="106"/>
    </row>
    <row r="34683" spans="41:44" ht="15" customHeight="1">
      <c r="AO34683" s="106"/>
      <c r="AR34683" s="106"/>
    </row>
    <row r="34684" spans="41:44" ht="15" customHeight="1">
      <c r="AO34684" s="106"/>
      <c r="AR34684" s="106"/>
    </row>
    <row r="34685" spans="41:44" ht="15" customHeight="1">
      <c r="AO34685" s="106"/>
      <c r="AR34685" s="106"/>
    </row>
    <row r="34686" spans="41:44" ht="15" customHeight="1">
      <c r="AO34686" s="106"/>
      <c r="AR34686" s="106"/>
    </row>
    <row r="34687" spans="41:44" ht="15" customHeight="1">
      <c r="AO34687" s="108"/>
      <c r="AR34687" s="108"/>
    </row>
    <row r="34688" spans="41:44" ht="15" customHeight="1">
      <c r="AO34688" s="108"/>
      <c r="AR34688" s="108"/>
    </row>
    <row r="34689" spans="41:44" ht="15" customHeight="1">
      <c r="AO34689" s="108"/>
      <c r="AR34689" s="108"/>
    </row>
    <row r="34690" spans="41:44" ht="15" customHeight="1">
      <c r="AO34690" s="108"/>
      <c r="AR34690" s="108"/>
    </row>
    <row r="34691" spans="41:44" ht="15" customHeight="1">
      <c r="AO34691" s="108"/>
      <c r="AR34691" s="108"/>
    </row>
    <row r="34692" spans="41:44" ht="15" customHeight="1">
      <c r="AO34692" s="109"/>
      <c r="AR34692" s="109"/>
    </row>
    <row r="34693" spans="41:44" ht="15" customHeight="1">
      <c r="AO34693" s="104"/>
      <c r="AR34693" s="104"/>
    </row>
    <row r="34694" spans="41:44" ht="15" customHeight="1">
      <c r="AO34694" s="106"/>
      <c r="AR34694" s="106"/>
    </row>
    <row r="34695" spans="41:44" ht="15" customHeight="1">
      <c r="AO34695" s="106"/>
      <c r="AR34695" s="106"/>
    </row>
    <row r="34696" spans="41:44" ht="15" customHeight="1">
      <c r="AO34696" s="106"/>
      <c r="AR34696" s="106"/>
    </row>
    <row r="34697" spans="41:44" ht="15" customHeight="1">
      <c r="AO34697" s="106"/>
      <c r="AR34697" s="106"/>
    </row>
    <row r="34698" spans="41:44" ht="15" customHeight="1">
      <c r="AO34698" s="106"/>
      <c r="AR34698" s="106"/>
    </row>
    <row r="34699" spans="41:44" ht="15" customHeight="1">
      <c r="AO34699" s="106"/>
      <c r="AR34699" s="106"/>
    </row>
    <row r="34700" spans="41:44" ht="15" customHeight="1">
      <c r="AO34700" s="106"/>
      <c r="AR34700" s="106"/>
    </row>
    <row r="34701" spans="41:44" ht="15" customHeight="1">
      <c r="AO34701" s="108"/>
      <c r="AR34701" s="108"/>
    </row>
    <row r="34702" spans="41:44" ht="15" customHeight="1">
      <c r="AO34702" s="108"/>
      <c r="AR34702" s="108"/>
    </row>
    <row r="34703" spans="41:44" ht="15" customHeight="1">
      <c r="AO34703" s="108"/>
      <c r="AR34703" s="108"/>
    </row>
    <row r="34704" spans="41:44" ht="15" customHeight="1">
      <c r="AO34704" s="108"/>
      <c r="AR34704" s="108"/>
    </row>
    <row r="34705" spans="41:44" ht="15" customHeight="1">
      <c r="AO34705" s="108"/>
      <c r="AR34705" s="108"/>
    </row>
    <row r="34706" spans="41:44" ht="15" customHeight="1">
      <c r="AO34706" s="109"/>
      <c r="AR34706" s="109"/>
    </row>
    <row r="34707" spans="41:44" ht="15" customHeight="1">
      <c r="AO34707" s="104"/>
      <c r="AR34707" s="104"/>
    </row>
    <row r="34708" spans="41:44" ht="15" customHeight="1">
      <c r="AO34708" s="106"/>
      <c r="AR34708" s="106"/>
    </row>
    <row r="34709" spans="41:44" ht="15" customHeight="1">
      <c r="AO34709" s="106"/>
      <c r="AR34709" s="106"/>
    </row>
    <row r="34710" spans="41:44" ht="15" customHeight="1">
      <c r="AO34710" s="106"/>
      <c r="AR34710" s="106"/>
    </row>
    <row r="34711" spans="41:44" ht="15" customHeight="1">
      <c r="AO34711" s="106"/>
      <c r="AR34711" s="106"/>
    </row>
    <row r="34712" spans="41:44" ht="15" customHeight="1">
      <c r="AO34712" s="106"/>
      <c r="AR34712" s="106"/>
    </row>
    <row r="34713" spans="41:44" ht="15" customHeight="1">
      <c r="AO34713" s="106"/>
      <c r="AR34713" s="106"/>
    </row>
    <row r="34714" spans="41:44" ht="15" customHeight="1">
      <c r="AO34714" s="106"/>
      <c r="AR34714" s="106"/>
    </row>
    <row r="34715" spans="41:44" ht="15" customHeight="1">
      <c r="AO34715" s="108"/>
      <c r="AR34715" s="108"/>
    </row>
    <row r="34716" spans="41:44" ht="15" customHeight="1">
      <c r="AO34716" s="108"/>
      <c r="AR34716" s="108"/>
    </row>
    <row r="34717" spans="41:44" ht="15" customHeight="1">
      <c r="AO34717" s="108"/>
      <c r="AR34717" s="108"/>
    </row>
    <row r="34718" spans="41:44" ht="15" customHeight="1">
      <c r="AO34718" s="108"/>
      <c r="AR34718" s="108"/>
    </row>
    <row r="34719" spans="41:44" ht="15" customHeight="1">
      <c r="AO34719" s="108"/>
      <c r="AR34719" s="108"/>
    </row>
    <row r="34720" spans="41:44" ht="15" customHeight="1">
      <c r="AO34720" s="109"/>
      <c r="AR34720" s="109"/>
    </row>
    <row r="34721" spans="41:44" ht="15" customHeight="1">
      <c r="AO34721" s="104"/>
      <c r="AR34721" s="104"/>
    </row>
    <row r="34722" spans="41:44" ht="15" customHeight="1">
      <c r="AO34722" s="106"/>
      <c r="AR34722" s="106"/>
    </row>
    <row r="34723" spans="41:44" ht="15" customHeight="1">
      <c r="AO34723" s="106"/>
      <c r="AR34723" s="106"/>
    </row>
    <row r="34724" spans="41:44" ht="15" customHeight="1">
      <c r="AO34724" s="106"/>
      <c r="AR34724" s="106"/>
    </row>
    <row r="34725" spans="41:44" ht="15" customHeight="1">
      <c r="AO34725" s="106"/>
      <c r="AR34725" s="106"/>
    </row>
    <row r="34726" spans="41:44" ht="15" customHeight="1">
      <c r="AO34726" s="106"/>
      <c r="AR34726" s="106"/>
    </row>
    <row r="34727" spans="41:44" ht="15" customHeight="1">
      <c r="AO34727" s="106"/>
      <c r="AR34727" s="106"/>
    </row>
    <row r="34728" spans="41:44" ht="15" customHeight="1">
      <c r="AO34728" s="106"/>
      <c r="AR34728" s="106"/>
    </row>
    <row r="34729" spans="41:44" ht="15" customHeight="1">
      <c r="AO34729" s="108"/>
      <c r="AR34729" s="108"/>
    </row>
    <row r="34730" spans="41:44" ht="15" customHeight="1">
      <c r="AO34730" s="108"/>
      <c r="AR34730" s="108"/>
    </row>
    <row r="34731" spans="41:44" ht="15" customHeight="1">
      <c r="AO34731" s="108"/>
      <c r="AR34731" s="108"/>
    </row>
    <row r="34732" spans="41:44" ht="15" customHeight="1">
      <c r="AO34732" s="108"/>
      <c r="AR34732" s="108"/>
    </row>
    <row r="34733" spans="41:44" ht="15" customHeight="1">
      <c r="AO34733" s="108"/>
      <c r="AR34733" s="108"/>
    </row>
    <row r="34734" spans="41:44" ht="15" customHeight="1">
      <c r="AO34734" s="109"/>
      <c r="AR34734" s="109"/>
    </row>
    <row r="34735" spans="41:44" ht="15" customHeight="1">
      <c r="AO34735" s="104"/>
      <c r="AR34735" s="104"/>
    </row>
    <row r="34736" spans="41:44" ht="15" customHeight="1">
      <c r="AO34736" s="106"/>
      <c r="AR34736" s="106"/>
    </row>
    <row r="34737" spans="41:44" ht="15" customHeight="1">
      <c r="AO34737" s="106"/>
      <c r="AR34737" s="106"/>
    </row>
    <row r="34738" spans="41:44" ht="15" customHeight="1">
      <c r="AO34738" s="106"/>
      <c r="AR34738" s="106"/>
    </row>
    <row r="34739" spans="41:44" ht="15" customHeight="1">
      <c r="AO34739" s="106"/>
      <c r="AR34739" s="106"/>
    </row>
    <row r="34740" spans="41:44" ht="15" customHeight="1">
      <c r="AO34740" s="106"/>
      <c r="AR34740" s="106"/>
    </row>
    <row r="34741" spans="41:44" ht="15" customHeight="1">
      <c r="AO34741" s="106"/>
      <c r="AR34741" s="106"/>
    </row>
    <row r="34742" spans="41:44" ht="15" customHeight="1">
      <c r="AO34742" s="106"/>
      <c r="AR34742" s="106"/>
    </row>
    <row r="34743" spans="41:44" ht="15" customHeight="1">
      <c r="AO34743" s="108"/>
      <c r="AR34743" s="108"/>
    </row>
    <row r="34744" spans="41:44" ht="15" customHeight="1">
      <c r="AO34744" s="108"/>
      <c r="AR34744" s="108"/>
    </row>
    <row r="34745" spans="41:44" ht="15" customHeight="1">
      <c r="AO34745" s="108"/>
      <c r="AR34745" s="108"/>
    </row>
    <row r="34746" spans="41:44" ht="15" customHeight="1">
      <c r="AO34746" s="108"/>
      <c r="AR34746" s="108"/>
    </row>
    <row r="34747" spans="41:44" ht="15" customHeight="1">
      <c r="AO34747" s="108"/>
      <c r="AR34747" s="108"/>
    </row>
    <row r="34748" spans="41:44" ht="15" customHeight="1">
      <c r="AO34748" s="109"/>
      <c r="AR34748" s="109"/>
    </row>
    <row r="34749" spans="41:44" ht="15" customHeight="1">
      <c r="AO34749" s="104"/>
      <c r="AR34749" s="104"/>
    </row>
    <row r="34750" spans="41:44" ht="15" customHeight="1">
      <c r="AO34750" s="106"/>
      <c r="AR34750" s="106"/>
    </row>
    <row r="34751" spans="41:44" ht="15" customHeight="1">
      <c r="AO34751" s="106"/>
      <c r="AR34751" s="106"/>
    </row>
    <row r="34752" spans="41:44" ht="15" customHeight="1">
      <c r="AO34752" s="106"/>
      <c r="AR34752" s="106"/>
    </row>
    <row r="34753" spans="41:44" ht="15" customHeight="1">
      <c r="AO34753" s="106"/>
      <c r="AR34753" s="106"/>
    </row>
    <row r="34754" spans="41:44" ht="15" customHeight="1">
      <c r="AO34754" s="106"/>
      <c r="AR34754" s="106"/>
    </row>
    <row r="34755" spans="41:44" ht="15" customHeight="1">
      <c r="AO34755" s="106"/>
      <c r="AR34755" s="106"/>
    </row>
    <row r="34756" spans="41:44" ht="15" customHeight="1">
      <c r="AO34756" s="106"/>
      <c r="AR34756" s="106"/>
    </row>
    <row r="34757" spans="41:44" ht="15" customHeight="1">
      <c r="AO34757" s="108"/>
      <c r="AR34757" s="108"/>
    </row>
    <row r="34758" spans="41:44" ht="15" customHeight="1">
      <c r="AO34758" s="108"/>
      <c r="AR34758" s="108"/>
    </row>
    <row r="34759" spans="41:44" ht="15" customHeight="1">
      <c r="AO34759" s="108"/>
      <c r="AR34759" s="108"/>
    </row>
    <row r="34760" spans="41:44" ht="15" customHeight="1">
      <c r="AO34760" s="108"/>
      <c r="AR34760" s="108"/>
    </row>
    <row r="34761" spans="41:44" ht="15" customHeight="1">
      <c r="AO34761" s="108"/>
      <c r="AR34761" s="108"/>
    </row>
    <row r="34762" spans="41:44" ht="15" customHeight="1">
      <c r="AO34762" s="109"/>
      <c r="AR34762" s="109"/>
    </row>
    <row r="34763" spans="41:44" ht="15" customHeight="1">
      <c r="AO34763" s="104"/>
      <c r="AR34763" s="104"/>
    </row>
    <row r="34764" spans="41:44" ht="15" customHeight="1">
      <c r="AO34764" s="106"/>
      <c r="AR34764" s="106"/>
    </row>
    <row r="34765" spans="41:44" ht="15" customHeight="1">
      <c r="AO34765" s="106"/>
      <c r="AR34765" s="106"/>
    </row>
    <row r="34766" spans="41:44" ht="15" customHeight="1">
      <c r="AO34766" s="106"/>
      <c r="AR34766" s="106"/>
    </row>
    <row r="34767" spans="41:44" ht="15" customHeight="1">
      <c r="AO34767" s="106"/>
      <c r="AR34767" s="106"/>
    </row>
    <row r="34768" spans="41:44" ht="15" customHeight="1">
      <c r="AO34768" s="106"/>
      <c r="AR34768" s="106"/>
    </row>
    <row r="34769" spans="41:44" ht="15" customHeight="1">
      <c r="AO34769" s="106"/>
      <c r="AR34769" s="106"/>
    </row>
    <row r="34770" spans="41:44" ht="15" customHeight="1">
      <c r="AO34770" s="106"/>
      <c r="AR34770" s="106"/>
    </row>
    <row r="34771" spans="41:44" ht="15" customHeight="1">
      <c r="AO34771" s="108"/>
      <c r="AR34771" s="108"/>
    </row>
    <row r="34772" spans="41:44" ht="15" customHeight="1">
      <c r="AO34772" s="108"/>
      <c r="AR34772" s="108"/>
    </row>
    <row r="34773" spans="41:44" ht="15" customHeight="1">
      <c r="AO34773" s="108"/>
      <c r="AR34773" s="108"/>
    </row>
    <row r="34774" spans="41:44" ht="15" customHeight="1">
      <c r="AO34774" s="108"/>
      <c r="AR34774" s="108"/>
    </row>
    <row r="34775" spans="41:44" ht="15" customHeight="1">
      <c r="AO34775" s="108"/>
      <c r="AR34775" s="108"/>
    </row>
    <row r="34776" spans="41:44" ht="15" customHeight="1">
      <c r="AO34776" s="109"/>
      <c r="AR34776" s="109"/>
    </row>
    <row r="34777" spans="41:44" ht="15" customHeight="1">
      <c r="AO34777" s="104"/>
      <c r="AR34777" s="104"/>
    </row>
    <row r="34778" spans="41:44" ht="15" customHeight="1">
      <c r="AO34778" s="106"/>
      <c r="AR34778" s="106"/>
    </row>
    <row r="34779" spans="41:44" ht="15" customHeight="1">
      <c r="AO34779" s="106"/>
      <c r="AR34779" s="106"/>
    </row>
    <row r="34780" spans="41:44" ht="15" customHeight="1">
      <c r="AO34780" s="106"/>
      <c r="AR34780" s="106"/>
    </row>
    <row r="34781" spans="41:44" ht="15" customHeight="1">
      <c r="AO34781" s="106"/>
      <c r="AR34781" s="106"/>
    </row>
    <row r="34782" spans="41:44" ht="15" customHeight="1">
      <c r="AO34782" s="106"/>
      <c r="AR34782" s="106"/>
    </row>
    <row r="34783" spans="41:44" ht="15" customHeight="1">
      <c r="AO34783" s="106"/>
      <c r="AR34783" s="106"/>
    </row>
    <row r="34784" spans="41:44" ht="15" customHeight="1">
      <c r="AO34784" s="106"/>
      <c r="AR34784" s="106"/>
    </row>
    <row r="34785" spans="41:44" ht="15" customHeight="1">
      <c r="AO34785" s="108"/>
      <c r="AR34785" s="108"/>
    </row>
    <row r="34786" spans="41:44" ht="15" customHeight="1">
      <c r="AO34786" s="108"/>
      <c r="AR34786" s="108"/>
    </row>
    <row r="34787" spans="41:44" ht="15" customHeight="1">
      <c r="AO34787" s="108"/>
      <c r="AR34787" s="108"/>
    </row>
    <row r="34788" spans="41:44" ht="15" customHeight="1">
      <c r="AO34788" s="108"/>
      <c r="AR34788" s="108"/>
    </row>
    <row r="34789" spans="41:44" ht="15" customHeight="1">
      <c r="AO34789" s="108"/>
      <c r="AR34789" s="108"/>
    </row>
    <row r="34790" spans="41:44" ht="15" customHeight="1">
      <c r="AO34790" s="109"/>
      <c r="AR34790" s="109"/>
    </row>
    <row r="34791" spans="41:44" ht="15" customHeight="1">
      <c r="AO34791" s="104"/>
      <c r="AR34791" s="104"/>
    </row>
    <row r="34792" spans="41:44" ht="15" customHeight="1">
      <c r="AO34792" s="106"/>
      <c r="AR34792" s="106"/>
    </row>
    <row r="34793" spans="41:44" ht="15" customHeight="1">
      <c r="AO34793" s="106"/>
      <c r="AR34793" s="106"/>
    </row>
    <row r="34794" spans="41:44" ht="15" customHeight="1">
      <c r="AO34794" s="106"/>
      <c r="AR34794" s="106"/>
    </row>
    <row r="34795" spans="41:44" ht="15" customHeight="1">
      <c r="AO34795" s="106"/>
      <c r="AR34795" s="106"/>
    </row>
    <row r="34796" spans="41:44" ht="15" customHeight="1">
      <c r="AO34796" s="106"/>
      <c r="AR34796" s="106"/>
    </row>
    <row r="34797" spans="41:44" ht="15" customHeight="1">
      <c r="AO34797" s="106"/>
      <c r="AR34797" s="106"/>
    </row>
    <row r="34798" spans="41:44" ht="15" customHeight="1">
      <c r="AO34798" s="106"/>
      <c r="AR34798" s="106"/>
    </row>
    <row r="34799" spans="41:44" ht="15" customHeight="1">
      <c r="AO34799" s="108"/>
      <c r="AR34799" s="108"/>
    </row>
    <row r="34800" spans="41:44" ht="15" customHeight="1">
      <c r="AO34800" s="108"/>
      <c r="AR34800" s="108"/>
    </row>
    <row r="34801" spans="41:44" ht="15" customHeight="1">
      <c r="AO34801" s="108"/>
      <c r="AR34801" s="108"/>
    </row>
    <row r="34802" spans="41:44" ht="15" customHeight="1">
      <c r="AO34802" s="108"/>
      <c r="AR34802" s="108"/>
    </row>
    <row r="34803" spans="41:44" ht="15" customHeight="1">
      <c r="AO34803" s="108"/>
      <c r="AR34803" s="108"/>
    </row>
    <row r="34804" spans="41:44" ht="15" customHeight="1">
      <c r="AO34804" s="109"/>
      <c r="AR34804" s="109"/>
    </row>
    <row r="34805" spans="41:44" ht="15" customHeight="1">
      <c r="AO34805" s="104"/>
      <c r="AR34805" s="104"/>
    </row>
    <row r="34806" spans="41:44" ht="15" customHeight="1">
      <c r="AO34806" s="106"/>
      <c r="AR34806" s="106"/>
    </row>
    <row r="34807" spans="41:44" ht="15" customHeight="1">
      <c r="AO34807" s="106"/>
      <c r="AR34807" s="106"/>
    </row>
    <row r="34808" spans="41:44" ht="15" customHeight="1">
      <c r="AO34808" s="106"/>
      <c r="AR34808" s="106"/>
    </row>
    <row r="34809" spans="41:44" ht="15" customHeight="1">
      <c r="AO34809" s="106"/>
      <c r="AR34809" s="106"/>
    </row>
    <row r="34810" spans="41:44" ht="15" customHeight="1">
      <c r="AO34810" s="106"/>
      <c r="AR34810" s="106"/>
    </row>
    <row r="34811" spans="41:44" ht="15" customHeight="1">
      <c r="AO34811" s="106"/>
      <c r="AR34811" s="106"/>
    </row>
    <row r="34812" spans="41:44" ht="15" customHeight="1">
      <c r="AO34812" s="106"/>
      <c r="AR34812" s="106"/>
    </row>
    <row r="34813" spans="41:44" ht="15" customHeight="1">
      <c r="AO34813" s="108"/>
      <c r="AR34813" s="108"/>
    </row>
    <row r="34814" spans="41:44" ht="15" customHeight="1">
      <c r="AO34814" s="108"/>
      <c r="AR34814" s="108"/>
    </row>
    <row r="34815" spans="41:44" ht="15" customHeight="1">
      <c r="AO34815" s="108"/>
      <c r="AR34815" s="108"/>
    </row>
    <row r="34816" spans="41:44" ht="15" customHeight="1">
      <c r="AO34816" s="108"/>
      <c r="AR34816" s="108"/>
    </row>
    <row r="34817" spans="41:44" ht="15" customHeight="1">
      <c r="AO34817" s="108"/>
      <c r="AR34817" s="108"/>
    </row>
    <row r="34818" spans="41:44" ht="15" customHeight="1">
      <c r="AO34818" s="109"/>
      <c r="AR34818" s="109"/>
    </row>
    <row r="34819" spans="41:44" ht="15" customHeight="1">
      <c r="AO34819" s="104"/>
      <c r="AR34819" s="104"/>
    </row>
    <row r="34820" spans="41:44" ht="15" customHeight="1">
      <c r="AO34820" s="106"/>
      <c r="AR34820" s="106"/>
    </row>
    <row r="34821" spans="41:44" ht="15" customHeight="1">
      <c r="AO34821" s="106"/>
      <c r="AR34821" s="106"/>
    </row>
    <row r="34822" spans="41:44" ht="15" customHeight="1">
      <c r="AO34822" s="106"/>
      <c r="AR34822" s="106"/>
    </row>
    <row r="34823" spans="41:44" ht="15" customHeight="1">
      <c r="AO34823" s="106"/>
      <c r="AR34823" s="106"/>
    </row>
    <row r="34824" spans="41:44" ht="15" customHeight="1">
      <c r="AO34824" s="106"/>
      <c r="AR34824" s="106"/>
    </row>
    <row r="34825" spans="41:44" ht="15" customHeight="1">
      <c r="AO34825" s="106"/>
      <c r="AR34825" s="106"/>
    </row>
    <row r="34826" spans="41:44" ht="15" customHeight="1">
      <c r="AO34826" s="106"/>
      <c r="AR34826" s="106"/>
    </row>
    <row r="34827" spans="41:44" ht="15" customHeight="1">
      <c r="AO34827" s="108"/>
      <c r="AR34827" s="108"/>
    </row>
    <row r="34828" spans="41:44" ht="15" customHeight="1">
      <c r="AO34828" s="108"/>
      <c r="AR34828" s="108"/>
    </row>
    <row r="34829" spans="41:44" ht="15" customHeight="1">
      <c r="AO34829" s="108"/>
      <c r="AR34829" s="108"/>
    </row>
    <row r="34830" spans="41:44" ht="15" customHeight="1">
      <c r="AO34830" s="108"/>
      <c r="AR34830" s="108"/>
    </row>
    <row r="34831" spans="41:44" ht="15" customHeight="1">
      <c r="AO34831" s="108"/>
      <c r="AR34831" s="108"/>
    </row>
    <row r="34832" spans="41:44" ht="15" customHeight="1">
      <c r="AO34832" s="109"/>
      <c r="AR34832" s="109"/>
    </row>
    <row r="34833" spans="41:44" ht="15" customHeight="1">
      <c r="AO34833" s="104"/>
      <c r="AR34833" s="104"/>
    </row>
    <row r="34834" spans="41:44" ht="15" customHeight="1">
      <c r="AO34834" s="106"/>
      <c r="AR34834" s="106"/>
    </row>
    <row r="34835" spans="41:44" ht="15" customHeight="1">
      <c r="AO34835" s="106"/>
      <c r="AR34835" s="106"/>
    </row>
    <row r="34836" spans="41:44" ht="15" customHeight="1">
      <c r="AO34836" s="106"/>
      <c r="AR34836" s="106"/>
    </row>
    <row r="34837" spans="41:44" ht="15" customHeight="1">
      <c r="AO34837" s="106"/>
      <c r="AR34837" s="106"/>
    </row>
    <row r="34838" spans="41:44" ht="15" customHeight="1">
      <c r="AO34838" s="106"/>
      <c r="AR34838" s="106"/>
    </row>
    <row r="34839" spans="41:44" ht="15" customHeight="1">
      <c r="AO34839" s="106"/>
      <c r="AR34839" s="106"/>
    </row>
    <row r="34840" spans="41:44" ht="15" customHeight="1">
      <c r="AO34840" s="106"/>
      <c r="AR34840" s="106"/>
    </row>
    <row r="34841" spans="41:44" ht="15" customHeight="1">
      <c r="AO34841" s="108"/>
      <c r="AR34841" s="108"/>
    </row>
    <row r="34842" spans="41:44" ht="15" customHeight="1">
      <c r="AO34842" s="108"/>
      <c r="AR34842" s="108"/>
    </row>
    <row r="34843" spans="41:44" ht="15" customHeight="1">
      <c r="AO34843" s="108"/>
      <c r="AR34843" s="108"/>
    </row>
    <row r="34844" spans="41:44" ht="15" customHeight="1">
      <c r="AO34844" s="108"/>
      <c r="AR34844" s="108"/>
    </row>
    <row r="34845" spans="41:44" ht="15" customHeight="1">
      <c r="AO34845" s="108"/>
      <c r="AR34845" s="108"/>
    </row>
    <row r="34846" spans="41:44" ht="15" customHeight="1">
      <c r="AO34846" s="109"/>
      <c r="AR34846" s="109"/>
    </row>
    <row r="34847" spans="41:44" ht="15" customHeight="1">
      <c r="AO34847" s="104"/>
      <c r="AR34847" s="104"/>
    </row>
    <row r="34848" spans="41:44" ht="15" customHeight="1">
      <c r="AO34848" s="106"/>
      <c r="AR34848" s="106"/>
    </row>
    <row r="34849" spans="41:44" ht="15" customHeight="1">
      <c r="AO34849" s="106"/>
      <c r="AR34849" s="106"/>
    </row>
    <row r="34850" spans="41:44" ht="15" customHeight="1">
      <c r="AO34850" s="106"/>
      <c r="AR34850" s="106"/>
    </row>
    <row r="34851" spans="41:44" ht="15" customHeight="1">
      <c r="AO34851" s="106"/>
      <c r="AR34851" s="106"/>
    </row>
    <row r="34852" spans="41:44" ht="15" customHeight="1">
      <c r="AO34852" s="106"/>
      <c r="AR34852" s="106"/>
    </row>
    <row r="34853" spans="41:44" ht="15" customHeight="1">
      <c r="AO34853" s="106"/>
      <c r="AR34853" s="106"/>
    </row>
    <row r="34854" spans="41:44" ht="15" customHeight="1">
      <c r="AO34854" s="106"/>
      <c r="AR34854" s="106"/>
    </row>
    <row r="34855" spans="41:44" ht="15" customHeight="1">
      <c r="AO34855" s="108"/>
      <c r="AR34855" s="108"/>
    </row>
    <row r="34856" spans="41:44" ht="15" customHeight="1">
      <c r="AO34856" s="108"/>
      <c r="AR34856" s="108"/>
    </row>
    <row r="34857" spans="41:44" ht="15" customHeight="1">
      <c r="AO34857" s="108"/>
      <c r="AR34857" s="108"/>
    </row>
    <row r="34858" spans="41:44" ht="15" customHeight="1">
      <c r="AO34858" s="108"/>
      <c r="AR34858" s="108"/>
    </row>
    <row r="34859" spans="41:44" ht="15" customHeight="1">
      <c r="AO34859" s="108"/>
      <c r="AR34859" s="108"/>
    </row>
    <row r="34860" spans="41:44" ht="15" customHeight="1">
      <c r="AO34860" s="109"/>
      <c r="AR34860" s="109"/>
    </row>
    <row r="34861" spans="41:44" ht="15" customHeight="1">
      <c r="AO34861" s="104"/>
      <c r="AR34861" s="104"/>
    </row>
    <row r="34862" spans="41:44" ht="15" customHeight="1">
      <c r="AO34862" s="106"/>
      <c r="AR34862" s="106"/>
    </row>
    <row r="34863" spans="41:44" ht="15" customHeight="1">
      <c r="AO34863" s="106"/>
      <c r="AR34863" s="106"/>
    </row>
    <row r="34864" spans="41:44" ht="15" customHeight="1">
      <c r="AO34864" s="106"/>
      <c r="AR34864" s="106"/>
    </row>
    <row r="34865" spans="41:44" ht="15" customHeight="1">
      <c r="AO34865" s="106"/>
      <c r="AR34865" s="106"/>
    </row>
    <row r="34866" spans="41:44" ht="15" customHeight="1">
      <c r="AO34866" s="106"/>
      <c r="AR34866" s="106"/>
    </row>
    <row r="34867" spans="41:44" ht="15" customHeight="1">
      <c r="AO34867" s="106"/>
      <c r="AR34867" s="106"/>
    </row>
    <row r="34868" spans="41:44" ht="15" customHeight="1">
      <c r="AO34868" s="106"/>
      <c r="AR34868" s="106"/>
    </row>
    <row r="34869" spans="41:44" ht="15" customHeight="1">
      <c r="AO34869" s="108"/>
      <c r="AR34869" s="108"/>
    </row>
    <row r="34870" spans="41:44" ht="15" customHeight="1">
      <c r="AO34870" s="108"/>
      <c r="AR34870" s="108"/>
    </row>
    <row r="34871" spans="41:44" ht="15" customHeight="1">
      <c r="AO34871" s="108"/>
      <c r="AR34871" s="108"/>
    </row>
    <row r="34872" spans="41:44" ht="15" customHeight="1">
      <c r="AO34872" s="108"/>
      <c r="AR34872" s="108"/>
    </row>
    <row r="34873" spans="41:44" ht="15" customHeight="1">
      <c r="AO34873" s="108"/>
      <c r="AR34873" s="108"/>
    </row>
    <row r="34874" spans="41:44" ht="15" customHeight="1">
      <c r="AO34874" s="109"/>
      <c r="AR34874" s="109"/>
    </row>
    <row r="34875" spans="41:44" ht="15" customHeight="1">
      <c r="AO34875" s="104"/>
      <c r="AR34875" s="104"/>
    </row>
    <row r="34876" spans="41:44" ht="15" customHeight="1">
      <c r="AO34876" s="106"/>
      <c r="AR34876" s="106"/>
    </row>
    <row r="34877" spans="41:44" ht="15" customHeight="1">
      <c r="AO34877" s="106"/>
      <c r="AR34877" s="106"/>
    </row>
    <row r="34878" spans="41:44" ht="15" customHeight="1">
      <c r="AO34878" s="106"/>
      <c r="AR34878" s="106"/>
    </row>
    <row r="34879" spans="41:44" ht="15" customHeight="1">
      <c r="AO34879" s="106"/>
      <c r="AR34879" s="106"/>
    </row>
    <row r="34880" spans="41:44" ht="15" customHeight="1">
      <c r="AO34880" s="106"/>
      <c r="AR34880" s="106"/>
    </row>
    <row r="34881" spans="41:44" ht="15" customHeight="1">
      <c r="AO34881" s="106"/>
      <c r="AR34881" s="106"/>
    </row>
    <row r="34882" spans="41:44" ht="15" customHeight="1">
      <c r="AO34882" s="106"/>
      <c r="AR34882" s="106"/>
    </row>
    <row r="34883" spans="41:44" ht="15" customHeight="1">
      <c r="AO34883" s="108"/>
      <c r="AR34883" s="108"/>
    </row>
    <row r="34884" spans="41:44" ht="15" customHeight="1">
      <c r="AO34884" s="108"/>
      <c r="AR34884" s="108"/>
    </row>
    <row r="34885" spans="41:44" ht="15" customHeight="1">
      <c r="AO34885" s="108"/>
      <c r="AR34885" s="108"/>
    </row>
    <row r="34886" spans="41:44" ht="15" customHeight="1">
      <c r="AO34886" s="108"/>
      <c r="AR34886" s="108"/>
    </row>
    <row r="34887" spans="41:44" ht="15" customHeight="1">
      <c r="AO34887" s="108"/>
      <c r="AR34887" s="108"/>
    </row>
    <row r="34888" spans="41:44" ht="15" customHeight="1">
      <c r="AO34888" s="109"/>
      <c r="AR34888" s="109"/>
    </row>
    <row r="34889" spans="41:44" ht="15" customHeight="1">
      <c r="AO34889" s="104"/>
      <c r="AR34889" s="104"/>
    </row>
    <row r="34890" spans="41:44" ht="15" customHeight="1">
      <c r="AO34890" s="106"/>
      <c r="AR34890" s="106"/>
    </row>
    <row r="34891" spans="41:44" ht="15" customHeight="1">
      <c r="AO34891" s="106"/>
      <c r="AR34891" s="106"/>
    </row>
    <row r="34892" spans="41:44" ht="15" customHeight="1">
      <c r="AO34892" s="106"/>
      <c r="AR34892" s="106"/>
    </row>
    <row r="34893" spans="41:44" ht="15" customHeight="1">
      <c r="AO34893" s="106"/>
      <c r="AR34893" s="106"/>
    </row>
    <row r="34894" spans="41:44" ht="15" customHeight="1">
      <c r="AO34894" s="106"/>
      <c r="AR34894" s="106"/>
    </row>
    <row r="34895" spans="41:44" ht="15" customHeight="1">
      <c r="AO34895" s="106"/>
      <c r="AR34895" s="106"/>
    </row>
    <row r="34896" spans="41:44" ht="15" customHeight="1">
      <c r="AO34896" s="106"/>
      <c r="AR34896" s="106"/>
    </row>
    <row r="34897" spans="41:44" ht="15" customHeight="1">
      <c r="AO34897" s="108"/>
      <c r="AR34897" s="108"/>
    </row>
    <row r="34898" spans="41:44" ht="15" customHeight="1">
      <c r="AO34898" s="108"/>
      <c r="AR34898" s="108"/>
    </row>
    <row r="34899" spans="41:44" ht="15" customHeight="1">
      <c r="AO34899" s="108"/>
      <c r="AR34899" s="108"/>
    </row>
    <row r="34900" spans="41:44" ht="15" customHeight="1">
      <c r="AO34900" s="108"/>
      <c r="AR34900" s="108"/>
    </row>
    <row r="34901" spans="41:44" ht="15" customHeight="1">
      <c r="AO34901" s="108"/>
      <c r="AR34901" s="108"/>
    </row>
    <row r="34902" spans="41:44" ht="15" customHeight="1">
      <c r="AO34902" s="109"/>
      <c r="AR34902" s="109"/>
    </row>
    <row r="34903" spans="41:44" ht="15" customHeight="1">
      <c r="AO34903" s="104"/>
      <c r="AR34903" s="104"/>
    </row>
    <row r="34904" spans="41:44" ht="15" customHeight="1">
      <c r="AO34904" s="106"/>
      <c r="AR34904" s="106"/>
    </row>
    <row r="34905" spans="41:44" ht="15" customHeight="1">
      <c r="AO34905" s="106"/>
      <c r="AR34905" s="106"/>
    </row>
    <row r="34906" spans="41:44" ht="15" customHeight="1">
      <c r="AO34906" s="106"/>
      <c r="AR34906" s="106"/>
    </row>
    <row r="34907" spans="41:44" ht="15" customHeight="1">
      <c r="AO34907" s="106"/>
      <c r="AR34907" s="106"/>
    </row>
    <row r="34908" spans="41:44" ht="15" customHeight="1">
      <c r="AO34908" s="106"/>
      <c r="AR34908" s="106"/>
    </row>
    <row r="34909" spans="41:44" ht="15" customHeight="1">
      <c r="AO34909" s="106"/>
      <c r="AR34909" s="106"/>
    </row>
    <row r="34910" spans="41:44" ht="15" customHeight="1">
      <c r="AO34910" s="106"/>
      <c r="AR34910" s="106"/>
    </row>
    <row r="34911" spans="41:44" ht="15" customHeight="1">
      <c r="AO34911" s="108"/>
      <c r="AR34911" s="108"/>
    </row>
    <row r="34912" spans="41:44" ht="15" customHeight="1">
      <c r="AO34912" s="108"/>
      <c r="AR34912" s="108"/>
    </row>
    <row r="34913" spans="41:44" ht="15" customHeight="1">
      <c r="AO34913" s="108"/>
      <c r="AR34913" s="108"/>
    </row>
    <row r="34914" spans="41:44" ht="15" customHeight="1">
      <c r="AO34914" s="108"/>
      <c r="AR34914" s="108"/>
    </row>
    <row r="34915" spans="41:44" ht="15" customHeight="1">
      <c r="AO34915" s="108"/>
      <c r="AR34915" s="108"/>
    </row>
    <row r="34916" spans="41:44" ht="15" customHeight="1">
      <c r="AO34916" s="109"/>
      <c r="AR34916" s="109"/>
    </row>
    <row r="34917" spans="41:44" ht="15" customHeight="1">
      <c r="AO34917" s="104"/>
      <c r="AR34917" s="104"/>
    </row>
    <row r="34918" spans="41:44" ht="15" customHeight="1">
      <c r="AO34918" s="106"/>
      <c r="AR34918" s="106"/>
    </row>
    <row r="34919" spans="41:44" ht="15" customHeight="1">
      <c r="AO34919" s="106"/>
      <c r="AR34919" s="106"/>
    </row>
    <row r="34920" spans="41:44" ht="15" customHeight="1">
      <c r="AO34920" s="106"/>
      <c r="AR34920" s="106"/>
    </row>
    <row r="34921" spans="41:44" ht="15" customHeight="1">
      <c r="AO34921" s="106"/>
      <c r="AR34921" s="106"/>
    </row>
    <row r="34922" spans="41:44" ht="15" customHeight="1">
      <c r="AO34922" s="106"/>
      <c r="AR34922" s="106"/>
    </row>
    <row r="34923" spans="41:44" ht="15" customHeight="1">
      <c r="AO34923" s="106"/>
      <c r="AR34923" s="106"/>
    </row>
    <row r="34924" spans="41:44" ht="15" customHeight="1">
      <c r="AO34924" s="106"/>
      <c r="AR34924" s="106"/>
    </row>
    <row r="34925" spans="41:44" ht="15" customHeight="1">
      <c r="AO34925" s="108"/>
      <c r="AR34925" s="108"/>
    </row>
    <row r="34926" spans="41:44" ht="15" customHeight="1">
      <c r="AO34926" s="108"/>
      <c r="AR34926" s="108"/>
    </row>
    <row r="34927" spans="41:44" ht="15" customHeight="1">
      <c r="AO34927" s="108"/>
      <c r="AR34927" s="108"/>
    </row>
    <row r="34928" spans="41:44" ht="15" customHeight="1">
      <c r="AO34928" s="108"/>
      <c r="AR34928" s="108"/>
    </row>
    <row r="34929" spans="41:44" ht="15" customHeight="1">
      <c r="AO34929" s="108"/>
      <c r="AR34929" s="108"/>
    </row>
    <row r="34930" spans="41:44" ht="15" customHeight="1">
      <c r="AO34930" s="109"/>
      <c r="AR34930" s="109"/>
    </row>
    <row r="34931" spans="41:44" ht="15" customHeight="1">
      <c r="AO34931" s="104"/>
      <c r="AR34931" s="104"/>
    </row>
    <row r="34932" spans="41:44" ht="15" customHeight="1">
      <c r="AO34932" s="106"/>
      <c r="AR34932" s="106"/>
    </row>
    <row r="34933" spans="41:44" ht="15" customHeight="1">
      <c r="AO34933" s="106"/>
      <c r="AR34933" s="106"/>
    </row>
    <row r="34934" spans="41:44" ht="15" customHeight="1">
      <c r="AO34934" s="106"/>
      <c r="AR34934" s="106"/>
    </row>
    <row r="34935" spans="41:44" ht="15" customHeight="1">
      <c r="AO34935" s="106"/>
      <c r="AR34935" s="106"/>
    </row>
    <row r="34936" spans="41:44" ht="15" customHeight="1">
      <c r="AO34936" s="106"/>
      <c r="AR34936" s="106"/>
    </row>
    <row r="34937" spans="41:44" ht="15" customHeight="1">
      <c r="AO34937" s="106"/>
      <c r="AR34937" s="106"/>
    </row>
    <row r="34938" spans="41:44" ht="15" customHeight="1">
      <c r="AO34938" s="106"/>
      <c r="AR34938" s="106"/>
    </row>
    <row r="34939" spans="41:44" ht="15" customHeight="1">
      <c r="AO34939" s="108"/>
      <c r="AR34939" s="108"/>
    </row>
    <row r="34940" spans="41:44" ht="15" customHeight="1">
      <c r="AO34940" s="108"/>
      <c r="AR34940" s="108"/>
    </row>
    <row r="34941" spans="41:44" ht="15" customHeight="1">
      <c r="AO34941" s="108"/>
      <c r="AR34941" s="108"/>
    </row>
    <row r="34942" spans="41:44" ht="15" customHeight="1">
      <c r="AO34942" s="108"/>
      <c r="AR34942" s="108"/>
    </row>
    <row r="34943" spans="41:44" ht="15" customHeight="1">
      <c r="AO34943" s="108"/>
      <c r="AR34943" s="108"/>
    </row>
    <row r="34944" spans="41:44" ht="15" customHeight="1">
      <c r="AO34944" s="109"/>
      <c r="AR34944" s="109"/>
    </row>
    <row r="34945" spans="41:44" ht="15" customHeight="1">
      <c r="AO34945" s="104"/>
      <c r="AR34945" s="104"/>
    </row>
    <row r="34946" spans="41:44" ht="15" customHeight="1">
      <c r="AO34946" s="106"/>
      <c r="AR34946" s="106"/>
    </row>
    <row r="34947" spans="41:44" ht="15" customHeight="1">
      <c r="AO34947" s="106"/>
      <c r="AR34947" s="106"/>
    </row>
    <row r="34948" spans="41:44" ht="15" customHeight="1">
      <c r="AO34948" s="106"/>
      <c r="AR34948" s="106"/>
    </row>
    <row r="34949" spans="41:44" ht="15" customHeight="1">
      <c r="AO34949" s="106"/>
      <c r="AR34949" s="106"/>
    </row>
    <row r="34950" spans="41:44" ht="15" customHeight="1">
      <c r="AO34950" s="106"/>
      <c r="AR34950" s="106"/>
    </row>
    <row r="34951" spans="41:44" ht="15" customHeight="1">
      <c r="AO34951" s="106"/>
      <c r="AR34951" s="106"/>
    </row>
    <row r="34952" spans="41:44" ht="15" customHeight="1">
      <c r="AO34952" s="106"/>
      <c r="AR34952" s="106"/>
    </row>
    <row r="34953" spans="41:44" ht="15" customHeight="1">
      <c r="AO34953" s="108"/>
      <c r="AR34953" s="108"/>
    </row>
    <row r="34954" spans="41:44" ht="15" customHeight="1">
      <c r="AO34954" s="108"/>
      <c r="AR34954" s="108"/>
    </row>
    <row r="34955" spans="41:44" ht="15" customHeight="1">
      <c r="AO34955" s="108"/>
      <c r="AR34955" s="108"/>
    </row>
    <row r="34956" spans="41:44" ht="15" customHeight="1">
      <c r="AO34956" s="108"/>
      <c r="AR34956" s="108"/>
    </row>
    <row r="34957" spans="41:44" ht="15" customHeight="1">
      <c r="AO34957" s="108"/>
      <c r="AR34957" s="108"/>
    </row>
    <row r="34958" spans="41:44" ht="15" customHeight="1">
      <c r="AO34958" s="109"/>
      <c r="AR34958" s="109"/>
    </row>
    <row r="34959" spans="41:44" ht="15" customHeight="1">
      <c r="AO34959" s="104"/>
      <c r="AR34959" s="104"/>
    </row>
    <row r="34960" spans="41:44" ht="15" customHeight="1">
      <c r="AO34960" s="106"/>
      <c r="AR34960" s="106"/>
    </row>
    <row r="34961" spans="41:44" ht="15" customHeight="1">
      <c r="AO34961" s="106"/>
      <c r="AR34961" s="106"/>
    </row>
    <row r="34962" spans="41:44" ht="15" customHeight="1">
      <c r="AO34962" s="106"/>
      <c r="AR34962" s="106"/>
    </row>
    <row r="34963" spans="41:44" ht="15" customHeight="1">
      <c r="AO34963" s="106"/>
      <c r="AR34963" s="106"/>
    </row>
    <row r="34964" spans="41:44" ht="15" customHeight="1">
      <c r="AO34964" s="106"/>
      <c r="AR34964" s="106"/>
    </row>
    <row r="34965" spans="41:44" ht="15" customHeight="1">
      <c r="AO34965" s="106"/>
      <c r="AR34965" s="106"/>
    </row>
    <row r="34966" spans="41:44" ht="15" customHeight="1">
      <c r="AO34966" s="106"/>
      <c r="AR34966" s="106"/>
    </row>
    <row r="34967" spans="41:44" ht="15" customHeight="1">
      <c r="AO34967" s="108"/>
      <c r="AR34967" s="108"/>
    </row>
    <row r="34968" spans="41:44" ht="15" customHeight="1">
      <c r="AO34968" s="108"/>
      <c r="AR34968" s="108"/>
    </row>
    <row r="34969" spans="41:44" ht="15" customHeight="1">
      <c r="AO34969" s="108"/>
      <c r="AR34969" s="108"/>
    </row>
    <row r="34970" spans="41:44" ht="15" customHeight="1">
      <c r="AO34970" s="108"/>
      <c r="AR34970" s="108"/>
    </row>
    <row r="34971" spans="41:44" ht="15" customHeight="1">
      <c r="AO34971" s="108"/>
      <c r="AR34971" s="108"/>
    </row>
    <row r="34972" spans="41:44" ht="15" customHeight="1">
      <c r="AO34972" s="109"/>
      <c r="AR34972" s="109"/>
    </row>
    <row r="34973" spans="41:44" ht="15" customHeight="1">
      <c r="AO34973" s="104"/>
      <c r="AR34973" s="104"/>
    </row>
    <row r="34974" spans="41:44" ht="15" customHeight="1">
      <c r="AO34974" s="106"/>
      <c r="AR34974" s="106"/>
    </row>
    <row r="34975" spans="41:44" ht="15" customHeight="1">
      <c r="AO34975" s="106"/>
      <c r="AR34975" s="106"/>
    </row>
    <row r="34976" spans="41:44" ht="15" customHeight="1">
      <c r="AO34976" s="106"/>
      <c r="AR34976" s="106"/>
    </row>
    <row r="34977" spans="41:44" ht="15" customHeight="1">
      <c r="AO34977" s="106"/>
      <c r="AR34977" s="106"/>
    </row>
    <row r="34978" spans="41:44" ht="15" customHeight="1">
      <c r="AO34978" s="106"/>
      <c r="AR34978" s="106"/>
    </row>
    <row r="34979" spans="41:44" ht="15" customHeight="1">
      <c r="AO34979" s="106"/>
      <c r="AR34979" s="106"/>
    </row>
    <row r="34980" spans="41:44" ht="15" customHeight="1">
      <c r="AO34980" s="106"/>
      <c r="AR34980" s="106"/>
    </row>
    <row r="34981" spans="41:44" ht="15" customHeight="1">
      <c r="AO34981" s="108"/>
      <c r="AR34981" s="108"/>
    </row>
    <row r="34982" spans="41:44" ht="15" customHeight="1">
      <c r="AO34982" s="108"/>
      <c r="AR34982" s="108"/>
    </row>
    <row r="34983" spans="41:44" ht="15" customHeight="1">
      <c r="AO34983" s="108"/>
      <c r="AR34983" s="108"/>
    </row>
    <row r="34984" spans="41:44" ht="15" customHeight="1">
      <c r="AO34984" s="108"/>
      <c r="AR34984" s="108"/>
    </row>
    <row r="34985" spans="41:44" ht="15" customHeight="1">
      <c r="AO34985" s="108"/>
      <c r="AR34985" s="108"/>
    </row>
    <row r="34986" spans="41:44" ht="15" customHeight="1">
      <c r="AO34986" s="109"/>
      <c r="AR34986" s="109"/>
    </row>
    <row r="34987" spans="41:44" ht="15" customHeight="1">
      <c r="AO34987" s="104"/>
      <c r="AR34987" s="104"/>
    </row>
    <row r="34988" spans="41:44" ht="15" customHeight="1">
      <c r="AO34988" s="106"/>
      <c r="AR34988" s="106"/>
    </row>
    <row r="34989" spans="41:44" ht="15" customHeight="1">
      <c r="AO34989" s="106"/>
      <c r="AR34989" s="106"/>
    </row>
    <row r="34990" spans="41:44" ht="15" customHeight="1">
      <c r="AO34990" s="106"/>
      <c r="AR34990" s="106"/>
    </row>
    <row r="34991" spans="41:44" ht="15" customHeight="1">
      <c r="AO34991" s="106"/>
      <c r="AR34991" s="106"/>
    </row>
    <row r="34992" spans="41:44" ht="15" customHeight="1">
      <c r="AO34992" s="106"/>
      <c r="AR34992" s="106"/>
    </row>
    <row r="34993" spans="41:44" ht="15" customHeight="1">
      <c r="AO34993" s="106"/>
      <c r="AR34993" s="106"/>
    </row>
    <row r="34994" spans="41:44" ht="15" customHeight="1">
      <c r="AO34994" s="106"/>
      <c r="AR34994" s="106"/>
    </row>
    <row r="34995" spans="41:44" ht="15" customHeight="1">
      <c r="AO34995" s="108"/>
      <c r="AR34995" s="108"/>
    </row>
    <row r="34996" spans="41:44" ht="15" customHeight="1">
      <c r="AO34996" s="108"/>
      <c r="AR34996" s="108"/>
    </row>
    <row r="34997" spans="41:44" ht="15" customHeight="1">
      <c r="AO34997" s="108"/>
      <c r="AR34997" s="108"/>
    </row>
    <row r="34998" spans="41:44" ht="15" customHeight="1">
      <c r="AO34998" s="108"/>
      <c r="AR34998" s="108"/>
    </row>
    <row r="34999" spans="41:44" ht="15" customHeight="1">
      <c r="AO34999" s="108"/>
      <c r="AR34999" s="108"/>
    </row>
    <row r="35000" spans="41:44" ht="15" customHeight="1">
      <c r="AO35000" s="109"/>
      <c r="AR35000" s="109"/>
    </row>
    <row r="35001" spans="41:44" ht="15" customHeight="1">
      <c r="AO35001" s="104"/>
      <c r="AR35001" s="104"/>
    </row>
    <row r="35002" spans="41:44" ht="15" customHeight="1">
      <c r="AO35002" s="106"/>
      <c r="AR35002" s="106"/>
    </row>
    <row r="35003" spans="41:44" ht="15" customHeight="1">
      <c r="AO35003" s="106"/>
      <c r="AR35003" s="106"/>
    </row>
    <row r="35004" spans="41:44" ht="15" customHeight="1">
      <c r="AO35004" s="106"/>
      <c r="AR35004" s="106"/>
    </row>
    <row r="35005" spans="41:44" ht="15" customHeight="1">
      <c r="AO35005" s="106"/>
      <c r="AR35005" s="106"/>
    </row>
    <row r="35006" spans="41:44" ht="15" customHeight="1">
      <c r="AO35006" s="106"/>
      <c r="AR35006" s="106"/>
    </row>
    <row r="35007" spans="41:44" ht="15" customHeight="1">
      <c r="AO35007" s="106"/>
      <c r="AR35007" s="106"/>
    </row>
    <row r="35008" spans="41:44" ht="15" customHeight="1">
      <c r="AO35008" s="106"/>
      <c r="AR35008" s="106"/>
    </row>
    <row r="35009" spans="41:44" ht="15" customHeight="1">
      <c r="AO35009" s="108"/>
      <c r="AR35009" s="108"/>
    </row>
    <row r="35010" spans="41:44" ht="15" customHeight="1">
      <c r="AO35010" s="108"/>
      <c r="AR35010" s="108"/>
    </row>
    <row r="35011" spans="41:44" ht="15" customHeight="1">
      <c r="AO35011" s="108"/>
      <c r="AR35011" s="108"/>
    </row>
    <row r="35012" spans="41:44" ht="15" customHeight="1">
      <c r="AO35012" s="108"/>
      <c r="AR35012" s="108"/>
    </row>
    <row r="35013" spans="41:44" ht="15" customHeight="1">
      <c r="AO35013" s="108"/>
      <c r="AR35013" s="108"/>
    </row>
    <row r="35014" spans="41:44" ht="15" customHeight="1">
      <c r="AO35014" s="109"/>
      <c r="AR35014" s="109"/>
    </row>
    <row r="35015" spans="41:44" ht="15" customHeight="1">
      <c r="AO35015" s="104"/>
      <c r="AR35015" s="104"/>
    </row>
    <row r="35016" spans="41:44" ht="15" customHeight="1">
      <c r="AO35016" s="106"/>
      <c r="AR35016" s="106"/>
    </row>
    <row r="35017" spans="41:44" ht="15" customHeight="1">
      <c r="AO35017" s="106"/>
      <c r="AR35017" s="106"/>
    </row>
    <row r="35018" spans="41:44" ht="15" customHeight="1">
      <c r="AO35018" s="106"/>
      <c r="AR35018" s="106"/>
    </row>
    <row r="35019" spans="41:44" ht="15" customHeight="1">
      <c r="AO35019" s="106"/>
      <c r="AR35019" s="106"/>
    </row>
    <row r="35020" spans="41:44" ht="15" customHeight="1">
      <c r="AO35020" s="106"/>
      <c r="AR35020" s="106"/>
    </row>
    <row r="35021" spans="41:44" ht="15" customHeight="1">
      <c r="AO35021" s="106"/>
      <c r="AR35021" s="106"/>
    </row>
    <row r="35022" spans="41:44" ht="15" customHeight="1">
      <c r="AO35022" s="106"/>
      <c r="AR35022" s="106"/>
    </row>
    <row r="35023" spans="41:44" ht="15" customHeight="1">
      <c r="AO35023" s="108"/>
      <c r="AR35023" s="108"/>
    </row>
    <row r="35024" spans="41:44" ht="15" customHeight="1">
      <c r="AO35024" s="108"/>
      <c r="AR35024" s="108"/>
    </row>
    <row r="35025" spans="41:44" ht="15" customHeight="1">
      <c r="AO35025" s="108"/>
      <c r="AR35025" s="108"/>
    </row>
    <row r="35026" spans="41:44" ht="15" customHeight="1">
      <c r="AO35026" s="108"/>
      <c r="AR35026" s="108"/>
    </row>
    <row r="35027" spans="41:44" ht="15" customHeight="1">
      <c r="AO35027" s="108"/>
      <c r="AR35027" s="108"/>
    </row>
    <row r="35028" spans="41:44" ht="15" customHeight="1">
      <c r="AO35028" s="109"/>
      <c r="AR35028" s="109"/>
    </row>
    <row r="35029" spans="41:44" ht="15" customHeight="1">
      <c r="AO35029" s="104"/>
      <c r="AR35029" s="104"/>
    </row>
    <row r="35030" spans="41:44" ht="15" customHeight="1">
      <c r="AO35030" s="106"/>
      <c r="AR35030" s="106"/>
    </row>
    <row r="35031" spans="41:44" ht="15" customHeight="1">
      <c r="AO35031" s="106"/>
      <c r="AR35031" s="106"/>
    </row>
    <row r="35032" spans="41:44" ht="15" customHeight="1">
      <c r="AO35032" s="106"/>
      <c r="AR35032" s="106"/>
    </row>
    <row r="35033" spans="41:44" ht="15" customHeight="1">
      <c r="AO35033" s="106"/>
      <c r="AR35033" s="106"/>
    </row>
    <row r="35034" spans="41:44" ht="15" customHeight="1">
      <c r="AO35034" s="106"/>
      <c r="AR35034" s="106"/>
    </row>
    <row r="35035" spans="41:44" ht="15" customHeight="1">
      <c r="AO35035" s="106"/>
      <c r="AR35035" s="106"/>
    </row>
    <row r="35036" spans="41:44" ht="15" customHeight="1">
      <c r="AO35036" s="106"/>
      <c r="AR35036" s="106"/>
    </row>
    <row r="35037" spans="41:44" ht="15" customHeight="1">
      <c r="AO35037" s="108"/>
      <c r="AR35037" s="108"/>
    </row>
    <row r="35038" spans="41:44" ht="15" customHeight="1">
      <c r="AO35038" s="108"/>
      <c r="AR35038" s="108"/>
    </row>
    <row r="35039" spans="41:44" ht="15" customHeight="1">
      <c r="AO35039" s="108"/>
      <c r="AR35039" s="108"/>
    </row>
    <row r="35040" spans="41:44" ht="15" customHeight="1">
      <c r="AO35040" s="108"/>
      <c r="AR35040" s="108"/>
    </row>
    <row r="35041" spans="41:44" ht="15" customHeight="1">
      <c r="AO35041" s="108"/>
      <c r="AR35041" s="108"/>
    </row>
    <row r="35042" spans="41:44" ht="15" customHeight="1">
      <c r="AO35042" s="109"/>
      <c r="AR35042" s="109"/>
    </row>
    <row r="35043" spans="41:44" ht="15" customHeight="1">
      <c r="AO35043" s="104"/>
      <c r="AR35043" s="104"/>
    </row>
    <row r="35044" spans="41:44" ht="15" customHeight="1">
      <c r="AO35044" s="106"/>
      <c r="AR35044" s="106"/>
    </row>
    <row r="35045" spans="41:44" ht="15" customHeight="1">
      <c r="AO35045" s="106"/>
      <c r="AR35045" s="106"/>
    </row>
    <row r="35046" spans="41:44" ht="15" customHeight="1">
      <c r="AO35046" s="106"/>
      <c r="AR35046" s="106"/>
    </row>
    <row r="35047" spans="41:44" ht="15" customHeight="1">
      <c r="AO35047" s="106"/>
      <c r="AR35047" s="106"/>
    </row>
    <row r="35048" spans="41:44" ht="15" customHeight="1">
      <c r="AO35048" s="106"/>
      <c r="AR35048" s="106"/>
    </row>
    <row r="35049" spans="41:44" ht="15" customHeight="1">
      <c r="AO35049" s="106"/>
      <c r="AR35049" s="106"/>
    </row>
    <row r="35050" spans="41:44" ht="15" customHeight="1">
      <c r="AO35050" s="106"/>
      <c r="AR35050" s="106"/>
    </row>
    <row r="35051" spans="41:44" ht="15" customHeight="1">
      <c r="AO35051" s="108"/>
      <c r="AR35051" s="108"/>
    </row>
    <row r="35052" spans="41:44" ht="15" customHeight="1">
      <c r="AO35052" s="108"/>
      <c r="AR35052" s="108"/>
    </row>
    <row r="35053" spans="41:44" ht="15" customHeight="1">
      <c r="AO35053" s="108"/>
      <c r="AR35053" s="108"/>
    </row>
    <row r="35054" spans="41:44" ht="15" customHeight="1">
      <c r="AO35054" s="108"/>
      <c r="AR35054" s="108"/>
    </row>
    <row r="35055" spans="41:44" ht="15" customHeight="1">
      <c r="AO35055" s="108"/>
      <c r="AR35055" s="108"/>
    </row>
    <row r="35056" spans="41:44" ht="15" customHeight="1">
      <c r="AO35056" s="109"/>
      <c r="AR35056" s="109"/>
    </row>
    <row r="35057" spans="41:44" ht="15" customHeight="1">
      <c r="AO35057" s="104"/>
      <c r="AR35057" s="104"/>
    </row>
    <row r="35058" spans="41:44" ht="15" customHeight="1">
      <c r="AO35058" s="106"/>
      <c r="AR35058" s="106"/>
    </row>
    <row r="35059" spans="41:44" ht="15" customHeight="1">
      <c r="AO35059" s="106"/>
      <c r="AR35059" s="106"/>
    </row>
    <row r="35060" spans="41:44" ht="15" customHeight="1">
      <c r="AO35060" s="106"/>
      <c r="AR35060" s="106"/>
    </row>
    <row r="35061" spans="41:44" ht="15" customHeight="1">
      <c r="AO35061" s="106"/>
      <c r="AR35061" s="106"/>
    </row>
    <row r="35062" spans="41:44" ht="15" customHeight="1">
      <c r="AO35062" s="106"/>
      <c r="AR35062" s="106"/>
    </row>
    <row r="35063" spans="41:44" ht="15" customHeight="1">
      <c r="AO35063" s="106"/>
      <c r="AR35063" s="106"/>
    </row>
    <row r="35064" spans="41:44" ht="15" customHeight="1">
      <c r="AO35064" s="106"/>
      <c r="AR35064" s="106"/>
    </row>
    <row r="35065" spans="41:44" ht="15" customHeight="1">
      <c r="AO35065" s="108"/>
      <c r="AR35065" s="108"/>
    </row>
    <row r="35066" spans="41:44" ht="15" customHeight="1">
      <c r="AO35066" s="108"/>
      <c r="AR35066" s="108"/>
    </row>
    <row r="35067" spans="41:44" ht="15" customHeight="1">
      <c r="AO35067" s="108"/>
      <c r="AR35067" s="108"/>
    </row>
    <row r="35068" spans="41:44" ht="15" customHeight="1">
      <c r="AO35068" s="108"/>
      <c r="AR35068" s="108"/>
    </row>
    <row r="35069" spans="41:44" ht="15" customHeight="1">
      <c r="AO35069" s="108"/>
      <c r="AR35069" s="108"/>
    </row>
    <row r="35070" spans="41:44" ht="15" customHeight="1">
      <c r="AO35070" s="109"/>
      <c r="AR35070" s="109"/>
    </row>
    <row r="35071" spans="41:44" ht="15" customHeight="1">
      <c r="AO35071" s="104"/>
      <c r="AR35071" s="104"/>
    </row>
    <row r="35072" spans="41:44" ht="15" customHeight="1">
      <c r="AO35072" s="106"/>
      <c r="AR35072" s="106"/>
    </row>
    <row r="35073" spans="41:44" ht="15" customHeight="1">
      <c r="AO35073" s="106"/>
      <c r="AR35073" s="106"/>
    </row>
    <row r="35074" spans="41:44" ht="15" customHeight="1">
      <c r="AO35074" s="106"/>
      <c r="AR35074" s="106"/>
    </row>
    <row r="35075" spans="41:44" ht="15" customHeight="1">
      <c r="AO35075" s="106"/>
      <c r="AR35075" s="106"/>
    </row>
    <row r="35076" spans="41:44" ht="15" customHeight="1">
      <c r="AO35076" s="106"/>
      <c r="AR35076" s="106"/>
    </row>
    <row r="35077" spans="41:44" ht="15" customHeight="1">
      <c r="AO35077" s="106"/>
      <c r="AR35077" s="106"/>
    </row>
    <row r="35078" spans="41:44" ht="15" customHeight="1">
      <c r="AO35078" s="106"/>
      <c r="AR35078" s="106"/>
    </row>
    <row r="35079" spans="41:44" ht="15" customHeight="1">
      <c r="AO35079" s="108"/>
      <c r="AR35079" s="108"/>
    </row>
    <row r="35080" spans="41:44" ht="15" customHeight="1">
      <c r="AO35080" s="108"/>
      <c r="AR35080" s="108"/>
    </row>
    <row r="35081" spans="41:44" ht="15" customHeight="1">
      <c r="AO35081" s="108"/>
      <c r="AR35081" s="108"/>
    </row>
    <row r="35082" spans="41:44" ht="15" customHeight="1">
      <c r="AO35082" s="108"/>
      <c r="AR35082" s="108"/>
    </row>
    <row r="35083" spans="41:44" ht="15" customHeight="1">
      <c r="AO35083" s="108"/>
      <c r="AR35083" s="108"/>
    </row>
    <row r="35084" spans="41:44" ht="15" customHeight="1">
      <c r="AO35084" s="109"/>
      <c r="AR35084" s="109"/>
    </row>
    <row r="35085" spans="41:44" ht="15" customHeight="1">
      <c r="AO35085" s="104"/>
      <c r="AR35085" s="104"/>
    </row>
    <row r="35086" spans="41:44" ht="15" customHeight="1">
      <c r="AO35086" s="106"/>
      <c r="AR35086" s="106"/>
    </row>
    <row r="35087" spans="41:44" ht="15" customHeight="1">
      <c r="AO35087" s="106"/>
      <c r="AR35087" s="106"/>
    </row>
    <row r="35088" spans="41:44" ht="15" customHeight="1">
      <c r="AO35088" s="106"/>
      <c r="AR35088" s="106"/>
    </row>
    <row r="35089" spans="41:44" ht="15" customHeight="1">
      <c r="AO35089" s="106"/>
      <c r="AR35089" s="106"/>
    </row>
    <row r="35090" spans="41:44" ht="15" customHeight="1">
      <c r="AO35090" s="106"/>
      <c r="AR35090" s="106"/>
    </row>
    <row r="35091" spans="41:44" ht="15" customHeight="1">
      <c r="AO35091" s="106"/>
      <c r="AR35091" s="106"/>
    </row>
    <row r="35092" spans="41:44" ht="15" customHeight="1">
      <c r="AO35092" s="106"/>
      <c r="AR35092" s="106"/>
    </row>
    <row r="35093" spans="41:44" ht="15" customHeight="1">
      <c r="AO35093" s="108"/>
      <c r="AR35093" s="108"/>
    </row>
    <row r="35094" spans="41:44" ht="15" customHeight="1">
      <c r="AO35094" s="108"/>
      <c r="AR35094" s="108"/>
    </row>
    <row r="35095" spans="41:44" ht="15" customHeight="1">
      <c r="AO35095" s="108"/>
      <c r="AR35095" s="108"/>
    </row>
    <row r="35096" spans="41:44" ht="15" customHeight="1">
      <c r="AO35096" s="108"/>
      <c r="AR35096" s="108"/>
    </row>
    <row r="35097" spans="41:44" ht="15" customHeight="1">
      <c r="AO35097" s="108"/>
      <c r="AR35097" s="108"/>
    </row>
    <row r="35098" spans="41:44" ht="15" customHeight="1">
      <c r="AO35098" s="109"/>
      <c r="AR35098" s="109"/>
    </row>
    <row r="35099" spans="41:44" ht="15" customHeight="1">
      <c r="AO35099" s="104"/>
      <c r="AR35099" s="104"/>
    </row>
    <row r="35100" spans="41:44" ht="15" customHeight="1">
      <c r="AO35100" s="106"/>
      <c r="AR35100" s="106"/>
    </row>
    <row r="35101" spans="41:44" ht="15" customHeight="1">
      <c r="AO35101" s="106"/>
      <c r="AR35101" s="106"/>
    </row>
    <row r="35102" spans="41:44" ht="15" customHeight="1">
      <c r="AO35102" s="106"/>
      <c r="AR35102" s="106"/>
    </row>
    <row r="35103" spans="41:44" ht="15" customHeight="1">
      <c r="AO35103" s="106"/>
      <c r="AR35103" s="106"/>
    </row>
    <row r="35104" spans="41:44" ht="15" customHeight="1">
      <c r="AO35104" s="106"/>
      <c r="AR35104" s="106"/>
    </row>
    <row r="35105" spans="41:44" ht="15" customHeight="1">
      <c r="AO35105" s="106"/>
      <c r="AR35105" s="106"/>
    </row>
    <row r="35106" spans="41:44" ht="15" customHeight="1">
      <c r="AO35106" s="106"/>
      <c r="AR35106" s="106"/>
    </row>
    <row r="35107" spans="41:44" ht="15" customHeight="1">
      <c r="AO35107" s="108"/>
      <c r="AR35107" s="108"/>
    </row>
    <row r="35108" spans="41:44" ht="15" customHeight="1">
      <c r="AO35108" s="108"/>
      <c r="AR35108" s="108"/>
    </row>
    <row r="35109" spans="41:44" ht="15" customHeight="1">
      <c r="AO35109" s="108"/>
      <c r="AR35109" s="108"/>
    </row>
    <row r="35110" spans="41:44" ht="15" customHeight="1">
      <c r="AO35110" s="108"/>
      <c r="AR35110" s="108"/>
    </row>
    <row r="35111" spans="41:44" ht="15" customHeight="1">
      <c r="AO35111" s="108"/>
      <c r="AR35111" s="108"/>
    </row>
    <row r="35112" spans="41:44" ht="15" customHeight="1">
      <c r="AO35112" s="109"/>
      <c r="AR35112" s="109"/>
    </row>
    <row r="35113" spans="41:44" ht="15" customHeight="1">
      <c r="AO35113" s="104"/>
      <c r="AR35113" s="104"/>
    </row>
    <row r="35114" spans="41:44" ht="15" customHeight="1">
      <c r="AO35114" s="106"/>
      <c r="AR35114" s="106"/>
    </row>
    <row r="35115" spans="41:44" ht="15" customHeight="1">
      <c r="AO35115" s="106"/>
      <c r="AR35115" s="106"/>
    </row>
    <row r="35116" spans="41:44" ht="15" customHeight="1">
      <c r="AO35116" s="106"/>
      <c r="AR35116" s="106"/>
    </row>
    <row r="35117" spans="41:44" ht="15" customHeight="1">
      <c r="AO35117" s="106"/>
      <c r="AR35117" s="106"/>
    </row>
    <row r="35118" spans="41:44" ht="15" customHeight="1">
      <c r="AO35118" s="106"/>
      <c r="AR35118" s="106"/>
    </row>
    <row r="35119" spans="41:44" ht="15" customHeight="1">
      <c r="AO35119" s="106"/>
      <c r="AR35119" s="106"/>
    </row>
    <row r="35120" spans="41:44" ht="15" customHeight="1">
      <c r="AO35120" s="106"/>
      <c r="AR35120" s="106"/>
    </row>
    <row r="35121" spans="41:44" ht="15" customHeight="1">
      <c r="AO35121" s="108"/>
      <c r="AR35121" s="108"/>
    </row>
    <row r="35122" spans="41:44" ht="15" customHeight="1">
      <c r="AO35122" s="108"/>
      <c r="AR35122" s="108"/>
    </row>
    <row r="35123" spans="41:44" ht="15" customHeight="1">
      <c r="AO35123" s="108"/>
      <c r="AR35123" s="108"/>
    </row>
    <row r="35124" spans="41:44" ht="15" customHeight="1">
      <c r="AO35124" s="108"/>
      <c r="AR35124" s="108"/>
    </row>
    <row r="35125" spans="41:44" ht="15" customHeight="1">
      <c r="AO35125" s="108"/>
      <c r="AR35125" s="108"/>
    </row>
    <row r="35126" spans="41:44" ht="15" customHeight="1">
      <c r="AO35126" s="109"/>
      <c r="AR35126" s="109"/>
    </row>
    <row r="35127" spans="41:44" ht="15" customHeight="1">
      <c r="AO35127" s="104"/>
      <c r="AR35127" s="104"/>
    </row>
    <row r="35128" spans="41:44" ht="15" customHeight="1">
      <c r="AO35128" s="106"/>
      <c r="AR35128" s="106"/>
    </row>
    <row r="35129" spans="41:44" ht="15" customHeight="1">
      <c r="AO35129" s="106"/>
      <c r="AR35129" s="106"/>
    </row>
    <row r="35130" spans="41:44" ht="15" customHeight="1">
      <c r="AO35130" s="106"/>
      <c r="AR35130" s="106"/>
    </row>
    <row r="35131" spans="41:44" ht="15" customHeight="1">
      <c r="AO35131" s="106"/>
      <c r="AR35131" s="106"/>
    </row>
    <row r="35132" spans="41:44" ht="15" customHeight="1">
      <c r="AO35132" s="106"/>
      <c r="AR35132" s="106"/>
    </row>
    <row r="35133" spans="41:44" ht="15" customHeight="1">
      <c r="AO35133" s="106"/>
      <c r="AR35133" s="106"/>
    </row>
    <row r="35134" spans="41:44" ht="15" customHeight="1">
      <c r="AO35134" s="106"/>
      <c r="AR35134" s="106"/>
    </row>
    <row r="35135" spans="41:44" ht="15" customHeight="1">
      <c r="AO35135" s="108"/>
      <c r="AR35135" s="108"/>
    </row>
    <row r="35136" spans="41:44" ht="15" customHeight="1">
      <c r="AO35136" s="108"/>
      <c r="AR35136" s="108"/>
    </row>
    <row r="35137" spans="41:44" ht="15" customHeight="1">
      <c r="AO35137" s="108"/>
      <c r="AR35137" s="108"/>
    </row>
    <row r="35138" spans="41:44" ht="15" customHeight="1">
      <c r="AO35138" s="108"/>
      <c r="AR35138" s="108"/>
    </row>
    <row r="35139" spans="41:44" ht="15" customHeight="1">
      <c r="AO35139" s="108"/>
      <c r="AR35139" s="108"/>
    </row>
    <row r="35140" spans="41:44" ht="15" customHeight="1">
      <c r="AO35140" s="109"/>
      <c r="AR35140" s="109"/>
    </row>
    <row r="35141" spans="41:44" ht="15" customHeight="1">
      <c r="AO35141" s="104"/>
      <c r="AR35141" s="104"/>
    </row>
    <row r="35142" spans="41:44" ht="15" customHeight="1">
      <c r="AO35142" s="106"/>
      <c r="AR35142" s="106"/>
    </row>
    <row r="35143" spans="41:44" ht="15" customHeight="1">
      <c r="AO35143" s="106"/>
      <c r="AR35143" s="106"/>
    </row>
    <row r="35144" spans="41:44" ht="15" customHeight="1">
      <c r="AO35144" s="106"/>
      <c r="AR35144" s="106"/>
    </row>
    <row r="35145" spans="41:44" ht="15" customHeight="1">
      <c r="AO35145" s="106"/>
      <c r="AR35145" s="106"/>
    </row>
    <row r="35146" spans="41:44" ht="15" customHeight="1">
      <c r="AO35146" s="106"/>
      <c r="AR35146" s="106"/>
    </row>
    <row r="35147" spans="41:44" ht="15" customHeight="1">
      <c r="AO35147" s="106"/>
      <c r="AR35147" s="106"/>
    </row>
    <row r="35148" spans="41:44" ht="15" customHeight="1">
      <c r="AO35148" s="106"/>
      <c r="AR35148" s="106"/>
    </row>
    <row r="35149" spans="41:44" ht="15" customHeight="1">
      <c r="AO35149" s="108"/>
      <c r="AR35149" s="108"/>
    </row>
    <row r="35150" spans="41:44" ht="15" customHeight="1">
      <c r="AO35150" s="108"/>
      <c r="AR35150" s="108"/>
    </row>
    <row r="35151" spans="41:44" ht="15" customHeight="1">
      <c r="AO35151" s="108"/>
      <c r="AR35151" s="108"/>
    </row>
    <row r="35152" spans="41:44" ht="15" customHeight="1">
      <c r="AO35152" s="108"/>
      <c r="AR35152" s="108"/>
    </row>
    <row r="35153" spans="41:44" ht="15" customHeight="1">
      <c r="AO35153" s="108"/>
      <c r="AR35153" s="108"/>
    </row>
    <row r="35154" spans="41:44" ht="15" customHeight="1">
      <c r="AO35154" s="109"/>
      <c r="AR35154" s="109"/>
    </row>
    <row r="35155" spans="41:44" ht="15" customHeight="1">
      <c r="AO35155" s="104"/>
      <c r="AR35155" s="104"/>
    </row>
    <row r="35156" spans="41:44" ht="15" customHeight="1">
      <c r="AO35156" s="106"/>
      <c r="AR35156" s="106"/>
    </row>
    <row r="35157" spans="41:44" ht="15" customHeight="1">
      <c r="AO35157" s="106"/>
      <c r="AR35157" s="106"/>
    </row>
    <row r="35158" spans="41:44" ht="15" customHeight="1">
      <c r="AO35158" s="106"/>
      <c r="AR35158" s="106"/>
    </row>
    <row r="35159" spans="41:44" ht="15" customHeight="1">
      <c r="AO35159" s="106"/>
      <c r="AR35159" s="106"/>
    </row>
    <row r="35160" spans="41:44" ht="15" customHeight="1">
      <c r="AO35160" s="106"/>
      <c r="AR35160" s="106"/>
    </row>
    <row r="35161" spans="41:44" ht="15" customHeight="1">
      <c r="AO35161" s="106"/>
      <c r="AR35161" s="106"/>
    </row>
    <row r="35162" spans="41:44" ht="15" customHeight="1">
      <c r="AO35162" s="106"/>
      <c r="AR35162" s="106"/>
    </row>
    <row r="35163" spans="41:44" ht="15" customHeight="1">
      <c r="AO35163" s="108"/>
      <c r="AR35163" s="108"/>
    </row>
    <row r="35164" spans="41:44" ht="15" customHeight="1">
      <c r="AO35164" s="108"/>
      <c r="AR35164" s="108"/>
    </row>
    <row r="35165" spans="41:44" ht="15" customHeight="1">
      <c r="AO35165" s="108"/>
      <c r="AR35165" s="108"/>
    </row>
    <row r="35166" spans="41:44" ht="15" customHeight="1">
      <c r="AO35166" s="108"/>
      <c r="AR35166" s="108"/>
    </row>
    <row r="35167" spans="41:44" ht="15" customHeight="1">
      <c r="AO35167" s="108"/>
      <c r="AR35167" s="108"/>
    </row>
    <row r="35168" spans="41:44" ht="15" customHeight="1">
      <c r="AO35168" s="109"/>
      <c r="AR35168" s="109"/>
    </row>
    <row r="35169" spans="41:44" ht="15" customHeight="1">
      <c r="AO35169" s="104"/>
      <c r="AR35169" s="104"/>
    </row>
    <row r="35170" spans="41:44" ht="15" customHeight="1">
      <c r="AO35170" s="106"/>
      <c r="AR35170" s="106"/>
    </row>
    <row r="35171" spans="41:44" ht="15" customHeight="1">
      <c r="AO35171" s="106"/>
      <c r="AR35171" s="106"/>
    </row>
    <row r="35172" spans="41:44" ht="15" customHeight="1">
      <c r="AO35172" s="106"/>
      <c r="AR35172" s="106"/>
    </row>
    <row r="35173" spans="41:44" ht="15" customHeight="1">
      <c r="AO35173" s="106"/>
      <c r="AR35173" s="106"/>
    </row>
    <row r="35174" spans="41:44" ht="15" customHeight="1">
      <c r="AO35174" s="106"/>
      <c r="AR35174" s="106"/>
    </row>
    <row r="35175" spans="41:44" ht="15" customHeight="1">
      <c r="AO35175" s="106"/>
      <c r="AR35175" s="106"/>
    </row>
    <row r="35176" spans="41:44" ht="15" customHeight="1">
      <c r="AO35176" s="106"/>
      <c r="AR35176" s="106"/>
    </row>
    <row r="35177" spans="41:44" ht="15" customHeight="1">
      <c r="AO35177" s="108"/>
      <c r="AR35177" s="108"/>
    </row>
    <row r="35178" spans="41:44" ht="15" customHeight="1">
      <c r="AO35178" s="108"/>
      <c r="AR35178" s="108"/>
    </row>
    <row r="35179" spans="41:44" ht="15" customHeight="1">
      <c r="AO35179" s="108"/>
      <c r="AR35179" s="108"/>
    </row>
    <row r="35180" spans="41:44" ht="15" customHeight="1">
      <c r="AO35180" s="108"/>
      <c r="AR35180" s="108"/>
    </row>
    <row r="35181" spans="41:44" ht="15" customHeight="1">
      <c r="AO35181" s="108"/>
      <c r="AR35181" s="108"/>
    </row>
    <row r="35182" spans="41:44" ht="15" customHeight="1">
      <c r="AO35182" s="109"/>
      <c r="AR35182" s="109"/>
    </row>
    <row r="35183" spans="41:44" ht="15" customHeight="1">
      <c r="AO35183" s="104"/>
      <c r="AR35183" s="104"/>
    </row>
    <row r="35184" spans="41:44" ht="15" customHeight="1">
      <c r="AO35184" s="106"/>
      <c r="AR35184" s="106"/>
    </row>
    <row r="35185" spans="41:44" ht="15" customHeight="1">
      <c r="AO35185" s="106"/>
      <c r="AR35185" s="106"/>
    </row>
    <row r="35186" spans="41:44" ht="15" customHeight="1">
      <c r="AO35186" s="106"/>
      <c r="AR35186" s="106"/>
    </row>
    <row r="35187" spans="41:44" ht="15" customHeight="1">
      <c r="AO35187" s="106"/>
      <c r="AR35187" s="106"/>
    </row>
    <row r="35188" spans="41:44" ht="15" customHeight="1">
      <c r="AO35188" s="106"/>
      <c r="AR35188" s="106"/>
    </row>
    <row r="35189" spans="41:44" ht="15" customHeight="1">
      <c r="AO35189" s="106"/>
      <c r="AR35189" s="106"/>
    </row>
    <row r="35190" spans="41:44" ht="15" customHeight="1">
      <c r="AO35190" s="106"/>
      <c r="AR35190" s="106"/>
    </row>
    <row r="35191" spans="41:44" ht="15" customHeight="1">
      <c r="AO35191" s="108"/>
      <c r="AR35191" s="108"/>
    </row>
    <row r="35192" spans="41:44" ht="15" customHeight="1">
      <c r="AO35192" s="108"/>
      <c r="AR35192" s="108"/>
    </row>
    <row r="35193" spans="41:44" ht="15" customHeight="1">
      <c r="AO35193" s="108"/>
      <c r="AR35193" s="108"/>
    </row>
    <row r="35194" spans="41:44" ht="15" customHeight="1">
      <c r="AO35194" s="108"/>
      <c r="AR35194" s="108"/>
    </row>
    <row r="35195" spans="41:44" ht="15" customHeight="1">
      <c r="AO35195" s="108"/>
      <c r="AR35195" s="108"/>
    </row>
    <row r="35196" spans="41:44" ht="15" customHeight="1">
      <c r="AO35196" s="109"/>
      <c r="AR35196" s="109"/>
    </row>
    <row r="35197" spans="41:44" ht="15" customHeight="1">
      <c r="AO35197" s="104"/>
      <c r="AR35197" s="104"/>
    </row>
    <row r="35198" spans="41:44" ht="15" customHeight="1">
      <c r="AO35198" s="106"/>
      <c r="AR35198" s="106"/>
    </row>
    <row r="35199" spans="41:44" ht="15" customHeight="1">
      <c r="AO35199" s="106"/>
      <c r="AR35199" s="106"/>
    </row>
    <row r="35200" spans="41:44" ht="15" customHeight="1">
      <c r="AO35200" s="106"/>
      <c r="AR35200" s="106"/>
    </row>
    <row r="35201" spans="41:44" ht="15" customHeight="1">
      <c r="AO35201" s="106"/>
      <c r="AR35201" s="106"/>
    </row>
    <row r="35202" spans="41:44" ht="15" customHeight="1">
      <c r="AO35202" s="106"/>
      <c r="AR35202" s="106"/>
    </row>
    <row r="35203" spans="41:44" ht="15" customHeight="1">
      <c r="AO35203" s="106"/>
      <c r="AR35203" s="106"/>
    </row>
    <row r="35204" spans="41:44" ht="15" customHeight="1">
      <c r="AO35204" s="106"/>
      <c r="AR35204" s="106"/>
    </row>
    <row r="35205" spans="41:44" ht="15" customHeight="1">
      <c r="AO35205" s="108"/>
      <c r="AR35205" s="108"/>
    </row>
    <row r="35206" spans="41:44" ht="15" customHeight="1">
      <c r="AO35206" s="108"/>
      <c r="AR35206" s="108"/>
    </row>
    <row r="35207" spans="41:44" ht="15" customHeight="1">
      <c r="AO35207" s="108"/>
      <c r="AR35207" s="108"/>
    </row>
    <row r="35208" spans="41:44" ht="15" customHeight="1">
      <c r="AO35208" s="108"/>
      <c r="AR35208" s="108"/>
    </row>
    <row r="35209" spans="41:44" ht="15" customHeight="1">
      <c r="AO35209" s="108"/>
      <c r="AR35209" s="108"/>
    </row>
    <row r="35210" spans="41:44" ht="15" customHeight="1">
      <c r="AO35210" s="109"/>
      <c r="AR35210" s="109"/>
    </row>
    <row r="35211" spans="41:44" ht="15" customHeight="1">
      <c r="AO35211" s="104"/>
      <c r="AR35211" s="104"/>
    </row>
    <row r="35212" spans="41:44" ht="15" customHeight="1">
      <c r="AO35212" s="106"/>
      <c r="AR35212" s="106"/>
    </row>
    <row r="35213" spans="41:44" ht="15" customHeight="1">
      <c r="AO35213" s="106"/>
      <c r="AR35213" s="106"/>
    </row>
    <row r="35214" spans="41:44" ht="15" customHeight="1">
      <c r="AO35214" s="106"/>
      <c r="AR35214" s="106"/>
    </row>
    <row r="35215" spans="41:44" ht="15" customHeight="1">
      <c r="AO35215" s="106"/>
      <c r="AR35215" s="106"/>
    </row>
    <row r="35216" spans="41:44" ht="15" customHeight="1">
      <c r="AO35216" s="106"/>
      <c r="AR35216" s="106"/>
    </row>
    <row r="35217" spans="41:44" ht="15" customHeight="1">
      <c r="AO35217" s="106"/>
      <c r="AR35217" s="106"/>
    </row>
    <row r="35218" spans="41:44" ht="15" customHeight="1">
      <c r="AO35218" s="106"/>
      <c r="AR35218" s="106"/>
    </row>
    <row r="35219" spans="41:44" ht="15" customHeight="1">
      <c r="AO35219" s="108"/>
      <c r="AR35219" s="108"/>
    </row>
    <row r="35220" spans="41:44" ht="15" customHeight="1">
      <c r="AO35220" s="108"/>
      <c r="AR35220" s="108"/>
    </row>
    <row r="35221" spans="41:44" ht="15" customHeight="1">
      <c r="AO35221" s="108"/>
      <c r="AR35221" s="108"/>
    </row>
    <row r="35222" spans="41:44" ht="15" customHeight="1">
      <c r="AO35222" s="108"/>
      <c r="AR35222" s="108"/>
    </row>
    <row r="35223" spans="41:44" ht="15" customHeight="1">
      <c r="AO35223" s="108"/>
      <c r="AR35223" s="108"/>
    </row>
    <row r="35224" spans="41:44" ht="15" customHeight="1">
      <c r="AO35224" s="109"/>
      <c r="AR35224" s="109"/>
    </row>
    <row r="35225" spans="41:44" ht="15" customHeight="1">
      <c r="AO35225" s="104"/>
      <c r="AR35225" s="104"/>
    </row>
    <row r="35226" spans="41:44" ht="15" customHeight="1">
      <c r="AO35226" s="106"/>
      <c r="AR35226" s="106"/>
    </row>
    <row r="35227" spans="41:44" ht="15" customHeight="1">
      <c r="AO35227" s="106"/>
      <c r="AR35227" s="106"/>
    </row>
    <row r="35228" spans="41:44" ht="15" customHeight="1">
      <c r="AO35228" s="106"/>
      <c r="AR35228" s="106"/>
    </row>
    <row r="35229" spans="41:44" ht="15" customHeight="1">
      <c r="AO35229" s="106"/>
      <c r="AR35229" s="106"/>
    </row>
    <row r="35230" spans="41:44" ht="15" customHeight="1">
      <c r="AO35230" s="106"/>
      <c r="AR35230" s="106"/>
    </row>
    <row r="35231" spans="41:44" ht="15" customHeight="1">
      <c r="AO35231" s="106"/>
      <c r="AR35231" s="106"/>
    </row>
    <row r="35232" spans="41:44" ht="15" customHeight="1">
      <c r="AO35232" s="106"/>
      <c r="AR35232" s="106"/>
    </row>
    <row r="35233" spans="41:44" ht="15" customHeight="1">
      <c r="AO35233" s="108"/>
      <c r="AR35233" s="108"/>
    </row>
    <row r="35234" spans="41:44" ht="15" customHeight="1">
      <c r="AO35234" s="108"/>
      <c r="AR35234" s="108"/>
    </row>
    <row r="35235" spans="41:44" ht="15" customHeight="1">
      <c r="AO35235" s="108"/>
      <c r="AR35235" s="108"/>
    </row>
    <row r="35236" spans="41:44" ht="15" customHeight="1">
      <c r="AO35236" s="108"/>
      <c r="AR35236" s="108"/>
    </row>
    <row r="35237" spans="41:44" ht="15" customHeight="1">
      <c r="AO35237" s="108"/>
      <c r="AR35237" s="108"/>
    </row>
    <row r="35238" spans="41:44" ht="15" customHeight="1">
      <c r="AO35238" s="109"/>
      <c r="AR35238" s="109"/>
    </row>
    <row r="35239" spans="41:44" ht="15" customHeight="1">
      <c r="AO35239" s="104"/>
      <c r="AR35239" s="104"/>
    </row>
    <row r="35240" spans="41:44" ht="15" customHeight="1">
      <c r="AO35240" s="106"/>
      <c r="AR35240" s="106"/>
    </row>
    <row r="35241" spans="41:44" ht="15" customHeight="1">
      <c r="AO35241" s="106"/>
      <c r="AR35241" s="106"/>
    </row>
    <row r="35242" spans="41:44" ht="15" customHeight="1">
      <c r="AO35242" s="106"/>
      <c r="AR35242" s="106"/>
    </row>
    <row r="35243" spans="41:44" ht="15" customHeight="1">
      <c r="AO35243" s="106"/>
      <c r="AR35243" s="106"/>
    </row>
    <row r="35244" spans="41:44" ht="15" customHeight="1">
      <c r="AO35244" s="106"/>
      <c r="AR35244" s="106"/>
    </row>
    <row r="35245" spans="41:44" ht="15" customHeight="1">
      <c r="AO35245" s="106"/>
      <c r="AR35245" s="106"/>
    </row>
    <row r="35246" spans="41:44" ht="15" customHeight="1">
      <c r="AO35246" s="106"/>
      <c r="AR35246" s="106"/>
    </row>
    <row r="35247" spans="41:44" ht="15" customHeight="1">
      <c r="AO35247" s="108"/>
      <c r="AR35247" s="108"/>
    </row>
    <row r="35248" spans="41:44" ht="15" customHeight="1">
      <c r="AO35248" s="108"/>
      <c r="AR35248" s="108"/>
    </row>
    <row r="35249" spans="41:44" ht="15" customHeight="1">
      <c r="AO35249" s="108"/>
      <c r="AR35249" s="108"/>
    </row>
    <row r="35250" spans="41:44" ht="15" customHeight="1">
      <c r="AO35250" s="108"/>
      <c r="AR35250" s="108"/>
    </row>
    <row r="35251" spans="41:44" ht="15" customHeight="1">
      <c r="AO35251" s="108"/>
      <c r="AR35251" s="108"/>
    </row>
    <row r="35252" spans="41:44" ht="15" customHeight="1">
      <c r="AO35252" s="109"/>
      <c r="AR35252" s="109"/>
    </row>
    <row r="35253" spans="41:44" ht="15" customHeight="1">
      <c r="AO35253" s="104"/>
      <c r="AR35253" s="104"/>
    </row>
    <row r="35254" spans="41:44" ht="15" customHeight="1">
      <c r="AO35254" s="106"/>
      <c r="AR35254" s="106"/>
    </row>
    <row r="35255" spans="41:44" ht="15" customHeight="1">
      <c r="AO35255" s="106"/>
      <c r="AR35255" s="106"/>
    </row>
    <row r="35256" spans="41:44" ht="15" customHeight="1">
      <c r="AO35256" s="106"/>
      <c r="AR35256" s="106"/>
    </row>
    <row r="35257" spans="41:44" ht="15" customHeight="1">
      <c r="AO35257" s="106"/>
      <c r="AR35257" s="106"/>
    </row>
    <row r="35258" spans="41:44" ht="15" customHeight="1">
      <c r="AO35258" s="106"/>
      <c r="AR35258" s="106"/>
    </row>
    <row r="35259" spans="41:44" ht="15" customHeight="1">
      <c r="AO35259" s="106"/>
      <c r="AR35259" s="106"/>
    </row>
    <row r="35260" spans="41:44" ht="15" customHeight="1">
      <c r="AO35260" s="106"/>
      <c r="AR35260" s="106"/>
    </row>
    <row r="35261" spans="41:44" ht="15" customHeight="1">
      <c r="AO35261" s="108"/>
      <c r="AR35261" s="108"/>
    </row>
    <row r="35262" spans="41:44" ht="15" customHeight="1">
      <c r="AO35262" s="108"/>
      <c r="AR35262" s="108"/>
    </row>
    <row r="35263" spans="41:44" ht="15" customHeight="1">
      <c r="AO35263" s="108"/>
      <c r="AR35263" s="108"/>
    </row>
    <row r="35264" spans="41:44" ht="15" customHeight="1">
      <c r="AO35264" s="108"/>
      <c r="AR35264" s="108"/>
    </row>
    <row r="35265" spans="41:44" ht="15" customHeight="1">
      <c r="AO35265" s="108"/>
      <c r="AR35265" s="108"/>
    </row>
    <row r="35266" spans="41:44" ht="15" customHeight="1">
      <c r="AO35266" s="109"/>
      <c r="AR35266" s="109"/>
    </row>
    <row r="35267" spans="41:44" ht="15" customHeight="1">
      <c r="AO35267" s="104"/>
      <c r="AR35267" s="104"/>
    </row>
    <row r="35268" spans="41:44" ht="15" customHeight="1">
      <c r="AO35268" s="106"/>
      <c r="AR35268" s="106"/>
    </row>
    <row r="35269" spans="41:44" ht="15" customHeight="1">
      <c r="AO35269" s="106"/>
      <c r="AR35269" s="106"/>
    </row>
    <row r="35270" spans="41:44" ht="15" customHeight="1">
      <c r="AO35270" s="106"/>
      <c r="AR35270" s="106"/>
    </row>
    <row r="35271" spans="41:44" ht="15" customHeight="1">
      <c r="AO35271" s="106"/>
      <c r="AR35271" s="106"/>
    </row>
    <row r="35272" spans="41:44" ht="15" customHeight="1">
      <c r="AO35272" s="106"/>
      <c r="AR35272" s="106"/>
    </row>
    <row r="35273" spans="41:44" ht="15" customHeight="1">
      <c r="AO35273" s="106"/>
      <c r="AR35273" s="106"/>
    </row>
    <row r="35274" spans="41:44" ht="15" customHeight="1">
      <c r="AO35274" s="106"/>
      <c r="AR35274" s="106"/>
    </row>
    <row r="35275" spans="41:44" ht="15" customHeight="1">
      <c r="AO35275" s="108"/>
      <c r="AR35275" s="108"/>
    </row>
    <row r="35276" spans="41:44" ht="15" customHeight="1">
      <c r="AO35276" s="108"/>
      <c r="AR35276" s="108"/>
    </row>
    <row r="35277" spans="41:44" ht="15" customHeight="1">
      <c r="AO35277" s="108"/>
      <c r="AR35277" s="108"/>
    </row>
    <row r="35278" spans="41:44" ht="15" customHeight="1">
      <c r="AO35278" s="108"/>
      <c r="AR35278" s="108"/>
    </row>
    <row r="35279" spans="41:44" ht="15" customHeight="1">
      <c r="AO35279" s="108"/>
      <c r="AR35279" s="108"/>
    </row>
    <row r="35280" spans="41:44" ht="15" customHeight="1">
      <c r="AO35280" s="109"/>
      <c r="AR35280" s="109"/>
    </row>
    <row r="35281" spans="41:44" ht="15" customHeight="1">
      <c r="AO35281" s="104"/>
      <c r="AR35281" s="104"/>
    </row>
    <row r="35282" spans="41:44" ht="15" customHeight="1">
      <c r="AO35282" s="106"/>
      <c r="AR35282" s="106"/>
    </row>
    <row r="35283" spans="41:44" ht="15" customHeight="1">
      <c r="AO35283" s="106"/>
      <c r="AR35283" s="106"/>
    </row>
    <row r="35284" spans="41:44" ht="15" customHeight="1">
      <c r="AO35284" s="106"/>
      <c r="AR35284" s="106"/>
    </row>
    <row r="35285" spans="41:44" ht="15" customHeight="1">
      <c r="AO35285" s="106"/>
      <c r="AR35285" s="106"/>
    </row>
    <row r="35286" spans="41:44" ht="15" customHeight="1">
      <c r="AO35286" s="106"/>
      <c r="AR35286" s="106"/>
    </row>
    <row r="35287" spans="41:44" ht="15" customHeight="1">
      <c r="AO35287" s="106"/>
      <c r="AR35287" s="106"/>
    </row>
    <row r="35288" spans="41:44" ht="15" customHeight="1">
      <c r="AO35288" s="106"/>
      <c r="AR35288" s="106"/>
    </row>
    <row r="35289" spans="41:44" ht="15" customHeight="1">
      <c r="AO35289" s="108"/>
      <c r="AR35289" s="108"/>
    </row>
    <row r="35290" spans="41:44" ht="15" customHeight="1">
      <c r="AO35290" s="108"/>
      <c r="AR35290" s="108"/>
    </row>
    <row r="35291" spans="41:44" ht="15" customHeight="1">
      <c r="AO35291" s="108"/>
      <c r="AR35291" s="108"/>
    </row>
    <row r="35292" spans="41:44" ht="15" customHeight="1">
      <c r="AO35292" s="108"/>
      <c r="AR35292" s="108"/>
    </row>
    <row r="35293" spans="41:44" ht="15" customHeight="1">
      <c r="AO35293" s="108"/>
      <c r="AR35293" s="108"/>
    </row>
    <row r="35294" spans="41:44" ht="15" customHeight="1">
      <c r="AO35294" s="109"/>
      <c r="AR35294" s="109"/>
    </row>
    <row r="35295" spans="41:44" ht="15" customHeight="1">
      <c r="AO35295" s="104"/>
      <c r="AR35295" s="104"/>
    </row>
    <row r="35296" spans="41:44" ht="15" customHeight="1">
      <c r="AO35296" s="106"/>
      <c r="AR35296" s="106"/>
    </row>
    <row r="35297" spans="41:44" ht="15" customHeight="1">
      <c r="AO35297" s="106"/>
      <c r="AR35297" s="106"/>
    </row>
    <row r="35298" spans="41:44" ht="15" customHeight="1">
      <c r="AO35298" s="106"/>
      <c r="AR35298" s="106"/>
    </row>
    <row r="35299" spans="41:44" ht="15" customHeight="1">
      <c r="AO35299" s="106"/>
      <c r="AR35299" s="106"/>
    </row>
    <row r="35300" spans="41:44" ht="15" customHeight="1">
      <c r="AO35300" s="106"/>
      <c r="AR35300" s="106"/>
    </row>
    <row r="35301" spans="41:44" ht="15" customHeight="1">
      <c r="AO35301" s="106"/>
      <c r="AR35301" s="106"/>
    </row>
    <row r="35302" spans="41:44" ht="15" customHeight="1">
      <c r="AO35302" s="106"/>
      <c r="AR35302" s="106"/>
    </row>
    <row r="35303" spans="41:44" ht="15" customHeight="1">
      <c r="AO35303" s="108"/>
      <c r="AR35303" s="108"/>
    </row>
    <row r="35304" spans="41:44" ht="15" customHeight="1">
      <c r="AO35304" s="108"/>
      <c r="AR35304" s="108"/>
    </row>
    <row r="35305" spans="41:44" ht="15" customHeight="1">
      <c r="AO35305" s="108"/>
      <c r="AR35305" s="108"/>
    </row>
    <row r="35306" spans="41:44" ht="15" customHeight="1">
      <c r="AO35306" s="108"/>
      <c r="AR35306" s="108"/>
    </row>
    <row r="35307" spans="41:44" ht="15" customHeight="1">
      <c r="AO35307" s="108"/>
      <c r="AR35307" s="108"/>
    </row>
    <row r="35308" spans="41:44" ht="15" customHeight="1">
      <c r="AO35308" s="109"/>
      <c r="AR35308" s="109"/>
    </row>
    <row r="35309" spans="41:44" ht="15" customHeight="1">
      <c r="AO35309" s="104"/>
      <c r="AR35309" s="104"/>
    </row>
    <row r="35310" spans="41:44" ht="15" customHeight="1">
      <c r="AO35310" s="106"/>
      <c r="AR35310" s="106"/>
    </row>
    <row r="35311" spans="41:44" ht="15" customHeight="1">
      <c r="AO35311" s="106"/>
      <c r="AR35311" s="106"/>
    </row>
    <row r="35312" spans="41:44" ht="15" customHeight="1">
      <c r="AO35312" s="106"/>
      <c r="AR35312" s="106"/>
    </row>
    <row r="35313" spans="41:44" ht="15" customHeight="1">
      <c r="AO35313" s="106"/>
      <c r="AR35313" s="106"/>
    </row>
    <row r="35314" spans="41:44" ht="15" customHeight="1">
      <c r="AO35314" s="106"/>
      <c r="AR35314" s="106"/>
    </row>
    <row r="35315" spans="41:44" ht="15" customHeight="1">
      <c r="AO35315" s="106"/>
      <c r="AR35315" s="106"/>
    </row>
    <row r="35316" spans="41:44" ht="15" customHeight="1">
      <c r="AO35316" s="106"/>
      <c r="AR35316" s="106"/>
    </row>
    <row r="35317" spans="41:44" ht="15" customHeight="1">
      <c r="AO35317" s="108"/>
      <c r="AR35317" s="108"/>
    </row>
    <row r="35318" spans="41:44" ht="15" customHeight="1">
      <c r="AO35318" s="108"/>
      <c r="AR35318" s="108"/>
    </row>
    <row r="35319" spans="41:44" ht="15" customHeight="1">
      <c r="AO35319" s="108"/>
      <c r="AR35319" s="108"/>
    </row>
    <row r="35320" spans="41:44" ht="15" customHeight="1">
      <c r="AO35320" s="108"/>
      <c r="AR35320" s="108"/>
    </row>
    <row r="35321" spans="41:44" ht="15" customHeight="1">
      <c r="AO35321" s="108"/>
      <c r="AR35321" s="108"/>
    </row>
    <row r="35322" spans="41:44" ht="15" customHeight="1">
      <c r="AO35322" s="109"/>
      <c r="AR35322" s="109"/>
    </row>
    <row r="35323" spans="41:44" ht="15" customHeight="1">
      <c r="AO35323" s="104"/>
      <c r="AR35323" s="104"/>
    </row>
    <row r="35324" spans="41:44" ht="15" customHeight="1">
      <c r="AO35324" s="106"/>
      <c r="AR35324" s="106"/>
    </row>
    <row r="35325" spans="41:44" ht="15" customHeight="1">
      <c r="AO35325" s="106"/>
      <c r="AR35325" s="106"/>
    </row>
    <row r="35326" spans="41:44" ht="15" customHeight="1">
      <c r="AO35326" s="106"/>
      <c r="AR35326" s="106"/>
    </row>
    <row r="35327" spans="41:44" ht="15" customHeight="1">
      <c r="AO35327" s="106"/>
      <c r="AR35327" s="106"/>
    </row>
    <row r="35328" spans="41:44" ht="15" customHeight="1">
      <c r="AO35328" s="106"/>
      <c r="AR35328" s="106"/>
    </row>
    <row r="35329" spans="41:44" ht="15" customHeight="1">
      <c r="AO35329" s="106"/>
      <c r="AR35329" s="106"/>
    </row>
    <row r="35330" spans="41:44" ht="15" customHeight="1">
      <c r="AO35330" s="106"/>
      <c r="AR35330" s="106"/>
    </row>
    <row r="35331" spans="41:44" ht="15" customHeight="1">
      <c r="AO35331" s="108"/>
      <c r="AR35331" s="108"/>
    </row>
    <row r="35332" spans="41:44" ht="15" customHeight="1">
      <c r="AO35332" s="108"/>
      <c r="AR35332" s="108"/>
    </row>
    <row r="35333" spans="41:44" ht="15" customHeight="1">
      <c r="AO35333" s="108"/>
      <c r="AR35333" s="108"/>
    </row>
    <row r="35334" spans="41:44" ht="15" customHeight="1">
      <c r="AO35334" s="108"/>
      <c r="AR35334" s="108"/>
    </row>
    <row r="35335" spans="41:44" ht="15" customHeight="1">
      <c r="AO35335" s="108"/>
      <c r="AR35335" s="108"/>
    </row>
    <row r="35336" spans="41:44" ht="15" customHeight="1">
      <c r="AO35336" s="109"/>
      <c r="AR35336" s="109"/>
    </row>
    <row r="35337" spans="41:44" ht="15" customHeight="1">
      <c r="AO35337" s="104"/>
      <c r="AR35337" s="104"/>
    </row>
    <row r="35338" spans="41:44" ht="15" customHeight="1">
      <c r="AO35338" s="106"/>
      <c r="AR35338" s="106"/>
    </row>
    <row r="35339" spans="41:44" ht="15" customHeight="1">
      <c r="AO35339" s="106"/>
      <c r="AR35339" s="106"/>
    </row>
    <row r="35340" spans="41:44" ht="15" customHeight="1">
      <c r="AO35340" s="106"/>
      <c r="AR35340" s="106"/>
    </row>
    <row r="35341" spans="41:44" ht="15" customHeight="1">
      <c r="AO35341" s="106"/>
      <c r="AR35341" s="106"/>
    </row>
    <row r="35342" spans="41:44" ht="15" customHeight="1">
      <c r="AO35342" s="106"/>
      <c r="AR35342" s="106"/>
    </row>
    <row r="35343" spans="41:44" ht="15" customHeight="1">
      <c r="AO35343" s="106"/>
      <c r="AR35343" s="106"/>
    </row>
    <row r="35344" spans="41:44" ht="15" customHeight="1">
      <c r="AO35344" s="106"/>
      <c r="AR35344" s="106"/>
    </row>
    <row r="35345" spans="41:44" ht="15" customHeight="1">
      <c r="AO35345" s="108"/>
      <c r="AR35345" s="108"/>
    </row>
    <row r="35346" spans="41:44" ht="15" customHeight="1">
      <c r="AO35346" s="108"/>
      <c r="AR35346" s="108"/>
    </row>
    <row r="35347" spans="41:44" ht="15" customHeight="1">
      <c r="AO35347" s="108"/>
      <c r="AR35347" s="108"/>
    </row>
    <row r="35348" spans="41:44" ht="15" customHeight="1">
      <c r="AO35348" s="108"/>
      <c r="AR35348" s="108"/>
    </row>
    <row r="35349" spans="41:44" ht="15" customHeight="1">
      <c r="AO35349" s="108"/>
      <c r="AR35349" s="108"/>
    </row>
    <row r="35350" spans="41:44" ht="15" customHeight="1">
      <c r="AO35350" s="109"/>
      <c r="AR35350" s="109"/>
    </row>
    <row r="35351" spans="41:44" ht="15" customHeight="1">
      <c r="AO35351" s="104"/>
      <c r="AR35351" s="104"/>
    </row>
    <row r="35352" spans="41:44" ht="15" customHeight="1">
      <c r="AO35352" s="106"/>
      <c r="AR35352" s="106"/>
    </row>
    <row r="35353" spans="41:44" ht="15" customHeight="1">
      <c r="AO35353" s="106"/>
      <c r="AR35353" s="106"/>
    </row>
    <row r="35354" spans="41:44" ht="15" customHeight="1">
      <c r="AO35354" s="106"/>
      <c r="AR35354" s="106"/>
    </row>
    <row r="35355" spans="41:44" ht="15" customHeight="1">
      <c r="AO35355" s="106"/>
      <c r="AR35355" s="106"/>
    </row>
    <row r="35356" spans="41:44" ht="15" customHeight="1">
      <c r="AO35356" s="106"/>
      <c r="AR35356" s="106"/>
    </row>
    <row r="35357" spans="41:44" ht="15" customHeight="1">
      <c r="AO35357" s="106"/>
      <c r="AR35357" s="106"/>
    </row>
    <row r="35358" spans="41:44" ht="15" customHeight="1">
      <c r="AO35358" s="106"/>
      <c r="AR35358" s="106"/>
    </row>
    <row r="35359" spans="41:44" ht="15" customHeight="1">
      <c r="AO35359" s="108"/>
      <c r="AR35359" s="108"/>
    </row>
    <row r="35360" spans="41:44" ht="15" customHeight="1">
      <c r="AO35360" s="108"/>
      <c r="AR35360" s="108"/>
    </row>
    <row r="35361" spans="41:44" ht="15" customHeight="1">
      <c r="AO35361" s="108"/>
      <c r="AR35361" s="108"/>
    </row>
    <row r="35362" spans="41:44" ht="15" customHeight="1">
      <c r="AO35362" s="108"/>
      <c r="AR35362" s="108"/>
    </row>
    <row r="35363" spans="41:44" ht="15" customHeight="1">
      <c r="AO35363" s="108"/>
      <c r="AR35363" s="108"/>
    </row>
    <row r="35364" spans="41:44" ht="15" customHeight="1">
      <c r="AO35364" s="109"/>
      <c r="AR35364" s="109"/>
    </row>
    <row r="35365" spans="41:44" ht="15" customHeight="1">
      <c r="AO35365" s="104"/>
      <c r="AR35365" s="104"/>
    </row>
    <row r="35366" spans="41:44" ht="15" customHeight="1">
      <c r="AO35366" s="106"/>
      <c r="AR35366" s="106"/>
    </row>
    <row r="35367" spans="41:44" ht="15" customHeight="1">
      <c r="AO35367" s="106"/>
      <c r="AR35367" s="106"/>
    </row>
    <row r="35368" spans="41:44" ht="15" customHeight="1">
      <c r="AO35368" s="106"/>
      <c r="AR35368" s="106"/>
    </row>
    <row r="35369" spans="41:44" ht="15" customHeight="1">
      <c r="AO35369" s="106"/>
      <c r="AR35369" s="106"/>
    </row>
    <row r="35370" spans="41:44" ht="15" customHeight="1">
      <c r="AO35370" s="106"/>
      <c r="AR35370" s="106"/>
    </row>
    <row r="35371" spans="41:44" ht="15" customHeight="1">
      <c r="AO35371" s="106"/>
      <c r="AR35371" s="106"/>
    </row>
    <row r="35372" spans="41:44" ht="15" customHeight="1">
      <c r="AO35372" s="106"/>
      <c r="AR35372" s="106"/>
    </row>
    <row r="35373" spans="41:44" ht="15" customHeight="1">
      <c r="AO35373" s="108"/>
      <c r="AR35373" s="108"/>
    </row>
    <row r="35374" spans="41:44" ht="15" customHeight="1">
      <c r="AO35374" s="108"/>
      <c r="AR35374" s="108"/>
    </row>
    <row r="35375" spans="41:44" ht="15" customHeight="1">
      <c r="AO35375" s="108"/>
      <c r="AR35375" s="108"/>
    </row>
    <row r="35376" spans="41:44" ht="15" customHeight="1">
      <c r="AO35376" s="108"/>
      <c r="AR35376" s="108"/>
    </row>
    <row r="35377" spans="41:44" ht="15" customHeight="1">
      <c r="AO35377" s="108"/>
      <c r="AR35377" s="108"/>
    </row>
    <row r="35378" spans="41:44" ht="15" customHeight="1">
      <c r="AO35378" s="109"/>
      <c r="AR35378" s="109"/>
    </row>
    <row r="35379" spans="41:44" ht="15" customHeight="1">
      <c r="AO35379" s="104"/>
      <c r="AR35379" s="104"/>
    </row>
    <row r="35380" spans="41:44" ht="15" customHeight="1">
      <c r="AO35380" s="106"/>
      <c r="AR35380" s="106"/>
    </row>
    <row r="35381" spans="41:44" ht="15" customHeight="1">
      <c r="AO35381" s="106"/>
      <c r="AR35381" s="106"/>
    </row>
    <row r="35382" spans="41:44" ht="15" customHeight="1">
      <c r="AO35382" s="106"/>
      <c r="AR35382" s="106"/>
    </row>
    <row r="35383" spans="41:44" ht="15" customHeight="1">
      <c r="AO35383" s="106"/>
      <c r="AR35383" s="106"/>
    </row>
    <row r="35384" spans="41:44" ht="15" customHeight="1">
      <c r="AO35384" s="106"/>
      <c r="AR35384" s="106"/>
    </row>
    <row r="35385" spans="41:44" ht="15" customHeight="1">
      <c r="AO35385" s="106"/>
      <c r="AR35385" s="106"/>
    </row>
    <row r="35386" spans="41:44" ht="15" customHeight="1">
      <c r="AO35386" s="106"/>
      <c r="AR35386" s="106"/>
    </row>
    <row r="35387" spans="41:44" ht="15" customHeight="1">
      <c r="AO35387" s="108"/>
      <c r="AR35387" s="108"/>
    </row>
    <row r="35388" spans="41:44" ht="15" customHeight="1">
      <c r="AO35388" s="108"/>
      <c r="AR35388" s="108"/>
    </row>
    <row r="35389" spans="41:44" ht="15" customHeight="1">
      <c r="AO35389" s="108"/>
      <c r="AR35389" s="108"/>
    </row>
    <row r="35390" spans="41:44" ht="15" customHeight="1">
      <c r="AO35390" s="108"/>
      <c r="AR35390" s="108"/>
    </row>
    <row r="35391" spans="41:44" ht="15" customHeight="1">
      <c r="AO35391" s="108"/>
      <c r="AR35391" s="108"/>
    </row>
    <row r="35392" spans="41:44" ht="15" customHeight="1">
      <c r="AO35392" s="109"/>
      <c r="AR35392" s="109"/>
    </row>
    <row r="35393" spans="41:44" ht="15" customHeight="1">
      <c r="AO35393" s="104"/>
      <c r="AR35393" s="104"/>
    </row>
    <row r="35394" spans="41:44" ht="15" customHeight="1">
      <c r="AO35394" s="106"/>
      <c r="AR35394" s="106"/>
    </row>
    <row r="35395" spans="41:44" ht="15" customHeight="1">
      <c r="AO35395" s="106"/>
      <c r="AR35395" s="106"/>
    </row>
    <row r="35396" spans="41:44" ht="15" customHeight="1">
      <c r="AO35396" s="106"/>
      <c r="AR35396" s="106"/>
    </row>
    <row r="35397" spans="41:44" ht="15" customHeight="1">
      <c r="AO35397" s="106"/>
      <c r="AR35397" s="106"/>
    </row>
    <row r="35398" spans="41:44" ht="15" customHeight="1">
      <c r="AO35398" s="106"/>
      <c r="AR35398" s="106"/>
    </row>
    <row r="35399" spans="41:44" ht="15" customHeight="1">
      <c r="AO35399" s="106"/>
      <c r="AR35399" s="106"/>
    </row>
    <row r="35400" spans="41:44" ht="15" customHeight="1">
      <c r="AO35400" s="106"/>
      <c r="AR35400" s="106"/>
    </row>
    <row r="35401" spans="41:44" ht="15" customHeight="1">
      <c r="AO35401" s="108"/>
      <c r="AR35401" s="108"/>
    </row>
    <row r="35402" spans="41:44" ht="15" customHeight="1">
      <c r="AO35402" s="108"/>
      <c r="AR35402" s="108"/>
    </row>
    <row r="35403" spans="41:44" ht="15" customHeight="1">
      <c r="AO35403" s="108"/>
      <c r="AR35403" s="108"/>
    </row>
    <row r="35404" spans="41:44" ht="15" customHeight="1">
      <c r="AO35404" s="108"/>
      <c r="AR35404" s="108"/>
    </row>
    <row r="35405" spans="41:44" ht="15" customHeight="1">
      <c r="AO35405" s="108"/>
      <c r="AR35405" s="108"/>
    </row>
    <row r="35406" spans="41:44" ht="15" customHeight="1">
      <c r="AO35406" s="109"/>
      <c r="AR35406" s="109"/>
    </row>
    <row r="35407" spans="41:44" ht="15" customHeight="1">
      <c r="AO35407" s="104"/>
      <c r="AR35407" s="104"/>
    </row>
    <row r="35408" spans="41:44" ht="15" customHeight="1">
      <c r="AO35408" s="106"/>
      <c r="AR35408" s="106"/>
    </row>
    <row r="35409" spans="41:44" ht="15" customHeight="1">
      <c r="AO35409" s="106"/>
      <c r="AR35409" s="106"/>
    </row>
    <row r="35410" spans="41:44" ht="15" customHeight="1">
      <c r="AO35410" s="106"/>
      <c r="AR35410" s="106"/>
    </row>
    <row r="35411" spans="41:44" ht="15" customHeight="1">
      <c r="AO35411" s="106"/>
      <c r="AR35411" s="106"/>
    </row>
    <row r="35412" spans="41:44" ht="15" customHeight="1">
      <c r="AO35412" s="106"/>
      <c r="AR35412" s="106"/>
    </row>
    <row r="35413" spans="41:44" ht="15" customHeight="1">
      <c r="AO35413" s="106"/>
      <c r="AR35413" s="106"/>
    </row>
    <row r="35414" spans="41:44" ht="15" customHeight="1">
      <c r="AO35414" s="106"/>
      <c r="AR35414" s="106"/>
    </row>
    <row r="35415" spans="41:44" ht="15" customHeight="1">
      <c r="AO35415" s="108"/>
      <c r="AR35415" s="108"/>
    </row>
    <row r="35416" spans="41:44" ht="15" customHeight="1">
      <c r="AO35416" s="108"/>
      <c r="AR35416" s="108"/>
    </row>
    <row r="35417" spans="41:44" ht="15" customHeight="1">
      <c r="AO35417" s="108"/>
      <c r="AR35417" s="108"/>
    </row>
    <row r="35418" spans="41:44" ht="15" customHeight="1">
      <c r="AO35418" s="108"/>
      <c r="AR35418" s="108"/>
    </row>
    <row r="35419" spans="41:44" ht="15" customHeight="1">
      <c r="AO35419" s="108"/>
      <c r="AR35419" s="108"/>
    </row>
    <row r="35420" spans="41:44" ht="15" customHeight="1">
      <c r="AO35420" s="109"/>
      <c r="AR35420" s="109"/>
    </row>
    <row r="35421" spans="41:44" ht="15" customHeight="1">
      <c r="AO35421" s="104"/>
      <c r="AR35421" s="104"/>
    </row>
    <row r="35422" spans="41:44" ht="15" customHeight="1">
      <c r="AO35422" s="106"/>
      <c r="AR35422" s="106"/>
    </row>
    <row r="35423" spans="41:44" ht="15" customHeight="1">
      <c r="AO35423" s="106"/>
      <c r="AR35423" s="106"/>
    </row>
    <row r="35424" spans="41:44" ht="15" customHeight="1">
      <c r="AO35424" s="106"/>
      <c r="AR35424" s="106"/>
    </row>
    <row r="35425" spans="41:44" ht="15" customHeight="1">
      <c r="AO35425" s="106"/>
      <c r="AR35425" s="106"/>
    </row>
    <row r="35426" spans="41:44" ht="15" customHeight="1">
      <c r="AO35426" s="106"/>
      <c r="AR35426" s="106"/>
    </row>
    <row r="35427" spans="41:44" ht="15" customHeight="1">
      <c r="AO35427" s="106"/>
      <c r="AR35427" s="106"/>
    </row>
    <row r="35428" spans="41:44" ht="15" customHeight="1">
      <c r="AO35428" s="106"/>
      <c r="AR35428" s="106"/>
    </row>
    <row r="35429" spans="41:44" ht="15" customHeight="1">
      <c r="AO35429" s="108"/>
      <c r="AR35429" s="108"/>
    </row>
    <row r="35430" spans="41:44" ht="15" customHeight="1">
      <c r="AO35430" s="108"/>
      <c r="AR35430" s="108"/>
    </row>
    <row r="35431" spans="41:44" ht="15" customHeight="1">
      <c r="AO35431" s="108"/>
      <c r="AR35431" s="108"/>
    </row>
    <row r="35432" spans="41:44" ht="15" customHeight="1">
      <c r="AO35432" s="108"/>
      <c r="AR35432" s="108"/>
    </row>
    <row r="35433" spans="41:44" ht="15" customHeight="1">
      <c r="AO35433" s="108"/>
      <c r="AR35433" s="108"/>
    </row>
    <row r="35434" spans="41:44" ht="15" customHeight="1">
      <c r="AO35434" s="109"/>
      <c r="AR35434" s="109"/>
    </row>
    <row r="35435" spans="41:44" ht="15" customHeight="1">
      <c r="AO35435" s="104"/>
      <c r="AR35435" s="104"/>
    </row>
    <row r="35436" spans="41:44" ht="15" customHeight="1">
      <c r="AO35436" s="106"/>
      <c r="AR35436" s="106"/>
    </row>
    <row r="35437" spans="41:44" ht="15" customHeight="1">
      <c r="AO35437" s="106"/>
      <c r="AR35437" s="106"/>
    </row>
    <row r="35438" spans="41:44" ht="15" customHeight="1">
      <c r="AO35438" s="106"/>
      <c r="AR35438" s="106"/>
    </row>
    <row r="35439" spans="41:44" ht="15" customHeight="1">
      <c r="AO35439" s="106"/>
      <c r="AR35439" s="106"/>
    </row>
    <row r="35440" spans="41:44" ht="15" customHeight="1">
      <c r="AO35440" s="106"/>
      <c r="AR35440" s="106"/>
    </row>
    <row r="35441" spans="41:44" ht="15" customHeight="1">
      <c r="AO35441" s="106"/>
      <c r="AR35441" s="106"/>
    </row>
    <row r="35442" spans="41:44" ht="15" customHeight="1">
      <c r="AO35442" s="106"/>
      <c r="AR35442" s="106"/>
    </row>
    <row r="35443" spans="41:44" ht="15" customHeight="1">
      <c r="AO35443" s="108"/>
      <c r="AR35443" s="108"/>
    </row>
    <row r="35444" spans="41:44" ht="15" customHeight="1">
      <c r="AO35444" s="108"/>
      <c r="AR35444" s="108"/>
    </row>
    <row r="35445" spans="41:44" ht="15" customHeight="1">
      <c r="AO35445" s="108"/>
      <c r="AR35445" s="108"/>
    </row>
    <row r="35446" spans="41:44" ht="15" customHeight="1">
      <c r="AO35446" s="108"/>
      <c r="AR35446" s="108"/>
    </row>
    <row r="35447" spans="41:44" ht="15" customHeight="1">
      <c r="AO35447" s="108"/>
      <c r="AR35447" s="108"/>
    </row>
    <row r="35448" spans="41:44" ht="15" customHeight="1">
      <c r="AO35448" s="109"/>
      <c r="AR35448" s="109"/>
    </row>
    <row r="35449" spans="41:44" ht="15" customHeight="1">
      <c r="AO35449" s="104"/>
      <c r="AR35449" s="104"/>
    </row>
    <row r="35450" spans="41:44" ht="15" customHeight="1">
      <c r="AO35450" s="106"/>
      <c r="AR35450" s="106"/>
    </row>
    <row r="35451" spans="41:44" ht="15" customHeight="1">
      <c r="AO35451" s="106"/>
      <c r="AR35451" s="106"/>
    </row>
    <row r="35452" spans="41:44" ht="15" customHeight="1">
      <c r="AO35452" s="106"/>
      <c r="AR35452" s="106"/>
    </row>
    <row r="35453" spans="41:44" ht="15" customHeight="1">
      <c r="AO35453" s="106"/>
      <c r="AR35453" s="106"/>
    </row>
    <row r="35454" spans="41:44" ht="15" customHeight="1">
      <c r="AO35454" s="106"/>
      <c r="AR35454" s="106"/>
    </row>
    <row r="35455" spans="41:44" ht="15" customHeight="1">
      <c r="AO35455" s="106"/>
      <c r="AR35455" s="106"/>
    </row>
    <row r="35456" spans="41:44" ht="15" customHeight="1">
      <c r="AO35456" s="106"/>
      <c r="AR35456" s="106"/>
    </row>
    <row r="35457" spans="41:44" ht="15" customHeight="1">
      <c r="AO35457" s="108"/>
      <c r="AR35457" s="108"/>
    </row>
    <row r="35458" spans="41:44" ht="15" customHeight="1">
      <c r="AO35458" s="108"/>
      <c r="AR35458" s="108"/>
    </row>
    <row r="35459" spans="41:44" ht="15" customHeight="1">
      <c r="AO35459" s="108"/>
      <c r="AR35459" s="108"/>
    </row>
    <row r="35460" spans="41:44" ht="15" customHeight="1">
      <c r="AO35460" s="108"/>
      <c r="AR35460" s="108"/>
    </row>
    <row r="35461" spans="41:44" ht="15" customHeight="1">
      <c r="AO35461" s="108"/>
      <c r="AR35461" s="108"/>
    </row>
    <row r="35462" spans="41:44" ht="15" customHeight="1">
      <c r="AO35462" s="109"/>
      <c r="AR35462" s="109"/>
    </row>
    <row r="35463" spans="41:44" ht="15" customHeight="1">
      <c r="AO35463" s="104"/>
      <c r="AR35463" s="104"/>
    </row>
    <row r="35464" spans="41:44" ht="15" customHeight="1">
      <c r="AO35464" s="106"/>
      <c r="AR35464" s="106"/>
    </row>
    <row r="35465" spans="41:44" ht="15" customHeight="1">
      <c r="AO35465" s="106"/>
      <c r="AR35465" s="106"/>
    </row>
    <row r="35466" spans="41:44" ht="15" customHeight="1">
      <c r="AO35466" s="106"/>
      <c r="AR35466" s="106"/>
    </row>
    <row r="35467" spans="41:44" ht="15" customHeight="1">
      <c r="AO35467" s="106"/>
      <c r="AR35467" s="106"/>
    </row>
    <row r="35468" spans="41:44" ht="15" customHeight="1">
      <c r="AO35468" s="106"/>
      <c r="AR35468" s="106"/>
    </row>
    <row r="35469" spans="41:44" ht="15" customHeight="1">
      <c r="AO35469" s="106"/>
      <c r="AR35469" s="106"/>
    </row>
    <row r="35470" spans="41:44" ht="15" customHeight="1">
      <c r="AO35470" s="106"/>
      <c r="AR35470" s="106"/>
    </row>
    <row r="35471" spans="41:44" ht="15" customHeight="1">
      <c r="AO35471" s="108"/>
      <c r="AR35471" s="108"/>
    </row>
    <row r="35472" spans="41:44" ht="15" customHeight="1">
      <c r="AO35472" s="108"/>
      <c r="AR35472" s="108"/>
    </row>
    <row r="35473" spans="41:44" ht="15" customHeight="1">
      <c r="AO35473" s="108"/>
      <c r="AR35473" s="108"/>
    </row>
    <row r="35474" spans="41:44" ht="15" customHeight="1">
      <c r="AO35474" s="108"/>
      <c r="AR35474" s="108"/>
    </row>
    <row r="35475" spans="41:44" ht="15" customHeight="1">
      <c r="AO35475" s="108"/>
      <c r="AR35475" s="108"/>
    </row>
    <row r="35476" spans="41:44" ht="15" customHeight="1">
      <c r="AO35476" s="109"/>
      <c r="AR35476" s="109"/>
    </row>
    <row r="35477" spans="41:44" ht="15" customHeight="1">
      <c r="AO35477" s="104"/>
      <c r="AR35477" s="104"/>
    </row>
    <row r="35478" spans="41:44" ht="15" customHeight="1">
      <c r="AO35478" s="106"/>
      <c r="AR35478" s="106"/>
    </row>
    <row r="35479" spans="41:44" ht="15" customHeight="1">
      <c r="AO35479" s="106"/>
      <c r="AR35479" s="106"/>
    </row>
    <row r="35480" spans="41:44" ht="15" customHeight="1">
      <c r="AO35480" s="106"/>
      <c r="AR35480" s="106"/>
    </row>
    <row r="35481" spans="41:44" ht="15" customHeight="1">
      <c r="AO35481" s="106"/>
      <c r="AR35481" s="106"/>
    </row>
    <row r="35482" spans="41:44" ht="15" customHeight="1">
      <c r="AO35482" s="106"/>
      <c r="AR35482" s="106"/>
    </row>
    <row r="35483" spans="41:44" ht="15" customHeight="1">
      <c r="AO35483" s="106"/>
      <c r="AR35483" s="106"/>
    </row>
    <row r="35484" spans="41:44" ht="15" customHeight="1">
      <c r="AO35484" s="106"/>
      <c r="AR35484" s="106"/>
    </row>
    <row r="35485" spans="41:44" ht="15" customHeight="1">
      <c r="AO35485" s="108"/>
      <c r="AR35485" s="108"/>
    </row>
    <row r="35486" spans="41:44" ht="15" customHeight="1">
      <c r="AO35486" s="108"/>
      <c r="AR35486" s="108"/>
    </row>
    <row r="35487" spans="41:44" ht="15" customHeight="1">
      <c r="AO35487" s="108"/>
      <c r="AR35487" s="108"/>
    </row>
    <row r="35488" spans="41:44" ht="15" customHeight="1">
      <c r="AO35488" s="108"/>
      <c r="AR35488" s="108"/>
    </row>
    <row r="35489" spans="41:44" ht="15" customHeight="1">
      <c r="AO35489" s="108"/>
      <c r="AR35489" s="108"/>
    </row>
    <row r="35490" spans="41:44" ht="15" customHeight="1">
      <c r="AO35490" s="109"/>
      <c r="AR35490" s="109"/>
    </row>
    <row r="35491" spans="41:44" ht="15" customHeight="1">
      <c r="AO35491" s="104"/>
      <c r="AR35491" s="104"/>
    </row>
    <row r="35492" spans="41:44" ht="15" customHeight="1">
      <c r="AO35492" s="106"/>
      <c r="AR35492" s="106"/>
    </row>
    <row r="35493" spans="41:44" ht="15" customHeight="1">
      <c r="AO35493" s="106"/>
      <c r="AR35493" s="106"/>
    </row>
    <row r="35494" spans="41:44" ht="15" customHeight="1">
      <c r="AO35494" s="106"/>
      <c r="AR35494" s="106"/>
    </row>
    <row r="35495" spans="41:44" ht="15" customHeight="1">
      <c r="AO35495" s="106"/>
      <c r="AR35495" s="106"/>
    </row>
    <row r="35496" spans="41:44" ht="15" customHeight="1">
      <c r="AO35496" s="106"/>
      <c r="AR35496" s="106"/>
    </row>
    <row r="35497" spans="41:44" ht="15" customHeight="1">
      <c r="AO35497" s="106"/>
      <c r="AR35497" s="106"/>
    </row>
    <row r="35498" spans="41:44" ht="15" customHeight="1">
      <c r="AO35498" s="106"/>
      <c r="AR35498" s="106"/>
    </row>
    <row r="35499" spans="41:44" ht="15" customHeight="1">
      <c r="AO35499" s="108"/>
      <c r="AR35499" s="108"/>
    </row>
    <row r="35500" spans="41:44" ht="15" customHeight="1">
      <c r="AO35500" s="108"/>
      <c r="AR35500" s="108"/>
    </row>
    <row r="35501" spans="41:44" ht="15" customHeight="1">
      <c r="AO35501" s="108"/>
      <c r="AR35501" s="108"/>
    </row>
    <row r="35502" spans="41:44" ht="15" customHeight="1">
      <c r="AO35502" s="108"/>
      <c r="AR35502" s="108"/>
    </row>
    <row r="35503" spans="41:44" ht="15" customHeight="1">
      <c r="AO35503" s="108"/>
      <c r="AR35503" s="108"/>
    </row>
    <row r="35504" spans="41:44" ht="15" customHeight="1">
      <c r="AO35504" s="109"/>
      <c r="AR35504" s="109"/>
    </row>
    <row r="35505" spans="41:44" ht="15" customHeight="1">
      <c r="AO35505" s="104"/>
      <c r="AR35505" s="104"/>
    </row>
    <row r="35506" spans="41:44" ht="15" customHeight="1">
      <c r="AO35506" s="106"/>
      <c r="AR35506" s="106"/>
    </row>
    <row r="35507" spans="41:44" ht="15" customHeight="1">
      <c r="AO35507" s="106"/>
      <c r="AR35507" s="106"/>
    </row>
    <row r="35508" spans="41:44" ht="15" customHeight="1">
      <c r="AO35508" s="106"/>
      <c r="AR35508" s="106"/>
    </row>
    <row r="35509" spans="41:44" ht="15" customHeight="1">
      <c r="AO35509" s="106"/>
      <c r="AR35509" s="106"/>
    </row>
    <row r="35510" spans="41:44" ht="15" customHeight="1">
      <c r="AO35510" s="106"/>
      <c r="AR35510" s="106"/>
    </row>
    <row r="35511" spans="41:44" ht="15" customHeight="1">
      <c r="AO35511" s="106"/>
      <c r="AR35511" s="106"/>
    </row>
    <row r="35512" spans="41:44" ht="15" customHeight="1">
      <c r="AO35512" s="106"/>
      <c r="AR35512" s="106"/>
    </row>
    <row r="35513" spans="41:44" ht="15" customHeight="1">
      <c r="AO35513" s="108"/>
      <c r="AR35513" s="108"/>
    </row>
    <row r="35514" spans="41:44" ht="15" customHeight="1">
      <c r="AO35514" s="108"/>
      <c r="AR35514" s="108"/>
    </row>
    <row r="35515" spans="41:44" ht="15" customHeight="1">
      <c r="AO35515" s="108"/>
      <c r="AR35515" s="108"/>
    </row>
    <row r="35516" spans="41:44" ht="15" customHeight="1">
      <c r="AO35516" s="108"/>
      <c r="AR35516" s="108"/>
    </row>
    <row r="35517" spans="41:44" ht="15" customHeight="1">
      <c r="AO35517" s="108"/>
      <c r="AR35517" s="108"/>
    </row>
    <row r="35518" spans="41:44" ht="15" customHeight="1">
      <c r="AO35518" s="109"/>
      <c r="AR35518" s="109"/>
    </row>
    <row r="35519" spans="41:44" ht="15" customHeight="1">
      <c r="AO35519" s="104"/>
      <c r="AR35519" s="104"/>
    </row>
    <row r="35520" spans="41:44" ht="15" customHeight="1">
      <c r="AO35520" s="106"/>
      <c r="AR35520" s="106"/>
    </row>
    <row r="35521" spans="41:44" ht="15" customHeight="1">
      <c r="AO35521" s="106"/>
      <c r="AR35521" s="106"/>
    </row>
    <row r="35522" spans="41:44" ht="15" customHeight="1">
      <c r="AO35522" s="106"/>
      <c r="AR35522" s="106"/>
    </row>
    <row r="35523" spans="41:44" ht="15" customHeight="1">
      <c r="AO35523" s="106"/>
      <c r="AR35523" s="106"/>
    </row>
    <row r="35524" spans="41:44" ht="15" customHeight="1">
      <c r="AO35524" s="106"/>
      <c r="AR35524" s="106"/>
    </row>
    <row r="35525" spans="41:44" ht="15" customHeight="1">
      <c r="AO35525" s="106"/>
      <c r="AR35525" s="106"/>
    </row>
    <row r="35526" spans="41:44" ht="15" customHeight="1">
      <c r="AO35526" s="106"/>
      <c r="AR35526" s="106"/>
    </row>
    <row r="35527" spans="41:44" ht="15" customHeight="1">
      <c r="AO35527" s="108"/>
      <c r="AR35527" s="108"/>
    </row>
    <row r="35528" spans="41:44" ht="15" customHeight="1">
      <c r="AO35528" s="108"/>
      <c r="AR35528" s="108"/>
    </row>
    <row r="35529" spans="41:44" ht="15" customHeight="1">
      <c r="AO35529" s="108"/>
      <c r="AR35529" s="108"/>
    </row>
    <row r="35530" spans="41:44" ht="15" customHeight="1">
      <c r="AO35530" s="108"/>
      <c r="AR35530" s="108"/>
    </row>
    <row r="35531" spans="41:44" ht="15" customHeight="1">
      <c r="AO35531" s="108"/>
      <c r="AR35531" s="108"/>
    </row>
    <row r="35532" spans="41:44" ht="15" customHeight="1">
      <c r="AO35532" s="109"/>
      <c r="AR35532" s="109"/>
    </row>
    <row r="35533" spans="41:44" ht="15" customHeight="1">
      <c r="AO35533" s="104"/>
      <c r="AR35533" s="104"/>
    </row>
    <row r="35534" spans="41:44" ht="15" customHeight="1">
      <c r="AO35534" s="106"/>
      <c r="AR35534" s="106"/>
    </row>
    <row r="35535" spans="41:44" ht="15" customHeight="1">
      <c r="AO35535" s="106"/>
      <c r="AR35535" s="106"/>
    </row>
    <row r="35536" spans="41:44" ht="15" customHeight="1">
      <c r="AO35536" s="106"/>
      <c r="AR35536" s="106"/>
    </row>
    <row r="35537" spans="41:44" ht="15" customHeight="1">
      <c r="AO35537" s="106"/>
      <c r="AR35537" s="106"/>
    </row>
    <row r="35538" spans="41:44" ht="15" customHeight="1">
      <c r="AO35538" s="106"/>
      <c r="AR35538" s="106"/>
    </row>
    <row r="35539" spans="41:44" ht="15" customHeight="1">
      <c r="AO35539" s="106"/>
      <c r="AR35539" s="106"/>
    </row>
    <row r="35540" spans="41:44" ht="15" customHeight="1">
      <c r="AO35540" s="106"/>
      <c r="AR35540" s="106"/>
    </row>
    <row r="35541" spans="41:44" ht="15" customHeight="1">
      <c r="AO35541" s="108"/>
      <c r="AR35541" s="108"/>
    </row>
    <row r="35542" spans="41:44" ht="15" customHeight="1">
      <c r="AO35542" s="108"/>
      <c r="AR35542" s="108"/>
    </row>
    <row r="35543" spans="41:44" ht="15" customHeight="1">
      <c r="AO35543" s="108"/>
      <c r="AR35543" s="108"/>
    </row>
    <row r="35544" spans="41:44" ht="15" customHeight="1">
      <c r="AO35544" s="108"/>
      <c r="AR35544" s="108"/>
    </row>
    <row r="35545" spans="41:44" ht="15" customHeight="1">
      <c r="AO35545" s="108"/>
      <c r="AR35545" s="108"/>
    </row>
    <row r="35546" spans="41:44" ht="15" customHeight="1">
      <c r="AO35546" s="109"/>
      <c r="AR35546" s="109"/>
    </row>
    <row r="35547" spans="41:44" ht="15" customHeight="1">
      <c r="AO35547" s="104"/>
      <c r="AR35547" s="104"/>
    </row>
    <row r="35548" spans="41:44" ht="15" customHeight="1">
      <c r="AO35548" s="106"/>
      <c r="AR35548" s="106"/>
    </row>
    <row r="35549" spans="41:44" ht="15" customHeight="1">
      <c r="AO35549" s="106"/>
      <c r="AR35549" s="106"/>
    </row>
    <row r="35550" spans="41:44" ht="15" customHeight="1">
      <c r="AO35550" s="106"/>
      <c r="AR35550" s="106"/>
    </row>
    <row r="35551" spans="41:44" ht="15" customHeight="1">
      <c r="AO35551" s="106"/>
      <c r="AR35551" s="106"/>
    </row>
    <row r="35552" spans="41:44" ht="15" customHeight="1">
      <c r="AO35552" s="106"/>
      <c r="AR35552" s="106"/>
    </row>
    <row r="35553" spans="41:44" ht="15" customHeight="1">
      <c r="AO35553" s="106"/>
      <c r="AR35553" s="106"/>
    </row>
    <row r="35554" spans="41:44" ht="15" customHeight="1">
      <c r="AO35554" s="106"/>
      <c r="AR35554" s="106"/>
    </row>
    <row r="35555" spans="41:44" ht="15" customHeight="1">
      <c r="AO35555" s="108"/>
      <c r="AR35555" s="108"/>
    </row>
    <row r="35556" spans="41:44" ht="15" customHeight="1">
      <c r="AO35556" s="108"/>
      <c r="AR35556" s="108"/>
    </row>
    <row r="35557" spans="41:44" ht="15" customHeight="1">
      <c r="AO35557" s="108"/>
      <c r="AR35557" s="108"/>
    </row>
    <row r="35558" spans="41:44" ht="15" customHeight="1">
      <c r="AO35558" s="108"/>
      <c r="AR35558" s="108"/>
    </row>
    <row r="35559" spans="41:44" ht="15" customHeight="1">
      <c r="AO35559" s="108"/>
      <c r="AR35559" s="108"/>
    </row>
    <row r="35560" spans="41:44" ht="15" customHeight="1">
      <c r="AO35560" s="109"/>
      <c r="AR35560" s="109"/>
    </row>
    <row r="35561" spans="41:44" ht="15" customHeight="1">
      <c r="AO35561" s="104"/>
      <c r="AR35561" s="104"/>
    </row>
    <row r="35562" spans="41:44" ht="15" customHeight="1">
      <c r="AO35562" s="106"/>
      <c r="AR35562" s="106"/>
    </row>
    <row r="35563" spans="41:44" ht="15" customHeight="1">
      <c r="AO35563" s="106"/>
      <c r="AR35563" s="106"/>
    </row>
    <row r="35564" spans="41:44" ht="15" customHeight="1">
      <c r="AO35564" s="106"/>
      <c r="AR35564" s="106"/>
    </row>
    <row r="35565" spans="41:44" ht="15" customHeight="1">
      <c r="AO35565" s="106"/>
      <c r="AR35565" s="106"/>
    </row>
    <row r="35566" spans="41:44" ht="15" customHeight="1">
      <c r="AO35566" s="106"/>
      <c r="AR35566" s="106"/>
    </row>
    <row r="35567" spans="41:44" ht="15" customHeight="1">
      <c r="AO35567" s="106"/>
      <c r="AR35567" s="106"/>
    </row>
    <row r="35568" spans="41:44" ht="15" customHeight="1">
      <c r="AO35568" s="106"/>
      <c r="AR35568" s="106"/>
    </row>
    <row r="35569" spans="41:44" ht="15" customHeight="1">
      <c r="AO35569" s="108"/>
      <c r="AR35569" s="108"/>
    </row>
    <row r="35570" spans="41:44" ht="15" customHeight="1">
      <c r="AO35570" s="108"/>
      <c r="AR35570" s="108"/>
    </row>
    <row r="35571" spans="41:44" ht="15" customHeight="1">
      <c r="AO35571" s="108"/>
      <c r="AR35571" s="108"/>
    </row>
    <row r="35572" spans="41:44" ht="15" customHeight="1">
      <c r="AO35572" s="108"/>
      <c r="AR35572" s="108"/>
    </row>
    <row r="35573" spans="41:44" ht="15" customHeight="1">
      <c r="AO35573" s="108"/>
      <c r="AR35573" s="108"/>
    </row>
    <row r="35574" spans="41:44" ht="15" customHeight="1">
      <c r="AO35574" s="109"/>
      <c r="AR35574" s="109"/>
    </row>
    <row r="35575" spans="41:44" ht="15" customHeight="1">
      <c r="AO35575" s="104"/>
      <c r="AR35575" s="104"/>
    </row>
    <row r="35576" spans="41:44" ht="15" customHeight="1">
      <c r="AO35576" s="106"/>
      <c r="AR35576" s="106"/>
    </row>
    <row r="35577" spans="41:44" ht="15" customHeight="1">
      <c r="AO35577" s="106"/>
      <c r="AR35577" s="106"/>
    </row>
    <row r="35578" spans="41:44" ht="15" customHeight="1">
      <c r="AO35578" s="106"/>
      <c r="AR35578" s="106"/>
    </row>
    <row r="35579" spans="41:44" ht="15" customHeight="1">
      <c r="AO35579" s="106"/>
      <c r="AR35579" s="106"/>
    </row>
    <row r="35580" spans="41:44" ht="15" customHeight="1">
      <c r="AO35580" s="106"/>
      <c r="AR35580" s="106"/>
    </row>
    <row r="35581" spans="41:44" ht="15" customHeight="1">
      <c r="AO35581" s="106"/>
      <c r="AR35581" s="106"/>
    </row>
    <row r="35582" spans="41:44" ht="15" customHeight="1">
      <c r="AO35582" s="106"/>
      <c r="AR35582" s="106"/>
    </row>
    <row r="35583" spans="41:44" ht="15" customHeight="1">
      <c r="AO35583" s="108"/>
      <c r="AR35583" s="108"/>
    </row>
    <row r="35584" spans="41:44" ht="15" customHeight="1">
      <c r="AO35584" s="108"/>
      <c r="AR35584" s="108"/>
    </row>
    <row r="35585" spans="41:44" ht="15" customHeight="1">
      <c r="AO35585" s="108"/>
      <c r="AR35585" s="108"/>
    </row>
    <row r="35586" spans="41:44" ht="15" customHeight="1">
      <c r="AO35586" s="108"/>
      <c r="AR35586" s="108"/>
    </row>
    <row r="35587" spans="41:44" ht="15" customHeight="1">
      <c r="AO35587" s="108"/>
      <c r="AR35587" s="108"/>
    </row>
    <row r="35588" spans="41:44" ht="15" customHeight="1">
      <c r="AO35588" s="109"/>
      <c r="AR35588" s="109"/>
    </row>
    <row r="35589" spans="41:44" ht="15" customHeight="1">
      <c r="AO35589" s="104"/>
      <c r="AR35589" s="104"/>
    </row>
    <row r="35590" spans="41:44" ht="15" customHeight="1">
      <c r="AO35590" s="106"/>
      <c r="AR35590" s="106"/>
    </row>
    <row r="35591" spans="41:44" ht="15" customHeight="1">
      <c r="AO35591" s="106"/>
      <c r="AR35591" s="106"/>
    </row>
    <row r="35592" spans="41:44" ht="15" customHeight="1">
      <c r="AO35592" s="106"/>
      <c r="AR35592" s="106"/>
    </row>
    <row r="35593" spans="41:44" ht="15" customHeight="1">
      <c r="AO35593" s="106"/>
      <c r="AR35593" s="106"/>
    </row>
    <row r="35594" spans="41:44" ht="15" customHeight="1">
      <c r="AO35594" s="106"/>
      <c r="AR35594" s="106"/>
    </row>
    <row r="35595" spans="41:44" ht="15" customHeight="1">
      <c r="AO35595" s="106"/>
      <c r="AR35595" s="106"/>
    </row>
    <row r="35596" spans="41:44" ht="15" customHeight="1">
      <c r="AO35596" s="106"/>
      <c r="AR35596" s="106"/>
    </row>
    <row r="35597" spans="41:44" ht="15" customHeight="1">
      <c r="AO35597" s="108"/>
      <c r="AR35597" s="108"/>
    </row>
    <row r="35598" spans="41:44" ht="15" customHeight="1">
      <c r="AO35598" s="108"/>
      <c r="AR35598" s="108"/>
    </row>
    <row r="35599" spans="41:44" ht="15" customHeight="1">
      <c r="AO35599" s="108"/>
      <c r="AR35599" s="108"/>
    </row>
    <row r="35600" spans="41:44" ht="15" customHeight="1">
      <c r="AO35600" s="108"/>
      <c r="AR35600" s="108"/>
    </row>
    <row r="35601" spans="41:44" ht="15" customHeight="1">
      <c r="AO35601" s="108"/>
      <c r="AR35601" s="108"/>
    </row>
    <row r="35602" spans="41:44" ht="15" customHeight="1">
      <c r="AO35602" s="109"/>
      <c r="AR35602" s="109"/>
    </row>
    <row r="35603" spans="41:44" ht="15" customHeight="1">
      <c r="AO35603" s="104"/>
      <c r="AR35603" s="104"/>
    </row>
    <row r="35604" spans="41:44" ht="15" customHeight="1">
      <c r="AO35604" s="106"/>
      <c r="AR35604" s="106"/>
    </row>
    <row r="35605" spans="41:44" ht="15" customHeight="1">
      <c r="AO35605" s="106"/>
      <c r="AR35605" s="106"/>
    </row>
    <row r="35606" spans="41:44" ht="15" customHeight="1">
      <c r="AO35606" s="106"/>
      <c r="AR35606" s="106"/>
    </row>
    <row r="35607" spans="41:44" ht="15" customHeight="1">
      <c r="AO35607" s="106"/>
      <c r="AR35607" s="106"/>
    </row>
    <row r="35608" spans="41:44" ht="15" customHeight="1">
      <c r="AO35608" s="106"/>
      <c r="AR35608" s="106"/>
    </row>
    <row r="35609" spans="41:44" ht="15" customHeight="1">
      <c r="AO35609" s="106"/>
      <c r="AR35609" s="106"/>
    </row>
    <row r="35610" spans="41:44" ht="15" customHeight="1">
      <c r="AO35610" s="106"/>
      <c r="AR35610" s="106"/>
    </row>
    <row r="35611" spans="41:44" ht="15" customHeight="1">
      <c r="AO35611" s="108"/>
      <c r="AR35611" s="108"/>
    </row>
    <row r="35612" spans="41:44" ht="15" customHeight="1">
      <c r="AO35612" s="108"/>
      <c r="AR35612" s="108"/>
    </row>
    <row r="35613" spans="41:44" ht="15" customHeight="1">
      <c r="AO35613" s="108"/>
      <c r="AR35613" s="108"/>
    </row>
    <row r="35614" spans="41:44" ht="15" customHeight="1">
      <c r="AO35614" s="108"/>
      <c r="AR35614" s="108"/>
    </row>
    <row r="35615" spans="41:44" ht="15" customHeight="1">
      <c r="AO35615" s="108"/>
      <c r="AR35615" s="108"/>
    </row>
    <row r="35616" spans="41:44" ht="15" customHeight="1">
      <c r="AO35616" s="109"/>
      <c r="AR35616" s="109"/>
    </row>
    <row r="35617" spans="41:44" ht="15" customHeight="1">
      <c r="AO35617" s="104"/>
      <c r="AR35617" s="104"/>
    </row>
    <row r="35618" spans="41:44" ht="15" customHeight="1">
      <c r="AO35618" s="106"/>
      <c r="AR35618" s="106"/>
    </row>
    <row r="35619" spans="41:44" ht="15" customHeight="1">
      <c r="AO35619" s="106"/>
      <c r="AR35619" s="106"/>
    </row>
    <row r="35620" spans="41:44" ht="15" customHeight="1">
      <c r="AO35620" s="106"/>
      <c r="AR35620" s="106"/>
    </row>
    <row r="35621" spans="41:44" ht="15" customHeight="1">
      <c r="AO35621" s="106"/>
      <c r="AR35621" s="106"/>
    </row>
    <row r="35622" spans="41:44" ht="15" customHeight="1">
      <c r="AO35622" s="106"/>
      <c r="AR35622" s="106"/>
    </row>
    <row r="35623" spans="41:44" ht="15" customHeight="1">
      <c r="AO35623" s="106"/>
      <c r="AR35623" s="106"/>
    </row>
    <row r="35624" spans="41:44" ht="15" customHeight="1">
      <c r="AO35624" s="106"/>
      <c r="AR35624" s="106"/>
    </row>
    <row r="35625" spans="41:44" ht="15" customHeight="1">
      <c r="AO35625" s="108"/>
      <c r="AR35625" s="108"/>
    </row>
    <row r="35626" spans="41:44" ht="15" customHeight="1">
      <c r="AO35626" s="108"/>
      <c r="AR35626" s="108"/>
    </row>
    <row r="35627" spans="41:44" ht="15" customHeight="1">
      <c r="AO35627" s="108"/>
      <c r="AR35627" s="108"/>
    </row>
    <row r="35628" spans="41:44" ht="15" customHeight="1">
      <c r="AO35628" s="108"/>
      <c r="AR35628" s="108"/>
    </row>
    <row r="35629" spans="41:44" ht="15" customHeight="1">
      <c r="AO35629" s="108"/>
      <c r="AR35629" s="108"/>
    </row>
    <row r="35630" spans="41:44" ht="15" customHeight="1">
      <c r="AO35630" s="109"/>
      <c r="AR35630" s="109"/>
    </row>
    <row r="35631" spans="41:44" ht="15" customHeight="1">
      <c r="AO35631" s="104"/>
      <c r="AR35631" s="104"/>
    </row>
    <row r="35632" spans="41:44" ht="15" customHeight="1">
      <c r="AO35632" s="106"/>
      <c r="AR35632" s="106"/>
    </row>
    <row r="35633" spans="41:44" ht="15" customHeight="1">
      <c r="AO35633" s="106"/>
      <c r="AR35633" s="106"/>
    </row>
    <row r="35634" spans="41:44" ht="15" customHeight="1">
      <c r="AO35634" s="106"/>
      <c r="AR35634" s="106"/>
    </row>
    <row r="35635" spans="41:44" ht="15" customHeight="1">
      <c r="AO35635" s="106"/>
      <c r="AR35635" s="106"/>
    </row>
    <row r="35636" spans="41:44" ht="15" customHeight="1">
      <c r="AO35636" s="106"/>
      <c r="AR35636" s="106"/>
    </row>
    <row r="35637" spans="41:44" ht="15" customHeight="1">
      <c r="AO35637" s="106"/>
      <c r="AR35637" s="106"/>
    </row>
    <row r="35638" spans="41:44" ht="15" customHeight="1">
      <c r="AO35638" s="106"/>
      <c r="AR35638" s="106"/>
    </row>
    <row r="35639" spans="41:44" ht="15" customHeight="1">
      <c r="AO35639" s="108"/>
      <c r="AR35639" s="108"/>
    </row>
    <row r="35640" spans="41:44" ht="15" customHeight="1">
      <c r="AO35640" s="108"/>
      <c r="AR35640" s="108"/>
    </row>
    <row r="35641" spans="41:44" ht="15" customHeight="1">
      <c r="AO35641" s="108"/>
      <c r="AR35641" s="108"/>
    </row>
    <row r="35642" spans="41:44" ht="15" customHeight="1">
      <c r="AO35642" s="108"/>
      <c r="AR35642" s="108"/>
    </row>
    <row r="35643" spans="41:44" ht="15" customHeight="1">
      <c r="AO35643" s="108"/>
      <c r="AR35643" s="108"/>
    </row>
    <row r="35644" spans="41:44" ht="15" customHeight="1">
      <c r="AO35644" s="109"/>
      <c r="AR35644" s="109"/>
    </row>
    <row r="35645" spans="41:44" ht="15" customHeight="1">
      <c r="AO35645" s="104"/>
      <c r="AR35645" s="104"/>
    </row>
    <row r="35646" spans="41:44" ht="15" customHeight="1">
      <c r="AO35646" s="106"/>
      <c r="AR35646" s="106"/>
    </row>
    <row r="35647" spans="41:44" ht="15" customHeight="1">
      <c r="AO35647" s="106"/>
      <c r="AR35647" s="106"/>
    </row>
    <row r="35648" spans="41:44" ht="15" customHeight="1">
      <c r="AO35648" s="106"/>
      <c r="AR35648" s="106"/>
    </row>
    <row r="35649" spans="41:44" ht="15" customHeight="1">
      <c r="AO35649" s="106"/>
      <c r="AR35649" s="106"/>
    </row>
    <row r="35650" spans="41:44" ht="15" customHeight="1">
      <c r="AO35650" s="106"/>
      <c r="AR35650" s="106"/>
    </row>
    <row r="35651" spans="41:44" ht="15" customHeight="1">
      <c r="AO35651" s="106"/>
      <c r="AR35651" s="106"/>
    </row>
    <row r="35652" spans="41:44" ht="15" customHeight="1">
      <c r="AO35652" s="106"/>
      <c r="AR35652" s="106"/>
    </row>
    <row r="35653" spans="41:44" ht="15" customHeight="1">
      <c r="AO35653" s="108"/>
      <c r="AR35653" s="108"/>
    </row>
    <row r="35654" spans="41:44" ht="15" customHeight="1">
      <c r="AO35654" s="108"/>
      <c r="AR35654" s="108"/>
    </row>
    <row r="35655" spans="41:44" ht="15" customHeight="1">
      <c r="AO35655" s="108"/>
      <c r="AR35655" s="108"/>
    </row>
    <row r="35656" spans="41:44" ht="15" customHeight="1">
      <c r="AO35656" s="108"/>
      <c r="AR35656" s="108"/>
    </row>
    <row r="35657" spans="41:44" ht="15" customHeight="1">
      <c r="AO35657" s="108"/>
      <c r="AR35657" s="108"/>
    </row>
    <row r="35658" spans="41:44" ht="15" customHeight="1">
      <c r="AO35658" s="109"/>
      <c r="AR35658" s="109"/>
    </row>
    <row r="35659" spans="41:44" ht="15" customHeight="1">
      <c r="AO35659" s="104"/>
      <c r="AR35659" s="104"/>
    </row>
    <row r="35660" spans="41:44" ht="15" customHeight="1">
      <c r="AO35660" s="106"/>
      <c r="AR35660" s="106"/>
    </row>
    <row r="35661" spans="41:44" ht="15" customHeight="1">
      <c r="AO35661" s="106"/>
      <c r="AR35661" s="106"/>
    </row>
    <row r="35662" spans="41:44" ht="15" customHeight="1">
      <c r="AO35662" s="106"/>
      <c r="AR35662" s="106"/>
    </row>
    <row r="35663" spans="41:44" ht="15" customHeight="1">
      <c r="AO35663" s="106"/>
      <c r="AR35663" s="106"/>
    </row>
    <row r="35664" spans="41:44" ht="15" customHeight="1">
      <c r="AO35664" s="106"/>
      <c r="AR35664" s="106"/>
    </row>
    <row r="35665" spans="41:44" ht="15" customHeight="1">
      <c r="AO35665" s="106"/>
      <c r="AR35665" s="106"/>
    </row>
    <row r="35666" spans="41:44" ht="15" customHeight="1">
      <c r="AO35666" s="106"/>
      <c r="AR35666" s="106"/>
    </row>
    <row r="35667" spans="41:44" ht="15" customHeight="1">
      <c r="AO35667" s="108"/>
      <c r="AR35667" s="108"/>
    </row>
    <row r="35668" spans="41:44" ht="15" customHeight="1">
      <c r="AO35668" s="108"/>
      <c r="AR35668" s="108"/>
    </row>
    <row r="35669" spans="41:44" ht="15" customHeight="1">
      <c r="AO35669" s="108"/>
      <c r="AR35669" s="108"/>
    </row>
    <row r="35670" spans="41:44" ht="15" customHeight="1">
      <c r="AO35670" s="108"/>
      <c r="AR35670" s="108"/>
    </row>
    <row r="35671" spans="41:44" ht="15" customHeight="1">
      <c r="AO35671" s="108"/>
      <c r="AR35671" s="108"/>
    </row>
    <row r="35672" spans="41:44" ht="15" customHeight="1">
      <c r="AO35672" s="109"/>
      <c r="AR35672" s="109"/>
    </row>
    <row r="35673" spans="41:44" ht="15" customHeight="1">
      <c r="AO35673" s="104"/>
      <c r="AR35673" s="104"/>
    </row>
    <row r="35674" spans="41:44" ht="15" customHeight="1">
      <c r="AO35674" s="106"/>
      <c r="AR35674" s="106"/>
    </row>
    <row r="35675" spans="41:44" ht="15" customHeight="1">
      <c r="AO35675" s="106"/>
      <c r="AR35675" s="106"/>
    </row>
    <row r="35676" spans="41:44" ht="15" customHeight="1">
      <c r="AO35676" s="106"/>
      <c r="AR35676" s="106"/>
    </row>
    <row r="35677" spans="41:44" ht="15" customHeight="1">
      <c r="AO35677" s="106"/>
      <c r="AR35677" s="106"/>
    </row>
    <row r="35678" spans="41:44" ht="15" customHeight="1">
      <c r="AO35678" s="106"/>
      <c r="AR35678" s="106"/>
    </row>
    <row r="35679" spans="41:44" ht="15" customHeight="1">
      <c r="AO35679" s="106"/>
      <c r="AR35679" s="106"/>
    </row>
    <row r="35680" spans="41:44" ht="15" customHeight="1">
      <c r="AO35680" s="106"/>
      <c r="AR35680" s="106"/>
    </row>
    <row r="35681" spans="41:44" ht="15" customHeight="1">
      <c r="AO35681" s="108"/>
      <c r="AR35681" s="108"/>
    </row>
    <row r="35682" spans="41:44" ht="15" customHeight="1">
      <c r="AO35682" s="108"/>
      <c r="AR35682" s="108"/>
    </row>
    <row r="35683" spans="41:44" ht="15" customHeight="1">
      <c r="AO35683" s="108"/>
      <c r="AR35683" s="108"/>
    </row>
    <row r="35684" spans="41:44" ht="15" customHeight="1">
      <c r="AO35684" s="108"/>
      <c r="AR35684" s="108"/>
    </row>
    <row r="35685" spans="41:44" ht="15" customHeight="1">
      <c r="AO35685" s="108"/>
      <c r="AR35685" s="108"/>
    </row>
    <row r="35686" spans="41:44" ht="15" customHeight="1">
      <c r="AO35686" s="109"/>
      <c r="AR35686" s="109"/>
    </row>
    <row r="35687" spans="41:44" ht="15" customHeight="1">
      <c r="AO35687" s="104"/>
      <c r="AR35687" s="104"/>
    </row>
    <row r="35688" spans="41:44" ht="15" customHeight="1">
      <c r="AO35688" s="106"/>
      <c r="AR35688" s="106"/>
    </row>
    <row r="35689" spans="41:44" ht="15" customHeight="1">
      <c r="AO35689" s="106"/>
      <c r="AR35689" s="106"/>
    </row>
    <row r="35690" spans="41:44" ht="15" customHeight="1">
      <c r="AO35690" s="106"/>
      <c r="AR35690" s="106"/>
    </row>
    <row r="35691" spans="41:44" ht="15" customHeight="1">
      <c r="AO35691" s="106"/>
      <c r="AR35691" s="106"/>
    </row>
    <row r="35692" spans="41:44" ht="15" customHeight="1">
      <c r="AO35692" s="106"/>
      <c r="AR35692" s="106"/>
    </row>
    <row r="35693" spans="41:44" ht="15" customHeight="1">
      <c r="AO35693" s="106"/>
      <c r="AR35693" s="106"/>
    </row>
    <row r="35694" spans="41:44" ht="15" customHeight="1">
      <c r="AO35694" s="106"/>
      <c r="AR35694" s="106"/>
    </row>
    <row r="35695" spans="41:44" ht="15" customHeight="1">
      <c r="AO35695" s="108"/>
      <c r="AR35695" s="108"/>
    </row>
    <row r="35696" spans="41:44" ht="15" customHeight="1">
      <c r="AO35696" s="108"/>
      <c r="AR35696" s="108"/>
    </row>
    <row r="35697" spans="41:44" ht="15" customHeight="1">
      <c r="AO35697" s="108"/>
      <c r="AR35697" s="108"/>
    </row>
    <row r="35698" spans="41:44" ht="15" customHeight="1">
      <c r="AO35698" s="108"/>
      <c r="AR35698" s="108"/>
    </row>
    <row r="35699" spans="41:44" ht="15" customHeight="1">
      <c r="AO35699" s="108"/>
      <c r="AR35699" s="108"/>
    </row>
    <row r="35700" spans="41:44" ht="15" customHeight="1">
      <c r="AO35700" s="109"/>
      <c r="AR35700" s="109"/>
    </row>
    <row r="35701" spans="41:44" ht="15" customHeight="1">
      <c r="AO35701" s="104"/>
      <c r="AR35701" s="104"/>
    </row>
    <row r="35702" spans="41:44" ht="15" customHeight="1">
      <c r="AO35702" s="106"/>
      <c r="AR35702" s="106"/>
    </row>
    <row r="35703" spans="41:44" ht="15" customHeight="1">
      <c r="AO35703" s="106"/>
      <c r="AR35703" s="106"/>
    </row>
    <row r="35704" spans="41:44" ht="15" customHeight="1">
      <c r="AO35704" s="106"/>
      <c r="AR35704" s="106"/>
    </row>
    <row r="35705" spans="41:44" ht="15" customHeight="1">
      <c r="AO35705" s="106"/>
      <c r="AR35705" s="106"/>
    </row>
    <row r="35706" spans="41:44" ht="15" customHeight="1">
      <c r="AO35706" s="106"/>
      <c r="AR35706" s="106"/>
    </row>
    <row r="35707" spans="41:44" ht="15" customHeight="1">
      <c r="AO35707" s="106"/>
      <c r="AR35707" s="106"/>
    </row>
    <row r="35708" spans="41:44" ht="15" customHeight="1">
      <c r="AO35708" s="106"/>
      <c r="AR35708" s="106"/>
    </row>
    <row r="35709" spans="41:44" ht="15" customHeight="1">
      <c r="AO35709" s="108"/>
      <c r="AR35709" s="108"/>
    </row>
    <row r="35710" spans="41:44" ht="15" customHeight="1">
      <c r="AO35710" s="108"/>
      <c r="AR35710" s="108"/>
    </row>
    <row r="35711" spans="41:44" ht="15" customHeight="1">
      <c r="AO35711" s="108"/>
      <c r="AR35711" s="108"/>
    </row>
    <row r="35712" spans="41:44" ht="15" customHeight="1">
      <c r="AO35712" s="108"/>
      <c r="AR35712" s="108"/>
    </row>
    <row r="35713" spans="41:44" ht="15" customHeight="1">
      <c r="AO35713" s="108"/>
      <c r="AR35713" s="108"/>
    </row>
    <row r="35714" spans="41:44" ht="15" customHeight="1">
      <c r="AO35714" s="109"/>
      <c r="AR35714" s="109"/>
    </row>
    <row r="35715" spans="41:44" ht="15" customHeight="1">
      <c r="AO35715" s="104"/>
      <c r="AR35715" s="104"/>
    </row>
    <row r="35716" spans="41:44" ht="15" customHeight="1">
      <c r="AO35716" s="106"/>
      <c r="AR35716" s="106"/>
    </row>
    <row r="35717" spans="41:44" ht="15" customHeight="1">
      <c r="AO35717" s="106"/>
      <c r="AR35717" s="106"/>
    </row>
    <row r="35718" spans="41:44" ht="15" customHeight="1">
      <c r="AO35718" s="106"/>
      <c r="AR35718" s="106"/>
    </row>
    <row r="35719" spans="41:44" ht="15" customHeight="1">
      <c r="AO35719" s="106"/>
      <c r="AR35719" s="106"/>
    </row>
    <row r="35720" spans="41:44" ht="15" customHeight="1">
      <c r="AO35720" s="106"/>
      <c r="AR35720" s="106"/>
    </row>
    <row r="35721" spans="41:44" ht="15" customHeight="1">
      <c r="AO35721" s="106"/>
      <c r="AR35721" s="106"/>
    </row>
    <row r="35722" spans="41:44" ht="15" customHeight="1">
      <c r="AO35722" s="106"/>
      <c r="AR35722" s="106"/>
    </row>
    <row r="35723" spans="41:44" ht="15" customHeight="1">
      <c r="AO35723" s="108"/>
      <c r="AR35723" s="108"/>
    </row>
    <row r="35724" spans="41:44" ht="15" customHeight="1">
      <c r="AO35724" s="108"/>
      <c r="AR35724" s="108"/>
    </row>
    <row r="35725" spans="41:44" ht="15" customHeight="1">
      <c r="AO35725" s="108"/>
      <c r="AR35725" s="108"/>
    </row>
    <row r="35726" spans="41:44" ht="15" customHeight="1">
      <c r="AO35726" s="108"/>
      <c r="AR35726" s="108"/>
    </row>
    <row r="35727" spans="41:44" ht="15" customHeight="1">
      <c r="AO35727" s="108"/>
      <c r="AR35727" s="108"/>
    </row>
    <row r="35728" spans="41:44" ht="15" customHeight="1">
      <c r="AO35728" s="109"/>
      <c r="AR35728" s="109"/>
    </row>
    <row r="35729" spans="41:44" ht="15" customHeight="1">
      <c r="AO35729" s="104"/>
      <c r="AR35729" s="104"/>
    </row>
    <row r="35730" spans="41:44" ht="15" customHeight="1">
      <c r="AO35730" s="106"/>
      <c r="AR35730" s="106"/>
    </row>
    <row r="35731" spans="41:44" ht="15" customHeight="1">
      <c r="AO35731" s="106"/>
      <c r="AR35731" s="106"/>
    </row>
    <row r="35732" spans="41:44" ht="15" customHeight="1">
      <c r="AO35732" s="106"/>
      <c r="AR35732" s="106"/>
    </row>
    <row r="35733" spans="41:44" ht="15" customHeight="1">
      <c r="AO35733" s="106"/>
      <c r="AR35733" s="106"/>
    </row>
    <row r="35734" spans="41:44" ht="15" customHeight="1">
      <c r="AO35734" s="106"/>
      <c r="AR35734" s="106"/>
    </row>
    <row r="35735" spans="41:44" ht="15" customHeight="1">
      <c r="AO35735" s="106"/>
      <c r="AR35735" s="106"/>
    </row>
    <row r="35736" spans="41:44" ht="15" customHeight="1">
      <c r="AO35736" s="106"/>
      <c r="AR35736" s="106"/>
    </row>
    <row r="35737" spans="41:44" ht="15" customHeight="1">
      <c r="AO35737" s="108"/>
      <c r="AR35737" s="108"/>
    </row>
    <row r="35738" spans="41:44" ht="15" customHeight="1">
      <c r="AO35738" s="108"/>
      <c r="AR35738" s="108"/>
    </row>
    <row r="35739" spans="41:44" ht="15" customHeight="1">
      <c r="AO35739" s="108"/>
      <c r="AR35739" s="108"/>
    </row>
    <row r="35740" spans="41:44" ht="15" customHeight="1">
      <c r="AO35740" s="108"/>
      <c r="AR35740" s="108"/>
    </row>
    <row r="35741" spans="41:44" ht="15" customHeight="1">
      <c r="AO35741" s="108"/>
      <c r="AR35741" s="108"/>
    </row>
    <row r="35742" spans="41:44" ht="15" customHeight="1">
      <c r="AO35742" s="109"/>
      <c r="AR35742" s="109"/>
    </row>
    <row r="35743" spans="41:44" ht="15" customHeight="1">
      <c r="AO35743" s="104"/>
      <c r="AR35743" s="104"/>
    </row>
    <row r="35744" spans="41:44" ht="15" customHeight="1">
      <c r="AO35744" s="106"/>
      <c r="AR35744" s="106"/>
    </row>
    <row r="35745" spans="41:44" ht="15" customHeight="1">
      <c r="AO35745" s="106"/>
      <c r="AR35745" s="106"/>
    </row>
    <row r="35746" spans="41:44" ht="15" customHeight="1">
      <c r="AO35746" s="106"/>
      <c r="AR35746" s="106"/>
    </row>
    <row r="35747" spans="41:44" ht="15" customHeight="1">
      <c r="AO35747" s="106"/>
      <c r="AR35747" s="106"/>
    </row>
    <row r="35748" spans="41:44" ht="15" customHeight="1">
      <c r="AO35748" s="106"/>
      <c r="AR35748" s="106"/>
    </row>
    <row r="35749" spans="41:44" ht="15" customHeight="1">
      <c r="AO35749" s="106"/>
      <c r="AR35749" s="106"/>
    </row>
    <row r="35750" spans="41:44" ht="15" customHeight="1">
      <c r="AO35750" s="106"/>
      <c r="AR35750" s="106"/>
    </row>
    <row r="35751" spans="41:44" ht="15" customHeight="1">
      <c r="AO35751" s="108"/>
      <c r="AR35751" s="108"/>
    </row>
    <row r="35752" spans="41:44" ht="15" customHeight="1">
      <c r="AO35752" s="108"/>
      <c r="AR35752" s="108"/>
    </row>
    <row r="35753" spans="41:44" ht="15" customHeight="1">
      <c r="AO35753" s="108"/>
      <c r="AR35753" s="108"/>
    </row>
    <row r="35754" spans="41:44" ht="15" customHeight="1">
      <c r="AO35754" s="108"/>
      <c r="AR35754" s="108"/>
    </row>
    <row r="35755" spans="41:44" ht="15" customHeight="1">
      <c r="AO35755" s="108"/>
      <c r="AR35755" s="108"/>
    </row>
    <row r="35756" spans="41:44" ht="15" customHeight="1">
      <c r="AO35756" s="109"/>
      <c r="AR35756" s="109"/>
    </row>
    <row r="35757" spans="41:44" ht="15" customHeight="1">
      <c r="AO35757" s="104"/>
      <c r="AR35757" s="104"/>
    </row>
    <row r="35758" spans="41:44" ht="15" customHeight="1">
      <c r="AO35758" s="106"/>
      <c r="AR35758" s="106"/>
    </row>
    <row r="35759" spans="41:44" ht="15" customHeight="1">
      <c r="AO35759" s="106"/>
      <c r="AR35759" s="106"/>
    </row>
    <row r="35760" spans="41:44" ht="15" customHeight="1">
      <c r="AO35760" s="106"/>
      <c r="AR35760" s="106"/>
    </row>
    <row r="35761" spans="41:44" ht="15" customHeight="1">
      <c r="AO35761" s="106"/>
      <c r="AR35761" s="106"/>
    </row>
    <row r="35762" spans="41:44" ht="15" customHeight="1">
      <c r="AO35762" s="106"/>
      <c r="AR35762" s="106"/>
    </row>
    <row r="35763" spans="41:44" ht="15" customHeight="1">
      <c r="AO35763" s="106"/>
      <c r="AR35763" s="106"/>
    </row>
    <row r="35764" spans="41:44" ht="15" customHeight="1">
      <c r="AO35764" s="106"/>
      <c r="AR35764" s="106"/>
    </row>
    <row r="35765" spans="41:44" ht="15" customHeight="1">
      <c r="AO35765" s="108"/>
      <c r="AR35765" s="108"/>
    </row>
    <row r="35766" spans="41:44" ht="15" customHeight="1">
      <c r="AO35766" s="108"/>
      <c r="AR35766" s="108"/>
    </row>
    <row r="35767" spans="41:44" ht="15" customHeight="1">
      <c r="AO35767" s="108"/>
      <c r="AR35767" s="108"/>
    </row>
    <row r="35768" spans="41:44" ht="15" customHeight="1">
      <c r="AO35768" s="108"/>
      <c r="AR35768" s="108"/>
    </row>
    <row r="35769" spans="41:44" ht="15" customHeight="1">
      <c r="AO35769" s="108"/>
      <c r="AR35769" s="108"/>
    </row>
    <row r="35770" spans="41:44" ht="15" customHeight="1">
      <c r="AO35770" s="109"/>
      <c r="AR35770" s="109"/>
    </row>
    <row r="35771" spans="41:44" ht="15" customHeight="1">
      <c r="AO35771" s="104"/>
      <c r="AR35771" s="104"/>
    </row>
    <row r="35772" spans="41:44" ht="15" customHeight="1">
      <c r="AO35772" s="106"/>
      <c r="AR35772" s="106"/>
    </row>
    <row r="35773" spans="41:44" ht="15" customHeight="1">
      <c r="AO35773" s="106"/>
      <c r="AR35773" s="106"/>
    </row>
    <row r="35774" spans="41:44" ht="15" customHeight="1">
      <c r="AO35774" s="106"/>
      <c r="AR35774" s="106"/>
    </row>
    <row r="35775" spans="41:44" ht="15" customHeight="1">
      <c r="AO35775" s="106"/>
      <c r="AR35775" s="106"/>
    </row>
    <row r="35776" spans="41:44" ht="15" customHeight="1">
      <c r="AO35776" s="106"/>
      <c r="AR35776" s="106"/>
    </row>
    <row r="35777" spans="41:44" ht="15" customHeight="1">
      <c r="AO35777" s="106"/>
      <c r="AR35777" s="106"/>
    </row>
    <row r="35778" spans="41:44" ht="15" customHeight="1">
      <c r="AO35778" s="106"/>
      <c r="AR35778" s="106"/>
    </row>
    <row r="35779" spans="41:44" ht="15" customHeight="1">
      <c r="AO35779" s="108"/>
      <c r="AR35779" s="108"/>
    </row>
    <row r="35780" spans="41:44" ht="15" customHeight="1">
      <c r="AO35780" s="108"/>
      <c r="AR35780" s="108"/>
    </row>
    <row r="35781" spans="41:44" ht="15" customHeight="1">
      <c r="AO35781" s="108"/>
      <c r="AR35781" s="108"/>
    </row>
    <row r="35782" spans="41:44" ht="15" customHeight="1">
      <c r="AO35782" s="108"/>
      <c r="AR35782" s="108"/>
    </row>
    <row r="35783" spans="41:44" ht="15" customHeight="1">
      <c r="AO35783" s="108"/>
      <c r="AR35783" s="108"/>
    </row>
    <row r="35784" spans="41:44" ht="15" customHeight="1">
      <c r="AO35784" s="109"/>
      <c r="AR35784" s="109"/>
    </row>
    <row r="35785" spans="41:44" ht="15" customHeight="1">
      <c r="AO35785" s="104"/>
      <c r="AR35785" s="104"/>
    </row>
    <row r="35786" spans="41:44" ht="15" customHeight="1">
      <c r="AO35786" s="106"/>
      <c r="AR35786" s="106"/>
    </row>
    <row r="35787" spans="41:44" ht="15" customHeight="1">
      <c r="AO35787" s="106"/>
      <c r="AR35787" s="106"/>
    </row>
    <row r="35788" spans="41:44" ht="15" customHeight="1">
      <c r="AO35788" s="106"/>
      <c r="AR35788" s="106"/>
    </row>
    <row r="35789" spans="41:44" ht="15" customHeight="1">
      <c r="AO35789" s="106"/>
      <c r="AR35789" s="106"/>
    </row>
    <row r="35790" spans="41:44" ht="15" customHeight="1">
      <c r="AO35790" s="106"/>
      <c r="AR35790" s="106"/>
    </row>
    <row r="35791" spans="41:44" ht="15" customHeight="1">
      <c r="AO35791" s="106"/>
      <c r="AR35791" s="106"/>
    </row>
    <row r="35792" spans="41:44" ht="15" customHeight="1">
      <c r="AO35792" s="106"/>
      <c r="AR35792" s="106"/>
    </row>
    <row r="35793" spans="41:44" ht="15" customHeight="1">
      <c r="AO35793" s="108"/>
      <c r="AR35793" s="108"/>
    </row>
    <row r="35794" spans="41:44" ht="15" customHeight="1">
      <c r="AO35794" s="108"/>
      <c r="AR35794" s="108"/>
    </row>
    <row r="35795" spans="41:44" ht="15" customHeight="1">
      <c r="AO35795" s="108"/>
      <c r="AR35795" s="108"/>
    </row>
    <row r="35796" spans="41:44" ht="15" customHeight="1">
      <c r="AO35796" s="108"/>
      <c r="AR35796" s="108"/>
    </row>
    <row r="35797" spans="41:44" ht="15" customHeight="1">
      <c r="AO35797" s="108"/>
      <c r="AR35797" s="108"/>
    </row>
    <row r="35798" spans="41:44" ht="15" customHeight="1">
      <c r="AO35798" s="109"/>
      <c r="AR35798" s="109"/>
    </row>
    <row r="35799" spans="41:44" ht="15" customHeight="1">
      <c r="AO35799" s="104"/>
      <c r="AR35799" s="104"/>
    </row>
    <row r="35800" spans="41:44" ht="15" customHeight="1">
      <c r="AO35800" s="106"/>
      <c r="AR35800" s="106"/>
    </row>
    <row r="35801" spans="41:44" ht="15" customHeight="1">
      <c r="AO35801" s="106"/>
      <c r="AR35801" s="106"/>
    </row>
    <row r="35802" spans="41:44" ht="15" customHeight="1">
      <c r="AO35802" s="106"/>
      <c r="AR35802" s="106"/>
    </row>
    <row r="35803" spans="41:44" ht="15" customHeight="1">
      <c r="AO35803" s="106"/>
      <c r="AR35803" s="106"/>
    </row>
    <row r="35804" spans="41:44" ht="15" customHeight="1">
      <c r="AO35804" s="106"/>
      <c r="AR35804" s="106"/>
    </row>
    <row r="35805" spans="41:44" ht="15" customHeight="1">
      <c r="AO35805" s="106"/>
      <c r="AR35805" s="106"/>
    </row>
    <row r="35806" spans="41:44" ht="15" customHeight="1">
      <c r="AO35806" s="106"/>
      <c r="AR35806" s="106"/>
    </row>
    <row r="35807" spans="41:44" ht="15" customHeight="1">
      <c r="AO35807" s="108"/>
      <c r="AR35807" s="108"/>
    </row>
    <row r="35808" spans="41:44" ht="15" customHeight="1">
      <c r="AO35808" s="108"/>
      <c r="AR35808" s="108"/>
    </row>
    <row r="35809" spans="41:44" ht="15" customHeight="1">
      <c r="AO35809" s="108"/>
      <c r="AR35809" s="108"/>
    </row>
    <row r="35810" spans="41:44" ht="15" customHeight="1">
      <c r="AO35810" s="108"/>
      <c r="AR35810" s="108"/>
    </row>
    <row r="35811" spans="41:44" ht="15" customHeight="1">
      <c r="AO35811" s="108"/>
      <c r="AR35811" s="108"/>
    </row>
    <row r="35812" spans="41:44" ht="15" customHeight="1">
      <c r="AO35812" s="109"/>
      <c r="AR35812" s="109"/>
    </row>
    <row r="35813" spans="41:44" ht="15" customHeight="1">
      <c r="AO35813" s="104"/>
      <c r="AR35813" s="104"/>
    </row>
    <row r="35814" spans="41:44" ht="15" customHeight="1">
      <c r="AO35814" s="106"/>
      <c r="AR35814" s="106"/>
    </row>
    <row r="35815" spans="41:44" ht="15" customHeight="1">
      <c r="AO35815" s="106"/>
      <c r="AR35815" s="106"/>
    </row>
    <row r="35816" spans="41:44" ht="15" customHeight="1">
      <c r="AO35816" s="106"/>
      <c r="AR35816" s="106"/>
    </row>
    <row r="35817" spans="41:44" ht="15" customHeight="1">
      <c r="AO35817" s="106"/>
      <c r="AR35817" s="106"/>
    </row>
    <row r="35818" spans="41:44" ht="15" customHeight="1">
      <c r="AO35818" s="106"/>
      <c r="AR35818" s="106"/>
    </row>
    <row r="35819" spans="41:44" ht="15" customHeight="1">
      <c r="AO35819" s="106"/>
      <c r="AR35819" s="106"/>
    </row>
    <row r="35820" spans="41:44" ht="15" customHeight="1">
      <c r="AO35820" s="106"/>
      <c r="AR35820" s="106"/>
    </row>
    <row r="35821" spans="41:44" ht="15" customHeight="1">
      <c r="AO35821" s="108"/>
      <c r="AR35821" s="108"/>
    </row>
    <row r="35822" spans="41:44" ht="15" customHeight="1">
      <c r="AO35822" s="108"/>
      <c r="AR35822" s="108"/>
    </row>
    <row r="35823" spans="41:44" ht="15" customHeight="1">
      <c r="AO35823" s="108"/>
      <c r="AR35823" s="108"/>
    </row>
    <row r="35824" spans="41:44" ht="15" customHeight="1">
      <c r="AO35824" s="108"/>
      <c r="AR35824" s="108"/>
    </row>
    <row r="35825" spans="41:44" ht="15" customHeight="1">
      <c r="AO35825" s="108"/>
      <c r="AR35825" s="108"/>
    </row>
    <row r="35826" spans="41:44" ht="15" customHeight="1">
      <c r="AO35826" s="109"/>
      <c r="AR35826" s="109"/>
    </row>
    <row r="35827" spans="41:44" ht="15" customHeight="1">
      <c r="AO35827" s="104"/>
      <c r="AR35827" s="104"/>
    </row>
    <row r="35828" spans="41:44" ht="15" customHeight="1">
      <c r="AO35828" s="106"/>
      <c r="AR35828" s="106"/>
    </row>
    <row r="35829" spans="41:44" ht="15" customHeight="1">
      <c r="AO35829" s="106"/>
      <c r="AR35829" s="106"/>
    </row>
    <row r="35830" spans="41:44" ht="15" customHeight="1">
      <c r="AO35830" s="106"/>
      <c r="AR35830" s="106"/>
    </row>
    <row r="35831" spans="41:44" ht="15" customHeight="1">
      <c r="AO35831" s="106"/>
      <c r="AR35831" s="106"/>
    </row>
    <row r="35832" spans="41:44" ht="15" customHeight="1">
      <c r="AO35832" s="106"/>
      <c r="AR35832" s="106"/>
    </row>
    <row r="35833" spans="41:44" ht="15" customHeight="1">
      <c r="AO35833" s="106"/>
      <c r="AR35833" s="106"/>
    </row>
    <row r="35834" spans="41:44" ht="15" customHeight="1">
      <c r="AO35834" s="106"/>
      <c r="AR35834" s="106"/>
    </row>
    <row r="35835" spans="41:44" ht="15" customHeight="1">
      <c r="AO35835" s="108"/>
      <c r="AR35835" s="108"/>
    </row>
    <row r="35836" spans="41:44" ht="15" customHeight="1">
      <c r="AO35836" s="108"/>
      <c r="AR35836" s="108"/>
    </row>
    <row r="35837" spans="41:44" ht="15" customHeight="1">
      <c r="AO35837" s="108"/>
      <c r="AR35837" s="108"/>
    </row>
    <row r="35838" spans="41:44" ht="15" customHeight="1">
      <c r="AO35838" s="108"/>
      <c r="AR35838" s="108"/>
    </row>
    <row r="35839" spans="41:44" ht="15" customHeight="1">
      <c r="AO35839" s="108"/>
      <c r="AR35839" s="108"/>
    </row>
    <row r="35840" spans="41:44" ht="15" customHeight="1">
      <c r="AO35840" s="109"/>
      <c r="AR35840" s="109"/>
    </row>
    <row r="35841" spans="41:44" ht="15" customHeight="1">
      <c r="AO35841" s="104"/>
      <c r="AR35841" s="104"/>
    </row>
    <row r="35842" spans="41:44" ht="15" customHeight="1">
      <c r="AO35842" s="106"/>
      <c r="AR35842" s="106"/>
    </row>
    <row r="35843" spans="41:44" ht="15" customHeight="1">
      <c r="AO35843" s="106"/>
      <c r="AR35843" s="106"/>
    </row>
    <row r="35844" spans="41:44" ht="15" customHeight="1">
      <c r="AO35844" s="106"/>
      <c r="AR35844" s="106"/>
    </row>
    <row r="35845" spans="41:44" ht="15" customHeight="1">
      <c r="AO35845" s="106"/>
      <c r="AR35845" s="106"/>
    </row>
    <row r="35846" spans="41:44" ht="15" customHeight="1">
      <c r="AO35846" s="106"/>
      <c r="AR35846" s="106"/>
    </row>
    <row r="35847" spans="41:44" ht="15" customHeight="1">
      <c r="AO35847" s="106"/>
      <c r="AR35847" s="106"/>
    </row>
    <row r="35848" spans="41:44" ht="15" customHeight="1">
      <c r="AO35848" s="106"/>
      <c r="AR35848" s="106"/>
    </row>
    <row r="35849" spans="41:44" ht="15" customHeight="1">
      <c r="AO35849" s="108"/>
      <c r="AR35849" s="108"/>
    </row>
    <row r="35850" spans="41:44" ht="15" customHeight="1">
      <c r="AO35850" s="108"/>
      <c r="AR35850" s="108"/>
    </row>
    <row r="35851" spans="41:44" ht="15" customHeight="1">
      <c r="AO35851" s="108"/>
      <c r="AR35851" s="108"/>
    </row>
    <row r="35852" spans="41:44" ht="15" customHeight="1">
      <c r="AO35852" s="108"/>
      <c r="AR35852" s="108"/>
    </row>
    <row r="35853" spans="41:44" ht="15" customHeight="1">
      <c r="AO35853" s="108"/>
      <c r="AR35853" s="108"/>
    </row>
    <row r="35854" spans="41:44" ht="15" customHeight="1">
      <c r="AO35854" s="109"/>
      <c r="AR35854" s="109"/>
    </row>
    <row r="35855" spans="41:44" ht="15" customHeight="1">
      <c r="AO35855" s="104"/>
      <c r="AR35855" s="104"/>
    </row>
    <row r="35856" spans="41:44" ht="15" customHeight="1">
      <c r="AO35856" s="106"/>
      <c r="AR35856" s="106"/>
    </row>
    <row r="35857" spans="41:44" ht="15" customHeight="1">
      <c r="AO35857" s="106"/>
      <c r="AR35857" s="106"/>
    </row>
    <row r="35858" spans="41:44" ht="15" customHeight="1">
      <c r="AO35858" s="106"/>
      <c r="AR35858" s="106"/>
    </row>
    <row r="35859" spans="41:44" ht="15" customHeight="1">
      <c r="AO35859" s="106"/>
      <c r="AR35859" s="106"/>
    </row>
    <row r="35860" spans="41:44" ht="15" customHeight="1">
      <c r="AO35860" s="106"/>
      <c r="AR35860" s="106"/>
    </row>
    <row r="35861" spans="41:44" ht="15" customHeight="1">
      <c r="AO35861" s="106"/>
      <c r="AR35861" s="106"/>
    </row>
    <row r="35862" spans="41:44" ht="15" customHeight="1">
      <c r="AO35862" s="106"/>
      <c r="AR35862" s="106"/>
    </row>
    <row r="35863" spans="41:44" ht="15" customHeight="1">
      <c r="AO35863" s="108"/>
      <c r="AR35863" s="108"/>
    </row>
    <row r="35864" spans="41:44" ht="15" customHeight="1">
      <c r="AO35864" s="108"/>
      <c r="AR35864" s="108"/>
    </row>
    <row r="35865" spans="41:44" ht="15" customHeight="1">
      <c r="AO35865" s="108"/>
      <c r="AR35865" s="108"/>
    </row>
    <row r="35866" spans="41:44" ht="15" customHeight="1">
      <c r="AO35866" s="108"/>
      <c r="AR35866" s="108"/>
    </row>
    <row r="35867" spans="41:44" ht="15" customHeight="1">
      <c r="AO35867" s="108"/>
      <c r="AR35867" s="108"/>
    </row>
    <row r="35868" spans="41:44" ht="15" customHeight="1">
      <c r="AO35868" s="109"/>
      <c r="AR35868" s="109"/>
    </row>
    <row r="35869" spans="41:44" ht="15" customHeight="1">
      <c r="AO35869" s="104"/>
      <c r="AR35869" s="104"/>
    </row>
    <row r="35870" spans="41:44" ht="15" customHeight="1">
      <c r="AO35870" s="106"/>
      <c r="AR35870" s="106"/>
    </row>
    <row r="35871" spans="41:44" ht="15" customHeight="1">
      <c r="AO35871" s="106"/>
      <c r="AR35871" s="106"/>
    </row>
    <row r="35872" spans="41:44" ht="15" customHeight="1">
      <c r="AO35872" s="106"/>
      <c r="AR35872" s="106"/>
    </row>
    <row r="35873" spans="41:44" ht="15" customHeight="1">
      <c r="AO35873" s="106"/>
      <c r="AR35873" s="106"/>
    </row>
    <row r="35874" spans="41:44" ht="15" customHeight="1">
      <c r="AO35874" s="106"/>
      <c r="AR35874" s="106"/>
    </row>
    <row r="35875" spans="41:44" ht="15" customHeight="1">
      <c r="AO35875" s="106"/>
      <c r="AR35875" s="106"/>
    </row>
    <row r="35876" spans="41:44" ht="15" customHeight="1">
      <c r="AO35876" s="106"/>
      <c r="AR35876" s="106"/>
    </row>
    <row r="35877" spans="41:44" ht="15" customHeight="1">
      <c r="AO35877" s="108"/>
      <c r="AR35877" s="108"/>
    </row>
    <row r="35878" spans="41:44" ht="15" customHeight="1">
      <c r="AO35878" s="108"/>
      <c r="AR35878" s="108"/>
    </row>
    <row r="35879" spans="41:44" ht="15" customHeight="1">
      <c r="AO35879" s="108"/>
      <c r="AR35879" s="108"/>
    </row>
    <row r="35880" spans="41:44" ht="15" customHeight="1">
      <c r="AO35880" s="108"/>
      <c r="AR35880" s="108"/>
    </row>
    <row r="35881" spans="41:44" ht="15" customHeight="1">
      <c r="AO35881" s="108"/>
      <c r="AR35881" s="108"/>
    </row>
    <row r="35882" spans="41:44" ht="15" customHeight="1">
      <c r="AO35882" s="109"/>
      <c r="AR35882" s="109"/>
    </row>
    <row r="35883" spans="41:44" ht="15" customHeight="1">
      <c r="AO35883" s="104"/>
      <c r="AR35883" s="104"/>
    </row>
    <row r="35884" spans="41:44" ht="15" customHeight="1">
      <c r="AO35884" s="106"/>
      <c r="AR35884" s="106"/>
    </row>
    <row r="35885" spans="41:44" ht="15" customHeight="1">
      <c r="AO35885" s="106"/>
      <c r="AR35885" s="106"/>
    </row>
    <row r="35886" spans="41:44" ht="15" customHeight="1">
      <c r="AO35886" s="106"/>
      <c r="AR35886" s="106"/>
    </row>
    <row r="35887" spans="41:44" ht="15" customHeight="1">
      <c r="AO35887" s="106"/>
      <c r="AR35887" s="106"/>
    </row>
    <row r="35888" spans="41:44" ht="15" customHeight="1">
      <c r="AO35888" s="106"/>
      <c r="AR35888" s="106"/>
    </row>
    <row r="35889" spans="41:44" ht="15" customHeight="1">
      <c r="AO35889" s="106"/>
      <c r="AR35889" s="106"/>
    </row>
    <row r="35890" spans="41:44" ht="15" customHeight="1">
      <c r="AO35890" s="106"/>
      <c r="AR35890" s="106"/>
    </row>
    <row r="35891" spans="41:44" ht="15" customHeight="1">
      <c r="AO35891" s="108"/>
      <c r="AR35891" s="108"/>
    </row>
    <row r="35892" spans="41:44" ht="15" customHeight="1">
      <c r="AO35892" s="108"/>
      <c r="AR35892" s="108"/>
    </row>
    <row r="35893" spans="41:44" ht="15" customHeight="1">
      <c r="AO35893" s="108"/>
      <c r="AR35893" s="108"/>
    </row>
    <row r="35894" spans="41:44" ht="15" customHeight="1">
      <c r="AO35894" s="108"/>
      <c r="AR35894" s="108"/>
    </row>
    <row r="35895" spans="41:44" ht="15" customHeight="1">
      <c r="AO35895" s="108"/>
      <c r="AR35895" s="108"/>
    </row>
    <row r="35896" spans="41:44" ht="15" customHeight="1">
      <c r="AO35896" s="109"/>
      <c r="AR35896" s="109"/>
    </row>
    <row r="35897" spans="41:44" ht="15" customHeight="1">
      <c r="AO35897" s="104"/>
      <c r="AR35897" s="104"/>
    </row>
    <row r="35898" spans="41:44" ht="15" customHeight="1">
      <c r="AO35898" s="106"/>
      <c r="AR35898" s="106"/>
    </row>
    <row r="35899" spans="41:44" ht="15" customHeight="1">
      <c r="AO35899" s="106"/>
      <c r="AR35899" s="106"/>
    </row>
    <row r="35900" spans="41:44" ht="15" customHeight="1">
      <c r="AO35900" s="106"/>
      <c r="AR35900" s="106"/>
    </row>
    <row r="35901" spans="41:44" ht="15" customHeight="1">
      <c r="AO35901" s="106"/>
      <c r="AR35901" s="106"/>
    </row>
    <row r="35902" spans="41:44" ht="15" customHeight="1">
      <c r="AO35902" s="106"/>
      <c r="AR35902" s="106"/>
    </row>
    <row r="35903" spans="41:44" ht="15" customHeight="1">
      <c r="AO35903" s="106"/>
      <c r="AR35903" s="106"/>
    </row>
    <row r="35904" spans="41:44" ht="15" customHeight="1">
      <c r="AO35904" s="106"/>
      <c r="AR35904" s="106"/>
    </row>
    <row r="35905" spans="41:44" ht="15" customHeight="1">
      <c r="AO35905" s="108"/>
      <c r="AR35905" s="108"/>
    </row>
    <row r="35906" spans="41:44" ht="15" customHeight="1">
      <c r="AO35906" s="108"/>
      <c r="AR35906" s="108"/>
    </row>
    <row r="35907" spans="41:44" ht="15" customHeight="1">
      <c r="AO35907" s="108"/>
      <c r="AR35907" s="108"/>
    </row>
    <row r="35908" spans="41:44" ht="15" customHeight="1">
      <c r="AO35908" s="108"/>
      <c r="AR35908" s="108"/>
    </row>
    <row r="35909" spans="41:44" ht="15" customHeight="1">
      <c r="AO35909" s="108"/>
      <c r="AR35909" s="108"/>
    </row>
    <row r="35910" spans="41:44" ht="15" customHeight="1">
      <c r="AO35910" s="109"/>
      <c r="AR35910" s="109"/>
    </row>
    <row r="35911" spans="41:44" ht="15" customHeight="1">
      <c r="AO35911" s="104"/>
      <c r="AR35911" s="104"/>
    </row>
    <row r="35912" spans="41:44" ht="15" customHeight="1">
      <c r="AO35912" s="106"/>
      <c r="AR35912" s="106"/>
    </row>
    <row r="35913" spans="41:44" ht="15" customHeight="1">
      <c r="AO35913" s="106"/>
      <c r="AR35913" s="106"/>
    </row>
    <row r="35914" spans="41:44" ht="15" customHeight="1">
      <c r="AO35914" s="106"/>
      <c r="AR35914" s="106"/>
    </row>
    <row r="35915" spans="41:44" ht="15" customHeight="1">
      <c r="AO35915" s="106"/>
      <c r="AR35915" s="106"/>
    </row>
    <row r="35916" spans="41:44" ht="15" customHeight="1">
      <c r="AO35916" s="106"/>
      <c r="AR35916" s="106"/>
    </row>
    <row r="35917" spans="41:44" ht="15" customHeight="1">
      <c r="AO35917" s="106"/>
      <c r="AR35917" s="106"/>
    </row>
    <row r="35918" spans="41:44" ht="15" customHeight="1">
      <c r="AO35918" s="106"/>
      <c r="AR35918" s="106"/>
    </row>
    <row r="35919" spans="41:44" ht="15" customHeight="1">
      <c r="AO35919" s="108"/>
      <c r="AR35919" s="108"/>
    </row>
    <row r="35920" spans="41:44" ht="15" customHeight="1">
      <c r="AO35920" s="108"/>
      <c r="AR35920" s="108"/>
    </row>
    <row r="35921" spans="41:44" ht="15" customHeight="1">
      <c r="AO35921" s="108"/>
      <c r="AR35921" s="108"/>
    </row>
    <row r="35922" spans="41:44" ht="15" customHeight="1">
      <c r="AO35922" s="108"/>
      <c r="AR35922" s="108"/>
    </row>
    <row r="35923" spans="41:44" ht="15" customHeight="1">
      <c r="AO35923" s="108"/>
      <c r="AR35923" s="108"/>
    </row>
    <row r="35924" spans="41:44" ht="15" customHeight="1">
      <c r="AO35924" s="109"/>
      <c r="AR35924" s="109"/>
    </row>
    <row r="35925" spans="41:44" ht="15" customHeight="1">
      <c r="AO35925" s="104"/>
      <c r="AR35925" s="104"/>
    </row>
    <row r="35926" spans="41:44" ht="15" customHeight="1">
      <c r="AO35926" s="106"/>
      <c r="AR35926" s="106"/>
    </row>
    <row r="35927" spans="41:44" ht="15" customHeight="1">
      <c r="AO35927" s="106"/>
      <c r="AR35927" s="106"/>
    </row>
    <row r="35928" spans="41:44" ht="15" customHeight="1">
      <c r="AO35928" s="106"/>
      <c r="AR35928" s="106"/>
    </row>
    <row r="35929" spans="41:44" ht="15" customHeight="1">
      <c r="AO35929" s="106"/>
      <c r="AR35929" s="106"/>
    </row>
    <row r="35930" spans="41:44" ht="15" customHeight="1">
      <c r="AO35930" s="106"/>
      <c r="AR35930" s="106"/>
    </row>
    <row r="35931" spans="41:44" ht="15" customHeight="1">
      <c r="AO35931" s="106"/>
      <c r="AR35931" s="106"/>
    </row>
    <row r="35932" spans="41:44" ht="15" customHeight="1">
      <c r="AO35932" s="106"/>
      <c r="AR35932" s="106"/>
    </row>
    <row r="35933" spans="41:44" ht="15" customHeight="1">
      <c r="AO35933" s="108"/>
      <c r="AR35933" s="108"/>
    </row>
    <row r="35934" spans="41:44" ht="15" customHeight="1">
      <c r="AO35934" s="108"/>
      <c r="AR35934" s="108"/>
    </row>
    <row r="35935" spans="41:44" ht="15" customHeight="1">
      <c r="AO35935" s="108"/>
      <c r="AR35935" s="108"/>
    </row>
    <row r="35936" spans="41:44" ht="15" customHeight="1">
      <c r="AO35936" s="108"/>
      <c r="AR35936" s="108"/>
    </row>
    <row r="35937" spans="41:44" ht="15" customHeight="1">
      <c r="AO35937" s="108"/>
      <c r="AR35937" s="108"/>
    </row>
    <row r="35938" spans="41:44" ht="15" customHeight="1">
      <c r="AO35938" s="109"/>
      <c r="AR35938" s="109"/>
    </row>
    <row r="35939" spans="41:44" ht="15" customHeight="1">
      <c r="AO35939" s="104"/>
      <c r="AR35939" s="104"/>
    </row>
    <row r="35940" spans="41:44" ht="15" customHeight="1">
      <c r="AO35940" s="106"/>
      <c r="AR35940" s="106"/>
    </row>
    <row r="35941" spans="41:44" ht="15" customHeight="1">
      <c r="AO35941" s="106"/>
      <c r="AR35941" s="106"/>
    </row>
    <row r="35942" spans="41:44" ht="15" customHeight="1">
      <c r="AO35942" s="106"/>
      <c r="AR35942" s="106"/>
    </row>
    <row r="35943" spans="41:44" ht="15" customHeight="1">
      <c r="AO35943" s="106"/>
      <c r="AR35943" s="106"/>
    </row>
    <row r="35944" spans="41:44" ht="15" customHeight="1">
      <c r="AO35944" s="106"/>
      <c r="AR35944" s="106"/>
    </row>
    <row r="35945" spans="41:44" ht="15" customHeight="1">
      <c r="AO35945" s="106"/>
      <c r="AR35945" s="106"/>
    </row>
    <row r="35946" spans="41:44" ht="15" customHeight="1">
      <c r="AO35946" s="106"/>
      <c r="AR35946" s="106"/>
    </row>
    <row r="35947" spans="41:44" ht="15" customHeight="1">
      <c r="AO35947" s="108"/>
      <c r="AR35947" s="108"/>
    </row>
    <row r="35948" spans="41:44" ht="15" customHeight="1">
      <c r="AO35948" s="108"/>
      <c r="AR35948" s="108"/>
    </row>
    <row r="35949" spans="41:44" ht="15" customHeight="1">
      <c r="AO35949" s="108"/>
      <c r="AR35949" s="108"/>
    </row>
    <row r="35950" spans="41:44" ht="15" customHeight="1">
      <c r="AO35950" s="108"/>
      <c r="AR35950" s="108"/>
    </row>
    <row r="35951" spans="41:44" ht="15" customHeight="1">
      <c r="AO35951" s="108"/>
      <c r="AR35951" s="108"/>
    </row>
    <row r="35952" spans="41:44" ht="15" customHeight="1">
      <c r="AO35952" s="109"/>
      <c r="AR35952" s="109"/>
    </row>
    <row r="35953" spans="41:44" ht="15" customHeight="1">
      <c r="AO35953" s="104"/>
      <c r="AR35953" s="104"/>
    </row>
    <row r="35954" spans="41:44" ht="15" customHeight="1">
      <c r="AO35954" s="106"/>
      <c r="AR35954" s="106"/>
    </row>
    <row r="35955" spans="41:44" ht="15" customHeight="1">
      <c r="AO35955" s="106"/>
      <c r="AR35955" s="106"/>
    </row>
    <row r="35956" spans="41:44" ht="15" customHeight="1">
      <c r="AO35956" s="106"/>
      <c r="AR35956" s="106"/>
    </row>
    <row r="35957" spans="41:44" ht="15" customHeight="1">
      <c r="AO35957" s="106"/>
      <c r="AR35957" s="106"/>
    </row>
    <row r="35958" spans="41:44" ht="15" customHeight="1">
      <c r="AO35958" s="106"/>
      <c r="AR35958" s="106"/>
    </row>
    <row r="35959" spans="41:44" ht="15" customHeight="1">
      <c r="AO35959" s="106"/>
      <c r="AR35959" s="106"/>
    </row>
    <row r="35960" spans="41:44" ht="15" customHeight="1">
      <c r="AO35960" s="106"/>
      <c r="AR35960" s="106"/>
    </row>
    <row r="35961" spans="41:44" ht="15" customHeight="1">
      <c r="AO35961" s="108"/>
      <c r="AR35961" s="108"/>
    </row>
    <row r="35962" spans="41:44" ht="15" customHeight="1">
      <c r="AO35962" s="108"/>
      <c r="AR35962" s="108"/>
    </row>
    <row r="35963" spans="41:44" ht="15" customHeight="1">
      <c r="AO35963" s="108"/>
      <c r="AR35963" s="108"/>
    </row>
    <row r="35964" spans="41:44" ht="15" customHeight="1">
      <c r="AO35964" s="108"/>
      <c r="AR35964" s="108"/>
    </row>
    <row r="35965" spans="41:44" ht="15" customHeight="1">
      <c r="AO35965" s="108"/>
      <c r="AR35965" s="108"/>
    </row>
    <row r="35966" spans="41:44" ht="15" customHeight="1">
      <c r="AO35966" s="109"/>
      <c r="AR35966" s="109"/>
    </row>
    <row r="35967" spans="41:44" ht="15" customHeight="1">
      <c r="AO35967" s="104"/>
      <c r="AR35967" s="104"/>
    </row>
    <row r="35968" spans="41:44" ht="15" customHeight="1">
      <c r="AO35968" s="106"/>
      <c r="AR35968" s="106"/>
    </row>
    <row r="35969" spans="41:44" ht="15" customHeight="1">
      <c r="AO35969" s="106"/>
      <c r="AR35969" s="106"/>
    </row>
    <row r="35970" spans="41:44" ht="15" customHeight="1">
      <c r="AO35970" s="106"/>
      <c r="AR35970" s="106"/>
    </row>
    <row r="35971" spans="41:44" ht="15" customHeight="1">
      <c r="AO35971" s="106"/>
      <c r="AR35971" s="106"/>
    </row>
    <row r="35972" spans="41:44" ht="15" customHeight="1">
      <c r="AO35972" s="106"/>
      <c r="AR35972" s="106"/>
    </row>
    <row r="35973" spans="41:44" ht="15" customHeight="1">
      <c r="AO35973" s="106"/>
      <c r="AR35973" s="106"/>
    </row>
    <row r="35974" spans="41:44" ht="15" customHeight="1">
      <c r="AO35974" s="106"/>
      <c r="AR35974" s="106"/>
    </row>
    <row r="35975" spans="41:44" ht="15" customHeight="1">
      <c r="AO35975" s="108"/>
      <c r="AR35975" s="108"/>
    </row>
    <row r="35976" spans="41:44" ht="15" customHeight="1">
      <c r="AO35976" s="108"/>
      <c r="AR35976" s="108"/>
    </row>
    <row r="35977" spans="41:44" ht="15" customHeight="1">
      <c r="AO35977" s="108"/>
      <c r="AR35977" s="108"/>
    </row>
    <row r="35978" spans="41:44" ht="15" customHeight="1">
      <c r="AO35978" s="108"/>
      <c r="AR35978" s="108"/>
    </row>
    <row r="35979" spans="41:44" ht="15" customHeight="1">
      <c r="AO35979" s="108"/>
      <c r="AR35979" s="108"/>
    </row>
    <row r="35980" spans="41:44" ht="15" customHeight="1">
      <c r="AO35980" s="109"/>
      <c r="AR35980" s="109"/>
    </row>
    <row r="35981" spans="41:44" ht="15" customHeight="1">
      <c r="AO35981" s="104"/>
      <c r="AR35981" s="104"/>
    </row>
    <row r="35982" spans="41:44" ht="15" customHeight="1">
      <c r="AO35982" s="106"/>
      <c r="AR35982" s="106"/>
    </row>
    <row r="35983" spans="41:44" ht="15" customHeight="1">
      <c r="AO35983" s="106"/>
      <c r="AR35983" s="106"/>
    </row>
    <row r="35984" spans="41:44" ht="15" customHeight="1">
      <c r="AO35984" s="106"/>
      <c r="AR35984" s="106"/>
    </row>
    <row r="35985" spans="41:44" ht="15" customHeight="1">
      <c r="AO35985" s="106"/>
      <c r="AR35985" s="106"/>
    </row>
    <row r="35986" spans="41:44" ht="15" customHeight="1">
      <c r="AO35986" s="106"/>
      <c r="AR35986" s="106"/>
    </row>
    <row r="35987" spans="41:44" ht="15" customHeight="1">
      <c r="AO35987" s="106"/>
      <c r="AR35987" s="106"/>
    </row>
    <row r="35988" spans="41:44" ht="15" customHeight="1">
      <c r="AO35988" s="106"/>
      <c r="AR35988" s="106"/>
    </row>
    <row r="35989" spans="41:44" ht="15" customHeight="1">
      <c r="AO35989" s="108"/>
      <c r="AR35989" s="108"/>
    </row>
    <row r="35990" spans="41:44" ht="15" customHeight="1">
      <c r="AO35990" s="108"/>
      <c r="AR35990" s="108"/>
    </row>
    <row r="35991" spans="41:44" ht="15" customHeight="1">
      <c r="AO35991" s="108"/>
      <c r="AR35991" s="108"/>
    </row>
    <row r="35992" spans="41:44" ht="15" customHeight="1">
      <c r="AO35992" s="108"/>
      <c r="AR35992" s="108"/>
    </row>
    <row r="35993" spans="41:44" ht="15" customHeight="1">
      <c r="AO35993" s="108"/>
      <c r="AR35993" s="108"/>
    </row>
    <row r="35994" spans="41:44" ht="15" customHeight="1">
      <c r="AO35994" s="109"/>
      <c r="AR35994" s="109"/>
    </row>
    <row r="35995" spans="41:44" ht="15" customHeight="1">
      <c r="AO35995" s="104"/>
      <c r="AR35995" s="104"/>
    </row>
    <row r="35996" spans="41:44" ht="15" customHeight="1">
      <c r="AO35996" s="106"/>
      <c r="AR35996" s="106"/>
    </row>
    <row r="35997" spans="41:44" ht="15" customHeight="1">
      <c r="AO35997" s="106"/>
      <c r="AR35997" s="106"/>
    </row>
    <row r="35998" spans="41:44" ht="15" customHeight="1">
      <c r="AO35998" s="106"/>
      <c r="AR35998" s="106"/>
    </row>
    <row r="35999" spans="41:44" ht="15" customHeight="1">
      <c r="AO35999" s="106"/>
      <c r="AR35999" s="106"/>
    </row>
    <row r="36000" spans="41:44" ht="15" customHeight="1">
      <c r="AO36000" s="106"/>
      <c r="AR36000" s="106"/>
    </row>
    <row r="36001" spans="41:44" ht="15" customHeight="1">
      <c r="AO36001" s="106"/>
      <c r="AR36001" s="106"/>
    </row>
    <row r="36002" spans="41:44" ht="15" customHeight="1">
      <c r="AO36002" s="106"/>
      <c r="AR36002" s="106"/>
    </row>
    <row r="36003" spans="41:44" ht="15" customHeight="1">
      <c r="AO36003" s="108"/>
      <c r="AR36003" s="108"/>
    </row>
    <row r="36004" spans="41:44" ht="15" customHeight="1">
      <c r="AO36004" s="108"/>
      <c r="AR36004" s="108"/>
    </row>
    <row r="36005" spans="41:44" ht="15" customHeight="1">
      <c r="AO36005" s="108"/>
      <c r="AR36005" s="108"/>
    </row>
    <row r="36006" spans="41:44" ht="15" customHeight="1">
      <c r="AO36006" s="108"/>
      <c r="AR36006" s="108"/>
    </row>
    <row r="36007" spans="41:44" ht="15" customHeight="1">
      <c r="AO36007" s="108"/>
      <c r="AR36007" s="108"/>
    </row>
    <row r="36008" spans="41:44" ht="15" customHeight="1">
      <c r="AO36008" s="109"/>
      <c r="AR36008" s="109"/>
    </row>
    <row r="36009" spans="41:44" ht="15" customHeight="1">
      <c r="AO36009" s="104"/>
      <c r="AR36009" s="104"/>
    </row>
    <row r="36010" spans="41:44" ht="15" customHeight="1">
      <c r="AO36010" s="106"/>
      <c r="AR36010" s="106"/>
    </row>
    <row r="36011" spans="41:44" ht="15" customHeight="1">
      <c r="AO36011" s="106"/>
      <c r="AR36011" s="106"/>
    </row>
    <row r="36012" spans="41:44" ht="15" customHeight="1">
      <c r="AO36012" s="106"/>
      <c r="AR36012" s="106"/>
    </row>
    <row r="36013" spans="41:44" ht="15" customHeight="1">
      <c r="AO36013" s="106"/>
      <c r="AR36013" s="106"/>
    </row>
    <row r="36014" spans="41:44" ht="15" customHeight="1">
      <c r="AO36014" s="106"/>
      <c r="AR36014" s="106"/>
    </row>
    <row r="36015" spans="41:44" ht="15" customHeight="1">
      <c r="AO36015" s="106"/>
      <c r="AR36015" s="106"/>
    </row>
    <row r="36016" spans="41:44" ht="15" customHeight="1">
      <c r="AO36016" s="106"/>
      <c r="AR36016" s="106"/>
    </row>
    <row r="36017" spans="41:44" ht="15" customHeight="1">
      <c r="AO36017" s="108"/>
      <c r="AR36017" s="108"/>
    </row>
    <row r="36018" spans="41:44" ht="15" customHeight="1">
      <c r="AO36018" s="108"/>
      <c r="AR36018" s="108"/>
    </row>
    <row r="36019" spans="41:44" ht="15" customHeight="1">
      <c r="AO36019" s="108"/>
      <c r="AR36019" s="108"/>
    </row>
    <row r="36020" spans="41:44" ht="15" customHeight="1">
      <c r="AO36020" s="108"/>
      <c r="AR36020" s="108"/>
    </row>
    <row r="36021" spans="41:44" ht="15" customHeight="1">
      <c r="AO36021" s="108"/>
      <c r="AR36021" s="108"/>
    </row>
    <row r="36022" spans="41:44" ht="15" customHeight="1">
      <c r="AO36022" s="109"/>
      <c r="AR36022" s="109"/>
    </row>
    <row r="36023" spans="41:44" ht="15" customHeight="1">
      <c r="AO36023" s="104"/>
      <c r="AR36023" s="104"/>
    </row>
    <row r="36024" spans="41:44" ht="15" customHeight="1">
      <c r="AO36024" s="106"/>
      <c r="AR36024" s="106"/>
    </row>
    <row r="36025" spans="41:44" ht="15" customHeight="1">
      <c r="AO36025" s="106"/>
      <c r="AR36025" s="106"/>
    </row>
    <row r="36026" spans="41:44" ht="15" customHeight="1">
      <c r="AO36026" s="106"/>
      <c r="AR36026" s="106"/>
    </row>
    <row r="36027" spans="41:44" ht="15" customHeight="1">
      <c r="AO36027" s="106"/>
      <c r="AR36027" s="106"/>
    </row>
    <row r="36028" spans="41:44" ht="15" customHeight="1">
      <c r="AO36028" s="106"/>
      <c r="AR36028" s="106"/>
    </row>
    <row r="36029" spans="41:44" ht="15" customHeight="1">
      <c r="AO36029" s="106"/>
      <c r="AR36029" s="106"/>
    </row>
    <row r="36030" spans="41:44" ht="15" customHeight="1">
      <c r="AO36030" s="106"/>
      <c r="AR36030" s="106"/>
    </row>
    <row r="36031" spans="41:44" ht="15" customHeight="1">
      <c r="AO36031" s="108"/>
      <c r="AR36031" s="108"/>
    </row>
    <row r="36032" spans="41:44" ht="15" customHeight="1">
      <c r="AO36032" s="108"/>
      <c r="AR36032" s="108"/>
    </row>
    <row r="36033" spans="41:44" ht="15" customHeight="1">
      <c r="AO36033" s="108"/>
      <c r="AR36033" s="108"/>
    </row>
    <row r="36034" spans="41:44" ht="15" customHeight="1">
      <c r="AO36034" s="108"/>
      <c r="AR36034" s="108"/>
    </row>
    <row r="36035" spans="41:44" ht="15" customHeight="1">
      <c r="AO36035" s="108"/>
      <c r="AR36035" s="108"/>
    </row>
    <row r="36036" spans="41:44" ht="15" customHeight="1">
      <c r="AO36036" s="109"/>
      <c r="AR36036" s="109"/>
    </row>
    <row r="36037" spans="41:44" ht="15" customHeight="1">
      <c r="AO36037" s="104"/>
      <c r="AR36037" s="104"/>
    </row>
    <row r="36038" spans="41:44" ht="15" customHeight="1">
      <c r="AO36038" s="106"/>
      <c r="AR36038" s="106"/>
    </row>
    <row r="36039" spans="41:44" ht="15" customHeight="1">
      <c r="AO36039" s="106"/>
      <c r="AR36039" s="106"/>
    </row>
    <row r="36040" spans="41:44" ht="15" customHeight="1">
      <c r="AO36040" s="106"/>
      <c r="AR36040" s="106"/>
    </row>
    <row r="36041" spans="41:44" ht="15" customHeight="1">
      <c r="AO36041" s="106"/>
      <c r="AR36041" s="106"/>
    </row>
    <row r="36042" spans="41:44" ht="15" customHeight="1">
      <c r="AO36042" s="106"/>
      <c r="AR36042" s="106"/>
    </row>
    <row r="36043" spans="41:44" ht="15" customHeight="1">
      <c r="AO36043" s="106"/>
      <c r="AR36043" s="106"/>
    </row>
    <row r="36044" spans="41:44" ht="15" customHeight="1">
      <c r="AO36044" s="106"/>
      <c r="AR36044" s="106"/>
    </row>
    <row r="36045" spans="41:44" ht="15" customHeight="1">
      <c r="AO36045" s="108"/>
      <c r="AR36045" s="108"/>
    </row>
    <row r="36046" spans="41:44" ht="15" customHeight="1">
      <c r="AO36046" s="108"/>
      <c r="AR36046" s="108"/>
    </row>
    <row r="36047" spans="41:44" ht="15" customHeight="1">
      <c r="AO36047" s="108"/>
      <c r="AR36047" s="108"/>
    </row>
    <row r="36048" spans="41:44" ht="15" customHeight="1">
      <c r="AO36048" s="108"/>
      <c r="AR36048" s="108"/>
    </row>
    <row r="36049" spans="41:44" ht="15" customHeight="1">
      <c r="AO36049" s="108"/>
      <c r="AR36049" s="108"/>
    </row>
    <row r="36050" spans="41:44" ht="15" customHeight="1">
      <c r="AO36050" s="109"/>
      <c r="AR36050" s="109"/>
    </row>
    <row r="36051" spans="41:44" ht="15" customHeight="1">
      <c r="AO36051" s="104"/>
      <c r="AR36051" s="104"/>
    </row>
    <row r="36052" spans="41:44" ht="15" customHeight="1">
      <c r="AO36052" s="106"/>
      <c r="AR36052" s="106"/>
    </row>
    <row r="36053" spans="41:44" ht="15" customHeight="1">
      <c r="AO36053" s="106"/>
      <c r="AR36053" s="106"/>
    </row>
    <row r="36054" spans="41:44" ht="15" customHeight="1">
      <c r="AO36054" s="106"/>
      <c r="AR36054" s="106"/>
    </row>
    <row r="36055" spans="41:44" ht="15" customHeight="1">
      <c r="AO36055" s="106"/>
      <c r="AR36055" s="106"/>
    </row>
    <row r="36056" spans="41:44" ht="15" customHeight="1">
      <c r="AO36056" s="106"/>
      <c r="AR36056" s="106"/>
    </row>
    <row r="36057" spans="41:44" ht="15" customHeight="1">
      <c r="AO36057" s="106"/>
      <c r="AR36057" s="106"/>
    </row>
    <row r="36058" spans="41:44" ht="15" customHeight="1">
      <c r="AO36058" s="106"/>
      <c r="AR36058" s="106"/>
    </row>
    <row r="36059" spans="41:44" ht="15" customHeight="1">
      <c r="AO36059" s="108"/>
      <c r="AR36059" s="108"/>
    </row>
    <row r="36060" spans="41:44" ht="15" customHeight="1">
      <c r="AO36060" s="108"/>
      <c r="AR36060" s="108"/>
    </row>
    <row r="36061" spans="41:44" ht="15" customHeight="1">
      <c r="AO36061" s="108"/>
      <c r="AR36061" s="108"/>
    </row>
    <row r="36062" spans="41:44" ht="15" customHeight="1">
      <c r="AO36062" s="108"/>
      <c r="AR36062" s="108"/>
    </row>
    <row r="36063" spans="41:44" ht="15" customHeight="1">
      <c r="AO36063" s="108"/>
      <c r="AR36063" s="108"/>
    </row>
    <row r="36064" spans="41:44" ht="15" customHeight="1">
      <c r="AO36064" s="109"/>
      <c r="AR36064" s="109"/>
    </row>
    <row r="36065" spans="41:44" ht="15" customHeight="1">
      <c r="AO36065" s="104"/>
      <c r="AR36065" s="104"/>
    </row>
    <row r="36066" spans="41:44" ht="15" customHeight="1">
      <c r="AO36066" s="106"/>
      <c r="AR36066" s="106"/>
    </row>
    <row r="36067" spans="41:44" ht="15" customHeight="1">
      <c r="AO36067" s="106"/>
      <c r="AR36067" s="106"/>
    </row>
    <row r="36068" spans="41:44" ht="15" customHeight="1">
      <c r="AO36068" s="106"/>
      <c r="AR36068" s="106"/>
    </row>
    <row r="36069" spans="41:44" ht="15" customHeight="1">
      <c r="AO36069" s="106"/>
      <c r="AR36069" s="106"/>
    </row>
    <row r="36070" spans="41:44" ht="15" customHeight="1">
      <c r="AO36070" s="106"/>
      <c r="AR36070" s="106"/>
    </row>
    <row r="36071" spans="41:44" ht="15" customHeight="1">
      <c r="AO36071" s="106"/>
      <c r="AR36071" s="106"/>
    </row>
    <row r="36072" spans="41:44" ht="15" customHeight="1">
      <c r="AO36072" s="106"/>
      <c r="AR36072" s="106"/>
    </row>
    <row r="36073" spans="41:44" ht="15" customHeight="1">
      <c r="AO36073" s="108"/>
      <c r="AR36073" s="108"/>
    </row>
    <row r="36074" spans="41:44" ht="15" customHeight="1">
      <c r="AO36074" s="108"/>
      <c r="AR36074" s="108"/>
    </row>
    <row r="36075" spans="41:44" ht="15" customHeight="1">
      <c r="AO36075" s="108"/>
      <c r="AR36075" s="108"/>
    </row>
    <row r="36076" spans="41:44" ht="15" customHeight="1">
      <c r="AO36076" s="108"/>
      <c r="AR36076" s="108"/>
    </row>
    <row r="36077" spans="41:44" ht="15" customHeight="1">
      <c r="AO36077" s="108"/>
      <c r="AR36077" s="108"/>
    </row>
    <row r="36078" spans="41:44" ht="15" customHeight="1">
      <c r="AO36078" s="109"/>
      <c r="AR36078" s="109"/>
    </row>
    <row r="36079" spans="41:44" ht="15" customHeight="1">
      <c r="AO36079" s="104"/>
      <c r="AR36079" s="104"/>
    </row>
    <row r="36080" spans="41:44" ht="15" customHeight="1">
      <c r="AO36080" s="106"/>
      <c r="AR36080" s="106"/>
    </row>
    <row r="36081" spans="41:44" ht="15" customHeight="1">
      <c r="AO36081" s="106"/>
      <c r="AR36081" s="106"/>
    </row>
    <row r="36082" spans="41:44" ht="15" customHeight="1">
      <c r="AO36082" s="106"/>
      <c r="AR36082" s="106"/>
    </row>
    <row r="36083" spans="41:44" ht="15" customHeight="1">
      <c r="AO36083" s="106"/>
      <c r="AR36083" s="106"/>
    </row>
    <row r="36084" spans="41:44" ht="15" customHeight="1">
      <c r="AO36084" s="106"/>
      <c r="AR36084" s="106"/>
    </row>
    <row r="36085" spans="41:44" ht="15" customHeight="1">
      <c r="AO36085" s="106"/>
      <c r="AR36085" s="106"/>
    </row>
    <row r="36086" spans="41:44" ht="15" customHeight="1">
      <c r="AO36086" s="106"/>
      <c r="AR36086" s="106"/>
    </row>
    <row r="36087" spans="41:44" ht="15" customHeight="1">
      <c r="AO36087" s="108"/>
      <c r="AR36087" s="108"/>
    </row>
    <row r="36088" spans="41:44" ht="15" customHeight="1">
      <c r="AO36088" s="108"/>
      <c r="AR36088" s="108"/>
    </row>
    <row r="36089" spans="41:44" ht="15" customHeight="1">
      <c r="AO36089" s="108"/>
      <c r="AR36089" s="108"/>
    </row>
    <row r="36090" spans="41:44" ht="15" customHeight="1">
      <c r="AO36090" s="108"/>
      <c r="AR36090" s="108"/>
    </row>
    <row r="36091" spans="41:44" ht="15" customHeight="1">
      <c r="AO36091" s="108"/>
      <c r="AR36091" s="108"/>
    </row>
    <row r="36092" spans="41:44" ht="15" customHeight="1">
      <c r="AO36092" s="109"/>
      <c r="AR36092" s="109"/>
    </row>
    <row r="36093" spans="41:44" ht="15" customHeight="1">
      <c r="AO36093" s="104"/>
      <c r="AR36093" s="104"/>
    </row>
    <row r="36094" spans="41:44" ht="15" customHeight="1">
      <c r="AO36094" s="106"/>
      <c r="AR36094" s="106"/>
    </row>
    <row r="36095" spans="41:44" ht="15" customHeight="1">
      <c r="AO36095" s="106"/>
      <c r="AR36095" s="106"/>
    </row>
    <row r="36096" spans="41:44" ht="15" customHeight="1">
      <c r="AO36096" s="106"/>
      <c r="AR36096" s="106"/>
    </row>
    <row r="36097" spans="41:44" ht="15" customHeight="1">
      <c r="AO36097" s="106"/>
      <c r="AR36097" s="106"/>
    </row>
    <row r="36098" spans="41:44" ht="15" customHeight="1">
      <c r="AO36098" s="106"/>
      <c r="AR36098" s="106"/>
    </row>
    <row r="36099" spans="41:44" ht="15" customHeight="1">
      <c r="AO36099" s="106"/>
      <c r="AR36099" s="106"/>
    </row>
    <row r="36100" spans="41:44" ht="15" customHeight="1">
      <c r="AO36100" s="106"/>
      <c r="AR36100" s="106"/>
    </row>
    <row r="36101" spans="41:44" ht="15" customHeight="1">
      <c r="AO36101" s="108"/>
      <c r="AR36101" s="108"/>
    </row>
    <row r="36102" spans="41:44" ht="15" customHeight="1">
      <c r="AO36102" s="108"/>
      <c r="AR36102" s="108"/>
    </row>
    <row r="36103" spans="41:44" ht="15" customHeight="1">
      <c r="AO36103" s="108"/>
      <c r="AR36103" s="108"/>
    </row>
    <row r="36104" spans="41:44" ht="15" customHeight="1">
      <c r="AO36104" s="108"/>
      <c r="AR36104" s="108"/>
    </row>
    <row r="36105" spans="41:44" ht="15" customHeight="1">
      <c r="AO36105" s="108"/>
      <c r="AR36105" s="108"/>
    </row>
    <row r="36106" spans="41:44" ht="15" customHeight="1">
      <c r="AO36106" s="109"/>
      <c r="AR36106" s="109"/>
    </row>
    <row r="36107" spans="41:44" ht="15" customHeight="1">
      <c r="AO36107" s="104"/>
      <c r="AR36107" s="104"/>
    </row>
    <row r="36108" spans="41:44" ht="15" customHeight="1">
      <c r="AO36108" s="106"/>
      <c r="AR36108" s="106"/>
    </row>
    <row r="36109" spans="41:44" ht="15" customHeight="1">
      <c r="AO36109" s="106"/>
      <c r="AR36109" s="106"/>
    </row>
    <row r="36110" spans="41:44" ht="15" customHeight="1">
      <c r="AO36110" s="106"/>
      <c r="AR36110" s="106"/>
    </row>
    <row r="36111" spans="41:44" ht="15" customHeight="1">
      <c r="AO36111" s="106"/>
      <c r="AR36111" s="106"/>
    </row>
    <row r="36112" spans="41:44" ht="15" customHeight="1">
      <c r="AO36112" s="106"/>
      <c r="AR36112" s="106"/>
    </row>
    <row r="36113" spans="41:44" ht="15" customHeight="1">
      <c r="AO36113" s="106"/>
      <c r="AR36113" s="106"/>
    </row>
    <row r="36114" spans="41:44" ht="15" customHeight="1">
      <c r="AO36114" s="106"/>
      <c r="AR36114" s="106"/>
    </row>
    <row r="36115" spans="41:44" ht="15" customHeight="1">
      <c r="AO36115" s="108"/>
      <c r="AR36115" s="108"/>
    </row>
    <row r="36116" spans="41:44" ht="15" customHeight="1">
      <c r="AO36116" s="108"/>
      <c r="AR36116" s="108"/>
    </row>
    <row r="36117" spans="41:44" ht="15" customHeight="1">
      <c r="AO36117" s="108"/>
      <c r="AR36117" s="108"/>
    </row>
    <row r="36118" spans="41:44" ht="15" customHeight="1">
      <c r="AO36118" s="108"/>
      <c r="AR36118" s="108"/>
    </row>
    <row r="36119" spans="41:44" ht="15" customHeight="1">
      <c r="AO36119" s="108"/>
      <c r="AR36119" s="108"/>
    </row>
    <row r="36120" spans="41:44" ht="15" customHeight="1">
      <c r="AO36120" s="109"/>
      <c r="AR36120" s="109"/>
    </row>
    <row r="36121" spans="41:44" ht="15" customHeight="1">
      <c r="AO36121" s="104"/>
      <c r="AR36121" s="104"/>
    </row>
    <row r="36122" spans="41:44" ht="15" customHeight="1">
      <c r="AO36122" s="106"/>
      <c r="AR36122" s="106"/>
    </row>
    <row r="36123" spans="41:44" ht="15" customHeight="1">
      <c r="AO36123" s="106"/>
      <c r="AR36123" s="106"/>
    </row>
    <row r="36124" spans="41:44" ht="15" customHeight="1">
      <c r="AO36124" s="106"/>
      <c r="AR36124" s="106"/>
    </row>
    <row r="36125" spans="41:44" ht="15" customHeight="1">
      <c r="AO36125" s="106"/>
      <c r="AR36125" s="106"/>
    </row>
    <row r="36126" spans="41:44" ht="15" customHeight="1">
      <c r="AO36126" s="106"/>
      <c r="AR36126" s="106"/>
    </row>
    <row r="36127" spans="41:44" ht="15" customHeight="1">
      <c r="AO36127" s="106"/>
      <c r="AR36127" s="106"/>
    </row>
    <row r="36128" spans="41:44" ht="15" customHeight="1">
      <c r="AO36128" s="106"/>
      <c r="AR36128" s="106"/>
    </row>
    <row r="36129" spans="41:44" ht="15" customHeight="1">
      <c r="AO36129" s="108"/>
      <c r="AR36129" s="108"/>
    </row>
    <row r="36130" spans="41:44" ht="15" customHeight="1">
      <c r="AO36130" s="108"/>
      <c r="AR36130" s="108"/>
    </row>
    <row r="36131" spans="41:44" ht="15" customHeight="1">
      <c r="AO36131" s="108"/>
      <c r="AR36131" s="108"/>
    </row>
    <row r="36132" spans="41:44" ht="15" customHeight="1">
      <c r="AO36132" s="108"/>
      <c r="AR36132" s="108"/>
    </row>
    <row r="36133" spans="41:44" ht="15" customHeight="1">
      <c r="AO36133" s="108"/>
      <c r="AR36133" s="108"/>
    </row>
    <row r="36134" spans="41:44" ht="15" customHeight="1">
      <c r="AO36134" s="109"/>
      <c r="AR36134" s="109"/>
    </row>
    <row r="36135" spans="41:44" ht="15" customHeight="1">
      <c r="AO36135" s="104"/>
      <c r="AR36135" s="104"/>
    </row>
    <row r="36136" spans="41:44" ht="15" customHeight="1">
      <c r="AO36136" s="106"/>
      <c r="AR36136" s="106"/>
    </row>
    <row r="36137" spans="41:44" ht="15" customHeight="1">
      <c r="AO36137" s="106"/>
      <c r="AR36137" s="106"/>
    </row>
    <row r="36138" spans="41:44" ht="15" customHeight="1">
      <c r="AO36138" s="106"/>
      <c r="AR36138" s="106"/>
    </row>
    <row r="36139" spans="41:44" ht="15" customHeight="1">
      <c r="AO36139" s="106"/>
      <c r="AR36139" s="106"/>
    </row>
    <row r="36140" spans="41:44" ht="15" customHeight="1">
      <c r="AO36140" s="106"/>
      <c r="AR36140" s="106"/>
    </row>
    <row r="36141" spans="41:44" ht="15" customHeight="1">
      <c r="AO36141" s="106"/>
      <c r="AR36141" s="106"/>
    </row>
    <row r="36142" spans="41:44" ht="15" customHeight="1">
      <c r="AO36142" s="106"/>
      <c r="AR36142" s="106"/>
    </row>
    <row r="36143" spans="41:44" ht="15" customHeight="1">
      <c r="AO36143" s="108"/>
      <c r="AR36143" s="108"/>
    </row>
    <row r="36144" spans="41:44" ht="15" customHeight="1">
      <c r="AO36144" s="108"/>
      <c r="AR36144" s="108"/>
    </row>
    <row r="36145" spans="41:44" ht="15" customHeight="1">
      <c r="AO36145" s="108"/>
      <c r="AR36145" s="108"/>
    </row>
    <row r="36146" spans="41:44" ht="15" customHeight="1">
      <c r="AO36146" s="108"/>
      <c r="AR36146" s="108"/>
    </row>
    <row r="36147" spans="41:44" ht="15" customHeight="1">
      <c r="AO36147" s="108"/>
      <c r="AR36147" s="108"/>
    </row>
    <row r="36148" spans="41:44" ht="15" customHeight="1">
      <c r="AO36148" s="109"/>
      <c r="AR36148" s="109"/>
    </row>
    <row r="36149" spans="41:44" ht="15" customHeight="1">
      <c r="AO36149" s="104"/>
      <c r="AR36149" s="104"/>
    </row>
    <row r="36150" spans="41:44" ht="15" customHeight="1">
      <c r="AO36150" s="106"/>
      <c r="AR36150" s="106"/>
    </row>
    <row r="36151" spans="41:44" ht="15" customHeight="1">
      <c r="AO36151" s="106"/>
      <c r="AR36151" s="106"/>
    </row>
    <row r="36152" spans="41:44" ht="15" customHeight="1">
      <c r="AO36152" s="106"/>
      <c r="AR36152" s="106"/>
    </row>
    <row r="36153" spans="41:44" ht="15" customHeight="1">
      <c r="AO36153" s="106"/>
      <c r="AR36153" s="106"/>
    </row>
    <row r="36154" spans="41:44" ht="15" customHeight="1">
      <c r="AO36154" s="106"/>
      <c r="AR36154" s="106"/>
    </row>
    <row r="36155" spans="41:44" ht="15" customHeight="1">
      <c r="AO36155" s="106"/>
      <c r="AR36155" s="106"/>
    </row>
    <row r="36156" spans="41:44" ht="15" customHeight="1">
      <c r="AO36156" s="106"/>
      <c r="AR36156" s="106"/>
    </row>
    <row r="36157" spans="41:44" ht="15" customHeight="1">
      <c r="AO36157" s="108"/>
      <c r="AR36157" s="108"/>
    </row>
    <row r="36158" spans="41:44" ht="15" customHeight="1">
      <c r="AO36158" s="108"/>
      <c r="AR36158" s="108"/>
    </row>
    <row r="36159" spans="41:44" ht="15" customHeight="1">
      <c r="AO36159" s="108"/>
      <c r="AR36159" s="108"/>
    </row>
    <row r="36160" spans="41:44" ht="15" customHeight="1">
      <c r="AO36160" s="108"/>
      <c r="AR36160" s="108"/>
    </row>
    <row r="36161" spans="41:44" ht="15" customHeight="1">
      <c r="AO36161" s="108"/>
      <c r="AR36161" s="108"/>
    </row>
    <row r="36162" spans="41:44" ht="15" customHeight="1">
      <c r="AO36162" s="109"/>
      <c r="AR36162" s="109"/>
    </row>
    <row r="36163" spans="41:44" ht="15" customHeight="1">
      <c r="AO36163" s="104"/>
      <c r="AR36163" s="104"/>
    </row>
    <row r="36164" spans="41:44" ht="15" customHeight="1">
      <c r="AO36164" s="106"/>
      <c r="AR36164" s="106"/>
    </row>
    <row r="36165" spans="41:44" ht="15" customHeight="1">
      <c r="AO36165" s="106"/>
      <c r="AR36165" s="106"/>
    </row>
    <row r="36166" spans="41:44" ht="15" customHeight="1">
      <c r="AO36166" s="106"/>
      <c r="AR36166" s="106"/>
    </row>
    <row r="36167" spans="41:44" ht="15" customHeight="1">
      <c r="AO36167" s="106"/>
      <c r="AR36167" s="106"/>
    </row>
    <row r="36168" spans="41:44" ht="15" customHeight="1">
      <c r="AO36168" s="106"/>
      <c r="AR36168" s="106"/>
    </row>
    <row r="36169" spans="41:44" ht="15" customHeight="1">
      <c r="AO36169" s="106"/>
      <c r="AR36169" s="106"/>
    </row>
    <row r="36170" spans="41:44" ht="15" customHeight="1">
      <c r="AO36170" s="106"/>
      <c r="AR36170" s="106"/>
    </row>
    <row r="36171" spans="41:44" ht="15" customHeight="1">
      <c r="AO36171" s="108"/>
      <c r="AR36171" s="108"/>
    </row>
    <row r="36172" spans="41:44" ht="15" customHeight="1">
      <c r="AO36172" s="108"/>
      <c r="AR36172" s="108"/>
    </row>
    <row r="36173" spans="41:44" ht="15" customHeight="1">
      <c r="AO36173" s="108"/>
      <c r="AR36173" s="108"/>
    </row>
    <row r="36174" spans="41:44" ht="15" customHeight="1">
      <c r="AO36174" s="108"/>
      <c r="AR36174" s="108"/>
    </row>
    <row r="36175" spans="41:44" ht="15" customHeight="1">
      <c r="AO36175" s="108"/>
      <c r="AR36175" s="108"/>
    </row>
    <row r="36176" spans="41:44" ht="15" customHeight="1">
      <c r="AO36176" s="109"/>
      <c r="AR36176" s="109"/>
    </row>
    <row r="36177" spans="41:44" ht="15" customHeight="1">
      <c r="AO36177" s="104"/>
      <c r="AR36177" s="104"/>
    </row>
    <row r="36178" spans="41:44" ht="15" customHeight="1">
      <c r="AO36178" s="106"/>
      <c r="AR36178" s="106"/>
    </row>
    <row r="36179" spans="41:44" ht="15" customHeight="1">
      <c r="AO36179" s="106"/>
      <c r="AR36179" s="106"/>
    </row>
    <row r="36180" spans="41:44" ht="15" customHeight="1">
      <c r="AO36180" s="106"/>
      <c r="AR36180" s="106"/>
    </row>
    <row r="36181" spans="41:44" ht="15" customHeight="1">
      <c r="AO36181" s="106"/>
      <c r="AR36181" s="106"/>
    </row>
    <row r="36182" spans="41:44" ht="15" customHeight="1">
      <c r="AO36182" s="106"/>
      <c r="AR36182" s="106"/>
    </row>
    <row r="36183" spans="41:44" ht="15" customHeight="1">
      <c r="AO36183" s="106"/>
      <c r="AR36183" s="106"/>
    </row>
    <row r="36184" spans="41:44" ht="15" customHeight="1">
      <c r="AO36184" s="106"/>
      <c r="AR36184" s="106"/>
    </row>
    <row r="36185" spans="41:44" ht="15" customHeight="1">
      <c r="AO36185" s="108"/>
      <c r="AR36185" s="108"/>
    </row>
    <row r="36186" spans="41:44" ht="15" customHeight="1">
      <c r="AO36186" s="108"/>
      <c r="AR36186" s="108"/>
    </row>
    <row r="36187" spans="41:44" ht="15" customHeight="1">
      <c r="AO36187" s="108"/>
      <c r="AR36187" s="108"/>
    </row>
    <row r="36188" spans="41:44" ht="15" customHeight="1">
      <c r="AO36188" s="108"/>
      <c r="AR36188" s="108"/>
    </row>
    <row r="36189" spans="41:44" ht="15" customHeight="1">
      <c r="AO36189" s="108"/>
      <c r="AR36189" s="108"/>
    </row>
    <row r="36190" spans="41:44" ht="15" customHeight="1">
      <c r="AO36190" s="109"/>
      <c r="AR36190" s="109"/>
    </row>
    <row r="36191" spans="41:44" ht="15" customHeight="1">
      <c r="AO36191" s="104"/>
      <c r="AR36191" s="104"/>
    </row>
    <row r="36192" spans="41:44" ht="15" customHeight="1">
      <c r="AO36192" s="106"/>
      <c r="AR36192" s="106"/>
    </row>
    <row r="36193" spans="41:44" ht="15" customHeight="1">
      <c r="AO36193" s="106"/>
      <c r="AR36193" s="106"/>
    </row>
    <row r="36194" spans="41:44" ht="15" customHeight="1">
      <c r="AO36194" s="106"/>
      <c r="AR36194" s="106"/>
    </row>
    <row r="36195" spans="41:44" ht="15" customHeight="1">
      <c r="AO36195" s="106"/>
      <c r="AR36195" s="106"/>
    </row>
    <row r="36196" spans="41:44" ht="15" customHeight="1">
      <c r="AO36196" s="106"/>
      <c r="AR36196" s="106"/>
    </row>
    <row r="36197" spans="41:44" ht="15" customHeight="1">
      <c r="AO36197" s="106"/>
      <c r="AR36197" s="106"/>
    </row>
    <row r="36198" spans="41:44" ht="15" customHeight="1">
      <c r="AO36198" s="106"/>
      <c r="AR36198" s="106"/>
    </row>
    <row r="36199" spans="41:44" ht="15" customHeight="1">
      <c r="AO36199" s="108"/>
      <c r="AR36199" s="108"/>
    </row>
    <row r="36200" spans="41:44" ht="15" customHeight="1">
      <c r="AO36200" s="108"/>
      <c r="AR36200" s="108"/>
    </row>
    <row r="36201" spans="41:44" ht="15" customHeight="1">
      <c r="AO36201" s="108"/>
      <c r="AR36201" s="108"/>
    </row>
    <row r="36202" spans="41:44" ht="15" customHeight="1">
      <c r="AO36202" s="108"/>
      <c r="AR36202" s="108"/>
    </row>
    <row r="36203" spans="41:44" ht="15" customHeight="1">
      <c r="AO36203" s="108"/>
      <c r="AR36203" s="108"/>
    </row>
    <row r="36204" spans="41:44" ht="15" customHeight="1">
      <c r="AO36204" s="109"/>
      <c r="AR36204" s="109"/>
    </row>
    <row r="36205" spans="41:44" ht="15" customHeight="1">
      <c r="AO36205" s="104"/>
      <c r="AR36205" s="104"/>
    </row>
    <row r="36206" spans="41:44" ht="15" customHeight="1">
      <c r="AO36206" s="106"/>
      <c r="AR36206" s="106"/>
    </row>
    <row r="36207" spans="41:44" ht="15" customHeight="1">
      <c r="AO36207" s="106"/>
      <c r="AR36207" s="106"/>
    </row>
    <row r="36208" spans="41:44" ht="15" customHeight="1">
      <c r="AO36208" s="106"/>
      <c r="AR36208" s="106"/>
    </row>
    <row r="36209" spans="41:44" ht="15" customHeight="1">
      <c r="AO36209" s="106"/>
      <c r="AR36209" s="106"/>
    </row>
    <row r="36210" spans="41:44" ht="15" customHeight="1">
      <c r="AO36210" s="106"/>
      <c r="AR36210" s="106"/>
    </row>
    <row r="36211" spans="41:44" ht="15" customHeight="1">
      <c r="AO36211" s="106"/>
      <c r="AR36211" s="106"/>
    </row>
    <row r="36212" spans="41:44" ht="15" customHeight="1">
      <c r="AO36212" s="106"/>
      <c r="AR36212" s="106"/>
    </row>
    <row r="36213" spans="41:44" ht="15" customHeight="1">
      <c r="AO36213" s="108"/>
      <c r="AR36213" s="108"/>
    </row>
    <row r="36214" spans="41:44" ht="15" customHeight="1">
      <c r="AO36214" s="108"/>
      <c r="AR36214" s="108"/>
    </row>
    <row r="36215" spans="41:44" ht="15" customHeight="1">
      <c r="AO36215" s="108"/>
      <c r="AR36215" s="108"/>
    </row>
    <row r="36216" spans="41:44" ht="15" customHeight="1">
      <c r="AO36216" s="108"/>
      <c r="AR36216" s="108"/>
    </row>
    <row r="36217" spans="41:44" ht="15" customHeight="1">
      <c r="AO36217" s="108"/>
      <c r="AR36217" s="108"/>
    </row>
    <row r="36218" spans="41:44" ht="15" customHeight="1">
      <c r="AO36218" s="109"/>
      <c r="AR36218" s="109"/>
    </row>
    <row r="36219" spans="41:44" ht="15" customHeight="1">
      <c r="AO36219" s="104"/>
      <c r="AR36219" s="104"/>
    </row>
    <row r="36220" spans="41:44" ht="15" customHeight="1">
      <c r="AO36220" s="106"/>
      <c r="AR36220" s="106"/>
    </row>
    <row r="36221" spans="41:44" ht="15" customHeight="1">
      <c r="AO36221" s="106"/>
      <c r="AR36221" s="106"/>
    </row>
    <row r="36222" spans="41:44" ht="15" customHeight="1">
      <c r="AO36222" s="106"/>
      <c r="AR36222" s="106"/>
    </row>
    <row r="36223" spans="41:44" ht="15" customHeight="1">
      <c r="AO36223" s="106"/>
      <c r="AR36223" s="106"/>
    </row>
    <row r="36224" spans="41:44" ht="15" customHeight="1">
      <c r="AO36224" s="106"/>
      <c r="AR36224" s="106"/>
    </row>
    <row r="36225" spans="41:44" ht="15" customHeight="1">
      <c r="AO36225" s="106"/>
      <c r="AR36225" s="106"/>
    </row>
    <row r="36226" spans="41:44" ht="15" customHeight="1">
      <c r="AO36226" s="106"/>
      <c r="AR36226" s="106"/>
    </row>
    <row r="36227" spans="41:44" ht="15" customHeight="1">
      <c r="AO36227" s="108"/>
      <c r="AR36227" s="108"/>
    </row>
    <row r="36228" spans="41:44" ht="15" customHeight="1">
      <c r="AO36228" s="108"/>
      <c r="AR36228" s="108"/>
    </row>
    <row r="36229" spans="41:44" ht="15" customHeight="1">
      <c r="AO36229" s="108"/>
      <c r="AR36229" s="108"/>
    </row>
    <row r="36230" spans="41:44" ht="15" customHeight="1">
      <c r="AO36230" s="108"/>
      <c r="AR36230" s="108"/>
    </row>
    <row r="36231" spans="41:44" ht="15" customHeight="1">
      <c r="AO36231" s="108"/>
      <c r="AR36231" s="108"/>
    </row>
    <row r="36232" spans="41:44" ht="15" customHeight="1">
      <c r="AO36232" s="109"/>
      <c r="AR36232" s="109"/>
    </row>
    <row r="36233" spans="41:44" ht="15" customHeight="1">
      <c r="AO36233" s="104"/>
      <c r="AR36233" s="104"/>
    </row>
    <row r="36234" spans="41:44" ht="15" customHeight="1">
      <c r="AO36234" s="106"/>
      <c r="AR36234" s="106"/>
    </row>
    <row r="36235" spans="41:44" ht="15" customHeight="1">
      <c r="AO36235" s="106"/>
      <c r="AR36235" s="106"/>
    </row>
    <row r="36236" spans="41:44" ht="15" customHeight="1">
      <c r="AO36236" s="106"/>
      <c r="AR36236" s="106"/>
    </row>
    <row r="36237" spans="41:44" ht="15" customHeight="1">
      <c r="AO36237" s="106"/>
      <c r="AR36237" s="106"/>
    </row>
    <row r="36238" spans="41:44" ht="15" customHeight="1">
      <c r="AO36238" s="106"/>
      <c r="AR36238" s="106"/>
    </row>
    <row r="36239" spans="41:44" ht="15" customHeight="1">
      <c r="AO36239" s="106"/>
      <c r="AR36239" s="106"/>
    </row>
    <row r="36240" spans="41:44" ht="15" customHeight="1">
      <c r="AO36240" s="106"/>
      <c r="AR36240" s="106"/>
    </row>
    <row r="36241" spans="41:44" ht="15" customHeight="1">
      <c r="AO36241" s="108"/>
      <c r="AR36241" s="108"/>
    </row>
    <row r="36242" spans="41:44" ht="15" customHeight="1">
      <c r="AO36242" s="108"/>
      <c r="AR36242" s="108"/>
    </row>
    <row r="36243" spans="41:44" ht="15" customHeight="1">
      <c r="AO36243" s="108"/>
      <c r="AR36243" s="108"/>
    </row>
    <row r="36244" spans="41:44" ht="15" customHeight="1">
      <c r="AO36244" s="108"/>
      <c r="AR36244" s="108"/>
    </row>
    <row r="36245" spans="41:44" ht="15" customHeight="1">
      <c r="AO36245" s="108"/>
      <c r="AR36245" s="108"/>
    </row>
    <row r="36246" spans="41:44" ht="15" customHeight="1">
      <c r="AO36246" s="109"/>
      <c r="AR36246" s="109"/>
    </row>
    <row r="36247" spans="41:44" ht="15" customHeight="1">
      <c r="AO36247" s="104"/>
      <c r="AR36247" s="104"/>
    </row>
    <row r="36248" spans="41:44" ht="15" customHeight="1">
      <c r="AO36248" s="106"/>
      <c r="AR36248" s="106"/>
    </row>
    <row r="36249" spans="41:44" ht="15" customHeight="1">
      <c r="AO36249" s="106"/>
      <c r="AR36249" s="106"/>
    </row>
    <row r="36250" spans="41:44" ht="15" customHeight="1">
      <c r="AO36250" s="106"/>
      <c r="AR36250" s="106"/>
    </row>
    <row r="36251" spans="41:44" ht="15" customHeight="1">
      <c r="AO36251" s="106"/>
      <c r="AR36251" s="106"/>
    </row>
    <row r="36252" spans="41:44" ht="15" customHeight="1">
      <c r="AO36252" s="106"/>
      <c r="AR36252" s="106"/>
    </row>
    <row r="36253" spans="41:44" ht="15" customHeight="1">
      <c r="AO36253" s="106"/>
      <c r="AR36253" s="106"/>
    </row>
    <row r="36254" spans="41:44" ht="15" customHeight="1">
      <c r="AO36254" s="106"/>
      <c r="AR36254" s="106"/>
    </row>
    <row r="36255" spans="41:44" ht="15" customHeight="1">
      <c r="AO36255" s="108"/>
      <c r="AR36255" s="108"/>
    </row>
    <row r="36256" spans="41:44" ht="15" customHeight="1">
      <c r="AO36256" s="108"/>
      <c r="AR36256" s="108"/>
    </row>
    <row r="36257" spans="41:44" ht="15" customHeight="1">
      <c r="AO36257" s="108"/>
      <c r="AR36257" s="108"/>
    </row>
    <row r="36258" spans="41:44" ht="15" customHeight="1">
      <c r="AO36258" s="108"/>
      <c r="AR36258" s="108"/>
    </row>
    <row r="36259" spans="41:44" ht="15" customHeight="1">
      <c r="AO36259" s="108"/>
      <c r="AR36259" s="108"/>
    </row>
    <row r="36260" spans="41:44" ht="15" customHeight="1">
      <c r="AO36260" s="109"/>
      <c r="AR36260" s="109"/>
    </row>
    <row r="36261" spans="41:44" ht="15" customHeight="1">
      <c r="AO36261" s="104"/>
      <c r="AR36261" s="104"/>
    </row>
    <row r="36262" spans="41:44" ht="15" customHeight="1">
      <c r="AO36262" s="106"/>
      <c r="AR36262" s="106"/>
    </row>
    <row r="36263" spans="41:44" ht="15" customHeight="1">
      <c r="AO36263" s="106"/>
      <c r="AR36263" s="106"/>
    </row>
    <row r="36264" spans="41:44" ht="15" customHeight="1">
      <c r="AO36264" s="106"/>
      <c r="AR36264" s="106"/>
    </row>
    <row r="36265" spans="41:44" ht="15" customHeight="1">
      <c r="AO36265" s="106"/>
      <c r="AR36265" s="106"/>
    </row>
    <row r="36266" spans="41:44" ht="15" customHeight="1">
      <c r="AO36266" s="106"/>
      <c r="AR36266" s="106"/>
    </row>
    <row r="36267" spans="41:44" ht="15" customHeight="1">
      <c r="AO36267" s="106"/>
      <c r="AR36267" s="106"/>
    </row>
    <row r="36268" spans="41:44" ht="15" customHeight="1">
      <c r="AO36268" s="106"/>
      <c r="AR36268" s="106"/>
    </row>
    <row r="36269" spans="41:44" ht="15" customHeight="1">
      <c r="AO36269" s="108"/>
      <c r="AR36269" s="108"/>
    </row>
    <row r="36270" spans="41:44" ht="15" customHeight="1">
      <c r="AO36270" s="108"/>
      <c r="AR36270" s="108"/>
    </row>
    <row r="36271" spans="41:44" ht="15" customHeight="1">
      <c r="AO36271" s="108"/>
      <c r="AR36271" s="108"/>
    </row>
    <row r="36272" spans="41:44" ht="15" customHeight="1">
      <c r="AO36272" s="108"/>
      <c r="AR36272" s="108"/>
    </row>
    <row r="36273" spans="41:44" ht="15" customHeight="1">
      <c r="AO36273" s="108"/>
      <c r="AR36273" s="108"/>
    </row>
    <row r="36274" spans="41:44" ht="15" customHeight="1">
      <c r="AO36274" s="109"/>
      <c r="AR36274" s="109"/>
    </row>
    <row r="36275" spans="41:44" ht="15" customHeight="1">
      <c r="AO36275" s="104"/>
      <c r="AR36275" s="104"/>
    </row>
    <row r="36276" spans="41:44" ht="15" customHeight="1">
      <c r="AO36276" s="106"/>
      <c r="AR36276" s="106"/>
    </row>
    <row r="36277" spans="41:44" ht="15" customHeight="1">
      <c r="AO36277" s="106"/>
      <c r="AR36277" s="106"/>
    </row>
    <row r="36278" spans="41:44" ht="15" customHeight="1">
      <c r="AO36278" s="106"/>
      <c r="AR36278" s="106"/>
    </row>
    <row r="36279" spans="41:44" ht="15" customHeight="1">
      <c r="AO36279" s="106"/>
      <c r="AR36279" s="106"/>
    </row>
    <row r="36280" spans="41:44" ht="15" customHeight="1">
      <c r="AO36280" s="106"/>
      <c r="AR36280" s="106"/>
    </row>
    <row r="36281" spans="41:44" ht="15" customHeight="1">
      <c r="AO36281" s="106"/>
      <c r="AR36281" s="106"/>
    </row>
    <row r="36282" spans="41:44" ht="15" customHeight="1">
      <c r="AO36282" s="106"/>
      <c r="AR36282" s="106"/>
    </row>
    <row r="36283" spans="41:44" ht="15" customHeight="1">
      <c r="AO36283" s="108"/>
      <c r="AR36283" s="108"/>
    </row>
    <row r="36284" spans="41:44" ht="15" customHeight="1">
      <c r="AO36284" s="108"/>
      <c r="AR36284" s="108"/>
    </row>
    <row r="36285" spans="41:44" ht="15" customHeight="1">
      <c r="AO36285" s="108"/>
      <c r="AR36285" s="108"/>
    </row>
    <row r="36286" spans="41:44" ht="15" customHeight="1">
      <c r="AO36286" s="108"/>
      <c r="AR36286" s="108"/>
    </row>
    <row r="36287" spans="41:44" ht="15" customHeight="1">
      <c r="AO36287" s="108"/>
      <c r="AR36287" s="108"/>
    </row>
    <row r="36288" spans="41:44" ht="15" customHeight="1">
      <c r="AO36288" s="109"/>
      <c r="AR36288" s="109"/>
    </row>
    <row r="36289" spans="41:44" ht="15" customHeight="1">
      <c r="AO36289" s="104"/>
      <c r="AR36289" s="104"/>
    </row>
    <row r="36290" spans="41:44" ht="15" customHeight="1">
      <c r="AO36290" s="106"/>
      <c r="AR36290" s="106"/>
    </row>
    <row r="36291" spans="41:44" ht="15" customHeight="1">
      <c r="AO36291" s="106"/>
      <c r="AR36291" s="106"/>
    </row>
    <row r="36292" spans="41:44" ht="15" customHeight="1">
      <c r="AO36292" s="106"/>
      <c r="AR36292" s="106"/>
    </row>
    <row r="36293" spans="41:44" ht="15" customHeight="1">
      <c r="AO36293" s="106"/>
      <c r="AR36293" s="106"/>
    </row>
    <row r="36294" spans="41:44" ht="15" customHeight="1">
      <c r="AO36294" s="106"/>
      <c r="AR36294" s="106"/>
    </row>
    <row r="36295" spans="41:44" ht="15" customHeight="1">
      <c r="AO36295" s="106"/>
      <c r="AR36295" s="106"/>
    </row>
    <row r="36296" spans="41:44" ht="15" customHeight="1">
      <c r="AO36296" s="106"/>
      <c r="AR36296" s="106"/>
    </row>
    <row r="36297" spans="41:44" ht="15" customHeight="1">
      <c r="AO36297" s="108"/>
      <c r="AR36297" s="108"/>
    </row>
    <row r="36298" spans="41:44" ht="15" customHeight="1">
      <c r="AO36298" s="108"/>
      <c r="AR36298" s="108"/>
    </row>
    <row r="36299" spans="41:44" ht="15" customHeight="1">
      <c r="AO36299" s="108"/>
      <c r="AR36299" s="108"/>
    </row>
    <row r="36300" spans="41:44" ht="15" customHeight="1">
      <c r="AO36300" s="108"/>
      <c r="AR36300" s="108"/>
    </row>
    <row r="36301" spans="41:44" ht="15" customHeight="1">
      <c r="AO36301" s="108"/>
      <c r="AR36301" s="108"/>
    </row>
    <row r="36302" spans="41:44" ht="15" customHeight="1">
      <c r="AO36302" s="109"/>
      <c r="AR36302" s="109"/>
    </row>
    <row r="36303" spans="41:44" ht="15" customHeight="1">
      <c r="AO36303" s="104"/>
      <c r="AR36303" s="104"/>
    </row>
    <row r="36304" spans="41:44" ht="15" customHeight="1">
      <c r="AO36304" s="106"/>
      <c r="AR36304" s="106"/>
    </row>
    <row r="36305" spans="41:44" ht="15" customHeight="1">
      <c r="AO36305" s="106"/>
      <c r="AR36305" s="106"/>
    </row>
    <row r="36306" spans="41:44" ht="15" customHeight="1">
      <c r="AO36306" s="106"/>
      <c r="AR36306" s="106"/>
    </row>
    <row r="36307" spans="41:44" ht="15" customHeight="1">
      <c r="AO36307" s="106"/>
      <c r="AR36307" s="106"/>
    </row>
    <row r="36308" spans="41:44" ht="15" customHeight="1">
      <c r="AO36308" s="106"/>
      <c r="AR36308" s="106"/>
    </row>
    <row r="36309" spans="41:44" ht="15" customHeight="1">
      <c r="AO36309" s="106"/>
      <c r="AR36309" s="106"/>
    </row>
    <row r="36310" spans="41:44" ht="15" customHeight="1">
      <c r="AO36310" s="106"/>
      <c r="AR36310" s="106"/>
    </row>
    <row r="36311" spans="41:44" ht="15" customHeight="1">
      <c r="AO36311" s="108"/>
      <c r="AR36311" s="108"/>
    </row>
    <row r="36312" spans="41:44" ht="15" customHeight="1">
      <c r="AO36312" s="108"/>
      <c r="AR36312" s="108"/>
    </row>
    <row r="36313" spans="41:44" ht="15" customHeight="1">
      <c r="AO36313" s="108"/>
      <c r="AR36313" s="108"/>
    </row>
    <row r="36314" spans="41:44" ht="15" customHeight="1">
      <c r="AO36314" s="108"/>
      <c r="AR36314" s="108"/>
    </row>
    <row r="36315" spans="41:44" ht="15" customHeight="1">
      <c r="AO36315" s="108"/>
      <c r="AR36315" s="108"/>
    </row>
    <row r="36316" spans="41:44" ht="15" customHeight="1">
      <c r="AO36316" s="109"/>
      <c r="AR36316" s="109"/>
    </row>
    <row r="36317" spans="41:44" ht="15" customHeight="1">
      <c r="AO36317" s="104"/>
      <c r="AR36317" s="104"/>
    </row>
    <row r="36318" spans="41:44" ht="15" customHeight="1">
      <c r="AO36318" s="106"/>
      <c r="AR36318" s="106"/>
    </row>
    <row r="36319" spans="41:44" ht="15" customHeight="1">
      <c r="AO36319" s="106"/>
      <c r="AR36319" s="106"/>
    </row>
    <row r="36320" spans="41:44" ht="15" customHeight="1">
      <c r="AO36320" s="106"/>
      <c r="AR36320" s="106"/>
    </row>
    <row r="36321" spans="41:44" ht="15" customHeight="1">
      <c r="AO36321" s="106"/>
      <c r="AR36321" s="106"/>
    </row>
    <row r="36322" spans="41:44" ht="15" customHeight="1">
      <c r="AO36322" s="106"/>
      <c r="AR36322" s="106"/>
    </row>
    <row r="36323" spans="41:44" ht="15" customHeight="1">
      <c r="AO36323" s="106"/>
      <c r="AR36323" s="106"/>
    </row>
    <row r="36324" spans="41:44" ht="15" customHeight="1">
      <c r="AO36324" s="106"/>
      <c r="AR36324" s="106"/>
    </row>
    <row r="36325" spans="41:44" ht="15" customHeight="1">
      <c r="AO36325" s="108"/>
      <c r="AR36325" s="108"/>
    </row>
    <row r="36326" spans="41:44" ht="15" customHeight="1">
      <c r="AO36326" s="108"/>
      <c r="AR36326" s="108"/>
    </row>
    <row r="36327" spans="41:44" ht="15" customHeight="1">
      <c r="AO36327" s="108"/>
      <c r="AR36327" s="108"/>
    </row>
    <row r="36328" spans="41:44" ht="15" customHeight="1">
      <c r="AO36328" s="108"/>
      <c r="AR36328" s="108"/>
    </row>
    <row r="36329" spans="41:44" ht="15" customHeight="1">
      <c r="AO36329" s="108"/>
      <c r="AR36329" s="108"/>
    </row>
    <row r="36330" spans="41:44" ht="15" customHeight="1">
      <c r="AO36330" s="109"/>
      <c r="AR36330" s="109"/>
    </row>
    <row r="36331" spans="41:44" ht="15" customHeight="1">
      <c r="AO36331" s="104"/>
      <c r="AR36331" s="104"/>
    </row>
    <row r="36332" spans="41:44" ht="15" customHeight="1">
      <c r="AO36332" s="106"/>
      <c r="AR36332" s="106"/>
    </row>
    <row r="36333" spans="41:44" ht="15" customHeight="1">
      <c r="AO36333" s="106"/>
      <c r="AR36333" s="106"/>
    </row>
    <row r="36334" spans="41:44" ht="15" customHeight="1">
      <c r="AO36334" s="106"/>
      <c r="AR36334" s="106"/>
    </row>
    <row r="36335" spans="41:44" ht="15" customHeight="1">
      <c r="AO36335" s="106"/>
      <c r="AR36335" s="106"/>
    </row>
    <row r="36336" spans="41:44" ht="15" customHeight="1">
      <c r="AO36336" s="106"/>
      <c r="AR36336" s="106"/>
    </row>
    <row r="36337" spans="41:44" ht="15" customHeight="1">
      <c r="AO36337" s="106"/>
      <c r="AR36337" s="106"/>
    </row>
    <row r="36338" spans="41:44" ht="15" customHeight="1">
      <c r="AO36338" s="106"/>
      <c r="AR36338" s="106"/>
    </row>
    <row r="36339" spans="41:44" ht="15" customHeight="1">
      <c r="AO36339" s="108"/>
      <c r="AR36339" s="108"/>
    </row>
    <row r="36340" spans="41:44" ht="15" customHeight="1">
      <c r="AO36340" s="108"/>
      <c r="AR36340" s="108"/>
    </row>
    <row r="36341" spans="41:44" ht="15" customHeight="1">
      <c r="AO36341" s="108"/>
      <c r="AR36341" s="108"/>
    </row>
    <row r="36342" spans="41:44" ht="15" customHeight="1">
      <c r="AO36342" s="108"/>
      <c r="AR36342" s="108"/>
    </row>
    <row r="36343" spans="41:44" ht="15" customHeight="1">
      <c r="AO36343" s="108"/>
      <c r="AR36343" s="108"/>
    </row>
    <row r="36344" spans="41:44" ht="15" customHeight="1">
      <c r="AO36344" s="109"/>
      <c r="AR36344" s="109"/>
    </row>
    <row r="36345" spans="41:44" ht="15" customHeight="1">
      <c r="AO36345" s="104"/>
      <c r="AR36345" s="104"/>
    </row>
    <row r="36346" spans="41:44" ht="15" customHeight="1">
      <c r="AO36346" s="106"/>
      <c r="AR36346" s="106"/>
    </row>
    <row r="36347" spans="41:44" ht="15" customHeight="1">
      <c r="AO36347" s="106"/>
      <c r="AR36347" s="106"/>
    </row>
    <row r="36348" spans="41:44" ht="15" customHeight="1">
      <c r="AO36348" s="106"/>
      <c r="AR36348" s="106"/>
    </row>
    <row r="36349" spans="41:44" ht="15" customHeight="1">
      <c r="AO36349" s="106"/>
      <c r="AR36349" s="106"/>
    </row>
    <row r="36350" spans="41:44" ht="15" customHeight="1">
      <c r="AO36350" s="106"/>
      <c r="AR36350" s="106"/>
    </row>
    <row r="36351" spans="41:44" ht="15" customHeight="1">
      <c r="AO36351" s="106"/>
      <c r="AR36351" s="106"/>
    </row>
    <row r="36352" spans="41:44" ht="15" customHeight="1">
      <c r="AO36352" s="106"/>
      <c r="AR36352" s="106"/>
    </row>
    <row r="36353" spans="41:44" ht="15" customHeight="1">
      <c r="AO36353" s="108"/>
      <c r="AR36353" s="108"/>
    </row>
    <row r="36354" spans="41:44" ht="15" customHeight="1">
      <c r="AO36354" s="108"/>
      <c r="AR36354" s="108"/>
    </row>
    <row r="36355" spans="41:44" ht="15" customHeight="1">
      <c r="AO36355" s="108"/>
      <c r="AR36355" s="108"/>
    </row>
    <row r="36356" spans="41:44" ht="15" customHeight="1">
      <c r="AO36356" s="108"/>
      <c r="AR36356" s="108"/>
    </row>
    <row r="36357" spans="41:44" ht="15" customHeight="1">
      <c r="AO36357" s="108"/>
      <c r="AR36357" s="108"/>
    </row>
    <row r="36358" spans="41:44" ht="15" customHeight="1">
      <c r="AO36358" s="109"/>
      <c r="AR36358" s="109"/>
    </row>
    <row r="36359" spans="41:44" ht="15" customHeight="1">
      <c r="AO36359" s="104"/>
      <c r="AR36359" s="104"/>
    </row>
    <row r="36360" spans="41:44" ht="15" customHeight="1">
      <c r="AO36360" s="106"/>
      <c r="AR36360" s="106"/>
    </row>
    <row r="36361" spans="41:44" ht="15" customHeight="1">
      <c r="AO36361" s="106"/>
      <c r="AR36361" s="106"/>
    </row>
    <row r="36362" spans="41:44" ht="15" customHeight="1">
      <c r="AO36362" s="106"/>
      <c r="AR36362" s="106"/>
    </row>
    <row r="36363" spans="41:44" ht="15" customHeight="1">
      <c r="AO36363" s="106"/>
      <c r="AR36363" s="106"/>
    </row>
    <row r="36364" spans="41:44" ht="15" customHeight="1">
      <c r="AO36364" s="106"/>
      <c r="AR36364" s="106"/>
    </row>
    <row r="36365" spans="41:44" ht="15" customHeight="1">
      <c r="AO36365" s="106"/>
      <c r="AR36365" s="106"/>
    </row>
    <row r="36366" spans="41:44" ht="15" customHeight="1">
      <c r="AO36366" s="106"/>
      <c r="AR36366" s="106"/>
    </row>
    <row r="36367" spans="41:44" ht="15" customHeight="1">
      <c r="AO36367" s="108"/>
      <c r="AR36367" s="108"/>
    </row>
    <row r="36368" spans="41:44" ht="15" customHeight="1">
      <c r="AO36368" s="108"/>
      <c r="AR36368" s="108"/>
    </row>
    <row r="36369" spans="41:44" ht="15" customHeight="1">
      <c r="AO36369" s="108"/>
      <c r="AR36369" s="108"/>
    </row>
    <row r="36370" spans="41:44" ht="15" customHeight="1">
      <c r="AO36370" s="108"/>
      <c r="AR36370" s="108"/>
    </row>
    <row r="36371" spans="41:44" ht="15" customHeight="1">
      <c r="AO36371" s="108"/>
      <c r="AR36371" s="108"/>
    </row>
    <row r="36372" spans="41:44" ht="15" customHeight="1">
      <c r="AO36372" s="109"/>
      <c r="AR36372" s="109"/>
    </row>
    <row r="36373" spans="41:44" ht="15" customHeight="1">
      <c r="AO36373" s="104"/>
      <c r="AR36373" s="104"/>
    </row>
    <row r="36374" spans="41:44" ht="15" customHeight="1">
      <c r="AO36374" s="106"/>
      <c r="AR36374" s="106"/>
    </row>
    <row r="36375" spans="41:44" ht="15" customHeight="1">
      <c r="AO36375" s="106"/>
      <c r="AR36375" s="106"/>
    </row>
    <row r="36376" spans="41:44" ht="15" customHeight="1">
      <c r="AO36376" s="106"/>
      <c r="AR36376" s="106"/>
    </row>
    <row r="36377" spans="41:44" ht="15" customHeight="1">
      <c r="AO36377" s="106"/>
      <c r="AR36377" s="106"/>
    </row>
    <row r="36378" spans="41:44" ht="15" customHeight="1">
      <c r="AO36378" s="106"/>
      <c r="AR36378" s="106"/>
    </row>
    <row r="36379" spans="41:44" ht="15" customHeight="1">
      <c r="AO36379" s="106"/>
      <c r="AR36379" s="106"/>
    </row>
    <row r="36380" spans="41:44" ht="15" customHeight="1">
      <c r="AO36380" s="106"/>
      <c r="AR36380" s="106"/>
    </row>
    <row r="36381" spans="41:44" ht="15" customHeight="1">
      <c r="AO36381" s="108"/>
      <c r="AR36381" s="108"/>
    </row>
    <row r="36382" spans="41:44" ht="15" customHeight="1">
      <c r="AO36382" s="108"/>
      <c r="AR36382" s="108"/>
    </row>
    <row r="36383" spans="41:44" ht="15" customHeight="1">
      <c r="AO36383" s="108"/>
      <c r="AR36383" s="108"/>
    </row>
    <row r="36384" spans="41:44" ht="15" customHeight="1">
      <c r="AO36384" s="108"/>
      <c r="AR36384" s="108"/>
    </row>
    <row r="36385" spans="41:44" ht="15" customHeight="1">
      <c r="AO36385" s="108"/>
      <c r="AR36385" s="108"/>
    </row>
    <row r="36386" spans="41:44" ht="15" customHeight="1">
      <c r="AO36386" s="109"/>
      <c r="AR36386" s="109"/>
    </row>
    <row r="36387" spans="41:44" ht="15" customHeight="1">
      <c r="AO36387" s="104"/>
      <c r="AR36387" s="104"/>
    </row>
    <row r="36388" spans="41:44" ht="15" customHeight="1">
      <c r="AO36388" s="106"/>
      <c r="AR36388" s="106"/>
    </row>
    <row r="36389" spans="41:44" ht="15" customHeight="1">
      <c r="AO36389" s="106"/>
      <c r="AR36389" s="106"/>
    </row>
    <row r="36390" spans="41:44" ht="15" customHeight="1">
      <c r="AO36390" s="106"/>
      <c r="AR36390" s="106"/>
    </row>
    <row r="36391" spans="41:44" ht="15" customHeight="1">
      <c r="AO36391" s="106"/>
      <c r="AR36391" s="106"/>
    </row>
    <row r="36392" spans="41:44" ht="15" customHeight="1">
      <c r="AO36392" s="106"/>
      <c r="AR36392" s="106"/>
    </row>
    <row r="36393" spans="41:44" ht="15" customHeight="1">
      <c r="AO36393" s="106"/>
      <c r="AR36393" s="106"/>
    </row>
    <row r="36394" spans="41:44" ht="15" customHeight="1">
      <c r="AO36394" s="106"/>
      <c r="AR36394" s="106"/>
    </row>
    <row r="36395" spans="41:44" ht="15" customHeight="1">
      <c r="AO36395" s="108"/>
      <c r="AR36395" s="108"/>
    </row>
    <row r="36396" spans="41:44" ht="15" customHeight="1">
      <c r="AO36396" s="108"/>
      <c r="AR36396" s="108"/>
    </row>
    <row r="36397" spans="41:44" ht="15" customHeight="1">
      <c r="AO36397" s="108"/>
      <c r="AR36397" s="108"/>
    </row>
    <row r="36398" spans="41:44" ht="15" customHeight="1">
      <c r="AO36398" s="108"/>
      <c r="AR36398" s="108"/>
    </row>
    <row r="36399" spans="41:44" ht="15" customHeight="1">
      <c r="AO36399" s="108"/>
      <c r="AR36399" s="108"/>
    </row>
    <row r="36400" spans="41:44" ht="15" customHeight="1">
      <c r="AO36400" s="109"/>
      <c r="AR36400" s="109"/>
    </row>
    <row r="36401" spans="41:44" ht="15" customHeight="1">
      <c r="AO36401" s="104"/>
      <c r="AR36401" s="104"/>
    </row>
    <row r="36402" spans="41:44" ht="15" customHeight="1">
      <c r="AO36402" s="106"/>
      <c r="AR36402" s="106"/>
    </row>
    <row r="36403" spans="41:44" ht="15" customHeight="1">
      <c r="AO36403" s="106"/>
      <c r="AR36403" s="106"/>
    </row>
    <row r="36404" spans="41:44" ht="15" customHeight="1">
      <c r="AO36404" s="106"/>
      <c r="AR36404" s="106"/>
    </row>
    <row r="36405" spans="41:44" ht="15" customHeight="1">
      <c r="AO36405" s="106"/>
      <c r="AR36405" s="106"/>
    </row>
    <row r="36406" spans="41:44" ht="15" customHeight="1">
      <c r="AO36406" s="106"/>
      <c r="AR36406" s="106"/>
    </row>
    <row r="36407" spans="41:44" ht="15" customHeight="1">
      <c r="AO36407" s="106"/>
      <c r="AR36407" s="106"/>
    </row>
    <row r="36408" spans="41:44" ht="15" customHeight="1">
      <c r="AO36408" s="106"/>
      <c r="AR36408" s="106"/>
    </row>
    <row r="36409" spans="41:44" ht="15" customHeight="1">
      <c r="AO36409" s="108"/>
      <c r="AR36409" s="108"/>
    </row>
    <row r="36410" spans="41:44" ht="15" customHeight="1">
      <c r="AO36410" s="108"/>
      <c r="AR36410" s="108"/>
    </row>
    <row r="36411" spans="41:44" ht="15" customHeight="1">
      <c r="AO36411" s="108"/>
      <c r="AR36411" s="108"/>
    </row>
    <row r="36412" spans="41:44" ht="15" customHeight="1">
      <c r="AO36412" s="108"/>
      <c r="AR36412" s="108"/>
    </row>
    <row r="36413" spans="41:44" ht="15" customHeight="1">
      <c r="AO36413" s="108"/>
      <c r="AR36413" s="108"/>
    </row>
    <row r="36414" spans="41:44" ht="15" customHeight="1">
      <c r="AO36414" s="109"/>
      <c r="AR36414" s="109"/>
    </row>
    <row r="36415" spans="41:44" ht="15" customHeight="1">
      <c r="AO36415" s="104"/>
      <c r="AR36415" s="104"/>
    </row>
    <row r="36416" spans="41:44" ht="15" customHeight="1">
      <c r="AO36416" s="106"/>
      <c r="AR36416" s="106"/>
    </row>
    <row r="36417" spans="41:44" ht="15" customHeight="1">
      <c r="AO36417" s="106"/>
      <c r="AR36417" s="106"/>
    </row>
    <row r="36418" spans="41:44" ht="15" customHeight="1">
      <c r="AO36418" s="106"/>
      <c r="AR36418" s="106"/>
    </row>
    <row r="36419" spans="41:44" ht="15" customHeight="1">
      <c r="AO36419" s="106"/>
      <c r="AR36419" s="106"/>
    </row>
    <row r="36420" spans="41:44" ht="15" customHeight="1">
      <c r="AO36420" s="106"/>
      <c r="AR36420" s="106"/>
    </row>
    <row r="36421" spans="41:44" ht="15" customHeight="1">
      <c r="AO36421" s="106"/>
      <c r="AR36421" s="106"/>
    </row>
    <row r="36422" spans="41:44" ht="15" customHeight="1">
      <c r="AO36422" s="106"/>
      <c r="AR36422" s="106"/>
    </row>
    <row r="36423" spans="41:44" ht="15" customHeight="1">
      <c r="AO36423" s="108"/>
      <c r="AR36423" s="108"/>
    </row>
    <row r="36424" spans="41:44" ht="15" customHeight="1">
      <c r="AO36424" s="108"/>
      <c r="AR36424" s="108"/>
    </row>
    <row r="36425" spans="41:44" ht="15" customHeight="1">
      <c r="AO36425" s="108"/>
      <c r="AR36425" s="108"/>
    </row>
    <row r="36426" spans="41:44" ht="15" customHeight="1">
      <c r="AO36426" s="108"/>
      <c r="AR36426" s="108"/>
    </row>
    <row r="36427" spans="41:44" ht="15" customHeight="1">
      <c r="AO36427" s="108"/>
      <c r="AR36427" s="108"/>
    </row>
    <row r="36428" spans="41:44" ht="15" customHeight="1">
      <c r="AO36428" s="109"/>
      <c r="AR36428" s="109"/>
    </row>
    <row r="36429" spans="41:44" ht="15" customHeight="1">
      <c r="AO36429" s="104"/>
      <c r="AR36429" s="104"/>
    </row>
    <row r="36430" spans="41:44" ht="15" customHeight="1">
      <c r="AO36430" s="106"/>
      <c r="AR36430" s="106"/>
    </row>
    <row r="36431" spans="41:44" ht="15" customHeight="1">
      <c r="AO36431" s="106"/>
      <c r="AR36431" s="106"/>
    </row>
    <row r="36432" spans="41:44" ht="15" customHeight="1">
      <c r="AO36432" s="106"/>
      <c r="AR36432" s="106"/>
    </row>
    <row r="36433" spans="41:44" ht="15" customHeight="1">
      <c r="AO36433" s="106"/>
      <c r="AR36433" s="106"/>
    </row>
    <row r="36434" spans="41:44" ht="15" customHeight="1">
      <c r="AO36434" s="106"/>
      <c r="AR36434" s="106"/>
    </row>
    <row r="36435" spans="41:44" ht="15" customHeight="1">
      <c r="AO36435" s="106"/>
      <c r="AR36435" s="106"/>
    </row>
    <row r="36436" spans="41:44" ht="15" customHeight="1">
      <c r="AO36436" s="106"/>
      <c r="AR36436" s="106"/>
    </row>
    <row r="36437" spans="41:44" ht="15" customHeight="1">
      <c r="AO36437" s="108"/>
      <c r="AR36437" s="108"/>
    </row>
    <row r="36438" spans="41:44" ht="15" customHeight="1">
      <c r="AO36438" s="108"/>
      <c r="AR36438" s="108"/>
    </row>
    <row r="36439" spans="41:44" ht="15" customHeight="1">
      <c r="AO36439" s="108"/>
      <c r="AR36439" s="108"/>
    </row>
    <row r="36440" spans="41:44" ht="15" customHeight="1">
      <c r="AO36440" s="108"/>
      <c r="AR36440" s="108"/>
    </row>
    <row r="36441" spans="41:44" ht="15" customHeight="1">
      <c r="AO36441" s="108"/>
      <c r="AR36441" s="108"/>
    </row>
    <row r="36442" spans="41:44" ht="15" customHeight="1">
      <c r="AO36442" s="109"/>
      <c r="AR36442" s="109"/>
    </row>
    <row r="36443" spans="41:44" ht="15" customHeight="1">
      <c r="AO36443" s="104"/>
      <c r="AR36443" s="104"/>
    </row>
    <row r="36444" spans="41:44" ht="15" customHeight="1">
      <c r="AO36444" s="106"/>
      <c r="AR36444" s="106"/>
    </row>
    <row r="36445" spans="41:44" ht="15" customHeight="1">
      <c r="AO36445" s="106"/>
      <c r="AR36445" s="106"/>
    </row>
    <row r="36446" spans="41:44" ht="15" customHeight="1">
      <c r="AO36446" s="106"/>
      <c r="AR36446" s="106"/>
    </row>
    <row r="36447" spans="41:44" ht="15" customHeight="1">
      <c r="AO36447" s="106"/>
      <c r="AR36447" s="106"/>
    </row>
    <row r="36448" spans="41:44" ht="15" customHeight="1">
      <c r="AO36448" s="106"/>
      <c r="AR36448" s="106"/>
    </row>
    <row r="36449" spans="41:44" ht="15" customHeight="1">
      <c r="AO36449" s="106"/>
      <c r="AR36449" s="106"/>
    </row>
    <row r="36450" spans="41:44" ht="15" customHeight="1">
      <c r="AO36450" s="106"/>
      <c r="AR36450" s="106"/>
    </row>
    <row r="36451" spans="41:44" ht="15" customHeight="1">
      <c r="AO36451" s="108"/>
      <c r="AR36451" s="108"/>
    </row>
    <row r="36452" spans="41:44" ht="15" customHeight="1">
      <c r="AO36452" s="108"/>
      <c r="AR36452" s="108"/>
    </row>
    <row r="36453" spans="41:44" ht="15" customHeight="1">
      <c r="AO36453" s="108"/>
      <c r="AR36453" s="108"/>
    </row>
    <row r="36454" spans="41:44" ht="15" customHeight="1">
      <c r="AO36454" s="108"/>
      <c r="AR36454" s="108"/>
    </row>
    <row r="36455" spans="41:44" ht="15" customHeight="1">
      <c r="AO36455" s="108"/>
      <c r="AR36455" s="108"/>
    </row>
    <row r="36456" spans="41:44" ht="15" customHeight="1">
      <c r="AO36456" s="109"/>
      <c r="AR36456" s="109"/>
    </row>
    <row r="36457" spans="41:44" ht="15" customHeight="1">
      <c r="AO36457" s="104"/>
      <c r="AR36457" s="104"/>
    </row>
    <row r="36458" spans="41:44" ht="15" customHeight="1">
      <c r="AO36458" s="106"/>
      <c r="AR36458" s="106"/>
    </row>
    <row r="36459" spans="41:44" ht="15" customHeight="1">
      <c r="AO36459" s="106"/>
      <c r="AR36459" s="106"/>
    </row>
    <row r="36460" spans="41:44" ht="15" customHeight="1">
      <c r="AO36460" s="106"/>
      <c r="AR36460" s="106"/>
    </row>
    <row r="36461" spans="41:44" ht="15" customHeight="1">
      <c r="AO36461" s="106"/>
      <c r="AR36461" s="106"/>
    </row>
    <row r="36462" spans="41:44" ht="15" customHeight="1">
      <c r="AO36462" s="106"/>
      <c r="AR36462" s="106"/>
    </row>
    <row r="36463" spans="41:44" ht="15" customHeight="1">
      <c r="AO36463" s="106"/>
      <c r="AR36463" s="106"/>
    </row>
    <row r="36464" spans="41:44" ht="15" customHeight="1">
      <c r="AO36464" s="106"/>
      <c r="AR36464" s="106"/>
    </row>
    <row r="36465" spans="41:44" ht="15" customHeight="1">
      <c r="AO36465" s="108"/>
      <c r="AR36465" s="108"/>
    </row>
    <row r="36466" spans="41:44" ht="15" customHeight="1">
      <c r="AO36466" s="108"/>
      <c r="AR36466" s="108"/>
    </row>
    <row r="36467" spans="41:44" ht="15" customHeight="1">
      <c r="AO36467" s="108"/>
      <c r="AR36467" s="108"/>
    </row>
    <row r="36468" spans="41:44" ht="15" customHeight="1">
      <c r="AO36468" s="108"/>
      <c r="AR36468" s="108"/>
    </row>
    <row r="36469" spans="41:44" ht="15" customHeight="1">
      <c r="AO36469" s="108"/>
      <c r="AR36469" s="108"/>
    </row>
    <row r="36470" spans="41:44" ht="15" customHeight="1">
      <c r="AO36470" s="109"/>
      <c r="AR36470" s="109"/>
    </row>
    <row r="36471" spans="41:44" ht="15" customHeight="1">
      <c r="AO36471" s="104"/>
      <c r="AR36471" s="104"/>
    </row>
    <row r="36472" spans="41:44" ht="15" customHeight="1">
      <c r="AO36472" s="106"/>
      <c r="AR36472" s="106"/>
    </row>
    <row r="36473" spans="41:44" ht="15" customHeight="1">
      <c r="AO36473" s="106"/>
      <c r="AR36473" s="106"/>
    </row>
    <row r="36474" spans="41:44" ht="15" customHeight="1">
      <c r="AO36474" s="106"/>
      <c r="AR36474" s="106"/>
    </row>
    <row r="36475" spans="41:44" ht="15" customHeight="1">
      <c r="AO36475" s="106"/>
      <c r="AR36475" s="106"/>
    </row>
    <row r="36476" spans="41:44" ht="15" customHeight="1">
      <c r="AO36476" s="106"/>
      <c r="AR36476" s="106"/>
    </row>
    <row r="36477" spans="41:44" ht="15" customHeight="1">
      <c r="AO36477" s="106"/>
      <c r="AR36477" s="106"/>
    </row>
    <row r="36478" spans="41:44" ht="15" customHeight="1">
      <c r="AO36478" s="106"/>
      <c r="AR36478" s="106"/>
    </row>
    <row r="36479" spans="41:44" ht="15" customHeight="1">
      <c r="AO36479" s="108"/>
      <c r="AR36479" s="108"/>
    </row>
    <row r="36480" spans="41:44" ht="15" customHeight="1">
      <c r="AO36480" s="108"/>
      <c r="AR36480" s="108"/>
    </row>
    <row r="36481" spans="41:44" ht="15" customHeight="1">
      <c r="AO36481" s="108"/>
      <c r="AR36481" s="108"/>
    </row>
    <row r="36482" spans="41:44" ht="15" customHeight="1">
      <c r="AO36482" s="108"/>
      <c r="AR36482" s="108"/>
    </row>
    <row r="36483" spans="41:44" ht="15" customHeight="1">
      <c r="AO36483" s="108"/>
      <c r="AR36483" s="108"/>
    </row>
    <row r="36484" spans="41:44" ht="15" customHeight="1">
      <c r="AO36484" s="109"/>
      <c r="AR36484" s="109"/>
    </row>
    <row r="36485" spans="41:44" ht="15" customHeight="1">
      <c r="AO36485" s="104"/>
      <c r="AR36485" s="104"/>
    </row>
    <row r="36486" spans="41:44" ht="15" customHeight="1">
      <c r="AO36486" s="106"/>
      <c r="AR36486" s="106"/>
    </row>
    <row r="36487" spans="41:44" ht="15" customHeight="1">
      <c r="AO36487" s="106"/>
      <c r="AR36487" s="106"/>
    </row>
    <row r="36488" spans="41:44" ht="15" customHeight="1">
      <c r="AO36488" s="106"/>
      <c r="AR36488" s="106"/>
    </row>
    <row r="36489" spans="41:44" ht="15" customHeight="1">
      <c r="AO36489" s="106"/>
      <c r="AR36489" s="106"/>
    </row>
    <row r="36490" spans="41:44" ht="15" customHeight="1">
      <c r="AO36490" s="106"/>
      <c r="AR36490" s="106"/>
    </row>
    <row r="36491" spans="41:44" ht="15" customHeight="1">
      <c r="AO36491" s="106"/>
      <c r="AR36491" s="106"/>
    </row>
    <row r="36492" spans="41:44" ht="15" customHeight="1">
      <c r="AO36492" s="106"/>
      <c r="AR36492" s="106"/>
    </row>
    <row r="36493" spans="41:44" ht="15" customHeight="1">
      <c r="AO36493" s="108"/>
      <c r="AR36493" s="108"/>
    </row>
    <row r="36494" spans="41:44" ht="15" customHeight="1">
      <c r="AO36494" s="108"/>
      <c r="AR36494" s="108"/>
    </row>
    <row r="36495" spans="41:44" ht="15" customHeight="1">
      <c r="AO36495" s="108"/>
      <c r="AR36495" s="108"/>
    </row>
    <row r="36496" spans="41:44" ht="15" customHeight="1">
      <c r="AO36496" s="108"/>
      <c r="AR36496" s="108"/>
    </row>
    <row r="36497" spans="41:44" ht="15" customHeight="1">
      <c r="AO36497" s="108"/>
      <c r="AR36497" s="108"/>
    </row>
    <row r="36498" spans="41:44" ht="15" customHeight="1">
      <c r="AO36498" s="109"/>
      <c r="AR36498" s="109"/>
    </row>
    <row r="36499" spans="41:44" ht="15" customHeight="1">
      <c r="AO36499" s="104"/>
      <c r="AR36499" s="104"/>
    </row>
    <row r="36500" spans="41:44" ht="15" customHeight="1">
      <c r="AO36500" s="106"/>
      <c r="AR36500" s="106"/>
    </row>
    <row r="36501" spans="41:44" ht="15" customHeight="1">
      <c r="AO36501" s="106"/>
      <c r="AR36501" s="106"/>
    </row>
    <row r="36502" spans="41:44" ht="15" customHeight="1">
      <c r="AO36502" s="106"/>
      <c r="AR36502" s="106"/>
    </row>
    <row r="36503" spans="41:44" ht="15" customHeight="1">
      <c r="AO36503" s="106"/>
      <c r="AR36503" s="106"/>
    </row>
    <row r="36504" spans="41:44" ht="15" customHeight="1">
      <c r="AO36504" s="106"/>
      <c r="AR36504" s="106"/>
    </row>
    <row r="36505" spans="41:44" ht="15" customHeight="1">
      <c r="AO36505" s="106"/>
      <c r="AR36505" s="106"/>
    </row>
    <row r="36506" spans="41:44" ht="15" customHeight="1">
      <c r="AO36506" s="106"/>
      <c r="AR36506" s="106"/>
    </row>
    <row r="36507" spans="41:44" ht="15" customHeight="1">
      <c r="AO36507" s="108"/>
      <c r="AR36507" s="108"/>
    </row>
    <row r="36508" spans="41:44" ht="15" customHeight="1">
      <c r="AO36508" s="108"/>
      <c r="AR36508" s="108"/>
    </row>
    <row r="36509" spans="41:44" ht="15" customHeight="1">
      <c r="AO36509" s="108"/>
      <c r="AR36509" s="108"/>
    </row>
    <row r="36510" spans="41:44" ht="15" customHeight="1">
      <c r="AO36510" s="108"/>
      <c r="AR36510" s="108"/>
    </row>
    <row r="36511" spans="41:44" ht="15" customHeight="1">
      <c r="AO36511" s="108"/>
      <c r="AR36511" s="108"/>
    </row>
    <row r="36512" spans="41:44" ht="15" customHeight="1">
      <c r="AO36512" s="109"/>
      <c r="AR36512" s="109"/>
    </row>
    <row r="36513" spans="41:44" ht="15" customHeight="1">
      <c r="AO36513" s="104"/>
      <c r="AR36513" s="104"/>
    </row>
    <row r="36514" spans="41:44" ht="15" customHeight="1">
      <c r="AO36514" s="106"/>
      <c r="AR36514" s="106"/>
    </row>
    <row r="36515" spans="41:44" ht="15" customHeight="1">
      <c r="AO36515" s="106"/>
      <c r="AR36515" s="106"/>
    </row>
    <row r="36516" spans="41:44" ht="15" customHeight="1">
      <c r="AO36516" s="106"/>
      <c r="AR36516" s="106"/>
    </row>
    <row r="36517" spans="41:44" ht="15" customHeight="1">
      <c r="AO36517" s="106"/>
      <c r="AR36517" s="106"/>
    </row>
    <row r="36518" spans="41:44" ht="15" customHeight="1">
      <c r="AO36518" s="106"/>
      <c r="AR36518" s="106"/>
    </row>
    <row r="36519" spans="41:44" ht="15" customHeight="1">
      <c r="AO36519" s="106"/>
      <c r="AR36519" s="106"/>
    </row>
    <row r="36520" spans="41:44" ht="15" customHeight="1">
      <c r="AO36520" s="106"/>
      <c r="AR36520" s="106"/>
    </row>
    <row r="36521" spans="41:44" ht="15" customHeight="1">
      <c r="AO36521" s="108"/>
      <c r="AR36521" s="108"/>
    </row>
    <row r="36522" spans="41:44" ht="15" customHeight="1">
      <c r="AO36522" s="108"/>
      <c r="AR36522" s="108"/>
    </row>
    <row r="36523" spans="41:44" ht="15" customHeight="1">
      <c r="AO36523" s="108"/>
      <c r="AR36523" s="108"/>
    </row>
    <row r="36524" spans="41:44" ht="15" customHeight="1">
      <c r="AO36524" s="108"/>
      <c r="AR36524" s="108"/>
    </row>
    <row r="36525" spans="41:44" ht="15" customHeight="1">
      <c r="AO36525" s="108"/>
      <c r="AR36525" s="108"/>
    </row>
    <row r="36526" spans="41:44" ht="15" customHeight="1">
      <c r="AO36526" s="109"/>
      <c r="AR36526" s="109"/>
    </row>
    <row r="36527" spans="41:44" ht="15" customHeight="1">
      <c r="AO36527" s="104"/>
      <c r="AR36527" s="104"/>
    </row>
    <row r="36528" spans="41:44" ht="15" customHeight="1">
      <c r="AO36528" s="106"/>
      <c r="AR36528" s="106"/>
    </row>
    <row r="36529" spans="41:44" ht="15" customHeight="1">
      <c r="AO36529" s="106"/>
      <c r="AR36529" s="106"/>
    </row>
    <row r="36530" spans="41:44" ht="15" customHeight="1">
      <c r="AO36530" s="106"/>
      <c r="AR36530" s="106"/>
    </row>
    <row r="36531" spans="41:44" ht="15" customHeight="1">
      <c r="AO36531" s="106"/>
      <c r="AR36531" s="106"/>
    </row>
    <row r="36532" spans="41:44" ht="15" customHeight="1">
      <c r="AO36532" s="106"/>
      <c r="AR36532" s="106"/>
    </row>
    <row r="36533" spans="41:44" ht="15" customHeight="1">
      <c r="AO36533" s="106"/>
      <c r="AR36533" s="106"/>
    </row>
    <row r="36534" spans="41:44" ht="15" customHeight="1">
      <c r="AO36534" s="106"/>
      <c r="AR36534" s="106"/>
    </row>
    <row r="36535" spans="41:44" ht="15" customHeight="1">
      <c r="AO36535" s="108"/>
      <c r="AR36535" s="108"/>
    </row>
    <row r="36536" spans="41:44" ht="15" customHeight="1">
      <c r="AO36536" s="108"/>
      <c r="AR36536" s="108"/>
    </row>
    <row r="36537" spans="41:44" ht="15" customHeight="1">
      <c r="AO36537" s="108"/>
      <c r="AR36537" s="108"/>
    </row>
    <row r="36538" spans="41:44" ht="15" customHeight="1">
      <c r="AO36538" s="108"/>
      <c r="AR36538" s="108"/>
    </row>
    <row r="36539" spans="41:44" ht="15" customHeight="1">
      <c r="AO36539" s="108"/>
      <c r="AR36539" s="108"/>
    </row>
    <row r="36540" spans="41:44" ht="15" customHeight="1">
      <c r="AO36540" s="109"/>
      <c r="AR36540" s="109"/>
    </row>
    <row r="36541" spans="41:44" ht="15" customHeight="1">
      <c r="AO36541" s="104"/>
      <c r="AR36541" s="104"/>
    </row>
    <row r="36542" spans="41:44" ht="15" customHeight="1">
      <c r="AO36542" s="106"/>
      <c r="AR36542" s="106"/>
    </row>
    <row r="36543" spans="41:44" ht="15" customHeight="1">
      <c r="AO36543" s="106"/>
      <c r="AR36543" s="106"/>
    </row>
    <row r="36544" spans="41:44" ht="15" customHeight="1">
      <c r="AO36544" s="106"/>
      <c r="AR36544" s="106"/>
    </row>
    <row r="36545" spans="41:44" ht="15" customHeight="1">
      <c r="AO36545" s="106"/>
      <c r="AR36545" s="106"/>
    </row>
    <row r="36546" spans="41:44" ht="15" customHeight="1">
      <c r="AO36546" s="106"/>
      <c r="AR36546" s="106"/>
    </row>
    <row r="36547" spans="41:44" ht="15" customHeight="1">
      <c r="AO36547" s="106"/>
      <c r="AR36547" s="106"/>
    </row>
    <row r="36548" spans="41:44" ht="15" customHeight="1">
      <c r="AO36548" s="106"/>
      <c r="AR36548" s="106"/>
    </row>
    <row r="36549" spans="41:44" ht="15" customHeight="1">
      <c r="AO36549" s="108"/>
      <c r="AR36549" s="108"/>
    </row>
    <row r="36550" spans="41:44" ht="15" customHeight="1">
      <c r="AO36550" s="108"/>
      <c r="AR36550" s="108"/>
    </row>
    <row r="36551" spans="41:44" ht="15" customHeight="1">
      <c r="AO36551" s="108"/>
      <c r="AR36551" s="108"/>
    </row>
    <row r="36552" spans="41:44" ht="15" customHeight="1">
      <c r="AO36552" s="108"/>
      <c r="AR36552" s="108"/>
    </row>
    <row r="36553" spans="41:44" ht="15" customHeight="1">
      <c r="AO36553" s="108"/>
      <c r="AR36553" s="108"/>
    </row>
    <row r="36554" spans="41:44" ht="15" customHeight="1">
      <c r="AO36554" s="109"/>
      <c r="AR36554" s="109"/>
    </row>
    <row r="36555" spans="41:44" ht="15" customHeight="1">
      <c r="AO36555" s="104"/>
      <c r="AR36555" s="104"/>
    </row>
    <row r="36556" spans="41:44" ht="15" customHeight="1">
      <c r="AO36556" s="106"/>
      <c r="AR36556" s="106"/>
    </row>
    <row r="36557" spans="41:44" ht="15" customHeight="1">
      <c r="AO36557" s="106"/>
      <c r="AR36557" s="106"/>
    </row>
    <row r="36558" spans="41:44" ht="15" customHeight="1">
      <c r="AO36558" s="106"/>
      <c r="AR36558" s="106"/>
    </row>
    <row r="36559" spans="41:44" ht="15" customHeight="1">
      <c r="AO36559" s="106"/>
      <c r="AR36559" s="106"/>
    </row>
    <row r="36560" spans="41:44" ht="15" customHeight="1">
      <c r="AO36560" s="106"/>
      <c r="AR36560" s="106"/>
    </row>
    <row r="36561" spans="41:44" ht="15" customHeight="1">
      <c r="AO36561" s="106"/>
      <c r="AR36561" s="106"/>
    </row>
    <row r="36562" spans="41:44" ht="15" customHeight="1">
      <c r="AO36562" s="106"/>
      <c r="AR36562" s="106"/>
    </row>
    <row r="36563" spans="41:44" ht="15" customHeight="1">
      <c r="AO36563" s="108"/>
      <c r="AR36563" s="108"/>
    </row>
    <row r="36564" spans="41:44" ht="15" customHeight="1">
      <c r="AO36564" s="108"/>
      <c r="AR36564" s="108"/>
    </row>
    <row r="36565" spans="41:44" ht="15" customHeight="1">
      <c r="AO36565" s="108"/>
      <c r="AR36565" s="108"/>
    </row>
    <row r="36566" spans="41:44" ht="15" customHeight="1">
      <c r="AO36566" s="108"/>
      <c r="AR36566" s="108"/>
    </row>
    <row r="36567" spans="41:44" ht="15" customHeight="1">
      <c r="AO36567" s="108"/>
      <c r="AR36567" s="108"/>
    </row>
    <row r="36568" spans="41:44" ht="15" customHeight="1">
      <c r="AO36568" s="109"/>
      <c r="AR36568" s="109"/>
    </row>
    <row r="36569" spans="41:44" ht="15" customHeight="1">
      <c r="AO36569" s="104"/>
      <c r="AR36569" s="104"/>
    </row>
    <row r="36570" spans="41:44" ht="15" customHeight="1">
      <c r="AO36570" s="106"/>
      <c r="AR36570" s="106"/>
    </row>
    <row r="36571" spans="41:44" ht="15" customHeight="1">
      <c r="AO36571" s="106"/>
      <c r="AR36571" s="106"/>
    </row>
    <row r="36572" spans="41:44" ht="15" customHeight="1">
      <c r="AO36572" s="106"/>
      <c r="AR36572" s="106"/>
    </row>
    <row r="36573" spans="41:44" ht="15" customHeight="1">
      <c r="AO36573" s="106"/>
      <c r="AR36573" s="106"/>
    </row>
    <row r="36574" spans="41:44" ht="15" customHeight="1">
      <c r="AO36574" s="106"/>
      <c r="AR36574" s="106"/>
    </row>
    <row r="36575" spans="41:44" ht="15" customHeight="1">
      <c r="AO36575" s="106"/>
      <c r="AR36575" s="106"/>
    </row>
    <row r="36576" spans="41:44" ht="15" customHeight="1">
      <c r="AO36576" s="106"/>
      <c r="AR36576" s="106"/>
    </row>
    <row r="36577" spans="41:44" ht="15" customHeight="1">
      <c r="AO36577" s="108"/>
      <c r="AR36577" s="108"/>
    </row>
    <row r="36578" spans="41:44" ht="15" customHeight="1">
      <c r="AO36578" s="108"/>
      <c r="AR36578" s="108"/>
    </row>
    <row r="36579" spans="41:44" ht="15" customHeight="1">
      <c r="AO36579" s="108"/>
      <c r="AR36579" s="108"/>
    </row>
    <row r="36580" spans="41:44" ht="15" customHeight="1">
      <c r="AO36580" s="108"/>
      <c r="AR36580" s="108"/>
    </row>
    <row r="36581" spans="41:44" ht="15" customHeight="1">
      <c r="AO36581" s="108"/>
      <c r="AR36581" s="108"/>
    </row>
    <row r="36582" spans="41:44" ht="15" customHeight="1">
      <c r="AO36582" s="109"/>
      <c r="AR36582" s="109"/>
    </row>
    <row r="36583" spans="41:44" ht="15" customHeight="1">
      <c r="AO36583" s="104"/>
      <c r="AR36583" s="104"/>
    </row>
    <row r="36584" spans="41:44" ht="15" customHeight="1">
      <c r="AO36584" s="106"/>
      <c r="AR36584" s="106"/>
    </row>
    <row r="36585" spans="41:44" ht="15" customHeight="1">
      <c r="AO36585" s="106"/>
      <c r="AR36585" s="106"/>
    </row>
    <row r="36586" spans="41:44" ht="15" customHeight="1">
      <c r="AO36586" s="106"/>
      <c r="AR36586" s="106"/>
    </row>
    <row r="36587" spans="41:44" ht="15" customHeight="1">
      <c r="AO36587" s="106"/>
      <c r="AR36587" s="106"/>
    </row>
    <row r="36588" spans="41:44" ht="15" customHeight="1">
      <c r="AO36588" s="106"/>
      <c r="AR36588" s="106"/>
    </row>
    <row r="36589" spans="41:44" ht="15" customHeight="1">
      <c r="AO36589" s="106"/>
      <c r="AR36589" s="106"/>
    </row>
    <row r="36590" spans="41:44" ht="15" customHeight="1">
      <c r="AO36590" s="106"/>
      <c r="AR36590" s="106"/>
    </row>
    <row r="36591" spans="41:44" ht="15" customHeight="1">
      <c r="AO36591" s="108"/>
      <c r="AR36591" s="108"/>
    </row>
    <row r="36592" spans="41:44" ht="15" customHeight="1">
      <c r="AO36592" s="108"/>
      <c r="AR36592" s="108"/>
    </row>
    <row r="36593" spans="41:44" ht="15" customHeight="1">
      <c r="AO36593" s="108"/>
      <c r="AR36593" s="108"/>
    </row>
    <row r="36594" spans="41:44" ht="15" customHeight="1">
      <c r="AO36594" s="108"/>
      <c r="AR36594" s="108"/>
    </row>
    <row r="36595" spans="41:44" ht="15" customHeight="1">
      <c r="AO36595" s="108"/>
      <c r="AR36595" s="108"/>
    </row>
    <row r="36596" spans="41:44" ht="15" customHeight="1">
      <c r="AO36596" s="109"/>
      <c r="AR36596" s="109"/>
    </row>
    <row r="36597" spans="41:44" ht="15" customHeight="1">
      <c r="AO36597" s="104"/>
      <c r="AR36597" s="104"/>
    </row>
    <row r="36598" spans="41:44" ht="15" customHeight="1">
      <c r="AO36598" s="106"/>
      <c r="AR36598" s="106"/>
    </row>
    <row r="36599" spans="41:44" ht="15" customHeight="1">
      <c r="AO36599" s="106"/>
      <c r="AR36599" s="106"/>
    </row>
    <row r="36600" spans="41:44" ht="15" customHeight="1">
      <c r="AO36600" s="106"/>
      <c r="AR36600" s="106"/>
    </row>
    <row r="36601" spans="41:44" ht="15" customHeight="1">
      <c r="AO36601" s="106"/>
      <c r="AR36601" s="106"/>
    </row>
    <row r="36602" spans="41:44" ht="15" customHeight="1">
      <c r="AO36602" s="106"/>
      <c r="AR36602" s="106"/>
    </row>
    <row r="36603" spans="41:44" ht="15" customHeight="1">
      <c r="AO36603" s="106"/>
      <c r="AR36603" s="106"/>
    </row>
    <row r="36604" spans="41:44" ht="15" customHeight="1">
      <c r="AO36604" s="106"/>
      <c r="AR36604" s="106"/>
    </row>
    <row r="36605" spans="41:44" ht="15" customHeight="1">
      <c r="AO36605" s="108"/>
      <c r="AR36605" s="108"/>
    </row>
    <row r="36606" spans="41:44" ht="15" customHeight="1">
      <c r="AO36606" s="108"/>
      <c r="AR36606" s="108"/>
    </row>
    <row r="36607" spans="41:44" ht="15" customHeight="1">
      <c r="AO36607" s="108"/>
      <c r="AR36607" s="108"/>
    </row>
    <row r="36608" spans="41:44" ht="15" customHeight="1">
      <c r="AO36608" s="108"/>
      <c r="AR36608" s="108"/>
    </row>
    <row r="36609" spans="41:44" ht="15" customHeight="1">
      <c r="AO36609" s="108"/>
      <c r="AR36609" s="108"/>
    </row>
    <row r="36610" spans="41:44" ht="15" customHeight="1">
      <c r="AO36610" s="109"/>
      <c r="AR36610" s="109"/>
    </row>
    <row r="36611" spans="41:44" ht="15" customHeight="1">
      <c r="AO36611" s="104"/>
      <c r="AR36611" s="104"/>
    </row>
    <row r="36612" spans="41:44" ht="15" customHeight="1">
      <c r="AO36612" s="106"/>
      <c r="AR36612" s="106"/>
    </row>
    <row r="36613" spans="41:44" ht="15" customHeight="1">
      <c r="AO36613" s="106"/>
      <c r="AR36613" s="106"/>
    </row>
    <row r="36614" spans="41:44" ht="15" customHeight="1">
      <c r="AO36614" s="106"/>
      <c r="AR36614" s="106"/>
    </row>
    <row r="36615" spans="41:44" ht="15" customHeight="1">
      <c r="AO36615" s="106"/>
      <c r="AR36615" s="106"/>
    </row>
    <row r="36616" spans="41:44" ht="15" customHeight="1">
      <c r="AO36616" s="106"/>
      <c r="AR36616" s="106"/>
    </row>
    <row r="36617" spans="41:44" ht="15" customHeight="1">
      <c r="AO36617" s="106"/>
      <c r="AR36617" s="106"/>
    </row>
    <row r="36618" spans="41:44" ht="15" customHeight="1">
      <c r="AO36618" s="106"/>
      <c r="AR36618" s="106"/>
    </row>
    <row r="36619" spans="41:44" ht="15" customHeight="1">
      <c r="AO36619" s="108"/>
      <c r="AR36619" s="108"/>
    </row>
    <row r="36620" spans="41:44" ht="15" customHeight="1">
      <c r="AO36620" s="108"/>
      <c r="AR36620" s="108"/>
    </row>
    <row r="36621" spans="41:44" ht="15" customHeight="1">
      <c r="AO36621" s="108"/>
      <c r="AR36621" s="108"/>
    </row>
    <row r="36622" spans="41:44" ht="15" customHeight="1">
      <c r="AO36622" s="108"/>
      <c r="AR36622" s="108"/>
    </row>
    <row r="36623" spans="41:44" ht="15" customHeight="1">
      <c r="AO36623" s="108"/>
      <c r="AR36623" s="108"/>
    </row>
    <row r="36624" spans="41:44" ht="15" customHeight="1">
      <c r="AO36624" s="109"/>
      <c r="AR36624" s="109"/>
    </row>
    <row r="36625" spans="41:44" ht="15" customHeight="1">
      <c r="AO36625" s="104"/>
      <c r="AR36625" s="104"/>
    </row>
    <row r="36626" spans="41:44" ht="15" customHeight="1">
      <c r="AO36626" s="106"/>
      <c r="AR36626" s="106"/>
    </row>
    <row r="36627" spans="41:44" ht="15" customHeight="1">
      <c r="AO36627" s="106"/>
      <c r="AR36627" s="106"/>
    </row>
    <row r="36628" spans="41:44" ht="15" customHeight="1">
      <c r="AO36628" s="106"/>
      <c r="AR36628" s="106"/>
    </row>
    <row r="36629" spans="41:44" ht="15" customHeight="1">
      <c r="AO36629" s="106"/>
      <c r="AR36629" s="106"/>
    </row>
    <row r="36630" spans="41:44" ht="15" customHeight="1">
      <c r="AO36630" s="106"/>
      <c r="AR36630" s="106"/>
    </row>
    <row r="36631" spans="41:44" ht="15" customHeight="1">
      <c r="AO36631" s="106"/>
      <c r="AR36631" s="106"/>
    </row>
    <row r="36632" spans="41:44" ht="15" customHeight="1">
      <c r="AO36632" s="106"/>
      <c r="AR36632" s="106"/>
    </row>
    <row r="36633" spans="41:44" ht="15" customHeight="1">
      <c r="AO36633" s="108"/>
      <c r="AR36633" s="108"/>
    </row>
    <row r="36634" spans="41:44" ht="15" customHeight="1">
      <c r="AO36634" s="108"/>
      <c r="AR36634" s="108"/>
    </row>
    <row r="36635" spans="41:44" ht="15" customHeight="1">
      <c r="AO36635" s="108"/>
      <c r="AR36635" s="108"/>
    </row>
    <row r="36636" spans="41:44" ht="15" customHeight="1">
      <c r="AO36636" s="108"/>
      <c r="AR36636" s="108"/>
    </row>
    <row r="36637" spans="41:44" ht="15" customHeight="1">
      <c r="AO36637" s="108"/>
      <c r="AR36637" s="108"/>
    </row>
    <row r="36638" spans="41:44" ht="15" customHeight="1">
      <c r="AO36638" s="109"/>
      <c r="AR36638" s="109"/>
    </row>
    <row r="36639" spans="41:44" ht="15" customHeight="1">
      <c r="AO36639" s="104"/>
      <c r="AR36639" s="104"/>
    </row>
    <row r="36640" spans="41:44" ht="15" customHeight="1">
      <c r="AO36640" s="106"/>
      <c r="AR36640" s="106"/>
    </row>
    <row r="36641" spans="41:44" ht="15" customHeight="1">
      <c r="AO36641" s="106"/>
      <c r="AR36641" s="106"/>
    </row>
    <row r="36642" spans="41:44" ht="15" customHeight="1">
      <c r="AO36642" s="106"/>
      <c r="AR36642" s="106"/>
    </row>
    <row r="36643" spans="41:44" ht="15" customHeight="1">
      <c r="AO36643" s="106"/>
      <c r="AR36643" s="106"/>
    </row>
    <row r="36644" spans="41:44" ht="15" customHeight="1">
      <c r="AO36644" s="106"/>
      <c r="AR36644" s="106"/>
    </row>
    <row r="36645" spans="41:44" ht="15" customHeight="1">
      <c r="AO36645" s="106"/>
      <c r="AR36645" s="106"/>
    </row>
    <row r="36646" spans="41:44" ht="15" customHeight="1">
      <c r="AO36646" s="106"/>
      <c r="AR36646" s="106"/>
    </row>
    <row r="36647" spans="41:44" ht="15" customHeight="1">
      <c r="AO36647" s="108"/>
      <c r="AR36647" s="108"/>
    </row>
    <row r="36648" spans="41:44" ht="15" customHeight="1">
      <c r="AO36648" s="108"/>
      <c r="AR36648" s="108"/>
    </row>
    <row r="36649" spans="41:44" ht="15" customHeight="1">
      <c r="AO36649" s="108"/>
      <c r="AR36649" s="108"/>
    </row>
    <row r="36650" spans="41:44" ht="15" customHeight="1">
      <c r="AO36650" s="108"/>
      <c r="AR36650" s="108"/>
    </row>
    <row r="36651" spans="41:44" ht="15" customHeight="1">
      <c r="AO36651" s="108"/>
      <c r="AR36651" s="108"/>
    </row>
    <row r="36652" spans="41:44" ht="15" customHeight="1">
      <c r="AO36652" s="109"/>
      <c r="AR36652" s="109"/>
    </row>
    <row r="36653" spans="41:44" ht="15" customHeight="1">
      <c r="AO36653" s="104"/>
      <c r="AR36653" s="104"/>
    </row>
    <row r="36654" spans="41:44" ht="15" customHeight="1">
      <c r="AO36654" s="106"/>
      <c r="AR36654" s="106"/>
    </row>
    <row r="36655" spans="41:44" ht="15" customHeight="1">
      <c r="AO36655" s="106"/>
      <c r="AR36655" s="106"/>
    </row>
    <row r="36656" spans="41:44" ht="15" customHeight="1">
      <c r="AO36656" s="106"/>
      <c r="AR36656" s="106"/>
    </row>
    <row r="36657" spans="41:44" ht="15" customHeight="1">
      <c r="AO36657" s="106"/>
      <c r="AR36657" s="106"/>
    </row>
    <row r="36658" spans="41:44" ht="15" customHeight="1">
      <c r="AO36658" s="106"/>
      <c r="AR36658" s="106"/>
    </row>
    <row r="36659" spans="41:44" ht="15" customHeight="1">
      <c r="AO36659" s="106"/>
      <c r="AR36659" s="106"/>
    </row>
    <row r="36660" spans="41:44" ht="15" customHeight="1">
      <c r="AO36660" s="106"/>
      <c r="AR36660" s="106"/>
    </row>
    <row r="36661" spans="41:44" ht="15" customHeight="1">
      <c r="AO36661" s="108"/>
      <c r="AR36661" s="108"/>
    </row>
    <row r="36662" spans="41:44" ht="15" customHeight="1">
      <c r="AO36662" s="108"/>
      <c r="AR36662" s="108"/>
    </row>
    <row r="36663" spans="41:44" ht="15" customHeight="1">
      <c r="AO36663" s="108"/>
      <c r="AR36663" s="108"/>
    </row>
    <row r="36664" spans="41:44" ht="15" customHeight="1">
      <c r="AO36664" s="108"/>
      <c r="AR36664" s="108"/>
    </row>
    <row r="36665" spans="41:44" ht="15" customHeight="1">
      <c r="AO36665" s="108"/>
      <c r="AR36665" s="108"/>
    </row>
    <row r="36666" spans="41:44" ht="15" customHeight="1">
      <c r="AO36666" s="109"/>
      <c r="AR36666" s="109"/>
    </row>
    <row r="36667" spans="41:44" ht="15" customHeight="1">
      <c r="AO36667" s="104"/>
      <c r="AR36667" s="104"/>
    </row>
    <row r="36668" spans="41:44" ht="15" customHeight="1">
      <c r="AO36668" s="106"/>
      <c r="AR36668" s="106"/>
    </row>
    <row r="36669" spans="41:44" ht="15" customHeight="1">
      <c r="AO36669" s="106"/>
      <c r="AR36669" s="106"/>
    </row>
    <row r="36670" spans="41:44" ht="15" customHeight="1">
      <c r="AO36670" s="106"/>
      <c r="AR36670" s="106"/>
    </row>
    <row r="36671" spans="41:44" ht="15" customHeight="1">
      <c r="AO36671" s="106"/>
      <c r="AR36671" s="106"/>
    </row>
    <row r="36672" spans="41:44" ht="15" customHeight="1">
      <c r="AO36672" s="106"/>
      <c r="AR36672" s="106"/>
    </row>
    <row r="36673" spans="41:44" ht="15" customHeight="1">
      <c r="AO36673" s="106"/>
      <c r="AR36673" s="106"/>
    </row>
    <row r="36674" spans="41:44" ht="15" customHeight="1">
      <c r="AO36674" s="106"/>
      <c r="AR36674" s="106"/>
    </row>
    <row r="36675" spans="41:44" ht="15" customHeight="1">
      <c r="AO36675" s="108"/>
      <c r="AR36675" s="108"/>
    </row>
    <row r="36676" spans="41:44" ht="15" customHeight="1">
      <c r="AO36676" s="108"/>
      <c r="AR36676" s="108"/>
    </row>
    <row r="36677" spans="41:44" ht="15" customHeight="1">
      <c r="AO36677" s="108"/>
      <c r="AR36677" s="108"/>
    </row>
    <row r="36678" spans="41:44" ht="15" customHeight="1">
      <c r="AO36678" s="108"/>
      <c r="AR36678" s="108"/>
    </row>
    <row r="36679" spans="41:44" ht="15" customHeight="1">
      <c r="AO36679" s="108"/>
      <c r="AR36679" s="108"/>
    </row>
    <row r="36680" spans="41:44" ht="15" customHeight="1">
      <c r="AO36680" s="109"/>
      <c r="AR36680" s="109"/>
    </row>
    <row r="36681" spans="41:44" ht="15" customHeight="1">
      <c r="AO36681" s="104"/>
      <c r="AR36681" s="104"/>
    </row>
    <row r="36682" spans="41:44" ht="15" customHeight="1">
      <c r="AO36682" s="106"/>
      <c r="AR36682" s="106"/>
    </row>
    <row r="36683" spans="41:44" ht="15" customHeight="1">
      <c r="AO36683" s="106"/>
      <c r="AR36683" s="106"/>
    </row>
    <row r="36684" spans="41:44" ht="15" customHeight="1">
      <c r="AO36684" s="106"/>
      <c r="AR36684" s="106"/>
    </row>
    <row r="36685" spans="41:44" ht="15" customHeight="1">
      <c r="AO36685" s="106"/>
      <c r="AR36685" s="106"/>
    </row>
    <row r="36686" spans="41:44" ht="15" customHeight="1">
      <c r="AO36686" s="106"/>
      <c r="AR36686" s="106"/>
    </row>
    <row r="36687" spans="41:44" ht="15" customHeight="1">
      <c r="AO36687" s="106"/>
      <c r="AR36687" s="106"/>
    </row>
    <row r="36688" spans="41:44" ht="15" customHeight="1">
      <c r="AO36688" s="106"/>
      <c r="AR36688" s="106"/>
    </row>
    <row r="36689" spans="41:44" ht="15" customHeight="1">
      <c r="AO36689" s="108"/>
      <c r="AR36689" s="108"/>
    </row>
    <row r="36690" spans="41:44" ht="15" customHeight="1">
      <c r="AO36690" s="108"/>
      <c r="AR36690" s="108"/>
    </row>
    <row r="36691" spans="41:44" ht="15" customHeight="1">
      <c r="AO36691" s="108"/>
      <c r="AR36691" s="108"/>
    </row>
    <row r="36692" spans="41:44" ht="15" customHeight="1">
      <c r="AO36692" s="108"/>
      <c r="AR36692" s="108"/>
    </row>
    <row r="36693" spans="41:44" ht="15" customHeight="1">
      <c r="AO36693" s="108"/>
      <c r="AR36693" s="108"/>
    </row>
    <row r="36694" spans="41:44" ht="15" customHeight="1">
      <c r="AO36694" s="109"/>
      <c r="AR36694" s="109"/>
    </row>
    <row r="36695" spans="41:44" ht="15" customHeight="1">
      <c r="AO36695" s="104"/>
      <c r="AR36695" s="104"/>
    </row>
    <row r="36696" spans="41:44" ht="15" customHeight="1">
      <c r="AO36696" s="106"/>
      <c r="AR36696" s="106"/>
    </row>
    <row r="36697" spans="41:44" ht="15" customHeight="1">
      <c r="AO36697" s="106"/>
      <c r="AR36697" s="106"/>
    </row>
    <row r="36698" spans="41:44" ht="15" customHeight="1">
      <c r="AO36698" s="106"/>
      <c r="AR36698" s="106"/>
    </row>
    <row r="36699" spans="41:44" ht="15" customHeight="1">
      <c r="AO36699" s="106"/>
      <c r="AR36699" s="106"/>
    </row>
    <row r="36700" spans="41:44" ht="15" customHeight="1">
      <c r="AO36700" s="106"/>
      <c r="AR36700" s="106"/>
    </row>
    <row r="36701" spans="41:44" ht="15" customHeight="1">
      <c r="AO36701" s="106"/>
      <c r="AR36701" s="106"/>
    </row>
    <row r="36702" spans="41:44" ht="15" customHeight="1">
      <c r="AO36702" s="106"/>
      <c r="AR36702" s="106"/>
    </row>
    <row r="36703" spans="41:44" ht="15" customHeight="1">
      <c r="AO36703" s="108"/>
      <c r="AR36703" s="108"/>
    </row>
    <row r="36704" spans="41:44" ht="15" customHeight="1">
      <c r="AO36704" s="108"/>
      <c r="AR36704" s="108"/>
    </row>
    <row r="36705" spans="41:44" ht="15" customHeight="1">
      <c r="AO36705" s="108"/>
      <c r="AR36705" s="108"/>
    </row>
    <row r="36706" spans="41:44" ht="15" customHeight="1">
      <c r="AO36706" s="108"/>
      <c r="AR36706" s="108"/>
    </row>
    <row r="36707" spans="41:44" ht="15" customHeight="1">
      <c r="AO36707" s="108"/>
      <c r="AR36707" s="108"/>
    </row>
    <row r="36708" spans="41:44" ht="15" customHeight="1">
      <c r="AO36708" s="109"/>
      <c r="AR36708" s="109"/>
    </row>
    <row r="36709" spans="41:44" ht="15" customHeight="1">
      <c r="AO36709" s="104"/>
      <c r="AR36709" s="104"/>
    </row>
    <row r="36710" spans="41:44" ht="15" customHeight="1">
      <c r="AO36710" s="106"/>
      <c r="AR36710" s="106"/>
    </row>
    <row r="36711" spans="41:44" ht="15" customHeight="1">
      <c r="AO36711" s="106"/>
      <c r="AR36711" s="106"/>
    </row>
    <row r="36712" spans="41:44" ht="15" customHeight="1">
      <c r="AO36712" s="106"/>
      <c r="AR36712" s="106"/>
    </row>
    <row r="36713" spans="41:44" ht="15" customHeight="1">
      <c r="AO36713" s="106"/>
      <c r="AR36713" s="106"/>
    </row>
    <row r="36714" spans="41:44" ht="15" customHeight="1">
      <c r="AO36714" s="106"/>
      <c r="AR36714" s="106"/>
    </row>
    <row r="36715" spans="41:44" ht="15" customHeight="1">
      <c r="AO36715" s="106"/>
      <c r="AR36715" s="106"/>
    </row>
    <row r="36716" spans="41:44" ht="15" customHeight="1">
      <c r="AO36716" s="106"/>
      <c r="AR36716" s="106"/>
    </row>
    <row r="36717" spans="41:44" ht="15" customHeight="1">
      <c r="AO36717" s="108"/>
      <c r="AR36717" s="108"/>
    </row>
    <row r="36718" spans="41:44" ht="15" customHeight="1">
      <c r="AO36718" s="108"/>
      <c r="AR36718" s="108"/>
    </row>
    <row r="36719" spans="41:44" ht="15" customHeight="1">
      <c r="AO36719" s="108"/>
      <c r="AR36719" s="108"/>
    </row>
    <row r="36720" spans="41:44" ht="15" customHeight="1">
      <c r="AO36720" s="108"/>
      <c r="AR36720" s="108"/>
    </row>
    <row r="36721" spans="41:44" ht="15" customHeight="1">
      <c r="AO36721" s="108"/>
      <c r="AR36721" s="108"/>
    </row>
    <row r="36722" spans="41:44" ht="15" customHeight="1">
      <c r="AO36722" s="109"/>
      <c r="AR36722" s="109"/>
    </row>
    <row r="36723" spans="41:44" ht="15" customHeight="1">
      <c r="AO36723" s="104"/>
      <c r="AR36723" s="104"/>
    </row>
    <row r="36724" spans="41:44" ht="15" customHeight="1">
      <c r="AO36724" s="106"/>
      <c r="AR36724" s="106"/>
    </row>
    <row r="36725" spans="41:44" ht="15" customHeight="1">
      <c r="AO36725" s="106"/>
      <c r="AR36725" s="106"/>
    </row>
    <row r="36726" spans="41:44" ht="15" customHeight="1">
      <c r="AO36726" s="106"/>
      <c r="AR36726" s="106"/>
    </row>
    <row r="36727" spans="41:44" ht="15" customHeight="1">
      <c r="AO36727" s="106"/>
      <c r="AR36727" s="106"/>
    </row>
    <row r="36728" spans="41:44" ht="15" customHeight="1">
      <c r="AO36728" s="106"/>
      <c r="AR36728" s="106"/>
    </row>
    <row r="36729" spans="41:44" ht="15" customHeight="1">
      <c r="AO36729" s="106"/>
      <c r="AR36729" s="106"/>
    </row>
    <row r="36730" spans="41:44" ht="15" customHeight="1">
      <c r="AO36730" s="106"/>
      <c r="AR36730" s="106"/>
    </row>
    <row r="36731" spans="41:44" ht="15" customHeight="1">
      <c r="AO36731" s="108"/>
      <c r="AR36731" s="108"/>
    </row>
    <row r="36732" spans="41:44" ht="15" customHeight="1">
      <c r="AO36732" s="108"/>
      <c r="AR36732" s="108"/>
    </row>
    <row r="36733" spans="41:44" ht="15" customHeight="1">
      <c r="AO36733" s="108"/>
      <c r="AR36733" s="108"/>
    </row>
    <row r="36734" spans="41:44" ht="15" customHeight="1">
      <c r="AO36734" s="108"/>
      <c r="AR36734" s="108"/>
    </row>
    <row r="36735" spans="41:44" ht="15" customHeight="1">
      <c r="AO36735" s="108"/>
      <c r="AR36735" s="108"/>
    </row>
    <row r="36736" spans="41:44" ht="15" customHeight="1">
      <c r="AO36736" s="109"/>
      <c r="AR36736" s="109"/>
    </row>
    <row r="36737" spans="41:44" ht="15" customHeight="1">
      <c r="AO36737" s="104"/>
      <c r="AR36737" s="104"/>
    </row>
    <row r="36738" spans="41:44" ht="15" customHeight="1">
      <c r="AO36738" s="106"/>
      <c r="AR36738" s="106"/>
    </row>
    <row r="36739" spans="41:44" ht="15" customHeight="1">
      <c r="AO36739" s="106"/>
      <c r="AR36739" s="106"/>
    </row>
    <row r="36740" spans="41:44" ht="15" customHeight="1">
      <c r="AO36740" s="106"/>
      <c r="AR36740" s="106"/>
    </row>
    <row r="36741" spans="41:44" ht="15" customHeight="1">
      <c r="AO36741" s="106"/>
      <c r="AR36741" s="106"/>
    </row>
    <row r="36742" spans="41:44" ht="15" customHeight="1">
      <c r="AO36742" s="106"/>
      <c r="AR36742" s="106"/>
    </row>
    <row r="36743" spans="41:44" ht="15" customHeight="1">
      <c r="AO36743" s="106"/>
      <c r="AR36743" s="106"/>
    </row>
    <row r="36744" spans="41:44" ht="15" customHeight="1">
      <c r="AO36744" s="106"/>
      <c r="AR36744" s="106"/>
    </row>
    <row r="36745" spans="41:44" ht="15" customHeight="1">
      <c r="AO36745" s="108"/>
      <c r="AR36745" s="108"/>
    </row>
    <row r="36746" spans="41:44" ht="15" customHeight="1">
      <c r="AO36746" s="108"/>
      <c r="AR36746" s="108"/>
    </row>
    <row r="36747" spans="41:44" ht="15" customHeight="1">
      <c r="AO36747" s="108"/>
      <c r="AR36747" s="108"/>
    </row>
    <row r="36748" spans="41:44" ht="15" customHeight="1">
      <c r="AO36748" s="108"/>
      <c r="AR36748" s="108"/>
    </row>
    <row r="36749" spans="41:44" ht="15" customHeight="1">
      <c r="AO36749" s="108"/>
      <c r="AR36749" s="108"/>
    </row>
    <row r="36750" spans="41:44" ht="15" customHeight="1">
      <c r="AO36750" s="109"/>
      <c r="AR36750" s="109"/>
    </row>
    <row r="36751" spans="41:44" ht="15" customHeight="1">
      <c r="AO36751" s="104"/>
      <c r="AR36751" s="104"/>
    </row>
    <row r="36752" spans="41:44" ht="15" customHeight="1">
      <c r="AO36752" s="106"/>
      <c r="AR36752" s="106"/>
    </row>
    <row r="36753" spans="41:44" ht="15" customHeight="1">
      <c r="AO36753" s="106"/>
      <c r="AR36753" s="106"/>
    </row>
    <row r="36754" spans="41:44" ht="15" customHeight="1">
      <c r="AO36754" s="106"/>
      <c r="AR36754" s="106"/>
    </row>
    <row r="36755" spans="41:44" ht="15" customHeight="1">
      <c r="AO36755" s="106"/>
      <c r="AR36755" s="106"/>
    </row>
    <row r="36756" spans="41:44" ht="15" customHeight="1">
      <c r="AO36756" s="106"/>
      <c r="AR36756" s="106"/>
    </row>
    <row r="36757" spans="41:44" ht="15" customHeight="1">
      <c r="AO36757" s="106"/>
      <c r="AR36757" s="106"/>
    </row>
    <row r="36758" spans="41:44" ht="15" customHeight="1">
      <c r="AO36758" s="106"/>
      <c r="AR36758" s="106"/>
    </row>
    <row r="36759" spans="41:44" ht="15" customHeight="1">
      <c r="AO36759" s="108"/>
      <c r="AR36759" s="108"/>
    </row>
    <row r="36760" spans="41:44" ht="15" customHeight="1">
      <c r="AO36760" s="108"/>
      <c r="AR36760" s="108"/>
    </row>
    <row r="36761" spans="41:44" ht="15" customHeight="1">
      <c r="AO36761" s="108"/>
      <c r="AR36761" s="108"/>
    </row>
    <row r="36762" spans="41:44" ht="15" customHeight="1">
      <c r="AO36762" s="108"/>
      <c r="AR36762" s="108"/>
    </row>
    <row r="36763" spans="41:44" ht="15" customHeight="1">
      <c r="AO36763" s="108"/>
      <c r="AR36763" s="108"/>
    </row>
    <row r="36764" spans="41:44" ht="15" customHeight="1">
      <c r="AO36764" s="109"/>
      <c r="AR36764" s="109"/>
    </row>
    <row r="36765" spans="41:44" ht="15" customHeight="1">
      <c r="AO36765" s="104"/>
      <c r="AR36765" s="104"/>
    </row>
    <row r="36766" spans="41:44" ht="15" customHeight="1">
      <c r="AO36766" s="106"/>
      <c r="AR36766" s="106"/>
    </row>
    <row r="36767" spans="41:44" ht="15" customHeight="1">
      <c r="AO36767" s="106"/>
      <c r="AR36767" s="106"/>
    </row>
    <row r="36768" spans="41:44" ht="15" customHeight="1">
      <c r="AO36768" s="106"/>
      <c r="AR36768" s="106"/>
    </row>
    <row r="36769" spans="41:44" ht="15" customHeight="1">
      <c r="AO36769" s="106"/>
      <c r="AR36769" s="106"/>
    </row>
    <row r="36770" spans="41:44" ht="15" customHeight="1">
      <c r="AO36770" s="106"/>
      <c r="AR36770" s="106"/>
    </row>
    <row r="36771" spans="41:44" ht="15" customHeight="1">
      <c r="AO36771" s="106"/>
      <c r="AR36771" s="106"/>
    </row>
    <row r="36772" spans="41:44" ht="15" customHeight="1">
      <c r="AO36772" s="106"/>
      <c r="AR36772" s="106"/>
    </row>
    <row r="36773" spans="41:44" ht="15" customHeight="1">
      <c r="AO36773" s="108"/>
      <c r="AR36773" s="108"/>
    </row>
    <row r="36774" spans="41:44" ht="15" customHeight="1">
      <c r="AO36774" s="108"/>
      <c r="AR36774" s="108"/>
    </row>
    <row r="36775" spans="41:44" ht="15" customHeight="1">
      <c r="AO36775" s="108"/>
      <c r="AR36775" s="108"/>
    </row>
    <row r="36776" spans="41:44" ht="15" customHeight="1">
      <c r="AO36776" s="108"/>
      <c r="AR36776" s="108"/>
    </row>
    <row r="36777" spans="41:44" ht="15" customHeight="1">
      <c r="AO36777" s="108"/>
      <c r="AR36777" s="108"/>
    </row>
    <row r="36778" spans="41:44" ht="15" customHeight="1">
      <c r="AO36778" s="109"/>
      <c r="AR36778" s="109"/>
    </row>
    <row r="36779" spans="41:44" ht="15" customHeight="1">
      <c r="AO36779" s="104"/>
      <c r="AR36779" s="104"/>
    </row>
    <row r="36780" spans="41:44" ht="15" customHeight="1">
      <c r="AO36780" s="106"/>
      <c r="AR36780" s="106"/>
    </row>
    <row r="36781" spans="41:44" ht="15" customHeight="1">
      <c r="AO36781" s="106"/>
      <c r="AR36781" s="106"/>
    </row>
    <row r="36782" spans="41:44" ht="15" customHeight="1">
      <c r="AO36782" s="106"/>
      <c r="AR36782" s="106"/>
    </row>
    <row r="36783" spans="41:44" ht="15" customHeight="1">
      <c r="AO36783" s="106"/>
      <c r="AR36783" s="106"/>
    </row>
    <row r="36784" spans="41:44" ht="15" customHeight="1">
      <c r="AO36784" s="106"/>
      <c r="AR36784" s="106"/>
    </row>
    <row r="36785" spans="41:44" ht="15" customHeight="1">
      <c r="AO36785" s="106"/>
      <c r="AR36785" s="106"/>
    </row>
    <row r="36786" spans="41:44" ht="15" customHeight="1">
      <c r="AO36786" s="106"/>
      <c r="AR36786" s="106"/>
    </row>
    <row r="36787" spans="41:44" ht="15" customHeight="1">
      <c r="AO36787" s="108"/>
      <c r="AR36787" s="108"/>
    </row>
    <row r="36788" spans="41:44" ht="15" customHeight="1">
      <c r="AO36788" s="108"/>
      <c r="AR36788" s="108"/>
    </row>
    <row r="36789" spans="41:44" ht="15" customHeight="1">
      <c r="AO36789" s="108"/>
      <c r="AR36789" s="108"/>
    </row>
    <row r="36790" spans="41:44" ht="15" customHeight="1">
      <c r="AO36790" s="108"/>
      <c r="AR36790" s="108"/>
    </row>
    <row r="36791" spans="41:44" ht="15" customHeight="1">
      <c r="AO36791" s="108"/>
      <c r="AR36791" s="108"/>
    </row>
    <row r="36792" spans="41:44" ht="15" customHeight="1">
      <c r="AO36792" s="109"/>
      <c r="AR36792" s="109"/>
    </row>
    <row r="36793" spans="41:44" ht="15" customHeight="1">
      <c r="AO36793" s="104"/>
      <c r="AR36793" s="104"/>
    </row>
    <row r="36794" spans="41:44" ht="15" customHeight="1">
      <c r="AO36794" s="106"/>
      <c r="AR36794" s="106"/>
    </row>
    <row r="36795" spans="41:44" ht="15" customHeight="1">
      <c r="AO36795" s="106"/>
      <c r="AR36795" s="106"/>
    </row>
    <row r="36796" spans="41:44" ht="15" customHeight="1">
      <c r="AO36796" s="106"/>
      <c r="AR36796" s="106"/>
    </row>
    <row r="36797" spans="41:44" ht="15" customHeight="1">
      <c r="AO36797" s="106"/>
      <c r="AR36797" s="106"/>
    </row>
    <row r="36798" spans="41:44" ht="15" customHeight="1">
      <c r="AO36798" s="106"/>
      <c r="AR36798" s="106"/>
    </row>
    <row r="36799" spans="41:44" ht="15" customHeight="1">
      <c r="AO36799" s="106"/>
      <c r="AR36799" s="106"/>
    </row>
    <row r="36800" spans="41:44" ht="15" customHeight="1">
      <c r="AO36800" s="106"/>
      <c r="AR36800" s="106"/>
    </row>
    <row r="36801" spans="41:44" ht="15" customHeight="1">
      <c r="AO36801" s="108"/>
      <c r="AR36801" s="108"/>
    </row>
    <row r="36802" spans="41:44" ht="15" customHeight="1">
      <c r="AO36802" s="108"/>
      <c r="AR36802" s="108"/>
    </row>
    <row r="36803" spans="41:44" ht="15" customHeight="1">
      <c r="AO36803" s="108"/>
      <c r="AR36803" s="108"/>
    </row>
    <row r="36804" spans="41:44" ht="15" customHeight="1">
      <c r="AO36804" s="108"/>
      <c r="AR36804" s="108"/>
    </row>
    <row r="36805" spans="41:44" ht="15" customHeight="1">
      <c r="AO36805" s="108"/>
      <c r="AR36805" s="108"/>
    </row>
    <row r="36806" spans="41:44" ht="15" customHeight="1">
      <c r="AO36806" s="109"/>
      <c r="AR36806" s="109"/>
    </row>
    <row r="36807" spans="41:44" ht="15" customHeight="1">
      <c r="AO36807" s="104"/>
      <c r="AR36807" s="104"/>
    </row>
    <row r="36808" spans="41:44" ht="15" customHeight="1">
      <c r="AO36808" s="106"/>
      <c r="AR36808" s="106"/>
    </row>
    <row r="36809" spans="41:44" ht="15" customHeight="1">
      <c r="AO36809" s="106"/>
      <c r="AR36809" s="106"/>
    </row>
    <row r="36810" spans="41:44" ht="15" customHeight="1">
      <c r="AO36810" s="106"/>
      <c r="AR36810" s="106"/>
    </row>
    <row r="36811" spans="41:44" ht="15" customHeight="1">
      <c r="AO36811" s="106"/>
      <c r="AR36811" s="106"/>
    </row>
    <row r="36812" spans="41:44" ht="15" customHeight="1">
      <c r="AO36812" s="106"/>
      <c r="AR36812" s="106"/>
    </row>
    <row r="36813" spans="41:44" ht="15" customHeight="1">
      <c r="AO36813" s="106"/>
      <c r="AR36813" s="106"/>
    </row>
    <row r="36814" spans="41:44" ht="15" customHeight="1">
      <c r="AO36814" s="106"/>
      <c r="AR36814" s="106"/>
    </row>
    <row r="36815" spans="41:44" ht="15" customHeight="1">
      <c r="AO36815" s="108"/>
      <c r="AR36815" s="108"/>
    </row>
    <row r="36816" spans="41:44" ht="15" customHeight="1">
      <c r="AO36816" s="108"/>
      <c r="AR36816" s="108"/>
    </row>
    <row r="36817" spans="41:44" ht="15" customHeight="1">
      <c r="AO36817" s="108"/>
      <c r="AR36817" s="108"/>
    </row>
    <row r="36818" spans="41:44" ht="15" customHeight="1">
      <c r="AO36818" s="108"/>
      <c r="AR36818" s="108"/>
    </row>
    <row r="36819" spans="41:44" ht="15" customHeight="1">
      <c r="AO36819" s="108"/>
      <c r="AR36819" s="108"/>
    </row>
    <row r="36820" spans="41:44" ht="15" customHeight="1">
      <c r="AO36820" s="109"/>
      <c r="AR36820" s="109"/>
    </row>
    <row r="36821" spans="41:44" ht="15" customHeight="1">
      <c r="AO36821" s="104"/>
      <c r="AR36821" s="104"/>
    </row>
    <row r="36822" spans="41:44" ht="15" customHeight="1">
      <c r="AO36822" s="106"/>
      <c r="AR36822" s="106"/>
    </row>
    <row r="36823" spans="41:44" ht="15" customHeight="1">
      <c r="AO36823" s="106"/>
      <c r="AR36823" s="106"/>
    </row>
    <row r="36824" spans="41:44" ht="15" customHeight="1">
      <c r="AO36824" s="106"/>
      <c r="AR36824" s="106"/>
    </row>
    <row r="36825" spans="41:44" ht="15" customHeight="1">
      <c r="AO36825" s="106"/>
      <c r="AR36825" s="106"/>
    </row>
    <row r="36826" spans="41:44" ht="15" customHeight="1">
      <c r="AO36826" s="106"/>
      <c r="AR36826" s="106"/>
    </row>
    <row r="36827" spans="41:44" ht="15" customHeight="1">
      <c r="AO36827" s="106"/>
      <c r="AR36827" s="106"/>
    </row>
    <row r="36828" spans="41:44" ht="15" customHeight="1">
      <c r="AO36828" s="106"/>
      <c r="AR36828" s="106"/>
    </row>
    <row r="36829" spans="41:44" ht="15" customHeight="1">
      <c r="AO36829" s="108"/>
      <c r="AR36829" s="108"/>
    </row>
    <row r="36830" spans="41:44" ht="15" customHeight="1">
      <c r="AO36830" s="108"/>
      <c r="AR36830" s="108"/>
    </row>
    <row r="36831" spans="41:44" ht="15" customHeight="1">
      <c r="AO36831" s="108"/>
      <c r="AR36831" s="108"/>
    </row>
    <row r="36832" spans="41:44" ht="15" customHeight="1">
      <c r="AO36832" s="108"/>
      <c r="AR36832" s="108"/>
    </row>
    <row r="36833" spans="41:44" ht="15" customHeight="1">
      <c r="AO36833" s="108"/>
      <c r="AR36833" s="108"/>
    </row>
    <row r="36834" spans="41:44" ht="15" customHeight="1">
      <c r="AO36834" s="109"/>
      <c r="AR36834" s="109"/>
    </row>
    <row r="36835" spans="41:44" ht="15" customHeight="1">
      <c r="AO36835" s="104"/>
      <c r="AR36835" s="104"/>
    </row>
    <row r="36836" spans="41:44" ht="15" customHeight="1">
      <c r="AO36836" s="106"/>
      <c r="AR36836" s="106"/>
    </row>
    <row r="36837" spans="41:44" ht="15" customHeight="1">
      <c r="AO36837" s="106"/>
      <c r="AR36837" s="106"/>
    </row>
    <row r="36838" spans="41:44" ht="15" customHeight="1">
      <c r="AO36838" s="106"/>
      <c r="AR36838" s="106"/>
    </row>
    <row r="36839" spans="41:44" ht="15" customHeight="1">
      <c r="AO36839" s="106"/>
      <c r="AR36839" s="106"/>
    </row>
    <row r="36840" spans="41:44" ht="15" customHeight="1">
      <c r="AO36840" s="106"/>
      <c r="AR36840" s="106"/>
    </row>
    <row r="36841" spans="41:44" ht="15" customHeight="1">
      <c r="AO36841" s="106"/>
      <c r="AR36841" s="106"/>
    </row>
    <row r="36842" spans="41:44" ht="15" customHeight="1">
      <c r="AO36842" s="106"/>
      <c r="AR36842" s="106"/>
    </row>
    <row r="36843" spans="41:44" ht="15" customHeight="1">
      <c r="AO36843" s="108"/>
      <c r="AR36843" s="108"/>
    </row>
    <row r="36844" spans="41:44" ht="15" customHeight="1">
      <c r="AO36844" s="108"/>
      <c r="AR36844" s="108"/>
    </row>
    <row r="36845" spans="41:44" ht="15" customHeight="1">
      <c r="AO36845" s="108"/>
      <c r="AR36845" s="108"/>
    </row>
    <row r="36846" spans="41:44" ht="15" customHeight="1">
      <c r="AO36846" s="108"/>
      <c r="AR36846" s="108"/>
    </row>
    <row r="36847" spans="41:44" ht="15" customHeight="1">
      <c r="AO36847" s="108"/>
      <c r="AR36847" s="108"/>
    </row>
    <row r="36848" spans="41:44" ht="15" customHeight="1">
      <c r="AO36848" s="109"/>
      <c r="AR36848" s="109"/>
    </row>
    <row r="36849" spans="41:44" ht="15" customHeight="1">
      <c r="AO36849" s="104"/>
      <c r="AR36849" s="104"/>
    </row>
    <row r="36850" spans="41:44" ht="15" customHeight="1">
      <c r="AO36850" s="106"/>
      <c r="AR36850" s="106"/>
    </row>
    <row r="36851" spans="41:44" ht="15" customHeight="1">
      <c r="AO36851" s="106"/>
      <c r="AR36851" s="106"/>
    </row>
    <row r="36852" spans="41:44" ht="15" customHeight="1">
      <c r="AO36852" s="106"/>
      <c r="AR36852" s="106"/>
    </row>
    <row r="36853" spans="41:44" ht="15" customHeight="1">
      <c r="AO36853" s="106"/>
      <c r="AR36853" s="106"/>
    </row>
    <row r="36854" spans="41:44" ht="15" customHeight="1">
      <c r="AO36854" s="106"/>
      <c r="AR36854" s="106"/>
    </row>
    <row r="36855" spans="41:44" ht="15" customHeight="1">
      <c r="AO36855" s="106"/>
      <c r="AR36855" s="106"/>
    </row>
    <row r="36856" spans="41:44" ht="15" customHeight="1">
      <c r="AO36856" s="106"/>
      <c r="AR36856" s="106"/>
    </row>
    <row r="36857" spans="41:44" ht="15" customHeight="1">
      <c r="AO36857" s="108"/>
      <c r="AR36857" s="108"/>
    </row>
    <row r="36858" spans="41:44" ht="15" customHeight="1">
      <c r="AO36858" s="108"/>
      <c r="AR36858" s="108"/>
    </row>
    <row r="36859" spans="41:44" ht="15" customHeight="1">
      <c r="AO36859" s="108"/>
      <c r="AR36859" s="108"/>
    </row>
    <row r="36860" spans="41:44" ht="15" customHeight="1">
      <c r="AO36860" s="108"/>
      <c r="AR36860" s="108"/>
    </row>
    <row r="36861" spans="41:44" ht="15" customHeight="1">
      <c r="AO36861" s="108"/>
      <c r="AR36861" s="108"/>
    </row>
    <row r="36862" spans="41:44" ht="15" customHeight="1">
      <c r="AO36862" s="109"/>
      <c r="AR36862" s="109"/>
    </row>
    <row r="36863" spans="41:44" ht="15" customHeight="1">
      <c r="AO36863" s="104"/>
      <c r="AR36863" s="104"/>
    </row>
    <row r="36864" spans="41:44" ht="15" customHeight="1">
      <c r="AO36864" s="106"/>
      <c r="AR36864" s="106"/>
    </row>
    <row r="36865" spans="41:44" ht="15" customHeight="1">
      <c r="AO36865" s="106"/>
      <c r="AR36865" s="106"/>
    </row>
    <row r="36866" spans="41:44" ht="15" customHeight="1">
      <c r="AO36866" s="106"/>
      <c r="AR36866" s="106"/>
    </row>
    <row r="36867" spans="41:44" ht="15" customHeight="1">
      <c r="AO36867" s="106"/>
      <c r="AR36867" s="106"/>
    </row>
    <row r="36868" spans="41:44" ht="15" customHeight="1">
      <c r="AO36868" s="106"/>
      <c r="AR36868" s="106"/>
    </row>
    <row r="36869" spans="41:44" ht="15" customHeight="1">
      <c r="AO36869" s="106"/>
      <c r="AR36869" s="106"/>
    </row>
    <row r="36870" spans="41:44" ht="15" customHeight="1">
      <c r="AO36870" s="106"/>
      <c r="AR36870" s="106"/>
    </row>
    <row r="36871" spans="41:44" ht="15" customHeight="1">
      <c r="AO36871" s="108"/>
      <c r="AR36871" s="108"/>
    </row>
    <row r="36872" spans="41:44" ht="15" customHeight="1">
      <c r="AO36872" s="108"/>
      <c r="AR36872" s="108"/>
    </row>
    <row r="36873" spans="41:44" ht="15" customHeight="1">
      <c r="AO36873" s="108"/>
      <c r="AR36873" s="108"/>
    </row>
    <row r="36874" spans="41:44" ht="15" customHeight="1">
      <c r="AO36874" s="108"/>
      <c r="AR36874" s="108"/>
    </row>
    <row r="36875" spans="41:44" ht="15" customHeight="1">
      <c r="AO36875" s="108"/>
      <c r="AR36875" s="108"/>
    </row>
    <row r="36876" spans="41:44" ht="15" customHeight="1">
      <c r="AO36876" s="109"/>
      <c r="AR36876" s="109"/>
    </row>
    <row r="36877" spans="41:44" ht="15" customHeight="1">
      <c r="AO36877" s="104"/>
      <c r="AR36877" s="104"/>
    </row>
    <row r="36878" spans="41:44" ht="15" customHeight="1">
      <c r="AO36878" s="106"/>
      <c r="AR36878" s="106"/>
    </row>
    <row r="36879" spans="41:44" ht="15" customHeight="1">
      <c r="AO36879" s="106"/>
      <c r="AR36879" s="106"/>
    </row>
    <row r="36880" spans="41:44" ht="15" customHeight="1">
      <c r="AO36880" s="106"/>
      <c r="AR36880" s="106"/>
    </row>
    <row r="36881" spans="41:44" ht="15" customHeight="1">
      <c r="AO36881" s="106"/>
      <c r="AR36881" s="106"/>
    </row>
    <row r="36882" spans="41:44" ht="15" customHeight="1">
      <c r="AO36882" s="106"/>
      <c r="AR36882" s="106"/>
    </row>
    <row r="36883" spans="41:44" ht="15" customHeight="1">
      <c r="AO36883" s="106"/>
      <c r="AR36883" s="106"/>
    </row>
    <row r="36884" spans="41:44" ht="15" customHeight="1">
      <c r="AO36884" s="106"/>
      <c r="AR36884" s="106"/>
    </row>
    <row r="36885" spans="41:44" ht="15" customHeight="1">
      <c r="AO36885" s="108"/>
      <c r="AR36885" s="108"/>
    </row>
    <row r="36886" spans="41:44" ht="15" customHeight="1">
      <c r="AO36886" s="108"/>
      <c r="AR36886" s="108"/>
    </row>
    <row r="36887" spans="41:44" ht="15" customHeight="1">
      <c r="AO36887" s="108"/>
      <c r="AR36887" s="108"/>
    </row>
    <row r="36888" spans="41:44" ht="15" customHeight="1">
      <c r="AO36888" s="108"/>
      <c r="AR36888" s="108"/>
    </row>
    <row r="36889" spans="41:44" ht="15" customHeight="1">
      <c r="AO36889" s="108"/>
      <c r="AR36889" s="108"/>
    </row>
    <row r="36890" spans="41:44" ht="15" customHeight="1">
      <c r="AO36890" s="109"/>
      <c r="AR36890" s="109"/>
    </row>
    <row r="36891" spans="41:44" ht="15" customHeight="1">
      <c r="AO36891" s="104"/>
      <c r="AR36891" s="104"/>
    </row>
    <row r="36892" spans="41:44" ht="15" customHeight="1">
      <c r="AO36892" s="106"/>
      <c r="AR36892" s="106"/>
    </row>
    <row r="36893" spans="41:44" ht="15" customHeight="1">
      <c r="AO36893" s="106"/>
      <c r="AR36893" s="106"/>
    </row>
    <row r="36894" spans="41:44" ht="15" customHeight="1">
      <c r="AO36894" s="106"/>
      <c r="AR36894" s="106"/>
    </row>
    <row r="36895" spans="41:44" ht="15" customHeight="1">
      <c r="AO36895" s="106"/>
      <c r="AR36895" s="106"/>
    </row>
    <row r="36896" spans="41:44" ht="15" customHeight="1">
      <c r="AO36896" s="106"/>
      <c r="AR36896" s="106"/>
    </row>
    <row r="36897" spans="41:44" ht="15" customHeight="1">
      <c r="AO36897" s="106"/>
      <c r="AR36897" s="106"/>
    </row>
    <row r="36898" spans="41:44" ht="15" customHeight="1">
      <c r="AO36898" s="106"/>
      <c r="AR36898" s="106"/>
    </row>
    <row r="36899" spans="41:44" ht="15" customHeight="1">
      <c r="AO36899" s="108"/>
      <c r="AR36899" s="108"/>
    </row>
    <row r="36900" spans="41:44" ht="15" customHeight="1">
      <c r="AO36900" s="108"/>
      <c r="AR36900" s="108"/>
    </row>
    <row r="36901" spans="41:44" ht="15" customHeight="1">
      <c r="AO36901" s="108"/>
      <c r="AR36901" s="108"/>
    </row>
    <row r="36902" spans="41:44" ht="15" customHeight="1">
      <c r="AO36902" s="108"/>
      <c r="AR36902" s="108"/>
    </row>
    <row r="36903" spans="41:44" ht="15" customHeight="1">
      <c r="AO36903" s="108"/>
      <c r="AR36903" s="108"/>
    </row>
    <row r="36904" spans="41:44" ht="15" customHeight="1">
      <c r="AO36904" s="109"/>
      <c r="AR36904" s="109"/>
    </row>
    <row r="36905" spans="41:44" ht="15" customHeight="1">
      <c r="AO36905" s="104"/>
      <c r="AR36905" s="104"/>
    </row>
    <row r="36906" spans="41:44" ht="15" customHeight="1">
      <c r="AO36906" s="106"/>
      <c r="AR36906" s="106"/>
    </row>
    <row r="36907" spans="41:44" ht="15" customHeight="1">
      <c r="AO36907" s="106"/>
      <c r="AR36907" s="106"/>
    </row>
    <row r="36908" spans="41:44" ht="15" customHeight="1">
      <c r="AO36908" s="106"/>
      <c r="AR36908" s="106"/>
    </row>
    <row r="36909" spans="41:44" ht="15" customHeight="1">
      <c r="AO36909" s="106"/>
      <c r="AR36909" s="106"/>
    </row>
    <row r="36910" spans="41:44" ht="15" customHeight="1">
      <c r="AO36910" s="106"/>
      <c r="AR36910" s="106"/>
    </row>
    <row r="36911" spans="41:44" ht="15" customHeight="1">
      <c r="AO36911" s="106"/>
      <c r="AR36911" s="106"/>
    </row>
    <row r="36912" spans="41:44" ht="15" customHeight="1">
      <c r="AO36912" s="106"/>
      <c r="AR36912" s="106"/>
    </row>
    <row r="36913" spans="41:44" ht="15" customHeight="1">
      <c r="AO36913" s="108"/>
      <c r="AR36913" s="108"/>
    </row>
    <row r="36914" spans="41:44" ht="15" customHeight="1">
      <c r="AO36914" s="108"/>
      <c r="AR36914" s="108"/>
    </row>
    <row r="36915" spans="41:44" ht="15" customHeight="1">
      <c r="AO36915" s="108"/>
      <c r="AR36915" s="108"/>
    </row>
    <row r="36916" spans="41:44" ht="15" customHeight="1">
      <c r="AO36916" s="108"/>
      <c r="AR36916" s="108"/>
    </row>
    <row r="36917" spans="41:44" ht="15" customHeight="1">
      <c r="AO36917" s="108"/>
      <c r="AR36917" s="108"/>
    </row>
    <row r="36918" spans="41:44" ht="15" customHeight="1">
      <c r="AO36918" s="109"/>
      <c r="AR36918" s="109"/>
    </row>
    <row r="36919" spans="41:44" ht="15" customHeight="1">
      <c r="AO36919" s="104"/>
      <c r="AR36919" s="104"/>
    </row>
    <row r="36920" spans="41:44" ht="15" customHeight="1">
      <c r="AO36920" s="106"/>
      <c r="AR36920" s="106"/>
    </row>
    <row r="36921" spans="41:44" ht="15" customHeight="1">
      <c r="AO36921" s="106"/>
      <c r="AR36921" s="106"/>
    </row>
    <row r="36922" spans="41:44" ht="15" customHeight="1">
      <c r="AO36922" s="106"/>
      <c r="AR36922" s="106"/>
    </row>
    <row r="36923" spans="41:44" ht="15" customHeight="1">
      <c r="AO36923" s="106"/>
      <c r="AR36923" s="106"/>
    </row>
    <row r="36924" spans="41:44" ht="15" customHeight="1">
      <c r="AO36924" s="106"/>
      <c r="AR36924" s="106"/>
    </row>
    <row r="36925" spans="41:44" ht="15" customHeight="1">
      <c r="AO36925" s="106"/>
      <c r="AR36925" s="106"/>
    </row>
    <row r="36926" spans="41:44" ht="15" customHeight="1">
      <c r="AO36926" s="106"/>
      <c r="AR36926" s="106"/>
    </row>
    <row r="36927" spans="41:44" ht="15" customHeight="1">
      <c r="AO36927" s="108"/>
      <c r="AR36927" s="108"/>
    </row>
    <row r="36928" spans="41:44" ht="15" customHeight="1">
      <c r="AO36928" s="108"/>
      <c r="AR36928" s="108"/>
    </row>
    <row r="36929" spans="41:44" ht="15" customHeight="1">
      <c r="AO36929" s="108"/>
      <c r="AR36929" s="108"/>
    </row>
    <row r="36930" spans="41:44" ht="15" customHeight="1">
      <c r="AO36930" s="108"/>
      <c r="AR36930" s="108"/>
    </row>
    <row r="36931" spans="41:44" ht="15" customHeight="1">
      <c r="AO36931" s="108"/>
      <c r="AR36931" s="108"/>
    </row>
    <row r="36932" spans="41:44" ht="15" customHeight="1">
      <c r="AO36932" s="109"/>
      <c r="AR36932" s="109"/>
    </row>
    <row r="36933" spans="41:44" ht="15" customHeight="1">
      <c r="AO36933" s="104"/>
      <c r="AR36933" s="104"/>
    </row>
    <row r="36934" spans="41:44" ht="15" customHeight="1">
      <c r="AO36934" s="106"/>
      <c r="AR36934" s="106"/>
    </row>
    <row r="36935" spans="41:44" ht="15" customHeight="1">
      <c r="AO36935" s="106"/>
      <c r="AR36935" s="106"/>
    </row>
    <row r="36936" spans="41:44" ht="15" customHeight="1">
      <c r="AO36936" s="106"/>
      <c r="AR36936" s="106"/>
    </row>
    <row r="36937" spans="41:44" ht="15" customHeight="1">
      <c r="AO36937" s="106"/>
      <c r="AR36937" s="106"/>
    </row>
    <row r="36938" spans="41:44" ht="15" customHeight="1">
      <c r="AO36938" s="106"/>
      <c r="AR36938" s="106"/>
    </row>
    <row r="36939" spans="41:44" ht="15" customHeight="1">
      <c r="AO36939" s="106"/>
      <c r="AR36939" s="106"/>
    </row>
    <row r="36940" spans="41:44" ht="15" customHeight="1">
      <c r="AO36940" s="106"/>
      <c r="AR36940" s="106"/>
    </row>
    <row r="36941" spans="41:44" ht="15" customHeight="1">
      <c r="AO36941" s="108"/>
      <c r="AR36941" s="108"/>
    </row>
    <row r="36942" spans="41:44" ht="15" customHeight="1">
      <c r="AO36942" s="108"/>
      <c r="AR36942" s="108"/>
    </row>
    <row r="36943" spans="41:44" ht="15" customHeight="1">
      <c r="AO36943" s="108"/>
      <c r="AR36943" s="108"/>
    </row>
    <row r="36944" spans="41:44" ht="15" customHeight="1">
      <c r="AO36944" s="108"/>
      <c r="AR36944" s="108"/>
    </row>
    <row r="36945" spans="41:44" ht="15" customHeight="1">
      <c r="AO36945" s="108"/>
      <c r="AR36945" s="108"/>
    </row>
    <row r="36946" spans="41:44" ht="15" customHeight="1">
      <c r="AO36946" s="109"/>
      <c r="AR36946" s="109"/>
    </row>
    <row r="36947" spans="41:44" ht="15" customHeight="1">
      <c r="AO36947" s="104"/>
      <c r="AR36947" s="104"/>
    </row>
    <row r="36948" spans="41:44" ht="15" customHeight="1">
      <c r="AO36948" s="106"/>
      <c r="AR36948" s="106"/>
    </row>
    <row r="36949" spans="41:44" ht="15" customHeight="1">
      <c r="AO36949" s="106"/>
      <c r="AR36949" s="106"/>
    </row>
    <row r="36950" spans="41:44" ht="15" customHeight="1">
      <c r="AO36950" s="106"/>
      <c r="AR36950" s="106"/>
    </row>
    <row r="36951" spans="41:44" ht="15" customHeight="1">
      <c r="AO36951" s="106"/>
      <c r="AR36951" s="106"/>
    </row>
    <row r="36952" spans="41:44" ht="15" customHeight="1">
      <c r="AO36952" s="106"/>
      <c r="AR36952" s="106"/>
    </row>
    <row r="36953" spans="41:44" ht="15" customHeight="1">
      <c r="AO36953" s="106"/>
      <c r="AR36953" s="106"/>
    </row>
    <row r="36954" spans="41:44" ht="15" customHeight="1">
      <c r="AO36954" s="106"/>
      <c r="AR36954" s="106"/>
    </row>
    <row r="36955" spans="41:44" ht="15" customHeight="1">
      <c r="AO36955" s="108"/>
      <c r="AR36955" s="108"/>
    </row>
    <row r="36956" spans="41:44" ht="15" customHeight="1">
      <c r="AO36956" s="108"/>
      <c r="AR36956" s="108"/>
    </row>
    <row r="36957" spans="41:44" ht="15" customHeight="1">
      <c r="AO36957" s="108"/>
      <c r="AR36957" s="108"/>
    </row>
    <row r="36958" spans="41:44" ht="15" customHeight="1">
      <c r="AO36958" s="108"/>
      <c r="AR36958" s="108"/>
    </row>
    <row r="36959" spans="41:44" ht="15" customHeight="1">
      <c r="AO36959" s="108"/>
      <c r="AR36959" s="108"/>
    </row>
    <row r="36960" spans="41:44" ht="15" customHeight="1">
      <c r="AO36960" s="109"/>
      <c r="AR36960" s="109"/>
    </row>
    <row r="36961" spans="41:44" ht="15" customHeight="1">
      <c r="AO36961" s="104"/>
      <c r="AR36961" s="104"/>
    </row>
    <row r="36962" spans="41:44" ht="15" customHeight="1">
      <c r="AO36962" s="106"/>
      <c r="AR36962" s="106"/>
    </row>
    <row r="36963" spans="41:44" ht="15" customHeight="1">
      <c r="AO36963" s="106"/>
      <c r="AR36963" s="106"/>
    </row>
    <row r="36964" spans="41:44" ht="15" customHeight="1">
      <c r="AO36964" s="106"/>
      <c r="AR36964" s="106"/>
    </row>
    <row r="36965" spans="41:44" ht="15" customHeight="1">
      <c r="AO36965" s="106"/>
      <c r="AR36965" s="106"/>
    </row>
    <row r="36966" spans="41:44" ht="15" customHeight="1">
      <c r="AO36966" s="106"/>
      <c r="AR36966" s="106"/>
    </row>
    <row r="36967" spans="41:44" ht="15" customHeight="1">
      <c r="AO36967" s="106"/>
      <c r="AR36967" s="106"/>
    </row>
    <row r="36968" spans="41:44" ht="15" customHeight="1">
      <c r="AO36968" s="106"/>
      <c r="AR36968" s="106"/>
    </row>
    <row r="36969" spans="41:44" ht="15" customHeight="1">
      <c r="AO36969" s="108"/>
      <c r="AR36969" s="108"/>
    </row>
    <row r="36970" spans="41:44" ht="15" customHeight="1">
      <c r="AO36970" s="108"/>
      <c r="AR36970" s="108"/>
    </row>
    <row r="36971" spans="41:44" ht="15" customHeight="1">
      <c r="AO36971" s="108"/>
      <c r="AR36971" s="108"/>
    </row>
    <row r="36972" spans="41:44" ht="15" customHeight="1">
      <c r="AO36972" s="108"/>
      <c r="AR36972" s="108"/>
    </row>
    <row r="36973" spans="41:44" ht="15" customHeight="1">
      <c r="AO36973" s="108"/>
      <c r="AR36973" s="108"/>
    </row>
    <row r="36974" spans="41:44" ht="15" customHeight="1">
      <c r="AO36974" s="109"/>
      <c r="AR36974" s="109"/>
    </row>
    <row r="36975" spans="41:44" ht="15" customHeight="1">
      <c r="AO36975" s="104"/>
      <c r="AR36975" s="104"/>
    </row>
    <row r="36976" spans="41:44" ht="15" customHeight="1">
      <c r="AO36976" s="106"/>
      <c r="AR36976" s="106"/>
    </row>
    <row r="36977" spans="41:44" ht="15" customHeight="1">
      <c r="AO36977" s="106"/>
      <c r="AR36977" s="106"/>
    </row>
    <row r="36978" spans="41:44" ht="15" customHeight="1">
      <c r="AO36978" s="106"/>
      <c r="AR36978" s="106"/>
    </row>
    <row r="36979" spans="41:44" ht="15" customHeight="1">
      <c r="AO36979" s="106"/>
      <c r="AR36979" s="106"/>
    </row>
    <row r="36980" spans="41:44" ht="15" customHeight="1">
      <c r="AO36980" s="106"/>
      <c r="AR36980" s="106"/>
    </row>
    <row r="36981" spans="41:44" ht="15" customHeight="1">
      <c r="AO36981" s="106"/>
      <c r="AR36981" s="106"/>
    </row>
    <row r="36982" spans="41:44" ht="15" customHeight="1">
      <c r="AO36982" s="106"/>
      <c r="AR36982" s="106"/>
    </row>
    <row r="36983" spans="41:44" ht="15" customHeight="1">
      <c r="AO36983" s="108"/>
      <c r="AR36983" s="108"/>
    </row>
    <row r="36984" spans="41:44" ht="15" customHeight="1">
      <c r="AO36984" s="108"/>
      <c r="AR36984" s="108"/>
    </row>
    <row r="36985" spans="41:44" ht="15" customHeight="1">
      <c r="AO36985" s="108"/>
      <c r="AR36985" s="108"/>
    </row>
    <row r="36986" spans="41:44" ht="15" customHeight="1">
      <c r="AO36986" s="108"/>
      <c r="AR36986" s="108"/>
    </row>
    <row r="36987" spans="41:44" ht="15" customHeight="1">
      <c r="AO36987" s="108"/>
      <c r="AR36987" s="108"/>
    </row>
    <row r="36988" spans="41:44" ht="15" customHeight="1">
      <c r="AO36988" s="109"/>
      <c r="AR36988" s="109"/>
    </row>
    <row r="36989" spans="41:44" ht="15" customHeight="1">
      <c r="AO36989" s="104"/>
      <c r="AR36989" s="104"/>
    </row>
    <row r="36990" spans="41:44" ht="15" customHeight="1">
      <c r="AO36990" s="106"/>
      <c r="AR36990" s="106"/>
    </row>
    <row r="36991" spans="41:44" ht="15" customHeight="1">
      <c r="AO36991" s="106"/>
      <c r="AR36991" s="106"/>
    </row>
    <row r="36992" spans="41:44" ht="15" customHeight="1">
      <c r="AO36992" s="106"/>
      <c r="AR36992" s="106"/>
    </row>
    <row r="36993" spans="41:44" ht="15" customHeight="1">
      <c r="AO36993" s="106"/>
      <c r="AR36993" s="106"/>
    </row>
    <row r="36994" spans="41:44" ht="15" customHeight="1">
      <c r="AO36994" s="106"/>
      <c r="AR36994" s="106"/>
    </row>
    <row r="36995" spans="41:44" ht="15" customHeight="1">
      <c r="AO36995" s="106"/>
      <c r="AR36995" s="106"/>
    </row>
    <row r="36996" spans="41:44" ht="15" customHeight="1">
      <c r="AO36996" s="106"/>
      <c r="AR36996" s="106"/>
    </row>
    <row r="36997" spans="41:44" ht="15" customHeight="1">
      <c r="AO36997" s="108"/>
      <c r="AR36997" s="108"/>
    </row>
    <row r="36998" spans="41:44" ht="15" customHeight="1">
      <c r="AO36998" s="108"/>
      <c r="AR36998" s="108"/>
    </row>
    <row r="36999" spans="41:44" ht="15" customHeight="1">
      <c r="AO36999" s="108"/>
      <c r="AR36999" s="108"/>
    </row>
    <row r="37000" spans="41:44" ht="15" customHeight="1">
      <c r="AO37000" s="108"/>
      <c r="AR37000" s="108"/>
    </row>
    <row r="37001" spans="41:44" ht="15" customHeight="1">
      <c r="AO37001" s="108"/>
      <c r="AR37001" s="108"/>
    </row>
    <row r="37002" spans="41:44" ht="15" customHeight="1">
      <c r="AO37002" s="109"/>
      <c r="AR37002" s="109"/>
    </row>
    <row r="37003" spans="41:44" ht="15" customHeight="1">
      <c r="AO37003" s="104"/>
      <c r="AR37003" s="104"/>
    </row>
    <row r="37004" spans="41:44" ht="15" customHeight="1">
      <c r="AO37004" s="106"/>
      <c r="AR37004" s="106"/>
    </row>
    <row r="37005" spans="41:44" ht="15" customHeight="1">
      <c r="AO37005" s="106"/>
      <c r="AR37005" s="106"/>
    </row>
    <row r="37006" spans="41:44" ht="15" customHeight="1">
      <c r="AO37006" s="106"/>
      <c r="AR37006" s="106"/>
    </row>
    <row r="37007" spans="41:44" ht="15" customHeight="1">
      <c r="AO37007" s="106"/>
      <c r="AR37007" s="106"/>
    </row>
    <row r="37008" spans="41:44" ht="15" customHeight="1">
      <c r="AO37008" s="106"/>
      <c r="AR37008" s="106"/>
    </row>
    <row r="37009" spans="41:44" ht="15" customHeight="1">
      <c r="AO37009" s="106"/>
      <c r="AR37009" s="106"/>
    </row>
    <row r="37010" spans="41:44" ht="15" customHeight="1">
      <c r="AO37010" s="106"/>
      <c r="AR37010" s="106"/>
    </row>
    <row r="37011" spans="41:44" ht="15" customHeight="1">
      <c r="AO37011" s="108"/>
      <c r="AR37011" s="108"/>
    </row>
    <row r="37012" spans="41:44" ht="15" customHeight="1">
      <c r="AO37012" s="108"/>
      <c r="AR37012" s="108"/>
    </row>
    <row r="37013" spans="41:44" ht="15" customHeight="1">
      <c r="AO37013" s="108"/>
      <c r="AR37013" s="108"/>
    </row>
    <row r="37014" spans="41:44" ht="15" customHeight="1">
      <c r="AO37014" s="108"/>
      <c r="AR37014" s="108"/>
    </row>
    <row r="37015" spans="41:44" ht="15" customHeight="1">
      <c r="AO37015" s="108"/>
      <c r="AR37015" s="108"/>
    </row>
    <row r="37016" spans="41:44" ht="15" customHeight="1">
      <c r="AO37016" s="109"/>
      <c r="AR37016" s="109"/>
    </row>
    <row r="37017" spans="41:44" ht="15" customHeight="1">
      <c r="AO37017" s="104"/>
      <c r="AR37017" s="104"/>
    </row>
    <row r="37018" spans="41:44" ht="15" customHeight="1">
      <c r="AO37018" s="106"/>
      <c r="AR37018" s="106"/>
    </row>
    <row r="37019" spans="41:44" ht="15" customHeight="1">
      <c r="AO37019" s="106"/>
      <c r="AR37019" s="106"/>
    </row>
    <row r="37020" spans="41:44" ht="15" customHeight="1">
      <c r="AO37020" s="106"/>
      <c r="AR37020" s="106"/>
    </row>
    <row r="37021" spans="41:44" ht="15" customHeight="1">
      <c r="AO37021" s="106"/>
      <c r="AR37021" s="106"/>
    </row>
    <row r="37022" spans="41:44" ht="15" customHeight="1">
      <c r="AO37022" s="106"/>
      <c r="AR37022" s="106"/>
    </row>
    <row r="37023" spans="41:44" ht="15" customHeight="1">
      <c r="AO37023" s="106"/>
      <c r="AR37023" s="106"/>
    </row>
    <row r="37024" spans="41:44" ht="15" customHeight="1">
      <c r="AO37024" s="106"/>
      <c r="AR37024" s="106"/>
    </row>
    <row r="37025" spans="41:44" ht="15" customHeight="1">
      <c r="AO37025" s="108"/>
      <c r="AR37025" s="108"/>
    </row>
    <row r="37026" spans="41:44" ht="15" customHeight="1">
      <c r="AO37026" s="108"/>
      <c r="AR37026" s="108"/>
    </row>
    <row r="37027" spans="41:44" ht="15" customHeight="1">
      <c r="AO37027" s="108"/>
      <c r="AR37027" s="108"/>
    </row>
    <row r="37028" spans="41:44" ht="15" customHeight="1">
      <c r="AO37028" s="108"/>
      <c r="AR37028" s="108"/>
    </row>
    <row r="37029" spans="41:44" ht="15" customHeight="1">
      <c r="AO37029" s="108"/>
      <c r="AR37029" s="108"/>
    </row>
    <row r="37030" spans="41:44" ht="15" customHeight="1">
      <c r="AO37030" s="109"/>
      <c r="AR37030" s="109"/>
    </row>
    <row r="37031" spans="41:44" ht="15" customHeight="1">
      <c r="AO37031" s="104"/>
      <c r="AR37031" s="104"/>
    </row>
    <row r="37032" spans="41:44" ht="15" customHeight="1">
      <c r="AO37032" s="106"/>
      <c r="AR37032" s="106"/>
    </row>
    <row r="37033" spans="41:44" ht="15" customHeight="1">
      <c r="AO37033" s="106"/>
      <c r="AR37033" s="106"/>
    </row>
    <row r="37034" spans="41:44" ht="15" customHeight="1">
      <c r="AO37034" s="106"/>
      <c r="AR37034" s="106"/>
    </row>
    <row r="37035" spans="41:44" ht="15" customHeight="1">
      <c r="AO37035" s="106"/>
      <c r="AR37035" s="106"/>
    </row>
    <row r="37036" spans="41:44" ht="15" customHeight="1">
      <c r="AO37036" s="106"/>
      <c r="AR37036" s="106"/>
    </row>
    <row r="37037" spans="41:44" ht="15" customHeight="1">
      <c r="AO37037" s="106"/>
      <c r="AR37037" s="106"/>
    </row>
    <row r="37038" spans="41:44" ht="15" customHeight="1">
      <c r="AO37038" s="106"/>
      <c r="AR37038" s="106"/>
    </row>
    <row r="37039" spans="41:44" ht="15" customHeight="1">
      <c r="AO37039" s="108"/>
      <c r="AR37039" s="108"/>
    </row>
    <row r="37040" spans="41:44" ht="15" customHeight="1">
      <c r="AO37040" s="108"/>
      <c r="AR37040" s="108"/>
    </row>
    <row r="37041" spans="41:44" ht="15" customHeight="1">
      <c r="AO37041" s="108"/>
      <c r="AR37041" s="108"/>
    </row>
    <row r="37042" spans="41:44" ht="15" customHeight="1">
      <c r="AO37042" s="108"/>
      <c r="AR37042" s="108"/>
    </row>
    <row r="37043" spans="41:44" ht="15" customHeight="1">
      <c r="AO37043" s="108"/>
      <c r="AR37043" s="108"/>
    </row>
    <row r="37044" spans="41:44" ht="15" customHeight="1">
      <c r="AO37044" s="109"/>
      <c r="AR37044" s="109"/>
    </row>
    <row r="37045" spans="41:44" ht="15" customHeight="1">
      <c r="AO37045" s="104"/>
      <c r="AR37045" s="104"/>
    </row>
    <row r="37046" spans="41:44" ht="15" customHeight="1">
      <c r="AO37046" s="106"/>
      <c r="AR37046" s="106"/>
    </row>
    <row r="37047" spans="41:44" ht="15" customHeight="1">
      <c r="AO37047" s="106"/>
      <c r="AR37047" s="106"/>
    </row>
    <row r="37048" spans="41:44" ht="15" customHeight="1">
      <c r="AO37048" s="106"/>
      <c r="AR37048" s="106"/>
    </row>
    <row r="37049" spans="41:44" ht="15" customHeight="1">
      <c r="AO37049" s="106"/>
      <c r="AR37049" s="106"/>
    </row>
    <row r="37050" spans="41:44" ht="15" customHeight="1">
      <c r="AO37050" s="106"/>
      <c r="AR37050" s="106"/>
    </row>
    <row r="37051" spans="41:44" ht="15" customHeight="1">
      <c r="AO37051" s="106"/>
      <c r="AR37051" s="106"/>
    </row>
    <row r="37052" spans="41:44" ht="15" customHeight="1">
      <c r="AO37052" s="106"/>
      <c r="AR37052" s="106"/>
    </row>
    <row r="37053" spans="41:44" ht="15" customHeight="1">
      <c r="AO37053" s="108"/>
      <c r="AR37053" s="108"/>
    </row>
    <row r="37054" spans="41:44" ht="15" customHeight="1">
      <c r="AO37054" s="108"/>
      <c r="AR37054" s="108"/>
    </row>
    <row r="37055" spans="41:44" ht="15" customHeight="1">
      <c r="AO37055" s="108"/>
      <c r="AR37055" s="108"/>
    </row>
    <row r="37056" spans="41:44" ht="15" customHeight="1">
      <c r="AO37056" s="108"/>
      <c r="AR37056" s="108"/>
    </row>
    <row r="37057" spans="41:44" ht="15" customHeight="1">
      <c r="AO37057" s="108"/>
      <c r="AR37057" s="108"/>
    </row>
    <row r="37058" spans="41:44" ht="15" customHeight="1">
      <c r="AO37058" s="109"/>
      <c r="AR37058" s="109"/>
    </row>
    <row r="37059" spans="41:44" ht="15" customHeight="1">
      <c r="AO37059" s="104"/>
      <c r="AR37059" s="104"/>
    </row>
    <row r="37060" spans="41:44" ht="15" customHeight="1">
      <c r="AO37060" s="106"/>
      <c r="AR37060" s="106"/>
    </row>
    <row r="37061" spans="41:44" ht="15" customHeight="1">
      <c r="AO37061" s="106"/>
      <c r="AR37061" s="106"/>
    </row>
    <row r="37062" spans="41:44" ht="15" customHeight="1">
      <c r="AO37062" s="106"/>
      <c r="AR37062" s="106"/>
    </row>
    <row r="37063" spans="41:44" ht="15" customHeight="1">
      <c r="AO37063" s="106"/>
      <c r="AR37063" s="106"/>
    </row>
    <row r="37064" spans="41:44" ht="15" customHeight="1">
      <c r="AO37064" s="106"/>
      <c r="AR37064" s="106"/>
    </row>
    <row r="37065" spans="41:44" ht="15" customHeight="1">
      <c r="AO37065" s="106"/>
      <c r="AR37065" s="106"/>
    </row>
    <row r="37066" spans="41:44" ht="15" customHeight="1">
      <c r="AO37066" s="106"/>
      <c r="AR37066" s="106"/>
    </row>
    <row r="37067" spans="41:44" ht="15" customHeight="1">
      <c r="AO37067" s="108"/>
      <c r="AR37067" s="108"/>
    </row>
    <row r="37068" spans="41:44" ht="15" customHeight="1">
      <c r="AO37068" s="108"/>
      <c r="AR37068" s="108"/>
    </row>
    <row r="37069" spans="41:44" ht="15" customHeight="1">
      <c r="AO37069" s="108"/>
      <c r="AR37069" s="108"/>
    </row>
    <row r="37070" spans="41:44" ht="15" customHeight="1">
      <c r="AO37070" s="108"/>
      <c r="AR37070" s="108"/>
    </row>
    <row r="37071" spans="41:44" ht="15" customHeight="1">
      <c r="AO37071" s="108"/>
      <c r="AR37071" s="108"/>
    </row>
    <row r="37072" spans="41:44" ht="15" customHeight="1">
      <c r="AO37072" s="109"/>
      <c r="AR37072" s="109"/>
    </row>
    <row r="37073" spans="41:44" ht="15" customHeight="1">
      <c r="AO37073" s="104"/>
      <c r="AR37073" s="104"/>
    </row>
    <row r="37074" spans="41:44" ht="15" customHeight="1">
      <c r="AO37074" s="106"/>
      <c r="AR37074" s="106"/>
    </row>
    <row r="37075" spans="41:44" ht="15" customHeight="1">
      <c r="AO37075" s="106"/>
      <c r="AR37075" s="106"/>
    </row>
    <row r="37076" spans="41:44" ht="15" customHeight="1">
      <c r="AO37076" s="106"/>
      <c r="AR37076" s="106"/>
    </row>
    <row r="37077" spans="41:44" ht="15" customHeight="1">
      <c r="AO37077" s="106"/>
      <c r="AR37077" s="106"/>
    </row>
    <row r="37078" spans="41:44" ht="15" customHeight="1">
      <c r="AO37078" s="106"/>
      <c r="AR37078" s="106"/>
    </row>
    <row r="37079" spans="41:44" ht="15" customHeight="1">
      <c r="AO37079" s="106"/>
      <c r="AR37079" s="106"/>
    </row>
    <row r="37080" spans="41:44" ht="15" customHeight="1">
      <c r="AO37080" s="106"/>
      <c r="AR37080" s="106"/>
    </row>
    <row r="37081" spans="41:44" ht="15" customHeight="1">
      <c r="AO37081" s="108"/>
      <c r="AR37081" s="108"/>
    </row>
    <row r="37082" spans="41:44" ht="15" customHeight="1">
      <c r="AO37082" s="108"/>
      <c r="AR37082" s="108"/>
    </row>
    <row r="37083" spans="41:44" ht="15" customHeight="1">
      <c r="AO37083" s="108"/>
      <c r="AR37083" s="108"/>
    </row>
    <row r="37084" spans="41:44" ht="15" customHeight="1">
      <c r="AO37084" s="108"/>
      <c r="AR37084" s="108"/>
    </row>
    <row r="37085" spans="41:44" ht="15" customHeight="1">
      <c r="AO37085" s="108"/>
      <c r="AR37085" s="108"/>
    </row>
    <row r="37086" spans="41:44" ht="15" customHeight="1">
      <c r="AO37086" s="109"/>
      <c r="AR37086" s="109"/>
    </row>
    <row r="37087" spans="41:44" ht="15" customHeight="1">
      <c r="AO37087" s="104"/>
      <c r="AR37087" s="104"/>
    </row>
    <row r="37088" spans="41:44" ht="15" customHeight="1">
      <c r="AO37088" s="106"/>
      <c r="AR37088" s="106"/>
    </row>
    <row r="37089" spans="41:44" ht="15" customHeight="1">
      <c r="AO37089" s="106"/>
      <c r="AR37089" s="106"/>
    </row>
    <row r="37090" spans="41:44" ht="15" customHeight="1">
      <c r="AO37090" s="106"/>
      <c r="AR37090" s="106"/>
    </row>
    <row r="37091" spans="41:44" ht="15" customHeight="1">
      <c r="AO37091" s="106"/>
      <c r="AR37091" s="106"/>
    </row>
    <row r="37092" spans="41:44" ht="15" customHeight="1">
      <c r="AO37092" s="106"/>
      <c r="AR37092" s="106"/>
    </row>
    <row r="37093" spans="41:44" ht="15" customHeight="1">
      <c r="AO37093" s="106"/>
      <c r="AR37093" s="106"/>
    </row>
    <row r="37094" spans="41:44" ht="15" customHeight="1">
      <c r="AO37094" s="106"/>
      <c r="AR37094" s="106"/>
    </row>
    <row r="37095" spans="41:44" ht="15" customHeight="1">
      <c r="AO37095" s="108"/>
      <c r="AR37095" s="108"/>
    </row>
    <row r="37096" spans="41:44" ht="15" customHeight="1">
      <c r="AO37096" s="108"/>
      <c r="AR37096" s="108"/>
    </row>
    <row r="37097" spans="41:44" ht="15" customHeight="1">
      <c r="AO37097" s="108"/>
      <c r="AR37097" s="108"/>
    </row>
    <row r="37098" spans="41:44" ht="15" customHeight="1">
      <c r="AO37098" s="108"/>
      <c r="AR37098" s="108"/>
    </row>
    <row r="37099" spans="41:44" ht="15" customHeight="1">
      <c r="AO37099" s="108"/>
      <c r="AR37099" s="108"/>
    </row>
    <row r="37100" spans="41:44" ht="15" customHeight="1">
      <c r="AO37100" s="109"/>
      <c r="AR37100" s="109"/>
    </row>
    <row r="37101" spans="41:44" ht="15" customHeight="1">
      <c r="AO37101" s="104"/>
      <c r="AR37101" s="104"/>
    </row>
    <row r="37102" spans="41:44" ht="15" customHeight="1">
      <c r="AO37102" s="106"/>
      <c r="AR37102" s="106"/>
    </row>
    <row r="37103" spans="41:44" ht="15" customHeight="1">
      <c r="AO37103" s="106"/>
      <c r="AR37103" s="106"/>
    </row>
    <row r="37104" spans="41:44" ht="15" customHeight="1">
      <c r="AO37104" s="106"/>
      <c r="AR37104" s="106"/>
    </row>
    <row r="37105" spans="41:44" ht="15" customHeight="1">
      <c r="AO37105" s="106"/>
      <c r="AR37105" s="106"/>
    </row>
    <row r="37106" spans="41:44" ht="15" customHeight="1">
      <c r="AO37106" s="106"/>
      <c r="AR37106" s="106"/>
    </row>
    <row r="37107" spans="41:44" ht="15" customHeight="1">
      <c r="AO37107" s="106"/>
      <c r="AR37107" s="106"/>
    </row>
    <row r="37108" spans="41:44" ht="15" customHeight="1">
      <c r="AO37108" s="106"/>
      <c r="AR37108" s="106"/>
    </row>
    <row r="37109" spans="41:44" ht="15" customHeight="1">
      <c r="AO37109" s="108"/>
      <c r="AR37109" s="108"/>
    </row>
    <row r="37110" spans="41:44" ht="15" customHeight="1">
      <c r="AO37110" s="108"/>
      <c r="AR37110" s="108"/>
    </row>
    <row r="37111" spans="41:44" ht="15" customHeight="1">
      <c r="AO37111" s="108"/>
      <c r="AR37111" s="108"/>
    </row>
    <row r="37112" spans="41:44" ht="15" customHeight="1">
      <c r="AO37112" s="108"/>
      <c r="AR37112" s="108"/>
    </row>
    <row r="37113" spans="41:44" ht="15" customHeight="1">
      <c r="AO37113" s="108"/>
      <c r="AR37113" s="108"/>
    </row>
    <row r="37114" spans="41:44" ht="15" customHeight="1">
      <c r="AO37114" s="109"/>
      <c r="AR37114" s="109"/>
    </row>
    <row r="37115" spans="41:44" ht="15" customHeight="1">
      <c r="AO37115" s="104"/>
      <c r="AR37115" s="104"/>
    </row>
    <row r="37116" spans="41:44" ht="15" customHeight="1">
      <c r="AO37116" s="106"/>
      <c r="AR37116" s="106"/>
    </row>
    <row r="37117" spans="41:44" ht="15" customHeight="1">
      <c r="AO37117" s="106"/>
      <c r="AR37117" s="106"/>
    </row>
    <row r="37118" spans="41:44" ht="15" customHeight="1">
      <c r="AO37118" s="106"/>
      <c r="AR37118" s="106"/>
    </row>
    <row r="37119" spans="41:44" ht="15" customHeight="1">
      <c r="AO37119" s="106"/>
      <c r="AR37119" s="106"/>
    </row>
    <row r="37120" spans="41:44" ht="15" customHeight="1">
      <c r="AO37120" s="106"/>
      <c r="AR37120" s="106"/>
    </row>
    <row r="37121" spans="41:44" ht="15" customHeight="1">
      <c r="AO37121" s="106"/>
      <c r="AR37121" s="106"/>
    </row>
    <row r="37122" spans="41:44" ht="15" customHeight="1">
      <c r="AO37122" s="106"/>
      <c r="AR37122" s="106"/>
    </row>
    <row r="37123" spans="41:44" ht="15" customHeight="1">
      <c r="AO37123" s="108"/>
      <c r="AR37123" s="108"/>
    </row>
    <row r="37124" spans="41:44" ht="15" customHeight="1">
      <c r="AO37124" s="108"/>
      <c r="AR37124" s="108"/>
    </row>
    <row r="37125" spans="41:44" ht="15" customHeight="1">
      <c r="AO37125" s="108"/>
      <c r="AR37125" s="108"/>
    </row>
    <row r="37126" spans="41:44" ht="15" customHeight="1">
      <c r="AO37126" s="108"/>
      <c r="AR37126" s="108"/>
    </row>
    <row r="37127" spans="41:44" ht="15" customHeight="1">
      <c r="AO37127" s="108"/>
      <c r="AR37127" s="108"/>
    </row>
    <row r="37128" spans="41:44" ht="15" customHeight="1">
      <c r="AO37128" s="109"/>
      <c r="AR37128" s="109"/>
    </row>
    <row r="37129" spans="41:44" ht="15" customHeight="1">
      <c r="AO37129" s="104"/>
      <c r="AR37129" s="104"/>
    </row>
    <row r="37130" spans="41:44" ht="15" customHeight="1">
      <c r="AO37130" s="106"/>
      <c r="AR37130" s="106"/>
    </row>
    <row r="37131" spans="41:44" ht="15" customHeight="1">
      <c r="AO37131" s="106"/>
      <c r="AR37131" s="106"/>
    </row>
    <row r="37132" spans="41:44" ht="15" customHeight="1">
      <c r="AO37132" s="106"/>
      <c r="AR37132" s="106"/>
    </row>
    <row r="37133" spans="41:44" ht="15" customHeight="1">
      <c r="AO37133" s="106"/>
      <c r="AR37133" s="106"/>
    </row>
    <row r="37134" spans="41:44" ht="15" customHeight="1">
      <c r="AO37134" s="106"/>
      <c r="AR37134" s="106"/>
    </row>
    <row r="37135" spans="41:44" ht="15" customHeight="1">
      <c r="AO37135" s="106"/>
      <c r="AR37135" s="106"/>
    </row>
    <row r="37136" spans="41:44" ht="15" customHeight="1">
      <c r="AO37136" s="106"/>
      <c r="AR37136" s="106"/>
    </row>
    <row r="37137" spans="41:44" ht="15" customHeight="1">
      <c r="AO37137" s="108"/>
      <c r="AR37137" s="108"/>
    </row>
    <row r="37138" spans="41:44" ht="15" customHeight="1">
      <c r="AO37138" s="108"/>
      <c r="AR37138" s="108"/>
    </row>
    <row r="37139" spans="41:44" ht="15" customHeight="1">
      <c r="AO37139" s="108"/>
      <c r="AR37139" s="108"/>
    </row>
    <row r="37140" spans="41:44" ht="15" customHeight="1">
      <c r="AO37140" s="108"/>
      <c r="AR37140" s="108"/>
    </row>
    <row r="37141" spans="41:44" ht="15" customHeight="1">
      <c r="AO37141" s="108"/>
      <c r="AR37141" s="108"/>
    </row>
    <row r="37142" spans="41:44" ht="15" customHeight="1">
      <c r="AO37142" s="109"/>
      <c r="AR37142" s="109"/>
    </row>
    <row r="37143" spans="41:44" ht="15" customHeight="1">
      <c r="AO37143" s="104"/>
      <c r="AR37143" s="104"/>
    </row>
    <row r="37144" spans="41:44" ht="15" customHeight="1">
      <c r="AO37144" s="106"/>
      <c r="AR37144" s="106"/>
    </row>
    <row r="37145" spans="41:44" ht="15" customHeight="1">
      <c r="AO37145" s="106"/>
      <c r="AR37145" s="106"/>
    </row>
    <row r="37146" spans="41:44" ht="15" customHeight="1">
      <c r="AO37146" s="106"/>
      <c r="AR37146" s="106"/>
    </row>
    <row r="37147" spans="41:44" ht="15" customHeight="1">
      <c r="AO37147" s="106"/>
      <c r="AR37147" s="106"/>
    </row>
    <row r="37148" spans="41:44" ht="15" customHeight="1">
      <c r="AO37148" s="106"/>
      <c r="AR37148" s="106"/>
    </row>
    <row r="37149" spans="41:44" ht="15" customHeight="1">
      <c r="AO37149" s="106"/>
      <c r="AR37149" s="106"/>
    </row>
    <row r="37150" spans="41:44" ht="15" customHeight="1">
      <c r="AO37150" s="106"/>
      <c r="AR37150" s="106"/>
    </row>
    <row r="37151" spans="41:44" ht="15" customHeight="1">
      <c r="AO37151" s="108"/>
      <c r="AR37151" s="108"/>
    </row>
    <row r="37152" spans="41:44" ht="15" customHeight="1">
      <c r="AO37152" s="108"/>
      <c r="AR37152" s="108"/>
    </row>
    <row r="37153" spans="41:44" ht="15" customHeight="1">
      <c r="AO37153" s="108"/>
      <c r="AR37153" s="108"/>
    </row>
    <row r="37154" spans="41:44" ht="15" customHeight="1">
      <c r="AO37154" s="108"/>
      <c r="AR37154" s="108"/>
    </row>
    <row r="37155" spans="41:44" ht="15" customHeight="1">
      <c r="AO37155" s="108"/>
      <c r="AR37155" s="108"/>
    </row>
    <row r="37156" spans="41:44" ht="15" customHeight="1">
      <c r="AO37156" s="109"/>
      <c r="AR37156" s="109"/>
    </row>
    <row r="37157" spans="41:44" ht="15" customHeight="1">
      <c r="AO37157" s="104"/>
      <c r="AR37157" s="104"/>
    </row>
    <row r="37158" spans="41:44" ht="15" customHeight="1">
      <c r="AO37158" s="106"/>
      <c r="AR37158" s="106"/>
    </row>
    <row r="37159" spans="41:44" ht="15" customHeight="1">
      <c r="AO37159" s="106"/>
      <c r="AR37159" s="106"/>
    </row>
    <row r="37160" spans="41:44" ht="15" customHeight="1">
      <c r="AO37160" s="106"/>
      <c r="AR37160" s="106"/>
    </row>
    <row r="37161" spans="41:44" ht="15" customHeight="1">
      <c r="AO37161" s="106"/>
      <c r="AR37161" s="106"/>
    </row>
    <row r="37162" spans="41:44" ht="15" customHeight="1">
      <c r="AO37162" s="106"/>
      <c r="AR37162" s="106"/>
    </row>
    <row r="37163" spans="41:44" ht="15" customHeight="1">
      <c r="AO37163" s="106"/>
      <c r="AR37163" s="106"/>
    </row>
    <row r="37164" spans="41:44" ht="15" customHeight="1">
      <c r="AO37164" s="106"/>
      <c r="AR37164" s="106"/>
    </row>
    <row r="37165" spans="41:44" ht="15" customHeight="1">
      <c r="AO37165" s="108"/>
      <c r="AR37165" s="108"/>
    </row>
    <row r="37166" spans="41:44" ht="15" customHeight="1">
      <c r="AO37166" s="108"/>
      <c r="AR37166" s="108"/>
    </row>
    <row r="37167" spans="41:44" ht="15" customHeight="1">
      <c r="AO37167" s="108"/>
      <c r="AR37167" s="108"/>
    </row>
    <row r="37168" spans="41:44" ht="15" customHeight="1">
      <c r="AO37168" s="108"/>
      <c r="AR37168" s="108"/>
    </row>
    <row r="37169" spans="41:44" ht="15" customHeight="1">
      <c r="AO37169" s="108"/>
      <c r="AR37169" s="108"/>
    </row>
    <row r="37170" spans="41:44" ht="15" customHeight="1">
      <c r="AO37170" s="109"/>
      <c r="AR37170" s="109"/>
    </row>
    <row r="37171" spans="41:44" ht="15" customHeight="1">
      <c r="AO37171" s="104"/>
      <c r="AR37171" s="104"/>
    </row>
    <row r="37172" spans="41:44" ht="15" customHeight="1">
      <c r="AO37172" s="106"/>
      <c r="AR37172" s="106"/>
    </row>
    <row r="37173" spans="41:44" ht="15" customHeight="1">
      <c r="AO37173" s="106"/>
      <c r="AR37173" s="106"/>
    </row>
    <row r="37174" spans="41:44" ht="15" customHeight="1">
      <c r="AO37174" s="106"/>
      <c r="AR37174" s="106"/>
    </row>
    <row r="37175" spans="41:44" ht="15" customHeight="1">
      <c r="AO37175" s="106"/>
      <c r="AR37175" s="106"/>
    </row>
    <row r="37176" spans="41:44" ht="15" customHeight="1">
      <c r="AO37176" s="106"/>
      <c r="AR37176" s="106"/>
    </row>
    <row r="37177" spans="41:44" ht="15" customHeight="1">
      <c r="AO37177" s="106"/>
      <c r="AR37177" s="106"/>
    </row>
    <row r="37178" spans="41:44" ht="15" customHeight="1">
      <c r="AO37178" s="106"/>
      <c r="AR37178" s="106"/>
    </row>
    <row r="37179" spans="41:44" ht="15" customHeight="1">
      <c r="AO37179" s="108"/>
      <c r="AR37179" s="108"/>
    </row>
    <row r="37180" spans="41:44" ht="15" customHeight="1">
      <c r="AO37180" s="108"/>
      <c r="AR37180" s="108"/>
    </row>
    <row r="37181" spans="41:44" ht="15" customHeight="1">
      <c r="AO37181" s="108"/>
      <c r="AR37181" s="108"/>
    </row>
    <row r="37182" spans="41:44" ht="15" customHeight="1">
      <c r="AO37182" s="108"/>
      <c r="AR37182" s="108"/>
    </row>
    <row r="37183" spans="41:44" ht="15" customHeight="1">
      <c r="AO37183" s="108"/>
      <c r="AR37183" s="108"/>
    </row>
    <row r="37184" spans="41:44" ht="15" customHeight="1">
      <c r="AO37184" s="109"/>
      <c r="AR37184" s="109"/>
    </row>
    <row r="37185" spans="41:44" ht="15" customHeight="1">
      <c r="AO37185" s="104"/>
      <c r="AR37185" s="104"/>
    </row>
    <row r="37186" spans="41:44" ht="15" customHeight="1">
      <c r="AO37186" s="106"/>
      <c r="AR37186" s="106"/>
    </row>
    <row r="37187" spans="41:44" ht="15" customHeight="1">
      <c r="AO37187" s="106"/>
      <c r="AR37187" s="106"/>
    </row>
    <row r="37188" spans="41:44" ht="15" customHeight="1">
      <c r="AO37188" s="106"/>
      <c r="AR37188" s="106"/>
    </row>
    <row r="37189" spans="41:44" ht="15" customHeight="1">
      <c r="AO37189" s="106"/>
      <c r="AR37189" s="106"/>
    </row>
    <row r="37190" spans="41:44" ht="15" customHeight="1">
      <c r="AO37190" s="106"/>
      <c r="AR37190" s="106"/>
    </row>
    <row r="37191" spans="41:44" ht="15" customHeight="1">
      <c r="AO37191" s="106"/>
      <c r="AR37191" s="106"/>
    </row>
    <row r="37192" spans="41:44" ht="15" customHeight="1">
      <c r="AO37192" s="106"/>
      <c r="AR37192" s="106"/>
    </row>
    <row r="37193" spans="41:44" ht="15" customHeight="1">
      <c r="AO37193" s="108"/>
      <c r="AR37193" s="108"/>
    </row>
    <row r="37194" spans="41:44" ht="15" customHeight="1">
      <c r="AO37194" s="108"/>
      <c r="AR37194" s="108"/>
    </row>
    <row r="37195" spans="41:44" ht="15" customHeight="1">
      <c r="AO37195" s="108"/>
      <c r="AR37195" s="108"/>
    </row>
    <row r="37196" spans="41:44" ht="15" customHeight="1">
      <c r="AO37196" s="108"/>
      <c r="AR37196" s="108"/>
    </row>
    <row r="37197" spans="41:44" ht="15" customHeight="1">
      <c r="AO37197" s="108"/>
      <c r="AR37197" s="108"/>
    </row>
    <row r="37198" spans="41:44" ht="15" customHeight="1">
      <c r="AO37198" s="109"/>
      <c r="AR37198" s="109"/>
    </row>
    <row r="37199" spans="41:44" ht="15" customHeight="1">
      <c r="AO37199" s="104"/>
      <c r="AR37199" s="104"/>
    </row>
    <row r="37200" spans="41:44" ht="15" customHeight="1">
      <c r="AO37200" s="106"/>
      <c r="AR37200" s="106"/>
    </row>
    <row r="37201" spans="41:44" ht="15" customHeight="1">
      <c r="AO37201" s="106"/>
      <c r="AR37201" s="106"/>
    </row>
    <row r="37202" spans="41:44" ht="15" customHeight="1">
      <c r="AO37202" s="106"/>
      <c r="AR37202" s="106"/>
    </row>
    <row r="37203" spans="41:44" ht="15" customHeight="1">
      <c r="AO37203" s="106"/>
      <c r="AR37203" s="106"/>
    </row>
    <row r="37204" spans="41:44" ht="15" customHeight="1">
      <c r="AO37204" s="106"/>
      <c r="AR37204" s="106"/>
    </row>
    <row r="37205" spans="41:44" ht="15" customHeight="1">
      <c r="AO37205" s="106"/>
      <c r="AR37205" s="106"/>
    </row>
    <row r="37206" spans="41:44" ht="15" customHeight="1">
      <c r="AO37206" s="106"/>
      <c r="AR37206" s="106"/>
    </row>
    <row r="37207" spans="41:44" ht="15" customHeight="1">
      <c r="AO37207" s="108"/>
      <c r="AR37207" s="108"/>
    </row>
    <row r="37208" spans="41:44" ht="15" customHeight="1">
      <c r="AO37208" s="108"/>
      <c r="AR37208" s="108"/>
    </row>
    <row r="37209" spans="41:44" ht="15" customHeight="1">
      <c r="AO37209" s="108"/>
      <c r="AR37209" s="108"/>
    </row>
    <row r="37210" spans="41:44" ht="15" customHeight="1">
      <c r="AO37210" s="108"/>
      <c r="AR37210" s="108"/>
    </row>
    <row r="37211" spans="41:44" ht="15" customHeight="1">
      <c r="AO37211" s="108"/>
      <c r="AR37211" s="108"/>
    </row>
    <row r="37212" spans="41:44" ht="15" customHeight="1">
      <c r="AO37212" s="109"/>
      <c r="AR37212" s="109"/>
    </row>
    <row r="37213" spans="41:44" ht="15" customHeight="1">
      <c r="AO37213" s="104"/>
      <c r="AR37213" s="104"/>
    </row>
    <row r="37214" spans="41:44" ht="15" customHeight="1">
      <c r="AO37214" s="106"/>
      <c r="AR37214" s="106"/>
    </row>
    <row r="37215" spans="41:44" ht="15" customHeight="1">
      <c r="AO37215" s="106"/>
      <c r="AR37215" s="106"/>
    </row>
    <row r="37216" spans="41:44" ht="15" customHeight="1">
      <c r="AO37216" s="106"/>
      <c r="AR37216" s="106"/>
    </row>
    <row r="37217" spans="41:44" ht="15" customHeight="1">
      <c r="AO37217" s="106"/>
      <c r="AR37217" s="106"/>
    </row>
    <row r="37218" spans="41:44" ht="15" customHeight="1">
      <c r="AO37218" s="106"/>
      <c r="AR37218" s="106"/>
    </row>
    <row r="37219" spans="41:44" ht="15" customHeight="1">
      <c r="AO37219" s="106"/>
      <c r="AR37219" s="106"/>
    </row>
    <row r="37220" spans="41:44" ht="15" customHeight="1">
      <c r="AO37220" s="106"/>
      <c r="AR37220" s="106"/>
    </row>
    <row r="37221" spans="41:44" ht="15" customHeight="1">
      <c r="AO37221" s="108"/>
      <c r="AR37221" s="108"/>
    </row>
    <row r="37222" spans="41:44" ht="15" customHeight="1">
      <c r="AO37222" s="108"/>
      <c r="AR37222" s="108"/>
    </row>
    <row r="37223" spans="41:44" ht="15" customHeight="1">
      <c r="AO37223" s="108"/>
      <c r="AR37223" s="108"/>
    </row>
    <row r="37224" spans="41:44" ht="15" customHeight="1">
      <c r="AO37224" s="108"/>
      <c r="AR37224" s="108"/>
    </row>
    <row r="37225" spans="41:44" ht="15" customHeight="1">
      <c r="AO37225" s="108"/>
      <c r="AR37225" s="108"/>
    </row>
    <row r="37226" spans="41:44" ht="15" customHeight="1">
      <c r="AO37226" s="109"/>
      <c r="AR37226" s="109"/>
    </row>
    <row r="37227" spans="41:44" ht="15" customHeight="1">
      <c r="AO37227" s="104"/>
      <c r="AR37227" s="104"/>
    </row>
    <row r="37228" spans="41:44" ht="15" customHeight="1">
      <c r="AO37228" s="106"/>
      <c r="AR37228" s="106"/>
    </row>
    <row r="37229" spans="41:44" ht="15" customHeight="1">
      <c r="AO37229" s="106"/>
      <c r="AR37229" s="106"/>
    </row>
    <row r="37230" spans="41:44" ht="15" customHeight="1">
      <c r="AO37230" s="106"/>
      <c r="AR37230" s="106"/>
    </row>
    <row r="37231" spans="41:44" ht="15" customHeight="1">
      <c r="AO37231" s="106"/>
      <c r="AR37231" s="106"/>
    </row>
    <row r="37232" spans="41:44" ht="15" customHeight="1">
      <c r="AO37232" s="106"/>
      <c r="AR37232" s="106"/>
    </row>
    <row r="37233" spans="41:44" ht="15" customHeight="1">
      <c r="AO37233" s="106"/>
      <c r="AR37233" s="106"/>
    </row>
    <row r="37234" spans="41:44" ht="15" customHeight="1">
      <c r="AO37234" s="106"/>
      <c r="AR37234" s="106"/>
    </row>
    <row r="37235" spans="41:44" ht="15" customHeight="1">
      <c r="AO37235" s="108"/>
      <c r="AR37235" s="108"/>
    </row>
    <row r="37236" spans="41:44" ht="15" customHeight="1">
      <c r="AO37236" s="108"/>
      <c r="AR37236" s="108"/>
    </row>
    <row r="37237" spans="41:44" ht="15" customHeight="1">
      <c r="AO37237" s="108"/>
      <c r="AR37237" s="108"/>
    </row>
    <row r="37238" spans="41:44" ht="15" customHeight="1">
      <c r="AO37238" s="108"/>
      <c r="AR37238" s="108"/>
    </row>
    <row r="37239" spans="41:44" ht="15" customHeight="1">
      <c r="AO37239" s="108"/>
      <c r="AR37239" s="108"/>
    </row>
    <row r="37240" spans="41:44" ht="15" customHeight="1">
      <c r="AO37240" s="109"/>
      <c r="AR37240" s="109"/>
    </row>
    <row r="37241" spans="41:44" ht="15" customHeight="1">
      <c r="AO37241" s="104"/>
      <c r="AR37241" s="104"/>
    </row>
    <row r="37242" spans="41:44" ht="15" customHeight="1">
      <c r="AO37242" s="106"/>
      <c r="AR37242" s="106"/>
    </row>
    <row r="37243" spans="41:44" ht="15" customHeight="1">
      <c r="AO37243" s="106"/>
      <c r="AR37243" s="106"/>
    </row>
    <row r="37244" spans="41:44" ht="15" customHeight="1">
      <c r="AO37244" s="106"/>
      <c r="AR37244" s="106"/>
    </row>
    <row r="37245" spans="41:44" ht="15" customHeight="1">
      <c r="AO37245" s="106"/>
      <c r="AR37245" s="106"/>
    </row>
    <row r="37246" spans="41:44" ht="15" customHeight="1">
      <c r="AO37246" s="106"/>
      <c r="AR37246" s="106"/>
    </row>
    <row r="37247" spans="41:44" ht="15" customHeight="1">
      <c r="AO37247" s="106"/>
      <c r="AR37247" s="106"/>
    </row>
    <row r="37248" spans="41:44" ht="15" customHeight="1">
      <c r="AO37248" s="106"/>
      <c r="AR37248" s="106"/>
    </row>
    <row r="37249" spans="41:44" ht="15" customHeight="1">
      <c r="AO37249" s="108"/>
      <c r="AR37249" s="108"/>
    </row>
    <row r="37250" spans="41:44" ht="15" customHeight="1">
      <c r="AO37250" s="108"/>
      <c r="AR37250" s="108"/>
    </row>
    <row r="37251" spans="41:44" ht="15" customHeight="1">
      <c r="AO37251" s="108"/>
      <c r="AR37251" s="108"/>
    </row>
    <row r="37252" spans="41:44" ht="15" customHeight="1">
      <c r="AO37252" s="108"/>
      <c r="AR37252" s="108"/>
    </row>
    <row r="37253" spans="41:44" ht="15" customHeight="1">
      <c r="AO37253" s="108"/>
      <c r="AR37253" s="108"/>
    </row>
    <row r="37254" spans="41:44" ht="15" customHeight="1">
      <c r="AO37254" s="109"/>
      <c r="AR37254" s="109"/>
    </row>
    <row r="37255" spans="41:44" ht="15" customHeight="1">
      <c r="AO37255" s="104"/>
      <c r="AR37255" s="104"/>
    </row>
    <row r="37256" spans="41:44" ht="15" customHeight="1">
      <c r="AO37256" s="106"/>
      <c r="AR37256" s="106"/>
    </row>
    <row r="37257" spans="41:44" ht="15" customHeight="1">
      <c r="AO37257" s="106"/>
      <c r="AR37257" s="106"/>
    </row>
    <row r="37258" spans="41:44" ht="15" customHeight="1">
      <c r="AO37258" s="106"/>
      <c r="AR37258" s="106"/>
    </row>
    <row r="37259" spans="41:44" ht="15" customHeight="1">
      <c r="AO37259" s="106"/>
      <c r="AR37259" s="106"/>
    </row>
    <row r="37260" spans="41:44" ht="15" customHeight="1">
      <c r="AO37260" s="106"/>
      <c r="AR37260" s="106"/>
    </row>
    <row r="37261" spans="41:44" ht="15" customHeight="1">
      <c r="AO37261" s="106"/>
      <c r="AR37261" s="106"/>
    </row>
    <row r="37262" spans="41:44" ht="15" customHeight="1">
      <c r="AO37262" s="106"/>
      <c r="AR37262" s="106"/>
    </row>
    <row r="37263" spans="41:44" ht="15" customHeight="1">
      <c r="AO37263" s="108"/>
      <c r="AR37263" s="108"/>
    </row>
    <row r="37264" spans="41:44" ht="15" customHeight="1">
      <c r="AO37264" s="108"/>
      <c r="AR37264" s="108"/>
    </row>
    <row r="37265" spans="41:44" ht="15" customHeight="1">
      <c r="AO37265" s="108"/>
      <c r="AR37265" s="108"/>
    </row>
    <row r="37266" spans="41:44" ht="15" customHeight="1">
      <c r="AO37266" s="108"/>
      <c r="AR37266" s="108"/>
    </row>
    <row r="37267" spans="41:44" ht="15" customHeight="1">
      <c r="AO37267" s="108"/>
      <c r="AR37267" s="108"/>
    </row>
    <row r="37268" spans="41:44" ht="15" customHeight="1">
      <c r="AO37268" s="109"/>
      <c r="AR37268" s="109"/>
    </row>
    <row r="37269" spans="41:44" ht="15" customHeight="1">
      <c r="AO37269" s="104"/>
      <c r="AR37269" s="104"/>
    </row>
    <row r="37270" spans="41:44" ht="15" customHeight="1">
      <c r="AO37270" s="106"/>
      <c r="AR37270" s="106"/>
    </row>
    <row r="37271" spans="41:44" ht="15" customHeight="1">
      <c r="AO37271" s="106"/>
      <c r="AR37271" s="106"/>
    </row>
    <row r="37272" spans="41:44" ht="15" customHeight="1">
      <c r="AO37272" s="106"/>
      <c r="AR37272" s="106"/>
    </row>
    <row r="37273" spans="41:44" ht="15" customHeight="1">
      <c r="AO37273" s="106"/>
      <c r="AR37273" s="106"/>
    </row>
    <row r="37274" spans="41:44" ht="15" customHeight="1">
      <c r="AO37274" s="106"/>
      <c r="AR37274" s="106"/>
    </row>
    <row r="37275" spans="41:44" ht="15" customHeight="1">
      <c r="AO37275" s="106"/>
      <c r="AR37275" s="106"/>
    </row>
    <row r="37276" spans="41:44" ht="15" customHeight="1">
      <c r="AO37276" s="106"/>
      <c r="AR37276" s="106"/>
    </row>
    <row r="37277" spans="41:44" ht="15" customHeight="1">
      <c r="AO37277" s="108"/>
      <c r="AR37277" s="108"/>
    </row>
    <row r="37278" spans="41:44" ht="15" customHeight="1">
      <c r="AO37278" s="108"/>
      <c r="AR37278" s="108"/>
    </row>
    <row r="37279" spans="41:44" ht="15" customHeight="1">
      <c r="AO37279" s="108"/>
      <c r="AR37279" s="108"/>
    </row>
    <row r="37280" spans="41:44" ht="15" customHeight="1">
      <c r="AO37280" s="108"/>
      <c r="AR37280" s="108"/>
    </row>
    <row r="37281" spans="41:44" ht="15" customHeight="1">
      <c r="AO37281" s="108"/>
      <c r="AR37281" s="108"/>
    </row>
    <row r="37282" spans="41:44" ht="15" customHeight="1">
      <c r="AO37282" s="109"/>
      <c r="AR37282" s="109"/>
    </row>
    <row r="37283" spans="41:44" ht="15" customHeight="1">
      <c r="AO37283" s="104"/>
      <c r="AR37283" s="104"/>
    </row>
    <row r="37284" spans="41:44" ht="15" customHeight="1">
      <c r="AO37284" s="106"/>
      <c r="AR37284" s="106"/>
    </row>
    <row r="37285" spans="41:44" ht="15" customHeight="1">
      <c r="AO37285" s="106"/>
      <c r="AR37285" s="106"/>
    </row>
    <row r="37286" spans="41:44" ht="15" customHeight="1">
      <c r="AO37286" s="106"/>
      <c r="AR37286" s="106"/>
    </row>
    <row r="37287" spans="41:44" ht="15" customHeight="1">
      <c r="AO37287" s="106"/>
      <c r="AR37287" s="106"/>
    </row>
    <row r="37288" spans="41:44" ht="15" customHeight="1">
      <c r="AO37288" s="106"/>
      <c r="AR37288" s="106"/>
    </row>
    <row r="37289" spans="41:44" ht="15" customHeight="1">
      <c r="AO37289" s="106"/>
      <c r="AR37289" s="106"/>
    </row>
    <row r="37290" spans="41:44" ht="15" customHeight="1">
      <c r="AO37290" s="106"/>
      <c r="AR37290" s="106"/>
    </row>
    <row r="37291" spans="41:44" ht="15" customHeight="1">
      <c r="AO37291" s="108"/>
      <c r="AR37291" s="108"/>
    </row>
    <row r="37292" spans="41:44" ht="15" customHeight="1">
      <c r="AO37292" s="108"/>
      <c r="AR37292" s="108"/>
    </row>
    <row r="37293" spans="41:44" ht="15" customHeight="1">
      <c r="AO37293" s="108"/>
      <c r="AR37293" s="108"/>
    </row>
    <row r="37294" spans="41:44" ht="15" customHeight="1">
      <c r="AO37294" s="108"/>
      <c r="AR37294" s="108"/>
    </row>
    <row r="37295" spans="41:44" ht="15" customHeight="1">
      <c r="AO37295" s="108"/>
      <c r="AR37295" s="108"/>
    </row>
    <row r="37296" spans="41:44" ht="15" customHeight="1">
      <c r="AO37296" s="109"/>
      <c r="AR37296" s="109"/>
    </row>
    <row r="37297" spans="41:44" ht="15" customHeight="1">
      <c r="AO37297" s="104"/>
      <c r="AR37297" s="104"/>
    </row>
    <row r="37298" spans="41:44" ht="15" customHeight="1">
      <c r="AO37298" s="106"/>
      <c r="AR37298" s="106"/>
    </row>
    <row r="37299" spans="41:44" ht="15" customHeight="1">
      <c r="AO37299" s="106"/>
      <c r="AR37299" s="106"/>
    </row>
    <row r="37300" spans="41:44" ht="15" customHeight="1">
      <c r="AO37300" s="106"/>
      <c r="AR37300" s="106"/>
    </row>
    <row r="37301" spans="41:44" ht="15" customHeight="1">
      <c r="AO37301" s="106"/>
      <c r="AR37301" s="106"/>
    </row>
    <row r="37302" spans="41:44" ht="15" customHeight="1">
      <c r="AO37302" s="106"/>
      <c r="AR37302" s="106"/>
    </row>
    <row r="37303" spans="41:44" ht="15" customHeight="1">
      <c r="AO37303" s="106"/>
      <c r="AR37303" s="106"/>
    </row>
    <row r="37304" spans="41:44" ht="15" customHeight="1">
      <c r="AO37304" s="106"/>
      <c r="AR37304" s="106"/>
    </row>
    <row r="37305" spans="41:44" ht="15" customHeight="1">
      <c r="AO37305" s="108"/>
      <c r="AR37305" s="108"/>
    </row>
    <row r="37306" spans="41:44" ht="15" customHeight="1">
      <c r="AO37306" s="108"/>
      <c r="AR37306" s="108"/>
    </row>
    <row r="37307" spans="41:44" ht="15" customHeight="1">
      <c r="AO37307" s="108"/>
      <c r="AR37307" s="108"/>
    </row>
    <row r="37308" spans="41:44" ht="15" customHeight="1">
      <c r="AO37308" s="108"/>
      <c r="AR37308" s="108"/>
    </row>
    <row r="37309" spans="41:44" ht="15" customHeight="1">
      <c r="AO37309" s="108"/>
      <c r="AR37309" s="108"/>
    </row>
    <row r="37310" spans="41:44" ht="15" customHeight="1">
      <c r="AO37310" s="109"/>
      <c r="AR37310" s="109"/>
    </row>
    <row r="37311" spans="41:44" ht="15" customHeight="1">
      <c r="AO37311" s="104"/>
      <c r="AR37311" s="104"/>
    </row>
    <row r="37312" spans="41:44" ht="15" customHeight="1">
      <c r="AO37312" s="106"/>
      <c r="AR37312" s="106"/>
    </row>
    <row r="37313" spans="41:44" ht="15" customHeight="1">
      <c r="AO37313" s="106"/>
      <c r="AR37313" s="106"/>
    </row>
    <row r="37314" spans="41:44" ht="15" customHeight="1">
      <c r="AO37314" s="106"/>
      <c r="AR37314" s="106"/>
    </row>
    <row r="37315" spans="41:44" ht="15" customHeight="1">
      <c r="AO37315" s="106"/>
      <c r="AR37315" s="106"/>
    </row>
    <row r="37316" spans="41:44" ht="15" customHeight="1">
      <c r="AO37316" s="106"/>
      <c r="AR37316" s="106"/>
    </row>
    <row r="37317" spans="41:44" ht="15" customHeight="1">
      <c r="AO37317" s="106"/>
      <c r="AR37317" s="106"/>
    </row>
    <row r="37318" spans="41:44" ht="15" customHeight="1">
      <c r="AO37318" s="106"/>
      <c r="AR37318" s="106"/>
    </row>
    <row r="37319" spans="41:44" ht="15" customHeight="1">
      <c r="AO37319" s="108"/>
      <c r="AR37319" s="108"/>
    </row>
    <row r="37320" spans="41:44" ht="15" customHeight="1">
      <c r="AO37320" s="108"/>
      <c r="AR37320" s="108"/>
    </row>
    <row r="37321" spans="41:44" ht="15" customHeight="1">
      <c r="AO37321" s="108"/>
      <c r="AR37321" s="108"/>
    </row>
    <row r="37322" spans="41:44" ht="15" customHeight="1">
      <c r="AO37322" s="108"/>
      <c r="AR37322" s="108"/>
    </row>
    <row r="37323" spans="41:44" ht="15" customHeight="1">
      <c r="AO37323" s="108"/>
      <c r="AR37323" s="108"/>
    </row>
    <row r="37324" spans="41:44" ht="15" customHeight="1">
      <c r="AO37324" s="109"/>
      <c r="AR37324" s="109"/>
    </row>
    <row r="37325" spans="41:44" ht="15" customHeight="1">
      <c r="AO37325" s="104"/>
      <c r="AR37325" s="104"/>
    </row>
    <row r="37326" spans="41:44" ht="15" customHeight="1">
      <c r="AO37326" s="106"/>
      <c r="AR37326" s="106"/>
    </row>
    <row r="37327" spans="41:44" ht="15" customHeight="1">
      <c r="AO37327" s="106"/>
      <c r="AR37327" s="106"/>
    </row>
    <row r="37328" spans="41:44" ht="15" customHeight="1">
      <c r="AO37328" s="106"/>
      <c r="AR37328" s="106"/>
    </row>
    <row r="37329" spans="41:44" ht="15" customHeight="1">
      <c r="AO37329" s="106"/>
      <c r="AR37329" s="106"/>
    </row>
    <row r="37330" spans="41:44" ht="15" customHeight="1">
      <c r="AO37330" s="106"/>
      <c r="AR37330" s="106"/>
    </row>
    <row r="37331" spans="41:44" ht="15" customHeight="1">
      <c r="AO37331" s="106"/>
      <c r="AR37331" s="106"/>
    </row>
    <row r="37332" spans="41:44" ht="15" customHeight="1">
      <c r="AO37332" s="106"/>
      <c r="AR37332" s="106"/>
    </row>
    <row r="37333" spans="41:44" ht="15" customHeight="1">
      <c r="AO37333" s="108"/>
      <c r="AR37333" s="108"/>
    </row>
    <row r="37334" spans="41:44" ht="15" customHeight="1">
      <c r="AO37334" s="108"/>
      <c r="AR37334" s="108"/>
    </row>
    <row r="37335" spans="41:44" ht="15" customHeight="1">
      <c r="AO37335" s="108"/>
      <c r="AR37335" s="108"/>
    </row>
    <row r="37336" spans="41:44" ht="15" customHeight="1">
      <c r="AO37336" s="108"/>
      <c r="AR37336" s="108"/>
    </row>
    <row r="37337" spans="41:44" ht="15" customHeight="1">
      <c r="AO37337" s="108"/>
      <c r="AR37337" s="108"/>
    </row>
    <row r="37338" spans="41:44" ht="15" customHeight="1">
      <c r="AO37338" s="109"/>
      <c r="AR37338" s="109"/>
    </row>
    <row r="37339" spans="41:44" ht="15" customHeight="1">
      <c r="AO37339" s="104"/>
      <c r="AR37339" s="104"/>
    </row>
    <row r="37340" spans="41:44" ht="15" customHeight="1">
      <c r="AO37340" s="106"/>
      <c r="AR37340" s="106"/>
    </row>
    <row r="37341" spans="41:44" ht="15" customHeight="1">
      <c r="AO37341" s="106"/>
      <c r="AR37341" s="106"/>
    </row>
    <row r="37342" spans="41:44" ht="15" customHeight="1">
      <c r="AO37342" s="106"/>
      <c r="AR37342" s="106"/>
    </row>
    <row r="37343" spans="41:44" ht="15" customHeight="1">
      <c r="AO37343" s="106"/>
      <c r="AR37343" s="106"/>
    </row>
    <row r="37344" spans="41:44" ht="15" customHeight="1">
      <c r="AO37344" s="106"/>
      <c r="AR37344" s="106"/>
    </row>
    <row r="37345" spans="41:44" ht="15" customHeight="1">
      <c r="AO37345" s="106"/>
      <c r="AR37345" s="106"/>
    </row>
    <row r="37346" spans="41:44" ht="15" customHeight="1">
      <c r="AO37346" s="106"/>
      <c r="AR37346" s="106"/>
    </row>
    <row r="37347" spans="41:44" ht="15" customHeight="1">
      <c r="AO37347" s="108"/>
      <c r="AR37347" s="108"/>
    </row>
    <row r="37348" spans="41:44" ht="15" customHeight="1">
      <c r="AO37348" s="108"/>
      <c r="AR37348" s="108"/>
    </row>
    <row r="37349" spans="41:44" ht="15" customHeight="1">
      <c r="AO37349" s="108"/>
      <c r="AR37349" s="108"/>
    </row>
    <row r="37350" spans="41:44" ht="15" customHeight="1">
      <c r="AO37350" s="108"/>
      <c r="AR37350" s="108"/>
    </row>
    <row r="37351" spans="41:44" ht="15" customHeight="1">
      <c r="AO37351" s="108"/>
      <c r="AR37351" s="108"/>
    </row>
    <row r="37352" spans="41:44" ht="15" customHeight="1">
      <c r="AO37352" s="109"/>
      <c r="AR37352" s="109"/>
    </row>
    <row r="37353" spans="41:44" ht="15" customHeight="1">
      <c r="AO37353" s="104"/>
      <c r="AR37353" s="104"/>
    </row>
    <row r="37354" spans="41:44" ht="15" customHeight="1">
      <c r="AO37354" s="106"/>
      <c r="AR37354" s="106"/>
    </row>
    <row r="37355" spans="41:44" ht="15" customHeight="1">
      <c r="AO37355" s="106"/>
      <c r="AR37355" s="106"/>
    </row>
    <row r="37356" spans="41:44" ht="15" customHeight="1">
      <c r="AO37356" s="106"/>
      <c r="AR37356" s="106"/>
    </row>
    <row r="37357" spans="41:44" ht="15" customHeight="1">
      <c r="AO37357" s="106"/>
      <c r="AR37357" s="106"/>
    </row>
    <row r="37358" spans="41:44" ht="15" customHeight="1">
      <c r="AO37358" s="106"/>
      <c r="AR37358" s="106"/>
    </row>
    <row r="37359" spans="41:44" ht="15" customHeight="1">
      <c r="AO37359" s="106"/>
      <c r="AR37359" s="106"/>
    </row>
    <row r="37360" spans="41:44" ht="15" customHeight="1">
      <c r="AO37360" s="106"/>
      <c r="AR37360" s="106"/>
    </row>
    <row r="37361" spans="41:44" ht="15" customHeight="1">
      <c r="AO37361" s="108"/>
      <c r="AR37361" s="108"/>
    </row>
    <row r="37362" spans="41:44" ht="15" customHeight="1">
      <c r="AO37362" s="108"/>
      <c r="AR37362" s="108"/>
    </row>
    <row r="37363" spans="41:44" ht="15" customHeight="1">
      <c r="AO37363" s="108"/>
      <c r="AR37363" s="108"/>
    </row>
    <row r="37364" spans="41:44" ht="15" customHeight="1">
      <c r="AO37364" s="108"/>
      <c r="AR37364" s="108"/>
    </row>
    <row r="37365" spans="41:44" ht="15" customHeight="1">
      <c r="AO37365" s="108"/>
      <c r="AR37365" s="108"/>
    </row>
    <row r="37366" spans="41:44" ht="15" customHeight="1">
      <c r="AO37366" s="109"/>
      <c r="AR37366" s="109"/>
    </row>
    <row r="37367" spans="41:44" ht="15" customHeight="1">
      <c r="AO37367" s="104"/>
      <c r="AR37367" s="104"/>
    </row>
    <row r="37368" spans="41:44" ht="15" customHeight="1">
      <c r="AO37368" s="106"/>
      <c r="AR37368" s="106"/>
    </row>
    <row r="37369" spans="41:44" ht="15" customHeight="1">
      <c r="AO37369" s="106"/>
      <c r="AR37369" s="106"/>
    </row>
    <row r="37370" spans="41:44" ht="15" customHeight="1">
      <c r="AO37370" s="106"/>
      <c r="AR37370" s="106"/>
    </row>
    <row r="37371" spans="41:44" ht="15" customHeight="1">
      <c r="AO37371" s="106"/>
      <c r="AR37371" s="106"/>
    </row>
    <row r="37372" spans="41:44" ht="15" customHeight="1">
      <c r="AO37372" s="106"/>
      <c r="AR37372" s="106"/>
    </row>
    <row r="37373" spans="41:44" ht="15" customHeight="1">
      <c r="AO37373" s="106"/>
      <c r="AR37373" s="106"/>
    </row>
    <row r="37374" spans="41:44" ht="15" customHeight="1">
      <c r="AO37374" s="106"/>
      <c r="AR37374" s="106"/>
    </row>
    <row r="37375" spans="41:44" ht="15" customHeight="1">
      <c r="AO37375" s="108"/>
      <c r="AR37375" s="108"/>
    </row>
    <row r="37376" spans="41:44" ht="15" customHeight="1">
      <c r="AO37376" s="108"/>
      <c r="AR37376" s="108"/>
    </row>
    <row r="37377" spans="41:44" ht="15" customHeight="1">
      <c r="AO37377" s="108"/>
      <c r="AR37377" s="108"/>
    </row>
    <row r="37378" spans="41:44" ht="15" customHeight="1">
      <c r="AO37378" s="108"/>
      <c r="AR37378" s="108"/>
    </row>
    <row r="37379" spans="41:44" ht="15" customHeight="1">
      <c r="AO37379" s="108"/>
      <c r="AR37379" s="108"/>
    </row>
    <row r="37380" spans="41:44" ht="15" customHeight="1">
      <c r="AO37380" s="109"/>
      <c r="AR37380" s="109"/>
    </row>
    <row r="37381" spans="41:44" ht="15" customHeight="1">
      <c r="AO37381" s="104"/>
      <c r="AR37381" s="104"/>
    </row>
    <row r="37382" spans="41:44" ht="15" customHeight="1">
      <c r="AO37382" s="106"/>
      <c r="AR37382" s="106"/>
    </row>
    <row r="37383" spans="41:44" ht="15" customHeight="1">
      <c r="AO37383" s="106"/>
      <c r="AR37383" s="106"/>
    </row>
    <row r="37384" spans="41:44" ht="15" customHeight="1">
      <c r="AO37384" s="106"/>
      <c r="AR37384" s="106"/>
    </row>
    <row r="37385" spans="41:44" ht="15" customHeight="1">
      <c r="AO37385" s="106"/>
      <c r="AR37385" s="106"/>
    </row>
    <row r="37386" spans="41:44" ht="15" customHeight="1">
      <c r="AO37386" s="106"/>
      <c r="AR37386" s="106"/>
    </row>
    <row r="37387" spans="41:44" ht="15" customHeight="1">
      <c r="AO37387" s="106"/>
      <c r="AR37387" s="106"/>
    </row>
    <row r="37388" spans="41:44" ht="15" customHeight="1">
      <c r="AO37388" s="106"/>
      <c r="AR37388" s="106"/>
    </row>
    <row r="37389" spans="41:44" ht="15" customHeight="1">
      <c r="AO37389" s="108"/>
      <c r="AR37389" s="108"/>
    </row>
    <row r="37390" spans="41:44" ht="15" customHeight="1">
      <c r="AO37390" s="108"/>
      <c r="AR37390" s="108"/>
    </row>
    <row r="37391" spans="41:44" ht="15" customHeight="1">
      <c r="AO37391" s="108"/>
      <c r="AR37391" s="108"/>
    </row>
    <row r="37392" spans="41:44" ht="15" customHeight="1">
      <c r="AO37392" s="108"/>
      <c r="AR37392" s="108"/>
    </row>
    <row r="37393" spans="41:44" ht="15" customHeight="1">
      <c r="AO37393" s="108"/>
      <c r="AR37393" s="108"/>
    </row>
    <row r="37394" spans="41:44" ht="15" customHeight="1">
      <c r="AO37394" s="109"/>
      <c r="AR37394" s="109"/>
    </row>
    <row r="37395" spans="41:44" ht="15" customHeight="1">
      <c r="AO37395" s="104"/>
      <c r="AR37395" s="104"/>
    </row>
    <row r="37396" spans="41:44" ht="15" customHeight="1">
      <c r="AO37396" s="106"/>
      <c r="AR37396" s="106"/>
    </row>
    <row r="37397" spans="41:44" ht="15" customHeight="1">
      <c r="AO37397" s="106"/>
      <c r="AR37397" s="106"/>
    </row>
    <row r="37398" spans="41:44" ht="15" customHeight="1">
      <c r="AO37398" s="106"/>
      <c r="AR37398" s="106"/>
    </row>
    <row r="37399" spans="41:44" ht="15" customHeight="1">
      <c r="AO37399" s="106"/>
      <c r="AR37399" s="106"/>
    </row>
    <row r="37400" spans="41:44" ht="15" customHeight="1">
      <c r="AO37400" s="106"/>
      <c r="AR37400" s="106"/>
    </row>
    <row r="37401" spans="41:44" ht="15" customHeight="1">
      <c r="AO37401" s="106"/>
      <c r="AR37401" s="106"/>
    </row>
    <row r="37402" spans="41:44" ht="15" customHeight="1">
      <c r="AO37402" s="106"/>
      <c r="AR37402" s="106"/>
    </row>
    <row r="37403" spans="41:44" ht="15" customHeight="1">
      <c r="AO37403" s="108"/>
      <c r="AR37403" s="108"/>
    </row>
    <row r="37404" spans="41:44" ht="15" customHeight="1">
      <c r="AO37404" s="108"/>
      <c r="AR37404" s="108"/>
    </row>
    <row r="37405" spans="41:44" ht="15" customHeight="1">
      <c r="AO37405" s="108"/>
      <c r="AR37405" s="108"/>
    </row>
    <row r="37406" spans="41:44" ht="15" customHeight="1">
      <c r="AO37406" s="108"/>
      <c r="AR37406" s="108"/>
    </row>
    <row r="37407" spans="41:44" ht="15" customHeight="1">
      <c r="AO37407" s="108"/>
      <c r="AR37407" s="108"/>
    </row>
    <row r="37408" spans="41:44" ht="15" customHeight="1">
      <c r="AO37408" s="109"/>
      <c r="AR37408" s="109"/>
    </row>
    <row r="37409" spans="41:44" ht="15" customHeight="1">
      <c r="AO37409" s="104"/>
      <c r="AR37409" s="104"/>
    </row>
    <row r="37410" spans="41:44" ht="15" customHeight="1">
      <c r="AO37410" s="106"/>
      <c r="AR37410" s="106"/>
    </row>
    <row r="37411" spans="41:44" ht="15" customHeight="1">
      <c r="AO37411" s="106"/>
      <c r="AR37411" s="106"/>
    </row>
    <row r="37412" spans="41:44" ht="15" customHeight="1">
      <c r="AO37412" s="106"/>
      <c r="AR37412" s="106"/>
    </row>
    <row r="37413" spans="41:44" ht="15" customHeight="1">
      <c r="AO37413" s="106"/>
      <c r="AR37413" s="106"/>
    </row>
    <row r="37414" spans="41:44" ht="15" customHeight="1">
      <c r="AO37414" s="106"/>
      <c r="AR37414" s="106"/>
    </row>
    <row r="37415" spans="41:44" ht="15" customHeight="1">
      <c r="AO37415" s="106"/>
      <c r="AR37415" s="106"/>
    </row>
    <row r="37416" spans="41:44" ht="15" customHeight="1">
      <c r="AO37416" s="106"/>
      <c r="AR37416" s="106"/>
    </row>
    <row r="37417" spans="41:44" ht="15" customHeight="1">
      <c r="AO37417" s="108"/>
      <c r="AR37417" s="108"/>
    </row>
    <row r="37418" spans="41:44" ht="15" customHeight="1">
      <c r="AO37418" s="108"/>
      <c r="AR37418" s="108"/>
    </row>
    <row r="37419" spans="41:44" ht="15" customHeight="1">
      <c r="AO37419" s="108"/>
      <c r="AR37419" s="108"/>
    </row>
    <row r="37420" spans="41:44" ht="15" customHeight="1">
      <c r="AO37420" s="108"/>
      <c r="AR37420" s="108"/>
    </row>
    <row r="37421" spans="41:44" ht="15" customHeight="1">
      <c r="AO37421" s="108"/>
      <c r="AR37421" s="108"/>
    </row>
    <row r="37422" spans="41:44" ht="15" customHeight="1">
      <c r="AO37422" s="109"/>
      <c r="AR37422" s="109"/>
    </row>
    <row r="37423" spans="41:44" ht="15" customHeight="1">
      <c r="AO37423" s="104"/>
      <c r="AR37423" s="104"/>
    </row>
    <row r="37424" spans="41:44" ht="15" customHeight="1">
      <c r="AO37424" s="106"/>
      <c r="AR37424" s="106"/>
    </row>
    <row r="37425" spans="41:44" ht="15" customHeight="1">
      <c r="AO37425" s="106"/>
      <c r="AR37425" s="106"/>
    </row>
    <row r="37426" spans="41:44" ht="15" customHeight="1">
      <c r="AO37426" s="106"/>
      <c r="AR37426" s="106"/>
    </row>
    <row r="37427" spans="41:44" ht="15" customHeight="1">
      <c r="AO37427" s="106"/>
      <c r="AR37427" s="106"/>
    </row>
    <row r="37428" spans="41:44" ht="15" customHeight="1">
      <c r="AO37428" s="106"/>
      <c r="AR37428" s="106"/>
    </row>
    <row r="37429" spans="41:44" ht="15" customHeight="1">
      <c r="AO37429" s="106"/>
      <c r="AR37429" s="106"/>
    </row>
    <row r="37430" spans="41:44" ht="15" customHeight="1">
      <c r="AO37430" s="106"/>
      <c r="AR37430" s="106"/>
    </row>
    <row r="37431" spans="41:44" ht="15" customHeight="1">
      <c r="AO37431" s="108"/>
      <c r="AR37431" s="108"/>
    </row>
    <row r="37432" spans="41:44" ht="15" customHeight="1">
      <c r="AO37432" s="108"/>
      <c r="AR37432" s="108"/>
    </row>
    <row r="37433" spans="41:44" ht="15" customHeight="1">
      <c r="AO37433" s="108"/>
      <c r="AR37433" s="108"/>
    </row>
    <row r="37434" spans="41:44" ht="15" customHeight="1">
      <c r="AO37434" s="108"/>
      <c r="AR37434" s="108"/>
    </row>
    <row r="37435" spans="41:44" ht="15" customHeight="1">
      <c r="AO37435" s="108"/>
      <c r="AR37435" s="108"/>
    </row>
    <row r="37436" spans="41:44" ht="15" customHeight="1">
      <c r="AO37436" s="109"/>
      <c r="AR37436" s="109"/>
    </row>
    <row r="37437" spans="41:44" ht="15" customHeight="1">
      <c r="AO37437" s="104"/>
      <c r="AR37437" s="104"/>
    </row>
    <row r="37438" spans="41:44" ht="15" customHeight="1">
      <c r="AO37438" s="106"/>
      <c r="AR37438" s="106"/>
    </row>
    <row r="37439" spans="41:44" ht="15" customHeight="1">
      <c r="AO37439" s="106"/>
      <c r="AR37439" s="106"/>
    </row>
    <row r="37440" spans="41:44" ht="15" customHeight="1">
      <c r="AO37440" s="106"/>
      <c r="AR37440" s="106"/>
    </row>
    <row r="37441" spans="41:44" ht="15" customHeight="1">
      <c r="AO37441" s="106"/>
      <c r="AR37441" s="106"/>
    </row>
    <row r="37442" spans="41:44" ht="15" customHeight="1">
      <c r="AO37442" s="106"/>
      <c r="AR37442" s="106"/>
    </row>
    <row r="37443" spans="41:44" ht="15" customHeight="1">
      <c r="AO37443" s="106"/>
      <c r="AR37443" s="106"/>
    </row>
    <row r="37444" spans="41:44" ht="15" customHeight="1">
      <c r="AO37444" s="106"/>
      <c r="AR37444" s="106"/>
    </row>
    <row r="37445" spans="41:44" ht="15" customHeight="1">
      <c r="AO37445" s="108"/>
      <c r="AR37445" s="108"/>
    </row>
    <row r="37446" spans="41:44" ht="15" customHeight="1">
      <c r="AO37446" s="108"/>
      <c r="AR37446" s="108"/>
    </row>
    <row r="37447" spans="41:44" ht="15" customHeight="1">
      <c r="AO37447" s="108"/>
      <c r="AR37447" s="108"/>
    </row>
    <row r="37448" spans="41:44" ht="15" customHeight="1">
      <c r="AO37448" s="108"/>
      <c r="AR37448" s="108"/>
    </row>
    <row r="37449" spans="41:44" ht="15" customHeight="1">
      <c r="AO37449" s="108"/>
      <c r="AR37449" s="108"/>
    </row>
    <row r="37450" spans="41:44" ht="15" customHeight="1">
      <c r="AO37450" s="109"/>
      <c r="AR37450" s="109"/>
    </row>
    <row r="37451" spans="41:44" ht="15" customHeight="1">
      <c r="AO37451" s="104"/>
      <c r="AR37451" s="104"/>
    </row>
    <row r="37452" spans="41:44" ht="15" customHeight="1">
      <c r="AO37452" s="106"/>
      <c r="AR37452" s="106"/>
    </row>
    <row r="37453" spans="41:44" ht="15" customHeight="1">
      <c r="AO37453" s="106"/>
      <c r="AR37453" s="106"/>
    </row>
    <row r="37454" spans="41:44" ht="15" customHeight="1">
      <c r="AO37454" s="106"/>
      <c r="AR37454" s="106"/>
    </row>
    <row r="37455" spans="41:44" ht="15" customHeight="1">
      <c r="AO37455" s="106"/>
      <c r="AR37455" s="106"/>
    </row>
    <row r="37456" spans="41:44" ht="15" customHeight="1">
      <c r="AO37456" s="106"/>
      <c r="AR37456" s="106"/>
    </row>
    <row r="37457" spans="41:44" ht="15" customHeight="1">
      <c r="AO37457" s="106"/>
      <c r="AR37457" s="106"/>
    </row>
    <row r="37458" spans="41:44" ht="15" customHeight="1">
      <c r="AO37458" s="106"/>
      <c r="AR37458" s="106"/>
    </row>
    <row r="37459" spans="41:44" ht="15" customHeight="1">
      <c r="AO37459" s="108"/>
      <c r="AR37459" s="108"/>
    </row>
    <row r="37460" spans="41:44" ht="15" customHeight="1">
      <c r="AO37460" s="108"/>
      <c r="AR37460" s="108"/>
    </row>
    <row r="37461" spans="41:44" ht="15" customHeight="1">
      <c r="AO37461" s="108"/>
      <c r="AR37461" s="108"/>
    </row>
    <row r="37462" spans="41:44" ht="15" customHeight="1">
      <c r="AO37462" s="108"/>
      <c r="AR37462" s="108"/>
    </row>
    <row r="37463" spans="41:44" ht="15" customHeight="1">
      <c r="AO37463" s="108"/>
      <c r="AR37463" s="108"/>
    </row>
    <row r="37464" spans="41:44" ht="15" customHeight="1">
      <c r="AO37464" s="109"/>
      <c r="AR37464" s="109"/>
    </row>
    <row r="37465" spans="41:44" ht="15" customHeight="1">
      <c r="AO37465" s="104"/>
      <c r="AR37465" s="104"/>
    </row>
    <row r="37466" spans="41:44" ht="15" customHeight="1">
      <c r="AO37466" s="106"/>
      <c r="AR37466" s="106"/>
    </row>
    <row r="37467" spans="41:44" ht="15" customHeight="1">
      <c r="AO37467" s="106"/>
      <c r="AR37467" s="106"/>
    </row>
    <row r="37468" spans="41:44" ht="15" customHeight="1">
      <c r="AO37468" s="106"/>
      <c r="AR37468" s="106"/>
    </row>
    <row r="37469" spans="41:44" ht="15" customHeight="1">
      <c r="AO37469" s="106"/>
      <c r="AR37469" s="106"/>
    </row>
    <row r="37470" spans="41:44" ht="15" customHeight="1">
      <c r="AO37470" s="106"/>
      <c r="AR37470" s="106"/>
    </row>
    <row r="37471" spans="41:44" ht="15" customHeight="1">
      <c r="AO37471" s="106"/>
      <c r="AR37471" s="106"/>
    </row>
    <row r="37472" spans="41:44" ht="15" customHeight="1">
      <c r="AO37472" s="106"/>
      <c r="AR37472" s="106"/>
    </row>
    <row r="37473" spans="41:44" ht="15" customHeight="1">
      <c r="AO37473" s="108"/>
      <c r="AR37473" s="108"/>
    </row>
    <row r="37474" spans="41:44" ht="15" customHeight="1">
      <c r="AO37474" s="108"/>
      <c r="AR37474" s="108"/>
    </row>
    <row r="37475" spans="41:44" ht="15" customHeight="1">
      <c r="AO37475" s="108"/>
      <c r="AR37475" s="108"/>
    </row>
    <row r="37476" spans="41:44" ht="15" customHeight="1">
      <c r="AO37476" s="108"/>
      <c r="AR37476" s="108"/>
    </row>
    <row r="37477" spans="41:44" ht="15" customHeight="1">
      <c r="AO37477" s="108"/>
      <c r="AR37477" s="108"/>
    </row>
    <row r="37478" spans="41:44" ht="15" customHeight="1">
      <c r="AO37478" s="109"/>
      <c r="AR37478" s="109"/>
    </row>
    <row r="37479" spans="41:44" ht="15" customHeight="1">
      <c r="AO37479" s="104"/>
      <c r="AR37479" s="104"/>
    </row>
    <row r="37480" spans="41:44" ht="15" customHeight="1">
      <c r="AO37480" s="106"/>
      <c r="AR37480" s="106"/>
    </row>
    <row r="37481" spans="41:44" ht="15" customHeight="1">
      <c r="AO37481" s="106"/>
      <c r="AR37481" s="106"/>
    </row>
    <row r="37482" spans="41:44" ht="15" customHeight="1">
      <c r="AO37482" s="106"/>
      <c r="AR37482" s="106"/>
    </row>
    <row r="37483" spans="41:44" ht="15" customHeight="1">
      <c r="AO37483" s="106"/>
      <c r="AR37483" s="106"/>
    </row>
    <row r="37484" spans="41:44" ht="15" customHeight="1">
      <c r="AO37484" s="106"/>
      <c r="AR37484" s="106"/>
    </row>
    <row r="37485" spans="41:44" ht="15" customHeight="1">
      <c r="AO37485" s="106"/>
      <c r="AR37485" s="106"/>
    </row>
    <row r="37486" spans="41:44" ht="15" customHeight="1">
      <c r="AO37486" s="106"/>
      <c r="AR37486" s="106"/>
    </row>
    <row r="37487" spans="41:44" ht="15" customHeight="1">
      <c r="AO37487" s="108"/>
      <c r="AR37487" s="108"/>
    </row>
    <row r="37488" spans="41:44" ht="15" customHeight="1">
      <c r="AO37488" s="108"/>
      <c r="AR37488" s="108"/>
    </row>
    <row r="37489" spans="41:44" ht="15" customHeight="1">
      <c r="AO37489" s="108"/>
      <c r="AR37489" s="108"/>
    </row>
    <row r="37490" spans="41:44" ht="15" customHeight="1">
      <c r="AO37490" s="108"/>
      <c r="AR37490" s="108"/>
    </row>
    <row r="37491" spans="41:44" ht="15" customHeight="1">
      <c r="AO37491" s="108"/>
      <c r="AR37491" s="108"/>
    </row>
    <row r="37492" spans="41:44" ht="15" customHeight="1">
      <c r="AO37492" s="109"/>
      <c r="AR37492" s="109"/>
    </row>
    <row r="37493" spans="41:44" ht="15" customHeight="1">
      <c r="AO37493" s="104"/>
      <c r="AR37493" s="104"/>
    </row>
    <row r="37494" spans="41:44" ht="15" customHeight="1">
      <c r="AO37494" s="106"/>
      <c r="AR37494" s="106"/>
    </row>
    <row r="37495" spans="41:44" ht="15" customHeight="1">
      <c r="AO37495" s="106"/>
      <c r="AR37495" s="106"/>
    </row>
    <row r="37496" spans="41:44" ht="15" customHeight="1">
      <c r="AO37496" s="106"/>
      <c r="AR37496" s="106"/>
    </row>
    <row r="37497" spans="41:44" ht="15" customHeight="1">
      <c r="AO37497" s="106"/>
      <c r="AR37497" s="106"/>
    </row>
    <row r="37498" spans="41:44" ht="15" customHeight="1">
      <c r="AO37498" s="106"/>
      <c r="AR37498" s="106"/>
    </row>
    <row r="37499" spans="41:44" ht="15" customHeight="1">
      <c r="AO37499" s="106"/>
      <c r="AR37499" s="106"/>
    </row>
    <row r="37500" spans="41:44" ht="15" customHeight="1">
      <c r="AO37500" s="106"/>
      <c r="AR37500" s="106"/>
    </row>
    <row r="37501" spans="41:44" ht="15" customHeight="1">
      <c r="AO37501" s="108"/>
      <c r="AR37501" s="108"/>
    </row>
    <row r="37502" spans="41:44" ht="15" customHeight="1">
      <c r="AO37502" s="108"/>
      <c r="AR37502" s="108"/>
    </row>
    <row r="37503" spans="41:44" ht="15" customHeight="1">
      <c r="AO37503" s="108"/>
      <c r="AR37503" s="108"/>
    </row>
    <row r="37504" spans="41:44" ht="15" customHeight="1">
      <c r="AO37504" s="108"/>
      <c r="AR37504" s="108"/>
    </row>
    <row r="37505" spans="41:44" ht="15" customHeight="1">
      <c r="AO37505" s="108"/>
      <c r="AR37505" s="108"/>
    </row>
    <row r="37506" spans="41:44" ht="15" customHeight="1">
      <c r="AO37506" s="109"/>
      <c r="AR37506" s="109"/>
    </row>
    <row r="37507" spans="41:44" ht="15" customHeight="1">
      <c r="AO37507" s="104"/>
      <c r="AR37507" s="104"/>
    </row>
    <row r="37508" spans="41:44" ht="15" customHeight="1">
      <c r="AO37508" s="106"/>
      <c r="AR37508" s="106"/>
    </row>
    <row r="37509" spans="41:44" ht="15" customHeight="1">
      <c r="AO37509" s="106"/>
      <c r="AR37509" s="106"/>
    </row>
    <row r="37510" spans="41:44" ht="15" customHeight="1">
      <c r="AO37510" s="106"/>
      <c r="AR37510" s="106"/>
    </row>
    <row r="37511" spans="41:44" ht="15" customHeight="1">
      <c r="AO37511" s="106"/>
      <c r="AR37511" s="106"/>
    </row>
    <row r="37512" spans="41:44" ht="15" customHeight="1">
      <c r="AO37512" s="106"/>
      <c r="AR37512" s="106"/>
    </row>
    <row r="37513" spans="41:44" ht="15" customHeight="1">
      <c r="AO37513" s="106"/>
      <c r="AR37513" s="106"/>
    </row>
    <row r="37514" spans="41:44" ht="15" customHeight="1">
      <c r="AO37514" s="106"/>
      <c r="AR37514" s="106"/>
    </row>
    <row r="37515" spans="41:44" ht="15" customHeight="1">
      <c r="AO37515" s="108"/>
      <c r="AR37515" s="108"/>
    </row>
    <row r="37516" spans="41:44" ht="15" customHeight="1">
      <c r="AO37516" s="108"/>
      <c r="AR37516" s="108"/>
    </row>
    <row r="37517" spans="41:44" ht="15" customHeight="1">
      <c r="AO37517" s="108"/>
      <c r="AR37517" s="108"/>
    </row>
    <row r="37518" spans="41:44" ht="15" customHeight="1">
      <c r="AO37518" s="108"/>
      <c r="AR37518" s="108"/>
    </row>
    <row r="37519" spans="41:44" ht="15" customHeight="1">
      <c r="AO37519" s="108"/>
      <c r="AR37519" s="108"/>
    </row>
    <row r="37520" spans="41:44" ht="15" customHeight="1">
      <c r="AO37520" s="109"/>
      <c r="AR37520" s="109"/>
    </row>
    <row r="37521" spans="41:44" ht="15" customHeight="1">
      <c r="AO37521" s="104"/>
      <c r="AR37521" s="104"/>
    </row>
    <row r="37522" spans="41:44" ht="15" customHeight="1">
      <c r="AO37522" s="106"/>
      <c r="AR37522" s="106"/>
    </row>
    <row r="37523" spans="41:44" ht="15" customHeight="1">
      <c r="AO37523" s="106"/>
      <c r="AR37523" s="106"/>
    </row>
    <row r="37524" spans="41:44" ht="15" customHeight="1">
      <c r="AO37524" s="106"/>
      <c r="AR37524" s="106"/>
    </row>
    <row r="37525" spans="41:44" ht="15" customHeight="1">
      <c r="AO37525" s="106"/>
      <c r="AR37525" s="106"/>
    </row>
    <row r="37526" spans="41:44" ht="15" customHeight="1">
      <c r="AO37526" s="106"/>
      <c r="AR37526" s="106"/>
    </row>
    <row r="37527" spans="41:44" ht="15" customHeight="1">
      <c r="AO37527" s="106"/>
      <c r="AR37527" s="106"/>
    </row>
    <row r="37528" spans="41:44" ht="15" customHeight="1">
      <c r="AO37528" s="106"/>
      <c r="AR37528" s="106"/>
    </row>
    <row r="37529" spans="41:44" ht="15" customHeight="1">
      <c r="AO37529" s="108"/>
      <c r="AR37529" s="108"/>
    </row>
    <row r="37530" spans="41:44" ht="15" customHeight="1">
      <c r="AO37530" s="108"/>
      <c r="AR37530" s="108"/>
    </row>
    <row r="37531" spans="41:44" ht="15" customHeight="1">
      <c r="AO37531" s="108"/>
      <c r="AR37531" s="108"/>
    </row>
    <row r="37532" spans="41:44" ht="15" customHeight="1">
      <c r="AO37532" s="108"/>
      <c r="AR37532" s="108"/>
    </row>
    <row r="37533" spans="41:44" ht="15" customHeight="1">
      <c r="AO37533" s="108"/>
      <c r="AR37533" s="108"/>
    </row>
    <row r="37534" spans="41:44" ht="15" customHeight="1">
      <c r="AO37534" s="109"/>
      <c r="AR37534" s="109"/>
    </row>
    <row r="37535" spans="41:44" ht="15" customHeight="1">
      <c r="AO37535" s="104"/>
      <c r="AR37535" s="104"/>
    </row>
    <row r="37536" spans="41:44" ht="15" customHeight="1">
      <c r="AO37536" s="106"/>
      <c r="AR37536" s="106"/>
    </row>
    <row r="37537" spans="41:44" ht="15" customHeight="1">
      <c r="AO37537" s="106"/>
      <c r="AR37537" s="106"/>
    </row>
    <row r="37538" spans="41:44" ht="15" customHeight="1">
      <c r="AO37538" s="106"/>
      <c r="AR37538" s="106"/>
    </row>
    <row r="37539" spans="41:44" ht="15" customHeight="1">
      <c r="AO37539" s="106"/>
      <c r="AR37539" s="106"/>
    </row>
    <row r="37540" spans="41:44" ht="15" customHeight="1">
      <c r="AO37540" s="106"/>
      <c r="AR37540" s="106"/>
    </row>
    <row r="37541" spans="41:44" ht="15" customHeight="1">
      <c r="AO37541" s="106"/>
      <c r="AR37541" s="106"/>
    </row>
    <row r="37542" spans="41:44" ht="15" customHeight="1">
      <c r="AO37542" s="106"/>
      <c r="AR37542" s="106"/>
    </row>
    <row r="37543" spans="41:44" ht="15" customHeight="1">
      <c r="AO37543" s="108"/>
      <c r="AR37543" s="108"/>
    </row>
    <row r="37544" spans="41:44" ht="15" customHeight="1">
      <c r="AO37544" s="108"/>
      <c r="AR37544" s="108"/>
    </row>
    <row r="37545" spans="41:44" ht="15" customHeight="1">
      <c r="AO37545" s="108"/>
      <c r="AR37545" s="108"/>
    </row>
    <row r="37546" spans="41:44" ht="15" customHeight="1">
      <c r="AO37546" s="108"/>
      <c r="AR37546" s="108"/>
    </row>
    <row r="37547" spans="41:44" ht="15" customHeight="1">
      <c r="AO37547" s="108"/>
      <c r="AR37547" s="108"/>
    </row>
    <row r="37548" spans="41:44" ht="15" customHeight="1">
      <c r="AO37548" s="109"/>
      <c r="AR37548" s="109"/>
    </row>
    <row r="37549" spans="41:44" ht="15" customHeight="1">
      <c r="AO37549" s="104"/>
      <c r="AR37549" s="104"/>
    </row>
    <row r="37550" spans="41:44" ht="15" customHeight="1">
      <c r="AO37550" s="106"/>
      <c r="AR37550" s="106"/>
    </row>
    <row r="37551" spans="41:44" ht="15" customHeight="1">
      <c r="AO37551" s="106"/>
      <c r="AR37551" s="106"/>
    </row>
    <row r="37552" spans="41:44" ht="15" customHeight="1">
      <c r="AO37552" s="106"/>
      <c r="AR37552" s="106"/>
    </row>
    <row r="37553" spans="41:44" ht="15" customHeight="1">
      <c r="AO37553" s="106"/>
      <c r="AR37553" s="106"/>
    </row>
    <row r="37554" spans="41:44" ht="15" customHeight="1">
      <c r="AO37554" s="106"/>
      <c r="AR37554" s="106"/>
    </row>
    <row r="37555" spans="41:44" ht="15" customHeight="1">
      <c r="AO37555" s="106"/>
      <c r="AR37555" s="106"/>
    </row>
    <row r="37556" spans="41:44" ht="15" customHeight="1">
      <c r="AO37556" s="106"/>
      <c r="AR37556" s="106"/>
    </row>
    <row r="37557" spans="41:44" ht="15" customHeight="1">
      <c r="AO37557" s="108"/>
      <c r="AR37557" s="108"/>
    </row>
    <row r="37558" spans="41:44" ht="15" customHeight="1">
      <c r="AO37558" s="108"/>
      <c r="AR37558" s="108"/>
    </row>
    <row r="37559" spans="41:44" ht="15" customHeight="1">
      <c r="AO37559" s="108"/>
      <c r="AR37559" s="108"/>
    </row>
    <row r="37560" spans="41:44" ht="15" customHeight="1">
      <c r="AO37560" s="108"/>
      <c r="AR37560" s="108"/>
    </row>
    <row r="37561" spans="41:44" ht="15" customHeight="1">
      <c r="AO37561" s="108"/>
      <c r="AR37561" s="108"/>
    </row>
    <row r="37562" spans="41:44" ht="15" customHeight="1">
      <c r="AO37562" s="109"/>
      <c r="AR37562" s="109"/>
    </row>
    <row r="37563" spans="41:44" ht="15" customHeight="1">
      <c r="AO37563" s="104"/>
      <c r="AR37563" s="104"/>
    </row>
    <row r="37564" spans="41:44" ht="15" customHeight="1">
      <c r="AO37564" s="106"/>
      <c r="AR37564" s="106"/>
    </row>
    <row r="37565" spans="41:44" ht="15" customHeight="1">
      <c r="AO37565" s="106"/>
      <c r="AR37565" s="106"/>
    </row>
    <row r="37566" spans="41:44" ht="15" customHeight="1">
      <c r="AO37566" s="106"/>
      <c r="AR37566" s="106"/>
    </row>
    <row r="37567" spans="41:44" ht="15" customHeight="1">
      <c r="AO37567" s="106"/>
      <c r="AR37567" s="106"/>
    </row>
    <row r="37568" spans="41:44" ht="15" customHeight="1">
      <c r="AO37568" s="106"/>
      <c r="AR37568" s="106"/>
    </row>
    <row r="37569" spans="41:44" ht="15" customHeight="1">
      <c r="AO37569" s="106"/>
      <c r="AR37569" s="106"/>
    </row>
    <row r="37570" spans="41:44" ht="15" customHeight="1">
      <c r="AO37570" s="106"/>
      <c r="AR37570" s="106"/>
    </row>
    <row r="37571" spans="41:44" ht="15" customHeight="1">
      <c r="AO37571" s="108"/>
      <c r="AR37571" s="108"/>
    </row>
    <row r="37572" spans="41:44" ht="15" customHeight="1">
      <c r="AO37572" s="108"/>
      <c r="AR37572" s="108"/>
    </row>
    <row r="37573" spans="41:44" ht="15" customHeight="1">
      <c r="AO37573" s="108"/>
      <c r="AR37573" s="108"/>
    </row>
    <row r="37574" spans="41:44" ht="15" customHeight="1">
      <c r="AO37574" s="108"/>
      <c r="AR37574" s="108"/>
    </row>
    <row r="37575" spans="41:44" ht="15" customHeight="1">
      <c r="AO37575" s="108"/>
      <c r="AR37575" s="108"/>
    </row>
    <row r="37576" spans="41:44" ht="15" customHeight="1">
      <c r="AO37576" s="109"/>
      <c r="AR37576" s="109"/>
    </row>
    <row r="37577" spans="41:44" ht="15" customHeight="1">
      <c r="AO37577" s="104"/>
      <c r="AR37577" s="104"/>
    </row>
    <row r="37578" spans="41:44" ht="15" customHeight="1">
      <c r="AO37578" s="106"/>
      <c r="AR37578" s="106"/>
    </row>
    <row r="37579" spans="41:44" ht="15" customHeight="1">
      <c r="AO37579" s="106"/>
      <c r="AR37579" s="106"/>
    </row>
    <row r="37580" spans="41:44" ht="15" customHeight="1">
      <c r="AO37580" s="106"/>
      <c r="AR37580" s="106"/>
    </row>
    <row r="37581" spans="41:44" ht="15" customHeight="1">
      <c r="AO37581" s="106"/>
      <c r="AR37581" s="106"/>
    </row>
    <row r="37582" spans="41:44" ht="15" customHeight="1">
      <c r="AO37582" s="106"/>
      <c r="AR37582" s="106"/>
    </row>
    <row r="37583" spans="41:44" ht="15" customHeight="1">
      <c r="AO37583" s="106"/>
      <c r="AR37583" s="106"/>
    </row>
    <row r="37584" spans="41:44" ht="15" customHeight="1">
      <c r="AO37584" s="106"/>
      <c r="AR37584" s="106"/>
    </row>
    <row r="37585" spans="41:44" ht="15" customHeight="1">
      <c r="AO37585" s="108"/>
      <c r="AR37585" s="108"/>
    </row>
    <row r="37586" spans="41:44" ht="15" customHeight="1">
      <c r="AO37586" s="108"/>
      <c r="AR37586" s="108"/>
    </row>
    <row r="37587" spans="41:44" ht="15" customHeight="1">
      <c r="AO37587" s="108"/>
      <c r="AR37587" s="108"/>
    </row>
    <row r="37588" spans="41:44" ht="15" customHeight="1">
      <c r="AO37588" s="108"/>
      <c r="AR37588" s="108"/>
    </row>
    <row r="37589" spans="41:44" ht="15" customHeight="1">
      <c r="AO37589" s="108"/>
      <c r="AR37589" s="108"/>
    </row>
    <row r="37590" spans="41:44" ht="15" customHeight="1">
      <c r="AO37590" s="109"/>
      <c r="AR37590" s="109"/>
    </row>
    <row r="37591" spans="41:44" ht="15" customHeight="1">
      <c r="AO37591" s="104"/>
      <c r="AR37591" s="104"/>
    </row>
    <row r="37592" spans="41:44" ht="15" customHeight="1">
      <c r="AO37592" s="106"/>
      <c r="AR37592" s="106"/>
    </row>
    <row r="37593" spans="41:44" ht="15" customHeight="1">
      <c r="AO37593" s="106"/>
      <c r="AR37593" s="106"/>
    </row>
    <row r="37594" spans="41:44" ht="15" customHeight="1">
      <c r="AO37594" s="106"/>
      <c r="AR37594" s="106"/>
    </row>
    <row r="37595" spans="41:44" ht="15" customHeight="1">
      <c r="AO37595" s="106"/>
      <c r="AR37595" s="106"/>
    </row>
    <row r="37596" spans="41:44" ht="15" customHeight="1">
      <c r="AO37596" s="106"/>
      <c r="AR37596" s="106"/>
    </row>
    <row r="37597" spans="41:44" ht="15" customHeight="1">
      <c r="AO37597" s="106"/>
      <c r="AR37597" s="106"/>
    </row>
    <row r="37598" spans="41:44" ht="15" customHeight="1">
      <c r="AO37598" s="106"/>
      <c r="AR37598" s="106"/>
    </row>
    <row r="37599" spans="41:44" ht="15" customHeight="1">
      <c r="AO37599" s="108"/>
      <c r="AR37599" s="108"/>
    </row>
    <row r="37600" spans="41:44" ht="15" customHeight="1">
      <c r="AO37600" s="108"/>
      <c r="AR37600" s="108"/>
    </row>
    <row r="37601" spans="41:44" ht="15" customHeight="1">
      <c r="AO37601" s="108"/>
      <c r="AR37601" s="108"/>
    </row>
    <row r="37602" spans="41:44" ht="15" customHeight="1">
      <c r="AO37602" s="108"/>
      <c r="AR37602" s="108"/>
    </row>
    <row r="37603" spans="41:44" ht="15" customHeight="1">
      <c r="AO37603" s="108"/>
      <c r="AR37603" s="108"/>
    </row>
    <row r="37604" spans="41:44" ht="15" customHeight="1">
      <c r="AO37604" s="109"/>
      <c r="AR37604" s="109"/>
    </row>
    <row r="37605" spans="41:44" ht="15" customHeight="1">
      <c r="AO37605" s="104"/>
      <c r="AR37605" s="104"/>
    </row>
    <row r="37606" spans="41:44" ht="15" customHeight="1">
      <c r="AO37606" s="106"/>
      <c r="AR37606" s="106"/>
    </row>
    <row r="37607" spans="41:44" ht="15" customHeight="1">
      <c r="AO37607" s="106"/>
      <c r="AR37607" s="106"/>
    </row>
    <row r="37608" spans="41:44" ht="15" customHeight="1">
      <c r="AO37608" s="106"/>
      <c r="AR37608" s="106"/>
    </row>
    <row r="37609" spans="41:44" ht="15" customHeight="1">
      <c r="AO37609" s="106"/>
      <c r="AR37609" s="106"/>
    </row>
    <row r="37610" spans="41:44" ht="15" customHeight="1">
      <c r="AO37610" s="106"/>
      <c r="AR37610" s="106"/>
    </row>
    <row r="37611" spans="41:44" ht="15" customHeight="1">
      <c r="AO37611" s="106"/>
      <c r="AR37611" s="106"/>
    </row>
    <row r="37612" spans="41:44" ht="15" customHeight="1">
      <c r="AO37612" s="106"/>
      <c r="AR37612" s="106"/>
    </row>
    <row r="37613" spans="41:44" ht="15" customHeight="1">
      <c r="AO37613" s="108"/>
      <c r="AR37613" s="108"/>
    </row>
    <row r="37614" spans="41:44" ht="15" customHeight="1">
      <c r="AO37614" s="108"/>
      <c r="AR37614" s="108"/>
    </row>
    <row r="37615" spans="41:44" ht="15" customHeight="1">
      <c r="AO37615" s="108"/>
      <c r="AR37615" s="108"/>
    </row>
    <row r="37616" spans="41:44" ht="15" customHeight="1">
      <c r="AO37616" s="108"/>
      <c r="AR37616" s="108"/>
    </row>
    <row r="37617" spans="41:44" ht="15" customHeight="1">
      <c r="AO37617" s="108"/>
      <c r="AR37617" s="108"/>
    </row>
    <row r="37618" spans="41:44" ht="15" customHeight="1">
      <c r="AO37618" s="109"/>
      <c r="AR37618" s="109"/>
    </row>
    <row r="37619" spans="41:44" ht="15" customHeight="1">
      <c r="AO37619" s="104"/>
      <c r="AR37619" s="104"/>
    </row>
    <row r="37620" spans="41:44" ht="15" customHeight="1">
      <c r="AO37620" s="106"/>
      <c r="AR37620" s="106"/>
    </row>
    <row r="37621" spans="41:44" ht="15" customHeight="1">
      <c r="AO37621" s="106"/>
      <c r="AR37621" s="106"/>
    </row>
    <row r="37622" spans="41:44" ht="15" customHeight="1">
      <c r="AO37622" s="106"/>
      <c r="AR37622" s="106"/>
    </row>
    <row r="37623" spans="41:44" ht="15" customHeight="1">
      <c r="AO37623" s="106"/>
      <c r="AR37623" s="106"/>
    </row>
    <row r="37624" spans="41:44" ht="15" customHeight="1">
      <c r="AO37624" s="106"/>
      <c r="AR37624" s="106"/>
    </row>
    <row r="37625" spans="41:44" ht="15" customHeight="1">
      <c r="AO37625" s="106"/>
      <c r="AR37625" s="106"/>
    </row>
    <row r="37626" spans="41:44" ht="15" customHeight="1">
      <c r="AO37626" s="106"/>
      <c r="AR37626" s="106"/>
    </row>
    <row r="37627" spans="41:44" ht="15" customHeight="1">
      <c r="AO37627" s="108"/>
      <c r="AR37627" s="108"/>
    </row>
    <row r="37628" spans="41:44" ht="15" customHeight="1">
      <c r="AO37628" s="108"/>
      <c r="AR37628" s="108"/>
    </row>
    <row r="37629" spans="41:44" ht="15" customHeight="1">
      <c r="AO37629" s="108"/>
      <c r="AR37629" s="108"/>
    </row>
    <row r="37630" spans="41:44" ht="15" customHeight="1">
      <c r="AO37630" s="108"/>
      <c r="AR37630" s="108"/>
    </row>
    <row r="37631" spans="41:44" ht="15" customHeight="1">
      <c r="AO37631" s="108"/>
      <c r="AR37631" s="108"/>
    </row>
    <row r="37632" spans="41:44" ht="15" customHeight="1">
      <c r="AO37632" s="109"/>
      <c r="AR37632" s="109"/>
    </row>
    <row r="37633" spans="41:44" ht="15" customHeight="1">
      <c r="AO37633" s="104"/>
      <c r="AR37633" s="104"/>
    </row>
    <row r="37634" spans="41:44" ht="15" customHeight="1">
      <c r="AO37634" s="106"/>
      <c r="AR37634" s="106"/>
    </row>
    <row r="37635" spans="41:44" ht="15" customHeight="1">
      <c r="AO37635" s="106"/>
      <c r="AR37635" s="106"/>
    </row>
    <row r="37636" spans="41:44" ht="15" customHeight="1">
      <c r="AO37636" s="106"/>
      <c r="AR37636" s="106"/>
    </row>
    <row r="37637" spans="41:44" ht="15" customHeight="1">
      <c r="AO37637" s="106"/>
      <c r="AR37637" s="106"/>
    </row>
    <row r="37638" spans="41:44" ht="15" customHeight="1">
      <c r="AO37638" s="106"/>
      <c r="AR37638" s="106"/>
    </row>
    <row r="37639" spans="41:44" ht="15" customHeight="1">
      <c r="AO37639" s="106"/>
      <c r="AR37639" s="106"/>
    </row>
    <row r="37640" spans="41:44" ht="15" customHeight="1">
      <c r="AO37640" s="106"/>
      <c r="AR37640" s="106"/>
    </row>
    <row r="37641" spans="41:44" ht="15" customHeight="1">
      <c r="AO37641" s="108"/>
      <c r="AR37641" s="108"/>
    </row>
    <row r="37642" spans="41:44" ht="15" customHeight="1">
      <c r="AO37642" s="108"/>
      <c r="AR37642" s="108"/>
    </row>
    <row r="37643" spans="41:44" ht="15" customHeight="1">
      <c r="AO37643" s="108"/>
      <c r="AR37643" s="108"/>
    </row>
    <row r="37644" spans="41:44" ht="15" customHeight="1">
      <c r="AO37644" s="108"/>
      <c r="AR37644" s="108"/>
    </row>
    <row r="37645" spans="41:44" ht="15" customHeight="1">
      <c r="AO37645" s="108"/>
      <c r="AR37645" s="108"/>
    </row>
    <row r="37646" spans="41:44" ht="15" customHeight="1">
      <c r="AO37646" s="109"/>
      <c r="AR37646" s="109"/>
    </row>
    <row r="37647" spans="41:44" ht="15" customHeight="1">
      <c r="AO37647" s="104"/>
      <c r="AR37647" s="104"/>
    </row>
    <row r="37648" spans="41:44" ht="15" customHeight="1">
      <c r="AO37648" s="106"/>
      <c r="AR37648" s="106"/>
    </row>
    <row r="37649" spans="41:44" ht="15" customHeight="1">
      <c r="AO37649" s="106"/>
      <c r="AR37649" s="106"/>
    </row>
    <row r="37650" spans="41:44" ht="15" customHeight="1">
      <c r="AO37650" s="106"/>
      <c r="AR37650" s="106"/>
    </row>
    <row r="37651" spans="41:44" ht="15" customHeight="1">
      <c r="AO37651" s="106"/>
      <c r="AR37651" s="106"/>
    </row>
    <row r="37652" spans="41:44" ht="15" customHeight="1">
      <c r="AO37652" s="106"/>
      <c r="AR37652" s="106"/>
    </row>
    <row r="37653" spans="41:44" ht="15" customHeight="1">
      <c r="AO37653" s="106"/>
      <c r="AR37653" s="106"/>
    </row>
    <row r="37654" spans="41:44" ht="15" customHeight="1">
      <c r="AO37654" s="106"/>
      <c r="AR37654" s="106"/>
    </row>
    <row r="37655" spans="41:44" ht="15" customHeight="1">
      <c r="AO37655" s="108"/>
      <c r="AR37655" s="108"/>
    </row>
    <row r="37656" spans="41:44" ht="15" customHeight="1">
      <c r="AO37656" s="108"/>
      <c r="AR37656" s="108"/>
    </row>
    <row r="37657" spans="41:44" ht="15" customHeight="1">
      <c r="AO37657" s="108"/>
      <c r="AR37657" s="108"/>
    </row>
    <row r="37658" spans="41:44" ht="15" customHeight="1">
      <c r="AO37658" s="108"/>
      <c r="AR37658" s="108"/>
    </row>
    <row r="37659" spans="41:44" ht="15" customHeight="1">
      <c r="AO37659" s="108"/>
      <c r="AR37659" s="108"/>
    </row>
    <row r="37660" spans="41:44" ht="15" customHeight="1">
      <c r="AO37660" s="109"/>
      <c r="AR37660" s="109"/>
    </row>
    <row r="37661" spans="41:44" ht="15" customHeight="1">
      <c r="AO37661" s="104"/>
      <c r="AR37661" s="104"/>
    </row>
    <row r="37662" spans="41:44" ht="15" customHeight="1">
      <c r="AO37662" s="106"/>
      <c r="AR37662" s="106"/>
    </row>
    <row r="37663" spans="41:44" ht="15" customHeight="1">
      <c r="AO37663" s="106"/>
      <c r="AR37663" s="106"/>
    </row>
    <row r="37664" spans="41:44" ht="15" customHeight="1">
      <c r="AO37664" s="106"/>
      <c r="AR37664" s="106"/>
    </row>
    <row r="37665" spans="41:44" ht="15" customHeight="1">
      <c r="AO37665" s="106"/>
      <c r="AR37665" s="106"/>
    </row>
    <row r="37666" spans="41:44" ht="15" customHeight="1">
      <c r="AO37666" s="106"/>
      <c r="AR37666" s="106"/>
    </row>
    <row r="37667" spans="41:44" ht="15" customHeight="1">
      <c r="AO37667" s="106"/>
      <c r="AR37667" s="106"/>
    </row>
    <row r="37668" spans="41:44" ht="15" customHeight="1">
      <c r="AO37668" s="106"/>
      <c r="AR37668" s="106"/>
    </row>
    <row r="37669" spans="41:44" ht="15" customHeight="1">
      <c r="AO37669" s="108"/>
      <c r="AR37669" s="108"/>
    </row>
    <row r="37670" spans="41:44" ht="15" customHeight="1">
      <c r="AO37670" s="108"/>
      <c r="AR37670" s="108"/>
    </row>
    <row r="37671" spans="41:44" ht="15" customHeight="1">
      <c r="AO37671" s="108"/>
      <c r="AR37671" s="108"/>
    </row>
    <row r="37672" spans="41:44" ht="15" customHeight="1">
      <c r="AO37672" s="108"/>
      <c r="AR37672" s="108"/>
    </row>
    <row r="37673" spans="41:44" ht="15" customHeight="1">
      <c r="AO37673" s="108"/>
      <c r="AR37673" s="108"/>
    </row>
    <row r="37674" spans="41:44" ht="15" customHeight="1">
      <c r="AO37674" s="109"/>
      <c r="AR37674" s="109"/>
    </row>
    <row r="37675" spans="41:44" ht="15" customHeight="1">
      <c r="AO37675" s="104"/>
      <c r="AR37675" s="104"/>
    </row>
    <row r="37676" spans="41:44" ht="15" customHeight="1">
      <c r="AO37676" s="106"/>
      <c r="AR37676" s="106"/>
    </row>
    <row r="37677" spans="41:44" ht="15" customHeight="1">
      <c r="AO37677" s="106"/>
      <c r="AR37677" s="106"/>
    </row>
    <row r="37678" spans="41:44" ht="15" customHeight="1">
      <c r="AO37678" s="106"/>
      <c r="AR37678" s="106"/>
    </row>
    <row r="37679" spans="41:44" ht="15" customHeight="1">
      <c r="AO37679" s="106"/>
      <c r="AR37679" s="106"/>
    </row>
    <row r="37680" spans="41:44" ht="15" customHeight="1">
      <c r="AO37680" s="106"/>
      <c r="AR37680" s="106"/>
    </row>
    <row r="37681" spans="41:44" ht="15" customHeight="1">
      <c r="AO37681" s="106"/>
      <c r="AR37681" s="106"/>
    </row>
    <row r="37682" spans="41:44" ht="15" customHeight="1">
      <c r="AO37682" s="106"/>
      <c r="AR37682" s="106"/>
    </row>
    <row r="37683" spans="41:44" ht="15" customHeight="1">
      <c r="AO37683" s="108"/>
      <c r="AR37683" s="108"/>
    </row>
    <row r="37684" spans="41:44" ht="15" customHeight="1">
      <c r="AO37684" s="108"/>
      <c r="AR37684" s="108"/>
    </row>
    <row r="37685" spans="41:44" ht="15" customHeight="1">
      <c r="AO37685" s="108"/>
      <c r="AR37685" s="108"/>
    </row>
    <row r="37686" spans="41:44" ht="15" customHeight="1">
      <c r="AO37686" s="108"/>
      <c r="AR37686" s="108"/>
    </row>
    <row r="37687" spans="41:44" ht="15" customHeight="1">
      <c r="AO37687" s="108"/>
      <c r="AR37687" s="108"/>
    </row>
    <row r="37688" spans="41:44" ht="15" customHeight="1">
      <c r="AO37688" s="109"/>
      <c r="AR37688" s="109"/>
    </row>
    <row r="37689" spans="41:44" ht="15" customHeight="1">
      <c r="AO37689" s="104"/>
      <c r="AR37689" s="104"/>
    </row>
    <row r="37690" spans="41:44" ht="15" customHeight="1">
      <c r="AO37690" s="106"/>
      <c r="AR37690" s="106"/>
    </row>
    <row r="37691" spans="41:44" ht="15" customHeight="1">
      <c r="AO37691" s="106"/>
      <c r="AR37691" s="106"/>
    </row>
    <row r="37692" spans="41:44" ht="15" customHeight="1">
      <c r="AO37692" s="106"/>
      <c r="AR37692" s="106"/>
    </row>
    <row r="37693" spans="41:44" ht="15" customHeight="1">
      <c r="AO37693" s="106"/>
      <c r="AR37693" s="106"/>
    </row>
    <row r="37694" spans="41:44" ht="15" customHeight="1">
      <c r="AO37694" s="106"/>
      <c r="AR37694" s="106"/>
    </row>
    <row r="37695" spans="41:44" ht="15" customHeight="1">
      <c r="AO37695" s="106"/>
      <c r="AR37695" s="106"/>
    </row>
    <row r="37696" spans="41:44" ht="15" customHeight="1">
      <c r="AO37696" s="106"/>
      <c r="AR37696" s="106"/>
    </row>
    <row r="37697" spans="41:44" ht="15" customHeight="1">
      <c r="AO37697" s="108"/>
      <c r="AR37697" s="108"/>
    </row>
    <row r="37698" spans="41:44" ht="15" customHeight="1">
      <c r="AO37698" s="108"/>
      <c r="AR37698" s="108"/>
    </row>
    <row r="37699" spans="41:44" ht="15" customHeight="1">
      <c r="AO37699" s="108"/>
      <c r="AR37699" s="108"/>
    </row>
    <row r="37700" spans="41:44" ht="15" customHeight="1">
      <c r="AO37700" s="108"/>
      <c r="AR37700" s="108"/>
    </row>
    <row r="37701" spans="41:44" ht="15" customHeight="1">
      <c r="AO37701" s="108"/>
      <c r="AR37701" s="108"/>
    </row>
    <row r="37702" spans="41:44" ht="15" customHeight="1">
      <c r="AO37702" s="109"/>
      <c r="AR37702" s="109"/>
    </row>
    <row r="37703" spans="41:44" ht="15" customHeight="1">
      <c r="AO37703" s="104"/>
      <c r="AR37703" s="104"/>
    </row>
    <row r="37704" spans="41:44" ht="15" customHeight="1">
      <c r="AO37704" s="106"/>
      <c r="AR37704" s="106"/>
    </row>
    <row r="37705" spans="41:44" ht="15" customHeight="1">
      <c r="AO37705" s="106"/>
      <c r="AR37705" s="106"/>
    </row>
    <row r="37706" spans="41:44" ht="15" customHeight="1">
      <c r="AO37706" s="106"/>
      <c r="AR37706" s="106"/>
    </row>
    <row r="37707" spans="41:44" ht="15" customHeight="1">
      <c r="AO37707" s="106"/>
      <c r="AR37707" s="106"/>
    </row>
    <row r="37708" spans="41:44" ht="15" customHeight="1">
      <c r="AO37708" s="106"/>
      <c r="AR37708" s="106"/>
    </row>
    <row r="37709" spans="41:44" ht="15" customHeight="1">
      <c r="AO37709" s="106"/>
      <c r="AR37709" s="106"/>
    </row>
    <row r="37710" spans="41:44" ht="15" customHeight="1">
      <c r="AO37710" s="106"/>
      <c r="AR37710" s="106"/>
    </row>
    <row r="37711" spans="41:44" ht="15" customHeight="1">
      <c r="AO37711" s="108"/>
      <c r="AR37711" s="108"/>
    </row>
    <row r="37712" spans="41:44" ht="15" customHeight="1">
      <c r="AO37712" s="108"/>
      <c r="AR37712" s="108"/>
    </row>
    <row r="37713" spans="41:44" ht="15" customHeight="1">
      <c r="AO37713" s="108"/>
      <c r="AR37713" s="108"/>
    </row>
    <row r="37714" spans="41:44" ht="15" customHeight="1">
      <c r="AO37714" s="108"/>
      <c r="AR37714" s="108"/>
    </row>
    <row r="37715" spans="41:44" ht="15" customHeight="1">
      <c r="AO37715" s="108"/>
      <c r="AR37715" s="108"/>
    </row>
    <row r="37716" spans="41:44" ht="15" customHeight="1">
      <c r="AO37716" s="109"/>
      <c r="AR37716" s="109"/>
    </row>
    <row r="37717" spans="41:44" ht="15" customHeight="1">
      <c r="AO37717" s="104"/>
      <c r="AR37717" s="104"/>
    </row>
    <row r="37718" spans="41:44" ht="15" customHeight="1">
      <c r="AO37718" s="106"/>
      <c r="AR37718" s="106"/>
    </row>
    <row r="37719" spans="41:44" ht="15" customHeight="1">
      <c r="AO37719" s="106"/>
      <c r="AR37719" s="106"/>
    </row>
    <row r="37720" spans="41:44" ht="15" customHeight="1">
      <c r="AO37720" s="106"/>
      <c r="AR37720" s="106"/>
    </row>
    <row r="37721" spans="41:44" ht="15" customHeight="1">
      <c r="AO37721" s="106"/>
      <c r="AR37721" s="106"/>
    </row>
    <row r="37722" spans="41:44" ht="15" customHeight="1">
      <c r="AO37722" s="106"/>
      <c r="AR37722" s="106"/>
    </row>
    <row r="37723" spans="41:44" ht="15" customHeight="1">
      <c r="AO37723" s="106"/>
      <c r="AR37723" s="106"/>
    </row>
    <row r="37724" spans="41:44" ht="15" customHeight="1">
      <c r="AO37724" s="106"/>
      <c r="AR37724" s="106"/>
    </row>
    <row r="37725" spans="41:44" ht="15" customHeight="1">
      <c r="AO37725" s="108"/>
      <c r="AR37725" s="108"/>
    </row>
    <row r="37726" spans="41:44" ht="15" customHeight="1">
      <c r="AO37726" s="108"/>
      <c r="AR37726" s="108"/>
    </row>
    <row r="37727" spans="41:44" ht="15" customHeight="1">
      <c r="AO37727" s="108"/>
      <c r="AR37727" s="108"/>
    </row>
    <row r="37728" spans="41:44" ht="15" customHeight="1">
      <c r="AO37728" s="108"/>
      <c r="AR37728" s="108"/>
    </row>
    <row r="37729" spans="41:44" ht="15" customHeight="1">
      <c r="AO37729" s="108"/>
      <c r="AR37729" s="108"/>
    </row>
    <row r="37730" spans="41:44" ht="15" customHeight="1">
      <c r="AO37730" s="109"/>
      <c r="AR37730" s="109"/>
    </row>
    <row r="37731" spans="41:44" ht="15" customHeight="1">
      <c r="AO37731" s="104"/>
      <c r="AR37731" s="104"/>
    </row>
    <row r="37732" spans="41:44" ht="15" customHeight="1">
      <c r="AO37732" s="106"/>
      <c r="AR37732" s="106"/>
    </row>
    <row r="37733" spans="41:44" ht="15" customHeight="1">
      <c r="AO37733" s="106"/>
      <c r="AR37733" s="106"/>
    </row>
    <row r="37734" spans="41:44" ht="15" customHeight="1">
      <c r="AO37734" s="106"/>
      <c r="AR37734" s="106"/>
    </row>
    <row r="37735" spans="41:44" ht="15" customHeight="1">
      <c r="AO37735" s="106"/>
      <c r="AR37735" s="106"/>
    </row>
    <row r="37736" spans="41:44" ht="15" customHeight="1">
      <c r="AO37736" s="106"/>
      <c r="AR37736" s="106"/>
    </row>
    <row r="37737" spans="41:44" ht="15" customHeight="1">
      <c r="AO37737" s="106"/>
      <c r="AR37737" s="106"/>
    </row>
    <row r="37738" spans="41:44" ht="15" customHeight="1">
      <c r="AO37738" s="106"/>
      <c r="AR37738" s="106"/>
    </row>
    <row r="37739" spans="41:44" ht="15" customHeight="1">
      <c r="AO37739" s="108"/>
      <c r="AR37739" s="108"/>
    </row>
    <row r="37740" spans="41:44" ht="15" customHeight="1">
      <c r="AO37740" s="108"/>
      <c r="AR37740" s="108"/>
    </row>
    <row r="37741" spans="41:44" ht="15" customHeight="1">
      <c r="AO37741" s="108"/>
      <c r="AR37741" s="108"/>
    </row>
    <row r="37742" spans="41:44" ht="15" customHeight="1">
      <c r="AO37742" s="108"/>
      <c r="AR37742" s="108"/>
    </row>
    <row r="37743" spans="41:44" ht="15" customHeight="1">
      <c r="AO37743" s="108"/>
      <c r="AR37743" s="108"/>
    </row>
    <row r="37744" spans="41:44" ht="15" customHeight="1">
      <c r="AO37744" s="109"/>
      <c r="AR37744" s="109"/>
    </row>
    <row r="37745" spans="41:44" ht="15" customHeight="1">
      <c r="AO37745" s="104"/>
      <c r="AR37745" s="104"/>
    </row>
    <row r="37746" spans="41:44" ht="15" customHeight="1">
      <c r="AO37746" s="106"/>
      <c r="AR37746" s="106"/>
    </row>
    <row r="37747" spans="41:44" ht="15" customHeight="1">
      <c r="AO37747" s="106"/>
      <c r="AR37747" s="106"/>
    </row>
    <row r="37748" spans="41:44" ht="15" customHeight="1">
      <c r="AO37748" s="106"/>
      <c r="AR37748" s="106"/>
    </row>
    <row r="37749" spans="41:44" ht="15" customHeight="1">
      <c r="AO37749" s="106"/>
      <c r="AR37749" s="106"/>
    </row>
    <row r="37750" spans="41:44" ht="15" customHeight="1">
      <c r="AO37750" s="106"/>
      <c r="AR37750" s="106"/>
    </row>
    <row r="37751" spans="41:44" ht="15" customHeight="1">
      <c r="AO37751" s="106"/>
      <c r="AR37751" s="106"/>
    </row>
    <row r="37752" spans="41:44" ht="15" customHeight="1">
      <c r="AO37752" s="106"/>
      <c r="AR37752" s="106"/>
    </row>
    <row r="37753" spans="41:44" ht="15" customHeight="1">
      <c r="AO37753" s="108"/>
      <c r="AR37753" s="108"/>
    </row>
    <row r="37754" spans="41:44" ht="15" customHeight="1">
      <c r="AO37754" s="108"/>
      <c r="AR37754" s="108"/>
    </row>
    <row r="37755" spans="41:44" ht="15" customHeight="1">
      <c r="AO37755" s="108"/>
      <c r="AR37755" s="108"/>
    </row>
    <row r="37756" spans="41:44" ht="15" customHeight="1">
      <c r="AO37756" s="108"/>
      <c r="AR37756" s="108"/>
    </row>
    <row r="37757" spans="41:44" ht="15" customHeight="1">
      <c r="AO37757" s="108"/>
      <c r="AR37757" s="108"/>
    </row>
    <row r="37758" spans="41:44" ht="15" customHeight="1">
      <c r="AO37758" s="109"/>
      <c r="AR37758" s="109"/>
    </row>
    <row r="37759" spans="41:44" ht="15" customHeight="1">
      <c r="AO37759" s="104"/>
      <c r="AR37759" s="104"/>
    </row>
    <row r="37760" spans="41:44" ht="15" customHeight="1">
      <c r="AO37760" s="106"/>
      <c r="AR37760" s="106"/>
    </row>
    <row r="37761" spans="41:44" ht="15" customHeight="1">
      <c r="AO37761" s="106"/>
      <c r="AR37761" s="106"/>
    </row>
    <row r="37762" spans="41:44" ht="15" customHeight="1">
      <c r="AO37762" s="106"/>
      <c r="AR37762" s="106"/>
    </row>
    <row r="37763" spans="41:44" ht="15" customHeight="1">
      <c r="AO37763" s="106"/>
      <c r="AR37763" s="106"/>
    </row>
    <row r="37764" spans="41:44" ht="15" customHeight="1">
      <c r="AO37764" s="106"/>
      <c r="AR37764" s="106"/>
    </row>
    <row r="37765" spans="41:44" ht="15" customHeight="1">
      <c r="AO37765" s="106"/>
      <c r="AR37765" s="106"/>
    </row>
    <row r="37766" spans="41:44" ht="15" customHeight="1">
      <c r="AO37766" s="106"/>
      <c r="AR37766" s="106"/>
    </row>
    <row r="37767" spans="41:44" ht="15" customHeight="1">
      <c r="AO37767" s="108"/>
      <c r="AR37767" s="108"/>
    </row>
    <row r="37768" spans="41:44" ht="15" customHeight="1">
      <c r="AO37768" s="108"/>
      <c r="AR37768" s="108"/>
    </row>
    <row r="37769" spans="41:44" ht="15" customHeight="1">
      <c r="AO37769" s="108"/>
      <c r="AR37769" s="108"/>
    </row>
    <row r="37770" spans="41:44" ht="15" customHeight="1">
      <c r="AO37770" s="108"/>
      <c r="AR37770" s="108"/>
    </row>
    <row r="37771" spans="41:44" ht="15" customHeight="1">
      <c r="AO37771" s="108"/>
      <c r="AR37771" s="108"/>
    </row>
    <row r="37772" spans="41:44" ht="15" customHeight="1">
      <c r="AO37772" s="109"/>
      <c r="AR37772" s="109"/>
    </row>
    <row r="37773" spans="41:44" ht="15" customHeight="1">
      <c r="AO37773" s="104"/>
      <c r="AR37773" s="104"/>
    </row>
    <row r="37774" spans="41:44" ht="15" customHeight="1">
      <c r="AO37774" s="106"/>
      <c r="AR37774" s="106"/>
    </row>
    <row r="37775" spans="41:44" ht="15" customHeight="1">
      <c r="AO37775" s="106"/>
      <c r="AR37775" s="106"/>
    </row>
    <row r="37776" spans="41:44" ht="15" customHeight="1">
      <c r="AO37776" s="106"/>
      <c r="AR37776" s="106"/>
    </row>
    <row r="37777" spans="41:44" ht="15" customHeight="1">
      <c r="AO37777" s="106"/>
      <c r="AR37777" s="106"/>
    </row>
    <row r="37778" spans="41:44" ht="15" customHeight="1">
      <c r="AO37778" s="106"/>
      <c r="AR37778" s="106"/>
    </row>
    <row r="37779" spans="41:44" ht="15" customHeight="1">
      <c r="AO37779" s="106"/>
      <c r="AR37779" s="106"/>
    </row>
    <row r="37780" spans="41:44" ht="15" customHeight="1">
      <c r="AO37780" s="106"/>
      <c r="AR37780" s="106"/>
    </row>
    <row r="37781" spans="41:44" ht="15" customHeight="1">
      <c r="AO37781" s="108"/>
      <c r="AR37781" s="108"/>
    </row>
    <row r="37782" spans="41:44" ht="15" customHeight="1">
      <c r="AO37782" s="108"/>
      <c r="AR37782" s="108"/>
    </row>
    <row r="37783" spans="41:44" ht="15" customHeight="1">
      <c r="AO37783" s="108"/>
      <c r="AR37783" s="108"/>
    </row>
    <row r="37784" spans="41:44" ht="15" customHeight="1">
      <c r="AO37784" s="108"/>
      <c r="AR37784" s="108"/>
    </row>
    <row r="37785" spans="41:44" ht="15" customHeight="1">
      <c r="AO37785" s="108"/>
      <c r="AR37785" s="108"/>
    </row>
    <row r="37786" spans="41:44" ht="15" customHeight="1">
      <c r="AO37786" s="109"/>
      <c r="AR37786" s="109"/>
    </row>
    <row r="37787" spans="41:44" ht="15" customHeight="1">
      <c r="AO37787" s="104"/>
      <c r="AR37787" s="104"/>
    </row>
    <row r="37788" spans="41:44" ht="15" customHeight="1">
      <c r="AO37788" s="106"/>
      <c r="AR37788" s="106"/>
    </row>
    <row r="37789" spans="41:44" ht="15" customHeight="1">
      <c r="AO37789" s="106"/>
      <c r="AR37789" s="106"/>
    </row>
    <row r="37790" spans="41:44" ht="15" customHeight="1">
      <c r="AO37790" s="106"/>
      <c r="AR37790" s="106"/>
    </row>
    <row r="37791" spans="41:44" ht="15" customHeight="1">
      <c r="AO37791" s="106"/>
      <c r="AR37791" s="106"/>
    </row>
    <row r="37792" spans="41:44" ht="15" customHeight="1">
      <c r="AO37792" s="106"/>
      <c r="AR37792" s="106"/>
    </row>
    <row r="37793" spans="41:44" ht="15" customHeight="1">
      <c r="AO37793" s="106"/>
      <c r="AR37793" s="106"/>
    </row>
    <row r="37794" spans="41:44" ht="15" customHeight="1">
      <c r="AO37794" s="106"/>
      <c r="AR37794" s="106"/>
    </row>
    <row r="37795" spans="41:44" ht="15" customHeight="1">
      <c r="AO37795" s="108"/>
      <c r="AR37795" s="108"/>
    </row>
    <row r="37796" spans="41:44" ht="15" customHeight="1">
      <c r="AO37796" s="108"/>
      <c r="AR37796" s="108"/>
    </row>
    <row r="37797" spans="41:44" ht="15" customHeight="1">
      <c r="AO37797" s="108"/>
      <c r="AR37797" s="108"/>
    </row>
    <row r="37798" spans="41:44" ht="15" customHeight="1">
      <c r="AO37798" s="108"/>
      <c r="AR37798" s="108"/>
    </row>
    <row r="37799" spans="41:44" ht="15" customHeight="1">
      <c r="AO37799" s="108"/>
      <c r="AR37799" s="108"/>
    </row>
    <row r="37800" spans="41:44" ht="15" customHeight="1">
      <c r="AO37800" s="109"/>
      <c r="AR37800" s="109"/>
    </row>
    <row r="37801" spans="41:44" ht="15" customHeight="1">
      <c r="AO37801" s="104"/>
      <c r="AR37801" s="104"/>
    </row>
    <row r="37802" spans="41:44" ht="15" customHeight="1">
      <c r="AO37802" s="106"/>
      <c r="AR37802" s="106"/>
    </row>
    <row r="37803" spans="41:44" ht="15" customHeight="1">
      <c r="AO37803" s="106"/>
      <c r="AR37803" s="106"/>
    </row>
    <row r="37804" spans="41:44" ht="15" customHeight="1">
      <c r="AO37804" s="106"/>
      <c r="AR37804" s="106"/>
    </row>
    <row r="37805" spans="41:44" ht="15" customHeight="1">
      <c r="AO37805" s="106"/>
      <c r="AR37805" s="106"/>
    </row>
    <row r="37806" spans="41:44" ht="15" customHeight="1">
      <c r="AO37806" s="106"/>
      <c r="AR37806" s="106"/>
    </row>
    <row r="37807" spans="41:44" ht="15" customHeight="1">
      <c r="AO37807" s="106"/>
      <c r="AR37807" s="106"/>
    </row>
    <row r="37808" spans="41:44" ht="15" customHeight="1">
      <c r="AO37808" s="106"/>
      <c r="AR37808" s="106"/>
    </row>
    <row r="37809" spans="41:44" ht="15" customHeight="1">
      <c r="AO37809" s="108"/>
      <c r="AR37809" s="108"/>
    </row>
    <row r="37810" spans="41:44" ht="15" customHeight="1">
      <c r="AO37810" s="108"/>
      <c r="AR37810" s="108"/>
    </row>
    <row r="37811" spans="41:44" ht="15" customHeight="1">
      <c r="AO37811" s="108"/>
      <c r="AR37811" s="108"/>
    </row>
    <row r="37812" spans="41:44" ht="15" customHeight="1">
      <c r="AO37812" s="108"/>
      <c r="AR37812" s="108"/>
    </row>
    <row r="37813" spans="41:44" ht="15" customHeight="1">
      <c r="AO37813" s="108"/>
      <c r="AR37813" s="108"/>
    </row>
    <row r="37814" spans="41:44" ht="15" customHeight="1">
      <c r="AO37814" s="109"/>
      <c r="AR37814" s="109"/>
    </row>
    <row r="37815" spans="41:44" ht="15" customHeight="1">
      <c r="AO37815" s="104"/>
      <c r="AR37815" s="104"/>
    </row>
    <row r="37816" spans="41:44" ht="15" customHeight="1">
      <c r="AO37816" s="106"/>
      <c r="AR37816" s="106"/>
    </row>
    <row r="37817" spans="41:44" ht="15" customHeight="1">
      <c r="AO37817" s="106"/>
      <c r="AR37817" s="106"/>
    </row>
    <row r="37818" spans="41:44" ht="15" customHeight="1">
      <c r="AO37818" s="106"/>
      <c r="AR37818" s="106"/>
    </row>
    <row r="37819" spans="41:44" ht="15" customHeight="1">
      <c r="AO37819" s="106"/>
      <c r="AR37819" s="106"/>
    </row>
    <row r="37820" spans="41:44" ht="15" customHeight="1">
      <c r="AO37820" s="106"/>
      <c r="AR37820" s="106"/>
    </row>
    <row r="37821" spans="41:44" ht="15" customHeight="1">
      <c r="AO37821" s="106"/>
      <c r="AR37821" s="106"/>
    </row>
    <row r="37822" spans="41:44" ht="15" customHeight="1">
      <c r="AO37822" s="106"/>
      <c r="AR37822" s="106"/>
    </row>
    <row r="37823" spans="41:44" ht="15" customHeight="1">
      <c r="AO37823" s="108"/>
      <c r="AR37823" s="108"/>
    </row>
    <row r="37824" spans="41:44" ht="15" customHeight="1">
      <c r="AO37824" s="108"/>
      <c r="AR37824" s="108"/>
    </row>
    <row r="37825" spans="41:44" ht="15" customHeight="1">
      <c r="AO37825" s="108"/>
      <c r="AR37825" s="108"/>
    </row>
    <row r="37826" spans="41:44" ht="15" customHeight="1">
      <c r="AO37826" s="108"/>
      <c r="AR37826" s="108"/>
    </row>
    <row r="37827" spans="41:44" ht="15" customHeight="1">
      <c r="AO37827" s="108"/>
      <c r="AR37827" s="108"/>
    </row>
    <row r="37828" spans="41:44" ht="15" customHeight="1">
      <c r="AO37828" s="109"/>
      <c r="AR37828" s="109"/>
    </row>
    <row r="37829" spans="41:44" ht="15" customHeight="1">
      <c r="AO37829" s="104"/>
      <c r="AR37829" s="104"/>
    </row>
    <row r="37830" spans="41:44" ht="15" customHeight="1">
      <c r="AO37830" s="106"/>
      <c r="AR37830" s="106"/>
    </row>
    <row r="37831" spans="41:44" ht="15" customHeight="1">
      <c r="AO37831" s="106"/>
      <c r="AR37831" s="106"/>
    </row>
    <row r="37832" spans="41:44" ht="15" customHeight="1">
      <c r="AO37832" s="106"/>
      <c r="AR37832" s="106"/>
    </row>
    <row r="37833" spans="41:44" ht="15" customHeight="1">
      <c r="AO37833" s="106"/>
      <c r="AR37833" s="106"/>
    </row>
    <row r="37834" spans="41:44" ht="15" customHeight="1">
      <c r="AO37834" s="106"/>
      <c r="AR37834" s="106"/>
    </row>
    <row r="37835" spans="41:44" ht="15" customHeight="1">
      <c r="AO37835" s="106"/>
      <c r="AR37835" s="106"/>
    </row>
    <row r="37836" spans="41:44" ht="15" customHeight="1">
      <c r="AO37836" s="106"/>
      <c r="AR37836" s="106"/>
    </row>
    <row r="37837" spans="41:44" ht="15" customHeight="1">
      <c r="AO37837" s="108"/>
      <c r="AR37837" s="108"/>
    </row>
    <row r="37838" spans="41:44" ht="15" customHeight="1">
      <c r="AO37838" s="108"/>
      <c r="AR37838" s="108"/>
    </row>
    <row r="37839" spans="41:44" ht="15" customHeight="1">
      <c r="AO37839" s="108"/>
      <c r="AR37839" s="108"/>
    </row>
    <row r="37840" spans="41:44" ht="15" customHeight="1">
      <c r="AO37840" s="108"/>
      <c r="AR37840" s="108"/>
    </row>
    <row r="37841" spans="41:44" ht="15" customHeight="1">
      <c r="AO37841" s="108"/>
      <c r="AR37841" s="108"/>
    </row>
    <row r="37842" spans="41:44" ht="15" customHeight="1">
      <c r="AO37842" s="109"/>
      <c r="AR37842" s="109"/>
    </row>
    <row r="37843" spans="41:44" ht="15" customHeight="1">
      <c r="AO37843" s="104"/>
      <c r="AR37843" s="104"/>
    </row>
    <row r="37844" spans="41:44" ht="15" customHeight="1">
      <c r="AO37844" s="106"/>
      <c r="AR37844" s="106"/>
    </row>
    <row r="37845" spans="41:44" ht="15" customHeight="1">
      <c r="AO37845" s="106"/>
      <c r="AR37845" s="106"/>
    </row>
    <row r="37846" spans="41:44" ht="15" customHeight="1">
      <c r="AO37846" s="106"/>
      <c r="AR37846" s="106"/>
    </row>
    <row r="37847" spans="41:44" ht="15" customHeight="1">
      <c r="AO37847" s="106"/>
      <c r="AR37847" s="106"/>
    </row>
    <row r="37848" spans="41:44" ht="15" customHeight="1">
      <c r="AO37848" s="106"/>
      <c r="AR37848" s="106"/>
    </row>
    <row r="37849" spans="41:44" ht="15" customHeight="1">
      <c r="AO37849" s="106"/>
      <c r="AR37849" s="106"/>
    </row>
    <row r="37850" spans="41:44" ht="15" customHeight="1">
      <c r="AO37850" s="106"/>
      <c r="AR37850" s="106"/>
    </row>
    <row r="37851" spans="41:44" ht="15" customHeight="1">
      <c r="AO37851" s="108"/>
      <c r="AR37851" s="108"/>
    </row>
    <row r="37852" spans="41:44" ht="15" customHeight="1">
      <c r="AO37852" s="108"/>
      <c r="AR37852" s="108"/>
    </row>
    <row r="37853" spans="41:44" ht="15" customHeight="1">
      <c r="AO37853" s="108"/>
      <c r="AR37853" s="108"/>
    </row>
    <row r="37854" spans="41:44" ht="15" customHeight="1">
      <c r="AO37854" s="108"/>
      <c r="AR37854" s="108"/>
    </row>
    <row r="37855" spans="41:44" ht="15" customHeight="1">
      <c r="AO37855" s="108"/>
      <c r="AR37855" s="108"/>
    </row>
    <row r="37856" spans="41:44" ht="15" customHeight="1">
      <c r="AO37856" s="109"/>
      <c r="AR37856" s="109"/>
    </row>
    <row r="37857" spans="41:44" ht="15" customHeight="1">
      <c r="AO37857" s="104"/>
      <c r="AR37857" s="104"/>
    </row>
    <row r="37858" spans="41:44" ht="15" customHeight="1">
      <c r="AO37858" s="106"/>
      <c r="AR37858" s="106"/>
    </row>
    <row r="37859" spans="41:44" ht="15" customHeight="1">
      <c r="AO37859" s="106"/>
      <c r="AR37859" s="106"/>
    </row>
    <row r="37860" spans="41:44" ht="15" customHeight="1">
      <c r="AO37860" s="106"/>
      <c r="AR37860" s="106"/>
    </row>
    <row r="37861" spans="41:44" ht="15" customHeight="1">
      <c r="AO37861" s="106"/>
      <c r="AR37861" s="106"/>
    </row>
    <row r="37862" spans="41:44" ht="15" customHeight="1">
      <c r="AO37862" s="106"/>
      <c r="AR37862" s="106"/>
    </row>
    <row r="37863" spans="41:44" ht="15" customHeight="1">
      <c r="AO37863" s="106"/>
      <c r="AR37863" s="106"/>
    </row>
    <row r="37864" spans="41:44" ht="15" customHeight="1">
      <c r="AO37864" s="106"/>
      <c r="AR37864" s="106"/>
    </row>
    <row r="37865" spans="41:44" ht="15" customHeight="1">
      <c r="AO37865" s="108"/>
      <c r="AR37865" s="108"/>
    </row>
    <row r="37866" spans="41:44" ht="15" customHeight="1">
      <c r="AO37866" s="108"/>
      <c r="AR37866" s="108"/>
    </row>
    <row r="37867" spans="41:44" ht="15" customHeight="1">
      <c r="AO37867" s="108"/>
      <c r="AR37867" s="108"/>
    </row>
    <row r="37868" spans="41:44" ht="15" customHeight="1">
      <c r="AO37868" s="108"/>
      <c r="AR37868" s="108"/>
    </row>
    <row r="37869" spans="41:44" ht="15" customHeight="1">
      <c r="AO37869" s="108"/>
      <c r="AR37869" s="108"/>
    </row>
    <row r="37870" spans="41:44" ht="15" customHeight="1">
      <c r="AO37870" s="109"/>
      <c r="AR37870" s="109"/>
    </row>
    <row r="37871" spans="41:44" ht="15" customHeight="1">
      <c r="AO37871" s="104"/>
      <c r="AR37871" s="104"/>
    </row>
    <row r="37872" spans="41:44" ht="15" customHeight="1">
      <c r="AO37872" s="106"/>
      <c r="AR37872" s="106"/>
    </row>
    <row r="37873" spans="41:44" ht="15" customHeight="1">
      <c r="AO37873" s="106"/>
      <c r="AR37873" s="106"/>
    </row>
    <row r="37874" spans="41:44" ht="15" customHeight="1">
      <c r="AO37874" s="106"/>
      <c r="AR37874" s="106"/>
    </row>
    <row r="37875" spans="41:44" ht="15" customHeight="1">
      <c r="AO37875" s="106"/>
      <c r="AR37875" s="106"/>
    </row>
    <row r="37876" spans="41:44" ht="15" customHeight="1">
      <c r="AO37876" s="106"/>
      <c r="AR37876" s="106"/>
    </row>
    <row r="37877" spans="41:44" ht="15" customHeight="1">
      <c r="AO37877" s="106"/>
      <c r="AR37877" s="106"/>
    </row>
    <row r="37878" spans="41:44" ht="15" customHeight="1">
      <c r="AO37878" s="106"/>
      <c r="AR37878" s="106"/>
    </row>
    <row r="37879" spans="41:44" ht="15" customHeight="1">
      <c r="AO37879" s="108"/>
      <c r="AR37879" s="108"/>
    </row>
    <row r="37880" spans="41:44" ht="15" customHeight="1">
      <c r="AO37880" s="108"/>
      <c r="AR37880" s="108"/>
    </row>
    <row r="37881" spans="41:44" ht="15" customHeight="1">
      <c r="AO37881" s="108"/>
      <c r="AR37881" s="108"/>
    </row>
    <row r="37882" spans="41:44" ht="15" customHeight="1">
      <c r="AO37882" s="108"/>
      <c r="AR37882" s="108"/>
    </row>
    <row r="37883" spans="41:44" ht="15" customHeight="1">
      <c r="AO37883" s="108"/>
      <c r="AR37883" s="108"/>
    </row>
    <row r="37884" spans="41:44" ht="15" customHeight="1">
      <c r="AO37884" s="109"/>
      <c r="AR37884" s="109"/>
    </row>
    <row r="37885" spans="41:44" ht="15" customHeight="1">
      <c r="AO37885" s="104"/>
      <c r="AR37885" s="104"/>
    </row>
    <row r="37886" spans="41:44" ht="15" customHeight="1">
      <c r="AO37886" s="106"/>
      <c r="AR37886" s="106"/>
    </row>
    <row r="37887" spans="41:44" ht="15" customHeight="1">
      <c r="AO37887" s="106"/>
      <c r="AR37887" s="106"/>
    </row>
    <row r="37888" spans="41:44" ht="15" customHeight="1">
      <c r="AO37888" s="106"/>
      <c r="AR37888" s="106"/>
    </row>
    <row r="37889" spans="41:44" ht="15" customHeight="1">
      <c r="AO37889" s="106"/>
      <c r="AR37889" s="106"/>
    </row>
    <row r="37890" spans="41:44" ht="15" customHeight="1">
      <c r="AO37890" s="106"/>
      <c r="AR37890" s="106"/>
    </row>
    <row r="37891" spans="41:44" ht="15" customHeight="1">
      <c r="AO37891" s="106"/>
      <c r="AR37891" s="106"/>
    </row>
    <row r="37892" spans="41:44" ht="15" customHeight="1">
      <c r="AO37892" s="106"/>
      <c r="AR37892" s="106"/>
    </row>
    <row r="37893" spans="41:44" ht="15" customHeight="1">
      <c r="AO37893" s="108"/>
      <c r="AR37893" s="108"/>
    </row>
    <row r="37894" spans="41:44" ht="15" customHeight="1">
      <c r="AO37894" s="108"/>
      <c r="AR37894" s="108"/>
    </row>
    <row r="37895" spans="41:44" ht="15" customHeight="1">
      <c r="AO37895" s="108"/>
      <c r="AR37895" s="108"/>
    </row>
    <row r="37896" spans="41:44" ht="15" customHeight="1">
      <c r="AO37896" s="108"/>
      <c r="AR37896" s="108"/>
    </row>
    <row r="37897" spans="41:44" ht="15" customHeight="1">
      <c r="AO37897" s="108"/>
      <c r="AR37897" s="108"/>
    </row>
    <row r="37898" spans="41:44" ht="15" customHeight="1">
      <c r="AO37898" s="109"/>
      <c r="AR37898" s="109"/>
    </row>
    <row r="37899" spans="41:44" ht="15" customHeight="1">
      <c r="AO37899" s="104"/>
      <c r="AR37899" s="104"/>
    </row>
    <row r="37900" spans="41:44" ht="15" customHeight="1">
      <c r="AO37900" s="106"/>
      <c r="AR37900" s="106"/>
    </row>
    <row r="37901" spans="41:44" ht="15" customHeight="1">
      <c r="AO37901" s="106"/>
      <c r="AR37901" s="106"/>
    </row>
    <row r="37902" spans="41:44" ht="15" customHeight="1">
      <c r="AO37902" s="106"/>
      <c r="AR37902" s="106"/>
    </row>
    <row r="37903" spans="41:44" ht="15" customHeight="1">
      <c r="AO37903" s="106"/>
      <c r="AR37903" s="106"/>
    </row>
    <row r="37904" spans="41:44" ht="15" customHeight="1">
      <c r="AO37904" s="106"/>
      <c r="AR37904" s="106"/>
    </row>
    <row r="37905" spans="41:44" ht="15" customHeight="1">
      <c r="AO37905" s="106"/>
      <c r="AR37905" s="106"/>
    </row>
    <row r="37906" spans="41:44" ht="15" customHeight="1">
      <c r="AO37906" s="106"/>
      <c r="AR37906" s="106"/>
    </row>
    <row r="37907" spans="41:44" ht="15" customHeight="1">
      <c r="AO37907" s="108"/>
      <c r="AR37907" s="108"/>
    </row>
    <row r="37908" spans="41:44" ht="15" customHeight="1">
      <c r="AO37908" s="108"/>
      <c r="AR37908" s="108"/>
    </row>
    <row r="37909" spans="41:44" ht="15" customHeight="1">
      <c r="AO37909" s="108"/>
      <c r="AR37909" s="108"/>
    </row>
    <row r="37910" spans="41:44" ht="15" customHeight="1">
      <c r="AO37910" s="108"/>
      <c r="AR37910" s="108"/>
    </row>
    <row r="37911" spans="41:44" ht="15" customHeight="1">
      <c r="AO37911" s="108"/>
      <c r="AR37911" s="108"/>
    </row>
    <row r="37912" spans="41:44" ht="15" customHeight="1">
      <c r="AO37912" s="109"/>
      <c r="AR37912" s="109"/>
    </row>
    <row r="37913" spans="41:44" ht="15" customHeight="1">
      <c r="AO37913" s="104"/>
      <c r="AR37913" s="104"/>
    </row>
    <row r="37914" spans="41:44" ht="15" customHeight="1">
      <c r="AO37914" s="106"/>
      <c r="AR37914" s="106"/>
    </row>
    <row r="37915" spans="41:44" ht="15" customHeight="1">
      <c r="AO37915" s="106"/>
      <c r="AR37915" s="106"/>
    </row>
    <row r="37916" spans="41:44" ht="15" customHeight="1">
      <c r="AO37916" s="106"/>
      <c r="AR37916" s="106"/>
    </row>
    <row r="37917" spans="41:44" ht="15" customHeight="1">
      <c r="AO37917" s="106"/>
      <c r="AR37917" s="106"/>
    </row>
    <row r="37918" spans="41:44" ht="15" customHeight="1">
      <c r="AO37918" s="106"/>
      <c r="AR37918" s="106"/>
    </row>
    <row r="37919" spans="41:44" ht="15" customHeight="1">
      <c r="AO37919" s="106"/>
      <c r="AR37919" s="106"/>
    </row>
    <row r="37920" spans="41:44" ht="15" customHeight="1">
      <c r="AO37920" s="106"/>
      <c r="AR37920" s="106"/>
    </row>
    <row r="37921" spans="41:44" ht="15" customHeight="1">
      <c r="AO37921" s="108"/>
      <c r="AR37921" s="108"/>
    </row>
    <row r="37922" spans="41:44" ht="15" customHeight="1">
      <c r="AO37922" s="108"/>
      <c r="AR37922" s="108"/>
    </row>
    <row r="37923" spans="41:44" ht="15" customHeight="1">
      <c r="AO37923" s="108"/>
      <c r="AR37923" s="108"/>
    </row>
    <row r="37924" spans="41:44" ht="15" customHeight="1">
      <c r="AO37924" s="108"/>
      <c r="AR37924" s="108"/>
    </row>
    <row r="37925" spans="41:44" ht="15" customHeight="1">
      <c r="AO37925" s="108"/>
      <c r="AR37925" s="108"/>
    </row>
    <row r="37926" spans="41:44" ht="15" customHeight="1">
      <c r="AO37926" s="109"/>
      <c r="AR37926" s="109"/>
    </row>
    <row r="37927" spans="41:44" ht="15" customHeight="1">
      <c r="AO37927" s="104"/>
      <c r="AR37927" s="104"/>
    </row>
    <row r="37928" spans="41:44" ht="15" customHeight="1">
      <c r="AO37928" s="106"/>
      <c r="AR37928" s="106"/>
    </row>
    <row r="37929" spans="41:44" ht="15" customHeight="1">
      <c r="AO37929" s="106"/>
      <c r="AR37929" s="106"/>
    </row>
    <row r="37930" spans="41:44" ht="15" customHeight="1">
      <c r="AO37930" s="106"/>
      <c r="AR37930" s="106"/>
    </row>
    <row r="37931" spans="41:44" ht="15" customHeight="1">
      <c r="AO37931" s="106"/>
      <c r="AR37931" s="106"/>
    </row>
    <row r="37932" spans="41:44" ht="15" customHeight="1">
      <c r="AO37932" s="106"/>
      <c r="AR37932" s="106"/>
    </row>
    <row r="37933" spans="41:44" ht="15" customHeight="1">
      <c r="AO37933" s="106"/>
      <c r="AR37933" s="106"/>
    </row>
    <row r="37934" spans="41:44" ht="15" customHeight="1">
      <c r="AO37934" s="106"/>
      <c r="AR37934" s="106"/>
    </row>
    <row r="37935" spans="41:44" ht="15" customHeight="1">
      <c r="AO37935" s="108"/>
      <c r="AR37935" s="108"/>
    </row>
    <row r="37936" spans="41:44" ht="15" customHeight="1">
      <c r="AO37936" s="108"/>
      <c r="AR37936" s="108"/>
    </row>
    <row r="37937" spans="41:44" ht="15" customHeight="1">
      <c r="AO37937" s="108"/>
      <c r="AR37937" s="108"/>
    </row>
    <row r="37938" spans="41:44" ht="15" customHeight="1">
      <c r="AO37938" s="108"/>
      <c r="AR37938" s="108"/>
    </row>
    <row r="37939" spans="41:44" ht="15" customHeight="1">
      <c r="AO37939" s="108"/>
      <c r="AR37939" s="108"/>
    </row>
    <row r="37940" spans="41:44" ht="15" customHeight="1">
      <c r="AO37940" s="109"/>
      <c r="AR37940" s="109"/>
    </row>
    <row r="37941" spans="41:44" ht="15" customHeight="1">
      <c r="AO37941" s="104"/>
      <c r="AR37941" s="104"/>
    </row>
    <row r="37942" spans="41:44" ht="15" customHeight="1">
      <c r="AO37942" s="106"/>
      <c r="AR37942" s="106"/>
    </row>
    <row r="37943" spans="41:44" ht="15" customHeight="1">
      <c r="AO37943" s="106"/>
      <c r="AR37943" s="106"/>
    </row>
    <row r="37944" spans="41:44" ht="15" customHeight="1">
      <c r="AO37944" s="106"/>
      <c r="AR37944" s="106"/>
    </row>
    <row r="37945" spans="41:44" ht="15" customHeight="1">
      <c r="AO37945" s="106"/>
      <c r="AR37945" s="106"/>
    </row>
    <row r="37946" spans="41:44" ht="15" customHeight="1">
      <c r="AO37946" s="106"/>
      <c r="AR37946" s="106"/>
    </row>
    <row r="37947" spans="41:44" ht="15" customHeight="1">
      <c r="AO37947" s="106"/>
      <c r="AR37947" s="106"/>
    </row>
    <row r="37948" spans="41:44" ht="15" customHeight="1">
      <c r="AO37948" s="106"/>
      <c r="AR37948" s="106"/>
    </row>
    <row r="37949" spans="41:44" ht="15" customHeight="1">
      <c r="AO37949" s="108"/>
      <c r="AR37949" s="108"/>
    </row>
    <row r="37950" spans="41:44" ht="15" customHeight="1">
      <c r="AO37950" s="108"/>
      <c r="AR37950" s="108"/>
    </row>
    <row r="37951" spans="41:44" ht="15" customHeight="1">
      <c r="AO37951" s="108"/>
      <c r="AR37951" s="108"/>
    </row>
    <row r="37952" spans="41:44" ht="15" customHeight="1">
      <c r="AO37952" s="108"/>
      <c r="AR37952" s="108"/>
    </row>
    <row r="37953" spans="41:44" ht="15" customHeight="1">
      <c r="AO37953" s="108"/>
      <c r="AR37953" s="108"/>
    </row>
    <row r="37954" spans="41:44" ht="15" customHeight="1">
      <c r="AO37954" s="109"/>
      <c r="AR37954" s="109"/>
    </row>
    <row r="37955" spans="41:44" ht="15" customHeight="1">
      <c r="AO37955" s="104"/>
      <c r="AR37955" s="104"/>
    </row>
    <row r="37956" spans="41:44" ht="15" customHeight="1">
      <c r="AO37956" s="106"/>
      <c r="AR37956" s="106"/>
    </row>
    <row r="37957" spans="41:44" ht="15" customHeight="1">
      <c r="AO37957" s="106"/>
      <c r="AR37957" s="106"/>
    </row>
    <row r="37958" spans="41:44" ht="15" customHeight="1">
      <c r="AO37958" s="106"/>
      <c r="AR37958" s="106"/>
    </row>
    <row r="37959" spans="41:44" ht="15" customHeight="1">
      <c r="AO37959" s="106"/>
      <c r="AR37959" s="106"/>
    </row>
    <row r="37960" spans="41:44" ht="15" customHeight="1">
      <c r="AO37960" s="106"/>
      <c r="AR37960" s="106"/>
    </row>
    <row r="37961" spans="41:44" ht="15" customHeight="1">
      <c r="AO37961" s="106"/>
      <c r="AR37961" s="106"/>
    </row>
    <row r="37962" spans="41:44" ht="15" customHeight="1">
      <c r="AO37962" s="106"/>
      <c r="AR37962" s="106"/>
    </row>
    <row r="37963" spans="41:44" ht="15" customHeight="1">
      <c r="AO37963" s="108"/>
      <c r="AR37963" s="108"/>
    </row>
    <row r="37964" spans="41:44" ht="15" customHeight="1">
      <c r="AO37964" s="108"/>
      <c r="AR37964" s="108"/>
    </row>
    <row r="37965" spans="41:44" ht="15" customHeight="1">
      <c r="AO37965" s="108"/>
      <c r="AR37965" s="108"/>
    </row>
    <row r="37966" spans="41:44" ht="15" customHeight="1">
      <c r="AO37966" s="108"/>
      <c r="AR37966" s="108"/>
    </row>
    <row r="37967" spans="41:44" ht="15" customHeight="1">
      <c r="AO37967" s="108"/>
      <c r="AR37967" s="108"/>
    </row>
    <row r="37968" spans="41:44" ht="15" customHeight="1">
      <c r="AO37968" s="109"/>
      <c r="AR37968" s="109"/>
    </row>
    <row r="37969" spans="41:44" ht="15" customHeight="1">
      <c r="AO37969" s="104"/>
      <c r="AR37969" s="104"/>
    </row>
    <row r="37970" spans="41:44" ht="15" customHeight="1">
      <c r="AO37970" s="106"/>
      <c r="AR37970" s="106"/>
    </row>
    <row r="37971" spans="41:44" ht="15" customHeight="1">
      <c r="AO37971" s="106"/>
      <c r="AR37971" s="106"/>
    </row>
    <row r="37972" spans="41:44" ht="15" customHeight="1">
      <c r="AO37972" s="106"/>
      <c r="AR37972" s="106"/>
    </row>
    <row r="37973" spans="41:44" ht="15" customHeight="1">
      <c r="AO37973" s="106"/>
      <c r="AR37973" s="106"/>
    </row>
    <row r="37974" spans="41:44" ht="15" customHeight="1">
      <c r="AO37974" s="106"/>
      <c r="AR37974" s="106"/>
    </row>
    <row r="37975" spans="41:44" ht="15" customHeight="1">
      <c r="AO37975" s="106"/>
      <c r="AR37975" s="106"/>
    </row>
    <row r="37976" spans="41:44" ht="15" customHeight="1">
      <c r="AO37976" s="106"/>
      <c r="AR37976" s="106"/>
    </row>
    <row r="37977" spans="41:44" ht="15" customHeight="1">
      <c r="AO37977" s="108"/>
      <c r="AR37977" s="108"/>
    </row>
    <row r="37978" spans="41:44" ht="15" customHeight="1">
      <c r="AO37978" s="108"/>
      <c r="AR37978" s="108"/>
    </row>
    <row r="37979" spans="41:44" ht="15" customHeight="1">
      <c r="AO37979" s="108"/>
      <c r="AR37979" s="108"/>
    </row>
    <row r="37980" spans="41:44" ht="15" customHeight="1">
      <c r="AO37980" s="108"/>
      <c r="AR37980" s="108"/>
    </row>
    <row r="37981" spans="41:44" ht="15" customHeight="1">
      <c r="AO37981" s="108"/>
      <c r="AR37981" s="108"/>
    </row>
    <row r="37982" spans="41:44" ht="15" customHeight="1">
      <c r="AO37982" s="109"/>
      <c r="AR37982" s="109"/>
    </row>
    <row r="37983" spans="41:44" ht="15" customHeight="1">
      <c r="AO37983" s="104"/>
      <c r="AR37983" s="104"/>
    </row>
    <row r="37984" spans="41:44" ht="15" customHeight="1">
      <c r="AO37984" s="106"/>
      <c r="AR37984" s="106"/>
    </row>
    <row r="37985" spans="41:44" ht="15" customHeight="1">
      <c r="AO37985" s="106"/>
      <c r="AR37985" s="106"/>
    </row>
    <row r="37986" spans="41:44" ht="15" customHeight="1">
      <c r="AO37986" s="106"/>
      <c r="AR37986" s="106"/>
    </row>
    <row r="37987" spans="41:44" ht="15" customHeight="1">
      <c r="AO37987" s="106"/>
      <c r="AR37987" s="106"/>
    </row>
    <row r="37988" spans="41:44" ht="15" customHeight="1">
      <c r="AO37988" s="106"/>
      <c r="AR37988" s="106"/>
    </row>
    <row r="37989" spans="41:44" ht="15" customHeight="1">
      <c r="AO37989" s="106"/>
      <c r="AR37989" s="106"/>
    </row>
    <row r="37990" spans="41:44" ht="15" customHeight="1">
      <c r="AO37990" s="106"/>
      <c r="AR37990" s="106"/>
    </row>
    <row r="37991" spans="41:44" ht="15" customHeight="1">
      <c r="AO37991" s="108"/>
      <c r="AR37991" s="108"/>
    </row>
    <row r="37992" spans="41:44" ht="15" customHeight="1">
      <c r="AO37992" s="108"/>
      <c r="AR37992" s="108"/>
    </row>
    <row r="37993" spans="41:44" ht="15" customHeight="1">
      <c r="AO37993" s="108"/>
      <c r="AR37993" s="108"/>
    </row>
    <row r="37994" spans="41:44" ht="15" customHeight="1">
      <c r="AO37994" s="108"/>
      <c r="AR37994" s="108"/>
    </row>
    <row r="37995" spans="41:44" ht="15" customHeight="1">
      <c r="AO37995" s="108"/>
      <c r="AR37995" s="108"/>
    </row>
    <row r="37996" spans="41:44" ht="15" customHeight="1">
      <c r="AO37996" s="109"/>
      <c r="AR37996" s="109"/>
    </row>
    <row r="37997" spans="41:44" ht="15" customHeight="1">
      <c r="AO37997" s="104"/>
      <c r="AR37997" s="104"/>
    </row>
    <row r="37998" spans="41:44" ht="15" customHeight="1">
      <c r="AO37998" s="106"/>
      <c r="AR37998" s="106"/>
    </row>
    <row r="37999" spans="41:44" ht="15" customHeight="1">
      <c r="AO37999" s="106"/>
      <c r="AR37999" s="106"/>
    </row>
    <row r="38000" spans="41:44" ht="15" customHeight="1">
      <c r="AO38000" s="106"/>
      <c r="AR38000" s="106"/>
    </row>
    <row r="38001" spans="41:44" ht="15" customHeight="1">
      <c r="AO38001" s="106"/>
      <c r="AR38001" s="106"/>
    </row>
    <row r="38002" spans="41:44" ht="15" customHeight="1">
      <c r="AO38002" s="106"/>
      <c r="AR38002" s="106"/>
    </row>
    <row r="38003" spans="41:44" ht="15" customHeight="1">
      <c r="AO38003" s="106"/>
      <c r="AR38003" s="106"/>
    </row>
    <row r="38004" spans="41:44" ht="15" customHeight="1">
      <c r="AO38004" s="106"/>
      <c r="AR38004" s="106"/>
    </row>
    <row r="38005" spans="41:44" ht="15" customHeight="1">
      <c r="AO38005" s="108"/>
      <c r="AR38005" s="108"/>
    </row>
    <row r="38006" spans="41:44" ht="15" customHeight="1">
      <c r="AO38006" s="108"/>
      <c r="AR38006" s="108"/>
    </row>
    <row r="38007" spans="41:44" ht="15" customHeight="1">
      <c r="AO38007" s="108"/>
      <c r="AR38007" s="108"/>
    </row>
    <row r="38008" spans="41:44" ht="15" customHeight="1">
      <c r="AO38008" s="108"/>
      <c r="AR38008" s="108"/>
    </row>
    <row r="38009" spans="41:44" ht="15" customHeight="1">
      <c r="AO38009" s="108"/>
      <c r="AR38009" s="108"/>
    </row>
    <row r="38010" spans="41:44" ht="15" customHeight="1">
      <c r="AO38010" s="109"/>
      <c r="AR38010" s="109"/>
    </row>
    <row r="38011" spans="41:44" ht="15" customHeight="1">
      <c r="AO38011" s="104"/>
      <c r="AR38011" s="104"/>
    </row>
    <row r="38012" spans="41:44" ht="15" customHeight="1">
      <c r="AO38012" s="106"/>
      <c r="AR38012" s="106"/>
    </row>
    <row r="38013" spans="41:44" ht="15" customHeight="1">
      <c r="AO38013" s="106"/>
      <c r="AR38013" s="106"/>
    </row>
    <row r="38014" spans="41:44" ht="15" customHeight="1">
      <c r="AO38014" s="106"/>
      <c r="AR38014" s="106"/>
    </row>
    <row r="38015" spans="41:44" ht="15" customHeight="1">
      <c r="AO38015" s="106"/>
      <c r="AR38015" s="106"/>
    </row>
    <row r="38016" spans="41:44" ht="15" customHeight="1">
      <c r="AO38016" s="106"/>
      <c r="AR38016" s="106"/>
    </row>
    <row r="38017" spans="41:44" ht="15" customHeight="1">
      <c r="AO38017" s="106"/>
      <c r="AR38017" s="106"/>
    </row>
    <row r="38018" spans="41:44" ht="15" customHeight="1">
      <c r="AO38018" s="106"/>
      <c r="AR38018" s="106"/>
    </row>
    <row r="38019" spans="41:44" ht="15" customHeight="1">
      <c r="AO38019" s="108"/>
      <c r="AR38019" s="108"/>
    </row>
    <row r="38020" spans="41:44" ht="15" customHeight="1">
      <c r="AO38020" s="108"/>
      <c r="AR38020" s="108"/>
    </row>
    <row r="38021" spans="41:44" ht="15" customHeight="1">
      <c r="AO38021" s="108"/>
      <c r="AR38021" s="108"/>
    </row>
    <row r="38022" spans="41:44" ht="15" customHeight="1">
      <c r="AO38022" s="108"/>
      <c r="AR38022" s="108"/>
    </row>
    <row r="38023" spans="41:44" ht="15" customHeight="1">
      <c r="AO38023" s="108"/>
      <c r="AR38023" s="108"/>
    </row>
    <row r="38024" spans="41:44" ht="15" customHeight="1">
      <c r="AO38024" s="109"/>
      <c r="AR38024" s="109"/>
    </row>
    <row r="38025" spans="41:44" ht="15" customHeight="1">
      <c r="AO38025" s="104"/>
      <c r="AR38025" s="104"/>
    </row>
    <row r="38026" spans="41:44" ht="15" customHeight="1">
      <c r="AO38026" s="106"/>
      <c r="AR38026" s="106"/>
    </row>
    <row r="38027" spans="41:44" ht="15" customHeight="1">
      <c r="AO38027" s="106"/>
      <c r="AR38027" s="106"/>
    </row>
    <row r="38028" spans="41:44" ht="15" customHeight="1">
      <c r="AO38028" s="106"/>
      <c r="AR38028" s="106"/>
    </row>
    <row r="38029" spans="41:44" ht="15" customHeight="1">
      <c r="AO38029" s="106"/>
      <c r="AR38029" s="106"/>
    </row>
    <row r="38030" spans="41:44" ht="15" customHeight="1">
      <c r="AO38030" s="106"/>
      <c r="AR38030" s="106"/>
    </row>
    <row r="38031" spans="41:44" ht="15" customHeight="1">
      <c r="AO38031" s="106"/>
      <c r="AR38031" s="106"/>
    </row>
    <row r="38032" spans="41:44" ht="15" customHeight="1">
      <c r="AO38032" s="106"/>
      <c r="AR38032" s="106"/>
    </row>
    <row r="38033" spans="41:44" ht="15" customHeight="1">
      <c r="AO38033" s="108"/>
      <c r="AR38033" s="108"/>
    </row>
    <row r="38034" spans="41:44" ht="15" customHeight="1">
      <c r="AO38034" s="108"/>
      <c r="AR38034" s="108"/>
    </row>
    <row r="38035" spans="41:44" ht="15" customHeight="1">
      <c r="AO38035" s="108"/>
      <c r="AR38035" s="108"/>
    </row>
    <row r="38036" spans="41:44" ht="15" customHeight="1">
      <c r="AO38036" s="108"/>
      <c r="AR38036" s="108"/>
    </row>
    <row r="38037" spans="41:44" ht="15" customHeight="1">
      <c r="AO38037" s="108"/>
      <c r="AR38037" s="108"/>
    </row>
    <row r="38038" spans="41:44" ht="15" customHeight="1">
      <c r="AO38038" s="109"/>
      <c r="AR38038" s="109"/>
    </row>
    <row r="38039" spans="41:44" ht="15" customHeight="1">
      <c r="AO38039" s="104"/>
      <c r="AR38039" s="104"/>
    </row>
    <row r="38040" spans="41:44" ht="15" customHeight="1">
      <c r="AO38040" s="106"/>
      <c r="AR38040" s="106"/>
    </row>
    <row r="38041" spans="41:44" ht="15" customHeight="1">
      <c r="AO38041" s="106"/>
      <c r="AR38041" s="106"/>
    </row>
    <row r="38042" spans="41:44" ht="15" customHeight="1">
      <c r="AO38042" s="106"/>
      <c r="AR38042" s="106"/>
    </row>
    <row r="38043" spans="41:44" ht="15" customHeight="1">
      <c r="AO38043" s="106"/>
      <c r="AR38043" s="106"/>
    </row>
    <row r="38044" spans="41:44" ht="15" customHeight="1">
      <c r="AO38044" s="106"/>
      <c r="AR38044" s="106"/>
    </row>
    <row r="38045" spans="41:44" ht="15" customHeight="1">
      <c r="AO38045" s="106"/>
      <c r="AR38045" s="106"/>
    </row>
    <row r="38046" spans="41:44" ht="15" customHeight="1">
      <c r="AO38046" s="106"/>
      <c r="AR38046" s="106"/>
    </row>
    <row r="38047" spans="41:44" ht="15" customHeight="1">
      <c r="AO38047" s="108"/>
      <c r="AR38047" s="108"/>
    </row>
    <row r="38048" spans="41:44" ht="15" customHeight="1">
      <c r="AO38048" s="108"/>
      <c r="AR38048" s="108"/>
    </row>
    <row r="38049" spans="41:44" ht="15" customHeight="1">
      <c r="AO38049" s="108"/>
      <c r="AR38049" s="108"/>
    </row>
    <row r="38050" spans="41:44" ht="15" customHeight="1">
      <c r="AO38050" s="108"/>
      <c r="AR38050" s="108"/>
    </row>
    <row r="38051" spans="41:44" ht="15" customHeight="1">
      <c r="AO38051" s="108"/>
      <c r="AR38051" s="108"/>
    </row>
    <row r="38052" spans="41:44" ht="15" customHeight="1">
      <c r="AO38052" s="109"/>
      <c r="AR38052" s="109"/>
    </row>
    <row r="38053" spans="41:44" ht="15" customHeight="1">
      <c r="AO38053" s="104"/>
      <c r="AR38053" s="104"/>
    </row>
    <row r="38054" spans="41:44" ht="15" customHeight="1">
      <c r="AO38054" s="106"/>
      <c r="AR38054" s="106"/>
    </row>
    <row r="38055" spans="41:44" ht="15" customHeight="1">
      <c r="AO38055" s="106"/>
      <c r="AR38055" s="106"/>
    </row>
    <row r="38056" spans="41:44" ht="15" customHeight="1">
      <c r="AO38056" s="106"/>
      <c r="AR38056" s="106"/>
    </row>
    <row r="38057" spans="41:44" ht="15" customHeight="1">
      <c r="AO38057" s="106"/>
      <c r="AR38057" s="106"/>
    </row>
    <row r="38058" spans="41:44" ht="15" customHeight="1">
      <c r="AO38058" s="106"/>
      <c r="AR38058" s="106"/>
    </row>
    <row r="38059" spans="41:44" ht="15" customHeight="1">
      <c r="AO38059" s="106"/>
      <c r="AR38059" s="106"/>
    </row>
    <row r="38060" spans="41:44" ht="15" customHeight="1">
      <c r="AO38060" s="106"/>
      <c r="AR38060" s="106"/>
    </row>
    <row r="38061" spans="41:44" ht="15" customHeight="1">
      <c r="AO38061" s="108"/>
      <c r="AR38061" s="108"/>
    </row>
    <row r="38062" spans="41:44" ht="15" customHeight="1">
      <c r="AO38062" s="108"/>
      <c r="AR38062" s="108"/>
    </row>
    <row r="38063" spans="41:44" ht="15" customHeight="1">
      <c r="AO38063" s="108"/>
      <c r="AR38063" s="108"/>
    </row>
    <row r="38064" spans="41:44" ht="15" customHeight="1">
      <c r="AO38064" s="108"/>
      <c r="AR38064" s="108"/>
    </row>
    <row r="38065" spans="41:44" ht="15" customHeight="1">
      <c r="AO38065" s="108"/>
      <c r="AR38065" s="108"/>
    </row>
    <row r="38066" spans="41:44" ht="15" customHeight="1">
      <c r="AO38066" s="109"/>
      <c r="AR38066" s="109"/>
    </row>
    <row r="38067" spans="41:44" ht="15" customHeight="1">
      <c r="AO38067" s="104"/>
      <c r="AR38067" s="104"/>
    </row>
    <row r="38068" spans="41:44" ht="15" customHeight="1">
      <c r="AO38068" s="106"/>
      <c r="AR38068" s="106"/>
    </row>
    <row r="38069" spans="41:44" ht="15" customHeight="1">
      <c r="AO38069" s="106"/>
      <c r="AR38069" s="106"/>
    </row>
    <row r="38070" spans="41:44" ht="15" customHeight="1">
      <c r="AO38070" s="106"/>
      <c r="AR38070" s="106"/>
    </row>
    <row r="38071" spans="41:44" ht="15" customHeight="1">
      <c r="AO38071" s="106"/>
      <c r="AR38071" s="106"/>
    </row>
    <row r="38072" spans="41:44" ht="15" customHeight="1">
      <c r="AO38072" s="106"/>
      <c r="AR38072" s="106"/>
    </row>
    <row r="38073" spans="41:44" ht="15" customHeight="1">
      <c r="AO38073" s="106"/>
      <c r="AR38073" s="106"/>
    </row>
    <row r="38074" spans="41:44" ht="15" customHeight="1">
      <c r="AO38074" s="106"/>
      <c r="AR38074" s="106"/>
    </row>
    <row r="38075" spans="41:44" ht="15" customHeight="1">
      <c r="AO38075" s="108"/>
      <c r="AR38075" s="108"/>
    </row>
    <row r="38076" spans="41:44" ht="15" customHeight="1">
      <c r="AO38076" s="108"/>
      <c r="AR38076" s="108"/>
    </row>
    <row r="38077" spans="41:44" ht="15" customHeight="1">
      <c r="AO38077" s="108"/>
      <c r="AR38077" s="108"/>
    </row>
    <row r="38078" spans="41:44" ht="15" customHeight="1">
      <c r="AO38078" s="108"/>
      <c r="AR38078" s="108"/>
    </row>
    <row r="38079" spans="41:44" ht="15" customHeight="1">
      <c r="AO38079" s="108"/>
      <c r="AR38079" s="108"/>
    </row>
    <row r="38080" spans="41:44" ht="15" customHeight="1">
      <c r="AO38080" s="109"/>
      <c r="AR38080" s="109"/>
    </row>
    <row r="38081" spans="41:44" ht="15" customHeight="1">
      <c r="AO38081" s="104"/>
      <c r="AR38081" s="104"/>
    </row>
    <row r="38082" spans="41:44" ht="15" customHeight="1">
      <c r="AO38082" s="106"/>
      <c r="AR38082" s="106"/>
    </row>
    <row r="38083" spans="41:44" ht="15" customHeight="1">
      <c r="AO38083" s="106"/>
      <c r="AR38083" s="106"/>
    </row>
    <row r="38084" spans="41:44" ht="15" customHeight="1">
      <c r="AO38084" s="106"/>
      <c r="AR38084" s="106"/>
    </row>
    <row r="38085" spans="41:44" ht="15" customHeight="1">
      <c r="AO38085" s="106"/>
      <c r="AR38085" s="106"/>
    </row>
    <row r="38086" spans="41:44" ht="15" customHeight="1">
      <c r="AO38086" s="106"/>
      <c r="AR38086" s="106"/>
    </row>
    <row r="38087" spans="41:44" ht="15" customHeight="1">
      <c r="AO38087" s="106"/>
      <c r="AR38087" s="106"/>
    </row>
    <row r="38088" spans="41:44" ht="15" customHeight="1">
      <c r="AO38088" s="106"/>
      <c r="AR38088" s="106"/>
    </row>
    <row r="38089" spans="41:44" ht="15" customHeight="1">
      <c r="AO38089" s="108"/>
      <c r="AR38089" s="108"/>
    </row>
    <row r="38090" spans="41:44" ht="15" customHeight="1">
      <c r="AO38090" s="108"/>
      <c r="AR38090" s="108"/>
    </row>
    <row r="38091" spans="41:44" ht="15" customHeight="1">
      <c r="AO38091" s="108"/>
      <c r="AR38091" s="108"/>
    </row>
    <row r="38092" spans="41:44" ht="15" customHeight="1">
      <c r="AO38092" s="108"/>
      <c r="AR38092" s="108"/>
    </row>
    <row r="38093" spans="41:44" ht="15" customHeight="1">
      <c r="AO38093" s="108"/>
      <c r="AR38093" s="108"/>
    </row>
    <row r="38094" spans="41:44" ht="15" customHeight="1">
      <c r="AO38094" s="109"/>
      <c r="AR38094" s="109"/>
    </row>
    <row r="38095" spans="41:44" ht="15" customHeight="1">
      <c r="AO38095" s="104"/>
      <c r="AR38095" s="104"/>
    </row>
    <row r="38096" spans="41:44" ht="15" customHeight="1">
      <c r="AO38096" s="106"/>
      <c r="AR38096" s="106"/>
    </row>
    <row r="38097" spans="41:44" ht="15" customHeight="1">
      <c r="AO38097" s="106"/>
      <c r="AR38097" s="106"/>
    </row>
    <row r="38098" spans="41:44" ht="15" customHeight="1">
      <c r="AO38098" s="106"/>
      <c r="AR38098" s="106"/>
    </row>
    <row r="38099" spans="41:44" ht="15" customHeight="1">
      <c r="AO38099" s="106"/>
      <c r="AR38099" s="106"/>
    </row>
    <row r="38100" spans="41:44" ht="15" customHeight="1">
      <c r="AO38100" s="106"/>
      <c r="AR38100" s="106"/>
    </row>
    <row r="38101" spans="41:44" ht="15" customHeight="1">
      <c r="AO38101" s="106"/>
      <c r="AR38101" s="106"/>
    </row>
    <row r="38102" spans="41:44" ht="15" customHeight="1">
      <c r="AO38102" s="106"/>
      <c r="AR38102" s="106"/>
    </row>
    <row r="38103" spans="41:44" ht="15" customHeight="1">
      <c r="AO38103" s="108"/>
      <c r="AR38103" s="108"/>
    </row>
    <row r="38104" spans="41:44" ht="15" customHeight="1">
      <c r="AO38104" s="108"/>
      <c r="AR38104" s="108"/>
    </row>
    <row r="38105" spans="41:44" ht="15" customHeight="1">
      <c r="AO38105" s="108"/>
      <c r="AR38105" s="108"/>
    </row>
    <row r="38106" spans="41:44" ht="15" customHeight="1">
      <c r="AO38106" s="108"/>
      <c r="AR38106" s="108"/>
    </row>
    <row r="38107" spans="41:44" ht="15" customHeight="1">
      <c r="AO38107" s="108"/>
      <c r="AR38107" s="108"/>
    </row>
    <row r="38108" spans="41:44" ht="15" customHeight="1">
      <c r="AO38108" s="109"/>
      <c r="AR38108" s="109"/>
    </row>
    <row r="38109" spans="41:44" ht="15" customHeight="1">
      <c r="AO38109" s="104"/>
      <c r="AR38109" s="104"/>
    </row>
    <row r="38110" spans="41:44" ht="15" customHeight="1">
      <c r="AO38110" s="106"/>
      <c r="AR38110" s="106"/>
    </row>
    <row r="38111" spans="41:44" ht="15" customHeight="1">
      <c r="AO38111" s="106"/>
      <c r="AR38111" s="106"/>
    </row>
    <row r="38112" spans="41:44" ht="15" customHeight="1">
      <c r="AO38112" s="106"/>
      <c r="AR38112" s="106"/>
    </row>
    <row r="38113" spans="41:44" ht="15" customHeight="1">
      <c r="AO38113" s="106"/>
      <c r="AR38113" s="106"/>
    </row>
    <row r="38114" spans="41:44" ht="15" customHeight="1">
      <c r="AO38114" s="106"/>
      <c r="AR38114" s="106"/>
    </row>
    <row r="38115" spans="41:44" ht="15" customHeight="1">
      <c r="AO38115" s="106"/>
      <c r="AR38115" s="106"/>
    </row>
    <row r="38116" spans="41:44" ht="15" customHeight="1">
      <c r="AO38116" s="106"/>
      <c r="AR38116" s="106"/>
    </row>
    <row r="38117" spans="41:44" ht="15" customHeight="1">
      <c r="AO38117" s="108"/>
      <c r="AR38117" s="108"/>
    </row>
    <row r="38118" spans="41:44" ht="15" customHeight="1">
      <c r="AO38118" s="108"/>
      <c r="AR38118" s="108"/>
    </row>
    <row r="38119" spans="41:44" ht="15" customHeight="1">
      <c r="AO38119" s="108"/>
      <c r="AR38119" s="108"/>
    </row>
    <row r="38120" spans="41:44" ht="15" customHeight="1">
      <c r="AO38120" s="108"/>
      <c r="AR38120" s="108"/>
    </row>
    <row r="38121" spans="41:44" ht="15" customHeight="1">
      <c r="AO38121" s="108"/>
      <c r="AR38121" s="108"/>
    </row>
    <row r="38122" spans="41:44" ht="15" customHeight="1">
      <c r="AO38122" s="109"/>
      <c r="AR38122" s="109"/>
    </row>
    <row r="38123" spans="41:44" ht="15" customHeight="1">
      <c r="AO38123" s="104"/>
      <c r="AR38123" s="104"/>
    </row>
    <row r="38124" spans="41:44" ht="15" customHeight="1">
      <c r="AO38124" s="106"/>
      <c r="AR38124" s="106"/>
    </row>
    <row r="38125" spans="41:44" ht="15" customHeight="1">
      <c r="AO38125" s="106"/>
      <c r="AR38125" s="106"/>
    </row>
    <row r="38126" spans="41:44" ht="15" customHeight="1">
      <c r="AO38126" s="106"/>
      <c r="AR38126" s="106"/>
    </row>
    <row r="38127" spans="41:44" ht="15" customHeight="1">
      <c r="AO38127" s="106"/>
      <c r="AR38127" s="106"/>
    </row>
    <row r="38128" spans="41:44" ht="15" customHeight="1">
      <c r="AO38128" s="106"/>
      <c r="AR38128" s="106"/>
    </row>
    <row r="38129" spans="41:44" ht="15" customHeight="1">
      <c r="AO38129" s="106"/>
      <c r="AR38129" s="106"/>
    </row>
    <row r="38130" spans="41:44" ht="15" customHeight="1">
      <c r="AO38130" s="106"/>
      <c r="AR38130" s="106"/>
    </row>
    <row r="38131" spans="41:44" ht="15" customHeight="1">
      <c r="AO38131" s="108"/>
      <c r="AR38131" s="108"/>
    </row>
    <row r="38132" spans="41:44" ht="15" customHeight="1">
      <c r="AO38132" s="108"/>
      <c r="AR38132" s="108"/>
    </row>
    <row r="38133" spans="41:44" ht="15" customHeight="1">
      <c r="AO38133" s="108"/>
      <c r="AR38133" s="108"/>
    </row>
    <row r="38134" spans="41:44" ht="15" customHeight="1">
      <c r="AO38134" s="108"/>
      <c r="AR38134" s="108"/>
    </row>
    <row r="38135" spans="41:44" ht="15" customHeight="1">
      <c r="AO38135" s="108"/>
      <c r="AR38135" s="108"/>
    </row>
    <row r="38136" spans="41:44" ht="15" customHeight="1">
      <c r="AO38136" s="109"/>
      <c r="AR38136" s="109"/>
    </row>
    <row r="38137" spans="41:44" ht="15" customHeight="1">
      <c r="AO38137" s="104"/>
      <c r="AR38137" s="104"/>
    </row>
    <row r="38138" spans="41:44" ht="15" customHeight="1">
      <c r="AO38138" s="106"/>
      <c r="AR38138" s="106"/>
    </row>
    <row r="38139" spans="41:44" ht="15" customHeight="1">
      <c r="AO38139" s="106"/>
      <c r="AR38139" s="106"/>
    </row>
    <row r="38140" spans="41:44" ht="15" customHeight="1">
      <c r="AO38140" s="106"/>
      <c r="AR38140" s="106"/>
    </row>
    <row r="38141" spans="41:44" ht="15" customHeight="1">
      <c r="AO38141" s="106"/>
      <c r="AR38141" s="106"/>
    </row>
    <row r="38142" spans="41:44" ht="15" customHeight="1">
      <c r="AO38142" s="106"/>
      <c r="AR38142" s="106"/>
    </row>
    <row r="38143" spans="41:44" ht="15" customHeight="1">
      <c r="AO38143" s="106"/>
      <c r="AR38143" s="106"/>
    </row>
    <row r="38144" spans="41:44" ht="15" customHeight="1">
      <c r="AO38144" s="106"/>
      <c r="AR38144" s="106"/>
    </row>
    <row r="38145" spans="41:44" ht="15" customHeight="1">
      <c r="AO38145" s="108"/>
      <c r="AR38145" s="108"/>
    </row>
    <row r="38146" spans="41:44" ht="15" customHeight="1">
      <c r="AO38146" s="108"/>
      <c r="AR38146" s="108"/>
    </row>
    <row r="38147" spans="41:44" ht="15" customHeight="1">
      <c r="AO38147" s="108"/>
      <c r="AR38147" s="108"/>
    </row>
    <row r="38148" spans="41:44" ht="15" customHeight="1">
      <c r="AO38148" s="108"/>
      <c r="AR38148" s="108"/>
    </row>
    <row r="38149" spans="41:44" ht="15" customHeight="1">
      <c r="AO38149" s="108"/>
      <c r="AR38149" s="108"/>
    </row>
    <row r="38150" spans="41:44" ht="15" customHeight="1">
      <c r="AO38150" s="109"/>
      <c r="AR38150" s="109"/>
    </row>
    <row r="38151" spans="41:44" ht="15" customHeight="1">
      <c r="AO38151" s="104"/>
      <c r="AR38151" s="104"/>
    </row>
    <row r="38152" spans="41:44" ht="15" customHeight="1">
      <c r="AO38152" s="106"/>
      <c r="AR38152" s="106"/>
    </row>
    <row r="38153" spans="41:44" ht="15" customHeight="1">
      <c r="AO38153" s="106"/>
      <c r="AR38153" s="106"/>
    </row>
    <row r="38154" spans="41:44" ht="15" customHeight="1">
      <c r="AO38154" s="106"/>
      <c r="AR38154" s="106"/>
    </row>
    <row r="38155" spans="41:44" ht="15" customHeight="1">
      <c r="AO38155" s="106"/>
      <c r="AR38155" s="106"/>
    </row>
    <row r="38156" spans="41:44" ht="15" customHeight="1">
      <c r="AO38156" s="106"/>
      <c r="AR38156" s="106"/>
    </row>
    <row r="38157" spans="41:44" ht="15" customHeight="1">
      <c r="AO38157" s="106"/>
      <c r="AR38157" s="106"/>
    </row>
    <row r="38158" spans="41:44" ht="15" customHeight="1">
      <c r="AO38158" s="106"/>
      <c r="AR38158" s="106"/>
    </row>
    <row r="38159" spans="41:44" ht="15" customHeight="1">
      <c r="AO38159" s="108"/>
      <c r="AR38159" s="108"/>
    </row>
    <row r="38160" spans="41:44" ht="15" customHeight="1">
      <c r="AO38160" s="108"/>
      <c r="AR38160" s="108"/>
    </row>
    <row r="38161" spans="41:44" ht="15" customHeight="1">
      <c r="AO38161" s="108"/>
      <c r="AR38161" s="108"/>
    </row>
    <row r="38162" spans="41:44" ht="15" customHeight="1">
      <c r="AO38162" s="108"/>
      <c r="AR38162" s="108"/>
    </row>
    <row r="38163" spans="41:44" ht="15" customHeight="1">
      <c r="AO38163" s="108"/>
      <c r="AR38163" s="108"/>
    </row>
    <row r="38164" spans="41:44" ht="15" customHeight="1">
      <c r="AO38164" s="109"/>
      <c r="AR38164" s="109"/>
    </row>
    <row r="38165" spans="41:44" ht="15" customHeight="1">
      <c r="AO38165" s="104"/>
      <c r="AR38165" s="104"/>
    </row>
    <row r="38166" spans="41:44" ht="15" customHeight="1">
      <c r="AO38166" s="106"/>
      <c r="AR38166" s="106"/>
    </row>
    <row r="38167" spans="41:44" ht="15" customHeight="1">
      <c r="AO38167" s="106"/>
      <c r="AR38167" s="106"/>
    </row>
    <row r="38168" spans="41:44" ht="15" customHeight="1">
      <c r="AO38168" s="106"/>
      <c r="AR38168" s="106"/>
    </row>
    <row r="38169" spans="41:44" ht="15" customHeight="1">
      <c r="AO38169" s="106"/>
      <c r="AR38169" s="106"/>
    </row>
    <row r="38170" spans="41:44" ht="15" customHeight="1">
      <c r="AO38170" s="106"/>
      <c r="AR38170" s="106"/>
    </row>
    <row r="38171" spans="41:44" ht="15" customHeight="1">
      <c r="AO38171" s="106"/>
      <c r="AR38171" s="106"/>
    </row>
    <row r="38172" spans="41:44" ht="15" customHeight="1">
      <c r="AO38172" s="106"/>
      <c r="AR38172" s="106"/>
    </row>
    <row r="38173" spans="41:44" ht="15" customHeight="1">
      <c r="AO38173" s="108"/>
      <c r="AR38173" s="108"/>
    </row>
    <row r="38174" spans="41:44" ht="15" customHeight="1">
      <c r="AO38174" s="108"/>
      <c r="AR38174" s="108"/>
    </row>
    <row r="38175" spans="41:44" ht="15" customHeight="1">
      <c r="AO38175" s="108"/>
      <c r="AR38175" s="108"/>
    </row>
    <row r="38176" spans="41:44" ht="15" customHeight="1">
      <c r="AO38176" s="108"/>
      <c r="AR38176" s="108"/>
    </row>
    <row r="38177" spans="41:44" ht="15" customHeight="1">
      <c r="AO38177" s="108"/>
      <c r="AR38177" s="108"/>
    </row>
    <row r="38178" spans="41:44" ht="15" customHeight="1">
      <c r="AO38178" s="109"/>
      <c r="AR38178" s="109"/>
    </row>
    <row r="38179" spans="41:44" ht="15" customHeight="1">
      <c r="AO38179" s="104"/>
      <c r="AR38179" s="104"/>
    </row>
    <row r="38180" spans="41:44" ht="15" customHeight="1">
      <c r="AO38180" s="106"/>
      <c r="AR38180" s="106"/>
    </row>
    <row r="38181" spans="41:44" ht="15" customHeight="1">
      <c r="AO38181" s="106"/>
      <c r="AR38181" s="106"/>
    </row>
    <row r="38182" spans="41:44" ht="15" customHeight="1">
      <c r="AO38182" s="106"/>
      <c r="AR38182" s="106"/>
    </row>
    <row r="38183" spans="41:44" ht="15" customHeight="1">
      <c r="AO38183" s="106"/>
      <c r="AR38183" s="106"/>
    </row>
    <row r="38184" spans="41:44" ht="15" customHeight="1">
      <c r="AO38184" s="106"/>
      <c r="AR38184" s="106"/>
    </row>
    <row r="38185" spans="41:44" ht="15" customHeight="1">
      <c r="AO38185" s="106"/>
      <c r="AR38185" s="106"/>
    </row>
    <row r="38186" spans="41:44" ht="15" customHeight="1">
      <c r="AO38186" s="106"/>
      <c r="AR38186" s="106"/>
    </row>
    <row r="38187" spans="41:44" ht="15" customHeight="1">
      <c r="AO38187" s="108"/>
      <c r="AR38187" s="108"/>
    </row>
    <row r="38188" spans="41:44" ht="15" customHeight="1">
      <c r="AO38188" s="108"/>
      <c r="AR38188" s="108"/>
    </row>
    <row r="38189" spans="41:44" ht="15" customHeight="1">
      <c r="AO38189" s="108"/>
      <c r="AR38189" s="108"/>
    </row>
    <row r="38190" spans="41:44" ht="15" customHeight="1">
      <c r="AO38190" s="108"/>
      <c r="AR38190" s="108"/>
    </row>
    <row r="38191" spans="41:44" ht="15" customHeight="1">
      <c r="AO38191" s="108"/>
      <c r="AR38191" s="108"/>
    </row>
    <row r="38192" spans="41:44" ht="15" customHeight="1">
      <c r="AO38192" s="109"/>
      <c r="AR38192" s="109"/>
    </row>
    <row r="38193" spans="41:44" ht="15" customHeight="1">
      <c r="AO38193" s="104"/>
      <c r="AR38193" s="104"/>
    </row>
    <row r="38194" spans="41:44" ht="15" customHeight="1">
      <c r="AO38194" s="106"/>
      <c r="AR38194" s="106"/>
    </row>
    <row r="38195" spans="41:44" ht="15" customHeight="1">
      <c r="AO38195" s="106"/>
      <c r="AR38195" s="106"/>
    </row>
    <row r="38196" spans="41:44" ht="15" customHeight="1">
      <c r="AO38196" s="106"/>
      <c r="AR38196" s="106"/>
    </row>
    <row r="38197" spans="41:44" ht="15" customHeight="1">
      <c r="AO38197" s="106"/>
      <c r="AR38197" s="106"/>
    </row>
    <row r="38198" spans="41:44" ht="15" customHeight="1">
      <c r="AO38198" s="106"/>
      <c r="AR38198" s="106"/>
    </row>
    <row r="38199" spans="41:44" ht="15" customHeight="1">
      <c r="AO38199" s="106"/>
      <c r="AR38199" s="106"/>
    </row>
    <row r="38200" spans="41:44" ht="15" customHeight="1">
      <c r="AO38200" s="106"/>
      <c r="AR38200" s="106"/>
    </row>
    <row r="38201" spans="41:44" ht="15" customHeight="1">
      <c r="AO38201" s="108"/>
      <c r="AR38201" s="108"/>
    </row>
    <row r="38202" spans="41:44" ht="15" customHeight="1">
      <c r="AO38202" s="108"/>
      <c r="AR38202" s="108"/>
    </row>
    <row r="38203" spans="41:44" ht="15" customHeight="1">
      <c r="AO38203" s="108"/>
      <c r="AR38203" s="108"/>
    </row>
    <row r="38204" spans="41:44" ht="15" customHeight="1">
      <c r="AO38204" s="108"/>
      <c r="AR38204" s="108"/>
    </row>
    <row r="38205" spans="41:44" ht="15" customHeight="1">
      <c r="AO38205" s="108"/>
      <c r="AR38205" s="108"/>
    </row>
    <row r="38206" spans="41:44" ht="15" customHeight="1">
      <c r="AO38206" s="109"/>
      <c r="AR38206" s="109"/>
    </row>
    <row r="38207" spans="41:44" ht="15" customHeight="1">
      <c r="AO38207" s="104"/>
      <c r="AR38207" s="104"/>
    </row>
    <row r="38208" spans="41:44" ht="15" customHeight="1">
      <c r="AO38208" s="106"/>
      <c r="AR38208" s="106"/>
    </row>
    <row r="38209" spans="41:44" ht="15" customHeight="1">
      <c r="AO38209" s="106"/>
      <c r="AR38209" s="106"/>
    </row>
    <row r="38210" spans="41:44" ht="15" customHeight="1">
      <c r="AO38210" s="106"/>
      <c r="AR38210" s="106"/>
    </row>
    <row r="38211" spans="41:44" ht="15" customHeight="1">
      <c r="AO38211" s="106"/>
      <c r="AR38211" s="106"/>
    </row>
    <row r="38212" spans="41:44" ht="15" customHeight="1">
      <c r="AO38212" s="106"/>
      <c r="AR38212" s="106"/>
    </row>
    <row r="38213" spans="41:44" ht="15" customHeight="1">
      <c r="AO38213" s="106"/>
      <c r="AR38213" s="106"/>
    </row>
    <row r="38214" spans="41:44" ht="15" customHeight="1">
      <c r="AO38214" s="106"/>
      <c r="AR38214" s="106"/>
    </row>
    <row r="38215" spans="41:44" ht="15" customHeight="1">
      <c r="AO38215" s="108"/>
      <c r="AR38215" s="108"/>
    </row>
    <row r="38216" spans="41:44" ht="15" customHeight="1">
      <c r="AO38216" s="108"/>
      <c r="AR38216" s="108"/>
    </row>
    <row r="38217" spans="41:44" ht="15" customHeight="1">
      <c r="AO38217" s="108"/>
      <c r="AR38217" s="108"/>
    </row>
    <row r="38218" spans="41:44" ht="15" customHeight="1">
      <c r="AO38218" s="108"/>
      <c r="AR38218" s="108"/>
    </row>
    <row r="38219" spans="41:44" ht="15" customHeight="1">
      <c r="AO38219" s="108"/>
      <c r="AR38219" s="108"/>
    </row>
    <row r="38220" spans="41:44" ht="15" customHeight="1">
      <c r="AO38220" s="109"/>
      <c r="AR38220" s="109"/>
    </row>
    <row r="38221" spans="41:44" ht="15" customHeight="1">
      <c r="AO38221" s="104"/>
      <c r="AR38221" s="104"/>
    </row>
    <row r="38222" spans="41:44" ht="15" customHeight="1">
      <c r="AO38222" s="106"/>
      <c r="AR38222" s="106"/>
    </row>
    <row r="38223" spans="41:44" ht="15" customHeight="1">
      <c r="AO38223" s="106"/>
      <c r="AR38223" s="106"/>
    </row>
    <row r="38224" spans="41:44" ht="15" customHeight="1">
      <c r="AO38224" s="106"/>
      <c r="AR38224" s="106"/>
    </row>
    <row r="38225" spans="41:44" ht="15" customHeight="1">
      <c r="AO38225" s="106"/>
      <c r="AR38225" s="106"/>
    </row>
    <row r="38226" spans="41:44" ht="15" customHeight="1">
      <c r="AO38226" s="106"/>
      <c r="AR38226" s="106"/>
    </row>
    <row r="38227" spans="41:44" ht="15" customHeight="1">
      <c r="AO38227" s="106"/>
      <c r="AR38227" s="106"/>
    </row>
    <row r="38228" spans="41:44" ht="15" customHeight="1">
      <c r="AO38228" s="106"/>
      <c r="AR38228" s="106"/>
    </row>
    <row r="38229" spans="41:44" ht="15" customHeight="1">
      <c r="AO38229" s="108"/>
      <c r="AR38229" s="108"/>
    </row>
    <row r="38230" spans="41:44" ht="15" customHeight="1">
      <c r="AO38230" s="108"/>
      <c r="AR38230" s="108"/>
    </row>
    <row r="38231" spans="41:44" ht="15" customHeight="1">
      <c r="AO38231" s="108"/>
      <c r="AR38231" s="108"/>
    </row>
    <row r="38232" spans="41:44" ht="15" customHeight="1">
      <c r="AO38232" s="108"/>
      <c r="AR38232" s="108"/>
    </row>
    <row r="38233" spans="41:44" ht="15" customHeight="1">
      <c r="AO38233" s="108"/>
      <c r="AR38233" s="108"/>
    </row>
    <row r="38234" spans="41:44" ht="15" customHeight="1">
      <c r="AO38234" s="109"/>
      <c r="AR38234" s="109"/>
    </row>
    <row r="38235" spans="41:44" ht="15" customHeight="1">
      <c r="AO38235" s="104"/>
      <c r="AR38235" s="104"/>
    </row>
    <row r="38236" spans="41:44" ht="15" customHeight="1">
      <c r="AO38236" s="106"/>
      <c r="AR38236" s="106"/>
    </row>
    <row r="38237" spans="41:44" ht="15" customHeight="1">
      <c r="AO38237" s="106"/>
      <c r="AR38237" s="106"/>
    </row>
    <row r="38238" spans="41:44" ht="15" customHeight="1">
      <c r="AO38238" s="106"/>
      <c r="AR38238" s="106"/>
    </row>
    <row r="38239" spans="41:44" ht="15" customHeight="1">
      <c r="AO38239" s="106"/>
      <c r="AR38239" s="106"/>
    </row>
    <row r="38240" spans="41:44" ht="15" customHeight="1">
      <c r="AO38240" s="106"/>
      <c r="AR38240" s="106"/>
    </row>
    <row r="38241" spans="41:44" ht="15" customHeight="1">
      <c r="AO38241" s="106"/>
      <c r="AR38241" s="106"/>
    </row>
    <row r="38242" spans="41:44" ht="15" customHeight="1">
      <c r="AO38242" s="106"/>
      <c r="AR38242" s="106"/>
    </row>
    <row r="38243" spans="41:44" ht="15" customHeight="1">
      <c r="AO38243" s="108"/>
      <c r="AR38243" s="108"/>
    </row>
    <row r="38244" spans="41:44" ht="15" customHeight="1">
      <c r="AO38244" s="108"/>
      <c r="AR38244" s="108"/>
    </row>
    <row r="38245" spans="41:44" ht="15" customHeight="1">
      <c r="AO38245" s="108"/>
      <c r="AR38245" s="108"/>
    </row>
    <row r="38246" spans="41:44" ht="15" customHeight="1">
      <c r="AO38246" s="108"/>
      <c r="AR38246" s="108"/>
    </row>
    <row r="38247" spans="41:44" ht="15" customHeight="1">
      <c r="AO38247" s="108"/>
      <c r="AR38247" s="108"/>
    </row>
    <row r="38248" spans="41:44" ht="15" customHeight="1">
      <c r="AO38248" s="109"/>
      <c r="AR38248" s="109"/>
    </row>
    <row r="38249" spans="41:44" ht="15" customHeight="1">
      <c r="AO38249" s="104"/>
      <c r="AR38249" s="104"/>
    </row>
    <row r="38250" spans="41:44" ht="15" customHeight="1">
      <c r="AO38250" s="106"/>
      <c r="AR38250" s="106"/>
    </row>
    <row r="38251" spans="41:44" ht="15" customHeight="1">
      <c r="AO38251" s="106"/>
      <c r="AR38251" s="106"/>
    </row>
    <row r="38252" spans="41:44" ht="15" customHeight="1">
      <c r="AO38252" s="106"/>
      <c r="AR38252" s="106"/>
    </row>
    <row r="38253" spans="41:44" ht="15" customHeight="1">
      <c r="AO38253" s="106"/>
      <c r="AR38253" s="106"/>
    </row>
    <row r="38254" spans="41:44" ht="15" customHeight="1">
      <c r="AO38254" s="106"/>
      <c r="AR38254" s="106"/>
    </row>
    <row r="38255" spans="41:44" ht="15" customHeight="1">
      <c r="AO38255" s="106"/>
      <c r="AR38255" s="106"/>
    </row>
    <row r="38256" spans="41:44" ht="15" customHeight="1">
      <c r="AO38256" s="106"/>
      <c r="AR38256" s="106"/>
    </row>
    <row r="38257" spans="41:44" ht="15" customHeight="1">
      <c r="AO38257" s="108"/>
      <c r="AR38257" s="108"/>
    </row>
    <row r="38258" spans="41:44" ht="15" customHeight="1">
      <c r="AO38258" s="108"/>
      <c r="AR38258" s="108"/>
    </row>
    <row r="38259" spans="41:44" ht="15" customHeight="1">
      <c r="AO38259" s="108"/>
      <c r="AR38259" s="108"/>
    </row>
    <row r="38260" spans="41:44" ht="15" customHeight="1">
      <c r="AO38260" s="108"/>
      <c r="AR38260" s="108"/>
    </row>
    <row r="38261" spans="41:44" ht="15" customHeight="1">
      <c r="AO38261" s="108"/>
      <c r="AR38261" s="108"/>
    </row>
    <row r="38262" spans="41:44" ht="15" customHeight="1">
      <c r="AO38262" s="109"/>
      <c r="AR38262" s="109"/>
    </row>
    <row r="38263" spans="41:44" ht="15" customHeight="1">
      <c r="AO38263" s="104"/>
      <c r="AR38263" s="104"/>
    </row>
    <row r="38264" spans="41:44" ht="15" customHeight="1">
      <c r="AO38264" s="106"/>
      <c r="AR38264" s="106"/>
    </row>
    <row r="38265" spans="41:44" ht="15" customHeight="1">
      <c r="AO38265" s="106"/>
      <c r="AR38265" s="106"/>
    </row>
    <row r="38266" spans="41:44" ht="15" customHeight="1">
      <c r="AO38266" s="106"/>
      <c r="AR38266" s="106"/>
    </row>
    <row r="38267" spans="41:44" ht="15" customHeight="1">
      <c r="AO38267" s="106"/>
      <c r="AR38267" s="106"/>
    </row>
    <row r="38268" spans="41:44" ht="15" customHeight="1">
      <c r="AO38268" s="106"/>
      <c r="AR38268" s="106"/>
    </row>
    <row r="38269" spans="41:44" ht="15" customHeight="1">
      <c r="AO38269" s="106"/>
      <c r="AR38269" s="106"/>
    </row>
    <row r="38270" spans="41:44" ht="15" customHeight="1">
      <c r="AO38270" s="106"/>
      <c r="AR38270" s="106"/>
    </row>
    <row r="38271" spans="41:44" ht="15" customHeight="1">
      <c r="AO38271" s="108"/>
      <c r="AR38271" s="108"/>
    </row>
    <row r="38272" spans="41:44" ht="15" customHeight="1">
      <c r="AO38272" s="108"/>
      <c r="AR38272" s="108"/>
    </row>
    <row r="38273" spans="41:44" ht="15" customHeight="1">
      <c r="AO38273" s="108"/>
      <c r="AR38273" s="108"/>
    </row>
    <row r="38274" spans="41:44" ht="15" customHeight="1">
      <c r="AO38274" s="108"/>
      <c r="AR38274" s="108"/>
    </row>
    <row r="38275" spans="41:44" ht="15" customHeight="1">
      <c r="AO38275" s="108"/>
      <c r="AR38275" s="108"/>
    </row>
    <row r="38276" spans="41:44" ht="15" customHeight="1">
      <c r="AO38276" s="109"/>
      <c r="AR38276" s="109"/>
    </row>
    <row r="38277" spans="41:44" ht="15" customHeight="1">
      <c r="AO38277" s="104"/>
      <c r="AR38277" s="104"/>
    </row>
    <row r="38278" spans="41:44" ht="15" customHeight="1">
      <c r="AO38278" s="106"/>
      <c r="AR38278" s="106"/>
    </row>
    <row r="38279" spans="41:44" ht="15" customHeight="1">
      <c r="AO38279" s="106"/>
      <c r="AR38279" s="106"/>
    </row>
    <row r="38280" spans="41:44" ht="15" customHeight="1">
      <c r="AO38280" s="106"/>
      <c r="AR38280" s="106"/>
    </row>
    <row r="38281" spans="41:44" ht="15" customHeight="1">
      <c r="AO38281" s="106"/>
      <c r="AR38281" s="106"/>
    </row>
    <row r="38282" spans="41:44" ht="15" customHeight="1">
      <c r="AO38282" s="106"/>
      <c r="AR38282" s="106"/>
    </row>
    <row r="38283" spans="41:44" ht="15" customHeight="1">
      <c r="AO38283" s="106"/>
      <c r="AR38283" s="106"/>
    </row>
    <row r="38284" spans="41:44" ht="15" customHeight="1">
      <c r="AO38284" s="106"/>
      <c r="AR38284" s="106"/>
    </row>
    <row r="38285" spans="41:44" ht="15" customHeight="1">
      <c r="AO38285" s="108"/>
      <c r="AR38285" s="108"/>
    </row>
    <row r="38286" spans="41:44" ht="15" customHeight="1">
      <c r="AO38286" s="108"/>
      <c r="AR38286" s="108"/>
    </row>
    <row r="38287" spans="41:44" ht="15" customHeight="1">
      <c r="AO38287" s="108"/>
      <c r="AR38287" s="108"/>
    </row>
    <row r="38288" spans="41:44" ht="15" customHeight="1">
      <c r="AO38288" s="108"/>
      <c r="AR38288" s="108"/>
    </row>
    <row r="38289" spans="41:44" ht="15" customHeight="1">
      <c r="AO38289" s="108"/>
      <c r="AR38289" s="108"/>
    </row>
    <row r="38290" spans="41:44" ht="15" customHeight="1">
      <c r="AO38290" s="109"/>
      <c r="AR38290" s="109"/>
    </row>
    <row r="38291" spans="41:44" ht="15" customHeight="1">
      <c r="AO38291" s="104"/>
      <c r="AR38291" s="104"/>
    </row>
    <row r="38292" spans="41:44" ht="15" customHeight="1">
      <c r="AO38292" s="106"/>
      <c r="AR38292" s="106"/>
    </row>
    <row r="38293" spans="41:44" ht="15" customHeight="1">
      <c r="AO38293" s="106"/>
      <c r="AR38293" s="106"/>
    </row>
    <row r="38294" spans="41:44" ht="15" customHeight="1">
      <c r="AO38294" s="106"/>
      <c r="AR38294" s="106"/>
    </row>
    <row r="38295" spans="41:44" ht="15" customHeight="1">
      <c r="AO38295" s="106"/>
      <c r="AR38295" s="106"/>
    </row>
    <row r="38296" spans="41:44" ht="15" customHeight="1">
      <c r="AO38296" s="106"/>
      <c r="AR38296" s="106"/>
    </row>
    <row r="38297" spans="41:44" ht="15" customHeight="1">
      <c r="AO38297" s="106"/>
      <c r="AR38297" s="106"/>
    </row>
    <row r="38298" spans="41:44" ht="15" customHeight="1">
      <c r="AO38298" s="106"/>
      <c r="AR38298" s="106"/>
    </row>
    <row r="38299" spans="41:44" ht="15" customHeight="1">
      <c r="AO38299" s="108"/>
      <c r="AR38299" s="108"/>
    </row>
    <row r="38300" spans="41:44" ht="15" customHeight="1">
      <c r="AO38300" s="108"/>
      <c r="AR38300" s="108"/>
    </row>
    <row r="38301" spans="41:44" ht="15" customHeight="1">
      <c r="AO38301" s="108"/>
      <c r="AR38301" s="108"/>
    </row>
    <row r="38302" spans="41:44" ht="15" customHeight="1">
      <c r="AO38302" s="108"/>
      <c r="AR38302" s="108"/>
    </row>
    <row r="38303" spans="41:44" ht="15" customHeight="1">
      <c r="AO38303" s="108"/>
      <c r="AR38303" s="108"/>
    </row>
    <row r="38304" spans="41:44" ht="15" customHeight="1">
      <c r="AO38304" s="109"/>
      <c r="AR38304" s="109"/>
    </row>
    <row r="38305" spans="41:44" ht="15" customHeight="1">
      <c r="AO38305" s="104"/>
      <c r="AR38305" s="104"/>
    </row>
    <row r="38306" spans="41:44" ht="15" customHeight="1">
      <c r="AO38306" s="106"/>
      <c r="AR38306" s="106"/>
    </row>
    <row r="38307" spans="41:44" ht="15" customHeight="1">
      <c r="AO38307" s="106"/>
      <c r="AR38307" s="106"/>
    </row>
    <row r="38308" spans="41:44" ht="15" customHeight="1">
      <c r="AO38308" s="106"/>
      <c r="AR38308" s="106"/>
    </row>
    <row r="38309" spans="41:44" ht="15" customHeight="1">
      <c r="AO38309" s="106"/>
      <c r="AR38309" s="106"/>
    </row>
    <row r="38310" spans="41:44" ht="15" customHeight="1">
      <c r="AO38310" s="106"/>
      <c r="AR38310" s="106"/>
    </row>
    <row r="38311" spans="41:44" ht="15" customHeight="1">
      <c r="AO38311" s="106"/>
      <c r="AR38311" s="106"/>
    </row>
    <row r="38312" spans="41:44" ht="15" customHeight="1">
      <c r="AO38312" s="106"/>
      <c r="AR38312" s="106"/>
    </row>
    <row r="38313" spans="41:44" ht="15" customHeight="1">
      <c r="AO38313" s="108"/>
      <c r="AR38313" s="108"/>
    </row>
    <row r="38314" spans="41:44" ht="15" customHeight="1">
      <c r="AO38314" s="108"/>
      <c r="AR38314" s="108"/>
    </row>
    <row r="38315" spans="41:44" ht="15" customHeight="1">
      <c r="AO38315" s="108"/>
      <c r="AR38315" s="108"/>
    </row>
    <row r="38316" spans="41:44" ht="15" customHeight="1">
      <c r="AO38316" s="108"/>
      <c r="AR38316" s="108"/>
    </row>
    <row r="38317" spans="41:44" ht="15" customHeight="1">
      <c r="AO38317" s="108"/>
      <c r="AR38317" s="108"/>
    </row>
    <row r="38318" spans="41:44" ht="15" customHeight="1">
      <c r="AO38318" s="109"/>
      <c r="AR38318" s="109"/>
    </row>
    <row r="38319" spans="41:44" ht="15" customHeight="1">
      <c r="AO38319" s="104"/>
      <c r="AR38319" s="104"/>
    </row>
    <row r="38320" spans="41:44" ht="15" customHeight="1">
      <c r="AO38320" s="106"/>
      <c r="AR38320" s="106"/>
    </row>
    <row r="38321" spans="41:44" ht="15" customHeight="1">
      <c r="AO38321" s="106"/>
      <c r="AR38321" s="106"/>
    </row>
    <row r="38322" spans="41:44" ht="15" customHeight="1">
      <c r="AO38322" s="106"/>
      <c r="AR38322" s="106"/>
    </row>
    <row r="38323" spans="41:44" ht="15" customHeight="1">
      <c r="AO38323" s="106"/>
      <c r="AR38323" s="106"/>
    </row>
    <row r="38324" spans="41:44" ht="15" customHeight="1">
      <c r="AO38324" s="106"/>
      <c r="AR38324" s="106"/>
    </row>
    <row r="38325" spans="41:44" ht="15" customHeight="1">
      <c r="AO38325" s="106"/>
      <c r="AR38325" s="106"/>
    </row>
    <row r="38326" spans="41:44" ht="15" customHeight="1">
      <c r="AO38326" s="106"/>
      <c r="AR38326" s="106"/>
    </row>
    <row r="38327" spans="41:44" ht="15" customHeight="1">
      <c r="AO38327" s="108"/>
      <c r="AR38327" s="108"/>
    </row>
    <row r="38328" spans="41:44" ht="15" customHeight="1">
      <c r="AO38328" s="108"/>
      <c r="AR38328" s="108"/>
    </row>
    <row r="38329" spans="41:44" ht="15" customHeight="1">
      <c r="AO38329" s="108"/>
      <c r="AR38329" s="108"/>
    </row>
    <row r="38330" spans="41:44" ht="15" customHeight="1">
      <c r="AO38330" s="108"/>
      <c r="AR38330" s="108"/>
    </row>
    <row r="38331" spans="41:44" ht="15" customHeight="1">
      <c r="AO38331" s="108"/>
      <c r="AR38331" s="108"/>
    </row>
    <row r="38332" spans="41:44" ht="15" customHeight="1">
      <c r="AO38332" s="109"/>
      <c r="AR38332" s="109"/>
    </row>
    <row r="38333" spans="41:44" ht="15" customHeight="1">
      <c r="AO38333" s="104"/>
      <c r="AR38333" s="104"/>
    </row>
    <row r="38334" spans="41:44" ht="15" customHeight="1">
      <c r="AO38334" s="106"/>
      <c r="AR38334" s="106"/>
    </row>
    <row r="38335" spans="41:44" ht="15" customHeight="1">
      <c r="AO38335" s="106"/>
      <c r="AR38335" s="106"/>
    </row>
    <row r="38336" spans="41:44" ht="15" customHeight="1">
      <c r="AO38336" s="106"/>
      <c r="AR38336" s="106"/>
    </row>
    <row r="38337" spans="41:44" ht="15" customHeight="1">
      <c r="AO38337" s="106"/>
      <c r="AR38337" s="106"/>
    </row>
    <row r="38338" spans="41:44" ht="15" customHeight="1">
      <c r="AO38338" s="106"/>
      <c r="AR38338" s="106"/>
    </row>
    <row r="38339" spans="41:44" ht="15" customHeight="1">
      <c r="AO38339" s="106"/>
      <c r="AR38339" s="106"/>
    </row>
    <row r="38340" spans="41:44" ht="15" customHeight="1">
      <c r="AO38340" s="106"/>
      <c r="AR38340" s="106"/>
    </row>
    <row r="38341" spans="41:44" ht="15" customHeight="1">
      <c r="AO38341" s="108"/>
      <c r="AR38341" s="108"/>
    </row>
    <row r="38342" spans="41:44" ht="15" customHeight="1">
      <c r="AO38342" s="108"/>
      <c r="AR38342" s="108"/>
    </row>
    <row r="38343" spans="41:44" ht="15" customHeight="1">
      <c r="AO38343" s="108"/>
      <c r="AR38343" s="108"/>
    </row>
    <row r="38344" spans="41:44" ht="15" customHeight="1">
      <c r="AO38344" s="108"/>
      <c r="AR38344" s="108"/>
    </row>
    <row r="38345" spans="41:44" ht="15" customHeight="1">
      <c r="AO38345" s="108"/>
      <c r="AR38345" s="108"/>
    </row>
    <row r="38346" spans="41:44" ht="15" customHeight="1">
      <c r="AO38346" s="109"/>
      <c r="AR38346" s="109"/>
    </row>
    <row r="38347" spans="41:44" ht="15" customHeight="1">
      <c r="AO38347" s="104"/>
      <c r="AR38347" s="104"/>
    </row>
    <row r="38348" spans="41:44" ht="15" customHeight="1">
      <c r="AO38348" s="106"/>
      <c r="AR38348" s="106"/>
    </row>
    <row r="38349" spans="41:44" ht="15" customHeight="1">
      <c r="AO38349" s="106"/>
      <c r="AR38349" s="106"/>
    </row>
    <row r="38350" spans="41:44" ht="15" customHeight="1">
      <c r="AO38350" s="106"/>
      <c r="AR38350" s="106"/>
    </row>
    <row r="38351" spans="41:44" ht="15" customHeight="1">
      <c r="AO38351" s="106"/>
      <c r="AR38351" s="106"/>
    </row>
    <row r="38352" spans="41:44" ht="15" customHeight="1">
      <c r="AO38352" s="106"/>
      <c r="AR38352" s="106"/>
    </row>
    <row r="38353" spans="41:44" ht="15" customHeight="1">
      <c r="AO38353" s="106"/>
      <c r="AR38353" s="106"/>
    </row>
    <row r="38354" spans="41:44" ht="15" customHeight="1">
      <c r="AO38354" s="106"/>
      <c r="AR38354" s="106"/>
    </row>
    <row r="38355" spans="41:44" ht="15" customHeight="1">
      <c r="AO38355" s="108"/>
      <c r="AR38355" s="108"/>
    </row>
    <row r="38356" spans="41:44" ht="15" customHeight="1">
      <c r="AO38356" s="108"/>
      <c r="AR38356" s="108"/>
    </row>
    <row r="38357" spans="41:44" ht="15" customHeight="1">
      <c r="AO38357" s="108"/>
      <c r="AR38357" s="108"/>
    </row>
    <row r="38358" spans="41:44" ht="15" customHeight="1">
      <c r="AO38358" s="108"/>
      <c r="AR38358" s="108"/>
    </row>
    <row r="38359" spans="41:44" ht="15" customHeight="1">
      <c r="AO38359" s="108"/>
      <c r="AR38359" s="108"/>
    </row>
    <row r="38360" spans="41:44" ht="15" customHeight="1">
      <c r="AO38360" s="109"/>
      <c r="AR38360" s="109"/>
    </row>
    <row r="38361" spans="41:44" ht="15" customHeight="1">
      <c r="AO38361" s="104"/>
      <c r="AR38361" s="104"/>
    </row>
    <row r="38362" spans="41:44" ht="15" customHeight="1">
      <c r="AO38362" s="106"/>
      <c r="AR38362" s="106"/>
    </row>
    <row r="38363" spans="41:44" ht="15" customHeight="1">
      <c r="AO38363" s="106"/>
      <c r="AR38363" s="106"/>
    </row>
    <row r="38364" spans="41:44" ht="15" customHeight="1">
      <c r="AO38364" s="106"/>
      <c r="AR38364" s="106"/>
    </row>
    <row r="38365" spans="41:44" ht="15" customHeight="1">
      <c r="AO38365" s="106"/>
      <c r="AR38365" s="106"/>
    </row>
    <row r="38366" spans="41:44" ht="15" customHeight="1">
      <c r="AO38366" s="106"/>
      <c r="AR38366" s="106"/>
    </row>
    <row r="38367" spans="41:44" ht="15" customHeight="1">
      <c r="AO38367" s="106"/>
      <c r="AR38367" s="106"/>
    </row>
    <row r="38368" spans="41:44" ht="15" customHeight="1">
      <c r="AO38368" s="106"/>
      <c r="AR38368" s="106"/>
    </row>
    <row r="38369" spans="41:44" ht="15" customHeight="1">
      <c r="AO38369" s="108"/>
      <c r="AR38369" s="108"/>
    </row>
    <row r="38370" spans="41:44" ht="15" customHeight="1">
      <c r="AO38370" s="108"/>
      <c r="AR38370" s="108"/>
    </row>
    <row r="38371" spans="41:44" ht="15" customHeight="1">
      <c r="AO38371" s="108"/>
      <c r="AR38371" s="108"/>
    </row>
    <row r="38372" spans="41:44" ht="15" customHeight="1">
      <c r="AO38372" s="108"/>
      <c r="AR38372" s="108"/>
    </row>
    <row r="38373" spans="41:44" ht="15" customHeight="1">
      <c r="AO38373" s="108"/>
      <c r="AR38373" s="108"/>
    </row>
    <row r="38374" spans="41:44" ht="15" customHeight="1">
      <c r="AO38374" s="109"/>
      <c r="AR38374" s="109"/>
    </row>
    <row r="38375" spans="41:44" ht="15" customHeight="1">
      <c r="AO38375" s="104"/>
      <c r="AR38375" s="104"/>
    </row>
    <row r="38376" spans="41:44" ht="15" customHeight="1">
      <c r="AO38376" s="106"/>
      <c r="AR38376" s="106"/>
    </row>
    <row r="38377" spans="41:44" ht="15" customHeight="1">
      <c r="AO38377" s="106"/>
      <c r="AR38377" s="106"/>
    </row>
    <row r="38378" spans="41:44" ht="15" customHeight="1">
      <c r="AO38378" s="106"/>
      <c r="AR38378" s="106"/>
    </row>
    <row r="38379" spans="41:44" ht="15" customHeight="1">
      <c r="AO38379" s="106"/>
      <c r="AR38379" s="106"/>
    </row>
    <row r="38380" spans="41:44" ht="15" customHeight="1">
      <c r="AO38380" s="106"/>
      <c r="AR38380" s="106"/>
    </row>
    <row r="38381" spans="41:44" ht="15" customHeight="1">
      <c r="AO38381" s="106"/>
      <c r="AR38381" s="106"/>
    </row>
    <row r="38382" spans="41:44" ht="15" customHeight="1">
      <c r="AO38382" s="106"/>
      <c r="AR38382" s="106"/>
    </row>
    <row r="38383" spans="41:44" ht="15" customHeight="1">
      <c r="AO38383" s="108"/>
      <c r="AR38383" s="108"/>
    </row>
    <row r="38384" spans="41:44" ht="15" customHeight="1">
      <c r="AO38384" s="108"/>
      <c r="AR38384" s="108"/>
    </row>
    <row r="38385" spans="41:44" ht="15" customHeight="1">
      <c r="AO38385" s="108"/>
      <c r="AR38385" s="108"/>
    </row>
    <row r="38386" spans="41:44" ht="15" customHeight="1">
      <c r="AO38386" s="108"/>
      <c r="AR38386" s="108"/>
    </row>
    <row r="38387" spans="41:44" ht="15" customHeight="1">
      <c r="AO38387" s="108"/>
      <c r="AR38387" s="108"/>
    </row>
    <row r="38388" spans="41:44" ht="15" customHeight="1">
      <c r="AO38388" s="109"/>
      <c r="AR38388" s="109"/>
    </row>
    <row r="38389" spans="41:44" ht="15" customHeight="1">
      <c r="AO38389" s="104"/>
      <c r="AR38389" s="104"/>
    </row>
    <row r="38390" spans="41:44" ht="15" customHeight="1">
      <c r="AO38390" s="106"/>
      <c r="AR38390" s="106"/>
    </row>
    <row r="38391" spans="41:44" ht="15" customHeight="1">
      <c r="AO38391" s="106"/>
      <c r="AR38391" s="106"/>
    </row>
    <row r="38392" spans="41:44" ht="15" customHeight="1">
      <c r="AO38392" s="106"/>
      <c r="AR38392" s="106"/>
    </row>
    <row r="38393" spans="41:44" ht="15" customHeight="1">
      <c r="AO38393" s="106"/>
      <c r="AR38393" s="106"/>
    </row>
    <row r="38394" spans="41:44" ht="15" customHeight="1">
      <c r="AO38394" s="106"/>
      <c r="AR38394" s="106"/>
    </row>
    <row r="38395" spans="41:44" ht="15" customHeight="1">
      <c r="AO38395" s="106"/>
      <c r="AR38395" s="106"/>
    </row>
    <row r="38396" spans="41:44" ht="15" customHeight="1">
      <c r="AO38396" s="106"/>
      <c r="AR38396" s="106"/>
    </row>
    <row r="38397" spans="41:44" ht="15" customHeight="1">
      <c r="AO38397" s="108"/>
      <c r="AR38397" s="108"/>
    </row>
    <row r="38398" spans="41:44" ht="15" customHeight="1">
      <c r="AO38398" s="108"/>
      <c r="AR38398" s="108"/>
    </row>
    <row r="38399" spans="41:44" ht="15" customHeight="1">
      <c r="AO38399" s="108"/>
      <c r="AR38399" s="108"/>
    </row>
    <row r="38400" spans="41:44" ht="15" customHeight="1">
      <c r="AO38400" s="108"/>
      <c r="AR38400" s="108"/>
    </row>
    <row r="38401" spans="41:44" ht="15" customHeight="1">
      <c r="AO38401" s="108"/>
      <c r="AR38401" s="108"/>
    </row>
    <row r="38402" spans="41:44" ht="15" customHeight="1">
      <c r="AO38402" s="109"/>
      <c r="AR38402" s="109"/>
    </row>
    <row r="38403" spans="41:44" ht="15" customHeight="1">
      <c r="AO38403" s="104"/>
      <c r="AR38403" s="104"/>
    </row>
    <row r="38404" spans="41:44" ht="15" customHeight="1">
      <c r="AO38404" s="106"/>
      <c r="AR38404" s="106"/>
    </row>
    <row r="38405" spans="41:44" ht="15" customHeight="1">
      <c r="AO38405" s="106"/>
      <c r="AR38405" s="106"/>
    </row>
    <row r="38406" spans="41:44" ht="15" customHeight="1">
      <c r="AO38406" s="106"/>
      <c r="AR38406" s="106"/>
    </row>
    <row r="38407" spans="41:44" ht="15" customHeight="1">
      <c r="AO38407" s="106"/>
      <c r="AR38407" s="106"/>
    </row>
    <row r="38408" spans="41:44" ht="15" customHeight="1">
      <c r="AO38408" s="106"/>
      <c r="AR38408" s="106"/>
    </row>
    <row r="38409" spans="41:44" ht="15" customHeight="1">
      <c r="AO38409" s="106"/>
      <c r="AR38409" s="106"/>
    </row>
    <row r="38410" spans="41:44" ht="15" customHeight="1">
      <c r="AO38410" s="106"/>
      <c r="AR38410" s="106"/>
    </row>
    <row r="38411" spans="41:44" ht="15" customHeight="1">
      <c r="AO38411" s="108"/>
      <c r="AR38411" s="108"/>
    </row>
    <row r="38412" spans="41:44" ht="15" customHeight="1">
      <c r="AO38412" s="108"/>
      <c r="AR38412" s="108"/>
    </row>
    <row r="38413" spans="41:44" ht="15" customHeight="1">
      <c r="AO38413" s="108"/>
      <c r="AR38413" s="108"/>
    </row>
    <row r="38414" spans="41:44" ht="15" customHeight="1">
      <c r="AO38414" s="108"/>
      <c r="AR38414" s="108"/>
    </row>
    <row r="38415" spans="41:44" ht="15" customHeight="1">
      <c r="AO38415" s="108"/>
      <c r="AR38415" s="108"/>
    </row>
    <row r="38416" spans="41:44" ht="15" customHeight="1">
      <c r="AO38416" s="109"/>
      <c r="AR38416" s="109"/>
    </row>
    <row r="38417" spans="41:44" ht="15" customHeight="1">
      <c r="AO38417" s="104"/>
      <c r="AR38417" s="104"/>
    </row>
    <row r="38418" spans="41:44" ht="15" customHeight="1">
      <c r="AO38418" s="106"/>
      <c r="AR38418" s="106"/>
    </row>
    <row r="38419" spans="41:44" ht="15" customHeight="1">
      <c r="AO38419" s="106"/>
      <c r="AR38419" s="106"/>
    </row>
    <row r="38420" spans="41:44" ht="15" customHeight="1">
      <c r="AO38420" s="106"/>
      <c r="AR38420" s="106"/>
    </row>
    <row r="38421" spans="41:44" ht="15" customHeight="1">
      <c r="AO38421" s="106"/>
      <c r="AR38421" s="106"/>
    </row>
    <row r="38422" spans="41:44" ht="15" customHeight="1">
      <c r="AO38422" s="106"/>
      <c r="AR38422" s="106"/>
    </row>
    <row r="38423" spans="41:44" ht="15" customHeight="1">
      <c r="AO38423" s="106"/>
      <c r="AR38423" s="106"/>
    </row>
    <row r="38424" spans="41:44" ht="15" customHeight="1">
      <c r="AO38424" s="106"/>
      <c r="AR38424" s="106"/>
    </row>
    <row r="38425" spans="41:44" ht="15" customHeight="1">
      <c r="AO38425" s="108"/>
      <c r="AR38425" s="108"/>
    </row>
    <row r="38426" spans="41:44" ht="15" customHeight="1">
      <c r="AO38426" s="108"/>
      <c r="AR38426" s="108"/>
    </row>
    <row r="38427" spans="41:44" ht="15" customHeight="1">
      <c r="AO38427" s="108"/>
      <c r="AR38427" s="108"/>
    </row>
    <row r="38428" spans="41:44" ht="15" customHeight="1">
      <c r="AO38428" s="108"/>
      <c r="AR38428" s="108"/>
    </row>
    <row r="38429" spans="41:44" ht="15" customHeight="1">
      <c r="AO38429" s="108"/>
      <c r="AR38429" s="108"/>
    </row>
    <row r="38430" spans="41:44" ht="15" customHeight="1">
      <c r="AO38430" s="109"/>
      <c r="AR38430" s="109"/>
    </row>
    <row r="38431" spans="41:44" ht="15" customHeight="1">
      <c r="AO38431" s="104"/>
      <c r="AR38431" s="104"/>
    </row>
    <row r="38432" spans="41:44" ht="15" customHeight="1">
      <c r="AO38432" s="106"/>
      <c r="AR38432" s="106"/>
    </row>
    <row r="38433" spans="41:44" ht="15" customHeight="1">
      <c r="AO38433" s="106"/>
      <c r="AR38433" s="106"/>
    </row>
    <row r="38434" spans="41:44" ht="15" customHeight="1">
      <c r="AO38434" s="106"/>
      <c r="AR38434" s="106"/>
    </row>
    <row r="38435" spans="41:44" ht="15" customHeight="1">
      <c r="AO38435" s="106"/>
      <c r="AR38435" s="106"/>
    </row>
    <row r="38436" spans="41:44" ht="15" customHeight="1">
      <c r="AO38436" s="106"/>
      <c r="AR38436" s="106"/>
    </row>
    <row r="38437" spans="41:44" ht="15" customHeight="1">
      <c r="AO38437" s="106"/>
      <c r="AR38437" s="106"/>
    </row>
    <row r="38438" spans="41:44" ht="15" customHeight="1">
      <c r="AO38438" s="106"/>
      <c r="AR38438" s="106"/>
    </row>
    <row r="38439" spans="41:44" ht="15" customHeight="1">
      <c r="AO38439" s="108"/>
      <c r="AR38439" s="108"/>
    </row>
    <row r="38440" spans="41:44" ht="15" customHeight="1">
      <c r="AO38440" s="108"/>
      <c r="AR38440" s="108"/>
    </row>
    <row r="38441" spans="41:44" ht="15" customHeight="1">
      <c r="AO38441" s="108"/>
      <c r="AR38441" s="108"/>
    </row>
    <row r="38442" spans="41:44" ht="15" customHeight="1">
      <c r="AO38442" s="108"/>
      <c r="AR38442" s="108"/>
    </row>
    <row r="38443" spans="41:44" ht="15" customHeight="1">
      <c r="AO38443" s="108"/>
      <c r="AR38443" s="108"/>
    </row>
    <row r="38444" spans="41:44" ht="15" customHeight="1">
      <c r="AO38444" s="109"/>
      <c r="AR38444" s="109"/>
    </row>
    <row r="38445" spans="41:44" ht="15" customHeight="1">
      <c r="AO38445" s="104"/>
      <c r="AR38445" s="104"/>
    </row>
    <row r="38446" spans="41:44" ht="15" customHeight="1">
      <c r="AO38446" s="106"/>
      <c r="AR38446" s="106"/>
    </row>
    <row r="38447" spans="41:44" ht="15" customHeight="1">
      <c r="AO38447" s="106"/>
      <c r="AR38447" s="106"/>
    </row>
    <row r="38448" spans="41:44" ht="15" customHeight="1">
      <c r="AO38448" s="106"/>
      <c r="AR38448" s="106"/>
    </row>
    <row r="38449" spans="41:44" ht="15" customHeight="1">
      <c r="AO38449" s="106"/>
      <c r="AR38449" s="106"/>
    </row>
    <row r="38450" spans="41:44" ht="15" customHeight="1">
      <c r="AO38450" s="106"/>
      <c r="AR38450" s="106"/>
    </row>
    <row r="38451" spans="41:44" ht="15" customHeight="1">
      <c r="AO38451" s="106"/>
      <c r="AR38451" s="106"/>
    </row>
    <row r="38452" spans="41:44" ht="15" customHeight="1">
      <c r="AO38452" s="106"/>
      <c r="AR38452" s="106"/>
    </row>
    <row r="38453" spans="41:44" ht="15" customHeight="1">
      <c r="AO38453" s="108"/>
      <c r="AR38453" s="108"/>
    </row>
    <row r="38454" spans="41:44" ht="15" customHeight="1">
      <c r="AO38454" s="108"/>
      <c r="AR38454" s="108"/>
    </row>
    <row r="38455" spans="41:44" ht="15" customHeight="1">
      <c r="AO38455" s="108"/>
      <c r="AR38455" s="108"/>
    </row>
    <row r="38456" spans="41:44" ht="15" customHeight="1">
      <c r="AO38456" s="108"/>
      <c r="AR38456" s="108"/>
    </row>
    <row r="38457" spans="41:44" ht="15" customHeight="1">
      <c r="AO38457" s="108"/>
      <c r="AR38457" s="108"/>
    </row>
    <row r="38458" spans="41:44" ht="15" customHeight="1">
      <c r="AO38458" s="109"/>
      <c r="AR38458" s="109"/>
    </row>
    <row r="38459" spans="41:44" ht="15" customHeight="1">
      <c r="AO38459" s="104"/>
      <c r="AR38459" s="104"/>
    </row>
    <row r="38460" spans="41:44" ht="15" customHeight="1">
      <c r="AO38460" s="106"/>
      <c r="AR38460" s="106"/>
    </row>
    <row r="38461" spans="41:44" ht="15" customHeight="1">
      <c r="AO38461" s="106"/>
      <c r="AR38461" s="106"/>
    </row>
    <row r="38462" spans="41:44" ht="15" customHeight="1">
      <c r="AO38462" s="106"/>
      <c r="AR38462" s="106"/>
    </row>
    <row r="38463" spans="41:44" ht="15" customHeight="1">
      <c r="AO38463" s="106"/>
      <c r="AR38463" s="106"/>
    </row>
    <row r="38464" spans="41:44" ht="15" customHeight="1">
      <c r="AO38464" s="106"/>
      <c r="AR38464" s="106"/>
    </row>
    <row r="38465" spans="41:44" ht="15" customHeight="1">
      <c r="AO38465" s="106"/>
      <c r="AR38465" s="106"/>
    </row>
    <row r="38466" spans="41:44" ht="15" customHeight="1">
      <c r="AO38466" s="106"/>
      <c r="AR38466" s="106"/>
    </row>
    <row r="38467" spans="41:44" ht="15" customHeight="1">
      <c r="AO38467" s="108"/>
      <c r="AR38467" s="108"/>
    </row>
    <row r="38468" spans="41:44" ht="15" customHeight="1">
      <c r="AO38468" s="108"/>
      <c r="AR38468" s="108"/>
    </row>
    <row r="38469" spans="41:44" ht="15" customHeight="1">
      <c r="AO38469" s="108"/>
      <c r="AR38469" s="108"/>
    </row>
    <row r="38470" spans="41:44" ht="15" customHeight="1">
      <c r="AO38470" s="108"/>
      <c r="AR38470" s="108"/>
    </row>
    <row r="38471" spans="41:44" ht="15" customHeight="1">
      <c r="AO38471" s="108"/>
      <c r="AR38471" s="108"/>
    </row>
    <row r="38472" spans="41:44" ht="15" customHeight="1">
      <c r="AO38472" s="109"/>
      <c r="AR38472" s="109"/>
    </row>
    <row r="38473" spans="41:44" ht="15" customHeight="1">
      <c r="AO38473" s="104"/>
      <c r="AR38473" s="104"/>
    </row>
    <row r="38474" spans="41:44" ht="15" customHeight="1">
      <c r="AO38474" s="106"/>
      <c r="AR38474" s="106"/>
    </row>
    <row r="38475" spans="41:44" ht="15" customHeight="1">
      <c r="AO38475" s="106"/>
      <c r="AR38475" s="106"/>
    </row>
    <row r="38476" spans="41:44" ht="15" customHeight="1">
      <c r="AO38476" s="106"/>
      <c r="AR38476" s="106"/>
    </row>
    <row r="38477" spans="41:44" ht="15" customHeight="1">
      <c r="AO38477" s="106"/>
      <c r="AR38477" s="106"/>
    </row>
    <row r="38478" spans="41:44" ht="15" customHeight="1">
      <c r="AO38478" s="106"/>
      <c r="AR38478" s="106"/>
    </row>
    <row r="38479" spans="41:44" ht="15" customHeight="1">
      <c r="AO38479" s="106"/>
      <c r="AR38479" s="106"/>
    </row>
    <row r="38480" spans="41:44" ht="15" customHeight="1">
      <c r="AO38480" s="106"/>
      <c r="AR38480" s="106"/>
    </row>
    <row r="38481" spans="41:44" ht="15" customHeight="1">
      <c r="AO38481" s="108"/>
      <c r="AR38481" s="108"/>
    </row>
    <row r="38482" spans="41:44" ht="15" customHeight="1">
      <c r="AO38482" s="108"/>
      <c r="AR38482" s="108"/>
    </row>
    <row r="38483" spans="41:44" ht="15" customHeight="1">
      <c r="AO38483" s="108"/>
      <c r="AR38483" s="108"/>
    </row>
    <row r="38484" spans="41:44" ht="15" customHeight="1">
      <c r="AO38484" s="108"/>
      <c r="AR38484" s="108"/>
    </row>
    <row r="38485" spans="41:44" ht="15" customHeight="1">
      <c r="AO38485" s="108"/>
      <c r="AR38485" s="108"/>
    </row>
    <row r="38486" spans="41:44" ht="15" customHeight="1">
      <c r="AO38486" s="109"/>
      <c r="AR38486" s="109"/>
    </row>
    <row r="38487" spans="41:44" ht="15" customHeight="1">
      <c r="AO38487" s="104"/>
      <c r="AR38487" s="104"/>
    </row>
    <row r="38488" spans="41:44" ht="15" customHeight="1">
      <c r="AO38488" s="106"/>
      <c r="AR38488" s="106"/>
    </row>
    <row r="38489" spans="41:44" ht="15" customHeight="1">
      <c r="AO38489" s="106"/>
      <c r="AR38489" s="106"/>
    </row>
    <row r="38490" spans="41:44" ht="15" customHeight="1">
      <c r="AO38490" s="106"/>
      <c r="AR38490" s="106"/>
    </row>
    <row r="38491" spans="41:44" ht="15" customHeight="1">
      <c r="AO38491" s="106"/>
      <c r="AR38491" s="106"/>
    </row>
    <row r="38492" spans="41:44" ht="15" customHeight="1">
      <c r="AO38492" s="106"/>
      <c r="AR38492" s="106"/>
    </row>
    <row r="38493" spans="41:44" ht="15" customHeight="1">
      <c r="AO38493" s="106"/>
      <c r="AR38493" s="106"/>
    </row>
    <row r="38494" spans="41:44" ht="15" customHeight="1">
      <c r="AO38494" s="106"/>
      <c r="AR38494" s="106"/>
    </row>
    <row r="38495" spans="41:44" ht="15" customHeight="1">
      <c r="AO38495" s="108"/>
      <c r="AR38495" s="108"/>
    </row>
    <row r="38496" spans="41:44" ht="15" customHeight="1">
      <c r="AO38496" s="108"/>
      <c r="AR38496" s="108"/>
    </row>
    <row r="38497" spans="41:44" ht="15" customHeight="1">
      <c r="AO38497" s="108"/>
      <c r="AR38497" s="108"/>
    </row>
    <row r="38498" spans="41:44" ht="15" customHeight="1">
      <c r="AO38498" s="108"/>
      <c r="AR38498" s="108"/>
    </row>
    <row r="38499" spans="41:44" ht="15" customHeight="1">
      <c r="AO38499" s="108"/>
      <c r="AR38499" s="108"/>
    </row>
    <row r="38500" spans="41:44" ht="15" customHeight="1">
      <c r="AO38500" s="109"/>
      <c r="AR38500" s="109"/>
    </row>
    <row r="38501" spans="41:44" ht="15" customHeight="1">
      <c r="AO38501" s="104"/>
      <c r="AR38501" s="104"/>
    </row>
    <row r="38502" spans="41:44" ht="15" customHeight="1">
      <c r="AO38502" s="106"/>
      <c r="AR38502" s="106"/>
    </row>
    <row r="38503" spans="41:44" ht="15" customHeight="1">
      <c r="AO38503" s="106"/>
      <c r="AR38503" s="106"/>
    </row>
    <row r="38504" spans="41:44" ht="15" customHeight="1">
      <c r="AO38504" s="106"/>
      <c r="AR38504" s="106"/>
    </row>
    <row r="38505" spans="41:44" ht="15" customHeight="1">
      <c r="AO38505" s="106"/>
      <c r="AR38505" s="106"/>
    </row>
    <row r="38506" spans="41:44" ht="15" customHeight="1">
      <c r="AO38506" s="106"/>
      <c r="AR38506" s="106"/>
    </row>
    <row r="38507" spans="41:44" ht="15" customHeight="1">
      <c r="AO38507" s="106"/>
      <c r="AR38507" s="106"/>
    </row>
    <row r="38508" spans="41:44" ht="15" customHeight="1">
      <c r="AO38508" s="106"/>
      <c r="AR38508" s="106"/>
    </row>
    <row r="38509" spans="41:44" ht="15" customHeight="1">
      <c r="AO38509" s="108"/>
      <c r="AR38509" s="108"/>
    </row>
    <row r="38510" spans="41:44" ht="15" customHeight="1">
      <c r="AO38510" s="108"/>
      <c r="AR38510" s="108"/>
    </row>
    <row r="38511" spans="41:44" ht="15" customHeight="1">
      <c r="AO38511" s="108"/>
      <c r="AR38511" s="108"/>
    </row>
    <row r="38512" spans="41:44" ht="15" customHeight="1">
      <c r="AO38512" s="108"/>
      <c r="AR38512" s="108"/>
    </row>
    <row r="38513" spans="41:44" ht="15" customHeight="1">
      <c r="AO38513" s="108"/>
      <c r="AR38513" s="108"/>
    </row>
    <row r="38514" spans="41:44" ht="15" customHeight="1">
      <c r="AO38514" s="109"/>
      <c r="AR38514" s="109"/>
    </row>
    <row r="38515" spans="41:44" ht="15" customHeight="1">
      <c r="AO38515" s="104"/>
      <c r="AR38515" s="104"/>
    </row>
    <row r="38516" spans="41:44" ht="15" customHeight="1">
      <c r="AO38516" s="106"/>
      <c r="AR38516" s="106"/>
    </row>
    <row r="38517" spans="41:44" ht="15" customHeight="1">
      <c r="AO38517" s="106"/>
      <c r="AR38517" s="106"/>
    </row>
    <row r="38518" spans="41:44" ht="15" customHeight="1">
      <c r="AO38518" s="106"/>
      <c r="AR38518" s="106"/>
    </row>
    <row r="38519" spans="41:44" ht="15" customHeight="1">
      <c r="AO38519" s="106"/>
      <c r="AR38519" s="106"/>
    </row>
    <row r="38520" spans="41:44" ht="15" customHeight="1">
      <c r="AO38520" s="106"/>
      <c r="AR38520" s="106"/>
    </row>
    <row r="38521" spans="41:44" ht="15" customHeight="1">
      <c r="AO38521" s="106"/>
      <c r="AR38521" s="106"/>
    </row>
    <row r="38522" spans="41:44" ht="15" customHeight="1">
      <c r="AO38522" s="106"/>
      <c r="AR38522" s="106"/>
    </row>
    <row r="38523" spans="41:44" ht="15" customHeight="1">
      <c r="AO38523" s="108"/>
      <c r="AR38523" s="108"/>
    </row>
    <row r="38524" spans="41:44" ht="15" customHeight="1">
      <c r="AO38524" s="108"/>
      <c r="AR38524" s="108"/>
    </row>
    <row r="38525" spans="41:44" ht="15" customHeight="1">
      <c r="AO38525" s="108"/>
      <c r="AR38525" s="108"/>
    </row>
    <row r="38526" spans="41:44" ht="15" customHeight="1">
      <c r="AO38526" s="108"/>
      <c r="AR38526" s="108"/>
    </row>
    <row r="38527" spans="41:44" ht="15" customHeight="1">
      <c r="AO38527" s="108"/>
      <c r="AR38527" s="108"/>
    </row>
    <row r="38528" spans="41:44" ht="15" customHeight="1">
      <c r="AO38528" s="109"/>
      <c r="AR38528" s="109"/>
    </row>
    <row r="38529" spans="41:44" ht="15" customHeight="1">
      <c r="AO38529" s="104"/>
      <c r="AR38529" s="104"/>
    </row>
    <row r="38530" spans="41:44" ht="15" customHeight="1">
      <c r="AO38530" s="106"/>
      <c r="AR38530" s="106"/>
    </row>
    <row r="38531" spans="41:44" ht="15" customHeight="1">
      <c r="AO38531" s="106"/>
      <c r="AR38531" s="106"/>
    </row>
    <row r="38532" spans="41:44" ht="15" customHeight="1">
      <c r="AO38532" s="106"/>
      <c r="AR38532" s="106"/>
    </row>
    <row r="38533" spans="41:44" ht="15" customHeight="1">
      <c r="AO38533" s="106"/>
      <c r="AR38533" s="106"/>
    </row>
    <row r="38534" spans="41:44" ht="15" customHeight="1">
      <c r="AO38534" s="106"/>
      <c r="AR38534" s="106"/>
    </row>
    <row r="38535" spans="41:44" ht="15" customHeight="1">
      <c r="AO38535" s="106"/>
      <c r="AR38535" s="106"/>
    </row>
    <row r="38536" spans="41:44" ht="15" customHeight="1">
      <c r="AO38536" s="106"/>
      <c r="AR38536" s="106"/>
    </row>
    <row r="38537" spans="41:44" ht="15" customHeight="1">
      <c r="AO38537" s="108"/>
      <c r="AR38537" s="108"/>
    </row>
    <row r="38538" spans="41:44" ht="15" customHeight="1">
      <c r="AO38538" s="108"/>
      <c r="AR38538" s="108"/>
    </row>
    <row r="38539" spans="41:44" ht="15" customHeight="1">
      <c r="AO38539" s="108"/>
      <c r="AR38539" s="108"/>
    </row>
    <row r="38540" spans="41:44" ht="15" customHeight="1">
      <c r="AO38540" s="108"/>
      <c r="AR38540" s="108"/>
    </row>
    <row r="38541" spans="41:44" ht="15" customHeight="1">
      <c r="AO38541" s="108"/>
      <c r="AR38541" s="108"/>
    </row>
    <row r="38542" spans="41:44" ht="15" customHeight="1">
      <c r="AO38542" s="109"/>
      <c r="AR38542" s="109"/>
    </row>
    <row r="38543" spans="41:44" ht="15" customHeight="1">
      <c r="AO38543" s="104"/>
      <c r="AR38543" s="104"/>
    </row>
    <row r="38544" spans="41:44" ht="15" customHeight="1">
      <c r="AO38544" s="106"/>
      <c r="AR38544" s="106"/>
    </row>
    <row r="38545" spans="41:44" ht="15" customHeight="1">
      <c r="AO38545" s="106"/>
      <c r="AR38545" s="106"/>
    </row>
    <row r="38546" spans="41:44" ht="15" customHeight="1">
      <c r="AO38546" s="106"/>
      <c r="AR38546" s="106"/>
    </row>
    <row r="38547" spans="41:44" ht="15" customHeight="1">
      <c r="AO38547" s="106"/>
      <c r="AR38547" s="106"/>
    </row>
    <row r="38548" spans="41:44" ht="15" customHeight="1">
      <c r="AO38548" s="106"/>
      <c r="AR38548" s="106"/>
    </row>
    <row r="38549" spans="41:44" ht="15" customHeight="1">
      <c r="AO38549" s="106"/>
      <c r="AR38549" s="106"/>
    </row>
    <row r="38550" spans="41:44" ht="15" customHeight="1">
      <c r="AO38550" s="106"/>
      <c r="AR38550" s="106"/>
    </row>
    <row r="38551" spans="41:44" ht="15" customHeight="1">
      <c r="AO38551" s="108"/>
      <c r="AR38551" s="108"/>
    </row>
    <row r="38552" spans="41:44" ht="15" customHeight="1">
      <c r="AO38552" s="108"/>
      <c r="AR38552" s="108"/>
    </row>
    <row r="38553" spans="41:44" ht="15" customHeight="1">
      <c r="AO38553" s="108"/>
      <c r="AR38553" s="108"/>
    </row>
    <row r="38554" spans="41:44" ht="15" customHeight="1">
      <c r="AO38554" s="108"/>
      <c r="AR38554" s="108"/>
    </row>
    <row r="38555" spans="41:44" ht="15" customHeight="1">
      <c r="AO38555" s="108"/>
      <c r="AR38555" s="108"/>
    </row>
    <row r="38556" spans="41:44" ht="15" customHeight="1">
      <c r="AO38556" s="109"/>
      <c r="AR38556" s="109"/>
    </row>
    <row r="38557" spans="41:44" ht="15" customHeight="1">
      <c r="AO38557" s="104"/>
      <c r="AR38557" s="104"/>
    </row>
    <row r="38558" spans="41:44" ht="15" customHeight="1">
      <c r="AO38558" s="106"/>
      <c r="AR38558" s="106"/>
    </row>
    <row r="38559" spans="41:44" ht="15" customHeight="1">
      <c r="AO38559" s="106"/>
      <c r="AR38559" s="106"/>
    </row>
    <row r="38560" spans="41:44" ht="15" customHeight="1">
      <c r="AO38560" s="106"/>
      <c r="AR38560" s="106"/>
    </row>
    <row r="38561" spans="41:44" ht="15" customHeight="1">
      <c r="AO38561" s="106"/>
      <c r="AR38561" s="106"/>
    </row>
    <row r="38562" spans="41:44" ht="15" customHeight="1">
      <c r="AO38562" s="106"/>
      <c r="AR38562" s="106"/>
    </row>
    <row r="38563" spans="41:44" ht="15" customHeight="1">
      <c r="AO38563" s="106"/>
      <c r="AR38563" s="106"/>
    </row>
    <row r="38564" spans="41:44" ht="15" customHeight="1">
      <c r="AO38564" s="106"/>
      <c r="AR38564" s="106"/>
    </row>
    <row r="38565" spans="41:44" ht="15" customHeight="1">
      <c r="AO38565" s="108"/>
      <c r="AR38565" s="108"/>
    </row>
    <row r="38566" spans="41:44" ht="15" customHeight="1">
      <c r="AO38566" s="108"/>
      <c r="AR38566" s="108"/>
    </row>
    <row r="38567" spans="41:44" ht="15" customHeight="1">
      <c r="AO38567" s="108"/>
      <c r="AR38567" s="108"/>
    </row>
    <row r="38568" spans="41:44" ht="15" customHeight="1">
      <c r="AO38568" s="108"/>
      <c r="AR38568" s="108"/>
    </row>
    <row r="38569" spans="41:44" ht="15" customHeight="1">
      <c r="AO38569" s="108"/>
      <c r="AR38569" s="108"/>
    </row>
    <row r="38570" spans="41:44" ht="15" customHeight="1">
      <c r="AO38570" s="109"/>
      <c r="AR38570" s="109"/>
    </row>
    <row r="38571" spans="41:44" ht="15" customHeight="1">
      <c r="AO38571" s="104"/>
      <c r="AR38571" s="104"/>
    </row>
    <row r="38572" spans="41:44" ht="15" customHeight="1">
      <c r="AO38572" s="106"/>
      <c r="AR38572" s="106"/>
    </row>
    <row r="38573" spans="41:44" ht="15" customHeight="1">
      <c r="AO38573" s="106"/>
      <c r="AR38573" s="106"/>
    </row>
    <row r="38574" spans="41:44" ht="15" customHeight="1">
      <c r="AO38574" s="106"/>
      <c r="AR38574" s="106"/>
    </row>
    <row r="38575" spans="41:44" ht="15" customHeight="1">
      <c r="AO38575" s="106"/>
      <c r="AR38575" s="106"/>
    </row>
    <row r="38576" spans="41:44" ht="15" customHeight="1">
      <c r="AO38576" s="106"/>
      <c r="AR38576" s="106"/>
    </row>
    <row r="38577" spans="41:44" ht="15" customHeight="1">
      <c r="AO38577" s="106"/>
      <c r="AR38577" s="106"/>
    </row>
    <row r="38578" spans="41:44" ht="15" customHeight="1">
      <c r="AO38578" s="106"/>
      <c r="AR38578" s="106"/>
    </row>
    <row r="38579" spans="41:44" ht="15" customHeight="1">
      <c r="AO38579" s="108"/>
      <c r="AR38579" s="108"/>
    </row>
    <row r="38580" spans="41:44" ht="15" customHeight="1">
      <c r="AO38580" s="108"/>
      <c r="AR38580" s="108"/>
    </row>
    <row r="38581" spans="41:44" ht="15" customHeight="1">
      <c r="AO38581" s="108"/>
      <c r="AR38581" s="108"/>
    </row>
    <row r="38582" spans="41:44" ht="15" customHeight="1">
      <c r="AO38582" s="108"/>
      <c r="AR38582" s="108"/>
    </row>
    <row r="38583" spans="41:44" ht="15" customHeight="1">
      <c r="AO38583" s="108"/>
      <c r="AR38583" s="108"/>
    </row>
    <row r="38584" spans="41:44" ht="15" customHeight="1">
      <c r="AO38584" s="109"/>
      <c r="AR38584" s="109"/>
    </row>
    <row r="38585" spans="41:44" ht="15" customHeight="1">
      <c r="AO38585" s="104"/>
      <c r="AR38585" s="104"/>
    </row>
    <row r="38586" spans="41:44" ht="15" customHeight="1">
      <c r="AO38586" s="106"/>
      <c r="AR38586" s="106"/>
    </row>
    <row r="38587" spans="41:44" ht="15" customHeight="1">
      <c r="AO38587" s="106"/>
      <c r="AR38587" s="106"/>
    </row>
    <row r="38588" spans="41:44" ht="15" customHeight="1">
      <c r="AO38588" s="106"/>
      <c r="AR38588" s="106"/>
    </row>
    <row r="38589" spans="41:44" ht="15" customHeight="1">
      <c r="AO38589" s="106"/>
      <c r="AR38589" s="106"/>
    </row>
    <row r="38590" spans="41:44" ht="15" customHeight="1">
      <c r="AO38590" s="106"/>
      <c r="AR38590" s="106"/>
    </row>
    <row r="38591" spans="41:44" ht="15" customHeight="1">
      <c r="AO38591" s="106"/>
      <c r="AR38591" s="106"/>
    </row>
    <row r="38592" spans="41:44" ht="15" customHeight="1">
      <c r="AO38592" s="106"/>
      <c r="AR38592" s="106"/>
    </row>
    <row r="38593" spans="41:44" ht="15" customHeight="1">
      <c r="AO38593" s="108"/>
      <c r="AR38593" s="108"/>
    </row>
    <row r="38594" spans="41:44" ht="15" customHeight="1">
      <c r="AO38594" s="108"/>
      <c r="AR38594" s="108"/>
    </row>
    <row r="38595" spans="41:44" ht="15" customHeight="1">
      <c r="AO38595" s="108"/>
      <c r="AR38595" s="108"/>
    </row>
    <row r="38596" spans="41:44" ht="15" customHeight="1">
      <c r="AO38596" s="108"/>
      <c r="AR38596" s="108"/>
    </row>
    <row r="38597" spans="41:44" ht="15" customHeight="1">
      <c r="AO38597" s="108"/>
      <c r="AR38597" s="108"/>
    </row>
    <row r="38598" spans="41:44" ht="15" customHeight="1">
      <c r="AO38598" s="109"/>
      <c r="AR38598" s="109"/>
    </row>
    <row r="38599" spans="41:44" ht="15" customHeight="1">
      <c r="AO38599" s="104"/>
      <c r="AR38599" s="104"/>
    </row>
    <row r="38600" spans="41:44" ht="15" customHeight="1">
      <c r="AO38600" s="106"/>
      <c r="AR38600" s="106"/>
    </row>
    <row r="38601" spans="41:44" ht="15" customHeight="1">
      <c r="AO38601" s="106"/>
      <c r="AR38601" s="106"/>
    </row>
    <row r="38602" spans="41:44" ht="15" customHeight="1">
      <c r="AO38602" s="106"/>
      <c r="AR38602" s="106"/>
    </row>
    <row r="38603" spans="41:44" ht="15" customHeight="1">
      <c r="AO38603" s="106"/>
      <c r="AR38603" s="106"/>
    </row>
    <row r="38604" spans="41:44" ht="15" customHeight="1">
      <c r="AO38604" s="106"/>
      <c r="AR38604" s="106"/>
    </row>
    <row r="38605" spans="41:44" ht="15" customHeight="1">
      <c r="AO38605" s="106"/>
      <c r="AR38605" s="106"/>
    </row>
    <row r="38606" spans="41:44" ht="15" customHeight="1">
      <c r="AO38606" s="106"/>
      <c r="AR38606" s="106"/>
    </row>
    <row r="38607" spans="41:44" ht="15" customHeight="1">
      <c r="AO38607" s="108"/>
      <c r="AR38607" s="108"/>
    </row>
    <row r="38608" spans="41:44" ht="15" customHeight="1">
      <c r="AO38608" s="108"/>
      <c r="AR38608" s="108"/>
    </row>
    <row r="38609" spans="41:44" ht="15" customHeight="1">
      <c r="AO38609" s="108"/>
      <c r="AR38609" s="108"/>
    </row>
    <row r="38610" spans="41:44" ht="15" customHeight="1">
      <c r="AO38610" s="108"/>
      <c r="AR38610" s="108"/>
    </row>
    <row r="38611" spans="41:44" ht="15" customHeight="1">
      <c r="AO38611" s="108"/>
      <c r="AR38611" s="108"/>
    </row>
    <row r="38612" spans="41:44" ht="15" customHeight="1">
      <c r="AO38612" s="109"/>
      <c r="AR38612" s="109"/>
    </row>
    <row r="38613" spans="41:44" ht="15" customHeight="1">
      <c r="AO38613" s="104"/>
      <c r="AR38613" s="104"/>
    </row>
    <row r="38614" spans="41:44" ht="15" customHeight="1">
      <c r="AO38614" s="106"/>
      <c r="AR38614" s="106"/>
    </row>
    <row r="38615" spans="41:44" ht="15" customHeight="1">
      <c r="AO38615" s="106"/>
      <c r="AR38615" s="106"/>
    </row>
    <row r="38616" spans="41:44" ht="15" customHeight="1">
      <c r="AO38616" s="106"/>
      <c r="AR38616" s="106"/>
    </row>
    <row r="38617" spans="41:44" ht="15" customHeight="1">
      <c r="AO38617" s="106"/>
      <c r="AR38617" s="106"/>
    </row>
    <row r="38618" spans="41:44" ht="15" customHeight="1">
      <c r="AO38618" s="106"/>
      <c r="AR38618" s="106"/>
    </row>
    <row r="38619" spans="41:44" ht="15" customHeight="1">
      <c r="AO38619" s="106"/>
      <c r="AR38619" s="106"/>
    </row>
    <row r="38620" spans="41:44" ht="15" customHeight="1">
      <c r="AO38620" s="106"/>
      <c r="AR38620" s="106"/>
    </row>
    <row r="38621" spans="41:44" ht="15" customHeight="1">
      <c r="AO38621" s="108"/>
      <c r="AR38621" s="108"/>
    </row>
    <row r="38622" spans="41:44" ht="15" customHeight="1">
      <c r="AO38622" s="108"/>
      <c r="AR38622" s="108"/>
    </row>
    <row r="38623" spans="41:44" ht="15" customHeight="1">
      <c r="AO38623" s="108"/>
      <c r="AR38623" s="108"/>
    </row>
    <row r="38624" spans="41:44" ht="15" customHeight="1">
      <c r="AO38624" s="108"/>
      <c r="AR38624" s="108"/>
    </row>
    <row r="38625" spans="41:44" ht="15" customHeight="1">
      <c r="AO38625" s="108"/>
      <c r="AR38625" s="108"/>
    </row>
    <row r="38626" spans="41:44" ht="15" customHeight="1">
      <c r="AO38626" s="109"/>
      <c r="AR38626" s="109"/>
    </row>
    <row r="38627" spans="41:44" ht="15" customHeight="1">
      <c r="AO38627" s="104"/>
      <c r="AR38627" s="104"/>
    </row>
    <row r="38628" spans="41:44" ht="15" customHeight="1">
      <c r="AO38628" s="106"/>
      <c r="AR38628" s="106"/>
    </row>
    <row r="38629" spans="41:44" ht="15" customHeight="1">
      <c r="AO38629" s="106"/>
      <c r="AR38629" s="106"/>
    </row>
    <row r="38630" spans="41:44" ht="15" customHeight="1">
      <c r="AO38630" s="106"/>
      <c r="AR38630" s="106"/>
    </row>
    <row r="38631" spans="41:44" ht="15" customHeight="1">
      <c r="AO38631" s="106"/>
      <c r="AR38631" s="106"/>
    </row>
    <row r="38632" spans="41:44" ht="15" customHeight="1">
      <c r="AO38632" s="106"/>
      <c r="AR38632" s="106"/>
    </row>
    <row r="38633" spans="41:44" ht="15" customHeight="1">
      <c r="AO38633" s="106"/>
      <c r="AR38633" s="106"/>
    </row>
    <row r="38634" spans="41:44" ht="15" customHeight="1">
      <c r="AO38634" s="106"/>
      <c r="AR38634" s="106"/>
    </row>
    <row r="38635" spans="41:44" ht="15" customHeight="1">
      <c r="AO38635" s="108"/>
      <c r="AR38635" s="108"/>
    </row>
    <row r="38636" spans="41:44" ht="15" customHeight="1">
      <c r="AO38636" s="108"/>
      <c r="AR38636" s="108"/>
    </row>
    <row r="38637" spans="41:44" ht="15" customHeight="1">
      <c r="AO38637" s="108"/>
      <c r="AR38637" s="108"/>
    </row>
    <row r="38638" spans="41:44" ht="15" customHeight="1">
      <c r="AO38638" s="108"/>
      <c r="AR38638" s="108"/>
    </row>
    <row r="38639" spans="41:44" ht="15" customHeight="1">
      <c r="AO38639" s="108"/>
      <c r="AR38639" s="108"/>
    </row>
    <row r="38640" spans="41:44" ht="15" customHeight="1">
      <c r="AO38640" s="109"/>
      <c r="AR38640" s="109"/>
    </row>
    <row r="38641" spans="41:44" ht="15" customHeight="1">
      <c r="AO38641" s="104"/>
      <c r="AR38641" s="104"/>
    </row>
    <row r="38642" spans="41:44" ht="15" customHeight="1">
      <c r="AO38642" s="106"/>
      <c r="AR38642" s="106"/>
    </row>
    <row r="38643" spans="41:44" ht="15" customHeight="1">
      <c r="AO38643" s="106"/>
      <c r="AR38643" s="106"/>
    </row>
    <row r="38644" spans="41:44" ht="15" customHeight="1">
      <c r="AO38644" s="106"/>
      <c r="AR38644" s="106"/>
    </row>
    <row r="38645" spans="41:44" ht="15" customHeight="1">
      <c r="AO38645" s="106"/>
      <c r="AR38645" s="106"/>
    </row>
    <row r="38646" spans="41:44" ht="15" customHeight="1">
      <c r="AO38646" s="106"/>
      <c r="AR38646" s="106"/>
    </row>
    <row r="38647" spans="41:44" ht="15" customHeight="1">
      <c r="AO38647" s="106"/>
      <c r="AR38647" s="106"/>
    </row>
    <row r="38648" spans="41:44" ht="15" customHeight="1">
      <c r="AO38648" s="106"/>
      <c r="AR38648" s="106"/>
    </row>
    <row r="38649" spans="41:44" ht="15" customHeight="1">
      <c r="AO38649" s="108"/>
      <c r="AR38649" s="108"/>
    </row>
    <row r="38650" spans="41:44" ht="15" customHeight="1">
      <c r="AO38650" s="108"/>
      <c r="AR38650" s="108"/>
    </row>
    <row r="38651" spans="41:44" ht="15" customHeight="1">
      <c r="AO38651" s="108"/>
      <c r="AR38651" s="108"/>
    </row>
    <row r="38652" spans="41:44" ht="15" customHeight="1">
      <c r="AO38652" s="108"/>
      <c r="AR38652" s="108"/>
    </row>
    <row r="38653" spans="41:44" ht="15" customHeight="1">
      <c r="AO38653" s="108"/>
      <c r="AR38653" s="108"/>
    </row>
    <row r="38654" spans="41:44" ht="15" customHeight="1">
      <c r="AO38654" s="109"/>
      <c r="AR38654" s="109"/>
    </row>
    <row r="38655" spans="41:44" ht="15" customHeight="1">
      <c r="AO38655" s="104"/>
      <c r="AR38655" s="104"/>
    </row>
    <row r="38656" spans="41:44" ht="15" customHeight="1">
      <c r="AO38656" s="106"/>
      <c r="AR38656" s="106"/>
    </row>
    <row r="38657" spans="41:44" ht="15" customHeight="1">
      <c r="AO38657" s="106"/>
      <c r="AR38657" s="106"/>
    </row>
    <row r="38658" spans="41:44" ht="15" customHeight="1">
      <c r="AO38658" s="106"/>
      <c r="AR38658" s="106"/>
    </row>
    <row r="38659" spans="41:44" ht="15" customHeight="1">
      <c r="AO38659" s="106"/>
      <c r="AR38659" s="106"/>
    </row>
    <row r="38660" spans="41:44" ht="15" customHeight="1">
      <c r="AO38660" s="106"/>
      <c r="AR38660" s="106"/>
    </row>
    <row r="38661" spans="41:44" ht="15" customHeight="1">
      <c r="AO38661" s="106"/>
      <c r="AR38661" s="106"/>
    </row>
    <row r="38662" spans="41:44" ht="15" customHeight="1">
      <c r="AO38662" s="106"/>
      <c r="AR38662" s="106"/>
    </row>
    <row r="38663" spans="41:44" ht="15" customHeight="1">
      <c r="AO38663" s="108"/>
      <c r="AR38663" s="108"/>
    </row>
    <row r="38664" spans="41:44" ht="15" customHeight="1">
      <c r="AO38664" s="108"/>
      <c r="AR38664" s="108"/>
    </row>
    <row r="38665" spans="41:44" ht="15" customHeight="1">
      <c r="AO38665" s="108"/>
      <c r="AR38665" s="108"/>
    </row>
    <row r="38666" spans="41:44" ht="15" customHeight="1">
      <c r="AO38666" s="108"/>
      <c r="AR38666" s="108"/>
    </row>
    <row r="38667" spans="41:44" ht="15" customHeight="1">
      <c r="AO38667" s="108"/>
      <c r="AR38667" s="108"/>
    </row>
    <row r="38668" spans="41:44" ht="15" customHeight="1">
      <c r="AO38668" s="109"/>
      <c r="AR38668" s="109"/>
    </row>
    <row r="38669" spans="41:44" ht="15" customHeight="1">
      <c r="AO38669" s="104"/>
      <c r="AR38669" s="104"/>
    </row>
    <row r="38670" spans="41:44" ht="15" customHeight="1">
      <c r="AO38670" s="106"/>
      <c r="AR38670" s="106"/>
    </row>
    <row r="38671" spans="41:44" ht="15" customHeight="1">
      <c r="AO38671" s="106"/>
      <c r="AR38671" s="106"/>
    </row>
    <row r="38672" spans="41:44" ht="15" customHeight="1">
      <c r="AO38672" s="106"/>
      <c r="AR38672" s="106"/>
    </row>
    <row r="38673" spans="41:44" ht="15" customHeight="1">
      <c r="AO38673" s="106"/>
      <c r="AR38673" s="106"/>
    </row>
    <row r="38674" spans="41:44" ht="15" customHeight="1">
      <c r="AO38674" s="106"/>
      <c r="AR38674" s="106"/>
    </row>
    <row r="38675" spans="41:44" ht="15" customHeight="1">
      <c r="AO38675" s="106"/>
      <c r="AR38675" s="106"/>
    </row>
    <row r="38676" spans="41:44" ht="15" customHeight="1">
      <c r="AO38676" s="106"/>
      <c r="AR38676" s="106"/>
    </row>
    <row r="38677" spans="41:44" ht="15" customHeight="1">
      <c r="AO38677" s="108"/>
      <c r="AR38677" s="108"/>
    </row>
    <row r="38678" spans="41:44" ht="15" customHeight="1">
      <c r="AO38678" s="108"/>
      <c r="AR38678" s="108"/>
    </row>
    <row r="38679" spans="41:44" ht="15" customHeight="1">
      <c r="AO38679" s="108"/>
      <c r="AR38679" s="108"/>
    </row>
    <row r="38680" spans="41:44" ht="15" customHeight="1">
      <c r="AO38680" s="108"/>
      <c r="AR38680" s="108"/>
    </row>
    <row r="38681" spans="41:44" ht="15" customHeight="1">
      <c r="AO38681" s="108"/>
      <c r="AR38681" s="108"/>
    </row>
    <row r="38682" spans="41:44" ht="15" customHeight="1">
      <c r="AO38682" s="109"/>
      <c r="AR38682" s="109"/>
    </row>
    <row r="38683" spans="41:44" ht="15" customHeight="1">
      <c r="AO38683" s="104"/>
      <c r="AR38683" s="104"/>
    </row>
    <row r="38684" spans="41:44" ht="15" customHeight="1">
      <c r="AO38684" s="106"/>
      <c r="AR38684" s="106"/>
    </row>
    <row r="38685" spans="41:44" ht="15" customHeight="1">
      <c r="AO38685" s="106"/>
      <c r="AR38685" s="106"/>
    </row>
    <row r="38686" spans="41:44" ht="15" customHeight="1">
      <c r="AO38686" s="106"/>
      <c r="AR38686" s="106"/>
    </row>
    <row r="38687" spans="41:44" ht="15" customHeight="1">
      <c r="AO38687" s="106"/>
      <c r="AR38687" s="106"/>
    </row>
    <row r="38688" spans="41:44" ht="15" customHeight="1">
      <c r="AO38688" s="106"/>
      <c r="AR38688" s="106"/>
    </row>
    <row r="38689" spans="41:44" ht="15" customHeight="1">
      <c r="AO38689" s="106"/>
      <c r="AR38689" s="106"/>
    </row>
    <row r="38690" spans="41:44" ht="15" customHeight="1">
      <c r="AO38690" s="106"/>
      <c r="AR38690" s="106"/>
    </row>
    <row r="38691" spans="41:44" ht="15" customHeight="1">
      <c r="AO38691" s="108"/>
      <c r="AR38691" s="108"/>
    </row>
    <row r="38692" spans="41:44" ht="15" customHeight="1">
      <c r="AO38692" s="108"/>
      <c r="AR38692" s="108"/>
    </row>
    <row r="38693" spans="41:44" ht="15" customHeight="1">
      <c r="AO38693" s="108"/>
      <c r="AR38693" s="108"/>
    </row>
    <row r="38694" spans="41:44" ht="15" customHeight="1">
      <c r="AO38694" s="108"/>
      <c r="AR38694" s="108"/>
    </row>
    <row r="38695" spans="41:44" ht="15" customHeight="1">
      <c r="AO38695" s="108"/>
      <c r="AR38695" s="108"/>
    </row>
    <row r="38696" spans="41:44" ht="15" customHeight="1">
      <c r="AO38696" s="109"/>
      <c r="AR38696" s="109"/>
    </row>
    <row r="38697" spans="41:44" ht="15" customHeight="1">
      <c r="AO38697" s="104"/>
      <c r="AR38697" s="104"/>
    </row>
    <row r="38698" spans="41:44" ht="15" customHeight="1">
      <c r="AO38698" s="106"/>
      <c r="AR38698" s="106"/>
    </row>
    <row r="38699" spans="41:44" ht="15" customHeight="1">
      <c r="AO38699" s="106"/>
      <c r="AR38699" s="106"/>
    </row>
    <row r="38700" spans="41:44" ht="15" customHeight="1">
      <c r="AO38700" s="106"/>
      <c r="AR38700" s="106"/>
    </row>
    <row r="38701" spans="41:44" ht="15" customHeight="1">
      <c r="AO38701" s="106"/>
      <c r="AR38701" s="106"/>
    </row>
    <row r="38702" spans="41:44" ht="15" customHeight="1">
      <c r="AO38702" s="106"/>
      <c r="AR38702" s="106"/>
    </row>
    <row r="38703" spans="41:44" ht="15" customHeight="1">
      <c r="AO38703" s="106"/>
      <c r="AR38703" s="106"/>
    </row>
    <row r="38704" spans="41:44" ht="15" customHeight="1">
      <c r="AO38704" s="106"/>
      <c r="AR38704" s="106"/>
    </row>
    <row r="38705" spans="41:44" ht="15" customHeight="1">
      <c r="AO38705" s="108"/>
      <c r="AR38705" s="108"/>
    </row>
    <row r="38706" spans="41:44" ht="15" customHeight="1">
      <c r="AO38706" s="108"/>
      <c r="AR38706" s="108"/>
    </row>
    <row r="38707" spans="41:44" ht="15" customHeight="1">
      <c r="AO38707" s="108"/>
      <c r="AR38707" s="108"/>
    </row>
    <row r="38708" spans="41:44" ht="15" customHeight="1">
      <c r="AO38708" s="108"/>
      <c r="AR38708" s="108"/>
    </row>
    <row r="38709" spans="41:44" ht="15" customHeight="1">
      <c r="AO38709" s="108"/>
      <c r="AR38709" s="108"/>
    </row>
    <row r="38710" spans="41:44" ht="15" customHeight="1">
      <c r="AO38710" s="109"/>
      <c r="AR38710" s="109"/>
    </row>
    <row r="38711" spans="41:44" ht="15" customHeight="1">
      <c r="AO38711" s="104"/>
      <c r="AR38711" s="104"/>
    </row>
    <row r="38712" spans="41:44" ht="15" customHeight="1">
      <c r="AO38712" s="106"/>
      <c r="AR38712" s="106"/>
    </row>
    <row r="38713" spans="41:44" ht="15" customHeight="1">
      <c r="AO38713" s="106"/>
      <c r="AR38713" s="106"/>
    </row>
    <row r="38714" spans="41:44" ht="15" customHeight="1">
      <c r="AO38714" s="106"/>
      <c r="AR38714" s="106"/>
    </row>
    <row r="38715" spans="41:44" ht="15" customHeight="1">
      <c r="AO38715" s="106"/>
      <c r="AR38715" s="106"/>
    </row>
    <row r="38716" spans="41:44" ht="15" customHeight="1">
      <c r="AO38716" s="106"/>
      <c r="AR38716" s="106"/>
    </row>
    <row r="38717" spans="41:44" ht="15" customHeight="1">
      <c r="AO38717" s="106"/>
      <c r="AR38717" s="106"/>
    </row>
    <row r="38718" spans="41:44" ht="15" customHeight="1">
      <c r="AO38718" s="106"/>
      <c r="AR38718" s="106"/>
    </row>
    <row r="38719" spans="41:44" ht="15" customHeight="1">
      <c r="AO38719" s="108"/>
      <c r="AR38719" s="108"/>
    </row>
    <row r="38720" spans="41:44" ht="15" customHeight="1">
      <c r="AO38720" s="108"/>
      <c r="AR38720" s="108"/>
    </row>
    <row r="38721" spans="41:44" ht="15" customHeight="1">
      <c r="AO38721" s="108"/>
      <c r="AR38721" s="108"/>
    </row>
    <row r="38722" spans="41:44" ht="15" customHeight="1">
      <c r="AO38722" s="108"/>
      <c r="AR38722" s="108"/>
    </row>
    <row r="38723" spans="41:44" ht="15" customHeight="1">
      <c r="AO38723" s="108"/>
      <c r="AR38723" s="108"/>
    </row>
    <row r="38724" spans="41:44" ht="15" customHeight="1">
      <c r="AO38724" s="109"/>
      <c r="AR38724" s="109"/>
    </row>
    <row r="38725" spans="41:44" ht="15" customHeight="1">
      <c r="AO38725" s="104"/>
      <c r="AR38725" s="104"/>
    </row>
    <row r="38726" spans="41:44" ht="15" customHeight="1">
      <c r="AO38726" s="106"/>
      <c r="AR38726" s="106"/>
    </row>
    <row r="38727" spans="41:44" ht="15" customHeight="1">
      <c r="AO38727" s="106"/>
      <c r="AR38727" s="106"/>
    </row>
    <row r="38728" spans="41:44" ht="15" customHeight="1">
      <c r="AO38728" s="106"/>
      <c r="AR38728" s="106"/>
    </row>
    <row r="38729" spans="41:44" ht="15" customHeight="1">
      <c r="AO38729" s="106"/>
      <c r="AR38729" s="106"/>
    </row>
    <row r="38730" spans="41:44" ht="15" customHeight="1">
      <c r="AO38730" s="106"/>
      <c r="AR38730" s="106"/>
    </row>
    <row r="38731" spans="41:44" ht="15" customHeight="1">
      <c r="AO38731" s="106"/>
      <c r="AR38731" s="106"/>
    </row>
    <row r="38732" spans="41:44" ht="15" customHeight="1">
      <c r="AO38732" s="106"/>
      <c r="AR38732" s="106"/>
    </row>
    <row r="38733" spans="41:44" ht="15" customHeight="1">
      <c r="AO38733" s="108"/>
      <c r="AR38733" s="108"/>
    </row>
    <row r="38734" spans="41:44" ht="15" customHeight="1">
      <c r="AO38734" s="108"/>
      <c r="AR38734" s="108"/>
    </row>
    <row r="38735" spans="41:44" ht="15" customHeight="1">
      <c r="AO38735" s="108"/>
      <c r="AR38735" s="108"/>
    </row>
    <row r="38736" spans="41:44" ht="15" customHeight="1">
      <c r="AO38736" s="108"/>
      <c r="AR38736" s="108"/>
    </row>
    <row r="38737" spans="41:44" ht="15" customHeight="1">
      <c r="AO38737" s="108"/>
      <c r="AR38737" s="108"/>
    </row>
    <row r="38738" spans="41:44" ht="15" customHeight="1">
      <c r="AO38738" s="109"/>
      <c r="AR38738" s="109"/>
    </row>
    <row r="38739" spans="41:44" ht="15" customHeight="1">
      <c r="AO38739" s="104"/>
      <c r="AR38739" s="104"/>
    </row>
    <row r="38740" spans="41:44" ht="15" customHeight="1">
      <c r="AO38740" s="106"/>
      <c r="AR38740" s="106"/>
    </row>
    <row r="38741" spans="41:44" ht="15" customHeight="1">
      <c r="AO38741" s="106"/>
      <c r="AR38741" s="106"/>
    </row>
    <row r="38742" spans="41:44" ht="15" customHeight="1">
      <c r="AO38742" s="106"/>
      <c r="AR38742" s="106"/>
    </row>
    <row r="38743" spans="41:44" ht="15" customHeight="1">
      <c r="AO38743" s="106"/>
      <c r="AR38743" s="106"/>
    </row>
    <row r="38744" spans="41:44" ht="15" customHeight="1">
      <c r="AO38744" s="106"/>
      <c r="AR38744" s="106"/>
    </row>
    <row r="38745" spans="41:44" ht="15" customHeight="1">
      <c r="AO38745" s="106"/>
      <c r="AR38745" s="106"/>
    </row>
    <row r="38746" spans="41:44" ht="15" customHeight="1">
      <c r="AO38746" s="106"/>
      <c r="AR38746" s="106"/>
    </row>
    <row r="38747" spans="41:44" ht="15" customHeight="1">
      <c r="AO38747" s="108"/>
      <c r="AR38747" s="108"/>
    </row>
    <row r="38748" spans="41:44" ht="15" customHeight="1">
      <c r="AO38748" s="108"/>
      <c r="AR38748" s="108"/>
    </row>
    <row r="38749" spans="41:44" ht="15" customHeight="1">
      <c r="AO38749" s="108"/>
      <c r="AR38749" s="108"/>
    </row>
    <row r="38750" spans="41:44" ht="15" customHeight="1">
      <c r="AO38750" s="108"/>
      <c r="AR38750" s="108"/>
    </row>
    <row r="38751" spans="41:44" ht="15" customHeight="1">
      <c r="AO38751" s="108"/>
      <c r="AR38751" s="108"/>
    </row>
    <row r="38752" spans="41:44" ht="15" customHeight="1">
      <c r="AO38752" s="109"/>
      <c r="AR38752" s="109"/>
    </row>
    <row r="38753" spans="41:44" ht="15" customHeight="1">
      <c r="AO38753" s="104"/>
      <c r="AR38753" s="104"/>
    </row>
    <row r="38754" spans="41:44" ht="15" customHeight="1">
      <c r="AO38754" s="106"/>
      <c r="AR38754" s="106"/>
    </row>
    <row r="38755" spans="41:44" ht="15" customHeight="1">
      <c r="AO38755" s="106"/>
      <c r="AR38755" s="106"/>
    </row>
    <row r="38756" spans="41:44" ht="15" customHeight="1">
      <c r="AO38756" s="106"/>
      <c r="AR38756" s="106"/>
    </row>
    <row r="38757" spans="41:44" ht="15" customHeight="1">
      <c r="AO38757" s="106"/>
      <c r="AR38757" s="106"/>
    </row>
    <row r="38758" spans="41:44" ht="15" customHeight="1">
      <c r="AO38758" s="106"/>
      <c r="AR38758" s="106"/>
    </row>
    <row r="38759" spans="41:44" ht="15" customHeight="1">
      <c r="AO38759" s="106"/>
      <c r="AR38759" s="106"/>
    </row>
    <row r="38760" spans="41:44" ht="15" customHeight="1">
      <c r="AO38760" s="106"/>
      <c r="AR38760" s="106"/>
    </row>
    <row r="38761" spans="41:44" ht="15" customHeight="1">
      <c r="AO38761" s="108"/>
      <c r="AR38761" s="108"/>
    </row>
    <row r="38762" spans="41:44" ht="15" customHeight="1">
      <c r="AO38762" s="108"/>
      <c r="AR38762" s="108"/>
    </row>
    <row r="38763" spans="41:44" ht="15" customHeight="1">
      <c r="AO38763" s="108"/>
      <c r="AR38763" s="108"/>
    </row>
    <row r="38764" spans="41:44" ht="15" customHeight="1">
      <c r="AO38764" s="108"/>
      <c r="AR38764" s="108"/>
    </row>
    <row r="38765" spans="41:44" ht="15" customHeight="1">
      <c r="AO38765" s="108"/>
      <c r="AR38765" s="108"/>
    </row>
    <row r="38766" spans="41:44" ht="15" customHeight="1">
      <c r="AO38766" s="109"/>
      <c r="AR38766" s="109"/>
    </row>
    <row r="38767" spans="41:44" ht="15" customHeight="1">
      <c r="AO38767" s="104"/>
      <c r="AR38767" s="104"/>
    </row>
    <row r="38768" spans="41:44" ht="15" customHeight="1">
      <c r="AO38768" s="106"/>
      <c r="AR38768" s="106"/>
    </row>
    <row r="38769" spans="41:44" ht="15" customHeight="1">
      <c r="AO38769" s="106"/>
      <c r="AR38769" s="106"/>
    </row>
    <row r="38770" spans="41:44" ht="15" customHeight="1">
      <c r="AO38770" s="106"/>
      <c r="AR38770" s="106"/>
    </row>
    <row r="38771" spans="41:44" ht="15" customHeight="1">
      <c r="AO38771" s="106"/>
      <c r="AR38771" s="106"/>
    </row>
    <row r="38772" spans="41:44" ht="15" customHeight="1">
      <c r="AO38772" s="106"/>
      <c r="AR38772" s="106"/>
    </row>
    <row r="38773" spans="41:44" ht="15" customHeight="1">
      <c r="AO38773" s="106"/>
      <c r="AR38773" s="106"/>
    </row>
    <row r="38774" spans="41:44" ht="15" customHeight="1">
      <c r="AO38774" s="106"/>
      <c r="AR38774" s="106"/>
    </row>
    <row r="38775" spans="41:44" ht="15" customHeight="1">
      <c r="AO38775" s="108"/>
      <c r="AR38775" s="108"/>
    </row>
    <row r="38776" spans="41:44" ht="15" customHeight="1">
      <c r="AO38776" s="108"/>
      <c r="AR38776" s="108"/>
    </row>
    <row r="38777" spans="41:44" ht="15" customHeight="1">
      <c r="AO38777" s="108"/>
      <c r="AR38777" s="108"/>
    </row>
    <row r="38778" spans="41:44" ht="15" customHeight="1">
      <c r="AO38778" s="108"/>
      <c r="AR38778" s="108"/>
    </row>
    <row r="38779" spans="41:44" ht="15" customHeight="1">
      <c r="AO38779" s="108"/>
      <c r="AR38779" s="108"/>
    </row>
    <row r="38780" spans="41:44" ht="15" customHeight="1">
      <c r="AO38780" s="109"/>
      <c r="AR38780" s="109"/>
    </row>
    <row r="38781" spans="41:44" ht="15" customHeight="1">
      <c r="AO38781" s="104"/>
      <c r="AR38781" s="104"/>
    </row>
    <row r="38782" spans="41:44" ht="15" customHeight="1">
      <c r="AO38782" s="106"/>
      <c r="AR38782" s="106"/>
    </row>
    <row r="38783" spans="41:44" ht="15" customHeight="1">
      <c r="AO38783" s="106"/>
      <c r="AR38783" s="106"/>
    </row>
    <row r="38784" spans="41:44" ht="15" customHeight="1">
      <c r="AO38784" s="106"/>
      <c r="AR38784" s="106"/>
    </row>
    <row r="38785" spans="41:44" ht="15" customHeight="1">
      <c r="AO38785" s="106"/>
      <c r="AR38785" s="106"/>
    </row>
    <row r="38786" spans="41:44" ht="15" customHeight="1">
      <c r="AO38786" s="106"/>
      <c r="AR38786" s="106"/>
    </row>
    <row r="38787" spans="41:44" ht="15" customHeight="1">
      <c r="AO38787" s="106"/>
      <c r="AR38787" s="106"/>
    </row>
    <row r="38788" spans="41:44" ht="15" customHeight="1">
      <c r="AO38788" s="106"/>
      <c r="AR38788" s="106"/>
    </row>
    <row r="38789" spans="41:44" ht="15" customHeight="1">
      <c r="AO38789" s="108"/>
      <c r="AR38789" s="108"/>
    </row>
    <row r="38790" spans="41:44" ht="15" customHeight="1">
      <c r="AO38790" s="108"/>
      <c r="AR38790" s="108"/>
    </row>
    <row r="38791" spans="41:44" ht="15" customHeight="1">
      <c r="AO38791" s="108"/>
      <c r="AR38791" s="108"/>
    </row>
    <row r="38792" spans="41:44" ht="15" customHeight="1">
      <c r="AO38792" s="108"/>
      <c r="AR38792" s="108"/>
    </row>
    <row r="38793" spans="41:44" ht="15" customHeight="1">
      <c r="AO38793" s="108"/>
      <c r="AR38793" s="108"/>
    </row>
    <row r="38794" spans="41:44" ht="15" customHeight="1">
      <c r="AO38794" s="109"/>
      <c r="AR38794" s="109"/>
    </row>
    <row r="38795" spans="41:44" ht="15" customHeight="1">
      <c r="AO38795" s="104"/>
      <c r="AR38795" s="104"/>
    </row>
    <row r="38796" spans="41:44" ht="15" customHeight="1">
      <c r="AO38796" s="106"/>
      <c r="AR38796" s="106"/>
    </row>
    <row r="38797" spans="41:44" ht="15" customHeight="1">
      <c r="AO38797" s="106"/>
      <c r="AR38797" s="106"/>
    </row>
    <row r="38798" spans="41:44" ht="15" customHeight="1">
      <c r="AO38798" s="106"/>
      <c r="AR38798" s="106"/>
    </row>
    <row r="38799" spans="41:44" ht="15" customHeight="1">
      <c r="AO38799" s="106"/>
      <c r="AR38799" s="106"/>
    </row>
    <row r="38800" spans="41:44" ht="15" customHeight="1">
      <c r="AO38800" s="106"/>
      <c r="AR38800" s="106"/>
    </row>
    <row r="38801" spans="41:44" ht="15" customHeight="1">
      <c r="AO38801" s="106"/>
      <c r="AR38801" s="106"/>
    </row>
    <row r="38802" spans="41:44" ht="15" customHeight="1">
      <c r="AO38802" s="106"/>
      <c r="AR38802" s="106"/>
    </row>
    <row r="38803" spans="41:44" ht="15" customHeight="1">
      <c r="AO38803" s="108"/>
      <c r="AR38803" s="108"/>
    </row>
    <row r="38804" spans="41:44" ht="15" customHeight="1">
      <c r="AO38804" s="108"/>
      <c r="AR38804" s="108"/>
    </row>
    <row r="38805" spans="41:44" ht="15" customHeight="1">
      <c r="AO38805" s="108"/>
      <c r="AR38805" s="108"/>
    </row>
    <row r="38806" spans="41:44" ht="15" customHeight="1">
      <c r="AO38806" s="108"/>
      <c r="AR38806" s="108"/>
    </row>
    <row r="38807" spans="41:44" ht="15" customHeight="1">
      <c r="AO38807" s="108"/>
      <c r="AR38807" s="108"/>
    </row>
    <row r="38808" spans="41:44" ht="15" customHeight="1">
      <c r="AO38808" s="109"/>
      <c r="AR38808" s="109"/>
    </row>
    <row r="38809" spans="41:44" ht="15" customHeight="1">
      <c r="AO38809" s="104"/>
      <c r="AR38809" s="104"/>
    </row>
    <row r="38810" spans="41:44" ht="15" customHeight="1">
      <c r="AO38810" s="106"/>
      <c r="AR38810" s="106"/>
    </row>
    <row r="38811" spans="41:44" ht="15" customHeight="1">
      <c r="AO38811" s="106"/>
      <c r="AR38811" s="106"/>
    </row>
    <row r="38812" spans="41:44" ht="15" customHeight="1">
      <c r="AO38812" s="106"/>
      <c r="AR38812" s="106"/>
    </row>
    <row r="38813" spans="41:44" ht="15" customHeight="1">
      <c r="AO38813" s="106"/>
      <c r="AR38813" s="106"/>
    </row>
    <row r="38814" spans="41:44" ht="15" customHeight="1">
      <c r="AO38814" s="106"/>
      <c r="AR38814" s="106"/>
    </row>
    <row r="38815" spans="41:44" ht="15" customHeight="1">
      <c r="AO38815" s="106"/>
      <c r="AR38815" s="106"/>
    </row>
    <row r="38816" spans="41:44" ht="15" customHeight="1">
      <c r="AO38816" s="106"/>
      <c r="AR38816" s="106"/>
    </row>
    <row r="38817" spans="41:44" ht="15" customHeight="1">
      <c r="AO38817" s="108"/>
      <c r="AR38817" s="108"/>
    </row>
    <row r="38818" spans="41:44" ht="15" customHeight="1">
      <c r="AO38818" s="108"/>
      <c r="AR38818" s="108"/>
    </row>
    <row r="38819" spans="41:44" ht="15" customHeight="1">
      <c r="AO38819" s="108"/>
      <c r="AR38819" s="108"/>
    </row>
    <row r="38820" spans="41:44" ht="15" customHeight="1">
      <c r="AO38820" s="108"/>
      <c r="AR38820" s="108"/>
    </row>
    <row r="38821" spans="41:44" ht="15" customHeight="1">
      <c r="AO38821" s="108"/>
      <c r="AR38821" s="108"/>
    </row>
    <row r="38822" spans="41:44" ht="15" customHeight="1">
      <c r="AO38822" s="109"/>
      <c r="AR38822" s="109"/>
    </row>
    <row r="38823" spans="41:44" ht="15" customHeight="1">
      <c r="AO38823" s="104"/>
      <c r="AR38823" s="104"/>
    </row>
    <row r="38824" spans="41:44" ht="15" customHeight="1">
      <c r="AO38824" s="106"/>
      <c r="AR38824" s="106"/>
    </row>
    <row r="38825" spans="41:44" ht="15" customHeight="1">
      <c r="AO38825" s="106"/>
      <c r="AR38825" s="106"/>
    </row>
    <row r="38826" spans="41:44" ht="15" customHeight="1">
      <c r="AO38826" s="106"/>
      <c r="AR38826" s="106"/>
    </row>
    <row r="38827" spans="41:44" ht="15" customHeight="1">
      <c r="AO38827" s="106"/>
      <c r="AR38827" s="106"/>
    </row>
    <row r="38828" spans="41:44" ht="15" customHeight="1">
      <c r="AO38828" s="106"/>
      <c r="AR38828" s="106"/>
    </row>
    <row r="38829" spans="41:44" ht="15" customHeight="1">
      <c r="AO38829" s="106"/>
      <c r="AR38829" s="106"/>
    </row>
    <row r="38830" spans="41:44" ht="15" customHeight="1">
      <c r="AO38830" s="106"/>
      <c r="AR38830" s="106"/>
    </row>
    <row r="38831" spans="41:44" ht="15" customHeight="1">
      <c r="AO38831" s="108"/>
      <c r="AR38831" s="108"/>
    </row>
    <row r="38832" spans="41:44" ht="15" customHeight="1">
      <c r="AO38832" s="108"/>
      <c r="AR38832" s="108"/>
    </row>
    <row r="38833" spans="41:44" ht="15" customHeight="1">
      <c r="AO38833" s="108"/>
      <c r="AR38833" s="108"/>
    </row>
    <row r="38834" spans="41:44" ht="15" customHeight="1">
      <c r="AO38834" s="108"/>
      <c r="AR38834" s="108"/>
    </row>
    <row r="38835" spans="41:44" ht="15" customHeight="1">
      <c r="AO38835" s="108"/>
      <c r="AR38835" s="108"/>
    </row>
    <row r="38836" spans="41:44" ht="15" customHeight="1">
      <c r="AO38836" s="109"/>
      <c r="AR38836" s="109"/>
    </row>
    <row r="38837" spans="41:44" ht="15" customHeight="1">
      <c r="AO38837" s="104"/>
      <c r="AR38837" s="104"/>
    </row>
    <row r="38838" spans="41:44" ht="15" customHeight="1">
      <c r="AO38838" s="106"/>
      <c r="AR38838" s="106"/>
    </row>
    <row r="38839" spans="41:44" ht="15" customHeight="1">
      <c r="AO38839" s="106"/>
      <c r="AR38839" s="106"/>
    </row>
    <row r="38840" spans="41:44" ht="15" customHeight="1">
      <c r="AO38840" s="106"/>
      <c r="AR38840" s="106"/>
    </row>
    <row r="38841" spans="41:44" ht="15" customHeight="1">
      <c r="AO38841" s="106"/>
      <c r="AR38841" s="106"/>
    </row>
    <row r="38842" spans="41:44" ht="15" customHeight="1">
      <c r="AO38842" s="106"/>
      <c r="AR38842" s="106"/>
    </row>
    <row r="38843" spans="41:44" ht="15" customHeight="1">
      <c r="AO38843" s="106"/>
      <c r="AR38843" s="106"/>
    </row>
    <row r="38844" spans="41:44" ht="15" customHeight="1">
      <c r="AO38844" s="106"/>
      <c r="AR38844" s="106"/>
    </row>
    <row r="38845" spans="41:44" ht="15" customHeight="1">
      <c r="AO38845" s="108"/>
      <c r="AR38845" s="108"/>
    </row>
    <row r="38846" spans="41:44" ht="15" customHeight="1">
      <c r="AO38846" s="108"/>
      <c r="AR38846" s="108"/>
    </row>
    <row r="38847" spans="41:44" ht="15" customHeight="1">
      <c r="AO38847" s="108"/>
      <c r="AR38847" s="108"/>
    </row>
    <row r="38848" spans="41:44" ht="15" customHeight="1">
      <c r="AO38848" s="108"/>
      <c r="AR38848" s="108"/>
    </row>
    <row r="38849" spans="41:44" ht="15" customHeight="1">
      <c r="AO38849" s="108"/>
      <c r="AR38849" s="108"/>
    </row>
    <row r="38850" spans="41:44" ht="15" customHeight="1">
      <c r="AO38850" s="109"/>
      <c r="AR38850" s="109"/>
    </row>
    <row r="38851" spans="41:44" ht="15" customHeight="1">
      <c r="AO38851" s="104"/>
      <c r="AR38851" s="104"/>
    </row>
    <row r="38852" spans="41:44" ht="15" customHeight="1">
      <c r="AO38852" s="106"/>
      <c r="AR38852" s="106"/>
    </row>
    <row r="38853" spans="41:44" ht="15" customHeight="1">
      <c r="AO38853" s="106"/>
      <c r="AR38853" s="106"/>
    </row>
    <row r="38854" spans="41:44" ht="15" customHeight="1">
      <c r="AO38854" s="106"/>
      <c r="AR38854" s="106"/>
    </row>
    <row r="38855" spans="41:44" ht="15" customHeight="1">
      <c r="AO38855" s="106"/>
      <c r="AR38855" s="106"/>
    </row>
    <row r="38856" spans="41:44" ht="15" customHeight="1">
      <c r="AO38856" s="106"/>
      <c r="AR38856" s="106"/>
    </row>
    <row r="38857" spans="41:44" ht="15" customHeight="1">
      <c r="AO38857" s="106"/>
      <c r="AR38857" s="106"/>
    </row>
    <row r="38858" spans="41:44" ht="15" customHeight="1">
      <c r="AO38858" s="106"/>
      <c r="AR38858" s="106"/>
    </row>
    <row r="38859" spans="41:44" ht="15" customHeight="1">
      <c r="AO38859" s="108"/>
      <c r="AR38859" s="108"/>
    </row>
    <row r="38860" spans="41:44" ht="15" customHeight="1">
      <c r="AO38860" s="108"/>
      <c r="AR38860" s="108"/>
    </row>
    <row r="38861" spans="41:44" ht="15" customHeight="1">
      <c r="AO38861" s="108"/>
      <c r="AR38861" s="108"/>
    </row>
    <row r="38862" spans="41:44" ht="15" customHeight="1">
      <c r="AO38862" s="108"/>
      <c r="AR38862" s="108"/>
    </row>
    <row r="38863" spans="41:44" ht="15" customHeight="1">
      <c r="AO38863" s="108"/>
      <c r="AR38863" s="108"/>
    </row>
    <row r="38864" spans="41:44" ht="15" customHeight="1">
      <c r="AO38864" s="109"/>
      <c r="AR38864" s="109"/>
    </row>
    <row r="38865" spans="41:44" ht="15" customHeight="1">
      <c r="AO38865" s="104"/>
      <c r="AR38865" s="104"/>
    </row>
    <row r="38866" spans="41:44" ht="15" customHeight="1">
      <c r="AO38866" s="106"/>
      <c r="AR38866" s="106"/>
    </row>
    <row r="38867" spans="41:44" ht="15" customHeight="1">
      <c r="AO38867" s="106"/>
      <c r="AR38867" s="106"/>
    </row>
    <row r="38868" spans="41:44" ht="15" customHeight="1">
      <c r="AO38868" s="106"/>
      <c r="AR38868" s="106"/>
    </row>
    <row r="38869" spans="41:44" ht="15" customHeight="1">
      <c r="AO38869" s="106"/>
      <c r="AR38869" s="106"/>
    </row>
    <row r="38870" spans="41:44" ht="15" customHeight="1">
      <c r="AO38870" s="106"/>
      <c r="AR38870" s="106"/>
    </row>
    <row r="38871" spans="41:44" ht="15" customHeight="1">
      <c r="AO38871" s="106"/>
      <c r="AR38871" s="106"/>
    </row>
    <row r="38872" spans="41:44" ht="15" customHeight="1">
      <c r="AO38872" s="106"/>
      <c r="AR38872" s="106"/>
    </row>
    <row r="38873" spans="41:44" ht="15" customHeight="1">
      <c r="AO38873" s="108"/>
      <c r="AR38873" s="108"/>
    </row>
    <row r="38874" spans="41:44" ht="15" customHeight="1">
      <c r="AO38874" s="108"/>
      <c r="AR38874" s="108"/>
    </row>
    <row r="38875" spans="41:44" ht="15" customHeight="1">
      <c r="AO38875" s="108"/>
      <c r="AR38875" s="108"/>
    </row>
    <row r="38876" spans="41:44" ht="15" customHeight="1">
      <c r="AO38876" s="108"/>
      <c r="AR38876" s="108"/>
    </row>
    <row r="38877" spans="41:44" ht="15" customHeight="1">
      <c r="AO38877" s="108"/>
      <c r="AR38877" s="108"/>
    </row>
    <row r="38878" spans="41:44" ht="15" customHeight="1">
      <c r="AO38878" s="109"/>
      <c r="AR38878" s="109"/>
    </row>
    <row r="38879" spans="41:44" ht="15" customHeight="1">
      <c r="AO38879" s="104"/>
      <c r="AR38879" s="104"/>
    </row>
    <row r="38880" spans="41:44" ht="15" customHeight="1">
      <c r="AO38880" s="106"/>
      <c r="AR38880" s="106"/>
    </row>
    <row r="38881" spans="41:44" ht="15" customHeight="1">
      <c r="AO38881" s="106"/>
      <c r="AR38881" s="106"/>
    </row>
    <row r="38882" spans="41:44" ht="15" customHeight="1">
      <c r="AO38882" s="106"/>
      <c r="AR38882" s="106"/>
    </row>
    <row r="38883" spans="41:44" ht="15" customHeight="1">
      <c r="AO38883" s="106"/>
      <c r="AR38883" s="106"/>
    </row>
    <row r="38884" spans="41:44" ht="15" customHeight="1">
      <c r="AO38884" s="106"/>
      <c r="AR38884" s="106"/>
    </row>
    <row r="38885" spans="41:44" ht="15" customHeight="1">
      <c r="AO38885" s="106"/>
      <c r="AR38885" s="106"/>
    </row>
    <row r="38886" spans="41:44" ht="15" customHeight="1">
      <c r="AO38886" s="106"/>
      <c r="AR38886" s="106"/>
    </row>
    <row r="38887" spans="41:44" ht="15" customHeight="1">
      <c r="AO38887" s="108"/>
      <c r="AR38887" s="108"/>
    </row>
    <row r="38888" spans="41:44" ht="15" customHeight="1">
      <c r="AO38888" s="108"/>
      <c r="AR38888" s="108"/>
    </row>
    <row r="38889" spans="41:44" ht="15" customHeight="1">
      <c r="AO38889" s="108"/>
      <c r="AR38889" s="108"/>
    </row>
    <row r="38890" spans="41:44" ht="15" customHeight="1">
      <c r="AO38890" s="108"/>
      <c r="AR38890" s="108"/>
    </row>
    <row r="38891" spans="41:44" ht="15" customHeight="1">
      <c r="AO38891" s="108"/>
      <c r="AR38891" s="108"/>
    </row>
    <row r="38892" spans="41:44" ht="15" customHeight="1">
      <c r="AO38892" s="109"/>
      <c r="AR38892" s="109"/>
    </row>
    <row r="38893" spans="41:44" ht="15" customHeight="1">
      <c r="AO38893" s="104"/>
      <c r="AR38893" s="104"/>
    </row>
    <row r="38894" spans="41:44" ht="15" customHeight="1">
      <c r="AO38894" s="106"/>
      <c r="AR38894" s="106"/>
    </row>
    <row r="38895" spans="41:44" ht="15" customHeight="1">
      <c r="AO38895" s="106"/>
      <c r="AR38895" s="106"/>
    </row>
    <row r="38896" spans="41:44" ht="15" customHeight="1">
      <c r="AO38896" s="106"/>
      <c r="AR38896" s="106"/>
    </row>
    <row r="38897" spans="41:44" ht="15" customHeight="1">
      <c r="AO38897" s="106"/>
      <c r="AR38897" s="106"/>
    </row>
    <row r="38898" spans="41:44" ht="15" customHeight="1">
      <c r="AO38898" s="106"/>
      <c r="AR38898" s="106"/>
    </row>
    <row r="38899" spans="41:44" ht="15" customHeight="1">
      <c r="AO38899" s="106"/>
      <c r="AR38899" s="106"/>
    </row>
    <row r="38900" spans="41:44" ht="15" customHeight="1">
      <c r="AO38900" s="106"/>
      <c r="AR38900" s="106"/>
    </row>
    <row r="38901" spans="41:44" ht="15" customHeight="1">
      <c r="AO38901" s="108"/>
      <c r="AR38901" s="108"/>
    </row>
    <row r="38902" spans="41:44" ht="15" customHeight="1">
      <c r="AO38902" s="108"/>
      <c r="AR38902" s="108"/>
    </row>
    <row r="38903" spans="41:44" ht="15" customHeight="1">
      <c r="AO38903" s="108"/>
      <c r="AR38903" s="108"/>
    </row>
    <row r="38904" spans="41:44" ht="15" customHeight="1">
      <c r="AO38904" s="108"/>
      <c r="AR38904" s="108"/>
    </row>
    <row r="38905" spans="41:44" ht="15" customHeight="1">
      <c r="AO38905" s="108"/>
      <c r="AR38905" s="108"/>
    </row>
    <row r="38906" spans="41:44" ht="15" customHeight="1">
      <c r="AO38906" s="109"/>
      <c r="AR38906" s="109"/>
    </row>
    <row r="38907" spans="41:44" ht="15" customHeight="1">
      <c r="AO38907" s="104"/>
      <c r="AR38907" s="104"/>
    </row>
    <row r="38908" spans="41:44" ht="15" customHeight="1">
      <c r="AO38908" s="106"/>
      <c r="AR38908" s="106"/>
    </row>
    <row r="38909" spans="41:44" ht="15" customHeight="1">
      <c r="AO38909" s="106"/>
      <c r="AR38909" s="106"/>
    </row>
    <row r="38910" spans="41:44" ht="15" customHeight="1">
      <c r="AO38910" s="106"/>
      <c r="AR38910" s="106"/>
    </row>
    <row r="38911" spans="41:44" ht="15" customHeight="1">
      <c r="AO38911" s="106"/>
      <c r="AR38911" s="106"/>
    </row>
    <row r="38912" spans="41:44" ht="15" customHeight="1">
      <c r="AO38912" s="106"/>
      <c r="AR38912" s="106"/>
    </row>
    <row r="38913" spans="41:44" ht="15" customHeight="1">
      <c r="AO38913" s="106"/>
      <c r="AR38913" s="106"/>
    </row>
    <row r="38914" spans="41:44" ht="15" customHeight="1">
      <c r="AO38914" s="106"/>
      <c r="AR38914" s="106"/>
    </row>
    <row r="38915" spans="41:44" ht="15" customHeight="1">
      <c r="AO38915" s="108"/>
      <c r="AR38915" s="108"/>
    </row>
    <row r="38916" spans="41:44" ht="15" customHeight="1">
      <c r="AO38916" s="108"/>
      <c r="AR38916" s="108"/>
    </row>
    <row r="38917" spans="41:44" ht="15" customHeight="1">
      <c r="AO38917" s="108"/>
      <c r="AR38917" s="108"/>
    </row>
    <row r="38918" spans="41:44" ht="15" customHeight="1">
      <c r="AO38918" s="108"/>
      <c r="AR38918" s="108"/>
    </row>
    <row r="38919" spans="41:44" ht="15" customHeight="1">
      <c r="AO38919" s="108"/>
      <c r="AR38919" s="108"/>
    </row>
    <row r="38920" spans="41:44" ht="15" customHeight="1">
      <c r="AO38920" s="109"/>
      <c r="AR38920" s="109"/>
    </row>
    <row r="38921" spans="41:44" ht="15" customHeight="1">
      <c r="AO38921" s="104"/>
      <c r="AR38921" s="104"/>
    </row>
    <row r="38922" spans="41:44" ht="15" customHeight="1">
      <c r="AO38922" s="106"/>
      <c r="AR38922" s="106"/>
    </row>
    <row r="38923" spans="41:44" ht="15" customHeight="1">
      <c r="AO38923" s="106"/>
      <c r="AR38923" s="106"/>
    </row>
    <row r="38924" spans="41:44" ht="15" customHeight="1">
      <c r="AO38924" s="106"/>
      <c r="AR38924" s="106"/>
    </row>
    <row r="38925" spans="41:44" ht="15" customHeight="1">
      <c r="AO38925" s="106"/>
      <c r="AR38925" s="106"/>
    </row>
    <row r="38926" spans="41:44" ht="15" customHeight="1">
      <c r="AO38926" s="106"/>
      <c r="AR38926" s="106"/>
    </row>
    <row r="38927" spans="41:44" ht="15" customHeight="1">
      <c r="AO38927" s="106"/>
      <c r="AR38927" s="106"/>
    </row>
    <row r="38928" spans="41:44" ht="15" customHeight="1">
      <c r="AO38928" s="106"/>
      <c r="AR38928" s="106"/>
    </row>
    <row r="38929" spans="41:44" ht="15" customHeight="1">
      <c r="AO38929" s="108"/>
      <c r="AR38929" s="108"/>
    </row>
    <row r="38930" spans="41:44" ht="15" customHeight="1">
      <c r="AO38930" s="108"/>
      <c r="AR38930" s="108"/>
    </row>
    <row r="38931" spans="41:44" ht="15" customHeight="1">
      <c r="AO38931" s="108"/>
      <c r="AR38931" s="108"/>
    </row>
    <row r="38932" spans="41:44" ht="15" customHeight="1">
      <c r="AO38932" s="108"/>
      <c r="AR38932" s="108"/>
    </row>
    <row r="38933" spans="41:44" ht="15" customHeight="1">
      <c r="AO38933" s="108"/>
      <c r="AR38933" s="108"/>
    </row>
    <row r="38934" spans="41:44" ht="15" customHeight="1">
      <c r="AO38934" s="109"/>
      <c r="AR38934" s="109"/>
    </row>
    <row r="38935" spans="41:44" ht="15" customHeight="1">
      <c r="AO38935" s="104"/>
      <c r="AR38935" s="104"/>
    </row>
    <row r="38936" spans="41:44" ht="15" customHeight="1">
      <c r="AO38936" s="106"/>
      <c r="AR38936" s="106"/>
    </row>
    <row r="38937" spans="41:44" ht="15" customHeight="1">
      <c r="AO38937" s="106"/>
      <c r="AR38937" s="106"/>
    </row>
    <row r="38938" spans="41:44" ht="15" customHeight="1">
      <c r="AO38938" s="106"/>
      <c r="AR38938" s="106"/>
    </row>
    <row r="38939" spans="41:44" ht="15" customHeight="1">
      <c r="AO38939" s="106"/>
      <c r="AR38939" s="106"/>
    </row>
    <row r="38940" spans="41:44" ht="15" customHeight="1">
      <c r="AO38940" s="106"/>
      <c r="AR38940" s="106"/>
    </row>
    <row r="38941" spans="41:44" ht="15" customHeight="1">
      <c r="AO38941" s="106"/>
      <c r="AR38941" s="106"/>
    </row>
    <row r="38942" spans="41:44" ht="15" customHeight="1">
      <c r="AO38942" s="106"/>
      <c r="AR38942" s="106"/>
    </row>
    <row r="38943" spans="41:44" ht="15" customHeight="1">
      <c r="AO38943" s="108"/>
      <c r="AR38943" s="108"/>
    </row>
    <row r="38944" spans="41:44" ht="15" customHeight="1">
      <c r="AO38944" s="108"/>
      <c r="AR38944" s="108"/>
    </row>
    <row r="38945" spans="41:44" ht="15" customHeight="1">
      <c r="AO38945" s="108"/>
      <c r="AR38945" s="108"/>
    </row>
    <row r="38946" spans="41:44" ht="15" customHeight="1">
      <c r="AO38946" s="108"/>
      <c r="AR38946" s="108"/>
    </row>
    <row r="38947" spans="41:44" ht="15" customHeight="1">
      <c r="AO38947" s="108"/>
      <c r="AR38947" s="108"/>
    </row>
    <row r="38948" spans="41:44" ht="15" customHeight="1">
      <c r="AO38948" s="109"/>
      <c r="AR38948" s="109"/>
    </row>
    <row r="38949" spans="41:44" ht="15" customHeight="1">
      <c r="AO38949" s="104"/>
      <c r="AR38949" s="104"/>
    </row>
    <row r="38950" spans="41:44" ht="15" customHeight="1">
      <c r="AO38950" s="106"/>
      <c r="AR38950" s="106"/>
    </row>
    <row r="38951" spans="41:44" ht="15" customHeight="1">
      <c r="AO38951" s="106"/>
      <c r="AR38951" s="106"/>
    </row>
    <row r="38952" spans="41:44" ht="15" customHeight="1">
      <c r="AO38952" s="106"/>
      <c r="AR38952" s="106"/>
    </row>
    <row r="38953" spans="41:44" ht="15" customHeight="1">
      <c r="AO38953" s="106"/>
      <c r="AR38953" s="106"/>
    </row>
    <row r="38954" spans="41:44" ht="15" customHeight="1">
      <c r="AO38954" s="106"/>
      <c r="AR38954" s="106"/>
    </row>
    <row r="38955" spans="41:44" ht="15" customHeight="1">
      <c r="AO38955" s="106"/>
      <c r="AR38955" s="106"/>
    </row>
    <row r="38956" spans="41:44" ht="15" customHeight="1">
      <c r="AO38956" s="106"/>
      <c r="AR38956" s="106"/>
    </row>
    <row r="38957" spans="41:44" ht="15" customHeight="1">
      <c r="AO38957" s="108"/>
      <c r="AR38957" s="108"/>
    </row>
    <row r="38958" spans="41:44" ht="15" customHeight="1">
      <c r="AO38958" s="108"/>
      <c r="AR38958" s="108"/>
    </row>
    <row r="38959" spans="41:44" ht="15" customHeight="1">
      <c r="AO38959" s="108"/>
      <c r="AR38959" s="108"/>
    </row>
    <row r="38960" spans="41:44" ht="15" customHeight="1">
      <c r="AO38960" s="108"/>
      <c r="AR38960" s="108"/>
    </row>
    <row r="38961" spans="41:44" ht="15" customHeight="1">
      <c r="AO38961" s="108"/>
      <c r="AR38961" s="108"/>
    </row>
    <row r="38962" spans="41:44" ht="15" customHeight="1">
      <c r="AO38962" s="109"/>
      <c r="AR38962" s="109"/>
    </row>
    <row r="38963" spans="41:44" ht="15" customHeight="1">
      <c r="AO38963" s="104"/>
      <c r="AR38963" s="104"/>
    </row>
    <row r="38964" spans="41:44" ht="15" customHeight="1">
      <c r="AO38964" s="106"/>
      <c r="AR38964" s="106"/>
    </row>
    <row r="38965" spans="41:44" ht="15" customHeight="1">
      <c r="AO38965" s="106"/>
      <c r="AR38965" s="106"/>
    </row>
    <row r="38966" spans="41:44" ht="15" customHeight="1">
      <c r="AO38966" s="106"/>
      <c r="AR38966" s="106"/>
    </row>
    <row r="38967" spans="41:44" ht="15" customHeight="1">
      <c r="AO38967" s="106"/>
      <c r="AR38967" s="106"/>
    </row>
    <row r="38968" spans="41:44" ht="15" customHeight="1">
      <c r="AO38968" s="106"/>
      <c r="AR38968" s="106"/>
    </row>
    <row r="38969" spans="41:44" ht="15" customHeight="1">
      <c r="AO38969" s="106"/>
      <c r="AR38969" s="106"/>
    </row>
    <row r="38970" spans="41:44" ht="15" customHeight="1">
      <c r="AO38970" s="106"/>
      <c r="AR38970" s="106"/>
    </row>
    <row r="38971" spans="41:44" ht="15" customHeight="1">
      <c r="AO38971" s="108"/>
      <c r="AR38971" s="108"/>
    </row>
    <row r="38972" spans="41:44" ht="15" customHeight="1">
      <c r="AO38972" s="108"/>
      <c r="AR38972" s="108"/>
    </row>
    <row r="38973" spans="41:44" ht="15" customHeight="1">
      <c r="AO38973" s="108"/>
      <c r="AR38973" s="108"/>
    </row>
    <row r="38974" spans="41:44" ht="15" customHeight="1">
      <c r="AO38974" s="108"/>
      <c r="AR38974" s="108"/>
    </row>
    <row r="38975" spans="41:44" ht="15" customHeight="1">
      <c r="AO38975" s="108"/>
      <c r="AR38975" s="108"/>
    </row>
    <row r="38976" spans="41:44" ht="15" customHeight="1">
      <c r="AO38976" s="109"/>
      <c r="AR38976" s="109"/>
    </row>
    <row r="38977" spans="41:44" ht="15" customHeight="1">
      <c r="AO38977" s="104"/>
      <c r="AR38977" s="104"/>
    </row>
    <row r="38978" spans="41:44" ht="15" customHeight="1">
      <c r="AO38978" s="106"/>
      <c r="AR38978" s="106"/>
    </row>
    <row r="38979" spans="41:44" ht="15" customHeight="1">
      <c r="AO38979" s="106"/>
      <c r="AR38979" s="106"/>
    </row>
    <row r="38980" spans="41:44" ht="15" customHeight="1">
      <c r="AO38980" s="106"/>
      <c r="AR38980" s="106"/>
    </row>
    <row r="38981" spans="41:44" ht="15" customHeight="1">
      <c r="AO38981" s="106"/>
      <c r="AR38981" s="106"/>
    </row>
    <row r="38982" spans="41:44" ht="15" customHeight="1">
      <c r="AO38982" s="106"/>
      <c r="AR38982" s="106"/>
    </row>
    <row r="38983" spans="41:44" ht="15" customHeight="1">
      <c r="AO38983" s="106"/>
      <c r="AR38983" s="106"/>
    </row>
    <row r="38984" spans="41:44" ht="15" customHeight="1">
      <c r="AO38984" s="106"/>
      <c r="AR38984" s="106"/>
    </row>
    <row r="38985" spans="41:44" ht="15" customHeight="1">
      <c r="AO38985" s="108"/>
      <c r="AR38985" s="108"/>
    </row>
    <row r="38986" spans="41:44" ht="15" customHeight="1">
      <c r="AO38986" s="108"/>
      <c r="AR38986" s="108"/>
    </row>
    <row r="38987" spans="41:44" ht="15" customHeight="1">
      <c r="AO38987" s="108"/>
      <c r="AR38987" s="108"/>
    </row>
    <row r="38988" spans="41:44" ht="15" customHeight="1">
      <c r="AO38988" s="108"/>
      <c r="AR38988" s="108"/>
    </row>
    <row r="38989" spans="41:44" ht="15" customHeight="1">
      <c r="AO38989" s="108"/>
      <c r="AR38989" s="108"/>
    </row>
    <row r="38990" spans="41:44" ht="15" customHeight="1">
      <c r="AO38990" s="109"/>
      <c r="AR38990" s="109"/>
    </row>
    <row r="38991" spans="41:44" ht="15" customHeight="1">
      <c r="AO38991" s="104"/>
      <c r="AR38991" s="104"/>
    </row>
    <row r="38992" spans="41:44" ht="15" customHeight="1">
      <c r="AO38992" s="106"/>
      <c r="AR38992" s="106"/>
    </row>
    <row r="38993" spans="41:44" ht="15" customHeight="1">
      <c r="AO38993" s="106"/>
      <c r="AR38993" s="106"/>
    </row>
    <row r="38994" spans="41:44" ht="15" customHeight="1">
      <c r="AO38994" s="106"/>
      <c r="AR38994" s="106"/>
    </row>
    <row r="38995" spans="41:44" ht="15" customHeight="1">
      <c r="AO38995" s="106"/>
      <c r="AR38995" s="106"/>
    </row>
    <row r="38996" spans="41:44" ht="15" customHeight="1">
      <c r="AO38996" s="106"/>
      <c r="AR38996" s="106"/>
    </row>
    <row r="38997" spans="41:44" ht="15" customHeight="1">
      <c r="AO38997" s="106"/>
      <c r="AR38997" s="106"/>
    </row>
    <row r="38998" spans="41:44" ht="15" customHeight="1">
      <c r="AO38998" s="106"/>
      <c r="AR38998" s="106"/>
    </row>
    <row r="38999" spans="41:44" ht="15" customHeight="1">
      <c r="AO38999" s="108"/>
      <c r="AR38999" s="108"/>
    </row>
    <row r="39000" spans="41:44" ht="15" customHeight="1">
      <c r="AO39000" s="108"/>
      <c r="AR39000" s="108"/>
    </row>
    <row r="39001" spans="41:44" ht="15" customHeight="1">
      <c r="AO39001" s="108"/>
      <c r="AR39001" s="108"/>
    </row>
    <row r="39002" spans="41:44" ht="15" customHeight="1">
      <c r="AO39002" s="108"/>
      <c r="AR39002" s="108"/>
    </row>
    <row r="39003" spans="41:44" ht="15" customHeight="1">
      <c r="AO39003" s="108"/>
      <c r="AR39003" s="108"/>
    </row>
    <row r="39004" spans="41:44" ht="15" customHeight="1">
      <c r="AO39004" s="109"/>
      <c r="AR39004" s="109"/>
    </row>
    <row r="39005" spans="41:44" ht="15" customHeight="1">
      <c r="AO39005" s="104"/>
      <c r="AR39005" s="104"/>
    </row>
    <row r="39006" spans="41:44" ht="15" customHeight="1">
      <c r="AO39006" s="106"/>
      <c r="AR39006" s="106"/>
    </row>
    <row r="39007" spans="41:44" ht="15" customHeight="1">
      <c r="AO39007" s="106"/>
      <c r="AR39007" s="106"/>
    </row>
    <row r="39008" spans="41:44" ht="15" customHeight="1">
      <c r="AO39008" s="106"/>
      <c r="AR39008" s="106"/>
    </row>
    <row r="39009" spans="41:44" ht="15" customHeight="1">
      <c r="AO39009" s="106"/>
      <c r="AR39009" s="106"/>
    </row>
    <row r="39010" spans="41:44" ht="15" customHeight="1">
      <c r="AO39010" s="106"/>
      <c r="AR39010" s="106"/>
    </row>
    <row r="39011" spans="41:44" ht="15" customHeight="1">
      <c r="AO39011" s="106"/>
      <c r="AR39011" s="106"/>
    </row>
    <row r="39012" spans="41:44" ht="15" customHeight="1">
      <c r="AO39012" s="106"/>
      <c r="AR39012" s="106"/>
    </row>
    <row r="39013" spans="41:44" ht="15" customHeight="1">
      <c r="AO39013" s="108"/>
      <c r="AR39013" s="108"/>
    </row>
    <row r="39014" spans="41:44" ht="15" customHeight="1">
      <c r="AO39014" s="108"/>
      <c r="AR39014" s="108"/>
    </row>
    <row r="39015" spans="41:44" ht="15" customHeight="1">
      <c r="AO39015" s="108"/>
      <c r="AR39015" s="108"/>
    </row>
    <row r="39016" spans="41:44" ht="15" customHeight="1">
      <c r="AO39016" s="108"/>
      <c r="AR39016" s="108"/>
    </row>
    <row r="39017" spans="41:44" ht="15" customHeight="1">
      <c r="AO39017" s="108"/>
      <c r="AR39017" s="108"/>
    </row>
    <row r="39018" spans="41:44" ht="15" customHeight="1">
      <c r="AO39018" s="109"/>
      <c r="AR39018" s="109"/>
    </row>
    <row r="39019" spans="41:44" ht="15" customHeight="1">
      <c r="AO39019" s="104"/>
      <c r="AR39019" s="104"/>
    </row>
    <row r="39020" spans="41:44" ht="15" customHeight="1">
      <c r="AO39020" s="106"/>
      <c r="AR39020" s="106"/>
    </row>
    <row r="39021" spans="41:44" ht="15" customHeight="1">
      <c r="AO39021" s="106"/>
      <c r="AR39021" s="106"/>
    </row>
    <row r="39022" spans="41:44" ht="15" customHeight="1">
      <c r="AO39022" s="106"/>
      <c r="AR39022" s="106"/>
    </row>
    <row r="39023" spans="41:44" ht="15" customHeight="1">
      <c r="AO39023" s="106"/>
      <c r="AR39023" s="106"/>
    </row>
    <row r="39024" spans="41:44" ht="15" customHeight="1">
      <c r="AO39024" s="106"/>
      <c r="AR39024" s="106"/>
    </row>
    <row r="39025" spans="41:44" ht="15" customHeight="1">
      <c r="AO39025" s="106"/>
      <c r="AR39025" s="106"/>
    </row>
    <row r="39026" spans="41:44" ht="15" customHeight="1">
      <c r="AO39026" s="106"/>
      <c r="AR39026" s="106"/>
    </row>
    <row r="39027" spans="41:44" ht="15" customHeight="1">
      <c r="AO39027" s="108"/>
      <c r="AR39027" s="108"/>
    </row>
    <row r="39028" spans="41:44" ht="15" customHeight="1">
      <c r="AO39028" s="108"/>
      <c r="AR39028" s="108"/>
    </row>
    <row r="39029" spans="41:44" ht="15" customHeight="1">
      <c r="AO39029" s="108"/>
      <c r="AR39029" s="108"/>
    </row>
    <row r="39030" spans="41:44" ht="15" customHeight="1">
      <c r="AO39030" s="108"/>
      <c r="AR39030" s="108"/>
    </row>
    <row r="39031" spans="41:44" ht="15" customHeight="1">
      <c r="AO39031" s="108"/>
      <c r="AR39031" s="108"/>
    </row>
    <row r="39032" spans="41:44" ht="15" customHeight="1">
      <c r="AO39032" s="109"/>
      <c r="AR39032" s="109"/>
    </row>
    <row r="39033" spans="41:44" ht="15" customHeight="1">
      <c r="AO39033" s="104"/>
      <c r="AR39033" s="104"/>
    </row>
    <row r="39034" spans="41:44" ht="15" customHeight="1">
      <c r="AO39034" s="106"/>
      <c r="AR39034" s="106"/>
    </row>
    <row r="39035" spans="41:44" ht="15" customHeight="1">
      <c r="AO39035" s="106"/>
      <c r="AR39035" s="106"/>
    </row>
    <row r="39036" spans="41:44" ht="15" customHeight="1">
      <c r="AO39036" s="106"/>
      <c r="AR39036" s="106"/>
    </row>
    <row r="39037" spans="41:44" ht="15" customHeight="1">
      <c r="AO39037" s="106"/>
      <c r="AR39037" s="106"/>
    </row>
    <row r="39038" spans="41:44" ht="15" customHeight="1">
      <c r="AO39038" s="106"/>
      <c r="AR39038" s="106"/>
    </row>
    <row r="39039" spans="41:44" ht="15" customHeight="1">
      <c r="AO39039" s="106"/>
      <c r="AR39039" s="106"/>
    </row>
    <row r="39040" spans="41:44" ht="15" customHeight="1">
      <c r="AO39040" s="106"/>
      <c r="AR39040" s="106"/>
    </row>
    <row r="39041" spans="41:44" ht="15" customHeight="1">
      <c r="AO39041" s="108"/>
      <c r="AR39041" s="108"/>
    </row>
    <row r="39042" spans="41:44" ht="15" customHeight="1">
      <c r="AO39042" s="108"/>
      <c r="AR39042" s="108"/>
    </row>
    <row r="39043" spans="41:44" ht="15" customHeight="1">
      <c r="AO39043" s="108"/>
      <c r="AR39043" s="108"/>
    </row>
    <row r="39044" spans="41:44" ht="15" customHeight="1">
      <c r="AO39044" s="108"/>
      <c r="AR39044" s="108"/>
    </row>
    <row r="39045" spans="41:44" ht="15" customHeight="1">
      <c r="AO39045" s="108"/>
      <c r="AR39045" s="108"/>
    </row>
    <row r="39046" spans="41:44" ht="15" customHeight="1">
      <c r="AO39046" s="109"/>
      <c r="AR39046" s="109"/>
    </row>
    <row r="39047" spans="41:44" ht="15" customHeight="1">
      <c r="AO39047" s="104"/>
      <c r="AR39047" s="104"/>
    </row>
    <row r="39048" spans="41:44" ht="15" customHeight="1">
      <c r="AO39048" s="106"/>
      <c r="AR39048" s="106"/>
    </row>
    <row r="39049" spans="41:44" ht="15" customHeight="1">
      <c r="AO39049" s="106"/>
      <c r="AR39049" s="106"/>
    </row>
    <row r="39050" spans="41:44" ht="15" customHeight="1">
      <c r="AO39050" s="106"/>
      <c r="AR39050" s="106"/>
    </row>
    <row r="39051" spans="41:44" ht="15" customHeight="1">
      <c r="AO39051" s="106"/>
      <c r="AR39051" s="106"/>
    </row>
    <row r="39052" spans="41:44" ht="15" customHeight="1">
      <c r="AO39052" s="106"/>
      <c r="AR39052" s="106"/>
    </row>
    <row r="39053" spans="41:44" ht="15" customHeight="1">
      <c r="AO39053" s="106"/>
      <c r="AR39053" s="106"/>
    </row>
    <row r="39054" spans="41:44" ht="15" customHeight="1">
      <c r="AO39054" s="106"/>
      <c r="AR39054" s="106"/>
    </row>
    <row r="39055" spans="41:44" ht="15" customHeight="1">
      <c r="AO39055" s="108"/>
      <c r="AR39055" s="108"/>
    </row>
    <row r="39056" spans="41:44" ht="15" customHeight="1">
      <c r="AO39056" s="108"/>
      <c r="AR39056" s="108"/>
    </row>
    <row r="39057" spans="41:44" ht="15" customHeight="1">
      <c r="AO39057" s="108"/>
      <c r="AR39057" s="108"/>
    </row>
    <row r="39058" spans="41:44" ht="15" customHeight="1">
      <c r="AO39058" s="108"/>
      <c r="AR39058" s="108"/>
    </row>
    <row r="39059" spans="41:44" ht="15" customHeight="1">
      <c r="AO39059" s="108"/>
      <c r="AR39059" s="108"/>
    </row>
    <row r="39060" spans="41:44" ht="15" customHeight="1">
      <c r="AO39060" s="109"/>
      <c r="AR39060" s="109"/>
    </row>
    <row r="39061" spans="41:44" ht="15" customHeight="1">
      <c r="AO39061" s="104"/>
      <c r="AR39061" s="104"/>
    </row>
    <row r="39062" spans="41:44" ht="15" customHeight="1">
      <c r="AO39062" s="106"/>
      <c r="AR39062" s="106"/>
    </row>
    <row r="39063" spans="41:44" ht="15" customHeight="1">
      <c r="AO39063" s="106"/>
      <c r="AR39063" s="106"/>
    </row>
    <row r="39064" spans="41:44" ht="15" customHeight="1">
      <c r="AO39064" s="106"/>
      <c r="AR39064" s="106"/>
    </row>
    <row r="39065" spans="41:44" ht="15" customHeight="1">
      <c r="AO39065" s="106"/>
      <c r="AR39065" s="106"/>
    </row>
    <row r="39066" spans="41:44" ht="15" customHeight="1">
      <c r="AO39066" s="106"/>
      <c r="AR39066" s="106"/>
    </row>
    <row r="39067" spans="41:44" ht="15" customHeight="1">
      <c r="AO39067" s="106"/>
      <c r="AR39067" s="106"/>
    </row>
    <row r="39068" spans="41:44" ht="15" customHeight="1">
      <c r="AO39068" s="106"/>
      <c r="AR39068" s="106"/>
    </row>
    <row r="39069" spans="41:44" ht="15" customHeight="1">
      <c r="AO39069" s="108"/>
      <c r="AR39069" s="108"/>
    </row>
    <row r="39070" spans="41:44" ht="15" customHeight="1">
      <c r="AO39070" s="108"/>
      <c r="AR39070" s="108"/>
    </row>
    <row r="39071" spans="41:44" ht="15" customHeight="1">
      <c r="AO39071" s="108"/>
      <c r="AR39071" s="108"/>
    </row>
    <row r="39072" spans="41:44" ht="15" customHeight="1">
      <c r="AO39072" s="108"/>
      <c r="AR39072" s="108"/>
    </row>
    <row r="39073" spans="41:44" ht="15" customHeight="1">
      <c r="AO39073" s="108"/>
      <c r="AR39073" s="108"/>
    </row>
    <row r="39074" spans="41:44" ht="15" customHeight="1">
      <c r="AO39074" s="109"/>
      <c r="AR39074" s="109"/>
    </row>
    <row r="39075" spans="41:44" ht="15" customHeight="1">
      <c r="AO39075" s="104"/>
      <c r="AR39075" s="104"/>
    </row>
    <row r="39076" spans="41:44" ht="15" customHeight="1">
      <c r="AO39076" s="106"/>
      <c r="AR39076" s="106"/>
    </row>
    <row r="39077" spans="41:44" ht="15" customHeight="1">
      <c r="AO39077" s="106"/>
      <c r="AR39077" s="106"/>
    </row>
    <row r="39078" spans="41:44" ht="15" customHeight="1">
      <c r="AO39078" s="106"/>
      <c r="AR39078" s="106"/>
    </row>
    <row r="39079" spans="41:44" ht="15" customHeight="1">
      <c r="AO39079" s="106"/>
      <c r="AR39079" s="106"/>
    </row>
    <row r="39080" spans="41:44" ht="15" customHeight="1">
      <c r="AO39080" s="106"/>
      <c r="AR39080" s="106"/>
    </row>
    <row r="39081" spans="41:44" ht="15" customHeight="1">
      <c r="AO39081" s="106"/>
      <c r="AR39081" s="106"/>
    </row>
    <row r="39082" spans="41:44" ht="15" customHeight="1">
      <c r="AO39082" s="106"/>
      <c r="AR39082" s="106"/>
    </row>
    <row r="39083" spans="41:44" ht="15" customHeight="1">
      <c r="AO39083" s="108"/>
      <c r="AR39083" s="108"/>
    </row>
    <row r="39084" spans="41:44" ht="15" customHeight="1">
      <c r="AO39084" s="108"/>
      <c r="AR39084" s="108"/>
    </row>
    <row r="39085" spans="41:44" ht="15" customHeight="1">
      <c r="AO39085" s="108"/>
      <c r="AR39085" s="108"/>
    </row>
    <row r="39086" spans="41:44" ht="15" customHeight="1">
      <c r="AO39086" s="108"/>
      <c r="AR39086" s="108"/>
    </row>
    <row r="39087" spans="41:44" ht="15" customHeight="1">
      <c r="AO39087" s="108"/>
      <c r="AR39087" s="108"/>
    </row>
    <row r="39088" spans="41:44" ht="15" customHeight="1">
      <c r="AO39088" s="109"/>
      <c r="AR39088" s="109"/>
    </row>
    <row r="39089" spans="41:44" ht="15" customHeight="1">
      <c r="AO39089" s="104"/>
      <c r="AR39089" s="104"/>
    </row>
    <row r="39090" spans="41:44" ht="15" customHeight="1">
      <c r="AO39090" s="106"/>
      <c r="AR39090" s="106"/>
    </row>
    <row r="39091" spans="41:44" ht="15" customHeight="1">
      <c r="AO39091" s="106"/>
      <c r="AR39091" s="106"/>
    </row>
    <row r="39092" spans="41:44" ht="15" customHeight="1">
      <c r="AO39092" s="106"/>
      <c r="AR39092" s="106"/>
    </row>
    <row r="39093" spans="41:44" ht="15" customHeight="1">
      <c r="AO39093" s="106"/>
      <c r="AR39093" s="106"/>
    </row>
    <row r="39094" spans="41:44" ht="15" customHeight="1">
      <c r="AO39094" s="106"/>
      <c r="AR39094" s="106"/>
    </row>
    <row r="39095" spans="41:44" ht="15" customHeight="1">
      <c r="AO39095" s="106"/>
      <c r="AR39095" s="106"/>
    </row>
    <row r="39096" spans="41:44" ht="15" customHeight="1">
      <c r="AO39096" s="106"/>
      <c r="AR39096" s="106"/>
    </row>
    <row r="39097" spans="41:44" ht="15" customHeight="1">
      <c r="AO39097" s="108"/>
      <c r="AR39097" s="108"/>
    </row>
    <row r="39098" spans="41:44" ht="15" customHeight="1">
      <c r="AO39098" s="108"/>
      <c r="AR39098" s="108"/>
    </row>
    <row r="39099" spans="41:44" ht="15" customHeight="1">
      <c r="AO39099" s="108"/>
      <c r="AR39099" s="108"/>
    </row>
    <row r="39100" spans="41:44" ht="15" customHeight="1">
      <c r="AO39100" s="108"/>
      <c r="AR39100" s="108"/>
    </row>
    <row r="39101" spans="41:44" ht="15" customHeight="1">
      <c r="AO39101" s="108"/>
      <c r="AR39101" s="108"/>
    </row>
    <row r="39102" spans="41:44" ht="15" customHeight="1">
      <c r="AO39102" s="109"/>
      <c r="AR39102" s="109"/>
    </row>
    <row r="39103" spans="41:44" ht="15" customHeight="1">
      <c r="AO39103" s="104"/>
      <c r="AR39103" s="104"/>
    </row>
    <row r="39104" spans="41:44" ht="15" customHeight="1">
      <c r="AO39104" s="106"/>
      <c r="AR39104" s="106"/>
    </row>
    <row r="39105" spans="41:44" ht="15" customHeight="1">
      <c r="AO39105" s="106"/>
      <c r="AR39105" s="106"/>
    </row>
    <row r="39106" spans="41:44" ht="15" customHeight="1">
      <c r="AO39106" s="106"/>
      <c r="AR39106" s="106"/>
    </row>
    <row r="39107" spans="41:44" ht="15" customHeight="1">
      <c r="AO39107" s="106"/>
      <c r="AR39107" s="106"/>
    </row>
    <row r="39108" spans="41:44" ht="15" customHeight="1">
      <c r="AO39108" s="106"/>
      <c r="AR39108" s="106"/>
    </row>
    <row r="39109" spans="41:44" ht="15" customHeight="1">
      <c r="AO39109" s="106"/>
      <c r="AR39109" s="106"/>
    </row>
    <row r="39110" spans="41:44" ht="15" customHeight="1">
      <c r="AO39110" s="106"/>
      <c r="AR39110" s="106"/>
    </row>
    <row r="39111" spans="41:44" ht="15" customHeight="1">
      <c r="AO39111" s="108"/>
      <c r="AR39111" s="108"/>
    </row>
    <row r="39112" spans="41:44" ht="15" customHeight="1">
      <c r="AO39112" s="108"/>
      <c r="AR39112" s="108"/>
    </row>
    <row r="39113" spans="41:44" ht="15" customHeight="1">
      <c r="AO39113" s="108"/>
      <c r="AR39113" s="108"/>
    </row>
    <row r="39114" spans="41:44" ht="15" customHeight="1">
      <c r="AO39114" s="108"/>
      <c r="AR39114" s="108"/>
    </row>
    <row r="39115" spans="41:44" ht="15" customHeight="1">
      <c r="AO39115" s="108"/>
      <c r="AR39115" s="108"/>
    </row>
    <row r="39116" spans="41:44" ht="15" customHeight="1">
      <c r="AO39116" s="109"/>
      <c r="AR39116" s="109"/>
    </row>
    <row r="39117" spans="41:44" ht="15" customHeight="1">
      <c r="AO39117" s="104"/>
      <c r="AR39117" s="104"/>
    </row>
    <row r="39118" spans="41:44" ht="15" customHeight="1">
      <c r="AO39118" s="106"/>
      <c r="AR39118" s="106"/>
    </row>
    <row r="39119" spans="41:44" ht="15" customHeight="1">
      <c r="AO39119" s="106"/>
      <c r="AR39119" s="106"/>
    </row>
    <row r="39120" spans="41:44" ht="15" customHeight="1">
      <c r="AO39120" s="106"/>
      <c r="AR39120" s="106"/>
    </row>
    <row r="39121" spans="41:44" ht="15" customHeight="1">
      <c r="AO39121" s="106"/>
      <c r="AR39121" s="106"/>
    </row>
    <row r="39122" spans="41:44" ht="15" customHeight="1">
      <c r="AO39122" s="106"/>
      <c r="AR39122" s="106"/>
    </row>
    <row r="39123" spans="41:44" ht="15" customHeight="1">
      <c r="AO39123" s="106"/>
      <c r="AR39123" s="106"/>
    </row>
    <row r="39124" spans="41:44" ht="15" customHeight="1">
      <c r="AO39124" s="106"/>
      <c r="AR39124" s="106"/>
    </row>
    <row r="39125" spans="41:44" ht="15" customHeight="1">
      <c r="AO39125" s="108"/>
      <c r="AR39125" s="108"/>
    </row>
    <row r="39126" spans="41:44" ht="15" customHeight="1">
      <c r="AO39126" s="108"/>
      <c r="AR39126" s="108"/>
    </row>
    <row r="39127" spans="41:44" ht="15" customHeight="1">
      <c r="AO39127" s="108"/>
      <c r="AR39127" s="108"/>
    </row>
    <row r="39128" spans="41:44" ht="15" customHeight="1">
      <c r="AO39128" s="108"/>
      <c r="AR39128" s="108"/>
    </row>
    <row r="39129" spans="41:44" ht="15" customHeight="1">
      <c r="AO39129" s="108"/>
      <c r="AR39129" s="108"/>
    </row>
    <row r="39130" spans="41:44" ht="15" customHeight="1">
      <c r="AO39130" s="109"/>
      <c r="AR39130" s="109"/>
    </row>
    <row r="39131" spans="41:44" ht="15" customHeight="1">
      <c r="AO39131" s="104"/>
      <c r="AR39131" s="104"/>
    </row>
    <row r="39132" spans="41:44" ht="15" customHeight="1">
      <c r="AO39132" s="106"/>
      <c r="AR39132" s="106"/>
    </row>
    <row r="39133" spans="41:44" ht="15" customHeight="1">
      <c r="AO39133" s="106"/>
      <c r="AR39133" s="106"/>
    </row>
    <row r="39134" spans="41:44" ht="15" customHeight="1">
      <c r="AO39134" s="106"/>
      <c r="AR39134" s="106"/>
    </row>
    <row r="39135" spans="41:44" ht="15" customHeight="1">
      <c r="AO39135" s="106"/>
      <c r="AR39135" s="106"/>
    </row>
    <row r="39136" spans="41:44" ht="15" customHeight="1">
      <c r="AO39136" s="106"/>
      <c r="AR39136" s="106"/>
    </row>
    <row r="39137" spans="41:44" ht="15" customHeight="1">
      <c r="AO39137" s="106"/>
      <c r="AR39137" s="106"/>
    </row>
    <row r="39138" spans="41:44" ht="15" customHeight="1">
      <c r="AO39138" s="106"/>
      <c r="AR39138" s="106"/>
    </row>
    <row r="39139" spans="41:44" ht="15" customHeight="1">
      <c r="AO39139" s="108"/>
      <c r="AR39139" s="108"/>
    </row>
    <row r="39140" spans="41:44" ht="15" customHeight="1">
      <c r="AO39140" s="108"/>
      <c r="AR39140" s="108"/>
    </row>
    <row r="39141" spans="41:44" ht="15" customHeight="1">
      <c r="AO39141" s="108"/>
      <c r="AR39141" s="108"/>
    </row>
    <row r="39142" spans="41:44" ht="15" customHeight="1">
      <c r="AO39142" s="108"/>
      <c r="AR39142" s="108"/>
    </row>
    <row r="39143" spans="41:44" ht="15" customHeight="1">
      <c r="AO39143" s="108"/>
      <c r="AR39143" s="108"/>
    </row>
    <row r="39144" spans="41:44" ht="15" customHeight="1">
      <c r="AO39144" s="109"/>
      <c r="AR39144" s="109"/>
    </row>
    <row r="39145" spans="41:44" ht="15" customHeight="1">
      <c r="AO39145" s="104"/>
      <c r="AR39145" s="104"/>
    </row>
    <row r="39146" spans="41:44" ht="15" customHeight="1">
      <c r="AO39146" s="106"/>
      <c r="AR39146" s="106"/>
    </row>
    <row r="39147" spans="41:44" ht="15" customHeight="1">
      <c r="AO39147" s="106"/>
      <c r="AR39147" s="106"/>
    </row>
    <row r="39148" spans="41:44" ht="15" customHeight="1">
      <c r="AO39148" s="106"/>
      <c r="AR39148" s="106"/>
    </row>
    <row r="39149" spans="41:44" ht="15" customHeight="1">
      <c r="AO39149" s="106"/>
      <c r="AR39149" s="106"/>
    </row>
    <row r="39150" spans="41:44" ht="15" customHeight="1">
      <c r="AO39150" s="106"/>
      <c r="AR39150" s="106"/>
    </row>
    <row r="39151" spans="41:44" ht="15" customHeight="1">
      <c r="AO39151" s="106"/>
      <c r="AR39151" s="106"/>
    </row>
    <row r="39152" spans="41:44" ht="15" customHeight="1">
      <c r="AO39152" s="106"/>
      <c r="AR39152" s="106"/>
    </row>
    <row r="39153" spans="41:44" ht="15" customHeight="1">
      <c r="AO39153" s="108"/>
      <c r="AR39153" s="108"/>
    </row>
    <row r="39154" spans="41:44" ht="15" customHeight="1">
      <c r="AO39154" s="108"/>
      <c r="AR39154" s="108"/>
    </row>
    <row r="39155" spans="41:44" ht="15" customHeight="1">
      <c r="AO39155" s="108"/>
      <c r="AR39155" s="108"/>
    </row>
    <row r="39156" spans="41:44" ht="15" customHeight="1">
      <c r="AO39156" s="108"/>
      <c r="AR39156" s="108"/>
    </row>
    <row r="39157" spans="41:44" ht="15" customHeight="1">
      <c r="AO39157" s="108"/>
      <c r="AR39157" s="108"/>
    </row>
    <row r="39158" spans="41:44" ht="15" customHeight="1">
      <c r="AO39158" s="109"/>
      <c r="AR39158" s="109"/>
    </row>
    <row r="39159" spans="41:44" ht="15" customHeight="1">
      <c r="AO39159" s="104"/>
      <c r="AR39159" s="104"/>
    </row>
    <row r="39160" spans="41:44" ht="15" customHeight="1">
      <c r="AO39160" s="106"/>
      <c r="AR39160" s="106"/>
    </row>
    <row r="39161" spans="41:44" ht="15" customHeight="1">
      <c r="AO39161" s="106"/>
      <c r="AR39161" s="106"/>
    </row>
    <row r="39162" spans="41:44" ht="15" customHeight="1">
      <c r="AO39162" s="106"/>
      <c r="AR39162" s="106"/>
    </row>
    <row r="39163" spans="41:44" ht="15" customHeight="1">
      <c r="AO39163" s="106"/>
      <c r="AR39163" s="106"/>
    </row>
    <row r="39164" spans="41:44" ht="15" customHeight="1">
      <c r="AO39164" s="106"/>
      <c r="AR39164" s="106"/>
    </row>
    <row r="39165" spans="41:44" ht="15" customHeight="1">
      <c r="AO39165" s="106"/>
      <c r="AR39165" s="106"/>
    </row>
    <row r="39166" spans="41:44" ht="15" customHeight="1">
      <c r="AO39166" s="106"/>
      <c r="AR39166" s="106"/>
    </row>
    <row r="39167" spans="41:44" ht="15" customHeight="1">
      <c r="AO39167" s="108"/>
      <c r="AR39167" s="108"/>
    </row>
    <row r="39168" spans="41:44" ht="15" customHeight="1">
      <c r="AO39168" s="108"/>
      <c r="AR39168" s="108"/>
    </row>
    <row r="39169" spans="41:44" ht="15" customHeight="1">
      <c r="AO39169" s="108"/>
      <c r="AR39169" s="108"/>
    </row>
    <row r="39170" spans="41:44" ht="15" customHeight="1">
      <c r="AO39170" s="108"/>
      <c r="AR39170" s="108"/>
    </row>
    <row r="39171" spans="41:44" ht="15" customHeight="1">
      <c r="AO39171" s="108"/>
      <c r="AR39171" s="108"/>
    </row>
    <row r="39172" spans="41:44" ht="15" customHeight="1">
      <c r="AO39172" s="109"/>
      <c r="AR39172" s="109"/>
    </row>
    <row r="39173" spans="41:44" ht="15" customHeight="1">
      <c r="AO39173" s="104"/>
      <c r="AR39173" s="104"/>
    </row>
    <row r="39174" spans="41:44" ht="15" customHeight="1">
      <c r="AO39174" s="106"/>
      <c r="AR39174" s="106"/>
    </row>
    <row r="39175" spans="41:44" ht="15" customHeight="1">
      <c r="AO39175" s="106"/>
      <c r="AR39175" s="106"/>
    </row>
    <row r="39176" spans="41:44" ht="15" customHeight="1">
      <c r="AO39176" s="106"/>
      <c r="AR39176" s="106"/>
    </row>
    <row r="39177" spans="41:44" ht="15" customHeight="1">
      <c r="AO39177" s="106"/>
      <c r="AR39177" s="106"/>
    </row>
    <row r="39178" spans="41:44" ht="15" customHeight="1">
      <c r="AO39178" s="106"/>
      <c r="AR39178" s="106"/>
    </row>
    <row r="39179" spans="41:44" ht="15" customHeight="1">
      <c r="AO39179" s="106"/>
      <c r="AR39179" s="106"/>
    </row>
    <row r="39180" spans="41:44" ht="15" customHeight="1">
      <c r="AO39180" s="106"/>
      <c r="AR39180" s="106"/>
    </row>
    <row r="39181" spans="41:44" ht="15" customHeight="1">
      <c r="AO39181" s="108"/>
      <c r="AR39181" s="108"/>
    </row>
    <row r="39182" spans="41:44" ht="15" customHeight="1">
      <c r="AO39182" s="108"/>
      <c r="AR39182" s="108"/>
    </row>
    <row r="39183" spans="41:44" ht="15" customHeight="1">
      <c r="AO39183" s="108"/>
      <c r="AR39183" s="108"/>
    </row>
    <row r="39184" spans="41:44" ht="15" customHeight="1">
      <c r="AO39184" s="108"/>
      <c r="AR39184" s="108"/>
    </row>
    <row r="39185" spans="41:44" ht="15" customHeight="1">
      <c r="AO39185" s="108"/>
      <c r="AR39185" s="108"/>
    </row>
    <row r="39186" spans="41:44" ht="15" customHeight="1">
      <c r="AO39186" s="109"/>
      <c r="AR39186" s="109"/>
    </row>
    <row r="39187" spans="41:44" ht="15" customHeight="1">
      <c r="AO39187" s="104"/>
      <c r="AR39187" s="104"/>
    </row>
    <row r="39188" spans="41:44" ht="15" customHeight="1">
      <c r="AO39188" s="106"/>
      <c r="AR39188" s="106"/>
    </row>
    <row r="39189" spans="41:44" ht="15" customHeight="1">
      <c r="AO39189" s="106"/>
      <c r="AR39189" s="106"/>
    </row>
    <row r="39190" spans="41:44" ht="15" customHeight="1">
      <c r="AO39190" s="106"/>
      <c r="AR39190" s="106"/>
    </row>
    <row r="39191" spans="41:44" ht="15" customHeight="1">
      <c r="AO39191" s="106"/>
      <c r="AR39191" s="106"/>
    </row>
    <row r="39192" spans="41:44" ht="15" customHeight="1">
      <c r="AO39192" s="106"/>
      <c r="AR39192" s="106"/>
    </row>
    <row r="39193" spans="41:44" ht="15" customHeight="1">
      <c r="AO39193" s="106"/>
      <c r="AR39193" s="106"/>
    </row>
    <row r="39194" spans="41:44" ht="15" customHeight="1">
      <c r="AO39194" s="106"/>
      <c r="AR39194" s="106"/>
    </row>
    <row r="39195" spans="41:44" ht="15" customHeight="1">
      <c r="AO39195" s="108"/>
      <c r="AR39195" s="108"/>
    </row>
    <row r="39196" spans="41:44" ht="15" customHeight="1">
      <c r="AO39196" s="108"/>
      <c r="AR39196" s="108"/>
    </row>
    <row r="39197" spans="41:44" ht="15" customHeight="1">
      <c r="AO39197" s="108"/>
      <c r="AR39197" s="108"/>
    </row>
    <row r="39198" spans="41:44" ht="15" customHeight="1">
      <c r="AO39198" s="108"/>
      <c r="AR39198" s="108"/>
    </row>
    <row r="39199" spans="41:44" ht="15" customHeight="1">
      <c r="AO39199" s="108"/>
      <c r="AR39199" s="108"/>
    </row>
    <row r="39200" spans="41:44" ht="15" customHeight="1">
      <c r="AO39200" s="109"/>
      <c r="AR39200" s="109"/>
    </row>
    <row r="39201" spans="41:44" ht="15" customHeight="1">
      <c r="AO39201" s="104"/>
      <c r="AR39201" s="104"/>
    </row>
    <row r="39202" spans="41:44" ht="15" customHeight="1">
      <c r="AO39202" s="106"/>
      <c r="AR39202" s="106"/>
    </row>
    <row r="39203" spans="41:44" ht="15" customHeight="1">
      <c r="AO39203" s="106"/>
      <c r="AR39203" s="106"/>
    </row>
    <row r="39204" spans="41:44" ht="15" customHeight="1">
      <c r="AO39204" s="106"/>
      <c r="AR39204" s="106"/>
    </row>
    <row r="39205" spans="41:44" ht="15" customHeight="1">
      <c r="AO39205" s="106"/>
      <c r="AR39205" s="106"/>
    </row>
    <row r="39206" spans="41:44" ht="15" customHeight="1">
      <c r="AO39206" s="106"/>
      <c r="AR39206" s="106"/>
    </row>
    <row r="39207" spans="41:44" ht="15" customHeight="1">
      <c r="AO39207" s="106"/>
      <c r="AR39207" s="106"/>
    </row>
    <row r="39208" spans="41:44" ht="15" customHeight="1">
      <c r="AO39208" s="106"/>
      <c r="AR39208" s="106"/>
    </row>
    <row r="39209" spans="41:44" ht="15" customHeight="1">
      <c r="AO39209" s="108"/>
      <c r="AR39209" s="108"/>
    </row>
    <row r="39210" spans="41:44" ht="15" customHeight="1">
      <c r="AO39210" s="108"/>
      <c r="AR39210" s="108"/>
    </row>
    <row r="39211" spans="41:44" ht="15" customHeight="1">
      <c r="AO39211" s="108"/>
      <c r="AR39211" s="108"/>
    </row>
    <row r="39212" spans="41:44" ht="15" customHeight="1">
      <c r="AO39212" s="108"/>
      <c r="AR39212" s="108"/>
    </row>
    <row r="39213" spans="41:44" ht="15" customHeight="1">
      <c r="AO39213" s="108"/>
      <c r="AR39213" s="108"/>
    </row>
    <row r="39214" spans="41:44" ht="15" customHeight="1">
      <c r="AO39214" s="109"/>
      <c r="AR39214" s="109"/>
    </row>
    <row r="39215" spans="41:44" ht="15" customHeight="1">
      <c r="AO39215" s="104"/>
      <c r="AR39215" s="104"/>
    </row>
    <row r="39216" spans="41:44" ht="15" customHeight="1">
      <c r="AO39216" s="106"/>
      <c r="AR39216" s="106"/>
    </row>
    <row r="39217" spans="41:44" ht="15" customHeight="1">
      <c r="AO39217" s="106"/>
      <c r="AR39217" s="106"/>
    </row>
    <row r="39218" spans="41:44" ht="15" customHeight="1">
      <c r="AO39218" s="106"/>
      <c r="AR39218" s="106"/>
    </row>
    <row r="39219" spans="41:44" ht="15" customHeight="1">
      <c r="AO39219" s="106"/>
      <c r="AR39219" s="106"/>
    </row>
    <row r="39220" spans="41:44" ht="15" customHeight="1">
      <c r="AO39220" s="106"/>
      <c r="AR39220" s="106"/>
    </row>
    <row r="39221" spans="41:44" ht="15" customHeight="1">
      <c r="AO39221" s="106"/>
      <c r="AR39221" s="106"/>
    </row>
    <row r="39222" spans="41:44" ht="15" customHeight="1">
      <c r="AO39222" s="106"/>
      <c r="AR39222" s="106"/>
    </row>
    <row r="39223" spans="41:44" ht="15" customHeight="1">
      <c r="AO39223" s="108"/>
      <c r="AR39223" s="108"/>
    </row>
    <row r="39224" spans="41:44" ht="15" customHeight="1">
      <c r="AO39224" s="108"/>
      <c r="AR39224" s="108"/>
    </row>
    <row r="39225" spans="41:44" ht="15" customHeight="1">
      <c r="AO39225" s="108"/>
      <c r="AR39225" s="108"/>
    </row>
    <row r="39226" spans="41:44" ht="15" customHeight="1">
      <c r="AO39226" s="108"/>
      <c r="AR39226" s="108"/>
    </row>
    <row r="39227" spans="41:44" ht="15" customHeight="1">
      <c r="AO39227" s="108"/>
      <c r="AR39227" s="108"/>
    </row>
    <row r="39228" spans="41:44" ht="15" customHeight="1">
      <c r="AO39228" s="109"/>
      <c r="AR39228" s="109"/>
    </row>
    <row r="39229" spans="41:44" ht="15" customHeight="1">
      <c r="AO39229" s="104"/>
      <c r="AR39229" s="104"/>
    </row>
    <row r="39230" spans="41:44" ht="15" customHeight="1">
      <c r="AO39230" s="106"/>
      <c r="AR39230" s="106"/>
    </row>
    <row r="39231" spans="41:44" ht="15" customHeight="1">
      <c r="AO39231" s="106"/>
      <c r="AR39231" s="106"/>
    </row>
    <row r="39232" spans="41:44" ht="15" customHeight="1">
      <c r="AO39232" s="106"/>
      <c r="AR39232" s="106"/>
    </row>
    <row r="39233" spans="41:44" ht="15" customHeight="1">
      <c r="AO39233" s="106"/>
      <c r="AR39233" s="106"/>
    </row>
    <row r="39234" spans="41:44" ht="15" customHeight="1">
      <c r="AO39234" s="106"/>
      <c r="AR39234" s="106"/>
    </row>
    <row r="39235" spans="41:44" ht="15" customHeight="1">
      <c r="AO39235" s="106"/>
      <c r="AR39235" s="106"/>
    </row>
    <row r="39236" spans="41:44" ht="15" customHeight="1">
      <c r="AO39236" s="106"/>
      <c r="AR39236" s="106"/>
    </row>
    <row r="39237" spans="41:44" ht="15" customHeight="1">
      <c r="AO39237" s="108"/>
      <c r="AR39237" s="108"/>
    </row>
    <row r="39238" spans="41:44" ht="15" customHeight="1">
      <c r="AO39238" s="108"/>
      <c r="AR39238" s="108"/>
    </row>
    <row r="39239" spans="41:44" ht="15" customHeight="1">
      <c r="AO39239" s="108"/>
      <c r="AR39239" s="108"/>
    </row>
    <row r="39240" spans="41:44" ht="15" customHeight="1">
      <c r="AO39240" s="108"/>
      <c r="AR39240" s="108"/>
    </row>
    <row r="39241" spans="41:44" ht="15" customHeight="1">
      <c r="AO39241" s="108"/>
      <c r="AR39241" s="108"/>
    </row>
    <row r="39242" spans="41:44" ht="15" customHeight="1">
      <c r="AO39242" s="109"/>
      <c r="AR39242" s="109"/>
    </row>
    <row r="39243" spans="41:44" ht="15" customHeight="1">
      <c r="AO39243" s="104"/>
      <c r="AR39243" s="104"/>
    </row>
    <row r="39244" spans="41:44" ht="15" customHeight="1">
      <c r="AO39244" s="106"/>
      <c r="AR39244" s="106"/>
    </row>
    <row r="39245" spans="41:44" ht="15" customHeight="1">
      <c r="AO39245" s="106"/>
      <c r="AR39245" s="106"/>
    </row>
    <row r="39246" spans="41:44" ht="15" customHeight="1">
      <c r="AO39246" s="106"/>
      <c r="AR39246" s="106"/>
    </row>
    <row r="39247" spans="41:44" ht="15" customHeight="1">
      <c r="AO39247" s="106"/>
      <c r="AR39247" s="106"/>
    </row>
    <row r="39248" spans="41:44" ht="15" customHeight="1">
      <c r="AO39248" s="106"/>
      <c r="AR39248" s="106"/>
    </row>
    <row r="39249" spans="41:44" ht="15" customHeight="1">
      <c r="AO39249" s="106"/>
      <c r="AR39249" s="106"/>
    </row>
    <row r="39250" spans="41:44" ht="15" customHeight="1">
      <c r="AO39250" s="106"/>
      <c r="AR39250" s="106"/>
    </row>
    <row r="39251" spans="41:44" ht="15" customHeight="1">
      <c r="AO39251" s="108"/>
      <c r="AR39251" s="108"/>
    </row>
    <row r="39252" spans="41:44" ht="15" customHeight="1">
      <c r="AO39252" s="108"/>
      <c r="AR39252" s="108"/>
    </row>
    <row r="39253" spans="41:44" ht="15" customHeight="1">
      <c r="AO39253" s="108"/>
      <c r="AR39253" s="108"/>
    </row>
    <row r="39254" spans="41:44" ht="15" customHeight="1">
      <c r="AO39254" s="108"/>
      <c r="AR39254" s="108"/>
    </row>
    <row r="39255" spans="41:44" ht="15" customHeight="1">
      <c r="AO39255" s="108"/>
      <c r="AR39255" s="108"/>
    </row>
    <row r="39256" spans="41:44" ht="15" customHeight="1">
      <c r="AO39256" s="109"/>
      <c r="AR39256" s="109"/>
    </row>
    <row r="39257" spans="41:44" ht="15" customHeight="1">
      <c r="AO39257" s="104"/>
      <c r="AR39257" s="104"/>
    </row>
    <row r="39258" spans="41:44" ht="15" customHeight="1">
      <c r="AO39258" s="106"/>
      <c r="AR39258" s="106"/>
    </row>
    <row r="39259" spans="41:44" ht="15" customHeight="1">
      <c r="AO39259" s="106"/>
      <c r="AR39259" s="106"/>
    </row>
    <row r="39260" spans="41:44" ht="15" customHeight="1">
      <c r="AO39260" s="106"/>
      <c r="AR39260" s="106"/>
    </row>
    <row r="39261" spans="41:44" ht="15" customHeight="1">
      <c r="AO39261" s="106"/>
      <c r="AR39261" s="106"/>
    </row>
    <row r="39262" spans="41:44" ht="15" customHeight="1">
      <c r="AO39262" s="106"/>
      <c r="AR39262" s="106"/>
    </row>
    <row r="39263" spans="41:44" ht="15" customHeight="1">
      <c r="AO39263" s="106"/>
      <c r="AR39263" s="106"/>
    </row>
    <row r="39264" spans="41:44" ht="15" customHeight="1">
      <c r="AO39264" s="106"/>
      <c r="AR39264" s="106"/>
    </row>
    <row r="39265" spans="41:44" ht="15" customHeight="1">
      <c r="AO39265" s="108"/>
      <c r="AR39265" s="108"/>
    </row>
    <row r="39266" spans="41:44" ht="15" customHeight="1">
      <c r="AO39266" s="108"/>
      <c r="AR39266" s="108"/>
    </row>
    <row r="39267" spans="41:44" ht="15" customHeight="1">
      <c r="AO39267" s="108"/>
      <c r="AR39267" s="108"/>
    </row>
    <row r="39268" spans="41:44" ht="15" customHeight="1">
      <c r="AO39268" s="108"/>
      <c r="AR39268" s="108"/>
    </row>
    <row r="39269" spans="41:44" ht="15" customHeight="1">
      <c r="AO39269" s="108"/>
      <c r="AR39269" s="108"/>
    </row>
    <row r="39270" spans="41:44" ht="15" customHeight="1">
      <c r="AO39270" s="109"/>
      <c r="AR39270" s="109"/>
    </row>
    <row r="39271" spans="41:44" ht="15" customHeight="1">
      <c r="AO39271" s="104"/>
      <c r="AR39271" s="104"/>
    </row>
    <row r="39272" spans="41:44" ht="15" customHeight="1">
      <c r="AO39272" s="106"/>
      <c r="AR39272" s="106"/>
    </row>
    <row r="39273" spans="41:44" ht="15" customHeight="1">
      <c r="AO39273" s="106"/>
      <c r="AR39273" s="106"/>
    </row>
    <row r="39274" spans="41:44" ht="15" customHeight="1">
      <c r="AO39274" s="106"/>
      <c r="AR39274" s="106"/>
    </row>
    <row r="39275" spans="41:44" ht="15" customHeight="1">
      <c r="AO39275" s="106"/>
      <c r="AR39275" s="106"/>
    </row>
    <row r="39276" spans="41:44" ht="15" customHeight="1">
      <c r="AO39276" s="106"/>
      <c r="AR39276" s="106"/>
    </row>
    <row r="39277" spans="41:44" ht="15" customHeight="1">
      <c r="AO39277" s="106"/>
      <c r="AR39277" s="106"/>
    </row>
    <row r="39278" spans="41:44" ht="15" customHeight="1">
      <c r="AO39278" s="106"/>
      <c r="AR39278" s="106"/>
    </row>
    <row r="39279" spans="41:44" ht="15" customHeight="1">
      <c r="AO39279" s="108"/>
      <c r="AR39279" s="108"/>
    </row>
    <row r="39280" spans="41:44" ht="15" customHeight="1">
      <c r="AO39280" s="108"/>
      <c r="AR39280" s="108"/>
    </row>
    <row r="39281" spans="41:44" ht="15" customHeight="1">
      <c r="AO39281" s="108"/>
      <c r="AR39281" s="108"/>
    </row>
    <row r="39282" spans="41:44" ht="15" customHeight="1">
      <c r="AO39282" s="108"/>
      <c r="AR39282" s="108"/>
    </row>
    <row r="39283" spans="41:44" ht="15" customHeight="1">
      <c r="AO39283" s="108"/>
      <c r="AR39283" s="108"/>
    </row>
    <row r="39284" spans="41:44" ht="15" customHeight="1">
      <c r="AO39284" s="109"/>
      <c r="AR39284" s="109"/>
    </row>
    <row r="39285" spans="41:44" ht="15" customHeight="1">
      <c r="AO39285" s="104"/>
      <c r="AR39285" s="104"/>
    </row>
    <row r="39286" spans="41:44" ht="15" customHeight="1">
      <c r="AO39286" s="106"/>
      <c r="AR39286" s="106"/>
    </row>
    <row r="39287" spans="41:44" ht="15" customHeight="1">
      <c r="AO39287" s="106"/>
      <c r="AR39287" s="106"/>
    </row>
    <row r="39288" spans="41:44" ht="15" customHeight="1">
      <c r="AO39288" s="106"/>
      <c r="AR39288" s="106"/>
    </row>
    <row r="39289" spans="41:44" ht="15" customHeight="1">
      <c r="AO39289" s="106"/>
      <c r="AR39289" s="106"/>
    </row>
    <row r="39290" spans="41:44" ht="15" customHeight="1">
      <c r="AO39290" s="106"/>
      <c r="AR39290" s="106"/>
    </row>
    <row r="39291" spans="41:44" ht="15" customHeight="1">
      <c r="AO39291" s="106"/>
      <c r="AR39291" s="106"/>
    </row>
    <row r="39292" spans="41:44" ht="15" customHeight="1">
      <c r="AO39292" s="106"/>
      <c r="AR39292" s="106"/>
    </row>
    <row r="39293" spans="41:44" ht="15" customHeight="1">
      <c r="AO39293" s="108"/>
      <c r="AR39293" s="108"/>
    </row>
    <row r="39294" spans="41:44" ht="15" customHeight="1">
      <c r="AO39294" s="108"/>
      <c r="AR39294" s="108"/>
    </row>
    <row r="39295" spans="41:44" ht="15" customHeight="1">
      <c r="AO39295" s="108"/>
      <c r="AR39295" s="108"/>
    </row>
    <row r="39296" spans="41:44" ht="15" customHeight="1">
      <c r="AO39296" s="108"/>
      <c r="AR39296" s="108"/>
    </row>
    <row r="39297" spans="41:44" ht="15" customHeight="1">
      <c r="AO39297" s="108"/>
      <c r="AR39297" s="108"/>
    </row>
    <row r="39298" spans="41:44" ht="15" customHeight="1">
      <c r="AO39298" s="109"/>
      <c r="AR39298" s="109"/>
    </row>
    <row r="39299" spans="41:44" ht="15" customHeight="1">
      <c r="AO39299" s="104"/>
      <c r="AR39299" s="104"/>
    </row>
    <row r="39300" spans="41:44" ht="15" customHeight="1">
      <c r="AO39300" s="106"/>
      <c r="AR39300" s="106"/>
    </row>
    <row r="39301" spans="41:44" ht="15" customHeight="1">
      <c r="AO39301" s="106"/>
      <c r="AR39301" s="106"/>
    </row>
    <row r="39302" spans="41:44" ht="15" customHeight="1">
      <c r="AO39302" s="106"/>
      <c r="AR39302" s="106"/>
    </row>
    <row r="39303" spans="41:44" ht="15" customHeight="1">
      <c r="AO39303" s="106"/>
      <c r="AR39303" s="106"/>
    </row>
    <row r="39304" spans="41:44" ht="15" customHeight="1">
      <c r="AO39304" s="106"/>
      <c r="AR39304" s="106"/>
    </row>
    <row r="39305" spans="41:44" ht="15" customHeight="1">
      <c r="AO39305" s="106"/>
      <c r="AR39305" s="106"/>
    </row>
    <row r="39306" spans="41:44" ht="15" customHeight="1">
      <c r="AO39306" s="106"/>
      <c r="AR39306" s="106"/>
    </row>
    <row r="39307" spans="41:44" ht="15" customHeight="1">
      <c r="AO39307" s="108"/>
      <c r="AR39307" s="108"/>
    </row>
    <row r="39308" spans="41:44" ht="15" customHeight="1">
      <c r="AO39308" s="108"/>
      <c r="AR39308" s="108"/>
    </row>
    <row r="39309" spans="41:44" ht="15" customHeight="1">
      <c r="AO39309" s="108"/>
      <c r="AR39309" s="108"/>
    </row>
    <row r="39310" spans="41:44" ht="15" customHeight="1">
      <c r="AO39310" s="108"/>
      <c r="AR39310" s="108"/>
    </row>
    <row r="39311" spans="41:44" ht="15" customHeight="1">
      <c r="AO39311" s="108"/>
      <c r="AR39311" s="108"/>
    </row>
    <row r="39312" spans="41:44" ht="15" customHeight="1">
      <c r="AO39312" s="109"/>
      <c r="AR39312" s="109"/>
    </row>
    <row r="39313" spans="41:44" ht="15" customHeight="1">
      <c r="AO39313" s="104"/>
      <c r="AR39313" s="104"/>
    </row>
    <row r="39314" spans="41:44" ht="15" customHeight="1">
      <c r="AO39314" s="106"/>
      <c r="AR39314" s="106"/>
    </row>
    <row r="39315" spans="41:44" ht="15" customHeight="1">
      <c r="AO39315" s="106"/>
      <c r="AR39315" s="106"/>
    </row>
    <row r="39316" spans="41:44" ht="15" customHeight="1">
      <c r="AO39316" s="106"/>
      <c r="AR39316" s="106"/>
    </row>
    <row r="39317" spans="41:44" ht="15" customHeight="1">
      <c r="AO39317" s="106"/>
      <c r="AR39317" s="106"/>
    </row>
    <row r="39318" spans="41:44" ht="15" customHeight="1">
      <c r="AO39318" s="106"/>
      <c r="AR39318" s="106"/>
    </row>
    <row r="39319" spans="41:44" ht="15" customHeight="1">
      <c r="AO39319" s="106"/>
      <c r="AR39319" s="106"/>
    </row>
    <row r="39320" spans="41:44" ht="15" customHeight="1">
      <c r="AO39320" s="106"/>
      <c r="AR39320" s="106"/>
    </row>
    <row r="39321" spans="41:44" ht="15" customHeight="1">
      <c r="AO39321" s="108"/>
      <c r="AR39321" s="108"/>
    </row>
    <row r="39322" spans="41:44" ht="15" customHeight="1">
      <c r="AO39322" s="108"/>
      <c r="AR39322" s="108"/>
    </row>
    <row r="39323" spans="41:44" ht="15" customHeight="1">
      <c r="AO39323" s="108"/>
      <c r="AR39323" s="108"/>
    </row>
    <row r="39324" spans="41:44" ht="15" customHeight="1">
      <c r="AO39324" s="108"/>
      <c r="AR39324" s="108"/>
    </row>
    <row r="39325" spans="41:44" ht="15" customHeight="1">
      <c r="AO39325" s="108"/>
      <c r="AR39325" s="108"/>
    </row>
    <row r="39326" spans="41:44" ht="15" customHeight="1">
      <c r="AO39326" s="109"/>
      <c r="AR39326" s="109"/>
    </row>
    <row r="39327" spans="41:44" ht="15" customHeight="1">
      <c r="AO39327" s="104"/>
      <c r="AR39327" s="104"/>
    </row>
    <row r="39328" spans="41:44" ht="15" customHeight="1">
      <c r="AO39328" s="106"/>
      <c r="AR39328" s="106"/>
    </row>
    <row r="39329" spans="41:44" ht="15" customHeight="1">
      <c r="AO39329" s="106"/>
      <c r="AR39329" s="106"/>
    </row>
    <row r="39330" spans="41:44" ht="15" customHeight="1">
      <c r="AO39330" s="106"/>
      <c r="AR39330" s="106"/>
    </row>
    <row r="39331" spans="41:44" ht="15" customHeight="1">
      <c r="AO39331" s="106"/>
      <c r="AR39331" s="106"/>
    </row>
    <row r="39332" spans="41:44" ht="15" customHeight="1">
      <c r="AO39332" s="106"/>
      <c r="AR39332" s="106"/>
    </row>
    <row r="39333" spans="41:44" ht="15" customHeight="1">
      <c r="AO39333" s="106"/>
      <c r="AR39333" s="106"/>
    </row>
    <row r="39334" spans="41:44" ht="15" customHeight="1">
      <c r="AO39334" s="106"/>
      <c r="AR39334" s="106"/>
    </row>
    <row r="39335" spans="41:44" ht="15" customHeight="1">
      <c r="AO39335" s="108"/>
      <c r="AR39335" s="108"/>
    </row>
    <row r="39336" spans="41:44" ht="15" customHeight="1">
      <c r="AO39336" s="108"/>
      <c r="AR39336" s="108"/>
    </row>
    <row r="39337" spans="41:44" ht="15" customHeight="1">
      <c r="AO39337" s="108"/>
      <c r="AR39337" s="108"/>
    </row>
    <row r="39338" spans="41:44" ht="15" customHeight="1">
      <c r="AO39338" s="108"/>
      <c r="AR39338" s="108"/>
    </row>
    <row r="39339" spans="41:44" ht="15" customHeight="1">
      <c r="AO39339" s="108"/>
      <c r="AR39339" s="108"/>
    </row>
    <row r="39340" spans="41:44" ht="15" customHeight="1">
      <c r="AO39340" s="109"/>
      <c r="AR39340" s="109"/>
    </row>
    <row r="39341" spans="41:44" ht="15" customHeight="1">
      <c r="AO39341" s="104"/>
      <c r="AR39341" s="104"/>
    </row>
    <row r="39342" spans="41:44" ht="15" customHeight="1">
      <c r="AO39342" s="106"/>
      <c r="AR39342" s="106"/>
    </row>
    <row r="39343" spans="41:44" ht="15" customHeight="1">
      <c r="AO39343" s="106"/>
      <c r="AR39343" s="106"/>
    </row>
    <row r="39344" spans="41:44" ht="15" customHeight="1">
      <c r="AO39344" s="106"/>
      <c r="AR39344" s="106"/>
    </row>
    <row r="39345" spans="41:44" ht="15" customHeight="1">
      <c r="AO39345" s="106"/>
      <c r="AR39345" s="106"/>
    </row>
    <row r="39346" spans="41:44" ht="15" customHeight="1">
      <c r="AO39346" s="106"/>
      <c r="AR39346" s="106"/>
    </row>
    <row r="39347" spans="41:44" ht="15" customHeight="1">
      <c r="AO39347" s="106"/>
      <c r="AR39347" s="106"/>
    </row>
    <row r="39348" spans="41:44" ht="15" customHeight="1">
      <c r="AO39348" s="106"/>
      <c r="AR39348" s="106"/>
    </row>
    <row r="39349" spans="41:44" ht="15" customHeight="1">
      <c r="AO39349" s="108"/>
      <c r="AR39349" s="108"/>
    </row>
    <row r="39350" spans="41:44" ht="15" customHeight="1">
      <c r="AO39350" s="108"/>
      <c r="AR39350" s="108"/>
    </row>
    <row r="39351" spans="41:44" ht="15" customHeight="1">
      <c r="AO39351" s="108"/>
      <c r="AR39351" s="108"/>
    </row>
    <row r="39352" spans="41:44" ht="15" customHeight="1">
      <c r="AO39352" s="108"/>
      <c r="AR39352" s="108"/>
    </row>
    <row r="39353" spans="41:44" ht="15" customHeight="1">
      <c r="AO39353" s="108"/>
      <c r="AR39353" s="108"/>
    </row>
    <row r="39354" spans="41:44" ht="15" customHeight="1">
      <c r="AO39354" s="109"/>
      <c r="AR39354" s="109"/>
    </row>
    <row r="39355" spans="41:44" ht="15" customHeight="1">
      <c r="AO39355" s="104"/>
      <c r="AR39355" s="104"/>
    </row>
    <row r="39356" spans="41:44" ht="15" customHeight="1">
      <c r="AO39356" s="106"/>
      <c r="AR39356" s="106"/>
    </row>
    <row r="39357" spans="41:44" ht="15" customHeight="1">
      <c r="AO39357" s="106"/>
      <c r="AR39357" s="106"/>
    </row>
    <row r="39358" spans="41:44" ht="15" customHeight="1">
      <c r="AO39358" s="106"/>
      <c r="AR39358" s="106"/>
    </row>
    <row r="39359" spans="41:44" ht="15" customHeight="1">
      <c r="AO39359" s="106"/>
      <c r="AR39359" s="106"/>
    </row>
    <row r="39360" spans="41:44" ht="15" customHeight="1">
      <c r="AO39360" s="106"/>
      <c r="AR39360" s="106"/>
    </row>
    <row r="39361" spans="41:44" ht="15" customHeight="1">
      <c r="AO39361" s="106"/>
      <c r="AR39361" s="106"/>
    </row>
    <row r="39362" spans="41:44" ht="15" customHeight="1">
      <c r="AO39362" s="106"/>
      <c r="AR39362" s="106"/>
    </row>
    <row r="39363" spans="41:44" ht="15" customHeight="1">
      <c r="AO39363" s="108"/>
      <c r="AR39363" s="108"/>
    </row>
    <row r="39364" spans="41:44" ht="15" customHeight="1">
      <c r="AO39364" s="108"/>
      <c r="AR39364" s="108"/>
    </row>
    <row r="39365" spans="41:44" ht="15" customHeight="1">
      <c r="AO39365" s="108"/>
      <c r="AR39365" s="108"/>
    </row>
    <row r="39366" spans="41:44" ht="15" customHeight="1">
      <c r="AO39366" s="108"/>
      <c r="AR39366" s="108"/>
    </row>
    <row r="39367" spans="41:44" ht="15" customHeight="1">
      <c r="AO39367" s="108"/>
      <c r="AR39367" s="108"/>
    </row>
    <row r="39368" spans="41:44" ht="15" customHeight="1">
      <c r="AO39368" s="109"/>
      <c r="AR39368" s="109"/>
    </row>
    <row r="39369" spans="41:44" ht="15" customHeight="1">
      <c r="AO39369" s="104"/>
      <c r="AR39369" s="104"/>
    </row>
    <row r="39370" spans="41:44" ht="15" customHeight="1">
      <c r="AO39370" s="106"/>
      <c r="AR39370" s="106"/>
    </row>
    <row r="39371" spans="41:44" ht="15" customHeight="1">
      <c r="AO39371" s="106"/>
      <c r="AR39371" s="106"/>
    </row>
    <row r="39372" spans="41:44" ht="15" customHeight="1">
      <c r="AO39372" s="106"/>
      <c r="AR39372" s="106"/>
    </row>
    <row r="39373" spans="41:44" ht="15" customHeight="1">
      <c r="AO39373" s="106"/>
      <c r="AR39373" s="106"/>
    </row>
    <row r="39374" spans="41:44" ht="15" customHeight="1">
      <c r="AO39374" s="106"/>
      <c r="AR39374" s="106"/>
    </row>
    <row r="39375" spans="41:44" ht="15" customHeight="1">
      <c r="AO39375" s="106"/>
      <c r="AR39375" s="106"/>
    </row>
    <row r="39376" spans="41:44" ht="15" customHeight="1">
      <c r="AO39376" s="106"/>
      <c r="AR39376" s="106"/>
    </row>
    <row r="39377" spans="41:44" ht="15" customHeight="1">
      <c r="AO39377" s="108"/>
      <c r="AR39377" s="108"/>
    </row>
    <row r="39378" spans="41:44" ht="15" customHeight="1">
      <c r="AO39378" s="108"/>
      <c r="AR39378" s="108"/>
    </row>
    <row r="39379" spans="41:44" ht="15" customHeight="1">
      <c r="AO39379" s="108"/>
      <c r="AR39379" s="108"/>
    </row>
    <row r="39380" spans="41:44" ht="15" customHeight="1">
      <c r="AO39380" s="108"/>
      <c r="AR39380" s="108"/>
    </row>
    <row r="39381" spans="41:44" ht="15" customHeight="1">
      <c r="AO39381" s="108"/>
      <c r="AR39381" s="108"/>
    </row>
    <row r="39382" spans="41:44" ht="15" customHeight="1">
      <c r="AO39382" s="109"/>
      <c r="AR39382" s="109"/>
    </row>
    <row r="39383" spans="41:44" ht="15" customHeight="1">
      <c r="AO39383" s="104"/>
      <c r="AR39383" s="104"/>
    </row>
    <row r="39384" spans="41:44" ht="15" customHeight="1">
      <c r="AO39384" s="106"/>
      <c r="AR39384" s="106"/>
    </row>
    <row r="39385" spans="41:44" ht="15" customHeight="1">
      <c r="AO39385" s="106"/>
      <c r="AR39385" s="106"/>
    </row>
    <row r="39386" spans="41:44" ht="15" customHeight="1">
      <c r="AO39386" s="106"/>
      <c r="AR39386" s="106"/>
    </row>
    <row r="39387" spans="41:44" ht="15" customHeight="1">
      <c r="AO39387" s="106"/>
      <c r="AR39387" s="106"/>
    </row>
    <row r="39388" spans="41:44" ht="15" customHeight="1">
      <c r="AO39388" s="106"/>
      <c r="AR39388" s="106"/>
    </row>
    <row r="39389" spans="41:44" ht="15" customHeight="1">
      <c r="AO39389" s="106"/>
      <c r="AR39389" s="106"/>
    </row>
    <row r="39390" spans="41:44" ht="15" customHeight="1">
      <c r="AO39390" s="106"/>
      <c r="AR39390" s="106"/>
    </row>
    <row r="39391" spans="41:44" ht="15" customHeight="1">
      <c r="AO39391" s="108"/>
      <c r="AR39391" s="108"/>
    </row>
    <row r="39392" spans="41:44" ht="15" customHeight="1">
      <c r="AO39392" s="108"/>
      <c r="AR39392" s="108"/>
    </row>
    <row r="39393" spans="41:44" ht="15" customHeight="1">
      <c r="AO39393" s="108"/>
      <c r="AR39393" s="108"/>
    </row>
    <row r="39394" spans="41:44" ht="15" customHeight="1">
      <c r="AO39394" s="108"/>
      <c r="AR39394" s="108"/>
    </row>
    <row r="39395" spans="41:44" ht="15" customHeight="1">
      <c r="AO39395" s="108"/>
      <c r="AR39395" s="108"/>
    </row>
    <row r="39396" spans="41:44" ht="15" customHeight="1">
      <c r="AO39396" s="109"/>
      <c r="AR39396" s="109"/>
    </row>
    <row r="39397" spans="41:44" ht="15" customHeight="1">
      <c r="AO39397" s="104"/>
      <c r="AR39397" s="104"/>
    </row>
    <row r="39398" spans="41:44" ht="15" customHeight="1">
      <c r="AO39398" s="106"/>
      <c r="AR39398" s="106"/>
    </row>
    <row r="39399" spans="41:44" ht="15" customHeight="1">
      <c r="AO39399" s="106"/>
      <c r="AR39399" s="106"/>
    </row>
    <row r="39400" spans="41:44" ht="15" customHeight="1">
      <c r="AO39400" s="106"/>
      <c r="AR39400" s="106"/>
    </row>
    <row r="39401" spans="41:44" ht="15" customHeight="1">
      <c r="AO39401" s="106"/>
      <c r="AR39401" s="106"/>
    </row>
    <row r="39402" spans="41:44" ht="15" customHeight="1">
      <c r="AO39402" s="106"/>
      <c r="AR39402" s="106"/>
    </row>
    <row r="39403" spans="41:44" ht="15" customHeight="1">
      <c r="AO39403" s="106"/>
      <c r="AR39403" s="106"/>
    </row>
    <row r="39404" spans="41:44" ht="15" customHeight="1">
      <c r="AO39404" s="106"/>
      <c r="AR39404" s="106"/>
    </row>
    <row r="39405" spans="41:44" ht="15" customHeight="1">
      <c r="AO39405" s="108"/>
      <c r="AR39405" s="108"/>
    </row>
    <row r="39406" spans="41:44" ht="15" customHeight="1">
      <c r="AO39406" s="108"/>
      <c r="AR39406" s="108"/>
    </row>
    <row r="39407" spans="41:44" ht="15" customHeight="1">
      <c r="AO39407" s="108"/>
      <c r="AR39407" s="108"/>
    </row>
    <row r="39408" spans="41:44" ht="15" customHeight="1">
      <c r="AO39408" s="108"/>
      <c r="AR39408" s="108"/>
    </row>
    <row r="39409" spans="41:44" ht="15" customHeight="1">
      <c r="AO39409" s="108"/>
      <c r="AR39409" s="108"/>
    </row>
    <row r="39410" spans="41:44" ht="15" customHeight="1">
      <c r="AO39410" s="109"/>
      <c r="AR39410" s="109"/>
    </row>
    <row r="39411" spans="41:44" ht="15" customHeight="1">
      <c r="AO39411" s="104"/>
      <c r="AR39411" s="104"/>
    </row>
    <row r="39412" spans="41:44" ht="15" customHeight="1">
      <c r="AO39412" s="106"/>
      <c r="AR39412" s="106"/>
    </row>
    <row r="39413" spans="41:44" ht="15" customHeight="1">
      <c r="AO39413" s="106"/>
      <c r="AR39413" s="106"/>
    </row>
    <row r="39414" spans="41:44" ht="15" customHeight="1">
      <c r="AO39414" s="106"/>
      <c r="AR39414" s="106"/>
    </row>
    <row r="39415" spans="41:44" ht="15" customHeight="1">
      <c r="AO39415" s="106"/>
      <c r="AR39415" s="106"/>
    </row>
    <row r="39416" spans="41:44" ht="15" customHeight="1">
      <c r="AO39416" s="106"/>
      <c r="AR39416" s="106"/>
    </row>
    <row r="39417" spans="41:44" ht="15" customHeight="1">
      <c r="AO39417" s="106"/>
      <c r="AR39417" s="106"/>
    </row>
    <row r="39418" spans="41:44" ht="15" customHeight="1">
      <c r="AO39418" s="106"/>
      <c r="AR39418" s="106"/>
    </row>
    <row r="39419" spans="41:44" ht="15" customHeight="1">
      <c r="AO39419" s="108"/>
      <c r="AR39419" s="108"/>
    </row>
    <row r="39420" spans="41:44" ht="15" customHeight="1">
      <c r="AO39420" s="108"/>
      <c r="AR39420" s="108"/>
    </row>
    <row r="39421" spans="41:44" ht="15" customHeight="1">
      <c r="AO39421" s="108"/>
      <c r="AR39421" s="108"/>
    </row>
    <row r="39422" spans="41:44" ht="15" customHeight="1">
      <c r="AO39422" s="108"/>
      <c r="AR39422" s="108"/>
    </row>
    <row r="39423" spans="41:44" ht="15" customHeight="1">
      <c r="AO39423" s="108"/>
      <c r="AR39423" s="108"/>
    </row>
    <row r="39424" spans="41:44" ht="15" customHeight="1">
      <c r="AO39424" s="109"/>
      <c r="AR39424" s="109"/>
    </row>
    <row r="39425" spans="41:44" ht="15" customHeight="1">
      <c r="AO39425" s="104"/>
      <c r="AR39425" s="104"/>
    </row>
    <row r="39426" spans="41:44" ht="15" customHeight="1">
      <c r="AO39426" s="106"/>
      <c r="AR39426" s="106"/>
    </row>
    <row r="39427" spans="41:44" ht="15" customHeight="1">
      <c r="AO39427" s="106"/>
      <c r="AR39427" s="106"/>
    </row>
    <row r="39428" spans="41:44" ht="15" customHeight="1">
      <c r="AO39428" s="106"/>
      <c r="AR39428" s="106"/>
    </row>
    <row r="39429" spans="41:44" ht="15" customHeight="1">
      <c r="AO39429" s="106"/>
      <c r="AR39429" s="106"/>
    </row>
    <row r="39430" spans="41:44" ht="15" customHeight="1">
      <c r="AO39430" s="106"/>
      <c r="AR39430" s="106"/>
    </row>
    <row r="39431" spans="41:44" ht="15" customHeight="1">
      <c r="AO39431" s="106"/>
      <c r="AR39431" s="106"/>
    </row>
    <row r="39432" spans="41:44" ht="15" customHeight="1">
      <c r="AO39432" s="106"/>
      <c r="AR39432" s="106"/>
    </row>
    <row r="39433" spans="41:44" ht="15" customHeight="1">
      <c r="AO39433" s="108"/>
      <c r="AR39433" s="108"/>
    </row>
    <row r="39434" spans="41:44" ht="15" customHeight="1">
      <c r="AO39434" s="108"/>
      <c r="AR39434" s="108"/>
    </row>
    <row r="39435" spans="41:44" ht="15" customHeight="1">
      <c r="AO39435" s="108"/>
      <c r="AR39435" s="108"/>
    </row>
    <row r="39436" spans="41:44" ht="15" customHeight="1">
      <c r="AO39436" s="108"/>
      <c r="AR39436" s="108"/>
    </row>
    <row r="39437" spans="41:44" ht="15" customHeight="1">
      <c r="AO39437" s="108"/>
      <c r="AR39437" s="108"/>
    </row>
    <row r="39438" spans="41:44" ht="15" customHeight="1">
      <c r="AO39438" s="109"/>
      <c r="AR39438" s="109"/>
    </row>
    <row r="39439" spans="41:44" ht="15" customHeight="1">
      <c r="AO39439" s="104"/>
      <c r="AR39439" s="104"/>
    </row>
    <row r="39440" spans="41:44" ht="15" customHeight="1">
      <c r="AO39440" s="106"/>
      <c r="AR39440" s="106"/>
    </row>
    <row r="39441" spans="41:44" ht="15" customHeight="1">
      <c r="AO39441" s="106"/>
      <c r="AR39441" s="106"/>
    </row>
    <row r="39442" spans="41:44" ht="15" customHeight="1">
      <c r="AO39442" s="106"/>
      <c r="AR39442" s="106"/>
    </row>
    <row r="39443" spans="41:44" ht="15" customHeight="1">
      <c r="AO39443" s="106"/>
      <c r="AR39443" s="106"/>
    </row>
    <row r="39444" spans="41:44" ht="15" customHeight="1">
      <c r="AO39444" s="106"/>
      <c r="AR39444" s="106"/>
    </row>
    <row r="39445" spans="41:44" ht="15" customHeight="1">
      <c r="AO39445" s="106"/>
      <c r="AR39445" s="106"/>
    </row>
    <row r="39446" spans="41:44" ht="15" customHeight="1">
      <c r="AO39446" s="106"/>
      <c r="AR39446" s="106"/>
    </row>
    <row r="39447" spans="41:44" ht="15" customHeight="1">
      <c r="AO39447" s="108"/>
      <c r="AR39447" s="108"/>
    </row>
    <row r="39448" spans="41:44" ht="15" customHeight="1">
      <c r="AO39448" s="108"/>
      <c r="AR39448" s="108"/>
    </row>
    <row r="39449" spans="41:44" ht="15" customHeight="1">
      <c r="AO39449" s="108"/>
      <c r="AR39449" s="108"/>
    </row>
    <row r="39450" spans="41:44" ht="15" customHeight="1">
      <c r="AO39450" s="108"/>
      <c r="AR39450" s="108"/>
    </row>
    <row r="39451" spans="41:44" ht="15" customHeight="1">
      <c r="AO39451" s="108"/>
      <c r="AR39451" s="108"/>
    </row>
    <row r="39452" spans="41:44" ht="15" customHeight="1">
      <c r="AO39452" s="109"/>
      <c r="AR39452" s="109"/>
    </row>
    <row r="39453" spans="41:44" ht="15" customHeight="1">
      <c r="AO39453" s="104"/>
      <c r="AR39453" s="104"/>
    </row>
    <row r="39454" spans="41:44" ht="15" customHeight="1">
      <c r="AO39454" s="106"/>
      <c r="AR39454" s="106"/>
    </row>
    <row r="39455" spans="41:44" ht="15" customHeight="1">
      <c r="AO39455" s="106"/>
      <c r="AR39455" s="106"/>
    </row>
    <row r="39456" spans="41:44" ht="15" customHeight="1">
      <c r="AO39456" s="106"/>
      <c r="AR39456" s="106"/>
    </row>
    <row r="39457" spans="41:44" ht="15" customHeight="1">
      <c r="AO39457" s="106"/>
      <c r="AR39457" s="106"/>
    </row>
    <row r="39458" spans="41:44" ht="15" customHeight="1">
      <c r="AO39458" s="106"/>
      <c r="AR39458" s="106"/>
    </row>
    <row r="39459" spans="41:44" ht="15" customHeight="1">
      <c r="AO39459" s="106"/>
      <c r="AR39459" s="106"/>
    </row>
    <row r="39460" spans="41:44" ht="15" customHeight="1">
      <c r="AO39460" s="106"/>
      <c r="AR39460" s="106"/>
    </row>
    <row r="39461" spans="41:44" ht="15" customHeight="1">
      <c r="AO39461" s="108"/>
      <c r="AR39461" s="108"/>
    </row>
    <row r="39462" spans="41:44" ht="15" customHeight="1">
      <c r="AO39462" s="108"/>
      <c r="AR39462" s="108"/>
    </row>
    <row r="39463" spans="41:44" ht="15" customHeight="1">
      <c r="AO39463" s="108"/>
      <c r="AR39463" s="108"/>
    </row>
    <row r="39464" spans="41:44" ht="15" customHeight="1">
      <c r="AO39464" s="108"/>
      <c r="AR39464" s="108"/>
    </row>
    <row r="39465" spans="41:44" ht="15" customHeight="1">
      <c r="AO39465" s="108"/>
      <c r="AR39465" s="108"/>
    </row>
    <row r="39466" spans="41:44" ht="15" customHeight="1">
      <c r="AO39466" s="109"/>
      <c r="AR39466" s="109"/>
    </row>
    <row r="39467" spans="41:44" ht="15" customHeight="1">
      <c r="AO39467" s="104"/>
      <c r="AR39467" s="104"/>
    </row>
    <row r="39468" spans="41:44" ht="15" customHeight="1">
      <c r="AO39468" s="106"/>
      <c r="AR39468" s="106"/>
    </row>
    <row r="39469" spans="41:44" ht="15" customHeight="1">
      <c r="AO39469" s="106"/>
      <c r="AR39469" s="106"/>
    </row>
    <row r="39470" spans="41:44" ht="15" customHeight="1">
      <c r="AO39470" s="106"/>
      <c r="AR39470" s="106"/>
    </row>
    <row r="39471" spans="41:44" ht="15" customHeight="1">
      <c r="AO39471" s="106"/>
      <c r="AR39471" s="106"/>
    </row>
    <row r="39472" spans="41:44" ht="15" customHeight="1">
      <c r="AO39472" s="106"/>
      <c r="AR39472" s="106"/>
    </row>
    <row r="39473" spans="41:44" ht="15" customHeight="1">
      <c r="AO39473" s="106"/>
      <c r="AR39473" s="106"/>
    </row>
    <row r="39474" spans="41:44" ht="15" customHeight="1">
      <c r="AO39474" s="106"/>
      <c r="AR39474" s="106"/>
    </row>
    <row r="39475" spans="41:44" ht="15" customHeight="1">
      <c r="AO39475" s="108"/>
      <c r="AR39475" s="108"/>
    </row>
    <row r="39476" spans="41:44" ht="15" customHeight="1">
      <c r="AO39476" s="108"/>
      <c r="AR39476" s="108"/>
    </row>
    <row r="39477" spans="41:44" ht="15" customHeight="1">
      <c r="AO39477" s="108"/>
      <c r="AR39477" s="108"/>
    </row>
    <row r="39478" spans="41:44" ht="15" customHeight="1">
      <c r="AO39478" s="108"/>
      <c r="AR39478" s="108"/>
    </row>
    <row r="39479" spans="41:44" ht="15" customHeight="1">
      <c r="AO39479" s="108"/>
      <c r="AR39479" s="108"/>
    </row>
    <row r="39480" spans="41:44" ht="15" customHeight="1">
      <c r="AO39480" s="109"/>
      <c r="AR39480" s="109"/>
    </row>
    <row r="39481" spans="41:44" ht="15" customHeight="1">
      <c r="AO39481" s="104"/>
      <c r="AR39481" s="104"/>
    </row>
    <row r="39482" spans="41:44" ht="15" customHeight="1">
      <c r="AO39482" s="106"/>
      <c r="AR39482" s="106"/>
    </row>
    <row r="39483" spans="41:44" ht="15" customHeight="1">
      <c r="AO39483" s="106"/>
      <c r="AR39483" s="106"/>
    </row>
    <row r="39484" spans="41:44" ht="15" customHeight="1">
      <c r="AO39484" s="106"/>
      <c r="AR39484" s="106"/>
    </row>
    <row r="39485" spans="41:44" ht="15" customHeight="1">
      <c r="AO39485" s="106"/>
      <c r="AR39485" s="106"/>
    </row>
    <row r="39486" spans="41:44" ht="15" customHeight="1">
      <c r="AO39486" s="106"/>
      <c r="AR39486" s="106"/>
    </row>
    <row r="39487" spans="41:44" ht="15" customHeight="1">
      <c r="AO39487" s="106"/>
      <c r="AR39487" s="106"/>
    </row>
    <row r="39488" spans="41:44" ht="15" customHeight="1">
      <c r="AO39488" s="106"/>
      <c r="AR39488" s="106"/>
    </row>
    <row r="39489" spans="41:44" ht="15" customHeight="1">
      <c r="AO39489" s="108"/>
      <c r="AR39489" s="108"/>
    </row>
    <row r="39490" spans="41:44" ht="15" customHeight="1">
      <c r="AO39490" s="108"/>
      <c r="AR39490" s="108"/>
    </row>
    <row r="39491" spans="41:44" ht="15" customHeight="1">
      <c r="AO39491" s="108"/>
      <c r="AR39491" s="108"/>
    </row>
    <row r="39492" spans="41:44" ht="15" customHeight="1">
      <c r="AO39492" s="108"/>
      <c r="AR39492" s="108"/>
    </row>
    <row r="39493" spans="41:44" ht="15" customHeight="1">
      <c r="AO39493" s="108"/>
      <c r="AR39493" s="108"/>
    </row>
    <row r="39494" spans="41:44" ht="15" customHeight="1">
      <c r="AO39494" s="109"/>
      <c r="AR39494" s="109"/>
    </row>
    <row r="39495" spans="41:44" ht="15" customHeight="1">
      <c r="AO39495" s="104"/>
      <c r="AR39495" s="104"/>
    </row>
    <row r="39496" spans="41:44" ht="15" customHeight="1">
      <c r="AO39496" s="106"/>
      <c r="AR39496" s="106"/>
    </row>
    <row r="39497" spans="41:44" ht="15" customHeight="1">
      <c r="AO39497" s="106"/>
      <c r="AR39497" s="106"/>
    </row>
    <row r="39498" spans="41:44" ht="15" customHeight="1">
      <c r="AO39498" s="106"/>
      <c r="AR39498" s="106"/>
    </row>
    <row r="39499" spans="41:44" ht="15" customHeight="1">
      <c r="AO39499" s="106"/>
      <c r="AR39499" s="106"/>
    </row>
    <row r="39500" spans="41:44" ht="15" customHeight="1">
      <c r="AO39500" s="106"/>
      <c r="AR39500" s="106"/>
    </row>
    <row r="39501" spans="41:44" ht="15" customHeight="1">
      <c r="AO39501" s="106"/>
      <c r="AR39501" s="106"/>
    </row>
    <row r="39502" spans="41:44" ht="15" customHeight="1">
      <c r="AO39502" s="106"/>
      <c r="AR39502" s="106"/>
    </row>
    <row r="39503" spans="41:44" ht="15" customHeight="1">
      <c r="AO39503" s="108"/>
      <c r="AR39503" s="108"/>
    </row>
    <row r="39504" spans="41:44" ht="15" customHeight="1">
      <c r="AO39504" s="108"/>
      <c r="AR39504" s="108"/>
    </row>
    <row r="39505" spans="41:44" ht="15" customHeight="1">
      <c r="AO39505" s="108"/>
      <c r="AR39505" s="108"/>
    </row>
    <row r="39506" spans="41:44" ht="15" customHeight="1">
      <c r="AO39506" s="108"/>
      <c r="AR39506" s="108"/>
    </row>
    <row r="39507" spans="41:44" ht="15" customHeight="1">
      <c r="AO39507" s="108"/>
      <c r="AR39507" s="108"/>
    </row>
    <row r="39508" spans="41:44" ht="15" customHeight="1">
      <c r="AO39508" s="109"/>
      <c r="AR39508" s="109"/>
    </row>
    <row r="39509" spans="41:44" ht="15" customHeight="1">
      <c r="AO39509" s="104"/>
      <c r="AR39509" s="104"/>
    </row>
    <row r="39510" spans="41:44" ht="15" customHeight="1">
      <c r="AO39510" s="106"/>
      <c r="AR39510" s="106"/>
    </row>
    <row r="39511" spans="41:44" ht="15" customHeight="1">
      <c r="AO39511" s="106"/>
      <c r="AR39511" s="106"/>
    </row>
    <row r="39512" spans="41:44" ht="15" customHeight="1">
      <c r="AO39512" s="106"/>
      <c r="AR39512" s="106"/>
    </row>
    <row r="39513" spans="41:44" ht="15" customHeight="1">
      <c r="AO39513" s="106"/>
      <c r="AR39513" s="106"/>
    </row>
    <row r="39514" spans="41:44" ht="15" customHeight="1">
      <c r="AO39514" s="106"/>
      <c r="AR39514" s="106"/>
    </row>
    <row r="39515" spans="41:44" ht="15" customHeight="1">
      <c r="AO39515" s="106"/>
      <c r="AR39515" s="106"/>
    </row>
    <row r="39516" spans="41:44" ht="15" customHeight="1">
      <c r="AO39516" s="106"/>
      <c r="AR39516" s="106"/>
    </row>
    <row r="39517" spans="41:44" ht="15" customHeight="1">
      <c r="AO39517" s="108"/>
      <c r="AR39517" s="108"/>
    </row>
    <row r="39518" spans="41:44" ht="15" customHeight="1">
      <c r="AO39518" s="108"/>
      <c r="AR39518" s="108"/>
    </row>
    <row r="39519" spans="41:44" ht="15" customHeight="1">
      <c r="AO39519" s="108"/>
      <c r="AR39519" s="108"/>
    </row>
    <row r="39520" spans="41:44" ht="15" customHeight="1">
      <c r="AO39520" s="108"/>
      <c r="AR39520" s="108"/>
    </row>
    <row r="39521" spans="41:44" ht="15" customHeight="1">
      <c r="AO39521" s="108"/>
      <c r="AR39521" s="108"/>
    </row>
    <row r="39522" spans="41:44" ht="15" customHeight="1">
      <c r="AO39522" s="109"/>
      <c r="AR39522" s="109"/>
    </row>
    <row r="39523" spans="41:44" ht="15" customHeight="1">
      <c r="AO39523" s="104"/>
      <c r="AR39523" s="104"/>
    </row>
    <row r="39524" spans="41:44" ht="15" customHeight="1">
      <c r="AO39524" s="106"/>
      <c r="AR39524" s="106"/>
    </row>
    <row r="39525" spans="41:44" ht="15" customHeight="1">
      <c r="AO39525" s="106"/>
      <c r="AR39525" s="106"/>
    </row>
    <row r="39526" spans="41:44" ht="15" customHeight="1">
      <c r="AO39526" s="106"/>
      <c r="AR39526" s="106"/>
    </row>
    <row r="39527" spans="41:44" ht="15" customHeight="1">
      <c r="AO39527" s="106"/>
      <c r="AR39527" s="106"/>
    </row>
    <row r="39528" spans="41:44" ht="15" customHeight="1">
      <c r="AO39528" s="106"/>
      <c r="AR39528" s="106"/>
    </row>
    <row r="39529" spans="41:44" ht="15" customHeight="1">
      <c r="AO39529" s="106"/>
      <c r="AR39529" s="106"/>
    </row>
    <row r="39530" spans="41:44" ht="15" customHeight="1">
      <c r="AO39530" s="106"/>
      <c r="AR39530" s="106"/>
    </row>
    <row r="39531" spans="41:44" ht="15" customHeight="1">
      <c r="AO39531" s="108"/>
      <c r="AR39531" s="108"/>
    </row>
    <row r="39532" spans="41:44" ht="15" customHeight="1">
      <c r="AO39532" s="108"/>
      <c r="AR39532" s="108"/>
    </row>
    <row r="39533" spans="41:44" ht="15" customHeight="1">
      <c r="AO39533" s="108"/>
      <c r="AR39533" s="108"/>
    </row>
    <row r="39534" spans="41:44" ht="15" customHeight="1">
      <c r="AO39534" s="108"/>
      <c r="AR39534" s="108"/>
    </row>
    <row r="39535" spans="41:44" ht="15" customHeight="1">
      <c r="AO39535" s="108"/>
      <c r="AR39535" s="108"/>
    </row>
    <row r="39536" spans="41:44" ht="15" customHeight="1">
      <c r="AO39536" s="109"/>
      <c r="AR39536" s="109"/>
    </row>
    <row r="39537" spans="41:44" ht="15" customHeight="1">
      <c r="AO39537" s="104"/>
      <c r="AR39537" s="104"/>
    </row>
    <row r="39538" spans="41:44" ht="15" customHeight="1">
      <c r="AO39538" s="106"/>
      <c r="AR39538" s="106"/>
    </row>
    <row r="39539" spans="41:44" ht="15" customHeight="1">
      <c r="AO39539" s="106"/>
      <c r="AR39539" s="106"/>
    </row>
    <row r="39540" spans="41:44" ht="15" customHeight="1">
      <c r="AO39540" s="106"/>
      <c r="AR39540" s="106"/>
    </row>
    <row r="39541" spans="41:44" ht="15" customHeight="1">
      <c r="AO39541" s="106"/>
      <c r="AR39541" s="106"/>
    </row>
    <row r="39542" spans="41:44" ht="15" customHeight="1">
      <c r="AO39542" s="106"/>
      <c r="AR39542" s="106"/>
    </row>
    <row r="39543" spans="41:44" ht="15" customHeight="1">
      <c r="AO39543" s="106"/>
      <c r="AR39543" s="106"/>
    </row>
    <row r="39544" spans="41:44" ht="15" customHeight="1">
      <c r="AO39544" s="106"/>
      <c r="AR39544" s="106"/>
    </row>
    <row r="39545" spans="41:44" ht="15" customHeight="1">
      <c r="AO39545" s="108"/>
      <c r="AR39545" s="108"/>
    </row>
    <row r="39546" spans="41:44" ht="15" customHeight="1">
      <c r="AO39546" s="108"/>
      <c r="AR39546" s="108"/>
    </row>
    <row r="39547" spans="41:44" ht="15" customHeight="1">
      <c r="AO39547" s="108"/>
      <c r="AR39547" s="108"/>
    </row>
    <row r="39548" spans="41:44" ht="15" customHeight="1">
      <c r="AO39548" s="108"/>
      <c r="AR39548" s="108"/>
    </row>
    <row r="39549" spans="41:44" ht="15" customHeight="1">
      <c r="AO39549" s="108"/>
      <c r="AR39549" s="108"/>
    </row>
    <row r="39550" spans="41:44" ht="15" customHeight="1">
      <c r="AO39550" s="109"/>
      <c r="AR39550" s="109"/>
    </row>
    <row r="39551" spans="41:44" ht="15" customHeight="1">
      <c r="AO39551" s="104"/>
      <c r="AR39551" s="104"/>
    </row>
    <row r="39552" spans="41:44" ht="15" customHeight="1">
      <c r="AO39552" s="106"/>
      <c r="AR39552" s="106"/>
    </row>
    <row r="39553" spans="41:44" ht="15" customHeight="1">
      <c r="AO39553" s="106"/>
      <c r="AR39553" s="106"/>
    </row>
    <row r="39554" spans="41:44" ht="15" customHeight="1">
      <c r="AO39554" s="106"/>
      <c r="AR39554" s="106"/>
    </row>
    <row r="39555" spans="41:44" ht="15" customHeight="1">
      <c r="AO39555" s="106"/>
      <c r="AR39555" s="106"/>
    </row>
    <row r="39556" spans="41:44" ht="15" customHeight="1">
      <c r="AO39556" s="106"/>
      <c r="AR39556" s="106"/>
    </row>
    <row r="39557" spans="41:44" ht="15" customHeight="1">
      <c r="AO39557" s="106"/>
      <c r="AR39557" s="106"/>
    </row>
    <row r="39558" spans="41:44" ht="15" customHeight="1">
      <c r="AO39558" s="106"/>
      <c r="AR39558" s="106"/>
    </row>
    <row r="39559" spans="41:44" ht="15" customHeight="1">
      <c r="AO39559" s="108"/>
      <c r="AR39559" s="108"/>
    </row>
    <row r="39560" spans="41:44" ht="15" customHeight="1">
      <c r="AO39560" s="108"/>
      <c r="AR39560" s="108"/>
    </row>
    <row r="39561" spans="41:44" ht="15" customHeight="1">
      <c r="AO39561" s="108"/>
      <c r="AR39561" s="108"/>
    </row>
    <row r="39562" spans="41:44" ht="15" customHeight="1">
      <c r="AO39562" s="108"/>
      <c r="AR39562" s="108"/>
    </row>
    <row r="39563" spans="41:44" ht="15" customHeight="1">
      <c r="AO39563" s="108"/>
      <c r="AR39563" s="108"/>
    </row>
    <row r="39564" spans="41:44" ht="15" customHeight="1">
      <c r="AO39564" s="109"/>
      <c r="AR39564" s="109"/>
    </row>
    <row r="39565" spans="41:44" ht="15" customHeight="1">
      <c r="AO39565" s="104"/>
      <c r="AR39565" s="104"/>
    </row>
    <row r="39566" spans="41:44" ht="15" customHeight="1">
      <c r="AO39566" s="106"/>
      <c r="AR39566" s="106"/>
    </row>
    <row r="39567" spans="41:44" ht="15" customHeight="1">
      <c r="AO39567" s="106"/>
      <c r="AR39567" s="106"/>
    </row>
    <row r="39568" spans="41:44" ht="15" customHeight="1">
      <c r="AO39568" s="106"/>
      <c r="AR39568" s="106"/>
    </row>
    <row r="39569" spans="41:44" ht="15" customHeight="1">
      <c r="AO39569" s="106"/>
      <c r="AR39569" s="106"/>
    </row>
    <row r="39570" spans="41:44" ht="15" customHeight="1">
      <c r="AO39570" s="106"/>
      <c r="AR39570" s="106"/>
    </row>
    <row r="39571" spans="41:44" ht="15" customHeight="1">
      <c r="AO39571" s="106"/>
      <c r="AR39571" s="106"/>
    </row>
    <row r="39572" spans="41:44" ht="15" customHeight="1">
      <c r="AO39572" s="106"/>
      <c r="AR39572" s="106"/>
    </row>
    <row r="39573" spans="41:44" ht="15" customHeight="1">
      <c r="AO39573" s="108"/>
      <c r="AR39573" s="108"/>
    </row>
    <row r="39574" spans="41:44" ht="15" customHeight="1">
      <c r="AO39574" s="108"/>
      <c r="AR39574" s="108"/>
    </row>
    <row r="39575" spans="41:44" ht="15" customHeight="1">
      <c r="AO39575" s="108"/>
      <c r="AR39575" s="108"/>
    </row>
    <row r="39576" spans="41:44" ht="15" customHeight="1">
      <c r="AO39576" s="108"/>
      <c r="AR39576" s="108"/>
    </row>
    <row r="39577" spans="41:44" ht="15" customHeight="1">
      <c r="AO39577" s="108"/>
      <c r="AR39577" s="108"/>
    </row>
    <row r="39578" spans="41:44" ht="15" customHeight="1">
      <c r="AO39578" s="109"/>
      <c r="AR39578" s="109"/>
    </row>
    <row r="39579" spans="41:44" ht="15" customHeight="1">
      <c r="AO39579" s="104"/>
      <c r="AR39579" s="104"/>
    </row>
    <row r="39580" spans="41:44" ht="15" customHeight="1">
      <c r="AO39580" s="106"/>
      <c r="AR39580" s="106"/>
    </row>
    <row r="39581" spans="41:44" ht="15" customHeight="1">
      <c r="AO39581" s="106"/>
      <c r="AR39581" s="106"/>
    </row>
    <row r="39582" spans="41:44" ht="15" customHeight="1">
      <c r="AO39582" s="106"/>
      <c r="AR39582" s="106"/>
    </row>
    <row r="39583" spans="41:44" ht="15" customHeight="1">
      <c r="AO39583" s="106"/>
      <c r="AR39583" s="106"/>
    </row>
    <row r="39584" spans="41:44" ht="15" customHeight="1">
      <c r="AO39584" s="106"/>
      <c r="AR39584" s="106"/>
    </row>
    <row r="39585" spans="41:44" ht="15" customHeight="1">
      <c r="AO39585" s="106"/>
      <c r="AR39585" s="106"/>
    </row>
    <row r="39586" spans="41:44" ht="15" customHeight="1">
      <c r="AO39586" s="106"/>
      <c r="AR39586" s="106"/>
    </row>
    <row r="39587" spans="41:44" ht="15" customHeight="1">
      <c r="AO39587" s="108"/>
      <c r="AR39587" s="108"/>
    </row>
    <row r="39588" spans="41:44" ht="15" customHeight="1">
      <c r="AO39588" s="108"/>
      <c r="AR39588" s="108"/>
    </row>
    <row r="39589" spans="41:44" ht="15" customHeight="1">
      <c r="AO39589" s="108"/>
      <c r="AR39589" s="108"/>
    </row>
    <row r="39590" spans="41:44" ht="15" customHeight="1">
      <c r="AO39590" s="108"/>
      <c r="AR39590" s="108"/>
    </row>
    <row r="39591" spans="41:44" ht="15" customHeight="1">
      <c r="AO39591" s="108"/>
      <c r="AR39591" s="108"/>
    </row>
    <row r="39592" spans="41:44" ht="15" customHeight="1">
      <c r="AO39592" s="109"/>
      <c r="AR39592" s="109"/>
    </row>
    <row r="39593" spans="41:44" ht="15" customHeight="1">
      <c r="AO39593" s="104"/>
      <c r="AR39593" s="104"/>
    </row>
    <row r="39594" spans="41:44" ht="15" customHeight="1">
      <c r="AO39594" s="106"/>
      <c r="AR39594" s="106"/>
    </row>
    <row r="39595" spans="41:44" ht="15" customHeight="1">
      <c r="AO39595" s="106"/>
      <c r="AR39595" s="106"/>
    </row>
    <row r="39596" spans="41:44" ht="15" customHeight="1">
      <c r="AO39596" s="106"/>
      <c r="AR39596" s="106"/>
    </row>
    <row r="39597" spans="41:44" ht="15" customHeight="1">
      <c r="AO39597" s="106"/>
      <c r="AR39597" s="106"/>
    </row>
    <row r="39598" spans="41:44" ht="15" customHeight="1">
      <c r="AO39598" s="106"/>
      <c r="AR39598" s="106"/>
    </row>
    <row r="39599" spans="41:44" ht="15" customHeight="1">
      <c r="AO39599" s="106"/>
      <c r="AR39599" s="106"/>
    </row>
    <row r="39600" spans="41:44" ht="15" customHeight="1">
      <c r="AO39600" s="106"/>
      <c r="AR39600" s="106"/>
    </row>
    <row r="39601" spans="41:44" ht="15" customHeight="1">
      <c r="AO39601" s="108"/>
      <c r="AR39601" s="108"/>
    </row>
    <row r="39602" spans="41:44" ht="15" customHeight="1">
      <c r="AO39602" s="108"/>
      <c r="AR39602" s="108"/>
    </row>
    <row r="39603" spans="41:44" ht="15" customHeight="1">
      <c r="AO39603" s="108"/>
      <c r="AR39603" s="108"/>
    </row>
    <row r="39604" spans="41:44" ht="15" customHeight="1">
      <c r="AO39604" s="108"/>
      <c r="AR39604" s="108"/>
    </row>
    <row r="39605" spans="41:44" ht="15" customHeight="1">
      <c r="AO39605" s="108"/>
      <c r="AR39605" s="108"/>
    </row>
    <row r="39606" spans="41:44" ht="15" customHeight="1">
      <c r="AO39606" s="109"/>
      <c r="AR39606" s="109"/>
    </row>
    <row r="39607" spans="41:44" ht="15" customHeight="1">
      <c r="AO39607" s="104"/>
      <c r="AR39607" s="104"/>
    </row>
    <row r="39608" spans="41:44" ht="15" customHeight="1">
      <c r="AO39608" s="106"/>
      <c r="AR39608" s="106"/>
    </row>
    <row r="39609" spans="41:44" ht="15" customHeight="1">
      <c r="AO39609" s="106"/>
      <c r="AR39609" s="106"/>
    </row>
    <row r="39610" spans="41:44" ht="15" customHeight="1">
      <c r="AO39610" s="106"/>
      <c r="AR39610" s="106"/>
    </row>
    <row r="39611" spans="41:44" ht="15" customHeight="1">
      <c r="AO39611" s="106"/>
      <c r="AR39611" s="106"/>
    </row>
    <row r="39612" spans="41:44" ht="15" customHeight="1">
      <c r="AO39612" s="106"/>
      <c r="AR39612" s="106"/>
    </row>
    <row r="39613" spans="41:44" ht="15" customHeight="1">
      <c r="AO39613" s="106"/>
      <c r="AR39613" s="106"/>
    </row>
    <row r="39614" spans="41:44" ht="15" customHeight="1">
      <c r="AO39614" s="106"/>
      <c r="AR39614" s="106"/>
    </row>
    <row r="39615" spans="41:44" ht="15" customHeight="1">
      <c r="AO39615" s="108"/>
      <c r="AR39615" s="108"/>
    </row>
    <row r="39616" spans="41:44" ht="15" customHeight="1">
      <c r="AO39616" s="108"/>
      <c r="AR39616" s="108"/>
    </row>
    <row r="39617" spans="41:44" ht="15" customHeight="1">
      <c r="AO39617" s="108"/>
      <c r="AR39617" s="108"/>
    </row>
    <row r="39618" spans="41:44" ht="15" customHeight="1">
      <c r="AO39618" s="108"/>
      <c r="AR39618" s="108"/>
    </row>
    <row r="39619" spans="41:44" ht="15" customHeight="1">
      <c r="AO39619" s="108"/>
      <c r="AR39619" s="108"/>
    </row>
    <row r="39620" spans="41:44" ht="15" customHeight="1">
      <c r="AO39620" s="109"/>
      <c r="AR39620" s="109"/>
    </row>
    <row r="39621" spans="41:44" ht="15" customHeight="1">
      <c r="AO39621" s="104"/>
      <c r="AR39621" s="104"/>
    </row>
    <row r="39622" spans="41:44" ht="15" customHeight="1">
      <c r="AO39622" s="106"/>
      <c r="AR39622" s="106"/>
    </row>
    <row r="39623" spans="41:44" ht="15" customHeight="1">
      <c r="AO39623" s="106"/>
      <c r="AR39623" s="106"/>
    </row>
    <row r="39624" spans="41:44" ht="15" customHeight="1">
      <c r="AO39624" s="106"/>
      <c r="AR39624" s="106"/>
    </row>
    <row r="39625" spans="41:44" ht="15" customHeight="1">
      <c r="AO39625" s="106"/>
      <c r="AR39625" s="106"/>
    </row>
    <row r="39626" spans="41:44" ht="15" customHeight="1">
      <c r="AO39626" s="106"/>
      <c r="AR39626" s="106"/>
    </row>
    <row r="39627" spans="41:44" ht="15" customHeight="1">
      <c r="AO39627" s="106"/>
      <c r="AR39627" s="106"/>
    </row>
    <row r="39628" spans="41:44" ht="15" customHeight="1">
      <c r="AO39628" s="106"/>
      <c r="AR39628" s="106"/>
    </row>
    <row r="39629" spans="41:44" ht="15" customHeight="1">
      <c r="AO39629" s="108"/>
      <c r="AR39629" s="108"/>
    </row>
    <row r="39630" spans="41:44" ht="15" customHeight="1">
      <c r="AO39630" s="108"/>
      <c r="AR39630" s="108"/>
    </row>
    <row r="39631" spans="41:44" ht="15" customHeight="1">
      <c r="AO39631" s="108"/>
      <c r="AR39631" s="108"/>
    </row>
    <row r="39632" spans="41:44" ht="15" customHeight="1">
      <c r="AO39632" s="108"/>
      <c r="AR39632" s="108"/>
    </row>
    <row r="39633" spans="41:44" ht="15" customHeight="1">
      <c r="AO39633" s="108"/>
      <c r="AR39633" s="108"/>
    </row>
    <row r="39634" spans="41:44" ht="15" customHeight="1">
      <c r="AO39634" s="109"/>
      <c r="AR39634" s="109"/>
    </row>
    <row r="39635" spans="41:44" ht="15" customHeight="1">
      <c r="AO39635" s="104"/>
      <c r="AR39635" s="104"/>
    </row>
    <row r="39636" spans="41:44" ht="15" customHeight="1">
      <c r="AO39636" s="106"/>
      <c r="AR39636" s="106"/>
    </row>
    <row r="39637" spans="41:44" ht="15" customHeight="1">
      <c r="AO39637" s="106"/>
      <c r="AR39637" s="106"/>
    </row>
    <row r="39638" spans="41:44" ht="15" customHeight="1">
      <c r="AO39638" s="106"/>
      <c r="AR39638" s="106"/>
    </row>
    <row r="39639" spans="41:44" ht="15" customHeight="1">
      <c r="AO39639" s="106"/>
      <c r="AR39639" s="106"/>
    </row>
    <row r="39640" spans="41:44" ht="15" customHeight="1">
      <c r="AO39640" s="106"/>
      <c r="AR39640" s="106"/>
    </row>
    <row r="39641" spans="41:44" ht="15" customHeight="1">
      <c r="AO39641" s="106"/>
      <c r="AR39641" s="106"/>
    </row>
    <row r="39642" spans="41:44" ht="15" customHeight="1">
      <c r="AO39642" s="106"/>
      <c r="AR39642" s="106"/>
    </row>
    <row r="39643" spans="41:44" ht="15" customHeight="1">
      <c r="AO39643" s="108"/>
      <c r="AR39643" s="108"/>
    </row>
    <row r="39644" spans="41:44" ht="15" customHeight="1">
      <c r="AO39644" s="108"/>
      <c r="AR39644" s="108"/>
    </row>
    <row r="39645" spans="41:44" ht="15" customHeight="1">
      <c r="AO39645" s="108"/>
      <c r="AR39645" s="108"/>
    </row>
    <row r="39646" spans="41:44" ht="15" customHeight="1">
      <c r="AO39646" s="108"/>
      <c r="AR39646" s="108"/>
    </row>
    <row r="39647" spans="41:44" ht="15" customHeight="1">
      <c r="AO39647" s="108"/>
      <c r="AR39647" s="108"/>
    </row>
    <row r="39648" spans="41:44" ht="15" customHeight="1">
      <c r="AO39648" s="109"/>
      <c r="AR39648" s="109"/>
    </row>
    <row r="39649" spans="41:44" ht="15" customHeight="1">
      <c r="AO39649" s="104"/>
      <c r="AR39649" s="104"/>
    </row>
    <row r="39650" spans="41:44" ht="15" customHeight="1">
      <c r="AO39650" s="106"/>
      <c r="AR39650" s="106"/>
    </row>
    <row r="39651" spans="41:44" ht="15" customHeight="1">
      <c r="AO39651" s="106"/>
      <c r="AR39651" s="106"/>
    </row>
    <row r="39652" spans="41:44" ht="15" customHeight="1">
      <c r="AO39652" s="106"/>
      <c r="AR39652" s="106"/>
    </row>
    <row r="39653" spans="41:44" ht="15" customHeight="1">
      <c r="AO39653" s="106"/>
      <c r="AR39653" s="106"/>
    </row>
    <row r="39654" spans="41:44" ht="15" customHeight="1">
      <c r="AO39654" s="106"/>
      <c r="AR39654" s="106"/>
    </row>
    <row r="39655" spans="41:44" ht="15" customHeight="1">
      <c r="AO39655" s="106"/>
      <c r="AR39655" s="106"/>
    </row>
    <row r="39656" spans="41:44" ht="15" customHeight="1">
      <c r="AO39656" s="106"/>
      <c r="AR39656" s="106"/>
    </row>
    <row r="39657" spans="41:44" ht="15" customHeight="1">
      <c r="AO39657" s="108"/>
      <c r="AR39657" s="108"/>
    </row>
    <row r="39658" spans="41:44" ht="15" customHeight="1">
      <c r="AO39658" s="108"/>
      <c r="AR39658" s="108"/>
    </row>
    <row r="39659" spans="41:44" ht="15" customHeight="1">
      <c r="AO39659" s="108"/>
      <c r="AR39659" s="108"/>
    </row>
    <row r="39660" spans="41:44" ht="15" customHeight="1">
      <c r="AO39660" s="108"/>
      <c r="AR39660" s="108"/>
    </row>
    <row r="39661" spans="41:44" ht="15" customHeight="1">
      <c r="AO39661" s="108"/>
      <c r="AR39661" s="108"/>
    </row>
    <row r="39662" spans="41:44" ht="15" customHeight="1">
      <c r="AO39662" s="109"/>
      <c r="AR39662" s="109"/>
    </row>
    <row r="39663" spans="41:44" ht="15" customHeight="1">
      <c r="AO39663" s="104"/>
      <c r="AR39663" s="104"/>
    </row>
    <row r="39664" spans="41:44" ht="15" customHeight="1">
      <c r="AO39664" s="106"/>
      <c r="AR39664" s="106"/>
    </row>
    <row r="39665" spans="41:44" ht="15" customHeight="1">
      <c r="AO39665" s="106"/>
      <c r="AR39665" s="106"/>
    </row>
    <row r="39666" spans="41:44" ht="15" customHeight="1">
      <c r="AO39666" s="106"/>
      <c r="AR39666" s="106"/>
    </row>
    <row r="39667" spans="41:44" ht="15" customHeight="1">
      <c r="AO39667" s="106"/>
      <c r="AR39667" s="106"/>
    </row>
    <row r="39668" spans="41:44" ht="15" customHeight="1">
      <c r="AO39668" s="106"/>
      <c r="AR39668" s="106"/>
    </row>
    <row r="39669" spans="41:44" ht="15" customHeight="1">
      <c r="AO39669" s="106"/>
      <c r="AR39669" s="106"/>
    </row>
    <row r="39670" spans="41:44" ht="15" customHeight="1">
      <c r="AO39670" s="106"/>
      <c r="AR39670" s="106"/>
    </row>
    <row r="39671" spans="41:44" ht="15" customHeight="1">
      <c r="AO39671" s="108"/>
      <c r="AR39671" s="108"/>
    </row>
    <row r="39672" spans="41:44" ht="15" customHeight="1">
      <c r="AO39672" s="108"/>
      <c r="AR39672" s="108"/>
    </row>
    <row r="39673" spans="41:44" ht="15" customHeight="1">
      <c r="AO39673" s="108"/>
      <c r="AR39673" s="108"/>
    </row>
    <row r="39674" spans="41:44" ht="15" customHeight="1">
      <c r="AO39674" s="108"/>
      <c r="AR39674" s="108"/>
    </row>
    <row r="39675" spans="41:44" ht="15" customHeight="1">
      <c r="AO39675" s="108"/>
      <c r="AR39675" s="108"/>
    </row>
    <row r="39676" spans="41:44" ht="15" customHeight="1">
      <c r="AO39676" s="109"/>
      <c r="AR39676" s="109"/>
    </row>
    <row r="39677" spans="41:44" ht="15" customHeight="1">
      <c r="AO39677" s="104"/>
      <c r="AR39677" s="104"/>
    </row>
    <row r="39678" spans="41:44" ht="15" customHeight="1">
      <c r="AO39678" s="106"/>
      <c r="AR39678" s="106"/>
    </row>
    <row r="39679" spans="41:44" ht="15" customHeight="1">
      <c r="AO39679" s="106"/>
      <c r="AR39679" s="106"/>
    </row>
    <row r="39680" spans="41:44" ht="15" customHeight="1">
      <c r="AO39680" s="106"/>
      <c r="AR39680" s="106"/>
    </row>
    <row r="39681" spans="41:44" ht="15" customHeight="1">
      <c r="AO39681" s="106"/>
      <c r="AR39681" s="106"/>
    </row>
    <row r="39682" spans="41:44" ht="15" customHeight="1">
      <c r="AO39682" s="106"/>
      <c r="AR39682" s="106"/>
    </row>
    <row r="39683" spans="41:44" ht="15" customHeight="1">
      <c r="AO39683" s="106"/>
      <c r="AR39683" s="106"/>
    </row>
    <row r="39684" spans="41:44" ht="15" customHeight="1">
      <c r="AO39684" s="106"/>
      <c r="AR39684" s="106"/>
    </row>
    <row r="39685" spans="41:44" ht="15" customHeight="1">
      <c r="AO39685" s="108"/>
      <c r="AR39685" s="108"/>
    </row>
    <row r="39686" spans="41:44" ht="15" customHeight="1">
      <c r="AO39686" s="108"/>
      <c r="AR39686" s="108"/>
    </row>
    <row r="39687" spans="41:44" ht="15" customHeight="1">
      <c r="AO39687" s="108"/>
      <c r="AR39687" s="108"/>
    </row>
    <row r="39688" spans="41:44" ht="15" customHeight="1">
      <c r="AO39688" s="108"/>
      <c r="AR39688" s="108"/>
    </row>
    <row r="39689" spans="41:44" ht="15" customHeight="1">
      <c r="AO39689" s="108"/>
      <c r="AR39689" s="108"/>
    </row>
    <row r="39690" spans="41:44" ht="15" customHeight="1">
      <c r="AO39690" s="109"/>
      <c r="AR39690" s="109"/>
    </row>
    <row r="39691" spans="41:44" ht="15" customHeight="1">
      <c r="AO39691" s="104"/>
      <c r="AR39691" s="104"/>
    </row>
    <row r="39692" spans="41:44" ht="15" customHeight="1">
      <c r="AO39692" s="106"/>
      <c r="AR39692" s="106"/>
    </row>
    <row r="39693" spans="41:44" ht="15" customHeight="1">
      <c r="AO39693" s="106"/>
      <c r="AR39693" s="106"/>
    </row>
    <row r="39694" spans="41:44" ht="15" customHeight="1">
      <c r="AO39694" s="106"/>
      <c r="AR39694" s="106"/>
    </row>
    <row r="39695" spans="41:44" ht="15" customHeight="1">
      <c r="AO39695" s="106"/>
      <c r="AR39695" s="106"/>
    </row>
    <row r="39696" spans="41:44" ht="15" customHeight="1">
      <c r="AO39696" s="106"/>
      <c r="AR39696" s="106"/>
    </row>
    <row r="39697" spans="41:44" ht="15" customHeight="1">
      <c r="AO39697" s="106"/>
      <c r="AR39697" s="106"/>
    </row>
    <row r="39698" spans="41:44" ht="15" customHeight="1">
      <c r="AO39698" s="106"/>
      <c r="AR39698" s="106"/>
    </row>
    <row r="39699" spans="41:44" ht="15" customHeight="1">
      <c r="AO39699" s="108"/>
      <c r="AR39699" s="108"/>
    </row>
    <row r="39700" spans="41:44" ht="15" customHeight="1">
      <c r="AO39700" s="108"/>
      <c r="AR39700" s="108"/>
    </row>
    <row r="39701" spans="41:44" ht="15" customHeight="1">
      <c r="AO39701" s="108"/>
      <c r="AR39701" s="108"/>
    </row>
    <row r="39702" spans="41:44" ht="15" customHeight="1">
      <c r="AO39702" s="108"/>
      <c r="AR39702" s="108"/>
    </row>
    <row r="39703" spans="41:44" ht="15" customHeight="1">
      <c r="AO39703" s="108"/>
      <c r="AR39703" s="108"/>
    </row>
    <row r="39704" spans="41:44" ht="15" customHeight="1">
      <c r="AO39704" s="109"/>
      <c r="AR39704" s="109"/>
    </row>
    <row r="39705" spans="41:44" ht="15" customHeight="1">
      <c r="AO39705" s="104"/>
      <c r="AR39705" s="104"/>
    </row>
    <row r="39706" spans="41:44" ht="15" customHeight="1">
      <c r="AO39706" s="106"/>
      <c r="AR39706" s="106"/>
    </row>
    <row r="39707" spans="41:44" ht="15" customHeight="1">
      <c r="AO39707" s="106"/>
      <c r="AR39707" s="106"/>
    </row>
    <row r="39708" spans="41:44" ht="15" customHeight="1">
      <c r="AO39708" s="106"/>
      <c r="AR39708" s="106"/>
    </row>
    <row r="39709" spans="41:44" ht="15" customHeight="1">
      <c r="AO39709" s="106"/>
      <c r="AR39709" s="106"/>
    </row>
    <row r="39710" spans="41:44" ht="15" customHeight="1">
      <c r="AO39710" s="106"/>
      <c r="AR39710" s="106"/>
    </row>
    <row r="39711" spans="41:44" ht="15" customHeight="1">
      <c r="AO39711" s="106"/>
      <c r="AR39711" s="106"/>
    </row>
    <row r="39712" spans="41:44" ht="15" customHeight="1">
      <c r="AO39712" s="106"/>
      <c r="AR39712" s="106"/>
    </row>
    <row r="39713" spans="41:44" ht="15" customHeight="1">
      <c r="AO39713" s="108"/>
      <c r="AR39713" s="108"/>
    </row>
    <row r="39714" spans="41:44" ht="15" customHeight="1">
      <c r="AO39714" s="108"/>
      <c r="AR39714" s="108"/>
    </row>
    <row r="39715" spans="41:44" ht="15" customHeight="1">
      <c r="AO39715" s="108"/>
      <c r="AR39715" s="108"/>
    </row>
    <row r="39716" spans="41:44" ht="15" customHeight="1">
      <c r="AO39716" s="108"/>
      <c r="AR39716" s="108"/>
    </row>
    <row r="39717" spans="41:44" ht="15" customHeight="1">
      <c r="AO39717" s="108"/>
      <c r="AR39717" s="108"/>
    </row>
    <row r="39718" spans="41:44" ht="15" customHeight="1">
      <c r="AO39718" s="109"/>
      <c r="AR39718" s="109"/>
    </row>
    <row r="39719" spans="41:44" ht="15" customHeight="1">
      <c r="AO39719" s="104"/>
      <c r="AR39719" s="104"/>
    </row>
    <row r="39720" spans="41:44" ht="15" customHeight="1">
      <c r="AO39720" s="106"/>
      <c r="AR39720" s="106"/>
    </row>
    <row r="39721" spans="41:44" ht="15" customHeight="1">
      <c r="AO39721" s="106"/>
      <c r="AR39721" s="106"/>
    </row>
    <row r="39722" spans="41:44" ht="15" customHeight="1">
      <c r="AO39722" s="106"/>
      <c r="AR39722" s="106"/>
    </row>
    <row r="39723" spans="41:44" ht="15" customHeight="1">
      <c r="AO39723" s="106"/>
      <c r="AR39723" s="106"/>
    </row>
    <row r="39724" spans="41:44" ht="15" customHeight="1">
      <c r="AO39724" s="106"/>
      <c r="AR39724" s="106"/>
    </row>
    <row r="39725" spans="41:44" ht="15" customHeight="1">
      <c r="AO39725" s="106"/>
      <c r="AR39725" s="106"/>
    </row>
    <row r="39726" spans="41:44" ht="15" customHeight="1">
      <c r="AO39726" s="106"/>
      <c r="AR39726" s="106"/>
    </row>
    <row r="39727" spans="41:44" ht="15" customHeight="1">
      <c r="AO39727" s="108"/>
      <c r="AR39727" s="108"/>
    </row>
    <row r="39728" spans="41:44" ht="15" customHeight="1">
      <c r="AO39728" s="108"/>
      <c r="AR39728" s="108"/>
    </row>
    <row r="39729" spans="41:44" ht="15" customHeight="1">
      <c r="AO39729" s="108"/>
      <c r="AR39729" s="108"/>
    </row>
    <row r="39730" spans="41:44" ht="15" customHeight="1">
      <c r="AO39730" s="108"/>
      <c r="AR39730" s="108"/>
    </row>
    <row r="39731" spans="41:44" ht="15" customHeight="1">
      <c r="AO39731" s="108"/>
      <c r="AR39731" s="108"/>
    </row>
    <row r="39732" spans="41:44" ht="15" customHeight="1">
      <c r="AO39732" s="109"/>
      <c r="AR39732" s="109"/>
    </row>
    <row r="39733" spans="41:44" ht="15" customHeight="1">
      <c r="AO39733" s="104"/>
      <c r="AR39733" s="104"/>
    </row>
    <row r="39734" spans="41:44" ht="15" customHeight="1">
      <c r="AO39734" s="106"/>
      <c r="AR39734" s="106"/>
    </row>
    <row r="39735" spans="41:44" ht="15" customHeight="1">
      <c r="AO39735" s="106"/>
      <c r="AR39735" s="106"/>
    </row>
    <row r="39736" spans="41:44" ht="15" customHeight="1">
      <c r="AO39736" s="106"/>
      <c r="AR39736" s="106"/>
    </row>
    <row r="39737" spans="41:44" ht="15" customHeight="1">
      <c r="AO39737" s="106"/>
      <c r="AR39737" s="106"/>
    </row>
    <row r="39738" spans="41:44" ht="15" customHeight="1">
      <c r="AO39738" s="106"/>
      <c r="AR39738" s="106"/>
    </row>
    <row r="39739" spans="41:44" ht="15" customHeight="1">
      <c r="AO39739" s="106"/>
      <c r="AR39739" s="106"/>
    </row>
    <row r="39740" spans="41:44" ht="15" customHeight="1">
      <c r="AO39740" s="106"/>
      <c r="AR39740" s="106"/>
    </row>
    <row r="39741" spans="41:44" ht="15" customHeight="1">
      <c r="AO39741" s="108"/>
      <c r="AR39741" s="108"/>
    </row>
    <row r="39742" spans="41:44" ht="15" customHeight="1">
      <c r="AO39742" s="108"/>
      <c r="AR39742" s="108"/>
    </row>
    <row r="39743" spans="41:44" ht="15" customHeight="1">
      <c r="AO39743" s="108"/>
      <c r="AR39743" s="108"/>
    </row>
    <row r="39744" spans="41:44" ht="15" customHeight="1">
      <c r="AO39744" s="108"/>
      <c r="AR39744" s="108"/>
    </row>
    <row r="39745" spans="41:44" ht="15" customHeight="1">
      <c r="AO39745" s="108"/>
      <c r="AR39745" s="108"/>
    </row>
    <row r="39746" spans="41:44" ht="15" customHeight="1">
      <c r="AO39746" s="109"/>
      <c r="AR39746" s="109"/>
    </row>
    <row r="39747" spans="41:44" ht="15" customHeight="1">
      <c r="AO39747" s="104"/>
      <c r="AR39747" s="104"/>
    </row>
    <row r="39748" spans="41:44" ht="15" customHeight="1">
      <c r="AO39748" s="106"/>
      <c r="AR39748" s="106"/>
    </row>
    <row r="39749" spans="41:44" ht="15" customHeight="1">
      <c r="AO39749" s="106"/>
      <c r="AR39749" s="106"/>
    </row>
    <row r="39750" spans="41:44" ht="15" customHeight="1">
      <c r="AO39750" s="106"/>
      <c r="AR39750" s="106"/>
    </row>
    <row r="39751" spans="41:44" ht="15" customHeight="1">
      <c r="AO39751" s="106"/>
      <c r="AR39751" s="106"/>
    </row>
    <row r="39752" spans="41:44" ht="15" customHeight="1">
      <c r="AO39752" s="106"/>
      <c r="AR39752" s="106"/>
    </row>
    <row r="39753" spans="41:44" ht="15" customHeight="1">
      <c r="AO39753" s="106"/>
      <c r="AR39753" s="106"/>
    </row>
    <row r="39754" spans="41:44" ht="15" customHeight="1">
      <c r="AO39754" s="106"/>
      <c r="AR39754" s="106"/>
    </row>
    <row r="39755" spans="41:44" ht="15" customHeight="1">
      <c r="AO39755" s="108"/>
      <c r="AR39755" s="108"/>
    </row>
    <row r="39756" spans="41:44" ht="15" customHeight="1">
      <c r="AO39756" s="108"/>
      <c r="AR39756" s="108"/>
    </row>
    <row r="39757" spans="41:44" ht="15" customHeight="1">
      <c r="AO39757" s="108"/>
      <c r="AR39757" s="108"/>
    </row>
    <row r="39758" spans="41:44" ht="15" customHeight="1">
      <c r="AO39758" s="108"/>
      <c r="AR39758" s="108"/>
    </row>
    <row r="39759" spans="41:44" ht="15" customHeight="1">
      <c r="AO39759" s="108"/>
      <c r="AR39759" s="108"/>
    </row>
    <row r="39760" spans="41:44" ht="15" customHeight="1">
      <c r="AO39760" s="109"/>
      <c r="AR39760" s="109"/>
    </row>
    <row r="39761" spans="41:44" ht="15" customHeight="1">
      <c r="AO39761" s="104"/>
      <c r="AR39761" s="104"/>
    </row>
    <row r="39762" spans="41:44" ht="15" customHeight="1">
      <c r="AO39762" s="106"/>
      <c r="AR39762" s="106"/>
    </row>
    <row r="39763" spans="41:44" ht="15" customHeight="1">
      <c r="AO39763" s="106"/>
      <c r="AR39763" s="106"/>
    </row>
    <row r="39764" spans="41:44" ht="15" customHeight="1">
      <c r="AO39764" s="106"/>
      <c r="AR39764" s="106"/>
    </row>
    <row r="39765" spans="41:44" ht="15" customHeight="1">
      <c r="AO39765" s="106"/>
      <c r="AR39765" s="106"/>
    </row>
    <row r="39766" spans="41:44" ht="15" customHeight="1">
      <c r="AO39766" s="106"/>
      <c r="AR39766" s="106"/>
    </row>
    <row r="39767" spans="41:44" ht="15" customHeight="1">
      <c r="AO39767" s="106"/>
      <c r="AR39767" s="106"/>
    </row>
    <row r="39768" spans="41:44" ht="15" customHeight="1">
      <c r="AO39768" s="106"/>
      <c r="AR39768" s="106"/>
    </row>
    <row r="39769" spans="41:44" ht="15" customHeight="1">
      <c r="AO39769" s="108"/>
      <c r="AR39769" s="108"/>
    </row>
    <row r="39770" spans="41:44" ht="15" customHeight="1">
      <c r="AO39770" s="108"/>
      <c r="AR39770" s="108"/>
    </row>
    <row r="39771" spans="41:44" ht="15" customHeight="1">
      <c r="AO39771" s="108"/>
      <c r="AR39771" s="108"/>
    </row>
    <row r="39772" spans="41:44" ht="15" customHeight="1">
      <c r="AO39772" s="108"/>
      <c r="AR39772" s="108"/>
    </row>
    <row r="39773" spans="41:44" ht="15" customHeight="1">
      <c r="AO39773" s="108"/>
      <c r="AR39773" s="108"/>
    </row>
    <row r="39774" spans="41:44" ht="15" customHeight="1">
      <c r="AO39774" s="109"/>
      <c r="AR39774" s="109"/>
    </row>
    <row r="39775" spans="41:44" ht="15" customHeight="1">
      <c r="AO39775" s="104"/>
      <c r="AR39775" s="104"/>
    </row>
    <row r="39776" spans="41:44" ht="15" customHeight="1">
      <c r="AO39776" s="106"/>
      <c r="AR39776" s="106"/>
    </row>
    <row r="39777" spans="41:44" ht="15" customHeight="1">
      <c r="AO39777" s="106"/>
      <c r="AR39777" s="106"/>
    </row>
    <row r="39778" spans="41:44" ht="15" customHeight="1">
      <c r="AO39778" s="106"/>
      <c r="AR39778" s="106"/>
    </row>
    <row r="39779" spans="41:44" ht="15" customHeight="1">
      <c r="AO39779" s="106"/>
      <c r="AR39779" s="106"/>
    </row>
    <row r="39780" spans="41:44" ht="15" customHeight="1">
      <c r="AO39780" s="106"/>
      <c r="AR39780" s="106"/>
    </row>
    <row r="39781" spans="41:44" ht="15" customHeight="1">
      <c r="AO39781" s="106"/>
      <c r="AR39781" s="106"/>
    </row>
    <row r="39782" spans="41:44" ht="15" customHeight="1">
      <c r="AO39782" s="106"/>
      <c r="AR39782" s="106"/>
    </row>
    <row r="39783" spans="41:44" ht="15" customHeight="1">
      <c r="AO39783" s="108"/>
      <c r="AR39783" s="108"/>
    </row>
    <row r="39784" spans="41:44" ht="15" customHeight="1">
      <c r="AO39784" s="108"/>
      <c r="AR39784" s="108"/>
    </row>
    <row r="39785" spans="41:44" ht="15" customHeight="1">
      <c r="AO39785" s="108"/>
      <c r="AR39785" s="108"/>
    </row>
    <row r="39786" spans="41:44" ht="15" customHeight="1">
      <c r="AO39786" s="108"/>
      <c r="AR39786" s="108"/>
    </row>
    <row r="39787" spans="41:44" ht="15" customHeight="1">
      <c r="AO39787" s="108"/>
      <c r="AR39787" s="108"/>
    </row>
    <row r="39788" spans="41:44" ht="15" customHeight="1">
      <c r="AO39788" s="109"/>
      <c r="AR39788" s="109"/>
    </row>
    <row r="39789" spans="41:44" ht="15" customHeight="1">
      <c r="AO39789" s="104"/>
      <c r="AR39789" s="104"/>
    </row>
    <row r="39790" spans="41:44" ht="15" customHeight="1">
      <c r="AO39790" s="106"/>
      <c r="AR39790" s="106"/>
    </row>
    <row r="39791" spans="41:44" ht="15" customHeight="1">
      <c r="AO39791" s="106"/>
      <c r="AR39791" s="106"/>
    </row>
    <row r="39792" spans="41:44" ht="15" customHeight="1">
      <c r="AO39792" s="106"/>
      <c r="AR39792" s="106"/>
    </row>
    <row r="39793" spans="41:44" ht="15" customHeight="1">
      <c r="AO39793" s="106"/>
      <c r="AR39793" s="106"/>
    </row>
    <row r="39794" spans="41:44" ht="15" customHeight="1">
      <c r="AO39794" s="106"/>
      <c r="AR39794" s="106"/>
    </row>
    <row r="39795" spans="41:44" ht="15" customHeight="1">
      <c r="AO39795" s="106"/>
      <c r="AR39795" s="106"/>
    </row>
    <row r="39796" spans="41:44" ht="15" customHeight="1">
      <c r="AO39796" s="106"/>
      <c r="AR39796" s="106"/>
    </row>
    <row r="39797" spans="41:44" ht="15" customHeight="1">
      <c r="AO39797" s="108"/>
      <c r="AR39797" s="108"/>
    </row>
    <row r="39798" spans="41:44" ht="15" customHeight="1">
      <c r="AO39798" s="108"/>
      <c r="AR39798" s="108"/>
    </row>
    <row r="39799" spans="41:44" ht="15" customHeight="1">
      <c r="AO39799" s="108"/>
      <c r="AR39799" s="108"/>
    </row>
    <row r="39800" spans="41:44" ht="15" customHeight="1">
      <c r="AO39800" s="108"/>
      <c r="AR39800" s="108"/>
    </row>
    <row r="39801" spans="41:44" ht="15" customHeight="1">
      <c r="AO39801" s="108"/>
      <c r="AR39801" s="108"/>
    </row>
    <row r="39802" spans="41:44" ht="15" customHeight="1">
      <c r="AO39802" s="109"/>
      <c r="AR39802" s="109"/>
    </row>
    <row r="39803" spans="41:44" ht="15" customHeight="1">
      <c r="AO39803" s="104"/>
      <c r="AR39803" s="104"/>
    </row>
    <row r="39804" spans="41:44" ht="15" customHeight="1">
      <c r="AO39804" s="106"/>
      <c r="AR39804" s="106"/>
    </row>
    <row r="39805" spans="41:44" ht="15" customHeight="1">
      <c r="AO39805" s="106"/>
      <c r="AR39805" s="106"/>
    </row>
    <row r="39806" spans="41:44" ht="15" customHeight="1">
      <c r="AO39806" s="106"/>
      <c r="AR39806" s="106"/>
    </row>
    <row r="39807" spans="41:44" ht="15" customHeight="1">
      <c r="AO39807" s="106"/>
      <c r="AR39807" s="106"/>
    </row>
    <row r="39808" spans="41:44" ht="15" customHeight="1">
      <c r="AO39808" s="106"/>
      <c r="AR39808" s="106"/>
    </row>
    <row r="39809" spans="41:44" ht="15" customHeight="1">
      <c r="AO39809" s="106"/>
      <c r="AR39809" s="106"/>
    </row>
    <row r="39810" spans="41:44" ht="15" customHeight="1">
      <c r="AO39810" s="106"/>
      <c r="AR39810" s="106"/>
    </row>
    <row r="39811" spans="41:44" ht="15" customHeight="1">
      <c r="AO39811" s="108"/>
      <c r="AR39811" s="108"/>
    </row>
    <row r="39812" spans="41:44" ht="15" customHeight="1">
      <c r="AO39812" s="108"/>
      <c r="AR39812" s="108"/>
    </row>
    <row r="39813" spans="41:44" ht="15" customHeight="1">
      <c r="AO39813" s="108"/>
      <c r="AR39813" s="108"/>
    </row>
    <row r="39814" spans="41:44" ht="15" customHeight="1">
      <c r="AO39814" s="108"/>
      <c r="AR39814" s="108"/>
    </row>
    <row r="39815" spans="41:44" ht="15" customHeight="1">
      <c r="AO39815" s="108"/>
      <c r="AR39815" s="108"/>
    </row>
    <row r="39816" spans="41:44" ht="15" customHeight="1">
      <c r="AO39816" s="109"/>
      <c r="AR39816" s="109"/>
    </row>
    <row r="39817" spans="41:44" ht="15" customHeight="1">
      <c r="AO39817" s="104"/>
      <c r="AR39817" s="104"/>
    </row>
    <row r="39818" spans="41:44" ht="15" customHeight="1">
      <c r="AO39818" s="106"/>
      <c r="AR39818" s="106"/>
    </row>
    <row r="39819" spans="41:44" ht="15" customHeight="1">
      <c r="AO39819" s="106"/>
      <c r="AR39819" s="106"/>
    </row>
    <row r="39820" spans="41:44" ht="15" customHeight="1">
      <c r="AO39820" s="106"/>
      <c r="AR39820" s="106"/>
    </row>
    <row r="39821" spans="41:44" ht="15" customHeight="1">
      <c r="AO39821" s="106"/>
      <c r="AR39821" s="106"/>
    </row>
    <row r="39822" spans="41:44" ht="15" customHeight="1">
      <c r="AO39822" s="106"/>
      <c r="AR39822" s="106"/>
    </row>
    <row r="39823" spans="41:44" ht="15" customHeight="1">
      <c r="AO39823" s="106"/>
      <c r="AR39823" s="106"/>
    </row>
    <row r="39824" spans="41:44" ht="15" customHeight="1">
      <c r="AO39824" s="106"/>
      <c r="AR39824" s="106"/>
    </row>
    <row r="39825" spans="41:44" ht="15" customHeight="1">
      <c r="AO39825" s="108"/>
      <c r="AR39825" s="108"/>
    </row>
    <row r="39826" spans="41:44" ht="15" customHeight="1">
      <c r="AO39826" s="108"/>
      <c r="AR39826" s="108"/>
    </row>
    <row r="39827" spans="41:44" ht="15" customHeight="1">
      <c r="AO39827" s="108"/>
      <c r="AR39827" s="108"/>
    </row>
    <row r="39828" spans="41:44" ht="15" customHeight="1">
      <c r="AO39828" s="108"/>
      <c r="AR39828" s="108"/>
    </row>
    <row r="39829" spans="41:44" ht="15" customHeight="1">
      <c r="AO39829" s="108"/>
      <c r="AR39829" s="108"/>
    </row>
    <row r="39830" spans="41:44" ht="15" customHeight="1">
      <c r="AO39830" s="109"/>
      <c r="AR39830" s="109"/>
    </row>
    <row r="39831" spans="41:44" ht="15" customHeight="1">
      <c r="AO39831" s="104"/>
      <c r="AR39831" s="104"/>
    </row>
    <row r="39832" spans="41:44" ht="15" customHeight="1">
      <c r="AO39832" s="106"/>
      <c r="AR39832" s="106"/>
    </row>
    <row r="39833" spans="41:44" ht="15" customHeight="1">
      <c r="AO39833" s="106"/>
      <c r="AR39833" s="106"/>
    </row>
    <row r="39834" spans="41:44" ht="15" customHeight="1">
      <c r="AO39834" s="106"/>
      <c r="AR39834" s="106"/>
    </row>
    <row r="39835" spans="41:44" ht="15" customHeight="1">
      <c r="AO39835" s="106"/>
      <c r="AR39835" s="106"/>
    </row>
    <row r="39836" spans="41:44" ht="15" customHeight="1">
      <c r="AO39836" s="106"/>
      <c r="AR39836" s="106"/>
    </row>
    <row r="39837" spans="41:44" ht="15" customHeight="1">
      <c r="AO39837" s="106"/>
      <c r="AR39837" s="106"/>
    </row>
    <row r="39838" spans="41:44" ht="15" customHeight="1">
      <c r="AO39838" s="106"/>
      <c r="AR39838" s="106"/>
    </row>
    <row r="39839" spans="41:44" ht="15" customHeight="1">
      <c r="AO39839" s="108"/>
      <c r="AR39839" s="108"/>
    </row>
    <row r="39840" spans="41:44" ht="15" customHeight="1">
      <c r="AO39840" s="108"/>
      <c r="AR39840" s="108"/>
    </row>
    <row r="39841" spans="41:44" ht="15" customHeight="1">
      <c r="AO39841" s="108"/>
      <c r="AR39841" s="108"/>
    </row>
    <row r="39842" spans="41:44" ht="15" customHeight="1">
      <c r="AO39842" s="108"/>
      <c r="AR39842" s="108"/>
    </row>
    <row r="39843" spans="41:44" ht="15" customHeight="1">
      <c r="AO39843" s="108"/>
      <c r="AR39843" s="108"/>
    </row>
    <row r="39844" spans="41:44" ht="15" customHeight="1">
      <c r="AO39844" s="109"/>
      <c r="AR39844" s="109"/>
    </row>
    <row r="39845" spans="41:44" ht="15" customHeight="1">
      <c r="AO39845" s="104"/>
      <c r="AR39845" s="104"/>
    </row>
    <row r="39846" spans="41:44" ht="15" customHeight="1">
      <c r="AO39846" s="106"/>
      <c r="AR39846" s="106"/>
    </row>
    <row r="39847" spans="41:44" ht="15" customHeight="1">
      <c r="AO39847" s="106"/>
      <c r="AR39847" s="106"/>
    </row>
    <row r="39848" spans="41:44" ht="15" customHeight="1">
      <c r="AO39848" s="106"/>
      <c r="AR39848" s="106"/>
    </row>
    <row r="39849" spans="41:44" ht="15" customHeight="1">
      <c r="AO39849" s="106"/>
      <c r="AR39849" s="106"/>
    </row>
    <row r="39850" spans="41:44" ht="15" customHeight="1">
      <c r="AO39850" s="106"/>
      <c r="AR39850" s="106"/>
    </row>
    <row r="39851" spans="41:44" ht="15" customHeight="1">
      <c r="AO39851" s="106"/>
      <c r="AR39851" s="106"/>
    </row>
    <row r="39852" spans="41:44" ht="15" customHeight="1">
      <c r="AO39852" s="106"/>
      <c r="AR39852" s="106"/>
    </row>
    <row r="39853" spans="41:44" ht="15" customHeight="1">
      <c r="AO39853" s="108"/>
      <c r="AR39853" s="108"/>
    </row>
    <row r="39854" spans="41:44" ht="15" customHeight="1">
      <c r="AO39854" s="108"/>
      <c r="AR39854" s="108"/>
    </row>
    <row r="39855" spans="41:44" ht="15" customHeight="1">
      <c r="AO39855" s="108"/>
      <c r="AR39855" s="108"/>
    </row>
    <row r="39856" spans="41:44" ht="15" customHeight="1">
      <c r="AO39856" s="108"/>
      <c r="AR39856" s="108"/>
    </row>
    <row r="39857" spans="41:44" ht="15" customHeight="1">
      <c r="AO39857" s="108"/>
      <c r="AR39857" s="108"/>
    </row>
    <row r="39858" spans="41:44" ht="15" customHeight="1">
      <c r="AO39858" s="109"/>
      <c r="AR39858" s="109"/>
    </row>
    <row r="39859" spans="41:44" ht="15" customHeight="1">
      <c r="AO39859" s="104"/>
      <c r="AR39859" s="104"/>
    </row>
    <row r="39860" spans="41:44" ht="15" customHeight="1">
      <c r="AO39860" s="106"/>
      <c r="AR39860" s="106"/>
    </row>
    <row r="39861" spans="41:44" ht="15" customHeight="1">
      <c r="AO39861" s="106"/>
      <c r="AR39861" s="106"/>
    </row>
    <row r="39862" spans="41:44" ht="15" customHeight="1">
      <c r="AO39862" s="106"/>
      <c r="AR39862" s="106"/>
    </row>
    <row r="39863" spans="41:44" ht="15" customHeight="1">
      <c r="AO39863" s="106"/>
      <c r="AR39863" s="106"/>
    </row>
    <row r="39864" spans="41:44" ht="15" customHeight="1">
      <c r="AO39864" s="106"/>
      <c r="AR39864" s="106"/>
    </row>
    <row r="39865" spans="41:44" ht="15" customHeight="1">
      <c r="AO39865" s="106"/>
      <c r="AR39865" s="106"/>
    </row>
    <row r="39866" spans="41:44" ht="15" customHeight="1">
      <c r="AO39866" s="106"/>
      <c r="AR39866" s="106"/>
    </row>
    <row r="39867" spans="41:44" ht="15" customHeight="1">
      <c r="AO39867" s="108"/>
      <c r="AR39867" s="108"/>
    </row>
    <row r="39868" spans="41:44" ht="15" customHeight="1">
      <c r="AO39868" s="108"/>
      <c r="AR39868" s="108"/>
    </row>
    <row r="39869" spans="41:44" ht="15" customHeight="1">
      <c r="AO39869" s="108"/>
      <c r="AR39869" s="108"/>
    </row>
    <row r="39870" spans="41:44" ht="15" customHeight="1">
      <c r="AO39870" s="108"/>
      <c r="AR39870" s="108"/>
    </row>
    <row r="39871" spans="41:44" ht="15" customHeight="1">
      <c r="AO39871" s="108"/>
      <c r="AR39871" s="108"/>
    </row>
    <row r="39872" spans="41:44" ht="15" customHeight="1">
      <c r="AO39872" s="109"/>
      <c r="AR39872" s="109"/>
    </row>
    <row r="39873" spans="41:44" ht="15" customHeight="1">
      <c r="AO39873" s="104"/>
      <c r="AR39873" s="104"/>
    </row>
    <row r="39874" spans="41:44" ht="15" customHeight="1">
      <c r="AO39874" s="106"/>
      <c r="AR39874" s="106"/>
    </row>
    <row r="39875" spans="41:44" ht="15" customHeight="1">
      <c r="AO39875" s="106"/>
      <c r="AR39875" s="106"/>
    </row>
    <row r="39876" spans="41:44" ht="15" customHeight="1">
      <c r="AO39876" s="106"/>
      <c r="AR39876" s="106"/>
    </row>
    <row r="39877" spans="41:44" ht="15" customHeight="1">
      <c r="AO39877" s="106"/>
      <c r="AR39877" s="106"/>
    </row>
    <row r="39878" spans="41:44" ht="15" customHeight="1">
      <c r="AO39878" s="106"/>
      <c r="AR39878" s="106"/>
    </row>
    <row r="39879" spans="41:44" ht="15" customHeight="1">
      <c r="AO39879" s="106"/>
      <c r="AR39879" s="106"/>
    </row>
    <row r="39880" spans="41:44" ht="15" customHeight="1">
      <c r="AO39880" s="106"/>
      <c r="AR39880" s="106"/>
    </row>
    <row r="39881" spans="41:44" ht="15" customHeight="1">
      <c r="AO39881" s="108"/>
      <c r="AR39881" s="108"/>
    </row>
    <row r="39882" spans="41:44" ht="15" customHeight="1">
      <c r="AO39882" s="108"/>
      <c r="AR39882" s="108"/>
    </row>
    <row r="39883" spans="41:44" ht="15" customHeight="1">
      <c r="AO39883" s="108"/>
      <c r="AR39883" s="108"/>
    </row>
    <row r="39884" spans="41:44" ht="15" customHeight="1">
      <c r="AO39884" s="108"/>
      <c r="AR39884" s="108"/>
    </row>
    <row r="39885" spans="41:44" ht="15" customHeight="1">
      <c r="AO39885" s="108"/>
      <c r="AR39885" s="108"/>
    </row>
    <row r="39886" spans="41:44" ht="15" customHeight="1">
      <c r="AO39886" s="109"/>
      <c r="AR39886" s="109"/>
    </row>
    <row r="39887" spans="41:44" ht="15" customHeight="1">
      <c r="AO39887" s="104"/>
      <c r="AR39887" s="104"/>
    </row>
    <row r="39888" spans="41:44" ht="15" customHeight="1">
      <c r="AO39888" s="106"/>
      <c r="AR39888" s="106"/>
    </row>
    <row r="39889" spans="41:44" ht="15" customHeight="1">
      <c r="AO39889" s="106"/>
      <c r="AR39889" s="106"/>
    </row>
    <row r="39890" spans="41:44" ht="15" customHeight="1">
      <c r="AO39890" s="106"/>
      <c r="AR39890" s="106"/>
    </row>
    <row r="39891" spans="41:44" ht="15" customHeight="1">
      <c r="AO39891" s="106"/>
      <c r="AR39891" s="106"/>
    </row>
    <row r="39892" spans="41:44" ht="15" customHeight="1">
      <c r="AO39892" s="106"/>
      <c r="AR39892" s="106"/>
    </row>
    <row r="39893" spans="41:44" ht="15" customHeight="1">
      <c r="AO39893" s="106"/>
      <c r="AR39893" s="106"/>
    </row>
    <row r="39894" spans="41:44" ht="15" customHeight="1">
      <c r="AO39894" s="106"/>
      <c r="AR39894" s="106"/>
    </row>
    <row r="39895" spans="41:44" ht="15" customHeight="1">
      <c r="AO39895" s="108"/>
      <c r="AR39895" s="108"/>
    </row>
    <row r="39896" spans="41:44" ht="15" customHeight="1">
      <c r="AO39896" s="108"/>
      <c r="AR39896" s="108"/>
    </row>
    <row r="39897" spans="41:44" ht="15" customHeight="1">
      <c r="AO39897" s="108"/>
      <c r="AR39897" s="108"/>
    </row>
    <row r="39898" spans="41:44" ht="15" customHeight="1">
      <c r="AO39898" s="108"/>
      <c r="AR39898" s="108"/>
    </row>
    <row r="39899" spans="41:44" ht="15" customHeight="1">
      <c r="AO39899" s="108"/>
      <c r="AR39899" s="108"/>
    </row>
    <row r="39900" spans="41:44" ht="15" customHeight="1">
      <c r="AO39900" s="109"/>
      <c r="AR39900" s="109"/>
    </row>
    <row r="39901" spans="41:44" ht="15" customHeight="1">
      <c r="AO39901" s="104"/>
      <c r="AR39901" s="104"/>
    </row>
    <row r="39902" spans="41:44" ht="15" customHeight="1">
      <c r="AO39902" s="106"/>
      <c r="AR39902" s="106"/>
    </row>
    <row r="39903" spans="41:44" ht="15" customHeight="1">
      <c r="AO39903" s="106"/>
      <c r="AR39903" s="106"/>
    </row>
    <row r="39904" spans="41:44" ht="15" customHeight="1">
      <c r="AO39904" s="106"/>
      <c r="AR39904" s="106"/>
    </row>
    <row r="39905" spans="41:44" ht="15" customHeight="1">
      <c r="AO39905" s="106"/>
      <c r="AR39905" s="106"/>
    </row>
    <row r="39906" spans="41:44" ht="15" customHeight="1">
      <c r="AO39906" s="106"/>
      <c r="AR39906" s="106"/>
    </row>
    <row r="39907" spans="41:44" ht="15" customHeight="1">
      <c r="AO39907" s="106"/>
      <c r="AR39907" s="106"/>
    </row>
    <row r="39908" spans="41:44" ht="15" customHeight="1">
      <c r="AO39908" s="106"/>
      <c r="AR39908" s="106"/>
    </row>
    <row r="39909" spans="41:44" ht="15" customHeight="1">
      <c r="AO39909" s="108"/>
      <c r="AR39909" s="108"/>
    </row>
    <row r="39910" spans="41:44" ht="15" customHeight="1">
      <c r="AO39910" s="108"/>
      <c r="AR39910" s="108"/>
    </row>
    <row r="39911" spans="41:44" ht="15" customHeight="1">
      <c r="AO39911" s="108"/>
      <c r="AR39911" s="108"/>
    </row>
    <row r="39912" spans="41:44" ht="15" customHeight="1">
      <c r="AO39912" s="108"/>
      <c r="AR39912" s="108"/>
    </row>
    <row r="39913" spans="41:44" ht="15" customHeight="1">
      <c r="AO39913" s="108"/>
      <c r="AR39913" s="108"/>
    </row>
    <row r="39914" spans="41:44" ht="15" customHeight="1">
      <c r="AO39914" s="109"/>
      <c r="AR39914" s="109"/>
    </row>
    <row r="39915" spans="41:44" ht="15" customHeight="1">
      <c r="AO39915" s="104"/>
      <c r="AR39915" s="104"/>
    </row>
    <row r="39916" spans="41:44" ht="15" customHeight="1">
      <c r="AO39916" s="106"/>
      <c r="AR39916" s="106"/>
    </row>
    <row r="39917" spans="41:44" ht="15" customHeight="1">
      <c r="AO39917" s="106"/>
      <c r="AR39917" s="106"/>
    </row>
    <row r="39918" spans="41:44" ht="15" customHeight="1">
      <c r="AO39918" s="106"/>
      <c r="AR39918" s="106"/>
    </row>
    <row r="39919" spans="41:44" ht="15" customHeight="1">
      <c r="AO39919" s="106"/>
      <c r="AR39919" s="106"/>
    </row>
    <row r="39920" spans="41:44" ht="15" customHeight="1">
      <c r="AO39920" s="106"/>
      <c r="AR39920" s="106"/>
    </row>
    <row r="39921" spans="41:44" ht="15" customHeight="1">
      <c r="AO39921" s="106"/>
      <c r="AR39921" s="106"/>
    </row>
    <row r="39922" spans="41:44" ht="15" customHeight="1">
      <c r="AO39922" s="106"/>
      <c r="AR39922" s="106"/>
    </row>
    <row r="39923" spans="41:44" ht="15" customHeight="1">
      <c r="AO39923" s="108"/>
      <c r="AR39923" s="108"/>
    </row>
    <row r="39924" spans="41:44" ht="15" customHeight="1">
      <c r="AO39924" s="108"/>
      <c r="AR39924" s="108"/>
    </row>
    <row r="39925" spans="41:44" ht="15" customHeight="1">
      <c r="AO39925" s="108"/>
      <c r="AR39925" s="108"/>
    </row>
    <row r="39926" spans="41:44" ht="15" customHeight="1">
      <c r="AO39926" s="108"/>
      <c r="AR39926" s="108"/>
    </row>
    <row r="39927" spans="41:44" ht="15" customHeight="1">
      <c r="AO39927" s="108"/>
      <c r="AR39927" s="108"/>
    </row>
    <row r="39928" spans="41:44" ht="15" customHeight="1">
      <c r="AO39928" s="109"/>
      <c r="AR39928" s="109"/>
    </row>
    <row r="39929" spans="41:44" ht="15" customHeight="1">
      <c r="AO39929" s="104"/>
      <c r="AR39929" s="104"/>
    </row>
    <row r="39930" spans="41:44" ht="15" customHeight="1">
      <c r="AO39930" s="106"/>
      <c r="AR39930" s="106"/>
    </row>
    <row r="39931" spans="41:44" ht="15" customHeight="1">
      <c r="AO39931" s="106"/>
      <c r="AR39931" s="106"/>
    </row>
    <row r="39932" spans="41:44" ht="15" customHeight="1">
      <c r="AO39932" s="106"/>
      <c r="AR39932" s="106"/>
    </row>
    <row r="39933" spans="41:44" ht="15" customHeight="1">
      <c r="AO39933" s="106"/>
      <c r="AR39933" s="106"/>
    </row>
    <row r="39934" spans="41:44" ht="15" customHeight="1">
      <c r="AO39934" s="106"/>
      <c r="AR39934" s="106"/>
    </row>
    <row r="39935" spans="41:44" ht="15" customHeight="1">
      <c r="AO39935" s="106"/>
      <c r="AR39935" s="106"/>
    </row>
    <row r="39936" spans="41:44" ht="15" customHeight="1">
      <c r="AO39936" s="106"/>
      <c r="AR39936" s="106"/>
    </row>
    <row r="39937" spans="41:44" ht="15" customHeight="1">
      <c r="AO39937" s="108"/>
      <c r="AR39937" s="108"/>
    </row>
    <row r="39938" spans="41:44" ht="15" customHeight="1">
      <c r="AO39938" s="108"/>
      <c r="AR39938" s="108"/>
    </row>
    <row r="39939" spans="41:44" ht="15" customHeight="1">
      <c r="AO39939" s="108"/>
      <c r="AR39939" s="108"/>
    </row>
    <row r="39940" spans="41:44" ht="15" customHeight="1">
      <c r="AO39940" s="108"/>
      <c r="AR39940" s="108"/>
    </row>
    <row r="39941" spans="41:44" ht="15" customHeight="1">
      <c r="AO39941" s="108"/>
      <c r="AR39941" s="108"/>
    </row>
    <row r="39942" spans="41:44" ht="15" customHeight="1">
      <c r="AO39942" s="109"/>
      <c r="AR39942" s="109"/>
    </row>
    <row r="39943" spans="41:44" ht="15" customHeight="1">
      <c r="AO39943" s="104"/>
      <c r="AR39943" s="104"/>
    </row>
    <row r="39944" spans="41:44" ht="15" customHeight="1">
      <c r="AO39944" s="106"/>
      <c r="AR39944" s="106"/>
    </row>
    <row r="39945" spans="41:44" ht="15" customHeight="1">
      <c r="AO39945" s="106"/>
      <c r="AR39945" s="106"/>
    </row>
    <row r="39946" spans="41:44" ht="15" customHeight="1">
      <c r="AO39946" s="106"/>
      <c r="AR39946" s="106"/>
    </row>
    <row r="39947" spans="41:44" ht="15" customHeight="1">
      <c r="AO39947" s="106"/>
      <c r="AR39947" s="106"/>
    </row>
    <row r="39948" spans="41:44" ht="15" customHeight="1">
      <c r="AO39948" s="106"/>
      <c r="AR39948" s="106"/>
    </row>
    <row r="39949" spans="41:44" ht="15" customHeight="1">
      <c r="AO39949" s="106"/>
      <c r="AR39949" s="106"/>
    </row>
    <row r="39950" spans="41:44" ht="15" customHeight="1">
      <c r="AO39950" s="106"/>
      <c r="AR39950" s="106"/>
    </row>
    <row r="39951" spans="41:44" ht="15" customHeight="1">
      <c r="AO39951" s="108"/>
      <c r="AR39951" s="108"/>
    </row>
    <row r="39952" spans="41:44" ht="15" customHeight="1">
      <c r="AO39952" s="108"/>
      <c r="AR39952" s="108"/>
    </row>
    <row r="39953" spans="41:44" ht="15" customHeight="1">
      <c r="AO39953" s="108"/>
      <c r="AR39953" s="108"/>
    </row>
    <row r="39954" spans="41:44" ht="15" customHeight="1">
      <c r="AO39954" s="108"/>
      <c r="AR39954" s="108"/>
    </row>
    <row r="39955" spans="41:44" ht="15" customHeight="1">
      <c r="AO39955" s="108"/>
      <c r="AR39955" s="108"/>
    </row>
    <row r="39956" spans="41:44" ht="15" customHeight="1">
      <c r="AO39956" s="109"/>
      <c r="AR39956" s="109"/>
    </row>
    <row r="39957" spans="41:44" ht="15" customHeight="1">
      <c r="AO39957" s="104"/>
      <c r="AR39957" s="104"/>
    </row>
    <row r="39958" spans="41:44" ht="15" customHeight="1">
      <c r="AO39958" s="106"/>
      <c r="AR39958" s="106"/>
    </row>
    <row r="39959" spans="41:44" ht="15" customHeight="1">
      <c r="AO39959" s="106"/>
      <c r="AR39959" s="106"/>
    </row>
    <row r="39960" spans="41:44" ht="15" customHeight="1">
      <c r="AO39960" s="106"/>
      <c r="AR39960" s="106"/>
    </row>
    <row r="39961" spans="41:44" ht="15" customHeight="1">
      <c r="AO39961" s="106"/>
      <c r="AR39961" s="106"/>
    </row>
    <row r="39962" spans="41:44" ht="15" customHeight="1">
      <c r="AO39962" s="106"/>
      <c r="AR39962" s="106"/>
    </row>
    <row r="39963" spans="41:44" ht="15" customHeight="1">
      <c r="AO39963" s="106"/>
      <c r="AR39963" s="106"/>
    </row>
    <row r="39964" spans="41:44" ht="15" customHeight="1">
      <c r="AO39964" s="106"/>
      <c r="AR39964" s="106"/>
    </row>
    <row r="39965" spans="41:44" ht="15" customHeight="1">
      <c r="AO39965" s="108"/>
      <c r="AR39965" s="108"/>
    </row>
    <row r="39966" spans="41:44" ht="15" customHeight="1">
      <c r="AO39966" s="108"/>
      <c r="AR39966" s="108"/>
    </row>
    <row r="39967" spans="41:44" ht="15" customHeight="1">
      <c r="AO39967" s="108"/>
      <c r="AR39967" s="108"/>
    </row>
    <row r="39968" spans="41:44" ht="15" customHeight="1">
      <c r="AO39968" s="108"/>
      <c r="AR39968" s="108"/>
    </row>
    <row r="39969" spans="41:44" ht="15" customHeight="1">
      <c r="AO39969" s="108"/>
      <c r="AR39969" s="108"/>
    </row>
    <row r="39970" spans="41:44" ht="15" customHeight="1">
      <c r="AO39970" s="109"/>
      <c r="AR39970" s="109"/>
    </row>
    <row r="39971" spans="41:44" ht="15" customHeight="1">
      <c r="AO39971" s="104"/>
      <c r="AR39971" s="104"/>
    </row>
    <row r="39972" spans="41:44" ht="15" customHeight="1">
      <c r="AO39972" s="106"/>
      <c r="AR39972" s="106"/>
    </row>
    <row r="39973" spans="41:44" ht="15" customHeight="1">
      <c r="AO39973" s="106"/>
      <c r="AR39973" s="106"/>
    </row>
    <row r="39974" spans="41:44" ht="15" customHeight="1">
      <c r="AO39974" s="106"/>
      <c r="AR39974" s="106"/>
    </row>
    <row r="39975" spans="41:44" ht="15" customHeight="1">
      <c r="AO39975" s="106"/>
      <c r="AR39975" s="106"/>
    </row>
    <row r="39976" spans="41:44" ht="15" customHeight="1">
      <c r="AO39976" s="106"/>
      <c r="AR39976" s="106"/>
    </row>
    <row r="39977" spans="41:44" ht="15" customHeight="1">
      <c r="AO39977" s="106"/>
      <c r="AR39977" s="106"/>
    </row>
    <row r="39978" spans="41:44" ht="15" customHeight="1">
      <c r="AO39978" s="106"/>
      <c r="AR39978" s="106"/>
    </row>
    <row r="39979" spans="41:44" ht="15" customHeight="1">
      <c r="AO39979" s="108"/>
      <c r="AR39979" s="108"/>
    </row>
    <row r="39980" spans="41:44" ht="15" customHeight="1">
      <c r="AO39980" s="108"/>
      <c r="AR39980" s="108"/>
    </row>
    <row r="39981" spans="41:44" ht="15" customHeight="1">
      <c r="AO39981" s="108"/>
      <c r="AR39981" s="108"/>
    </row>
    <row r="39982" spans="41:44" ht="15" customHeight="1">
      <c r="AO39982" s="108"/>
      <c r="AR39982" s="108"/>
    </row>
    <row r="39983" spans="41:44" ht="15" customHeight="1">
      <c r="AO39983" s="108"/>
      <c r="AR39983" s="108"/>
    </row>
    <row r="39984" spans="41:44" ht="15" customHeight="1">
      <c r="AO39984" s="109"/>
      <c r="AR39984" s="109"/>
    </row>
    <row r="39985" spans="41:44" ht="15" customHeight="1">
      <c r="AO39985" s="104"/>
      <c r="AR39985" s="104"/>
    </row>
    <row r="39986" spans="41:44" ht="15" customHeight="1">
      <c r="AO39986" s="106"/>
      <c r="AR39986" s="106"/>
    </row>
    <row r="39987" spans="41:44" ht="15" customHeight="1">
      <c r="AO39987" s="106"/>
      <c r="AR39987" s="106"/>
    </row>
    <row r="39988" spans="41:44" ht="15" customHeight="1">
      <c r="AO39988" s="106"/>
      <c r="AR39988" s="106"/>
    </row>
    <row r="39989" spans="41:44" ht="15" customHeight="1">
      <c r="AO39989" s="106"/>
      <c r="AR39989" s="106"/>
    </row>
    <row r="39990" spans="41:44" ht="15" customHeight="1">
      <c r="AO39990" s="106"/>
      <c r="AR39990" s="106"/>
    </row>
    <row r="39991" spans="41:44" ht="15" customHeight="1">
      <c r="AO39991" s="106"/>
      <c r="AR39991" s="106"/>
    </row>
    <row r="39992" spans="41:44" ht="15" customHeight="1">
      <c r="AO39992" s="106"/>
      <c r="AR39992" s="106"/>
    </row>
    <row r="39993" spans="41:44" ht="15" customHeight="1">
      <c r="AO39993" s="108"/>
      <c r="AR39993" s="108"/>
    </row>
    <row r="39994" spans="41:44" ht="15" customHeight="1">
      <c r="AO39994" s="108"/>
      <c r="AR39994" s="108"/>
    </row>
    <row r="39995" spans="41:44" ht="15" customHeight="1">
      <c r="AO39995" s="108"/>
      <c r="AR39995" s="108"/>
    </row>
    <row r="39996" spans="41:44" ht="15" customHeight="1">
      <c r="AO39996" s="108"/>
      <c r="AR39996" s="108"/>
    </row>
    <row r="39997" spans="41:44" ht="15" customHeight="1">
      <c r="AO39997" s="108"/>
      <c r="AR39997" s="108"/>
    </row>
    <row r="39998" spans="41:44" ht="15" customHeight="1">
      <c r="AO39998" s="109"/>
      <c r="AR39998" s="109"/>
    </row>
    <row r="39999" spans="41:44" ht="15" customHeight="1">
      <c r="AO39999" s="104"/>
      <c r="AR39999" s="104"/>
    </row>
    <row r="40000" spans="41:44" ht="15" customHeight="1">
      <c r="AO40000" s="106"/>
      <c r="AR40000" s="106"/>
    </row>
    <row r="40001" spans="41:44" ht="15" customHeight="1">
      <c r="AO40001" s="106"/>
      <c r="AR40001" s="106"/>
    </row>
    <row r="40002" spans="41:44" ht="15" customHeight="1">
      <c r="AO40002" s="106"/>
      <c r="AR40002" s="106"/>
    </row>
    <row r="40003" spans="41:44" ht="15" customHeight="1">
      <c r="AO40003" s="106"/>
      <c r="AR40003" s="106"/>
    </row>
    <row r="40004" spans="41:44" ht="15" customHeight="1">
      <c r="AO40004" s="106"/>
      <c r="AR40004" s="106"/>
    </row>
    <row r="40005" spans="41:44" ht="15" customHeight="1">
      <c r="AO40005" s="106"/>
      <c r="AR40005" s="106"/>
    </row>
    <row r="40006" spans="41:44" ht="15" customHeight="1">
      <c r="AO40006" s="106"/>
      <c r="AR40006" s="106"/>
    </row>
    <row r="40007" spans="41:44" ht="15" customHeight="1">
      <c r="AO40007" s="108"/>
      <c r="AR40007" s="108"/>
    </row>
    <row r="40008" spans="41:44" ht="15" customHeight="1">
      <c r="AO40008" s="108"/>
      <c r="AR40008" s="108"/>
    </row>
    <row r="40009" spans="41:44" ht="15" customHeight="1">
      <c r="AO40009" s="108"/>
      <c r="AR40009" s="108"/>
    </row>
    <row r="40010" spans="41:44" ht="15" customHeight="1">
      <c r="AO40010" s="108"/>
      <c r="AR40010" s="108"/>
    </row>
    <row r="40011" spans="41:44" ht="15" customHeight="1">
      <c r="AO40011" s="108"/>
      <c r="AR40011" s="108"/>
    </row>
    <row r="40012" spans="41:44" ht="15" customHeight="1">
      <c r="AO40012" s="109"/>
      <c r="AR40012" s="109"/>
    </row>
    <row r="40013" spans="41:44" ht="15" customHeight="1">
      <c r="AO40013" s="104"/>
      <c r="AR40013" s="104"/>
    </row>
    <row r="40014" spans="41:44" ht="15" customHeight="1">
      <c r="AO40014" s="106"/>
      <c r="AR40014" s="106"/>
    </row>
    <row r="40015" spans="41:44" ht="15" customHeight="1">
      <c r="AO40015" s="106"/>
      <c r="AR40015" s="106"/>
    </row>
    <row r="40016" spans="41:44" ht="15" customHeight="1">
      <c r="AO40016" s="106"/>
      <c r="AR40016" s="106"/>
    </row>
    <row r="40017" spans="41:44" ht="15" customHeight="1">
      <c r="AO40017" s="106"/>
      <c r="AR40017" s="106"/>
    </row>
    <row r="40018" spans="41:44" ht="15" customHeight="1">
      <c r="AO40018" s="106"/>
      <c r="AR40018" s="106"/>
    </row>
    <row r="40019" spans="41:44" ht="15" customHeight="1">
      <c r="AO40019" s="106"/>
      <c r="AR40019" s="106"/>
    </row>
    <row r="40020" spans="41:44" ht="15" customHeight="1">
      <c r="AO40020" s="106"/>
      <c r="AR40020" s="106"/>
    </row>
    <row r="40021" spans="41:44" ht="15" customHeight="1">
      <c r="AO40021" s="108"/>
      <c r="AR40021" s="108"/>
    </row>
    <row r="40022" spans="41:44" ht="15" customHeight="1">
      <c r="AO40022" s="108"/>
      <c r="AR40022" s="108"/>
    </row>
    <row r="40023" spans="41:44" ht="15" customHeight="1">
      <c r="AO40023" s="108"/>
      <c r="AR40023" s="108"/>
    </row>
    <row r="40024" spans="41:44" ht="15" customHeight="1">
      <c r="AO40024" s="108"/>
      <c r="AR40024" s="108"/>
    </row>
    <row r="40025" spans="41:44" ht="15" customHeight="1">
      <c r="AO40025" s="108"/>
      <c r="AR40025" s="108"/>
    </row>
    <row r="40026" spans="41:44" ht="15" customHeight="1">
      <c r="AO40026" s="109"/>
      <c r="AR40026" s="109"/>
    </row>
    <row r="40027" spans="41:44" ht="15" customHeight="1">
      <c r="AO40027" s="104"/>
      <c r="AR40027" s="104"/>
    </row>
    <row r="40028" spans="41:44" ht="15" customHeight="1">
      <c r="AO40028" s="106"/>
      <c r="AR40028" s="106"/>
    </row>
    <row r="40029" spans="41:44" ht="15" customHeight="1">
      <c r="AO40029" s="106"/>
      <c r="AR40029" s="106"/>
    </row>
    <row r="40030" spans="41:44" ht="15" customHeight="1">
      <c r="AO40030" s="106"/>
      <c r="AR40030" s="106"/>
    </row>
    <row r="40031" spans="41:44" ht="15" customHeight="1">
      <c r="AO40031" s="106"/>
      <c r="AR40031" s="106"/>
    </row>
    <row r="40032" spans="41:44" ht="15" customHeight="1">
      <c r="AO40032" s="106"/>
      <c r="AR40032" s="106"/>
    </row>
    <row r="40033" spans="41:44" ht="15" customHeight="1">
      <c r="AO40033" s="106"/>
      <c r="AR40033" s="106"/>
    </row>
    <row r="40034" spans="41:44" ht="15" customHeight="1">
      <c r="AO40034" s="106"/>
      <c r="AR40034" s="106"/>
    </row>
    <row r="40035" spans="41:44" ht="15" customHeight="1">
      <c r="AO40035" s="108"/>
      <c r="AR40035" s="108"/>
    </row>
    <row r="40036" spans="41:44" ht="15" customHeight="1">
      <c r="AO40036" s="108"/>
      <c r="AR40036" s="108"/>
    </row>
    <row r="40037" spans="41:44" ht="15" customHeight="1">
      <c r="AO40037" s="108"/>
      <c r="AR40037" s="108"/>
    </row>
    <row r="40038" spans="41:44" ht="15" customHeight="1">
      <c r="AO40038" s="108"/>
      <c r="AR40038" s="108"/>
    </row>
    <row r="40039" spans="41:44" ht="15" customHeight="1">
      <c r="AO40039" s="108"/>
      <c r="AR40039" s="108"/>
    </row>
    <row r="40040" spans="41:44" ht="15" customHeight="1">
      <c r="AO40040" s="109"/>
      <c r="AR40040" s="109"/>
    </row>
    <row r="40041" spans="41:44" ht="15" customHeight="1">
      <c r="AO40041" s="104"/>
      <c r="AR40041" s="104"/>
    </row>
    <row r="40042" spans="41:44" ht="15" customHeight="1">
      <c r="AO40042" s="106"/>
      <c r="AR40042" s="106"/>
    </row>
    <row r="40043" spans="41:44" ht="15" customHeight="1">
      <c r="AO40043" s="106"/>
      <c r="AR40043" s="106"/>
    </row>
    <row r="40044" spans="41:44" ht="15" customHeight="1">
      <c r="AO40044" s="106"/>
      <c r="AR40044" s="106"/>
    </row>
    <row r="40045" spans="41:44" ht="15" customHeight="1">
      <c r="AO40045" s="106"/>
      <c r="AR40045" s="106"/>
    </row>
    <row r="40046" spans="41:44" ht="15" customHeight="1">
      <c r="AO40046" s="106"/>
      <c r="AR40046" s="106"/>
    </row>
    <row r="40047" spans="41:44" ht="15" customHeight="1">
      <c r="AO40047" s="106"/>
      <c r="AR40047" s="106"/>
    </row>
    <row r="40048" spans="41:44" ht="15" customHeight="1">
      <c r="AO40048" s="106"/>
      <c r="AR40048" s="106"/>
    </row>
    <row r="40049" spans="41:44" ht="15" customHeight="1">
      <c r="AO40049" s="108"/>
      <c r="AR40049" s="108"/>
    </row>
    <row r="40050" spans="41:44" ht="15" customHeight="1">
      <c r="AO40050" s="108"/>
      <c r="AR40050" s="108"/>
    </row>
    <row r="40051" spans="41:44" ht="15" customHeight="1">
      <c r="AO40051" s="108"/>
      <c r="AR40051" s="108"/>
    </row>
    <row r="40052" spans="41:44" ht="15" customHeight="1">
      <c r="AO40052" s="108"/>
      <c r="AR40052" s="108"/>
    </row>
    <row r="40053" spans="41:44" ht="15" customHeight="1">
      <c r="AO40053" s="108"/>
      <c r="AR40053" s="108"/>
    </row>
    <row r="40054" spans="41:44" ht="15" customHeight="1">
      <c r="AO40054" s="109"/>
      <c r="AR40054" s="109"/>
    </row>
    <row r="40055" spans="41:44" ht="15" customHeight="1">
      <c r="AO40055" s="104"/>
      <c r="AR40055" s="104"/>
    </row>
    <row r="40056" spans="41:44" ht="15" customHeight="1">
      <c r="AO40056" s="106"/>
      <c r="AR40056" s="106"/>
    </row>
    <row r="40057" spans="41:44" ht="15" customHeight="1">
      <c r="AO40057" s="106"/>
      <c r="AR40057" s="106"/>
    </row>
    <row r="40058" spans="41:44" ht="15" customHeight="1">
      <c r="AO40058" s="106"/>
      <c r="AR40058" s="106"/>
    </row>
    <row r="40059" spans="41:44" ht="15" customHeight="1">
      <c r="AO40059" s="106"/>
      <c r="AR40059" s="106"/>
    </row>
    <row r="40060" spans="41:44" ht="15" customHeight="1">
      <c r="AO40060" s="106"/>
      <c r="AR40060" s="106"/>
    </row>
    <row r="40061" spans="41:44" ht="15" customHeight="1">
      <c r="AO40061" s="106"/>
      <c r="AR40061" s="106"/>
    </row>
    <row r="40062" spans="41:44" ht="15" customHeight="1">
      <c r="AO40062" s="106"/>
      <c r="AR40062" s="106"/>
    </row>
    <row r="40063" spans="41:44" ht="15" customHeight="1">
      <c r="AO40063" s="108"/>
      <c r="AR40063" s="108"/>
    </row>
    <row r="40064" spans="41:44" ht="15" customHeight="1">
      <c r="AO40064" s="108"/>
      <c r="AR40064" s="108"/>
    </row>
    <row r="40065" spans="41:44" ht="15" customHeight="1">
      <c r="AO40065" s="108"/>
      <c r="AR40065" s="108"/>
    </row>
    <row r="40066" spans="41:44" ht="15" customHeight="1">
      <c r="AO40066" s="108"/>
      <c r="AR40066" s="108"/>
    </row>
    <row r="40067" spans="41:44" ht="15" customHeight="1">
      <c r="AO40067" s="108"/>
      <c r="AR40067" s="108"/>
    </row>
    <row r="40068" spans="41:44" ht="15" customHeight="1">
      <c r="AO40068" s="109"/>
      <c r="AR40068" s="109"/>
    </row>
    <row r="40069" spans="41:44" ht="15" customHeight="1">
      <c r="AO40069" s="104"/>
      <c r="AR40069" s="104"/>
    </row>
    <row r="40070" spans="41:44" ht="15" customHeight="1">
      <c r="AO40070" s="106"/>
      <c r="AR40070" s="106"/>
    </row>
    <row r="40071" spans="41:44" ht="15" customHeight="1">
      <c r="AO40071" s="106"/>
      <c r="AR40071" s="106"/>
    </row>
    <row r="40072" spans="41:44" ht="15" customHeight="1">
      <c r="AO40072" s="106"/>
      <c r="AR40072" s="106"/>
    </row>
    <row r="40073" spans="41:44" ht="15" customHeight="1">
      <c r="AO40073" s="106"/>
      <c r="AR40073" s="106"/>
    </row>
    <row r="40074" spans="41:44" ht="15" customHeight="1">
      <c r="AO40074" s="106"/>
      <c r="AR40074" s="106"/>
    </row>
    <row r="40075" spans="41:44" ht="15" customHeight="1">
      <c r="AO40075" s="106"/>
      <c r="AR40075" s="106"/>
    </row>
    <row r="40076" spans="41:44" ht="15" customHeight="1">
      <c r="AO40076" s="106"/>
      <c r="AR40076" s="106"/>
    </row>
    <row r="40077" spans="41:44" ht="15" customHeight="1">
      <c r="AO40077" s="108"/>
      <c r="AR40077" s="108"/>
    </row>
    <row r="40078" spans="41:44" ht="15" customHeight="1">
      <c r="AO40078" s="108"/>
      <c r="AR40078" s="108"/>
    </row>
    <row r="40079" spans="41:44" ht="15" customHeight="1">
      <c r="AO40079" s="108"/>
      <c r="AR40079" s="108"/>
    </row>
    <row r="40080" spans="41:44" ht="15" customHeight="1">
      <c r="AO40080" s="108"/>
      <c r="AR40080" s="108"/>
    </row>
    <row r="40081" spans="41:44" ht="15" customHeight="1">
      <c r="AO40081" s="108"/>
      <c r="AR40081" s="108"/>
    </row>
    <row r="40082" spans="41:44" ht="15" customHeight="1">
      <c r="AO40082" s="109"/>
      <c r="AR40082" s="109"/>
    </row>
    <row r="40083" spans="41:44" ht="15" customHeight="1">
      <c r="AO40083" s="104"/>
      <c r="AR40083" s="104"/>
    </row>
    <row r="40084" spans="41:44" ht="15" customHeight="1">
      <c r="AO40084" s="106"/>
      <c r="AR40084" s="106"/>
    </row>
    <row r="40085" spans="41:44" ht="15" customHeight="1">
      <c r="AO40085" s="106"/>
      <c r="AR40085" s="106"/>
    </row>
    <row r="40086" spans="41:44" ht="15" customHeight="1">
      <c r="AO40086" s="106"/>
      <c r="AR40086" s="106"/>
    </row>
    <row r="40087" spans="41:44" ht="15" customHeight="1">
      <c r="AO40087" s="106"/>
      <c r="AR40087" s="106"/>
    </row>
    <row r="40088" spans="41:44" ht="15" customHeight="1">
      <c r="AO40088" s="106"/>
      <c r="AR40088" s="106"/>
    </row>
    <row r="40089" spans="41:44" ht="15" customHeight="1">
      <c r="AO40089" s="106"/>
      <c r="AR40089" s="106"/>
    </row>
    <row r="40090" spans="41:44" ht="15" customHeight="1">
      <c r="AO40090" s="106"/>
      <c r="AR40090" s="106"/>
    </row>
    <row r="40091" spans="41:44" ht="15" customHeight="1">
      <c r="AO40091" s="108"/>
      <c r="AR40091" s="108"/>
    </row>
    <row r="40092" spans="41:44" ht="15" customHeight="1">
      <c r="AO40092" s="108"/>
      <c r="AR40092" s="108"/>
    </row>
    <row r="40093" spans="41:44" ht="15" customHeight="1">
      <c r="AO40093" s="108"/>
      <c r="AR40093" s="108"/>
    </row>
    <row r="40094" spans="41:44" ht="15" customHeight="1">
      <c r="AO40094" s="108"/>
      <c r="AR40094" s="108"/>
    </row>
    <row r="40095" spans="41:44" ht="15" customHeight="1">
      <c r="AO40095" s="108"/>
      <c r="AR40095" s="108"/>
    </row>
    <row r="40096" spans="41:44" ht="15" customHeight="1">
      <c r="AO40096" s="109"/>
      <c r="AR40096" s="109"/>
    </row>
    <row r="40097" spans="41:44" ht="15" customHeight="1">
      <c r="AO40097" s="104"/>
      <c r="AR40097" s="104"/>
    </row>
    <row r="40098" spans="41:44" ht="15" customHeight="1">
      <c r="AO40098" s="106"/>
      <c r="AR40098" s="106"/>
    </row>
    <row r="40099" spans="41:44" ht="15" customHeight="1">
      <c r="AO40099" s="106"/>
      <c r="AR40099" s="106"/>
    </row>
    <row r="40100" spans="41:44" ht="15" customHeight="1">
      <c r="AO40100" s="106"/>
      <c r="AR40100" s="106"/>
    </row>
    <row r="40101" spans="41:44" ht="15" customHeight="1">
      <c r="AO40101" s="106"/>
      <c r="AR40101" s="106"/>
    </row>
    <row r="40102" spans="41:44" ht="15" customHeight="1">
      <c r="AO40102" s="106"/>
      <c r="AR40102" s="106"/>
    </row>
    <row r="40103" spans="41:44" ht="15" customHeight="1">
      <c r="AO40103" s="106"/>
      <c r="AR40103" s="106"/>
    </row>
    <row r="40104" spans="41:44" ht="15" customHeight="1">
      <c r="AO40104" s="106"/>
      <c r="AR40104" s="106"/>
    </row>
    <row r="40105" spans="41:44" ht="15" customHeight="1">
      <c r="AO40105" s="108"/>
      <c r="AR40105" s="108"/>
    </row>
    <row r="40106" spans="41:44" ht="15" customHeight="1">
      <c r="AO40106" s="108"/>
      <c r="AR40106" s="108"/>
    </row>
    <row r="40107" spans="41:44" ht="15" customHeight="1">
      <c r="AO40107" s="108"/>
      <c r="AR40107" s="108"/>
    </row>
    <row r="40108" spans="41:44" ht="15" customHeight="1">
      <c r="AO40108" s="108"/>
      <c r="AR40108" s="108"/>
    </row>
    <row r="40109" spans="41:44" ht="15" customHeight="1">
      <c r="AO40109" s="108"/>
      <c r="AR40109" s="108"/>
    </row>
    <row r="40110" spans="41:44" ht="15" customHeight="1">
      <c r="AO40110" s="109"/>
      <c r="AR40110" s="109"/>
    </row>
    <row r="40111" spans="41:44" ht="15" customHeight="1">
      <c r="AO40111" s="104"/>
      <c r="AR40111" s="104"/>
    </row>
    <row r="40112" spans="41:44" ht="15" customHeight="1">
      <c r="AO40112" s="106"/>
      <c r="AR40112" s="106"/>
    </row>
    <row r="40113" spans="41:44" ht="15" customHeight="1">
      <c r="AO40113" s="106"/>
      <c r="AR40113" s="106"/>
    </row>
    <row r="40114" spans="41:44" ht="15" customHeight="1">
      <c r="AO40114" s="106"/>
      <c r="AR40114" s="106"/>
    </row>
    <row r="40115" spans="41:44" ht="15" customHeight="1">
      <c r="AO40115" s="106"/>
      <c r="AR40115" s="106"/>
    </row>
    <row r="40116" spans="41:44" ht="15" customHeight="1">
      <c r="AO40116" s="106"/>
      <c r="AR40116" s="106"/>
    </row>
    <row r="40117" spans="41:44" ht="15" customHeight="1">
      <c r="AO40117" s="106"/>
      <c r="AR40117" s="106"/>
    </row>
    <row r="40118" spans="41:44" ht="15" customHeight="1">
      <c r="AO40118" s="106"/>
      <c r="AR40118" s="106"/>
    </row>
    <row r="40119" spans="41:44" ht="15" customHeight="1">
      <c r="AO40119" s="108"/>
      <c r="AR40119" s="108"/>
    </row>
    <row r="40120" spans="41:44" ht="15" customHeight="1">
      <c r="AO40120" s="108"/>
      <c r="AR40120" s="108"/>
    </row>
    <row r="40121" spans="41:44" ht="15" customHeight="1">
      <c r="AO40121" s="108"/>
      <c r="AR40121" s="108"/>
    </row>
    <row r="40122" spans="41:44" ht="15" customHeight="1">
      <c r="AO40122" s="108"/>
      <c r="AR40122" s="108"/>
    </row>
    <row r="40123" spans="41:44" ht="15" customHeight="1">
      <c r="AO40123" s="108"/>
      <c r="AR40123" s="108"/>
    </row>
    <row r="40124" spans="41:44" ht="15" customHeight="1">
      <c r="AO40124" s="109"/>
      <c r="AR40124" s="109"/>
    </row>
    <row r="40125" spans="41:44" ht="15" customHeight="1">
      <c r="AO40125" s="104"/>
      <c r="AR40125" s="104"/>
    </row>
    <row r="40126" spans="41:44" ht="15" customHeight="1">
      <c r="AO40126" s="106"/>
      <c r="AR40126" s="106"/>
    </row>
    <row r="40127" spans="41:44" ht="15" customHeight="1">
      <c r="AO40127" s="106"/>
      <c r="AR40127" s="106"/>
    </row>
    <row r="40128" spans="41:44" ht="15" customHeight="1">
      <c r="AO40128" s="106"/>
      <c r="AR40128" s="106"/>
    </row>
    <row r="40129" spans="41:44" ht="15" customHeight="1">
      <c r="AO40129" s="106"/>
      <c r="AR40129" s="106"/>
    </row>
    <row r="40130" spans="41:44" ht="15" customHeight="1">
      <c r="AO40130" s="106"/>
      <c r="AR40130" s="106"/>
    </row>
    <row r="40131" spans="41:44" ht="15" customHeight="1">
      <c r="AO40131" s="106"/>
      <c r="AR40131" s="106"/>
    </row>
    <row r="40132" spans="41:44" ht="15" customHeight="1">
      <c r="AO40132" s="106"/>
      <c r="AR40132" s="106"/>
    </row>
    <row r="40133" spans="41:44" ht="15" customHeight="1">
      <c r="AO40133" s="108"/>
      <c r="AR40133" s="108"/>
    </row>
    <row r="40134" spans="41:44" ht="15" customHeight="1">
      <c r="AO40134" s="108"/>
      <c r="AR40134" s="108"/>
    </row>
    <row r="40135" spans="41:44" ht="15" customHeight="1">
      <c r="AO40135" s="108"/>
      <c r="AR40135" s="108"/>
    </row>
    <row r="40136" spans="41:44" ht="15" customHeight="1">
      <c r="AO40136" s="108"/>
      <c r="AR40136" s="108"/>
    </row>
    <row r="40137" spans="41:44" ht="15" customHeight="1">
      <c r="AO40137" s="108"/>
      <c r="AR40137" s="108"/>
    </row>
    <row r="40138" spans="41:44" ht="15" customHeight="1">
      <c r="AO40138" s="109"/>
      <c r="AR40138" s="109"/>
    </row>
    <row r="40139" spans="41:44" ht="15" customHeight="1">
      <c r="AO40139" s="104"/>
      <c r="AR40139" s="104"/>
    </row>
    <row r="40140" spans="41:44" ht="15" customHeight="1">
      <c r="AO40140" s="106"/>
      <c r="AR40140" s="106"/>
    </row>
    <row r="40141" spans="41:44" ht="15" customHeight="1">
      <c r="AO40141" s="106"/>
      <c r="AR40141" s="106"/>
    </row>
    <row r="40142" spans="41:44" ht="15" customHeight="1">
      <c r="AO40142" s="106"/>
      <c r="AR40142" s="106"/>
    </row>
    <row r="40143" spans="41:44" ht="15" customHeight="1">
      <c r="AO40143" s="106"/>
      <c r="AR40143" s="106"/>
    </row>
    <row r="40144" spans="41:44" ht="15" customHeight="1">
      <c r="AO40144" s="106"/>
      <c r="AR40144" s="106"/>
    </row>
    <row r="40145" spans="41:44" ht="15" customHeight="1">
      <c r="AO40145" s="106"/>
      <c r="AR40145" s="106"/>
    </row>
    <row r="40146" spans="41:44" ht="15" customHeight="1">
      <c r="AO40146" s="106"/>
      <c r="AR40146" s="106"/>
    </row>
    <row r="40147" spans="41:44" ht="15" customHeight="1">
      <c r="AO40147" s="108"/>
      <c r="AR40147" s="108"/>
    </row>
    <row r="40148" spans="41:44" ht="15" customHeight="1">
      <c r="AO40148" s="108"/>
      <c r="AR40148" s="108"/>
    </row>
    <row r="40149" spans="41:44" ht="15" customHeight="1">
      <c r="AO40149" s="108"/>
      <c r="AR40149" s="108"/>
    </row>
    <row r="40150" spans="41:44" ht="15" customHeight="1">
      <c r="AO40150" s="108"/>
      <c r="AR40150" s="108"/>
    </row>
    <row r="40151" spans="41:44" ht="15" customHeight="1">
      <c r="AO40151" s="108"/>
      <c r="AR40151" s="108"/>
    </row>
    <row r="40152" spans="41:44" ht="15" customHeight="1">
      <c r="AO40152" s="109"/>
      <c r="AR40152" s="109"/>
    </row>
    <row r="40153" spans="41:44" ht="15" customHeight="1">
      <c r="AO40153" s="104"/>
      <c r="AR40153" s="104"/>
    </row>
    <row r="40154" spans="41:44" ht="15" customHeight="1">
      <c r="AO40154" s="106"/>
      <c r="AR40154" s="106"/>
    </row>
    <row r="40155" spans="41:44" ht="15" customHeight="1">
      <c r="AO40155" s="106"/>
      <c r="AR40155" s="106"/>
    </row>
    <row r="40156" spans="41:44" ht="15" customHeight="1">
      <c r="AO40156" s="106"/>
      <c r="AR40156" s="106"/>
    </row>
    <row r="40157" spans="41:44" ht="15" customHeight="1">
      <c r="AO40157" s="106"/>
      <c r="AR40157" s="106"/>
    </row>
    <row r="40158" spans="41:44" ht="15" customHeight="1">
      <c r="AO40158" s="106"/>
      <c r="AR40158" s="106"/>
    </row>
    <row r="40159" spans="41:44" ht="15" customHeight="1">
      <c r="AO40159" s="106"/>
      <c r="AR40159" s="106"/>
    </row>
    <row r="40160" spans="41:44" ht="15" customHeight="1">
      <c r="AO40160" s="106"/>
      <c r="AR40160" s="106"/>
    </row>
    <row r="40161" spans="41:44" ht="15" customHeight="1">
      <c r="AO40161" s="108"/>
      <c r="AR40161" s="108"/>
    </row>
    <row r="40162" spans="41:44" ht="15" customHeight="1">
      <c r="AO40162" s="108"/>
      <c r="AR40162" s="108"/>
    </row>
    <row r="40163" spans="41:44" ht="15" customHeight="1">
      <c r="AO40163" s="108"/>
      <c r="AR40163" s="108"/>
    </row>
    <row r="40164" spans="41:44" ht="15" customHeight="1">
      <c r="AO40164" s="108"/>
      <c r="AR40164" s="108"/>
    </row>
    <row r="40165" spans="41:44" ht="15" customHeight="1">
      <c r="AO40165" s="108"/>
      <c r="AR40165" s="108"/>
    </row>
    <row r="40166" spans="41:44" ht="15" customHeight="1">
      <c r="AO40166" s="109"/>
      <c r="AR40166" s="109"/>
    </row>
    <row r="40167" spans="41:44" ht="15" customHeight="1">
      <c r="AO40167" s="104"/>
      <c r="AR40167" s="104"/>
    </row>
    <row r="40168" spans="41:44" ht="15" customHeight="1">
      <c r="AO40168" s="106"/>
      <c r="AR40168" s="106"/>
    </row>
    <row r="40169" spans="41:44" ht="15" customHeight="1">
      <c r="AO40169" s="106"/>
      <c r="AR40169" s="106"/>
    </row>
    <row r="40170" spans="41:44" ht="15" customHeight="1">
      <c r="AO40170" s="106"/>
      <c r="AR40170" s="106"/>
    </row>
    <row r="40171" spans="41:44" ht="15" customHeight="1">
      <c r="AO40171" s="106"/>
      <c r="AR40171" s="106"/>
    </row>
    <row r="40172" spans="41:44" ht="15" customHeight="1">
      <c r="AO40172" s="106"/>
      <c r="AR40172" s="106"/>
    </row>
    <row r="40173" spans="41:44" ht="15" customHeight="1">
      <c r="AO40173" s="106"/>
      <c r="AR40173" s="106"/>
    </row>
    <row r="40174" spans="41:44" ht="15" customHeight="1">
      <c r="AO40174" s="106"/>
      <c r="AR40174" s="106"/>
    </row>
    <row r="40175" spans="41:44" ht="15" customHeight="1">
      <c r="AO40175" s="108"/>
      <c r="AR40175" s="108"/>
    </row>
    <row r="40176" spans="41:44" ht="15" customHeight="1">
      <c r="AO40176" s="108"/>
      <c r="AR40176" s="108"/>
    </row>
    <row r="40177" spans="41:44" ht="15" customHeight="1">
      <c r="AO40177" s="108"/>
      <c r="AR40177" s="108"/>
    </row>
    <row r="40178" spans="41:44" ht="15" customHeight="1">
      <c r="AO40178" s="108"/>
      <c r="AR40178" s="108"/>
    </row>
    <row r="40179" spans="41:44" ht="15" customHeight="1">
      <c r="AO40179" s="108"/>
      <c r="AR40179" s="108"/>
    </row>
    <row r="40180" spans="41:44" ht="15" customHeight="1">
      <c r="AO40180" s="109"/>
      <c r="AR40180" s="109"/>
    </row>
    <row r="40181" spans="41:44" ht="15" customHeight="1">
      <c r="AO40181" s="104"/>
      <c r="AR40181" s="104"/>
    </row>
    <row r="40182" spans="41:44" ht="15" customHeight="1">
      <c r="AO40182" s="106"/>
      <c r="AR40182" s="106"/>
    </row>
    <row r="40183" spans="41:44" ht="15" customHeight="1">
      <c r="AO40183" s="106"/>
      <c r="AR40183" s="106"/>
    </row>
    <row r="40184" spans="41:44" ht="15" customHeight="1">
      <c r="AO40184" s="106"/>
      <c r="AR40184" s="106"/>
    </row>
    <row r="40185" spans="41:44" ht="15" customHeight="1">
      <c r="AO40185" s="106"/>
      <c r="AR40185" s="106"/>
    </row>
    <row r="40186" spans="41:44" ht="15" customHeight="1">
      <c r="AO40186" s="106"/>
      <c r="AR40186" s="106"/>
    </row>
    <row r="40187" spans="41:44" ht="15" customHeight="1">
      <c r="AO40187" s="106"/>
      <c r="AR40187" s="106"/>
    </row>
    <row r="40188" spans="41:44" ht="15" customHeight="1">
      <c r="AO40188" s="106"/>
      <c r="AR40188" s="106"/>
    </row>
    <row r="40189" spans="41:44" ht="15" customHeight="1">
      <c r="AO40189" s="108"/>
      <c r="AR40189" s="108"/>
    </row>
    <row r="40190" spans="41:44" ht="15" customHeight="1">
      <c r="AO40190" s="108"/>
      <c r="AR40190" s="108"/>
    </row>
    <row r="40191" spans="41:44" ht="15" customHeight="1">
      <c r="AO40191" s="108"/>
      <c r="AR40191" s="108"/>
    </row>
    <row r="40192" spans="41:44" ht="15" customHeight="1">
      <c r="AO40192" s="108"/>
      <c r="AR40192" s="108"/>
    </row>
    <row r="40193" spans="41:44" ht="15" customHeight="1">
      <c r="AO40193" s="108"/>
      <c r="AR40193" s="108"/>
    </row>
    <row r="40194" spans="41:44" ht="15" customHeight="1">
      <c r="AO40194" s="109"/>
      <c r="AR40194" s="109"/>
    </row>
    <row r="40195" spans="41:44" ht="15" customHeight="1">
      <c r="AO40195" s="104"/>
      <c r="AR40195" s="104"/>
    </row>
    <row r="40196" spans="41:44" ht="15" customHeight="1">
      <c r="AO40196" s="106"/>
      <c r="AR40196" s="106"/>
    </row>
    <row r="40197" spans="41:44" ht="15" customHeight="1">
      <c r="AO40197" s="106"/>
      <c r="AR40197" s="106"/>
    </row>
    <row r="40198" spans="41:44" ht="15" customHeight="1">
      <c r="AO40198" s="106"/>
      <c r="AR40198" s="106"/>
    </row>
    <row r="40199" spans="41:44" ht="15" customHeight="1">
      <c r="AO40199" s="106"/>
      <c r="AR40199" s="106"/>
    </row>
    <row r="40200" spans="41:44" ht="15" customHeight="1">
      <c r="AO40200" s="106"/>
      <c r="AR40200" s="106"/>
    </row>
    <row r="40201" spans="41:44" ht="15" customHeight="1">
      <c r="AO40201" s="106"/>
      <c r="AR40201" s="106"/>
    </row>
    <row r="40202" spans="41:44" ht="15" customHeight="1">
      <c r="AO40202" s="106"/>
      <c r="AR40202" s="106"/>
    </row>
    <row r="40203" spans="41:44" ht="15" customHeight="1">
      <c r="AO40203" s="108"/>
      <c r="AR40203" s="108"/>
    </row>
    <row r="40204" spans="41:44" ht="15" customHeight="1">
      <c r="AO40204" s="108"/>
      <c r="AR40204" s="108"/>
    </row>
    <row r="40205" spans="41:44" ht="15" customHeight="1">
      <c r="AO40205" s="108"/>
      <c r="AR40205" s="108"/>
    </row>
    <row r="40206" spans="41:44" ht="15" customHeight="1">
      <c r="AO40206" s="108"/>
      <c r="AR40206" s="108"/>
    </row>
    <row r="40207" spans="41:44" ht="15" customHeight="1">
      <c r="AO40207" s="108"/>
      <c r="AR40207" s="108"/>
    </row>
    <row r="40208" spans="41:44" ht="15" customHeight="1">
      <c r="AO40208" s="109"/>
      <c r="AR40208" s="109"/>
    </row>
    <row r="40209" spans="41:44" ht="15" customHeight="1">
      <c r="AO40209" s="104"/>
      <c r="AR40209" s="104"/>
    </row>
    <row r="40210" spans="41:44" ht="15" customHeight="1">
      <c r="AO40210" s="106"/>
      <c r="AR40210" s="106"/>
    </row>
    <row r="40211" spans="41:44" ht="15" customHeight="1">
      <c r="AO40211" s="106"/>
      <c r="AR40211" s="106"/>
    </row>
    <row r="40212" spans="41:44" ht="15" customHeight="1">
      <c r="AO40212" s="106"/>
      <c r="AR40212" s="106"/>
    </row>
    <row r="40213" spans="41:44" ht="15" customHeight="1">
      <c r="AO40213" s="106"/>
      <c r="AR40213" s="106"/>
    </row>
    <row r="40214" spans="41:44" ht="15" customHeight="1">
      <c r="AO40214" s="106"/>
      <c r="AR40214" s="106"/>
    </row>
    <row r="40215" spans="41:44" ht="15" customHeight="1">
      <c r="AO40215" s="106"/>
      <c r="AR40215" s="106"/>
    </row>
    <row r="40216" spans="41:44" ht="15" customHeight="1">
      <c r="AO40216" s="106"/>
      <c r="AR40216" s="106"/>
    </row>
    <row r="40217" spans="41:44" ht="15" customHeight="1">
      <c r="AO40217" s="108"/>
      <c r="AR40217" s="108"/>
    </row>
    <row r="40218" spans="41:44" ht="15" customHeight="1">
      <c r="AO40218" s="108"/>
      <c r="AR40218" s="108"/>
    </row>
    <row r="40219" spans="41:44" ht="15" customHeight="1">
      <c r="AO40219" s="108"/>
      <c r="AR40219" s="108"/>
    </row>
    <row r="40220" spans="41:44" ht="15" customHeight="1">
      <c r="AO40220" s="108"/>
      <c r="AR40220" s="108"/>
    </row>
    <row r="40221" spans="41:44" ht="15" customHeight="1">
      <c r="AO40221" s="108"/>
      <c r="AR40221" s="108"/>
    </row>
    <row r="40222" spans="41:44" ht="15" customHeight="1">
      <c r="AO40222" s="109"/>
      <c r="AR40222" s="109"/>
    </row>
    <row r="40223" spans="41:44" ht="15" customHeight="1">
      <c r="AO40223" s="104"/>
      <c r="AR40223" s="104"/>
    </row>
    <row r="40224" spans="41:44" ht="15" customHeight="1">
      <c r="AO40224" s="106"/>
      <c r="AR40224" s="106"/>
    </row>
    <row r="40225" spans="41:44" ht="15" customHeight="1">
      <c r="AO40225" s="106"/>
      <c r="AR40225" s="106"/>
    </row>
    <row r="40226" spans="41:44" ht="15" customHeight="1">
      <c r="AO40226" s="106"/>
      <c r="AR40226" s="106"/>
    </row>
    <row r="40227" spans="41:44" ht="15" customHeight="1">
      <c r="AO40227" s="106"/>
      <c r="AR40227" s="106"/>
    </row>
    <row r="40228" spans="41:44" ht="15" customHeight="1">
      <c r="AO40228" s="106"/>
      <c r="AR40228" s="106"/>
    </row>
    <row r="40229" spans="41:44" ht="15" customHeight="1">
      <c r="AO40229" s="106"/>
      <c r="AR40229" s="106"/>
    </row>
    <row r="40230" spans="41:44" ht="15" customHeight="1">
      <c r="AO40230" s="106"/>
      <c r="AR40230" s="106"/>
    </row>
    <row r="40231" spans="41:44" ht="15" customHeight="1">
      <c r="AO40231" s="108"/>
      <c r="AR40231" s="108"/>
    </row>
    <row r="40232" spans="41:44" ht="15" customHeight="1">
      <c r="AO40232" s="108"/>
      <c r="AR40232" s="108"/>
    </row>
    <row r="40233" spans="41:44" ht="15" customHeight="1">
      <c r="AO40233" s="108"/>
      <c r="AR40233" s="108"/>
    </row>
    <row r="40234" spans="41:44" ht="15" customHeight="1">
      <c r="AO40234" s="108"/>
      <c r="AR40234" s="108"/>
    </row>
    <row r="40235" spans="41:44" ht="15" customHeight="1">
      <c r="AO40235" s="108"/>
      <c r="AR40235" s="108"/>
    </row>
    <row r="40236" spans="41:44" ht="15" customHeight="1">
      <c r="AO40236" s="109"/>
      <c r="AR40236" s="109"/>
    </row>
    <row r="40237" spans="41:44" ht="15" customHeight="1">
      <c r="AO40237" s="104"/>
      <c r="AR40237" s="104"/>
    </row>
    <row r="40238" spans="41:44" ht="15" customHeight="1">
      <c r="AO40238" s="106"/>
      <c r="AR40238" s="106"/>
    </row>
    <row r="40239" spans="41:44" ht="15" customHeight="1">
      <c r="AO40239" s="106"/>
      <c r="AR40239" s="106"/>
    </row>
    <row r="40240" spans="41:44" ht="15" customHeight="1">
      <c r="AO40240" s="106"/>
      <c r="AR40240" s="106"/>
    </row>
    <row r="40241" spans="41:44" ht="15" customHeight="1">
      <c r="AO40241" s="106"/>
      <c r="AR40241" s="106"/>
    </row>
    <row r="40242" spans="41:44" ht="15" customHeight="1">
      <c r="AO40242" s="106"/>
      <c r="AR40242" s="106"/>
    </row>
    <row r="40243" spans="41:44" ht="15" customHeight="1">
      <c r="AO40243" s="106"/>
      <c r="AR40243" s="106"/>
    </row>
    <row r="40244" spans="41:44" ht="15" customHeight="1">
      <c r="AO40244" s="106"/>
      <c r="AR40244" s="106"/>
    </row>
    <row r="40245" spans="41:44" ht="15" customHeight="1">
      <c r="AO40245" s="108"/>
      <c r="AR40245" s="108"/>
    </row>
    <row r="40246" spans="41:44" ht="15" customHeight="1">
      <c r="AO40246" s="108"/>
      <c r="AR40246" s="108"/>
    </row>
    <row r="40247" spans="41:44" ht="15" customHeight="1">
      <c r="AO40247" s="108"/>
      <c r="AR40247" s="108"/>
    </row>
    <row r="40248" spans="41:44" ht="15" customHeight="1">
      <c r="AO40248" s="108"/>
      <c r="AR40248" s="108"/>
    </row>
    <row r="40249" spans="41:44" ht="15" customHeight="1">
      <c r="AO40249" s="108"/>
      <c r="AR40249" s="108"/>
    </row>
    <row r="40250" spans="41:44" ht="15" customHeight="1">
      <c r="AO40250" s="109"/>
      <c r="AR40250" s="109"/>
    </row>
    <row r="40251" spans="41:44" ht="15" customHeight="1">
      <c r="AO40251" s="104"/>
      <c r="AR40251" s="104"/>
    </row>
    <row r="40252" spans="41:44" ht="15" customHeight="1">
      <c r="AO40252" s="106"/>
      <c r="AR40252" s="106"/>
    </row>
    <row r="40253" spans="41:44" ht="15" customHeight="1">
      <c r="AO40253" s="106"/>
      <c r="AR40253" s="106"/>
    </row>
    <row r="40254" spans="41:44" ht="15" customHeight="1">
      <c r="AO40254" s="106"/>
      <c r="AR40254" s="106"/>
    </row>
    <row r="40255" spans="41:44" ht="15" customHeight="1">
      <c r="AO40255" s="106"/>
      <c r="AR40255" s="106"/>
    </row>
    <row r="40256" spans="41:44" ht="15" customHeight="1">
      <c r="AO40256" s="106"/>
      <c r="AR40256" s="106"/>
    </row>
    <row r="40257" spans="41:44" ht="15" customHeight="1">
      <c r="AO40257" s="106"/>
      <c r="AR40257" s="106"/>
    </row>
    <row r="40258" spans="41:44" ht="15" customHeight="1">
      <c r="AO40258" s="106"/>
      <c r="AR40258" s="106"/>
    </row>
    <row r="40259" spans="41:44" ht="15" customHeight="1">
      <c r="AO40259" s="108"/>
      <c r="AR40259" s="108"/>
    </row>
    <row r="40260" spans="41:44" ht="15" customHeight="1">
      <c r="AO40260" s="108"/>
      <c r="AR40260" s="108"/>
    </row>
    <row r="40261" spans="41:44" ht="15" customHeight="1">
      <c r="AO40261" s="108"/>
      <c r="AR40261" s="108"/>
    </row>
    <row r="40262" spans="41:44" ht="15" customHeight="1">
      <c r="AO40262" s="108"/>
      <c r="AR40262" s="108"/>
    </row>
    <row r="40263" spans="41:44" ht="15" customHeight="1">
      <c r="AO40263" s="108"/>
      <c r="AR40263" s="108"/>
    </row>
    <row r="40264" spans="41:44" ht="15" customHeight="1">
      <c r="AO40264" s="109"/>
      <c r="AR40264" s="109"/>
    </row>
    <row r="40265" spans="41:44" ht="15" customHeight="1">
      <c r="AO40265" s="104"/>
      <c r="AR40265" s="104"/>
    </row>
    <row r="40266" spans="41:44" ht="15" customHeight="1">
      <c r="AO40266" s="106"/>
      <c r="AR40266" s="106"/>
    </row>
    <row r="40267" spans="41:44" ht="15" customHeight="1">
      <c r="AO40267" s="106"/>
      <c r="AR40267" s="106"/>
    </row>
    <row r="40268" spans="41:44" ht="15" customHeight="1">
      <c r="AO40268" s="106"/>
      <c r="AR40268" s="106"/>
    </row>
    <row r="40269" spans="41:44" ht="15" customHeight="1">
      <c r="AO40269" s="106"/>
      <c r="AR40269" s="106"/>
    </row>
    <row r="40270" spans="41:44" ht="15" customHeight="1">
      <c r="AO40270" s="106"/>
      <c r="AR40270" s="106"/>
    </row>
    <row r="40271" spans="41:44" ht="15" customHeight="1">
      <c r="AO40271" s="106"/>
      <c r="AR40271" s="106"/>
    </row>
    <row r="40272" spans="41:44" ht="15" customHeight="1">
      <c r="AO40272" s="106"/>
      <c r="AR40272" s="106"/>
    </row>
    <row r="40273" spans="41:44" ht="15" customHeight="1">
      <c r="AO40273" s="108"/>
      <c r="AR40273" s="108"/>
    </row>
    <row r="40274" spans="41:44" ht="15" customHeight="1">
      <c r="AO40274" s="108"/>
      <c r="AR40274" s="108"/>
    </row>
    <row r="40275" spans="41:44" ht="15" customHeight="1">
      <c r="AO40275" s="108"/>
      <c r="AR40275" s="108"/>
    </row>
    <row r="40276" spans="41:44" ht="15" customHeight="1">
      <c r="AO40276" s="108"/>
      <c r="AR40276" s="108"/>
    </row>
    <row r="40277" spans="41:44" ht="15" customHeight="1">
      <c r="AO40277" s="108"/>
      <c r="AR40277" s="108"/>
    </row>
    <row r="40278" spans="41:44" ht="15" customHeight="1">
      <c r="AO40278" s="109"/>
      <c r="AR40278" s="109"/>
    </row>
    <row r="40279" spans="41:44" ht="15" customHeight="1">
      <c r="AO40279" s="104"/>
      <c r="AR40279" s="104"/>
    </row>
    <row r="40280" spans="41:44" ht="15" customHeight="1">
      <c r="AO40280" s="106"/>
      <c r="AR40280" s="106"/>
    </row>
    <row r="40281" spans="41:44" ht="15" customHeight="1">
      <c r="AO40281" s="106"/>
      <c r="AR40281" s="106"/>
    </row>
    <row r="40282" spans="41:44" ht="15" customHeight="1">
      <c r="AO40282" s="106"/>
      <c r="AR40282" s="106"/>
    </row>
    <row r="40283" spans="41:44" ht="15" customHeight="1">
      <c r="AO40283" s="106"/>
      <c r="AR40283" s="106"/>
    </row>
    <row r="40284" spans="41:44" ht="15" customHeight="1">
      <c r="AO40284" s="106"/>
      <c r="AR40284" s="106"/>
    </row>
    <row r="40285" spans="41:44" ht="15" customHeight="1">
      <c r="AO40285" s="106"/>
      <c r="AR40285" s="106"/>
    </row>
    <row r="40286" spans="41:44" ht="15" customHeight="1">
      <c r="AO40286" s="106"/>
      <c r="AR40286" s="106"/>
    </row>
    <row r="40287" spans="41:44" ht="15" customHeight="1">
      <c r="AO40287" s="108"/>
      <c r="AR40287" s="108"/>
    </row>
    <row r="40288" spans="41:44" ht="15" customHeight="1">
      <c r="AO40288" s="108"/>
      <c r="AR40288" s="108"/>
    </row>
    <row r="40289" spans="41:44" ht="15" customHeight="1">
      <c r="AO40289" s="108"/>
      <c r="AR40289" s="108"/>
    </row>
    <row r="40290" spans="41:44" ht="15" customHeight="1">
      <c r="AO40290" s="108"/>
      <c r="AR40290" s="108"/>
    </row>
    <row r="40291" spans="41:44" ht="15" customHeight="1">
      <c r="AO40291" s="108"/>
      <c r="AR40291" s="108"/>
    </row>
    <row r="40292" spans="41:44" ht="15" customHeight="1">
      <c r="AO40292" s="109"/>
      <c r="AR40292" s="109"/>
    </row>
    <row r="40293" spans="41:44" ht="15" customHeight="1">
      <c r="AO40293" s="104"/>
      <c r="AR40293" s="104"/>
    </row>
    <row r="40294" spans="41:44" ht="15" customHeight="1">
      <c r="AO40294" s="106"/>
      <c r="AR40294" s="106"/>
    </row>
    <row r="40295" spans="41:44" ht="15" customHeight="1">
      <c r="AO40295" s="106"/>
      <c r="AR40295" s="106"/>
    </row>
    <row r="40296" spans="41:44" ht="15" customHeight="1">
      <c r="AO40296" s="106"/>
      <c r="AR40296" s="106"/>
    </row>
    <row r="40297" spans="41:44" ht="15" customHeight="1">
      <c r="AO40297" s="106"/>
      <c r="AR40297" s="106"/>
    </row>
    <row r="40298" spans="41:44" ht="15" customHeight="1">
      <c r="AO40298" s="106"/>
      <c r="AR40298" s="106"/>
    </row>
    <row r="40299" spans="41:44" ht="15" customHeight="1">
      <c r="AO40299" s="106"/>
      <c r="AR40299" s="106"/>
    </row>
    <row r="40300" spans="41:44" ht="15" customHeight="1">
      <c r="AO40300" s="106"/>
      <c r="AR40300" s="106"/>
    </row>
    <row r="40301" spans="41:44" ht="15" customHeight="1">
      <c r="AO40301" s="108"/>
      <c r="AR40301" s="108"/>
    </row>
    <row r="40302" spans="41:44" ht="15" customHeight="1">
      <c r="AO40302" s="108"/>
      <c r="AR40302" s="108"/>
    </row>
    <row r="40303" spans="41:44" ht="15" customHeight="1">
      <c r="AO40303" s="108"/>
      <c r="AR40303" s="108"/>
    </row>
    <row r="40304" spans="41:44" ht="15" customHeight="1">
      <c r="AO40304" s="108"/>
      <c r="AR40304" s="108"/>
    </row>
    <row r="40305" spans="41:44" ht="15" customHeight="1">
      <c r="AO40305" s="108"/>
      <c r="AR40305" s="108"/>
    </row>
    <row r="40306" spans="41:44" ht="15" customHeight="1">
      <c r="AO40306" s="109"/>
      <c r="AR40306" s="109"/>
    </row>
    <row r="40307" spans="41:44" ht="15" customHeight="1">
      <c r="AO40307" s="104"/>
      <c r="AR40307" s="104"/>
    </row>
    <row r="40308" spans="41:44" ht="15" customHeight="1">
      <c r="AO40308" s="106"/>
      <c r="AR40308" s="106"/>
    </row>
    <row r="40309" spans="41:44" ht="15" customHeight="1">
      <c r="AO40309" s="106"/>
      <c r="AR40309" s="106"/>
    </row>
    <row r="40310" spans="41:44" ht="15" customHeight="1">
      <c r="AO40310" s="106"/>
      <c r="AR40310" s="106"/>
    </row>
    <row r="40311" spans="41:44" ht="15" customHeight="1">
      <c r="AO40311" s="106"/>
      <c r="AR40311" s="106"/>
    </row>
    <row r="40312" spans="41:44" ht="15" customHeight="1">
      <c r="AO40312" s="106"/>
      <c r="AR40312" s="106"/>
    </row>
    <row r="40313" spans="41:44" ht="15" customHeight="1">
      <c r="AO40313" s="106"/>
      <c r="AR40313" s="106"/>
    </row>
    <row r="40314" spans="41:44" ht="15" customHeight="1">
      <c r="AO40314" s="106"/>
      <c r="AR40314" s="106"/>
    </row>
    <row r="40315" spans="41:44" ht="15" customHeight="1">
      <c r="AO40315" s="108"/>
      <c r="AR40315" s="108"/>
    </row>
    <row r="40316" spans="41:44" ht="15" customHeight="1">
      <c r="AO40316" s="108"/>
      <c r="AR40316" s="108"/>
    </row>
    <row r="40317" spans="41:44" ht="15" customHeight="1">
      <c r="AO40317" s="108"/>
      <c r="AR40317" s="108"/>
    </row>
    <row r="40318" spans="41:44" ht="15" customHeight="1">
      <c r="AO40318" s="108"/>
      <c r="AR40318" s="108"/>
    </row>
    <row r="40319" spans="41:44" ht="15" customHeight="1">
      <c r="AO40319" s="108"/>
      <c r="AR40319" s="108"/>
    </row>
    <row r="40320" spans="41:44" ht="15" customHeight="1">
      <c r="AO40320" s="109"/>
      <c r="AR40320" s="109"/>
    </row>
    <row r="40321" spans="41:44" ht="15" customHeight="1">
      <c r="AO40321" s="104"/>
      <c r="AR40321" s="104"/>
    </row>
    <row r="40322" spans="41:44" ht="15" customHeight="1">
      <c r="AO40322" s="106"/>
      <c r="AR40322" s="106"/>
    </row>
    <row r="40323" spans="41:44" ht="15" customHeight="1">
      <c r="AO40323" s="106"/>
      <c r="AR40323" s="106"/>
    </row>
    <row r="40324" spans="41:44" ht="15" customHeight="1">
      <c r="AO40324" s="106"/>
      <c r="AR40324" s="106"/>
    </row>
    <row r="40325" spans="41:44" ht="15" customHeight="1">
      <c r="AO40325" s="106"/>
      <c r="AR40325" s="106"/>
    </row>
    <row r="40326" spans="41:44" ht="15" customHeight="1">
      <c r="AO40326" s="106"/>
      <c r="AR40326" s="106"/>
    </row>
    <row r="40327" spans="41:44" ht="15" customHeight="1">
      <c r="AO40327" s="106"/>
      <c r="AR40327" s="106"/>
    </row>
    <row r="40328" spans="41:44" ht="15" customHeight="1">
      <c r="AO40328" s="106"/>
      <c r="AR40328" s="106"/>
    </row>
    <row r="40329" spans="41:44" ht="15" customHeight="1">
      <c r="AO40329" s="108"/>
      <c r="AR40329" s="108"/>
    </row>
    <row r="40330" spans="41:44" ht="15" customHeight="1">
      <c r="AO40330" s="108"/>
      <c r="AR40330" s="108"/>
    </row>
    <row r="40331" spans="41:44" ht="15" customHeight="1">
      <c r="AO40331" s="108"/>
      <c r="AR40331" s="108"/>
    </row>
    <row r="40332" spans="41:44" ht="15" customHeight="1">
      <c r="AO40332" s="108"/>
      <c r="AR40332" s="108"/>
    </row>
    <row r="40333" spans="41:44" ht="15" customHeight="1">
      <c r="AO40333" s="108"/>
      <c r="AR40333" s="108"/>
    </row>
    <row r="40334" spans="41:44" ht="15" customHeight="1">
      <c r="AO40334" s="109"/>
      <c r="AR40334" s="109"/>
    </row>
    <row r="40335" spans="41:44" ht="15" customHeight="1">
      <c r="AO40335" s="104"/>
      <c r="AR40335" s="104"/>
    </row>
    <row r="40336" spans="41:44" ht="15" customHeight="1">
      <c r="AO40336" s="106"/>
      <c r="AR40336" s="106"/>
    </row>
    <row r="40337" spans="41:44" ht="15" customHeight="1">
      <c r="AO40337" s="106"/>
      <c r="AR40337" s="106"/>
    </row>
    <row r="40338" spans="41:44" ht="15" customHeight="1">
      <c r="AO40338" s="106"/>
      <c r="AR40338" s="106"/>
    </row>
    <row r="40339" spans="41:44" ht="15" customHeight="1">
      <c r="AO40339" s="106"/>
      <c r="AR40339" s="106"/>
    </row>
    <row r="40340" spans="41:44" ht="15" customHeight="1">
      <c r="AO40340" s="106"/>
      <c r="AR40340" s="106"/>
    </row>
    <row r="40341" spans="41:44" ht="15" customHeight="1">
      <c r="AO40341" s="106"/>
      <c r="AR40341" s="106"/>
    </row>
    <row r="40342" spans="41:44" ht="15" customHeight="1">
      <c r="AO40342" s="106"/>
      <c r="AR40342" s="106"/>
    </row>
    <row r="40343" spans="41:44" ht="15" customHeight="1">
      <c r="AO40343" s="108"/>
      <c r="AR40343" s="108"/>
    </row>
    <row r="40344" spans="41:44" ht="15" customHeight="1">
      <c r="AO40344" s="108"/>
      <c r="AR40344" s="108"/>
    </row>
    <row r="40345" spans="41:44" ht="15" customHeight="1">
      <c r="AO40345" s="108"/>
      <c r="AR40345" s="108"/>
    </row>
    <row r="40346" spans="41:44" ht="15" customHeight="1">
      <c r="AO40346" s="108"/>
      <c r="AR40346" s="108"/>
    </row>
    <row r="40347" spans="41:44" ht="15" customHeight="1">
      <c r="AO40347" s="108"/>
      <c r="AR40347" s="108"/>
    </row>
    <row r="40348" spans="41:44" ht="15" customHeight="1">
      <c r="AO40348" s="109"/>
      <c r="AR40348" s="109"/>
    </row>
    <row r="40349" spans="41:44" ht="15" customHeight="1">
      <c r="AO40349" s="104"/>
      <c r="AR40349" s="104"/>
    </row>
    <row r="40350" spans="41:44" ht="15" customHeight="1">
      <c r="AO40350" s="106"/>
      <c r="AR40350" s="106"/>
    </row>
    <row r="40351" spans="41:44" ht="15" customHeight="1">
      <c r="AO40351" s="106"/>
      <c r="AR40351" s="106"/>
    </row>
    <row r="40352" spans="41:44" ht="15" customHeight="1">
      <c r="AO40352" s="106"/>
      <c r="AR40352" s="106"/>
    </row>
    <row r="40353" spans="41:44" ht="15" customHeight="1">
      <c r="AO40353" s="106"/>
      <c r="AR40353" s="106"/>
    </row>
    <row r="40354" spans="41:44" ht="15" customHeight="1">
      <c r="AO40354" s="106"/>
      <c r="AR40354" s="106"/>
    </row>
    <row r="40355" spans="41:44" ht="15" customHeight="1">
      <c r="AO40355" s="106"/>
      <c r="AR40355" s="106"/>
    </row>
    <row r="40356" spans="41:44" ht="15" customHeight="1">
      <c r="AO40356" s="106"/>
      <c r="AR40356" s="106"/>
    </row>
    <row r="40357" spans="41:44" ht="15" customHeight="1">
      <c r="AO40357" s="108"/>
      <c r="AR40357" s="108"/>
    </row>
    <row r="40358" spans="41:44" ht="15" customHeight="1">
      <c r="AO40358" s="108"/>
      <c r="AR40358" s="108"/>
    </row>
    <row r="40359" spans="41:44" ht="15" customHeight="1">
      <c r="AO40359" s="108"/>
      <c r="AR40359" s="108"/>
    </row>
    <row r="40360" spans="41:44" ht="15" customHeight="1">
      <c r="AO40360" s="108"/>
      <c r="AR40360" s="108"/>
    </row>
    <row r="40361" spans="41:44" ht="15" customHeight="1">
      <c r="AO40361" s="108"/>
      <c r="AR40361" s="108"/>
    </row>
    <row r="40362" spans="41:44" ht="15" customHeight="1">
      <c r="AO40362" s="109"/>
      <c r="AR40362" s="109"/>
    </row>
    <row r="40363" spans="41:44" ht="15" customHeight="1">
      <c r="AO40363" s="104"/>
      <c r="AR40363" s="104"/>
    </row>
    <row r="40364" spans="41:44" ht="15" customHeight="1">
      <c r="AO40364" s="106"/>
      <c r="AR40364" s="106"/>
    </row>
    <row r="40365" spans="41:44" ht="15" customHeight="1">
      <c r="AO40365" s="106"/>
      <c r="AR40365" s="106"/>
    </row>
    <row r="40366" spans="41:44" ht="15" customHeight="1">
      <c r="AO40366" s="106"/>
      <c r="AR40366" s="106"/>
    </row>
    <row r="40367" spans="41:44" ht="15" customHeight="1">
      <c r="AO40367" s="106"/>
      <c r="AR40367" s="106"/>
    </row>
    <row r="40368" spans="41:44" ht="15" customHeight="1">
      <c r="AO40368" s="106"/>
      <c r="AR40368" s="106"/>
    </row>
    <row r="40369" spans="41:44" ht="15" customHeight="1">
      <c r="AO40369" s="106"/>
      <c r="AR40369" s="106"/>
    </row>
    <row r="40370" spans="41:44" ht="15" customHeight="1">
      <c r="AO40370" s="106"/>
      <c r="AR40370" s="106"/>
    </row>
    <row r="40371" spans="41:44" ht="15" customHeight="1">
      <c r="AO40371" s="108"/>
      <c r="AR40371" s="108"/>
    </row>
    <row r="40372" spans="41:44" ht="15" customHeight="1">
      <c r="AO40372" s="108"/>
      <c r="AR40372" s="108"/>
    </row>
    <row r="40373" spans="41:44" ht="15" customHeight="1">
      <c r="AO40373" s="108"/>
      <c r="AR40373" s="108"/>
    </row>
    <row r="40374" spans="41:44" ht="15" customHeight="1">
      <c r="AO40374" s="108"/>
      <c r="AR40374" s="108"/>
    </row>
    <row r="40375" spans="41:44" ht="15" customHeight="1">
      <c r="AO40375" s="108"/>
      <c r="AR40375" s="108"/>
    </row>
    <row r="40376" spans="41:44" ht="15" customHeight="1">
      <c r="AO40376" s="109"/>
      <c r="AR40376" s="109"/>
    </row>
    <row r="40377" spans="41:44" ht="15" customHeight="1">
      <c r="AO40377" s="104"/>
      <c r="AR40377" s="104"/>
    </row>
    <row r="40378" spans="41:44" ht="15" customHeight="1">
      <c r="AO40378" s="106"/>
      <c r="AR40378" s="106"/>
    </row>
    <row r="40379" spans="41:44" ht="15" customHeight="1">
      <c r="AO40379" s="106"/>
      <c r="AR40379" s="106"/>
    </row>
    <row r="40380" spans="41:44" ht="15" customHeight="1">
      <c r="AO40380" s="106"/>
      <c r="AR40380" s="106"/>
    </row>
    <row r="40381" spans="41:44" ht="15" customHeight="1">
      <c r="AO40381" s="106"/>
      <c r="AR40381" s="106"/>
    </row>
    <row r="40382" spans="41:44" ht="15" customHeight="1">
      <c r="AO40382" s="106"/>
      <c r="AR40382" s="106"/>
    </row>
    <row r="40383" spans="41:44" ht="15" customHeight="1">
      <c r="AO40383" s="106"/>
      <c r="AR40383" s="106"/>
    </row>
    <row r="40384" spans="41:44" ht="15" customHeight="1">
      <c r="AO40384" s="106"/>
      <c r="AR40384" s="106"/>
    </row>
    <row r="40385" spans="41:44" ht="15" customHeight="1">
      <c r="AO40385" s="108"/>
      <c r="AR40385" s="108"/>
    </row>
    <row r="40386" spans="41:44" ht="15" customHeight="1">
      <c r="AO40386" s="108"/>
      <c r="AR40386" s="108"/>
    </row>
    <row r="40387" spans="41:44" ht="15" customHeight="1">
      <c r="AO40387" s="108"/>
      <c r="AR40387" s="108"/>
    </row>
    <row r="40388" spans="41:44" ht="15" customHeight="1">
      <c r="AO40388" s="108"/>
      <c r="AR40388" s="108"/>
    </row>
    <row r="40389" spans="41:44" ht="15" customHeight="1">
      <c r="AO40389" s="108"/>
      <c r="AR40389" s="108"/>
    </row>
    <row r="40390" spans="41:44" ht="15" customHeight="1">
      <c r="AO40390" s="109"/>
      <c r="AR40390" s="109"/>
    </row>
    <row r="40391" spans="41:44" ht="15" customHeight="1">
      <c r="AO40391" s="104"/>
      <c r="AR40391" s="104"/>
    </row>
    <row r="40392" spans="41:44" ht="15" customHeight="1">
      <c r="AO40392" s="106"/>
      <c r="AR40392" s="106"/>
    </row>
    <row r="40393" spans="41:44" ht="15" customHeight="1">
      <c r="AO40393" s="106"/>
      <c r="AR40393" s="106"/>
    </row>
    <row r="40394" spans="41:44" ht="15" customHeight="1">
      <c r="AO40394" s="106"/>
      <c r="AR40394" s="106"/>
    </row>
    <row r="40395" spans="41:44" ht="15" customHeight="1">
      <c r="AO40395" s="106"/>
      <c r="AR40395" s="106"/>
    </row>
    <row r="40396" spans="41:44" ht="15" customHeight="1">
      <c r="AO40396" s="106"/>
      <c r="AR40396" s="106"/>
    </row>
    <row r="40397" spans="41:44" ht="15" customHeight="1">
      <c r="AO40397" s="106"/>
      <c r="AR40397" s="106"/>
    </row>
    <row r="40398" spans="41:44" ht="15" customHeight="1">
      <c r="AO40398" s="106"/>
      <c r="AR40398" s="106"/>
    </row>
    <row r="40399" spans="41:44" ht="15" customHeight="1">
      <c r="AO40399" s="108"/>
      <c r="AR40399" s="108"/>
    </row>
    <row r="40400" spans="41:44" ht="15" customHeight="1">
      <c r="AO40400" s="108"/>
      <c r="AR40400" s="108"/>
    </row>
    <row r="40401" spans="41:44" ht="15" customHeight="1">
      <c r="AO40401" s="108"/>
      <c r="AR40401" s="108"/>
    </row>
    <row r="40402" spans="41:44" ht="15" customHeight="1">
      <c r="AO40402" s="108"/>
      <c r="AR40402" s="108"/>
    </row>
    <row r="40403" spans="41:44" ht="15" customHeight="1">
      <c r="AO40403" s="108"/>
      <c r="AR40403" s="108"/>
    </row>
    <row r="40404" spans="41:44" ht="15" customHeight="1">
      <c r="AO40404" s="109"/>
      <c r="AR40404" s="109"/>
    </row>
    <row r="40405" spans="41:44" ht="15" customHeight="1">
      <c r="AO40405" s="104"/>
      <c r="AR40405" s="104"/>
    </row>
    <row r="40406" spans="41:44" ht="15" customHeight="1">
      <c r="AO40406" s="106"/>
      <c r="AR40406" s="106"/>
    </row>
    <row r="40407" spans="41:44" ht="15" customHeight="1">
      <c r="AO40407" s="106"/>
      <c r="AR40407" s="106"/>
    </row>
    <row r="40408" spans="41:44" ht="15" customHeight="1">
      <c r="AO40408" s="106"/>
      <c r="AR40408" s="106"/>
    </row>
    <row r="40409" spans="41:44" ht="15" customHeight="1">
      <c r="AO40409" s="106"/>
      <c r="AR40409" s="106"/>
    </row>
    <row r="40410" spans="41:44" ht="15" customHeight="1">
      <c r="AO40410" s="106"/>
      <c r="AR40410" s="106"/>
    </row>
    <row r="40411" spans="41:44" ht="15" customHeight="1">
      <c r="AO40411" s="106"/>
      <c r="AR40411" s="106"/>
    </row>
    <row r="40412" spans="41:44" ht="15" customHeight="1">
      <c r="AO40412" s="106"/>
      <c r="AR40412" s="106"/>
    </row>
    <row r="40413" spans="41:44" ht="15" customHeight="1">
      <c r="AO40413" s="108"/>
      <c r="AR40413" s="108"/>
    </row>
    <row r="40414" spans="41:44" ht="15" customHeight="1">
      <c r="AO40414" s="108"/>
      <c r="AR40414" s="108"/>
    </row>
    <row r="40415" spans="41:44" ht="15" customHeight="1">
      <c r="AO40415" s="108"/>
      <c r="AR40415" s="108"/>
    </row>
    <row r="40416" spans="41:44" ht="15" customHeight="1">
      <c r="AO40416" s="108"/>
      <c r="AR40416" s="108"/>
    </row>
    <row r="40417" spans="41:44" ht="15" customHeight="1">
      <c r="AO40417" s="108"/>
      <c r="AR40417" s="108"/>
    </row>
    <row r="40418" spans="41:44" ht="15" customHeight="1">
      <c r="AO40418" s="109"/>
      <c r="AR40418" s="109"/>
    </row>
    <row r="40419" spans="41:44" ht="15" customHeight="1">
      <c r="AO40419" s="104"/>
      <c r="AR40419" s="104"/>
    </row>
    <row r="40420" spans="41:44" ht="15" customHeight="1">
      <c r="AO40420" s="106"/>
      <c r="AR40420" s="106"/>
    </row>
    <row r="40421" spans="41:44" ht="15" customHeight="1">
      <c r="AO40421" s="106"/>
      <c r="AR40421" s="106"/>
    </row>
    <row r="40422" spans="41:44" ht="15" customHeight="1">
      <c r="AO40422" s="106"/>
      <c r="AR40422" s="106"/>
    </row>
    <row r="40423" spans="41:44" ht="15" customHeight="1">
      <c r="AO40423" s="106"/>
      <c r="AR40423" s="106"/>
    </row>
    <row r="40424" spans="41:44" ht="15" customHeight="1">
      <c r="AO40424" s="106"/>
      <c r="AR40424" s="106"/>
    </row>
    <row r="40425" spans="41:44" ht="15" customHeight="1">
      <c r="AO40425" s="106"/>
      <c r="AR40425" s="106"/>
    </row>
    <row r="40426" spans="41:44" ht="15" customHeight="1">
      <c r="AO40426" s="106"/>
      <c r="AR40426" s="106"/>
    </row>
    <row r="40427" spans="41:44" ht="15" customHeight="1">
      <c r="AO40427" s="108"/>
      <c r="AR40427" s="108"/>
    </row>
    <row r="40428" spans="41:44" ht="15" customHeight="1">
      <c r="AO40428" s="108"/>
      <c r="AR40428" s="108"/>
    </row>
    <row r="40429" spans="41:44" ht="15" customHeight="1">
      <c r="AO40429" s="108"/>
      <c r="AR40429" s="108"/>
    </row>
    <row r="40430" spans="41:44" ht="15" customHeight="1">
      <c r="AO40430" s="108"/>
      <c r="AR40430" s="108"/>
    </row>
    <row r="40431" spans="41:44" ht="15" customHeight="1">
      <c r="AO40431" s="108"/>
      <c r="AR40431" s="108"/>
    </row>
    <row r="40432" spans="41:44" ht="15" customHeight="1">
      <c r="AO40432" s="109"/>
      <c r="AR40432" s="109"/>
    </row>
    <row r="40433" spans="41:44" ht="15" customHeight="1">
      <c r="AO40433" s="104"/>
      <c r="AR40433" s="104"/>
    </row>
    <row r="40434" spans="41:44" ht="15" customHeight="1">
      <c r="AO40434" s="106"/>
      <c r="AR40434" s="106"/>
    </row>
    <row r="40435" spans="41:44" ht="15" customHeight="1">
      <c r="AO40435" s="106"/>
      <c r="AR40435" s="106"/>
    </row>
    <row r="40436" spans="41:44" ht="15" customHeight="1">
      <c r="AO40436" s="106"/>
      <c r="AR40436" s="106"/>
    </row>
    <row r="40437" spans="41:44" ht="15" customHeight="1">
      <c r="AO40437" s="106"/>
      <c r="AR40437" s="106"/>
    </row>
    <row r="40438" spans="41:44" ht="15" customHeight="1">
      <c r="AO40438" s="106"/>
      <c r="AR40438" s="106"/>
    </row>
    <row r="40439" spans="41:44" ht="15" customHeight="1">
      <c r="AO40439" s="106"/>
      <c r="AR40439" s="106"/>
    </row>
    <row r="40440" spans="41:44" ht="15" customHeight="1">
      <c r="AO40440" s="106"/>
      <c r="AR40440" s="106"/>
    </row>
    <row r="40441" spans="41:44" ht="15" customHeight="1">
      <c r="AO40441" s="108"/>
      <c r="AR40441" s="108"/>
    </row>
    <row r="40442" spans="41:44" ht="15" customHeight="1">
      <c r="AO40442" s="108"/>
      <c r="AR40442" s="108"/>
    </row>
    <row r="40443" spans="41:44" ht="15" customHeight="1">
      <c r="AO40443" s="108"/>
      <c r="AR40443" s="108"/>
    </row>
    <row r="40444" spans="41:44" ht="15" customHeight="1">
      <c r="AO40444" s="108"/>
      <c r="AR40444" s="108"/>
    </row>
    <row r="40445" spans="41:44" ht="15" customHeight="1">
      <c r="AO40445" s="108"/>
      <c r="AR40445" s="108"/>
    </row>
    <row r="40446" spans="41:44" ht="15" customHeight="1">
      <c r="AO40446" s="109"/>
      <c r="AR40446" s="109"/>
    </row>
    <row r="40447" spans="41:44" ht="15" customHeight="1">
      <c r="AO40447" s="104"/>
      <c r="AR40447" s="104"/>
    </row>
    <row r="40448" spans="41:44" ht="15" customHeight="1">
      <c r="AO40448" s="106"/>
      <c r="AR40448" s="106"/>
    </row>
    <row r="40449" spans="41:44" ht="15" customHeight="1">
      <c r="AO40449" s="106"/>
      <c r="AR40449" s="106"/>
    </row>
    <row r="40450" spans="41:44" ht="15" customHeight="1">
      <c r="AO40450" s="106"/>
      <c r="AR40450" s="106"/>
    </row>
    <row r="40451" spans="41:44" ht="15" customHeight="1">
      <c r="AO40451" s="106"/>
      <c r="AR40451" s="106"/>
    </row>
    <row r="40452" spans="41:44" ht="15" customHeight="1">
      <c r="AO40452" s="106"/>
      <c r="AR40452" s="106"/>
    </row>
    <row r="40453" spans="41:44" ht="15" customHeight="1">
      <c r="AO40453" s="106"/>
      <c r="AR40453" s="106"/>
    </row>
    <row r="40454" spans="41:44" ht="15" customHeight="1">
      <c r="AO40454" s="106"/>
      <c r="AR40454" s="106"/>
    </row>
    <row r="40455" spans="41:44" ht="15" customHeight="1">
      <c r="AO40455" s="108"/>
      <c r="AR40455" s="108"/>
    </row>
    <row r="40456" spans="41:44" ht="15" customHeight="1">
      <c r="AO40456" s="108"/>
      <c r="AR40456" s="108"/>
    </row>
    <row r="40457" spans="41:44" ht="15" customHeight="1">
      <c r="AO40457" s="108"/>
      <c r="AR40457" s="108"/>
    </row>
    <row r="40458" spans="41:44" ht="15" customHeight="1">
      <c r="AO40458" s="108"/>
      <c r="AR40458" s="108"/>
    </row>
    <row r="40459" spans="41:44" ht="15" customHeight="1">
      <c r="AO40459" s="108"/>
      <c r="AR40459" s="108"/>
    </row>
    <row r="40460" spans="41:44" ht="15" customHeight="1">
      <c r="AO40460" s="109"/>
      <c r="AR40460" s="109"/>
    </row>
    <row r="40461" spans="41:44" ht="15" customHeight="1">
      <c r="AO40461" s="104"/>
      <c r="AR40461" s="104"/>
    </row>
    <row r="40462" spans="41:44" ht="15" customHeight="1">
      <c r="AO40462" s="106"/>
      <c r="AR40462" s="106"/>
    </row>
    <row r="40463" spans="41:44" ht="15" customHeight="1">
      <c r="AO40463" s="106"/>
      <c r="AR40463" s="106"/>
    </row>
    <row r="40464" spans="41:44" ht="15" customHeight="1">
      <c r="AO40464" s="106"/>
      <c r="AR40464" s="106"/>
    </row>
    <row r="40465" spans="41:44" ht="15" customHeight="1">
      <c r="AO40465" s="106"/>
      <c r="AR40465" s="106"/>
    </row>
    <row r="40466" spans="41:44" ht="15" customHeight="1">
      <c r="AO40466" s="106"/>
      <c r="AR40466" s="106"/>
    </row>
    <row r="40467" spans="41:44" ht="15" customHeight="1">
      <c r="AO40467" s="106"/>
      <c r="AR40467" s="106"/>
    </row>
    <row r="40468" spans="41:44" ht="15" customHeight="1">
      <c r="AO40468" s="106"/>
      <c r="AR40468" s="106"/>
    </row>
    <row r="40469" spans="41:44" ht="15" customHeight="1">
      <c r="AO40469" s="108"/>
      <c r="AR40469" s="108"/>
    </row>
    <row r="40470" spans="41:44" ht="15" customHeight="1">
      <c r="AO40470" s="108"/>
      <c r="AR40470" s="108"/>
    </row>
    <row r="40471" spans="41:44" ht="15" customHeight="1">
      <c r="AO40471" s="108"/>
      <c r="AR40471" s="108"/>
    </row>
    <row r="40472" spans="41:44" ht="15" customHeight="1">
      <c r="AO40472" s="108"/>
      <c r="AR40472" s="108"/>
    </row>
    <row r="40473" spans="41:44" ht="15" customHeight="1">
      <c r="AO40473" s="108"/>
      <c r="AR40473" s="108"/>
    </row>
    <row r="40474" spans="41:44" ht="15" customHeight="1">
      <c r="AO40474" s="109"/>
      <c r="AR40474" s="109"/>
    </row>
    <row r="40475" spans="41:44" ht="15" customHeight="1">
      <c r="AO40475" s="104"/>
      <c r="AR40475" s="104"/>
    </row>
    <row r="40476" spans="41:44" ht="15" customHeight="1">
      <c r="AO40476" s="106"/>
      <c r="AR40476" s="106"/>
    </row>
    <row r="40477" spans="41:44" ht="15" customHeight="1">
      <c r="AO40477" s="106"/>
      <c r="AR40477" s="106"/>
    </row>
    <row r="40478" spans="41:44" ht="15" customHeight="1">
      <c r="AO40478" s="106"/>
      <c r="AR40478" s="106"/>
    </row>
    <row r="40479" spans="41:44" ht="15" customHeight="1">
      <c r="AO40479" s="106"/>
      <c r="AR40479" s="106"/>
    </row>
    <row r="40480" spans="41:44" ht="15" customHeight="1">
      <c r="AO40480" s="106"/>
      <c r="AR40480" s="106"/>
    </row>
    <row r="40481" spans="41:44" ht="15" customHeight="1">
      <c r="AO40481" s="106"/>
      <c r="AR40481" s="106"/>
    </row>
    <row r="40482" spans="41:44" ht="15" customHeight="1">
      <c r="AO40482" s="106"/>
      <c r="AR40482" s="106"/>
    </row>
    <row r="40483" spans="41:44" ht="15" customHeight="1">
      <c r="AO40483" s="108"/>
      <c r="AR40483" s="108"/>
    </row>
    <row r="40484" spans="41:44" ht="15" customHeight="1">
      <c r="AO40484" s="108"/>
      <c r="AR40484" s="108"/>
    </row>
    <row r="40485" spans="41:44" ht="15" customHeight="1">
      <c r="AO40485" s="108"/>
      <c r="AR40485" s="108"/>
    </row>
    <row r="40486" spans="41:44" ht="15" customHeight="1">
      <c r="AO40486" s="108"/>
      <c r="AR40486" s="108"/>
    </row>
    <row r="40487" spans="41:44" ht="15" customHeight="1">
      <c r="AO40487" s="108"/>
      <c r="AR40487" s="108"/>
    </row>
    <row r="40488" spans="41:44" ht="15" customHeight="1">
      <c r="AO40488" s="109"/>
      <c r="AR40488" s="109"/>
    </row>
    <row r="40489" spans="41:44" ht="15" customHeight="1">
      <c r="AO40489" s="104"/>
      <c r="AR40489" s="104"/>
    </row>
    <row r="40490" spans="41:44" ht="15" customHeight="1">
      <c r="AO40490" s="106"/>
      <c r="AR40490" s="106"/>
    </row>
    <row r="40491" spans="41:44" ht="15" customHeight="1">
      <c r="AO40491" s="106"/>
      <c r="AR40491" s="106"/>
    </row>
    <row r="40492" spans="41:44" ht="15" customHeight="1">
      <c r="AO40492" s="106"/>
      <c r="AR40492" s="106"/>
    </row>
    <row r="40493" spans="41:44" ht="15" customHeight="1">
      <c r="AO40493" s="106"/>
      <c r="AR40493" s="106"/>
    </row>
    <row r="40494" spans="41:44" ht="15" customHeight="1">
      <c r="AO40494" s="106"/>
      <c r="AR40494" s="106"/>
    </row>
    <row r="40495" spans="41:44" ht="15" customHeight="1">
      <c r="AO40495" s="106"/>
      <c r="AR40495" s="106"/>
    </row>
    <row r="40496" spans="41:44" ht="15" customHeight="1">
      <c r="AO40496" s="106"/>
      <c r="AR40496" s="106"/>
    </row>
    <row r="40497" spans="41:44" ht="15" customHeight="1">
      <c r="AO40497" s="108"/>
      <c r="AR40497" s="108"/>
    </row>
    <row r="40498" spans="41:44" ht="15" customHeight="1">
      <c r="AO40498" s="108"/>
      <c r="AR40498" s="108"/>
    </row>
    <row r="40499" spans="41:44" ht="15" customHeight="1">
      <c r="AO40499" s="108"/>
      <c r="AR40499" s="108"/>
    </row>
    <row r="40500" spans="41:44" ht="15" customHeight="1">
      <c r="AO40500" s="108"/>
      <c r="AR40500" s="108"/>
    </row>
    <row r="40501" spans="41:44" ht="15" customHeight="1">
      <c r="AO40501" s="108"/>
      <c r="AR40501" s="108"/>
    </row>
    <row r="40502" spans="41:44" ht="15" customHeight="1">
      <c r="AO40502" s="109"/>
      <c r="AR40502" s="109"/>
    </row>
    <row r="40503" spans="41:44" ht="15" customHeight="1">
      <c r="AO40503" s="104"/>
      <c r="AR40503" s="104"/>
    </row>
    <row r="40504" spans="41:44" ht="15" customHeight="1">
      <c r="AO40504" s="106"/>
      <c r="AR40504" s="106"/>
    </row>
    <row r="40505" spans="41:44" ht="15" customHeight="1">
      <c r="AO40505" s="106"/>
      <c r="AR40505" s="106"/>
    </row>
    <row r="40506" spans="41:44" ht="15" customHeight="1">
      <c r="AO40506" s="106"/>
      <c r="AR40506" s="106"/>
    </row>
    <row r="40507" spans="41:44" ht="15" customHeight="1">
      <c r="AO40507" s="106"/>
      <c r="AR40507" s="106"/>
    </row>
    <row r="40508" spans="41:44" ht="15" customHeight="1">
      <c r="AO40508" s="106"/>
      <c r="AR40508" s="106"/>
    </row>
    <row r="40509" spans="41:44" ht="15" customHeight="1">
      <c r="AO40509" s="106"/>
      <c r="AR40509" s="106"/>
    </row>
    <row r="40510" spans="41:44" ht="15" customHeight="1">
      <c r="AO40510" s="106"/>
      <c r="AR40510" s="106"/>
    </row>
    <row r="40511" spans="41:44" ht="15" customHeight="1">
      <c r="AO40511" s="108"/>
      <c r="AR40511" s="108"/>
    </row>
    <row r="40512" spans="41:44" ht="15" customHeight="1">
      <c r="AO40512" s="108"/>
      <c r="AR40512" s="108"/>
    </row>
    <row r="40513" spans="41:44" ht="15" customHeight="1">
      <c r="AO40513" s="108"/>
      <c r="AR40513" s="108"/>
    </row>
    <row r="40514" spans="41:44" ht="15" customHeight="1">
      <c r="AO40514" s="108"/>
      <c r="AR40514" s="108"/>
    </row>
    <row r="40515" spans="41:44" ht="15" customHeight="1">
      <c r="AO40515" s="108"/>
      <c r="AR40515" s="108"/>
    </row>
    <row r="40516" spans="41:44" ht="15" customHeight="1">
      <c r="AO40516" s="109"/>
      <c r="AR40516" s="109"/>
    </row>
    <row r="40517" spans="41:44" ht="15" customHeight="1">
      <c r="AO40517" s="104"/>
      <c r="AR40517" s="104"/>
    </row>
    <row r="40518" spans="41:44" ht="15" customHeight="1">
      <c r="AO40518" s="106"/>
      <c r="AR40518" s="106"/>
    </row>
    <row r="40519" spans="41:44" ht="15" customHeight="1">
      <c r="AO40519" s="106"/>
      <c r="AR40519" s="106"/>
    </row>
    <row r="40520" spans="41:44" ht="15" customHeight="1">
      <c r="AO40520" s="106"/>
      <c r="AR40520" s="106"/>
    </row>
    <row r="40521" spans="41:44" ht="15" customHeight="1">
      <c r="AO40521" s="106"/>
      <c r="AR40521" s="106"/>
    </row>
    <row r="40522" spans="41:44" ht="15" customHeight="1">
      <c r="AO40522" s="106"/>
      <c r="AR40522" s="106"/>
    </row>
    <row r="40523" spans="41:44" ht="15" customHeight="1">
      <c r="AO40523" s="106"/>
      <c r="AR40523" s="106"/>
    </row>
    <row r="40524" spans="41:44" ht="15" customHeight="1">
      <c r="AO40524" s="106"/>
      <c r="AR40524" s="106"/>
    </row>
    <row r="40525" spans="41:44" ht="15" customHeight="1">
      <c r="AO40525" s="108"/>
      <c r="AR40525" s="108"/>
    </row>
    <row r="40526" spans="41:44" ht="15" customHeight="1">
      <c r="AO40526" s="108"/>
      <c r="AR40526" s="108"/>
    </row>
    <row r="40527" spans="41:44" ht="15" customHeight="1">
      <c r="AO40527" s="108"/>
      <c r="AR40527" s="108"/>
    </row>
    <row r="40528" spans="41:44" ht="15" customHeight="1">
      <c r="AO40528" s="108"/>
      <c r="AR40528" s="108"/>
    </row>
    <row r="40529" spans="41:44" ht="15" customHeight="1">
      <c r="AO40529" s="108"/>
      <c r="AR40529" s="108"/>
    </row>
    <row r="40530" spans="41:44" ht="15" customHeight="1">
      <c r="AO40530" s="109"/>
      <c r="AR40530" s="109"/>
    </row>
    <row r="40531" spans="41:44" ht="15" customHeight="1">
      <c r="AO40531" s="104"/>
      <c r="AR40531" s="104"/>
    </row>
    <row r="40532" spans="41:44" ht="15" customHeight="1">
      <c r="AO40532" s="106"/>
      <c r="AR40532" s="106"/>
    </row>
    <row r="40533" spans="41:44" ht="15" customHeight="1">
      <c r="AO40533" s="106"/>
      <c r="AR40533" s="106"/>
    </row>
    <row r="40534" spans="41:44" ht="15" customHeight="1">
      <c r="AO40534" s="106"/>
      <c r="AR40534" s="106"/>
    </row>
    <row r="40535" spans="41:44" ht="15" customHeight="1">
      <c r="AO40535" s="106"/>
      <c r="AR40535" s="106"/>
    </row>
    <row r="40536" spans="41:44" ht="15" customHeight="1">
      <c r="AO40536" s="106"/>
      <c r="AR40536" s="106"/>
    </row>
    <row r="40537" spans="41:44" ht="15" customHeight="1">
      <c r="AO40537" s="106"/>
      <c r="AR40537" s="106"/>
    </row>
    <row r="40538" spans="41:44" ht="15" customHeight="1">
      <c r="AO40538" s="106"/>
      <c r="AR40538" s="106"/>
    </row>
    <row r="40539" spans="41:44" ht="15" customHeight="1">
      <c r="AO40539" s="108"/>
      <c r="AR40539" s="108"/>
    </row>
    <row r="40540" spans="41:44" ht="15" customHeight="1">
      <c r="AO40540" s="108"/>
      <c r="AR40540" s="108"/>
    </row>
    <row r="40541" spans="41:44" ht="15" customHeight="1">
      <c r="AO40541" s="108"/>
      <c r="AR40541" s="108"/>
    </row>
    <row r="40542" spans="41:44" ht="15" customHeight="1">
      <c r="AO40542" s="108"/>
      <c r="AR40542" s="108"/>
    </row>
    <row r="40543" spans="41:44" ht="15" customHeight="1">
      <c r="AO40543" s="108"/>
      <c r="AR40543" s="108"/>
    </row>
    <row r="40544" spans="41:44" ht="15" customHeight="1">
      <c r="AO40544" s="109"/>
      <c r="AR40544" s="109"/>
    </row>
    <row r="40545" spans="41:44" ht="15" customHeight="1">
      <c r="AO40545" s="104"/>
      <c r="AR40545" s="104"/>
    </row>
    <row r="40546" spans="41:44" ht="15" customHeight="1">
      <c r="AO40546" s="106"/>
      <c r="AR40546" s="106"/>
    </row>
    <row r="40547" spans="41:44" ht="15" customHeight="1">
      <c r="AO40547" s="106"/>
      <c r="AR40547" s="106"/>
    </row>
    <row r="40548" spans="41:44" ht="15" customHeight="1">
      <c r="AO40548" s="106"/>
      <c r="AR40548" s="106"/>
    </row>
    <row r="40549" spans="41:44" ht="15" customHeight="1">
      <c r="AO40549" s="106"/>
      <c r="AR40549" s="106"/>
    </row>
    <row r="40550" spans="41:44" ht="15" customHeight="1">
      <c r="AO40550" s="106"/>
      <c r="AR40550" s="106"/>
    </row>
    <row r="40551" spans="41:44" ht="15" customHeight="1">
      <c r="AO40551" s="106"/>
      <c r="AR40551" s="106"/>
    </row>
    <row r="40552" spans="41:44" ht="15" customHeight="1">
      <c r="AO40552" s="106"/>
      <c r="AR40552" s="106"/>
    </row>
    <row r="40553" spans="41:44" ht="15" customHeight="1">
      <c r="AO40553" s="108"/>
      <c r="AR40553" s="108"/>
    </row>
    <row r="40554" spans="41:44" ht="15" customHeight="1">
      <c r="AO40554" s="108"/>
      <c r="AR40554" s="108"/>
    </row>
    <row r="40555" spans="41:44" ht="15" customHeight="1">
      <c r="AO40555" s="108"/>
      <c r="AR40555" s="108"/>
    </row>
    <row r="40556" spans="41:44" ht="15" customHeight="1">
      <c r="AO40556" s="108"/>
      <c r="AR40556" s="108"/>
    </row>
    <row r="40557" spans="41:44" ht="15" customHeight="1">
      <c r="AO40557" s="108"/>
      <c r="AR40557" s="108"/>
    </row>
    <row r="40558" spans="41:44" ht="15" customHeight="1">
      <c r="AO40558" s="109"/>
      <c r="AR40558" s="109"/>
    </row>
    <row r="40559" spans="41:44" ht="15" customHeight="1">
      <c r="AO40559" s="104"/>
      <c r="AR40559" s="104"/>
    </row>
    <row r="40560" spans="41:44" ht="15" customHeight="1">
      <c r="AO40560" s="106"/>
      <c r="AR40560" s="106"/>
    </row>
    <row r="40561" spans="41:44" ht="15" customHeight="1">
      <c r="AO40561" s="106"/>
      <c r="AR40561" s="106"/>
    </row>
    <row r="40562" spans="41:44" ht="15" customHeight="1">
      <c r="AO40562" s="106"/>
      <c r="AR40562" s="106"/>
    </row>
    <row r="40563" spans="41:44" ht="15" customHeight="1">
      <c r="AO40563" s="106"/>
      <c r="AR40563" s="106"/>
    </row>
    <row r="40564" spans="41:44" ht="15" customHeight="1">
      <c r="AO40564" s="106"/>
      <c r="AR40564" s="106"/>
    </row>
    <row r="40565" spans="41:44" ht="15" customHeight="1">
      <c r="AO40565" s="106"/>
      <c r="AR40565" s="106"/>
    </row>
    <row r="40566" spans="41:44" ht="15" customHeight="1">
      <c r="AO40566" s="106"/>
      <c r="AR40566" s="106"/>
    </row>
    <row r="40567" spans="41:44" ht="15" customHeight="1">
      <c r="AO40567" s="108"/>
      <c r="AR40567" s="108"/>
    </row>
    <row r="40568" spans="41:44" ht="15" customHeight="1">
      <c r="AO40568" s="108"/>
      <c r="AR40568" s="108"/>
    </row>
    <row r="40569" spans="41:44" ht="15" customHeight="1">
      <c r="AO40569" s="108"/>
      <c r="AR40569" s="108"/>
    </row>
    <row r="40570" spans="41:44" ht="15" customHeight="1">
      <c r="AO40570" s="108"/>
      <c r="AR40570" s="108"/>
    </row>
    <row r="40571" spans="41:44" ht="15" customHeight="1">
      <c r="AO40571" s="108"/>
      <c r="AR40571" s="108"/>
    </row>
    <row r="40572" spans="41:44" ht="15" customHeight="1">
      <c r="AO40572" s="109"/>
      <c r="AR40572" s="109"/>
    </row>
    <row r="40573" spans="41:44" ht="15" customHeight="1">
      <c r="AO40573" s="104"/>
      <c r="AR40573" s="104"/>
    </row>
    <row r="40574" spans="41:44" ht="15" customHeight="1">
      <c r="AO40574" s="106"/>
      <c r="AR40574" s="106"/>
    </row>
    <row r="40575" spans="41:44" ht="15" customHeight="1">
      <c r="AO40575" s="106"/>
      <c r="AR40575" s="106"/>
    </row>
    <row r="40576" spans="41:44" ht="15" customHeight="1">
      <c r="AO40576" s="106"/>
      <c r="AR40576" s="106"/>
    </row>
    <row r="40577" spans="41:44" ht="15" customHeight="1">
      <c r="AO40577" s="106"/>
      <c r="AR40577" s="106"/>
    </row>
    <row r="40578" spans="41:44" ht="15" customHeight="1">
      <c r="AO40578" s="106"/>
      <c r="AR40578" s="106"/>
    </row>
    <row r="40579" spans="41:44" ht="15" customHeight="1">
      <c r="AO40579" s="106"/>
      <c r="AR40579" s="106"/>
    </row>
    <row r="40580" spans="41:44" ht="15" customHeight="1">
      <c r="AO40580" s="106"/>
      <c r="AR40580" s="106"/>
    </row>
    <row r="40581" spans="41:44" ht="15" customHeight="1">
      <c r="AO40581" s="108"/>
      <c r="AR40581" s="108"/>
    </row>
    <row r="40582" spans="41:44" ht="15" customHeight="1">
      <c r="AO40582" s="108"/>
      <c r="AR40582" s="108"/>
    </row>
    <row r="40583" spans="41:44" ht="15" customHeight="1">
      <c r="AO40583" s="108"/>
      <c r="AR40583" s="108"/>
    </row>
    <row r="40584" spans="41:44" ht="15" customHeight="1">
      <c r="AO40584" s="108"/>
      <c r="AR40584" s="108"/>
    </row>
    <row r="40585" spans="41:44" ht="15" customHeight="1">
      <c r="AO40585" s="108"/>
      <c r="AR40585" s="108"/>
    </row>
    <row r="40586" spans="41:44" ht="15" customHeight="1">
      <c r="AO40586" s="109"/>
      <c r="AR40586" s="109"/>
    </row>
    <row r="40587" spans="41:44" ht="15" customHeight="1">
      <c r="AO40587" s="104"/>
      <c r="AR40587" s="104"/>
    </row>
    <row r="40588" spans="41:44" ht="15" customHeight="1">
      <c r="AO40588" s="106"/>
      <c r="AR40588" s="106"/>
    </row>
    <row r="40589" spans="41:44" ht="15" customHeight="1">
      <c r="AO40589" s="106"/>
      <c r="AR40589" s="106"/>
    </row>
    <row r="40590" spans="41:44" ht="15" customHeight="1">
      <c r="AO40590" s="106"/>
      <c r="AR40590" s="106"/>
    </row>
    <row r="40591" spans="41:44" ht="15" customHeight="1">
      <c r="AO40591" s="106"/>
      <c r="AR40591" s="106"/>
    </row>
    <row r="40592" spans="41:44" ht="15" customHeight="1">
      <c r="AO40592" s="106"/>
      <c r="AR40592" s="106"/>
    </row>
    <row r="40593" spans="41:44" ht="15" customHeight="1">
      <c r="AO40593" s="106"/>
      <c r="AR40593" s="106"/>
    </row>
    <row r="40594" spans="41:44" ht="15" customHeight="1">
      <c r="AO40594" s="106"/>
      <c r="AR40594" s="106"/>
    </row>
    <row r="40595" spans="41:44" ht="15" customHeight="1">
      <c r="AO40595" s="108"/>
      <c r="AR40595" s="108"/>
    </row>
    <row r="40596" spans="41:44" ht="15" customHeight="1">
      <c r="AO40596" s="108"/>
      <c r="AR40596" s="108"/>
    </row>
    <row r="40597" spans="41:44" ht="15" customHeight="1">
      <c r="AO40597" s="108"/>
      <c r="AR40597" s="108"/>
    </row>
    <row r="40598" spans="41:44" ht="15" customHeight="1">
      <c r="AO40598" s="108"/>
      <c r="AR40598" s="108"/>
    </row>
    <row r="40599" spans="41:44" ht="15" customHeight="1">
      <c r="AO40599" s="108"/>
      <c r="AR40599" s="108"/>
    </row>
    <row r="40600" spans="41:44" ht="15" customHeight="1">
      <c r="AO40600" s="109"/>
      <c r="AR40600" s="109"/>
    </row>
    <row r="40601" spans="41:44" ht="15" customHeight="1">
      <c r="AO40601" s="104"/>
      <c r="AR40601" s="104"/>
    </row>
    <row r="40602" spans="41:44" ht="15" customHeight="1">
      <c r="AO40602" s="106"/>
      <c r="AR40602" s="106"/>
    </row>
    <row r="40603" spans="41:44" ht="15" customHeight="1">
      <c r="AO40603" s="106"/>
      <c r="AR40603" s="106"/>
    </row>
    <row r="40604" spans="41:44" ht="15" customHeight="1">
      <c r="AO40604" s="106"/>
      <c r="AR40604" s="106"/>
    </row>
    <row r="40605" spans="41:44" ht="15" customHeight="1">
      <c r="AO40605" s="106"/>
      <c r="AR40605" s="106"/>
    </row>
    <row r="40606" spans="41:44" ht="15" customHeight="1">
      <c r="AO40606" s="106"/>
      <c r="AR40606" s="106"/>
    </row>
    <row r="40607" spans="41:44" ht="15" customHeight="1">
      <c r="AO40607" s="106"/>
      <c r="AR40607" s="106"/>
    </row>
    <row r="40608" spans="41:44" ht="15" customHeight="1">
      <c r="AO40608" s="106"/>
      <c r="AR40608" s="106"/>
    </row>
    <row r="40609" spans="41:44" ht="15" customHeight="1">
      <c r="AO40609" s="108"/>
      <c r="AR40609" s="108"/>
    </row>
    <row r="40610" spans="41:44" ht="15" customHeight="1">
      <c r="AO40610" s="108"/>
      <c r="AR40610" s="108"/>
    </row>
    <row r="40611" spans="41:44" ht="15" customHeight="1">
      <c r="AO40611" s="108"/>
      <c r="AR40611" s="108"/>
    </row>
    <row r="40612" spans="41:44" ht="15" customHeight="1">
      <c r="AO40612" s="108"/>
      <c r="AR40612" s="108"/>
    </row>
    <row r="40613" spans="41:44" ht="15" customHeight="1">
      <c r="AO40613" s="108"/>
      <c r="AR40613" s="108"/>
    </row>
    <row r="40614" spans="41:44" ht="15" customHeight="1">
      <c r="AO40614" s="109"/>
      <c r="AR40614" s="109"/>
    </row>
    <row r="40615" spans="41:44" ht="15" customHeight="1">
      <c r="AO40615" s="104"/>
      <c r="AR40615" s="104"/>
    </row>
    <row r="40616" spans="41:44" ht="15" customHeight="1">
      <c r="AO40616" s="106"/>
      <c r="AR40616" s="106"/>
    </row>
    <row r="40617" spans="41:44" ht="15" customHeight="1">
      <c r="AO40617" s="106"/>
      <c r="AR40617" s="106"/>
    </row>
    <row r="40618" spans="41:44" ht="15" customHeight="1">
      <c r="AO40618" s="106"/>
      <c r="AR40618" s="106"/>
    </row>
    <row r="40619" spans="41:44" ht="15" customHeight="1">
      <c r="AO40619" s="106"/>
      <c r="AR40619" s="106"/>
    </row>
    <row r="40620" spans="41:44" ht="15" customHeight="1">
      <c r="AO40620" s="106"/>
      <c r="AR40620" s="106"/>
    </row>
    <row r="40621" spans="41:44" ht="15" customHeight="1">
      <c r="AO40621" s="106"/>
      <c r="AR40621" s="106"/>
    </row>
    <row r="40622" spans="41:44" ht="15" customHeight="1">
      <c r="AO40622" s="106"/>
      <c r="AR40622" s="106"/>
    </row>
    <row r="40623" spans="41:44" ht="15" customHeight="1">
      <c r="AO40623" s="108"/>
      <c r="AR40623" s="108"/>
    </row>
    <row r="40624" spans="41:44" ht="15" customHeight="1">
      <c r="AO40624" s="108"/>
      <c r="AR40624" s="108"/>
    </row>
    <row r="40625" spans="41:44" ht="15" customHeight="1">
      <c r="AO40625" s="108"/>
      <c r="AR40625" s="108"/>
    </row>
    <row r="40626" spans="41:44" ht="15" customHeight="1">
      <c r="AO40626" s="108"/>
      <c r="AR40626" s="108"/>
    </row>
    <row r="40627" spans="41:44" ht="15" customHeight="1">
      <c r="AO40627" s="108"/>
      <c r="AR40627" s="108"/>
    </row>
    <row r="40628" spans="41:44" ht="15" customHeight="1">
      <c r="AO40628" s="109"/>
      <c r="AR40628" s="109"/>
    </row>
    <row r="40629" spans="41:44" ht="15" customHeight="1">
      <c r="AO40629" s="104"/>
      <c r="AR40629" s="104"/>
    </row>
    <row r="40630" spans="41:44" ht="15" customHeight="1">
      <c r="AO40630" s="106"/>
      <c r="AR40630" s="106"/>
    </row>
    <row r="40631" spans="41:44" ht="15" customHeight="1">
      <c r="AO40631" s="106"/>
      <c r="AR40631" s="106"/>
    </row>
    <row r="40632" spans="41:44" ht="15" customHeight="1">
      <c r="AO40632" s="106"/>
      <c r="AR40632" s="106"/>
    </row>
    <row r="40633" spans="41:44" ht="15" customHeight="1">
      <c r="AO40633" s="106"/>
      <c r="AR40633" s="106"/>
    </row>
    <row r="40634" spans="41:44" ht="15" customHeight="1">
      <c r="AO40634" s="106"/>
      <c r="AR40634" s="106"/>
    </row>
    <row r="40635" spans="41:44" ht="15" customHeight="1">
      <c r="AO40635" s="106"/>
      <c r="AR40635" s="106"/>
    </row>
    <row r="40636" spans="41:44" ht="15" customHeight="1">
      <c r="AO40636" s="106"/>
      <c r="AR40636" s="106"/>
    </row>
    <row r="40637" spans="41:44" ht="15" customHeight="1">
      <c r="AO40637" s="108"/>
      <c r="AR40637" s="108"/>
    </row>
    <row r="40638" spans="41:44" ht="15" customHeight="1">
      <c r="AO40638" s="108"/>
      <c r="AR40638" s="108"/>
    </row>
    <row r="40639" spans="41:44" ht="15" customHeight="1">
      <c r="AO40639" s="108"/>
      <c r="AR40639" s="108"/>
    </row>
    <row r="40640" spans="41:44" ht="15" customHeight="1">
      <c r="AO40640" s="108"/>
      <c r="AR40640" s="108"/>
    </row>
    <row r="40641" spans="41:44" ht="15" customHeight="1">
      <c r="AO40641" s="108"/>
      <c r="AR40641" s="108"/>
    </row>
    <row r="40642" spans="41:44" ht="15" customHeight="1">
      <c r="AO40642" s="109"/>
      <c r="AR40642" s="109"/>
    </row>
    <row r="40643" spans="41:44" ht="15" customHeight="1">
      <c r="AO40643" s="104"/>
      <c r="AR40643" s="104"/>
    </row>
    <row r="40644" spans="41:44" ht="15" customHeight="1">
      <c r="AO40644" s="106"/>
      <c r="AR40644" s="106"/>
    </row>
    <row r="40645" spans="41:44" ht="15" customHeight="1">
      <c r="AO40645" s="106"/>
      <c r="AR40645" s="106"/>
    </row>
    <row r="40646" spans="41:44" ht="15" customHeight="1">
      <c r="AO40646" s="106"/>
      <c r="AR40646" s="106"/>
    </row>
    <row r="40647" spans="41:44" ht="15" customHeight="1">
      <c r="AO40647" s="106"/>
      <c r="AR40647" s="106"/>
    </row>
    <row r="40648" spans="41:44" ht="15" customHeight="1">
      <c r="AO40648" s="106"/>
      <c r="AR40648" s="106"/>
    </row>
    <row r="40649" spans="41:44" ht="15" customHeight="1">
      <c r="AO40649" s="106"/>
      <c r="AR40649" s="106"/>
    </row>
    <row r="40650" spans="41:44" ht="15" customHeight="1">
      <c r="AO40650" s="106"/>
      <c r="AR40650" s="106"/>
    </row>
    <row r="40651" spans="41:44" ht="15" customHeight="1">
      <c r="AO40651" s="108"/>
      <c r="AR40651" s="108"/>
    </row>
    <row r="40652" spans="41:44" ht="15" customHeight="1">
      <c r="AO40652" s="108"/>
      <c r="AR40652" s="108"/>
    </row>
    <row r="40653" spans="41:44" ht="15" customHeight="1">
      <c r="AO40653" s="108"/>
      <c r="AR40653" s="108"/>
    </row>
    <row r="40654" spans="41:44" ht="15" customHeight="1">
      <c r="AO40654" s="108"/>
      <c r="AR40654" s="108"/>
    </row>
    <row r="40655" spans="41:44" ht="15" customHeight="1">
      <c r="AO40655" s="108"/>
      <c r="AR40655" s="108"/>
    </row>
    <row r="40656" spans="41:44" ht="15" customHeight="1">
      <c r="AO40656" s="109"/>
      <c r="AR40656" s="109"/>
    </row>
    <row r="40657" spans="41:44" ht="15" customHeight="1">
      <c r="AO40657" s="104"/>
      <c r="AR40657" s="104"/>
    </row>
    <row r="40658" spans="41:44" ht="15" customHeight="1">
      <c r="AO40658" s="106"/>
      <c r="AR40658" s="106"/>
    </row>
    <row r="40659" spans="41:44" ht="15" customHeight="1">
      <c r="AO40659" s="106"/>
      <c r="AR40659" s="106"/>
    </row>
    <row r="40660" spans="41:44" ht="15" customHeight="1">
      <c r="AO40660" s="106"/>
      <c r="AR40660" s="106"/>
    </row>
    <row r="40661" spans="41:44" ht="15" customHeight="1">
      <c r="AO40661" s="106"/>
      <c r="AR40661" s="106"/>
    </row>
    <row r="40662" spans="41:44" ht="15" customHeight="1">
      <c r="AO40662" s="106"/>
      <c r="AR40662" s="106"/>
    </row>
    <row r="40663" spans="41:44" ht="15" customHeight="1">
      <c r="AO40663" s="106"/>
      <c r="AR40663" s="106"/>
    </row>
    <row r="40664" spans="41:44" ht="15" customHeight="1">
      <c r="AO40664" s="106"/>
      <c r="AR40664" s="106"/>
    </row>
    <row r="40665" spans="41:44" ht="15" customHeight="1">
      <c r="AO40665" s="108"/>
      <c r="AR40665" s="108"/>
    </row>
    <row r="40666" spans="41:44" ht="15" customHeight="1">
      <c r="AO40666" s="108"/>
      <c r="AR40666" s="108"/>
    </row>
    <row r="40667" spans="41:44" ht="15" customHeight="1">
      <c r="AO40667" s="108"/>
      <c r="AR40667" s="108"/>
    </row>
    <row r="40668" spans="41:44" ht="15" customHeight="1">
      <c r="AO40668" s="108"/>
      <c r="AR40668" s="108"/>
    </row>
    <row r="40669" spans="41:44" ht="15" customHeight="1">
      <c r="AO40669" s="108"/>
      <c r="AR40669" s="108"/>
    </row>
    <row r="40670" spans="41:44" ht="15" customHeight="1">
      <c r="AO40670" s="109"/>
      <c r="AR40670" s="109"/>
    </row>
    <row r="40671" spans="41:44" ht="15" customHeight="1">
      <c r="AO40671" s="104"/>
      <c r="AR40671" s="104"/>
    </row>
    <row r="40672" spans="41:44" ht="15" customHeight="1">
      <c r="AO40672" s="106"/>
      <c r="AR40672" s="106"/>
    </row>
    <row r="40673" spans="41:44" ht="15" customHeight="1">
      <c r="AO40673" s="106"/>
      <c r="AR40673" s="106"/>
    </row>
    <row r="40674" spans="41:44" ht="15" customHeight="1">
      <c r="AO40674" s="106"/>
      <c r="AR40674" s="106"/>
    </row>
    <row r="40675" spans="41:44" ht="15" customHeight="1">
      <c r="AO40675" s="106"/>
      <c r="AR40675" s="106"/>
    </row>
    <row r="40676" spans="41:44" ht="15" customHeight="1">
      <c r="AO40676" s="106"/>
      <c r="AR40676" s="106"/>
    </row>
    <row r="40677" spans="41:44" ht="15" customHeight="1">
      <c r="AO40677" s="106"/>
      <c r="AR40677" s="106"/>
    </row>
    <row r="40678" spans="41:44" ht="15" customHeight="1">
      <c r="AO40678" s="106"/>
      <c r="AR40678" s="106"/>
    </row>
    <row r="40679" spans="41:44" ht="15" customHeight="1">
      <c r="AO40679" s="108"/>
      <c r="AR40679" s="108"/>
    </row>
    <row r="40680" spans="41:44" ht="15" customHeight="1">
      <c r="AO40680" s="108"/>
      <c r="AR40680" s="108"/>
    </row>
    <row r="40681" spans="41:44" ht="15" customHeight="1">
      <c r="AO40681" s="108"/>
      <c r="AR40681" s="108"/>
    </row>
    <row r="40682" spans="41:44" ht="15" customHeight="1">
      <c r="AO40682" s="108"/>
      <c r="AR40682" s="108"/>
    </row>
    <row r="40683" spans="41:44" ht="15" customHeight="1">
      <c r="AO40683" s="108"/>
      <c r="AR40683" s="108"/>
    </row>
    <row r="40684" spans="41:44" ht="15" customHeight="1">
      <c r="AO40684" s="109"/>
      <c r="AR40684" s="109"/>
    </row>
    <row r="40685" spans="41:44" ht="15" customHeight="1">
      <c r="AO40685" s="104"/>
      <c r="AR40685" s="104"/>
    </row>
    <row r="40686" spans="41:44" ht="15" customHeight="1">
      <c r="AO40686" s="106"/>
      <c r="AR40686" s="106"/>
    </row>
    <row r="40687" spans="41:44" ht="15" customHeight="1">
      <c r="AO40687" s="106"/>
      <c r="AR40687" s="106"/>
    </row>
    <row r="40688" spans="41:44" ht="15" customHeight="1">
      <c r="AO40688" s="106"/>
      <c r="AR40688" s="106"/>
    </row>
    <row r="40689" spans="41:44" ht="15" customHeight="1">
      <c r="AO40689" s="106"/>
      <c r="AR40689" s="106"/>
    </row>
    <row r="40690" spans="41:44" ht="15" customHeight="1">
      <c r="AO40690" s="106"/>
      <c r="AR40690" s="106"/>
    </row>
    <row r="40691" spans="41:44" ht="15" customHeight="1">
      <c r="AO40691" s="106"/>
      <c r="AR40691" s="106"/>
    </row>
    <row r="40692" spans="41:44" ht="15" customHeight="1">
      <c r="AO40692" s="106"/>
      <c r="AR40692" s="106"/>
    </row>
    <row r="40693" spans="41:44" ht="15" customHeight="1">
      <c r="AO40693" s="108"/>
      <c r="AR40693" s="108"/>
    </row>
    <row r="40694" spans="41:44" ht="15" customHeight="1">
      <c r="AO40694" s="108"/>
      <c r="AR40694" s="108"/>
    </row>
    <row r="40695" spans="41:44" ht="15" customHeight="1">
      <c r="AO40695" s="108"/>
      <c r="AR40695" s="108"/>
    </row>
    <row r="40696" spans="41:44" ht="15" customHeight="1">
      <c r="AO40696" s="108"/>
      <c r="AR40696" s="108"/>
    </row>
    <row r="40697" spans="41:44" ht="15" customHeight="1">
      <c r="AO40697" s="108"/>
      <c r="AR40697" s="108"/>
    </row>
    <row r="40698" spans="41:44" ht="15" customHeight="1">
      <c r="AO40698" s="109"/>
      <c r="AR40698" s="109"/>
    </row>
    <row r="40699" spans="41:44" ht="15" customHeight="1">
      <c r="AO40699" s="104"/>
      <c r="AR40699" s="104"/>
    </row>
    <row r="40700" spans="41:44" ht="15" customHeight="1">
      <c r="AO40700" s="106"/>
      <c r="AR40700" s="106"/>
    </row>
    <row r="40701" spans="41:44" ht="15" customHeight="1">
      <c r="AO40701" s="106"/>
      <c r="AR40701" s="106"/>
    </row>
    <row r="40702" spans="41:44" ht="15" customHeight="1">
      <c r="AO40702" s="106"/>
      <c r="AR40702" s="106"/>
    </row>
    <row r="40703" spans="41:44" ht="15" customHeight="1">
      <c r="AO40703" s="106"/>
      <c r="AR40703" s="106"/>
    </row>
    <row r="40704" spans="41:44" ht="15" customHeight="1">
      <c r="AO40704" s="106"/>
      <c r="AR40704" s="106"/>
    </row>
    <row r="40705" spans="41:44" ht="15" customHeight="1">
      <c r="AO40705" s="106"/>
      <c r="AR40705" s="106"/>
    </row>
    <row r="40706" spans="41:44" ht="15" customHeight="1">
      <c r="AO40706" s="106"/>
      <c r="AR40706" s="106"/>
    </row>
    <row r="40707" spans="41:44" ht="15" customHeight="1">
      <c r="AO40707" s="108"/>
      <c r="AR40707" s="108"/>
    </row>
    <row r="40708" spans="41:44" ht="15" customHeight="1">
      <c r="AO40708" s="108"/>
      <c r="AR40708" s="108"/>
    </row>
    <row r="40709" spans="41:44" ht="15" customHeight="1">
      <c r="AO40709" s="108"/>
      <c r="AR40709" s="108"/>
    </row>
    <row r="40710" spans="41:44" ht="15" customHeight="1">
      <c r="AO40710" s="108"/>
      <c r="AR40710" s="108"/>
    </row>
    <row r="40711" spans="41:44" ht="15" customHeight="1">
      <c r="AO40711" s="108"/>
      <c r="AR40711" s="108"/>
    </row>
    <row r="40712" spans="41:44" ht="15" customHeight="1">
      <c r="AO40712" s="109"/>
      <c r="AR40712" s="109"/>
    </row>
    <row r="40713" spans="41:44" ht="15" customHeight="1">
      <c r="AO40713" s="104"/>
      <c r="AR40713" s="104"/>
    </row>
    <row r="40714" spans="41:44" ht="15" customHeight="1">
      <c r="AO40714" s="106"/>
      <c r="AR40714" s="106"/>
    </row>
    <row r="40715" spans="41:44" ht="15" customHeight="1">
      <c r="AO40715" s="106"/>
      <c r="AR40715" s="106"/>
    </row>
    <row r="40716" spans="41:44" ht="15" customHeight="1">
      <c r="AO40716" s="106"/>
      <c r="AR40716" s="106"/>
    </row>
    <row r="40717" spans="41:44" ht="15" customHeight="1">
      <c r="AO40717" s="106"/>
      <c r="AR40717" s="106"/>
    </row>
    <row r="40718" spans="41:44" ht="15" customHeight="1">
      <c r="AO40718" s="106"/>
      <c r="AR40718" s="106"/>
    </row>
    <row r="40719" spans="41:44" ht="15" customHeight="1">
      <c r="AO40719" s="106"/>
      <c r="AR40719" s="106"/>
    </row>
    <row r="40720" spans="41:44" ht="15" customHeight="1">
      <c r="AO40720" s="106"/>
      <c r="AR40720" s="106"/>
    </row>
    <row r="40721" spans="41:44" ht="15" customHeight="1">
      <c r="AO40721" s="108"/>
      <c r="AR40721" s="108"/>
    </row>
    <row r="40722" spans="41:44" ht="15" customHeight="1">
      <c r="AO40722" s="108"/>
      <c r="AR40722" s="108"/>
    </row>
    <row r="40723" spans="41:44" ht="15" customHeight="1">
      <c r="AO40723" s="108"/>
      <c r="AR40723" s="108"/>
    </row>
    <row r="40724" spans="41:44" ht="15" customHeight="1">
      <c r="AO40724" s="108"/>
      <c r="AR40724" s="108"/>
    </row>
    <row r="40725" spans="41:44" ht="15" customHeight="1">
      <c r="AO40725" s="108"/>
      <c r="AR40725" s="108"/>
    </row>
    <row r="40726" spans="41:44" ht="15" customHeight="1">
      <c r="AO40726" s="109"/>
      <c r="AR40726" s="109"/>
    </row>
    <row r="40727" spans="41:44" ht="15" customHeight="1">
      <c r="AO40727" s="104"/>
      <c r="AR40727" s="104"/>
    </row>
    <row r="40728" spans="41:44" ht="15" customHeight="1">
      <c r="AO40728" s="106"/>
      <c r="AR40728" s="106"/>
    </row>
    <row r="40729" spans="41:44" ht="15" customHeight="1">
      <c r="AO40729" s="106"/>
      <c r="AR40729" s="106"/>
    </row>
    <row r="40730" spans="41:44" ht="15" customHeight="1">
      <c r="AO40730" s="106"/>
      <c r="AR40730" s="106"/>
    </row>
    <row r="40731" spans="41:44" ht="15" customHeight="1">
      <c r="AO40731" s="106"/>
      <c r="AR40731" s="106"/>
    </row>
    <row r="40732" spans="41:44" ht="15" customHeight="1">
      <c r="AO40732" s="106"/>
      <c r="AR40732" s="106"/>
    </row>
    <row r="40733" spans="41:44" ht="15" customHeight="1">
      <c r="AO40733" s="106"/>
      <c r="AR40733" s="106"/>
    </row>
    <row r="40734" spans="41:44" ht="15" customHeight="1">
      <c r="AO40734" s="106"/>
      <c r="AR40734" s="106"/>
    </row>
    <row r="40735" spans="41:44" ht="15" customHeight="1">
      <c r="AO40735" s="108"/>
      <c r="AR40735" s="108"/>
    </row>
    <row r="40736" spans="41:44" ht="15" customHeight="1">
      <c r="AO40736" s="108"/>
      <c r="AR40736" s="108"/>
    </row>
    <row r="40737" spans="41:44" ht="15" customHeight="1">
      <c r="AO40737" s="108"/>
      <c r="AR40737" s="108"/>
    </row>
    <row r="40738" spans="41:44" ht="15" customHeight="1">
      <c r="AO40738" s="108"/>
      <c r="AR40738" s="108"/>
    </row>
    <row r="40739" spans="41:44" ht="15" customHeight="1">
      <c r="AO40739" s="108"/>
      <c r="AR40739" s="108"/>
    </row>
    <row r="40740" spans="41:44" ht="15" customHeight="1">
      <c r="AO40740" s="109"/>
      <c r="AR40740" s="109"/>
    </row>
    <row r="40741" spans="41:44" ht="15" customHeight="1">
      <c r="AO40741" s="104"/>
      <c r="AR40741" s="104"/>
    </row>
    <row r="40742" spans="41:44" ht="15" customHeight="1">
      <c r="AO40742" s="106"/>
      <c r="AR40742" s="106"/>
    </row>
    <row r="40743" spans="41:44" ht="15" customHeight="1">
      <c r="AO40743" s="106"/>
      <c r="AR40743" s="106"/>
    </row>
    <row r="40744" spans="41:44" ht="15" customHeight="1">
      <c r="AO40744" s="106"/>
      <c r="AR40744" s="106"/>
    </row>
    <row r="40745" spans="41:44" ht="15" customHeight="1">
      <c r="AO40745" s="106"/>
      <c r="AR40745" s="106"/>
    </row>
    <row r="40746" spans="41:44" ht="15" customHeight="1">
      <c r="AO40746" s="106"/>
      <c r="AR40746" s="106"/>
    </row>
    <row r="40747" spans="41:44" ht="15" customHeight="1">
      <c r="AO40747" s="106"/>
      <c r="AR40747" s="106"/>
    </row>
    <row r="40748" spans="41:44" ht="15" customHeight="1">
      <c r="AO40748" s="106"/>
      <c r="AR40748" s="106"/>
    </row>
    <row r="40749" spans="41:44" ht="15" customHeight="1">
      <c r="AO40749" s="108"/>
      <c r="AR40749" s="108"/>
    </row>
    <row r="40750" spans="41:44" ht="15" customHeight="1">
      <c r="AO40750" s="108"/>
      <c r="AR40750" s="108"/>
    </row>
    <row r="40751" spans="41:44" ht="15" customHeight="1">
      <c r="AO40751" s="108"/>
      <c r="AR40751" s="108"/>
    </row>
    <row r="40752" spans="41:44" ht="15" customHeight="1">
      <c r="AO40752" s="108"/>
      <c r="AR40752" s="108"/>
    </row>
    <row r="40753" spans="41:44" ht="15" customHeight="1">
      <c r="AO40753" s="108"/>
      <c r="AR40753" s="108"/>
    </row>
    <row r="40754" spans="41:44" ht="15" customHeight="1">
      <c r="AO40754" s="109"/>
      <c r="AR40754" s="109"/>
    </row>
    <row r="40755" spans="41:44" ht="15" customHeight="1">
      <c r="AO40755" s="104"/>
      <c r="AR40755" s="104"/>
    </row>
    <row r="40756" spans="41:44" ht="15" customHeight="1">
      <c r="AO40756" s="106"/>
      <c r="AR40756" s="106"/>
    </row>
    <row r="40757" spans="41:44" ht="15" customHeight="1">
      <c r="AO40757" s="106"/>
      <c r="AR40757" s="106"/>
    </row>
    <row r="40758" spans="41:44" ht="15" customHeight="1">
      <c r="AO40758" s="106"/>
      <c r="AR40758" s="106"/>
    </row>
    <row r="40759" spans="41:44" ht="15" customHeight="1">
      <c r="AO40759" s="106"/>
      <c r="AR40759" s="106"/>
    </row>
    <row r="40760" spans="41:44" ht="15" customHeight="1">
      <c r="AO40760" s="106"/>
      <c r="AR40760" s="106"/>
    </row>
    <row r="40761" spans="41:44" ht="15" customHeight="1">
      <c r="AO40761" s="106"/>
      <c r="AR40761" s="106"/>
    </row>
    <row r="40762" spans="41:44" ht="15" customHeight="1">
      <c r="AO40762" s="106"/>
      <c r="AR40762" s="106"/>
    </row>
    <row r="40763" spans="41:44" ht="15" customHeight="1">
      <c r="AO40763" s="108"/>
      <c r="AR40763" s="108"/>
    </row>
    <row r="40764" spans="41:44" ht="15" customHeight="1">
      <c r="AO40764" s="108"/>
      <c r="AR40764" s="108"/>
    </row>
    <row r="40765" spans="41:44" ht="15" customHeight="1">
      <c r="AO40765" s="108"/>
      <c r="AR40765" s="108"/>
    </row>
    <row r="40766" spans="41:44" ht="15" customHeight="1">
      <c r="AO40766" s="108"/>
      <c r="AR40766" s="108"/>
    </row>
    <row r="40767" spans="41:44" ht="15" customHeight="1">
      <c r="AO40767" s="108"/>
      <c r="AR40767" s="108"/>
    </row>
    <row r="40768" spans="41:44" ht="15" customHeight="1">
      <c r="AO40768" s="109"/>
      <c r="AR40768" s="109"/>
    </row>
    <row r="40769" spans="41:44" ht="15" customHeight="1">
      <c r="AO40769" s="104"/>
      <c r="AR40769" s="104"/>
    </row>
    <row r="40770" spans="41:44" ht="15" customHeight="1">
      <c r="AO40770" s="106"/>
      <c r="AR40770" s="106"/>
    </row>
    <row r="40771" spans="41:44" ht="15" customHeight="1">
      <c r="AO40771" s="106"/>
      <c r="AR40771" s="106"/>
    </row>
    <row r="40772" spans="41:44" ht="15" customHeight="1">
      <c r="AO40772" s="106"/>
      <c r="AR40772" s="106"/>
    </row>
    <row r="40773" spans="41:44" ht="15" customHeight="1">
      <c r="AO40773" s="106"/>
      <c r="AR40773" s="106"/>
    </row>
    <row r="40774" spans="41:44" ht="15" customHeight="1">
      <c r="AO40774" s="106"/>
      <c r="AR40774" s="106"/>
    </row>
    <row r="40775" spans="41:44" ht="15" customHeight="1">
      <c r="AO40775" s="106"/>
      <c r="AR40775" s="106"/>
    </row>
    <row r="40776" spans="41:44" ht="15" customHeight="1">
      <c r="AO40776" s="106"/>
      <c r="AR40776" s="106"/>
    </row>
    <row r="40777" spans="41:44" ht="15" customHeight="1">
      <c r="AO40777" s="108"/>
      <c r="AR40777" s="108"/>
    </row>
    <row r="40778" spans="41:44" ht="15" customHeight="1">
      <c r="AO40778" s="108"/>
      <c r="AR40778" s="108"/>
    </row>
    <row r="40779" spans="41:44" ht="15" customHeight="1">
      <c r="AO40779" s="108"/>
      <c r="AR40779" s="108"/>
    </row>
    <row r="40780" spans="41:44" ht="15" customHeight="1">
      <c r="AO40780" s="108"/>
      <c r="AR40780" s="108"/>
    </row>
    <row r="40781" spans="41:44" ht="15" customHeight="1">
      <c r="AO40781" s="108"/>
      <c r="AR40781" s="108"/>
    </row>
    <row r="40782" spans="41:44" ht="15" customHeight="1">
      <c r="AO40782" s="109"/>
      <c r="AR40782" s="109"/>
    </row>
    <row r="40783" spans="41:44" ht="15" customHeight="1">
      <c r="AO40783" s="104"/>
      <c r="AR40783" s="104"/>
    </row>
    <row r="40784" spans="41:44" ht="15" customHeight="1">
      <c r="AO40784" s="106"/>
      <c r="AR40784" s="106"/>
    </row>
    <row r="40785" spans="41:44" ht="15" customHeight="1">
      <c r="AO40785" s="106"/>
      <c r="AR40785" s="106"/>
    </row>
    <row r="40786" spans="41:44" ht="15" customHeight="1">
      <c r="AO40786" s="106"/>
      <c r="AR40786" s="106"/>
    </row>
    <row r="40787" spans="41:44" ht="15" customHeight="1">
      <c r="AO40787" s="106"/>
      <c r="AR40787" s="106"/>
    </row>
    <row r="40788" spans="41:44" ht="15" customHeight="1">
      <c r="AO40788" s="106"/>
      <c r="AR40788" s="106"/>
    </row>
    <row r="40789" spans="41:44" ht="15" customHeight="1">
      <c r="AO40789" s="106"/>
      <c r="AR40789" s="106"/>
    </row>
    <row r="40790" spans="41:44" ht="15" customHeight="1">
      <c r="AO40790" s="106"/>
      <c r="AR40790" s="106"/>
    </row>
    <row r="40791" spans="41:44" ht="15" customHeight="1">
      <c r="AO40791" s="108"/>
      <c r="AR40791" s="108"/>
    </row>
    <row r="40792" spans="41:44" ht="15" customHeight="1">
      <c r="AO40792" s="108"/>
      <c r="AR40792" s="108"/>
    </row>
    <row r="40793" spans="41:44" ht="15" customHeight="1">
      <c r="AO40793" s="108"/>
      <c r="AR40793" s="108"/>
    </row>
    <row r="40794" spans="41:44" ht="15" customHeight="1">
      <c r="AO40794" s="108"/>
      <c r="AR40794" s="108"/>
    </row>
    <row r="40795" spans="41:44" ht="15" customHeight="1">
      <c r="AO40795" s="108"/>
      <c r="AR40795" s="108"/>
    </row>
    <row r="40796" spans="41:44" ht="15" customHeight="1">
      <c r="AO40796" s="109"/>
      <c r="AR40796" s="109"/>
    </row>
    <row r="40797" spans="41:44" ht="15" customHeight="1">
      <c r="AO40797" s="104"/>
      <c r="AR40797" s="104"/>
    </row>
    <row r="40798" spans="41:44" ht="15" customHeight="1">
      <c r="AO40798" s="106"/>
      <c r="AR40798" s="106"/>
    </row>
    <row r="40799" spans="41:44" ht="15" customHeight="1">
      <c r="AO40799" s="106"/>
      <c r="AR40799" s="106"/>
    </row>
    <row r="40800" spans="41:44" ht="15" customHeight="1">
      <c r="AO40800" s="106"/>
      <c r="AR40800" s="106"/>
    </row>
    <row r="40801" spans="41:44" ht="15" customHeight="1">
      <c r="AO40801" s="106"/>
      <c r="AR40801" s="106"/>
    </row>
    <row r="40802" spans="41:44" ht="15" customHeight="1">
      <c r="AO40802" s="106"/>
      <c r="AR40802" s="106"/>
    </row>
    <row r="40803" spans="41:44" ht="15" customHeight="1">
      <c r="AO40803" s="106"/>
      <c r="AR40803" s="106"/>
    </row>
    <row r="40804" spans="41:44" ht="15" customHeight="1">
      <c r="AO40804" s="106"/>
      <c r="AR40804" s="106"/>
    </row>
    <row r="40805" spans="41:44" ht="15" customHeight="1">
      <c r="AO40805" s="108"/>
      <c r="AR40805" s="108"/>
    </row>
    <row r="40806" spans="41:44" ht="15" customHeight="1">
      <c r="AO40806" s="108"/>
      <c r="AR40806" s="108"/>
    </row>
    <row r="40807" spans="41:44" ht="15" customHeight="1">
      <c r="AO40807" s="108"/>
      <c r="AR40807" s="108"/>
    </row>
    <row r="40808" spans="41:44" ht="15" customHeight="1">
      <c r="AO40808" s="108"/>
      <c r="AR40808" s="108"/>
    </row>
    <row r="40809" spans="41:44" ht="15" customHeight="1">
      <c r="AO40809" s="108"/>
      <c r="AR40809" s="108"/>
    </row>
    <row r="40810" spans="41:44" ht="15" customHeight="1">
      <c r="AO40810" s="109"/>
      <c r="AR40810" s="109"/>
    </row>
    <row r="40811" spans="41:44" ht="15" customHeight="1">
      <c r="AO40811" s="104"/>
      <c r="AR40811" s="104"/>
    </row>
    <row r="40812" spans="41:44" ht="15" customHeight="1">
      <c r="AO40812" s="106"/>
      <c r="AR40812" s="106"/>
    </row>
    <row r="40813" spans="41:44" ht="15" customHeight="1">
      <c r="AO40813" s="106"/>
      <c r="AR40813" s="106"/>
    </row>
    <row r="40814" spans="41:44" ht="15" customHeight="1">
      <c r="AO40814" s="106"/>
      <c r="AR40814" s="106"/>
    </row>
    <row r="40815" spans="41:44" ht="15" customHeight="1">
      <c r="AO40815" s="106"/>
      <c r="AR40815" s="106"/>
    </row>
    <row r="40816" spans="41:44" ht="15" customHeight="1">
      <c r="AO40816" s="106"/>
      <c r="AR40816" s="106"/>
    </row>
    <row r="40817" spans="41:44" ht="15" customHeight="1">
      <c r="AO40817" s="106"/>
      <c r="AR40817" s="106"/>
    </row>
    <row r="40818" spans="41:44" ht="15" customHeight="1">
      <c r="AO40818" s="106"/>
      <c r="AR40818" s="106"/>
    </row>
    <row r="40819" spans="41:44" ht="15" customHeight="1">
      <c r="AO40819" s="108"/>
      <c r="AR40819" s="108"/>
    </row>
    <row r="40820" spans="41:44" ht="15" customHeight="1">
      <c r="AO40820" s="108"/>
      <c r="AR40820" s="108"/>
    </row>
    <row r="40821" spans="41:44" ht="15" customHeight="1">
      <c r="AO40821" s="108"/>
      <c r="AR40821" s="108"/>
    </row>
    <row r="40822" spans="41:44" ht="15" customHeight="1">
      <c r="AO40822" s="108"/>
      <c r="AR40822" s="108"/>
    </row>
    <row r="40823" spans="41:44" ht="15" customHeight="1">
      <c r="AO40823" s="108"/>
      <c r="AR40823" s="108"/>
    </row>
    <row r="40824" spans="41:44" ht="15" customHeight="1">
      <c r="AO40824" s="109"/>
      <c r="AR40824" s="109"/>
    </row>
    <row r="40825" spans="41:44" ht="15" customHeight="1">
      <c r="AO40825" s="104"/>
      <c r="AR40825" s="104"/>
    </row>
    <row r="40826" spans="41:44" ht="15" customHeight="1">
      <c r="AO40826" s="106"/>
      <c r="AR40826" s="106"/>
    </row>
    <row r="40827" spans="41:44" ht="15" customHeight="1">
      <c r="AO40827" s="106"/>
      <c r="AR40827" s="106"/>
    </row>
    <row r="40828" spans="41:44" ht="15" customHeight="1">
      <c r="AO40828" s="106"/>
      <c r="AR40828" s="106"/>
    </row>
    <row r="40829" spans="41:44" ht="15" customHeight="1">
      <c r="AO40829" s="106"/>
      <c r="AR40829" s="106"/>
    </row>
    <row r="40830" spans="41:44" ht="15" customHeight="1">
      <c r="AO40830" s="106"/>
      <c r="AR40830" s="106"/>
    </row>
    <row r="40831" spans="41:44" ht="15" customHeight="1">
      <c r="AO40831" s="106"/>
      <c r="AR40831" s="106"/>
    </row>
    <row r="40832" spans="41:44" ht="15" customHeight="1">
      <c r="AO40832" s="106"/>
      <c r="AR40832" s="106"/>
    </row>
    <row r="40833" spans="41:44" ht="15" customHeight="1">
      <c r="AO40833" s="108"/>
      <c r="AR40833" s="108"/>
    </row>
    <row r="40834" spans="41:44" ht="15" customHeight="1">
      <c r="AO40834" s="108"/>
      <c r="AR40834" s="108"/>
    </row>
    <row r="40835" spans="41:44" ht="15" customHeight="1">
      <c r="AO40835" s="108"/>
      <c r="AR40835" s="108"/>
    </row>
    <row r="40836" spans="41:44" ht="15" customHeight="1">
      <c r="AO40836" s="108"/>
      <c r="AR40836" s="108"/>
    </row>
    <row r="40837" spans="41:44" ht="15" customHeight="1">
      <c r="AO40837" s="108"/>
      <c r="AR40837" s="108"/>
    </row>
    <row r="40838" spans="41:44" ht="15" customHeight="1">
      <c r="AO40838" s="109"/>
      <c r="AR40838" s="109"/>
    </row>
    <row r="40839" spans="41:44" ht="15" customHeight="1">
      <c r="AO40839" s="104"/>
      <c r="AR40839" s="104"/>
    </row>
    <row r="40840" spans="41:44" ht="15" customHeight="1">
      <c r="AO40840" s="106"/>
      <c r="AR40840" s="106"/>
    </row>
    <row r="40841" spans="41:44" ht="15" customHeight="1">
      <c r="AO40841" s="106"/>
      <c r="AR40841" s="106"/>
    </row>
    <row r="40842" spans="41:44" ht="15" customHeight="1">
      <c r="AO40842" s="106"/>
      <c r="AR40842" s="106"/>
    </row>
    <row r="40843" spans="41:44" ht="15" customHeight="1">
      <c r="AO40843" s="106"/>
      <c r="AR40843" s="106"/>
    </row>
    <row r="40844" spans="41:44" ht="15" customHeight="1">
      <c r="AO40844" s="106"/>
      <c r="AR40844" s="106"/>
    </row>
    <row r="40845" spans="41:44" ht="15" customHeight="1">
      <c r="AO40845" s="106"/>
      <c r="AR40845" s="106"/>
    </row>
    <row r="40846" spans="41:44" ht="15" customHeight="1">
      <c r="AO40846" s="106"/>
      <c r="AR40846" s="106"/>
    </row>
    <row r="40847" spans="41:44" ht="15" customHeight="1">
      <c r="AO40847" s="108"/>
      <c r="AR40847" s="108"/>
    </row>
    <row r="40848" spans="41:44" ht="15" customHeight="1">
      <c r="AO40848" s="108"/>
      <c r="AR40848" s="108"/>
    </row>
    <row r="40849" spans="41:44" ht="15" customHeight="1">
      <c r="AO40849" s="108"/>
      <c r="AR40849" s="108"/>
    </row>
    <row r="40850" spans="41:44" ht="15" customHeight="1">
      <c r="AO40850" s="108"/>
      <c r="AR40850" s="108"/>
    </row>
    <row r="40851" spans="41:44" ht="15" customHeight="1">
      <c r="AO40851" s="108"/>
      <c r="AR40851" s="108"/>
    </row>
    <row r="40852" spans="41:44" ht="15" customHeight="1">
      <c r="AO40852" s="109"/>
      <c r="AR40852" s="109"/>
    </row>
    <row r="40853" spans="41:44" ht="15" customHeight="1">
      <c r="AO40853" s="104"/>
      <c r="AR40853" s="104"/>
    </row>
    <row r="40854" spans="41:44" ht="15" customHeight="1">
      <c r="AO40854" s="106"/>
      <c r="AR40854" s="106"/>
    </row>
    <row r="40855" spans="41:44" ht="15" customHeight="1">
      <c r="AO40855" s="106"/>
      <c r="AR40855" s="106"/>
    </row>
    <row r="40856" spans="41:44" ht="15" customHeight="1">
      <c r="AO40856" s="106"/>
      <c r="AR40856" s="106"/>
    </row>
    <row r="40857" spans="41:44" ht="15" customHeight="1">
      <c r="AO40857" s="106"/>
      <c r="AR40857" s="106"/>
    </row>
    <row r="40858" spans="41:44" ht="15" customHeight="1">
      <c r="AO40858" s="106"/>
      <c r="AR40858" s="106"/>
    </row>
    <row r="40859" spans="41:44" ht="15" customHeight="1">
      <c r="AO40859" s="106"/>
      <c r="AR40859" s="106"/>
    </row>
    <row r="40860" spans="41:44" ht="15" customHeight="1">
      <c r="AO40860" s="106"/>
      <c r="AR40860" s="106"/>
    </row>
    <row r="40861" spans="41:44" ht="15" customHeight="1">
      <c r="AO40861" s="108"/>
      <c r="AR40861" s="108"/>
    </row>
    <row r="40862" spans="41:44" ht="15" customHeight="1">
      <c r="AO40862" s="108"/>
      <c r="AR40862" s="108"/>
    </row>
    <row r="40863" spans="41:44" ht="15" customHeight="1">
      <c r="AO40863" s="108"/>
      <c r="AR40863" s="108"/>
    </row>
    <row r="40864" spans="41:44" ht="15" customHeight="1">
      <c r="AO40864" s="108"/>
      <c r="AR40864" s="108"/>
    </row>
    <row r="40865" spans="41:44" ht="15" customHeight="1">
      <c r="AO40865" s="108"/>
      <c r="AR40865" s="108"/>
    </row>
    <row r="40866" spans="41:44" ht="15" customHeight="1">
      <c r="AO40866" s="109"/>
      <c r="AR40866" s="109"/>
    </row>
    <row r="40867" spans="41:44" ht="15" customHeight="1">
      <c r="AO40867" s="104"/>
      <c r="AR40867" s="104"/>
    </row>
    <row r="40868" spans="41:44" ht="15" customHeight="1">
      <c r="AO40868" s="106"/>
      <c r="AR40868" s="106"/>
    </row>
    <row r="40869" spans="41:44" ht="15" customHeight="1">
      <c r="AO40869" s="106"/>
      <c r="AR40869" s="106"/>
    </row>
    <row r="40870" spans="41:44" ht="15" customHeight="1">
      <c r="AO40870" s="106"/>
      <c r="AR40870" s="106"/>
    </row>
    <row r="40871" spans="41:44" ht="15" customHeight="1">
      <c r="AO40871" s="106"/>
      <c r="AR40871" s="106"/>
    </row>
    <row r="40872" spans="41:44" ht="15" customHeight="1">
      <c r="AO40872" s="106"/>
      <c r="AR40872" s="106"/>
    </row>
    <row r="40873" spans="41:44" ht="15" customHeight="1">
      <c r="AO40873" s="106"/>
      <c r="AR40873" s="106"/>
    </row>
    <row r="40874" spans="41:44" ht="15" customHeight="1">
      <c r="AO40874" s="106"/>
      <c r="AR40874" s="106"/>
    </row>
    <row r="40875" spans="41:44" ht="15" customHeight="1">
      <c r="AO40875" s="108"/>
      <c r="AR40875" s="108"/>
    </row>
    <row r="40876" spans="41:44" ht="15" customHeight="1">
      <c r="AO40876" s="108"/>
      <c r="AR40876" s="108"/>
    </row>
    <row r="40877" spans="41:44" ht="15" customHeight="1">
      <c r="AO40877" s="108"/>
      <c r="AR40877" s="108"/>
    </row>
    <row r="40878" spans="41:44" ht="15" customHeight="1">
      <c r="AO40878" s="108"/>
      <c r="AR40878" s="108"/>
    </row>
    <row r="40879" spans="41:44" ht="15" customHeight="1">
      <c r="AO40879" s="108"/>
      <c r="AR40879" s="108"/>
    </row>
    <row r="40880" spans="41:44" ht="15" customHeight="1">
      <c r="AO40880" s="109"/>
      <c r="AR40880" s="109"/>
    </row>
    <row r="40881" spans="41:44" ht="15" customHeight="1">
      <c r="AO40881" s="104"/>
      <c r="AR40881" s="104"/>
    </row>
    <row r="40882" spans="41:44" ht="15" customHeight="1">
      <c r="AO40882" s="106"/>
      <c r="AR40882" s="106"/>
    </row>
    <row r="40883" spans="41:44" ht="15" customHeight="1">
      <c r="AO40883" s="106"/>
      <c r="AR40883" s="106"/>
    </row>
    <row r="40884" spans="41:44" ht="15" customHeight="1">
      <c r="AO40884" s="106"/>
      <c r="AR40884" s="106"/>
    </row>
    <row r="40885" spans="41:44" ht="15" customHeight="1">
      <c r="AO40885" s="106"/>
      <c r="AR40885" s="106"/>
    </row>
    <row r="40886" spans="41:44" ht="15" customHeight="1">
      <c r="AO40886" s="106"/>
      <c r="AR40886" s="106"/>
    </row>
    <row r="40887" spans="41:44" ht="15" customHeight="1">
      <c r="AO40887" s="106"/>
      <c r="AR40887" s="106"/>
    </row>
    <row r="40888" spans="41:44" ht="15" customHeight="1">
      <c r="AO40888" s="106"/>
      <c r="AR40888" s="106"/>
    </row>
    <row r="40889" spans="41:44" ht="15" customHeight="1">
      <c r="AO40889" s="108"/>
      <c r="AR40889" s="108"/>
    </row>
    <row r="40890" spans="41:44" ht="15" customHeight="1">
      <c r="AO40890" s="108"/>
      <c r="AR40890" s="108"/>
    </row>
    <row r="40891" spans="41:44" ht="15" customHeight="1">
      <c r="AO40891" s="108"/>
      <c r="AR40891" s="108"/>
    </row>
    <row r="40892" spans="41:44" ht="15" customHeight="1">
      <c r="AO40892" s="108"/>
      <c r="AR40892" s="108"/>
    </row>
    <row r="40893" spans="41:44" ht="15" customHeight="1">
      <c r="AO40893" s="108"/>
      <c r="AR40893" s="108"/>
    </row>
    <row r="40894" spans="41:44" ht="15" customHeight="1">
      <c r="AO40894" s="109"/>
      <c r="AR40894" s="109"/>
    </row>
    <row r="40895" spans="41:44" ht="15" customHeight="1">
      <c r="AO40895" s="104"/>
      <c r="AR40895" s="104"/>
    </row>
    <row r="40896" spans="41:44" ht="15" customHeight="1">
      <c r="AO40896" s="106"/>
      <c r="AR40896" s="106"/>
    </row>
    <row r="40897" spans="41:44" ht="15" customHeight="1">
      <c r="AO40897" s="106"/>
      <c r="AR40897" s="106"/>
    </row>
    <row r="40898" spans="41:44" ht="15" customHeight="1">
      <c r="AO40898" s="106"/>
      <c r="AR40898" s="106"/>
    </row>
    <row r="40899" spans="41:44" ht="15" customHeight="1">
      <c r="AO40899" s="106"/>
      <c r="AR40899" s="106"/>
    </row>
    <row r="40900" spans="41:44" ht="15" customHeight="1">
      <c r="AO40900" s="106"/>
      <c r="AR40900" s="106"/>
    </row>
    <row r="40901" spans="41:44" ht="15" customHeight="1">
      <c r="AO40901" s="106"/>
      <c r="AR40901" s="106"/>
    </row>
    <row r="40902" spans="41:44" ht="15" customHeight="1">
      <c r="AO40902" s="106"/>
      <c r="AR40902" s="106"/>
    </row>
    <row r="40903" spans="41:44" ht="15" customHeight="1">
      <c r="AO40903" s="108"/>
      <c r="AR40903" s="108"/>
    </row>
    <row r="40904" spans="41:44" ht="15" customHeight="1">
      <c r="AO40904" s="108"/>
      <c r="AR40904" s="108"/>
    </row>
    <row r="40905" spans="41:44" ht="15" customHeight="1">
      <c r="AO40905" s="108"/>
      <c r="AR40905" s="108"/>
    </row>
    <row r="40906" spans="41:44" ht="15" customHeight="1">
      <c r="AO40906" s="108"/>
      <c r="AR40906" s="108"/>
    </row>
    <row r="40907" spans="41:44" ht="15" customHeight="1">
      <c r="AO40907" s="108"/>
      <c r="AR40907" s="108"/>
    </row>
    <row r="40908" spans="41:44" ht="15" customHeight="1">
      <c r="AO40908" s="109"/>
      <c r="AR40908" s="109"/>
    </row>
    <row r="40909" spans="41:44" ht="15" customHeight="1">
      <c r="AO40909" s="104"/>
      <c r="AR40909" s="104"/>
    </row>
    <row r="40910" spans="41:44" ht="15" customHeight="1">
      <c r="AO40910" s="106"/>
      <c r="AR40910" s="106"/>
    </row>
    <row r="40911" spans="41:44" ht="15" customHeight="1">
      <c r="AO40911" s="106"/>
      <c r="AR40911" s="106"/>
    </row>
    <row r="40912" spans="41:44" ht="15" customHeight="1">
      <c r="AO40912" s="106"/>
      <c r="AR40912" s="106"/>
    </row>
    <row r="40913" spans="41:44" ht="15" customHeight="1">
      <c r="AO40913" s="106"/>
      <c r="AR40913" s="106"/>
    </row>
    <row r="40914" spans="41:44" ht="15" customHeight="1">
      <c r="AO40914" s="106"/>
      <c r="AR40914" s="106"/>
    </row>
    <row r="40915" spans="41:44" ht="15" customHeight="1">
      <c r="AO40915" s="106"/>
      <c r="AR40915" s="106"/>
    </row>
    <row r="40916" spans="41:44" ht="15" customHeight="1">
      <c r="AO40916" s="106"/>
      <c r="AR40916" s="106"/>
    </row>
    <row r="40917" spans="41:44" ht="15" customHeight="1">
      <c r="AO40917" s="108"/>
      <c r="AR40917" s="108"/>
    </row>
    <row r="40918" spans="41:44" ht="15" customHeight="1">
      <c r="AO40918" s="108"/>
      <c r="AR40918" s="108"/>
    </row>
    <row r="40919" spans="41:44" ht="15" customHeight="1">
      <c r="AO40919" s="108"/>
      <c r="AR40919" s="108"/>
    </row>
    <row r="40920" spans="41:44" ht="15" customHeight="1">
      <c r="AO40920" s="108"/>
      <c r="AR40920" s="108"/>
    </row>
    <row r="40921" spans="41:44" ht="15" customHeight="1">
      <c r="AO40921" s="108"/>
      <c r="AR40921" s="108"/>
    </row>
    <row r="40922" spans="41:44" ht="15" customHeight="1">
      <c r="AO40922" s="109"/>
      <c r="AR40922" s="109"/>
    </row>
    <row r="40923" spans="41:44" ht="15" customHeight="1">
      <c r="AO40923" s="104"/>
      <c r="AR40923" s="104"/>
    </row>
    <row r="40924" spans="41:44" ht="15" customHeight="1">
      <c r="AO40924" s="106"/>
      <c r="AR40924" s="106"/>
    </row>
    <row r="40925" spans="41:44" ht="15" customHeight="1">
      <c r="AO40925" s="106"/>
      <c r="AR40925" s="106"/>
    </row>
    <row r="40926" spans="41:44" ht="15" customHeight="1">
      <c r="AO40926" s="106"/>
      <c r="AR40926" s="106"/>
    </row>
    <row r="40927" spans="41:44" ht="15" customHeight="1">
      <c r="AO40927" s="106"/>
      <c r="AR40927" s="106"/>
    </row>
    <row r="40928" spans="41:44" ht="15" customHeight="1">
      <c r="AO40928" s="106"/>
      <c r="AR40928" s="106"/>
    </row>
    <row r="40929" spans="41:44" ht="15" customHeight="1">
      <c r="AO40929" s="106"/>
      <c r="AR40929" s="106"/>
    </row>
    <row r="40930" spans="41:44" ht="15" customHeight="1">
      <c r="AO40930" s="106"/>
      <c r="AR40930" s="106"/>
    </row>
    <row r="40931" spans="41:44" ht="15" customHeight="1">
      <c r="AO40931" s="108"/>
      <c r="AR40931" s="108"/>
    </row>
    <row r="40932" spans="41:44" ht="15" customHeight="1">
      <c r="AO40932" s="108"/>
      <c r="AR40932" s="108"/>
    </row>
    <row r="40933" spans="41:44" ht="15" customHeight="1">
      <c r="AO40933" s="108"/>
      <c r="AR40933" s="108"/>
    </row>
    <row r="40934" spans="41:44" ht="15" customHeight="1">
      <c r="AO40934" s="108"/>
      <c r="AR40934" s="108"/>
    </row>
    <row r="40935" spans="41:44" ht="15" customHeight="1">
      <c r="AO40935" s="108"/>
      <c r="AR40935" s="108"/>
    </row>
    <row r="40936" spans="41:44" ht="15" customHeight="1">
      <c r="AO40936" s="109"/>
      <c r="AR40936" s="109"/>
    </row>
    <row r="40937" spans="41:44" ht="15" customHeight="1">
      <c r="AO40937" s="104"/>
      <c r="AR40937" s="104"/>
    </row>
    <row r="40938" spans="41:44" ht="15" customHeight="1">
      <c r="AO40938" s="106"/>
      <c r="AR40938" s="106"/>
    </row>
    <row r="40939" spans="41:44" ht="15" customHeight="1">
      <c r="AO40939" s="106"/>
      <c r="AR40939" s="106"/>
    </row>
    <row r="40940" spans="41:44" ht="15" customHeight="1">
      <c r="AO40940" s="106"/>
      <c r="AR40940" s="106"/>
    </row>
    <row r="40941" spans="41:44" ht="15" customHeight="1">
      <c r="AO40941" s="106"/>
      <c r="AR40941" s="106"/>
    </row>
    <row r="40942" spans="41:44" ht="15" customHeight="1">
      <c r="AO40942" s="106"/>
      <c r="AR40942" s="106"/>
    </row>
    <row r="40943" spans="41:44" ht="15" customHeight="1">
      <c r="AO40943" s="106"/>
      <c r="AR40943" s="106"/>
    </row>
    <row r="40944" spans="41:44" ht="15" customHeight="1">
      <c r="AO40944" s="106"/>
      <c r="AR40944" s="106"/>
    </row>
    <row r="40945" spans="41:44" ht="15" customHeight="1">
      <c r="AO40945" s="108"/>
      <c r="AR40945" s="108"/>
    </row>
    <row r="40946" spans="41:44" ht="15" customHeight="1">
      <c r="AO40946" s="108"/>
      <c r="AR40946" s="108"/>
    </row>
    <row r="40947" spans="41:44" ht="15" customHeight="1">
      <c r="AO40947" s="108"/>
      <c r="AR40947" s="108"/>
    </row>
    <row r="40948" spans="41:44" ht="15" customHeight="1">
      <c r="AO40948" s="108"/>
      <c r="AR40948" s="108"/>
    </row>
    <row r="40949" spans="41:44" ht="15" customHeight="1">
      <c r="AO40949" s="108"/>
      <c r="AR40949" s="108"/>
    </row>
    <row r="40950" spans="41:44" ht="15" customHeight="1">
      <c r="AO40950" s="109"/>
      <c r="AR40950" s="109"/>
    </row>
    <row r="40951" spans="41:44" ht="15" customHeight="1">
      <c r="AO40951" s="104"/>
      <c r="AR40951" s="104"/>
    </row>
    <row r="40952" spans="41:44" ht="15" customHeight="1">
      <c r="AO40952" s="106"/>
      <c r="AR40952" s="106"/>
    </row>
    <row r="40953" spans="41:44" ht="15" customHeight="1">
      <c r="AO40953" s="106"/>
      <c r="AR40953" s="106"/>
    </row>
    <row r="40954" spans="41:44" ht="15" customHeight="1">
      <c r="AO40954" s="106"/>
      <c r="AR40954" s="106"/>
    </row>
    <row r="40955" spans="41:44" ht="15" customHeight="1">
      <c r="AO40955" s="106"/>
      <c r="AR40955" s="106"/>
    </row>
    <row r="40956" spans="41:44" ht="15" customHeight="1">
      <c r="AO40956" s="106"/>
      <c r="AR40956" s="106"/>
    </row>
    <row r="40957" spans="41:44" ht="15" customHeight="1">
      <c r="AO40957" s="106"/>
      <c r="AR40957" s="106"/>
    </row>
    <row r="40958" spans="41:44" ht="15" customHeight="1">
      <c r="AO40958" s="106"/>
      <c r="AR40958" s="106"/>
    </row>
    <row r="40959" spans="41:44" ht="15" customHeight="1">
      <c r="AO40959" s="108"/>
      <c r="AR40959" s="108"/>
    </row>
    <row r="40960" spans="41:44" ht="15" customHeight="1">
      <c r="AO40960" s="108"/>
      <c r="AR40960" s="108"/>
    </row>
    <row r="40961" spans="41:44" ht="15" customHeight="1">
      <c r="AO40961" s="108"/>
      <c r="AR40961" s="108"/>
    </row>
    <row r="40962" spans="41:44" ht="15" customHeight="1">
      <c r="AO40962" s="108"/>
      <c r="AR40962" s="108"/>
    </row>
    <row r="40963" spans="41:44" ht="15" customHeight="1">
      <c r="AO40963" s="108"/>
      <c r="AR40963" s="108"/>
    </row>
    <row r="40964" spans="41:44" ht="15" customHeight="1">
      <c r="AO40964" s="109"/>
      <c r="AR40964" s="109"/>
    </row>
    <row r="40965" spans="41:44" ht="15" customHeight="1">
      <c r="AO40965" s="104"/>
      <c r="AR40965" s="104"/>
    </row>
    <row r="40966" spans="41:44" ht="15" customHeight="1">
      <c r="AO40966" s="106"/>
      <c r="AR40966" s="106"/>
    </row>
    <row r="40967" spans="41:44" ht="15" customHeight="1">
      <c r="AO40967" s="106"/>
      <c r="AR40967" s="106"/>
    </row>
    <row r="40968" spans="41:44" ht="15" customHeight="1">
      <c r="AO40968" s="106"/>
      <c r="AR40968" s="106"/>
    </row>
    <row r="40969" spans="41:44" ht="15" customHeight="1">
      <c r="AO40969" s="106"/>
      <c r="AR40969" s="106"/>
    </row>
    <row r="40970" spans="41:44" ht="15" customHeight="1">
      <c r="AO40970" s="106"/>
      <c r="AR40970" s="106"/>
    </row>
    <row r="40971" spans="41:44" ht="15" customHeight="1">
      <c r="AO40971" s="106"/>
      <c r="AR40971" s="106"/>
    </row>
    <row r="40972" spans="41:44" ht="15" customHeight="1">
      <c r="AO40972" s="106"/>
      <c r="AR40972" s="106"/>
    </row>
    <row r="40973" spans="41:44" ht="15" customHeight="1">
      <c r="AO40973" s="108"/>
      <c r="AR40973" s="108"/>
    </row>
    <row r="40974" spans="41:44" ht="15" customHeight="1">
      <c r="AO40974" s="108"/>
      <c r="AR40974" s="108"/>
    </row>
    <row r="40975" spans="41:44" ht="15" customHeight="1">
      <c r="AO40975" s="108"/>
      <c r="AR40975" s="108"/>
    </row>
    <row r="40976" spans="41:44" ht="15" customHeight="1">
      <c r="AO40976" s="108"/>
      <c r="AR40976" s="108"/>
    </row>
    <row r="40977" spans="41:44" ht="15" customHeight="1">
      <c r="AO40977" s="108"/>
      <c r="AR40977" s="108"/>
    </row>
    <row r="40978" spans="41:44" ht="15" customHeight="1">
      <c r="AO40978" s="109"/>
      <c r="AR40978" s="109"/>
    </row>
    <row r="40979" spans="41:44" ht="15" customHeight="1">
      <c r="AO40979" s="104"/>
      <c r="AR40979" s="104"/>
    </row>
    <row r="40980" spans="41:44" ht="15" customHeight="1">
      <c r="AO40980" s="106"/>
      <c r="AR40980" s="106"/>
    </row>
    <row r="40981" spans="41:44" ht="15" customHeight="1">
      <c r="AO40981" s="106"/>
      <c r="AR40981" s="106"/>
    </row>
    <row r="40982" spans="41:44" ht="15" customHeight="1">
      <c r="AO40982" s="106"/>
      <c r="AR40982" s="106"/>
    </row>
    <row r="40983" spans="41:44" ht="15" customHeight="1">
      <c r="AO40983" s="106"/>
      <c r="AR40983" s="106"/>
    </row>
    <row r="40984" spans="41:44" ht="15" customHeight="1">
      <c r="AO40984" s="106"/>
      <c r="AR40984" s="106"/>
    </row>
    <row r="40985" spans="41:44" ht="15" customHeight="1">
      <c r="AO40985" s="106"/>
      <c r="AR40985" s="106"/>
    </row>
    <row r="40986" spans="41:44" ht="15" customHeight="1">
      <c r="AO40986" s="106"/>
      <c r="AR40986" s="106"/>
    </row>
    <row r="40987" spans="41:44" ht="15" customHeight="1">
      <c r="AO40987" s="108"/>
      <c r="AR40987" s="108"/>
    </row>
    <row r="40988" spans="41:44" ht="15" customHeight="1">
      <c r="AO40988" s="108"/>
      <c r="AR40988" s="108"/>
    </row>
    <row r="40989" spans="41:44" ht="15" customHeight="1">
      <c r="AO40989" s="108"/>
      <c r="AR40989" s="108"/>
    </row>
    <row r="40990" spans="41:44" ht="15" customHeight="1">
      <c r="AO40990" s="108"/>
      <c r="AR40990" s="108"/>
    </row>
    <row r="40991" spans="41:44" ht="15" customHeight="1">
      <c r="AO40991" s="108"/>
      <c r="AR40991" s="108"/>
    </row>
    <row r="40992" spans="41:44" ht="15" customHeight="1">
      <c r="AO40992" s="109"/>
      <c r="AR40992" s="109"/>
    </row>
    <row r="40993" spans="41:44" ht="15" customHeight="1">
      <c r="AO40993" s="104"/>
      <c r="AR40993" s="104"/>
    </row>
    <row r="40994" spans="41:44" ht="15" customHeight="1">
      <c r="AO40994" s="106"/>
      <c r="AR40994" s="106"/>
    </row>
    <row r="40995" spans="41:44" ht="15" customHeight="1">
      <c r="AO40995" s="106"/>
      <c r="AR40995" s="106"/>
    </row>
    <row r="40996" spans="41:44" ht="15" customHeight="1">
      <c r="AO40996" s="106"/>
      <c r="AR40996" s="106"/>
    </row>
    <row r="40997" spans="41:44" ht="15" customHeight="1">
      <c r="AO40997" s="106"/>
      <c r="AR40997" s="106"/>
    </row>
    <row r="40998" spans="41:44" ht="15" customHeight="1">
      <c r="AO40998" s="106"/>
      <c r="AR40998" s="106"/>
    </row>
    <row r="40999" spans="41:44" ht="15" customHeight="1">
      <c r="AO40999" s="106"/>
      <c r="AR40999" s="106"/>
    </row>
    <row r="41000" spans="41:44" ht="15" customHeight="1">
      <c r="AO41000" s="106"/>
      <c r="AR41000" s="106"/>
    </row>
    <row r="41001" spans="41:44" ht="15" customHeight="1">
      <c r="AO41001" s="108"/>
      <c r="AR41001" s="108"/>
    </row>
    <row r="41002" spans="41:44" ht="15" customHeight="1">
      <c r="AO41002" s="108"/>
      <c r="AR41002" s="108"/>
    </row>
    <row r="41003" spans="41:44" ht="15" customHeight="1">
      <c r="AO41003" s="108"/>
      <c r="AR41003" s="108"/>
    </row>
    <row r="41004" spans="41:44" ht="15" customHeight="1">
      <c r="AO41004" s="108"/>
      <c r="AR41004" s="108"/>
    </row>
    <row r="41005" spans="41:44" ht="15" customHeight="1">
      <c r="AO41005" s="108"/>
      <c r="AR41005" s="108"/>
    </row>
    <row r="41006" spans="41:44" ht="15" customHeight="1">
      <c r="AO41006" s="109"/>
      <c r="AR41006" s="109"/>
    </row>
    <row r="41007" spans="41:44" ht="15" customHeight="1">
      <c r="AO41007" s="104"/>
      <c r="AR41007" s="104"/>
    </row>
    <row r="41008" spans="41:44" ht="15" customHeight="1">
      <c r="AO41008" s="106"/>
      <c r="AR41008" s="106"/>
    </row>
    <row r="41009" spans="41:44" ht="15" customHeight="1">
      <c r="AO41009" s="106"/>
      <c r="AR41009" s="106"/>
    </row>
    <row r="41010" spans="41:44" ht="15" customHeight="1">
      <c r="AO41010" s="106"/>
      <c r="AR41010" s="106"/>
    </row>
    <row r="41011" spans="41:44" ht="15" customHeight="1">
      <c r="AO41011" s="106"/>
      <c r="AR41011" s="106"/>
    </row>
    <row r="41012" spans="41:44" ht="15" customHeight="1">
      <c r="AO41012" s="106"/>
      <c r="AR41012" s="106"/>
    </row>
    <row r="41013" spans="41:44" ht="15" customHeight="1">
      <c r="AO41013" s="106"/>
      <c r="AR41013" s="106"/>
    </row>
    <row r="41014" spans="41:44" ht="15" customHeight="1">
      <c r="AO41014" s="106"/>
      <c r="AR41014" s="106"/>
    </row>
    <row r="41015" spans="41:44" ht="15" customHeight="1">
      <c r="AO41015" s="108"/>
      <c r="AR41015" s="108"/>
    </row>
    <row r="41016" spans="41:44" ht="15" customHeight="1">
      <c r="AO41016" s="108"/>
      <c r="AR41016" s="108"/>
    </row>
    <row r="41017" spans="41:44" ht="15" customHeight="1">
      <c r="AO41017" s="108"/>
      <c r="AR41017" s="108"/>
    </row>
    <row r="41018" spans="41:44" ht="15" customHeight="1">
      <c r="AO41018" s="108"/>
      <c r="AR41018" s="108"/>
    </row>
    <row r="41019" spans="41:44" ht="15" customHeight="1">
      <c r="AO41019" s="108"/>
      <c r="AR41019" s="108"/>
    </row>
    <row r="41020" spans="41:44" ht="15" customHeight="1">
      <c r="AO41020" s="109"/>
      <c r="AR41020" s="109"/>
    </row>
    <row r="41021" spans="41:44" ht="15" customHeight="1">
      <c r="AO41021" s="104"/>
      <c r="AR41021" s="104"/>
    </row>
    <row r="41022" spans="41:44" ht="15" customHeight="1">
      <c r="AO41022" s="106"/>
      <c r="AR41022" s="106"/>
    </row>
    <row r="41023" spans="41:44" ht="15" customHeight="1">
      <c r="AO41023" s="106"/>
      <c r="AR41023" s="106"/>
    </row>
    <row r="41024" spans="41:44" ht="15" customHeight="1">
      <c r="AO41024" s="106"/>
      <c r="AR41024" s="106"/>
    </row>
    <row r="41025" spans="41:44" ht="15" customHeight="1">
      <c r="AO41025" s="106"/>
      <c r="AR41025" s="106"/>
    </row>
    <row r="41026" spans="41:44" ht="15" customHeight="1">
      <c r="AO41026" s="106"/>
      <c r="AR41026" s="106"/>
    </row>
    <row r="41027" spans="41:44" ht="15" customHeight="1">
      <c r="AO41027" s="106"/>
      <c r="AR41027" s="106"/>
    </row>
    <row r="41028" spans="41:44" ht="15" customHeight="1">
      <c r="AO41028" s="106"/>
      <c r="AR41028" s="106"/>
    </row>
    <row r="41029" spans="41:44" ht="15" customHeight="1">
      <c r="AO41029" s="108"/>
      <c r="AR41029" s="108"/>
    </row>
    <row r="41030" spans="41:44" ht="15" customHeight="1">
      <c r="AO41030" s="108"/>
      <c r="AR41030" s="108"/>
    </row>
    <row r="41031" spans="41:44" ht="15" customHeight="1">
      <c r="AO41031" s="108"/>
      <c r="AR41031" s="108"/>
    </row>
    <row r="41032" spans="41:44" ht="15" customHeight="1">
      <c r="AO41032" s="108"/>
      <c r="AR41032" s="108"/>
    </row>
    <row r="41033" spans="41:44" ht="15" customHeight="1">
      <c r="AO41033" s="108"/>
      <c r="AR41033" s="108"/>
    </row>
    <row r="41034" spans="41:44" ht="15" customHeight="1">
      <c r="AO41034" s="109"/>
      <c r="AR41034" s="109"/>
    </row>
    <row r="41035" spans="41:44" ht="15" customHeight="1">
      <c r="AO41035" s="104"/>
      <c r="AR41035" s="104"/>
    </row>
    <row r="41036" spans="41:44" ht="15" customHeight="1">
      <c r="AO41036" s="106"/>
      <c r="AR41036" s="106"/>
    </row>
    <row r="41037" spans="41:44" ht="15" customHeight="1">
      <c r="AO41037" s="106"/>
      <c r="AR41037" s="106"/>
    </row>
    <row r="41038" spans="41:44" ht="15" customHeight="1">
      <c r="AO41038" s="106"/>
      <c r="AR41038" s="106"/>
    </row>
    <row r="41039" spans="41:44" ht="15" customHeight="1">
      <c r="AO41039" s="106"/>
      <c r="AR41039" s="106"/>
    </row>
    <row r="41040" spans="41:44" ht="15" customHeight="1">
      <c r="AO41040" s="106"/>
      <c r="AR41040" s="106"/>
    </row>
    <row r="41041" spans="41:44" ht="15" customHeight="1">
      <c r="AO41041" s="106"/>
      <c r="AR41041" s="106"/>
    </row>
    <row r="41042" spans="41:44" ht="15" customHeight="1">
      <c r="AO41042" s="106"/>
      <c r="AR41042" s="106"/>
    </row>
    <row r="41043" spans="41:44" ht="15" customHeight="1">
      <c r="AO41043" s="108"/>
      <c r="AR41043" s="108"/>
    </row>
    <row r="41044" spans="41:44" ht="15" customHeight="1">
      <c r="AO41044" s="108"/>
      <c r="AR41044" s="108"/>
    </row>
    <row r="41045" spans="41:44" ht="15" customHeight="1">
      <c r="AO41045" s="108"/>
      <c r="AR41045" s="108"/>
    </row>
    <row r="41046" spans="41:44" ht="15" customHeight="1">
      <c r="AO41046" s="108"/>
      <c r="AR41046" s="108"/>
    </row>
    <row r="41047" spans="41:44" ht="15" customHeight="1">
      <c r="AO41047" s="108"/>
      <c r="AR41047" s="108"/>
    </row>
    <row r="41048" spans="41:44" ht="15" customHeight="1">
      <c r="AO41048" s="109"/>
      <c r="AR41048" s="109"/>
    </row>
    <row r="41049" spans="41:44" ht="15" customHeight="1">
      <c r="AO41049" s="104"/>
      <c r="AR41049" s="104"/>
    </row>
    <row r="41050" spans="41:44" ht="15" customHeight="1">
      <c r="AO41050" s="106"/>
      <c r="AR41050" s="106"/>
    </row>
    <row r="41051" spans="41:44" ht="15" customHeight="1">
      <c r="AO41051" s="106"/>
      <c r="AR41051" s="106"/>
    </row>
    <row r="41052" spans="41:44" ht="15" customHeight="1">
      <c r="AO41052" s="106"/>
      <c r="AR41052" s="106"/>
    </row>
    <row r="41053" spans="41:44" ht="15" customHeight="1">
      <c r="AO41053" s="106"/>
      <c r="AR41053" s="106"/>
    </row>
    <row r="41054" spans="41:44" ht="15" customHeight="1">
      <c r="AO41054" s="106"/>
      <c r="AR41054" s="106"/>
    </row>
    <row r="41055" spans="41:44" ht="15" customHeight="1">
      <c r="AO41055" s="106"/>
      <c r="AR41055" s="106"/>
    </row>
    <row r="41056" spans="41:44" ht="15" customHeight="1">
      <c r="AO41056" s="106"/>
      <c r="AR41056" s="106"/>
    </row>
    <row r="41057" spans="41:44" ht="15" customHeight="1">
      <c r="AO41057" s="108"/>
      <c r="AR41057" s="108"/>
    </row>
    <row r="41058" spans="41:44" ht="15" customHeight="1">
      <c r="AO41058" s="108"/>
      <c r="AR41058" s="108"/>
    </row>
    <row r="41059" spans="41:44" ht="15" customHeight="1">
      <c r="AO41059" s="108"/>
      <c r="AR41059" s="108"/>
    </row>
    <row r="41060" spans="41:44" ht="15" customHeight="1">
      <c r="AO41060" s="108"/>
      <c r="AR41060" s="108"/>
    </row>
    <row r="41061" spans="41:44" ht="15" customHeight="1">
      <c r="AO41061" s="108"/>
      <c r="AR41061" s="108"/>
    </row>
    <row r="41062" spans="41:44" ht="15" customHeight="1">
      <c r="AO41062" s="109"/>
      <c r="AR41062" s="109"/>
    </row>
    <row r="41063" spans="41:44" ht="15" customHeight="1">
      <c r="AO41063" s="104"/>
      <c r="AR41063" s="104"/>
    </row>
    <row r="41064" spans="41:44" ht="15" customHeight="1">
      <c r="AO41064" s="106"/>
      <c r="AR41064" s="106"/>
    </row>
    <row r="41065" spans="41:44" ht="15" customHeight="1">
      <c r="AO41065" s="106"/>
      <c r="AR41065" s="106"/>
    </row>
    <row r="41066" spans="41:44" ht="15" customHeight="1">
      <c r="AO41066" s="106"/>
      <c r="AR41066" s="106"/>
    </row>
    <row r="41067" spans="41:44" ht="15" customHeight="1">
      <c r="AO41067" s="106"/>
      <c r="AR41067" s="106"/>
    </row>
    <row r="41068" spans="41:44" ht="15" customHeight="1">
      <c r="AO41068" s="106"/>
      <c r="AR41068" s="106"/>
    </row>
    <row r="41069" spans="41:44" ht="15" customHeight="1">
      <c r="AO41069" s="106"/>
      <c r="AR41069" s="106"/>
    </row>
    <row r="41070" spans="41:44" ht="15" customHeight="1">
      <c r="AO41070" s="106"/>
      <c r="AR41070" s="106"/>
    </row>
    <row r="41071" spans="41:44" ht="15" customHeight="1">
      <c r="AO41071" s="108"/>
      <c r="AR41071" s="108"/>
    </row>
    <row r="41072" spans="41:44" ht="15" customHeight="1">
      <c r="AO41072" s="108"/>
      <c r="AR41072" s="108"/>
    </row>
    <row r="41073" spans="41:44" ht="15" customHeight="1">
      <c r="AO41073" s="108"/>
      <c r="AR41073" s="108"/>
    </row>
    <row r="41074" spans="41:44" ht="15" customHeight="1">
      <c r="AO41074" s="108"/>
      <c r="AR41074" s="108"/>
    </row>
    <row r="41075" spans="41:44" ht="15" customHeight="1">
      <c r="AO41075" s="108"/>
      <c r="AR41075" s="108"/>
    </row>
    <row r="41076" spans="41:44" ht="15" customHeight="1">
      <c r="AO41076" s="109"/>
      <c r="AR41076" s="109"/>
    </row>
    <row r="41077" spans="41:44" ht="15" customHeight="1">
      <c r="AO41077" s="104"/>
      <c r="AR41077" s="104"/>
    </row>
    <row r="41078" spans="41:44" ht="15" customHeight="1">
      <c r="AO41078" s="106"/>
      <c r="AR41078" s="106"/>
    </row>
    <row r="41079" spans="41:44" ht="15" customHeight="1">
      <c r="AO41079" s="106"/>
      <c r="AR41079" s="106"/>
    </row>
    <row r="41080" spans="41:44" ht="15" customHeight="1">
      <c r="AO41080" s="106"/>
      <c r="AR41080" s="106"/>
    </row>
    <row r="41081" spans="41:44" ht="15" customHeight="1">
      <c r="AO41081" s="106"/>
      <c r="AR41081" s="106"/>
    </row>
    <row r="41082" spans="41:44" ht="15" customHeight="1">
      <c r="AO41082" s="106"/>
      <c r="AR41082" s="106"/>
    </row>
    <row r="41083" spans="41:44" ht="15" customHeight="1">
      <c r="AO41083" s="106"/>
      <c r="AR41083" s="106"/>
    </row>
    <row r="41084" spans="41:44" ht="15" customHeight="1">
      <c r="AO41084" s="106"/>
      <c r="AR41084" s="106"/>
    </row>
    <row r="41085" spans="41:44" ht="15" customHeight="1">
      <c r="AO41085" s="108"/>
      <c r="AR41085" s="108"/>
    </row>
    <row r="41086" spans="41:44" ht="15" customHeight="1">
      <c r="AO41086" s="108"/>
      <c r="AR41086" s="108"/>
    </row>
    <row r="41087" spans="41:44" ht="15" customHeight="1">
      <c r="AO41087" s="108"/>
      <c r="AR41087" s="108"/>
    </row>
    <row r="41088" spans="41:44" ht="15" customHeight="1">
      <c r="AO41088" s="108"/>
      <c r="AR41088" s="108"/>
    </row>
    <row r="41089" spans="41:44" ht="15" customHeight="1">
      <c r="AO41089" s="108"/>
      <c r="AR41089" s="108"/>
    </row>
    <row r="41090" spans="41:44" ht="15" customHeight="1">
      <c r="AO41090" s="109"/>
      <c r="AR41090" s="109"/>
    </row>
    <row r="41091" spans="41:44" ht="15" customHeight="1">
      <c r="AO41091" s="104"/>
      <c r="AR41091" s="104"/>
    </row>
    <row r="41092" spans="41:44" ht="15" customHeight="1">
      <c r="AO41092" s="106"/>
      <c r="AR41092" s="106"/>
    </row>
    <row r="41093" spans="41:44" ht="15" customHeight="1">
      <c r="AO41093" s="106"/>
      <c r="AR41093" s="106"/>
    </row>
    <row r="41094" spans="41:44" ht="15" customHeight="1">
      <c r="AO41094" s="106"/>
      <c r="AR41094" s="106"/>
    </row>
    <row r="41095" spans="41:44" ht="15" customHeight="1">
      <c r="AO41095" s="106"/>
      <c r="AR41095" s="106"/>
    </row>
    <row r="41096" spans="41:44" ht="15" customHeight="1">
      <c r="AO41096" s="106"/>
      <c r="AR41096" s="106"/>
    </row>
    <row r="41097" spans="41:44" ht="15" customHeight="1">
      <c r="AO41097" s="106"/>
      <c r="AR41097" s="106"/>
    </row>
    <row r="41098" spans="41:44" ht="15" customHeight="1">
      <c r="AO41098" s="106"/>
      <c r="AR41098" s="106"/>
    </row>
    <row r="41099" spans="41:44" ht="15" customHeight="1">
      <c r="AO41099" s="108"/>
      <c r="AR41099" s="108"/>
    </row>
    <row r="41100" spans="41:44" ht="15" customHeight="1">
      <c r="AO41100" s="108"/>
      <c r="AR41100" s="108"/>
    </row>
    <row r="41101" spans="41:44" ht="15" customHeight="1">
      <c r="AO41101" s="108"/>
      <c r="AR41101" s="108"/>
    </row>
    <row r="41102" spans="41:44" ht="15" customHeight="1">
      <c r="AO41102" s="108"/>
      <c r="AR41102" s="108"/>
    </row>
    <row r="41103" spans="41:44" ht="15" customHeight="1">
      <c r="AO41103" s="108"/>
      <c r="AR41103" s="108"/>
    </row>
    <row r="41104" spans="41:44" ht="15" customHeight="1">
      <c r="AO41104" s="109"/>
      <c r="AR41104" s="109"/>
    </row>
    <row r="41105" spans="41:44" ht="15" customHeight="1">
      <c r="AO41105" s="104"/>
      <c r="AR41105" s="104"/>
    </row>
    <row r="41106" spans="41:44" ht="15" customHeight="1">
      <c r="AO41106" s="106"/>
      <c r="AR41106" s="106"/>
    </row>
    <row r="41107" spans="41:44" ht="15" customHeight="1">
      <c r="AO41107" s="106"/>
      <c r="AR41107" s="106"/>
    </row>
    <row r="41108" spans="41:44" ht="15" customHeight="1">
      <c r="AO41108" s="106"/>
      <c r="AR41108" s="106"/>
    </row>
    <row r="41109" spans="41:44" ht="15" customHeight="1">
      <c r="AO41109" s="106"/>
      <c r="AR41109" s="106"/>
    </row>
    <row r="41110" spans="41:44" ht="15" customHeight="1">
      <c r="AO41110" s="106"/>
      <c r="AR41110" s="106"/>
    </row>
    <row r="41111" spans="41:44" ht="15" customHeight="1">
      <c r="AO41111" s="106"/>
      <c r="AR41111" s="106"/>
    </row>
    <row r="41112" spans="41:44" ht="15" customHeight="1">
      <c r="AO41112" s="106"/>
      <c r="AR41112" s="106"/>
    </row>
    <row r="41113" spans="41:44" ht="15" customHeight="1">
      <c r="AO41113" s="108"/>
      <c r="AR41113" s="108"/>
    </row>
    <row r="41114" spans="41:44" ht="15" customHeight="1">
      <c r="AO41114" s="108"/>
      <c r="AR41114" s="108"/>
    </row>
    <row r="41115" spans="41:44" ht="15" customHeight="1">
      <c r="AO41115" s="108"/>
      <c r="AR41115" s="108"/>
    </row>
    <row r="41116" spans="41:44" ht="15" customHeight="1">
      <c r="AO41116" s="108"/>
      <c r="AR41116" s="108"/>
    </row>
    <row r="41117" spans="41:44" ht="15" customHeight="1">
      <c r="AO41117" s="108"/>
      <c r="AR41117" s="108"/>
    </row>
    <row r="41118" spans="41:44" ht="15" customHeight="1">
      <c r="AO41118" s="109"/>
      <c r="AR41118" s="109"/>
    </row>
    <row r="41119" spans="41:44" ht="15" customHeight="1">
      <c r="AO41119" s="104"/>
      <c r="AR41119" s="104"/>
    </row>
    <row r="41120" spans="41:44" ht="15" customHeight="1">
      <c r="AO41120" s="106"/>
      <c r="AR41120" s="106"/>
    </row>
    <row r="41121" spans="41:44" ht="15" customHeight="1">
      <c r="AO41121" s="106"/>
      <c r="AR41121" s="106"/>
    </row>
    <row r="41122" spans="41:44" ht="15" customHeight="1">
      <c r="AO41122" s="106"/>
      <c r="AR41122" s="106"/>
    </row>
    <row r="41123" spans="41:44" ht="15" customHeight="1">
      <c r="AO41123" s="106"/>
      <c r="AR41123" s="106"/>
    </row>
    <row r="41124" spans="41:44" ht="15" customHeight="1">
      <c r="AO41124" s="106"/>
      <c r="AR41124" s="106"/>
    </row>
    <row r="41125" spans="41:44" ht="15" customHeight="1">
      <c r="AO41125" s="106"/>
      <c r="AR41125" s="106"/>
    </row>
    <row r="41126" spans="41:44" ht="15" customHeight="1">
      <c r="AO41126" s="106"/>
      <c r="AR41126" s="106"/>
    </row>
    <row r="41127" spans="41:44" ht="15" customHeight="1">
      <c r="AO41127" s="108"/>
      <c r="AR41127" s="108"/>
    </row>
    <row r="41128" spans="41:44" ht="15" customHeight="1">
      <c r="AO41128" s="108"/>
      <c r="AR41128" s="108"/>
    </row>
    <row r="41129" spans="41:44" ht="15" customHeight="1">
      <c r="AO41129" s="108"/>
      <c r="AR41129" s="108"/>
    </row>
    <row r="41130" spans="41:44" ht="15" customHeight="1">
      <c r="AO41130" s="108"/>
      <c r="AR41130" s="108"/>
    </row>
    <row r="41131" spans="41:44" ht="15" customHeight="1">
      <c r="AO41131" s="108"/>
      <c r="AR41131" s="108"/>
    </row>
    <row r="41132" spans="41:44" ht="15" customHeight="1">
      <c r="AO41132" s="109"/>
      <c r="AR41132" s="109"/>
    </row>
    <row r="41133" spans="41:44" ht="15" customHeight="1">
      <c r="AO41133" s="104"/>
      <c r="AR41133" s="104"/>
    </row>
    <row r="41134" spans="41:44" ht="15" customHeight="1">
      <c r="AO41134" s="106"/>
      <c r="AR41134" s="106"/>
    </row>
    <row r="41135" spans="41:44" ht="15" customHeight="1">
      <c r="AO41135" s="106"/>
      <c r="AR41135" s="106"/>
    </row>
    <row r="41136" spans="41:44" ht="15" customHeight="1">
      <c r="AO41136" s="106"/>
      <c r="AR41136" s="106"/>
    </row>
    <row r="41137" spans="41:44" ht="15" customHeight="1">
      <c r="AO41137" s="106"/>
      <c r="AR41137" s="106"/>
    </row>
    <row r="41138" spans="41:44" ht="15" customHeight="1">
      <c r="AO41138" s="106"/>
      <c r="AR41138" s="106"/>
    </row>
    <row r="41139" spans="41:44" ht="15" customHeight="1">
      <c r="AO41139" s="106"/>
      <c r="AR41139" s="106"/>
    </row>
    <row r="41140" spans="41:44" ht="15" customHeight="1">
      <c r="AO41140" s="106"/>
      <c r="AR41140" s="106"/>
    </row>
    <row r="41141" spans="41:44" ht="15" customHeight="1">
      <c r="AO41141" s="108"/>
      <c r="AR41141" s="108"/>
    </row>
    <row r="41142" spans="41:44" ht="15" customHeight="1">
      <c r="AO41142" s="108"/>
      <c r="AR41142" s="108"/>
    </row>
    <row r="41143" spans="41:44" ht="15" customHeight="1">
      <c r="AO41143" s="108"/>
      <c r="AR41143" s="108"/>
    </row>
    <row r="41144" spans="41:44" ht="15" customHeight="1">
      <c r="AO41144" s="108"/>
      <c r="AR41144" s="108"/>
    </row>
    <row r="41145" spans="41:44" ht="15" customHeight="1">
      <c r="AO41145" s="108"/>
      <c r="AR41145" s="108"/>
    </row>
    <row r="41146" spans="41:44" ht="15" customHeight="1">
      <c r="AO41146" s="109"/>
      <c r="AR41146" s="109"/>
    </row>
    <row r="41147" spans="41:44" ht="15" customHeight="1">
      <c r="AO41147" s="104"/>
      <c r="AR41147" s="104"/>
    </row>
    <row r="41148" spans="41:44" ht="15" customHeight="1">
      <c r="AO41148" s="106"/>
      <c r="AR41148" s="106"/>
    </row>
    <row r="41149" spans="41:44" ht="15" customHeight="1">
      <c r="AO41149" s="106"/>
      <c r="AR41149" s="106"/>
    </row>
    <row r="41150" spans="41:44" ht="15" customHeight="1">
      <c r="AO41150" s="106"/>
      <c r="AR41150" s="106"/>
    </row>
    <row r="41151" spans="41:44" ht="15" customHeight="1">
      <c r="AO41151" s="106"/>
      <c r="AR41151" s="106"/>
    </row>
    <row r="41152" spans="41:44" ht="15" customHeight="1">
      <c r="AO41152" s="106"/>
      <c r="AR41152" s="106"/>
    </row>
    <row r="41153" spans="41:44" ht="15" customHeight="1">
      <c r="AO41153" s="106"/>
      <c r="AR41153" s="106"/>
    </row>
    <row r="41154" spans="41:44" ht="15" customHeight="1">
      <c r="AO41154" s="106"/>
      <c r="AR41154" s="106"/>
    </row>
    <row r="41155" spans="41:44" ht="15" customHeight="1">
      <c r="AO41155" s="108"/>
      <c r="AR41155" s="108"/>
    </row>
    <row r="41156" spans="41:44" ht="15" customHeight="1">
      <c r="AO41156" s="108"/>
      <c r="AR41156" s="108"/>
    </row>
    <row r="41157" spans="41:44" ht="15" customHeight="1">
      <c r="AO41157" s="108"/>
      <c r="AR41157" s="108"/>
    </row>
    <row r="41158" spans="41:44" ht="15" customHeight="1">
      <c r="AO41158" s="108"/>
      <c r="AR41158" s="108"/>
    </row>
    <row r="41159" spans="41:44" ht="15" customHeight="1">
      <c r="AO41159" s="108"/>
      <c r="AR41159" s="108"/>
    </row>
    <row r="41160" spans="41:44" ht="15" customHeight="1">
      <c r="AO41160" s="109"/>
      <c r="AR41160" s="109"/>
    </row>
    <row r="41161" spans="41:44" ht="15" customHeight="1">
      <c r="AO41161" s="104"/>
      <c r="AR41161" s="104"/>
    </row>
    <row r="41162" spans="41:44" ht="15" customHeight="1">
      <c r="AO41162" s="106"/>
      <c r="AR41162" s="106"/>
    </row>
    <row r="41163" spans="41:44" ht="15" customHeight="1">
      <c r="AO41163" s="106"/>
      <c r="AR41163" s="106"/>
    </row>
    <row r="41164" spans="41:44" ht="15" customHeight="1">
      <c r="AO41164" s="106"/>
      <c r="AR41164" s="106"/>
    </row>
    <row r="41165" spans="41:44" ht="15" customHeight="1">
      <c r="AO41165" s="106"/>
      <c r="AR41165" s="106"/>
    </row>
    <row r="41166" spans="41:44" ht="15" customHeight="1">
      <c r="AO41166" s="106"/>
      <c r="AR41166" s="106"/>
    </row>
    <row r="41167" spans="41:44" ht="15" customHeight="1">
      <c r="AO41167" s="106"/>
      <c r="AR41167" s="106"/>
    </row>
    <row r="41168" spans="41:44" ht="15" customHeight="1">
      <c r="AO41168" s="106"/>
      <c r="AR41168" s="106"/>
    </row>
    <row r="41169" spans="41:44" ht="15" customHeight="1">
      <c r="AO41169" s="108"/>
      <c r="AR41169" s="108"/>
    </row>
    <row r="41170" spans="41:44" ht="15" customHeight="1">
      <c r="AO41170" s="108"/>
      <c r="AR41170" s="108"/>
    </row>
    <row r="41171" spans="41:44" ht="15" customHeight="1">
      <c r="AO41171" s="108"/>
      <c r="AR41171" s="108"/>
    </row>
    <row r="41172" spans="41:44" ht="15" customHeight="1">
      <c r="AO41172" s="108"/>
      <c r="AR41172" s="108"/>
    </row>
    <row r="41173" spans="41:44" ht="15" customHeight="1">
      <c r="AO41173" s="108"/>
      <c r="AR41173" s="108"/>
    </row>
    <row r="41174" spans="41:44" ht="15" customHeight="1">
      <c r="AO41174" s="109"/>
      <c r="AR41174" s="109"/>
    </row>
    <row r="41175" spans="41:44" ht="15" customHeight="1">
      <c r="AO41175" s="104"/>
      <c r="AR41175" s="104"/>
    </row>
    <row r="41176" spans="41:44" ht="15" customHeight="1">
      <c r="AO41176" s="106"/>
      <c r="AR41176" s="106"/>
    </row>
    <row r="41177" spans="41:44" ht="15" customHeight="1">
      <c r="AO41177" s="106"/>
      <c r="AR41177" s="106"/>
    </row>
    <row r="41178" spans="41:44" ht="15" customHeight="1">
      <c r="AO41178" s="106"/>
      <c r="AR41178" s="106"/>
    </row>
    <row r="41179" spans="41:44" ht="15" customHeight="1">
      <c r="AO41179" s="106"/>
      <c r="AR41179" s="106"/>
    </row>
    <row r="41180" spans="41:44" ht="15" customHeight="1">
      <c r="AO41180" s="106"/>
      <c r="AR41180" s="106"/>
    </row>
    <row r="41181" spans="41:44" ht="15" customHeight="1">
      <c r="AO41181" s="106"/>
      <c r="AR41181" s="106"/>
    </row>
    <row r="41182" spans="41:44" ht="15" customHeight="1">
      <c r="AO41182" s="106"/>
      <c r="AR41182" s="106"/>
    </row>
    <row r="41183" spans="41:44" ht="15" customHeight="1">
      <c r="AO41183" s="108"/>
      <c r="AR41183" s="108"/>
    </row>
    <row r="41184" spans="41:44" ht="15" customHeight="1">
      <c r="AO41184" s="108"/>
      <c r="AR41184" s="108"/>
    </row>
    <row r="41185" spans="41:44" ht="15" customHeight="1">
      <c r="AO41185" s="108"/>
      <c r="AR41185" s="108"/>
    </row>
    <row r="41186" spans="41:44" ht="15" customHeight="1">
      <c r="AO41186" s="108"/>
      <c r="AR41186" s="108"/>
    </row>
    <row r="41187" spans="41:44" ht="15" customHeight="1">
      <c r="AO41187" s="108"/>
      <c r="AR41187" s="108"/>
    </row>
    <row r="41188" spans="41:44" ht="15" customHeight="1">
      <c r="AO41188" s="109"/>
      <c r="AR41188" s="109"/>
    </row>
    <row r="41189" spans="41:44" ht="15" customHeight="1">
      <c r="AO41189" s="104"/>
      <c r="AR41189" s="104"/>
    </row>
    <row r="41190" spans="41:44" ht="15" customHeight="1">
      <c r="AO41190" s="106"/>
      <c r="AR41190" s="106"/>
    </row>
    <row r="41191" spans="41:44" ht="15" customHeight="1">
      <c r="AO41191" s="106"/>
      <c r="AR41191" s="106"/>
    </row>
    <row r="41192" spans="41:44" ht="15" customHeight="1">
      <c r="AO41192" s="106"/>
      <c r="AR41192" s="106"/>
    </row>
    <row r="41193" spans="41:44" ht="15" customHeight="1">
      <c r="AO41193" s="106"/>
      <c r="AR41193" s="106"/>
    </row>
    <row r="41194" spans="41:44" ht="15" customHeight="1">
      <c r="AO41194" s="106"/>
      <c r="AR41194" s="106"/>
    </row>
    <row r="41195" spans="41:44" ht="15" customHeight="1">
      <c r="AO41195" s="106"/>
      <c r="AR41195" s="106"/>
    </row>
    <row r="41196" spans="41:44" ht="15" customHeight="1">
      <c r="AO41196" s="106"/>
      <c r="AR41196" s="106"/>
    </row>
    <row r="41197" spans="41:44" ht="15" customHeight="1">
      <c r="AO41197" s="108"/>
      <c r="AR41197" s="108"/>
    </row>
    <row r="41198" spans="41:44" ht="15" customHeight="1">
      <c r="AO41198" s="108"/>
      <c r="AR41198" s="108"/>
    </row>
    <row r="41199" spans="41:44" ht="15" customHeight="1">
      <c r="AO41199" s="108"/>
      <c r="AR41199" s="108"/>
    </row>
    <row r="41200" spans="41:44" ht="15" customHeight="1">
      <c r="AO41200" s="108"/>
      <c r="AR41200" s="108"/>
    </row>
    <row r="41201" spans="41:44" ht="15" customHeight="1">
      <c r="AO41201" s="108"/>
      <c r="AR41201" s="108"/>
    </row>
    <row r="41202" spans="41:44" ht="15" customHeight="1">
      <c r="AO41202" s="109"/>
      <c r="AR41202" s="109"/>
    </row>
    <row r="41203" spans="41:44" ht="15" customHeight="1">
      <c r="AO41203" s="104"/>
      <c r="AR41203" s="104"/>
    </row>
    <row r="41204" spans="41:44" ht="15" customHeight="1">
      <c r="AO41204" s="106"/>
      <c r="AR41204" s="106"/>
    </row>
    <row r="41205" spans="41:44" ht="15" customHeight="1">
      <c r="AO41205" s="106"/>
      <c r="AR41205" s="106"/>
    </row>
    <row r="41206" spans="41:44" ht="15" customHeight="1">
      <c r="AO41206" s="106"/>
      <c r="AR41206" s="106"/>
    </row>
    <row r="41207" spans="41:44" ht="15" customHeight="1">
      <c r="AO41207" s="106"/>
      <c r="AR41207" s="106"/>
    </row>
    <row r="41208" spans="41:44" ht="15" customHeight="1">
      <c r="AO41208" s="106"/>
      <c r="AR41208" s="106"/>
    </row>
    <row r="41209" spans="41:44" ht="15" customHeight="1">
      <c r="AO41209" s="106"/>
      <c r="AR41209" s="106"/>
    </row>
    <row r="41210" spans="41:44" ht="15" customHeight="1">
      <c r="AO41210" s="106"/>
      <c r="AR41210" s="106"/>
    </row>
    <row r="41211" spans="41:44" ht="15" customHeight="1">
      <c r="AO41211" s="108"/>
      <c r="AR41211" s="108"/>
    </row>
    <row r="41212" spans="41:44" ht="15" customHeight="1">
      <c r="AO41212" s="108"/>
      <c r="AR41212" s="108"/>
    </row>
    <row r="41213" spans="41:44" ht="15" customHeight="1">
      <c r="AO41213" s="108"/>
      <c r="AR41213" s="108"/>
    </row>
    <row r="41214" spans="41:44" ht="15" customHeight="1">
      <c r="AO41214" s="108"/>
      <c r="AR41214" s="108"/>
    </row>
    <row r="41215" spans="41:44" ht="15" customHeight="1">
      <c r="AO41215" s="108"/>
      <c r="AR41215" s="108"/>
    </row>
    <row r="41216" spans="41:44" ht="15" customHeight="1">
      <c r="AO41216" s="109"/>
      <c r="AR41216" s="109"/>
    </row>
    <row r="41217" spans="41:44" ht="15" customHeight="1">
      <c r="AO41217" s="104"/>
      <c r="AR41217" s="104"/>
    </row>
    <row r="41218" spans="41:44" ht="15" customHeight="1">
      <c r="AO41218" s="106"/>
      <c r="AR41218" s="106"/>
    </row>
    <row r="41219" spans="41:44" ht="15" customHeight="1">
      <c r="AO41219" s="106"/>
      <c r="AR41219" s="106"/>
    </row>
    <row r="41220" spans="41:44" ht="15" customHeight="1">
      <c r="AO41220" s="106"/>
      <c r="AR41220" s="106"/>
    </row>
    <row r="41221" spans="41:44" ht="15" customHeight="1">
      <c r="AO41221" s="106"/>
      <c r="AR41221" s="106"/>
    </row>
    <row r="41222" spans="41:44" ht="15" customHeight="1">
      <c r="AO41222" s="106"/>
      <c r="AR41222" s="106"/>
    </row>
    <row r="41223" spans="41:44" ht="15" customHeight="1">
      <c r="AO41223" s="106"/>
      <c r="AR41223" s="106"/>
    </row>
    <row r="41224" spans="41:44" ht="15" customHeight="1">
      <c r="AO41224" s="106"/>
      <c r="AR41224" s="106"/>
    </row>
    <row r="41225" spans="41:44" ht="15" customHeight="1">
      <c r="AO41225" s="108"/>
      <c r="AR41225" s="108"/>
    </row>
    <row r="41226" spans="41:44" ht="15" customHeight="1">
      <c r="AO41226" s="108"/>
      <c r="AR41226" s="108"/>
    </row>
    <row r="41227" spans="41:44" ht="15" customHeight="1">
      <c r="AO41227" s="108"/>
      <c r="AR41227" s="108"/>
    </row>
    <row r="41228" spans="41:44" ht="15" customHeight="1">
      <c r="AO41228" s="108"/>
      <c r="AR41228" s="108"/>
    </row>
    <row r="41229" spans="41:44" ht="15" customHeight="1">
      <c r="AO41229" s="108"/>
      <c r="AR41229" s="108"/>
    </row>
    <row r="41230" spans="41:44" ht="15" customHeight="1">
      <c r="AO41230" s="109"/>
      <c r="AR41230" s="109"/>
    </row>
    <row r="41231" spans="41:44" ht="15" customHeight="1">
      <c r="AO41231" s="104"/>
      <c r="AR41231" s="104"/>
    </row>
    <row r="41232" spans="41:44" ht="15" customHeight="1">
      <c r="AO41232" s="106"/>
      <c r="AR41232" s="106"/>
    </row>
    <row r="41233" spans="41:44" ht="15" customHeight="1">
      <c r="AO41233" s="106"/>
      <c r="AR41233" s="106"/>
    </row>
    <row r="41234" spans="41:44" ht="15" customHeight="1">
      <c r="AO41234" s="106"/>
      <c r="AR41234" s="106"/>
    </row>
    <row r="41235" spans="41:44" ht="15" customHeight="1">
      <c r="AO41235" s="106"/>
      <c r="AR41235" s="106"/>
    </row>
    <row r="41236" spans="41:44" ht="15" customHeight="1">
      <c r="AO41236" s="106"/>
      <c r="AR41236" s="106"/>
    </row>
    <row r="41237" spans="41:44" ht="15" customHeight="1">
      <c r="AO41237" s="106"/>
      <c r="AR41237" s="106"/>
    </row>
    <row r="41238" spans="41:44" ht="15" customHeight="1">
      <c r="AO41238" s="106"/>
      <c r="AR41238" s="106"/>
    </row>
    <row r="41239" spans="41:44" ht="15" customHeight="1">
      <c r="AO41239" s="108"/>
      <c r="AR41239" s="108"/>
    </row>
    <row r="41240" spans="41:44" ht="15" customHeight="1">
      <c r="AO41240" s="108"/>
      <c r="AR41240" s="108"/>
    </row>
    <row r="41241" spans="41:44" ht="15" customHeight="1">
      <c r="AO41241" s="108"/>
      <c r="AR41241" s="108"/>
    </row>
    <row r="41242" spans="41:44" ht="15" customHeight="1">
      <c r="AO41242" s="108"/>
      <c r="AR41242" s="108"/>
    </row>
    <row r="41243" spans="41:44" ht="15" customHeight="1">
      <c r="AO41243" s="108"/>
      <c r="AR41243" s="108"/>
    </row>
    <row r="41244" spans="41:44" ht="15" customHeight="1">
      <c r="AO41244" s="109"/>
      <c r="AR41244" s="109"/>
    </row>
    <row r="41245" spans="41:44" ht="15" customHeight="1">
      <c r="AO41245" s="104"/>
      <c r="AR41245" s="104"/>
    </row>
    <row r="41246" spans="41:44" ht="15" customHeight="1">
      <c r="AO41246" s="106"/>
      <c r="AR41246" s="106"/>
    </row>
    <row r="41247" spans="41:44" ht="15" customHeight="1">
      <c r="AO41247" s="106"/>
      <c r="AR41247" s="106"/>
    </row>
    <row r="41248" spans="41:44" ht="15" customHeight="1">
      <c r="AO41248" s="106"/>
      <c r="AR41248" s="106"/>
    </row>
    <row r="41249" spans="41:44" ht="15" customHeight="1">
      <c r="AO41249" s="106"/>
      <c r="AR41249" s="106"/>
    </row>
    <row r="41250" spans="41:44" ht="15" customHeight="1">
      <c r="AO41250" s="106"/>
      <c r="AR41250" s="106"/>
    </row>
    <row r="41251" spans="41:44" ht="15" customHeight="1">
      <c r="AO41251" s="106"/>
      <c r="AR41251" s="106"/>
    </row>
    <row r="41252" spans="41:44" ht="15" customHeight="1">
      <c r="AO41252" s="106"/>
      <c r="AR41252" s="106"/>
    </row>
    <row r="41253" spans="41:44" ht="15" customHeight="1">
      <c r="AO41253" s="108"/>
      <c r="AR41253" s="108"/>
    </row>
    <row r="41254" spans="41:44" ht="15" customHeight="1">
      <c r="AO41254" s="108"/>
      <c r="AR41254" s="108"/>
    </row>
    <row r="41255" spans="41:44" ht="15" customHeight="1">
      <c r="AO41255" s="108"/>
      <c r="AR41255" s="108"/>
    </row>
    <row r="41256" spans="41:44" ht="15" customHeight="1">
      <c r="AO41256" s="108"/>
      <c r="AR41256" s="108"/>
    </row>
    <row r="41257" spans="41:44" ht="15" customHeight="1">
      <c r="AO41257" s="108"/>
      <c r="AR41257" s="108"/>
    </row>
    <row r="41258" spans="41:44" ht="15" customHeight="1">
      <c r="AO41258" s="109"/>
      <c r="AR41258" s="109"/>
    </row>
    <row r="41259" spans="41:44" ht="15" customHeight="1">
      <c r="AO41259" s="104"/>
      <c r="AR41259" s="104"/>
    </row>
    <row r="41260" spans="41:44" ht="15" customHeight="1">
      <c r="AO41260" s="106"/>
      <c r="AR41260" s="106"/>
    </row>
    <row r="41261" spans="41:44" ht="15" customHeight="1">
      <c r="AO41261" s="106"/>
      <c r="AR41261" s="106"/>
    </row>
    <row r="41262" spans="41:44" ht="15" customHeight="1">
      <c r="AO41262" s="106"/>
      <c r="AR41262" s="106"/>
    </row>
    <row r="41263" spans="41:44" ht="15" customHeight="1">
      <c r="AO41263" s="106"/>
      <c r="AR41263" s="106"/>
    </row>
    <row r="41264" spans="41:44" ht="15" customHeight="1">
      <c r="AO41264" s="106"/>
      <c r="AR41264" s="106"/>
    </row>
    <row r="41265" spans="41:44" ht="15" customHeight="1">
      <c r="AO41265" s="106"/>
      <c r="AR41265" s="106"/>
    </row>
    <row r="41266" spans="41:44" ht="15" customHeight="1">
      <c r="AO41266" s="106"/>
      <c r="AR41266" s="106"/>
    </row>
    <row r="41267" spans="41:44" ht="15" customHeight="1">
      <c r="AO41267" s="108"/>
      <c r="AR41267" s="108"/>
    </row>
    <row r="41268" spans="41:44" ht="15" customHeight="1">
      <c r="AO41268" s="108"/>
      <c r="AR41268" s="108"/>
    </row>
    <row r="41269" spans="41:44" ht="15" customHeight="1">
      <c r="AO41269" s="108"/>
      <c r="AR41269" s="108"/>
    </row>
    <row r="41270" spans="41:44" ht="15" customHeight="1">
      <c r="AO41270" s="108"/>
      <c r="AR41270" s="108"/>
    </row>
    <row r="41271" spans="41:44" ht="15" customHeight="1">
      <c r="AO41271" s="108"/>
      <c r="AR41271" s="108"/>
    </row>
    <row r="41272" spans="41:44" ht="15" customHeight="1">
      <c r="AO41272" s="109"/>
      <c r="AR41272" s="109"/>
    </row>
    <row r="41273" spans="41:44" ht="15" customHeight="1">
      <c r="AO41273" s="104"/>
      <c r="AR41273" s="104"/>
    </row>
    <row r="41274" spans="41:44" ht="15" customHeight="1">
      <c r="AO41274" s="106"/>
      <c r="AR41274" s="106"/>
    </row>
    <row r="41275" spans="41:44" ht="15" customHeight="1">
      <c r="AO41275" s="106"/>
      <c r="AR41275" s="106"/>
    </row>
    <row r="41276" spans="41:44" ht="15" customHeight="1">
      <c r="AO41276" s="106"/>
      <c r="AR41276" s="106"/>
    </row>
    <row r="41277" spans="41:44" ht="15" customHeight="1">
      <c r="AO41277" s="106"/>
      <c r="AR41277" s="106"/>
    </row>
    <row r="41278" spans="41:44" ht="15" customHeight="1">
      <c r="AO41278" s="106"/>
      <c r="AR41278" s="106"/>
    </row>
    <row r="41279" spans="41:44" ht="15" customHeight="1">
      <c r="AO41279" s="106"/>
      <c r="AR41279" s="106"/>
    </row>
    <row r="41280" spans="41:44" ht="15" customHeight="1">
      <c r="AO41280" s="106"/>
      <c r="AR41280" s="106"/>
    </row>
    <row r="41281" spans="41:44" ht="15" customHeight="1">
      <c r="AO41281" s="108"/>
      <c r="AR41281" s="108"/>
    </row>
    <row r="41282" spans="41:44" ht="15" customHeight="1">
      <c r="AO41282" s="108"/>
      <c r="AR41282" s="108"/>
    </row>
    <row r="41283" spans="41:44" ht="15" customHeight="1">
      <c r="AO41283" s="108"/>
      <c r="AR41283" s="108"/>
    </row>
    <row r="41284" spans="41:44" ht="15" customHeight="1">
      <c r="AO41284" s="108"/>
      <c r="AR41284" s="108"/>
    </row>
    <row r="41285" spans="41:44" ht="15" customHeight="1">
      <c r="AO41285" s="108"/>
      <c r="AR41285" s="108"/>
    </row>
    <row r="41286" spans="41:44" ht="15" customHeight="1">
      <c r="AO41286" s="109"/>
      <c r="AR41286" s="109"/>
    </row>
    <row r="41287" spans="41:44" ht="15" customHeight="1">
      <c r="AO41287" s="104"/>
      <c r="AR41287" s="104"/>
    </row>
    <row r="41288" spans="41:44" ht="15" customHeight="1">
      <c r="AO41288" s="106"/>
      <c r="AR41288" s="106"/>
    </row>
    <row r="41289" spans="41:44" ht="15" customHeight="1">
      <c r="AO41289" s="106"/>
      <c r="AR41289" s="106"/>
    </row>
    <row r="41290" spans="41:44" ht="15" customHeight="1">
      <c r="AO41290" s="106"/>
      <c r="AR41290" s="106"/>
    </row>
    <row r="41291" spans="41:44" ht="15" customHeight="1">
      <c r="AO41291" s="106"/>
      <c r="AR41291" s="106"/>
    </row>
    <row r="41292" spans="41:44" ht="15" customHeight="1">
      <c r="AO41292" s="106"/>
      <c r="AR41292" s="106"/>
    </row>
    <row r="41293" spans="41:44" ht="15" customHeight="1">
      <c r="AO41293" s="106"/>
      <c r="AR41293" s="106"/>
    </row>
    <row r="41294" spans="41:44" ht="15" customHeight="1">
      <c r="AO41294" s="106"/>
      <c r="AR41294" s="106"/>
    </row>
    <row r="41295" spans="41:44" ht="15" customHeight="1">
      <c r="AO41295" s="108"/>
      <c r="AR41295" s="108"/>
    </row>
    <row r="41296" spans="41:44" ht="15" customHeight="1">
      <c r="AO41296" s="108"/>
      <c r="AR41296" s="108"/>
    </row>
    <row r="41297" spans="41:44" ht="15" customHeight="1">
      <c r="AO41297" s="108"/>
      <c r="AR41297" s="108"/>
    </row>
    <row r="41298" spans="41:44" ht="15" customHeight="1">
      <c r="AO41298" s="108"/>
      <c r="AR41298" s="108"/>
    </row>
    <row r="41299" spans="41:44" ht="15" customHeight="1">
      <c r="AO41299" s="108"/>
      <c r="AR41299" s="108"/>
    </row>
    <row r="41300" spans="41:44" ht="15" customHeight="1">
      <c r="AO41300" s="109"/>
      <c r="AR41300" s="109"/>
    </row>
    <row r="41301" spans="41:44" ht="15" customHeight="1">
      <c r="AO41301" s="104"/>
      <c r="AR41301" s="104"/>
    </row>
    <row r="41302" spans="41:44" ht="15" customHeight="1">
      <c r="AO41302" s="106"/>
      <c r="AR41302" s="106"/>
    </row>
    <row r="41303" spans="41:44" ht="15" customHeight="1">
      <c r="AO41303" s="106"/>
      <c r="AR41303" s="106"/>
    </row>
    <row r="41304" spans="41:44" ht="15" customHeight="1">
      <c r="AO41304" s="106"/>
      <c r="AR41304" s="106"/>
    </row>
    <row r="41305" spans="41:44" ht="15" customHeight="1">
      <c r="AO41305" s="106"/>
      <c r="AR41305" s="106"/>
    </row>
    <row r="41306" spans="41:44" ht="15" customHeight="1">
      <c r="AO41306" s="106"/>
      <c r="AR41306" s="106"/>
    </row>
    <row r="41307" spans="41:44" ht="15" customHeight="1">
      <c r="AO41307" s="106"/>
      <c r="AR41307" s="106"/>
    </row>
    <row r="41308" spans="41:44" ht="15" customHeight="1">
      <c r="AO41308" s="106"/>
      <c r="AR41308" s="106"/>
    </row>
    <row r="41309" spans="41:44" ht="15" customHeight="1">
      <c r="AO41309" s="108"/>
      <c r="AR41309" s="108"/>
    </row>
    <row r="41310" spans="41:44" ht="15" customHeight="1">
      <c r="AO41310" s="108"/>
      <c r="AR41310" s="108"/>
    </row>
    <row r="41311" spans="41:44" ht="15" customHeight="1">
      <c r="AO41311" s="108"/>
      <c r="AR41311" s="108"/>
    </row>
    <row r="41312" spans="41:44" ht="15" customHeight="1">
      <c r="AO41312" s="108"/>
      <c r="AR41312" s="108"/>
    </row>
    <row r="41313" spans="41:44" ht="15" customHeight="1">
      <c r="AO41313" s="108"/>
      <c r="AR41313" s="108"/>
    </row>
    <row r="41314" spans="41:44" ht="15" customHeight="1">
      <c r="AO41314" s="109"/>
      <c r="AR41314" s="109"/>
    </row>
    <row r="41315" spans="41:44" ht="15" customHeight="1">
      <c r="AO41315" s="104"/>
      <c r="AR41315" s="104"/>
    </row>
    <row r="41316" spans="41:44" ht="15" customHeight="1">
      <c r="AO41316" s="106"/>
      <c r="AR41316" s="106"/>
    </row>
    <row r="41317" spans="41:44" ht="15" customHeight="1">
      <c r="AO41317" s="106"/>
      <c r="AR41317" s="106"/>
    </row>
    <row r="41318" spans="41:44" ht="15" customHeight="1">
      <c r="AO41318" s="106"/>
      <c r="AR41318" s="106"/>
    </row>
    <row r="41319" spans="41:44" ht="15" customHeight="1">
      <c r="AO41319" s="106"/>
      <c r="AR41319" s="106"/>
    </row>
    <row r="41320" spans="41:44" ht="15" customHeight="1">
      <c r="AO41320" s="106"/>
      <c r="AR41320" s="106"/>
    </row>
    <row r="41321" spans="41:44" ht="15" customHeight="1">
      <c r="AO41321" s="106"/>
      <c r="AR41321" s="106"/>
    </row>
    <row r="41322" spans="41:44" ht="15" customHeight="1">
      <c r="AO41322" s="106"/>
      <c r="AR41322" s="106"/>
    </row>
    <row r="41323" spans="41:44" ht="15" customHeight="1">
      <c r="AO41323" s="108"/>
      <c r="AR41323" s="108"/>
    </row>
    <row r="41324" spans="41:44" ht="15" customHeight="1">
      <c r="AO41324" s="108"/>
      <c r="AR41324" s="108"/>
    </row>
    <row r="41325" spans="41:44" ht="15" customHeight="1">
      <c r="AO41325" s="108"/>
      <c r="AR41325" s="108"/>
    </row>
    <row r="41326" spans="41:44" ht="15" customHeight="1">
      <c r="AO41326" s="108"/>
      <c r="AR41326" s="108"/>
    </row>
    <row r="41327" spans="41:44" ht="15" customHeight="1">
      <c r="AO41327" s="108"/>
      <c r="AR41327" s="108"/>
    </row>
    <row r="41328" spans="41:44" ht="15" customHeight="1">
      <c r="AO41328" s="109"/>
      <c r="AR41328" s="109"/>
    </row>
    <row r="41329" spans="41:44" ht="15" customHeight="1">
      <c r="AO41329" s="104"/>
      <c r="AR41329" s="104"/>
    </row>
    <row r="41330" spans="41:44" ht="15" customHeight="1">
      <c r="AO41330" s="106"/>
      <c r="AR41330" s="106"/>
    </row>
    <row r="41331" spans="41:44" ht="15" customHeight="1">
      <c r="AO41331" s="106"/>
      <c r="AR41331" s="106"/>
    </row>
    <row r="41332" spans="41:44" ht="15" customHeight="1">
      <c r="AO41332" s="106"/>
      <c r="AR41332" s="106"/>
    </row>
    <row r="41333" spans="41:44" ht="15" customHeight="1">
      <c r="AO41333" s="106"/>
      <c r="AR41333" s="106"/>
    </row>
    <row r="41334" spans="41:44" ht="15" customHeight="1">
      <c r="AO41334" s="106"/>
      <c r="AR41334" s="106"/>
    </row>
    <row r="41335" spans="41:44" ht="15" customHeight="1">
      <c r="AO41335" s="106"/>
      <c r="AR41335" s="106"/>
    </row>
    <row r="41336" spans="41:44" ht="15" customHeight="1">
      <c r="AO41336" s="106"/>
      <c r="AR41336" s="106"/>
    </row>
    <row r="41337" spans="41:44" ht="15" customHeight="1">
      <c r="AO41337" s="108"/>
      <c r="AR41337" s="108"/>
    </row>
    <row r="41338" spans="41:44" ht="15" customHeight="1">
      <c r="AO41338" s="108"/>
      <c r="AR41338" s="108"/>
    </row>
    <row r="41339" spans="41:44" ht="15" customHeight="1">
      <c r="AO41339" s="108"/>
      <c r="AR41339" s="108"/>
    </row>
    <row r="41340" spans="41:44" ht="15" customHeight="1">
      <c r="AO41340" s="108"/>
      <c r="AR41340" s="108"/>
    </row>
    <row r="41341" spans="41:44" ht="15" customHeight="1">
      <c r="AO41341" s="108"/>
      <c r="AR41341" s="108"/>
    </row>
    <row r="41342" spans="41:44" ht="15" customHeight="1">
      <c r="AO41342" s="109"/>
      <c r="AR41342" s="109"/>
    </row>
    <row r="41343" spans="41:44" ht="15" customHeight="1">
      <c r="AO41343" s="104"/>
      <c r="AR41343" s="104"/>
    </row>
    <row r="41344" spans="41:44" ht="15" customHeight="1">
      <c r="AO41344" s="106"/>
      <c r="AR41344" s="106"/>
    </row>
    <row r="41345" spans="41:44" ht="15" customHeight="1">
      <c r="AO41345" s="106"/>
      <c r="AR41345" s="106"/>
    </row>
    <row r="41346" spans="41:44" ht="15" customHeight="1">
      <c r="AO41346" s="106"/>
      <c r="AR41346" s="106"/>
    </row>
    <row r="41347" spans="41:44" ht="15" customHeight="1">
      <c r="AO41347" s="106"/>
      <c r="AR41347" s="106"/>
    </row>
    <row r="41348" spans="41:44" ht="15" customHeight="1">
      <c r="AO41348" s="106"/>
      <c r="AR41348" s="106"/>
    </row>
    <row r="41349" spans="41:44" ht="15" customHeight="1">
      <c r="AO41349" s="106"/>
      <c r="AR41349" s="106"/>
    </row>
    <row r="41350" spans="41:44" ht="15" customHeight="1">
      <c r="AO41350" s="106"/>
      <c r="AR41350" s="106"/>
    </row>
    <row r="41351" spans="41:44" ht="15" customHeight="1">
      <c r="AO41351" s="108"/>
      <c r="AR41351" s="108"/>
    </row>
    <row r="41352" spans="41:44" ht="15" customHeight="1">
      <c r="AO41352" s="108"/>
      <c r="AR41352" s="108"/>
    </row>
    <row r="41353" spans="41:44" ht="15" customHeight="1">
      <c r="AO41353" s="108"/>
      <c r="AR41353" s="108"/>
    </row>
    <row r="41354" spans="41:44" ht="15" customHeight="1">
      <c r="AO41354" s="108"/>
      <c r="AR41354" s="108"/>
    </row>
    <row r="41355" spans="41:44" ht="15" customHeight="1">
      <c r="AO41355" s="108"/>
      <c r="AR41355" s="108"/>
    </row>
    <row r="41356" spans="41:44" ht="15" customHeight="1">
      <c r="AO41356" s="109"/>
      <c r="AR41356" s="109"/>
    </row>
    <row r="41357" spans="41:44" ht="15" customHeight="1">
      <c r="AO41357" s="104"/>
      <c r="AR41357" s="104"/>
    </row>
    <row r="41358" spans="41:44" ht="15" customHeight="1">
      <c r="AO41358" s="106"/>
      <c r="AR41358" s="106"/>
    </row>
    <row r="41359" spans="41:44" ht="15" customHeight="1">
      <c r="AO41359" s="106"/>
      <c r="AR41359" s="106"/>
    </row>
    <row r="41360" spans="41:44" ht="15" customHeight="1">
      <c r="AO41360" s="106"/>
      <c r="AR41360" s="106"/>
    </row>
    <row r="41361" spans="41:44" ht="15" customHeight="1">
      <c r="AO41361" s="106"/>
      <c r="AR41361" s="106"/>
    </row>
    <row r="41362" spans="41:44" ht="15" customHeight="1">
      <c r="AO41362" s="106"/>
      <c r="AR41362" s="106"/>
    </row>
    <row r="41363" spans="41:44" ht="15" customHeight="1">
      <c r="AO41363" s="106"/>
      <c r="AR41363" s="106"/>
    </row>
    <row r="41364" spans="41:44" ht="15" customHeight="1">
      <c r="AO41364" s="106"/>
      <c r="AR41364" s="106"/>
    </row>
    <row r="41365" spans="41:44" ht="15" customHeight="1">
      <c r="AO41365" s="108"/>
      <c r="AR41365" s="108"/>
    </row>
    <row r="41366" spans="41:44" ht="15" customHeight="1">
      <c r="AO41366" s="108"/>
      <c r="AR41366" s="108"/>
    </row>
    <row r="41367" spans="41:44" ht="15" customHeight="1">
      <c r="AO41367" s="108"/>
      <c r="AR41367" s="108"/>
    </row>
    <row r="41368" spans="41:44" ht="15" customHeight="1">
      <c r="AO41368" s="108"/>
      <c r="AR41368" s="108"/>
    </row>
    <row r="41369" spans="41:44" ht="15" customHeight="1">
      <c r="AO41369" s="108"/>
      <c r="AR41369" s="108"/>
    </row>
    <row r="41370" spans="41:44" ht="15" customHeight="1">
      <c r="AO41370" s="109"/>
      <c r="AR41370" s="109"/>
    </row>
    <row r="41371" spans="41:44" ht="15" customHeight="1">
      <c r="AO41371" s="104"/>
      <c r="AR41371" s="104"/>
    </row>
    <row r="41372" spans="41:44" ht="15" customHeight="1">
      <c r="AO41372" s="106"/>
      <c r="AR41372" s="106"/>
    </row>
    <row r="41373" spans="41:44" ht="15" customHeight="1">
      <c r="AO41373" s="106"/>
      <c r="AR41373" s="106"/>
    </row>
    <row r="41374" spans="41:44" ht="15" customHeight="1">
      <c r="AO41374" s="106"/>
      <c r="AR41374" s="106"/>
    </row>
    <row r="41375" spans="41:44" ht="15" customHeight="1">
      <c r="AO41375" s="106"/>
      <c r="AR41375" s="106"/>
    </row>
    <row r="41376" spans="41:44" ht="15" customHeight="1">
      <c r="AO41376" s="106"/>
      <c r="AR41376" s="106"/>
    </row>
    <row r="41377" spans="41:44" ht="15" customHeight="1">
      <c r="AO41377" s="106"/>
      <c r="AR41377" s="106"/>
    </row>
    <row r="41378" spans="41:44" ht="15" customHeight="1">
      <c r="AO41378" s="106"/>
      <c r="AR41378" s="106"/>
    </row>
    <row r="41379" spans="41:44" ht="15" customHeight="1">
      <c r="AO41379" s="108"/>
      <c r="AR41379" s="108"/>
    </row>
    <row r="41380" spans="41:44" ht="15" customHeight="1">
      <c r="AO41380" s="108"/>
      <c r="AR41380" s="108"/>
    </row>
    <row r="41381" spans="41:44" ht="15" customHeight="1">
      <c r="AO41381" s="108"/>
      <c r="AR41381" s="108"/>
    </row>
    <row r="41382" spans="41:44" ht="15" customHeight="1">
      <c r="AO41382" s="108"/>
      <c r="AR41382" s="108"/>
    </row>
    <row r="41383" spans="41:44" ht="15" customHeight="1">
      <c r="AO41383" s="108"/>
      <c r="AR41383" s="108"/>
    </row>
    <row r="41384" spans="41:44" ht="15" customHeight="1">
      <c r="AO41384" s="109"/>
      <c r="AR41384" s="109"/>
    </row>
    <row r="41385" spans="41:44" ht="15" customHeight="1">
      <c r="AO41385" s="104"/>
      <c r="AR41385" s="104"/>
    </row>
    <row r="41386" spans="41:44" ht="15" customHeight="1">
      <c r="AO41386" s="106"/>
      <c r="AR41386" s="106"/>
    </row>
    <row r="41387" spans="41:44" ht="15" customHeight="1">
      <c r="AO41387" s="106"/>
      <c r="AR41387" s="106"/>
    </row>
    <row r="41388" spans="41:44" ht="15" customHeight="1">
      <c r="AO41388" s="106"/>
      <c r="AR41388" s="106"/>
    </row>
    <row r="41389" spans="41:44" ht="15" customHeight="1">
      <c r="AO41389" s="106"/>
      <c r="AR41389" s="106"/>
    </row>
    <row r="41390" spans="41:44" ht="15" customHeight="1">
      <c r="AO41390" s="106"/>
      <c r="AR41390" s="106"/>
    </row>
    <row r="41391" spans="41:44" ht="15" customHeight="1">
      <c r="AO41391" s="106"/>
      <c r="AR41391" s="106"/>
    </row>
    <row r="41392" spans="41:44" ht="15" customHeight="1">
      <c r="AO41392" s="106"/>
      <c r="AR41392" s="106"/>
    </row>
    <row r="41393" spans="41:44" ht="15" customHeight="1">
      <c r="AO41393" s="108"/>
      <c r="AR41393" s="108"/>
    </row>
    <row r="41394" spans="41:44" ht="15" customHeight="1">
      <c r="AO41394" s="108"/>
      <c r="AR41394" s="108"/>
    </row>
    <row r="41395" spans="41:44" ht="15" customHeight="1">
      <c r="AO41395" s="108"/>
      <c r="AR41395" s="108"/>
    </row>
    <row r="41396" spans="41:44" ht="15" customHeight="1">
      <c r="AO41396" s="108"/>
      <c r="AR41396" s="108"/>
    </row>
    <row r="41397" spans="41:44" ht="15" customHeight="1">
      <c r="AO41397" s="108"/>
      <c r="AR41397" s="108"/>
    </row>
    <row r="41398" spans="41:44" ht="15" customHeight="1">
      <c r="AO41398" s="109"/>
      <c r="AR41398" s="109"/>
    </row>
    <row r="41399" spans="41:44" ht="15" customHeight="1">
      <c r="AO41399" s="104"/>
      <c r="AR41399" s="104"/>
    </row>
    <row r="41400" spans="41:44" ht="15" customHeight="1">
      <c r="AO41400" s="106"/>
      <c r="AR41400" s="106"/>
    </row>
    <row r="41401" spans="41:44" ht="15" customHeight="1">
      <c r="AO41401" s="106"/>
      <c r="AR41401" s="106"/>
    </row>
    <row r="41402" spans="41:44" ht="15" customHeight="1">
      <c r="AO41402" s="106"/>
      <c r="AR41402" s="106"/>
    </row>
    <row r="41403" spans="41:44" ht="15" customHeight="1">
      <c r="AO41403" s="106"/>
      <c r="AR41403" s="106"/>
    </row>
    <row r="41404" spans="41:44" ht="15" customHeight="1">
      <c r="AO41404" s="106"/>
      <c r="AR41404" s="106"/>
    </row>
    <row r="41405" spans="41:44" ht="15" customHeight="1">
      <c r="AO41405" s="106"/>
      <c r="AR41405" s="106"/>
    </row>
    <row r="41406" spans="41:44" ht="15" customHeight="1">
      <c r="AO41406" s="106"/>
      <c r="AR41406" s="106"/>
    </row>
    <row r="41407" spans="41:44" ht="15" customHeight="1">
      <c r="AO41407" s="108"/>
      <c r="AR41407" s="108"/>
    </row>
    <row r="41408" spans="41:44" ht="15" customHeight="1">
      <c r="AO41408" s="108"/>
      <c r="AR41408" s="108"/>
    </row>
    <row r="41409" spans="41:44" ht="15" customHeight="1">
      <c r="AO41409" s="108"/>
      <c r="AR41409" s="108"/>
    </row>
    <row r="41410" spans="41:44" ht="15" customHeight="1">
      <c r="AO41410" s="108"/>
      <c r="AR41410" s="108"/>
    </row>
    <row r="41411" spans="41:44" ht="15" customHeight="1">
      <c r="AO41411" s="108"/>
      <c r="AR41411" s="108"/>
    </row>
    <row r="41412" spans="41:44" ht="15" customHeight="1">
      <c r="AO41412" s="109"/>
      <c r="AR41412" s="109"/>
    </row>
    <row r="41413" spans="41:44" ht="15" customHeight="1">
      <c r="AO41413" s="104"/>
      <c r="AR41413" s="104"/>
    </row>
    <row r="41414" spans="41:44" ht="15" customHeight="1">
      <c r="AO41414" s="106"/>
      <c r="AR41414" s="106"/>
    </row>
    <row r="41415" spans="41:44" ht="15" customHeight="1">
      <c r="AO41415" s="106"/>
      <c r="AR41415" s="106"/>
    </row>
    <row r="41416" spans="41:44" ht="15" customHeight="1">
      <c r="AO41416" s="106"/>
      <c r="AR41416" s="106"/>
    </row>
    <row r="41417" spans="41:44" ht="15" customHeight="1">
      <c r="AO41417" s="106"/>
      <c r="AR41417" s="106"/>
    </row>
    <row r="41418" spans="41:44" ht="15" customHeight="1">
      <c r="AO41418" s="106"/>
      <c r="AR41418" s="106"/>
    </row>
    <row r="41419" spans="41:44" ht="15" customHeight="1">
      <c r="AO41419" s="106"/>
      <c r="AR41419" s="106"/>
    </row>
    <row r="41420" spans="41:44" ht="15" customHeight="1">
      <c r="AO41420" s="106"/>
      <c r="AR41420" s="106"/>
    </row>
    <row r="41421" spans="41:44" ht="15" customHeight="1">
      <c r="AO41421" s="108"/>
      <c r="AR41421" s="108"/>
    </row>
    <row r="41422" spans="41:44" ht="15" customHeight="1">
      <c r="AO41422" s="108"/>
      <c r="AR41422" s="108"/>
    </row>
    <row r="41423" spans="41:44" ht="15" customHeight="1">
      <c r="AO41423" s="108"/>
      <c r="AR41423" s="108"/>
    </row>
    <row r="41424" spans="41:44" ht="15" customHeight="1">
      <c r="AO41424" s="108"/>
      <c r="AR41424" s="108"/>
    </row>
    <row r="41425" spans="41:44" ht="15" customHeight="1">
      <c r="AO41425" s="108"/>
      <c r="AR41425" s="108"/>
    </row>
    <row r="41426" spans="41:44" ht="15" customHeight="1">
      <c r="AO41426" s="109"/>
      <c r="AR41426" s="109"/>
    </row>
    <row r="41427" spans="41:44" ht="15" customHeight="1">
      <c r="AO41427" s="104"/>
      <c r="AR41427" s="104"/>
    </row>
    <row r="41428" spans="41:44" ht="15" customHeight="1">
      <c r="AO41428" s="106"/>
      <c r="AR41428" s="106"/>
    </row>
    <row r="41429" spans="41:44" ht="15" customHeight="1">
      <c r="AO41429" s="106"/>
      <c r="AR41429" s="106"/>
    </row>
    <row r="41430" spans="41:44" ht="15" customHeight="1">
      <c r="AO41430" s="106"/>
      <c r="AR41430" s="106"/>
    </row>
    <row r="41431" spans="41:44" ht="15" customHeight="1">
      <c r="AO41431" s="106"/>
      <c r="AR41431" s="106"/>
    </row>
    <row r="41432" spans="41:44" ht="15" customHeight="1">
      <c r="AO41432" s="106"/>
      <c r="AR41432" s="106"/>
    </row>
    <row r="41433" spans="41:44" ht="15" customHeight="1">
      <c r="AO41433" s="106"/>
      <c r="AR41433" s="106"/>
    </row>
    <row r="41434" spans="41:44" ht="15" customHeight="1">
      <c r="AO41434" s="106"/>
      <c r="AR41434" s="106"/>
    </row>
    <row r="41435" spans="41:44" ht="15" customHeight="1">
      <c r="AO41435" s="108"/>
      <c r="AR41435" s="108"/>
    </row>
    <row r="41436" spans="41:44" ht="15" customHeight="1">
      <c r="AO41436" s="108"/>
      <c r="AR41436" s="108"/>
    </row>
    <row r="41437" spans="41:44" ht="15" customHeight="1">
      <c r="AO41437" s="108"/>
      <c r="AR41437" s="108"/>
    </row>
    <row r="41438" spans="41:44" ht="15" customHeight="1">
      <c r="AO41438" s="108"/>
      <c r="AR41438" s="108"/>
    </row>
    <row r="41439" spans="41:44" ht="15" customHeight="1">
      <c r="AO41439" s="108"/>
      <c r="AR41439" s="108"/>
    </row>
    <row r="41440" spans="41:44" ht="15" customHeight="1">
      <c r="AO41440" s="109"/>
      <c r="AR41440" s="109"/>
    </row>
    <row r="41441" spans="41:44" ht="15" customHeight="1">
      <c r="AO41441" s="104"/>
      <c r="AR41441" s="104"/>
    </row>
    <row r="41442" spans="41:44" ht="15" customHeight="1">
      <c r="AO41442" s="106"/>
      <c r="AR41442" s="106"/>
    </row>
    <row r="41443" spans="41:44" ht="15" customHeight="1">
      <c r="AO41443" s="106"/>
      <c r="AR41443" s="106"/>
    </row>
    <row r="41444" spans="41:44" ht="15" customHeight="1">
      <c r="AO41444" s="106"/>
      <c r="AR41444" s="106"/>
    </row>
    <row r="41445" spans="41:44" ht="15" customHeight="1">
      <c r="AO41445" s="106"/>
      <c r="AR41445" s="106"/>
    </row>
    <row r="41446" spans="41:44" ht="15" customHeight="1">
      <c r="AO41446" s="106"/>
      <c r="AR41446" s="106"/>
    </row>
    <row r="41447" spans="41:44" ht="15" customHeight="1">
      <c r="AO41447" s="106"/>
      <c r="AR41447" s="106"/>
    </row>
    <row r="41448" spans="41:44" ht="15" customHeight="1">
      <c r="AO41448" s="106"/>
      <c r="AR41448" s="106"/>
    </row>
    <row r="41449" spans="41:44" ht="15" customHeight="1">
      <c r="AO41449" s="108"/>
      <c r="AR41449" s="108"/>
    </row>
    <row r="41450" spans="41:44" ht="15" customHeight="1">
      <c r="AO41450" s="108"/>
      <c r="AR41450" s="108"/>
    </row>
    <row r="41451" spans="41:44" ht="15" customHeight="1">
      <c r="AO41451" s="108"/>
      <c r="AR41451" s="108"/>
    </row>
    <row r="41452" spans="41:44" ht="15" customHeight="1">
      <c r="AO41452" s="108"/>
      <c r="AR41452" s="108"/>
    </row>
    <row r="41453" spans="41:44" ht="15" customHeight="1">
      <c r="AO41453" s="108"/>
      <c r="AR41453" s="108"/>
    </row>
    <row r="41454" spans="41:44" ht="15" customHeight="1">
      <c r="AO41454" s="109"/>
      <c r="AR41454" s="109"/>
    </row>
    <row r="41455" spans="41:44" ht="15" customHeight="1">
      <c r="AO41455" s="104"/>
      <c r="AR41455" s="104"/>
    </row>
    <row r="41456" spans="41:44" ht="15" customHeight="1">
      <c r="AO41456" s="106"/>
      <c r="AR41456" s="106"/>
    </row>
    <row r="41457" spans="41:44" ht="15" customHeight="1">
      <c r="AO41457" s="106"/>
      <c r="AR41457" s="106"/>
    </row>
    <row r="41458" spans="41:44" ht="15" customHeight="1">
      <c r="AO41458" s="106"/>
      <c r="AR41458" s="106"/>
    </row>
    <row r="41459" spans="41:44" ht="15" customHeight="1">
      <c r="AO41459" s="106"/>
      <c r="AR41459" s="106"/>
    </row>
    <row r="41460" spans="41:44" ht="15" customHeight="1">
      <c r="AO41460" s="106"/>
      <c r="AR41460" s="106"/>
    </row>
    <row r="41461" spans="41:44" ht="15" customHeight="1">
      <c r="AO41461" s="106"/>
      <c r="AR41461" s="106"/>
    </row>
    <row r="41462" spans="41:44" ht="15" customHeight="1">
      <c r="AO41462" s="106"/>
      <c r="AR41462" s="106"/>
    </row>
    <row r="41463" spans="41:44" ht="15" customHeight="1">
      <c r="AO41463" s="108"/>
      <c r="AR41463" s="108"/>
    </row>
    <row r="41464" spans="41:44" ht="15" customHeight="1">
      <c r="AO41464" s="108"/>
      <c r="AR41464" s="108"/>
    </row>
    <row r="41465" spans="41:44" ht="15" customHeight="1">
      <c r="AO41465" s="108"/>
      <c r="AR41465" s="108"/>
    </row>
    <row r="41466" spans="41:44" ht="15" customHeight="1">
      <c r="AO41466" s="108"/>
      <c r="AR41466" s="108"/>
    </row>
    <row r="41467" spans="41:44" ht="15" customHeight="1">
      <c r="AO41467" s="108"/>
      <c r="AR41467" s="108"/>
    </row>
    <row r="41468" spans="41:44" ht="15" customHeight="1">
      <c r="AO41468" s="109"/>
      <c r="AR41468" s="109"/>
    </row>
    <row r="41469" spans="41:44" ht="15" customHeight="1">
      <c r="AO41469" s="104"/>
      <c r="AR41469" s="104"/>
    </row>
    <row r="41470" spans="41:44" ht="15" customHeight="1">
      <c r="AO41470" s="106"/>
      <c r="AR41470" s="106"/>
    </row>
    <row r="41471" spans="41:44" ht="15" customHeight="1">
      <c r="AO41471" s="106"/>
      <c r="AR41471" s="106"/>
    </row>
    <row r="41472" spans="41:44" ht="15" customHeight="1">
      <c r="AO41472" s="106"/>
      <c r="AR41472" s="106"/>
    </row>
    <row r="41473" spans="41:44" ht="15" customHeight="1">
      <c r="AO41473" s="106"/>
      <c r="AR41473" s="106"/>
    </row>
    <row r="41474" spans="41:44" ht="15" customHeight="1">
      <c r="AO41474" s="106"/>
      <c r="AR41474" s="106"/>
    </row>
    <row r="41475" spans="41:44" ht="15" customHeight="1">
      <c r="AO41475" s="106"/>
      <c r="AR41475" s="106"/>
    </row>
    <row r="41476" spans="41:44" ht="15" customHeight="1">
      <c r="AO41476" s="106"/>
      <c r="AR41476" s="106"/>
    </row>
    <row r="41477" spans="41:44" ht="15" customHeight="1">
      <c r="AO41477" s="108"/>
      <c r="AR41477" s="108"/>
    </row>
    <row r="41478" spans="41:44" ht="15" customHeight="1">
      <c r="AO41478" s="108"/>
      <c r="AR41478" s="108"/>
    </row>
    <row r="41479" spans="41:44" ht="15" customHeight="1">
      <c r="AO41479" s="108"/>
      <c r="AR41479" s="108"/>
    </row>
    <row r="41480" spans="41:44" ht="15" customHeight="1">
      <c r="AO41480" s="108"/>
      <c r="AR41480" s="108"/>
    </row>
    <row r="41481" spans="41:44" ht="15" customHeight="1">
      <c r="AO41481" s="108"/>
      <c r="AR41481" s="108"/>
    </row>
    <row r="41482" spans="41:44" ht="15" customHeight="1">
      <c r="AO41482" s="109"/>
      <c r="AR41482" s="109"/>
    </row>
    <row r="41483" spans="41:44" ht="15" customHeight="1">
      <c r="AO41483" s="104"/>
      <c r="AR41483" s="104"/>
    </row>
    <row r="41484" spans="41:44" ht="15" customHeight="1">
      <c r="AO41484" s="106"/>
      <c r="AR41484" s="106"/>
    </row>
    <row r="41485" spans="41:44" ht="15" customHeight="1">
      <c r="AO41485" s="106"/>
      <c r="AR41485" s="106"/>
    </row>
    <row r="41486" spans="41:44" ht="15" customHeight="1">
      <c r="AO41486" s="106"/>
      <c r="AR41486" s="106"/>
    </row>
    <row r="41487" spans="41:44" ht="15" customHeight="1">
      <c r="AO41487" s="106"/>
      <c r="AR41487" s="106"/>
    </row>
    <row r="41488" spans="41:44" ht="15" customHeight="1">
      <c r="AO41488" s="106"/>
      <c r="AR41488" s="106"/>
    </row>
    <row r="41489" spans="41:44" ht="15" customHeight="1">
      <c r="AO41489" s="106"/>
      <c r="AR41489" s="106"/>
    </row>
    <row r="41490" spans="41:44" ht="15" customHeight="1">
      <c r="AO41490" s="106"/>
      <c r="AR41490" s="106"/>
    </row>
    <row r="41491" spans="41:44" ht="15" customHeight="1">
      <c r="AO41491" s="108"/>
      <c r="AR41491" s="108"/>
    </row>
    <row r="41492" spans="41:44" ht="15" customHeight="1">
      <c r="AO41492" s="108"/>
      <c r="AR41492" s="108"/>
    </row>
    <row r="41493" spans="41:44" ht="15" customHeight="1">
      <c r="AO41493" s="108"/>
      <c r="AR41493" s="108"/>
    </row>
    <row r="41494" spans="41:44" ht="15" customHeight="1">
      <c r="AO41494" s="108"/>
      <c r="AR41494" s="108"/>
    </row>
    <row r="41495" spans="41:44" ht="15" customHeight="1">
      <c r="AO41495" s="108"/>
      <c r="AR41495" s="108"/>
    </row>
    <row r="41496" spans="41:44" ht="15" customHeight="1">
      <c r="AO41496" s="109"/>
      <c r="AR41496" s="109"/>
    </row>
    <row r="41497" spans="41:44" ht="15" customHeight="1">
      <c r="AO41497" s="104"/>
      <c r="AR41497" s="104"/>
    </row>
    <row r="41498" spans="41:44" ht="15" customHeight="1">
      <c r="AO41498" s="106"/>
      <c r="AR41498" s="106"/>
    </row>
    <row r="41499" spans="41:44" ht="15" customHeight="1">
      <c r="AO41499" s="106"/>
      <c r="AR41499" s="106"/>
    </row>
    <row r="41500" spans="41:44" ht="15" customHeight="1">
      <c r="AO41500" s="106"/>
      <c r="AR41500" s="106"/>
    </row>
    <row r="41501" spans="41:44" ht="15" customHeight="1">
      <c r="AO41501" s="106"/>
      <c r="AR41501" s="106"/>
    </row>
    <row r="41502" spans="41:44" ht="15" customHeight="1">
      <c r="AO41502" s="106"/>
      <c r="AR41502" s="106"/>
    </row>
    <row r="41503" spans="41:44" ht="15" customHeight="1">
      <c r="AO41503" s="106"/>
      <c r="AR41503" s="106"/>
    </row>
    <row r="41504" spans="41:44" ht="15" customHeight="1">
      <c r="AO41504" s="106"/>
      <c r="AR41504" s="106"/>
    </row>
    <row r="41505" spans="41:44" ht="15" customHeight="1">
      <c r="AO41505" s="108"/>
      <c r="AR41505" s="108"/>
    </row>
    <row r="41506" spans="41:44" ht="15" customHeight="1">
      <c r="AO41506" s="108"/>
      <c r="AR41506" s="108"/>
    </row>
    <row r="41507" spans="41:44" ht="15" customHeight="1">
      <c r="AO41507" s="108"/>
      <c r="AR41507" s="108"/>
    </row>
    <row r="41508" spans="41:44" ht="15" customHeight="1">
      <c r="AO41508" s="108"/>
      <c r="AR41508" s="108"/>
    </row>
    <row r="41509" spans="41:44" ht="15" customHeight="1">
      <c r="AO41509" s="108"/>
      <c r="AR41509" s="108"/>
    </row>
    <row r="41510" spans="41:44" ht="15" customHeight="1">
      <c r="AO41510" s="109"/>
      <c r="AR41510" s="109"/>
    </row>
    <row r="41511" spans="41:44" ht="15" customHeight="1">
      <c r="AO41511" s="104"/>
      <c r="AR41511" s="104"/>
    </row>
    <row r="41512" spans="41:44" ht="15" customHeight="1">
      <c r="AO41512" s="106"/>
      <c r="AR41512" s="106"/>
    </row>
    <row r="41513" spans="41:44" ht="15" customHeight="1">
      <c r="AO41513" s="106"/>
      <c r="AR41513" s="106"/>
    </row>
    <row r="41514" spans="41:44" ht="15" customHeight="1">
      <c r="AO41514" s="106"/>
      <c r="AR41514" s="106"/>
    </row>
    <row r="41515" spans="41:44" ht="15" customHeight="1">
      <c r="AO41515" s="106"/>
      <c r="AR41515" s="106"/>
    </row>
    <row r="41516" spans="41:44" ht="15" customHeight="1">
      <c r="AO41516" s="106"/>
      <c r="AR41516" s="106"/>
    </row>
    <row r="41517" spans="41:44" ht="15" customHeight="1">
      <c r="AO41517" s="106"/>
      <c r="AR41517" s="106"/>
    </row>
    <row r="41518" spans="41:44" ht="15" customHeight="1">
      <c r="AO41518" s="106"/>
      <c r="AR41518" s="106"/>
    </row>
    <row r="41519" spans="41:44" ht="15" customHeight="1">
      <c r="AO41519" s="108"/>
      <c r="AR41519" s="108"/>
    </row>
    <row r="41520" spans="41:44" ht="15" customHeight="1">
      <c r="AO41520" s="108"/>
      <c r="AR41520" s="108"/>
    </row>
    <row r="41521" spans="41:44" ht="15" customHeight="1">
      <c r="AO41521" s="108"/>
      <c r="AR41521" s="108"/>
    </row>
    <row r="41522" spans="41:44" ht="15" customHeight="1">
      <c r="AO41522" s="108"/>
      <c r="AR41522" s="108"/>
    </row>
    <row r="41523" spans="41:44" ht="15" customHeight="1">
      <c r="AO41523" s="108"/>
      <c r="AR41523" s="108"/>
    </row>
    <row r="41524" spans="41:44" ht="15" customHeight="1">
      <c r="AO41524" s="109"/>
      <c r="AR41524" s="109"/>
    </row>
    <row r="41525" spans="41:44" ht="15" customHeight="1">
      <c r="AO41525" s="104"/>
      <c r="AR41525" s="104"/>
    </row>
    <row r="41526" spans="41:44" ht="15" customHeight="1">
      <c r="AO41526" s="106"/>
      <c r="AR41526" s="106"/>
    </row>
    <row r="41527" spans="41:44" ht="15" customHeight="1">
      <c r="AO41527" s="106"/>
      <c r="AR41527" s="106"/>
    </row>
    <row r="41528" spans="41:44" ht="15" customHeight="1">
      <c r="AO41528" s="106"/>
      <c r="AR41528" s="106"/>
    </row>
    <row r="41529" spans="41:44" ht="15" customHeight="1">
      <c r="AO41529" s="106"/>
      <c r="AR41529" s="106"/>
    </row>
    <row r="41530" spans="41:44" ht="15" customHeight="1">
      <c r="AO41530" s="106"/>
      <c r="AR41530" s="106"/>
    </row>
    <row r="41531" spans="41:44" ht="15" customHeight="1">
      <c r="AO41531" s="106"/>
      <c r="AR41531" s="106"/>
    </row>
    <row r="41532" spans="41:44" ht="15" customHeight="1">
      <c r="AO41532" s="106"/>
      <c r="AR41532" s="106"/>
    </row>
    <row r="41533" spans="41:44" ht="15" customHeight="1">
      <c r="AO41533" s="108"/>
      <c r="AR41533" s="108"/>
    </row>
    <row r="41534" spans="41:44" ht="15" customHeight="1">
      <c r="AO41534" s="108"/>
      <c r="AR41534" s="108"/>
    </row>
    <row r="41535" spans="41:44" ht="15" customHeight="1">
      <c r="AO41535" s="108"/>
      <c r="AR41535" s="108"/>
    </row>
    <row r="41536" spans="41:44" ht="15" customHeight="1">
      <c r="AO41536" s="108"/>
      <c r="AR41536" s="108"/>
    </row>
    <row r="41537" spans="41:44" ht="15" customHeight="1">
      <c r="AO41537" s="108"/>
      <c r="AR41537" s="108"/>
    </row>
    <row r="41538" spans="41:44" ht="15" customHeight="1">
      <c r="AO41538" s="109"/>
      <c r="AR41538" s="109"/>
    </row>
    <row r="41539" spans="41:44" ht="15" customHeight="1">
      <c r="AO41539" s="104"/>
      <c r="AR41539" s="104"/>
    </row>
    <row r="41540" spans="41:44" ht="15" customHeight="1">
      <c r="AO41540" s="106"/>
      <c r="AR41540" s="106"/>
    </row>
    <row r="41541" spans="41:44" ht="15" customHeight="1">
      <c r="AO41541" s="106"/>
      <c r="AR41541" s="106"/>
    </row>
    <row r="41542" spans="41:44" ht="15" customHeight="1">
      <c r="AO41542" s="106"/>
      <c r="AR41542" s="106"/>
    </row>
    <row r="41543" spans="41:44" ht="15" customHeight="1">
      <c r="AO41543" s="106"/>
      <c r="AR41543" s="106"/>
    </row>
    <row r="41544" spans="41:44" ht="15" customHeight="1">
      <c r="AO41544" s="106"/>
      <c r="AR41544" s="106"/>
    </row>
    <row r="41545" spans="41:44" ht="15" customHeight="1">
      <c r="AO41545" s="106"/>
      <c r="AR41545" s="106"/>
    </row>
    <row r="41546" spans="41:44" ht="15" customHeight="1">
      <c r="AO41546" s="106"/>
      <c r="AR41546" s="106"/>
    </row>
    <row r="41547" spans="41:44" ht="15" customHeight="1">
      <c r="AO41547" s="108"/>
      <c r="AR41547" s="108"/>
    </row>
    <row r="41548" spans="41:44" ht="15" customHeight="1">
      <c r="AO41548" s="108"/>
      <c r="AR41548" s="108"/>
    </row>
    <row r="41549" spans="41:44" ht="15" customHeight="1">
      <c r="AO41549" s="108"/>
      <c r="AR41549" s="108"/>
    </row>
    <row r="41550" spans="41:44" ht="15" customHeight="1">
      <c r="AO41550" s="108"/>
      <c r="AR41550" s="108"/>
    </row>
    <row r="41551" spans="41:44" ht="15" customHeight="1">
      <c r="AO41551" s="108"/>
      <c r="AR41551" s="108"/>
    </row>
    <row r="41552" spans="41:44" ht="15" customHeight="1">
      <c r="AO41552" s="109"/>
      <c r="AR41552" s="109"/>
    </row>
    <row r="41553" spans="41:44" ht="15" customHeight="1">
      <c r="AO41553" s="104"/>
      <c r="AR41553" s="104"/>
    </row>
    <row r="41554" spans="41:44" ht="15" customHeight="1">
      <c r="AO41554" s="106"/>
      <c r="AR41554" s="106"/>
    </row>
    <row r="41555" spans="41:44" ht="15" customHeight="1">
      <c r="AO41555" s="106"/>
      <c r="AR41555" s="106"/>
    </row>
    <row r="41556" spans="41:44" ht="15" customHeight="1">
      <c r="AO41556" s="106"/>
      <c r="AR41556" s="106"/>
    </row>
    <row r="41557" spans="41:44" ht="15" customHeight="1">
      <c r="AO41557" s="106"/>
      <c r="AR41557" s="106"/>
    </row>
    <row r="41558" spans="41:44" ht="15" customHeight="1">
      <c r="AO41558" s="106"/>
      <c r="AR41558" s="106"/>
    </row>
    <row r="41559" spans="41:44" ht="15" customHeight="1">
      <c r="AO41559" s="106"/>
      <c r="AR41559" s="106"/>
    </row>
    <row r="41560" spans="41:44" ht="15" customHeight="1">
      <c r="AO41560" s="106"/>
      <c r="AR41560" s="106"/>
    </row>
    <row r="41561" spans="41:44" ht="15" customHeight="1">
      <c r="AO41561" s="108"/>
      <c r="AR41561" s="108"/>
    </row>
    <row r="41562" spans="41:44" ht="15" customHeight="1">
      <c r="AO41562" s="108"/>
      <c r="AR41562" s="108"/>
    </row>
    <row r="41563" spans="41:44" ht="15" customHeight="1">
      <c r="AO41563" s="108"/>
      <c r="AR41563" s="108"/>
    </row>
    <row r="41564" spans="41:44" ht="15" customHeight="1">
      <c r="AO41564" s="108"/>
      <c r="AR41564" s="108"/>
    </row>
    <row r="41565" spans="41:44" ht="15" customHeight="1">
      <c r="AO41565" s="108"/>
      <c r="AR41565" s="108"/>
    </row>
    <row r="41566" spans="41:44" ht="15" customHeight="1">
      <c r="AO41566" s="109"/>
      <c r="AR41566" s="109"/>
    </row>
    <row r="41567" spans="41:44" ht="15" customHeight="1">
      <c r="AO41567" s="104"/>
      <c r="AR41567" s="104"/>
    </row>
    <row r="41568" spans="41:44" ht="15" customHeight="1">
      <c r="AO41568" s="106"/>
      <c r="AR41568" s="106"/>
    </row>
    <row r="41569" spans="41:44" ht="15" customHeight="1">
      <c r="AO41569" s="106"/>
      <c r="AR41569" s="106"/>
    </row>
    <row r="41570" spans="41:44" ht="15" customHeight="1">
      <c r="AO41570" s="106"/>
      <c r="AR41570" s="106"/>
    </row>
    <row r="41571" spans="41:44" ht="15" customHeight="1">
      <c r="AO41571" s="106"/>
      <c r="AR41571" s="106"/>
    </row>
    <row r="41572" spans="41:44" ht="15" customHeight="1">
      <c r="AO41572" s="106"/>
      <c r="AR41572" s="106"/>
    </row>
    <row r="41573" spans="41:44" ht="15" customHeight="1">
      <c r="AO41573" s="106"/>
      <c r="AR41573" s="106"/>
    </row>
    <row r="41574" spans="41:44" ht="15" customHeight="1">
      <c r="AO41574" s="106"/>
      <c r="AR41574" s="106"/>
    </row>
    <row r="41575" spans="41:44" ht="15" customHeight="1">
      <c r="AO41575" s="108"/>
      <c r="AR41575" s="108"/>
    </row>
    <row r="41576" spans="41:44" ht="15" customHeight="1">
      <c r="AO41576" s="108"/>
      <c r="AR41576" s="108"/>
    </row>
    <row r="41577" spans="41:44" ht="15" customHeight="1">
      <c r="AO41577" s="108"/>
      <c r="AR41577" s="108"/>
    </row>
    <row r="41578" spans="41:44" ht="15" customHeight="1">
      <c r="AO41578" s="108"/>
      <c r="AR41578" s="108"/>
    </row>
    <row r="41579" spans="41:44" ht="15" customHeight="1">
      <c r="AO41579" s="108"/>
      <c r="AR41579" s="108"/>
    </row>
    <row r="41580" spans="41:44" ht="15" customHeight="1">
      <c r="AO41580" s="109"/>
      <c r="AR41580" s="109"/>
    </row>
    <row r="41581" spans="41:44" ht="15" customHeight="1">
      <c r="AO41581" s="104"/>
      <c r="AR41581" s="104"/>
    </row>
    <row r="41582" spans="41:44" ht="15" customHeight="1">
      <c r="AO41582" s="106"/>
      <c r="AR41582" s="106"/>
    </row>
    <row r="41583" spans="41:44" ht="15" customHeight="1">
      <c r="AO41583" s="106"/>
      <c r="AR41583" s="106"/>
    </row>
    <row r="41584" spans="41:44" ht="15" customHeight="1">
      <c r="AO41584" s="106"/>
      <c r="AR41584" s="106"/>
    </row>
    <row r="41585" spans="41:44" ht="15" customHeight="1">
      <c r="AO41585" s="106"/>
      <c r="AR41585" s="106"/>
    </row>
    <row r="41586" spans="41:44" ht="15" customHeight="1">
      <c r="AO41586" s="106"/>
      <c r="AR41586" s="106"/>
    </row>
    <row r="41587" spans="41:44" ht="15" customHeight="1">
      <c r="AO41587" s="106"/>
      <c r="AR41587" s="106"/>
    </row>
    <row r="41588" spans="41:44" ht="15" customHeight="1">
      <c r="AO41588" s="106"/>
      <c r="AR41588" s="106"/>
    </row>
    <row r="41589" spans="41:44" ht="15" customHeight="1">
      <c r="AO41589" s="108"/>
      <c r="AR41589" s="108"/>
    </row>
    <row r="41590" spans="41:44" ht="15" customHeight="1">
      <c r="AO41590" s="108"/>
      <c r="AR41590" s="108"/>
    </row>
    <row r="41591" spans="41:44" ht="15" customHeight="1">
      <c r="AO41591" s="108"/>
      <c r="AR41591" s="108"/>
    </row>
    <row r="41592" spans="41:44" ht="15" customHeight="1">
      <c r="AO41592" s="108"/>
      <c r="AR41592" s="108"/>
    </row>
    <row r="41593" spans="41:44" ht="15" customHeight="1">
      <c r="AO41593" s="108"/>
      <c r="AR41593" s="108"/>
    </row>
    <row r="41594" spans="41:44" ht="15" customHeight="1">
      <c r="AO41594" s="109"/>
      <c r="AR41594" s="109"/>
    </row>
    <row r="41595" spans="41:44" ht="15" customHeight="1">
      <c r="AO41595" s="104"/>
      <c r="AR41595" s="104"/>
    </row>
    <row r="41596" spans="41:44" ht="15" customHeight="1">
      <c r="AO41596" s="106"/>
      <c r="AR41596" s="106"/>
    </row>
    <row r="41597" spans="41:44" ht="15" customHeight="1">
      <c r="AO41597" s="106"/>
      <c r="AR41597" s="106"/>
    </row>
    <row r="41598" spans="41:44" ht="15" customHeight="1">
      <c r="AO41598" s="106"/>
      <c r="AR41598" s="106"/>
    </row>
    <row r="41599" spans="41:44" ht="15" customHeight="1">
      <c r="AO41599" s="106"/>
      <c r="AR41599" s="106"/>
    </row>
    <row r="41600" spans="41:44" ht="15" customHeight="1">
      <c r="AO41600" s="106"/>
      <c r="AR41600" s="106"/>
    </row>
    <row r="41601" spans="41:44" ht="15" customHeight="1">
      <c r="AO41601" s="106"/>
      <c r="AR41601" s="106"/>
    </row>
    <row r="41602" spans="41:44" ht="15" customHeight="1">
      <c r="AO41602" s="106"/>
      <c r="AR41602" s="106"/>
    </row>
    <row r="41603" spans="41:44" ht="15" customHeight="1">
      <c r="AO41603" s="108"/>
      <c r="AR41603" s="108"/>
    </row>
    <row r="41604" spans="41:44" ht="15" customHeight="1">
      <c r="AO41604" s="108"/>
      <c r="AR41604" s="108"/>
    </row>
    <row r="41605" spans="41:44" ht="15" customHeight="1">
      <c r="AO41605" s="108"/>
      <c r="AR41605" s="108"/>
    </row>
    <row r="41606" spans="41:44" ht="15" customHeight="1">
      <c r="AO41606" s="108"/>
      <c r="AR41606" s="108"/>
    </row>
    <row r="41607" spans="41:44" ht="15" customHeight="1">
      <c r="AO41607" s="108"/>
      <c r="AR41607" s="108"/>
    </row>
    <row r="41608" spans="41:44" ht="15" customHeight="1">
      <c r="AO41608" s="109"/>
      <c r="AR41608" s="109"/>
    </row>
    <row r="41609" spans="41:44" ht="15" customHeight="1">
      <c r="AO41609" s="104"/>
      <c r="AR41609" s="104"/>
    </row>
    <row r="41610" spans="41:44" ht="15" customHeight="1">
      <c r="AO41610" s="106"/>
      <c r="AR41610" s="106"/>
    </row>
    <row r="41611" spans="41:44" ht="15" customHeight="1">
      <c r="AO41611" s="106"/>
      <c r="AR41611" s="106"/>
    </row>
    <row r="41612" spans="41:44" ht="15" customHeight="1">
      <c r="AO41612" s="106"/>
      <c r="AR41612" s="106"/>
    </row>
    <row r="41613" spans="41:44" ht="15" customHeight="1">
      <c r="AO41613" s="106"/>
      <c r="AR41613" s="106"/>
    </row>
    <row r="41614" spans="41:44" ht="15" customHeight="1">
      <c r="AO41614" s="106"/>
      <c r="AR41614" s="106"/>
    </row>
    <row r="41615" spans="41:44" ht="15" customHeight="1">
      <c r="AO41615" s="106"/>
      <c r="AR41615" s="106"/>
    </row>
    <row r="41616" spans="41:44" ht="15" customHeight="1">
      <c r="AO41616" s="106"/>
      <c r="AR41616" s="106"/>
    </row>
    <row r="41617" spans="41:44" ht="15" customHeight="1">
      <c r="AO41617" s="108"/>
      <c r="AR41617" s="108"/>
    </row>
    <row r="41618" spans="41:44" ht="15" customHeight="1">
      <c r="AO41618" s="108"/>
      <c r="AR41618" s="108"/>
    </row>
    <row r="41619" spans="41:44" ht="15" customHeight="1">
      <c r="AO41619" s="108"/>
      <c r="AR41619" s="108"/>
    </row>
    <row r="41620" spans="41:44" ht="15" customHeight="1">
      <c r="AO41620" s="108"/>
      <c r="AR41620" s="108"/>
    </row>
    <row r="41621" spans="41:44" ht="15" customHeight="1">
      <c r="AO41621" s="108"/>
      <c r="AR41621" s="108"/>
    </row>
    <row r="41622" spans="41:44" ht="15" customHeight="1">
      <c r="AO41622" s="109"/>
      <c r="AR41622" s="109"/>
    </row>
    <row r="41623" spans="41:44" ht="15" customHeight="1">
      <c r="AO41623" s="104"/>
      <c r="AR41623" s="104"/>
    </row>
    <row r="41624" spans="41:44" ht="15" customHeight="1">
      <c r="AO41624" s="106"/>
      <c r="AR41624" s="106"/>
    </row>
    <row r="41625" spans="41:44" ht="15" customHeight="1">
      <c r="AO41625" s="106"/>
      <c r="AR41625" s="106"/>
    </row>
    <row r="41626" spans="41:44" ht="15" customHeight="1">
      <c r="AO41626" s="106"/>
      <c r="AR41626" s="106"/>
    </row>
    <row r="41627" spans="41:44" ht="15" customHeight="1">
      <c r="AO41627" s="106"/>
      <c r="AR41627" s="106"/>
    </row>
    <row r="41628" spans="41:44" ht="15" customHeight="1">
      <c r="AO41628" s="106"/>
      <c r="AR41628" s="106"/>
    </row>
    <row r="41629" spans="41:44" ht="15" customHeight="1">
      <c r="AO41629" s="106"/>
      <c r="AR41629" s="106"/>
    </row>
    <row r="41630" spans="41:44" ht="15" customHeight="1">
      <c r="AO41630" s="106"/>
      <c r="AR41630" s="106"/>
    </row>
    <row r="41631" spans="41:44" ht="15" customHeight="1">
      <c r="AO41631" s="108"/>
      <c r="AR41631" s="108"/>
    </row>
    <row r="41632" spans="41:44" ht="15" customHeight="1">
      <c r="AO41632" s="108"/>
      <c r="AR41632" s="108"/>
    </row>
    <row r="41633" spans="41:44" ht="15" customHeight="1">
      <c r="AO41633" s="108"/>
      <c r="AR41633" s="108"/>
    </row>
    <row r="41634" spans="41:44" ht="15" customHeight="1">
      <c r="AO41634" s="108"/>
      <c r="AR41634" s="108"/>
    </row>
    <row r="41635" spans="41:44" ht="15" customHeight="1">
      <c r="AO41635" s="108"/>
      <c r="AR41635" s="108"/>
    </row>
    <row r="41636" spans="41:44" ht="15" customHeight="1">
      <c r="AO41636" s="109"/>
      <c r="AR41636" s="109"/>
    </row>
    <row r="41637" spans="41:44" ht="15" customHeight="1">
      <c r="AO41637" s="104"/>
      <c r="AR41637" s="104"/>
    </row>
    <row r="41638" spans="41:44" ht="15" customHeight="1">
      <c r="AO41638" s="106"/>
      <c r="AR41638" s="106"/>
    </row>
    <row r="41639" spans="41:44" ht="15" customHeight="1">
      <c r="AO41639" s="106"/>
      <c r="AR41639" s="106"/>
    </row>
    <row r="41640" spans="41:44" ht="15" customHeight="1">
      <c r="AO41640" s="106"/>
      <c r="AR41640" s="106"/>
    </row>
    <row r="41641" spans="41:44" ht="15" customHeight="1">
      <c r="AO41641" s="106"/>
      <c r="AR41641" s="106"/>
    </row>
    <row r="41642" spans="41:44" ht="15" customHeight="1">
      <c r="AO41642" s="106"/>
      <c r="AR41642" s="106"/>
    </row>
    <row r="41643" spans="41:44" ht="15" customHeight="1">
      <c r="AO41643" s="106"/>
      <c r="AR41643" s="106"/>
    </row>
    <row r="41644" spans="41:44" ht="15" customHeight="1">
      <c r="AO41644" s="106"/>
      <c r="AR41644" s="106"/>
    </row>
    <row r="41645" spans="41:44" ht="15" customHeight="1">
      <c r="AO41645" s="108"/>
      <c r="AR41645" s="108"/>
    </row>
    <row r="41646" spans="41:44" ht="15" customHeight="1">
      <c r="AO41646" s="108"/>
      <c r="AR41646" s="108"/>
    </row>
    <row r="41647" spans="41:44" ht="15" customHeight="1">
      <c r="AO41647" s="108"/>
      <c r="AR41647" s="108"/>
    </row>
    <row r="41648" spans="41:44" ht="15" customHeight="1">
      <c r="AO41648" s="108"/>
      <c r="AR41648" s="108"/>
    </row>
    <row r="41649" spans="41:44" ht="15" customHeight="1">
      <c r="AO41649" s="108"/>
      <c r="AR41649" s="108"/>
    </row>
    <row r="41650" spans="41:44" ht="15" customHeight="1">
      <c r="AO41650" s="109"/>
      <c r="AR41650" s="109"/>
    </row>
    <row r="41651" spans="41:44" ht="15" customHeight="1">
      <c r="AO41651" s="104"/>
      <c r="AR41651" s="104"/>
    </row>
    <row r="41652" spans="41:44" ht="15" customHeight="1">
      <c r="AO41652" s="106"/>
      <c r="AR41652" s="106"/>
    </row>
    <row r="41653" spans="41:44" ht="15" customHeight="1">
      <c r="AO41653" s="106"/>
      <c r="AR41653" s="106"/>
    </row>
    <row r="41654" spans="41:44" ht="15" customHeight="1">
      <c r="AO41654" s="106"/>
      <c r="AR41654" s="106"/>
    </row>
    <row r="41655" spans="41:44" ht="15" customHeight="1">
      <c r="AO41655" s="106"/>
      <c r="AR41655" s="106"/>
    </row>
    <row r="41656" spans="41:44" ht="15" customHeight="1">
      <c r="AO41656" s="106"/>
      <c r="AR41656" s="106"/>
    </row>
    <row r="41657" spans="41:44" ht="15" customHeight="1">
      <c r="AO41657" s="106"/>
      <c r="AR41657" s="106"/>
    </row>
    <row r="41658" spans="41:44" ht="15" customHeight="1">
      <c r="AO41658" s="106"/>
      <c r="AR41658" s="106"/>
    </row>
    <row r="41659" spans="41:44" ht="15" customHeight="1">
      <c r="AO41659" s="108"/>
      <c r="AR41659" s="108"/>
    </row>
    <row r="41660" spans="41:44" ht="15" customHeight="1">
      <c r="AO41660" s="108"/>
      <c r="AR41660" s="108"/>
    </row>
    <row r="41661" spans="41:44" ht="15" customHeight="1">
      <c r="AO41661" s="108"/>
      <c r="AR41661" s="108"/>
    </row>
    <row r="41662" spans="41:44" ht="15" customHeight="1">
      <c r="AO41662" s="108"/>
      <c r="AR41662" s="108"/>
    </row>
    <row r="41663" spans="41:44" ht="15" customHeight="1">
      <c r="AO41663" s="108"/>
      <c r="AR41663" s="108"/>
    </row>
    <row r="41664" spans="41:44" ht="15" customHeight="1">
      <c r="AO41664" s="109"/>
      <c r="AR41664" s="109"/>
    </row>
    <row r="41665" spans="41:44" ht="15" customHeight="1">
      <c r="AO41665" s="104"/>
      <c r="AR41665" s="104"/>
    </row>
    <row r="41666" spans="41:44" ht="15" customHeight="1">
      <c r="AO41666" s="106"/>
      <c r="AR41666" s="106"/>
    </row>
    <row r="41667" spans="41:44" ht="15" customHeight="1">
      <c r="AO41667" s="106"/>
      <c r="AR41667" s="106"/>
    </row>
    <row r="41668" spans="41:44" ht="15" customHeight="1">
      <c r="AO41668" s="106"/>
      <c r="AR41668" s="106"/>
    </row>
    <row r="41669" spans="41:44" ht="15" customHeight="1">
      <c r="AO41669" s="106"/>
      <c r="AR41669" s="106"/>
    </row>
    <row r="41670" spans="41:44" ht="15" customHeight="1">
      <c r="AO41670" s="106"/>
      <c r="AR41670" s="106"/>
    </row>
    <row r="41671" spans="41:44" ht="15" customHeight="1">
      <c r="AO41671" s="106"/>
      <c r="AR41671" s="106"/>
    </row>
    <row r="41672" spans="41:44" ht="15" customHeight="1">
      <c r="AO41672" s="106"/>
      <c r="AR41672" s="106"/>
    </row>
    <row r="41673" spans="41:44" ht="15" customHeight="1">
      <c r="AO41673" s="108"/>
      <c r="AR41673" s="108"/>
    </row>
    <row r="41674" spans="41:44" ht="15" customHeight="1">
      <c r="AO41674" s="108"/>
      <c r="AR41674" s="108"/>
    </row>
    <row r="41675" spans="41:44" ht="15" customHeight="1">
      <c r="AO41675" s="108"/>
      <c r="AR41675" s="108"/>
    </row>
    <row r="41676" spans="41:44" ht="15" customHeight="1">
      <c r="AO41676" s="108"/>
      <c r="AR41676" s="108"/>
    </row>
    <row r="41677" spans="41:44" ht="15" customHeight="1">
      <c r="AO41677" s="108"/>
      <c r="AR41677" s="108"/>
    </row>
    <row r="41678" spans="41:44" ht="15" customHeight="1">
      <c r="AO41678" s="109"/>
      <c r="AR41678" s="109"/>
    </row>
    <row r="41679" spans="41:44" ht="15" customHeight="1">
      <c r="AO41679" s="104"/>
      <c r="AR41679" s="104"/>
    </row>
    <row r="41680" spans="41:44" ht="15" customHeight="1">
      <c r="AO41680" s="106"/>
      <c r="AR41680" s="106"/>
    </row>
    <row r="41681" spans="41:44" ht="15" customHeight="1">
      <c r="AO41681" s="106"/>
      <c r="AR41681" s="106"/>
    </row>
    <row r="41682" spans="41:44" ht="15" customHeight="1">
      <c r="AO41682" s="106"/>
      <c r="AR41682" s="106"/>
    </row>
    <row r="41683" spans="41:44" ht="15" customHeight="1">
      <c r="AO41683" s="106"/>
      <c r="AR41683" s="106"/>
    </row>
    <row r="41684" spans="41:44" ht="15" customHeight="1">
      <c r="AO41684" s="106"/>
      <c r="AR41684" s="106"/>
    </row>
    <row r="41685" spans="41:44" ht="15" customHeight="1">
      <c r="AO41685" s="106"/>
      <c r="AR41685" s="106"/>
    </row>
    <row r="41686" spans="41:44" ht="15" customHeight="1">
      <c r="AO41686" s="106"/>
      <c r="AR41686" s="106"/>
    </row>
    <row r="41687" spans="41:44" ht="15" customHeight="1">
      <c r="AO41687" s="108"/>
      <c r="AR41687" s="108"/>
    </row>
    <row r="41688" spans="41:44" ht="15" customHeight="1">
      <c r="AO41688" s="108"/>
      <c r="AR41688" s="108"/>
    </row>
    <row r="41689" spans="41:44" ht="15" customHeight="1">
      <c r="AO41689" s="108"/>
      <c r="AR41689" s="108"/>
    </row>
    <row r="41690" spans="41:44" ht="15" customHeight="1">
      <c r="AO41690" s="108"/>
      <c r="AR41690" s="108"/>
    </row>
    <row r="41691" spans="41:44" ht="15" customHeight="1">
      <c r="AO41691" s="108"/>
      <c r="AR41691" s="108"/>
    </row>
    <row r="41692" spans="41:44" ht="15" customHeight="1">
      <c r="AO41692" s="109"/>
      <c r="AR41692" s="109"/>
    </row>
    <row r="41693" spans="41:44" ht="15" customHeight="1">
      <c r="AO41693" s="104"/>
      <c r="AR41693" s="104"/>
    </row>
    <row r="41694" spans="41:44" ht="15" customHeight="1">
      <c r="AO41694" s="106"/>
      <c r="AR41694" s="106"/>
    </row>
    <row r="41695" spans="41:44" ht="15" customHeight="1">
      <c r="AO41695" s="106"/>
      <c r="AR41695" s="106"/>
    </row>
    <row r="41696" spans="41:44" ht="15" customHeight="1">
      <c r="AO41696" s="106"/>
      <c r="AR41696" s="106"/>
    </row>
    <row r="41697" spans="41:44" ht="15" customHeight="1">
      <c r="AO41697" s="106"/>
      <c r="AR41697" s="106"/>
    </row>
    <row r="41698" spans="41:44" ht="15" customHeight="1">
      <c r="AO41698" s="106"/>
      <c r="AR41698" s="106"/>
    </row>
    <row r="41699" spans="41:44" ht="15" customHeight="1">
      <c r="AO41699" s="106"/>
      <c r="AR41699" s="106"/>
    </row>
    <row r="41700" spans="41:44" ht="15" customHeight="1">
      <c r="AO41700" s="106"/>
      <c r="AR41700" s="106"/>
    </row>
    <row r="41701" spans="41:44" ht="15" customHeight="1">
      <c r="AO41701" s="108"/>
      <c r="AR41701" s="108"/>
    </row>
    <row r="41702" spans="41:44" ht="15" customHeight="1">
      <c r="AO41702" s="108"/>
      <c r="AR41702" s="108"/>
    </row>
    <row r="41703" spans="41:44" ht="15" customHeight="1">
      <c r="AO41703" s="108"/>
      <c r="AR41703" s="108"/>
    </row>
    <row r="41704" spans="41:44" ht="15" customHeight="1">
      <c r="AO41704" s="108"/>
      <c r="AR41704" s="108"/>
    </row>
    <row r="41705" spans="41:44" ht="15" customHeight="1">
      <c r="AO41705" s="108"/>
      <c r="AR41705" s="108"/>
    </row>
    <row r="41706" spans="41:44" ht="15" customHeight="1">
      <c r="AO41706" s="109"/>
      <c r="AR41706" s="109"/>
    </row>
    <row r="41707" spans="41:44" ht="15" customHeight="1">
      <c r="AO41707" s="104"/>
      <c r="AR41707" s="104"/>
    </row>
    <row r="41708" spans="41:44" ht="15" customHeight="1">
      <c r="AO41708" s="106"/>
      <c r="AR41708" s="106"/>
    </row>
    <row r="41709" spans="41:44" ht="15" customHeight="1">
      <c r="AO41709" s="106"/>
      <c r="AR41709" s="106"/>
    </row>
    <row r="41710" spans="41:44" ht="15" customHeight="1">
      <c r="AO41710" s="106"/>
      <c r="AR41710" s="106"/>
    </row>
    <row r="41711" spans="41:44" ht="15" customHeight="1">
      <c r="AO41711" s="106"/>
      <c r="AR41711" s="106"/>
    </row>
    <row r="41712" spans="41:44" ht="15" customHeight="1">
      <c r="AO41712" s="106"/>
      <c r="AR41712" s="106"/>
    </row>
    <row r="41713" spans="41:44" ht="15" customHeight="1">
      <c r="AO41713" s="106"/>
      <c r="AR41713" s="106"/>
    </row>
    <row r="41714" spans="41:44" ht="15" customHeight="1">
      <c r="AO41714" s="106"/>
      <c r="AR41714" s="106"/>
    </row>
    <row r="41715" spans="41:44" ht="15" customHeight="1">
      <c r="AO41715" s="108"/>
      <c r="AR41715" s="108"/>
    </row>
    <row r="41716" spans="41:44" ht="15" customHeight="1">
      <c r="AO41716" s="108"/>
      <c r="AR41716" s="108"/>
    </row>
    <row r="41717" spans="41:44" ht="15" customHeight="1">
      <c r="AO41717" s="108"/>
      <c r="AR41717" s="108"/>
    </row>
    <row r="41718" spans="41:44" ht="15" customHeight="1">
      <c r="AO41718" s="108"/>
      <c r="AR41718" s="108"/>
    </row>
    <row r="41719" spans="41:44" ht="15" customHeight="1">
      <c r="AO41719" s="108"/>
      <c r="AR41719" s="108"/>
    </row>
    <row r="41720" spans="41:44" ht="15" customHeight="1">
      <c r="AO41720" s="109"/>
      <c r="AR41720" s="109"/>
    </row>
    <row r="41721" spans="41:44" ht="15" customHeight="1">
      <c r="AO41721" s="104"/>
      <c r="AR41721" s="104"/>
    </row>
    <row r="41722" spans="41:44" ht="15" customHeight="1">
      <c r="AO41722" s="106"/>
      <c r="AR41722" s="106"/>
    </row>
    <row r="41723" spans="41:44" ht="15" customHeight="1">
      <c r="AO41723" s="106"/>
      <c r="AR41723" s="106"/>
    </row>
    <row r="41724" spans="41:44" ht="15" customHeight="1">
      <c r="AO41724" s="106"/>
      <c r="AR41724" s="106"/>
    </row>
    <row r="41725" spans="41:44" ht="15" customHeight="1">
      <c r="AO41725" s="106"/>
      <c r="AR41725" s="106"/>
    </row>
    <row r="41726" spans="41:44" ht="15" customHeight="1">
      <c r="AO41726" s="106"/>
      <c r="AR41726" s="106"/>
    </row>
    <row r="41727" spans="41:44" ht="15" customHeight="1">
      <c r="AO41727" s="106"/>
      <c r="AR41727" s="106"/>
    </row>
    <row r="41728" spans="41:44" ht="15" customHeight="1">
      <c r="AO41728" s="106"/>
      <c r="AR41728" s="106"/>
    </row>
    <row r="41729" spans="41:44" ht="15" customHeight="1">
      <c r="AO41729" s="108"/>
      <c r="AR41729" s="108"/>
    </row>
    <row r="41730" spans="41:44" ht="15" customHeight="1">
      <c r="AO41730" s="108"/>
      <c r="AR41730" s="108"/>
    </row>
    <row r="41731" spans="41:44" ht="15" customHeight="1">
      <c r="AO41731" s="108"/>
      <c r="AR41731" s="108"/>
    </row>
    <row r="41732" spans="41:44" ht="15" customHeight="1">
      <c r="AO41732" s="108"/>
      <c r="AR41732" s="108"/>
    </row>
    <row r="41733" spans="41:44" ht="15" customHeight="1">
      <c r="AO41733" s="108"/>
      <c r="AR41733" s="108"/>
    </row>
    <row r="41734" spans="41:44" ht="15" customHeight="1">
      <c r="AO41734" s="109"/>
      <c r="AR41734" s="109"/>
    </row>
    <row r="41735" spans="41:44" ht="15" customHeight="1">
      <c r="AO41735" s="104"/>
      <c r="AR41735" s="104"/>
    </row>
    <row r="41736" spans="41:44" ht="15" customHeight="1">
      <c r="AO41736" s="106"/>
      <c r="AR41736" s="106"/>
    </row>
    <row r="41737" spans="41:44" ht="15" customHeight="1">
      <c r="AO41737" s="106"/>
      <c r="AR41737" s="106"/>
    </row>
    <row r="41738" spans="41:44" ht="15" customHeight="1">
      <c r="AO41738" s="106"/>
      <c r="AR41738" s="106"/>
    </row>
    <row r="41739" spans="41:44" ht="15" customHeight="1">
      <c r="AO41739" s="106"/>
      <c r="AR41739" s="106"/>
    </row>
    <row r="41740" spans="41:44" ht="15" customHeight="1">
      <c r="AO41740" s="106"/>
      <c r="AR41740" s="106"/>
    </row>
    <row r="41741" spans="41:44" ht="15" customHeight="1">
      <c r="AO41741" s="106"/>
      <c r="AR41741" s="106"/>
    </row>
    <row r="41742" spans="41:44" ht="15" customHeight="1">
      <c r="AO41742" s="106"/>
      <c r="AR41742" s="106"/>
    </row>
    <row r="41743" spans="41:44" ht="15" customHeight="1">
      <c r="AO41743" s="108"/>
      <c r="AR41743" s="108"/>
    </row>
    <row r="41744" spans="41:44" ht="15" customHeight="1">
      <c r="AO41744" s="108"/>
      <c r="AR41744" s="108"/>
    </row>
    <row r="41745" spans="41:44" ht="15" customHeight="1">
      <c r="AO41745" s="108"/>
      <c r="AR41745" s="108"/>
    </row>
    <row r="41746" spans="41:44" ht="15" customHeight="1">
      <c r="AO41746" s="108"/>
      <c r="AR41746" s="108"/>
    </row>
    <row r="41747" spans="41:44" ht="15" customHeight="1">
      <c r="AO41747" s="108"/>
      <c r="AR41747" s="108"/>
    </row>
    <row r="41748" spans="41:44" ht="15" customHeight="1">
      <c r="AO41748" s="109"/>
      <c r="AR41748" s="109"/>
    </row>
    <row r="41749" spans="41:44" ht="15" customHeight="1">
      <c r="AO41749" s="104"/>
      <c r="AR41749" s="104"/>
    </row>
    <row r="41750" spans="41:44" ht="15" customHeight="1">
      <c r="AO41750" s="106"/>
      <c r="AR41750" s="106"/>
    </row>
    <row r="41751" spans="41:44" ht="15" customHeight="1">
      <c r="AO41751" s="106"/>
      <c r="AR41751" s="106"/>
    </row>
    <row r="41752" spans="41:44" ht="15" customHeight="1">
      <c r="AO41752" s="106"/>
      <c r="AR41752" s="106"/>
    </row>
    <row r="41753" spans="41:44" ht="15" customHeight="1">
      <c r="AO41753" s="106"/>
      <c r="AR41753" s="106"/>
    </row>
    <row r="41754" spans="41:44" ht="15" customHeight="1">
      <c r="AO41754" s="106"/>
      <c r="AR41754" s="106"/>
    </row>
    <row r="41755" spans="41:44" ht="15" customHeight="1">
      <c r="AO41755" s="106"/>
      <c r="AR41755" s="106"/>
    </row>
    <row r="41756" spans="41:44" ht="15" customHeight="1">
      <c r="AO41756" s="106"/>
      <c r="AR41756" s="106"/>
    </row>
    <row r="41757" spans="41:44" ht="15" customHeight="1">
      <c r="AO41757" s="108"/>
      <c r="AR41757" s="108"/>
    </row>
    <row r="41758" spans="41:44" ht="15" customHeight="1">
      <c r="AO41758" s="108"/>
      <c r="AR41758" s="108"/>
    </row>
    <row r="41759" spans="41:44" ht="15" customHeight="1">
      <c r="AO41759" s="108"/>
      <c r="AR41759" s="108"/>
    </row>
    <row r="41760" spans="41:44" ht="15" customHeight="1">
      <c r="AO41760" s="108"/>
      <c r="AR41760" s="108"/>
    </row>
    <row r="41761" spans="41:44" ht="15" customHeight="1">
      <c r="AO41761" s="108"/>
      <c r="AR41761" s="108"/>
    </row>
    <row r="41762" spans="41:44" ht="15" customHeight="1">
      <c r="AO41762" s="109"/>
      <c r="AR41762" s="109"/>
    </row>
    <row r="41763" spans="41:44" ht="15" customHeight="1">
      <c r="AO41763" s="104"/>
      <c r="AR41763" s="104"/>
    </row>
    <row r="41764" spans="41:44" ht="15" customHeight="1">
      <c r="AO41764" s="106"/>
      <c r="AR41764" s="106"/>
    </row>
    <row r="41765" spans="41:44" ht="15" customHeight="1">
      <c r="AO41765" s="106"/>
      <c r="AR41765" s="106"/>
    </row>
    <row r="41766" spans="41:44" ht="15" customHeight="1">
      <c r="AO41766" s="106"/>
      <c r="AR41766" s="106"/>
    </row>
    <row r="41767" spans="41:44" ht="15" customHeight="1">
      <c r="AO41767" s="106"/>
      <c r="AR41767" s="106"/>
    </row>
    <row r="41768" spans="41:44" ht="15" customHeight="1">
      <c r="AO41768" s="106"/>
      <c r="AR41768" s="106"/>
    </row>
    <row r="41769" spans="41:44" ht="15" customHeight="1">
      <c r="AO41769" s="106"/>
      <c r="AR41769" s="106"/>
    </row>
    <row r="41770" spans="41:44" ht="15" customHeight="1">
      <c r="AO41770" s="106"/>
      <c r="AR41770" s="106"/>
    </row>
    <row r="41771" spans="41:44" ht="15" customHeight="1">
      <c r="AO41771" s="108"/>
      <c r="AR41771" s="108"/>
    </row>
    <row r="41772" spans="41:44" ht="15" customHeight="1">
      <c r="AO41772" s="108"/>
      <c r="AR41772" s="108"/>
    </row>
    <row r="41773" spans="41:44" ht="15" customHeight="1">
      <c r="AO41773" s="108"/>
      <c r="AR41773" s="108"/>
    </row>
    <row r="41774" spans="41:44" ht="15" customHeight="1">
      <c r="AO41774" s="108"/>
      <c r="AR41774" s="108"/>
    </row>
    <row r="41775" spans="41:44" ht="15" customHeight="1">
      <c r="AO41775" s="108"/>
      <c r="AR41775" s="108"/>
    </row>
    <row r="41776" spans="41:44" ht="15" customHeight="1">
      <c r="AO41776" s="109"/>
      <c r="AR41776" s="109"/>
    </row>
    <row r="41777" spans="41:44" ht="15" customHeight="1">
      <c r="AO41777" s="104"/>
      <c r="AR41777" s="104"/>
    </row>
    <row r="41778" spans="41:44" ht="15" customHeight="1">
      <c r="AO41778" s="106"/>
      <c r="AR41778" s="106"/>
    </row>
    <row r="41779" spans="41:44" ht="15" customHeight="1">
      <c r="AO41779" s="106"/>
      <c r="AR41779" s="106"/>
    </row>
    <row r="41780" spans="41:44" ht="15" customHeight="1">
      <c r="AO41780" s="106"/>
      <c r="AR41780" s="106"/>
    </row>
    <row r="41781" spans="41:44" ht="15" customHeight="1">
      <c r="AO41781" s="106"/>
      <c r="AR41781" s="106"/>
    </row>
    <row r="41782" spans="41:44" ht="15" customHeight="1">
      <c r="AO41782" s="106"/>
      <c r="AR41782" s="106"/>
    </row>
    <row r="41783" spans="41:44" ht="15" customHeight="1">
      <c r="AO41783" s="106"/>
      <c r="AR41783" s="106"/>
    </row>
    <row r="41784" spans="41:44" ht="15" customHeight="1">
      <c r="AO41784" s="106"/>
      <c r="AR41784" s="106"/>
    </row>
    <row r="41785" spans="41:44" ht="15" customHeight="1">
      <c r="AO41785" s="108"/>
      <c r="AR41785" s="108"/>
    </row>
    <row r="41786" spans="41:44" ht="15" customHeight="1">
      <c r="AO41786" s="108"/>
      <c r="AR41786" s="108"/>
    </row>
    <row r="41787" spans="41:44" ht="15" customHeight="1">
      <c r="AO41787" s="108"/>
      <c r="AR41787" s="108"/>
    </row>
    <row r="41788" spans="41:44" ht="15" customHeight="1">
      <c r="AO41788" s="108"/>
      <c r="AR41788" s="108"/>
    </row>
    <row r="41789" spans="41:44" ht="15" customHeight="1">
      <c r="AO41789" s="108"/>
      <c r="AR41789" s="108"/>
    </row>
    <row r="41790" spans="41:44" ht="15" customHeight="1">
      <c r="AO41790" s="109"/>
      <c r="AR41790" s="109"/>
    </row>
    <row r="41791" spans="41:44" ht="15" customHeight="1">
      <c r="AO41791" s="104"/>
      <c r="AR41791" s="104"/>
    </row>
    <row r="41792" spans="41:44" ht="15" customHeight="1">
      <c r="AO41792" s="106"/>
      <c r="AR41792" s="106"/>
    </row>
    <row r="41793" spans="41:44" ht="15" customHeight="1">
      <c r="AO41793" s="106"/>
      <c r="AR41793" s="106"/>
    </row>
    <row r="41794" spans="41:44" ht="15" customHeight="1">
      <c r="AO41794" s="106"/>
      <c r="AR41794" s="106"/>
    </row>
    <row r="41795" spans="41:44" ht="15" customHeight="1">
      <c r="AO41795" s="106"/>
      <c r="AR41795" s="106"/>
    </row>
    <row r="41796" spans="41:44" ht="15" customHeight="1">
      <c r="AO41796" s="106"/>
      <c r="AR41796" s="106"/>
    </row>
    <row r="41797" spans="41:44" ht="15" customHeight="1">
      <c r="AO41797" s="106"/>
      <c r="AR41797" s="106"/>
    </row>
    <row r="41798" spans="41:44" ht="15" customHeight="1">
      <c r="AO41798" s="106"/>
      <c r="AR41798" s="106"/>
    </row>
    <row r="41799" spans="41:44" ht="15" customHeight="1">
      <c r="AO41799" s="108"/>
      <c r="AR41799" s="108"/>
    </row>
    <row r="41800" spans="41:44" ht="15" customHeight="1">
      <c r="AO41800" s="108"/>
      <c r="AR41800" s="108"/>
    </row>
    <row r="41801" spans="41:44" ht="15" customHeight="1">
      <c r="AO41801" s="108"/>
      <c r="AR41801" s="108"/>
    </row>
    <row r="41802" spans="41:44" ht="15" customHeight="1">
      <c r="AO41802" s="108"/>
      <c r="AR41802" s="108"/>
    </row>
    <row r="41803" spans="41:44" ht="15" customHeight="1">
      <c r="AO41803" s="108"/>
      <c r="AR41803" s="108"/>
    </row>
    <row r="41804" spans="41:44" ht="15" customHeight="1">
      <c r="AO41804" s="109"/>
      <c r="AR41804" s="109"/>
    </row>
    <row r="41805" spans="41:44" ht="15" customHeight="1">
      <c r="AO41805" s="104"/>
      <c r="AR41805" s="104"/>
    </row>
    <row r="41806" spans="41:44" ht="15" customHeight="1">
      <c r="AO41806" s="106"/>
      <c r="AR41806" s="106"/>
    </row>
    <row r="41807" spans="41:44" ht="15" customHeight="1">
      <c r="AO41807" s="106"/>
      <c r="AR41807" s="106"/>
    </row>
    <row r="41808" spans="41:44" ht="15" customHeight="1">
      <c r="AO41808" s="106"/>
      <c r="AR41808" s="106"/>
    </row>
    <row r="41809" spans="41:44" ht="15" customHeight="1">
      <c r="AO41809" s="106"/>
      <c r="AR41809" s="106"/>
    </row>
    <row r="41810" spans="41:44" ht="15" customHeight="1">
      <c r="AO41810" s="106"/>
      <c r="AR41810" s="106"/>
    </row>
    <row r="41811" spans="41:44" ht="15" customHeight="1">
      <c r="AO41811" s="106"/>
      <c r="AR41811" s="106"/>
    </row>
    <row r="41812" spans="41:44" ht="15" customHeight="1">
      <c r="AO41812" s="106"/>
      <c r="AR41812" s="106"/>
    </row>
    <row r="41813" spans="41:44" ht="15" customHeight="1">
      <c r="AO41813" s="108"/>
      <c r="AR41813" s="108"/>
    </row>
    <row r="41814" spans="41:44" ht="15" customHeight="1">
      <c r="AO41814" s="108"/>
      <c r="AR41814" s="108"/>
    </row>
    <row r="41815" spans="41:44" ht="15" customHeight="1">
      <c r="AO41815" s="108"/>
      <c r="AR41815" s="108"/>
    </row>
    <row r="41816" spans="41:44" ht="15" customHeight="1">
      <c r="AO41816" s="108"/>
      <c r="AR41816" s="108"/>
    </row>
    <row r="41817" spans="41:44" ht="15" customHeight="1">
      <c r="AO41817" s="108"/>
      <c r="AR41817" s="108"/>
    </row>
    <row r="41818" spans="41:44" ht="15" customHeight="1">
      <c r="AO41818" s="109"/>
      <c r="AR41818" s="109"/>
    </row>
    <row r="41819" spans="41:44" ht="15" customHeight="1">
      <c r="AO41819" s="104"/>
      <c r="AR41819" s="104"/>
    </row>
    <row r="41820" spans="41:44" ht="15" customHeight="1">
      <c r="AO41820" s="106"/>
      <c r="AR41820" s="106"/>
    </row>
    <row r="41821" spans="41:44" ht="15" customHeight="1">
      <c r="AO41821" s="106"/>
      <c r="AR41821" s="106"/>
    </row>
    <row r="41822" spans="41:44" ht="15" customHeight="1">
      <c r="AO41822" s="106"/>
      <c r="AR41822" s="106"/>
    </row>
    <row r="41823" spans="41:44" ht="15" customHeight="1">
      <c r="AO41823" s="106"/>
      <c r="AR41823" s="106"/>
    </row>
    <row r="41824" spans="41:44" ht="15" customHeight="1">
      <c r="AO41824" s="106"/>
      <c r="AR41824" s="106"/>
    </row>
    <row r="41825" spans="41:44" ht="15" customHeight="1">
      <c r="AO41825" s="106"/>
      <c r="AR41825" s="106"/>
    </row>
    <row r="41826" spans="41:44" ht="15" customHeight="1">
      <c r="AO41826" s="106"/>
      <c r="AR41826" s="106"/>
    </row>
    <row r="41827" spans="41:44" ht="15" customHeight="1">
      <c r="AO41827" s="108"/>
      <c r="AR41827" s="108"/>
    </row>
    <row r="41828" spans="41:44" ht="15" customHeight="1">
      <c r="AO41828" s="108"/>
      <c r="AR41828" s="108"/>
    </row>
    <row r="41829" spans="41:44" ht="15" customHeight="1">
      <c r="AO41829" s="108"/>
      <c r="AR41829" s="108"/>
    </row>
    <row r="41830" spans="41:44" ht="15" customHeight="1">
      <c r="AO41830" s="108"/>
      <c r="AR41830" s="108"/>
    </row>
    <row r="41831" spans="41:44" ht="15" customHeight="1">
      <c r="AO41831" s="108"/>
      <c r="AR41831" s="108"/>
    </row>
    <row r="41832" spans="41:44" ht="15" customHeight="1">
      <c r="AO41832" s="109"/>
      <c r="AR41832" s="109"/>
    </row>
    <row r="41833" spans="41:44" ht="15" customHeight="1">
      <c r="AO41833" s="104"/>
      <c r="AR41833" s="104"/>
    </row>
    <row r="41834" spans="41:44" ht="15" customHeight="1">
      <c r="AO41834" s="106"/>
      <c r="AR41834" s="106"/>
    </row>
    <row r="41835" spans="41:44" ht="15" customHeight="1">
      <c r="AO41835" s="106"/>
      <c r="AR41835" s="106"/>
    </row>
    <row r="41836" spans="41:44" ht="15" customHeight="1">
      <c r="AO41836" s="106"/>
      <c r="AR41836" s="106"/>
    </row>
    <row r="41837" spans="41:44" ht="15" customHeight="1">
      <c r="AO41837" s="106"/>
      <c r="AR41837" s="106"/>
    </row>
    <row r="41838" spans="41:44" ht="15" customHeight="1">
      <c r="AO41838" s="106"/>
      <c r="AR41838" s="106"/>
    </row>
    <row r="41839" spans="41:44" ht="15" customHeight="1">
      <c r="AO41839" s="106"/>
      <c r="AR41839" s="106"/>
    </row>
    <row r="41840" spans="41:44" ht="15" customHeight="1">
      <c r="AO41840" s="106"/>
      <c r="AR41840" s="106"/>
    </row>
    <row r="41841" spans="41:44" ht="15" customHeight="1">
      <c r="AO41841" s="108"/>
      <c r="AR41841" s="108"/>
    </row>
    <row r="41842" spans="41:44" ht="15" customHeight="1">
      <c r="AO41842" s="108"/>
      <c r="AR41842" s="108"/>
    </row>
    <row r="41843" spans="41:44" ht="15" customHeight="1">
      <c r="AO41843" s="108"/>
      <c r="AR41843" s="108"/>
    </row>
    <row r="41844" spans="41:44" ht="15" customHeight="1">
      <c r="AO41844" s="108"/>
      <c r="AR41844" s="108"/>
    </row>
    <row r="41845" spans="41:44" ht="15" customHeight="1">
      <c r="AO41845" s="108"/>
      <c r="AR41845" s="108"/>
    </row>
    <row r="41846" spans="41:44" ht="15" customHeight="1">
      <c r="AO41846" s="109"/>
      <c r="AR41846" s="109"/>
    </row>
    <row r="41847" spans="41:44" ht="15" customHeight="1">
      <c r="AO41847" s="104"/>
      <c r="AR41847" s="104"/>
    </row>
    <row r="41848" spans="41:44" ht="15" customHeight="1">
      <c r="AO41848" s="106"/>
      <c r="AR41848" s="106"/>
    </row>
    <row r="41849" spans="41:44" ht="15" customHeight="1">
      <c r="AO41849" s="106"/>
      <c r="AR41849" s="106"/>
    </row>
    <row r="41850" spans="41:44" ht="15" customHeight="1">
      <c r="AO41850" s="106"/>
      <c r="AR41850" s="106"/>
    </row>
    <row r="41851" spans="41:44" ht="15" customHeight="1">
      <c r="AO41851" s="106"/>
      <c r="AR41851" s="106"/>
    </row>
    <row r="41852" spans="41:44" ht="15" customHeight="1">
      <c r="AO41852" s="106"/>
      <c r="AR41852" s="106"/>
    </row>
    <row r="41853" spans="41:44" ht="15" customHeight="1">
      <c r="AO41853" s="106"/>
      <c r="AR41853" s="106"/>
    </row>
    <row r="41854" spans="41:44" ht="15" customHeight="1">
      <c r="AO41854" s="106"/>
      <c r="AR41854" s="106"/>
    </row>
    <row r="41855" spans="41:44" ht="15" customHeight="1">
      <c r="AO41855" s="108"/>
      <c r="AR41855" s="108"/>
    </row>
    <row r="41856" spans="41:44" ht="15" customHeight="1">
      <c r="AO41856" s="108"/>
      <c r="AR41856" s="108"/>
    </row>
    <row r="41857" spans="41:44" ht="15" customHeight="1">
      <c r="AO41857" s="108"/>
      <c r="AR41857" s="108"/>
    </row>
    <row r="41858" spans="41:44" ht="15" customHeight="1">
      <c r="AO41858" s="108"/>
      <c r="AR41858" s="108"/>
    </row>
    <row r="41859" spans="41:44" ht="15" customHeight="1">
      <c r="AO41859" s="108"/>
      <c r="AR41859" s="108"/>
    </row>
    <row r="41860" spans="41:44" ht="15" customHeight="1">
      <c r="AO41860" s="109"/>
      <c r="AR41860" s="109"/>
    </row>
    <row r="41861" spans="41:44" ht="15" customHeight="1">
      <c r="AO41861" s="104"/>
      <c r="AR41861" s="104"/>
    </row>
    <row r="41862" spans="41:44" ht="15" customHeight="1">
      <c r="AO41862" s="106"/>
      <c r="AR41862" s="106"/>
    </row>
    <row r="41863" spans="41:44" ht="15" customHeight="1">
      <c r="AO41863" s="106"/>
      <c r="AR41863" s="106"/>
    </row>
    <row r="41864" spans="41:44" ht="15" customHeight="1">
      <c r="AO41864" s="106"/>
      <c r="AR41864" s="106"/>
    </row>
    <row r="41865" spans="41:44" ht="15" customHeight="1">
      <c r="AO41865" s="106"/>
      <c r="AR41865" s="106"/>
    </row>
    <row r="41866" spans="41:44" ht="15" customHeight="1">
      <c r="AO41866" s="106"/>
      <c r="AR41866" s="106"/>
    </row>
    <row r="41867" spans="41:44" ht="15" customHeight="1">
      <c r="AO41867" s="106"/>
      <c r="AR41867" s="106"/>
    </row>
    <row r="41868" spans="41:44" ht="15" customHeight="1">
      <c r="AO41868" s="106"/>
      <c r="AR41868" s="106"/>
    </row>
    <row r="41869" spans="41:44" ht="15" customHeight="1">
      <c r="AO41869" s="108"/>
      <c r="AR41869" s="108"/>
    </row>
    <row r="41870" spans="41:44" ht="15" customHeight="1">
      <c r="AO41870" s="108"/>
      <c r="AR41870" s="108"/>
    </row>
    <row r="41871" spans="41:44" ht="15" customHeight="1">
      <c r="AO41871" s="108"/>
      <c r="AR41871" s="108"/>
    </row>
    <row r="41872" spans="41:44" ht="15" customHeight="1">
      <c r="AO41872" s="108"/>
      <c r="AR41872" s="108"/>
    </row>
    <row r="41873" spans="41:44" ht="15" customHeight="1">
      <c r="AO41873" s="108"/>
      <c r="AR41873" s="108"/>
    </row>
    <row r="41874" spans="41:44" ht="15" customHeight="1">
      <c r="AO41874" s="109"/>
      <c r="AR41874" s="109"/>
    </row>
    <row r="41875" spans="41:44" ht="15" customHeight="1">
      <c r="AO41875" s="104"/>
      <c r="AR41875" s="104"/>
    </row>
    <row r="41876" spans="41:44" ht="15" customHeight="1">
      <c r="AO41876" s="106"/>
      <c r="AR41876" s="106"/>
    </row>
    <row r="41877" spans="41:44" ht="15" customHeight="1">
      <c r="AO41877" s="106"/>
      <c r="AR41877" s="106"/>
    </row>
    <row r="41878" spans="41:44" ht="15" customHeight="1">
      <c r="AO41878" s="106"/>
      <c r="AR41878" s="106"/>
    </row>
    <row r="41879" spans="41:44" ht="15" customHeight="1">
      <c r="AO41879" s="106"/>
      <c r="AR41879" s="106"/>
    </row>
    <row r="41880" spans="41:44" ht="15" customHeight="1">
      <c r="AO41880" s="106"/>
      <c r="AR41880" s="106"/>
    </row>
    <row r="41881" spans="41:44" ht="15" customHeight="1">
      <c r="AO41881" s="106"/>
      <c r="AR41881" s="106"/>
    </row>
    <row r="41882" spans="41:44" ht="15" customHeight="1">
      <c r="AO41882" s="106"/>
      <c r="AR41882" s="106"/>
    </row>
    <row r="41883" spans="41:44" ht="15" customHeight="1">
      <c r="AO41883" s="108"/>
      <c r="AR41883" s="108"/>
    </row>
    <row r="41884" spans="41:44" ht="15" customHeight="1">
      <c r="AO41884" s="108"/>
      <c r="AR41884" s="108"/>
    </row>
    <row r="41885" spans="41:44" ht="15" customHeight="1">
      <c r="AO41885" s="108"/>
      <c r="AR41885" s="108"/>
    </row>
    <row r="41886" spans="41:44" ht="15" customHeight="1">
      <c r="AO41886" s="108"/>
      <c r="AR41886" s="108"/>
    </row>
    <row r="41887" spans="41:44" ht="15" customHeight="1">
      <c r="AO41887" s="108"/>
      <c r="AR41887" s="108"/>
    </row>
    <row r="41888" spans="41:44" ht="15" customHeight="1">
      <c r="AO41888" s="109"/>
      <c r="AR41888" s="109"/>
    </row>
    <row r="41889" spans="41:44" ht="15" customHeight="1">
      <c r="AO41889" s="104"/>
      <c r="AR41889" s="104"/>
    </row>
    <row r="41890" spans="41:44" ht="15" customHeight="1">
      <c r="AO41890" s="106"/>
      <c r="AR41890" s="106"/>
    </row>
    <row r="41891" spans="41:44" ht="15" customHeight="1">
      <c r="AO41891" s="106"/>
      <c r="AR41891" s="106"/>
    </row>
    <row r="41892" spans="41:44" ht="15" customHeight="1">
      <c r="AO41892" s="106"/>
      <c r="AR41892" s="106"/>
    </row>
    <row r="41893" spans="41:44" ht="15" customHeight="1">
      <c r="AO41893" s="106"/>
      <c r="AR41893" s="106"/>
    </row>
    <row r="41894" spans="41:44" ht="15" customHeight="1">
      <c r="AO41894" s="106"/>
      <c r="AR41894" s="106"/>
    </row>
    <row r="41895" spans="41:44" ht="15" customHeight="1">
      <c r="AO41895" s="106"/>
      <c r="AR41895" s="106"/>
    </row>
    <row r="41896" spans="41:44" ht="15" customHeight="1">
      <c r="AO41896" s="106"/>
      <c r="AR41896" s="106"/>
    </row>
    <row r="41897" spans="41:44" ht="15" customHeight="1">
      <c r="AO41897" s="108"/>
      <c r="AR41897" s="108"/>
    </row>
    <row r="41898" spans="41:44" ht="15" customHeight="1">
      <c r="AO41898" s="108"/>
      <c r="AR41898" s="108"/>
    </row>
    <row r="41899" spans="41:44" ht="15" customHeight="1">
      <c r="AO41899" s="108"/>
      <c r="AR41899" s="108"/>
    </row>
    <row r="41900" spans="41:44" ht="15" customHeight="1">
      <c r="AO41900" s="108"/>
      <c r="AR41900" s="108"/>
    </row>
    <row r="41901" spans="41:44" ht="15" customHeight="1">
      <c r="AO41901" s="108"/>
      <c r="AR41901" s="108"/>
    </row>
    <row r="41902" spans="41:44" ht="15" customHeight="1">
      <c r="AO41902" s="109"/>
      <c r="AR41902" s="109"/>
    </row>
    <row r="41903" spans="41:44" ht="15" customHeight="1">
      <c r="AO41903" s="104"/>
      <c r="AR41903" s="104"/>
    </row>
    <row r="41904" spans="41:44" ht="15" customHeight="1">
      <c r="AO41904" s="106"/>
      <c r="AR41904" s="106"/>
    </row>
    <row r="41905" spans="41:44" ht="15" customHeight="1">
      <c r="AO41905" s="106"/>
      <c r="AR41905" s="106"/>
    </row>
    <row r="41906" spans="41:44" ht="15" customHeight="1">
      <c r="AO41906" s="106"/>
      <c r="AR41906" s="106"/>
    </row>
    <row r="41907" spans="41:44" ht="15" customHeight="1">
      <c r="AO41907" s="106"/>
      <c r="AR41907" s="106"/>
    </row>
    <row r="41908" spans="41:44" ht="15" customHeight="1">
      <c r="AO41908" s="106"/>
      <c r="AR41908" s="106"/>
    </row>
    <row r="41909" spans="41:44" ht="15" customHeight="1">
      <c r="AO41909" s="106"/>
      <c r="AR41909" s="106"/>
    </row>
    <row r="41910" spans="41:44" ht="15" customHeight="1">
      <c r="AO41910" s="106"/>
      <c r="AR41910" s="106"/>
    </row>
    <row r="41911" spans="41:44" ht="15" customHeight="1">
      <c r="AO41911" s="108"/>
      <c r="AR41911" s="108"/>
    </row>
    <row r="41912" spans="41:44" ht="15" customHeight="1">
      <c r="AO41912" s="108"/>
      <c r="AR41912" s="108"/>
    </row>
    <row r="41913" spans="41:44" ht="15" customHeight="1">
      <c r="AO41913" s="108"/>
      <c r="AR41913" s="108"/>
    </row>
    <row r="41914" spans="41:44" ht="15" customHeight="1">
      <c r="AO41914" s="108"/>
      <c r="AR41914" s="108"/>
    </row>
    <row r="41915" spans="41:44" ht="15" customHeight="1">
      <c r="AO41915" s="108"/>
      <c r="AR41915" s="108"/>
    </row>
    <row r="41916" spans="41:44" ht="15" customHeight="1">
      <c r="AO41916" s="109"/>
      <c r="AR41916" s="109"/>
    </row>
    <row r="41917" spans="41:44" ht="15" customHeight="1">
      <c r="AO41917" s="104"/>
      <c r="AR41917" s="104"/>
    </row>
    <row r="41918" spans="41:44" ht="15" customHeight="1">
      <c r="AO41918" s="106"/>
      <c r="AR41918" s="106"/>
    </row>
    <row r="41919" spans="41:44" ht="15" customHeight="1">
      <c r="AO41919" s="106"/>
      <c r="AR41919" s="106"/>
    </row>
    <row r="41920" spans="41:44" ht="15" customHeight="1">
      <c r="AO41920" s="106"/>
      <c r="AR41920" s="106"/>
    </row>
    <row r="41921" spans="41:44" ht="15" customHeight="1">
      <c r="AO41921" s="106"/>
      <c r="AR41921" s="106"/>
    </row>
    <row r="41922" spans="41:44" ht="15" customHeight="1">
      <c r="AO41922" s="106"/>
      <c r="AR41922" s="106"/>
    </row>
    <row r="41923" spans="41:44" ht="15" customHeight="1">
      <c r="AO41923" s="106"/>
      <c r="AR41923" s="106"/>
    </row>
    <row r="41924" spans="41:44" ht="15" customHeight="1">
      <c r="AO41924" s="106"/>
      <c r="AR41924" s="106"/>
    </row>
    <row r="41925" spans="41:44" ht="15" customHeight="1">
      <c r="AO41925" s="108"/>
      <c r="AR41925" s="108"/>
    </row>
    <row r="41926" spans="41:44" ht="15" customHeight="1">
      <c r="AO41926" s="108"/>
      <c r="AR41926" s="108"/>
    </row>
    <row r="41927" spans="41:44" ht="15" customHeight="1">
      <c r="AO41927" s="108"/>
      <c r="AR41927" s="108"/>
    </row>
    <row r="41928" spans="41:44" ht="15" customHeight="1">
      <c r="AO41928" s="108"/>
      <c r="AR41928" s="108"/>
    </row>
    <row r="41929" spans="41:44" ht="15" customHeight="1">
      <c r="AO41929" s="108"/>
      <c r="AR41929" s="108"/>
    </row>
    <row r="41930" spans="41:44" ht="15" customHeight="1">
      <c r="AO41930" s="109"/>
      <c r="AR41930" s="109"/>
    </row>
    <row r="41931" spans="41:44" ht="15" customHeight="1">
      <c r="AO41931" s="104"/>
      <c r="AR41931" s="104"/>
    </row>
    <row r="41932" spans="41:44" ht="15" customHeight="1">
      <c r="AO41932" s="106"/>
      <c r="AR41932" s="106"/>
    </row>
    <row r="41933" spans="41:44" ht="15" customHeight="1">
      <c r="AO41933" s="106"/>
      <c r="AR41933" s="106"/>
    </row>
    <row r="41934" spans="41:44" ht="15" customHeight="1">
      <c r="AO41934" s="106"/>
      <c r="AR41934" s="106"/>
    </row>
    <row r="41935" spans="41:44" ht="15" customHeight="1">
      <c r="AO41935" s="106"/>
      <c r="AR41935" s="106"/>
    </row>
    <row r="41936" spans="41:44" ht="15" customHeight="1">
      <c r="AO41936" s="106"/>
      <c r="AR41936" s="106"/>
    </row>
    <row r="41937" spans="41:44" ht="15" customHeight="1">
      <c r="AO41937" s="106"/>
      <c r="AR41937" s="106"/>
    </row>
    <row r="41938" spans="41:44" ht="15" customHeight="1">
      <c r="AO41938" s="106"/>
      <c r="AR41938" s="106"/>
    </row>
    <row r="41939" spans="41:44" ht="15" customHeight="1">
      <c r="AO41939" s="108"/>
      <c r="AR41939" s="108"/>
    </row>
    <row r="41940" spans="41:44" ht="15" customHeight="1">
      <c r="AO41940" s="108"/>
      <c r="AR41940" s="108"/>
    </row>
    <row r="41941" spans="41:44" ht="15" customHeight="1">
      <c r="AO41941" s="108"/>
      <c r="AR41941" s="108"/>
    </row>
    <row r="41942" spans="41:44" ht="15" customHeight="1">
      <c r="AO41942" s="108"/>
      <c r="AR41942" s="108"/>
    </row>
    <row r="41943" spans="41:44" ht="15" customHeight="1">
      <c r="AO41943" s="108"/>
      <c r="AR41943" s="108"/>
    </row>
    <row r="41944" spans="41:44" ht="15" customHeight="1">
      <c r="AO41944" s="109"/>
      <c r="AR41944" s="109"/>
    </row>
    <row r="41945" spans="41:44" ht="15" customHeight="1">
      <c r="AO41945" s="104"/>
      <c r="AR41945" s="104"/>
    </row>
    <row r="41946" spans="41:44" ht="15" customHeight="1">
      <c r="AO41946" s="106"/>
      <c r="AR41946" s="106"/>
    </row>
    <row r="41947" spans="41:44" ht="15" customHeight="1">
      <c r="AO41947" s="106"/>
      <c r="AR41947" s="106"/>
    </row>
    <row r="41948" spans="41:44" ht="15" customHeight="1">
      <c r="AO41948" s="106"/>
      <c r="AR41948" s="106"/>
    </row>
    <row r="41949" spans="41:44" ht="15" customHeight="1">
      <c r="AO41949" s="106"/>
      <c r="AR41949" s="106"/>
    </row>
    <row r="41950" spans="41:44" ht="15" customHeight="1">
      <c r="AO41950" s="106"/>
      <c r="AR41950" s="106"/>
    </row>
    <row r="41951" spans="41:44" ht="15" customHeight="1">
      <c r="AO41951" s="106"/>
      <c r="AR41951" s="106"/>
    </row>
    <row r="41952" spans="41:44" ht="15" customHeight="1">
      <c r="AO41952" s="106"/>
      <c r="AR41952" s="106"/>
    </row>
    <row r="41953" spans="41:44" ht="15" customHeight="1">
      <c r="AO41953" s="108"/>
      <c r="AR41953" s="108"/>
    </row>
    <row r="41954" spans="41:44" ht="15" customHeight="1">
      <c r="AO41954" s="108"/>
      <c r="AR41954" s="108"/>
    </row>
    <row r="41955" spans="41:44" ht="15" customHeight="1">
      <c r="AO41955" s="108"/>
      <c r="AR41955" s="108"/>
    </row>
    <row r="41956" spans="41:44" ht="15" customHeight="1">
      <c r="AO41956" s="108"/>
      <c r="AR41956" s="108"/>
    </row>
    <row r="41957" spans="41:44" ht="15" customHeight="1">
      <c r="AO41957" s="108"/>
      <c r="AR41957" s="108"/>
    </row>
    <row r="41958" spans="41:44" ht="15" customHeight="1">
      <c r="AO41958" s="109"/>
      <c r="AR41958" s="109"/>
    </row>
    <row r="41959" spans="41:44" ht="15" customHeight="1">
      <c r="AO41959" s="104"/>
      <c r="AR41959" s="104"/>
    </row>
    <row r="41960" spans="41:44" ht="15" customHeight="1">
      <c r="AO41960" s="106"/>
      <c r="AR41960" s="106"/>
    </row>
    <row r="41961" spans="41:44" ht="15" customHeight="1">
      <c r="AO41961" s="106"/>
      <c r="AR41961" s="106"/>
    </row>
    <row r="41962" spans="41:44" ht="15" customHeight="1">
      <c r="AO41962" s="106"/>
      <c r="AR41962" s="106"/>
    </row>
    <row r="41963" spans="41:44" ht="15" customHeight="1">
      <c r="AO41963" s="106"/>
      <c r="AR41963" s="106"/>
    </row>
    <row r="41964" spans="41:44" ht="15" customHeight="1">
      <c r="AO41964" s="106"/>
      <c r="AR41964" s="106"/>
    </row>
    <row r="41965" spans="41:44" ht="15" customHeight="1">
      <c r="AO41965" s="106"/>
      <c r="AR41965" s="106"/>
    </row>
    <row r="41966" spans="41:44" ht="15" customHeight="1">
      <c r="AO41966" s="106"/>
      <c r="AR41966" s="106"/>
    </row>
    <row r="41967" spans="41:44" ht="15" customHeight="1">
      <c r="AO41967" s="108"/>
      <c r="AR41967" s="108"/>
    </row>
    <row r="41968" spans="41:44" ht="15" customHeight="1">
      <c r="AO41968" s="108"/>
      <c r="AR41968" s="108"/>
    </row>
    <row r="41969" spans="41:44" ht="15" customHeight="1">
      <c r="AO41969" s="108"/>
      <c r="AR41969" s="108"/>
    </row>
    <row r="41970" spans="41:44" ht="15" customHeight="1">
      <c r="AO41970" s="108"/>
      <c r="AR41970" s="108"/>
    </row>
    <row r="41971" spans="41:44" ht="15" customHeight="1">
      <c r="AO41971" s="108"/>
      <c r="AR41971" s="108"/>
    </row>
    <row r="41972" spans="41:44" ht="15" customHeight="1">
      <c r="AO41972" s="109"/>
      <c r="AR41972" s="109"/>
    </row>
    <row r="41973" spans="41:44" ht="15" customHeight="1">
      <c r="AO41973" s="104"/>
      <c r="AR41973" s="104"/>
    </row>
    <row r="41974" spans="41:44" ht="15" customHeight="1">
      <c r="AO41974" s="106"/>
      <c r="AR41974" s="106"/>
    </row>
    <row r="41975" spans="41:44" ht="15" customHeight="1">
      <c r="AO41975" s="106"/>
      <c r="AR41975" s="106"/>
    </row>
    <row r="41976" spans="41:44" ht="15" customHeight="1">
      <c r="AO41976" s="106"/>
      <c r="AR41976" s="106"/>
    </row>
    <row r="41977" spans="41:44" ht="15" customHeight="1">
      <c r="AO41977" s="106"/>
      <c r="AR41977" s="106"/>
    </row>
    <row r="41978" spans="41:44" ht="15" customHeight="1">
      <c r="AO41978" s="106"/>
      <c r="AR41978" s="106"/>
    </row>
    <row r="41979" spans="41:44" ht="15" customHeight="1">
      <c r="AO41979" s="106"/>
      <c r="AR41979" s="106"/>
    </row>
    <row r="41980" spans="41:44" ht="15" customHeight="1">
      <c r="AO41980" s="106"/>
      <c r="AR41980" s="106"/>
    </row>
    <row r="41981" spans="41:44" ht="15" customHeight="1">
      <c r="AO41981" s="108"/>
      <c r="AR41981" s="108"/>
    </row>
    <row r="41982" spans="41:44" ht="15" customHeight="1">
      <c r="AO41982" s="108"/>
      <c r="AR41982" s="108"/>
    </row>
    <row r="41983" spans="41:44" ht="15" customHeight="1">
      <c r="AO41983" s="108"/>
      <c r="AR41983" s="108"/>
    </row>
    <row r="41984" spans="41:44" ht="15" customHeight="1">
      <c r="AO41984" s="108"/>
      <c r="AR41984" s="108"/>
    </row>
    <row r="41985" spans="41:44" ht="15" customHeight="1">
      <c r="AO41985" s="108"/>
      <c r="AR41985" s="108"/>
    </row>
    <row r="41986" spans="41:44" ht="15" customHeight="1">
      <c r="AO41986" s="109"/>
      <c r="AR41986" s="109"/>
    </row>
    <row r="41987" spans="41:44" ht="15" customHeight="1">
      <c r="AO41987" s="104"/>
      <c r="AR41987" s="104"/>
    </row>
    <row r="41988" spans="41:44" ht="15" customHeight="1">
      <c r="AO41988" s="106"/>
      <c r="AR41988" s="106"/>
    </row>
    <row r="41989" spans="41:44" ht="15" customHeight="1">
      <c r="AO41989" s="106"/>
      <c r="AR41989" s="106"/>
    </row>
    <row r="41990" spans="41:44" ht="15" customHeight="1">
      <c r="AO41990" s="106"/>
      <c r="AR41990" s="106"/>
    </row>
    <row r="41991" spans="41:44" ht="15" customHeight="1">
      <c r="AO41991" s="106"/>
      <c r="AR41991" s="106"/>
    </row>
    <row r="41992" spans="41:44" ht="15" customHeight="1">
      <c r="AO41992" s="106"/>
      <c r="AR41992" s="106"/>
    </row>
    <row r="41993" spans="41:44" ht="15" customHeight="1">
      <c r="AO41993" s="106"/>
      <c r="AR41993" s="106"/>
    </row>
    <row r="41994" spans="41:44" ht="15" customHeight="1">
      <c r="AO41994" s="106"/>
      <c r="AR41994" s="106"/>
    </row>
    <row r="41995" spans="41:44" ht="15" customHeight="1">
      <c r="AO41995" s="108"/>
      <c r="AR41995" s="108"/>
    </row>
    <row r="41996" spans="41:44" ht="15" customHeight="1">
      <c r="AO41996" s="108"/>
      <c r="AR41996" s="108"/>
    </row>
    <row r="41997" spans="41:44" ht="15" customHeight="1">
      <c r="AO41997" s="108"/>
      <c r="AR41997" s="108"/>
    </row>
    <row r="41998" spans="41:44" ht="15" customHeight="1">
      <c r="AO41998" s="108"/>
      <c r="AR41998" s="108"/>
    </row>
    <row r="41999" spans="41:44" ht="15" customHeight="1">
      <c r="AO41999" s="108"/>
      <c r="AR41999" s="108"/>
    </row>
    <row r="42000" spans="41:44" ht="15" customHeight="1">
      <c r="AO42000" s="109"/>
      <c r="AR42000" s="109"/>
    </row>
    <row r="42001" spans="41:44" ht="15" customHeight="1">
      <c r="AO42001" s="104"/>
      <c r="AR42001" s="104"/>
    </row>
    <row r="42002" spans="41:44" ht="15" customHeight="1">
      <c r="AO42002" s="106"/>
      <c r="AR42002" s="106"/>
    </row>
    <row r="42003" spans="41:44" ht="15" customHeight="1">
      <c r="AO42003" s="106"/>
      <c r="AR42003" s="106"/>
    </row>
    <row r="42004" spans="41:44" ht="15" customHeight="1">
      <c r="AO42004" s="106"/>
      <c r="AR42004" s="106"/>
    </row>
    <row r="42005" spans="41:44" ht="15" customHeight="1">
      <c r="AO42005" s="106"/>
      <c r="AR42005" s="106"/>
    </row>
    <row r="42006" spans="41:44" ht="15" customHeight="1">
      <c r="AO42006" s="106"/>
      <c r="AR42006" s="106"/>
    </row>
    <row r="42007" spans="41:44" ht="15" customHeight="1">
      <c r="AO42007" s="106"/>
      <c r="AR42007" s="106"/>
    </row>
    <row r="42008" spans="41:44" ht="15" customHeight="1">
      <c r="AO42008" s="106"/>
      <c r="AR42008" s="106"/>
    </row>
    <row r="42009" spans="41:44" ht="15" customHeight="1">
      <c r="AO42009" s="108"/>
      <c r="AR42009" s="108"/>
    </row>
    <row r="42010" spans="41:44" ht="15" customHeight="1">
      <c r="AO42010" s="108"/>
      <c r="AR42010" s="108"/>
    </row>
    <row r="42011" spans="41:44" ht="15" customHeight="1">
      <c r="AO42011" s="108"/>
      <c r="AR42011" s="108"/>
    </row>
    <row r="42012" spans="41:44" ht="15" customHeight="1">
      <c r="AO42012" s="108"/>
      <c r="AR42012" s="108"/>
    </row>
    <row r="42013" spans="41:44" ht="15" customHeight="1">
      <c r="AO42013" s="108"/>
      <c r="AR42013" s="108"/>
    </row>
    <row r="42014" spans="41:44" ht="15" customHeight="1">
      <c r="AO42014" s="109"/>
      <c r="AR42014" s="109"/>
    </row>
    <row r="42015" spans="41:44" ht="15" customHeight="1">
      <c r="AO42015" s="104"/>
      <c r="AR42015" s="104"/>
    </row>
    <row r="42016" spans="41:44" ht="15" customHeight="1">
      <c r="AO42016" s="106"/>
      <c r="AR42016" s="106"/>
    </row>
    <row r="42017" spans="41:44" ht="15" customHeight="1">
      <c r="AO42017" s="106"/>
      <c r="AR42017" s="106"/>
    </row>
    <row r="42018" spans="41:44" ht="15" customHeight="1">
      <c r="AO42018" s="106"/>
      <c r="AR42018" s="106"/>
    </row>
    <row r="42019" spans="41:44" ht="15" customHeight="1">
      <c r="AO42019" s="106"/>
      <c r="AR42019" s="106"/>
    </row>
    <row r="42020" spans="41:44" ht="15" customHeight="1">
      <c r="AO42020" s="106"/>
      <c r="AR42020" s="106"/>
    </row>
    <row r="42021" spans="41:44" ht="15" customHeight="1">
      <c r="AO42021" s="106"/>
      <c r="AR42021" s="106"/>
    </row>
    <row r="42022" spans="41:44" ht="15" customHeight="1">
      <c r="AO42022" s="106"/>
      <c r="AR42022" s="106"/>
    </row>
    <row r="42023" spans="41:44" ht="15" customHeight="1">
      <c r="AO42023" s="108"/>
      <c r="AR42023" s="108"/>
    </row>
    <row r="42024" spans="41:44" ht="15" customHeight="1">
      <c r="AO42024" s="108"/>
      <c r="AR42024" s="108"/>
    </row>
    <row r="42025" spans="41:44" ht="15" customHeight="1">
      <c r="AO42025" s="108"/>
      <c r="AR42025" s="108"/>
    </row>
    <row r="42026" spans="41:44" ht="15" customHeight="1">
      <c r="AO42026" s="108"/>
      <c r="AR42026" s="108"/>
    </row>
    <row r="42027" spans="41:44" ht="15" customHeight="1">
      <c r="AO42027" s="108"/>
      <c r="AR42027" s="108"/>
    </row>
    <row r="42028" spans="41:44" ht="15" customHeight="1">
      <c r="AO42028" s="109"/>
      <c r="AR42028" s="109"/>
    </row>
    <row r="42029" spans="41:44" ht="15" customHeight="1">
      <c r="AO42029" s="104"/>
      <c r="AR42029" s="104"/>
    </row>
    <row r="42030" spans="41:44" ht="15" customHeight="1">
      <c r="AO42030" s="106"/>
      <c r="AR42030" s="106"/>
    </row>
    <row r="42031" spans="41:44" ht="15" customHeight="1">
      <c r="AO42031" s="106"/>
      <c r="AR42031" s="106"/>
    </row>
    <row r="42032" spans="41:44" ht="15" customHeight="1">
      <c r="AO42032" s="106"/>
      <c r="AR42032" s="106"/>
    </row>
    <row r="42033" spans="41:44" ht="15" customHeight="1">
      <c r="AO42033" s="106"/>
      <c r="AR42033" s="106"/>
    </row>
    <row r="42034" spans="41:44" ht="15" customHeight="1">
      <c r="AO42034" s="106"/>
      <c r="AR42034" s="106"/>
    </row>
    <row r="42035" spans="41:44" ht="15" customHeight="1">
      <c r="AO42035" s="106"/>
      <c r="AR42035" s="106"/>
    </row>
    <row r="42036" spans="41:44" ht="15" customHeight="1">
      <c r="AO42036" s="106"/>
      <c r="AR42036" s="106"/>
    </row>
    <row r="42037" spans="41:44" ht="15" customHeight="1">
      <c r="AO42037" s="108"/>
      <c r="AR42037" s="108"/>
    </row>
    <row r="42038" spans="41:44" ht="15" customHeight="1">
      <c r="AO42038" s="108"/>
      <c r="AR42038" s="108"/>
    </row>
    <row r="42039" spans="41:44" ht="15" customHeight="1">
      <c r="AO42039" s="108"/>
      <c r="AR42039" s="108"/>
    </row>
    <row r="42040" spans="41:44" ht="15" customHeight="1">
      <c r="AO42040" s="108"/>
      <c r="AR42040" s="108"/>
    </row>
    <row r="42041" spans="41:44" ht="15" customHeight="1">
      <c r="AO42041" s="108"/>
      <c r="AR42041" s="108"/>
    </row>
    <row r="42042" spans="41:44" ht="15" customHeight="1">
      <c r="AO42042" s="109"/>
      <c r="AR42042" s="109"/>
    </row>
    <row r="42043" spans="41:44" ht="15" customHeight="1">
      <c r="AO42043" s="104"/>
      <c r="AR42043" s="104"/>
    </row>
    <row r="42044" spans="41:44" ht="15" customHeight="1">
      <c r="AO42044" s="106"/>
      <c r="AR42044" s="106"/>
    </row>
    <row r="42045" spans="41:44" ht="15" customHeight="1">
      <c r="AO42045" s="106"/>
      <c r="AR42045" s="106"/>
    </row>
    <row r="42046" spans="41:44" ht="15" customHeight="1">
      <c r="AO42046" s="106"/>
      <c r="AR42046" s="106"/>
    </row>
    <row r="42047" spans="41:44" ht="15" customHeight="1">
      <c r="AO42047" s="106"/>
      <c r="AR42047" s="106"/>
    </row>
    <row r="42048" spans="41:44" ht="15" customHeight="1">
      <c r="AO42048" s="106"/>
      <c r="AR42048" s="106"/>
    </row>
    <row r="42049" spans="41:44" ht="15" customHeight="1">
      <c r="AO42049" s="106"/>
      <c r="AR42049" s="106"/>
    </row>
    <row r="42050" spans="41:44" ht="15" customHeight="1">
      <c r="AO42050" s="106"/>
      <c r="AR42050" s="106"/>
    </row>
    <row r="42051" spans="41:44" ht="15" customHeight="1">
      <c r="AO42051" s="108"/>
      <c r="AR42051" s="108"/>
    </row>
    <row r="42052" spans="41:44" ht="15" customHeight="1">
      <c r="AO42052" s="108"/>
      <c r="AR42052" s="108"/>
    </row>
    <row r="42053" spans="41:44" ht="15" customHeight="1">
      <c r="AO42053" s="108"/>
      <c r="AR42053" s="108"/>
    </row>
    <row r="42054" spans="41:44" ht="15" customHeight="1">
      <c r="AO42054" s="108"/>
      <c r="AR42054" s="108"/>
    </row>
    <row r="42055" spans="41:44" ht="15" customHeight="1">
      <c r="AO42055" s="108"/>
      <c r="AR42055" s="108"/>
    </row>
    <row r="42056" spans="41:44" ht="15" customHeight="1">
      <c r="AO42056" s="109"/>
      <c r="AR42056" s="109"/>
    </row>
    <row r="42057" spans="41:44" ht="15" customHeight="1">
      <c r="AO42057" s="104"/>
      <c r="AR42057" s="104"/>
    </row>
    <row r="42058" spans="41:44" ht="15" customHeight="1">
      <c r="AO42058" s="106"/>
      <c r="AR42058" s="106"/>
    </row>
    <row r="42059" spans="41:44" ht="15" customHeight="1">
      <c r="AO42059" s="106"/>
      <c r="AR42059" s="106"/>
    </row>
    <row r="42060" spans="41:44" ht="15" customHeight="1">
      <c r="AO42060" s="106"/>
      <c r="AR42060" s="106"/>
    </row>
    <row r="42061" spans="41:44" ht="15" customHeight="1">
      <c r="AO42061" s="106"/>
      <c r="AR42061" s="106"/>
    </row>
    <row r="42062" spans="41:44" ht="15" customHeight="1">
      <c r="AO42062" s="106"/>
      <c r="AR42062" s="106"/>
    </row>
    <row r="42063" spans="41:44" ht="15" customHeight="1">
      <c r="AO42063" s="106"/>
      <c r="AR42063" s="106"/>
    </row>
    <row r="42064" spans="41:44" ht="15" customHeight="1">
      <c r="AO42064" s="106"/>
      <c r="AR42064" s="106"/>
    </row>
    <row r="42065" spans="41:44" ht="15" customHeight="1">
      <c r="AO42065" s="108"/>
      <c r="AR42065" s="108"/>
    </row>
    <row r="42066" spans="41:44" ht="15" customHeight="1">
      <c r="AO42066" s="108"/>
      <c r="AR42066" s="108"/>
    </row>
    <row r="42067" spans="41:44" ht="15" customHeight="1">
      <c r="AO42067" s="108"/>
      <c r="AR42067" s="108"/>
    </row>
    <row r="42068" spans="41:44" ht="15" customHeight="1">
      <c r="AO42068" s="108"/>
      <c r="AR42068" s="108"/>
    </row>
    <row r="42069" spans="41:44" ht="15" customHeight="1">
      <c r="AO42069" s="108"/>
      <c r="AR42069" s="108"/>
    </row>
    <row r="42070" spans="41:44" ht="15" customHeight="1">
      <c r="AO42070" s="109"/>
      <c r="AR42070" s="109"/>
    </row>
    <row r="42071" spans="41:44" ht="15" customHeight="1">
      <c r="AO42071" s="104"/>
      <c r="AR42071" s="104"/>
    </row>
    <row r="42072" spans="41:44" ht="15" customHeight="1">
      <c r="AO42072" s="106"/>
      <c r="AR42072" s="106"/>
    </row>
    <row r="42073" spans="41:44" ht="15" customHeight="1">
      <c r="AO42073" s="106"/>
      <c r="AR42073" s="106"/>
    </row>
    <row r="42074" spans="41:44" ht="15" customHeight="1">
      <c r="AO42074" s="106"/>
      <c r="AR42074" s="106"/>
    </row>
    <row r="42075" spans="41:44" ht="15" customHeight="1">
      <c r="AO42075" s="106"/>
      <c r="AR42075" s="106"/>
    </row>
    <row r="42076" spans="41:44" ht="15" customHeight="1">
      <c r="AO42076" s="106"/>
      <c r="AR42076" s="106"/>
    </row>
    <row r="42077" spans="41:44" ht="15" customHeight="1">
      <c r="AO42077" s="106"/>
      <c r="AR42077" s="106"/>
    </row>
    <row r="42078" spans="41:44" ht="15" customHeight="1">
      <c r="AO42078" s="106"/>
      <c r="AR42078" s="106"/>
    </row>
    <row r="42079" spans="41:44" ht="15" customHeight="1">
      <c r="AO42079" s="108"/>
      <c r="AR42079" s="108"/>
    </row>
    <row r="42080" spans="41:44" ht="15" customHeight="1">
      <c r="AO42080" s="108"/>
      <c r="AR42080" s="108"/>
    </row>
    <row r="42081" spans="41:44" ht="15" customHeight="1">
      <c r="AO42081" s="108"/>
      <c r="AR42081" s="108"/>
    </row>
    <row r="42082" spans="41:44" ht="15" customHeight="1">
      <c r="AO42082" s="108"/>
      <c r="AR42082" s="108"/>
    </row>
    <row r="42083" spans="41:44" ht="15" customHeight="1">
      <c r="AO42083" s="108"/>
      <c r="AR42083" s="108"/>
    </row>
    <row r="42084" spans="41:44" ht="15" customHeight="1">
      <c r="AO42084" s="109"/>
      <c r="AR42084" s="109"/>
    </row>
    <row r="42085" spans="41:44" ht="15" customHeight="1">
      <c r="AO42085" s="104"/>
      <c r="AR42085" s="104"/>
    </row>
    <row r="42086" spans="41:44" ht="15" customHeight="1">
      <c r="AO42086" s="106"/>
      <c r="AR42086" s="106"/>
    </row>
    <row r="42087" spans="41:44" ht="15" customHeight="1">
      <c r="AO42087" s="106"/>
      <c r="AR42087" s="106"/>
    </row>
    <row r="42088" spans="41:44" ht="15" customHeight="1">
      <c r="AO42088" s="106"/>
      <c r="AR42088" s="106"/>
    </row>
    <row r="42089" spans="41:44" ht="15" customHeight="1">
      <c r="AO42089" s="106"/>
      <c r="AR42089" s="106"/>
    </row>
    <row r="42090" spans="41:44" ht="15" customHeight="1">
      <c r="AO42090" s="106"/>
      <c r="AR42090" s="106"/>
    </row>
    <row r="42091" spans="41:44" ht="15" customHeight="1">
      <c r="AO42091" s="106"/>
      <c r="AR42091" s="106"/>
    </row>
    <row r="42092" spans="41:44" ht="15" customHeight="1">
      <c r="AO42092" s="106"/>
      <c r="AR42092" s="106"/>
    </row>
    <row r="42093" spans="41:44" ht="15" customHeight="1">
      <c r="AO42093" s="108"/>
      <c r="AR42093" s="108"/>
    </row>
    <row r="42094" spans="41:44" ht="15" customHeight="1">
      <c r="AO42094" s="108"/>
      <c r="AR42094" s="108"/>
    </row>
    <row r="42095" spans="41:44" ht="15" customHeight="1">
      <c r="AO42095" s="108"/>
      <c r="AR42095" s="108"/>
    </row>
    <row r="42096" spans="41:44" ht="15" customHeight="1">
      <c r="AO42096" s="108"/>
      <c r="AR42096" s="108"/>
    </row>
    <row r="42097" spans="41:44" ht="15" customHeight="1">
      <c r="AO42097" s="108"/>
      <c r="AR42097" s="108"/>
    </row>
    <row r="42098" spans="41:44" ht="15" customHeight="1">
      <c r="AO42098" s="109"/>
      <c r="AR42098" s="109"/>
    </row>
    <row r="42099" spans="41:44" ht="15" customHeight="1">
      <c r="AO42099" s="104"/>
      <c r="AR42099" s="104"/>
    </row>
    <row r="42100" spans="41:44" ht="15" customHeight="1">
      <c r="AO42100" s="106"/>
      <c r="AR42100" s="106"/>
    </row>
    <row r="42101" spans="41:44" ht="15" customHeight="1">
      <c r="AO42101" s="106"/>
      <c r="AR42101" s="106"/>
    </row>
    <row r="42102" spans="41:44" ht="15" customHeight="1">
      <c r="AO42102" s="106"/>
      <c r="AR42102" s="106"/>
    </row>
    <row r="42103" spans="41:44" ht="15" customHeight="1">
      <c r="AO42103" s="106"/>
      <c r="AR42103" s="106"/>
    </row>
    <row r="42104" spans="41:44" ht="15" customHeight="1">
      <c r="AO42104" s="106"/>
      <c r="AR42104" s="106"/>
    </row>
    <row r="42105" spans="41:44" ht="15" customHeight="1">
      <c r="AO42105" s="106"/>
      <c r="AR42105" s="106"/>
    </row>
    <row r="42106" spans="41:44" ht="15" customHeight="1">
      <c r="AO42106" s="106"/>
      <c r="AR42106" s="106"/>
    </row>
    <row r="42107" spans="41:44" ht="15" customHeight="1">
      <c r="AO42107" s="108"/>
      <c r="AR42107" s="108"/>
    </row>
    <row r="42108" spans="41:44" ht="15" customHeight="1">
      <c r="AO42108" s="108"/>
      <c r="AR42108" s="108"/>
    </row>
    <row r="42109" spans="41:44" ht="15" customHeight="1">
      <c r="AO42109" s="108"/>
      <c r="AR42109" s="108"/>
    </row>
    <row r="42110" spans="41:44" ht="15" customHeight="1">
      <c r="AO42110" s="108"/>
      <c r="AR42110" s="108"/>
    </row>
    <row r="42111" spans="41:44" ht="15" customHeight="1">
      <c r="AO42111" s="108"/>
      <c r="AR42111" s="108"/>
    </row>
    <row r="42112" spans="41:44" ht="15" customHeight="1">
      <c r="AO42112" s="109"/>
      <c r="AR42112" s="109"/>
    </row>
    <row r="42113" spans="41:44" ht="15" customHeight="1">
      <c r="AO42113" s="104"/>
      <c r="AR42113" s="104"/>
    </row>
    <row r="42114" spans="41:44" ht="15" customHeight="1">
      <c r="AO42114" s="106"/>
      <c r="AR42114" s="106"/>
    </row>
    <row r="42115" spans="41:44" ht="15" customHeight="1">
      <c r="AO42115" s="106"/>
      <c r="AR42115" s="106"/>
    </row>
    <row r="42116" spans="41:44" ht="15" customHeight="1">
      <c r="AO42116" s="106"/>
      <c r="AR42116" s="106"/>
    </row>
    <row r="42117" spans="41:44" ht="15" customHeight="1">
      <c r="AO42117" s="106"/>
      <c r="AR42117" s="106"/>
    </row>
    <row r="42118" spans="41:44" ht="15" customHeight="1">
      <c r="AO42118" s="106"/>
      <c r="AR42118" s="106"/>
    </row>
    <row r="42119" spans="41:44" ht="15" customHeight="1">
      <c r="AO42119" s="106"/>
      <c r="AR42119" s="106"/>
    </row>
    <row r="42120" spans="41:44" ht="15" customHeight="1">
      <c r="AO42120" s="106"/>
      <c r="AR42120" s="106"/>
    </row>
    <row r="42121" spans="41:44" ht="15" customHeight="1">
      <c r="AO42121" s="108"/>
      <c r="AR42121" s="108"/>
    </row>
    <row r="42122" spans="41:44" ht="15" customHeight="1">
      <c r="AO42122" s="108"/>
      <c r="AR42122" s="108"/>
    </row>
    <row r="42123" spans="41:44" ht="15" customHeight="1">
      <c r="AO42123" s="108"/>
      <c r="AR42123" s="108"/>
    </row>
    <row r="42124" spans="41:44" ht="15" customHeight="1">
      <c r="AO42124" s="108"/>
      <c r="AR42124" s="108"/>
    </row>
    <row r="42125" spans="41:44" ht="15" customHeight="1">
      <c r="AO42125" s="108"/>
      <c r="AR42125" s="108"/>
    </row>
    <row r="42126" spans="41:44" ht="15" customHeight="1">
      <c r="AO42126" s="109"/>
      <c r="AR42126" s="109"/>
    </row>
    <row r="42127" spans="41:44" ht="15" customHeight="1">
      <c r="AO42127" s="104"/>
      <c r="AR42127" s="104"/>
    </row>
    <row r="42128" spans="41:44" ht="15" customHeight="1">
      <c r="AO42128" s="106"/>
      <c r="AR42128" s="106"/>
    </row>
    <row r="42129" spans="41:44" ht="15" customHeight="1">
      <c r="AO42129" s="106"/>
      <c r="AR42129" s="106"/>
    </row>
    <row r="42130" spans="41:44" ht="15" customHeight="1">
      <c r="AO42130" s="106"/>
      <c r="AR42130" s="106"/>
    </row>
    <row r="42131" spans="41:44" ht="15" customHeight="1">
      <c r="AO42131" s="106"/>
      <c r="AR42131" s="106"/>
    </row>
    <row r="42132" spans="41:44" ht="15" customHeight="1">
      <c r="AO42132" s="106"/>
      <c r="AR42132" s="106"/>
    </row>
    <row r="42133" spans="41:44" ht="15" customHeight="1">
      <c r="AO42133" s="106"/>
      <c r="AR42133" s="106"/>
    </row>
    <row r="42134" spans="41:44" ht="15" customHeight="1">
      <c r="AO42134" s="106"/>
      <c r="AR42134" s="106"/>
    </row>
    <row r="42135" spans="41:44" ht="15" customHeight="1">
      <c r="AO42135" s="108"/>
      <c r="AR42135" s="108"/>
    </row>
    <row r="42136" spans="41:44" ht="15" customHeight="1">
      <c r="AO42136" s="108"/>
      <c r="AR42136" s="108"/>
    </row>
    <row r="42137" spans="41:44" ht="15" customHeight="1">
      <c r="AO42137" s="108"/>
      <c r="AR42137" s="108"/>
    </row>
    <row r="42138" spans="41:44" ht="15" customHeight="1">
      <c r="AO42138" s="108"/>
      <c r="AR42138" s="108"/>
    </row>
    <row r="42139" spans="41:44" ht="15" customHeight="1">
      <c r="AO42139" s="108"/>
      <c r="AR42139" s="108"/>
    </row>
    <row r="42140" spans="41:44" ht="15" customHeight="1">
      <c r="AO42140" s="109"/>
      <c r="AR42140" s="109"/>
    </row>
    <row r="42141" spans="41:44" ht="15" customHeight="1">
      <c r="AO42141" s="104"/>
      <c r="AR42141" s="104"/>
    </row>
    <row r="42142" spans="41:44" ht="15" customHeight="1">
      <c r="AO42142" s="106"/>
      <c r="AR42142" s="106"/>
    </row>
    <row r="42143" spans="41:44" ht="15" customHeight="1">
      <c r="AO42143" s="106"/>
      <c r="AR42143" s="106"/>
    </row>
    <row r="42144" spans="41:44" ht="15" customHeight="1">
      <c r="AO42144" s="106"/>
      <c r="AR42144" s="106"/>
    </row>
    <row r="42145" spans="41:44" ht="15" customHeight="1">
      <c r="AO42145" s="106"/>
      <c r="AR42145" s="106"/>
    </row>
    <row r="42146" spans="41:44" ht="15" customHeight="1">
      <c r="AO42146" s="106"/>
      <c r="AR42146" s="106"/>
    </row>
    <row r="42147" spans="41:44" ht="15" customHeight="1">
      <c r="AO42147" s="106"/>
      <c r="AR42147" s="106"/>
    </row>
    <row r="42148" spans="41:44" ht="15" customHeight="1">
      <c r="AO42148" s="106"/>
      <c r="AR42148" s="106"/>
    </row>
    <row r="42149" spans="41:44" ht="15" customHeight="1">
      <c r="AO42149" s="108"/>
      <c r="AR42149" s="108"/>
    </row>
    <row r="42150" spans="41:44" ht="15" customHeight="1">
      <c r="AO42150" s="108"/>
      <c r="AR42150" s="108"/>
    </row>
    <row r="42151" spans="41:44" ht="15" customHeight="1">
      <c r="AO42151" s="108"/>
      <c r="AR42151" s="108"/>
    </row>
    <row r="42152" spans="41:44" ht="15" customHeight="1">
      <c r="AO42152" s="108"/>
      <c r="AR42152" s="108"/>
    </row>
    <row r="42153" spans="41:44" ht="15" customHeight="1">
      <c r="AO42153" s="108"/>
      <c r="AR42153" s="108"/>
    </row>
    <row r="42154" spans="41:44" ht="15" customHeight="1">
      <c r="AO42154" s="109"/>
      <c r="AR42154" s="109"/>
    </row>
    <row r="42155" spans="41:44" ht="15" customHeight="1">
      <c r="AO42155" s="104"/>
      <c r="AR42155" s="104"/>
    </row>
    <row r="42156" spans="41:44" ht="15" customHeight="1">
      <c r="AO42156" s="106"/>
      <c r="AR42156" s="106"/>
    </row>
    <row r="42157" spans="41:44" ht="15" customHeight="1">
      <c r="AO42157" s="106"/>
      <c r="AR42157" s="106"/>
    </row>
    <row r="42158" spans="41:44" ht="15" customHeight="1">
      <c r="AO42158" s="106"/>
      <c r="AR42158" s="106"/>
    </row>
    <row r="42159" spans="41:44" ht="15" customHeight="1">
      <c r="AO42159" s="106"/>
      <c r="AR42159" s="106"/>
    </row>
    <row r="42160" spans="41:44" ht="15" customHeight="1">
      <c r="AO42160" s="106"/>
      <c r="AR42160" s="106"/>
    </row>
    <row r="42161" spans="41:44" ht="15" customHeight="1">
      <c r="AO42161" s="106"/>
      <c r="AR42161" s="106"/>
    </row>
    <row r="42162" spans="41:44" ht="15" customHeight="1">
      <c r="AO42162" s="106"/>
      <c r="AR42162" s="106"/>
    </row>
    <row r="42163" spans="41:44" ht="15" customHeight="1">
      <c r="AO42163" s="108"/>
      <c r="AR42163" s="108"/>
    </row>
    <row r="42164" spans="41:44" ht="15" customHeight="1">
      <c r="AO42164" s="108"/>
      <c r="AR42164" s="108"/>
    </row>
    <row r="42165" spans="41:44" ht="15" customHeight="1">
      <c r="AO42165" s="108"/>
      <c r="AR42165" s="108"/>
    </row>
    <row r="42166" spans="41:44" ht="15" customHeight="1">
      <c r="AO42166" s="108"/>
      <c r="AR42166" s="108"/>
    </row>
    <row r="42167" spans="41:44" ht="15" customHeight="1">
      <c r="AO42167" s="108"/>
      <c r="AR42167" s="108"/>
    </row>
    <row r="42168" spans="41:44" ht="15" customHeight="1">
      <c r="AO42168" s="109"/>
      <c r="AR42168" s="109"/>
    </row>
    <row r="42169" spans="41:44" ht="15" customHeight="1">
      <c r="AO42169" s="104"/>
      <c r="AR42169" s="104"/>
    </row>
    <row r="42170" spans="41:44" ht="15" customHeight="1">
      <c r="AO42170" s="106"/>
      <c r="AR42170" s="106"/>
    </row>
    <row r="42171" spans="41:44" ht="15" customHeight="1">
      <c r="AO42171" s="106"/>
      <c r="AR42171" s="106"/>
    </row>
    <row r="42172" spans="41:44" ht="15" customHeight="1">
      <c r="AO42172" s="106"/>
      <c r="AR42172" s="106"/>
    </row>
    <row r="42173" spans="41:44" ht="15" customHeight="1">
      <c r="AO42173" s="106"/>
      <c r="AR42173" s="106"/>
    </row>
    <row r="42174" spans="41:44" ht="15" customHeight="1">
      <c r="AO42174" s="106"/>
      <c r="AR42174" s="106"/>
    </row>
    <row r="42175" spans="41:44" ht="15" customHeight="1">
      <c r="AO42175" s="106"/>
      <c r="AR42175" s="106"/>
    </row>
    <row r="42176" spans="41:44" ht="15" customHeight="1">
      <c r="AO42176" s="106"/>
      <c r="AR42176" s="106"/>
    </row>
    <row r="42177" spans="41:44" ht="15" customHeight="1">
      <c r="AO42177" s="108"/>
      <c r="AR42177" s="108"/>
    </row>
    <row r="42178" spans="41:44" ht="15" customHeight="1">
      <c r="AO42178" s="108"/>
      <c r="AR42178" s="108"/>
    </row>
    <row r="42179" spans="41:44" ht="15" customHeight="1">
      <c r="AO42179" s="108"/>
      <c r="AR42179" s="108"/>
    </row>
    <row r="42180" spans="41:44" ht="15" customHeight="1">
      <c r="AO42180" s="108"/>
      <c r="AR42180" s="108"/>
    </row>
    <row r="42181" spans="41:44" ht="15" customHeight="1">
      <c r="AO42181" s="108"/>
      <c r="AR42181" s="108"/>
    </row>
    <row r="42182" spans="41:44" ht="15" customHeight="1">
      <c r="AO42182" s="109"/>
      <c r="AR42182" s="109"/>
    </row>
    <row r="42183" spans="41:44" ht="15" customHeight="1">
      <c r="AO42183" s="104"/>
      <c r="AR42183" s="104"/>
    </row>
    <row r="42184" spans="41:44" ht="15" customHeight="1">
      <c r="AO42184" s="106"/>
      <c r="AR42184" s="106"/>
    </row>
    <row r="42185" spans="41:44" ht="15" customHeight="1">
      <c r="AO42185" s="106"/>
      <c r="AR42185" s="106"/>
    </row>
    <row r="42186" spans="41:44" ht="15" customHeight="1">
      <c r="AO42186" s="106"/>
      <c r="AR42186" s="106"/>
    </row>
    <row r="42187" spans="41:44" ht="15" customHeight="1">
      <c r="AO42187" s="106"/>
      <c r="AR42187" s="106"/>
    </row>
    <row r="42188" spans="41:44" ht="15" customHeight="1">
      <c r="AO42188" s="106"/>
      <c r="AR42188" s="106"/>
    </row>
    <row r="42189" spans="41:44" ht="15" customHeight="1">
      <c r="AO42189" s="106"/>
      <c r="AR42189" s="106"/>
    </row>
    <row r="42190" spans="41:44" ht="15" customHeight="1">
      <c r="AO42190" s="106"/>
      <c r="AR42190" s="106"/>
    </row>
    <row r="42191" spans="41:44" ht="15" customHeight="1">
      <c r="AO42191" s="108"/>
      <c r="AR42191" s="108"/>
    </row>
    <row r="42192" spans="41:44" ht="15" customHeight="1">
      <c r="AO42192" s="108"/>
      <c r="AR42192" s="108"/>
    </row>
    <row r="42193" spans="41:44" ht="15" customHeight="1">
      <c r="AO42193" s="108"/>
      <c r="AR42193" s="108"/>
    </row>
    <row r="42194" spans="41:44" ht="15" customHeight="1">
      <c r="AO42194" s="108"/>
      <c r="AR42194" s="108"/>
    </row>
    <row r="42195" spans="41:44" ht="15" customHeight="1">
      <c r="AO42195" s="108"/>
      <c r="AR42195" s="108"/>
    </row>
    <row r="42196" spans="41:44" ht="15" customHeight="1">
      <c r="AO42196" s="109"/>
      <c r="AR42196" s="109"/>
    </row>
    <row r="42197" spans="41:44" ht="15" customHeight="1">
      <c r="AO42197" s="104"/>
      <c r="AR42197" s="104"/>
    </row>
    <row r="42198" spans="41:44" ht="15" customHeight="1">
      <c r="AO42198" s="106"/>
      <c r="AR42198" s="106"/>
    </row>
    <row r="42199" spans="41:44" ht="15" customHeight="1">
      <c r="AO42199" s="106"/>
      <c r="AR42199" s="106"/>
    </row>
    <row r="42200" spans="41:44" ht="15" customHeight="1">
      <c r="AO42200" s="106"/>
      <c r="AR42200" s="106"/>
    </row>
    <row r="42201" spans="41:44" ht="15" customHeight="1">
      <c r="AO42201" s="106"/>
      <c r="AR42201" s="106"/>
    </row>
    <row r="42202" spans="41:44" ht="15" customHeight="1">
      <c r="AO42202" s="106"/>
      <c r="AR42202" s="106"/>
    </row>
    <row r="42203" spans="41:44" ht="15" customHeight="1">
      <c r="AO42203" s="106"/>
      <c r="AR42203" s="106"/>
    </row>
    <row r="42204" spans="41:44" ht="15" customHeight="1">
      <c r="AO42204" s="106"/>
      <c r="AR42204" s="106"/>
    </row>
    <row r="42205" spans="41:44" ht="15" customHeight="1">
      <c r="AO42205" s="108"/>
      <c r="AR42205" s="108"/>
    </row>
    <row r="42206" spans="41:44" ht="15" customHeight="1">
      <c r="AO42206" s="108"/>
      <c r="AR42206" s="108"/>
    </row>
    <row r="42207" spans="41:44" ht="15" customHeight="1">
      <c r="AO42207" s="108"/>
      <c r="AR42207" s="108"/>
    </row>
    <row r="42208" spans="41:44" ht="15" customHeight="1">
      <c r="AO42208" s="108"/>
      <c r="AR42208" s="108"/>
    </row>
    <row r="42209" spans="41:44" ht="15" customHeight="1">
      <c r="AO42209" s="108"/>
      <c r="AR42209" s="108"/>
    </row>
    <row r="42210" spans="41:44" ht="15" customHeight="1">
      <c r="AO42210" s="109"/>
      <c r="AR42210" s="109"/>
    </row>
    <row r="42211" spans="41:44" ht="15" customHeight="1">
      <c r="AO42211" s="104"/>
      <c r="AR42211" s="104"/>
    </row>
    <row r="42212" spans="41:44" ht="15" customHeight="1">
      <c r="AO42212" s="106"/>
      <c r="AR42212" s="106"/>
    </row>
    <row r="42213" spans="41:44" ht="15" customHeight="1">
      <c r="AO42213" s="106"/>
      <c r="AR42213" s="106"/>
    </row>
    <row r="42214" spans="41:44" ht="15" customHeight="1">
      <c r="AO42214" s="106"/>
      <c r="AR42214" s="106"/>
    </row>
    <row r="42215" spans="41:44" ht="15" customHeight="1">
      <c r="AO42215" s="106"/>
      <c r="AR42215" s="106"/>
    </row>
    <row r="42216" spans="41:44" ht="15" customHeight="1">
      <c r="AO42216" s="106"/>
      <c r="AR42216" s="106"/>
    </row>
    <row r="42217" spans="41:44" ht="15" customHeight="1">
      <c r="AO42217" s="106"/>
      <c r="AR42217" s="106"/>
    </row>
    <row r="42218" spans="41:44" ht="15" customHeight="1">
      <c r="AO42218" s="106"/>
      <c r="AR42218" s="106"/>
    </row>
    <row r="42219" spans="41:44" ht="15" customHeight="1">
      <c r="AO42219" s="108"/>
      <c r="AR42219" s="108"/>
    </row>
    <row r="42220" spans="41:44" ht="15" customHeight="1">
      <c r="AO42220" s="108"/>
      <c r="AR42220" s="108"/>
    </row>
    <row r="42221" spans="41:44" ht="15" customHeight="1">
      <c r="AO42221" s="108"/>
      <c r="AR42221" s="108"/>
    </row>
    <row r="42222" spans="41:44" ht="15" customHeight="1">
      <c r="AO42222" s="108"/>
      <c r="AR42222" s="108"/>
    </row>
    <row r="42223" spans="41:44" ht="15" customHeight="1">
      <c r="AO42223" s="108"/>
      <c r="AR42223" s="108"/>
    </row>
    <row r="42224" spans="41:44" ht="15" customHeight="1">
      <c r="AO42224" s="109"/>
      <c r="AR42224" s="109"/>
    </row>
    <row r="42225" spans="41:44" ht="15" customHeight="1">
      <c r="AO42225" s="104"/>
      <c r="AR42225" s="104"/>
    </row>
    <row r="42226" spans="41:44" ht="15" customHeight="1">
      <c r="AO42226" s="106"/>
      <c r="AR42226" s="106"/>
    </row>
    <row r="42227" spans="41:44" ht="15" customHeight="1">
      <c r="AO42227" s="106"/>
      <c r="AR42227" s="106"/>
    </row>
    <row r="42228" spans="41:44" ht="15" customHeight="1">
      <c r="AO42228" s="106"/>
      <c r="AR42228" s="106"/>
    </row>
    <row r="42229" spans="41:44" ht="15" customHeight="1">
      <c r="AO42229" s="106"/>
      <c r="AR42229" s="106"/>
    </row>
    <row r="42230" spans="41:44" ht="15" customHeight="1">
      <c r="AO42230" s="106"/>
      <c r="AR42230" s="106"/>
    </row>
    <row r="42231" spans="41:44" ht="15" customHeight="1">
      <c r="AO42231" s="106"/>
      <c r="AR42231" s="106"/>
    </row>
    <row r="42232" spans="41:44" ht="15" customHeight="1">
      <c r="AO42232" s="106"/>
      <c r="AR42232" s="106"/>
    </row>
    <row r="42233" spans="41:44" ht="15" customHeight="1">
      <c r="AO42233" s="108"/>
      <c r="AR42233" s="108"/>
    </row>
    <row r="42234" spans="41:44" ht="15" customHeight="1">
      <c r="AO42234" s="108"/>
      <c r="AR42234" s="108"/>
    </row>
    <row r="42235" spans="41:44" ht="15" customHeight="1">
      <c r="AO42235" s="108"/>
      <c r="AR42235" s="108"/>
    </row>
    <row r="42236" spans="41:44" ht="15" customHeight="1">
      <c r="AO42236" s="108"/>
      <c r="AR42236" s="108"/>
    </row>
    <row r="42237" spans="41:44" ht="15" customHeight="1">
      <c r="AO42237" s="108"/>
      <c r="AR42237" s="108"/>
    </row>
    <row r="42238" spans="41:44" ht="15" customHeight="1">
      <c r="AO42238" s="109"/>
      <c r="AR42238" s="109"/>
    </row>
    <row r="42239" spans="41:44" ht="15" customHeight="1">
      <c r="AO42239" s="104"/>
      <c r="AR42239" s="104"/>
    </row>
    <row r="42240" spans="41:44" ht="15" customHeight="1">
      <c r="AO42240" s="106"/>
      <c r="AR42240" s="106"/>
    </row>
    <row r="42241" spans="41:44" ht="15" customHeight="1">
      <c r="AO42241" s="106"/>
      <c r="AR42241" s="106"/>
    </row>
    <row r="42242" spans="41:44" ht="15" customHeight="1">
      <c r="AO42242" s="106"/>
      <c r="AR42242" s="106"/>
    </row>
    <row r="42243" spans="41:44" ht="15" customHeight="1">
      <c r="AO42243" s="106"/>
      <c r="AR42243" s="106"/>
    </row>
    <row r="42244" spans="41:44" ht="15" customHeight="1">
      <c r="AO42244" s="106"/>
      <c r="AR42244" s="106"/>
    </row>
    <row r="42245" spans="41:44" ht="15" customHeight="1">
      <c r="AO42245" s="106"/>
      <c r="AR42245" s="106"/>
    </row>
    <row r="42246" spans="41:44" ht="15" customHeight="1">
      <c r="AO42246" s="106"/>
      <c r="AR42246" s="106"/>
    </row>
    <row r="42247" spans="41:44" ht="15" customHeight="1">
      <c r="AO42247" s="108"/>
      <c r="AR42247" s="108"/>
    </row>
    <row r="42248" spans="41:44" ht="15" customHeight="1">
      <c r="AO42248" s="108"/>
      <c r="AR42248" s="108"/>
    </row>
    <row r="42249" spans="41:44" ht="15" customHeight="1">
      <c r="AO42249" s="108"/>
      <c r="AR42249" s="108"/>
    </row>
    <row r="42250" spans="41:44" ht="15" customHeight="1">
      <c r="AO42250" s="108"/>
      <c r="AR42250" s="108"/>
    </row>
    <row r="42251" spans="41:44" ht="15" customHeight="1">
      <c r="AO42251" s="108"/>
      <c r="AR42251" s="108"/>
    </row>
    <row r="42252" spans="41:44" ht="15" customHeight="1">
      <c r="AO42252" s="109"/>
      <c r="AR42252" s="109"/>
    </row>
    <row r="42253" spans="41:44" ht="15" customHeight="1">
      <c r="AO42253" s="104"/>
      <c r="AR42253" s="104"/>
    </row>
    <row r="42254" spans="41:44" ht="15" customHeight="1">
      <c r="AO42254" s="106"/>
      <c r="AR42254" s="106"/>
    </row>
    <row r="42255" spans="41:44" ht="15" customHeight="1">
      <c r="AO42255" s="106"/>
      <c r="AR42255" s="106"/>
    </row>
    <row r="42256" spans="41:44" ht="15" customHeight="1">
      <c r="AO42256" s="106"/>
      <c r="AR42256" s="106"/>
    </row>
    <row r="42257" spans="41:44" ht="15" customHeight="1">
      <c r="AO42257" s="106"/>
      <c r="AR42257" s="106"/>
    </row>
    <row r="42258" spans="41:44" ht="15" customHeight="1">
      <c r="AO42258" s="106"/>
      <c r="AR42258" s="106"/>
    </row>
    <row r="42259" spans="41:44" ht="15" customHeight="1">
      <c r="AO42259" s="106"/>
      <c r="AR42259" s="106"/>
    </row>
    <row r="42260" spans="41:44" ht="15" customHeight="1">
      <c r="AO42260" s="106"/>
      <c r="AR42260" s="106"/>
    </row>
    <row r="42261" spans="41:44" ht="15" customHeight="1">
      <c r="AO42261" s="108"/>
      <c r="AR42261" s="108"/>
    </row>
    <row r="42262" spans="41:44" ht="15" customHeight="1">
      <c r="AO42262" s="108"/>
      <c r="AR42262" s="108"/>
    </row>
    <row r="42263" spans="41:44" ht="15" customHeight="1">
      <c r="AO42263" s="108"/>
      <c r="AR42263" s="108"/>
    </row>
    <row r="42264" spans="41:44" ht="15" customHeight="1">
      <c r="AO42264" s="108"/>
      <c r="AR42264" s="108"/>
    </row>
    <row r="42265" spans="41:44" ht="15" customHeight="1">
      <c r="AO42265" s="108"/>
      <c r="AR42265" s="108"/>
    </row>
    <row r="42266" spans="41:44" ht="15" customHeight="1">
      <c r="AO42266" s="109"/>
      <c r="AR42266" s="109"/>
    </row>
    <row r="42267" spans="41:44" ht="15" customHeight="1">
      <c r="AO42267" s="104"/>
      <c r="AR42267" s="104"/>
    </row>
    <row r="42268" spans="41:44" ht="15" customHeight="1">
      <c r="AO42268" s="106"/>
      <c r="AR42268" s="106"/>
    </row>
    <row r="42269" spans="41:44" ht="15" customHeight="1">
      <c r="AO42269" s="106"/>
      <c r="AR42269" s="106"/>
    </row>
    <row r="42270" spans="41:44" ht="15" customHeight="1">
      <c r="AO42270" s="106"/>
      <c r="AR42270" s="106"/>
    </row>
    <row r="42271" spans="41:44" ht="15" customHeight="1">
      <c r="AO42271" s="106"/>
      <c r="AR42271" s="106"/>
    </row>
    <row r="42272" spans="41:44" ht="15" customHeight="1">
      <c r="AO42272" s="106"/>
      <c r="AR42272" s="106"/>
    </row>
    <row r="42273" spans="41:44" ht="15" customHeight="1">
      <c r="AO42273" s="106"/>
      <c r="AR42273" s="106"/>
    </row>
    <row r="42274" spans="41:44" ht="15" customHeight="1">
      <c r="AO42274" s="106"/>
      <c r="AR42274" s="106"/>
    </row>
    <row r="42275" spans="41:44" ht="15" customHeight="1">
      <c r="AO42275" s="108"/>
      <c r="AR42275" s="108"/>
    </row>
    <row r="42276" spans="41:44" ht="15" customHeight="1">
      <c r="AO42276" s="108"/>
      <c r="AR42276" s="108"/>
    </row>
    <row r="42277" spans="41:44" ht="15" customHeight="1">
      <c r="AO42277" s="108"/>
      <c r="AR42277" s="108"/>
    </row>
    <row r="42278" spans="41:44" ht="15" customHeight="1">
      <c r="AO42278" s="108"/>
      <c r="AR42278" s="108"/>
    </row>
    <row r="42279" spans="41:44" ht="15" customHeight="1">
      <c r="AO42279" s="108"/>
      <c r="AR42279" s="108"/>
    </row>
    <row r="42280" spans="41:44" ht="15" customHeight="1">
      <c r="AO42280" s="109"/>
      <c r="AR42280" s="109"/>
    </row>
    <row r="42281" spans="41:44" ht="15" customHeight="1">
      <c r="AO42281" s="104"/>
      <c r="AR42281" s="104"/>
    </row>
    <row r="42282" spans="41:44" ht="15" customHeight="1">
      <c r="AO42282" s="106"/>
      <c r="AR42282" s="106"/>
    </row>
    <row r="42283" spans="41:44" ht="15" customHeight="1">
      <c r="AO42283" s="106"/>
      <c r="AR42283" s="106"/>
    </row>
    <row r="42284" spans="41:44" ht="15" customHeight="1">
      <c r="AO42284" s="106"/>
      <c r="AR42284" s="106"/>
    </row>
    <row r="42285" spans="41:44" ht="15" customHeight="1">
      <c r="AO42285" s="106"/>
      <c r="AR42285" s="106"/>
    </row>
    <row r="42286" spans="41:44" ht="15" customHeight="1">
      <c r="AO42286" s="106"/>
      <c r="AR42286" s="106"/>
    </row>
    <row r="42287" spans="41:44" ht="15" customHeight="1">
      <c r="AO42287" s="106"/>
      <c r="AR42287" s="106"/>
    </row>
    <row r="42288" spans="41:44" ht="15" customHeight="1">
      <c r="AO42288" s="106"/>
      <c r="AR42288" s="106"/>
    </row>
    <row r="42289" spans="41:44" ht="15" customHeight="1">
      <c r="AO42289" s="108"/>
      <c r="AR42289" s="108"/>
    </row>
    <row r="42290" spans="41:44" ht="15" customHeight="1">
      <c r="AO42290" s="108"/>
      <c r="AR42290" s="108"/>
    </row>
    <row r="42291" spans="41:44" ht="15" customHeight="1">
      <c r="AO42291" s="108"/>
      <c r="AR42291" s="108"/>
    </row>
    <row r="42292" spans="41:44" ht="15" customHeight="1">
      <c r="AO42292" s="108"/>
      <c r="AR42292" s="108"/>
    </row>
    <row r="42293" spans="41:44" ht="15" customHeight="1">
      <c r="AO42293" s="108"/>
      <c r="AR42293" s="108"/>
    </row>
    <row r="42294" spans="41:44" ht="15" customHeight="1">
      <c r="AO42294" s="109"/>
      <c r="AR42294" s="109"/>
    </row>
    <row r="42295" spans="41:44" ht="15" customHeight="1">
      <c r="AO42295" s="104"/>
      <c r="AR42295" s="104"/>
    </row>
    <row r="42296" spans="41:44" ht="15" customHeight="1">
      <c r="AO42296" s="106"/>
      <c r="AR42296" s="106"/>
    </row>
    <row r="42297" spans="41:44" ht="15" customHeight="1">
      <c r="AO42297" s="106"/>
      <c r="AR42297" s="106"/>
    </row>
    <row r="42298" spans="41:44" ht="15" customHeight="1">
      <c r="AO42298" s="106"/>
      <c r="AR42298" s="106"/>
    </row>
    <row r="42299" spans="41:44" ht="15" customHeight="1">
      <c r="AO42299" s="106"/>
      <c r="AR42299" s="106"/>
    </row>
    <row r="42300" spans="41:44" ht="15" customHeight="1">
      <c r="AO42300" s="106"/>
      <c r="AR42300" s="106"/>
    </row>
    <row r="42301" spans="41:44" ht="15" customHeight="1">
      <c r="AO42301" s="106"/>
      <c r="AR42301" s="106"/>
    </row>
    <row r="42302" spans="41:44" ht="15" customHeight="1">
      <c r="AO42302" s="106"/>
      <c r="AR42302" s="106"/>
    </row>
    <row r="42303" spans="41:44" ht="15" customHeight="1">
      <c r="AO42303" s="108"/>
      <c r="AR42303" s="108"/>
    </row>
    <row r="42304" spans="41:44" ht="15" customHeight="1">
      <c r="AO42304" s="108"/>
      <c r="AR42304" s="108"/>
    </row>
    <row r="42305" spans="41:44" ht="15" customHeight="1">
      <c r="AO42305" s="108"/>
      <c r="AR42305" s="108"/>
    </row>
    <row r="42306" spans="41:44" ht="15" customHeight="1">
      <c r="AO42306" s="108"/>
      <c r="AR42306" s="108"/>
    </row>
    <row r="42307" spans="41:44" ht="15" customHeight="1">
      <c r="AO42307" s="108"/>
      <c r="AR42307" s="108"/>
    </row>
    <row r="42308" spans="41:44" ht="15" customHeight="1">
      <c r="AO42308" s="109"/>
      <c r="AR42308" s="109"/>
    </row>
    <row r="42309" spans="41:44" ht="15" customHeight="1">
      <c r="AO42309" s="104"/>
      <c r="AR42309" s="104"/>
    </row>
    <row r="42310" spans="41:44" ht="15" customHeight="1">
      <c r="AO42310" s="106"/>
      <c r="AR42310" s="106"/>
    </row>
    <row r="42311" spans="41:44" ht="15" customHeight="1">
      <c r="AO42311" s="106"/>
      <c r="AR42311" s="106"/>
    </row>
    <row r="42312" spans="41:44" ht="15" customHeight="1">
      <c r="AO42312" s="106"/>
      <c r="AR42312" s="106"/>
    </row>
    <row r="42313" spans="41:44" ht="15" customHeight="1">
      <c r="AO42313" s="106"/>
      <c r="AR42313" s="106"/>
    </row>
    <row r="42314" spans="41:44" ht="15" customHeight="1">
      <c r="AO42314" s="106"/>
      <c r="AR42314" s="106"/>
    </row>
    <row r="42315" spans="41:44" ht="15" customHeight="1">
      <c r="AO42315" s="106"/>
      <c r="AR42315" s="106"/>
    </row>
    <row r="42316" spans="41:44" ht="15" customHeight="1">
      <c r="AO42316" s="106"/>
      <c r="AR42316" s="106"/>
    </row>
    <row r="42317" spans="41:44" ht="15" customHeight="1">
      <c r="AO42317" s="108"/>
      <c r="AR42317" s="108"/>
    </row>
    <row r="42318" spans="41:44" ht="15" customHeight="1">
      <c r="AO42318" s="108"/>
      <c r="AR42318" s="108"/>
    </row>
    <row r="42319" spans="41:44" ht="15" customHeight="1">
      <c r="AO42319" s="108"/>
      <c r="AR42319" s="108"/>
    </row>
    <row r="42320" spans="41:44" ht="15" customHeight="1">
      <c r="AO42320" s="108"/>
      <c r="AR42320" s="108"/>
    </row>
    <row r="42321" spans="41:44" ht="15" customHeight="1">
      <c r="AO42321" s="108"/>
      <c r="AR42321" s="108"/>
    </row>
    <row r="42322" spans="41:44" ht="15" customHeight="1">
      <c r="AO42322" s="109"/>
      <c r="AR42322" s="109"/>
    </row>
    <row r="42323" spans="41:44" ht="15" customHeight="1">
      <c r="AO42323" s="104"/>
      <c r="AR42323" s="104"/>
    </row>
    <row r="42324" spans="41:44" ht="15" customHeight="1">
      <c r="AO42324" s="106"/>
      <c r="AR42324" s="106"/>
    </row>
    <row r="42325" spans="41:44" ht="15" customHeight="1">
      <c r="AO42325" s="106"/>
      <c r="AR42325" s="106"/>
    </row>
    <row r="42326" spans="41:44" ht="15" customHeight="1">
      <c r="AO42326" s="106"/>
      <c r="AR42326" s="106"/>
    </row>
    <row r="42327" spans="41:44" ht="15" customHeight="1">
      <c r="AO42327" s="106"/>
      <c r="AR42327" s="106"/>
    </row>
    <row r="42328" spans="41:44" ht="15" customHeight="1">
      <c r="AO42328" s="106"/>
      <c r="AR42328" s="106"/>
    </row>
    <row r="42329" spans="41:44" ht="15" customHeight="1">
      <c r="AO42329" s="106"/>
      <c r="AR42329" s="106"/>
    </row>
    <row r="42330" spans="41:44" ht="15" customHeight="1">
      <c r="AO42330" s="106"/>
      <c r="AR42330" s="106"/>
    </row>
    <row r="42331" spans="41:44" ht="15" customHeight="1">
      <c r="AO42331" s="108"/>
      <c r="AR42331" s="108"/>
    </row>
    <row r="42332" spans="41:44" ht="15" customHeight="1">
      <c r="AO42332" s="108"/>
      <c r="AR42332" s="108"/>
    </row>
    <row r="42333" spans="41:44" ht="15" customHeight="1">
      <c r="AO42333" s="108"/>
      <c r="AR42333" s="108"/>
    </row>
    <row r="42334" spans="41:44" ht="15" customHeight="1">
      <c r="AO42334" s="108"/>
      <c r="AR42334" s="108"/>
    </row>
    <row r="42335" spans="41:44" ht="15" customHeight="1">
      <c r="AO42335" s="108"/>
      <c r="AR42335" s="108"/>
    </row>
    <row r="42336" spans="41:44" ht="15" customHeight="1">
      <c r="AO42336" s="109"/>
      <c r="AR42336" s="109"/>
    </row>
    <row r="42337" spans="41:44" ht="15" customHeight="1">
      <c r="AO42337" s="104"/>
      <c r="AR42337" s="104"/>
    </row>
    <row r="42338" spans="41:44" ht="15" customHeight="1">
      <c r="AO42338" s="106"/>
      <c r="AR42338" s="106"/>
    </row>
    <row r="42339" spans="41:44" ht="15" customHeight="1">
      <c r="AO42339" s="106"/>
      <c r="AR42339" s="106"/>
    </row>
    <row r="42340" spans="41:44" ht="15" customHeight="1">
      <c r="AO42340" s="106"/>
      <c r="AR42340" s="106"/>
    </row>
    <row r="42341" spans="41:44" ht="15" customHeight="1">
      <c r="AO42341" s="106"/>
      <c r="AR42341" s="106"/>
    </row>
    <row r="42342" spans="41:44" ht="15" customHeight="1">
      <c r="AO42342" s="106"/>
      <c r="AR42342" s="106"/>
    </row>
    <row r="42343" spans="41:44" ht="15" customHeight="1">
      <c r="AO42343" s="106"/>
      <c r="AR42343" s="106"/>
    </row>
    <row r="42344" spans="41:44" ht="15" customHeight="1">
      <c r="AO42344" s="106"/>
      <c r="AR42344" s="106"/>
    </row>
    <row r="42345" spans="41:44" ht="15" customHeight="1">
      <c r="AO42345" s="108"/>
      <c r="AR42345" s="108"/>
    </row>
    <row r="42346" spans="41:44" ht="15" customHeight="1">
      <c r="AO42346" s="108"/>
      <c r="AR42346" s="108"/>
    </row>
    <row r="42347" spans="41:44" ht="15" customHeight="1">
      <c r="AO42347" s="108"/>
      <c r="AR42347" s="108"/>
    </row>
    <row r="42348" spans="41:44" ht="15" customHeight="1">
      <c r="AO42348" s="108"/>
      <c r="AR42348" s="108"/>
    </row>
    <row r="42349" spans="41:44" ht="15" customHeight="1">
      <c r="AO42349" s="108"/>
      <c r="AR42349" s="108"/>
    </row>
    <row r="42350" spans="41:44" ht="15" customHeight="1">
      <c r="AO42350" s="109"/>
      <c r="AR42350" s="109"/>
    </row>
    <row r="42351" spans="41:44" ht="15" customHeight="1">
      <c r="AO42351" s="104"/>
      <c r="AR42351" s="104"/>
    </row>
    <row r="42352" spans="41:44" ht="15" customHeight="1">
      <c r="AO42352" s="106"/>
      <c r="AR42352" s="106"/>
    </row>
    <row r="42353" spans="41:44" ht="15" customHeight="1">
      <c r="AO42353" s="106"/>
      <c r="AR42353" s="106"/>
    </row>
    <row r="42354" spans="41:44" ht="15" customHeight="1">
      <c r="AO42354" s="106"/>
      <c r="AR42354" s="106"/>
    </row>
    <row r="42355" spans="41:44" ht="15" customHeight="1">
      <c r="AO42355" s="106"/>
      <c r="AR42355" s="106"/>
    </row>
    <row r="42356" spans="41:44" ht="15" customHeight="1">
      <c r="AO42356" s="106"/>
      <c r="AR42356" s="106"/>
    </row>
    <row r="42357" spans="41:44" ht="15" customHeight="1">
      <c r="AO42357" s="106"/>
      <c r="AR42357" s="106"/>
    </row>
    <row r="42358" spans="41:44" ht="15" customHeight="1">
      <c r="AO42358" s="106"/>
      <c r="AR42358" s="106"/>
    </row>
    <row r="42359" spans="41:44" ht="15" customHeight="1">
      <c r="AO42359" s="108"/>
      <c r="AR42359" s="108"/>
    </row>
    <row r="42360" spans="41:44" ht="15" customHeight="1">
      <c r="AO42360" s="108"/>
      <c r="AR42360" s="108"/>
    </row>
    <row r="42361" spans="41:44" ht="15" customHeight="1">
      <c r="AO42361" s="108"/>
      <c r="AR42361" s="108"/>
    </row>
    <row r="42362" spans="41:44" ht="15" customHeight="1">
      <c r="AO42362" s="108"/>
      <c r="AR42362" s="108"/>
    </row>
    <row r="42363" spans="41:44" ht="15" customHeight="1">
      <c r="AO42363" s="108"/>
      <c r="AR42363" s="108"/>
    </row>
    <row r="42364" spans="41:44" ht="15" customHeight="1">
      <c r="AO42364" s="109"/>
      <c r="AR42364" s="109"/>
    </row>
    <row r="42365" spans="41:44" ht="15" customHeight="1">
      <c r="AO42365" s="104"/>
      <c r="AR42365" s="104"/>
    </row>
    <row r="42366" spans="41:44" ht="15" customHeight="1">
      <c r="AO42366" s="106"/>
      <c r="AR42366" s="106"/>
    </row>
    <row r="42367" spans="41:44" ht="15" customHeight="1">
      <c r="AO42367" s="106"/>
      <c r="AR42367" s="106"/>
    </row>
    <row r="42368" spans="41:44" ht="15" customHeight="1">
      <c r="AO42368" s="106"/>
      <c r="AR42368" s="106"/>
    </row>
    <row r="42369" spans="41:44" ht="15" customHeight="1">
      <c r="AO42369" s="106"/>
      <c r="AR42369" s="106"/>
    </row>
    <row r="42370" spans="41:44" ht="15" customHeight="1">
      <c r="AO42370" s="106"/>
      <c r="AR42370" s="106"/>
    </row>
    <row r="42371" spans="41:44" ht="15" customHeight="1">
      <c r="AO42371" s="106"/>
      <c r="AR42371" s="106"/>
    </row>
    <row r="42372" spans="41:44" ht="15" customHeight="1">
      <c r="AO42372" s="106"/>
      <c r="AR42372" s="106"/>
    </row>
    <row r="42373" spans="41:44" ht="15" customHeight="1">
      <c r="AO42373" s="108"/>
      <c r="AR42373" s="108"/>
    </row>
    <row r="42374" spans="41:44" ht="15" customHeight="1">
      <c r="AO42374" s="108"/>
      <c r="AR42374" s="108"/>
    </row>
    <row r="42375" spans="41:44" ht="15" customHeight="1">
      <c r="AO42375" s="108"/>
      <c r="AR42375" s="108"/>
    </row>
    <row r="42376" spans="41:44" ht="15" customHeight="1">
      <c r="AO42376" s="108"/>
      <c r="AR42376" s="108"/>
    </row>
    <row r="42377" spans="41:44" ht="15" customHeight="1">
      <c r="AO42377" s="108"/>
      <c r="AR42377" s="108"/>
    </row>
    <row r="42378" spans="41:44" ht="15" customHeight="1">
      <c r="AO42378" s="109"/>
      <c r="AR42378" s="109"/>
    </row>
    <row r="42379" spans="41:44" ht="15" customHeight="1">
      <c r="AO42379" s="104"/>
      <c r="AR42379" s="104"/>
    </row>
    <row r="42380" spans="41:44" ht="15" customHeight="1">
      <c r="AO42380" s="106"/>
      <c r="AR42380" s="106"/>
    </row>
    <row r="42381" spans="41:44" ht="15" customHeight="1">
      <c r="AO42381" s="106"/>
      <c r="AR42381" s="106"/>
    </row>
    <row r="42382" spans="41:44" ht="15" customHeight="1">
      <c r="AO42382" s="106"/>
      <c r="AR42382" s="106"/>
    </row>
    <row r="42383" spans="41:44" ht="15" customHeight="1">
      <c r="AO42383" s="106"/>
      <c r="AR42383" s="106"/>
    </row>
    <row r="42384" spans="41:44" ht="15" customHeight="1">
      <c r="AO42384" s="106"/>
      <c r="AR42384" s="106"/>
    </row>
    <row r="42385" spans="41:44" ht="15" customHeight="1">
      <c r="AO42385" s="106"/>
      <c r="AR42385" s="106"/>
    </row>
    <row r="42386" spans="41:44" ht="15" customHeight="1">
      <c r="AO42386" s="106"/>
      <c r="AR42386" s="106"/>
    </row>
    <row r="42387" spans="41:44" ht="15" customHeight="1">
      <c r="AO42387" s="108"/>
      <c r="AR42387" s="108"/>
    </row>
    <row r="42388" spans="41:44" ht="15" customHeight="1">
      <c r="AO42388" s="108"/>
      <c r="AR42388" s="108"/>
    </row>
    <row r="42389" spans="41:44" ht="15" customHeight="1">
      <c r="AO42389" s="108"/>
      <c r="AR42389" s="108"/>
    </row>
    <row r="42390" spans="41:44" ht="15" customHeight="1">
      <c r="AO42390" s="108"/>
      <c r="AR42390" s="108"/>
    </row>
    <row r="42391" spans="41:44" ht="15" customHeight="1">
      <c r="AO42391" s="108"/>
      <c r="AR42391" s="108"/>
    </row>
    <row r="42392" spans="41:44" ht="15" customHeight="1">
      <c r="AO42392" s="109"/>
      <c r="AR42392" s="109"/>
    </row>
    <row r="42393" spans="41:44" ht="15" customHeight="1">
      <c r="AO42393" s="104"/>
      <c r="AR42393" s="104"/>
    </row>
    <row r="42394" spans="41:44" ht="15" customHeight="1">
      <c r="AO42394" s="106"/>
      <c r="AR42394" s="106"/>
    </row>
    <row r="42395" spans="41:44" ht="15" customHeight="1">
      <c r="AO42395" s="106"/>
      <c r="AR42395" s="106"/>
    </row>
    <row r="42396" spans="41:44" ht="15" customHeight="1">
      <c r="AO42396" s="106"/>
      <c r="AR42396" s="106"/>
    </row>
    <row r="42397" spans="41:44" ht="15" customHeight="1">
      <c r="AO42397" s="106"/>
      <c r="AR42397" s="106"/>
    </row>
    <row r="42398" spans="41:44" ht="15" customHeight="1">
      <c r="AO42398" s="106"/>
      <c r="AR42398" s="106"/>
    </row>
    <row r="42399" spans="41:44" ht="15" customHeight="1">
      <c r="AO42399" s="106"/>
      <c r="AR42399" s="106"/>
    </row>
    <row r="42400" spans="41:44" ht="15" customHeight="1">
      <c r="AO42400" s="106"/>
      <c r="AR42400" s="106"/>
    </row>
    <row r="42401" spans="41:44" ht="15" customHeight="1">
      <c r="AO42401" s="108"/>
      <c r="AR42401" s="108"/>
    </row>
    <row r="42402" spans="41:44" ht="15" customHeight="1">
      <c r="AO42402" s="108"/>
      <c r="AR42402" s="108"/>
    </row>
    <row r="42403" spans="41:44" ht="15" customHeight="1">
      <c r="AO42403" s="108"/>
      <c r="AR42403" s="108"/>
    </row>
    <row r="42404" spans="41:44" ht="15" customHeight="1">
      <c r="AO42404" s="108"/>
      <c r="AR42404" s="108"/>
    </row>
    <row r="42405" spans="41:44" ht="15" customHeight="1">
      <c r="AO42405" s="108"/>
      <c r="AR42405" s="108"/>
    </row>
    <row r="42406" spans="41:44" ht="15" customHeight="1">
      <c r="AO42406" s="109"/>
      <c r="AR42406" s="109"/>
    </row>
    <row r="42407" spans="41:44" ht="15" customHeight="1">
      <c r="AO42407" s="104"/>
      <c r="AR42407" s="104"/>
    </row>
    <row r="42408" spans="41:44" ht="15" customHeight="1">
      <c r="AO42408" s="106"/>
      <c r="AR42408" s="106"/>
    </row>
    <row r="42409" spans="41:44" ht="15" customHeight="1">
      <c r="AO42409" s="106"/>
      <c r="AR42409" s="106"/>
    </row>
    <row r="42410" spans="41:44" ht="15" customHeight="1">
      <c r="AO42410" s="106"/>
      <c r="AR42410" s="106"/>
    </row>
    <row r="42411" spans="41:44" ht="15" customHeight="1">
      <c r="AO42411" s="106"/>
      <c r="AR42411" s="106"/>
    </row>
    <row r="42412" spans="41:44" ht="15" customHeight="1">
      <c r="AO42412" s="106"/>
      <c r="AR42412" s="106"/>
    </row>
    <row r="42413" spans="41:44" ht="15" customHeight="1">
      <c r="AO42413" s="106"/>
      <c r="AR42413" s="106"/>
    </row>
    <row r="42414" spans="41:44" ht="15" customHeight="1">
      <c r="AO42414" s="106"/>
      <c r="AR42414" s="106"/>
    </row>
    <row r="42415" spans="41:44" ht="15" customHeight="1">
      <c r="AO42415" s="108"/>
      <c r="AR42415" s="108"/>
    </row>
    <row r="42416" spans="41:44" ht="15" customHeight="1">
      <c r="AO42416" s="108"/>
      <c r="AR42416" s="108"/>
    </row>
    <row r="42417" spans="41:44" ht="15" customHeight="1">
      <c r="AO42417" s="108"/>
      <c r="AR42417" s="108"/>
    </row>
    <row r="42418" spans="41:44" ht="15" customHeight="1">
      <c r="AO42418" s="108"/>
      <c r="AR42418" s="108"/>
    </row>
    <row r="42419" spans="41:44" ht="15" customHeight="1">
      <c r="AO42419" s="108"/>
      <c r="AR42419" s="108"/>
    </row>
    <row r="42420" spans="41:44" ht="15" customHeight="1">
      <c r="AO42420" s="109"/>
      <c r="AR42420" s="109"/>
    </row>
    <row r="42421" spans="41:44" ht="15" customHeight="1">
      <c r="AO42421" s="104"/>
      <c r="AR42421" s="104"/>
    </row>
    <row r="42422" spans="41:44" ht="15" customHeight="1">
      <c r="AO42422" s="106"/>
      <c r="AR42422" s="106"/>
    </row>
    <row r="42423" spans="41:44" ht="15" customHeight="1">
      <c r="AO42423" s="106"/>
      <c r="AR42423" s="106"/>
    </row>
    <row r="42424" spans="41:44" ht="15" customHeight="1">
      <c r="AO42424" s="106"/>
      <c r="AR42424" s="106"/>
    </row>
    <row r="42425" spans="41:44" ht="15" customHeight="1">
      <c r="AO42425" s="106"/>
      <c r="AR42425" s="106"/>
    </row>
    <row r="42426" spans="41:44" ht="15" customHeight="1">
      <c r="AO42426" s="106"/>
      <c r="AR42426" s="106"/>
    </row>
    <row r="42427" spans="41:44" ht="15" customHeight="1">
      <c r="AO42427" s="106"/>
      <c r="AR42427" s="106"/>
    </row>
    <row r="42428" spans="41:44" ht="15" customHeight="1">
      <c r="AO42428" s="106"/>
      <c r="AR42428" s="106"/>
    </row>
    <row r="42429" spans="41:44" ht="15" customHeight="1">
      <c r="AO42429" s="108"/>
      <c r="AR42429" s="108"/>
    </row>
    <row r="42430" spans="41:44" ht="15" customHeight="1">
      <c r="AO42430" s="108"/>
      <c r="AR42430" s="108"/>
    </row>
    <row r="42431" spans="41:44" ht="15" customHeight="1">
      <c r="AO42431" s="108"/>
      <c r="AR42431" s="108"/>
    </row>
    <row r="42432" spans="41:44" ht="15" customHeight="1">
      <c r="AO42432" s="108"/>
      <c r="AR42432" s="108"/>
    </row>
    <row r="42433" spans="41:44" ht="15" customHeight="1">
      <c r="AO42433" s="108"/>
      <c r="AR42433" s="108"/>
    </row>
    <row r="42434" spans="41:44" ht="15" customHeight="1">
      <c r="AO42434" s="109"/>
      <c r="AR42434" s="109"/>
    </row>
    <row r="42435" spans="41:44" ht="15" customHeight="1">
      <c r="AO42435" s="104"/>
      <c r="AR42435" s="104"/>
    </row>
    <row r="42436" spans="41:44" ht="15" customHeight="1">
      <c r="AO42436" s="106"/>
      <c r="AR42436" s="106"/>
    </row>
    <row r="42437" spans="41:44" ht="15" customHeight="1">
      <c r="AO42437" s="106"/>
      <c r="AR42437" s="106"/>
    </row>
    <row r="42438" spans="41:44" ht="15" customHeight="1">
      <c r="AO42438" s="106"/>
      <c r="AR42438" s="106"/>
    </row>
    <row r="42439" spans="41:44" ht="15" customHeight="1">
      <c r="AO42439" s="106"/>
      <c r="AR42439" s="106"/>
    </row>
    <row r="42440" spans="41:44" ht="15" customHeight="1">
      <c r="AO42440" s="106"/>
      <c r="AR42440" s="106"/>
    </row>
    <row r="42441" spans="41:44" ht="15" customHeight="1">
      <c r="AO42441" s="106"/>
      <c r="AR42441" s="106"/>
    </row>
    <row r="42442" spans="41:44" ht="15" customHeight="1">
      <c r="AO42442" s="106"/>
      <c r="AR42442" s="106"/>
    </row>
    <row r="42443" spans="41:44" ht="15" customHeight="1">
      <c r="AO42443" s="108"/>
      <c r="AR42443" s="108"/>
    </row>
    <row r="42444" spans="41:44" ht="15" customHeight="1">
      <c r="AO42444" s="108"/>
      <c r="AR42444" s="108"/>
    </row>
    <row r="42445" spans="41:44" ht="15" customHeight="1">
      <c r="AO42445" s="108"/>
      <c r="AR42445" s="108"/>
    </row>
    <row r="42446" spans="41:44" ht="15" customHeight="1">
      <c r="AO42446" s="108"/>
      <c r="AR42446" s="108"/>
    </row>
    <row r="42447" spans="41:44" ht="15" customHeight="1">
      <c r="AO42447" s="108"/>
      <c r="AR42447" s="108"/>
    </row>
    <row r="42448" spans="41:44" ht="15" customHeight="1">
      <c r="AO42448" s="109"/>
      <c r="AR42448" s="109"/>
    </row>
    <row r="42449" spans="41:44" ht="15" customHeight="1">
      <c r="AO42449" s="104"/>
      <c r="AR42449" s="104"/>
    </row>
    <row r="42450" spans="41:44" ht="15" customHeight="1">
      <c r="AO42450" s="106"/>
      <c r="AR42450" s="106"/>
    </row>
    <row r="42451" spans="41:44" ht="15" customHeight="1">
      <c r="AO42451" s="106"/>
      <c r="AR42451" s="106"/>
    </row>
    <row r="42452" spans="41:44" ht="15" customHeight="1">
      <c r="AO42452" s="106"/>
      <c r="AR42452" s="106"/>
    </row>
    <row r="42453" spans="41:44" ht="15" customHeight="1">
      <c r="AO42453" s="106"/>
      <c r="AR42453" s="106"/>
    </row>
    <row r="42454" spans="41:44" ht="15" customHeight="1">
      <c r="AO42454" s="106"/>
      <c r="AR42454" s="106"/>
    </row>
    <row r="42455" spans="41:44" ht="15" customHeight="1">
      <c r="AO42455" s="106"/>
      <c r="AR42455" s="106"/>
    </row>
    <row r="42456" spans="41:44" ht="15" customHeight="1">
      <c r="AO42456" s="106"/>
      <c r="AR42456" s="106"/>
    </row>
    <row r="42457" spans="41:44" ht="15" customHeight="1">
      <c r="AO42457" s="108"/>
      <c r="AR42457" s="108"/>
    </row>
    <row r="42458" spans="41:44" ht="15" customHeight="1">
      <c r="AO42458" s="108"/>
      <c r="AR42458" s="108"/>
    </row>
    <row r="42459" spans="41:44" ht="15" customHeight="1">
      <c r="AO42459" s="108"/>
      <c r="AR42459" s="108"/>
    </row>
    <row r="42460" spans="41:44" ht="15" customHeight="1">
      <c r="AO42460" s="108"/>
      <c r="AR42460" s="108"/>
    </row>
    <row r="42461" spans="41:44" ht="15" customHeight="1">
      <c r="AO42461" s="108"/>
      <c r="AR42461" s="108"/>
    </row>
    <row r="42462" spans="41:44" ht="15" customHeight="1">
      <c r="AO42462" s="109"/>
      <c r="AR42462" s="109"/>
    </row>
    <row r="42463" spans="41:44" ht="15" customHeight="1">
      <c r="AO42463" s="104"/>
      <c r="AR42463" s="104"/>
    </row>
    <row r="42464" spans="41:44" ht="15" customHeight="1">
      <c r="AO42464" s="106"/>
      <c r="AR42464" s="106"/>
    </row>
    <row r="42465" spans="41:44" ht="15" customHeight="1">
      <c r="AO42465" s="106"/>
      <c r="AR42465" s="106"/>
    </row>
    <row r="42466" spans="41:44" ht="15" customHeight="1">
      <c r="AO42466" s="106"/>
      <c r="AR42466" s="106"/>
    </row>
    <row r="42467" spans="41:44" ht="15" customHeight="1">
      <c r="AO42467" s="106"/>
      <c r="AR42467" s="106"/>
    </row>
    <row r="42468" spans="41:44" ht="15" customHeight="1">
      <c r="AO42468" s="106"/>
      <c r="AR42468" s="106"/>
    </row>
    <row r="42469" spans="41:44" ht="15" customHeight="1">
      <c r="AO42469" s="106"/>
      <c r="AR42469" s="106"/>
    </row>
    <row r="42470" spans="41:44" ht="15" customHeight="1">
      <c r="AO42470" s="106"/>
      <c r="AR42470" s="106"/>
    </row>
    <row r="42471" spans="41:44" ht="15" customHeight="1">
      <c r="AO42471" s="108"/>
      <c r="AR42471" s="108"/>
    </row>
    <row r="42472" spans="41:44" ht="15" customHeight="1">
      <c r="AO42472" s="108"/>
      <c r="AR42472" s="108"/>
    </row>
    <row r="42473" spans="41:44" ht="15" customHeight="1">
      <c r="AO42473" s="108"/>
      <c r="AR42473" s="108"/>
    </row>
    <row r="42474" spans="41:44" ht="15" customHeight="1">
      <c r="AO42474" s="108"/>
      <c r="AR42474" s="108"/>
    </row>
    <row r="42475" spans="41:44" ht="15" customHeight="1">
      <c r="AO42475" s="108"/>
      <c r="AR42475" s="108"/>
    </row>
    <row r="42476" spans="41:44" ht="15" customHeight="1">
      <c r="AO42476" s="109"/>
      <c r="AR42476" s="109"/>
    </row>
    <row r="42477" spans="41:44" ht="15" customHeight="1">
      <c r="AO42477" s="104"/>
      <c r="AR42477" s="104"/>
    </row>
    <row r="42478" spans="41:44" ht="15" customHeight="1">
      <c r="AO42478" s="106"/>
      <c r="AR42478" s="106"/>
    </row>
    <row r="42479" spans="41:44" ht="15" customHeight="1">
      <c r="AO42479" s="106"/>
      <c r="AR42479" s="106"/>
    </row>
    <row r="42480" spans="41:44" ht="15" customHeight="1">
      <c r="AO42480" s="106"/>
      <c r="AR42480" s="106"/>
    </row>
    <row r="42481" spans="41:44" ht="15" customHeight="1">
      <c r="AO42481" s="106"/>
      <c r="AR42481" s="106"/>
    </row>
    <row r="42482" spans="41:44" ht="15" customHeight="1">
      <c r="AO42482" s="106"/>
      <c r="AR42482" s="106"/>
    </row>
    <row r="42483" spans="41:44" ht="15" customHeight="1">
      <c r="AO42483" s="106"/>
      <c r="AR42483" s="106"/>
    </row>
    <row r="42484" spans="41:44" ht="15" customHeight="1">
      <c r="AO42484" s="106"/>
      <c r="AR42484" s="106"/>
    </row>
    <row r="42485" spans="41:44" ht="15" customHeight="1">
      <c r="AO42485" s="108"/>
      <c r="AR42485" s="108"/>
    </row>
    <row r="42486" spans="41:44" ht="15" customHeight="1">
      <c r="AO42486" s="108"/>
      <c r="AR42486" s="108"/>
    </row>
    <row r="42487" spans="41:44" ht="15" customHeight="1">
      <c r="AO42487" s="108"/>
      <c r="AR42487" s="108"/>
    </row>
    <row r="42488" spans="41:44" ht="15" customHeight="1">
      <c r="AO42488" s="108"/>
      <c r="AR42488" s="108"/>
    </row>
    <row r="42489" spans="41:44" ht="15" customHeight="1">
      <c r="AO42489" s="108"/>
      <c r="AR42489" s="108"/>
    </row>
    <row r="42490" spans="41:44" ht="15" customHeight="1">
      <c r="AO42490" s="109"/>
      <c r="AR42490" s="109"/>
    </row>
    <row r="42491" spans="41:44" ht="15" customHeight="1">
      <c r="AO42491" s="104"/>
      <c r="AR42491" s="104"/>
    </row>
    <row r="42492" spans="41:44" ht="15" customHeight="1">
      <c r="AO42492" s="106"/>
      <c r="AR42492" s="106"/>
    </row>
    <row r="42493" spans="41:44" ht="15" customHeight="1">
      <c r="AO42493" s="106"/>
      <c r="AR42493" s="106"/>
    </row>
    <row r="42494" spans="41:44" ht="15" customHeight="1">
      <c r="AO42494" s="106"/>
      <c r="AR42494" s="106"/>
    </row>
    <row r="42495" spans="41:44" ht="15" customHeight="1">
      <c r="AO42495" s="106"/>
      <c r="AR42495" s="106"/>
    </row>
    <row r="42496" spans="41:44" ht="15" customHeight="1">
      <c r="AO42496" s="106"/>
      <c r="AR42496" s="106"/>
    </row>
    <row r="42497" spans="41:44" ht="15" customHeight="1">
      <c r="AO42497" s="106"/>
      <c r="AR42497" s="106"/>
    </row>
    <row r="42498" spans="41:44" ht="15" customHeight="1">
      <c r="AO42498" s="106"/>
      <c r="AR42498" s="106"/>
    </row>
    <row r="42499" spans="41:44" ht="15" customHeight="1">
      <c r="AO42499" s="108"/>
      <c r="AR42499" s="108"/>
    </row>
    <row r="42500" spans="41:44" ht="15" customHeight="1">
      <c r="AO42500" s="108"/>
      <c r="AR42500" s="108"/>
    </row>
    <row r="42501" spans="41:44" ht="15" customHeight="1">
      <c r="AO42501" s="108"/>
      <c r="AR42501" s="108"/>
    </row>
    <row r="42502" spans="41:44" ht="15" customHeight="1">
      <c r="AO42502" s="108"/>
      <c r="AR42502" s="108"/>
    </row>
    <row r="42503" spans="41:44" ht="15" customHeight="1">
      <c r="AO42503" s="108"/>
      <c r="AR42503" s="108"/>
    </row>
    <row r="42504" spans="41:44" ht="15" customHeight="1">
      <c r="AO42504" s="109"/>
      <c r="AR42504" s="109"/>
    </row>
    <row r="42505" spans="41:44" ht="15" customHeight="1">
      <c r="AO42505" s="104"/>
      <c r="AR42505" s="104"/>
    </row>
    <row r="42506" spans="41:44" ht="15" customHeight="1">
      <c r="AO42506" s="106"/>
      <c r="AR42506" s="106"/>
    </row>
    <row r="42507" spans="41:44" ht="15" customHeight="1">
      <c r="AO42507" s="106"/>
      <c r="AR42507" s="106"/>
    </row>
    <row r="42508" spans="41:44" ht="15" customHeight="1">
      <c r="AO42508" s="106"/>
      <c r="AR42508" s="106"/>
    </row>
    <row r="42509" spans="41:44" ht="15" customHeight="1">
      <c r="AO42509" s="106"/>
      <c r="AR42509" s="106"/>
    </row>
    <row r="42510" spans="41:44" ht="15" customHeight="1">
      <c r="AO42510" s="106"/>
      <c r="AR42510" s="106"/>
    </row>
    <row r="42511" spans="41:44" ht="15" customHeight="1">
      <c r="AO42511" s="106"/>
      <c r="AR42511" s="106"/>
    </row>
    <row r="42512" spans="41:44" ht="15" customHeight="1">
      <c r="AO42512" s="106"/>
      <c r="AR42512" s="106"/>
    </row>
    <row r="42513" spans="41:44" ht="15" customHeight="1">
      <c r="AO42513" s="108"/>
      <c r="AR42513" s="108"/>
    </row>
    <row r="42514" spans="41:44" ht="15" customHeight="1">
      <c r="AO42514" s="108"/>
      <c r="AR42514" s="108"/>
    </row>
    <row r="42515" spans="41:44" ht="15" customHeight="1">
      <c r="AO42515" s="108"/>
      <c r="AR42515" s="108"/>
    </row>
    <row r="42516" spans="41:44" ht="15" customHeight="1">
      <c r="AO42516" s="108"/>
      <c r="AR42516" s="108"/>
    </row>
    <row r="42517" spans="41:44" ht="15" customHeight="1">
      <c r="AO42517" s="108"/>
      <c r="AR42517" s="108"/>
    </row>
    <row r="42518" spans="41:44" ht="15" customHeight="1">
      <c r="AO42518" s="109"/>
      <c r="AR42518" s="109"/>
    </row>
    <row r="42519" spans="41:44" ht="15" customHeight="1">
      <c r="AO42519" s="104"/>
      <c r="AR42519" s="104"/>
    </row>
    <row r="42520" spans="41:44" ht="15" customHeight="1">
      <c r="AO42520" s="106"/>
      <c r="AR42520" s="106"/>
    </row>
    <row r="42521" spans="41:44" ht="15" customHeight="1">
      <c r="AO42521" s="106"/>
      <c r="AR42521" s="106"/>
    </row>
    <row r="42522" spans="41:44" ht="15" customHeight="1">
      <c r="AO42522" s="106"/>
      <c r="AR42522" s="106"/>
    </row>
    <row r="42523" spans="41:44" ht="15" customHeight="1">
      <c r="AO42523" s="106"/>
      <c r="AR42523" s="106"/>
    </row>
    <row r="42524" spans="41:44" ht="15" customHeight="1">
      <c r="AO42524" s="106"/>
      <c r="AR42524" s="106"/>
    </row>
    <row r="42525" spans="41:44" ht="15" customHeight="1">
      <c r="AO42525" s="106"/>
      <c r="AR42525" s="106"/>
    </row>
    <row r="42526" spans="41:44" ht="15" customHeight="1">
      <c r="AO42526" s="106"/>
      <c r="AR42526" s="106"/>
    </row>
    <row r="42527" spans="41:44" ht="15" customHeight="1">
      <c r="AO42527" s="108"/>
      <c r="AR42527" s="108"/>
    </row>
    <row r="42528" spans="41:44" ht="15" customHeight="1">
      <c r="AO42528" s="108"/>
      <c r="AR42528" s="108"/>
    </row>
    <row r="42529" spans="41:44" ht="15" customHeight="1">
      <c r="AO42529" s="108"/>
      <c r="AR42529" s="108"/>
    </row>
    <row r="42530" spans="41:44" ht="15" customHeight="1">
      <c r="AO42530" s="108"/>
      <c r="AR42530" s="108"/>
    </row>
    <row r="42531" spans="41:44" ht="15" customHeight="1">
      <c r="AO42531" s="108"/>
      <c r="AR42531" s="108"/>
    </row>
    <row r="42532" spans="41:44" ht="15" customHeight="1">
      <c r="AO42532" s="109"/>
      <c r="AR42532" s="109"/>
    </row>
    <row r="42533" spans="41:44" ht="15" customHeight="1">
      <c r="AO42533" s="104"/>
      <c r="AR42533" s="104"/>
    </row>
    <row r="42534" spans="41:44" ht="15" customHeight="1">
      <c r="AO42534" s="106"/>
      <c r="AR42534" s="106"/>
    </row>
    <row r="42535" spans="41:44" ht="15" customHeight="1">
      <c r="AO42535" s="106"/>
      <c r="AR42535" s="106"/>
    </row>
    <row r="42536" spans="41:44" ht="15" customHeight="1">
      <c r="AO42536" s="106"/>
      <c r="AR42536" s="106"/>
    </row>
    <row r="42537" spans="41:44" ht="15" customHeight="1">
      <c r="AO42537" s="106"/>
      <c r="AR42537" s="106"/>
    </row>
    <row r="42538" spans="41:44" ht="15" customHeight="1">
      <c r="AO42538" s="106"/>
      <c r="AR42538" s="106"/>
    </row>
    <row r="42539" spans="41:44" ht="15" customHeight="1">
      <c r="AO42539" s="106"/>
      <c r="AR42539" s="106"/>
    </row>
    <row r="42540" spans="41:44" ht="15" customHeight="1">
      <c r="AO42540" s="106"/>
      <c r="AR42540" s="106"/>
    </row>
    <row r="42541" spans="41:44" ht="15" customHeight="1">
      <c r="AO42541" s="108"/>
      <c r="AR42541" s="108"/>
    </row>
    <row r="42542" spans="41:44" ht="15" customHeight="1">
      <c r="AO42542" s="108"/>
      <c r="AR42542" s="108"/>
    </row>
    <row r="42543" spans="41:44" ht="15" customHeight="1">
      <c r="AO42543" s="108"/>
      <c r="AR42543" s="108"/>
    </row>
    <row r="42544" spans="41:44" ht="15" customHeight="1">
      <c r="AO42544" s="108"/>
      <c r="AR42544" s="108"/>
    </row>
    <row r="42545" spans="41:44" ht="15" customHeight="1">
      <c r="AO42545" s="108"/>
      <c r="AR42545" s="108"/>
    </row>
    <row r="42546" spans="41:44" ht="15" customHeight="1">
      <c r="AO42546" s="109"/>
      <c r="AR42546" s="109"/>
    </row>
    <row r="42547" spans="41:44" ht="15" customHeight="1">
      <c r="AO42547" s="104"/>
      <c r="AR42547" s="104"/>
    </row>
    <row r="42548" spans="41:44" ht="15" customHeight="1">
      <c r="AO42548" s="106"/>
      <c r="AR42548" s="106"/>
    </row>
    <row r="42549" spans="41:44" ht="15" customHeight="1">
      <c r="AO42549" s="106"/>
      <c r="AR42549" s="106"/>
    </row>
    <row r="42550" spans="41:44" ht="15" customHeight="1">
      <c r="AO42550" s="106"/>
      <c r="AR42550" s="106"/>
    </row>
    <row r="42551" spans="41:44" ht="15" customHeight="1">
      <c r="AO42551" s="106"/>
      <c r="AR42551" s="106"/>
    </row>
    <row r="42552" spans="41:44" ht="15" customHeight="1">
      <c r="AO42552" s="106"/>
      <c r="AR42552" s="106"/>
    </row>
    <row r="42553" spans="41:44" ht="15" customHeight="1">
      <c r="AO42553" s="106"/>
      <c r="AR42553" s="106"/>
    </row>
    <row r="42554" spans="41:44" ht="15" customHeight="1">
      <c r="AO42554" s="106"/>
      <c r="AR42554" s="106"/>
    </row>
    <row r="42555" spans="41:44" ht="15" customHeight="1">
      <c r="AO42555" s="108"/>
      <c r="AR42555" s="108"/>
    </row>
    <row r="42556" spans="41:44" ht="15" customHeight="1">
      <c r="AO42556" s="108"/>
      <c r="AR42556" s="108"/>
    </row>
    <row r="42557" spans="41:44" ht="15" customHeight="1">
      <c r="AO42557" s="108"/>
      <c r="AR42557" s="108"/>
    </row>
    <row r="42558" spans="41:44" ht="15" customHeight="1">
      <c r="AO42558" s="108"/>
      <c r="AR42558" s="108"/>
    </row>
    <row r="42559" spans="41:44" ht="15" customHeight="1">
      <c r="AO42559" s="108"/>
      <c r="AR42559" s="108"/>
    </row>
    <row r="42560" spans="41:44" ht="15" customHeight="1">
      <c r="AO42560" s="109"/>
      <c r="AR42560" s="109"/>
    </row>
    <row r="42561" spans="41:44" ht="15" customHeight="1">
      <c r="AO42561" s="104"/>
      <c r="AR42561" s="104"/>
    </row>
    <row r="42562" spans="41:44" ht="15" customHeight="1">
      <c r="AO42562" s="106"/>
      <c r="AR42562" s="106"/>
    </row>
    <row r="42563" spans="41:44" ht="15" customHeight="1">
      <c r="AO42563" s="106"/>
      <c r="AR42563" s="106"/>
    </row>
    <row r="42564" spans="41:44" ht="15" customHeight="1">
      <c r="AO42564" s="106"/>
      <c r="AR42564" s="106"/>
    </row>
    <row r="42565" spans="41:44" ht="15" customHeight="1">
      <c r="AO42565" s="106"/>
      <c r="AR42565" s="106"/>
    </row>
    <row r="42566" spans="41:44" ht="15" customHeight="1">
      <c r="AO42566" s="106"/>
      <c r="AR42566" s="106"/>
    </row>
    <row r="42567" spans="41:44" ht="15" customHeight="1">
      <c r="AO42567" s="106"/>
      <c r="AR42567" s="106"/>
    </row>
    <row r="42568" spans="41:44" ht="15" customHeight="1">
      <c r="AO42568" s="106"/>
      <c r="AR42568" s="106"/>
    </row>
    <row r="42569" spans="41:44" ht="15" customHeight="1">
      <c r="AO42569" s="108"/>
      <c r="AR42569" s="108"/>
    </row>
    <row r="42570" spans="41:44" ht="15" customHeight="1">
      <c r="AO42570" s="108"/>
      <c r="AR42570" s="108"/>
    </row>
    <row r="42571" spans="41:44" ht="15" customHeight="1">
      <c r="AO42571" s="108"/>
      <c r="AR42571" s="108"/>
    </row>
    <row r="42572" spans="41:44" ht="15" customHeight="1">
      <c r="AO42572" s="108"/>
      <c r="AR42572" s="108"/>
    </row>
    <row r="42573" spans="41:44" ht="15" customHeight="1">
      <c r="AO42573" s="108"/>
      <c r="AR42573" s="108"/>
    </row>
    <row r="42574" spans="41:44" ht="15" customHeight="1">
      <c r="AO42574" s="109"/>
      <c r="AR42574" s="109"/>
    </row>
    <row r="42575" spans="41:44" ht="15" customHeight="1">
      <c r="AO42575" s="104"/>
      <c r="AR42575" s="104"/>
    </row>
    <row r="42576" spans="41:44" ht="15" customHeight="1">
      <c r="AO42576" s="106"/>
      <c r="AR42576" s="106"/>
    </row>
    <row r="42577" spans="41:44" ht="15" customHeight="1">
      <c r="AO42577" s="106"/>
      <c r="AR42577" s="106"/>
    </row>
    <row r="42578" spans="41:44" ht="15" customHeight="1">
      <c r="AO42578" s="106"/>
      <c r="AR42578" s="106"/>
    </row>
    <row r="42579" spans="41:44" ht="15" customHeight="1">
      <c r="AO42579" s="106"/>
      <c r="AR42579" s="106"/>
    </row>
    <row r="42580" spans="41:44" ht="15" customHeight="1">
      <c r="AO42580" s="106"/>
      <c r="AR42580" s="106"/>
    </row>
    <row r="42581" spans="41:44" ht="15" customHeight="1">
      <c r="AO42581" s="106"/>
      <c r="AR42581" s="106"/>
    </row>
    <row r="42582" spans="41:44" ht="15" customHeight="1">
      <c r="AO42582" s="106"/>
      <c r="AR42582" s="106"/>
    </row>
    <row r="42583" spans="41:44" ht="15" customHeight="1">
      <c r="AO42583" s="108"/>
      <c r="AR42583" s="108"/>
    </row>
    <row r="42584" spans="41:44" ht="15" customHeight="1">
      <c r="AO42584" s="108"/>
      <c r="AR42584" s="108"/>
    </row>
    <row r="42585" spans="41:44" ht="15" customHeight="1">
      <c r="AO42585" s="108"/>
      <c r="AR42585" s="108"/>
    </row>
    <row r="42586" spans="41:44" ht="15" customHeight="1">
      <c r="AO42586" s="108"/>
      <c r="AR42586" s="108"/>
    </row>
    <row r="42587" spans="41:44" ht="15" customHeight="1">
      <c r="AO42587" s="108"/>
      <c r="AR42587" s="108"/>
    </row>
    <row r="42588" spans="41:44" ht="15" customHeight="1">
      <c r="AO42588" s="109"/>
      <c r="AR42588" s="109"/>
    </row>
    <row r="42589" spans="41:44" ht="15" customHeight="1">
      <c r="AO42589" s="104"/>
      <c r="AR42589" s="104"/>
    </row>
    <row r="42590" spans="41:44" ht="15" customHeight="1">
      <c r="AO42590" s="106"/>
      <c r="AR42590" s="106"/>
    </row>
    <row r="42591" spans="41:44" ht="15" customHeight="1">
      <c r="AO42591" s="106"/>
      <c r="AR42591" s="106"/>
    </row>
    <row r="42592" spans="41:44" ht="15" customHeight="1">
      <c r="AO42592" s="106"/>
      <c r="AR42592" s="106"/>
    </row>
    <row r="42593" spans="41:44" ht="15" customHeight="1">
      <c r="AO42593" s="106"/>
      <c r="AR42593" s="106"/>
    </row>
    <row r="42594" spans="41:44" ht="15" customHeight="1">
      <c r="AO42594" s="106"/>
      <c r="AR42594" s="106"/>
    </row>
    <row r="42595" spans="41:44" ht="15" customHeight="1">
      <c r="AO42595" s="106"/>
      <c r="AR42595" s="106"/>
    </row>
    <row r="42596" spans="41:44" ht="15" customHeight="1">
      <c r="AO42596" s="106"/>
      <c r="AR42596" s="106"/>
    </row>
    <row r="42597" spans="41:44" ht="15" customHeight="1">
      <c r="AO42597" s="108"/>
      <c r="AR42597" s="108"/>
    </row>
    <row r="42598" spans="41:44" ht="15" customHeight="1">
      <c r="AO42598" s="108"/>
      <c r="AR42598" s="108"/>
    </row>
    <row r="42599" spans="41:44" ht="15" customHeight="1">
      <c r="AO42599" s="108"/>
      <c r="AR42599" s="108"/>
    </row>
    <row r="42600" spans="41:44" ht="15" customHeight="1">
      <c r="AO42600" s="108"/>
      <c r="AR42600" s="108"/>
    </row>
    <row r="42601" spans="41:44" ht="15" customHeight="1">
      <c r="AO42601" s="108"/>
      <c r="AR42601" s="108"/>
    </row>
    <row r="42602" spans="41:44" ht="15" customHeight="1">
      <c r="AO42602" s="109"/>
      <c r="AR42602" s="109"/>
    </row>
    <row r="42603" spans="41:44" ht="15" customHeight="1">
      <c r="AO42603" s="104"/>
      <c r="AR42603" s="104"/>
    </row>
    <row r="42604" spans="41:44" ht="15" customHeight="1">
      <c r="AO42604" s="106"/>
      <c r="AR42604" s="106"/>
    </row>
    <row r="42605" spans="41:44" ht="15" customHeight="1">
      <c r="AO42605" s="106"/>
      <c r="AR42605" s="106"/>
    </row>
    <row r="42606" spans="41:44" ht="15" customHeight="1">
      <c r="AO42606" s="106"/>
      <c r="AR42606" s="106"/>
    </row>
    <row r="42607" spans="41:44" ht="15" customHeight="1">
      <c r="AO42607" s="106"/>
      <c r="AR42607" s="106"/>
    </row>
    <row r="42608" spans="41:44" ht="15" customHeight="1">
      <c r="AO42608" s="106"/>
      <c r="AR42608" s="106"/>
    </row>
    <row r="42609" spans="41:44" ht="15" customHeight="1">
      <c r="AO42609" s="106"/>
      <c r="AR42609" s="106"/>
    </row>
    <row r="42610" spans="41:44" ht="15" customHeight="1">
      <c r="AO42610" s="106"/>
      <c r="AR42610" s="106"/>
    </row>
    <row r="42611" spans="41:44" ht="15" customHeight="1">
      <c r="AO42611" s="108"/>
      <c r="AR42611" s="108"/>
    </row>
    <row r="42612" spans="41:44" ht="15" customHeight="1">
      <c r="AO42612" s="108"/>
      <c r="AR42612" s="108"/>
    </row>
    <row r="42613" spans="41:44" ht="15" customHeight="1">
      <c r="AO42613" s="108"/>
      <c r="AR42613" s="108"/>
    </row>
    <row r="42614" spans="41:44" ht="15" customHeight="1">
      <c r="AO42614" s="108"/>
      <c r="AR42614" s="108"/>
    </row>
    <row r="42615" spans="41:44" ht="15" customHeight="1">
      <c r="AO42615" s="108"/>
      <c r="AR42615" s="108"/>
    </row>
    <row r="42616" spans="41:44" ht="15" customHeight="1">
      <c r="AO42616" s="109"/>
      <c r="AR42616" s="109"/>
    </row>
    <row r="42617" spans="41:44" ht="15" customHeight="1">
      <c r="AO42617" s="104"/>
      <c r="AR42617" s="104"/>
    </row>
    <row r="42618" spans="41:44" ht="15" customHeight="1">
      <c r="AO42618" s="106"/>
      <c r="AR42618" s="106"/>
    </row>
    <row r="42619" spans="41:44" ht="15" customHeight="1">
      <c r="AO42619" s="106"/>
      <c r="AR42619" s="106"/>
    </row>
    <row r="42620" spans="41:44" ht="15" customHeight="1">
      <c r="AO42620" s="106"/>
      <c r="AR42620" s="106"/>
    </row>
    <row r="42621" spans="41:44" ht="15" customHeight="1">
      <c r="AO42621" s="106"/>
      <c r="AR42621" s="106"/>
    </row>
    <row r="42622" spans="41:44" ht="15" customHeight="1">
      <c r="AO42622" s="106"/>
      <c r="AR42622" s="106"/>
    </row>
    <row r="42623" spans="41:44" ht="15" customHeight="1">
      <c r="AO42623" s="106"/>
      <c r="AR42623" s="106"/>
    </row>
    <row r="42624" spans="41:44" ht="15" customHeight="1">
      <c r="AO42624" s="106"/>
      <c r="AR42624" s="106"/>
    </row>
    <row r="42625" spans="41:44" ht="15" customHeight="1">
      <c r="AO42625" s="108"/>
      <c r="AR42625" s="108"/>
    </row>
    <row r="42626" spans="41:44" ht="15" customHeight="1">
      <c r="AO42626" s="108"/>
      <c r="AR42626" s="108"/>
    </row>
    <row r="42627" spans="41:44" ht="15" customHeight="1">
      <c r="AO42627" s="108"/>
      <c r="AR42627" s="108"/>
    </row>
    <row r="42628" spans="41:44" ht="15" customHeight="1">
      <c r="AO42628" s="108"/>
      <c r="AR42628" s="108"/>
    </row>
    <row r="42629" spans="41:44" ht="15" customHeight="1">
      <c r="AO42629" s="108"/>
      <c r="AR42629" s="108"/>
    </row>
    <row r="42630" spans="41:44" ht="15" customHeight="1">
      <c r="AO42630" s="109"/>
      <c r="AR42630" s="109"/>
    </row>
    <row r="42631" spans="41:44" ht="15" customHeight="1">
      <c r="AO42631" s="104"/>
      <c r="AR42631" s="104"/>
    </row>
    <row r="42632" spans="41:44" ht="15" customHeight="1">
      <c r="AO42632" s="106"/>
      <c r="AR42632" s="106"/>
    </row>
    <row r="42633" spans="41:44" ht="15" customHeight="1">
      <c r="AO42633" s="106"/>
      <c r="AR42633" s="106"/>
    </row>
    <row r="42634" spans="41:44" ht="15" customHeight="1">
      <c r="AO42634" s="106"/>
      <c r="AR42634" s="106"/>
    </row>
    <row r="42635" spans="41:44" ht="15" customHeight="1">
      <c r="AO42635" s="106"/>
      <c r="AR42635" s="106"/>
    </row>
    <row r="42636" spans="41:44" ht="15" customHeight="1">
      <c r="AO42636" s="106"/>
      <c r="AR42636" s="106"/>
    </row>
    <row r="42637" spans="41:44" ht="15" customHeight="1">
      <c r="AO42637" s="106"/>
      <c r="AR42637" s="106"/>
    </row>
    <row r="42638" spans="41:44" ht="15" customHeight="1">
      <c r="AO42638" s="106"/>
      <c r="AR42638" s="106"/>
    </row>
    <row r="42639" spans="41:44" ht="15" customHeight="1">
      <c r="AO42639" s="108"/>
      <c r="AR42639" s="108"/>
    </row>
    <row r="42640" spans="41:44" ht="15" customHeight="1">
      <c r="AO42640" s="108"/>
      <c r="AR42640" s="108"/>
    </row>
    <row r="42641" spans="41:44" ht="15" customHeight="1">
      <c r="AO42641" s="108"/>
      <c r="AR42641" s="108"/>
    </row>
    <row r="42642" spans="41:44" ht="15" customHeight="1">
      <c r="AO42642" s="108"/>
      <c r="AR42642" s="108"/>
    </row>
    <row r="42643" spans="41:44" ht="15" customHeight="1">
      <c r="AO42643" s="108"/>
      <c r="AR42643" s="108"/>
    </row>
    <row r="42644" spans="41:44" ht="15" customHeight="1">
      <c r="AO42644" s="109"/>
      <c r="AR42644" s="109"/>
    </row>
    <row r="42645" spans="41:44" ht="15" customHeight="1">
      <c r="AO42645" s="104"/>
      <c r="AR42645" s="104"/>
    </row>
    <row r="42646" spans="41:44" ht="15" customHeight="1">
      <c r="AO42646" s="106"/>
      <c r="AR42646" s="106"/>
    </row>
    <row r="42647" spans="41:44" ht="15" customHeight="1">
      <c r="AO42647" s="106"/>
      <c r="AR42647" s="106"/>
    </row>
    <row r="42648" spans="41:44" ht="15" customHeight="1">
      <c r="AO42648" s="106"/>
      <c r="AR42648" s="106"/>
    </row>
    <row r="42649" spans="41:44" ht="15" customHeight="1">
      <c r="AO42649" s="106"/>
      <c r="AR42649" s="106"/>
    </row>
    <row r="42650" spans="41:44" ht="15" customHeight="1">
      <c r="AO42650" s="106"/>
      <c r="AR42650" s="106"/>
    </row>
    <row r="42651" spans="41:44" ht="15" customHeight="1">
      <c r="AO42651" s="106"/>
      <c r="AR42651" s="106"/>
    </row>
    <row r="42652" spans="41:44" ht="15" customHeight="1">
      <c r="AO42652" s="106"/>
      <c r="AR42652" s="106"/>
    </row>
    <row r="42653" spans="41:44" ht="15" customHeight="1">
      <c r="AO42653" s="108"/>
      <c r="AR42653" s="108"/>
    </row>
    <row r="42654" spans="41:44" ht="15" customHeight="1">
      <c r="AO42654" s="108"/>
      <c r="AR42654" s="108"/>
    </row>
    <row r="42655" spans="41:44" ht="15" customHeight="1">
      <c r="AO42655" s="108"/>
      <c r="AR42655" s="108"/>
    </row>
    <row r="42656" spans="41:44" ht="15" customHeight="1">
      <c r="AO42656" s="108"/>
      <c r="AR42656" s="108"/>
    </row>
    <row r="42657" spans="41:44" ht="15" customHeight="1">
      <c r="AO42657" s="108"/>
      <c r="AR42657" s="108"/>
    </row>
    <row r="42658" spans="41:44" ht="15" customHeight="1">
      <c r="AO42658" s="109"/>
      <c r="AR42658" s="109"/>
    </row>
    <row r="42659" spans="41:44" ht="15" customHeight="1">
      <c r="AO42659" s="104"/>
      <c r="AR42659" s="104"/>
    </row>
    <row r="42660" spans="41:44" ht="15" customHeight="1">
      <c r="AO42660" s="106"/>
      <c r="AR42660" s="106"/>
    </row>
    <row r="42661" spans="41:44" ht="15" customHeight="1">
      <c r="AO42661" s="106"/>
      <c r="AR42661" s="106"/>
    </row>
    <row r="42662" spans="41:44" ht="15" customHeight="1">
      <c r="AO42662" s="106"/>
      <c r="AR42662" s="106"/>
    </row>
    <row r="42663" spans="41:44" ht="15" customHeight="1">
      <c r="AO42663" s="106"/>
      <c r="AR42663" s="106"/>
    </row>
    <row r="42664" spans="41:44" ht="15" customHeight="1">
      <c r="AO42664" s="106"/>
      <c r="AR42664" s="106"/>
    </row>
    <row r="42665" spans="41:44" ht="15" customHeight="1">
      <c r="AO42665" s="106"/>
      <c r="AR42665" s="106"/>
    </row>
    <row r="42666" spans="41:44" ht="15" customHeight="1">
      <c r="AO42666" s="106"/>
      <c r="AR42666" s="106"/>
    </row>
    <row r="42667" spans="41:44" ht="15" customHeight="1">
      <c r="AO42667" s="108"/>
      <c r="AR42667" s="108"/>
    </row>
    <row r="42668" spans="41:44" ht="15" customHeight="1">
      <c r="AO42668" s="108"/>
      <c r="AR42668" s="108"/>
    </row>
    <row r="42669" spans="41:44" ht="15" customHeight="1">
      <c r="AO42669" s="108"/>
      <c r="AR42669" s="108"/>
    </row>
    <row r="42670" spans="41:44" ht="15" customHeight="1">
      <c r="AO42670" s="108"/>
      <c r="AR42670" s="108"/>
    </row>
    <row r="42671" spans="41:44" ht="15" customHeight="1">
      <c r="AO42671" s="108"/>
      <c r="AR42671" s="108"/>
    </row>
    <row r="42672" spans="41:44" ht="15" customHeight="1">
      <c r="AO42672" s="109"/>
      <c r="AR42672" s="109"/>
    </row>
    <row r="42673" spans="41:44" ht="15" customHeight="1">
      <c r="AO42673" s="104"/>
      <c r="AR42673" s="104"/>
    </row>
    <row r="42674" spans="41:44" ht="15" customHeight="1">
      <c r="AO42674" s="106"/>
      <c r="AR42674" s="106"/>
    </row>
    <row r="42675" spans="41:44" ht="15" customHeight="1">
      <c r="AO42675" s="106"/>
      <c r="AR42675" s="106"/>
    </row>
    <row r="42676" spans="41:44" ht="15" customHeight="1">
      <c r="AO42676" s="106"/>
      <c r="AR42676" s="106"/>
    </row>
    <row r="42677" spans="41:44" ht="15" customHeight="1">
      <c r="AO42677" s="106"/>
      <c r="AR42677" s="106"/>
    </row>
    <row r="42678" spans="41:44" ht="15" customHeight="1">
      <c r="AO42678" s="106"/>
      <c r="AR42678" s="106"/>
    </row>
    <row r="42679" spans="41:44" ht="15" customHeight="1">
      <c r="AO42679" s="106"/>
      <c r="AR42679" s="106"/>
    </row>
    <row r="42680" spans="41:44" ht="15" customHeight="1">
      <c r="AO42680" s="106"/>
      <c r="AR42680" s="106"/>
    </row>
    <row r="42681" spans="41:44" ht="15" customHeight="1">
      <c r="AO42681" s="108"/>
      <c r="AR42681" s="108"/>
    </row>
    <row r="42682" spans="41:44" ht="15" customHeight="1">
      <c r="AO42682" s="108"/>
      <c r="AR42682" s="108"/>
    </row>
    <row r="42683" spans="41:44" ht="15" customHeight="1">
      <c r="AO42683" s="108"/>
      <c r="AR42683" s="108"/>
    </row>
    <row r="42684" spans="41:44" ht="15" customHeight="1">
      <c r="AO42684" s="108"/>
      <c r="AR42684" s="108"/>
    </row>
    <row r="42685" spans="41:44" ht="15" customHeight="1">
      <c r="AO42685" s="108"/>
      <c r="AR42685" s="108"/>
    </row>
    <row r="42686" spans="41:44" ht="15" customHeight="1">
      <c r="AO42686" s="109"/>
      <c r="AR42686" s="109"/>
    </row>
    <row r="42687" spans="41:44" ht="15" customHeight="1">
      <c r="AO42687" s="104"/>
      <c r="AR42687" s="104"/>
    </row>
    <row r="42688" spans="41:44" ht="15" customHeight="1">
      <c r="AO42688" s="106"/>
      <c r="AR42688" s="106"/>
    </row>
    <row r="42689" spans="41:44" ht="15" customHeight="1">
      <c r="AO42689" s="106"/>
      <c r="AR42689" s="106"/>
    </row>
    <row r="42690" spans="41:44" ht="15" customHeight="1">
      <c r="AO42690" s="106"/>
      <c r="AR42690" s="106"/>
    </row>
    <row r="42691" spans="41:44" ht="15" customHeight="1">
      <c r="AO42691" s="106"/>
      <c r="AR42691" s="106"/>
    </row>
    <row r="42692" spans="41:44" ht="15" customHeight="1">
      <c r="AO42692" s="106"/>
      <c r="AR42692" s="106"/>
    </row>
    <row r="42693" spans="41:44" ht="15" customHeight="1">
      <c r="AO42693" s="106"/>
      <c r="AR42693" s="106"/>
    </row>
    <row r="42694" spans="41:44" ht="15" customHeight="1">
      <c r="AO42694" s="106"/>
      <c r="AR42694" s="106"/>
    </row>
    <row r="42695" spans="41:44" ht="15" customHeight="1">
      <c r="AO42695" s="108"/>
      <c r="AR42695" s="108"/>
    </row>
    <row r="42696" spans="41:44" ht="15" customHeight="1">
      <c r="AO42696" s="108"/>
      <c r="AR42696" s="108"/>
    </row>
    <row r="42697" spans="41:44" ht="15" customHeight="1">
      <c r="AO42697" s="108"/>
      <c r="AR42697" s="108"/>
    </row>
    <row r="42698" spans="41:44" ht="15" customHeight="1">
      <c r="AO42698" s="108"/>
      <c r="AR42698" s="108"/>
    </row>
    <row r="42699" spans="41:44" ht="15" customHeight="1">
      <c r="AO42699" s="108"/>
      <c r="AR42699" s="108"/>
    </row>
    <row r="42700" spans="41:44" ht="15" customHeight="1">
      <c r="AO42700" s="109"/>
      <c r="AR42700" s="109"/>
    </row>
    <row r="42701" spans="41:44" ht="15" customHeight="1">
      <c r="AO42701" s="104"/>
      <c r="AR42701" s="104"/>
    </row>
    <row r="42702" spans="41:44" ht="15" customHeight="1">
      <c r="AO42702" s="106"/>
      <c r="AR42702" s="106"/>
    </row>
    <row r="42703" spans="41:44" ht="15" customHeight="1">
      <c r="AO42703" s="106"/>
      <c r="AR42703" s="106"/>
    </row>
    <row r="42704" spans="41:44" ht="15" customHeight="1">
      <c r="AO42704" s="106"/>
      <c r="AR42704" s="106"/>
    </row>
    <row r="42705" spans="41:44" ht="15" customHeight="1">
      <c r="AO42705" s="106"/>
      <c r="AR42705" s="106"/>
    </row>
    <row r="42706" spans="41:44" ht="15" customHeight="1">
      <c r="AO42706" s="106"/>
      <c r="AR42706" s="106"/>
    </row>
    <row r="42707" spans="41:44" ht="15" customHeight="1">
      <c r="AO42707" s="106"/>
      <c r="AR42707" s="106"/>
    </row>
    <row r="42708" spans="41:44" ht="15" customHeight="1">
      <c r="AO42708" s="106"/>
      <c r="AR42708" s="106"/>
    </row>
    <row r="42709" spans="41:44" ht="15" customHeight="1">
      <c r="AO42709" s="108"/>
      <c r="AR42709" s="108"/>
    </row>
    <row r="42710" spans="41:44" ht="15" customHeight="1">
      <c r="AO42710" s="108"/>
      <c r="AR42710" s="108"/>
    </row>
    <row r="42711" spans="41:44" ht="15" customHeight="1">
      <c r="AO42711" s="108"/>
      <c r="AR42711" s="108"/>
    </row>
    <row r="42712" spans="41:44" ht="15" customHeight="1">
      <c r="AO42712" s="108"/>
      <c r="AR42712" s="108"/>
    </row>
    <row r="42713" spans="41:44" ht="15" customHeight="1">
      <c r="AO42713" s="108"/>
      <c r="AR42713" s="108"/>
    </row>
    <row r="42714" spans="41:44" ht="15" customHeight="1">
      <c r="AO42714" s="109"/>
      <c r="AR42714" s="109"/>
    </row>
    <row r="42715" spans="41:44" ht="15" customHeight="1">
      <c r="AO42715" s="104"/>
      <c r="AR42715" s="104"/>
    </row>
    <row r="42716" spans="41:44" ht="15" customHeight="1">
      <c r="AO42716" s="106"/>
      <c r="AR42716" s="106"/>
    </row>
    <row r="42717" spans="41:44" ht="15" customHeight="1">
      <c r="AO42717" s="106"/>
      <c r="AR42717" s="106"/>
    </row>
    <row r="42718" spans="41:44" ht="15" customHeight="1">
      <c r="AO42718" s="106"/>
      <c r="AR42718" s="106"/>
    </row>
    <row r="42719" spans="41:44" ht="15" customHeight="1">
      <c r="AO42719" s="106"/>
      <c r="AR42719" s="106"/>
    </row>
    <row r="42720" spans="41:44" ht="15" customHeight="1">
      <c r="AO42720" s="106"/>
      <c r="AR42720" s="106"/>
    </row>
    <row r="42721" spans="41:44" ht="15" customHeight="1">
      <c r="AO42721" s="106"/>
      <c r="AR42721" s="106"/>
    </row>
    <row r="42722" spans="41:44" ht="15" customHeight="1">
      <c r="AO42722" s="106"/>
      <c r="AR42722" s="106"/>
    </row>
    <row r="42723" spans="41:44" ht="15" customHeight="1">
      <c r="AO42723" s="108"/>
      <c r="AR42723" s="108"/>
    </row>
    <row r="42724" spans="41:44" ht="15" customHeight="1">
      <c r="AO42724" s="108"/>
      <c r="AR42724" s="108"/>
    </row>
    <row r="42725" spans="41:44" ht="15" customHeight="1">
      <c r="AO42725" s="108"/>
      <c r="AR42725" s="108"/>
    </row>
    <row r="42726" spans="41:44" ht="15" customHeight="1">
      <c r="AO42726" s="108"/>
      <c r="AR42726" s="108"/>
    </row>
    <row r="42727" spans="41:44" ht="15" customHeight="1">
      <c r="AO42727" s="108"/>
      <c r="AR42727" s="108"/>
    </row>
    <row r="42728" spans="41:44" ht="15" customHeight="1">
      <c r="AO42728" s="109"/>
      <c r="AR42728" s="109"/>
    </row>
    <row r="42729" spans="41:44" ht="15" customHeight="1">
      <c r="AO42729" s="104"/>
      <c r="AR42729" s="104"/>
    </row>
    <row r="42730" spans="41:44" ht="15" customHeight="1">
      <c r="AO42730" s="106"/>
      <c r="AR42730" s="106"/>
    </row>
    <row r="42731" spans="41:44" ht="15" customHeight="1">
      <c r="AO42731" s="106"/>
      <c r="AR42731" s="106"/>
    </row>
    <row r="42732" spans="41:44" ht="15" customHeight="1">
      <c r="AO42732" s="106"/>
      <c r="AR42732" s="106"/>
    </row>
    <row r="42733" spans="41:44" ht="15" customHeight="1">
      <c r="AO42733" s="106"/>
      <c r="AR42733" s="106"/>
    </row>
    <row r="42734" spans="41:44" ht="15" customHeight="1">
      <c r="AO42734" s="106"/>
      <c r="AR42734" s="106"/>
    </row>
    <row r="42735" spans="41:44" ht="15" customHeight="1">
      <c r="AO42735" s="106"/>
      <c r="AR42735" s="106"/>
    </row>
    <row r="42736" spans="41:44" ht="15" customHeight="1">
      <c r="AO42736" s="106"/>
      <c r="AR42736" s="106"/>
    </row>
    <row r="42737" spans="41:44" ht="15" customHeight="1">
      <c r="AO42737" s="108"/>
      <c r="AR42737" s="108"/>
    </row>
    <row r="42738" spans="41:44" ht="15" customHeight="1">
      <c r="AO42738" s="108"/>
      <c r="AR42738" s="108"/>
    </row>
    <row r="42739" spans="41:44" ht="15" customHeight="1">
      <c r="AO42739" s="108"/>
      <c r="AR42739" s="108"/>
    </row>
    <row r="42740" spans="41:44" ht="15" customHeight="1">
      <c r="AO42740" s="108"/>
      <c r="AR42740" s="108"/>
    </row>
    <row r="42741" spans="41:44" ht="15" customHeight="1">
      <c r="AO42741" s="108"/>
      <c r="AR42741" s="108"/>
    </row>
    <row r="42742" spans="41:44" ht="15" customHeight="1">
      <c r="AO42742" s="109"/>
      <c r="AR42742" s="109"/>
    </row>
    <row r="42743" spans="41:44" ht="15" customHeight="1">
      <c r="AO42743" s="104"/>
      <c r="AR42743" s="104"/>
    </row>
    <row r="42744" spans="41:44" ht="15" customHeight="1">
      <c r="AO42744" s="106"/>
      <c r="AR42744" s="106"/>
    </row>
    <row r="42745" spans="41:44" ht="15" customHeight="1">
      <c r="AO42745" s="106"/>
      <c r="AR42745" s="106"/>
    </row>
    <row r="42746" spans="41:44" ht="15" customHeight="1">
      <c r="AO42746" s="106"/>
      <c r="AR42746" s="106"/>
    </row>
    <row r="42747" spans="41:44" ht="15" customHeight="1">
      <c r="AO42747" s="106"/>
      <c r="AR42747" s="106"/>
    </row>
    <row r="42748" spans="41:44" ht="15" customHeight="1">
      <c r="AO42748" s="106"/>
      <c r="AR42748" s="106"/>
    </row>
    <row r="42749" spans="41:44" ht="15" customHeight="1">
      <c r="AO42749" s="106"/>
      <c r="AR42749" s="106"/>
    </row>
    <row r="42750" spans="41:44" ht="15" customHeight="1">
      <c r="AO42750" s="106"/>
      <c r="AR42750" s="106"/>
    </row>
    <row r="42751" spans="41:44" ht="15" customHeight="1">
      <c r="AO42751" s="108"/>
      <c r="AR42751" s="108"/>
    </row>
    <row r="42752" spans="41:44" ht="15" customHeight="1">
      <c r="AO42752" s="108"/>
      <c r="AR42752" s="108"/>
    </row>
    <row r="42753" spans="41:44" ht="15" customHeight="1">
      <c r="AO42753" s="108"/>
      <c r="AR42753" s="108"/>
    </row>
    <row r="42754" spans="41:44" ht="15" customHeight="1">
      <c r="AO42754" s="108"/>
      <c r="AR42754" s="108"/>
    </row>
    <row r="42755" spans="41:44" ht="15" customHeight="1">
      <c r="AO42755" s="108"/>
      <c r="AR42755" s="108"/>
    </row>
    <row r="42756" spans="41:44" ht="15" customHeight="1">
      <c r="AO42756" s="109"/>
      <c r="AR42756" s="109"/>
    </row>
    <row r="42757" spans="41:44" ht="15" customHeight="1">
      <c r="AO42757" s="104"/>
      <c r="AR42757" s="104"/>
    </row>
    <row r="42758" spans="41:44" ht="15" customHeight="1">
      <c r="AO42758" s="106"/>
      <c r="AR42758" s="106"/>
    </row>
    <row r="42759" spans="41:44" ht="15" customHeight="1">
      <c r="AO42759" s="106"/>
      <c r="AR42759" s="106"/>
    </row>
    <row r="42760" spans="41:44" ht="15" customHeight="1">
      <c r="AO42760" s="106"/>
      <c r="AR42760" s="106"/>
    </row>
    <row r="42761" spans="41:44" ht="15" customHeight="1">
      <c r="AO42761" s="106"/>
      <c r="AR42761" s="106"/>
    </row>
    <row r="42762" spans="41:44" ht="15" customHeight="1">
      <c r="AO42762" s="106"/>
      <c r="AR42762" s="106"/>
    </row>
    <row r="42763" spans="41:44" ht="15" customHeight="1">
      <c r="AO42763" s="106"/>
      <c r="AR42763" s="106"/>
    </row>
    <row r="42764" spans="41:44" ht="15" customHeight="1">
      <c r="AO42764" s="106"/>
      <c r="AR42764" s="106"/>
    </row>
    <row r="42765" spans="41:44" ht="15" customHeight="1">
      <c r="AO42765" s="108"/>
      <c r="AR42765" s="108"/>
    </row>
    <row r="42766" spans="41:44" ht="15" customHeight="1">
      <c r="AO42766" s="108"/>
      <c r="AR42766" s="108"/>
    </row>
    <row r="42767" spans="41:44" ht="15" customHeight="1">
      <c r="AO42767" s="108"/>
      <c r="AR42767" s="108"/>
    </row>
    <row r="42768" spans="41:44" ht="15" customHeight="1">
      <c r="AO42768" s="108"/>
      <c r="AR42768" s="108"/>
    </row>
    <row r="42769" spans="41:44" ht="15" customHeight="1">
      <c r="AO42769" s="108"/>
      <c r="AR42769" s="108"/>
    </row>
    <row r="42770" spans="41:44" ht="15" customHeight="1">
      <c r="AO42770" s="109"/>
      <c r="AR42770" s="109"/>
    </row>
    <row r="42771" spans="41:44" ht="15" customHeight="1">
      <c r="AO42771" s="104"/>
      <c r="AR42771" s="104"/>
    </row>
    <row r="42772" spans="41:44" ht="15" customHeight="1">
      <c r="AO42772" s="106"/>
      <c r="AR42772" s="106"/>
    </row>
    <row r="42773" spans="41:44" ht="15" customHeight="1">
      <c r="AO42773" s="106"/>
      <c r="AR42773" s="106"/>
    </row>
    <row r="42774" spans="41:44" ht="15" customHeight="1">
      <c r="AO42774" s="106"/>
      <c r="AR42774" s="106"/>
    </row>
    <row r="42775" spans="41:44" ht="15" customHeight="1">
      <c r="AO42775" s="106"/>
      <c r="AR42775" s="106"/>
    </row>
    <row r="42776" spans="41:44" ht="15" customHeight="1">
      <c r="AO42776" s="106"/>
      <c r="AR42776" s="106"/>
    </row>
    <row r="42777" spans="41:44" ht="15" customHeight="1">
      <c r="AO42777" s="106"/>
      <c r="AR42777" s="106"/>
    </row>
    <row r="42778" spans="41:44" ht="15" customHeight="1">
      <c r="AO42778" s="106"/>
      <c r="AR42778" s="106"/>
    </row>
    <row r="42779" spans="41:44" ht="15" customHeight="1">
      <c r="AO42779" s="108"/>
      <c r="AR42779" s="108"/>
    </row>
    <row r="42780" spans="41:44" ht="15" customHeight="1">
      <c r="AO42780" s="108"/>
      <c r="AR42780" s="108"/>
    </row>
    <row r="42781" spans="41:44" ht="15" customHeight="1">
      <c r="AO42781" s="108"/>
      <c r="AR42781" s="108"/>
    </row>
    <row r="42782" spans="41:44" ht="15" customHeight="1">
      <c r="AO42782" s="108"/>
      <c r="AR42782" s="108"/>
    </row>
    <row r="42783" spans="41:44" ht="15" customHeight="1">
      <c r="AO42783" s="108"/>
      <c r="AR42783" s="108"/>
    </row>
    <row r="42784" spans="41:44" ht="15" customHeight="1">
      <c r="AO42784" s="109"/>
      <c r="AR42784" s="109"/>
    </row>
    <row r="42785" spans="41:44" ht="15" customHeight="1">
      <c r="AO42785" s="104"/>
      <c r="AR42785" s="104"/>
    </row>
    <row r="42786" spans="41:44" ht="15" customHeight="1">
      <c r="AO42786" s="106"/>
      <c r="AR42786" s="106"/>
    </row>
    <row r="42787" spans="41:44" ht="15" customHeight="1">
      <c r="AO42787" s="106"/>
      <c r="AR42787" s="106"/>
    </row>
    <row r="42788" spans="41:44" ht="15" customHeight="1">
      <c r="AO42788" s="106"/>
      <c r="AR42788" s="106"/>
    </row>
    <row r="42789" spans="41:44" ht="15" customHeight="1">
      <c r="AO42789" s="106"/>
      <c r="AR42789" s="106"/>
    </row>
    <row r="42790" spans="41:44" ht="15" customHeight="1">
      <c r="AO42790" s="106"/>
      <c r="AR42790" s="106"/>
    </row>
    <row r="42791" spans="41:44" ht="15" customHeight="1">
      <c r="AO42791" s="106"/>
      <c r="AR42791" s="106"/>
    </row>
    <row r="42792" spans="41:44" ht="15" customHeight="1">
      <c r="AO42792" s="106"/>
      <c r="AR42792" s="106"/>
    </row>
    <row r="42793" spans="41:44" ht="15" customHeight="1">
      <c r="AO42793" s="108"/>
      <c r="AR42793" s="108"/>
    </row>
    <row r="42794" spans="41:44" ht="15" customHeight="1">
      <c r="AO42794" s="108"/>
      <c r="AR42794" s="108"/>
    </row>
    <row r="42795" spans="41:44" ht="15" customHeight="1">
      <c r="AO42795" s="108"/>
      <c r="AR42795" s="108"/>
    </row>
    <row r="42796" spans="41:44" ht="15" customHeight="1">
      <c r="AO42796" s="108"/>
      <c r="AR42796" s="108"/>
    </row>
    <row r="42797" spans="41:44" ht="15" customHeight="1">
      <c r="AO42797" s="108"/>
      <c r="AR42797" s="108"/>
    </row>
    <row r="42798" spans="41:44" ht="15" customHeight="1">
      <c r="AO42798" s="109"/>
      <c r="AR42798" s="109"/>
    </row>
    <row r="42799" spans="41:44" ht="15" customHeight="1">
      <c r="AO42799" s="104"/>
      <c r="AR42799" s="104"/>
    </row>
    <row r="42800" spans="41:44" ht="15" customHeight="1">
      <c r="AO42800" s="106"/>
      <c r="AR42800" s="106"/>
    </row>
    <row r="42801" spans="41:44" ht="15" customHeight="1">
      <c r="AO42801" s="106"/>
      <c r="AR42801" s="106"/>
    </row>
    <row r="42802" spans="41:44" ht="15" customHeight="1">
      <c r="AO42802" s="106"/>
      <c r="AR42802" s="106"/>
    </row>
    <row r="42803" spans="41:44" ht="15" customHeight="1">
      <c r="AO42803" s="106"/>
      <c r="AR42803" s="106"/>
    </row>
    <row r="42804" spans="41:44" ht="15" customHeight="1">
      <c r="AO42804" s="106"/>
      <c r="AR42804" s="106"/>
    </row>
    <row r="42805" spans="41:44" ht="15" customHeight="1">
      <c r="AO42805" s="106"/>
      <c r="AR42805" s="106"/>
    </row>
    <row r="42806" spans="41:44" ht="15" customHeight="1">
      <c r="AO42806" s="106"/>
      <c r="AR42806" s="106"/>
    </row>
    <row r="42807" spans="41:44" ht="15" customHeight="1">
      <c r="AO42807" s="108"/>
      <c r="AR42807" s="108"/>
    </row>
    <row r="42808" spans="41:44" ht="15" customHeight="1">
      <c r="AO42808" s="108"/>
      <c r="AR42808" s="108"/>
    </row>
    <row r="42809" spans="41:44" ht="15" customHeight="1">
      <c r="AO42809" s="108"/>
      <c r="AR42809" s="108"/>
    </row>
    <row r="42810" spans="41:44" ht="15" customHeight="1">
      <c r="AO42810" s="108"/>
      <c r="AR42810" s="108"/>
    </row>
    <row r="42811" spans="41:44" ht="15" customHeight="1">
      <c r="AO42811" s="108"/>
      <c r="AR42811" s="108"/>
    </row>
    <row r="42812" spans="41:44" ht="15" customHeight="1">
      <c r="AO42812" s="109"/>
      <c r="AR42812" s="109"/>
    </row>
    <row r="42813" spans="41:44" ht="15" customHeight="1">
      <c r="AO42813" s="104"/>
      <c r="AR42813" s="104"/>
    </row>
    <row r="42814" spans="41:44" ht="15" customHeight="1">
      <c r="AO42814" s="106"/>
      <c r="AR42814" s="106"/>
    </row>
    <row r="42815" spans="41:44" ht="15" customHeight="1">
      <c r="AO42815" s="106"/>
      <c r="AR42815" s="106"/>
    </row>
    <row r="42816" spans="41:44" ht="15" customHeight="1">
      <c r="AO42816" s="106"/>
      <c r="AR42816" s="106"/>
    </row>
    <row r="42817" spans="41:44" ht="15" customHeight="1">
      <c r="AO42817" s="106"/>
      <c r="AR42817" s="106"/>
    </row>
    <row r="42818" spans="41:44" ht="15" customHeight="1">
      <c r="AO42818" s="106"/>
      <c r="AR42818" s="106"/>
    </row>
    <row r="42819" spans="41:44" ht="15" customHeight="1">
      <c r="AO42819" s="106"/>
      <c r="AR42819" s="106"/>
    </row>
    <row r="42820" spans="41:44" ht="15" customHeight="1">
      <c r="AO42820" s="106"/>
      <c r="AR42820" s="106"/>
    </row>
    <row r="42821" spans="41:44" ht="15" customHeight="1">
      <c r="AO42821" s="108"/>
      <c r="AR42821" s="108"/>
    </row>
    <row r="42822" spans="41:44" ht="15" customHeight="1">
      <c r="AO42822" s="108"/>
      <c r="AR42822" s="108"/>
    </row>
    <row r="42823" spans="41:44" ht="15" customHeight="1">
      <c r="AO42823" s="108"/>
      <c r="AR42823" s="108"/>
    </row>
    <row r="42824" spans="41:44" ht="15" customHeight="1">
      <c r="AO42824" s="108"/>
      <c r="AR42824" s="108"/>
    </row>
    <row r="42825" spans="41:44" ht="15" customHeight="1">
      <c r="AO42825" s="108"/>
      <c r="AR42825" s="108"/>
    </row>
    <row r="42826" spans="41:44" ht="15" customHeight="1">
      <c r="AO42826" s="109"/>
      <c r="AR42826" s="109"/>
    </row>
    <row r="42827" spans="41:44" ht="15" customHeight="1">
      <c r="AO42827" s="104"/>
      <c r="AR42827" s="104"/>
    </row>
    <row r="42828" spans="41:44" ht="15" customHeight="1">
      <c r="AO42828" s="106"/>
      <c r="AR42828" s="106"/>
    </row>
    <row r="42829" spans="41:44" ht="15" customHeight="1">
      <c r="AO42829" s="106"/>
      <c r="AR42829" s="106"/>
    </row>
    <row r="42830" spans="41:44" ht="15" customHeight="1">
      <c r="AO42830" s="106"/>
      <c r="AR42830" s="106"/>
    </row>
    <row r="42831" spans="41:44" ht="15" customHeight="1">
      <c r="AO42831" s="106"/>
      <c r="AR42831" s="106"/>
    </row>
    <row r="42832" spans="41:44" ht="15" customHeight="1">
      <c r="AO42832" s="106"/>
      <c r="AR42832" s="106"/>
    </row>
    <row r="42833" spans="41:44" ht="15" customHeight="1">
      <c r="AO42833" s="106"/>
      <c r="AR42833" s="106"/>
    </row>
    <row r="42834" spans="41:44" ht="15" customHeight="1">
      <c r="AO42834" s="106"/>
      <c r="AR42834" s="106"/>
    </row>
    <row r="42835" spans="41:44" ht="15" customHeight="1">
      <c r="AO42835" s="108"/>
      <c r="AR42835" s="108"/>
    </row>
    <row r="42836" spans="41:44" ht="15" customHeight="1">
      <c r="AO42836" s="108"/>
      <c r="AR42836" s="108"/>
    </row>
    <row r="42837" spans="41:44" ht="15" customHeight="1">
      <c r="AO42837" s="108"/>
      <c r="AR42837" s="108"/>
    </row>
    <row r="42838" spans="41:44" ht="15" customHeight="1">
      <c r="AO42838" s="108"/>
      <c r="AR42838" s="108"/>
    </row>
    <row r="42839" spans="41:44" ht="15" customHeight="1">
      <c r="AO42839" s="108"/>
      <c r="AR42839" s="108"/>
    </row>
    <row r="42840" spans="41:44" ht="15" customHeight="1">
      <c r="AO42840" s="109"/>
      <c r="AR42840" s="109"/>
    </row>
    <row r="42841" spans="41:44" ht="15" customHeight="1">
      <c r="AO42841" s="104"/>
      <c r="AR42841" s="104"/>
    </row>
    <row r="42842" spans="41:44" ht="15" customHeight="1">
      <c r="AO42842" s="106"/>
      <c r="AR42842" s="106"/>
    </row>
    <row r="42843" spans="41:44" ht="15" customHeight="1">
      <c r="AO42843" s="106"/>
      <c r="AR42843" s="106"/>
    </row>
    <row r="42844" spans="41:44" ht="15" customHeight="1">
      <c r="AO42844" s="106"/>
      <c r="AR42844" s="106"/>
    </row>
    <row r="42845" spans="41:44" ht="15" customHeight="1">
      <c r="AO42845" s="106"/>
      <c r="AR42845" s="106"/>
    </row>
    <row r="42846" spans="41:44" ht="15" customHeight="1">
      <c r="AO42846" s="106"/>
      <c r="AR42846" s="106"/>
    </row>
    <row r="42847" spans="41:44" ht="15" customHeight="1">
      <c r="AO42847" s="106"/>
      <c r="AR42847" s="106"/>
    </row>
    <row r="42848" spans="41:44" ht="15" customHeight="1">
      <c r="AO42848" s="106"/>
      <c r="AR42848" s="106"/>
    </row>
    <row r="42849" spans="41:44" ht="15" customHeight="1">
      <c r="AO42849" s="108"/>
      <c r="AR42849" s="108"/>
    </row>
    <row r="42850" spans="41:44" ht="15" customHeight="1">
      <c r="AO42850" s="108"/>
      <c r="AR42850" s="108"/>
    </row>
    <row r="42851" spans="41:44" ht="15" customHeight="1">
      <c r="AO42851" s="108"/>
      <c r="AR42851" s="108"/>
    </row>
    <row r="42852" spans="41:44" ht="15" customHeight="1">
      <c r="AO42852" s="108"/>
      <c r="AR42852" s="108"/>
    </row>
    <row r="42853" spans="41:44" ht="15" customHeight="1">
      <c r="AO42853" s="108"/>
      <c r="AR42853" s="108"/>
    </row>
    <row r="42854" spans="41:44" ht="15" customHeight="1">
      <c r="AO42854" s="109"/>
      <c r="AR42854" s="109"/>
    </row>
    <row r="42855" spans="41:44" ht="15" customHeight="1">
      <c r="AO42855" s="104"/>
      <c r="AR42855" s="104"/>
    </row>
    <row r="42856" spans="41:44" ht="15" customHeight="1">
      <c r="AO42856" s="106"/>
      <c r="AR42856" s="106"/>
    </row>
    <row r="42857" spans="41:44" ht="15" customHeight="1">
      <c r="AO42857" s="106"/>
      <c r="AR42857" s="106"/>
    </row>
    <row r="42858" spans="41:44" ht="15" customHeight="1">
      <c r="AO42858" s="106"/>
      <c r="AR42858" s="106"/>
    </row>
    <row r="42859" spans="41:44" ht="15" customHeight="1">
      <c r="AO42859" s="106"/>
      <c r="AR42859" s="106"/>
    </row>
    <row r="42860" spans="41:44" ht="15" customHeight="1">
      <c r="AO42860" s="106"/>
      <c r="AR42860" s="106"/>
    </row>
    <row r="42861" spans="41:44" ht="15" customHeight="1">
      <c r="AO42861" s="106"/>
      <c r="AR42861" s="106"/>
    </row>
    <row r="42862" spans="41:44" ht="15" customHeight="1">
      <c r="AO42862" s="106"/>
      <c r="AR42862" s="106"/>
    </row>
    <row r="42863" spans="41:44" ht="15" customHeight="1">
      <c r="AO42863" s="108"/>
      <c r="AR42863" s="108"/>
    </row>
    <row r="42864" spans="41:44" ht="15" customHeight="1">
      <c r="AO42864" s="108"/>
      <c r="AR42864" s="108"/>
    </row>
    <row r="42865" spans="41:44" ht="15" customHeight="1">
      <c r="AO42865" s="108"/>
      <c r="AR42865" s="108"/>
    </row>
    <row r="42866" spans="41:44" ht="15" customHeight="1">
      <c r="AO42866" s="108"/>
      <c r="AR42866" s="108"/>
    </row>
    <row r="42867" spans="41:44" ht="15" customHeight="1">
      <c r="AO42867" s="108"/>
      <c r="AR42867" s="108"/>
    </row>
    <row r="42868" spans="41:44" ht="15" customHeight="1">
      <c r="AO42868" s="109"/>
      <c r="AR42868" s="109"/>
    </row>
    <row r="42869" spans="41:44" ht="15" customHeight="1">
      <c r="AO42869" s="104"/>
      <c r="AR42869" s="104"/>
    </row>
    <row r="42870" spans="41:44" ht="15" customHeight="1">
      <c r="AO42870" s="106"/>
      <c r="AR42870" s="106"/>
    </row>
    <row r="42871" spans="41:44" ht="15" customHeight="1">
      <c r="AO42871" s="106"/>
      <c r="AR42871" s="106"/>
    </row>
    <row r="42872" spans="41:44" ht="15" customHeight="1">
      <c r="AO42872" s="106"/>
      <c r="AR42872" s="106"/>
    </row>
    <row r="42873" spans="41:44" ht="15" customHeight="1">
      <c r="AO42873" s="106"/>
      <c r="AR42873" s="106"/>
    </row>
    <row r="42874" spans="41:44" ht="15" customHeight="1">
      <c r="AO42874" s="106"/>
      <c r="AR42874" s="106"/>
    </row>
    <row r="42875" spans="41:44" ht="15" customHeight="1">
      <c r="AO42875" s="106"/>
      <c r="AR42875" s="106"/>
    </row>
    <row r="42876" spans="41:44" ht="15" customHeight="1">
      <c r="AO42876" s="106"/>
      <c r="AR42876" s="106"/>
    </row>
    <row r="42877" spans="41:44" ht="15" customHeight="1">
      <c r="AO42877" s="108"/>
      <c r="AR42877" s="108"/>
    </row>
    <row r="42878" spans="41:44" ht="15" customHeight="1">
      <c r="AO42878" s="108"/>
      <c r="AR42878" s="108"/>
    </row>
    <row r="42879" spans="41:44" ht="15" customHeight="1">
      <c r="AO42879" s="108"/>
      <c r="AR42879" s="108"/>
    </row>
    <row r="42880" spans="41:44" ht="15" customHeight="1">
      <c r="AO42880" s="108"/>
      <c r="AR42880" s="108"/>
    </row>
    <row r="42881" spans="41:44" ht="15" customHeight="1">
      <c r="AO42881" s="108"/>
      <c r="AR42881" s="108"/>
    </row>
    <row r="42882" spans="41:44" ht="15" customHeight="1">
      <c r="AO42882" s="109"/>
      <c r="AR42882" s="109"/>
    </row>
    <row r="42883" spans="41:44" ht="15" customHeight="1">
      <c r="AO42883" s="104"/>
      <c r="AR42883" s="104"/>
    </row>
    <row r="42884" spans="41:44" ht="15" customHeight="1">
      <c r="AO42884" s="106"/>
      <c r="AR42884" s="106"/>
    </row>
    <row r="42885" spans="41:44" ht="15" customHeight="1">
      <c r="AO42885" s="106"/>
      <c r="AR42885" s="106"/>
    </row>
    <row r="42886" spans="41:44" ht="15" customHeight="1">
      <c r="AO42886" s="106"/>
      <c r="AR42886" s="106"/>
    </row>
    <row r="42887" spans="41:44" ht="15" customHeight="1">
      <c r="AO42887" s="106"/>
      <c r="AR42887" s="106"/>
    </row>
    <row r="42888" spans="41:44" ht="15" customHeight="1">
      <c r="AO42888" s="106"/>
      <c r="AR42888" s="106"/>
    </row>
    <row r="42889" spans="41:44" ht="15" customHeight="1">
      <c r="AO42889" s="106"/>
      <c r="AR42889" s="106"/>
    </row>
    <row r="42890" spans="41:44" ht="15" customHeight="1">
      <c r="AO42890" s="106"/>
      <c r="AR42890" s="106"/>
    </row>
    <row r="42891" spans="41:44" ht="15" customHeight="1">
      <c r="AO42891" s="108"/>
      <c r="AR42891" s="108"/>
    </row>
    <row r="42892" spans="41:44" ht="15" customHeight="1">
      <c r="AO42892" s="108"/>
      <c r="AR42892" s="108"/>
    </row>
    <row r="42893" spans="41:44" ht="15" customHeight="1">
      <c r="AO42893" s="108"/>
      <c r="AR42893" s="108"/>
    </row>
    <row r="42894" spans="41:44" ht="15" customHeight="1">
      <c r="AO42894" s="108"/>
      <c r="AR42894" s="108"/>
    </row>
    <row r="42895" spans="41:44" ht="15" customHeight="1">
      <c r="AO42895" s="108"/>
      <c r="AR42895" s="108"/>
    </row>
    <row r="42896" spans="41:44" ht="15" customHeight="1">
      <c r="AO42896" s="109"/>
      <c r="AR42896" s="109"/>
    </row>
    <row r="42897" spans="41:44" ht="15" customHeight="1">
      <c r="AO42897" s="104"/>
      <c r="AR42897" s="104"/>
    </row>
    <row r="42898" spans="41:44" ht="15" customHeight="1">
      <c r="AO42898" s="106"/>
      <c r="AR42898" s="106"/>
    </row>
    <row r="42899" spans="41:44" ht="15" customHeight="1">
      <c r="AO42899" s="106"/>
      <c r="AR42899" s="106"/>
    </row>
    <row r="42900" spans="41:44" ht="15" customHeight="1">
      <c r="AO42900" s="106"/>
      <c r="AR42900" s="106"/>
    </row>
    <row r="42901" spans="41:44" ht="15" customHeight="1">
      <c r="AO42901" s="106"/>
      <c r="AR42901" s="106"/>
    </row>
    <row r="42902" spans="41:44" ht="15" customHeight="1">
      <c r="AO42902" s="106"/>
      <c r="AR42902" s="106"/>
    </row>
    <row r="42903" spans="41:44" ht="15" customHeight="1">
      <c r="AO42903" s="106"/>
      <c r="AR42903" s="106"/>
    </row>
    <row r="42904" spans="41:44" ht="15" customHeight="1">
      <c r="AO42904" s="106"/>
      <c r="AR42904" s="106"/>
    </row>
    <row r="42905" spans="41:44" ht="15" customHeight="1">
      <c r="AO42905" s="108"/>
      <c r="AR42905" s="108"/>
    </row>
    <row r="42906" spans="41:44" ht="15" customHeight="1">
      <c r="AO42906" s="108"/>
      <c r="AR42906" s="108"/>
    </row>
    <row r="42907" spans="41:44" ht="15" customHeight="1">
      <c r="AO42907" s="108"/>
      <c r="AR42907" s="108"/>
    </row>
    <row r="42908" spans="41:44" ht="15" customHeight="1">
      <c r="AO42908" s="108"/>
      <c r="AR42908" s="108"/>
    </row>
    <row r="42909" spans="41:44" ht="15" customHeight="1">
      <c r="AO42909" s="108"/>
      <c r="AR42909" s="108"/>
    </row>
    <row r="42910" spans="41:44" ht="15" customHeight="1">
      <c r="AO42910" s="109"/>
      <c r="AR42910" s="109"/>
    </row>
    <row r="42911" spans="41:44" ht="15" customHeight="1">
      <c r="AO42911" s="104"/>
      <c r="AR42911" s="104"/>
    </row>
    <row r="42912" spans="41:44" ht="15" customHeight="1">
      <c r="AO42912" s="106"/>
      <c r="AR42912" s="106"/>
    </row>
    <row r="42913" spans="41:44" ht="15" customHeight="1">
      <c r="AO42913" s="106"/>
      <c r="AR42913" s="106"/>
    </row>
    <row r="42914" spans="41:44" ht="15" customHeight="1">
      <c r="AO42914" s="106"/>
      <c r="AR42914" s="106"/>
    </row>
    <row r="42915" spans="41:44" ht="15" customHeight="1">
      <c r="AO42915" s="106"/>
      <c r="AR42915" s="106"/>
    </row>
    <row r="42916" spans="41:44" ht="15" customHeight="1">
      <c r="AO42916" s="106"/>
      <c r="AR42916" s="106"/>
    </row>
    <row r="42917" spans="41:44" ht="15" customHeight="1">
      <c r="AO42917" s="106"/>
      <c r="AR42917" s="106"/>
    </row>
    <row r="42918" spans="41:44" ht="15" customHeight="1">
      <c r="AO42918" s="106"/>
      <c r="AR42918" s="106"/>
    </row>
    <row r="42919" spans="41:44" ht="15" customHeight="1">
      <c r="AO42919" s="108"/>
      <c r="AR42919" s="108"/>
    </row>
    <row r="42920" spans="41:44" ht="15" customHeight="1">
      <c r="AO42920" s="108"/>
      <c r="AR42920" s="108"/>
    </row>
    <row r="42921" spans="41:44" ht="15" customHeight="1">
      <c r="AO42921" s="108"/>
      <c r="AR42921" s="108"/>
    </row>
    <row r="42922" spans="41:44" ht="15" customHeight="1">
      <c r="AO42922" s="108"/>
      <c r="AR42922" s="108"/>
    </row>
    <row r="42923" spans="41:44" ht="15" customHeight="1">
      <c r="AO42923" s="108"/>
      <c r="AR42923" s="108"/>
    </row>
    <row r="42924" spans="41:44" ht="15" customHeight="1">
      <c r="AO42924" s="109"/>
      <c r="AR42924" s="109"/>
    </row>
    <row r="42925" spans="41:44" ht="15" customHeight="1">
      <c r="AO42925" s="104"/>
      <c r="AR42925" s="104"/>
    </row>
    <row r="42926" spans="41:44" ht="15" customHeight="1">
      <c r="AO42926" s="106"/>
      <c r="AR42926" s="106"/>
    </row>
    <row r="42927" spans="41:44" ht="15" customHeight="1">
      <c r="AO42927" s="106"/>
      <c r="AR42927" s="106"/>
    </row>
    <row r="42928" spans="41:44" ht="15" customHeight="1">
      <c r="AO42928" s="106"/>
      <c r="AR42928" s="106"/>
    </row>
    <row r="42929" spans="41:44" ht="15" customHeight="1">
      <c r="AO42929" s="106"/>
      <c r="AR42929" s="106"/>
    </row>
    <row r="42930" spans="41:44" ht="15" customHeight="1">
      <c r="AO42930" s="106"/>
      <c r="AR42930" s="106"/>
    </row>
    <row r="42931" spans="41:44" ht="15" customHeight="1">
      <c r="AO42931" s="106"/>
      <c r="AR42931" s="106"/>
    </row>
    <row r="42932" spans="41:44" ht="15" customHeight="1">
      <c r="AO42932" s="106"/>
      <c r="AR42932" s="106"/>
    </row>
    <row r="42933" spans="41:44" ht="15" customHeight="1">
      <c r="AO42933" s="108"/>
      <c r="AR42933" s="108"/>
    </row>
    <row r="42934" spans="41:44" ht="15" customHeight="1">
      <c r="AO42934" s="108"/>
      <c r="AR42934" s="108"/>
    </row>
    <row r="42935" spans="41:44" ht="15" customHeight="1">
      <c r="AO42935" s="108"/>
      <c r="AR42935" s="108"/>
    </row>
    <row r="42936" spans="41:44" ht="15" customHeight="1">
      <c r="AO42936" s="108"/>
      <c r="AR42936" s="108"/>
    </row>
    <row r="42937" spans="41:44" ht="15" customHeight="1">
      <c r="AO42937" s="108"/>
      <c r="AR42937" s="108"/>
    </row>
    <row r="42938" spans="41:44" ht="15" customHeight="1">
      <c r="AO42938" s="109"/>
      <c r="AR42938" s="109"/>
    </row>
    <row r="42939" spans="41:44" ht="15" customHeight="1">
      <c r="AO42939" s="104"/>
      <c r="AR42939" s="104"/>
    </row>
    <row r="42940" spans="41:44" ht="15" customHeight="1">
      <c r="AO42940" s="106"/>
      <c r="AR42940" s="106"/>
    </row>
    <row r="42941" spans="41:44" ht="15" customHeight="1">
      <c r="AO42941" s="106"/>
      <c r="AR42941" s="106"/>
    </row>
    <row r="42942" spans="41:44" ht="15" customHeight="1">
      <c r="AO42942" s="106"/>
      <c r="AR42942" s="106"/>
    </row>
    <row r="42943" spans="41:44" ht="15" customHeight="1">
      <c r="AO42943" s="106"/>
      <c r="AR42943" s="106"/>
    </row>
    <row r="42944" spans="41:44" ht="15" customHeight="1">
      <c r="AO42944" s="106"/>
      <c r="AR42944" s="106"/>
    </row>
    <row r="42945" spans="41:44" ht="15" customHeight="1">
      <c r="AO42945" s="106"/>
      <c r="AR42945" s="106"/>
    </row>
    <row r="42946" spans="41:44" ht="15" customHeight="1">
      <c r="AO42946" s="106"/>
      <c r="AR42946" s="106"/>
    </row>
    <row r="42947" spans="41:44" ht="15" customHeight="1">
      <c r="AO42947" s="108"/>
      <c r="AR42947" s="108"/>
    </row>
    <row r="42948" spans="41:44" ht="15" customHeight="1">
      <c r="AO42948" s="108"/>
      <c r="AR42948" s="108"/>
    </row>
    <row r="42949" spans="41:44" ht="15" customHeight="1">
      <c r="AO42949" s="108"/>
      <c r="AR42949" s="108"/>
    </row>
    <row r="42950" spans="41:44" ht="15" customHeight="1">
      <c r="AO42950" s="108"/>
      <c r="AR42950" s="108"/>
    </row>
    <row r="42951" spans="41:44" ht="15" customHeight="1">
      <c r="AO42951" s="108"/>
      <c r="AR42951" s="108"/>
    </row>
    <row r="42952" spans="41:44" ht="15" customHeight="1">
      <c r="AO42952" s="109"/>
      <c r="AR42952" s="109"/>
    </row>
    <row r="42953" spans="41:44" ht="15" customHeight="1">
      <c r="AO42953" s="104"/>
      <c r="AR42953" s="104"/>
    </row>
    <row r="42954" spans="41:44" ht="15" customHeight="1">
      <c r="AO42954" s="106"/>
      <c r="AR42954" s="106"/>
    </row>
    <row r="42955" spans="41:44" ht="15" customHeight="1">
      <c r="AO42955" s="106"/>
      <c r="AR42955" s="106"/>
    </row>
    <row r="42956" spans="41:44" ht="15" customHeight="1">
      <c r="AO42956" s="106"/>
      <c r="AR42956" s="106"/>
    </row>
    <row r="42957" spans="41:44" ht="15" customHeight="1">
      <c r="AO42957" s="106"/>
      <c r="AR42957" s="106"/>
    </row>
    <row r="42958" spans="41:44" ht="15" customHeight="1">
      <c r="AO42958" s="106"/>
      <c r="AR42958" s="106"/>
    </row>
    <row r="42959" spans="41:44" ht="15" customHeight="1">
      <c r="AO42959" s="106"/>
      <c r="AR42959" s="106"/>
    </row>
    <row r="42960" spans="41:44" ht="15" customHeight="1">
      <c r="AO42960" s="106"/>
      <c r="AR42960" s="106"/>
    </row>
    <row r="42961" spans="41:44" ht="15" customHeight="1">
      <c r="AO42961" s="108"/>
      <c r="AR42961" s="108"/>
    </row>
    <row r="42962" spans="41:44" ht="15" customHeight="1">
      <c r="AO42962" s="108"/>
      <c r="AR42962" s="108"/>
    </row>
    <row r="42963" spans="41:44" ht="15" customHeight="1">
      <c r="AO42963" s="108"/>
      <c r="AR42963" s="108"/>
    </row>
    <row r="42964" spans="41:44" ht="15" customHeight="1">
      <c r="AO42964" s="108"/>
      <c r="AR42964" s="108"/>
    </row>
    <row r="42965" spans="41:44" ht="15" customHeight="1">
      <c r="AO42965" s="108"/>
      <c r="AR42965" s="108"/>
    </row>
    <row r="42966" spans="41:44" ht="15" customHeight="1">
      <c r="AO42966" s="109"/>
      <c r="AR42966" s="109"/>
    </row>
    <row r="42967" spans="41:44" ht="15" customHeight="1">
      <c r="AO42967" s="104"/>
      <c r="AR42967" s="104"/>
    </row>
    <row r="42968" spans="41:44" ht="15" customHeight="1">
      <c r="AO42968" s="106"/>
      <c r="AR42968" s="106"/>
    </row>
    <row r="42969" spans="41:44" ht="15" customHeight="1">
      <c r="AO42969" s="106"/>
      <c r="AR42969" s="106"/>
    </row>
    <row r="42970" spans="41:44" ht="15" customHeight="1">
      <c r="AO42970" s="106"/>
      <c r="AR42970" s="106"/>
    </row>
    <row r="42971" spans="41:44" ht="15" customHeight="1">
      <c r="AO42971" s="106"/>
      <c r="AR42971" s="106"/>
    </row>
    <row r="42972" spans="41:44" ht="15" customHeight="1">
      <c r="AO42972" s="106"/>
      <c r="AR42972" s="106"/>
    </row>
    <row r="42973" spans="41:44" ht="15" customHeight="1">
      <c r="AO42973" s="106"/>
      <c r="AR42973" s="106"/>
    </row>
    <row r="42974" spans="41:44" ht="15" customHeight="1">
      <c r="AO42974" s="106"/>
      <c r="AR42974" s="106"/>
    </row>
    <row r="42975" spans="41:44" ht="15" customHeight="1">
      <c r="AO42975" s="108"/>
      <c r="AR42975" s="108"/>
    </row>
    <row r="42976" spans="41:44" ht="15" customHeight="1">
      <c r="AO42976" s="108"/>
      <c r="AR42976" s="108"/>
    </row>
    <row r="42977" spans="41:44" ht="15" customHeight="1">
      <c r="AO42977" s="108"/>
      <c r="AR42977" s="108"/>
    </row>
    <row r="42978" spans="41:44" ht="15" customHeight="1">
      <c r="AO42978" s="108"/>
      <c r="AR42978" s="108"/>
    </row>
    <row r="42979" spans="41:44" ht="15" customHeight="1">
      <c r="AO42979" s="108"/>
      <c r="AR42979" s="108"/>
    </row>
    <row r="42980" spans="41:44" ht="15" customHeight="1">
      <c r="AO42980" s="109"/>
      <c r="AR42980" s="109"/>
    </row>
    <row r="42981" spans="41:44" ht="15" customHeight="1">
      <c r="AO42981" s="104"/>
      <c r="AR42981" s="104"/>
    </row>
    <row r="42982" spans="41:44" ht="15" customHeight="1">
      <c r="AO42982" s="106"/>
      <c r="AR42982" s="106"/>
    </row>
    <row r="42983" spans="41:44" ht="15" customHeight="1">
      <c r="AO42983" s="106"/>
      <c r="AR42983" s="106"/>
    </row>
    <row r="42984" spans="41:44" ht="15" customHeight="1">
      <c r="AO42984" s="106"/>
      <c r="AR42984" s="106"/>
    </row>
    <row r="42985" spans="41:44" ht="15" customHeight="1">
      <c r="AO42985" s="106"/>
      <c r="AR42985" s="106"/>
    </row>
    <row r="42986" spans="41:44" ht="15" customHeight="1">
      <c r="AO42986" s="106"/>
      <c r="AR42986" s="106"/>
    </row>
    <row r="42987" spans="41:44" ht="15" customHeight="1">
      <c r="AO42987" s="106"/>
      <c r="AR42987" s="106"/>
    </row>
    <row r="42988" spans="41:44" ht="15" customHeight="1">
      <c r="AO42988" s="106"/>
      <c r="AR42988" s="106"/>
    </row>
    <row r="42989" spans="41:44" ht="15" customHeight="1">
      <c r="AO42989" s="108"/>
      <c r="AR42989" s="108"/>
    </row>
    <row r="42990" spans="41:44" ht="15" customHeight="1">
      <c r="AO42990" s="108"/>
      <c r="AR42990" s="108"/>
    </row>
    <row r="42991" spans="41:44" ht="15" customHeight="1">
      <c r="AO42991" s="108"/>
      <c r="AR42991" s="108"/>
    </row>
    <row r="42992" spans="41:44" ht="15" customHeight="1">
      <c r="AO42992" s="108"/>
      <c r="AR42992" s="108"/>
    </row>
    <row r="42993" spans="41:44" ht="15" customHeight="1">
      <c r="AO42993" s="108"/>
      <c r="AR42993" s="108"/>
    </row>
    <row r="42994" spans="41:44" ht="15" customHeight="1">
      <c r="AO42994" s="109"/>
      <c r="AR42994" s="109"/>
    </row>
    <row r="42995" spans="41:44" ht="15" customHeight="1">
      <c r="AO42995" s="104"/>
      <c r="AR42995" s="104"/>
    </row>
    <row r="42996" spans="41:44" ht="15" customHeight="1">
      <c r="AO42996" s="106"/>
      <c r="AR42996" s="106"/>
    </row>
    <row r="42997" spans="41:44" ht="15" customHeight="1">
      <c r="AO42997" s="106"/>
      <c r="AR42997" s="106"/>
    </row>
    <row r="42998" spans="41:44" ht="15" customHeight="1">
      <c r="AO42998" s="106"/>
      <c r="AR42998" s="106"/>
    </row>
    <row r="42999" spans="41:44" ht="15" customHeight="1">
      <c r="AO42999" s="106"/>
      <c r="AR42999" s="106"/>
    </row>
    <row r="43000" spans="41:44" ht="15" customHeight="1">
      <c r="AO43000" s="106"/>
      <c r="AR43000" s="106"/>
    </row>
    <row r="43001" spans="41:44" ht="15" customHeight="1">
      <c r="AO43001" s="106"/>
      <c r="AR43001" s="106"/>
    </row>
    <row r="43002" spans="41:44" ht="15" customHeight="1">
      <c r="AO43002" s="106"/>
      <c r="AR43002" s="106"/>
    </row>
    <row r="43003" spans="41:44" ht="15" customHeight="1">
      <c r="AO43003" s="108"/>
      <c r="AR43003" s="108"/>
    </row>
    <row r="43004" spans="41:44" ht="15" customHeight="1">
      <c r="AO43004" s="108"/>
      <c r="AR43004" s="108"/>
    </row>
    <row r="43005" spans="41:44" ht="15" customHeight="1">
      <c r="AO43005" s="108"/>
      <c r="AR43005" s="108"/>
    </row>
    <row r="43006" spans="41:44" ht="15" customHeight="1">
      <c r="AO43006" s="108"/>
      <c r="AR43006" s="108"/>
    </row>
    <row r="43007" spans="41:44" ht="15" customHeight="1">
      <c r="AO43007" s="108"/>
      <c r="AR43007" s="108"/>
    </row>
    <row r="43008" spans="41:44" ht="15" customHeight="1">
      <c r="AO43008" s="109"/>
      <c r="AR43008" s="109"/>
    </row>
    <row r="43009" spans="41:44" ht="15" customHeight="1">
      <c r="AO43009" s="104"/>
      <c r="AR43009" s="104"/>
    </row>
    <row r="43010" spans="41:44" ht="15" customHeight="1">
      <c r="AO43010" s="106"/>
      <c r="AR43010" s="106"/>
    </row>
    <row r="43011" spans="41:44" ht="15" customHeight="1">
      <c r="AO43011" s="106"/>
      <c r="AR43011" s="106"/>
    </row>
    <row r="43012" spans="41:44" ht="15" customHeight="1">
      <c r="AO43012" s="106"/>
      <c r="AR43012" s="106"/>
    </row>
    <row r="43013" spans="41:44" ht="15" customHeight="1">
      <c r="AO43013" s="106"/>
      <c r="AR43013" s="106"/>
    </row>
    <row r="43014" spans="41:44" ht="15" customHeight="1">
      <c r="AO43014" s="106"/>
      <c r="AR43014" s="106"/>
    </row>
    <row r="43015" spans="41:44" ht="15" customHeight="1">
      <c r="AO43015" s="106"/>
      <c r="AR43015" s="106"/>
    </row>
    <row r="43016" spans="41:44" ht="15" customHeight="1">
      <c r="AO43016" s="106"/>
      <c r="AR43016" s="106"/>
    </row>
    <row r="43017" spans="41:44" ht="15" customHeight="1">
      <c r="AO43017" s="108"/>
      <c r="AR43017" s="108"/>
    </row>
    <row r="43018" spans="41:44" ht="15" customHeight="1">
      <c r="AO43018" s="108"/>
      <c r="AR43018" s="108"/>
    </row>
    <row r="43019" spans="41:44" ht="15" customHeight="1">
      <c r="AO43019" s="108"/>
      <c r="AR43019" s="108"/>
    </row>
    <row r="43020" spans="41:44" ht="15" customHeight="1">
      <c r="AO43020" s="108"/>
      <c r="AR43020" s="108"/>
    </row>
    <row r="43021" spans="41:44" ht="15" customHeight="1">
      <c r="AO43021" s="108"/>
      <c r="AR43021" s="108"/>
    </row>
    <row r="43022" spans="41:44" ht="15" customHeight="1">
      <c r="AO43022" s="109"/>
      <c r="AR43022" s="109"/>
    </row>
    <row r="43023" spans="41:44" ht="15" customHeight="1">
      <c r="AO43023" s="104"/>
      <c r="AR43023" s="104"/>
    </row>
    <row r="43024" spans="41:44" ht="15" customHeight="1">
      <c r="AO43024" s="106"/>
      <c r="AR43024" s="106"/>
    </row>
    <row r="43025" spans="41:44" ht="15" customHeight="1">
      <c r="AO43025" s="106"/>
      <c r="AR43025" s="106"/>
    </row>
    <row r="43026" spans="41:44" ht="15" customHeight="1">
      <c r="AO43026" s="106"/>
      <c r="AR43026" s="106"/>
    </row>
    <row r="43027" spans="41:44" ht="15" customHeight="1">
      <c r="AO43027" s="106"/>
      <c r="AR43027" s="106"/>
    </row>
    <row r="43028" spans="41:44" ht="15" customHeight="1">
      <c r="AO43028" s="106"/>
      <c r="AR43028" s="106"/>
    </row>
    <row r="43029" spans="41:44" ht="15" customHeight="1">
      <c r="AO43029" s="106"/>
      <c r="AR43029" s="106"/>
    </row>
    <row r="43030" spans="41:44" ht="15" customHeight="1">
      <c r="AO43030" s="106"/>
      <c r="AR43030" s="106"/>
    </row>
    <row r="43031" spans="41:44" ht="15" customHeight="1">
      <c r="AO43031" s="108"/>
      <c r="AR43031" s="108"/>
    </row>
    <row r="43032" spans="41:44" ht="15" customHeight="1">
      <c r="AO43032" s="108"/>
      <c r="AR43032" s="108"/>
    </row>
    <row r="43033" spans="41:44" ht="15" customHeight="1">
      <c r="AO43033" s="108"/>
      <c r="AR43033" s="108"/>
    </row>
    <row r="43034" spans="41:44" ht="15" customHeight="1">
      <c r="AO43034" s="108"/>
      <c r="AR43034" s="108"/>
    </row>
    <row r="43035" spans="41:44" ht="15" customHeight="1">
      <c r="AO43035" s="108"/>
      <c r="AR43035" s="108"/>
    </row>
    <row r="43036" spans="41:44" ht="15" customHeight="1">
      <c r="AO43036" s="109"/>
      <c r="AR43036" s="109"/>
    </row>
    <row r="43037" spans="41:44" ht="15" customHeight="1">
      <c r="AO43037" s="104"/>
      <c r="AR43037" s="104"/>
    </row>
    <row r="43038" spans="41:44" ht="15" customHeight="1">
      <c r="AO43038" s="106"/>
      <c r="AR43038" s="106"/>
    </row>
    <row r="43039" spans="41:44" ht="15" customHeight="1">
      <c r="AO43039" s="106"/>
      <c r="AR43039" s="106"/>
    </row>
    <row r="43040" spans="41:44" ht="15" customHeight="1">
      <c r="AO43040" s="106"/>
      <c r="AR43040" s="106"/>
    </row>
    <row r="43041" spans="41:44" ht="15" customHeight="1">
      <c r="AO43041" s="106"/>
      <c r="AR43041" s="106"/>
    </row>
    <row r="43042" spans="41:44" ht="15" customHeight="1">
      <c r="AO43042" s="106"/>
      <c r="AR43042" s="106"/>
    </row>
    <row r="43043" spans="41:44" ht="15" customHeight="1">
      <c r="AO43043" s="106"/>
      <c r="AR43043" s="106"/>
    </row>
    <row r="43044" spans="41:44" ht="15" customHeight="1">
      <c r="AO43044" s="106"/>
      <c r="AR43044" s="106"/>
    </row>
    <row r="43045" spans="41:44" ht="15" customHeight="1">
      <c r="AO43045" s="108"/>
      <c r="AR43045" s="108"/>
    </row>
    <row r="43046" spans="41:44" ht="15" customHeight="1">
      <c r="AO43046" s="108"/>
      <c r="AR43046" s="108"/>
    </row>
    <row r="43047" spans="41:44" ht="15" customHeight="1">
      <c r="AO43047" s="108"/>
      <c r="AR43047" s="108"/>
    </row>
    <row r="43048" spans="41:44" ht="15" customHeight="1">
      <c r="AO43048" s="108"/>
      <c r="AR43048" s="108"/>
    </row>
    <row r="43049" spans="41:44" ht="15" customHeight="1">
      <c r="AO43049" s="108"/>
      <c r="AR43049" s="108"/>
    </row>
    <row r="43050" spans="41:44" ht="15" customHeight="1">
      <c r="AO43050" s="109"/>
      <c r="AR43050" s="109"/>
    </row>
    <row r="43051" spans="41:44" ht="15" customHeight="1">
      <c r="AO43051" s="104"/>
      <c r="AR43051" s="104"/>
    </row>
    <row r="43052" spans="41:44" ht="15" customHeight="1">
      <c r="AO43052" s="106"/>
      <c r="AR43052" s="106"/>
    </row>
    <row r="43053" spans="41:44" ht="15" customHeight="1">
      <c r="AO43053" s="106"/>
      <c r="AR43053" s="106"/>
    </row>
    <row r="43054" spans="41:44" ht="15" customHeight="1">
      <c r="AO43054" s="106"/>
      <c r="AR43054" s="106"/>
    </row>
    <row r="43055" spans="41:44" ht="15" customHeight="1">
      <c r="AO43055" s="106"/>
      <c r="AR43055" s="106"/>
    </row>
    <row r="43056" spans="41:44" ht="15" customHeight="1">
      <c r="AO43056" s="106"/>
      <c r="AR43056" s="106"/>
    </row>
    <row r="43057" spans="41:44" ht="15" customHeight="1">
      <c r="AO43057" s="106"/>
      <c r="AR43057" s="106"/>
    </row>
    <row r="43058" spans="41:44" ht="15" customHeight="1">
      <c r="AO43058" s="106"/>
      <c r="AR43058" s="106"/>
    </row>
    <row r="43059" spans="41:44" ht="15" customHeight="1">
      <c r="AO43059" s="108"/>
      <c r="AR43059" s="108"/>
    </row>
    <row r="43060" spans="41:44" ht="15" customHeight="1">
      <c r="AO43060" s="108"/>
      <c r="AR43060" s="108"/>
    </row>
    <row r="43061" spans="41:44" ht="15" customHeight="1">
      <c r="AO43061" s="108"/>
      <c r="AR43061" s="108"/>
    </row>
    <row r="43062" spans="41:44" ht="15" customHeight="1">
      <c r="AO43062" s="108"/>
      <c r="AR43062" s="108"/>
    </row>
    <row r="43063" spans="41:44" ht="15" customHeight="1">
      <c r="AO43063" s="108"/>
      <c r="AR43063" s="108"/>
    </row>
    <row r="43064" spans="41:44" ht="15" customHeight="1">
      <c r="AO43064" s="109"/>
      <c r="AR43064" s="109"/>
    </row>
    <row r="43065" spans="41:44" ht="15" customHeight="1">
      <c r="AO43065" s="104"/>
      <c r="AR43065" s="104"/>
    </row>
    <row r="43066" spans="41:44" ht="15" customHeight="1">
      <c r="AO43066" s="106"/>
      <c r="AR43066" s="106"/>
    </row>
    <row r="43067" spans="41:44" ht="15" customHeight="1">
      <c r="AO43067" s="106"/>
      <c r="AR43067" s="106"/>
    </row>
    <row r="43068" spans="41:44" ht="15" customHeight="1">
      <c r="AO43068" s="106"/>
      <c r="AR43068" s="106"/>
    </row>
    <row r="43069" spans="41:44" ht="15" customHeight="1">
      <c r="AO43069" s="106"/>
      <c r="AR43069" s="106"/>
    </row>
    <row r="43070" spans="41:44" ht="15" customHeight="1">
      <c r="AO43070" s="106"/>
      <c r="AR43070" s="106"/>
    </row>
    <row r="43071" spans="41:44" ht="15" customHeight="1">
      <c r="AO43071" s="106"/>
      <c r="AR43071" s="106"/>
    </row>
    <row r="43072" spans="41:44" ht="15" customHeight="1">
      <c r="AO43072" s="106"/>
      <c r="AR43072" s="106"/>
    </row>
    <row r="43073" spans="41:44" ht="15" customHeight="1">
      <c r="AO43073" s="108"/>
      <c r="AR43073" s="108"/>
    </row>
    <row r="43074" spans="41:44" ht="15" customHeight="1">
      <c r="AO43074" s="108"/>
      <c r="AR43074" s="108"/>
    </row>
    <row r="43075" spans="41:44" ht="15" customHeight="1">
      <c r="AO43075" s="108"/>
      <c r="AR43075" s="108"/>
    </row>
    <row r="43076" spans="41:44" ht="15" customHeight="1">
      <c r="AO43076" s="108"/>
      <c r="AR43076" s="108"/>
    </row>
    <row r="43077" spans="41:44" ht="15" customHeight="1">
      <c r="AO43077" s="108"/>
      <c r="AR43077" s="108"/>
    </row>
    <row r="43078" spans="41:44" ht="15" customHeight="1">
      <c r="AO43078" s="109"/>
      <c r="AR43078" s="109"/>
    </row>
    <row r="43079" spans="41:44" ht="15" customHeight="1">
      <c r="AO43079" s="104"/>
      <c r="AR43079" s="104"/>
    </row>
    <row r="43080" spans="41:44" ht="15" customHeight="1">
      <c r="AO43080" s="106"/>
      <c r="AR43080" s="106"/>
    </row>
    <row r="43081" spans="41:44" ht="15" customHeight="1">
      <c r="AO43081" s="106"/>
      <c r="AR43081" s="106"/>
    </row>
    <row r="43082" spans="41:44" ht="15" customHeight="1">
      <c r="AO43082" s="106"/>
      <c r="AR43082" s="106"/>
    </row>
    <row r="43083" spans="41:44" ht="15" customHeight="1">
      <c r="AO43083" s="106"/>
      <c r="AR43083" s="106"/>
    </row>
    <row r="43084" spans="41:44" ht="15" customHeight="1">
      <c r="AO43084" s="106"/>
      <c r="AR43084" s="106"/>
    </row>
    <row r="43085" spans="41:44" ht="15" customHeight="1">
      <c r="AO43085" s="106"/>
      <c r="AR43085" s="106"/>
    </row>
    <row r="43086" spans="41:44" ht="15" customHeight="1">
      <c r="AO43086" s="106"/>
      <c r="AR43086" s="106"/>
    </row>
    <row r="43087" spans="41:44" ht="15" customHeight="1">
      <c r="AO43087" s="108"/>
      <c r="AR43087" s="108"/>
    </row>
    <row r="43088" spans="41:44" ht="15" customHeight="1">
      <c r="AO43088" s="108"/>
      <c r="AR43088" s="108"/>
    </row>
    <row r="43089" spans="41:44" ht="15" customHeight="1">
      <c r="AO43089" s="108"/>
      <c r="AR43089" s="108"/>
    </row>
    <row r="43090" spans="41:44" ht="15" customHeight="1">
      <c r="AO43090" s="108"/>
      <c r="AR43090" s="108"/>
    </row>
    <row r="43091" spans="41:44" ht="15" customHeight="1">
      <c r="AO43091" s="108"/>
      <c r="AR43091" s="108"/>
    </row>
    <row r="43092" spans="41:44" ht="15" customHeight="1">
      <c r="AO43092" s="109"/>
      <c r="AR43092" s="109"/>
    </row>
    <row r="43093" spans="41:44" ht="15" customHeight="1">
      <c r="AO43093" s="104"/>
      <c r="AR43093" s="104"/>
    </row>
    <row r="43094" spans="41:44" ht="15" customHeight="1">
      <c r="AO43094" s="106"/>
      <c r="AR43094" s="106"/>
    </row>
    <row r="43095" spans="41:44" ht="15" customHeight="1">
      <c r="AO43095" s="106"/>
      <c r="AR43095" s="106"/>
    </row>
    <row r="43096" spans="41:44" ht="15" customHeight="1">
      <c r="AO43096" s="106"/>
      <c r="AR43096" s="106"/>
    </row>
    <row r="43097" spans="41:44" ht="15" customHeight="1">
      <c r="AO43097" s="106"/>
      <c r="AR43097" s="106"/>
    </row>
    <row r="43098" spans="41:44" ht="15" customHeight="1">
      <c r="AO43098" s="106"/>
      <c r="AR43098" s="106"/>
    </row>
    <row r="43099" spans="41:44" ht="15" customHeight="1">
      <c r="AO43099" s="106"/>
      <c r="AR43099" s="106"/>
    </row>
    <row r="43100" spans="41:44" ht="15" customHeight="1">
      <c r="AO43100" s="106"/>
      <c r="AR43100" s="106"/>
    </row>
    <row r="43101" spans="41:44" ht="15" customHeight="1">
      <c r="AO43101" s="108"/>
      <c r="AR43101" s="108"/>
    </row>
    <row r="43102" spans="41:44" ht="15" customHeight="1">
      <c r="AO43102" s="108"/>
      <c r="AR43102" s="108"/>
    </row>
    <row r="43103" spans="41:44" ht="15" customHeight="1">
      <c r="AO43103" s="108"/>
      <c r="AR43103" s="108"/>
    </row>
    <row r="43104" spans="41:44" ht="15" customHeight="1">
      <c r="AO43104" s="108"/>
      <c r="AR43104" s="108"/>
    </row>
    <row r="43105" spans="41:44" ht="15" customHeight="1">
      <c r="AO43105" s="108"/>
      <c r="AR43105" s="108"/>
    </row>
    <row r="43106" spans="41:44" ht="15" customHeight="1">
      <c r="AO43106" s="109"/>
      <c r="AR43106" s="109"/>
    </row>
    <row r="43107" spans="41:44" ht="15" customHeight="1">
      <c r="AO43107" s="104"/>
      <c r="AR43107" s="104"/>
    </row>
    <row r="43108" spans="41:44" ht="15" customHeight="1">
      <c r="AO43108" s="106"/>
      <c r="AR43108" s="106"/>
    </row>
    <row r="43109" spans="41:44" ht="15" customHeight="1">
      <c r="AO43109" s="106"/>
      <c r="AR43109" s="106"/>
    </row>
    <row r="43110" spans="41:44" ht="15" customHeight="1">
      <c r="AO43110" s="106"/>
      <c r="AR43110" s="106"/>
    </row>
    <row r="43111" spans="41:44" ht="15" customHeight="1">
      <c r="AO43111" s="106"/>
      <c r="AR43111" s="106"/>
    </row>
    <row r="43112" spans="41:44" ht="15" customHeight="1">
      <c r="AO43112" s="106"/>
      <c r="AR43112" s="106"/>
    </row>
    <row r="43113" spans="41:44" ht="15" customHeight="1">
      <c r="AO43113" s="106"/>
      <c r="AR43113" s="106"/>
    </row>
    <row r="43114" spans="41:44" ht="15" customHeight="1">
      <c r="AO43114" s="106"/>
      <c r="AR43114" s="106"/>
    </row>
    <row r="43115" spans="41:44" ht="15" customHeight="1">
      <c r="AO43115" s="108"/>
      <c r="AR43115" s="108"/>
    </row>
    <row r="43116" spans="41:44" ht="15" customHeight="1">
      <c r="AO43116" s="108"/>
      <c r="AR43116" s="108"/>
    </row>
    <row r="43117" spans="41:44" ht="15" customHeight="1">
      <c r="AO43117" s="108"/>
      <c r="AR43117" s="108"/>
    </row>
    <row r="43118" spans="41:44" ht="15" customHeight="1">
      <c r="AO43118" s="108"/>
      <c r="AR43118" s="108"/>
    </row>
    <row r="43119" spans="41:44" ht="15" customHeight="1">
      <c r="AO43119" s="108"/>
      <c r="AR43119" s="108"/>
    </row>
    <row r="43120" spans="41:44" ht="15" customHeight="1">
      <c r="AO43120" s="109"/>
      <c r="AR43120" s="109"/>
    </row>
    <row r="43121" spans="41:44" ht="15" customHeight="1">
      <c r="AO43121" s="104"/>
      <c r="AR43121" s="104"/>
    </row>
    <row r="43122" spans="41:44" ht="15" customHeight="1">
      <c r="AO43122" s="106"/>
      <c r="AR43122" s="106"/>
    </row>
    <row r="43123" spans="41:44" ht="15" customHeight="1">
      <c r="AO43123" s="106"/>
      <c r="AR43123" s="106"/>
    </row>
    <row r="43124" spans="41:44" ht="15" customHeight="1">
      <c r="AO43124" s="106"/>
      <c r="AR43124" s="106"/>
    </row>
    <row r="43125" spans="41:44" ht="15" customHeight="1">
      <c r="AO43125" s="106"/>
      <c r="AR43125" s="106"/>
    </row>
    <row r="43126" spans="41:44" ht="15" customHeight="1">
      <c r="AO43126" s="106"/>
      <c r="AR43126" s="106"/>
    </row>
    <row r="43127" spans="41:44" ht="15" customHeight="1">
      <c r="AO43127" s="106"/>
      <c r="AR43127" s="106"/>
    </row>
    <row r="43128" spans="41:44" ht="15" customHeight="1">
      <c r="AO43128" s="106"/>
      <c r="AR43128" s="106"/>
    </row>
    <row r="43129" spans="41:44" ht="15" customHeight="1">
      <c r="AO43129" s="108"/>
      <c r="AR43129" s="108"/>
    </row>
    <row r="43130" spans="41:44" ht="15" customHeight="1">
      <c r="AO43130" s="108"/>
      <c r="AR43130" s="108"/>
    </row>
    <row r="43131" spans="41:44" ht="15" customHeight="1">
      <c r="AO43131" s="108"/>
      <c r="AR43131" s="108"/>
    </row>
    <row r="43132" spans="41:44" ht="15" customHeight="1">
      <c r="AO43132" s="108"/>
      <c r="AR43132" s="108"/>
    </row>
    <row r="43133" spans="41:44" ht="15" customHeight="1">
      <c r="AO43133" s="108"/>
      <c r="AR43133" s="108"/>
    </row>
    <row r="43134" spans="41:44" ht="15" customHeight="1">
      <c r="AO43134" s="109"/>
      <c r="AR43134" s="109"/>
    </row>
    <row r="43135" spans="41:44" ht="15" customHeight="1">
      <c r="AO43135" s="104"/>
      <c r="AR43135" s="104"/>
    </row>
    <row r="43136" spans="41:44" ht="15" customHeight="1">
      <c r="AO43136" s="106"/>
      <c r="AR43136" s="106"/>
    </row>
    <row r="43137" spans="41:44" ht="15" customHeight="1">
      <c r="AO43137" s="106"/>
      <c r="AR43137" s="106"/>
    </row>
    <row r="43138" spans="41:44" ht="15" customHeight="1">
      <c r="AO43138" s="106"/>
      <c r="AR43138" s="106"/>
    </row>
    <row r="43139" spans="41:44" ht="15" customHeight="1">
      <c r="AO43139" s="106"/>
      <c r="AR43139" s="106"/>
    </row>
    <row r="43140" spans="41:44" ht="15" customHeight="1">
      <c r="AO43140" s="106"/>
      <c r="AR43140" s="106"/>
    </row>
    <row r="43141" spans="41:44" ht="15" customHeight="1">
      <c r="AO43141" s="106"/>
      <c r="AR43141" s="106"/>
    </row>
    <row r="43142" spans="41:44" ht="15" customHeight="1">
      <c r="AO43142" s="106"/>
      <c r="AR43142" s="106"/>
    </row>
    <row r="43143" spans="41:44" ht="15" customHeight="1">
      <c r="AO43143" s="108"/>
      <c r="AR43143" s="108"/>
    </row>
    <row r="43144" spans="41:44" ht="15" customHeight="1">
      <c r="AO43144" s="108"/>
      <c r="AR43144" s="108"/>
    </row>
    <row r="43145" spans="41:44" ht="15" customHeight="1">
      <c r="AO43145" s="108"/>
      <c r="AR43145" s="108"/>
    </row>
    <row r="43146" spans="41:44" ht="15" customHeight="1">
      <c r="AO43146" s="108"/>
      <c r="AR43146" s="108"/>
    </row>
    <row r="43147" spans="41:44" ht="15" customHeight="1">
      <c r="AO43147" s="108"/>
      <c r="AR43147" s="108"/>
    </row>
    <row r="43148" spans="41:44" ht="15" customHeight="1">
      <c r="AO43148" s="109"/>
      <c r="AR43148" s="109"/>
    </row>
    <row r="43149" spans="41:44" ht="15" customHeight="1">
      <c r="AO43149" s="104"/>
      <c r="AR43149" s="104"/>
    </row>
    <row r="43150" spans="41:44" ht="15" customHeight="1">
      <c r="AO43150" s="106"/>
      <c r="AR43150" s="106"/>
    </row>
    <row r="43151" spans="41:44" ht="15" customHeight="1">
      <c r="AO43151" s="106"/>
      <c r="AR43151" s="106"/>
    </row>
    <row r="43152" spans="41:44" ht="15" customHeight="1">
      <c r="AO43152" s="106"/>
      <c r="AR43152" s="106"/>
    </row>
    <row r="43153" spans="41:44" ht="15" customHeight="1">
      <c r="AO43153" s="106"/>
      <c r="AR43153" s="106"/>
    </row>
    <row r="43154" spans="41:44" ht="15" customHeight="1">
      <c r="AO43154" s="106"/>
      <c r="AR43154" s="106"/>
    </row>
    <row r="43155" spans="41:44" ht="15" customHeight="1">
      <c r="AO43155" s="106"/>
      <c r="AR43155" s="106"/>
    </row>
    <row r="43156" spans="41:44" ht="15" customHeight="1">
      <c r="AO43156" s="106"/>
      <c r="AR43156" s="106"/>
    </row>
    <row r="43157" spans="41:44" ht="15" customHeight="1">
      <c r="AO43157" s="108"/>
      <c r="AR43157" s="108"/>
    </row>
    <row r="43158" spans="41:44" ht="15" customHeight="1">
      <c r="AO43158" s="108"/>
      <c r="AR43158" s="108"/>
    </row>
    <row r="43159" spans="41:44" ht="15" customHeight="1">
      <c r="AO43159" s="108"/>
      <c r="AR43159" s="108"/>
    </row>
    <row r="43160" spans="41:44" ht="15" customHeight="1">
      <c r="AO43160" s="108"/>
      <c r="AR43160" s="108"/>
    </row>
    <row r="43161" spans="41:44" ht="15" customHeight="1">
      <c r="AO43161" s="108"/>
      <c r="AR43161" s="108"/>
    </row>
    <row r="43162" spans="41:44" ht="15" customHeight="1">
      <c r="AO43162" s="109"/>
      <c r="AR43162" s="109"/>
    </row>
    <row r="43163" spans="41:44" ht="15" customHeight="1">
      <c r="AO43163" s="104"/>
      <c r="AR43163" s="104"/>
    </row>
    <row r="43164" spans="41:44" ht="15" customHeight="1">
      <c r="AO43164" s="106"/>
      <c r="AR43164" s="106"/>
    </row>
    <row r="43165" spans="41:44" ht="15" customHeight="1">
      <c r="AO43165" s="106"/>
      <c r="AR43165" s="106"/>
    </row>
    <row r="43166" spans="41:44" ht="15" customHeight="1">
      <c r="AO43166" s="106"/>
      <c r="AR43166" s="106"/>
    </row>
    <row r="43167" spans="41:44" ht="15" customHeight="1">
      <c r="AO43167" s="106"/>
      <c r="AR43167" s="106"/>
    </row>
    <row r="43168" spans="41:44" ht="15" customHeight="1">
      <c r="AO43168" s="106"/>
      <c r="AR43168" s="106"/>
    </row>
    <row r="43169" spans="41:44" ht="15" customHeight="1">
      <c r="AO43169" s="106"/>
      <c r="AR43169" s="106"/>
    </row>
    <row r="43170" spans="41:44" ht="15" customHeight="1">
      <c r="AO43170" s="106"/>
      <c r="AR43170" s="106"/>
    </row>
    <row r="43171" spans="41:44" ht="15" customHeight="1">
      <c r="AO43171" s="108"/>
      <c r="AR43171" s="108"/>
    </row>
    <row r="43172" spans="41:44" ht="15" customHeight="1">
      <c r="AO43172" s="108"/>
      <c r="AR43172" s="108"/>
    </row>
    <row r="43173" spans="41:44" ht="15" customHeight="1">
      <c r="AO43173" s="108"/>
      <c r="AR43173" s="108"/>
    </row>
    <row r="43174" spans="41:44" ht="15" customHeight="1">
      <c r="AO43174" s="108"/>
      <c r="AR43174" s="108"/>
    </row>
    <row r="43175" spans="41:44" ht="15" customHeight="1">
      <c r="AO43175" s="108"/>
      <c r="AR43175" s="108"/>
    </row>
    <row r="43176" spans="41:44" ht="15" customHeight="1">
      <c r="AO43176" s="109"/>
      <c r="AR43176" s="109"/>
    </row>
    <row r="43177" spans="41:44" ht="15" customHeight="1">
      <c r="AO43177" s="104"/>
      <c r="AR43177" s="104"/>
    </row>
    <row r="43178" spans="41:44" ht="15" customHeight="1">
      <c r="AO43178" s="106"/>
      <c r="AR43178" s="106"/>
    </row>
    <row r="43179" spans="41:44" ht="15" customHeight="1">
      <c r="AO43179" s="106"/>
      <c r="AR43179" s="106"/>
    </row>
    <row r="43180" spans="41:44" ht="15" customHeight="1">
      <c r="AO43180" s="106"/>
      <c r="AR43180" s="106"/>
    </row>
    <row r="43181" spans="41:44" ht="15" customHeight="1">
      <c r="AO43181" s="106"/>
      <c r="AR43181" s="106"/>
    </row>
    <row r="43182" spans="41:44" ht="15" customHeight="1">
      <c r="AO43182" s="106"/>
      <c r="AR43182" s="106"/>
    </row>
    <row r="43183" spans="41:44" ht="15" customHeight="1">
      <c r="AO43183" s="106"/>
      <c r="AR43183" s="106"/>
    </row>
    <row r="43184" spans="41:44" ht="15" customHeight="1">
      <c r="AO43184" s="106"/>
      <c r="AR43184" s="106"/>
    </row>
    <row r="43185" spans="41:44" ht="15" customHeight="1">
      <c r="AO43185" s="108"/>
      <c r="AR43185" s="108"/>
    </row>
    <row r="43186" spans="41:44" ht="15" customHeight="1">
      <c r="AO43186" s="108"/>
      <c r="AR43186" s="108"/>
    </row>
    <row r="43187" spans="41:44" ht="15" customHeight="1">
      <c r="AO43187" s="108"/>
      <c r="AR43187" s="108"/>
    </row>
    <row r="43188" spans="41:44" ht="15" customHeight="1">
      <c r="AO43188" s="108"/>
      <c r="AR43188" s="108"/>
    </row>
    <row r="43189" spans="41:44" ht="15" customHeight="1">
      <c r="AO43189" s="108"/>
      <c r="AR43189" s="108"/>
    </row>
    <row r="43190" spans="41:44" ht="15" customHeight="1">
      <c r="AO43190" s="109"/>
      <c r="AR43190" s="109"/>
    </row>
    <row r="43191" spans="41:44" ht="15" customHeight="1">
      <c r="AO43191" s="104"/>
      <c r="AR43191" s="104"/>
    </row>
    <row r="43192" spans="41:44" ht="15" customHeight="1">
      <c r="AO43192" s="106"/>
      <c r="AR43192" s="106"/>
    </row>
    <row r="43193" spans="41:44" ht="15" customHeight="1">
      <c r="AO43193" s="106"/>
      <c r="AR43193" s="106"/>
    </row>
    <row r="43194" spans="41:44" ht="15" customHeight="1">
      <c r="AO43194" s="106"/>
      <c r="AR43194" s="106"/>
    </row>
    <row r="43195" spans="41:44" ht="15" customHeight="1">
      <c r="AO43195" s="106"/>
      <c r="AR43195" s="106"/>
    </row>
    <row r="43196" spans="41:44" ht="15" customHeight="1">
      <c r="AO43196" s="106"/>
      <c r="AR43196" s="106"/>
    </row>
    <row r="43197" spans="41:44" ht="15" customHeight="1">
      <c r="AO43197" s="106"/>
      <c r="AR43197" s="106"/>
    </row>
    <row r="43198" spans="41:44" ht="15" customHeight="1">
      <c r="AO43198" s="106"/>
      <c r="AR43198" s="106"/>
    </row>
    <row r="43199" spans="41:44" ht="15" customHeight="1">
      <c r="AO43199" s="108"/>
      <c r="AR43199" s="108"/>
    </row>
    <row r="43200" spans="41:44" ht="15" customHeight="1">
      <c r="AO43200" s="108"/>
      <c r="AR43200" s="108"/>
    </row>
    <row r="43201" spans="41:44" ht="15" customHeight="1">
      <c r="AO43201" s="108"/>
      <c r="AR43201" s="108"/>
    </row>
    <row r="43202" spans="41:44" ht="15" customHeight="1">
      <c r="AO43202" s="108"/>
      <c r="AR43202" s="108"/>
    </row>
    <row r="43203" spans="41:44" ht="15" customHeight="1">
      <c r="AO43203" s="108"/>
      <c r="AR43203" s="108"/>
    </row>
    <row r="43204" spans="41:44" ht="15" customHeight="1">
      <c r="AO43204" s="109"/>
      <c r="AR43204" s="109"/>
    </row>
    <row r="43205" spans="41:44" ht="15" customHeight="1">
      <c r="AO43205" s="104"/>
      <c r="AR43205" s="104"/>
    </row>
    <row r="43206" spans="41:44" ht="15" customHeight="1">
      <c r="AO43206" s="106"/>
      <c r="AR43206" s="106"/>
    </row>
    <row r="43207" spans="41:44" ht="15" customHeight="1">
      <c r="AO43207" s="106"/>
      <c r="AR43207" s="106"/>
    </row>
    <row r="43208" spans="41:44" ht="15" customHeight="1">
      <c r="AO43208" s="106"/>
      <c r="AR43208" s="106"/>
    </row>
    <row r="43209" spans="41:44" ht="15" customHeight="1">
      <c r="AO43209" s="106"/>
      <c r="AR43209" s="106"/>
    </row>
    <row r="43210" spans="41:44" ht="15" customHeight="1">
      <c r="AO43210" s="106"/>
      <c r="AR43210" s="106"/>
    </row>
    <row r="43211" spans="41:44" ht="15" customHeight="1">
      <c r="AO43211" s="106"/>
      <c r="AR43211" s="106"/>
    </row>
    <row r="43212" spans="41:44" ht="15" customHeight="1">
      <c r="AO43212" s="106"/>
      <c r="AR43212" s="106"/>
    </row>
    <row r="43213" spans="41:44" ht="15" customHeight="1">
      <c r="AO43213" s="108"/>
      <c r="AR43213" s="108"/>
    </row>
    <row r="43214" spans="41:44" ht="15" customHeight="1">
      <c r="AO43214" s="108"/>
      <c r="AR43214" s="108"/>
    </row>
    <row r="43215" spans="41:44" ht="15" customHeight="1">
      <c r="AO43215" s="108"/>
      <c r="AR43215" s="108"/>
    </row>
    <row r="43216" spans="41:44" ht="15" customHeight="1">
      <c r="AO43216" s="108"/>
      <c r="AR43216" s="108"/>
    </row>
    <row r="43217" spans="41:44" ht="15" customHeight="1">
      <c r="AO43217" s="108"/>
      <c r="AR43217" s="108"/>
    </row>
    <row r="43218" spans="41:44" ht="15" customHeight="1">
      <c r="AO43218" s="109"/>
      <c r="AR43218" s="109"/>
    </row>
    <row r="43219" spans="41:44" ht="15" customHeight="1">
      <c r="AO43219" s="104"/>
      <c r="AR43219" s="104"/>
    </row>
    <row r="43220" spans="41:44" ht="15" customHeight="1">
      <c r="AO43220" s="106"/>
      <c r="AR43220" s="106"/>
    </row>
    <row r="43221" spans="41:44" ht="15" customHeight="1">
      <c r="AO43221" s="106"/>
      <c r="AR43221" s="106"/>
    </row>
    <row r="43222" spans="41:44" ht="15" customHeight="1">
      <c r="AO43222" s="106"/>
      <c r="AR43222" s="106"/>
    </row>
    <row r="43223" spans="41:44" ht="15" customHeight="1">
      <c r="AO43223" s="106"/>
      <c r="AR43223" s="106"/>
    </row>
    <row r="43224" spans="41:44" ht="15" customHeight="1">
      <c r="AO43224" s="106"/>
      <c r="AR43224" s="106"/>
    </row>
    <row r="43225" spans="41:44" ht="15" customHeight="1">
      <c r="AO43225" s="106"/>
      <c r="AR43225" s="106"/>
    </row>
    <row r="43226" spans="41:44" ht="15" customHeight="1">
      <c r="AO43226" s="106"/>
      <c r="AR43226" s="106"/>
    </row>
    <row r="43227" spans="41:44" ht="15" customHeight="1">
      <c r="AO43227" s="108"/>
      <c r="AR43227" s="108"/>
    </row>
    <row r="43228" spans="41:44" ht="15" customHeight="1">
      <c r="AO43228" s="108"/>
      <c r="AR43228" s="108"/>
    </row>
    <row r="43229" spans="41:44" ht="15" customHeight="1">
      <c r="AO43229" s="108"/>
      <c r="AR43229" s="108"/>
    </row>
    <row r="43230" spans="41:44" ht="15" customHeight="1">
      <c r="AO43230" s="108"/>
      <c r="AR43230" s="108"/>
    </row>
    <row r="43231" spans="41:44" ht="15" customHeight="1">
      <c r="AO43231" s="108"/>
      <c r="AR43231" s="108"/>
    </row>
    <row r="43232" spans="41:44" ht="15" customHeight="1">
      <c r="AO43232" s="109"/>
      <c r="AR43232" s="109"/>
    </row>
    <row r="43233" spans="41:44" ht="15" customHeight="1">
      <c r="AO43233" s="104"/>
      <c r="AR43233" s="104"/>
    </row>
    <row r="43234" spans="41:44" ht="15" customHeight="1">
      <c r="AO43234" s="106"/>
      <c r="AR43234" s="106"/>
    </row>
    <row r="43235" spans="41:44" ht="15" customHeight="1">
      <c r="AO43235" s="106"/>
      <c r="AR43235" s="106"/>
    </row>
    <row r="43236" spans="41:44" ht="15" customHeight="1">
      <c r="AO43236" s="106"/>
      <c r="AR43236" s="106"/>
    </row>
    <row r="43237" spans="41:44" ht="15" customHeight="1">
      <c r="AO43237" s="106"/>
      <c r="AR43237" s="106"/>
    </row>
    <row r="43238" spans="41:44" ht="15" customHeight="1">
      <c r="AO43238" s="106"/>
      <c r="AR43238" s="106"/>
    </row>
    <row r="43239" spans="41:44" ht="15" customHeight="1">
      <c r="AO43239" s="106"/>
      <c r="AR43239" s="106"/>
    </row>
    <row r="43240" spans="41:44" ht="15" customHeight="1">
      <c r="AO43240" s="106"/>
      <c r="AR43240" s="106"/>
    </row>
    <row r="43241" spans="41:44" ht="15" customHeight="1">
      <c r="AO43241" s="108"/>
      <c r="AR43241" s="108"/>
    </row>
    <row r="43242" spans="41:44" ht="15" customHeight="1">
      <c r="AO43242" s="108"/>
      <c r="AR43242" s="108"/>
    </row>
    <row r="43243" spans="41:44" ht="15" customHeight="1">
      <c r="AO43243" s="108"/>
      <c r="AR43243" s="108"/>
    </row>
    <row r="43244" spans="41:44" ht="15" customHeight="1">
      <c r="AO43244" s="108"/>
      <c r="AR43244" s="108"/>
    </row>
    <row r="43245" spans="41:44" ht="15" customHeight="1">
      <c r="AO43245" s="108"/>
      <c r="AR43245" s="108"/>
    </row>
    <row r="43246" spans="41:44" ht="15" customHeight="1">
      <c r="AO43246" s="109"/>
      <c r="AR43246" s="109"/>
    </row>
    <row r="43247" spans="41:44" ht="15" customHeight="1">
      <c r="AO43247" s="104"/>
      <c r="AR43247" s="104"/>
    </row>
    <row r="43248" spans="41:44" ht="15" customHeight="1">
      <c r="AO43248" s="106"/>
      <c r="AR43248" s="106"/>
    </row>
    <row r="43249" spans="41:44" ht="15" customHeight="1">
      <c r="AO43249" s="106"/>
      <c r="AR43249" s="106"/>
    </row>
    <row r="43250" spans="41:44" ht="15" customHeight="1">
      <c r="AO43250" s="106"/>
      <c r="AR43250" s="106"/>
    </row>
    <row r="43251" spans="41:44" ht="15" customHeight="1">
      <c r="AO43251" s="106"/>
      <c r="AR43251" s="106"/>
    </row>
    <row r="43252" spans="41:44" ht="15" customHeight="1">
      <c r="AO43252" s="106"/>
      <c r="AR43252" s="106"/>
    </row>
    <row r="43253" spans="41:44" ht="15" customHeight="1">
      <c r="AO43253" s="106"/>
      <c r="AR43253" s="106"/>
    </row>
    <row r="43254" spans="41:44" ht="15" customHeight="1">
      <c r="AO43254" s="106"/>
      <c r="AR43254" s="106"/>
    </row>
    <row r="43255" spans="41:44" ht="15" customHeight="1">
      <c r="AO43255" s="108"/>
      <c r="AR43255" s="108"/>
    </row>
    <row r="43256" spans="41:44" ht="15" customHeight="1">
      <c r="AO43256" s="108"/>
      <c r="AR43256" s="108"/>
    </row>
    <row r="43257" spans="41:44" ht="15" customHeight="1">
      <c r="AO43257" s="108"/>
      <c r="AR43257" s="108"/>
    </row>
    <row r="43258" spans="41:44" ht="15" customHeight="1">
      <c r="AO43258" s="108"/>
      <c r="AR43258" s="108"/>
    </row>
    <row r="43259" spans="41:44" ht="15" customHeight="1">
      <c r="AO43259" s="108"/>
      <c r="AR43259" s="108"/>
    </row>
    <row r="43260" spans="41:44" ht="15" customHeight="1">
      <c r="AO43260" s="109"/>
      <c r="AR43260" s="109"/>
    </row>
    <row r="43261" spans="41:44" ht="15" customHeight="1">
      <c r="AO43261" s="104"/>
      <c r="AR43261" s="104"/>
    </row>
    <row r="43262" spans="41:44" ht="15" customHeight="1">
      <c r="AO43262" s="106"/>
      <c r="AR43262" s="106"/>
    </row>
    <row r="43263" spans="41:44" ht="15" customHeight="1">
      <c r="AO43263" s="106"/>
      <c r="AR43263" s="106"/>
    </row>
    <row r="43264" spans="41:44" ht="15" customHeight="1">
      <c r="AO43264" s="106"/>
      <c r="AR43264" s="106"/>
    </row>
    <row r="43265" spans="41:44" ht="15" customHeight="1">
      <c r="AO43265" s="106"/>
      <c r="AR43265" s="106"/>
    </row>
    <row r="43266" spans="41:44" ht="15" customHeight="1">
      <c r="AO43266" s="106"/>
      <c r="AR43266" s="106"/>
    </row>
    <row r="43267" spans="41:44" ht="15" customHeight="1">
      <c r="AO43267" s="106"/>
      <c r="AR43267" s="106"/>
    </row>
    <row r="43268" spans="41:44" ht="15" customHeight="1">
      <c r="AO43268" s="106"/>
      <c r="AR43268" s="106"/>
    </row>
    <row r="43269" spans="41:44" ht="15" customHeight="1">
      <c r="AO43269" s="108"/>
      <c r="AR43269" s="108"/>
    </row>
    <row r="43270" spans="41:44" ht="15" customHeight="1">
      <c r="AO43270" s="108"/>
      <c r="AR43270" s="108"/>
    </row>
    <row r="43271" spans="41:44" ht="15" customHeight="1">
      <c r="AO43271" s="108"/>
      <c r="AR43271" s="108"/>
    </row>
    <row r="43272" spans="41:44" ht="15" customHeight="1">
      <c r="AO43272" s="108"/>
      <c r="AR43272" s="108"/>
    </row>
    <row r="43273" spans="41:44" ht="15" customHeight="1">
      <c r="AO43273" s="108"/>
      <c r="AR43273" s="108"/>
    </row>
    <row r="43274" spans="41:44" ht="15" customHeight="1">
      <c r="AO43274" s="109"/>
      <c r="AR43274" s="109"/>
    </row>
    <row r="43275" spans="41:44" ht="15" customHeight="1">
      <c r="AO43275" s="104"/>
      <c r="AR43275" s="104"/>
    </row>
    <row r="43276" spans="41:44" ht="15" customHeight="1">
      <c r="AO43276" s="106"/>
      <c r="AR43276" s="106"/>
    </row>
    <row r="43277" spans="41:44" ht="15" customHeight="1">
      <c r="AO43277" s="106"/>
      <c r="AR43277" s="106"/>
    </row>
    <row r="43278" spans="41:44" ht="15" customHeight="1">
      <c r="AO43278" s="106"/>
      <c r="AR43278" s="106"/>
    </row>
    <row r="43279" spans="41:44" ht="15" customHeight="1">
      <c r="AO43279" s="106"/>
      <c r="AR43279" s="106"/>
    </row>
    <row r="43280" spans="41:44" ht="15" customHeight="1">
      <c r="AO43280" s="106"/>
      <c r="AR43280" s="106"/>
    </row>
    <row r="43281" spans="41:44" ht="15" customHeight="1">
      <c r="AO43281" s="106"/>
      <c r="AR43281" s="106"/>
    </row>
    <row r="43282" spans="41:44" ht="15" customHeight="1">
      <c r="AO43282" s="106"/>
      <c r="AR43282" s="106"/>
    </row>
    <row r="43283" spans="41:44" ht="15" customHeight="1">
      <c r="AO43283" s="108"/>
      <c r="AR43283" s="108"/>
    </row>
    <row r="43284" spans="41:44" ht="15" customHeight="1">
      <c r="AO43284" s="108"/>
      <c r="AR43284" s="108"/>
    </row>
    <row r="43285" spans="41:44" ht="15" customHeight="1">
      <c r="AO43285" s="108"/>
      <c r="AR43285" s="108"/>
    </row>
    <row r="43286" spans="41:44" ht="15" customHeight="1">
      <c r="AO43286" s="108"/>
      <c r="AR43286" s="108"/>
    </row>
    <row r="43287" spans="41:44" ht="15" customHeight="1">
      <c r="AO43287" s="108"/>
      <c r="AR43287" s="108"/>
    </row>
    <row r="43288" spans="41:44" ht="15" customHeight="1">
      <c r="AO43288" s="109"/>
      <c r="AR43288" s="109"/>
    </row>
    <row r="43289" spans="41:44" ht="15" customHeight="1">
      <c r="AO43289" s="104"/>
      <c r="AR43289" s="104"/>
    </row>
    <row r="43290" spans="41:44" ht="15" customHeight="1">
      <c r="AO43290" s="106"/>
      <c r="AR43290" s="106"/>
    </row>
    <row r="43291" spans="41:44" ht="15" customHeight="1">
      <c r="AO43291" s="106"/>
      <c r="AR43291" s="106"/>
    </row>
    <row r="43292" spans="41:44" ht="15" customHeight="1">
      <c r="AO43292" s="106"/>
      <c r="AR43292" s="106"/>
    </row>
    <row r="43293" spans="41:44" ht="15" customHeight="1">
      <c r="AO43293" s="106"/>
      <c r="AR43293" s="106"/>
    </row>
    <row r="43294" spans="41:44" ht="15" customHeight="1">
      <c r="AO43294" s="106"/>
      <c r="AR43294" s="106"/>
    </row>
    <row r="43295" spans="41:44" ht="15" customHeight="1">
      <c r="AO43295" s="106"/>
      <c r="AR43295" s="106"/>
    </row>
    <row r="43296" spans="41:44" ht="15" customHeight="1">
      <c r="AO43296" s="106"/>
      <c r="AR43296" s="106"/>
    </row>
    <row r="43297" spans="41:44" ht="15" customHeight="1">
      <c r="AO43297" s="108"/>
      <c r="AR43297" s="108"/>
    </row>
    <row r="43298" spans="41:44" ht="15" customHeight="1">
      <c r="AO43298" s="108"/>
      <c r="AR43298" s="108"/>
    </row>
    <row r="43299" spans="41:44" ht="15" customHeight="1">
      <c r="AO43299" s="108"/>
      <c r="AR43299" s="108"/>
    </row>
    <row r="43300" spans="41:44" ht="15" customHeight="1">
      <c r="AO43300" s="108"/>
      <c r="AR43300" s="108"/>
    </row>
    <row r="43301" spans="41:44" ht="15" customHeight="1">
      <c r="AO43301" s="108"/>
      <c r="AR43301" s="108"/>
    </row>
    <row r="43302" spans="41:44" ht="15" customHeight="1">
      <c r="AO43302" s="109"/>
      <c r="AR43302" s="109"/>
    </row>
    <row r="43303" spans="41:44" ht="15" customHeight="1">
      <c r="AO43303" s="104"/>
      <c r="AR43303" s="104"/>
    </row>
    <row r="43304" spans="41:44" ht="15" customHeight="1">
      <c r="AO43304" s="106"/>
      <c r="AR43304" s="106"/>
    </row>
    <row r="43305" spans="41:44" ht="15" customHeight="1">
      <c r="AO43305" s="106"/>
      <c r="AR43305" s="106"/>
    </row>
    <row r="43306" spans="41:44" ht="15" customHeight="1">
      <c r="AO43306" s="106"/>
      <c r="AR43306" s="106"/>
    </row>
    <row r="43307" spans="41:44" ht="15" customHeight="1">
      <c r="AO43307" s="106"/>
      <c r="AR43307" s="106"/>
    </row>
    <row r="43308" spans="41:44" ht="15" customHeight="1">
      <c r="AO43308" s="106"/>
      <c r="AR43308" s="106"/>
    </row>
    <row r="43309" spans="41:44" ht="15" customHeight="1">
      <c r="AO43309" s="106"/>
      <c r="AR43309" s="106"/>
    </row>
    <row r="43310" spans="41:44" ht="15" customHeight="1">
      <c r="AO43310" s="106"/>
      <c r="AR43310" s="106"/>
    </row>
    <row r="43311" spans="41:44" ht="15" customHeight="1">
      <c r="AO43311" s="108"/>
      <c r="AR43311" s="108"/>
    </row>
    <row r="43312" spans="41:44" ht="15" customHeight="1">
      <c r="AO43312" s="108"/>
      <c r="AR43312" s="108"/>
    </row>
    <row r="43313" spans="41:44" ht="15" customHeight="1">
      <c r="AO43313" s="108"/>
      <c r="AR43313" s="108"/>
    </row>
    <row r="43314" spans="41:44" ht="15" customHeight="1">
      <c r="AO43314" s="108"/>
      <c r="AR43314" s="108"/>
    </row>
    <row r="43315" spans="41:44" ht="15" customHeight="1">
      <c r="AO43315" s="108"/>
      <c r="AR43315" s="108"/>
    </row>
    <row r="43316" spans="41:44" ht="15" customHeight="1">
      <c r="AO43316" s="109"/>
      <c r="AR43316" s="109"/>
    </row>
    <row r="43317" spans="41:44" ht="15" customHeight="1">
      <c r="AO43317" s="104"/>
      <c r="AR43317" s="104"/>
    </row>
    <row r="43318" spans="41:44" ht="15" customHeight="1">
      <c r="AO43318" s="106"/>
      <c r="AR43318" s="106"/>
    </row>
    <row r="43319" spans="41:44" ht="15" customHeight="1">
      <c r="AO43319" s="106"/>
      <c r="AR43319" s="106"/>
    </row>
    <row r="43320" spans="41:44" ht="15" customHeight="1">
      <c r="AO43320" s="106"/>
      <c r="AR43320" s="106"/>
    </row>
    <row r="43321" spans="41:44" ht="15" customHeight="1">
      <c r="AO43321" s="106"/>
      <c r="AR43321" s="106"/>
    </row>
    <row r="43322" spans="41:44" ht="15" customHeight="1">
      <c r="AO43322" s="106"/>
      <c r="AR43322" s="106"/>
    </row>
    <row r="43323" spans="41:44" ht="15" customHeight="1">
      <c r="AO43323" s="106"/>
      <c r="AR43323" s="106"/>
    </row>
    <row r="43324" spans="41:44" ht="15" customHeight="1">
      <c r="AO43324" s="106"/>
      <c r="AR43324" s="106"/>
    </row>
    <row r="43325" spans="41:44" ht="15" customHeight="1">
      <c r="AO43325" s="108"/>
      <c r="AR43325" s="108"/>
    </row>
    <row r="43326" spans="41:44" ht="15" customHeight="1">
      <c r="AO43326" s="108"/>
      <c r="AR43326" s="108"/>
    </row>
    <row r="43327" spans="41:44" ht="15" customHeight="1">
      <c r="AO43327" s="108"/>
      <c r="AR43327" s="108"/>
    </row>
    <row r="43328" spans="41:44" ht="15" customHeight="1">
      <c r="AO43328" s="108"/>
      <c r="AR43328" s="108"/>
    </row>
    <row r="43329" spans="41:44" ht="15" customHeight="1">
      <c r="AO43329" s="108"/>
      <c r="AR43329" s="108"/>
    </row>
    <row r="43330" spans="41:44" ht="15" customHeight="1">
      <c r="AO43330" s="109"/>
      <c r="AR43330" s="109"/>
    </row>
    <row r="43331" spans="41:44" ht="15" customHeight="1">
      <c r="AO43331" s="104"/>
      <c r="AR43331" s="104"/>
    </row>
    <row r="43332" spans="41:44" ht="15" customHeight="1">
      <c r="AO43332" s="106"/>
      <c r="AR43332" s="106"/>
    </row>
    <row r="43333" spans="41:44" ht="15" customHeight="1">
      <c r="AO43333" s="106"/>
      <c r="AR43333" s="106"/>
    </row>
    <row r="43334" spans="41:44" ht="15" customHeight="1">
      <c r="AO43334" s="106"/>
      <c r="AR43334" s="106"/>
    </row>
    <row r="43335" spans="41:44" ht="15" customHeight="1">
      <c r="AO43335" s="106"/>
      <c r="AR43335" s="106"/>
    </row>
    <row r="43336" spans="41:44" ht="15" customHeight="1">
      <c r="AO43336" s="106"/>
      <c r="AR43336" s="106"/>
    </row>
    <row r="43337" spans="41:44" ht="15" customHeight="1">
      <c r="AO43337" s="106"/>
      <c r="AR43337" s="106"/>
    </row>
    <row r="43338" spans="41:44" ht="15" customHeight="1">
      <c r="AO43338" s="106"/>
      <c r="AR43338" s="106"/>
    </row>
    <row r="43339" spans="41:44" ht="15" customHeight="1">
      <c r="AO43339" s="108"/>
      <c r="AR43339" s="108"/>
    </row>
    <row r="43340" spans="41:44" ht="15" customHeight="1">
      <c r="AO43340" s="108"/>
      <c r="AR43340" s="108"/>
    </row>
    <row r="43341" spans="41:44" ht="15" customHeight="1">
      <c r="AO43341" s="108"/>
      <c r="AR43341" s="108"/>
    </row>
    <row r="43342" spans="41:44" ht="15" customHeight="1">
      <c r="AO43342" s="108"/>
      <c r="AR43342" s="108"/>
    </row>
    <row r="43343" spans="41:44" ht="15" customHeight="1">
      <c r="AO43343" s="108"/>
      <c r="AR43343" s="108"/>
    </row>
    <row r="43344" spans="41:44" ht="15" customHeight="1">
      <c r="AO43344" s="109"/>
      <c r="AR43344" s="109"/>
    </row>
    <row r="43345" spans="41:44" ht="15" customHeight="1">
      <c r="AO43345" s="104"/>
      <c r="AR43345" s="104"/>
    </row>
    <row r="43346" spans="41:44" ht="15" customHeight="1">
      <c r="AO43346" s="106"/>
      <c r="AR43346" s="106"/>
    </row>
    <row r="43347" spans="41:44" ht="15" customHeight="1">
      <c r="AO43347" s="106"/>
      <c r="AR43347" s="106"/>
    </row>
    <row r="43348" spans="41:44" ht="15" customHeight="1">
      <c r="AO43348" s="106"/>
      <c r="AR43348" s="106"/>
    </row>
    <row r="43349" spans="41:44" ht="15" customHeight="1">
      <c r="AO43349" s="106"/>
      <c r="AR43349" s="106"/>
    </row>
    <row r="43350" spans="41:44" ht="15" customHeight="1">
      <c r="AO43350" s="106"/>
      <c r="AR43350" s="106"/>
    </row>
    <row r="43351" spans="41:44" ht="15" customHeight="1">
      <c r="AO43351" s="106"/>
      <c r="AR43351" s="106"/>
    </row>
    <row r="43352" spans="41:44" ht="15" customHeight="1">
      <c r="AO43352" s="106"/>
      <c r="AR43352" s="106"/>
    </row>
    <row r="43353" spans="41:44" ht="15" customHeight="1">
      <c r="AO43353" s="108"/>
      <c r="AR43353" s="108"/>
    </row>
    <row r="43354" spans="41:44" ht="15" customHeight="1">
      <c r="AO43354" s="108"/>
      <c r="AR43354" s="108"/>
    </row>
    <row r="43355" spans="41:44" ht="15" customHeight="1">
      <c r="AO43355" s="108"/>
      <c r="AR43355" s="108"/>
    </row>
    <row r="43356" spans="41:44" ht="15" customHeight="1">
      <c r="AO43356" s="108"/>
      <c r="AR43356" s="108"/>
    </row>
    <row r="43357" spans="41:44" ht="15" customHeight="1">
      <c r="AO43357" s="108"/>
      <c r="AR43357" s="108"/>
    </row>
    <row r="43358" spans="41:44" ht="15" customHeight="1">
      <c r="AO43358" s="109"/>
      <c r="AR43358" s="109"/>
    </row>
    <row r="43359" spans="41:44" ht="15" customHeight="1">
      <c r="AO43359" s="104"/>
      <c r="AR43359" s="104"/>
    </row>
    <row r="43360" spans="41:44" ht="15" customHeight="1">
      <c r="AO43360" s="106"/>
      <c r="AR43360" s="106"/>
    </row>
    <row r="43361" spans="41:44" ht="15" customHeight="1">
      <c r="AO43361" s="106"/>
      <c r="AR43361" s="106"/>
    </row>
    <row r="43362" spans="41:44" ht="15" customHeight="1">
      <c r="AO43362" s="106"/>
      <c r="AR43362" s="106"/>
    </row>
    <row r="43363" spans="41:44" ht="15" customHeight="1">
      <c r="AO43363" s="106"/>
      <c r="AR43363" s="106"/>
    </row>
    <row r="43364" spans="41:44" ht="15" customHeight="1">
      <c r="AO43364" s="106"/>
      <c r="AR43364" s="106"/>
    </row>
    <row r="43365" spans="41:44" ht="15" customHeight="1">
      <c r="AO43365" s="106"/>
      <c r="AR43365" s="106"/>
    </row>
    <row r="43366" spans="41:44" ht="15" customHeight="1">
      <c r="AO43366" s="106"/>
      <c r="AR43366" s="106"/>
    </row>
    <row r="43367" spans="41:44" ht="15" customHeight="1">
      <c r="AO43367" s="108"/>
      <c r="AR43367" s="108"/>
    </row>
    <row r="43368" spans="41:44" ht="15" customHeight="1">
      <c r="AO43368" s="108"/>
      <c r="AR43368" s="108"/>
    </row>
    <row r="43369" spans="41:44" ht="15" customHeight="1">
      <c r="AO43369" s="108"/>
      <c r="AR43369" s="108"/>
    </row>
    <row r="43370" spans="41:44" ht="15" customHeight="1">
      <c r="AO43370" s="108"/>
      <c r="AR43370" s="108"/>
    </row>
    <row r="43371" spans="41:44" ht="15" customHeight="1">
      <c r="AO43371" s="108"/>
      <c r="AR43371" s="108"/>
    </row>
    <row r="43372" spans="41:44" ht="15" customHeight="1">
      <c r="AO43372" s="109"/>
      <c r="AR43372" s="109"/>
    </row>
    <row r="43373" spans="41:44" ht="15" customHeight="1">
      <c r="AO43373" s="104"/>
      <c r="AR43373" s="104"/>
    </row>
    <row r="43374" spans="41:44" ht="15" customHeight="1">
      <c r="AO43374" s="106"/>
      <c r="AR43374" s="106"/>
    </row>
    <row r="43375" spans="41:44" ht="15" customHeight="1">
      <c r="AO43375" s="106"/>
      <c r="AR43375" s="106"/>
    </row>
    <row r="43376" spans="41:44" ht="15" customHeight="1">
      <c r="AO43376" s="106"/>
      <c r="AR43376" s="106"/>
    </row>
    <row r="43377" spans="41:44" ht="15" customHeight="1">
      <c r="AO43377" s="106"/>
      <c r="AR43377" s="106"/>
    </row>
    <row r="43378" spans="41:44" ht="15" customHeight="1">
      <c r="AO43378" s="106"/>
      <c r="AR43378" s="106"/>
    </row>
    <row r="43379" spans="41:44" ht="15" customHeight="1">
      <c r="AO43379" s="106"/>
      <c r="AR43379" s="106"/>
    </row>
    <row r="43380" spans="41:44" ht="15" customHeight="1">
      <c r="AO43380" s="106"/>
      <c r="AR43380" s="106"/>
    </row>
    <row r="43381" spans="41:44" ht="15" customHeight="1">
      <c r="AO43381" s="108"/>
      <c r="AR43381" s="108"/>
    </row>
    <row r="43382" spans="41:44" ht="15" customHeight="1">
      <c r="AO43382" s="108"/>
      <c r="AR43382" s="108"/>
    </row>
    <row r="43383" spans="41:44" ht="15" customHeight="1">
      <c r="AO43383" s="108"/>
      <c r="AR43383" s="108"/>
    </row>
    <row r="43384" spans="41:44" ht="15" customHeight="1">
      <c r="AO43384" s="108"/>
      <c r="AR43384" s="108"/>
    </row>
    <row r="43385" spans="41:44" ht="15" customHeight="1">
      <c r="AO43385" s="108"/>
      <c r="AR43385" s="108"/>
    </row>
    <row r="43386" spans="41:44" ht="15" customHeight="1">
      <c r="AO43386" s="109"/>
      <c r="AR43386" s="109"/>
    </row>
    <row r="43387" spans="41:44" ht="15" customHeight="1">
      <c r="AO43387" s="104"/>
      <c r="AR43387" s="104"/>
    </row>
    <row r="43388" spans="41:44" ht="15" customHeight="1">
      <c r="AO43388" s="106"/>
      <c r="AR43388" s="106"/>
    </row>
    <row r="43389" spans="41:44" ht="15" customHeight="1">
      <c r="AO43389" s="106"/>
      <c r="AR43389" s="106"/>
    </row>
    <row r="43390" spans="41:44" ht="15" customHeight="1">
      <c r="AO43390" s="106"/>
      <c r="AR43390" s="106"/>
    </row>
    <row r="43391" spans="41:44" ht="15" customHeight="1">
      <c r="AO43391" s="106"/>
      <c r="AR43391" s="106"/>
    </row>
    <row r="43392" spans="41:44" ht="15" customHeight="1">
      <c r="AO43392" s="106"/>
      <c r="AR43392" s="106"/>
    </row>
    <row r="43393" spans="41:44" ht="15" customHeight="1">
      <c r="AO43393" s="106"/>
      <c r="AR43393" s="106"/>
    </row>
    <row r="43394" spans="41:44" ht="15" customHeight="1">
      <c r="AO43394" s="106"/>
      <c r="AR43394" s="106"/>
    </row>
    <row r="43395" spans="41:44" ht="15" customHeight="1">
      <c r="AO43395" s="108"/>
      <c r="AR43395" s="108"/>
    </row>
    <row r="43396" spans="41:44" ht="15" customHeight="1">
      <c r="AO43396" s="108"/>
      <c r="AR43396" s="108"/>
    </row>
    <row r="43397" spans="41:44" ht="15" customHeight="1">
      <c r="AO43397" s="108"/>
      <c r="AR43397" s="108"/>
    </row>
    <row r="43398" spans="41:44" ht="15" customHeight="1">
      <c r="AO43398" s="108"/>
      <c r="AR43398" s="108"/>
    </row>
    <row r="43399" spans="41:44" ht="15" customHeight="1">
      <c r="AO43399" s="108"/>
      <c r="AR43399" s="108"/>
    </row>
    <row r="43400" spans="41:44" ht="15" customHeight="1">
      <c r="AO43400" s="109"/>
      <c r="AR43400" s="109"/>
    </row>
    <row r="43401" spans="41:44" ht="15" customHeight="1">
      <c r="AO43401" s="104"/>
      <c r="AR43401" s="104"/>
    </row>
    <row r="43402" spans="41:44" ht="15" customHeight="1">
      <c r="AO43402" s="106"/>
      <c r="AR43402" s="106"/>
    </row>
    <row r="43403" spans="41:44" ht="15" customHeight="1">
      <c r="AO43403" s="106"/>
      <c r="AR43403" s="106"/>
    </row>
    <row r="43404" spans="41:44" ht="15" customHeight="1">
      <c r="AO43404" s="106"/>
      <c r="AR43404" s="106"/>
    </row>
    <row r="43405" spans="41:44" ht="15" customHeight="1">
      <c r="AO43405" s="106"/>
      <c r="AR43405" s="106"/>
    </row>
    <row r="43406" spans="41:44" ht="15" customHeight="1">
      <c r="AO43406" s="106"/>
      <c r="AR43406" s="106"/>
    </row>
    <row r="43407" spans="41:44" ht="15" customHeight="1">
      <c r="AO43407" s="106"/>
      <c r="AR43407" s="106"/>
    </row>
    <row r="43408" spans="41:44" ht="15" customHeight="1">
      <c r="AO43408" s="106"/>
      <c r="AR43408" s="106"/>
    </row>
    <row r="43409" spans="41:44" ht="15" customHeight="1">
      <c r="AO43409" s="108"/>
      <c r="AR43409" s="108"/>
    </row>
    <row r="43410" spans="41:44" ht="15" customHeight="1">
      <c r="AO43410" s="108"/>
      <c r="AR43410" s="108"/>
    </row>
    <row r="43411" spans="41:44" ht="15" customHeight="1">
      <c r="AO43411" s="108"/>
      <c r="AR43411" s="108"/>
    </row>
    <row r="43412" spans="41:44" ht="15" customHeight="1">
      <c r="AO43412" s="108"/>
      <c r="AR43412" s="108"/>
    </row>
    <row r="43413" spans="41:44" ht="15" customHeight="1">
      <c r="AO43413" s="108"/>
      <c r="AR43413" s="108"/>
    </row>
    <row r="43414" spans="41:44" ht="15" customHeight="1">
      <c r="AO43414" s="109"/>
      <c r="AR43414" s="109"/>
    </row>
    <row r="43415" spans="41:44" ht="15" customHeight="1">
      <c r="AO43415" s="104"/>
      <c r="AR43415" s="104"/>
    </row>
    <row r="43416" spans="41:44" ht="15" customHeight="1">
      <c r="AO43416" s="106"/>
      <c r="AR43416" s="106"/>
    </row>
    <row r="43417" spans="41:44" ht="15" customHeight="1">
      <c r="AO43417" s="106"/>
      <c r="AR43417" s="106"/>
    </row>
    <row r="43418" spans="41:44" ht="15" customHeight="1">
      <c r="AO43418" s="106"/>
      <c r="AR43418" s="106"/>
    </row>
    <row r="43419" spans="41:44" ht="15" customHeight="1">
      <c r="AO43419" s="106"/>
      <c r="AR43419" s="106"/>
    </row>
    <row r="43420" spans="41:44" ht="15" customHeight="1">
      <c r="AO43420" s="106"/>
      <c r="AR43420" s="106"/>
    </row>
    <row r="43421" spans="41:44" ht="15" customHeight="1">
      <c r="AO43421" s="106"/>
      <c r="AR43421" s="106"/>
    </row>
    <row r="43422" spans="41:44" ht="15" customHeight="1">
      <c r="AO43422" s="106"/>
      <c r="AR43422" s="106"/>
    </row>
    <row r="43423" spans="41:44" ht="15" customHeight="1">
      <c r="AO43423" s="108"/>
      <c r="AR43423" s="108"/>
    </row>
    <row r="43424" spans="41:44" ht="15" customHeight="1">
      <c r="AO43424" s="108"/>
      <c r="AR43424" s="108"/>
    </row>
    <row r="43425" spans="41:44" ht="15" customHeight="1">
      <c r="AO43425" s="108"/>
      <c r="AR43425" s="108"/>
    </row>
    <row r="43426" spans="41:44" ht="15" customHeight="1">
      <c r="AO43426" s="108"/>
      <c r="AR43426" s="108"/>
    </row>
    <row r="43427" spans="41:44" ht="15" customHeight="1">
      <c r="AO43427" s="108"/>
      <c r="AR43427" s="108"/>
    </row>
    <row r="43428" spans="41:44" ht="15" customHeight="1">
      <c r="AO43428" s="109"/>
      <c r="AR43428" s="109"/>
    </row>
    <row r="43429" spans="41:44" ht="15" customHeight="1">
      <c r="AO43429" s="104"/>
      <c r="AR43429" s="104"/>
    </row>
    <row r="43430" spans="41:44" ht="15" customHeight="1">
      <c r="AO43430" s="106"/>
      <c r="AR43430" s="106"/>
    </row>
    <row r="43431" spans="41:44" ht="15" customHeight="1">
      <c r="AO43431" s="106"/>
      <c r="AR43431" s="106"/>
    </row>
    <row r="43432" spans="41:44" ht="15" customHeight="1">
      <c r="AO43432" s="106"/>
      <c r="AR43432" s="106"/>
    </row>
    <row r="43433" spans="41:44" ht="15" customHeight="1">
      <c r="AO43433" s="106"/>
      <c r="AR43433" s="106"/>
    </row>
    <row r="43434" spans="41:44" ht="15" customHeight="1">
      <c r="AO43434" s="106"/>
      <c r="AR43434" s="106"/>
    </row>
    <row r="43435" spans="41:44" ht="15" customHeight="1">
      <c r="AO43435" s="106"/>
      <c r="AR43435" s="106"/>
    </row>
    <row r="43436" spans="41:44" ht="15" customHeight="1">
      <c r="AO43436" s="106"/>
      <c r="AR43436" s="106"/>
    </row>
    <row r="43437" spans="41:44" ht="15" customHeight="1">
      <c r="AO43437" s="108"/>
      <c r="AR43437" s="108"/>
    </row>
    <row r="43438" spans="41:44" ht="15" customHeight="1">
      <c r="AO43438" s="108"/>
      <c r="AR43438" s="108"/>
    </row>
    <row r="43439" spans="41:44" ht="15" customHeight="1">
      <c r="AO43439" s="108"/>
      <c r="AR43439" s="108"/>
    </row>
    <row r="43440" spans="41:44" ht="15" customHeight="1">
      <c r="AO43440" s="108"/>
      <c r="AR43440" s="108"/>
    </row>
    <row r="43441" spans="41:44" ht="15" customHeight="1">
      <c r="AO43441" s="108"/>
      <c r="AR43441" s="108"/>
    </row>
    <row r="43442" spans="41:44" ht="15" customHeight="1">
      <c r="AO43442" s="109"/>
      <c r="AR43442" s="109"/>
    </row>
    <row r="43443" spans="41:44" ht="15" customHeight="1">
      <c r="AO43443" s="104"/>
      <c r="AR43443" s="104"/>
    </row>
    <row r="43444" spans="41:44" ht="15" customHeight="1">
      <c r="AO43444" s="106"/>
      <c r="AR43444" s="106"/>
    </row>
    <row r="43445" spans="41:44" ht="15" customHeight="1">
      <c r="AO43445" s="106"/>
      <c r="AR43445" s="106"/>
    </row>
    <row r="43446" spans="41:44" ht="15" customHeight="1">
      <c r="AO43446" s="106"/>
      <c r="AR43446" s="106"/>
    </row>
    <row r="43447" spans="41:44" ht="15" customHeight="1">
      <c r="AO43447" s="106"/>
      <c r="AR43447" s="106"/>
    </row>
    <row r="43448" spans="41:44" ht="15" customHeight="1">
      <c r="AO43448" s="106"/>
      <c r="AR43448" s="106"/>
    </row>
    <row r="43449" spans="41:44" ht="15" customHeight="1">
      <c r="AO43449" s="106"/>
      <c r="AR43449" s="106"/>
    </row>
    <row r="43450" spans="41:44" ht="15" customHeight="1">
      <c r="AO43450" s="106"/>
      <c r="AR43450" s="106"/>
    </row>
    <row r="43451" spans="41:44" ht="15" customHeight="1">
      <c r="AO43451" s="108"/>
      <c r="AR43451" s="108"/>
    </row>
    <row r="43452" spans="41:44" ht="15" customHeight="1">
      <c r="AO43452" s="108"/>
      <c r="AR43452" s="108"/>
    </row>
    <row r="43453" spans="41:44" ht="15" customHeight="1">
      <c r="AO43453" s="108"/>
      <c r="AR43453" s="108"/>
    </row>
    <row r="43454" spans="41:44" ht="15" customHeight="1">
      <c r="AO43454" s="108"/>
      <c r="AR43454" s="108"/>
    </row>
    <row r="43455" spans="41:44" ht="15" customHeight="1">
      <c r="AO43455" s="108"/>
      <c r="AR43455" s="108"/>
    </row>
    <row r="43456" spans="41:44" ht="15" customHeight="1">
      <c r="AO43456" s="109"/>
      <c r="AR43456" s="109"/>
    </row>
    <row r="43457" spans="41:44" ht="15" customHeight="1">
      <c r="AO43457" s="104"/>
      <c r="AR43457" s="104"/>
    </row>
    <row r="43458" spans="41:44" ht="15" customHeight="1">
      <c r="AO43458" s="106"/>
      <c r="AR43458" s="106"/>
    </row>
    <row r="43459" spans="41:44" ht="15" customHeight="1">
      <c r="AO43459" s="106"/>
      <c r="AR43459" s="106"/>
    </row>
    <row r="43460" spans="41:44" ht="15" customHeight="1">
      <c r="AO43460" s="106"/>
      <c r="AR43460" s="106"/>
    </row>
    <row r="43461" spans="41:44" ht="15" customHeight="1">
      <c r="AO43461" s="106"/>
      <c r="AR43461" s="106"/>
    </row>
    <row r="43462" spans="41:44" ht="15" customHeight="1">
      <c r="AO43462" s="106"/>
      <c r="AR43462" s="106"/>
    </row>
    <row r="43463" spans="41:44" ht="15" customHeight="1">
      <c r="AO43463" s="106"/>
      <c r="AR43463" s="106"/>
    </row>
    <row r="43464" spans="41:44" ht="15" customHeight="1">
      <c r="AO43464" s="106"/>
      <c r="AR43464" s="106"/>
    </row>
    <row r="43465" spans="41:44" ht="15" customHeight="1">
      <c r="AO43465" s="108"/>
      <c r="AR43465" s="108"/>
    </row>
    <row r="43466" spans="41:44" ht="15" customHeight="1">
      <c r="AO43466" s="108"/>
      <c r="AR43466" s="108"/>
    </row>
    <row r="43467" spans="41:44" ht="15" customHeight="1">
      <c r="AO43467" s="108"/>
      <c r="AR43467" s="108"/>
    </row>
    <row r="43468" spans="41:44" ht="15" customHeight="1">
      <c r="AO43468" s="108"/>
      <c r="AR43468" s="108"/>
    </row>
    <row r="43469" spans="41:44" ht="15" customHeight="1">
      <c r="AO43469" s="108"/>
      <c r="AR43469" s="108"/>
    </row>
    <row r="43470" spans="41:44" ht="15" customHeight="1">
      <c r="AO43470" s="109"/>
      <c r="AR43470" s="109"/>
    </row>
    <row r="43471" spans="41:44" ht="15" customHeight="1">
      <c r="AO43471" s="104"/>
      <c r="AR43471" s="104"/>
    </row>
    <row r="43472" spans="41:44" ht="15" customHeight="1">
      <c r="AO43472" s="106"/>
      <c r="AR43472" s="106"/>
    </row>
    <row r="43473" spans="41:44" ht="15" customHeight="1">
      <c r="AO43473" s="106"/>
      <c r="AR43473" s="106"/>
    </row>
    <row r="43474" spans="41:44" ht="15" customHeight="1">
      <c r="AO43474" s="106"/>
      <c r="AR43474" s="106"/>
    </row>
    <row r="43475" spans="41:44" ht="15" customHeight="1">
      <c r="AO43475" s="106"/>
      <c r="AR43475" s="106"/>
    </row>
    <row r="43476" spans="41:44" ht="15" customHeight="1">
      <c r="AO43476" s="106"/>
      <c r="AR43476" s="106"/>
    </row>
    <row r="43477" spans="41:44" ht="15" customHeight="1">
      <c r="AO43477" s="106"/>
      <c r="AR43477" s="106"/>
    </row>
    <row r="43478" spans="41:44" ht="15" customHeight="1">
      <c r="AO43478" s="106"/>
      <c r="AR43478" s="106"/>
    </row>
    <row r="43479" spans="41:44" ht="15" customHeight="1">
      <c r="AO43479" s="108"/>
      <c r="AR43479" s="108"/>
    </row>
    <row r="43480" spans="41:44" ht="15" customHeight="1">
      <c r="AO43480" s="108"/>
      <c r="AR43480" s="108"/>
    </row>
    <row r="43481" spans="41:44" ht="15" customHeight="1">
      <c r="AO43481" s="108"/>
      <c r="AR43481" s="108"/>
    </row>
    <row r="43482" spans="41:44" ht="15" customHeight="1">
      <c r="AO43482" s="108"/>
      <c r="AR43482" s="108"/>
    </row>
    <row r="43483" spans="41:44" ht="15" customHeight="1">
      <c r="AO43483" s="108"/>
      <c r="AR43483" s="108"/>
    </row>
    <row r="43484" spans="41:44" ht="15" customHeight="1">
      <c r="AO43484" s="109"/>
      <c r="AR43484" s="109"/>
    </row>
    <row r="43485" spans="41:44" ht="15" customHeight="1">
      <c r="AO43485" s="104"/>
      <c r="AR43485" s="104"/>
    </row>
    <row r="43486" spans="41:44" ht="15" customHeight="1">
      <c r="AO43486" s="106"/>
      <c r="AR43486" s="106"/>
    </row>
    <row r="43487" spans="41:44" ht="15" customHeight="1">
      <c r="AO43487" s="106"/>
      <c r="AR43487" s="106"/>
    </row>
    <row r="43488" spans="41:44" ht="15" customHeight="1">
      <c r="AO43488" s="106"/>
      <c r="AR43488" s="106"/>
    </row>
    <row r="43489" spans="41:44" ht="15" customHeight="1">
      <c r="AO43489" s="106"/>
      <c r="AR43489" s="106"/>
    </row>
    <row r="43490" spans="41:44" ht="15" customHeight="1">
      <c r="AO43490" s="106"/>
      <c r="AR43490" s="106"/>
    </row>
    <row r="43491" spans="41:44" ht="15" customHeight="1">
      <c r="AO43491" s="106"/>
      <c r="AR43491" s="106"/>
    </row>
    <row r="43492" spans="41:44" ht="15" customHeight="1">
      <c r="AO43492" s="106"/>
      <c r="AR43492" s="106"/>
    </row>
    <row r="43493" spans="41:44" ht="15" customHeight="1">
      <c r="AO43493" s="108"/>
      <c r="AR43493" s="108"/>
    </row>
    <row r="43494" spans="41:44" ht="15" customHeight="1">
      <c r="AO43494" s="108"/>
      <c r="AR43494" s="108"/>
    </row>
    <row r="43495" spans="41:44" ht="15" customHeight="1">
      <c r="AO43495" s="108"/>
      <c r="AR43495" s="108"/>
    </row>
    <row r="43496" spans="41:44" ht="15" customHeight="1">
      <c r="AO43496" s="108"/>
      <c r="AR43496" s="108"/>
    </row>
    <row r="43497" spans="41:44" ht="15" customHeight="1">
      <c r="AO43497" s="108"/>
      <c r="AR43497" s="108"/>
    </row>
    <row r="43498" spans="41:44" ht="15" customHeight="1">
      <c r="AO43498" s="109"/>
      <c r="AR43498" s="109"/>
    </row>
    <row r="43499" spans="41:44" ht="15" customHeight="1">
      <c r="AO43499" s="104"/>
      <c r="AR43499" s="104"/>
    </row>
    <row r="43500" spans="41:44" ht="15" customHeight="1">
      <c r="AO43500" s="106"/>
      <c r="AR43500" s="106"/>
    </row>
    <row r="43501" spans="41:44" ht="15" customHeight="1">
      <c r="AO43501" s="106"/>
      <c r="AR43501" s="106"/>
    </row>
    <row r="43502" spans="41:44" ht="15" customHeight="1">
      <c r="AO43502" s="106"/>
      <c r="AR43502" s="106"/>
    </row>
    <row r="43503" spans="41:44" ht="15" customHeight="1">
      <c r="AO43503" s="106"/>
      <c r="AR43503" s="106"/>
    </row>
    <row r="43504" spans="41:44" ht="15" customHeight="1">
      <c r="AO43504" s="106"/>
      <c r="AR43504" s="106"/>
    </row>
    <row r="43505" spans="41:44" ht="15" customHeight="1">
      <c r="AO43505" s="106"/>
      <c r="AR43505" s="106"/>
    </row>
    <row r="43506" spans="41:44" ht="15" customHeight="1">
      <c r="AO43506" s="106"/>
      <c r="AR43506" s="106"/>
    </row>
    <row r="43507" spans="41:44" ht="15" customHeight="1">
      <c r="AO43507" s="108"/>
      <c r="AR43507" s="108"/>
    </row>
    <row r="43508" spans="41:44" ht="15" customHeight="1">
      <c r="AO43508" s="108"/>
      <c r="AR43508" s="108"/>
    </row>
    <row r="43509" spans="41:44" ht="15" customHeight="1">
      <c r="AO43509" s="108"/>
      <c r="AR43509" s="108"/>
    </row>
    <row r="43510" spans="41:44" ht="15" customHeight="1">
      <c r="AO43510" s="108"/>
      <c r="AR43510" s="108"/>
    </row>
    <row r="43511" spans="41:44" ht="15" customHeight="1">
      <c r="AO43511" s="108"/>
      <c r="AR43511" s="108"/>
    </row>
    <row r="43512" spans="41:44" ht="15" customHeight="1">
      <c r="AO43512" s="109"/>
      <c r="AR43512" s="109"/>
    </row>
    <row r="43513" spans="41:44" ht="15" customHeight="1">
      <c r="AO43513" s="104"/>
      <c r="AR43513" s="104"/>
    </row>
    <row r="43514" spans="41:44" ht="15" customHeight="1">
      <c r="AO43514" s="106"/>
      <c r="AR43514" s="106"/>
    </row>
    <row r="43515" spans="41:44" ht="15" customHeight="1">
      <c r="AO43515" s="106"/>
      <c r="AR43515" s="106"/>
    </row>
    <row r="43516" spans="41:44" ht="15" customHeight="1">
      <c r="AO43516" s="106"/>
      <c r="AR43516" s="106"/>
    </row>
    <row r="43517" spans="41:44" ht="15" customHeight="1">
      <c r="AO43517" s="106"/>
      <c r="AR43517" s="106"/>
    </row>
    <row r="43518" spans="41:44" ht="15" customHeight="1">
      <c r="AO43518" s="106"/>
      <c r="AR43518" s="106"/>
    </row>
    <row r="43519" spans="41:44" ht="15" customHeight="1">
      <c r="AO43519" s="106"/>
      <c r="AR43519" s="106"/>
    </row>
    <row r="43520" spans="41:44" ht="15" customHeight="1">
      <c r="AO43520" s="106"/>
      <c r="AR43520" s="106"/>
    </row>
    <row r="43521" spans="41:44" ht="15" customHeight="1">
      <c r="AO43521" s="108"/>
      <c r="AR43521" s="108"/>
    </row>
    <row r="43522" spans="41:44" ht="15" customHeight="1">
      <c r="AO43522" s="108"/>
      <c r="AR43522" s="108"/>
    </row>
    <row r="43523" spans="41:44" ht="15" customHeight="1">
      <c r="AO43523" s="108"/>
      <c r="AR43523" s="108"/>
    </row>
    <row r="43524" spans="41:44" ht="15" customHeight="1">
      <c r="AO43524" s="108"/>
      <c r="AR43524" s="108"/>
    </row>
    <row r="43525" spans="41:44" ht="15" customHeight="1">
      <c r="AO43525" s="108"/>
      <c r="AR43525" s="108"/>
    </row>
    <row r="43526" spans="41:44" ht="15" customHeight="1">
      <c r="AO43526" s="109"/>
      <c r="AR43526" s="109"/>
    </row>
    <row r="43527" spans="41:44" ht="15" customHeight="1">
      <c r="AO43527" s="104"/>
      <c r="AR43527" s="104"/>
    </row>
    <row r="43528" spans="41:44" ht="15" customHeight="1">
      <c r="AO43528" s="106"/>
      <c r="AR43528" s="106"/>
    </row>
    <row r="43529" spans="41:44" ht="15" customHeight="1">
      <c r="AO43529" s="106"/>
      <c r="AR43529" s="106"/>
    </row>
    <row r="43530" spans="41:44" ht="15" customHeight="1">
      <c r="AO43530" s="106"/>
      <c r="AR43530" s="106"/>
    </row>
    <row r="43531" spans="41:44" ht="15" customHeight="1">
      <c r="AO43531" s="106"/>
      <c r="AR43531" s="106"/>
    </row>
    <row r="43532" spans="41:44" ht="15" customHeight="1">
      <c r="AO43532" s="106"/>
      <c r="AR43532" s="106"/>
    </row>
    <row r="43533" spans="41:44" ht="15" customHeight="1">
      <c r="AO43533" s="106"/>
      <c r="AR43533" s="106"/>
    </row>
    <row r="43534" spans="41:44" ht="15" customHeight="1">
      <c r="AO43534" s="106"/>
      <c r="AR43534" s="106"/>
    </row>
    <row r="43535" spans="41:44" ht="15" customHeight="1">
      <c r="AO43535" s="108"/>
      <c r="AR43535" s="108"/>
    </row>
    <row r="43536" spans="41:44" ht="15" customHeight="1">
      <c r="AO43536" s="108"/>
      <c r="AR43536" s="108"/>
    </row>
    <row r="43537" spans="41:44" ht="15" customHeight="1">
      <c r="AO43537" s="108"/>
      <c r="AR43537" s="108"/>
    </row>
    <row r="43538" spans="41:44" ht="15" customHeight="1">
      <c r="AO43538" s="108"/>
      <c r="AR43538" s="108"/>
    </row>
    <row r="43539" spans="41:44" ht="15" customHeight="1">
      <c r="AO43539" s="108"/>
      <c r="AR43539" s="108"/>
    </row>
    <row r="43540" spans="41:44" ht="15" customHeight="1">
      <c r="AO43540" s="109"/>
      <c r="AR43540" s="109"/>
    </row>
    <row r="43541" spans="41:44" ht="15" customHeight="1">
      <c r="AO43541" s="104"/>
      <c r="AR43541" s="104"/>
    </row>
    <row r="43542" spans="41:44" ht="15" customHeight="1">
      <c r="AO43542" s="106"/>
      <c r="AR43542" s="106"/>
    </row>
    <row r="43543" spans="41:44" ht="15" customHeight="1">
      <c r="AO43543" s="106"/>
      <c r="AR43543" s="106"/>
    </row>
    <row r="43544" spans="41:44" ht="15" customHeight="1">
      <c r="AO43544" s="106"/>
      <c r="AR43544" s="106"/>
    </row>
    <row r="43545" spans="41:44" ht="15" customHeight="1">
      <c r="AO43545" s="106"/>
      <c r="AR43545" s="106"/>
    </row>
    <row r="43546" spans="41:44" ht="15" customHeight="1">
      <c r="AO43546" s="106"/>
      <c r="AR43546" s="106"/>
    </row>
    <row r="43547" spans="41:44" ht="15" customHeight="1">
      <c r="AO43547" s="106"/>
      <c r="AR43547" s="106"/>
    </row>
    <row r="43548" spans="41:44" ht="15" customHeight="1">
      <c r="AO43548" s="106"/>
      <c r="AR43548" s="106"/>
    </row>
    <row r="43549" spans="41:44" ht="15" customHeight="1">
      <c r="AO43549" s="108"/>
      <c r="AR43549" s="108"/>
    </row>
    <row r="43550" spans="41:44" ht="15" customHeight="1">
      <c r="AO43550" s="108"/>
      <c r="AR43550" s="108"/>
    </row>
    <row r="43551" spans="41:44" ht="15" customHeight="1">
      <c r="AO43551" s="108"/>
      <c r="AR43551" s="108"/>
    </row>
    <row r="43552" spans="41:44" ht="15" customHeight="1">
      <c r="AO43552" s="108"/>
      <c r="AR43552" s="108"/>
    </row>
    <row r="43553" spans="41:44" ht="15" customHeight="1">
      <c r="AO43553" s="108"/>
      <c r="AR43553" s="108"/>
    </row>
    <row r="43554" spans="41:44" ht="15" customHeight="1">
      <c r="AO43554" s="109"/>
      <c r="AR43554" s="109"/>
    </row>
    <row r="43555" spans="41:44" ht="15" customHeight="1">
      <c r="AO43555" s="104"/>
      <c r="AR43555" s="104"/>
    </row>
    <row r="43556" spans="41:44" ht="15" customHeight="1">
      <c r="AO43556" s="106"/>
      <c r="AR43556" s="106"/>
    </row>
    <row r="43557" spans="41:44" ht="15" customHeight="1">
      <c r="AO43557" s="106"/>
      <c r="AR43557" s="106"/>
    </row>
    <row r="43558" spans="41:44" ht="15" customHeight="1">
      <c r="AO43558" s="106"/>
      <c r="AR43558" s="106"/>
    </row>
    <row r="43559" spans="41:44" ht="15" customHeight="1">
      <c r="AO43559" s="106"/>
      <c r="AR43559" s="106"/>
    </row>
    <row r="43560" spans="41:44" ht="15" customHeight="1">
      <c r="AO43560" s="106"/>
      <c r="AR43560" s="106"/>
    </row>
    <row r="43561" spans="41:44" ht="15" customHeight="1">
      <c r="AO43561" s="106"/>
      <c r="AR43561" s="106"/>
    </row>
    <row r="43562" spans="41:44" ht="15" customHeight="1">
      <c r="AO43562" s="106"/>
      <c r="AR43562" s="106"/>
    </row>
    <row r="43563" spans="41:44" ht="15" customHeight="1">
      <c r="AO43563" s="108"/>
      <c r="AR43563" s="108"/>
    </row>
    <row r="43564" spans="41:44" ht="15" customHeight="1">
      <c r="AO43564" s="108"/>
      <c r="AR43564" s="108"/>
    </row>
    <row r="43565" spans="41:44" ht="15" customHeight="1">
      <c r="AO43565" s="108"/>
      <c r="AR43565" s="108"/>
    </row>
    <row r="43566" spans="41:44" ht="15" customHeight="1">
      <c r="AO43566" s="108"/>
      <c r="AR43566" s="108"/>
    </row>
    <row r="43567" spans="41:44" ht="15" customHeight="1">
      <c r="AO43567" s="108"/>
      <c r="AR43567" s="108"/>
    </row>
    <row r="43568" spans="41:44" ht="15" customHeight="1">
      <c r="AO43568" s="109"/>
      <c r="AR43568" s="109"/>
    </row>
    <row r="43569" spans="41:44" ht="15" customHeight="1">
      <c r="AO43569" s="104"/>
      <c r="AR43569" s="104"/>
    </row>
    <row r="43570" spans="41:44" ht="15" customHeight="1">
      <c r="AO43570" s="106"/>
      <c r="AR43570" s="106"/>
    </row>
    <row r="43571" spans="41:44" ht="15" customHeight="1">
      <c r="AO43571" s="106"/>
      <c r="AR43571" s="106"/>
    </row>
    <row r="43572" spans="41:44" ht="15" customHeight="1">
      <c r="AO43572" s="106"/>
      <c r="AR43572" s="106"/>
    </row>
    <row r="43573" spans="41:44" ht="15" customHeight="1">
      <c r="AO43573" s="106"/>
      <c r="AR43573" s="106"/>
    </row>
    <row r="43574" spans="41:44" ht="15" customHeight="1">
      <c r="AO43574" s="106"/>
      <c r="AR43574" s="106"/>
    </row>
    <row r="43575" spans="41:44" ht="15" customHeight="1">
      <c r="AO43575" s="106"/>
      <c r="AR43575" s="106"/>
    </row>
    <row r="43576" spans="41:44" ht="15" customHeight="1">
      <c r="AO43576" s="106"/>
      <c r="AR43576" s="106"/>
    </row>
    <row r="43577" spans="41:44" ht="15" customHeight="1">
      <c r="AO43577" s="108"/>
      <c r="AR43577" s="108"/>
    </row>
    <row r="43578" spans="41:44" ht="15" customHeight="1">
      <c r="AO43578" s="108"/>
      <c r="AR43578" s="108"/>
    </row>
    <row r="43579" spans="41:44" ht="15" customHeight="1">
      <c r="AO43579" s="108"/>
      <c r="AR43579" s="108"/>
    </row>
    <row r="43580" spans="41:44" ht="15" customHeight="1">
      <c r="AO43580" s="108"/>
      <c r="AR43580" s="108"/>
    </row>
    <row r="43581" spans="41:44" ht="15" customHeight="1">
      <c r="AO43581" s="108"/>
      <c r="AR43581" s="108"/>
    </row>
    <row r="43582" spans="41:44" ht="15" customHeight="1">
      <c r="AO43582" s="109"/>
      <c r="AR43582" s="109"/>
    </row>
    <row r="43583" spans="41:44" ht="15" customHeight="1">
      <c r="AO43583" s="104"/>
      <c r="AR43583" s="104"/>
    </row>
    <row r="43584" spans="41:44" ht="15" customHeight="1">
      <c r="AO43584" s="106"/>
      <c r="AR43584" s="106"/>
    </row>
    <row r="43585" spans="41:44" ht="15" customHeight="1">
      <c r="AO43585" s="106"/>
      <c r="AR43585" s="106"/>
    </row>
    <row r="43586" spans="41:44" ht="15" customHeight="1">
      <c r="AO43586" s="106"/>
      <c r="AR43586" s="106"/>
    </row>
    <row r="43587" spans="41:44" ht="15" customHeight="1">
      <c r="AO43587" s="106"/>
      <c r="AR43587" s="106"/>
    </row>
    <row r="43588" spans="41:44" ht="15" customHeight="1">
      <c r="AO43588" s="106"/>
      <c r="AR43588" s="106"/>
    </row>
    <row r="43589" spans="41:44" ht="15" customHeight="1">
      <c r="AO43589" s="106"/>
      <c r="AR43589" s="106"/>
    </row>
    <row r="43590" spans="41:44" ht="15" customHeight="1">
      <c r="AO43590" s="106"/>
      <c r="AR43590" s="106"/>
    </row>
    <row r="43591" spans="41:44" ht="15" customHeight="1">
      <c r="AO43591" s="108"/>
      <c r="AR43591" s="108"/>
    </row>
    <row r="43592" spans="41:44" ht="15" customHeight="1">
      <c r="AO43592" s="108"/>
      <c r="AR43592" s="108"/>
    </row>
    <row r="43593" spans="41:44" ht="15" customHeight="1">
      <c r="AO43593" s="108"/>
      <c r="AR43593" s="108"/>
    </row>
    <row r="43594" spans="41:44" ht="15" customHeight="1">
      <c r="AO43594" s="108"/>
      <c r="AR43594" s="108"/>
    </row>
    <row r="43595" spans="41:44" ht="15" customHeight="1">
      <c r="AO43595" s="108"/>
      <c r="AR43595" s="108"/>
    </row>
    <row r="43596" spans="41:44" ht="15" customHeight="1">
      <c r="AO43596" s="109"/>
      <c r="AR43596" s="109"/>
    </row>
    <row r="43597" spans="41:44" ht="15" customHeight="1">
      <c r="AO43597" s="104"/>
      <c r="AR43597" s="104"/>
    </row>
    <row r="43598" spans="41:44" ht="15" customHeight="1">
      <c r="AO43598" s="106"/>
      <c r="AR43598" s="106"/>
    </row>
    <row r="43599" spans="41:44" ht="15" customHeight="1">
      <c r="AO43599" s="106"/>
      <c r="AR43599" s="106"/>
    </row>
    <row r="43600" spans="41:44" ht="15" customHeight="1">
      <c r="AO43600" s="106"/>
      <c r="AR43600" s="106"/>
    </row>
    <row r="43601" spans="41:44" ht="15" customHeight="1">
      <c r="AO43601" s="106"/>
      <c r="AR43601" s="106"/>
    </row>
    <row r="43602" spans="41:44" ht="15" customHeight="1">
      <c r="AO43602" s="106"/>
      <c r="AR43602" s="106"/>
    </row>
    <row r="43603" spans="41:44" ht="15" customHeight="1">
      <c r="AO43603" s="106"/>
      <c r="AR43603" s="106"/>
    </row>
    <row r="43604" spans="41:44" ht="15" customHeight="1">
      <c r="AO43604" s="106"/>
      <c r="AR43604" s="106"/>
    </row>
    <row r="43605" spans="41:44" ht="15" customHeight="1">
      <c r="AO43605" s="108"/>
      <c r="AR43605" s="108"/>
    </row>
    <row r="43606" spans="41:44" ht="15" customHeight="1">
      <c r="AO43606" s="108"/>
      <c r="AR43606" s="108"/>
    </row>
    <row r="43607" spans="41:44" ht="15" customHeight="1">
      <c r="AO43607" s="108"/>
      <c r="AR43607" s="108"/>
    </row>
    <row r="43608" spans="41:44" ht="15" customHeight="1">
      <c r="AO43608" s="108"/>
      <c r="AR43608" s="108"/>
    </row>
    <row r="43609" spans="41:44" ht="15" customHeight="1">
      <c r="AO43609" s="108"/>
      <c r="AR43609" s="108"/>
    </row>
    <row r="43610" spans="41:44" ht="15" customHeight="1">
      <c r="AO43610" s="109"/>
      <c r="AR43610" s="109"/>
    </row>
    <row r="43611" spans="41:44" ht="15" customHeight="1">
      <c r="AO43611" s="104"/>
      <c r="AR43611" s="104"/>
    </row>
    <row r="43612" spans="41:44" ht="15" customHeight="1">
      <c r="AO43612" s="106"/>
      <c r="AR43612" s="106"/>
    </row>
    <row r="43613" spans="41:44" ht="15" customHeight="1">
      <c r="AO43613" s="106"/>
      <c r="AR43613" s="106"/>
    </row>
    <row r="43614" spans="41:44" ht="15" customHeight="1">
      <c r="AO43614" s="106"/>
      <c r="AR43614" s="106"/>
    </row>
    <row r="43615" spans="41:44" ht="15" customHeight="1">
      <c r="AO43615" s="106"/>
      <c r="AR43615" s="106"/>
    </row>
    <row r="43616" spans="41:44" ht="15" customHeight="1">
      <c r="AO43616" s="106"/>
      <c r="AR43616" s="106"/>
    </row>
    <row r="43617" spans="41:44" ht="15" customHeight="1">
      <c r="AO43617" s="106"/>
      <c r="AR43617" s="106"/>
    </row>
    <row r="43618" spans="41:44" ht="15" customHeight="1">
      <c r="AO43618" s="106"/>
      <c r="AR43618" s="106"/>
    </row>
    <row r="43619" spans="41:44" ht="15" customHeight="1">
      <c r="AO43619" s="108"/>
      <c r="AR43619" s="108"/>
    </row>
    <row r="43620" spans="41:44" ht="15" customHeight="1">
      <c r="AO43620" s="108"/>
      <c r="AR43620" s="108"/>
    </row>
    <row r="43621" spans="41:44" ht="15" customHeight="1">
      <c r="AO43621" s="108"/>
      <c r="AR43621" s="108"/>
    </row>
    <row r="43622" spans="41:44" ht="15" customHeight="1">
      <c r="AO43622" s="108"/>
      <c r="AR43622" s="108"/>
    </row>
    <row r="43623" spans="41:44" ht="15" customHeight="1">
      <c r="AO43623" s="108"/>
      <c r="AR43623" s="108"/>
    </row>
    <row r="43624" spans="41:44" ht="15" customHeight="1">
      <c r="AO43624" s="109"/>
      <c r="AR43624" s="109"/>
    </row>
    <row r="43625" spans="41:44" ht="15" customHeight="1">
      <c r="AO43625" s="104"/>
      <c r="AR43625" s="104"/>
    </row>
    <row r="43626" spans="41:44" ht="15" customHeight="1">
      <c r="AO43626" s="106"/>
      <c r="AR43626" s="106"/>
    </row>
    <row r="43627" spans="41:44" ht="15" customHeight="1">
      <c r="AO43627" s="106"/>
      <c r="AR43627" s="106"/>
    </row>
    <row r="43628" spans="41:44" ht="15" customHeight="1">
      <c r="AO43628" s="106"/>
      <c r="AR43628" s="106"/>
    </row>
    <row r="43629" spans="41:44" ht="15" customHeight="1">
      <c r="AO43629" s="106"/>
      <c r="AR43629" s="106"/>
    </row>
    <row r="43630" spans="41:44" ht="15" customHeight="1">
      <c r="AO43630" s="106"/>
      <c r="AR43630" s="106"/>
    </row>
    <row r="43631" spans="41:44" ht="15" customHeight="1">
      <c r="AO43631" s="106"/>
      <c r="AR43631" s="106"/>
    </row>
    <row r="43632" spans="41:44" ht="15" customHeight="1">
      <c r="AO43632" s="106"/>
      <c r="AR43632" s="106"/>
    </row>
    <row r="43633" spans="41:44" ht="15" customHeight="1">
      <c r="AO43633" s="108"/>
      <c r="AR43633" s="108"/>
    </row>
    <row r="43634" spans="41:44" ht="15" customHeight="1">
      <c r="AO43634" s="108"/>
      <c r="AR43634" s="108"/>
    </row>
    <row r="43635" spans="41:44" ht="15" customHeight="1">
      <c r="AO43635" s="108"/>
      <c r="AR43635" s="108"/>
    </row>
    <row r="43636" spans="41:44" ht="15" customHeight="1">
      <c r="AO43636" s="108"/>
      <c r="AR43636" s="108"/>
    </row>
    <row r="43637" spans="41:44" ht="15" customHeight="1">
      <c r="AO43637" s="108"/>
      <c r="AR43637" s="108"/>
    </row>
    <row r="43638" spans="41:44" ht="15" customHeight="1">
      <c r="AO43638" s="109"/>
      <c r="AR43638" s="109"/>
    </row>
    <row r="43639" spans="41:44" ht="15" customHeight="1">
      <c r="AO43639" s="104"/>
      <c r="AR43639" s="104"/>
    </row>
    <row r="43640" spans="41:44" ht="15" customHeight="1">
      <c r="AO43640" s="106"/>
      <c r="AR43640" s="106"/>
    </row>
    <row r="43641" spans="41:44" ht="15" customHeight="1">
      <c r="AO43641" s="106"/>
      <c r="AR43641" s="106"/>
    </row>
    <row r="43642" spans="41:44" ht="15" customHeight="1">
      <c r="AO43642" s="106"/>
      <c r="AR43642" s="106"/>
    </row>
    <row r="43643" spans="41:44" ht="15" customHeight="1">
      <c r="AO43643" s="106"/>
      <c r="AR43643" s="106"/>
    </row>
    <row r="43644" spans="41:44" ht="15" customHeight="1">
      <c r="AO43644" s="106"/>
      <c r="AR43644" s="106"/>
    </row>
    <row r="43645" spans="41:44" ht="15" customHeight="1">
      <c r="AO43645" s="106"/>
      <c r="AR43645" s="106"/>
    </row>
    <row r="43646" spans="41:44" ht="15" customHeight="1">
      <c r="AO43646" s="106"/>
      <c r="AR43646" s="106"/>
    </row>
    <row r="43647" spans="41:44" ht="15" customHeight="1">
      <c r="AO43647" s="108"/>
      <c r="AR43647" s="108"/>
    </row>
    <row r="43648" spans="41:44" ht="15" customHeight="1">
      <c r="AO43648" s="108"/>
      <c r="AR43648" s="108"/>
    </row>
    <row r="43649" spans="41:44" ht="15" customHeight="1">
      <c r="AO43649" s="108"/>
      <c r="AR43649" s="108"/>
    </row>
    <row r="43650" spans="41:44" ht="15" customHeight="1">
      <c r="AO43650" s="108"/>
      <c r="AR43650" s="108"/>
    </row>
    <row r="43651" spans="41:44" ht="15" customHeight="1">
      <c r="AO43651" s="108"/>
      <c r="AR43651" s="108"/>
    </row>
    <row r="43652" spans="41:44" ht="15" customHeight="1">
      <c r="AO43652" s="109"/>
      <c r="AR43652" s="109"/>
    </row>
    <row r="43653" spans="41:44" ht="15" customHeight="1">
      <c r="AO43653" s="104"/>
      <c r="AR43653" s="104"/>
    </row>
    <row r="43654" spans="41:44" ht="15" customHeight="1">
      <c r="AO43654" s="106"/>
      <c r="AR43654" s="106"/>
    </row>
    <row r="43655" spans="41:44" ht="15" customHeight="1">
      <c r="AO43655" s="106"/>
      <c r="AR43655" s="106"/>
    </row>
    <row r="43656" spans="41:44" ht="15" customHeight="1">
      <c r="AO43656" s="106"/>
      <c r="AR43656" s="106"/>
    </row>
    <row r="43657" spans="41:44" ht="15" customHeight="1">
      <c r="AO43657" s="106"/>
      <c r="AR43657" s="106"/>
    </row>
    <row r="43658" spans="41:44" ht="15" customHeight="1">
      <c r="AO43658" s="106"/>
      <c r="AR43658" s="106"/>
    </row>
    <row r="43659" spans="41:44" ht="15" customHeight="1">
      <c r="AO43659" s="106"/>
      <c r="AR43659" s="106"/>
    </row>
    <row r="43660" spans="41:44" ht="15" customHeight="1">
      <c r="AO43660" s="106"/>
      <c r="AR43660" s="106"/>
    </row>
    <row r="43661" spans="41:44" ht="15" customHeight="1">
      <c r="AO43661" s="108"/>
      <c r="AR43661" s="108"/>
    </row>
    <row r="43662" spans="41:44" ht="15" customHeight="1">
      <c r="AO43662" s="108"/>
      <c r="AR43662" s="108"/>
    </row>
    <row r="43663" spans="41:44" ht="15" customHeight="1">
      <c r="AO43663" s="108"/>
      <c r="AR43663" s="108"/>
    </row>
    <row r="43664" spans="41:44" ht="15" customHeight="1">
      <c r="AO43664" s="108"/>
      <c r="AR43664" s="108"/>
    </row>
    <row r="43665" spans="41:44" ht="15" customHeight="1">
      <c r="AO43665" s="108"/>
      <c r="AR43665" s="108"/>
    </row>
    <row r="43666" spans="41:44" ht="15" customHeight="1">
      <c r="AO43666" s="109"/>
      <c r="AR43666" s="109"/>
    </row>
    <row r="43667" spans="41:44" ht="15" customHeight="1">
      <c r="AO43667" s="104"/>
      <c r="AR43667" s="104"/>
    </row>
    <row r="43668" spans="41:44" ht="15" customHeight="1">
      <c r="AO43668" s="106"/>
      <c r="AR43668" s="106"/>
    </row>
    <row r="43669" spans="41:44" ht="15" customHeight="1">
      <c r="AO43669" s="106"/>
      <c r="AR43669" s="106"/>
    </row>
    <row r="43670" spans="41:44" ht="15" customHeight="1">
      <c r="AO43670" s="106"/>
      <c r="AR43670" s="106"/>
    </row>
    <row r="43671" spans="41:44" ht="15" customHeight="1">
      <c r="AO43671" s="106"/>
      <c r="AR43671" s="106"/>
    </row>
    <row r="43672" spans="41:44" ht="15" customHeight="1">
      <c r="AO43672" s="106"/>
      <c r="AR43672" s="106"/>
    </row>
    <row r="43673" spans="41:44" ht="15" customHeight="1">
      <c r="AO43673" s="106"/>
      <c r="AR43673" s="106"/>
    </row>
    <row r="43674" spans="41:44" ht="15" customHeight="1">
      <c r="AO43674" s="106"/>
      <c r="AR43674" s="106"/>
    </row>
    <row r="43675" spans="41:44" ht="15" customHeight="1">
      <c r="AO43675" s="108"/>
      <c r="AR43675" s="108"/>
    </row>
    <row r="43676" spans="41:44" ht="15" customHeight="1">
      <c r="AO43676" s="108"/>
      <c r="AR43676" s="108"/>
    </row>
    <row r="43677" spans="41:44" ht="15" customHeight="1">
      <c r="AO43677" s="108"/>
      <c r="AR43677" s="108"/>
    </row>
    <row r="43678" spans="41:44" ht="15" customHeight="1">
      <c r="AO43678" s="108"/>
      <c r="AR43678" s="108"/>
    </row>
    <row r="43679" spans="41:44" ht="15" customHeight="1">
      <c r="AO43679" s="108"/>
      <c r="AR43679" s="108"/>
    </row>
    <row r="43680" spans="41:44" ht="15" customHeight="1">
      <c r="AO43680" s="109"/>
      <c r="AR43680" s="109"/>
    </row>
    <row r="43681" spans="41:44" ht="15" customHeight="1">
      <c r="AO43681" s="104"/>
      <c r="AR43681" s="104"/>
    </row>
    <row r="43682" spans="41:44" ht="15" customHeight="1">
      <c r="AO43682" s="106"/>
      <c r="AR43682" s="106"/>
    </row>
    <row r="43683" spans="41:44" ht="15" customHeight="1">
      <c r="AO43683" s="106"/>
      <c r="AR43683" s="106"/>
    </row>
    <row r="43684" spans="41:44" ht="15" customHeight="1">
      <c r="AO43684" s="106"/>
      <c r="AR43684" s="106"/>
    </row>
    <row r="43685" spans="41:44" ht="15" customHeight="1">
      <c r="AO43685" s="106"/>
      <c r="AR43685" s="106"/>
    </row>
    <row r="43686" spans="41:44" ht="15" customHeight="1">
      <c r="AO43686" s="106"/>
      <c r="AR43686" s="106"/>
    </row>
    <row r="43687" spans="41:44" ht="15" customHeight="1">
      <c r="AO43687" s="106"/>
      <c r="AR43687" s="106"/>
    </row>
    <row r="43688" spans="41:44" ht="15" customHeight="1">
      <c r="AO43688" s="106"/>
      <c r="AR43688" s="106"/>
    </row>
    <row r="43689" spans="41:44" ht="15" customHeight="1">
      <c r="AO43689" s="108"/>
      <c r="AR43689" s="108"/>
    </row>
    <row r="43690" spans="41:44" ht="15" customHeight="1">
      <c r="AO43690" s="108"/>
      <c r="AR43690" s="108"/>
    </row>
    <row r="43691" spans="41:44" ht="15" customHeight="1">
      <c r="AO43691" s="108"/>
      <c r="AR43691" s="108"/>
    </row>
    <row r="43692" spans="41:44" ht="15" customHeight="1">
      <c r="AO43692" s="108"/>
      <c r="AR43692" s="108"/>
    </row>
    <row r="43693" spans="41:44" ht="15" customHeight="1">
      <c r="AO43693" s="108"/>
      <c r="AR43693" s="108"/>
    </row>
    <row r="43694" spans="41:44" ht="15" customHeight="1">
      <c r="AO43694" s="109"/>
      <c r="AR43694" s="109"/>
    </row>
    <row r="43695" spans="41:44" ht="15" customHeight="1">
      <c r="AO43695" s="104"/>
      <c r="AR43695" s="104"/>
    </row>
    <row r="43696" spans="41:44" ht="15" customHeight="1">
      <c r="AO43696" s="106"/>
      <c r="AR43696" s="106"/>
    </row>
    <row r="43697" spans="41:44" ht="15" customHeight="1">
      <c r="AO43697" s="106"/>
      <c r="AR43697" s="106"/>
    </row>
    <row r="43698" spans="41:44" ht="15" customHeight="1">
      <c r="AO43698" s="106"/>
      <c r="AR43698" s="106"/>
    </row>
    <row r="43699" spans="41:44" ht="15" customHeight="1">
      <c r="AO43699" s="106"/>
      <c r="AR43699" s="106"/>
    </row>
    <row r="43700" spans="41:44" ht="15" customHeight="1">
      <c r="AO43700" s="106"/>
      <c r="AR43700" s="106"/>
    </row>
    <row r="43701" spans="41:44" ht="15" customHeight="1">
      <c r="AO43701" s="106"/>
      <c r="AR43701" s="106"/>
    </row>
    <row r="43702" spans="41:44" ht="15" customHeight="1">
      <c r="AO43702" s="106"/>
      <c r="AR43702" s="106"/>
    </row>
    <row r="43703" spans="41:44" ht="15" customHeight="1">
      <c r="AO43703" s="108"/>
      <c r="AR43703" s="108"/>
    </row>
    <row r="43704" spans="41:44" ht="15" customHeight="1">
      <c r="AO43704" s="108"/>
      <c r="AR43704" s="108"/>
    </row>
    <row r="43705" spans="41:44" ht="15" customHeight="1">
      <c r="AO43705" s="108"/>
      <c r="AR43705" s="108"/>
    </row>
    <row r="43706" spans="41:44" ht="15" customHeight="1">
      <c r="AO43706" s="108"/>
      <c r="AR43706" s="108"/>
    </row>
    <row r="43707" spans="41:44" ht="15" customHeight="1">
      <c r="AO43707" s="108"/>
      <c r="AR43707" s="108"/>
    </row>
    <row r="43708" spans="41:44" ht="15" customHeight="1">
      <c r="AO43708" s="109"/>
      <c r="AR43708" s="109"/>
    </row>
    <row r="43709" spans="41:44" ht="15" customHeight="1">
      <c r="AO43709" s="104"/>
      <c r="AR43709" s="104"/>
    </row>
    <row r="43710" spans="41:44" ht="15" customHeight="1">
      <c r="AO43710" s="106"/>
      <c r="AR43710" s="106"/>
    </row>
    <row r="43711" spans="41:44" ht="15" customHeight="1">
      <c r="AO43711" s="106"/>
      <c r="AR43711" s="106"/>
    </row>
    <row r="43712" spans="41:44" ht="15" customHeight="1">
      <c r="AO43712" s="106"/>
      <c r="AR43712" s="106"/>
    </row>
    <row r="43713" spans="41:44" ht="15" customHeight="1">
      <c r="AO43713" s="106"/>
      <c r="AR43713" s="106"/>
    </row>
    <row r="43714" spans="41:44" ht="15" customHeight="1">
      <c r="AO43714" s="106"/>
      <c r="AR43714" s="106"/>
    </row>
    <row r="43715" spans="41:44" ht="15" customHeight="1">
      <c r="AO43715" s="106"/>
      <c r="AR43715" s="106"/>
    </row>
    <row r="43716" spans="41:44" ht="15" customHeight="1">
      <c r="AO43716" s="106"/>
      <c r="AR43716" s="106"/>
    </row>
    <row r="43717" spans="41:44" ht="15" customHeight="1">
      <c r="AO43717" s="108"/>
      <c r="AR43717" s="108"/>
    </row>
    <row r="43718" spans="41:44" ht="15" customHeight="1">
      <c r="AO43718" s="108"/>
      <c r="AR43718" s="108"/>
    </row>
    <row r="43719" spans="41:44" ht="15" customHeight="1">
      <c r="AO43719" s="108"/>
      <c r="AR43719" s="108"/>
    </row>
    <row r="43720" spans="41:44" ht="15" customHeight="1">
      <c r="AO43720" s="108"/>
      <c r="AR43720" s="108"/>
    </row>
    <row r="43721" spans="41:44" ht="15" customHeight="1">
      <c r="AO43721" s="108"/>
      <c r="AR43721" s="108"/>
    </row>
    <row r="43722" spans="41:44" ht="15" customHeight="1">
      <c r="AO43722" s="109"/>
      <c r="AR43722" s="109"/>
    </row>
    <row r="43723" spans="41:44" ht="15" customHeight="1">
      <c r="AO43723" s="104"/>
      <c r="AR43723" s="104"/>
    </row>
    <row r="43724" spans="41:44" ht="15" customHeight="1">
      <c r="AO43724" s="106"/>
      <c r="AR43724" s="106"/>
    </row>
    <row r="43725" spans="41:44" ht="15" customHeight="1">
      <c r="AO43725" s="106"/>
      <c r="AR43725" s="106"/>
    </row>
    <row r="43726" spans="41:44" ht="15" customHeight="1">
      <c r="AO43726" s="106"/>
      <c r="AR43726" s="106"/>
    </row>
    <row r="43727" spans="41:44" ht="15" customHeight="1">
      <c r="AO43727" s="106"/>
      <c r="AR43727" s="106"/>
    </row>
    <row r="43728" spans="41:44" ht="15" customHeight="1">
      <c r="AO43728" s="106"/>
      <c r="AR43728" s="106"/>
    </row>
    <row r="43729" spans="41:44" ht="15" customHeight="1">
      <c r="AO43729" s="106"/>
      <c r="AR43729" s="106"/>
    </row>
    <row r="43730" spans="41:44" ht="15" customHeight="1">
      <c r="AO43730" s="106"/>
      <c r="AR43730" s="106"/>
    </row>
    <row r="43731" spans="41:44" ht="15" customHeight="1">
      <c r="AO43731" s="108"/>
      <c r="AR43731" s="108"/>
    </row>
    <row r="43732" spans="41:44" ht="15" customHeight="1">
      <c r="AO43732" s="108"/>
      <c r="AR43732" s="108"/>
    </row>
    <row r="43733" spans="41:44" ht="15" customHeight="1">
      <c r="AO43733" s="108"/>
      <c r="AR43733" s="108"/>
    </row>
    <row r="43734" spans="41:44" ht="15" customHeight="1">
      <c r="AO43734" s="108"/>
      <c r="AR43734" s="108"/>
    </row>
    <row r="43735" spans="41:44" ht="15" customHeight="1">
      <c r="AO43735" s="108"/>
      <c r="AR43735" s="108"/>
    </row>
    <row r="43736" spans="41:44" ht="15" customHeight="1">
      <c r="AO43736" s="109"/>
      <c r="AR43736" s="109"/>
    </row>
    <row r="43737" spans="41:44" ht="15" customHeight="1">
      <c r="AO43737" s="104"/>
      <c r="AR43737" s="104"/>
    </row>
    <row r="43738" spans="41:44" ht="15" customHeight="1">
      <c r="AO43738" s="106"/>
      <c r="AR43738" s="106"/>
    </row>
    <row r="43739" spans="41:44" ht="15" customHeight="1">
      <c r="AO43739" s="106"/>
      <c r="AR43739" s="106"/>
    </row>
    <row r="43740" spans="41:44" ht="15" customHeight="1">
      <c r="AO43740" s="106"/>
      <c r="AR43740" s="106"/>
    </row>
    <row r="43741" spans="41:44" ht="15" customHeight="1">
      <c r="AO43741" s="106"/>
      <c r="AR43741" s="106"/>
    </row>
    <row r="43742" spans="41:44" ht="15" customHeight="1">
      <c r="AO43742" s="106"/>
      <c r="AR43742" s="106"/>
    </row>
    <row r="43743" spans="41:44" ht="15" customHeight="1">
      <c r="AO43743" s="106"/>
      <c r="AR43743" s="106"/>
    </row>
    <row r="43744" spans="41:44" ht="15" customHeight="1">
      <c r="AO43744" s="106"/>
      <c r="AR43744" s="106"/>
    </row>
    <row r="43745" spans="41:44" ht="15" customHeight="1">
      <c r="AO43745" s="108"/>
      <c r="AR43745" s="108"/>
    </row>
    <row r="43746" spans="41:44" ht="15" customHeight="1">
      <c r="AO43746" s="108"/>
      <c r="AR43746" s="108"/>
    </row>
    <row r="43747" spans="41:44" ht="15" customHeight="1">
      <c r="AO43747" s="108"/>
      <c r="AR43747" s="108"/>
    </row>
    <row r="43748" spans="41:44" ht="15" customHeight="1">
      <c r="AO43748" s="108"/>
      <c r="AR43748" s="108"/>
    </row>
    <row r="43749" spans="41:44" ht="15" customHeight="1">
      <c r="AO43749" s="108"/>
      <c r="AR43749" s="108"/>
    </row>
    <row r="43750" spans="41:44" ht="15" customHeight="1">
      <c r="AO43750" s="109"/>
      <c r="AR43750" s="109"/>
    </row>
    <row r="43751" spans="41:44" ht="15" customHeight="1">
      <c r="AO43751" s="104"/>
      <c r="AR43751" s="104"/>
    </row>
    <row r="43752" spans="41:44" ht="15" customHeight="1">
      <c r="AO43752" s="106"/>
      <c r="AR43752" s="106"/>
    </row>
    <row r="43753" spans="41:44" ht="15" customHeight="1">
      <c r="AO43753" s="106"/>
      <c r="AR43753" s="106"/>
    </row>
    <row r="43754" spans="41:44" ht="15" customHeight="1">
      <c r="AO43754" s="106"/>
      <c r="AR43754" s="106"/>
    </row>
    <row r="43755" spans="41:44" ht="15" customHeight="1">
      <c r="AO43755" s="106"/>
      <c r="AR43755" s="106"/>
    </row>
    <row r="43756" spans="41:44" ht="15" customHeight="1">
      <c r="AO43756" s="106"/>
      <c r="AR43756" s="106"/>
    </row>
    <row r="43757" spans="41:44" ht="15" customHeight="1">
      <c r="AO43757" s="106"/>
      <c r="AR43757" s="106"/>
    </row>
    <row r="43758" spans="41:44" ht="15" customHeight="1">
      <c r="AO43758" s="106"/>
      <c r="AR43758" s="106"/>
    </row>
    <row r="43759" spans="41:44" ht="15" customHeight="1">
      <c r="AO43759" s="108"/>
      <c r="AR43759" s="108"/>
    </row>
    <row r="43760" spans="41:44" ht="15" customHeight="1">
      <c r="AO43760" s="108"/>
      <c r="AR43760" s="108"/>
    </row>
    <row r="43761" spans="41:44" ht="15" customHeight="1">
      <c r="AO43761" s="108"/>
      <c r="AR43761" s="108"/>
    </row>
    <row r="43762" spans="41:44" ht="15" customHeight="1">
      <c r="AO43762" s="108"/>
      <c r="AR43762" s="108"/>
    </row>
    <row r="43763" spans="41:44" ht="15" customHeight="1">
      <c r="AO43763" s="108"/>
      <c r="AR43763" s="108"/>
    </row>
    <row r="43764" spans="41:44" ht="15" customHeight="1">
      <c r="AO43764" s="109"/>
      <c r="AR43764" s="109"/>
    </row>
    <row r="43765" spans="41:44" ht="15" customHeight="1">
      <c r="AO43765" s="104"/>
      <c r="AR43765" s="104"/>
    </row>
    <row r="43766" spans="41:44" ht="15" customHeight="1">
      <c r="AO43766" s="106"/>
      <c r="AR43766" s="106"/>
    </row>
    <row r="43767" spans="41:44" ht="15" customHeight="1">
      <c r="AO43767" s="106"/>
      <c r="AR43767" s="106"/>
    </row>
    <row r="43768" spans="41:44" ht="15" customHeight="1">
      <c r="AO43768" s="106"/>
      <c r="AR43768" s="106"/>
    </row>
    <row r="43769" spans="41:44" ht="15" customHeight="1">
      <c r="AO43769" s="106"/>
      <c r="AR43769" s="106"/>
    </row>
    <row r="43770" spans="41:44" ht="15" customHeight="1">
      <c r="AO43770" s="106"/>
      <c r="AR43770" s="106"/>
    </row>
    <row r="43771" spans="41:44" ht="15" customHeight="1">
      <c r="AO43771" s="106"/>
      <c r="AR43771" s="106"/>
    </row>
    <row r="43772" spans="41:44" ht="15" customHeight="1">
      <c r="AO43772" s="106"/>
      <c r="AR43772" s="106"/>
    </row>
    <row r="43773" spans="41:44" ht="15" customHeight="1">
      <c r="AO43773" s="108"/>
      <c r="AR43773" s="108"/>
    </row>
    <row r="43774" spans="41:44" ht="15" customHeight="1">
      <c r="AO43774" s="108"/>
      <c r="AR43774" s="108"/>
    </row>
    <row r="43775" spans="41:44" ht="15" customHeight="1">
      <c r="AO43775" s="108"/>
      <c r="AR43775" s="108"/>
    </row>
    <row r="43776" spans="41:44" ht="15" customHeight="1">
      <c r="AO43776" s="108"/>
      <c r="AR43776" s="108"/>
    </row>
    <row r="43777" spans="41:44" ht="15" customHeight="1">
      <c r="AO43777" s="108"/>
      <c r="AR43777" s="108"/>
    </row>
    <row r="43778" spans="41:44" ht="15" customHeight="1">
      <c r="AO43778" s="109"/>
      <c r="AR43778" s="109"/>
    </row>
    <row r="43779" spans="41:44" ht="15" customHeight="1">
      <c r="AO43779" s="104"/>
      <c r="AR43779" s="104"/>
    </row>
    <row r="43780" spans="41:44" ht="15" customHeight="1">
      <c r="AO43780" s="106"/>
      <c r="AR43780" s="106"/>
    </row>
    <row r="43781" spans="41:44" ht="15" customHeight="1">
      <c r="AO43781" s="106"/>
      <c r="AR43781" s="106"/>
    </row>
    <row r="43782" spans="41:44" ht="15" customHeight="1">
      <c r="AO43782" s="106"/>
      <c r="AR43782" s="106"/>
    </row>
    <row r="43783" spans="41:44" ht="15" customHeight="1">
      <c r="AO43783" s="106"/>
      <c r="AR43783" s="106"/>
    </row>
    <row r="43784" spans="41:44" ht="15" customHeight="1">
      <c r="AO43784" s="106"/>
      <c r="AR43784" s="106"/>
    </row>
    <row r="43785" spans="41:44" ht="15" customHeight="1">
      <c r="AO43785" s="106"/>
      <c r="AR43785" s="106"/>
    </row>
    <row r="43786" spans="41:44" ht="15" customHeight="1">
      <c r="AO43786" s="106"/>
      <c r="AR43786" s="106"/>
    </row>
    <row r="43787" spans="41:44" ht="15" customHeight="1">
      <c r="AO43787" s="108"/>
      <c r="AR43787" s="108"/>
    </row>
    <row r="43788" spans="41:44" ht="15" customHeight="1">
      <c r="AO43788" s="108"/>
      <c r="AR43788" s="108"/>
    </row>
    <row r="43789" spans="41:44" ht="15" customHeight="1">
      <c r="AO43789" s="108"/>
      <c r="AR43789" s="108"/>
    </row>
    <row r="43790" spans="41:44" ht="15" customHeight="1">
      <c r="AO43790" s="108"/>
      <c r="AR43790" s="108"/>
    </row>
    <row r="43791" spans="41:44" ht="15" customHeight="1">
      <c r="AO43791" s="108"/>
      <c r="AR43791" s="108"/>
    </row>
    <row r="43792" spans="41:44" ht="15" customHeight="1">
      <c r="AO43792" s="109"/>
      <c r="AR43792" s="109"/>
    </row>
    <row r="43793" spans="41:44" ht="15" customHeight="1">
      <c r="AO43793" s="104"/>
      <c r="AR43793" s="104"/>
    </row>
    <row r="43794" spans="41:44" ht="15" customHeight="1">
      <c r="AO43794" s="106"/>
      <c r="AR43794" s="106"/>
    </row>
    <row r="43795" spans="41:44" ht="15" customHeight="1">
      <c r="AO43795" s="106"/>
      <c r="AR43795" s="106"/>
    </row>
    <row r="43796" spans="41:44" ht="15" customHeight="1">
      <c r="AO43796" s="106"/>
      <c r="AR43796" s="106"/>
    </row>
    <row r="43797" spans="41:44" ht="15" customHeight="1">
      <c r="AO43797" s="106"/>
      <c r="AR43797" s="106"/>
    </row>
    <row r="43798" spans="41:44" ht="15" customHeight="1">
      <c r="AO43798" s="106"/>
      <c r="AR43798" s="106"/>
    </row>
    <row r="43799" spans="41:44" ht="15" customHeight="1">
      <c r="AO43799" s="106"/>
      <c r="AR43799" s="106"/>
    </row>
    <row r="43800" spans="41:44" ht="15" customHeight="1">
      <c r="AO43800" s="106"/>
      <c r="AR43800" s="106"/>
    </row>
    <row r="43801" spans="41:44" ht="15" customHeight="1">
      <c r="AO43801" s="108"/>
      <c r="AR43801" s="108"/>
    </row>
    <row r="43802" spans="41:44" ht="15" customHeight="1">
      <c r="AO43802" s="108"/>
      <c r="AR43802" s="108"/>
    </row>
    <row r="43803" spans="41:44" ht="15" customHeight="1">
      <c r="AO43803" s="108"/>
      <c r="AR43803" s="108"/>
    </row>
    <row r="43804" spans="41:44" ht="15" customHeight="1">
      <c r="AO43804" s="108"/>
      <c r="AR43804" s="108"/>
    </row>
    <row r="43805" spans="41:44" ht="15" customHeight="1">
      <c r="AO43805" s="108"/>
      <c r="AR43805" s="108"/>
    </row>
    <row r="43806" spans="41:44" ht="15" customHeight="1">
      <c r="AO43806" s="109"/>
      <c r="AR43806" s="109"/>
    </row>
    <row r="43807" spans="41:44" ht="15" customHeight="1">
      <c r="AO43807" s="104"/>
      <c r="AR43807" s="104"/>
    </row>
    <row r="43808" spans="41:44" ht="15" customHeight="1">
      <c r="AO43808" s="106"/>
      <c r="AR43808" s="106"/>
    </row>
    <row r="43809" spans="41:44" ht="15" customHeight="1">
      <c r="AO43809" s="106"/>
      <c r="AR43809" s="106"/>
    </row>
    <row r="43810" spans="41:44" ht="15" customHeight="1">
      <c r="AO43810" s="106"/>
      <c r="AR43810" s="106"/>
    </row>
    <row r="43811" spans="41:44" ht="15" customHeight="1">
      <c r="AO43811" s="106"/>
      <c r="AR43811" s="106"/>
    </row>
    <row r="43812" spans="41:44" ht="15" customHeight="1">
      <c r="AO43812" s="106"/>
      <c r="AR43812" s="106"/>
    </row>
    <row r="43813" spans="41:44" ht="15" customHeight="1">
      <c r="AO43813" s="106"/>
      <c r="AR43813" s="106"/>
    </row>
    <row r="43814" spans="41:44" ht="15" customHeight="1">
      <c r="AO43814" s="106"/>
      <c r="AR43814" s="106"/>
    </row>
    <row r="43815" spans="41:44" ht="15" customHeight="1">
      <c r="AO43815" s="108"/>
      <c r="AR43815" s="108"/>
    </row>
    <row r="43816" spans="41:44" ht="15" customHeight="1">
      <c r="AO43816" s="108"/>
      <c r="AR43816" s="108"/>
    </row>
    <row r="43817" spans="41:44" ht="15" customHeight="1">
      <c r="AO43817" s="108"/>
      <c r="AR43817" s="108"/>
    </row>
    <row r="43818" spans="41:44" ht="15" customHeight="1">
      <c r="AO43818" s="108"/>
      <c r="AR43818" s="108"/>
    </row>
    <row r="43819" spans="41:44" ht="15" customHeight="1">
      <c r="AO43819" s="108"/>
      <c r="AR43819" s="108"/>
    </row>
    <row r="43820" spans="41:44" ht="15" customHeight="1">
      <c r="AO43820" s="109"/>
      <c r="AR43820" s="109"/>
    </row>
    <row r="43821" spans="41:44" ht="15" customHeight="1">
      <c r="AO43821" s="104"/>
      <c r="AR43821" s="104"/>
    </row>
    <row r="43822" spans="41:44" ht="15" customHeight="1">
      <c r="AO43822" s="106"/>
      <c r="AR43822" s="106"/>
    </row>
    <row r="43823" spans="41:44" ht="15" customHeight="1">
      <c r="AO43823" s="106"/>
      <c r="AR43823" s="106"/>
    </row>
    <row r="43824" spans="41:44" ht="15" customHeight="1">
      <c r="AO43824" s="106"/>
      <c r="AR43824" s="106"/>
    </row>
    <row r="43825" spans="41:44" ht="15" customHeight="1">
      <c r="AO43825" s="106"/>
      <c r="AR43825" s="106"/>
    </row>
    <row r="43826" spans="41:44" ht="15" customHeight="1">
      <c r="AO43826" s="106"/>
      <c r="AR43826" s="106"/>
    </row>
    <row r="43827" spans="41:44" ht="15" customHeight="1">
      <c r="AO43827" s="106"/>
      <c r="AR43827" s="106"/>
    </row>
    <row r="43828" spans="41:44" ht="15" customHeight="1">
      <c r="AO43828" s="106"/>
      <c r="AR43828" s="106"/>
    </row>
    <row r="43829" spans="41:44" ht="15" customHeight="1">
      <c r="AO43829" s="108"/>
      <c r="AR43829" s="108"/>
    </row>
    <row r="43830" spans="41:44" ht="15" customHeight="1">
      <c r="AO43830" s="108"/>
      <c r="AR43830" s="108"/>
    </row>
    <row r="43831" spans="41:44" ht="15" customHeight="1">
      <c r="AO43831" s="108"/>
      <c r="AR43831" s="108"/>
    </row>
    <row r="43832" spans="41:44" ht="15" customHeight="1">
      <c r="AO43832" s="108"/>
      <c r="AR43832" s="108"/>
    </row>
    <row r="43833" spans="41:44" ht="15" customHeight="1">
      <c r="AO43833" s="108"/>
      <c r="AR43833" s="108"/>
    </row>
    <row r="43834" spans="41:44" ht="15" customHeight="1">
      <c r="AO43834" s="109"/>
      <c r="AR43834" s="109"/>
    </row>
    <row r="43835" spans="41:44" ht="15" customHeight="1">
      <c r="AO43835" s="104"/>
      <c r="AR43835" s="104"/>
    </row>
    <row r="43836" spans="41:44" ht="15" customHeight="1">
      <c r="AO43836" s="106"/>
      <c r="AR43836" s="106"/>
    </row>
    <row r="43837" spans="41:44" ht="15" customHeight="1">
      <c r="AO43837" s="106"/>
      <c r="AR43837" s="106"/>
    </row>
    <row r="43838" spans="41:44" ht="15" customHeight="1">
      <c r="AO43838" s="106"/>
      <c r="AR43838" s="106"/>
    </row>
    <row r="43839" spans="41:44" ht="15" customHeight="1">
      <c r="AO43839" s="106"/>
      <c r="AR43839" s="106"/>
    </row>
    <row r="43840" spans="41:44" ht="15" customHeight="1">
      <c r="AO43840" s="106"/>
      <c r="AR43840" s="106"/>
    </row>
    <row r="43841" spans="41:44" ht="15" customHeight="1">
      <c r="AO43841" s="106"/>
      <c r="AR43841" s="106"/>
    </row>
    <row r="43842" spans="41:44" ht="15" customHeight="1">
      <c r="AO43842" s="106"/>
      <c r="AR43842" s="106"/>
    </row>
    <row r="43843" spans="41:44" ht="15" customHeight="1">
      <c r="AO43843" s="108"/>
      <c r="AR43843" s="108"/>
    </row>
    <row r="43844" spans="41:44" ht="15" customHeight="1">
      <c r="AO43844" s="108"/>
      <c r="AR43844" s="108"/>
    </row>
    <row r="43845" spans="41:44" ht="15" customHeight="1">
      <c r="AO43845" s="108"/>
      <c r="AR43845" s="108"/>
    </row>
    <row r="43846" spans="41:44" ht="15" customHeight="1">
      <c r="AO43846" s="108"/>
      <c r="AR43846" s="108"/>
    </row>
    <row r="43847" spans="41:44" ht="15" customHeight="1">
      <c r="AO43847" s="108"/>
      <c r="AR43847" s="108"/>
    </row>
    <row r="43848" spans="41:44" ht="15" customHeight="1">
      <c r="AO43848" s="109"/>
      <c r="AR43848" s="109"/>
    </row>
    <row r="43849" spans="41:44" ht="15" customHeight="1">
      <c r="AO43849" s="104"/>
      <c r="AR43849" s="104"/>
    </row>
    <row r="43850" spans="41:44" ht="15" customHeight="1">
      <c r="AO43850" s="106"/>
      <c r="AR43850" s="106"/>
    </row>
    <row r="43851" spans="41:44" ht="15" customHeight="1">
      <c r="AO43851" s="106"/>
      <c r="AR43851" s="106"/>
    </row>
    <row r="43852" spans="41:44" ht="15" customHeight="1">
      <c r="AO43852" s="106"/>
      <c r="AR43852" s="106"/>
    </row>
    <row r="43853" spans="41:44" ht="15" customHeight="1">
      <c r="AO43853" s="106"/>
      <c r="AR43853" s="106"/>
    </row>
    <row r="43854" spans="41:44" ht="15" customHeight="1">
      <c r="AO43854" s="106"/>
      <c r="AR43854" s="106"/>
    </row>
    <row r="43855" spans="41:44" ht="15" customHeight="1">
      <c r="AO43855" s="106"/>
      <c r="AR43855" s="106"/>
    </row>
    <row r="43856" spans="41:44" ht="15" customHeight="1">
      <c r="AO43856" s="106"/>
      <c r="AR43856" s="106"/>
    </row>
    <row r="43857" spans="41:44" ht="15" customHeight="1">
      <c r="AO43857" s="108"/>
      <c r="AR43857" s="108"/>
    </row>
    <row r="43858" spans="41:44" ht="15" customHeight="1">
      <c r="AO43858" s="108"/>
      <c r="AR43858" s="108"/>
    </row>
    <row r="43859" spans="41:44" ht="15" customHeight="1">
      <c r="AO43859" s="108"/>
      <c r="AR43859" s="108"/>
    </row>
    <row r="43860" spans="41:44" ht="15" customHeight="1">
      <c r="AO43860" s="108"/>
      <c r="AR43860" s="108"/>
    </row>
    <row r="43861" spans="41:44" ht="15" customHeight="1">
      <c r="AO43861" s="108"/>
      <c r="AR43861" s="108"/>
    </row>
    <row r="43862" spans="41:44" ht="15" customHeight="1">
      <c r="AO43862" s="109"/>
      <c r="AR43862" s="109"/>
    </row>
    <row r="43863" spans="41:44" ht="15" customHeight="1">
      <c r="AO43863" s="104"/>
      <c r="AR43863" s="104"/>
    </row>
    <row r="43864" spans="41:44" ht="15" customHeight="1">
      <c r="AO43864" s="106"/>
      <c r="AR43864" s="106"/>
    </row>
    <row r="43865" spans="41:44" ht="15" customHeight="1">
      <c r="AO43865" s="106"/>
      <c r="AR43865" s="106"/>
    </row>
    <row r="43866" spans="41:44" ht="15" customHeight="1">
      <c r="AO43866" s="106"/>
      <c r="AR43866" s="106"/>
    </row>
    <row r="43867" spans="41:44" ht="15" customHeight="1">
      <c r="AO43867" s="106"/>
      <c r="AR43867" s="106"/>
    </row>
    <row r="43868" spans="41:44" ht="15" customHeight="1">
      <c r="AO43868" s="106"/>
      <c r="AR43868" s="106"/>
    </row>
    <row r="43869" spans="41:44" ht="15" customHeight="1">
      <c r="AO43869" s="106"/>
      <c r="AR43869" s="106"/>
    </row>
    <row r="43870" spans="41:44" ht="15" customHeight="1">
      <c r="AO43870" s="106"/>
      <c r="AR43870" s="106"/>
    </row>
    <row r="43871" spans="41:44" ht="15" customHeight="1">
      <c r="AO43871" s="108"/>
      <c r="AR43871" s="108"/>
    </row>
    <row r="43872" spans="41:44" ht="15" customHeight="1">
      <c r="AO43872" s="108"/>
      <c r="AR43872" s="108"/>
    </row>
    <row r="43873" spans="41:44" ht="15" customHeight="1">
      <c r="AO43873" s="108"/>
      <c r="AR43873" s="108"/>
    </row>
    <row r="43874" spans="41:44" ht="15" customHeight="1">
      <c r="AO43874" s="108"/>
      <c r="AR43874" s="108"/>
    </row>
    <row r="43875" spans="41:44" ht="15" customHeight="1">
      <c r="AO43875" s="108"/>
      <c r="AR43875" s="108"/>
    </row>
    <row r="43876" spans="41:44" ht="15" customHeight="1">
      <c r="AO43876" s="109"/>
      <c r="AR43876" s="109"/>
    </row>
    <row r="43877" spans="41:44" ht="15" customHeight="1">
      <c r="AO43877" s="104"/>
      <c r="AR43877" s="104"/>
    </row>
    <row r="43878" spans="41:44" ht="15" customHeight="1">
      <c r="AO43878" s="106"/>
      <c r="AR43878" s="106"/>
    </row>
    <row r="43879" spans="41:44" ht="15" customHeight="1">
      <c r="AO43879" s="106"/>
      <c r="AR43879" s="106"/>
    </row>
    <row r="43880" spans="41:44" ht="15" customHeight="1">
      <c r="AO43880" s="106"/>
      <c r="AR43880" s="106"/>
    </row>
    <row r="43881" spans="41:44" ht="15" customHeight="1">
      <c r="AO43881" s="106"/>
      <c r="AR43881" s="106"/>
    </row>
    <row r="43882" spans="41:44" ht="15" customHeight="1">
      <c r="AO43882" s="106"/>
      <c r="AR43882" s="106"/>
    </row>
    <row r="43883" spans="41:44" ht="15" customHeight="1">
      <c r="AO43883" s="106"/>
      <c r="AR43883" s="106"/>
    </row>
    <row r="43884" spans="41:44" ht="15" customHeight="1">
      <c r="AO43884" s="106"/>
      <c r="AR43884" s="106"/>
    </row>
    <row r="43885" spans="41:44" ht="15" customHeight="1">
      <c r="AO43885" s="108"/>
      <c r="AR43885" s="108"/>
    </row>
    <row r="43886" spans="41:44" ht="15" customHeight="1">
      <c r="AO43886" s="108"/>
      <c r="AR43886" s="108"/>
    </row>
    <row r="43887" spans="41:44" ht="15" customHeight="1">
      <c r="AO43887" s="108"/>
      <c r="AR43887" s="108"/>
    </row>
    <row r="43888" spans="41:44" ht="15" customHeight="1">
      <c r="AO43888" s="108"/>
      <c r="AR43888" s="108"/>
    </row>
    <row r="43889" spans="41:44" ht="15" customHeight="1">
      <c r="AO43889" s="108"/>
      <c r="AR43889" s="108"/>
    </row>
    <row r="43890" spans="41:44" ht="15" customHeight="1">
      <c r="AO43890" s="109"/>
      <c r="AR43890" s="109"/>
    </row>
    <row r="43891" spans="41:44" ht="15" customHeight="1">
      <c r="AO43891" s="104"/>
      <c r="AR43891" s="104"/>
    </row>
    <row r="43892" spans="41:44" ht="15" customHeight="1">
      <c r="AO43892" s="106"/>
      <c r="AR43892" s="106"/>
    </row>
    <row r="43893" spans="41:44" ht="15" customHeight="1">
      <c r="AO43893" s="106"/>
      <c r="AR43893" s="106"/>
    </row>
    <row r="43894" spans="41:44" ht="15" customHeight="1">
      <c r="AO43894" s="106"/>
      <c r="AR43894" s="106"/>
    </row>
    <row r="43895" spans="41:44" ht="15" customHeight="1">
      <c r="AO43895" s="106"/>
      <c r="AR43895" s="106"/>
    </row>
    <row r="43896" spans="41:44" ht="15" customHeight="1">
      <c r="AO43896" s="106"/>
      <c r="AR43896" s="106"/>
    </row>
    <row r="43897" spans="41:44" ht="15" customHeight="1">
      <c r="AO43897" s="106"/>
      <c r="AR43897" s="106"/>
    </row>
    <row r="43898" spans="41:44" ht="15" customHeight="1">
      <c r="AO43898" s="106"/>
      <c r="AR43898" s="106"/>
    </row>
    <row r="43899" spans="41:44" ht="15" customHeight="1">
      <c r="AO43899" s="108"/>
      <c r="AR43899" s="108"/>
    </row>
    <row r="43900" spans="41:44" ht="15" customHeight="1">
      <c r="AO43900" s="108"/>
      <c r="AR43900" s="108"/>
    </row>
    <row r="43901" spans="41:44" ht="15" customHeight="1">
      <c r="AO43901" s="108"/>
      <c r="AR43901" s="108"/>
    </row>
    <row r="43902" spans="41:44" ht="15" customHeight="1">
      <c r="AO43902" s="108"/>
      <c r="AR43902" s="108"/>
    </row>
    <row r="43903" spans="41:44" ht="15" customHeight="1">
      <c r="AO43903" s="108"/>
      <c r="AR43903" s="108"/>
    </row>
    <row r="43904" spans="41:44" ht="15" customHeight="1">
      <c r="AO43904" s="109"/>
      <c r="AR43904" s="109"/>
    </row>
    <row r="43905" spans="41:44" ht="15" customHeight="1">
      <c r="AO43905" s="104"/>
      <c r="AR43905" s="104"/>
    </row>
    <row r="43906" spans="41:44" ht="15" customHeight="1">
      <c r="AO43906" s="106"/>
      <c r="AR43906" s="106"/>
    </row>
    <row r="43907" spans="41:44" ht="15" customHeight="1">
      <c r="AO43907" s="106"/>
      <c r="AR43907" s="106"/>
    </row>
    <row r="43908" spans="41:44" ht="15" customHeight="1">
      <c r="AO43908" s="106"/>
      <c r="AR43908" s="106"/>
    </row>
    <row r="43909" spans="41:44" ht="15" customHeight="1">
      <c r="AO43909" s="106"/>
      <c r="AR43909" s="106"/>
    </row>
    <row r="43910" spans="41:44" ht="15" customHeight="1">
      <c r="AO43910" s="106"/>
      <c r="AR43910" s="106"/>
    </row>
    <row r="43911" spans="41:44" ht="15" customHeight="1">
      <c r="AO43911" s="106"/>
      <c r="AR43911" s="106"/>
    </row>
    <row r="43912" spans="41:44" ht="15" customHeight="1">
      <c r="AO43912" s="106"/>
      <c r="AR43912" s="106"/>
    </row>
    <row r="43913" spans="41:44" ht="15" customHeight="1">
      <c r="AO43913" s="108"/>
      <c r="AR43913" s="108"/>
    </row>
    <row r="43914" spans="41:44" ht="15" customHeight="1">
      <c r="AO43914" s="108"/>
      <c r="AR43914" s="108"/>
    </row>
    <row r="43915" spans="41:44" ht="15" customHeight="1">
      <c r="AO43915" s="108"/>
      <c r="AR43915" s="108"/>
    </row>
    <row r="43916" spans="41:44" ht="15" customHeight="1">
      <c r="AO43916" s="108"/>
      <c r="AR43916" s="108"/>
    </row>
    <row r="43917" spans="41:44" ht="15" customHeight="1">
      <c r="AO43917" s="108"/>
      <c r="AR43917" s="108"/>
    </row>
    <row r="43918" spans="41:44" ht="15" customHeight="1">
      <c r="AO43918" s="109"/>
      <c r="AR43918" s="109"/>
    </row>
    <row r="43919" spans="41:44" ht="15" customHeight="1">
      <c r="AO43919" s="104"/>
      <c r="AR43919" s="104"/>
    </row>
    <row r="43920" spans="41:44" ht="15" customHeight="1">
      <c r="AO43920" s="106"/>
      <c r="AR43920" s="106"/>
    </row>
    <row r="43921" spans="41:44" ht="15" customHeight="1">
      <c r="AO43921" s="106"/>
      <c r="AR43921" s="106"/>
    </row>
    <row r="43922" spans="41:44" ht="15" customHeight="1">
      <c r="AO43922" s="106"/>
      <c r="AR43922" s="106"/>
    </row>
    <row r="43923" spans="41:44" ht="15" customHeight="1">
      <c r="AO43923" s="106"/>
      <c r="AR43923" s="106"/>
    </row>
    <row r="43924" spans="41:44" ht="15" customHeight="1">
      <c r="AO43924" s="106"/>
      <c r="AR43924" s="106"/>
    </row>
    <row r="43925" spans="41:44" ht="15" customHeight="1">
      <c r="AO43925" s="106"/>
      <c r="AR43925" s="106"/>
    </row>
    <row r="43926" spans="41:44" ht="15" customHeight="1">
      <c r="AO43926" s="106"/>
      <c r="AR43926" s="106"/>
    </row>
    <row r="43927" spans="41:44" ht="15" customHeight="1">
      <c r="AO43927" s="108"/>
      <c r="AR43927" s="108"/>
    </row>
    <row r="43928" spans="41:44" ht="15" customHeight="1">
      <c r="AO43928" s="108"/>
      <c r="AR43928" s="108"/>
    </row>
    <row r="43929" spans="41:44" ht="15" customHeight="1">
      <c r="AO43929" s="108"/>
      <c r="AR43929" s="108"/>
    </row>
    <row r="43930" spans="41:44" ht="15" customHeight="1">
      <c r="AO43930" s="108"/>
      <c r="AR43930" s="108"/>
    </row>
    <row r="43931" spans="41:44" ht="15" customHeight="1">
      <c r="AO43931" s="108"/>
      <c r="AR43931" s="108"/>
    </row>
    <row r="43932" spans="41:44" ht="15" customHeight="1">
      <c r="AO43932" s="109"/>
      <c r="AR43932" s="109"/>
    </row>
    <row r="43933" spans="41:44" ht="15" customHeight="1">
      <c r="AO43933" s="104"/>
      <c r="AR43933" s="104"/>
    </row>
    <row r="43934" spans="41:44" ht="15" customHeight="1">
      <c r="AO43934" s="106"/>
      <c r="AR43934" s="106"/>
    </row>
    <row r="43935" spans="41:44" ht="15" customHeight="1">
      <c r="AO43935" s="106"/>
      <c r="AR43935" s="106"/>
    </row>
    <row r="43936" spans="41:44" ht="15" customHeight="1">
      <c r="AO43936" s="106"/>
      <c r="AR43936" s="106"/>
    </row>
    <row r="43937" spans="41:44" ht="15" customHeight="1">
      <c r="AO43937" s="106"/>
      <c r="AR43937" s="106"/>
    </row>
    <row r="43938" spans="41:44" ht="15" customHeight="1">
      <c r="AO43938" s="106"/>
      <c r="AR43938" s="106"/>
    </row>
    <row r="43939" spans="41:44" ht="15" customHeight="1">
      <c r="AO43939" s="106"/>
      <c r="AR43939" s="106"/>
    </row>
    <row r="43940" spans="41:44" ht="15" customHeight="1">
      <c r="AO43940" s="106"/>
      <c r="AR43940" s="106"/>
    </row>
    <row r="43941" spans="41:44" ht="15" customHeight="1">
      <c r="AO43941" s="108"/>
      <c r="AR43941" s="108"/>
    </row>
    <row r="43942" spans="41:44" ht="15" customHeight="1">
      <c r="AO43942" s="108"/>
      <c r="AR43942" s="108"/>
    </row>
    <row r="43943" spans="41:44" ht="15" customHeight="1">
      <c r="AO43943" s="108"/>
      <c r="AR43943" s="108"/>
    </row>
    <row r="43944" spans="41:44" ht="15" customHeight="1">
      <c r="AO43944" s="108"/>
      <c r="AR43944" s="108"/>
    </row>
    <row r="43945" spans="41:44" ht="15" customHeight="1">
      <c r="AO43945" s="108"/>
      <c r="AR43945" s="108"/>
    </row>
    <row r="43946" spans="41:44" ht="15" customHeight="1">
      <c r="AO43946" s="109"/>
      <c r="AR43946" s="109"/>
    </row>
    <row r="43947" spans="41:44" ht="15" customHeight="1">
      <c r="AO43947" s="104"/>
      <c r="AR43947" s="104"/>
    </row>
    <row r="43948" spans="41:44" ht="15" customHeight="1">
      <c r="AO43948" s="106"/>
      <c r="AR43948" s="106"/>
    </row>
    <row r="43949" spans="41:44" ht="15" customHeight="1">
      <c r="AO43949" s="106"/>
      <c r="AR43949" s="106"/>
    </row>
    <row r="43950" spans="41:44" ht="15" customHeight="1">
      <c r="AO43950" s="106"/>
      <c r="AR43950" s="106"/>
    </row>
    <row r="43951" spans="41:44" ht="15" customHeight="1">
      <c r="AO43951" s="106"/>
      <c r="AR43951" s="106"/>
    </row>
    <row r="43952" spans="41:44" ht="15" customHeight="1">
      <c r="AO43952" s="106"/>
      <c r="AR43952" s="106"/>
    </row>
    <row r="43953" spans="41:44" ht="15" customHeight="1">
      <c r="AO43953" s="106"/>
      <c r="AR43953" s="106"/>
    </row>
    <row r="43954" spans="41:44" ht="15" customHeight="1">
      <c r="AO43954" s="106"/>
      <c r="AR43954" s="106"/>
    </row>
    <row r="43955" spans="41:44" ht="15" customHeight="1">
      <c r="AO43955" s="108"/>
      <c r="AR43955" s="108"/>
    </row>
    <row r="43956" spans="41:44" ht="15" customHeight="1">
      <c r="AO43956" s="108"/>
      <c r="AR43956" s="108"/>
    </row>
    <row r="43957" spans="41:44" ht="15" customHeight="1">
      <c r="AO43957" s="108"/>
      <c r="AR43957" s="108"/>
    </row>
    <row r="43958" spans="41:44" ht="15" customHeight="1">
      <c r="AO43958" s="108"/>
      <c r="AR43958" s="108"/>
    </row>
    <row r="43959" spans="41:44" ht="15" customHeight="1">
      <c r="AO43959" s="108"/>
      <c r="AR43959" s="108"/>
    </row>
    <row r="43960" spans="41:44" ht="15" customHeight="1">
      <c r="AO43960" s="109"/>
      <c r="AR43960" s="109"/>
    </row>
    <row r="43961" spans="41:44" ht="15" customHeight="1">
      <c r="AO43961" s="104"/>
      <c r="AR43961" s="104"/>
    </row>
    <row r="43962" spans="41:44" ht="15" customHeight="1">
      <c r="AO43962" s="106"/>
      <c r="AR43962" s="106"/>
    </row>
    <row r="43963" spans="41:44" ht="15" customHeight="1">
      <c r="AO43963" s="106"/>
      <c r="AR43963" s="106"/>
    </row>
    <row r="43964" spans="41:44" ht="15" customHeight="1">
      <c r="AO43964" s="106"/>
      <c r="AR43964" s="106"/>
    </row>
    <row r="43965" spans="41:44" ht="15" customHeight="1">
      <c r="AO43965" s="106"/>
      <c r="AR43965" s="106"/>
    </row>
    <row r="43966" spans="41:44" ht="15" customHeight="1">
      <c r="AO43966" s="106"/>
      <c r="AR43966" s="106"/>
    </row>
    <row r="43967" spans="41:44" ht="15" customHeight="1">
      <c r="AO43967" s="106"/>
      <c r="AR43967" s="106"/>
    </row>
    <row r="43968" spans="41:44" ht="15" customHeight="1">
      <c r="AO43968" s="106"/>
      <c r="AR43968" s="106"/>
    </row>
    <row r="43969" spans="41:44" ht="15" customHeight="1">
      <c r="AO43969" s="108"/>
      <c r="AR43969" s="108"/>
    </row>
    <row r="43970" spans="41:44" ht="15" customHeight="1">
      <c r="AO43970" s="108"/>
      <c r="AR43970" s="108"/>
    </row>
    <row r="43971" spans="41:44" ht="15" customHeight="1">
      <c r="AO43971" s="108"/>
      <c r="AR43971" s="108"/>
    </row>
    <row r="43972" spans="41:44" ht="15" customHeight="1">
      <c r="AO43972" s="108"/>
      <c r="AR43972" s="108"/>
    </row>
    <row r="43973" spans="41:44" ht="15" customHeight="1">
      <c r="AO43973" s="108"/>
      <c r="AR43973" s="108"/>
    </row>
    <row r="43974" spans="41:44" ht="15" customHeight="1">
      <c r="AO43974" s="109"/>
      <c r="AR43974" s="109"/>
    </row>
    <row r="43975" spans="41:44" ht="15" customHeight="1">
      <c r="AO43975" s="104"/>
      <c r="AR43975" s="104"/>
    </row>
    <row r="43976" spans="41:44" ht="15" customHeight="1">
      <c r="AO43976" s="106"/>
      <c r="AR43976" s="106"/>
    </row>
    <row r="43977" spans="41:44" ht="15" customHeight="1">
      <c r="AO43977" s="106"/>
      <c r="AR43977" s="106"/>
    </row>
    <row r="43978" spans="41:44" ht="15" customHeight="1">
      <c r="AO43978" s="106"/>
      <c r="AR43978" s="106"/>
    </row>
    <row r="43979" spans="41:44" ht="15" customHeight="1">
      <c r="AO43979" s="106"/>
      <c r="AR43979" s="106"/>
    </row>
    <row r="43980" spans="41:44" ht="15" customHeight="1">
      <c r="AO43980" s="106"/>
      <c r="AR43980" s="106"/>
    </row>
    <row r="43981" spans="41:44" ht="15" customHeight="1">
      <c r="AO43981" s="106"/>
      <c r="AR43981" s="106"/>
    </row>
    <row r="43982" spans="41:44" ht="15" customHeight="1">
      <c r="AO43982" s="106"/>
      <c r="AR43982" s="106"/>
    </row>
    <row r="43983" spans="41:44" ht="15" customHeight="1">
      <c r="AO43983" s="108"/>
      <c r="AR43983" s="108"/>
    </row>
    <row r="43984" spans="41:44" ht="15" customHeight="1">
      <c r="AO43984" s="108"/>
      <c r="AR43984" s="108"/>
    </row>
    <row r="43985" spans="41:44" ht="15" customHeight="1">
      <c r="AO43985" s="108"/>
      <c r="AR43985" s="108"/>
    </row>
    <row r="43986" spans="41:44" ht="15" customHeight="1">
      <c r="AO43986" s="108"/>
      <c r="AR43986" s="108"/>
    </row>
    <row r="43987" spans="41:44" ht="15" customHeight="1">
      <c r="AO43987" s="108"/>
      <c r="AR43987" s="108"/>
    </row>
    <row r="43988" spans="41:44" ht="15" customHeight="1">
      <c r="AO43988" s="109"/>
      <c r="AR43988" s="109"/>
    </row>
    <row r="43989" spans="41:44" ht="15" customHeight="1">
      <c r="AO43989" s="104"/>
      <c r="AR43989" s="104"/>
    </row>
    <row r="43990" spans="41:44" ht="15" customHeight="1">
      <c r="AO43990" s="106"/>
      <c r="AR43990" s="106"/>
    </row>
    <row r="43991" spans="41:44" ht="15" customHeight="1">
      <c r="AO43991" s="106"/>
      <c r="AR43991" s="106"/>
    </row>
    <row r="43992" spans="41:44" ht="15" customHeight="1">
      <c r="AO43992" s="106"/>
      <c r="AR43992" s="106"/>
    </row>
    <row r="43993" spans="41:44" ht="15" customHeight="1">
      <c r="AO43993" s="106"/>
      <c r="AR43993" s="106"/>
    </row>
    <row r="43994" spans="41:44" ht="15" customHeight="1">
      <c r="AO43994" s="106"/>
      <c r="AR43994" s="106"/>
    </row>
    <row r="43995" spans="41:44" ht="15" customHeight="1">
      <c r="AO43995" s="106"/>
      <c r="AR43995" s="106"/>
    </row>
    <row r="43996" spans="41:44" ht="15" customHeight="1">
      <c r="AO43996" s="106"/>
      <c r="AR43996" s="106"/>
    </row>
    <row r="43997" spans="41:44" ht="15" customHeight="1">
      <c r="AO43997" s="108"/>
      <c r="AR43997" s="108"/>
    </row>
    <row r="43998" spans="41:44" ht="15" customHeight="1">
      <c r="AO43998" s="108"/>
      <c r="AR43998" s="108"/>
    </row>
    <row r="43999" spans="41:44" ht="15" customHeight="1">
      <c r="AO43999" s="108"/>
      <c r="AR43999" s="108"/>
    </row>
    <row r="44000" spans="41:44" ht="15" customHeight="1">
      <c r="AO44000" s="108"/>
      <c r="AR44000" s="108"/>
    </row>
    <row r="44001" spans="41:44" ht="15" customHeight="1">
      <c r="AO44001" s="108"/>
      <c r="AR44001" s="108"/>
    </row>
    <row r="44002" spans="41:44" ht="15" customHeight="1">
      <c r="AO44002" s="109"/>
      <c r="AR44002" s="109"/>
    </row>
    <row r="44003" spans="41:44" ht="15" customHeight="1">
      <c r="AO44003" s="104"/>
      <c r="AR44003" s="104"/>
    </row>
    <row r="44004" spans="41:44" ht="15" customHeight="1">
      <c r="AO44004" s="106"/>
      <c r="AR44004" s="106"/>
    </row>
    <row r="44005" spans="41:44" ht="15" customHeight="1">
      <c r="AO44005" s="106"/>
      <c r="AR44005" s="106"/>
    </row>
    <row r="44006" spans="41:44" ht="15" customHeight="1">
      <c r="AO44006" s="106"/>
      <c r="AR44006" s="106"/>
    </row>
    <row r="44007" spans="41:44" ht="15" customHeight="1">
      <c r="AO44007" s="106"/>
      <c r="AR44007" s="106"/>
    </row>
    <row r="44008" spans="41:44" ht="15" customHeight="1">
      <c r="AO44008" s="106"/>
      <c r="AR44008" s="106"/>
    </row>
    <row r="44009" spans="41:44" ht="15" customHeight="1">
      <c r="AO44009" s="106"/>
      <c r="AR44009" s="106"/>
    </row>
    <row r="44010" spans="41:44" ht="15" customHeight="1">
      <c r="AO44010" s="106"/>
      <c r="AR44010" s="106"/>
    </row>
    <row r="44011" spans="41:44" ht="15" customHeight="1">
      <c r="AO44011" s="108"/>
      <c r="AR44011" s="108"/>
    </row>
    <row r="44012" spans="41:44" ht="15" customHeight="1">
      <c r="AO44012" s="108"/>
      <c r="AR44012" s="108"/>
    </row>
    <row r="44013" spans="41:44" ht="15" customHeight="1">
      <c r="AO44013" s="108"/>
      <c r="AR44013" s="108"/>
    </row>
    <row r="44014" spans="41:44" ht="15" customHeight="1">
      <c r="AO44014" s="108"/>
      <c r="AR44014" s="108"/>
    </row>
    <row r="44015" spans="41:44" ht="15" customHeight="1">
      <c r="AO44015" s="108"/>
      <c r="AR44015" s="108"/>
    </row>
    <row r="44016" spans="41:44" ht="15" customHeight="1">
      <c r="AO44016" s="109"/>
      <c r="AR44016" s="109"/>
    </row>
    <row r="44017" spans="41:44" ht="15" customHeight="1">
      <c r="AO44017" s="104"/>
      <c r="AR44017" s="104"/>
    </row>
    <row r="44018" spans="41:44" ht="15" customHeight="1">
      <c r="AO44018" s="106"/>
      <c r="AR44018" s="106"/>
    </row>
    <row r="44019" spans="41:44" ht="15" customHeight="1">
      <c r="AO44019" s="106"/>
      <c r="AR44019" s="106"/>
    </row>
    <row r="44020" spans="41:44" ht="15" customHeight="1">
      <c r="AO44020" s="106"/>
      <c r="AR44020" s="106"/>
    </row>
    <row r="44021" spans="41:44" ht="15" customHeight="1">
      <c r="AO44021" s="106"/>
      <c r="AR44021" s="106"/>
    </row>
    <row r="44022" spans="41:44" ht="15" customHeight="1">
      <c r="AO44022" s="106"/>
      <c r="AR44022" s="106"/>
    </row>
    <row r="44023" spans="41:44" ht="15" customHeight="1">
      <c r="AO44023" s="106"/>
      <c r="AR44023" s="106"/>
    </row>
    <row r="44024" spans="41:44" ht="15" customHeight="1">
      <c r="AO44024" s="106"/>
      <c r="AR44024" s="106"/>
    </row>
    <row r="44025" spans="41:44" ht="15" customHeight="1">
      <c r="AO44025" s="108"/>
      <c r="AR44025" s="108"/>
    </row>
    <row r="44026" spans="41:44" ht="15" customHeight="1">
      <c r="AO44026" s="108"/>
      <c r="AR44026" s="108"/>
    </row>
    <row r="44027" spans="41:44" ht="15" customHeight="1">
      <c r="AO44027" s="108"/>
      <c r="AR44027" s="108"/>
    </row>
    <row r="44028" spans="41:44" ht="15" customHeight="1">
      <c r="AO44028" s="108"/>
      <c r="AR44028" s="108"/>
    </row>
    <row r="44029" spans="41:44" ht="15" customHeight="1">
      <c r="AO44029" s="108"/>
      <c r="AR44029" s="108"/>
    </row>
    <row r="44030" spans="41:44" ht="15" customHeight="1">
      <c r="AO44030" s="109"/>
      <c r="AR44030" s="109"/>
    </row>
    <row r="44031" spans="41:44" ht="15" customHeight="1">
      <c r="AO44031" s="104"/>
      <c r="AR44031" s="104"/>
    </row>
    <row r="44032" spans="41:44" ht="15" customHeight="1">
      <c r="AO44032" s="106"/>
      <c r="AR44032" s="106"/>
    </row>
    <row r="44033" spans="41:44" ht="15" customHeight="1">
      <c r="AO44033" s="106"/>
      <c r="AR44033" s="106"/>
    </row>
    <row r="44034" spans="41:44" ht="15" customHeight="1">
      <c r="AO44034" s="106"/>
      <c r="AR44034" s="106"/>
    </row>
    <row r="44035" spans="41:44" ht="15" customHeight="1">
      <c r="AO44035" s="106"/>
      <c r="AR44035" s="106"/>
    </row>
    <row r="44036" spans="41:44" ht="15" customHeight="1">
      <c r="AO44036" s="106"/>
      <c r="AR44036" s="106"/>
    </row>
    <row r="44037" spans="41:44" ht="15" customHeight="1">
      <c r="AO44037" s="106"/>
      <c r="AR44037" s="106"/>
    </row>
    <row r="44038" spans="41:44" ht="15" customHeight="1">
      <c r="AO44038" s="106"/>
      <c r="AR44038" s="106"/>
    </row>
    <row r="44039" spans="41:44" ht="15" customHeight="1">
      <c r="AO44039" s="108"/>
      <c r="AR44039" s="108"/>
    </row>
    <row r="44040" spans="41:44" ht="15" customHeight="1">
      <c r="AO44040" s="108"/>
      <c r="AR44040" s="108"/>
    </row>
    <row r="44041" spans="41:44" ht="15" customHeight="1">
      <c r="AO44041" s="108"/>
      <c r="AR44041" s="108"/>
    </row>
    <row r="44042" spans="41:44" ht="15" customHeight="1">
      <c r="AO44042" s="108"/>
      <c r="AR44042" s="108"/>
    </row>
    <row r="44043" spans="41:44" ht="15" customHeight="1">
      <c r="AO44043" s="108"/>
      <c r="AR44043" s="108"/>
    </row>
    <row r="44044" spans="41:44" ht="15" customHeight="1">
      <c r="AO44044" s="109"/>
      <c r="AR44044" s="109"/>
    </row>
    <row r="44045" spans="41:44" ht="15" customHeight="1">
      <c r="AO44045" s="104"/>
      <c r="AR44045" s="104"/>
    </row>
    <row r="44046" spans="41:44" ht="15" customHeight="1">
      <c r="AO44046" s="106"/>
      <c r="AR44046" s="106"/>
    </row>
    <row r="44047" spans="41:44" ht="15" customHeight="1">
      <c r="AO44047" s="106"/>
      <c r="AR44047" s="106"/>
    </row>
    <row r="44048" spans="41:44" ht="15" customHeight="1">
      <c r="AO44048" s="106"/>
      <c r="AR44048" s="106"/>
    </row>
    <row r="44049" spans="41:44" ht="15" customHeight="1">
      <c r="AO44049" s="106"/>
      <c r="AR44049" s="106"/>
    </row>
    <row r="44050" spans="41:44" ht="15" customHeight="1">
      <c r="AO44050" s="106"/>
      <c r="AR44050" s="106"/>
    </row>
    <row r="44051" spans="41:44" ht="15" customHeight="1">
      <c r="AO44051" s="106"/>
      <c r="AR44051" s="106"/>
    </row>
    <row r="44052" spans="41:44" ht="15" customHeight="1">
      <c r="AO44052" s="106"/>
      <c r="AR44052" s="106"/>
    </row>
    <row r="44053" spans="41:44" ht="15" customHeight="1">
      <c r="AO44053" s="108"/>
      <c r="AR44053" s="108"/>
    </row>
    <row r="44054" spans="41:44" ht="15" customHeight="1">
      <c r="AO44054" s="108"/>
      <c r="AR44054" s="108"/>
    </row>
    <row r="44055" spans="41:44" ht="15" customHeight="1">
      <c r="AO44055" s="108"/>
      <c r="AR44055" s="108"/>
    </row>
    <row r="44056" spans="41:44" ht="15" customHeight="1">
      <c r="AO44056" s="108"/>
      <c r="AR44056" s="108"/>
    </row>
    <row r="44057" spans="41:44" ht="15" customHeight="1">
      <c r="AO44057" s="108"/>
      <c r="AR44057" s="108"/>
    </row>
    <row r="44058" spans="41:44" ht="15" customHeight="1">
      <c r="AO44058" s="109"/>
      <c r="AR44058" s="109"/>
    </row>
    <row r="44059" spans="41:44" ht="15" customHeight="1">
      <c r="AO44059" s="104"/>
      <c r="AR44059" s="104"/>
    </row>
    <row r="44060" spans="41:44" ht="15" customHeight="1">
      <c r="AO44060" s="106"/>
      <c r="AR44060" s="106"/>
    </row>
    <row r="44061" spans="41:44" ht="15" customHeight="1">
      <c r="AO44061" s="106"/>
      <c r="AR44061" s="106"/>
    </row>
    <row r="44062" spans="41:44" ht="15" customHeight="1">
      <c r="AO44062" s="106"/>
      <c r="AR44062" s="106"/>
    </row>
    <row r="44063" spans="41:44" ht="15" customHeight="1">
      <c r="AO44063" s="106"/>
      <c r="AR44063" s="106"/>
    </row>
    <row r="44064" spans="41:44" ht="15" customHeight="1">
      <c r="AO44064" s="106"/>
      <c r="AR44064" s="106"/>
    </row>
    <row r="44065" spans="41:44" ht="15" customHeight="1">
      <c r="AO44065" s="106"/>
      <c r="AR44065" s="106"/>
    </row>
    <row r="44066" spans="41:44" ht="15" customHeight="1">
      <c r="AO44066" s="106"/>
      <c r="AR44066" s="106"/>
    </row>
    <row r="44067" spans="41:44" ht="15" customHeight="1">
      <c r="AO44067" s="108"/>
      <c r="AR44067" s="108"/>
    </row>
    <row r="44068" spans="41:44" ht="15" customHeight="1">
      <c r="AO44068" s="108"/>
      <c r="AR44068" s="108"/>
    </row>
    <row r="44069" spans="41:44" ht="15" customHeight="1">
      <c r="AO44069" s="108"/>
      <c r="AR44069" s="108"/>
    </row>
    <row r="44070" spans="41:44" ht="15" customHeight="1">
      <c r="AO44070" s="108"/>
      <c r="AR44070" s="108"/>
    </row>
    <row r="44071" spans="41:44" ht="15" customHeight="1">
      <c r="AO44071" s="108"/>
      <c r="AR44071" s="108"/>
    </row>
    <row r="44072" spans="41:44" ht="15" customHeight="1">
      <c r="AO44072" s="109"/>
      <c r="AR44072" s="109"/>
    </row>
    <row r="44073" spans="41:44" ht="15" customHeight="1">
      <c r="AO44073" s="104"/>
      <c r="AR44073" s="104"/>
    </row>
    <row r="44074" spans="41:44" ht="15" customHeight="1">
      <c r="AO44074" s="106"/>
      <c r="AR44074" s="106"/>
    </row>
    <row r="44075" spans="41:44" ht="15" customHeight="1">
      <c r="AO44075" s="106"/>
      <c r="AR44075" s="106"/>
    </row>
    <row r="44076" spans="41:44" ht="15" customHeight="1">
      <c r="AO44076" s="106"/>
      <c r="AR44076" s="106"/>
    </row>
    <row r="44077" spans="41:44" ht="15" customHeight="1">
      <c r="AO44077" s="106"/>
      <c r="AR44077" s="106"/>
    </row>
    <row r="44078" spans="41:44" ht="15" customHeight="1">
      <c r="AO44078" s="106"/>
      <c r="AR44078" s="106"/>
    </row>
    <row r="44079" spans="41:44" ht="15" customHeight="1">
      <c r="AO44079" s="106"/>
      <c r="AR44079" s="106"/>
    </row>
    <row r="44080" spans="41:44" ht="15" customHeight="1">
      <c r="AO44080" s="106"/>
      <c r="AR44080" s="106"/>
    </row>
    <row r="44081" spans="41:44" ht="15" customHeight="1">
      <c r="AO44081" s="108"/>
      <c r="AR44081" s="108"/>
    </row>
    <row r="44082" spans="41:44" ht="15" customHeight="1">
      <c r="AO44082" s="108"/>
      <c r="AR44082" s="108"/>
    </row>
    <row r="44083" spans="41:44" ht="15" customHeight="1">
      <c r="AO44083" s="108"/>
      <c r="AR44083" s="108"/>
    </row>
    <row r="44084" spans="41:44" ht="15" customHeight="1">
      <c r="AO44084" s="108"/>
      <c r="AR44084" s="108"/>
    </row>
    <row r="44085" spans="41:44" ht="15" customHeight="1">
      <c r="AO44085" s="108"/>
      <c r="AR44085" s="108"/>
    </row>
    <row r="44086" spans="41:44" ht="15" customHeight="1">
      <c r="AO44086" s="109"/>
      <c r="AR44086" s="109"/>
    </row>
    <row r="44087" spans="41:44" ht="15" customHeight="1">
      <c r="AO44087" s="104"/>
      <c r="AR44087" s="104"/>
    </row>
    <row r="44088" spans="41:44" ht="15" customHeight="1">
      <c r="AO44088" s="106"/>
      <c r="AR44088" s="106"/>
    </row>
    <row r="44089" spans="41:44" ht="15" customHeight="1">
      <c r="AO44089" s="106"/>
      <c r="AR44089" s="106"/>
    </row>
    <row r="44090" spans="41:44" ht="15" customHeight="1">
      <c r="AO44090" s="106"/>
      <c r="AR44090" s="106"/>
    </row>
    <row r="44091" spans="41:44" ht="15" customHeight="1">
      <c r="AO44091" s="106"/>
      <c r="AR44091" s="106"/>
    </row>
    <row r="44092" spans="41:44" ht="15" customHeight="1">
      <c r="AO44092" s="106"/>
      <c r="AR44092" s="106"/>
    </row>
    <row r="44093" spans="41:44" ht="15" customHeight="1">
      <c r="AO44093" s="106"/>
      <c r="AR44093" s="106"/>
    </row>
    <row r="44094" spans="41:44" ht="15" customHeight="1">
      <c r="AO44094" s="106"/>
      <c r="AR44094" s="106"/>
    </row>
    <row r="44095" spans="41:44" ht="15" customHeight="1">
      <c r="AO44095" s="108"/>
      <c r="AR44095" s="108"/>
    </row>
    <row r="44096" spans="41:44" ht="15" customHeight="1">
      <c r="AO44096" s="108"/>
      <c r="AR44096" s="108"/>
    </row>
    <row r="44097" spans="41:44" ht="15" customHeight="1">
      <c r="AO44097" s="108"/>
      <c r="AR44097" s="108"/>
    </row>
    <row r="44098" spans="41:44" ht="15" customHeight="1">
      <c r="AO44098" s="108"/>
      <c r="AR44098" s="108"/>
    </row>
    <row r="44099" spans="41:44" ht="15" customHeight="1">
      <c r="AO44099" s="108"/>
      <c r="AR44099" s="108"/>
    </row>
    <row r="44100" spans="41:44" ht="15" customHeight="1">
      <c r="AO44100" s="109"/>
      <c r="AR44100" s="109"/>
    </row>
    <row r="44101" spans="41:44" ht="15" customHeight="1">
      <c r="AO44101" s="104"/>
      <c r="AR44101" s="104"/>
    </row>
    <row r="44102" spans="41:44" ht="15" customHeight="1">
      <c r="AO44102" s="106"/>
      <c r="AR44102" s="106"/>
    </row>
    <row r="44103" spans="41:44" ht="15" customHeight="1">
      <c r="AO44103" s="106"/>
      <c r="AR44103" s="106"/>
    </row>
    <row r="44104" spans="41:44" ht="15" customHeight="1">
      <c r="AO44104" s="106"/>
      <c r="AR44104" s="106"/>
    </row>
    <row r="44105" spans="41:44" ht="15" customHeight="1">
      <c r="AO44105" s="106"/>
      <c r="AR44105" s="106"/>
    </row>
    <row r="44106" spans="41:44" ht="15" customHeight="1">
      <c r="AO44106" s="106"/>
      <c r="AR44106" s="106"/>
    </row>
    <row r="44107" spans="41:44" ht="15" customHeight="1">
      <c r="AO44107" s="106"/>
      <c r="AR44107" s="106"/>
    </row>
    <row r="44108" spans="41:44" ht="15" customHeight="1">
      <c r="AO44108" s="106"/>
      <c r="AR44108" s="106"/>
    </row>
    <row r="44109" spans="41:44" ht="15" customHeight="1">
      <c r="AO44109" s="108"/>
      <c r="AR44109" s="108"/>
    </row>
    <row r="44110" spans="41:44" ht="15" customHeight="1">
      <c r="AO44110" s="108"/>
      <c r="AR44110" s="108"/>
    </row>
    <row r="44111" spans="41:44" ht="15" customHeight="1">
      <c r="AO44111" s="108"/>
      <c r="AR44111" s="108"/>
    </row>
    <row r="44112" spans="41:44" ht="15" customHeight="1">
      <c r="AO44112" s="108"/>
      <c r="AR44112" s="108"/>
    </row>
    <row r="44113" spans="41:44" ht="15" customHeight="1">
      <c r="AO44113" s="108"/>
      <c r="AR44113" s="108"/>
    </row>
    <row r="44114" spans="41:44" ht="15" customHeight="1">
      <c r="AO44114" s="109"/>
      <c r="AR44114" s="109"/>
    </row>
    <row r="44115" spans="41:44" ht="15" customHeight="1">
      <c r="AO44115" s="104"/>
      <c r="AR44115" s="104"/>
    </row>
    <row r="44116" spans="41:44" ht="15" customHeight="1">
      <c r="AO44116" s="106"/>
      <c r="AR44116" s="106"/>
    </row>
    <row r="44117" spans="41:44" ht="15" customHeight="1">
      <c r="AO44117" s="106"/>
      <c r="AR44117" s="106"/>
    </row>
    <row r="44118" spans="41:44" ht="15" customHeight="1">
      <c r="AO44118" s="106"/>
      <c r="AR44118" s="106"/>
    </row>
    <row r="44119" spans="41:44" ht="15" customHeight="1">
      <c r="AO44119" s="106"/>
      <c r="AR44119" s="106"/>
    </row>
    <row r="44120" spans="41:44" ht="15" customHeight="1">
      <c r="AO44120" s="106"/>
      <c r="AR44120" s="106"/>
    </row>
    <row r="44121" spans="41:44" ht="15" customHeight="1">
      <c r="AO44121" s="106"/>
      <c r="AR44121" s="106"/>
    </row>
    <row r="44122" spans="41:44" ht="15" customHeight="1">
      <c r="AO44122" s="106"/>
      <c r="AR44122" s="106"/>
    </row>
    <row r="44123" spans="41:44" ht="15" customHeight="1">
      <c r="AO44123" s="108"/>
      <c r="AR44123" s="108"/>
    </row>
    <row r="44124" spans="41:44" ht="15" customHeight="1">
      <c r="AO44124" s="108"/>
      <c r="AR44124" s="108"/>
    </row>
    <row r="44125" spans="41:44" ht="15" customHeight="1">
      <c r="AO44125" s="108"/>
      <c r="AR44125" s="108"/>
    </row>
    <row r="44126" spans="41:44" ht="15" customHeight="1">
      <c r="AO44126" s="108"/>
      <c r="AR44126" s="108"/>
    </row>
    <row r="44127" spans="41:44" ht="15" customHeight="1">
      <c r="AO44127" s="108"/>
      <c r="AR44127" s="108"/>
    </row>
    <row r="44128" spans="41:44" ht="15" customHeight="1">
      <c r="AO44128" s="109"/>
      <c r="AR44128" s="109"/>
    </row>
    <row r="44129" spans="41:44" ht="15" customHeight="1">
      <c r="AO44129" s="104"/>
      <c r="AR44129" s="104"/>
    </row>
    <row r="44130" spans="41:44" ht="15" customHeight="1">
      <c r="AO44130" s="106"/>
      <c r="AR44130" s="106"/>
    </row>
    <row r="44131" spans="41:44" ht="15" customHeight="1">
      <c r="AO44131" s="106"/>
      <c r="AR44131" s="106"/>
    </row>
    <row r="44132" spans="41:44" ht="15" customHeight="1">
      <c r="AO44132" s="106"/>
      <c r="AR44132" s="106"/>
    </row>
    <row r="44133" spans="41:44" ht="15" customHeight="1">
      <c r="AO44133" s="106"/>
      <c r="AR44133" s="106"/>
    </row>
    <row r="44134" spans="41:44" ht="15" customHeight="1">
      <c r="AO44134" s="106"/>
      <c r="AR44134" s="106"/>
    </row>
    <row r="44135" spans="41:44" ht="15" customHeight="1">
      <c r="AO44135" s="106"/>
      <c r="AR44135" s="106"/>
    </row>
    <row r="44136" spans="41:44" ht="15" customHeight="1">
      <c r="AO44136" s="106"/>
      <c r="AR44136" s="106"/>
    </row>
    <row r="44137" spans="41:44" ht="15" customHeight="1">
      <c r="AO44137" s="108"/>
      <c r="AR44137" s="108"/>
    </row>
    <row r="44138" spans="41:44" ht="15" customHeight="1">
      <c r="AO44138" s="108"/>
      <c r="AR44138" s="108"/>
    </row>
    <row r="44139" spans="41:44" ht="15" customHeight="1">
      <c r="AO44139" s="108"/>
      <c r="AR44139" s="108"/>
    </row>
    <row r="44140" spans="41:44" ht="15" customHeight="1">
      <c r="AO44140" s="108"/>
      <c r="AR44140" s="108"/>
    </row>
    <row r="44141" spans="41:44" ht="15" customHeight="1">
      <c r="AO44141" s="108"/>
      <c r="AR44141" s="108"/>
    </row>
    <row r="44142" spans="41:44" ht="15" customHeight="1">
      <c r="AO44142" s="109"/>
      <c r="AR44142" s="109"/>
    </row>
    <row r="44143" spans="41:44" ht="15" customHeight="1">
      <c r="AO44143" s="104"/>
      <c r="AR44143" s="104"/>
    </row>
    <row r="44144" spans="41:44" ht="15" customHeight="1">
      <c r="AO44144" s="106"/>
      <c r="AR44144" s="106"/>
    </row>
    <row r="44145" spans="41:44" ht="15" customHeight="1">
      <c r="AO44145" s="106"/>
      <c r="AR44145" s="106"/>
    </row>
    <row r="44146" spans="41:44" ht="15" customHeight="1">
      <c r="AO44146" s="106"/>
      <c r="AR44146" s="106"/>
    </row>
    <row r="44147" spans="41:44" ht="15" customHeight="1">
      <c r="AO44147" s="106"/>
      <c r="AR44147" s="106"/>
    </row>
    <row r="44148" spans="41:44" ht="15" customHeight="1">
      <c r="AO44148" s="106"/>
      <c r="AR44148" s="106"/>
    </row>
    <row r="44149" spans="41:44" ht="15" customHeight="1">
      <c r="AO44149" s="106"/>
      <c r="AR44149" s="106"/>
    </row>
    <row r="44150" spans="41:44" ht="15" customHeight="1">
      <c r="AO44150" s="106"/>
      <c r="AR44150" s="106"/>
    </row>
    <row r="44151" spans="41:44" ht="15" customHeight="1">
      <c r="AO44151" s="108"/>
      <c r="AR44151" s="108"/>
    </row>
    <row r="44152" spans="41:44" ht="15" customHeight="1">
      <c r="AO44152" s="108"/>
      <c r="AR44152" s="108"/>
    </row>
    <row r="44153" spans="41:44" ht="15" customHeight="1">
      <c r="AO44153" s="108"/>
      <c r="AR44153" s="108"/>
    </row>
    <row r="44154" spans="41:44" ht="15" customHeight="1">
      <c r="AO44154" s="108"/>
      <c r="AR44154" s="108"/>
    </row>
    <row r="44155" spans="41:44" ht="15" customHeight="1">
      <c r="AO44155" s="108"/>
      <c r="AR44155" s="108"/>
    </row>
    <row r="44156" spans="41:44" ht="15" customHeight="1">
      <c r="AO44156" s="109"/>
      <c r="AR44156" s="109"/>
    </row>
    <row r="44157" spans="41:44" ht="15" customHeight="1">
      <c r="AO44157" s="104"/>
      <c r="AR44157" s="104"/>
    </row>
    <row r="44158" spans="41:44" ht="15" customHeight="1">
      <c r="AO44158" s="106"/>
      <c r="AR44158" s="106"/>
    </row>
    <row r="44159" spans="41:44" ht="15" customHeight="1">
      <c r="AO44159" s="106"/>
      <c r="AR44159" s="106"/>
    </row>
    <row r="44160" spans="41:44" ht="15" customHeight="1">
      <c r="AO44160" s="106"/>
      <c r="AR44160" s="106"/>
    </row>
    <row r="44161" spans="41:44" ht="15" customHeight="1">
      <c r="AO44161" s="106"/>
      <c r="AR44161" s="106"/>
    </row>
    <row r="44162" spans="41:44" ht="15" customHeight="1">
      <c r="AO44162" s="106"/>
      <c r="AR44162" s="106"/>
    </row>
    <row r="44163" spans="41:44" ht="15" customHeight="1">
      <c r="AO44163" s="106"/>
      <c r="AR44163" s="106"/>
    </row>
    <row r="44164" spans="41:44" ht="15" customHeight="1">
      <c r="AO44164" s="106"/>
      <c r="AR44164" s="106"/>
    </row>
    <row r="44165" spans="41:44" ht="15" customHeight="1">
      <c r="AO44165" s="108"/>
      <c r="AR44165" s="108"/>
    </row>
    <row r="44166" spans="41:44" ht="15" customHeight="1">
      <c r="AO44166" s="108"/>
      <c r="AR44166" s="108"/>
    </row>
    <row r="44167" spans="41:44" ht="15" customHeight="1">
      <c r="AO44167" s="108"/>
      <c r="AR44167" s="108"/>
    </row>
    <row r="44168" spans="41:44" ht="15" customHeight="1">
      <c r="AO44168" s="108"/>
      <c r="AR44168" s="108"/>
    </row>
    <row r="44169" spans="41:44" ht="15" customHeight="1">
      <c r="AO44169" s="108"/>
      <c r="AR44169" s="108"/>
    </row>
    <row r="44170" spans="41:44" ht="15" customHeight="1">
      <c r="AO44170" s="109"/>
      <c r="AR44170" s="109"/>
    </row>
    <row r="44171" spans="41:44" ht="15" customHeight="1">
      <c r="AO44171" s="104"/>
      <c r="AR44171" s="104"/>
    </row>
    <row r="44172" spans="41:44" ht="15" customHeight="1">
      <c r="AO44172" s="106"/>
      <c r="AR44172" s="106"/>
    </row>
    <row r="44173" spans="41:44" ht="15" customHeight="1">
      <c r="AO44173" s="106"/>
      <c r="AR44173" s="106"/>
    </row>
    <row r="44174" spans="41:44" ht="15" customHeight="1">
      <c r="AO44174" s="106"/>
      <c r="AR44174" s="106"/>
    </row>
    <row r="44175" spans="41:44" ht="15" customHeight="1">
      <c r="AO44175" s="106"/>
      <c r="AR44175" s="106"/>
    </row>
    <row r="44176" spans="41:44" ht="15" customHeight="1">
      <c r="AO44176" s="106"/>
      <c r="AR44176" s="106"/>
    </row>
    <row r="44177" spans="41:44" ht="15" customHeight="1">
      <c r="AO44177" s="106"/>
      <c r="AR44177" s="106"/>
    </row>
    <row r="44178" spans="41:44" ht="15" customHeight="1">
      <c r="AO44178" s="106"/>
      <c r="AR44178" s="106"/>
    </row>
    <row r="44179" spans="41:44" ht="15" customHeight="1">
      <c r="AO44179" s="108"/>
      <c r="AR44179" s="108"/>
    </row>
    <row r="44180" spans="41:44" ht="15" customHeight="1">
      <c r="AO44180" s="108"/>
      <c r="AR44180" s="108"/>
    </row>
    <row r="44181" spans="41:44" ht="15" customHeight="1">
      <c r="AO44181" s="108"/>
      <c r="AR44181" s="108"/>
    </row>
    <row r="44182" spans="41:44" ht="15" customHeight="1">
      <c r="AO44182" s="108"/>
      <c r="AR44182" s="108"/>
    </row>
    <row r="44183" spans="41:44" ht="15" customHeight="1">
      <c r="AO44183" s="108"/>
      <c r="AR44183" s="108"/>
    </row>
    <row r="44184" spans="41:44" ht="15" customHeight="1">
      <c r="AO44184" s="109"/>
      <c r="AR44184" s="109"/>
    </row>
    <row r="44185" spans="41:44" ht="15" customHeight="1">
      <c r="AO44185" s="104"/>
      <c r="AR44185" s="104"/>
    </row>
    <row r="44186" spans="41:44" ht="15" customHeight="1">
      <c r="AO44186" s="106"/>
      <c r="AR44186" s="106"/>
    </row>
    <row r="44187" spans="41:44" ht="15" customHeight="1">
      <c r="AO44187" s="106"/>
      <c r="AR44187" s="106"/>
    </row>
    <row r="44188" spans="41:44" ht="15" customHeight="1">
      <c r="AO44188" s="106"/>
      <c r="AR44188" s="106"/>
    </row>
    <row r="44189" spans="41:44" ht="15" customHeight="1">
      <c r="AO44189" s="106"/>
      <c r="AR44189" s="106"/>
    </row>
    <row r="44190" spans="41:44" ht="15" customHeight="1">
      <c r="AO44190" s="106"/>
      <c r="AR44190" s="106"/>
    </row>
    <row r="44191" spans="41:44" ht="15" customHeight="1">
      <c r="AO44191" s="106"/>
      <c r="AR44191" s="106"/>
    </row>
    <row r="44192" spans="41:44" ht="15" customHeight="1">
      <c r="AO44192" s="106"/>
      <c r="AR44192" s="106"/>
    </row>
    <row r="44193" spans="41:44" ht="15" customHeight="1">
      <c r="AO44193" s="108"/>
      <c r="AR44193" s="108"/>
    </row>
    <row r="44194" spans="41:44" ht="15" customHeight="1">
      <c r="AO44194" s="108"/>
      <c r="AR44194" s="108"/>
    </row>
    <row r="44195" spans="41:44" ht="15" customHeight="1">
      <c r="AO44195" s="108"/>
      <c r="AR44195" s="108"/>
    </row>
    <row r="44196" spans="41:44" ht="15" customHeight="1">
      <c r="AO44196" s="108"/>
      <c r="AR44196" s="108"/>
    </row>
    <row r="44197" spans="41:44" ht="15" customHeight="1">
      <c r="AO44197" s="108"/>
      <c r="AR44197" s="108"/>
    </row>
    <row r="44198" spans="41:44" ht="15" customHeight="1">
      <c r="AO44198" s="109"/>
      <c r="AR44198" s="109"/>
    </row>
    <row r="44199" spans="41:44" ht="15" customHeight="1">
      <c r="AO44199" s="104"/>
      <c r="AR44199" s="104"/>
    </row>
    <row r="44200" spans="41:44" ht="15" customHeight="1">
      <c r="AO44200" s="106"/>
      <c r="AR44200" s="106"/>
    </row>
    <row r="44201" spans="41:44" ht="15" customHeight="1">
      <c r="AO44201" s="106"/>
      <c r="AR44201" s="106"/>
    </row>
    <row r="44202" spans="41:44" ht="15" customHeight="1">
      <c r="AO44202" s="106"/>
      <c r="AR44202" s="106"/>
    </row>
    <row r="44203" spans="41:44" ht="15" customHeight="1">
      <c r="AO44203" s="106"/>
      <c r="AR44203" s="106"/>
    </row>
    <row r="44204" spans="41:44" ht="15" customHeight="1">
      <c r="AO44204" s="106"/>
      <c r="AR44204" s="106"/>
    </row>
    <row r="44205" spans="41:44" ht="15" customHeight="1">
      <c r="AO44205" s="106"/>
      <c r="AR44205" s="106"/>
    </row>
    <row r="44206" spans="41:44" ht="15" customHeight="1">
      <c r="AO44206" s="106"/>
      <c r="AR44206" s="106"/>
    </row>
    <row r="44207" spans="41:44" ht="15" customHeight="1">
      <c r="AO44207" s="108"/>
      <c r="AR44207" s="108"/>
    </row>
    <row r="44208" spans="41:44" ht="15" customHeight="1">
      <c r="AO44208" s="108"/>
      <c r="AR44208" s="108"/>
    </row>
    <row r="44209" spans="41:44" ht="15" customHeight="1">
      <c r="AO44209" s="108"/>
      <c r="AR44209" s="108"/>
    </row>
    <row r="44210" spans="41:44" ht="15" customHeight="1">
      <c r="AO44210" s="108"/>
      <c r="AR44210" s="108"/>
    </row>
    <row r="44211" spans="41:44" ht="15" customHeight="1">
      <c r="AO44211" s="108"/>
      <c r="AR44211" s="108"/>
    </row>
    <row r="44212" spans="41:44" ht="15" customHeight="1">
      <c r="AO44212" s="109"/>
      <c r="AR44212" s="109"/>
    </row>
    <row r="44213" spans="41:44" ht="15" customHeight="1">
      <c r="AO44213" s="104"/>
      <c r="AR44213" s="104"/>
    </row>
    <row r="44214" spans="41:44" ht="15" customHeight="1">
      <c r="AO44214" s="106"/>
      <c r="AR44214" s="106"/>
    </row>
    <row r="44215" spans="41:44" ht="15" customHeight="1">
      <c r="AO44215" s="106"/>
      <c r="AR44215" s="106"/>
    </row>
    <row r="44216" spans="41:44" ht="15" customHeight="1">
      <c r="AO44216" s="106"/>
      <c r="AR44216" s="106"/>
    </row>
    <row r="44217" spans="41:44" ht="15" customHeight="1">
      <c r="AO44217" s="106"/>
      <c r="AR44217" s="106"/>
    </row>
    <row r="44218" spans="41:44" ht="15" customHeight="1">
      <c r="AO44218" s="106"/>
      <c r="AR44218" s="106"/>
    </row>
    <row r="44219" spans="41:44" ht="15" customHeight="1">
      <c r="AO44219" s="106"/>
      <c r="AR44219" s="106"/>
    </row>
    <row r="44220" spans="41:44" ht="15" customHeight="1">
      <c r="AO44220" s="106"/>
      <c r="AR44220" s="106"/>
    </row>
    <row r="44221" spans="41:44" ht="15" customHeight="1">
      <c r="AO44221" s="108"/>
      <c r="AR44221" s="108"/>
    </row>
    <row r="44222" spans="41:44" ht="15" customHeight="1">
      <c r="AO44222" s="108"/>
      <c r="AR44222" s="108"/>
    </row>
    <row r="44223" spans="41:44" ht="15" customHeight="1">
      <c r="AO44223" s="108"/>
      <c r="AR44223" s="108"/>
    </row>
    <row r="44224" spans="41:44" ht="15" customHeight="1">
      <c r="AO44224" s="108"/>
      <c r="AR44224" s="108"/>
    </row>
    <row r="44225" spans="41:44" ht="15" customHeight="1">
      <c r="AO44225" s="108"/>
      <c r="AR44225" s="108"/>
    </row>
    <row r="44226" spans="41:44" ht="15" customHeight="1">
      <c r="AO44226" s="109"/>
      <c r="AR44226" s="109"/>
    </row>
    <row r="44227" spans="41:44" ht="15" customHeight="1">
      <c r="AO44227" s="104"/>
      <c r="AR44227" s="104"/>
    </row>
    <row r="44228" spans="41:44" ht="15" customHeight="1">
      <c r="AO44228" s="106"/>
      <c r="AR44228" s="106"/>
    </row>
    <row r="44229" spans="41:44" ht="15" customHeight="1">
      <c r="AO44229" s="106"/>
      <c r="AR44229" s="106"/>
    </row>
    <row r="44230" spans="41:44" ht="15" customHeight="1">
      <c r="AO44230" s="106"/>
      <c r="AR44230" s="106"/>
    </row>
    <row r="44231" spans="41:44" ht="15" customHeight="1">
      <c r="AO44231" s="106"/>
      <c r="AR44231" s="106"/>
    </row>
    <row r="44232" spans="41:44" ht="15" customHeight="1">
      <c r="AO44232" s="106"/>
      <c r="AR44232" s="106"/>
    </row>
    <row r="44233" spans="41:44" ht="15" customHeight="1">
      <c r="AO44233" s="106"/>
      <c r="AR44233" s="106"/>
    </row>
    <row r="44234" spans="41:44" ht="15" customHeight="1">
      <c r="AO44234" s="106"/>
      <c r="AR44234" s="106"/>
    </row>
    <row r="44235" spans="41:44" ht="15" customHeight="1">
      <c r="AO44235" s="108"/>
      <c r="AR44235" s="108"/>
    </row>
    <row r="44236" spans="41:44" ht="15" customHeight="1">
      <c r="AO44236" s="108"/>
      <c r="AR44236" s="108"/>
    </row>
    <row r="44237" spans="41:44" ht="15" customHeight="1">
      <c r="AO44237" s="108"/>
      <c r="AR44237" s="108"/>
    </row>
    <row r="44238" spans="41:44" ht="15" customHeight="1">
      <c r="AO44238" s="108"/>
      <c r="AR44238" s="108"/>
    </row>
    <row r="44239" spans="41:44" ht="15" customHeight="1">
      <c r="AO44239" s="108"/>
      <c r="AR44239" s="108"/>
    </row>
    <row r="44240" spans="41:44" ht="15" customHeight="1">
      <c r="AO44240" s="109"/>
      <c r="AR44240" s="109"/>
    </row>
    <row r="44241" spans="41:44" ht="15" customHeight="1">
      <c r="AO44241" s="104"/>
      <c r="AR44241" s="104"/>
    </row>
    <row r="44242" spans="41:44" ht="15" customHeight="1">
      <c r="AO44242" s="106"/>
      <c r="AR44242" s="106"/>
    </row>
    <row r="44243" spans="41:44" ht="15" customHeight="1">
      <c r="AO44243" s="106"/>
      <c r="AR44243" s="106"/>
    </row>
    <row r="44244" spans="41:44" ht="15" customHeight="1">
      <c r="AO44244" s="106"/>
      <c r="AR44244" s="106"/>
    </row>
    <row r="44245" spans="41:44" ht="15" customHeight="1">
      <c r="AO44245" s="106"/>
      <c r="AR44245" s="106"/>
    </row>
    <row r="44246" spans="41:44" ht="15" customHeight="1">
      <c r="AO44246" s="106"/>
      <c r="AR44246" s="106"/>
    </row>
    <row r="44247" spans="41:44" ht="15" customHeight="1">
      <c r="AO44247" s="106"/>
      <c r="AR44247" s="106"/>
    </row>
    <row r="44248" spans="41:44" ht="15" customHeight="1">
      <c r="AO44248" s="106"/>
      <c r="AR44248" s="106"/>
    </row>
    <row r="44249" spans="41:44" ht="15" customHeight="1">
      <c r="AO44249" s="108"/>
      <c r="AR44249" s="108"/>
    </row>
    <row r="44250" spans="41:44" ht="15" customHeight="1">
      <c r="AO44250" s="108"/>
      <c r="AR44250" s="108"/>
    </row>
    <row r="44251" spans="41:44" ht="15" customHeight="1">
      <c r="AO44251" s="108"/>
      <c r="AR44251" s="108"/>
    </row>
    <row r="44252" spans="41:44" ht="15" customHeight="1">
      <c r="AO44252" s="108"/>
      <c r="AR44252" s="108"/>
    </row>
    <row r="44253" spans="41:44" ht="15" customHeight="1">
      <c r="AO44253" s="108"/>
      <c r="AR44253" s="108"/>
    </row>
    <row r="44254" spans="41:44" ht="15" customHeight="1">
      <c r="AO44254" s="109"/>
      <c r="AR44254" s="109"/>
    </row>
    <row r="44255" spans="41:44" ht="15" customHeight="1">
      <c r="AO44255" s="104"/>
      <c r="AR44255" s="104"/>
    </row>
    <row r="44256" spans="41:44" ht="15" customHeight="1">
      <c r="AO44256" s="106"/>
      <c r="AR44256" s="106"/>
    </row>
    <row r="44257" spans="41:44" ht="15" customHeight="1">
      <c r="AO44257" s="106"/>
      <c r="AR44257" s="106"/>
    </row>
    <row r="44258" spans="41:44" ht="15" customHeight="1">
      <c r="AO44258" s="106"/>
      <c r="AR44258" s="106"/>
    </row>
    <row r="44259" spans="41:44" ht="15" customHeight="1">
      <c r="AO44259" s="106"/>
      <c r="AR44259" s="106"/>
    </row>
    <row r="44260" spans="41:44" ht="15" customHeight="1">
      <c r="AO44260" s="106"/>
      <c r="AR44260" s="106"/>
    </row>
    <row r="44261" spans="41:44" ht="15" customHeight="1">
      <c r="AO44261" s="106"/>
      <c r="AR44261" s="106"/>
    </row>
    <row r="44262" spans="41:44" ht="15" customHeight="1">
      <c r="AO44262" s="106"/>
      <c r="AR44262" s="106"/>
    </row>
    <row r="44263" spans="41:44" ht="15" customHeight="1">
      <c r="AO44263" s="108"/>
      <c r="AR44263" s="108"/>
    </row>
    <row r="44264" spans="41:44" ht="15" customHeight="1">
      <c r="AO44264" s="108"/>
      <c r="AR44264" s="108"/>
    </row>
    <row r="44265" spans="41:44" ht="15" customHeight="1">
      <c r="AO44265" s="108"/>
      <c r="AR44265" s="108"/>
    </row>
    <row r="44266" spans="41:44" ht="15" customHeight="1">
      <c r="AO44266" s="108"/>
      <c r="AR44266" s="108"/>
    </row>
    <row r="44267" spans="41:44" ht="15" customHeight="1">
      <c r="AO44267" s="108"/>
      <c r="AR44267" s="108"/>
    </row>
    <row r="44268" spans="41:44" ht="15" customHeight="1">
      <c r="AO44268" s="109"/>
      <c r="AR44268" s="109"/>
    </row>
    <row r="44269" spans="41:44" ht="15" customHeight="1">
      <c r="AO44269" s="104"/>
      <c r="AR44269" s="104"/>
    </row>
    <row r="44270" spans="41:44" ht="15" customHeight="1">
      <c r="AO44270" s="106"/>
      <c r="AR44270" s="106"/>
    </row>
    <row r="44271" spans="41:44" ht="15" customHeight="1">
      <c r="AO44271" s="106"/>
      <c r="AR44271" s="106"/>
    </row>
    <row r="44272" spans="41:44" ht="15" customHeight="1">
      <c r="AO44272" s="106"/>
      <c r="AR44272" s="106"/>
    </row>
    <row r="44273" spans="41:44" ht="15" customHeight="1">
      <c r="AO44273" s="106"/>
      <c r="AR44273" s="106"/>
    </row>
    <row r="44274" spans="41:44" ht="15" customHeight="1">
      <c r="AO44274" s="106"/>
      <c r="AR44274" s="106"/>
    </row>
    <row r="44275" spans="41:44" ht="15" customHeight="1">
      <c r="AO44275" s="106"/>
      <c r="AR44275" s="106"/>
    </row>
    <row r="44276" spans="41:44" ht="15" customHeight="1">
      <c r="AO44276" s="106"/>
      <c r="AR44276" s="106"/>
    </row>
    <row r="44277" spans="41:44" ht="15" customHeight="1">
      <c r="AO44277" s="108"/>
      <c r="AR44277" s="108"/>
    </row>
    <row r="44278" spans="41:44" ht="15" customHeight="1">
      <c r="AO44278" s="108"/>
      <c r="AR44278" s="108"/>
    </row>
    <row r="44279" spans="41:44" ht="15" customHeight="1">
      <c r="AO44279" s="108"/>
      <c r="AR44279" s="108"/>
    </row>
    <row r="44280" spans="41:44" ht="15" customHeight="1">
      <c r="AO44280" s="108"/>
      <c r="AR44280" s="108"/>
    </row>
    <row r="44281" spans="41:44" ht="15" customHeight="1">
      <c r="AO44281" s="108"/>
      <c r="AR44281" s="108"/>
    </row>
    <row r="44282" spans="41:44" ht="15" customHeight="1">
      <c r="AO44282" s="109"/>
      <c r="AR44282" s="109"/>
    </row>
    <row r="44283" spans="41:44" ht="15" customHeight="1">
      <c r="AO44283" s="104"/>
      <c r="AR44283" s="104"/>
    </row>
    <row r="44284" spans="41:44" ht="15" customHeight="1">
      <c r="AO44284" s="106"/>
      <c r="AR44284" s="106"/>
    </row>
    <row r="44285" spans="41:44" ht="15" customHeight="1">
      <c r="AO44285" s="106"/>
      <c r="AR44285" s="106"/>
    </row>
    <row r="44286" spans="41:44" ht="15" customHeight="1">
      <c r="AO44286" s="106"/>
      <c r="AR44286" s="106"/>
    </row>
    <row r="44287" spans="41:44" ht="15" customHeight="1">
      <c r="AO44287" s="106"/>
      <c r="AR44287" s="106"/>
    </row>
    <row r="44288" spans="41:44" ht="15" customHeight="1">
      <c r="AO44288" s="106"/>
      <c r="AR44288" s="106"/>
    </row>
    <row r="44289" spans="41:44" ht="15" customHeight="1">
      <c r="AO44289" s="106"/>
      <c r="AR44289" s="106"/>
    </row>
    <row r="44290" spans="41:44" ht="15" customHeight="1">
      <c r="AO44290" s="106"/>
      <c r="AR44290" s="106"/>
    </row>
    <row r="44291" spans="41:44" ht="15" customHeight="1">
      <c r="AO44291" s="108"/>
      <c r="AR44291" s="108"/>
    </row>
    <row r="44292" spans="41:44" ht="15" customHeight="1">
      <c r="AO44292" s="108"/>
      <c r="AR44292" s="108"/>
    </row>
    <row r="44293" spans="41:44" ht="15" customHeight="1">
      <c r="AO44293" s="108"/>
      <c r="AR44293" s="108"/>
    </row>
    <row r="44294" spans="41:44" ht="15" customHeight="1">
      <c r="AO44294" s="108"/>
      <c r="AR44294" s="108"/>
    </row>
    <row r="44295" spans="41:44" ht="15" customHeight="1">
      <c r="AO44295" s="108"/>
      <c r="AR44295" s="108"/>
    </row>
    <row r="44296" spans="41:44" ht="15" customHeight="1">
      <c r="AO44296" s="109"/>
      <c r="AR44296" s="109"/>
    </row>
    <row r="44297" spans="41:44" ht="15" customHeight="1">
      <c r="AO44297" s="104"/>
      <c r="AR44297" s="104"/>
    </row>
    <row r="44298" spans="41:44" ht="15" customHeight="1">
      <c r="AO44298" s="106"/>
      <c r="AR44298" s="106"/>
    </row>
    <row r="44299" spans="41:44" ht="15" customHeight="1">
      <c r="AO44299" s="106"/>
      <c r="AR44299" s="106"/>
    </row>
    <row r="44300" spans="41:44" ht="15" customHeight="1">
      <c r="AO44300" s="106"/>
      <c r="AR44300" s="106"/>
    </row>
    <row r="44301" spans="41:44" ht="15" customHeight="1">
      <c r="AO44301" s="106"/>
      <c r="AR44301" s="106"/>
    </row>
    <row r="44302" spans="41:44" ht="15" customHeight="1">
      <c r="AO44302" s="106"/>
      <c r="AR44302" s="106"/>
    </row>
    <row r="44303" spans="41:44" ht="15" customHeight="1">
      <c r="AO44303" s="106"/>
      <c r="AR44303" s="106"/>
    </row>
    <row r="44304" spans="41:44" ht="15" customHeight="1">
      <c r="AO44304" s="106"/>
      <c r="AR44304" s="106"/>
    </row>
    <row r="44305" spans="41:44" ht="15" customHeight="1">
      <c r="AO44305" s="108"/>
      <c r="AR44305" s="108"/>
    </row>
    <row r="44306" spans="41:44" ht="15" customHeight="1">
      <c r="AO44306" s="108"/>
      <c r="AR44306" s="108"/>
    </row>
    <row r="44307" spans="41:44" ht="15" customHeight="1">
      <c r="AO44307" s="108"/>
      <c r="AR44307" s="108"/>
    </row>
    <row r="44308" spans="41:44" ht="15" customHeight="1">
      <c r="AO44308" s="108"/>
      <c r="AR44308" s="108"/>
    </row>
    <row r="44309" spans="41:44" ht="15" customHeight="1">
      <c r="AO44309" s="108"/>
      <c r="AR44309" s="108"/>
    </row>
    <row r="44310" spans="41:44" ht="15" customHeight="1">
      <c r="AO44310" s="109"/>
      <c r="AR44310" s="109"/>
    </row>
    <row r="44311" spans="41:44" ht="15" customHeight="1">
      <c r="AO44311" s="104"/>
      <c r="AR44311" s="104"/>
    </row>
    <row r="44312" spans="41:44" ht="15" customHeight="1">
      <c r="AO44312" s="106"/>
      <c r="AR44312" s="106"/>
    </row>
    <row r="44313" spans="41:44" ht="15" customHeight="1">
      <c r="AO44313" s="106"/>
      <c r="AR44313" s="106"/>
    </row>
    <row r="44314" spans="41:44" ht="15" customHeight="1">
      <c r="AO44314" s="106"/>
      <c r="AR44314" s="106"/>
    </row>
    <row r="44315" spans="41:44" ht="15" customHeight="1">
      <c r="AO44315" s="106"/>
      <c r="AR44315" s="106"/>
    </row>
    <row r="44316" spans="41:44" ht="15" customHeight="1">
      <c r="AO44316" s="106"/>
      <c r="AR44316" s="106"/>
    </row>
    <row r="44317" spans="41:44" ht="15" customHeight="1">
      <c r="AO44317" s="106"/>
      <c r="AR44317" s="106"/>
    </row>
    <row r="44318" spans="41:44" ht="15" customHeight="1">
      <c r="AO44318" s="106"/>
      <c r="AR44318" s="106"/>
    </row>
    <row r="44319" spans="41:44" ht="15" customHeight="1">
      <c r="AO44319" s="108"/>
      <c r="AR44319" s="108"/>
    </row>
    <row r="44320" spans="41:44" ht="15" customHeight="1">
      <c r="AO44320" s="108"/>
      <c r="AR44320" s="108"/>
    </row>
    <row r="44321" spans="41:44" ht="15" customHeight="1">
      <c r="AO44321" s="108"/>
      <c r="AR44321" s="108"/>
    </row>
    <row r="44322" spans="41:44" ht="15" customHeight="1">
      <c r="AO44322" s="108"/>
      <c r="AR44322" s="108"/>
    </row>
    <row r="44323" spans="41:44" ht="15" customHeight="1">
      <c r="AO44323" s="108"/>
      <c r="AR44323" s="108"/>
    </row>
    <row r="44324" spans="41:44" ht="15" customHeight="1">
      <c r="AO44324" s="109"/>
      <c r="AR44324" s="109"/>
    </row>
    <row r="44325" spans="41:44" ht="15" customHeight="1">
      <c r="AO44325" s="104"/>
      <c r="AR44325" s="104"/>
    </row>
    <row r="44326" spans="41:44" ht="15" customHeight="1">
      <c r="AO44326" s="106"/>
      <c r="AR44326" s="106"/>
    </row>
    <row r="44327" spans="41:44" ht="15" customHeight="1">
      <c r="AO44327" s="106"/>
      <c r="AR44327" s="106"/>
    </row>
    <row r="44328" spans="41:44" ht="15" customHeight="1">
      <c r="AO44328" s="106"/>
      <c r="AR44328" s="106"/>
    </row>
    <row r="44329" spans="41:44" ht="15" customHeight="1">
      <c r="AO44329" s="106"/>
      <c r="AR44329" s="106"/>
    </row>
    <row r="44330" spans="41:44" ht="15" customHeight="1">
      <c r="AO44330" s="106"/>
      <c r="AR44330" s="106"/>
    </row>
    <row r="44331" spans="41:44" ht="15" customHeight="1">
      <c r="AO44331" s="106"/>
      <c r="AR44331" s="106"/>
    </row>
    <row r="44332" spans="41:44" ht="15" customHeight="1">
      <c r="AO44332" s="106"/>
      <c r="AR44332" s="106"/>
    </row>
    <row r="44333" spans="41:44" ht="15" customHeight="1">
      <c r="AO44333" s="108"/>
      <c r="AR44333" s="108"/>
    </row>
    <row r="44334" spans="41:44" ht="15" customHeight="1">
      <c r="AO44334" s="108"/>
      <c r="AR44334" s="108"/>
    </row>
    <row r="44335" spans="41:44" ht="15" customHeight="1">
      <c r="AO44335" s="108"/>
      <c r="AR44335" s="108"/>
    </row>
    <row r="44336" spans="41:44" ht="15" customHeight="1">
      <c r="AO44336" s="108"/>
      <c r="AR44336" s="108"/>
    </row>
    <row r="44337" spans="41:44" ht="15" customHeight="1">
      <c r="AO44337" s="108"/>
      <c r="AR44337" s="108"/>
    </row>
    <row r="44338" spans="41:44" ht="15" customHeight="1">
      <c r="AO44338" s="109"/>
      <c r="AR44338" s="109"/>
    </row>
    <row r="44339" spans="41:44" ht="15" customHeight="1">
      <c r="AO44339" s="104"/>
      <c r="AR44339" s="104"/>
    </row>
    <row r="44340" spans="41:44" ht="15" customHeight="1">
      <c r="AO44340" s="106"/>
      <c r="AR44340" s="106"/>
    </row>
    <row r="44341" spans="41:44" ht="15" customHeight="1">
      <c r="AO44341" s="106"/>
      <c r="AR44341" s="106"/>
    </row>
    <row r="44342" spans="41:44" ht="15" customHeight="1">
      <c r="AO44342" s="106"/>
      <c r="AR44342" s="106"/>
    </row>
    <row r="44343" spans="41:44" ht="15" customHeight="1">
      <c r="AO44343" s="106"/>
      <c r="AR44343" s="106"/>
    </row>
    <row r="44344" spans="41:44" ht="15" customHeight="1">
      <c r="AO44344" s="106"/>
      <c r="AR44344" s="106"/>
    </row>
    <row r="44345" spans="41:44" ht="15" customHeight="1">
      <c r="AO44345" s="106"/>
      <c r="AR44345" s="106"/>
    </row>
    <row r="44346" spans="41:44" ht="15" customHeight="1">
      <c r="AO44346" s="106"/>
      <c r="AR44346" s="106"/>
    </row>
    <row r="44347" spans="41:44" ht="15" customHeight="1">
      <c r="AO44347" s="108"/>
      <c r="AR44347" s="108"/>
    </row>
    <row r="44348" spans="41:44" ht="15" customHeight="1">
      <c r="AO44348" s="108"/>
      <c r="AR44348" s="108"/>
    </row>
    <row r="44349" spans="41:44" ht="15" customHeight="1">
      <c r="AO44349" s="108"/>
      <c r="AR44349" s="108"/>
    </row>
    <row r="44350" spans="41:44" ht="15" customHeight="1">
      <c r="AO44350" s="108"/>
      <c r="AR44350" s="108"/>
    </row>
    <row r="44351" spans="41:44" ht="15" customHeight="1">
      <c r="AO44351" s="108"/>
      <c r="AR44351" s="108"/>
    </row>
    <row r="44352" spans="41:44" ht="15" customHeight="1">
      <c r="AO44352" s="109"/>
      <c r="AR44352" s="109"/>
    </row>
    <row r="44353" spans="41:44" ht="15" customHeight="1">
      <c r="AO44353" s="104"/>
      <c r="AR44353" s="104"/>
    </row>
    <row r="44354" spans="41:44" ht="15" customHeight="1">
      <c r="AO44354" s="106"/>
      <c r="AR44354" s="106"/>
    </row>
    <row r="44355" spans="41:44" ht="15" customHeight="1">
      <c r="AO44355" s="106"/>
      <c r="AR44355" s="106"/>
    </row>
    <row r="44356" spans="41:44" ht="15" customHeight="1">
      <c r="AO44356" s="106"/>
      <c r="AR44356" s="106"/>
    </row>
    <row r="44357" spans="41:44" ht="15" customHeight="1">
      <c r="AO44357" s="106"/>
      <c r="AR44357" s="106"/>
    </row>
    <row r="44358" spans="41:44" ht="15" customHeight="1">
      <c r="AO44358" s="106"/>
      <c r="AR44358" s="106"/>
    </row>
    <row r="44359" spans="41:44" ht="15" customHeight="1">
      <c r="AO44359" s="106"/>
      <c r="AR44359" s="106"/>
    </row>
    <row r="44360" spans="41:44" ht="15" customHeight="1">
      <c r="AO44360" s="106"/>
      <c r="AR44360" s="106"/>
    </row>
    <row r="44361" spans="41:44" ht="15" customHeight="1">
      <c r="AO44361" s="108"/>
      <c r="AR44361" s="108"/>
    </row>
    <row r="44362" spans="41:44" ht="15" customHeight="1">
      <c r="AO44362" s="108"/>
      <c r="AR44362" s="108"/>
    </row>
    <row r="44363" spans="41:44" ht="15" customHeight="1">
      <c r="AO44363" s="108"/>
      <c r="AR44363" s="108"/>
    </row>
    <row r="44364" spans="41:44" ht="15" customHeight="1">
      <c r="AO44364" s="108"/>
      <c r="AR44364" s="108"/>
    </row>
    <row r="44365" spans="41:44" ht="15" customHeight="1">
      <c r="AO44365" s="108"/>
      <c r="AR44365" s="108"/>
    </row>
    <row r="44366" spans="41:44" ht="15" customHeight="1">
      <c r="AO44366" s="109"/>
      <c r="AR44366" s="109"/>
    </row>
    <row r="44367" spans="41:44" ht="15" customHeight="1">
      <c r="AO44367" s="104"/>
      <c r="AR44367" s="104"/>
    </row>
    <row r="44368" spans="41:44" ht="15" customHeight="1">
      <c r="AO44368" s="106"/>
      <c r="AR44368" s="106"/>
    </row>
    <row r="44369" spans="41:44" ht="15" customHeight="1">
      <c r="AO44369" s="106"/>
      <c r="AR44369" s="106"/>
    </row>
    <row r="44370" spans="41:44" ht="15" customHeight="1">
      <c r="AO44370" s="106"/>
      <c r="AR44370" s="106"/>
    </row>
    <row r="44371" spans="41:44" ht="15" customHeight="1">
      <c r="AO44371" s="106"/>
      <c r="AR44371" s="106"/>
    </row>
    <row r="44372" spans="41:44" ht="15" customHeight="1">
      <c r="AO44372" s="106"/>
      <c r="AR44372" s="106"/>
    </row>
    <row r="44373" spans="41:44" ht="15" customHeight="1">
      <c r="AO44373" s="106"/>
      <c r="AR44373" s="106"/>
    </row>
    <row r="44374" spans="41:44" ht="15" customHeight="1">
      <c r="AO44374" s="106"/>
      <c r="AR44374" s="106"/>
    </row>
    <row r="44375" spans="41:44" ht="15" customHeight="1">
      <c r="AO44375" s="108"/>
      <c r="AR44375" s="108"/>
    </row>
    <row r="44376" spans="41:44" ht="15" customHeight="1">
      <c r="AO44376" s="108"/>
      <c r="AR44376" s="108"/>
    </row>
    <row r="44377" spans="41:44" ht="15" customHeight="1">
      <c r="AO44377" s="108"/>
      <c r="AR44377" s="108"/>
    </row>
    <row r="44378" spans="41:44" ht="15" customHeight="1">
      <c r="AO44378" s="108"/>
      <c r="AR44378" s="108"/>
    </row>
    <row r="44379" spans="41:44" ht="15" customHeight="1">
      <c r="AO44379" s="108"/>
      <c r="AR44379" s="108"/>
    </row>
    <row r="44380" spans="41:44" ht="15" customHeight="1">
      <c r="AO44380" s="109"/>
      <c r="AR44380" s="109"/>
    </row>
    <row r="44381" spans="41:44" ht="15" customHeight="1">
      <c r="AO44381" s="104"/>
      <c r="AR44381" s="104"/>
    </row>
    <row r="44382" spans="41:44" ht="15" customHeight="1">
      <c r="AO44382" s="106"/>
      <c r="AR44382" s="106"/>
    </row>
    <row r="44383" spans="41:44" ht="15" customHeight="1">
      <c r="AO44383" s="106"/>
      <c r="AR44383" s="106"/>
    </row>
    <row r="44384" spans="41:44" ht="15" customHeight="1">
      <c r="AO44384" s="106"/>
      <c r="AR44384" s="106"/>
    </row>
    <row r="44385" spans="41:44" ht="15" customHeight="1">
      <c r="AO44385" s="106"/>
      <c r="AR44385" s="106"/>
    </row>
    <row r="44386" spans="41:44" ht="15" customHeight="1">
      <c r="AO44386" s="106"/>
      <c r="AR44386" s="106"/>
    </row>
    <row r="44387" spans="41:44" ht="15" customHeight="1">
      <c r="AO44387" s="106"/>
      <c r="AR44387" s="106"/>
    </row>
    <row r="44388" spans="41:44" ht="15" customHeight="1">
      <c r="AO44388" s="106"/>
      <c r="AR44388" s="106"/>
    </row>
    <row r="44389" spans="41:44" ht="15" customHeight="1">
      <c r="AO44389" s="108"/>
      <c r="AR44389" s="108"/>
    </row>
    <row r="44390" spans="41:44" ht="15" customHeight="1">
      <c r="AO44390" s="108"/>
      <c r="AR44390" s="108"/>
    </row>
    <row r="44391" spans="41:44" ht="15" customHeight="1">
      <c r="AO44391" s="108"/>
      <c r="AR44391" s="108"/>
    </row>
    <row r="44392" spans="41:44" ht="15" customHeight="1">
      <c r="AO44392" s="108"/>
      <c r="AR44392" s="108"/>
    </row>
    <row r="44393" spans="41:44" ht="15" customHeight="1">
      <c r="AO44393" s="108"/>
      <c r="AR44393" s="108"/>
    </row>
    <row r="44394" spans="41:44" ht="15" customHeight="1">
      <c r="AO44394" s="109"/>
      <c r="AR44394" s="109"/>
    </row>
    <row r="44395" spans="41:44" ht="15" customHeight="1">
      <c r="AO44395" s="104"/>
      <c r="AR44395" s="104"/>
    </row>
    <row r="44396" spans="41:44" ht="15" customHeight="1">
      <c r="AO44396" s="106"/>
      <c r="AR44396" s="106"/>
    </row>
    <row r="44397" spans="41:44" ht="15" customHeight="1">
      <c r="AO44397" s="106"/>
      <c r="AR44397" s="106"/>
    </row>
    <row r="44398" spans="41:44" ht="15" customHeight="1">
      <c r="AO44398" s="106"/>
      <c r="AR44398" s="106"/>
    </row>
    <row r="44399" spans="41:44" ht="15" customHeight="1">
      <c r="AO44399" s="106"/>
      <c r="AR44399" s="106"/>
    </row>
    <row r="44400" spans="41:44" ht="15" customHeight="1">
      <c r="AO44400" s="106"/>
      <c r="AR44400" s="106"/>
    </row>
    <row r="44401" spans="41:44" ht="15" customHeight="1">
      <c r="AO44401" s="106"/>
      <c r="AR44401" s="106"/>
    </row>
    <row r="44402" spans="41:44" ht="15" customHeight="1">
      <c r="AO44402" s="106"/>
      <c r="AR44402" s="106"/>
    </row>
    <row r="44403" spans="41:44" ht="15" customHeight="1">
      <c r="AO44403" s="108"/>
      <c r="AR44403" s="108"/>
    </row>
    <row r="44404" spans="41:44" ht="15" customHeight="1">
      <c r="AO44404" s="108"/>
      <c r="AR44404" s="108"/>
    </row>
    <row r="44405" spans="41:44" ht="15" customHeight="1">
      <c r="AO44405" s="108"/>
      <c r="AR44405" s="108"/>
    </row>
    <row r="44406" spans="41:44" ht="15" customHeight="1">
      <c r="AO44406" s="108"/>
      <c r="AR44406" s="108"/>
    </row>
    <row r="44407" spans="41:44" ht="15" customHeight="1">
      <c r="AO44407" s="108"/>
      <c r="AR44407" s="108"/>
    </row>
    <row r="44408" spans="41:44" ht="15" customHeight="1">
      <c r="AO44408" s="109"/>
      <c r="AR44408" s="109"/>
    </row>
    <row r="44409" spans="41:44" ht="15" customHeight="1">
      <c r="AO44409" s="104"/>
      <c r="AR44409" s="104"/>
    </row>
    <row r="44410" spans="41:44" ht="15" customHeight="1">
      <c r="AO44410" s="106"/>
      <c r="AR44410" s="106"/>
    </row>
    <row r="44411" spans="41:44" ht="15" customHeight="1">
      <c r="AO44411" s="106"/>
      <c r="AR44411" s="106"/>
    </row>
    <row r="44412" spans="41:44" ht="15" customHeight="1">
      <c r="AO44412" s="106"/>
      <c r="AR44412" s="106"/>
    </row>
    <row r="44413" spans="41:44" ht="15" customHeight="1">
      <c r="AO44413" s="106"/>
      <c r="AR44413" s="106"/>
    </row>
    <row r="44414" spans="41:44" ht="15" customHeight="1">
      <c r="AO44414" s="106"/>
      <c r="AR44414" s="106"/>
    </row>
    <row r="44415" spans="41:44" ht="15" customHeight="1">
      <c r="AO44415" s="106"/>
      <c r="AR44415" s="106"/>
    </row>
    <row r="44416" spans="41:44" ht="15" customHeight="1">
      <c r="AO44416" s="106"/>
      <c r="AR44416" s="106"/>
    </row>
    <row r="44417" spans="41:44" ht="15" customHeight="1">
      <c r="AO44417" s="108"/>
      <c r="AR44417" s="108"/>
    </row>
    <row r="44418" spans="41:44" ht="15" customHeight="1">
      <c r="AO44418" s="108"/>
      <c r="AR44418" s="108"/>
    </row>
    <row r="44419" spans="41:44" ht="15" customHeight="1">
      <c r="AO44419" s="108"/>
      <c r="AR44419" s="108"/>
    </row>
    <row r="44420" spans="41:44" ht="15" customHeight="1">
      <c r="AO44420" s="108"/>
      <c r="AR44420" s="108"/>
    </row>
    <row r="44421" spans="41:44" ht="15" customHeight="1">
      <c r="AO44421" s="108"/>
      <c r="AR44421" s="108"/>
    </row>
    <row r="44422" spans="41:44" ht="15" customHeight="1">
      <c r="AO44422" s="109"/>
      <c r="AR44422" s="109"/>
    </row>
    <row r="44423" spans="41:44" ht="15" customHeight="1">
      <c r="AO44423" s="104"/>
      <c r="AR44423" s="104"/>
    </row>
    <row r="44424" spans="41:44" ht="15" customHeight="1">
      <c r="AO44424" s="106"/>
      <c r="AR44424" s="106"/>
    </row>
    <row r="44425" spans="41:44" ht="15" customHeight="1">
      <c r="AO44425" s="106"/>
      <c r="AR44425" s="106"/>
    </row>
    <row r="44426" spans="41:44" ht="15" customHeight="1">
      <c r="AO44426" s="106"/>
      <c r="AR44426" s="106"/>
    </row>
    <row r="44427" spans="41:44" ht="15" customHeight="1">
      <c r="AO44427" s="106"/>
      <c r="AR44427" s="106"/>
    </row>
    <row r="44428" spans="41:44" ht="15" customHeight="1">
      <c r="AO44428" s="106"/>
      <c r="AR44428" s="106"/>
    </row>
    <row r="44429" spans="41:44" ht="15" customHeight="1">
      <c r="AO44429" s="106"/>
      <c r="AR44429" s="106"/>
    </row>
    <row r="44430" spans="41:44" ht="15" customHeight="1">
      <c r="AO44430" s="106"/>
      <c r="AR44430" s="106"/>
    </row>
    <row r="44431" spans="41:44" ht="15" customHeight="1">
      <c r="AO44431" s="108"/>
      <c r="AR44431" s="108"/>
    </row>
    <row r="44432" spans="41:44" ht="15" customHeight="1">
      <c r="AO44432" s="108"/>
      <c r="AR44432" s="108"/>
    </row>
    <row r="44433" spans="41:44" ht="15" customHeight="1">
      <c r="AO44433" s="108"/>
      <c r="AR44433" s="108"/>
    </row>
    <row r="44434" spans="41:44" ht="15" customHeight="1">
      <c r="AO44434" s="108"/>
      <c r="AR44434" s="108"/>
    </row>
    <row r="44435" spans="41:44" ht="15" customHeight="1">
      <c r="AO44435" s="108"/>
      <c r="AR44435" s="108"/>
    </row>
    <row r="44436" spans="41:44" ht="15" customHeight="1">
      <c r="AO44436" s="109"/>
      <c r="AR44436" s="109"/>
    </row>
    <row r="44437" spans="41:44" ht="15" customHeight="1">
      <c r="AO44437" s="104"/>
      <c r="AR44437" s="104"/>
    </row>
    <row r="44438" spans="41:44" ht="15" customHeight="1">
      <c r="AO44438" s="106"/>
      <c r="AR44438" s="106"/>
    </row>
    <row r="44439" spans="41:44" ht="15" customHeight="1">
      <c r="AO44439" s="106"/>
      <c r="AR44439" s="106"/>
    </row>
    <row r="44440" spans="41:44" ht="15" customHeight="1">
      <c r="AO44440" s="106"/>
      <c r="AR44440" s="106"/>
    </row>
    <row r="44441" spans="41:44" ht="15" customHeight="1">
      <c r="AO44441" s="106"/>
      <c r="AR44441" s="106"/>
    </row>
    <row r="44442" spans="41:44" ht="15" customHeight="1">
      <c r="AO44442" s="106"/>
      <c r="AR44442" s="106"/>
    </row>
    <row r="44443" spans="41:44" ht="15" customHeight="1">
      <c r="AO44443" s="106"/>
      <c r="AR44443" s="106"/>
    </row>
    <row r="44444" spans="41:44" ht="15" customHeight="1">
      <c r="AO44444" s="106"/>
      <c r="AR44444" s="106"/>
    </row>
    <row r="44445" spans="41:44" ht="15" customHeight="1">
      <c r="AO44445" s="108"/>
      <c r="AR44445" s="108"/>
    </row>
    <row r="44446" spans="41:44" ht="15" customHeight="1">
      <c r="AO44446" s="108"/>
      <c r="AR44446" s="108"/>
    </row>
    <row r="44447" spans="41:44" ht="15" customHeight="1">
      <c r="AO44447" s="108"/>
      <c r="AR44447" s="108"/>
    </row>
    <row r="44448" spans="41:44" ht="15" customHeight="1">
      <c r="AO44448" s="108"/>
      <c r="AR44448" s="108"/>
    </row>
    <row r="44449" spans="41:44" ht="15" customHeight="1">
      <c r="AO44449" s="108"/>
      <c r="AR44449" s="108"/>
    </row>
    <row r="44450" spans="41:44" ht="15" customHeight="1">
      <c r="AO44450" s="109"/>
      <c r="AR44450" s="109"/>
    </row>
    <row r="44451" spans="41:44" ht="15" customHeight="1">
      <c r="AO44451" s="104"/>
      <c r="AR44451" s="104"/>
    </row>
    <row r="44452" spans="41:44" ht="15" customHeight="1">
      <c r="AO44452" s="106"/>
      <c r="AR44452" s="106"/>
    </row>
    <row r="44453" spans="41:44" ht="15" customHeight="1">
      <c r="AO44453" s="106"/>
      <c r="AR44453" s="106"/>
    </row>
    <row r="44454" spans="41:44" ht="15" customHeight="1">
      <c r="AO44454" s="106"/>
      <c r="AR44454" s="106"/>
    </row>
    <row r="44455" spans="41:44" ht="15" customHeight="1">
      <c r="AO44455" s="106"/>
      <c r="AR44455" s="106"/>
    </row>
    <row r="44456" spans="41:44" ht="15" customHeight="1">
      <c r="AO44456" s="106"/>
      <c r="AR44456" s="106"/>
    </row>
    <row r="44457" spans="41:44" ht="15" customHeight="1">
      <c r="AO44457" s="106"/>
      <c r="AR44457" s="106"/>
    </row>
    <row r="44458" spans="41:44" ht="15" customHeight="1">
      <c r="AO44458" s="106"/>
      <c r="AR44458" s="106"/>
    </row>
    <row r="44459" spans="41:44" ht="15" customHeight="1">
      <c r="AO44459" s="108"/>
      <c r="AR44459" s="108"/>
    </row>
    <row r="44460" spans="41:44" ht="15" customHeight="1">
      <c r="AO44460" s="108"/>
      <c r="AR44460" s="108"/>
    </row>
    <row r="44461" spans="41:44" ht="15" customHeight="1">
      <c r="AO44461" s="108"/>
      <c r="AR44461" s="108"/>
    </row>
    <row r="44462" spans="41:44" ht="15" customHeight="1">
      <c r="AO44462" s="108"/>
      <c r="AR44462" s="108"/>
    </row>
    <row r="44463" spans="41:44" ht="15" customHeight="1">
      <c r="AO44463" s="108"/>
      <c r="AR44463" s="108"/>
    </row>
    <row r="44464" spans="41:44" ht="15" customHeight="1">
      <c r="AO44464" s="109"/>
      <c r="AR44464" s="109"/>
    </row>
    <row r="44465" spans="41:44" ht="15" customHeight="1">
      <c r="AO44465" s="104"/>
      <c r="AR44465" s="104"/>
    </row>
    <row r="44466" spans="41:44" ht="15" customHeight="1">
      <c r="AO44466" s="106"/>
      <c r="AR44466" s="106"/>
    </row>
    <row r="44467" spans="41:44" ht="15" customHeight="1">
      <c r="AO44467" s="106"/>
      <c r="AR44467" s="106"/>
    </row>
    <row r="44468" spans="41:44" ht="15" customHeight="1">
      <c r="AO44468" s="106"/>
      <c r="AR44468" s="106"/>
    </row>
    <row r="44469" spans="41:44" ht="15" customHeight="1">
      <c r="AO44469" s="106"/>
      <c r="AR44469" s="106"/>
    </row>
    <row r="44470" spans="41:44" ht="15" customHeight="1">
      <c r="AO44470" s="106"/>
      <c r="AR44470" s="106"/>
    </row>
    <row r="44471" spans="41:44" ht="15" customHeight="1">
      <c r="AO44471" s="106"/>
      <c r="AR44471" s="106"/>
    </row>
    <row r="44472" spans="41:44" ht="15" customHeight="1">
      <c r="AO44472" s="106"/>
      <c r="AR44472" s="106"/>
    </row>
    <row r="44473" spans="41:44" ht="15" customHeight="1">
      <c r="AO44473" s="108"/>
      <c r="AR44473" s="108"/>
    </row>
    <row r="44474" spans="41:44" ht="15" customHeight="1">
      <c r="AO44474" s="108"/>
      <c r="AR44474" s="108"/>
    </row>
    <row r="44475" spans="41:44" ht="15" customHeight="1">
      <c r="AO44475" s="108"/>
      <c r="AR44475" s="108"/>
    </row>
    <row r="44476" spans="41:44" ht="15" customHeight="1">
      <c r="AO44476" s="108"/>
      <c r="AR44476" s="108"/>
    </row>
    <row r="44477" spans="41:44" ht="15" customHeight="1">
      <c r="AO44477" s="108"/>
      <c r="AR44477" s="108"/>
    </row>
    <row r="44478" spans="41:44" ht="15" customHeight="1">
      <c r="AO44478" s="109"/>
      <c r="AR44478" s="109"/>
    </row>
    <row r="44479" spans="41:44" ht="15" customHeight="1">
      <c r="AO44479" s="104"/>
      <c r="AR44479" s="104"/>
    </row>
    <row r="44480" spans="41:44" ht="15" customHeight="1">
      <c r="AO44480" s="106"/>
      <c r="AR44480" s="106"/>
    </row>
    <row r="44481" spans="41:44" ht="15" customHeight="1">
      <c r="AO44481" s="106"/>
      <c r="AR44481" s="106"/>
    </row>
    <row r="44482" spans="41:44" ht="15" customHeight="1">
      <c r="AO44482" s="106"/>
      <c r="AR44482" s="106"/>
    </row>
    <row r="44483" spans="41:44" ht="15" customHeight="1">
      <c r="AO44483" s="106"/>
      <c r="AR44483" s="106"/>
    </row>
    <row r="44484" spans="41:44" ht="15" customHeight="1">
      <c r="AO44484" s="106"/>
      <c r="AR44484" s="106"/>
    </row>
    <row r="44485" spans="41:44" ht="15" customHeight="1">
      <c r="AO44485" s="106"/>
      <c r="AR44485" s="106"/>
    </row>
    <row r="44486" spans="41:44" ht="15" customHeight="1">
      <c r="AO44486" s="106"/>
      <c r="AR44486" s="106"/>
    </row>
    <row r="44487" spans="41:44" ht="15" customHeight="1">
      <c r="AO44487" s="108"/>
      <c r="AR44487" s="108"/>
    </row>
    <row r="44488" spans="41:44" ht="15" customHeight="1">
      <c r="AO44488" s="108"/>
      <c r="AR44488" s="108"/>
    </row>
    <row r="44489" spans="41:44" ht="15" customHeight="1">
      <c r="AO44489" s="108"/>
      <c r="AR44489" s="108"/>
    </row>
    <row r="44490" spans="41:44" ht="15" customHeight="1">
      <c r="AO44490" s="108"/>
      <c r="AR44490" s="108"/>
    </row>
    <row r="44491" spans="41:44" ht="15" customHeight="1">
      <c r="AO44491" s="108"/>
      <c r="AR44491" s="108"/>
    </row>
    <row r="44492" spans="41:44" ht="15" customHeight="1">
      <c r="AO44492" s="109"/>
      <c r="AR44492" s="109"/>
    </row>
    <row r="44493" spans="41:44" ht="15" customHeight="1">
      <c r="AO44493" s="104"/>
      <c r="AR44493" s="104"/>
    </row>
    <row r="44494" spans="41:44" ht="15" customHeight="1">
      <c r="AO44494" s="106"/>
      <c r="AR44494" s="106"/>
    </row>
    <row r="44495" spans="41:44" ht="15" customHeight="1">
      <c r="AO44495" s="106"/>
      <c r="AR44495" s="106"/>
    </row>
    <row r="44496" spans="41:44" ht="15" customHeight="1">
      <c r="AO44496" s="106"/>
      <c r="AR44496" s="106"/>
    </row>
    <row r="44497" spans="41:44" ht="15" customHeight="1">
      <c r="AO44497" s="106"/>
      <c r="AR44497" s="106"/>
    </row>
    <row r="44498" spans="41:44" ht="15" customHeight="1">
      <c r="AO44498" s="106"/>
      <c r="AR44498" s="106"/>
    </row>
    <row r="44499" spans="41:44" ht="15" customHeight="1">
      <c r="AO44499" s="106"/>
      <c r="AR44499" s="106"/>
    </row>
    <row r="44500" spans="41:44" ht="15" customHeight="1">
      <c r="AO44500" s="106"/>
      <c r="AR44500" s="106"/>
    </row>
    <row r="44501" spans="41:44" ht="15" customHeight="1">
      <c r="AO44501" s="108"/>
      <c r="AR44501" s="108"/>
    </row>
    <row r="44502" spans="41:44" ht="15" customHeight="1">
      <c r="AO44502" s="108"/>
      <c r="AR44502" s="108"/>
    </row>
    <row r="44503" spans="41:44" ht="15" customHeight="1">
      <c r="AO44503" s="108"/>
      <c r="AR44503" s="108"/>
    </row>
    <row r="44504" spans="41:44" ht="15" customHeight="1">
      <c r="AO44504" s="108"/>
      <c r="AR44504" s="108"/>
    </row>
    <row r="44505" spans="41:44" ht="15" customHeight="1">
      <c r="AO44505" s="108"/>
      <c r="AR44505" s="108"/>
    </row>
    <row r="44506" spans="41:44" ht="15" customHeight="1">
      <c r="AO44506" s="109"/>
      <c r="AR44506" s="109"/>
    </row>
    <row r="44507" spans="41:44" ht="15" customHeight="1">
      <c r="AO44507" s="104"/>
      <c r="AR44507" s="104"/>
    </row>
    <row r="44508" spans="41:44" ht="15" customHeight="1">
      <c r="AO44508" s="106"/>
      <c r="AR44508" s="106"/>
    </row>
    <row r="44509" spans="41:44" ht="15" customHeight="1">
      <c r="AO44509" s="106"/>
      <c r="AR44509" s="106"/>
    </row>
    <row r="44510" spans="41:44" ht="15" customHeight="1">
      <c r="AO44510" s="106"/>
      <c r="AR44510" s="106"/>
    </row>
    <row r="44511" spans="41:44" ht="15" customHeight="1">
      <c r="AO44511" s="106"/>
      <c r="AR44511" s="106"/>
    </row>
    <row r="44512" spans="41:44" ht="15" customHeight="1">
      <c r="AO44512" s="106"/>
      <c r="AR44512" s="106"/>
    </row>
    <row r="44513" spans="41:44" ht="15" customHeight="1">
      <c r="AO44513" s="106"/>
      <c r="AR44513" s="106"/>
    </row>
    <row r="44514" spans="41:44" ht="15" customHeight="1">
      <c r="AO44514" s="106"/>
      <c r="AR44514" s="106"/>
    </row>
    <row r="44515" spans="41:44" ht="15" customHeight="1">
      <c r="AO44515" s="108"/>
      <c r="AR44515" s="108"/>
    </row>
    <row r="44516" spans="41:44" ht="15" customHeight="1">
      <c r="AO44516" s="108"/>
      <c r="AR44516" s="108"/>
    </row>
    <row r="44517" spans="41:44" ht="15" customHeight="1">
      <c r="AO44517" s="108"/>
      <c r="AR44517" s="108"/>
    </row>
    <row r="44518" spans="41:44" ht="15" customHeight="1">
      <c r="AO44518" s="108"/>
      <c r="AR44518" s="108"/>
    </row>
    <row r="44519" spans="41:44" ht="15" customHeight="1">
      <c r="AO44519" s="108"/>
      <c r="AR44519" s="108"/>
    </row>
    <row r="44520" spans="41:44" ht="15" customHeight="1">
      <c r="AO44520" s="109"/>
      <c r="AR44520" s="109"/>
    </row>
    <row r="44521" spans="41:44" ht="15" customHeight="1">
      <c r="AO44521" s="104"/>
      <c r="AR44521" s="104"/>
    </row>
    <row r="44522" spans="41:44" ht="15" customHeight="1">
      <c r="AO44522" s="106"/>
      <c r="AR44522" s="106"/>
    </row>
    <row r="44523" spans="41:44" ht="15" customHeight="1">
      <c r="AO44523" s="106"/>
      <c r="AR44523" s="106"/>
    </row>
    <row r="44524" spans="41:44" ht="15" customHeight="1">
      <c r="AO44524" s="106"/>
      <c r="AR44524" s="106"/>
    </row>
    <row r="44525" spans="41:44" ht="15" customHeight="1">
      <c r="AO44525" s="106"/>
      <c r="AR44525" s="106"/>
    </row>
    <row r="44526" spans="41:44" ht="15" customHeight="1">
      <c r="AO44526" s="106"/>
      <c r="AR44526" s="106"/>
    </row>
    <row r="44527" spans="41:44" ht="15" customHeight="1">
      <c r="AO44527" s="106"/>
      <c r="AR44527" s="106"/>
    </row>
    <row r="44528" spans="41:44" ht="15" customHeight="1">
      <c r="AO44528" s="106"/>
      <c r="AR44528" s="106"/>
    </row>
    <row r="44529" spans="41:44" ht="15" customHeight="1">
      <c r="AO44529" s="108"/>
      <c r="AR44529" s="108"/>
    </row>
    <row r="44530" spans="41:44" ht="15" customHeight="1">
      <c r="AO44530" s="108"/>
      <c r="AR44530" s="108"/>
    </row>
    <row r="44531" spans="41:44" ht="15" customHeight="1">
      <c r="AO44531" s="108"/>
      <c r="AR44531" s="108"/>
    </row>
    <row r="44532" spans="41:44" ht="15" customHeight="1">
      <c r="AO44532" s="108"/>
      <c r="AR44532" s="108"/>
    </row>
    <row r="44533" spans="41:44" ht="15" customHeight="1">
      <c r="AO44533" s="108"/>
      <c r="AR44533" s="108"/>
    </row>
    <row r="44534" spans="41:44" ht="15" customHeight="1">
      <c r="AO44534" s="109"/>
      <c r="AR44534" s="109"/>
    </row>
    <row r="44535" spans="41:44" ht="15" customHeight="1">
      <c r="AO44535" s="104"/>
      <c r="AR44535" s="104"/>
    </row>
    <row r="44536" spans="41:44" ht="15" customHeight="1">
      <c r="AO44536" s="106"/>
      <c r="AR44536" s="106"/>
    </row>
    <row r="44537" spans="41:44" ht="15" customHeight="1">
      <c r="AO44537" s="106"/>
      <c r="AR44537" s="106"/>
    </row>
    <row r="44538" spans="41:44" ht="15" customHeight="1">
      <c r="AO44538" s="106"/>
      <c r="AR44538" s="106"/>
    </row>
    <row r="44539" spans="41:44" ht="15" customHeight="1">
      <c r="AO44539" s="106"/>
      <c r="AR44539" s="106"/>
    </row>
    <row r="44540" spans="41:44" ht="15" customHeight="1">
      <c r="AO44540" s="106"/>
      <c r="AR44540" s="106"/>
    </row>
    <row r="44541" spans="41:44" ht="15" customHeight="1">
      <c r="AO44541" s="106"/>
      <c r="AR44541" s="106"/>
    </row>
    <row r="44542" spans="41:44" ht="15" customHeight="1">
      <c r="AO44542" s="106"/>
      <c r="AR44542" s="106"/>
    </row>
    <row r="44543" spans="41:44" ht="15" customHeight="1">
      <c r="AO44543" s="108"/>
      <c r="AR44543" s="108"/>
    </row>
    <row r="44544" spans="41:44" ht="15" customHeight="1">
      <c r="AO44544" s="108"/>
      <c r="AR44544" s="108"/>
    </row>
    <row r="44545" spans="41:44" ht="15" customHeight="1">
      <c r="AO44545" s="108"/>
      <c r="AR44545" s="108"/>
    </row>
    <row r="44546" spans="41:44" ht="15" customHeight="1">
      <c r="AO44546" s="108"/>
      <c r="AR44546" s="108"/>
    </row>
    <row r="44547" spans="41:44" ht="15" customHeight="1">
      <c r="AO44547" s="108"/>
      <c r="AR44547" s="108"/>
    </row>
    <row r="44548" spans="41:44" ht="15" customHeight="1">
      <c r="AO44548" s="109"/>
      <c r="AR44548" s="109"/>
    </row>
    <row r="44549" spans="41:44" ht="15" customHeight="1">
      <c r="AO44549" s="104"/>
      <c r="AR44549" s="104"/>
    </row>
    <row r="44550" spans="41:44" ht="15" customHeight="1">
      <c r="AO44550" s="106"/>
      <c r="AR44550" s="106"/>
    </row>
    <row r="44551" spans="41:44" ht="15" customHeight="1">
      <c r="AO44551" s="106"/>
      <c r="AR44551" s="106"/>
    </row>
    <row r="44552" spans="41:44" ht="15" customHeight="1">
      <c r="AO44552" s="106"/>
      <c r="AR44552" s="106"/>
    </row>
    <row r="44553" spans="41:44" ht="15" customHeight="1">
      <c r="AO44553" s="106"/>
      <c r="AR44553" s="106"/>
    </row>
    <row r="44554" spans="41:44" ht="15" customHeight="1">
      <c r="AO44554" s="106"/>
      <c r="AR44554" s="106"/>
    </row>
    <row r="44555" spans="41:44" ht="15" customHeight="1">
      <c r="AO44555" s="106"/>
      <c r="AR44555" s="106"/>
    </row>
    <row r="44556" spans="41:44" ht="15" customHeight="1">
      <c r="AO44556" s="106"/>
      <c r="AR44556" s="106"/>
    </row>
    <row r="44557" spans="41:44" ht="15" customHeight="1">
      <c r="AO44557" s="108"/>
      <c r="AR44557" s="108"/>
    </row>
    <row r="44558" spans="41:44" ht="15" customHeight="1">
      <c r="AO44558" s="108"/>
      <c r="AR44558" s="108"/>
    </row>
    <row r="44559" spans="41:44" ht="15" customHeight="1">
      <c r="AO44559" s="108"/>
      <c r="AR44559" s="108"/>
    </row>
    <row r="44560" spans="41:44" ht="15" customHeight="1">
      <c r="AO44560" s="108"/>
      <c r="AR44560" s="108"/>
    </row>
    <row r="44561" spans="41:44" ht="15" customHeight="1">
      <c r="AO44561" s="108"/>
      <c r="AR44561" s="108"/>
    </row>
    <row r="44562" spans="41:44" ht="15" customHeight="1">
      <c r="AO44562" s="109"/>
      <c r="AR44562" s="109"/>
    </row>
    <row r="44563" spans="41:44" ht="15" customHeight="1">
      <c r="AO44563" s="104"/>
      <c r="AR44563" s="104"/>
    </row>
    <row r="44564" spans="41:44" ht="15" customHeight="1">
      <c r="AO44564" s="106"/>
      <c r="AR44564" s="106"/>
    </row>
    <row r="44565" spans="41:44" ht="15" customHeight="1">
      <c r="AO44565" s="106"/>
      <c r="AR44565" s="106"/>
    </row>
    <row r="44566" spans="41:44" ht="15" customHeight="1">
      <c r="AO44566" s="106"/>
      <c r="AR44566" s="106"/>
    </row>
    <row r="44567" spans="41:44" ht="15" customHeight="1">
      <c r="AO44567" s="106"/>
      <c r="AR44567" s="106"/>
    </row>
    <row r="44568" spans="41:44" ht="15" customHeight="1">
      <c r="AO44568" s="106"/>
      <c r="AR44568" s="106"/>
    </row>
    <row r="44569" spans="41:44" ht="15" customHeight="1">
      <c r="AO44569" s="106"/>
      <c r="AR44569" s="106"/>
    </row>
    <row r="44570" spans="41:44" ht="15" customHeight="1">
      <c r="AO44570" s="106"/>
      <c r="AR44570" s="106"/>
    </row>
    <row r="44571" spans="41:44" ht="15" customHeight="1">
      <c r="AO44571" s="108"/>
      <c r="AR44571" s="108"/>
    </row>
    <row r="44572" spans="41:44" ht="15" customHeight="1">
      <c r="AO44572" s="108"/>
      <c r="AR44572" s="108"/>
    </row>
    <row r="44573" spans="41:44" ht="15" customHeight="1">
      <c r="AO44573" s="108"/>
      <c r="AR44573" s="108"/>
    </row>
    <row r="44574" spans="41:44" ht="15" customHeight="1">
      <c r="AO44574" s="108"/>
      <c r="AR44574" s="108"/>
    </row>
    <row r="44575" spans="41:44" ht="15" customHeight="1">
      <c r="AO44575" s="108"/>
      <c r="AR44575" s="108"/>
    </row>
    <row r="44576" spans="41:44" ht="15" customHeight="1">
      <c r="AO44576" s="109"/>
      <c r="AR44576" s="109"/>
    </row>
    <row r="44577" spans="41:44" ht="15" customHeight="1">
      <c r="AO44577" s="104"/>
      <c r="AR44577" s="104"/>
    </row>
    <row r="44578" spans="41:44" ht="15" customHeight="1">
      <c r="AO44578" s="106"/>
      <c r="AR44578" s="106"/>
    </row>
    <row r="44579" spans="41:44" ht="15" customHeight="1">
      <c r="AO44579" s="106"/>
      <c r="AR44579" s="106"/>
    </row>
    <row r="44580" spans="41:44" ht="15" customHeight="1">
      <c r="AO44580" s="106"/>
      <c r="AR44580" s="106"/>
    </row>
    <row r="44581" spans="41:44" ht="15" customHeight="1">
      <c r="AO44581" s="106"/>
      <c r="AR44581" s="106"/>
    </row>
    <row r="44582" spans="41:44" ht="15" customHeight="1">
      <c r="AO44582" s="106"/>
      <c r="AR44582" s="106"/>
    </row>
    <row r="44583" spans="41:44" ht="15" customHeight="1">
      <c r="AO44583" s="106"/>
      <c r="AR44583" s="106"/>
    </row>
    <row r="44584" spans="41:44" ht="15" customHeight="1">
      <c r="AO44584" s="106"/>
      <c r="AR44584" s="106"/>
    </row>
    <row r="44585" spans="41:44" ht="15" customHeight="1">
      <c r="AO44585" s="108"/>
      <c r="AR44585" s="108"/>
    </row>
    <row r="44586" spans="41:44" ht="15" customHeight="1">
      <c r="AO44586" s="108"/>
      <c r="AR44586" s="108"/>
    </row>
    <row r="44587" spans="41:44" ht="15" customHeight="1">
      <c r="AO44587" s="108"/>
      <c r="AR44587" s="108"/>
    </row>
    <row r="44588" spans="41:44" ht="15" customHeight="1">
      <c r="AO44588" s="108"/>
      <c r="AR44588" s="108"/>
    </row>
    <row r="44589" spans="41:44" ht="15" customHeight="1">
      <c r="AO44589" s="108"/>
      <c r="AR44589" s="108"/>
    </row>
    <row r="44590" spans="41:44" ht="15" customHeight="1">
      <c r="AO44590" s="109"/>
      <c r="AR44590" s="109"/>
    </row>
    <row r="44591" spans="41:44" ht="15" customHeight="1">
      <c r="AO44591" s="104"/>
      <c r="AR44591" s="104"/>
    </row>
    <row r="44592" spans="41:44" ht="15" customHeight="1">
      <c r="AO44592" s="106"/>
      <c r="AR44592" s="106"/>
    </row>
    <row r="44593" spans="41:44" ht="15" customHeight="1">
      <c r="AO44593" s="106"/>
      <c r="AR44593" s="106"/>
    </row>
    <row r="44594" spans="41:44" ht="15" customHeight="1">
      <c r="AO44594" s="106"/>
      <c r="AR44594" s="106"/>
    </row>
    <row r="44595" spans="41:44" ht="15" customHeight="1">
      <c r="AO44595" s="106"/>
      <c r="AR44595" s="106"/>
    </row>
    <row r="44596" spans="41:44" ht="15" customHeight="1">
      <c r="AO44596" s="106"/>
      <c r="AR44596" s="106"/>
    </row>
    <row r="44597" spans="41:44" ht="15" customHeight="1">
      <c r="AO44597" s="106"/>
      <c r="AR44597" s="106"/>
    </row>
    <row r="44598" spans="41:44" ht="15" customHeight="1">
      <c r="AO44598" s="106"/>
      <c r="AR44598" s="106"/>
    </row>
    <row r="44599" spans="41:44" ht="15" customHeight="1">
      <c r="AO44599" s="108"/>
      <c r="AR44599" s="108"/>
    </row>
    <row r="44600" spans="41:44" ht="15" customHeight="1">
      <c r="AO44600" s="108"/>
      <c r="AR44600" s="108"/>
    </row>
    <row r="44601" spans="41:44" ht="15" customHeight="1">
      <c r="AO44601" s="108"/>
      <c r="AR44601" s="108"/>
    </row>
    <row r="44602" spans="41:44" ht="15" customHeight="1">
      <c r="AO44602" s="108"/>
      <c r="AR44602" s="108"/>
    </row>
    <row r="44603" spans="41:44" ht="15" customHeight="1">
      <c r="AO44603" s="108"/>
      <c r="AR44603" s="108"/>
    </row>
    <row r="44604" spans="41:44" ht="15" customHeight="1">
      <c r="AO44604" s="109"/>
      <c r="AR44604" s="109"/>
    </row>
    <row r="44605" spans="41:44" ht="15" customHeight="1">
      <c r="AO44605" s="104"/>
      <c r="AR44605" s="104"/>
    </row>
    <row r="44606" spans="41:44" ht="15" customHeight="1">
      <c r="AO44606" s="106"/>
      <c r="AR44606" s="106"/>
    </row>
    <row r="44607" spans="41:44" ht="15" customHeight="1">
      <c r="AO44607" s="106"/>
      <c r="AR44607" s="106"/>
    </row>
    <row r="44608" spans="41:44" ht="15" customHeight="1">
      <c r="AO44608" s="106"/>
      <c r="AR44608" s="106"/>
    </row>
    <row r="44609" spans="41:44" ht="15" customHeight="1">
      <c r="AO44609" s="106"/>
      <c r="AR44609" s="106"/>
    </row>
    <row r="44610" spans="41:44" ht="15" customHeight="1">
      <c r="AO44610" s="106"/>
      <c r="AR44610" s="106"/>
    </row>
    <row r="44611" spans="41:44" ht="15" customHeight="1">
      <c r="AO44611" s="106"/>
      <c r="AR44611" s="106"/>
    </row>
    <row r="44612" spans="41:44" ht="15" customHeight="1">
      <c r="AO44612" s="106"/>
      <c r="AR44612" s="106"/>
    </row>
    <row r="44613" spans="41:44" ht="15" customHeight="1">
      <c r="AO44613" s="108"/>
      <c r="AR44613" s="108"/>
    </row>
    <row r="44614" spans="41:44" ht="15" customHeight="1">
      <c r="AO44614" s="108"/>
      <c r="AR44614" s="108"/>
    </row>
    <row r="44615" spans="41:44" ht="15" customHeight="1">
      <c r="AO44615" s="108"/>
      <c r="AR44615" s="108"/>
    </row>
    <row r="44616" spans="41:44" ht="15" customHeight="1">
      <c r="AO44616" s="108"/>
      <c r="AR44616" s="108"/>
    </row>
    <row r="44617" spans="41:44" ht="15" customHeight="1">
      <c r="AO44617" s="108"/>
      <c r="AR44617" s="108"/>
    </row>
    <row r="44618" spans="41:44" ht="15" customHeight="1">
      <c r="AO44618" s="109"/>
      <c r="AR44618" s="109"/>
    </row>
    <row r="44619" spans="41:44" ht="15" customHeight="1">
      <c r="AO44619" s="104"/>
      <c r="AR44619" s="104"/>
    </row>
    <row r="44620" spans="41:44" ht="15" customHeight="1">
      <c r="AO44620" s="106"/>
      <c r="AR44620" s="106"/>
    </row>
    <row r="44621" spans="41:44" ht="15" customHeight="1">
      <c r="AO44621" s="106"/>
      <c r="AR44621" s="106"/>
    </row>
    <row r="44622" spans="41:44" ht="15" customHeight="1">
      <c r="AO44622" s="106"/>
      <c r="AR44622" s="106"/>
    </row>
    <row r="44623" spans="41:44" ht="15" customHeight="1">
      <c r="AO44623" s="106"/>
      <c r="AR44623" s="106"/>
    </row>
    <row r="44624" spans="41:44" ht="15" customHeight="1">
      <c r="AO44624" s="106"/>
      <c r="AR44624" s="106"/>
    </row>
    <row r="44625" spans="41:44" ht="15" customHeight="1">
      <c r="AO44625" s="106"/>
      <c r="AR44625" s="106"/>
    </row>
    <row r="44626" spans="41:44" ht="15" customHeight="1">
      <c r="AO44626" s="106"/>
      <c r="AR44626" s="106"/>
    </row>
    <row r="44627" spans="41:44" ht="15" customHeight="1">
      <c r="AO44627" s="108"/>
      <c r="AR44627" s="108"/>
    </row>
    <row r="44628" spans="41:44" ht="15" customHeight="1">
      <c r="AO44628" s="108"/>
      <c r="AR44628" s="108"/>
    </row>
    <row r="44629" spans="41:44" ht="15" customHeight="1">
      <c r="AO44629" s="108"/>
      <c r="AR44629" s="108"/>
    </row>
    <row r="44630" spans="41:44" ht="15" customHeight="1">
      <c r="AO44630" s="108"/>
      <c r="AR44630" s="108"/>
    </row>
    <row r="44631" spans="41:44" ht="15" customHeight="1">
      <c r="AO44631" s="108"/>
      <c r="AR44631" s="108"/>
    </row>
    <row r="44632" spans="41:44" ht="15" customHeight="1">
      <c r="AO44632" s="109"/>
      <c r="AR44632" s="109"/>
    </row>
    <row r="44633" spans="41:44" ht="15" customHeight="1">
      <c r="AO44633" s="104"/>
      <c r="AR44633" s="104"/>
    </row>
    <row r="44634" spans="41:44" ht="15" customHeight="1">
      <c r="AO44634" s="106"/>
      <c r="AR44634" s="106"/>
    </row>
    <row r="44635" spans="41:44" ht="15" customHeight="1">
      <c r="AO44635" s="106"/>
      <c r="AR44635" s="106"/>
    </row>
    <row r="44636" spans="41:44" ht="15" customHeight="1">
      <c r="AO44636" s="106"/>
      <c r="AR44636" s="106"/>
    </row>
    <row r="44637" spans="41:44" ht="15" customHeight="1">
      <c r="AO44637" s="106"/>
      <c r="AR44637" s="106"/>
    </row>
    <row r="44638" spans="41:44" ht="15" customHeight="1">
      <c r="AO44638" s="106"/>
      <c r="AR44638" s="106"/>
    </row>
    <row r="44639" spans="41:44" ht="15" customHeight="1">
      <c r="AO44639" s="106"/>
      <c r="AR44639" s="106"/>
    </row>
    <row r="44640" spans="41:44" ht="15" customHeight="1">
      <c r="AO44640" s="106"/>
      <c r="AR44640" s="106"/>
    </row>
    <row r="44641" spans="41:44" ht="15" customHeight="1">
      <c r="AO44641" s="108"/>
      <c r="AR44641" s="108"/>
    </row>
    <row r="44642" spans="41:44" ht="15" customHeight="1">
      <c r="AO44642" s="108"/>
      <c r="AR44642" s="108"/>
    </row>
    <row r="44643" spans="41:44" ht="15" customHeight="1">
      <c r="AO44643" s="108"/>
      <c r="AR44643" s="108"/>
    </row>
    <row r="44644" spans="41:44" ht="15" customHeight="1">
      <c r="AO44644" s="108"/>
      <c r="AR44644" s="108"/>
    </row>
    <row r="44645" spans="41:44" ht="15" customHeight="1">
      <c r="AO44645" s="108"/>
      <c r="AR44645" s="108"/>
    </row>
    <row r="44646" spans="41:44" ht="15" customHeight="1">
      <c r="AO44646" s="109"/>
      <c r="AR44646" s="109"/>
    </row>
    <row r="44647" spans="41:44" ht="15" customHeight="1">
      <c r="AO44647" s="104"/>
      <c r="AR44647" s="104"/>
    </row>
    <row r="44648" spans="41:44" ht="15" customHeight="1">
      <c r="AO44648" s="106"/>
      <c r="AR44648" s="106"/>
    </row>
    <row r="44649" spans="41:44" ht="15" customHeight="1">
      <c r="AO44649" s="106"/>
      <c r="AR44649" s="106"/>
    </row>
    <row r="44650" spans="41:44" ht="15" customHeight="1">
      <c r="AO44650" s="106"/>
      <c r="AR44650" s="106"/>
    </row>
    <row r="44651" spans="41:44" ht="15" customHeight="1">
      <c r="AO44651" s="106"/>
      <c r="AR44651" s="106"/>
    </row>
    <row r="44652" spans="41:44" ht="15" customHeight="1">
      <c r="AO44652" s="106"/>
      <c r="AR44652" s="106"/>
    </row>
    <row r="44653" spans="41:44" ht="15" customHeight="1">
      <c r="AO44653" s="106"/>
      <c r="AR44653" s="106"/>
    </row>
    <row r="44654" spans="41:44" ht="15" customHeight="1">
      <c r="AO44654" s="106"/>
      <c r="AR44654" s="106"/>
    </row>
    <row r="44655" spans="41:44" ht="15" customHeight="1">
      <c r="AO44655" s="108"/>
      <c r="AR44655" s="108"/>
    </row>
    <row r="44656" spans="41:44" ht="15" customHeight="1">
      <c r="AO44656" s="108"/>
      <c r="AR44656" s="108"/>
    </row>
    <row r="44657" spans="41:44" ht="15" customHeight="1">
      <c r="AO44657" s="108"/>
      <c r="AR44657" s="108"/>
    </row>
    <row r="44658" spans="41:44" ht="15" customHeight="1">
      <c r="AO44658" s="108"/>
      <c r="AR44658" s="108"/>
    </row>
    <row r="44659" spans="41:44" ht="15" customHeight="1">
      <c r="AO44659" s="108"/>
      <c r="AR44659" s="108"/>
    </row>
    <row r="44660" spans="41:44" ht="15" customHeight="1">
      <c r="AO44660" s="109"/>
      <c r="AR44660" s="109"/>
    </row>
    <row r="44661" spans="41:44" ht="15" customHeight="1">
      <c r="AO44661" s="104"/>
      <c r="AR44661" s="104"/>
    </row>
    <row r="44662" spans="41:44" ht="15" customHeight="1">
      <c r="AO44662" s="106"/>
      <c r="AR44662" s="106"/>
    </row>
    <row r="44663" spans="41:44" ht="15" customHeight="1">
      <c r="AO44663" s="106"/>
      <c r="AR44663" s="106"/>
    </row>
    <row r="44664" spans="41:44" ht="15" customHeight="1">
      <c r="AO44664" s="106"/>
      <c r="AR44664" s="106"/>
    </row>
    <row r="44665" spans="41:44" ht="15" customHeight="1">
      <c r="AO44665" s="106"/>
      <c r="AR44665" s="106"/>
    </row>
    <row r="44666" spans="41:44" ht="15" customHeight="1">
      <c r="AO44666" s="106"/>
      <c r="AR44666" s="106"/>
    </row>
    <row r="44667" spans="41:44" ht="15" customHeight="1">
      <c r="AO44667" s="106"/>
      <c r="AR44667" s="106"/>
    </row>
    <row r="44668" spans="41:44" ht="15" customHeight="1">
      <c r="AO44668" s="106"/>
      <c r="AR44668" s="106"/>
    </row>
    <row r="44669" spans="41:44" ht="15" customHeight="1">
      <c r="AO44669" s="108"/>
      <c r="AR44669" s="108"/>
    </row>
    <row r="44670" spans="41:44" ht="15" customHeight="1">
      <c r="AO44670" s="108"/>
      <c r="AR44670" s="108"/>
    </row>
    <row r="44671" spans="41:44" ht="15" customHeight="1">
      <c r="AO44671" s="108"/>
      <c r="AR44671" s="108"/>
    </row>
    <row r="44672" spans="41:44" ht="15" customHeight="1">
      <c r="AO44672" s="108"/>
      <c r="AR44672" s="108"/>
    </row>
    <row r="44673" spans="41:44" ht="15" customHeight="1">
      <c r="AO44673" s="108"/>
      <c r="AR44673" s="108"/>
    </row>
    <row r="44674" spans="41:44" ht="15" customHeight="1">
      <c r="AO44674" s="109"/>
      <c r="AR44674" s="109"/>
    </row>
    <row r="44675" spans="41:44" ht="15" customHeight="1">
      <c r="AO44675" s="104"/>
      <c r="AR44675" s="104"/>
    </row>
    <row r="44676" spans="41:44" ht="15" customHeight="1">
      <c r="AO44676" s="106"/>
      <c r="AR44676" s="106"/>
    </row>
    <row r="44677" spans="41:44" ht="15" customHeight="1">
      <c r="AO44677" s="106"/>
      <c r="AR44677" s="106"/>
    </row>
    <row r="44678" spans="41:44" ht="15" customHeight="1">
      <c r="AO44678" s="106"/>
      <c r="AR44678" s="106"/>
    </row>
    <row r="44679" spans="41:44" ht="15" customHeight="1">
      <c r="AO44679" s="106"/>
      <c r="AR44679" s="106"/>
    </row>
    <row r="44680" spans="41:44" ht="15" customHeight="1">
      <c r="AO44680" s="106"/>
      <c r="AR44680" s="106"/>
    </row>
    <row r="44681" spans="41:44" ht="15" customHeight="1">
      <c r="AO44681" s="106"/>
      <c r="AR44681" s="106"/>
    </row>
    <row r="44682" spans="41:44" ht="15" customHeight="1">
      <c r="AO44682" s="106"/>
      <c r="AR44682" s="106"/>
    </row>
    <row r="44683" spans="41:44" ht="15" customHeight="1">
      <c r="AO44683" s="108"/>
      <c r="AR44683" s="108"/>
    </row>
    <row r="44684" spans="41:44" ht="15" customHeight="1">
      <c r="AO44684" s="108"/>
      <c r="AR44684" s="108"/>
    </row>
    <row r="44685" spans="41:44" ht="15" customHeight="1">
      <c r="AO44685" s="108"/>
      <c r="AR44685" s="108"/>
    </row>
    <row r="44686" spans="41:44" ht="15" customHeight="1">
      <c r="AO44686" s="108"/>
      <c r="AR44686" s="108"/>
    </row>
    <row r="44687" spans="41:44" ht="15" customHeight="1">
      <c r="AO44687" s="108"/>
      <c r="AR44687" s="108"/>
    </row>
    <row r="44688" spans="41:44" ht="15" customHeight="1">
      <c r="AO44688" s="109"/>
      <c r="AR44688" s="109"/>
    </row>
    <row r="44689" spans="41:44" ht="15" customHeight="1">
      <c r="AO44689" s="104"/>
      <c r="AR44689" s="104"/>
    </row>
    <row r="44690" spans="41:44" ht="15" customHeight="1">
      <c r="AO44690" s="106"/>
      <c r="AR44690" s="106"/>
    </row>
    <row r="44691" spans="41:44" ht="15" customHeight="1">
      <c r="AO44691" s="106"/>
      <c r="AR44691" s="106"/>
    </row>
    <row r="44692" spans="41:44" ht="15" customHeight="1">
      <c r="AO44692" s="106"/>
      <c r="AR44692" s="106"/>
    </row>
    <row r="44693" spans="41:44" ht="15" customHeight="1">
      <c r="AO44693" s="106"/>
      <c r="AR44693" s="106"/>
    </row>
    <row r="44694" spans="41:44" ht="15" customHeight="1">
      <c r="AO44694" s="106"/>
      <c r="AR44694" s="106"/>
    </row>
    <row r="44695" spans="41:44" ht="15" customHeight="1">
      <c r="AO44695" s="106"/>
      <c r="AR44695" s="106"/>
    </row>
    <row r="44696" spans="41:44" ht="15" customHeight="1">
      <c r="AO44696" s="106"/>
      <c r="AR44696" s="106"/>
    </row>
    <row r="44697" spans="41:44" ht="15" customHeight="1">
      <c r="AO44697" s="108"/>
      <c r="AR44697" s="108"/>
    </row>
    <row r="44698" spans="41:44" ht="15" customHeight="1">
      <c r="AO44698" s="108"/>
      <c r="AR44698" s="108"/>
    </row>
    <row r="44699" spans="41:44" ht="15" customHeight="1">
      <c r="AO44699" s="108"/>
      <c r="AR44699" s="108"/>
    </row>
    <row r="44700" spans="41:44" ht="15" customHeight="1">
      <c r="AO44700" s="108"/>
      <c r="AR44700" s="108"/>
    </row>
    <row r="44701" spans="41:44" ht="15" customHeight="1">
      <c r="AO44701" s="108"/>
      <c r="AR44701" s="108"/>
    </row>
    <row r="44702" spans="41:44" ht="15" customHeight="1">
      <c r="AO44702" s="109"/>
      <c r="AR44702" s="109"/>
    </row>
    <row r="44703" spans="41:44" ht="15" customHeight="1">
      <c r="AO44703" s="104"/>
      <c r="AR44703" s="104"/>
    </row>
    <row r="44704" spans="41:44" ht="15" customHeight="1">
      <c r="AO44704" s="106"/>
      <c r="AR44704" s="106"/>
    </row>
    <row r="44705" spans="41:44" ht="15" customHeight="1">
      <c r="AO44705" s="106"/>
      <c r="AR44705" s="106"/>
    </row>
    <row r="44706" spans="41:44" ht="15" customHeight="1">
      <c r="AO44706" s="106"/>
      <c r="AR44706" s="106"/>
    </row>
    <row r="44707" spans="41:44" ht="15" customHeight="1">
      <c r="AO44707" s="106"/>
      <c r="AR44707" s="106"/>
    </row>
    <row r="44708" spans="41:44" ht="15" customHeight="1">
      <c r="AO44708" s="106"/>
      <c r="AR44708" s="106"/>
    </row>
    <row r="44709" spans="41:44" ht="15" customHeight="1">
      <c r="AO44709" s="106"/>
      <c r="AR44709" s="106"/>
    </row>
    <row r="44710" spans="41:44" ht="15" customHeight="1">
      <c r="AO44710" s="106"/>
      <c r="AR44710" s="106"/>
    </row>
    <row r="44711" spans="41:44" ht="15" customHeight="1">
      <c r="AO44711" s="108"/>
      <c r="AR44711" s="108"/>
    </row>
    <row r="44712" spans="41:44" ht="15" customHeight="1">
      <c r="AO44712" s="108"/>
      <c r="AR44712" s="108"/>
    </row>
    <row r="44713" spans="41:44" ht="15" customHeight="1">
      <c r="AO44713" s="108"/>
      <c r="AR44713" s="108"/>
    </row>
    <row r="44714" spans="41:44" ht="15" customHeight="1">
      <c r="AO44714" s="108"/>
      <c r="AR44714" s="108"/>
    </row>
    <row r="44715" spans="41:44" ht="15" customHeight="1">
      <c r="AO44715" s="108"/>
      <c r="AR44715" s="108"/>
    </row>
    <row r="44716" spans="41:44" ht="15" customHeight="1">
      <c r="AO44716" s="109"/>
      <c r="AR44716" s="109"/>
    </row>
    <row r="44717" spans="41:44" ht="15" customHeight="1">
      <c r="AO44717" s="104"/>
      <c r="AR44717" s="104"/>
    </row>
    <row r="44718" spans="41:44" ht="15" customHeight="1">
      <c r="AO44718" s="106"/>
      <c r="AR44718" s="106"/>
    </row>
    <row r="44719" spans="41:44" ht="15" customHeight="1">
      <c r="AO44719" s="106"/>
      <c r="AR44719" s="106"/>
    </row>
    <row r="44720" spans="41:44" ht="15" customHeight="1">
      <c r="AO44720" s="106"/>
      <c r="AR44720" s="106"/>
    </row>
    <row r="44721" spans="41:44" ht="15" customHeight="1">
      <c r="AO44721" s="106"/>
      <c r="AR44721" s="106"/>
    </row>
    <row r="44722" spans="41:44" ht="15" customHeight="1">
      <c r="AO44722" s="106"/>
      <c r="AR44722" s="106"/>
    </row>
    <row r="44723" spans="41:44" ht="15" customHeight="1">
      <c r="AO44723" s="106"/>
      <c r="AR44723" s="106"/>
    </row>
    <row r="44724" spans="41:44" ht="15" customHeight="1">
      <c r="AO44724" s="106"/>
      <c r="AR44724" s="106"/>
    </row>
    <row r="44725" spans="41:44" ht="15" customHeight="1">
      <c r="AO44725" s="108"/>
      <c r="AR44725" s="108"/>
    </row>
    <row r="44726" spans="41:44" ht="15" customHeight="1">
      <c r="AO44726" s="108"/>
      <c r="AR44726" s="108"/>
    </row>
    <row r="44727" spans="41:44" ht="15" customHeight="1">
      <c r="AO44727" s="108"/>
      <c r="AR44727" s="108"/>
    </row>
    <row r="44728" spans="41:44" ht="15" customHeight="1">
      <c r="AO44728" s="108"/>
      <c r="AR44728" s="108"/>
    </row>
    <row r="44729" spans="41:44" ht="15" customHeight="1">
      <c r="AO44729" s="108"/>
      <c r="AR44729" s="108"/>
    </row>
    <row r="44730" spans="41:44" ht="15" customHeight="1">
      <c r="AO44730" s="109"/>
      <c r="AR44730" s="109"/>
    </row>
    <row r="44731" spans="41:44" ht="15" customHeight="1">
      <c r="AO44731" s="104"/>
      <c r="AR44731" s="104"/>
    </row>
    <row r="44732" spans="41:44" ht="15" customHeight="1">
      <c r="AO44732" s="106"/>
      <c r="AR44732" s="106"/>
    </row>
    <row r="44733" spans="41:44" ht="15" customHeight="1">
      <c r="AO44733" s="106"/>
      <c r="AR44733" s="106"/>
    </row>
    <row r="44734" spans="41:44" ht="15" customHeight="1">
      <c r="AO44734" s="106"/>
      <c r="AR44734" s="106"/>
    </row>
    <row r="44735" spans="41:44" ht="15" customHeight="1">
      <c r="AO44735" s="106"/>
      <c r="AR44735" s="106"/>
    </row>
    <row r="44736" spans="41:44" ht="15" customHeight="1">
      <c r="AO44736" s="106"/>
      <c r="AR44736" s="106"/>
    </row>
    <row r="44737" spans="41:44" ht="15" customHeight="1">
      <c r="AO44737" s="106"/>
      <c r="AR44737" s="106"/>
    </row>
    <row r="44738" spans="41:44" ht="15" customHeight="1">
      <c r="AO44738" s="106"/>
      <c r="AR44738" s="106"/>
    </row>
    <row r="44739" spans="41:44" ht="15" customHeight="1">
      <c r="AO44739" s="108"/>
      <c r="AR44739" s="108"/>
    </row>
    <row r="44740" spans="41:44" ht="15" customHeight="1">
      <c r="AO44740" s="108"/>
      <c r="AR44740" s="108"/>
    </row>
    <row r="44741" spans="41:44" ht="15" customHeight="1">
      <c r="AO44741" s="108"/>
      <c r="AR44741" s="108"/>
    </row>
    <row r="44742" spans="41:44" ht="15" customHeight="1">
      <c r="AO44742" s="108"/>
      <c r="AR44742" s="108"/>
    </row>
    <row r="44743" spans="41:44" ht="15" customHeight="1">
      <c r="AO44743" s="108"/>
      <c r="AR44743" s="108"/>
    </row>
    <row r="44744" spans="41:44" ht="15" customHeight="1">
      <c r="AO44744" s="109"/>
      <c r="AR44744" s="109"/>
    </row>
    <row r="44745" spans="41:44" ht="15" customHeight="1">
      <c r="AO44745" s="104"/>
      <c r="AR44745" s="104"/>
    </row>
    <row r="44746" spans="41:44" ht="15" customHeight="1">
      <c r="AO44746" s="106"/>
      <c r="AR44746" s="106"/>
    </row>
    <row r="44747" spans="41:44" ht="15" customHeight="1">
      <c r="AO44747" s="106"/>
      <c r="AR44747" s="106"/>
    </row>
    <row r="44748" spans="41:44" ht="15" customHeight="1">
      <c r="AO44748" s="106"/>
      <c r="AR44748" s="106"/>
    </row>
    <row r="44749" spans="41:44" ht="15" customHeight="1">
      <c r="AO44749" s="106"/>
      <c r="AR44749" s="106"/>
    </row>
    <row r="44750" spans="41:44" ht="15" customHeight="1">
      <c r="AO44750" s="106"/>
      <c r="AR44750" s="106"/>
    </row>
    <row r="44751" spans="41:44" ht="15" customHeight="1">
      <c r="AO44751" s="106"/>
      <c r="AR44751" s="106"/>
    </row>
    <row r="44752" spans="41:44" ht="15" customHeight="1">
      <c r="AO44752" s="106"/>
      <c r="AR44752" s="106"/>
    </row>
    <row r="44753" spans="41:44" ht="15" customHeight="1">
      <c r="AO44753" s="108"/>
      <c r="AR44753" s="108"/>
    </row>
    <row r="44754" spans="41:44" ht="15" customHeight="1">
      <c r="AO44754" s="108"/>
      <c r="AR44754" s="108"/>
    </row>
    <row r="44755" spans="41:44" ht="15" customHeight="1">
      <c r="AO44755" s="108"/>
      <c r="AR44755" s="108"/>
    </row>
    <row r="44756" spans="41:44" ht="15" customHeight="1">
      <c r="AO44756" s="108"/>
      <c r="AR44756" s="108"/>
    </row>
    <row r="44757" spans="41:44" ht="15" customHeight="1">
      <c r="AO44757" s="108"/>
      <c r="AR44757" s="108"/>
    </row>
    <row r="44758" spans="41:44" ht="15" customHeight="1">
      <c r="AO44758" s="109"/>
      <c r="AR44758" s="109"/>
    </row>
    <row r="44759" spans="41:44" ht="15" customHeight="1">
      <c r="AO44759" s="104"/>
      <c r="AR44759" s="104"/>
    </row>
    <row r="44760" spans="41:44" ht="15" customHeight="1">
      <c r="AO44760" s="106"/>
      <c r="AR44760" s="106"/>
    </row>
    <row r="44761" spans="41:44" ht="15" customHeight="1">
      <c r="AO44761" s="106"/>
      <c r="AR44761" s="106"/>
    </row>
    <row r="44762" spans="41:44" ht="15" customHeight="1">
      <c r="AO44762" s="106"/>
      <c r="AR44762" s="106"/>
    </row>
    <row r="44763" spans="41:44" ht="15" customHeight="1">
      <c r="AO44763" s="106"/>
      <c r="AR44763" s="106"/>
    </row>
    <row r="44764" spans="41:44" ht="15" customHeight="1">
      <c r="AO44764" s="106"/>
      <c r="AR44764" s="106"/>
    </row>
    <row r="44765" spans="41:44" ht="15" customHeight="1">
      <c r="AO44765" s="106"/>
      <c r="AR44765" s="106"/>
    </row>
    <row r="44766" spans="41:44" ht="15" customHeight="1">
      <c r="AO44766" s="106"/>
      <c r="AR44766" s="106"/>
    </row>
    <row r="44767" spans="41:44" ht="15" customHeight="1">
      <c r="AO44767" s="108"/>
      <c r="AR44767" s="108"/>
    </row>
    <row r="44768" spans="41:44" ht="15" customHeight="1">
      <c r="AO44768" s="108"/>
      <c r="AR44768" s="108"/>
    </row>
    <row r="44769" spans="41:44" ht="15" customHeight="1">
      <c r="AO44769" s="108"/>
      <c r="AR44769" s="108"/>
    </row>
    <row r="44770" spans="41:44" ht="15" customHeight="1">
      <c r="AO44770" s="108"/>
      <c r="AR44770" s="108"/>
    </row>
    <row r="44771" spans="41:44" ht="15" customHeight="1">
      <c r="AO44771" s="108"/>
      <c r="AR44771" s="108"/>
    </row>
    <row r="44772" spans="41:44" ht="15" customHeight="1">
      <c r="AO44772" s="109"/>
      <c r="AR44772" s="109"/>
    </row>
    <row r="44773" spans="41:44" ht="15" customHeight="1">
      <c r="AO44773" s="104"/>
      <c r="AR44773" s="104"/>
    </row>
    <row r="44774" spans="41:44" ht="15" customHeight="1">
      <c r="AO44774" s="106"/>
      <c r="AR44774" s="106"/>
    </row>
    <row r="44775" spans="41:44" ht="15" customHeight="1">
      <c r="AO44775" s="106"/>
      <c r="AR44775" s="106"/>
    </row>
    <row r="44776" spans="41:44" ht="15" customHeight="1">
      <c r="AO44776" s="106"/>
      <c r="AR44776" s="106"/>
    </row>
    <row r="44777" spans="41:44" ht="15" customHeight="1">
      <c r="AO44777" s="106"/>
      <c r="AR44777" s="106"/>
    </row>
    <row r="44778" spans="41:44" ht="15" customHeight="1">
      <c r="AO44778" s="106"/>
      <c r="AR44778" s="106"/>
    </row>
    <row r="44779" spans="41:44" ht="15" customHeight="1">
      <c r="AO44779" s="106"/>
      <c r="AR44779" s="106"/>
    </row>
    <row r="44780" spans="41:44" ht="15" customHeight="1">
      <c r="AO44780" s="106"/>
      <c r="AR44780" s="106"/>
    </row>
    <row r="44781" spans="41:44" ht="15" customHeight="1">
      <c r="AO44781" s="108"/>
      <c r="AR44781" s="108"/>
    </row>
    <row r="44782" spans="41:44" ht="15" customHeight="1">
      <c r="AO44782" s="108"/>
      <c r="AR44782" s="108"/>
    </row>
    <row r="44783" spans="41:44" ht="15" customHeight="1">
      <c r="AO44783" s="108"/>
      <c r="AR44783" s="108"/>
    </row>
    <row r="44784" spans="41:44" ht="15" customHeight="1">
      <c r="AO44784" s="108"/>
      <c r="AR44784" s="108"/>
    </row>
    <row r="44785" spans="41:44" ht="15" customHeight="1">
      <c r="AO44785" s="108"/>
      <c r="AR44785" s="108"/>
    </row>
    <row r="44786" spans="41:44" ht="15" customHeight="1">
      <c r="AO44786" s="109"/>
      <c r="AR44786" s="109"/>
    </row>
    <row r="44787" spans="41:44" ht="15" customHeight="1">
      <c r="AO44787" s="104"/>
      <c r="AR44787" s="104"/>
    </row>
    <row r="44788" spans="41:44" ht="15" customHeight="1">
      <c r="AO44788" s="106"/>
      <c r="AR44788" s="106"/>
    </row>
    <row r="44789" spans="41:44" ht="15" customHeight="1">
      <c r="AO44789" s="106"/>
      <c r="AR44789" s="106"/>
    </row>
    <row r="44790" spans="41:44" ht="15" customHeight="1">
      <c r="AO44790" s="106"/>
      <c r="AR44790" s="106"/>
    </row>
    <row r="44791" spans="41:44" ht="15" customHeight="1">
      <c r="AO44791" s="106"/>
      <c r="AR44791" s="106"/>
    </row>
    <row r="44792" spans="41:44" ht="15" customHeight="1">
      <c r="AO44792" s="106"/>
      <c r="AR44792" s="106"/>
    </row>
    <row r="44793" spans="41:44" ht="15" customHeight="1">
      <c r="AO44793" s="106"/>
      <c r="AR44793" s="106"/>
    </row>
    <row r="44794" spans="41:44" ht="15" customHeight="1">
      <c r="AO44794" s="106"/>
      <c r="AR44794" s="106"/>
    </row>
    <row r="44795" spans="41:44" ht="15" customHeight="1">
      <c r="AO44795" s="108"/>
      <c r="AR44795" s="108"/>
    </row>
    <row r="44796" spans="41:44" ht="15" customHeight="1">
      <c r="AO44796" s="108"/>
      <c r="AR44796" s="108"/>
    </row>
    <row r="44797" spans="41:44" ht="15" customHeight="1">
      <c r="AO44797" s="108"/>
      <c r="AR44797" s="108"/>
    </row>
    <row r="44798" spans="41:44" ht="15" customHeight="1">
      <c r="AO44798" s="108"/>
      <c r="AR44798" s="108"/>
    </row>
    <row r="44799" spans="41:44" ht="15" customHeight="1">
      <c r="AO44799" s="108"/>
      <c r="AR44799" s="108"/>
    </row>
    <row r="44800" spans="41:44" ht="15" customHeight="1">
      <c r="AO44800" s="109"/>
      <c r="AR44800" s="109"/>
    </row>
    <row r="44801" spans="41:44" ht="15" customHeight="1">
      <c r="AO44801" s="104"/>
      <c r="AR44801" s="104"/>
    </row>
    <row r="44802" spans="41:44" ht="15" customHeight="1">
      <c r="AO44802" s="106"/>
      <c r="AR44802" s="106"/>
    </row>
    <row r="44803" spans="41:44" ht="15" customHeight="1">
      <c r="AO44803" s="106"/>
      <c r="AR44803" s="106"/>
    </row>
    <row r="44804" spans="41:44" ht="15" customHeight="1">
      <c r="AO44804" s="106"/>
      <c r="AR44804" s="106"/>
    </row>
    <row r="44805" spans="41:44" ht="15" customHeight="1">
      <c r="AO44805" s="106"/>
      <c r="AR44805" s="106"/>
    </row>
    <row r="44806" spans="41:44" ht="15" customHeight="1">
      <c r="AO44806" s="106"/>
      <c r="AR44806" s="106"/>
    </row>
    <row r="44807" spans="41:44" ht="15" customHeight="1">
      <c r="AO44807" s="106"/>
      <c r="AR44807" s="106"/>
    </row>
    <row r="44808" spans="41:44" ht="15" customHeight="1">
      <c r="AO44808" s="106"/>
      <c r="AR44808" s="106"/>
    </row>
    <row r="44809" spans="41:44" ht="15" customHeight="1">
      <c r="AO44809" s="108"/>
      <c r="AR44809" s="108"/>
    </row>
    <row r="44810" spans="41:44" ht="15" customHeight="1">
      <c r="AO44810" s="108"/>
      <c r="AR44810" s="108"/>
    </row>
    <row r="44811" spans="41:44" ht="15" customHeight="1">
      <c r="AO44811" s="108"/>
      <c r="AR44811" s="108"/>
    </row>
    <row r="44812" spans="41:44" ht="15" customHeight="1">
      <c r="AO44812" s="108"/>
      <c r="AR44812" s="108"/>
    </row>
    <row r="44813" spans="41:44" ht="15" customHeight="1">
      <c r="AO44813" s="108"/>
      <c r="AR44813" s="108"/>
    </row>
    <row r="44814" spans="41:44" ht="15" customHeight="1">
      <c r="AO44814" s="109"/>
      <c r="AR44814" s="109"/>
    </row>
    <row r="44815" spans="41:44" ht="15" customHeight="1">
      <c r="AO44815" s="104"/>
      <c r="AR44815" s="104"/>
    </row>
    <row r="44816" spans="41:44" ht="15" customHeight="1">
      <c r="AO44816" s="106"/>
      <c r="AR44816" s="106"/>
    </row>
    <row r="44817" spans="41:44" ht="15" customHeight="1">
      <c r="AO44817" s="106"/>
      <c r="AR44817" s="106"/>
    </row>
    <row r="44818" spans="41:44" ht="15" customHeight="1">
      <c r="AO44818" s="106"/>
      <c r="AR44818" s="106"/>
    </row>
    <row r="44819" spans="41:44" ht="15" customHeight="1">
      <c r="AO44819" s="106"/>
      <c r="AR44819" s="106"/>
    </row>
    <row r="44820" spans="41:44" ht="15" customHeight="1">
      <c r="AO44820" s="106"/>
      <c r="AR44820" s="106"/>
    </row>
    <row r="44821" spans="41:44" ht="15" customHeight="1">
      <c r="AO44821" s="106"/>
      <c r="AR44821" s="106"/>
    </row>
    <row r="44822" spans="41:44" ht="15" customHeight="1">
      <c r="AO44822" s="106"/>
      <c r="AR44822" s="106"/>
    </row>
    <row r="44823" spans="41:44" ht="15" customHeight="1">
      <c r="AO44823" s="108"/>
      <c r="AR44823" s="108"/>
    </row>
    <row r="44824" spans="41:44" ht="15" customHeight="1">
      <c r="AO44824" s="108"/>
      <c r="AR44824" s="108"/>
    </row>
    <row r="44825" spans="41:44" ht="15" customHeight="1">
      <c r="AO44825" s="108"/>
      <c r="AR44825" s="108"/>
    </row>
    <row r="44826" spans="41:44" ht="15" customHeight="1">
      <c r="AO44826" s="108"/>
      <c r="AR44826" s="108"/>
    </row>
    <row r="44827" spans="41:44" ht="15" customHeight="1">
      <c r="AO44827" s="108"/>
      <c r="AR44827" s="108"/>
    </row>
    <row r="44828" spans="41:44" ht="15" customHeight="1">
      <c r="AO44828" s="109"/>
      <c r="AR44828" s="109"/>
    </row>
    <row r="44829" spans="41:44" ht="15" customHeight="1">
      <c r="AO44829" s="104"/>
      <c r="AR44829" s="104"/>
    </row>
    <row r="44830" spans="41:44" ht="15" customHeight="1">
      <c r="AO44830" s="106"/>
      <c r="AR44830" s="106"/>
    </row>
    <row r="44831" spans="41:44" ht="15" customHeight="1">
      <c r="AO44831" s="106"/>
      <c r="AR44831" s="106"/>
    </row>
    <row r="44832" spans="41:44" ht="15" customHeight="1">
      <c r="AO44832" s="106"/>
      <c r="AR44832" s="106"/>
    </row>
    <row r="44833" spans="41:44" ht="15" customHeight="1">
      <c r="AO44833" s="106"/>
      <c r="AR44833" s="106"/>
    </row>
    <row r="44834" spans="41:44" ht="15" customHeight="1">
      <c r="AO44834" s="106"/>
      <c r="AR44834" s="106"/>
    </row>
    <row r="44835" spans="41:44" ht="15" customHeight="1">
      <c r="AO44835" s="106"/>
      <c r="AR44835" s="106"/>
    </row>
    <row r="44836" spans="41:44" ht="15" customHeight="1">
      <c r="AO44836" s="106"/>
      <c r="AR44836" s="106"/>
    </row>
    <row r="44837" spans="41:44" ht="15" customHeight="1">
      <c r="AO44837" s="108"/>
      <c r="AR44837" s="108"/>
    </row>
    <row r="44838" spans="41:44" ht="15" customHeight="1">
      <c r="AO44838" s="108"/>
      <c r="AR44838" s="108"/>
    </row>
    <row r="44839" spans="41:44" ht="15" customHeight="1">
      <c r="AO44839" s="108"/>
      <c r="AR44839" s="108"/>
    </row>
    <row r="44840" spans="41:44" ht="15" customHeight="1">
      <c r="AO44840" s="108"/>
      <c r="AR44840" s="108"/>
    </row>
    <row r="44841" spans="41:44" ht="15" customHeight="1">
      <c r="AO44841" s="108"/>
      <c r="AR44841" s="108"/>
    </row>
    <row r="44842" spans="41:44" ht="15" customHeight="1">
      <c r="AO44842" s="109"/>
      <c r="AR44842" s="109"/>
    </row>
    <row r="44843" spans="41:44" ht="15" customHeight="1">
      <c r="AO44843" s="104"/>
      <c r="AR44843" s="104"/>
    </row>
    <row r="44844" spans="41:44" ht="15" customHeight="1">
      <c r="AO44844" s="106"/>
      <c r="AR44844" s="106"/>
    </row>
    <row r="44845" spans="41:44" ht="15" customHeight="1">
      <c r="AO44845" s="106"/>
      <c r="AR44845" s="106"/>
    </row>
    <row r="44846" spans="41:44" ht="15" customHeight="1">
      <c r="AO44846" s="106"/>
      <c r="AR44846" s="106"/>
    </row>
    <row r="44847" spans="41:44" ht="15" customHeight="1">
      <c r="AO44847" s="106"/>
      <c r="AR44847" s="106"/>
    </row>
    <row r="44848" spans="41:44" ht="15" customHeight="1">
      <c r="AO44848" s="106"/>
      <c r="AR44848" s="106"/>
    </row>
    <row r="44849" spans="41:44" ht="15" customHeight="1">
      <c r="AO44849" s="106"/>
      <c r="AR44849" s="106"/>
    </row>
    <row r="44850" spans="41:44" ht="15" customHeight="1">
      <c r="AO44850" s="106"/>
      <c r="AR44850" s="106"/>
    </row>
    <row r="44851" spans="41:44" ht="15" customHeight="1">
      <c r="AO44851" s="108"/>
      <c r="AR44851" s="108"/>
    </row>
    <row r="44852" spans="41:44" ht="15" customHeight="1">
      <c r="AO44852" s="108"/>
      <c r="AR44852" s="108"/>
    </row>
    <row r="44853" spans="41:44" ht="15" customHeight="1">
      <c r="AO44853" s="108"/>
      <c r="AR44853" s="108"/>
    </row>
    <row r="44854" spans="41:44" ht="15" customHeight="1">
      <c r="AO44854" s="108"/>
      <c r="AR44854" s="108"/>
    </row>
    <row r="44855" spans="41:44" ht="15" customHeight="1">
      <c r="AO44855" s="108"/>
      <c r="AR44855" s="108"/>
    </row>
    <row r="44856" spans="41:44" ht="15" customHeight="1">
      <c r="AO44856" s="109"/>
      <c r="AR44856" s="109"/>
    </row>
    <row r="44857" spans="41:44" ht="15" customHeight="1">
      <c r="AO44857" s="104"/>
      <c r="AR44857" s="104"/>
    </row>
    <row r="44858" spans="41:44" ht="15" customHeight="1">
      <c r="AO44858" s="106"/>
      <c r="AR44858" s="106"/>
    </row>
    <row r="44859" spans="41:44" ht="15" customHeight="1">
      <c r="AO44859" s="106"/>
      <c r="AR44859" s="106"/>
    </row>
    <row r="44860" spans="41:44" ht="15" customHeight="1">
      <c r="AO44860" s="106"/>
      <c r="AR44860" s="106"/>
    </row>
    <row r="44861" spans="41:44" ht="15" customHeight="1">
      <c r="AO44861" s="106"/>
      <c r="AR44861" s="106"/>
    </row>
    <row r="44862" spans="41:44" ht="15" customHeight="1">
      <c r="AO44862" s="106"/>
      <c r="AR44862" s="106"/>
    </row>
    <row r="44863" spans="41:44" ht="15" customHeight="1">
      <c r="AO44863" s="106"/>
      <c r="AR44863" s="106"/>
    </row>
    <row r="44864" spans="41:44" ht="15" customHeight="1">
      <c r="AO44864" s="106"/>
      <c r="AR44864" s="106"/>
    </row>
    <row r="44865" spans="41:44" ht="15" customHeight="1">
      <c r="AO44865" s="108"/>
      <c r="AR44865" s="108"/>
    </row>
    <row r="44866" spans="41:44" ht="15" customHeight="1">
      <c r="AO44866" s="108"/>
      <c r="AR44866" s="108"/>
    </row>
    <row r="44867" spans="41:44" ht="15" customHeight="1">
      <c r="AO44867" s="108"/>
      <c r="AR44867" s="108"/>
    </row>
    <row r="44868" spans="41:44" ht="15" customHeight="1">
      <c r="AO44868" s="108"/>
      <c r="AR44868" s="108"/>
    </row>
    <row r="44869" spans="41:44" ht="15" customHeight="1">
      <c r="AO44869" s="108"/>
      <c r="AR44869" s="108"/>
    </row>
    <row r="44870" spans="41:44" ht="15" customHeight="1">
      <c r="AO44870" s="109"/>
      <c r="AR44870" s="109"/>
    </row>
    <row r="44871" spans="41:44" ht="15" customHeight="1">
      <c r="AO44871" s="104"/>
      <c r="AR44871" s="104"/>
    </row>
    <row r="44872" spans="41:44" ht="15" customHeight="1">
      <c r="AO44872" s="106"/>
      <c r="AR44872" s="106"/>
    </row>
    <row r="44873" spans="41:44" ht="15" customHeight="1">
      <c r="AO44873" s="106"/>
      <c r="AR44873" s="106"/>
    </row>
    <row r="44874" spans="41:44" ht="15" customHeight="1">
      <c r="AO44874" s="106"/>
      <c r="AR44874" s="106"/>
    </row>
    <row r="44875" spans="41:44" ht="15" customHeight="1">
      <c r="AO44875" s="106"/>
      <c r="AR44875" s="106"/>
    </row>
    <row r="44876" spans="41:44" ht="15" customHeight="1">
      <c r="AO44876" s="106"/>
      <c r="AR44876" s="106"/>
    </row>
    <row r="44877" spans="41:44" ht="15" customHeight="1">
      <c r="AO44877" s="106"/>
      <c r="AR44877" s="106"/>
    </row>
    <row r="44878" spans="41:44" ht="15" customHeight="1">
      <c r="AO44878" s="106"/>
      <c r="AR44878" s="106"/>
    </row>
    <row r="44879" spans="41:44" ht="15" customHeight="1">
      <c r="AO44879" s="108"/>
      <c r="AR44879" s="108"/>
    </row>
    <row r="44880" spans="41:44" ht="15" customHeight="1">
      <c r="AO44880" s="108"/>
      <c r="AR44880" s="108"/>
    </row>
    <row r="44881" spans="41:44" ht="15" customHeight="1">
      <c r="AO44881" s="108"/>
      <c r="AR44881" s="108"/>
    </row>
    <row r="44882" spans="41:44" ht="15" customHeight="1">
      <c r="AO44882" s="108"/>
      <c r="AR44882" s="108"/>
    </row>
    <row r="44883" spans="41:44" ht="15" customHeight="1">
      <c r="AO44883" s="108"/>
      <c r="AR44883" s="108"/>
    </row>
    <row r="44884" spans="41:44" ht="15" customHeight="1">
      <c r="AO44884" s="109"/>
      <c r="AR44884" s="109"/>
    </row>
    <row r="44885" spans="41:44" ht="15" customHeight="1">
      <c r="AO44885" s="104"/>
      <c r="AR44885" s="104"/>
    </row>
    <row r="44886" spans="41:44" ht="15" customHeight="1">
      <c r="AO44886" s="106"/>
      <c r="AR44886" s="106"/>
    </row>
    <row r="44887" spans="41:44" ht="15" customHeight="1">
      <c r="AO44887" s="106"/>
      <c r="AR44887" s="106"/>
    </row>
    <row r="44888" spans="41:44" ht="15" customHeight="1">
      <c r="AO44888" s="106"/>
      <c r="AR44888" s="106"/>
    </row>
    <row r="44889" spans="41:44" ht="15" customHeight="1">
      <c r="AO44889" s="106"/>
      <c r="AR44889" s="106"/>
    </row>
    <row r="44890" spans="41:44" ht="15" customHeight="1">
      <c r="AO44890" s="106"/>
      <c r="AR44890" s="106"/>
    </row>
    <row r="44891" spans="41:44" ht="15" customHeight="1">
      <c r="AO44891" s="106"/>
      <c r="AR44891" s="106"/>
    </row>
    <row r="44892" spans="41:44" ht="15" customHeight="1">
      <c r="AO44892" s="106"/>
      <c r="AR44892" s="106"/>
    </row>
    <row r="44893" spans="41:44" ht="15" customHeight="1">
      <c r="AO44893" s="108"/>
      <c r="AR44893" s="108"/>
    </row>
    <row r="44894" spans="41:44" ht="15" customHeight="1">
      <c r="AO44894" s="108"/>
      <c r="AR44894" s="108"/>
    </row>
    <row r="44895" spans="41:44" ht="15" customHeight="1">
      <c r="AO44895" s="108"/>
      <c r="AR44895" s="108"/>
    </row>
    <row r="44896" spans="41:44" ht="15" customHeight="1">
      <c r="AO44896" s="108"/>
      <c r="AR44896" s="108"/>
    </row>
    <row r="44897" spans="41:44" ht="15" customHeight="1">
      <c r="AO44897" s="108"/>
      <c r="AR44897" s="108"/>
    </row>
    <row r="44898" spans="41:44" ht="15" customHeight="1">
      <c r="AO44898" s="109"/>
      <c r="AR44898" s="109"/>
    </row>
    <row r="44899" spans="41:44" ht="15" customHeight="1">
      <c r="AO44899" s="104"/>
      <c r="AR44899" s="104"/>
    </row>
    <row r="44900" spans="41:44" ht="15" customHeight="1">
      <c r="AO44900" s="106"/>
      <c r="AR44900" s="106"/>
    </row>
    <row r="44901" spans="41:44" ht="15" customHeight="1">
      <c r="AO44901" s="106"/>
      <c r="AR44901" s="106"/>
    </row>
    <row r="44902" spans="41:44" ht="15" customHeight="1">
      <c r="AO44902" s="106"/>
      <c r="AR44902" s="106"/>
    </row>
    <row r="44903" spans="41:44" ht="15" customHeight="1">
      <c r="AO44903" s="106"/>
      <c r="AR44903" s="106"/>
    </row>
    <row r="44904" spans="41:44" ht="15" customHeight="1">
      <c r="AO44904" s="106"/>
      <c r="AR44904" s="106"/>
    </row>
    <row r="44905" spans="41:44" ht="15" customHeight="1">
      <c r="AO44905" s="106"/>
      <c r="AR44905" s="106"/>
    </row>
    <row r="44906" spans="41:44" ht="15" customHeight="1">
      <c r="AO44906" s="106"/>
      <c r="AR44906" s="106"/>
    </row>
    <row r="44907" spans="41:44" ht="15" customHeight="1">
      <c r="AO44907" s="108"/>
      <c r="AR44907" s="108"/>
    </row>
    <row r="44908" spans="41:44" ht="15" customHeight="1">
      <c r="AO44908" s="108"/>
      <c r="AR44908" s="108"/>
    </row>
    <row r="44909" spans="41:44" ht="15" customHeight="1">
      <c r="AO44909" s="108"/>
      <c r="AR44909" s="108"/>
    </row>
    <row r="44910" spans="41:44" ht="15" customHeight="1">
      <c r="AO44910" s="108"/>
      <c r="AR44910" s="108"/>
    </row>
    <row r="44911" spans="41:44" ht="15" customHeight="1">
      <c r="AO44911" s="108"/>
      <c r="AR44911" s="108"/>
    </row>
    <row r="44912" spans="41:44" ht="15" customHeight="1">
      <c r="AO44912" s="109"/>
      <c r="AR44912" s="109"/>
    </row>
    <row r="44913" spans="41:44" ht="15" customHeight="1">
      <c r="AO44913" s="104"/>
      <c r="AR44913" s="104"/>
    </row>
    <row r="44914" spans="41:44" ht="15" customHeight="1">
      <c r="AO44914" s="106"/>
      <c r="AR44914" s="106"/>
    </row>
    <row r="44915" spans="41:44" ht="15" customHeight="1">
      <c r="AO44915" s="106"/>
      <c r="AR44915" s="106"/>
    </row>
    <row r="44916" spans="41:44" ht="15" customHeight="1">
      <c r="AO44916" s="106"/>
      <c r="AR44916" s="106"/>
    </row>
    <row r="44917" spans="41:44" ht="15" customHeight="1">
      <c r="AO44917" s="106"/>
      <c r="AR44917" s="106"/>
    </row>
    <row r="44918" spans="41:44" ht="15" customHeight="1">
      <c r="AO44918" s="106"/>
      <c r="AR44918" s="106"/>
    </row>
    <row r="44919" spans="41:44" ht="15" customHeight="1">
      <c r="AO44919" s="106"/>
      <c r="AR44919" s="106"/>
    </row>
    <row r="44920" spans="41:44" ht="15" customHeight="1">
      <c r="AO44920" s="106"/>
      <c r="AR44920" s="106"/>
    </row>
    <row r="44921" spans="41:44" ht="15" customHeight="1">
      <c r="AO44921" s="108"/>
      <c r="AR44921" s="108"/>
    </row>
    <row r="44922" spans="41:44" ht="15" customHeight="1">
      <c r="AO44922" s="108"/>
      <c r="AR44922" s="108"/>
    </row>
    <row r="44923" spans="41:44" ht="15" customHeight="1">
      <c r="AO44923" s="108"/>
      <c r="AR44923" s="108"/>
    </row>
    <row r="44924" spans="41:44" ht="15" customHeight="1">
      <c r="AO44924" s="108"/>
      <c r="AR44924" s="108"/>
    </row>
    <row r="44925" spans="41:44" ht="15" customHeight="1">
      <c r="AO44925" s="108"/>
      <c r="AR44925" s="108"/>
    </row>
    <row r="44926" spans="41:44" ht="15" customHeight="1">
      <c r="AO44926" s="109"/>
      <c r="AR44926" s="109"/>
    </row>
    <row r="44927" spans="41:44" ht="15" customHeight="1">
      <c r="AO44927" s="104"/>
      <c r="AR44927" s="104"/>
    </row>
    <row r="44928" spans="41:44" ht="15" customHeight="1">
      <c r="AO44928" s="106"/>
      <c r="AR44928" s="106"/>
    </row>
    <row r="44929" spans="41:44" ht="15" customHeight="1">
      <c r="AO44929" s="106"/>
      <c r="AR44929" s="106"/>
    </row>
    <row r="44930" spans="41:44" ht="15" customHeight="1">
      <c r="AO44930" s="106"/>
      <c r="AR44930" s="106"/>
    </row>
    <row r="44931" spans="41:44" ht="15" customHeight="1">
      <c r="AO44931" s="106"/>
      <c r="AR44931" s="106"/>
    </row>
    <row r="44932" spans="41:44" ht="15" customHeight="1">
      <c r="AO44932" s="106"/>
      <c r="AR44932" s="106"/>
    </row>
    <row r="44933" spans="41:44" ht="15" customHeight="1">
      <c r="AO44933" s="106"/>
      <c r="AR44933" s="106"/>
    </row>
    <row r="44934" spans="41:44" ht="15" customHeight="1">
      <c r="AO44934" s="106"/>
      <c r="AR44934" s="106"/>
    </row>
    <row r="44935" spans="41:44" ht="15" customHeight="1">
      <c r="AO44935" s="108"/>
      <c r="AR44935" s="108"/>
    </row>
    <row r="44936" spans="41:44" ht="15" customHeight="1">
      <c r="AO44936" s="108"/>
      <c r="AR44936" s="108"/>
    </row>
    <row r="44937" spans="41:44" ht="15" customHeight="1">
      <c r="AO44937" s="108"/>
      <c r="AR44937" s="108"/>
    </row>
    <row r="44938" spans="41:44" ht="15" customHeight="1">
      <c r="AO44938" s="108"/>
      <c r="AR44938" s="108"/>
    </row>
    <row r="44939" spans="41:44" ht="15" customHeight="1">
      <c r="AO44939" s="108"/>
      <c r="AR44939" s="108"/>
    </row>
    <row r="44940" spans="41:44" ht="15" customHeight="1">
      <c r="AO44940" s="109"/>
      <c r="AR44940" s="109"/>
    </row>
    <row r="44941" spans="41:44" ht="15" customHeight="1">
      <c r="AO44941" s="104"/>
      <c r="AR44941" s="104"/>
    </row>
    <row r="44942" spans="41:44" ht="15" customHeight="1">
      <c r="AO44942" s="106"/>
      <c r="AR44942" s="106"/>
    </row>
    <row r="44943" spans="41:44" ht="15" customHeight="1">
      <c r="AO44943" s="106"/>
      <c r="AR44943" s="106"/>
    </row>
    <row r="44944" spans="41:44" ht="15" customHeight="1">
      <c r="AO44944" s="106"/>
      <c r="AR44944" s="106"/>
    </row>
    <row r="44945" spans="41:44" ht="15" customHeight="1">
      <c r="AO44945" s="106"/>
      <c r="AR44945" s="106"/>
    </row>
    <row r="44946" spans="41:44" ht="15" customHeight="1">
      <c r="AO44946" s="106"/>
      <c r="AR44946" s="106"/>
    </row>
    <row r="44947" spans="41:44" ht="15" customHeight="1">
      <c r="AO44947" s="106"/>
      <c r="AR44947" s="106"/>
    </row>
    <row r="44948" spans="41:44" ht="15" customHeight="1">
      <c r="AO44948" s="106"/>
      <c r="AR44948" s="106"/>
    </row>
    <row r="44949" spans="41:44" ht="15" customHeight="1">
      <c r="AO44949" s="108"/>
      <c r="AR44949" s="108"/>
    </row>
    <row r="44950" spans="41:44" ht="15" customHeight="1">
      <c r="AO44950" s="108"/>
      <c r="AR44950" s="108"/>
    </row>
    <row r="44951" spans="41:44" ht="15" customHeight="1">
      <c r="AO44951" s="108"/>
      <c r="AR44951" s="108"/>
    </row>
    <row r="44952" spans="41:44" ht="15" customHeight="1">
      <c r="AO44952" s="108"/>
      <c r="AR44952" s="108"/>
    </row>
    <row r="44953" spans="41:44" ht="15" customHeight="1">
      <c r="AO44953" s="108"/>
      <c r="AR44953" s="108"/>
    </row>
    <row r="44954" spans="41:44" ht="15" customHeight="1">
      <c r="AO44954" s="109"/>
      <c r="AR44954" s="109"/>
    </row>
    <row r="44955" spans="41:44" ht="15" customHeight="1">
      <c r="AO44955" s="104"/>
      <c r="AR44955" s="104"/>
    </row>
    <row r="44956" spans="41:44" ht="15" customHeight="1">
      <c r="AO44956" s="106"/>
      <c r="AR44956" s="106"/>
    </row>
    <row r="44957" spans="41:44" ht="15" customHeight="1">
      <c r="AO44957" s="106"/>
      <c r="AR44957" s="106"/>
    </row>
    <row r="44958" spans="41:44" ht="15" customHeight="1">
      <c r="AO44958" s="106"/>
      <c r="AR44958" s="106"/>
    </row>
    <row r="44959" spans="41:44" ht="15" customHeight="1">
      <c r="AO44959" s="106"/>
      <c r="AR44959" s="106"/>
    </row>
    <row r="44960" spans="41:44" ht="15" customHeight="1">
      <c r="AO44960" s="106"/>
      <c r="AR44960" s="106"/>
    </row>
    <row r="44961" spans="41:44" ht="15" customHeight="1">
      <c r="AO44961" s="106"/>
      <c r="AR44961" s="106"/>
    </row>
    <row r="44962" spans="41:44" ht="15" customHeight="1">
      <c r="AO44962" s="106"/>
      <c r="AR44962" s="106"/>
    </row>
    <row r="44963" spans="41:44" ht="15" customHeight="1">
      <c r="AO44963" s="108"/>
      <c r="AR44963" s="108"/>
    </row>
    <row r="44964" spans="41:44" ht="15" customHeight="1">
      <c r="AO44964" s="108"/>
      <c r="AR44964" s="108"/>
    </row>
    <row r="44965" spans="41:44" ht="15" customHeight="1">
      <c r="AO44965" s="108"/>
      <c r="AR44965" s="108"/>
    </row>
    <row r="44966" spans="41:44" ht="15" customHeight="1">
      <c r="AO44966" s="108"/>
      <c r="AR44966" s="108"/>
    </row>
    <row r="44967" spans="41:44" ht="15" customHeight="1">
      <c r="AO44967" s="108"/>
      <c r="AR44967" s="108"/>
    </row>
    <row r="44968" spans="41:44" ht="15" customHeight="1">
      <c r="AO44968" s="109"/>
      <c r="AR44968" s="109"/>
    </row>
    <row r="44969" spans="41:44" ht="15" customHeight="1">
      <c r="AO44969" s="104"/>
      <c r="AR44969" s="104"/>
    </row>
    <row r="44970" spans="41:44" ht="15" customHeight="1">
      <c r="AO44970" s="106"/>
      <c r="AR44970" s="106"/>
    </row>
    <row r="44971" spans="41:44" ht="15" customHeight="1">
      <c r="AO44971" s="106"/>
      <c r="AR44971" s="106"/>
    </row>
    <row r="44972" spans="41:44" ht="15" customHeight="1">
      <c r="AO44972" s="106"/>
      <c r="AR44972" s="106"/>
    </row>
    <row r="44973" spans="41:44" ht="15" customHeight="1">
      <c r="AO44973" s="106"/>
      <c r="AR44973" s="106"/>
    </row>
    <row r="44974" spans="41:44" ht="15" customHeight="1">
      <c r="AO44974" s="106"/>
      <c r="AR44974" s="106"/>
    </row>
    <row r="44975" spans="41:44" ht="15" customHeight="1">
      <c r="AO44975" s="106"/>
      <c r="AR44975" s="106"/>
    </row>
    <row r="44976" spans="41:44" ht="15" customHeight="1">
      <c r="AO44976" s="106"/>
      <c r="AR44976" s="106"/>
    </row>
    <row r="44977" spans="41:44" ht="15" customHeight="1">
      <c r="AO44977" s="108"/>
      <c r="AR44977" s="108"/>
    </row>
    <row r="44978" spans="41:44" ht="15" customHeight="1">
      <c r="AO44978" s="108"/>
      <c r="AR44978" s="108"/>
    </row>
    <row r="44979" spans="41:44" ht="15" customHeight="1">
      <c r="AO44979" s="108"/>
      <c r="AR44979" s="108"/>
    </row>
    <row r="44980" spans="41:44" ht="15" customHeight="1">
      <c r="AO44980" s="108"/>
      <c r="AR44980" s="108"/>
    </row>
    <row r="44981" spans="41:44" ht="15" customHeight="1">
      <c r="AO44981" s="108"/>
      <c r="AR44981" s="108"/>
    </row>
    <row r="44982" spans="41:44" ht="15" customHeight="1">
      <c r="AO44982" s="109"/>
      <c r="AR44982" s="109"/>
    </row>
    <row r="44983" spans="41:44" ht="15" customHeight="1">
      <c r="AO44983" s="104"/>
      <c r="AR44983" s="104"/>
    </row>
    <row r="44984" spans="41:44" ht="15" customHeight="1">
      <c r="AO44984" s="106"/>
      <c r="AR44984" s="106"/>
    </row>
    <row r="44985" spans="41:44" ht="15" customHeight="1">
      <c r="AO44985" s="106"/>
      <c r="AR44985" s="106"/>
    </row>
    <row r="44986" spans="41:44" ht="15" customHeight="1">
      <c r="AO44986" s="106"/>
      <c r="AR44986" s="106"/>
    </row>
    <row r="44987" spans="41:44" ht="15" customHeight="1">
      <c r="AO44987" s="106"/>
      <c r="AR44987" s="106"/>
    </row>
    <row r="44988" spans="41:44" ht="15" customHeight="1">
      <c r="AO44988" s="106"/>
      <c r="AR44988" s="106"/>
    </row>
    <row r="44989" spans="41:44" ht="15" customHeight="1">
      <c r="AO44989" s="106"/>
      <c r="AR44989" s="106"/>
    </row>
    <row r="44990" spans="41:44" ht="15" customHeight="1">
      <c r="AO44990" s="106"/>
      <c r="AR44990" s="106"/>
    </row>
    <row r="44991" spans="41:44" ht="15" customHeight="1">
      <c r="AO44991" s="108"/>
      <c r="AR44991" s="108"/>
    </row>
    <row r="44992" spans="41:44" ht="15" customHeight="1">
      <c r="AO44992" s="108"/>
      <c r="AR44992" s="108"/>
    </row>
    <row r="44993" spans="41:44" ht="15" customHeight="1">
      <c r="AO44993" s="108"/>
      <c r="AR44993" s="108"/>
    </row>
    <row r="44994" spans="41:44" ht="15" customHeight="1">
      <c r="AO44994" s="108"/>
      <c r="AR44994" s="108"/>
    </row>
    <row r="44995" spans="41:44" ht="15" customHeight="1">
      <c r="AO44995" s="108"/>
      <c r="AR44995" s="108"/>
    </row>
    <row r="44996" spans="41:44" ht="15" customHeight="1">
      <c r="AO44996" s="109"/>
      <c r="AR44996" s="109"/>
    </row>
    <row r="44997" spans="41:44" ht="15" customHeight="1">
      <c r="AO44997" s="104"/>
      <c r="AR44997" s="104"/>
    </row>
    <row r="44998" spans="41:44" ht="15" customHeight="1">
      <c r="AO44998" s="106"/>
      <c r="AR44998" s="106"/>
    </row>
    <row r="44999" spans="41:44" ht="15" customHeight="1">
      <c r="AO44999" s="106"/>
      <c r="AR44999" s="106"/>
    </row>
    <row r="45000" spans="41:44" ht="15" customHeight="1">
      <c r="AO45000" s="106"/>
      <c r="AR45000" s="106"/>
    </row>
    <row r="45001" spans="41:44" ht="15" customHeight="1">
      <c r="AO45001" s="106"/>
      <c r="AR45001" s="106"/>
    </row>
    <row r="45002" spans="41:44" ht="15" customHeight="1">
      <c r="AO45002" s="106"/>
      <c r="AR45002" s="106"/>
    </row>
    <row r="45003" spans="41:44" ht="15" customHeight="1">
      <c r="AO45003" s="106"/>
      <c r="AR45003" s="106"/>
    </row>
    <row r="45004" spans="41:44" ht="15" customHeight="1">
      <c r="AO45004" s="106"/>
      <c r="AR45004" s="106"/>
    </row>
    <row r="45005" spans="41:44" ht="15" customHeight="1">
      <c r="AO45005" s="108"/>
      <c r="AR45005" s="108"/>
    </row>
    <row r="45006" spans="41:44" ht="15" customHeight="1">
      <c r="AO45006" s="108"/>
      <c r="AR45006" s="108"/>
    </row>
    <row r="45007" spans="41:44" ht="15" customHeight="1">
      <c r="AO45007" s="108"/>
      <c r="AR45007" s="108"/>
    </row>
    <row r="45008" spans="41:44" ht="15" customHeight="1">
      <c r="AO45008" s="108"/>
      <c r="AR45008" s="108"/>
    </row>
    <row r="45009" spans="41:44" ht="15" customHeight="1">
      <c r="AO45009" s="108"/>
      <c r="AR45009" s="108"/>
    </row>
    <row r="45010" spans="41:44" ht="15" customHeight="1">
      <c r="AO45010" s="109"/>
      <c r="AR45010" s="109"/>
    </row>
    <row r="45011" spans="41:44" ht="15" customHeight="1">
      <c r="AO45011" s="104"/>
      <c r="AR45011" s="104"/>
    </row>
    <row r="45012" spans="41:44" ht="15" customHeight="1">
      <c r="AO45012" s="106"/>
      <c r="AR45012" s="106"/>
    </row>
    <row r="45013" spans="41:44" ht="15" customHeight="1">
      <c r="AO45013" s="106"/>
      <c r="AR45013" s="106"/>
    </row>
    <row r="45014" spans="41:44" ht="15" customHeight="1">
      <c r="AO45014" s="106"/>
      <c r="AR45014" s="106"/>
    </row>
    <row r="45015" spans="41:44" ht="15" customHeight="1">
      <c r="AO45015" s="106"/>
      <c r="AR45015" s="106"/>
    </row>
    <row r="45016" spans="41:44" ht="15" customHeight="1">
      <c r="AO45016" s="106"/>
      <c r="AR45016" s="106"/>
    </row>
    <row r="45017" spans="41:44" ht="15" customHeight="1">
      <c r="AO45017" s="106"/>
      <c r="AR45017" s="106"/>
    </row>
    <row r="45018" spans="41:44" ht="15" customHeight="1">
      <c r="AO45018" s="106"/>
      <c r="AR45018" s="106"/>
    </row>
    <row r="45019" spans="41:44" ht="15" customHeight="1">
      <c r="AO45019" s="108"/>
      <c r="AR45019" s="108"/>
    </row>
    <row r="45020" spans="41:44" ht="15" customHeight="1">
      <c r="AO45020" s="108"/>
      <c r="AR45020" s="108"/>
    </row>
    <row r="45021" spans="41:44" ht="15" customHeight="1">
      <c r="AO45021" s="108"/>
      <c r="AR45021" s="108"/>
    </row>
    <row r="45022" spans="41:44" ht="15" customHeight="1">
      <c r="AO45022" s="108"/>
      <c r="AR45022" s="108"/>
    </row>
    <row r="45023" spans="41:44" ht="15" customHeight="1">
      <c r="AO45023" s="108"/>
      <c r="AR45023" s="108"/>
    </row>
    <row r="45024" spans="41:44" ht="15" customHeight="1">
      <c r="AO45024" s="109"/>
      <c r="AR45024" s="109"/>
    </row>
    <row r="45025" spans="41:44" ht="15" customHeight="1">
      <c r="AO45025" s="104"/>
      <c r="AR45025" s="104"/>
    </row>
    <row r="45026" spans="41:44" ht="15" customHeight="1">
      <c r="AO45026" s="106"/>
      <c r="AR45026" s="106"/>
    </row>
    <row r="45027" spans="41:44" ht="15" customHeight="1">
      <c r="AO45027" s="106"/>
      <c r="AR45027" s="106"/>
    </row>
    <row r="45028" spans="41:44" ht="15" customHeight="1">
      <c r="AO45028" s="106"/>
      <c r="AR45028" s="106"/>
    </row>
    <row r="45029" spans="41:44" ht="15" customHeight="1">
      <c r="AO45029" s="106"/>
      <c r="AR45029" s="106"/>
    </row>
    <row r="45030" spans="41:44" ht="15" customHeight="1">
      <c r="AO45030" s="106"/>
      <c r="AR45030" s="106"/>
    </row>
    <row r="45031" spans="41:44" ht="15" customHeight="1">
      <c r="AO45031" s="106"/>
      <c r="AR45031" s="106"/>
    </row>
    <row r="45032" spans="41:44" ht="15" customHeight="1">
      <c r="AO45032" s="106"/>
      <c r="AR45032" s="106"/>
    </row>
    <row r="45033" spans="41:44" ht="15" customHeight="1">
      <c r="AO45033" s="108"/>
      <c r="AR45033" s="108"/>
    </row>
    <row r="45034" spans="41:44" ht="15" customHeight="1">
      <c r="AO45034" s="108"/>
      <c r="AR45034" s="108"/>
    </row>
    <row r="45035" spans="41:44" ht="15" customHeight="1">
      <c r="AO45035" s="108"/>
      <c r="AR45035" s="108"/>
    </row>
    <row r="45036" spans="41:44" ht="15" customHeight="1">
      <c r="AO45036" s="108"/>
      <c r="AR45036" s="108"/>
    </row>
    <row r="45037" spans="41:44" ht="15" customHeight="1">
      <c r="AO45037" s="108"/>
      <c r="AR45037" s="108"/>
    </row>
    <row r="45038" spans="41:44" ht="15" customHeight="1">
      <c r="AO45038" s="109"/>
      <c r="AR45038" s="109"/>
    </row>
    <row r="45039" spans="41:44" ht="15" customHeight="1">
      <c r="AO45039" s="104"/>
      <c r="AR45039" s="104"/>
    </row>
    <row r="45040" spans="41:44" ht="15" customHeight="1">
      <c r="AO45040" s="106"/>
      <c r="AR45040" s="106"/>
    </row>
    <row r="45041" spans="41:44" ht="15" customHeight="1">
      <c r="AO45041" s="106"/>
      <c r="AR45041" s="106"/>
    </row>
    <row r="45042" spans="41:44" ht="15" customHeight="1">
      <c r="AO45042" s="106"/>
      <c r="AR45042" s="106"/>
    </row>
    <row r="45043" spans="41:44" ht="15" customHeight="1">
      <c r="AO45043" s="106"/>
      <c r="AR45043" s="106"/>
    </row>
    <row r="45044" spans="41:44" ht="15" customHeight="1">
      <c r="AO45044" s="106"/>
      <c r="AR45044" s="106"/>
    </row>
    <row r="45045" spans="41:44" ht="15" customHeight="1">
      <c r="AO45045" s="106"/>
      <c r="AR45045" s="106"/>
    </row>
    <row r="45046" spans="41:44" ht="15" customHeight="1">
      <c r="AO45046" s="106"/>
      <c r="AR45046" s="106"/>
    </row>
    <row r="45047" spans="41:44" ht="15" customHeight="1">
      <c r="AO45047" s="108"/>
      <c r="AR45047" s="108"/>
    </row>
    <row r="45048" spans="41:44" ht="15" customHeight="1">
      <c r="AO45048" s="108"/>
      <c r="AR45048" s="108"/>
    </row>
    <row r="45049" spans="41:44" ht="15" customHeight="1">
      <c r="AO45049" s="108"/>
      <c r="AR45049" s="108"/>
    </row>
    <row r="45050" spans="41:44" ht="15" customHeight="1">
      <c r="AO45050" s="108"/>
      <c r="AR45050" s="108"/>
    </row>
    <row r="45051" spans="41:44" ht="15" customHeight="1">
      <c r="AO45051" s="108"/>
      <c r="AR45051" s="108"/>
    </row>
    <row r="45052" spans="41:44" ht="15" customHeight="1">
      <c r="AO45052" s="109"/>
      <c r="AR45052" s="109"/>
    </row>
    <row r="45053" spans="41:44" ht="15" customHeight="1">
      <c r="AO45053" s="104"/>
      <c r="AR45053" s="104"/>
    </row>
    <row r="45054" spans="41:44" ht="15" customHeight="1">
      <c r="AO45054" s="106"/>
      <c r="AR45054" s="106"/>
    </row>
    <row r="45055" spans="41:44" ht="15" customHeight="1">
      <c r="AO45055" s="106"/>
      <c r="AR45055" s="106"/>
    </row>
    <row r="45056" spans="41:44" ht="15" customHeight="1">
      <c r="AO45056" s="106"/>
      <c r="AR45056" s="106"/>
    </row>
    <row r="45057" spans="41:44" ht="15" customHeight="1">
      <c r="AO45057" s="106"/>
      <c r="AR45057" s="106"/>
    </row>
    <row r="45058" spans="41:44" ht="15" customHeight="1">
      <c r="AO45058" s="106"/>
      <c r="AR45058" s="106"/>
    </row>
    <row r="45059" spans="41:44" ht="15" customHeight="1">
      <c r="AO45059" s="106"/>
      <c r="AR45059" s="106"/>
    </row>
    <row r="45060" spans="41:44" ht="15" customHeight="1">
      <c r="AO45060" s="106"/>
      <c r="AR45060" s="106"/>
    </row>
    <row r="45061" spans="41:44" ht="15" customHeight="1">
      <c r="AO45061" s="108"/>
      <c r="AR45061" s="108"/>
    </row>
    <row r="45062" spans="41:44" ht="15" customHeight="1">
      <c r="AO45062" s="108"/>
      <c r="AR45062" s="108"/>
    </row>
    <row r="45063" spans="41:44" ht="15" customHeight="1">
      <c r="AO45063" s="108"/>
      <c r="AR45063" s="108"/>
    </row>
    <row r="45064" spans="41:44" ht="15" customHeight="1">
      <c r="AO45064" s="108"/>
      <c r="AR45064" s="108"/>
    </row>
    <row r="45065" spans="41:44" ht="15" customHeight="1">
      <c r="AO45065" s="108"/>
      <c r="AR45065" s="108"/>
    </row>
    <row r="45066" spans="41:44" ht="15" customHeight="1">
      <c r="AO45066" s="109"/>
      <c r="AR45066" s="109"/>
    </row>
    <row r="45067" spans="41:44" ht="15" customHeight="1">
      <c r="AO45067" s="104"/>
      <c r="AR45067" s="104"/>
    </row>
    <row r="45068" spans="41:44" ht="15" customHeight="1">
      <c r="AO45068" s="106"/>
      <c r="AR45068" s="106"/>
    </row>
    <row r="45069" spans="41:44" ht="15" customHeight="1">
      <c r="AO45069" s="106"/>
      <c r="AR45069" s="106"/>
    </row>
    <row r="45070" spans="41:44" ht="15" customHeight="1">
      <c r="AO45070" s="106"/>
      <c r="AR45070" s="106"/>
    </row>
    <row r="45071" spans="41:44" ht="15" customHeight="1">
      <c r="AO45071" s="106"/>
      <c r="AR45071" s="106"/>
    </row>
    <row r="45072" spans="41:44" ht="15" customHeight="1">
      <c r="AO45072" s="106"/>
      <c r="AR45072" s="106"/>
    </row>
    <row r="45073" spans="41:44" ht="15" customHeight="1">
      <c r="AO45073" s="106"/>
      <c r="AR45073" s="106"/>
    </row>
    <row r="45074" spans="41:44" ht="15" customHeight="1">
      <c r="AO45074" s="106"/>
      <c r="AR45074" s="106"/>
    </row>
    <row r="45075" spans="41:44" ht="15" customHeight="1">
      <c r="AO45075" s="108"/>
      <c r="AR45075" s="108"/>
    </row>
    <row r="45076" spans="41:44" ht="15" customHeight="1">
      <c r="AO45076" s="108"/>
      <c r="AR45076" s="108"/>
    </row>
    <row r="45077" spans="41:44" ht="15" customHeight="1">
      <c r="AO45077" s="108"/>
      <c r="AR45077" s="108"/>
    </row>
    <row r="45078" spans="41:44" ht="15" customHeight="1">
      <c r="AO45078" s="108"/>
      <c r="AR45078" s="108"/>
    </row>
    <row r="45079" spans="41:44" ht="15" customHeight="1">
      <c r="AO45079" s="108"/>
      <c r="AR45079" s="108"/>
    </row>
    <row r="45080" spans="41:44" ht="15" customHeight="1">
      <c r="AO45080" s="109"/>
      <c r="AR45080" s="109"/>
    </row>
    <row r="45081" spans="41:44" ht="15" customHeight="1">
      <c r="AO45081" s="104"/>
      <c r="AR45081" s="104"/>
    </row>
    <row r="45082" spans="41:44" ht="15" customHeight="1">
      <c r="AO45082" s="106"/>
      <c r="AR45082" s="106"/>
    </row>
    <row r="45083" spans="41:44" ht="15" customHeight="1">
      <c r="AO45083" s="106"/>
      <c r="AR45083" s="106"/>
    </row>
    <row r="45084" spans="41:44" ht="15" customHeight="1">
      <c r="AO45084" s="106"/>
      <c r="AR45084" s="106"/>
    </row>
    <row r="45085" spans="41:44" ht="15" customHeight="1">
      <c r="AO45085" s="106"/>
      <c r="AR45085" s="106"/>
    </row>
    <row r="45086" spans="41:44" ht="15" customHeight="1">
      <c r="AO45086" s="106"/>
      <c r="AR45086" s="106"/>
    </row>
    <row r="45087" spans="41:44" ht="15" customHeight="1">
      <c r="AO45087" s="106"/>
      <c r="AR45087" s="106"/>
    </row>
    <row r="45088" spans="41:44" ht="15" customHeight="1">
      <c r="AO45088" s="106"/>
      <c r="AR45088" s="106"/>
    </row>
    <row r="45089" spans="41:44" ht="15" customHeight="1">
      <c r="AO45089" s="108"/>
      <c r="AR45089" s="108"/>
    </row>
    <row r="45090" spans="41:44" ht="15" customHeight="1">
      <c r="AO45090" s="108"/>
      <c r="AR45090" s="108"/>
    </row>
    <row r="45091" spans="41:44" ht="15" customHeight="1">
      <c r="AO45091" s="108"/>
      <c r="AR45091" s="108"/>
    </row>
    <row r="45092" spans="41:44" ht="15" customHeight="1">
      <c r="AO45092" s="108"/>
      <c r="AR45092" s="108"/>
    </row>
    <row r="45093" spans="41:44" ht="15" customHeight="1">
      <c r="AO45093" s="108"/>
      <c r="AR45093" s="108"/>
    </row>
    <row r="45094" spans="41:44" ht="15" customHeight="1">
      <c r="AO45094" s="109"/>
      <c r="AR45094" s="109"/>
    </row>
    <row r="45095" spans="41:44" ht="15" customHeight="1">
      <c r="AO45095" s="104"/>
      <c r="AR45095" s="104"/>
    </row>
    <row r="45096" spans="41:44" ht="15" customHeight="1">
      <c r="AO45096" s="106"/>
      <c r="AR45096" s="106"/>
    </row>
    <row r="45097" spans="41:44" ht="15" customHeight="1">
      <c r="AO45097" s="106"/>
      <c r="AR45097" s="106"/>
    </row>
    <row r="45098" spans="41:44" ht="15" customHeight="1">
      <c r="AO45098" s="106"/>
      <c r="AR45098" s="106"/>
    </row>
    <row r="45099" spans="41:44" ht="15" customHeight="1">
      <c r="AO45099" s="106"/>
      <c r="AR45099" s="106"/>
    </row>
    <row r="45100" spans="41:44" ht="15" customHeight="1">
      <c r="AO45100" s="106"/>
      <c r="AR45100" s="106"/>
    </row>
    <row r="45101" spans="41:44" ht="15" customHeight="1">
      <c r="AO45101" s="106"/>
      <c r="AR45101" s="106"/>
    </row>
    <row r="45102" spans="41:44" ht="15" customHeight="1">
      <c r="AO45102" s="106"/>
      <c r="AR45102" s="106"/>
    </row>
    <row r="45103" spans="41:44" ht="15" customHeight="1">
      <c r="AO45103" s="108"/>
      <c r="AR45103" s="108"/>
    </row>
    <row r="45104" spans="41:44" ht="15" customHeight="1">
      <c r="AO45104" s="108"/>
      <c r="AR45104" s="108"/>
    </row>
    <row r="45105" spans="41:44" ht="15" customHeight="1">
      <c r="AO45105" s="108"/>
      <c r="AR45105" s="108"/>
    </row>
    <row r="45106" spans="41:44" ht="15" customHeight="1">
      <c r="AO45106" s="108"/>
      <c r="AR45106" s="108"/>
    </row>
    <row r="45107" spans="41:44" ht="15" customHeight="1">
      <c r="AO45107" s="108"/>
      <c r="AR45107" s="108"/>
    </row>
    <row r="45108" spans="41:44" ht="15" customHeight="1">
      <c r="AO45108" s="109"/>
      <c r="AR45108" s="109"/>
    </row>
    <row r="45109" spans="41:44" ht="15" customHeight="1">
      <c r="AO45109" s="104"/>
      <c r="AR45109" s="104"/>
    </row>
    <row r="45110" spans="41:44" ht="15" customHeight="1">
      <c r="AO45110" s="106"/>
      <c r="AR45110" s="106"/>
    </row>
    <row r="45111" spans="41:44" ht="15" customHeight="1">
      <c r="AO45111" s="106"/>
      <c r="AR45111" s="106"/>
    </row>
    <row r="45112" spans="41:44" ht="15" customHeight="1">
      <c r="AO45112" s="106"/>
      <c r="AR45112" s="106"/>
    </row>
    <row r="45113" spans="41:44" ht="15" customHeight="1">
      <c r="AO45113" s="106"/>
      <c r="AR45113" s="106"/>
    </row>
    <row r="45114" spans="41:44" ht="15" customHeight="1">
      <c r="AO45114" s="106"/>
      <c r="AR45114" s="106"/>
    </row>
    <row r="45115" spans="41:44" ht="15" customHeight="1">
      <c r="AO45115" s="106"/>
      <c r="AR45115" s="106"/>
    </row>
    <row r="45116" spans="41:44" ht="15" customHeight="1">
      <c r="AO45116" s="106"/>
      <c r="AR45116" s="106"/>
    </row>
    <row r="45117" spans="41:44" ht="15" customHeight="1">
      <c r="AO45117" s="108"/>
      <c r="AR45117" s="108"/>
    </row>
    <row r="45118" spans="41:44" ht="15" customHeight="1">
      <c r="AO45118" s="108"/>
      <c r="AR45118" s="108"/>
    </row>
    <row r="45119" spans="41:44" ht="15" customHeight="1">
      <c r="AO45119" s="108"/>
      <c r="AR45119" s="108"/>
    </row>
    <row r="45120" spans="41:44" ht="15" customHeight="1">
      <c r="AO45120" s="108"/>
      <c r="AR45120" s="108"/>
    </row>
    <row r="45121" spans="41:44" ht="15" customHeight="1">
      <c r="AO45121" s="108"/>
      <c r="AR45121" s="108"/>
    </row>
    <row r="45122" spans="41:44" ht="15" customHeight="1">
      <c r="AO45122" s="109"/>
      <c r="AR45122" s="109"/>
    </row>
    <row r="45123" spans="41:44" ht="15" customHeight="1">
      <c r="AO45123" s="104"/>
      <c r="AR45123" s="104"/>
    </row>
    <row r="45124" spans="41:44" ht="15" customHeight="1">
      <c r="AO45124" s="106"/>
      <c r="AR45124" s="106"/>
    </row>
    <row r="45125" spans="41:44" ht="15" customHeight="1">
      <c r="AO45125" s="106"/>
      <c r="AR45125" s="106"/>
    </row>
    <row r="45126" spans="41:44" ht="15" customHeight="1">
      <c r="AO45126" s="106"/>
      <c r="AR45126" s="106"/>
    </row>
    <row r="45127" spans="41:44" ht="15" customHeight="1">
      <c r="AO45127" s="106"/>
      <c r="AR45127" s="106"/>
    </row>
    <row r="45128" spans="41:44" ht="15" customHeight="1">
      <c r="AO45128" s="106"/>
      <c r="AR45128" s="106"/>
    </row>
    <row r="45129" spans="41:44" ht="15" customHeight="1">
      <c r="AO45129" s="106"/>
      <c r="AR45129" s="106"/>
    </row>
    <row r="45130" spans="41:44" ht="15" customHeight="1">
      <c r="AO45130" s="106"/>
      <c r="AR45130" s="106"/>
    </row>
    <row r="45131" spans="41:44" ht="15" customHeight="1">
      <c r="AO45131" s="108"/>
      <c r="AR45131" s="108"/>
    </row>
    <row r="45132" spans="41:44" ht="15" customHeight="1">
      <c r="AO45132" s="108"/>
      <c r="AR45132" s="108"/>
    </row>
    <row r="45133" spans="41:44" ht="15" customHeight="1">
      <c r="AO45133" s="108"/>
      <c r="AR45133" s="108"/>
    </row>
    <row r="45134" spans="41:44" ht="15" customHeight="1">
      <c r="AO45134" s="108"/>
      <c r="AR45134" s="108"/>
    </row>
    <row r="45135" spans="41:44" ht="15" customHeight="1">
      <c r="AO45135" s="108"/>
      <c r="AR45135" s="108"/>
    </row>
    <row r="45136" spans="41:44" ht="15" customHeight="1">
      <c r="AO45136" s="109"/>
      <c r="AR45136" s="109"/>
    </row>
    <row r="45137" spans="41:44" ht="15" customHeight="1">
      <c r="AO45137" s="104"/>
      <c r="AR45137" s="104"/>
    </row>
    <row r="45138" spans="41:44" ht="15" customHeight="1">
      <c r="AO45138" s="106"/>
      <c r="AR45138" s="106"/>
    </row>
    <row r="45139" spans="41:44" ht="15" customHeight="1">
      <c r="AO45139" s="106"/>
      <c r="AR45139" s="106"/>
    </row>
    <row r="45140" spans="41:44" ht="15" customHeight="1">
      <c r="AO45140" s="106"/>
      <c r="AR45140" s="106"/>
    </row>
    <row r="45141" spans="41:44" ht="15" customHeight="1">
      <c r="AO45141" s="106"/>
      <c r="AR45141" s="106"/>
    </row>
    <row r="45142" spans="41:44" ht="15" customHeight="1">
      <c r="AO45142" s="106"/>
      <c r="AR45142" s="106"/>
    </row>
    <row r="45143" spans="41:44" ht="15" customHeight="1">
      <c r="AO45143" s="106"/>
      <c r="AR45143" s="106"/>
    </row>
    <row r="45144" spans="41:44" ht="15" customHeight="1">
      <c r="AO45144" s="106"/>
      <c r="AR45144" s="106"/>
    </row>
    <row r="45145" spans="41:44" ht="15" customHeight="1">
      <c r="AO45145" s="108"/>
      <c r="AR45145" s="108"/>
    </row>
    <row r="45146" spans="41:44" ht="15" customHeight="1">
      <c r="AO45146" s="108"/>
      <c r="AR45146" s="108"/>
    </row>
    <row r="45147" spans="41:44" ht="15" customHeight="1">
      <c r="AO45147" s="108"/>
      <c r="AR45147" s="108"/>
    </row>
    <row r="45148" spans="41:44" ht="15" customHeight="1">
      <c r="AO45148" s="108"/>
      <c r="AR45148" s="108"/>
    </row>
    <row r="45149" spans="41:44" ht="15" customHeight="1">
      <c r="AO45149" s="108"/>
      <c r="AR45149" s="108"/>
    </row>
    <row r="45150" spans="41:44" ht="15" customHeight="1">
      <c r="AO45150" s="109"/>
      <c r="AR45150" s="109"/>
    </row>
    <row r="45151" spans="41:44" ht="15" customHeight="1">
      <c r="AO45151" s="104"/>
      <c r="AR45151" s="104"/>
    </row>
    <row r="45152" spans="41:44" ht="15" customHeight="1">
      <c r="AO45152" s="106"/>
      <c r="AR45152" s="106"/>
    </row>
    <row r="45153" spans="41:44" ht="15" customHeight="1">
      <c r="AO45153" s="106"/>
      <c r="AR45153" s="106"/>
    </row>
    <row r="45154" spans="41:44" ht="15" customHeight="1">
      <c r="AO45154" s="106"/>
      <c r="AR45154" s="106"/>
    </row>
    <row r="45155" spans="41:44" ht="15" customHeight="1">
      <c r="AO45155" s="106"/>
      <c r="AR45155" s="106"/>
    </row>
    <row r="45156" spans="41:44" ht="15" customHeight="1">
      <c r="AO45156" s="106"/>
      <c r="AR45156" s="106"/>
    </row>
    <row r="45157" spans="41:44" ht="15" customHeight="1">
      <c r="AO45157" s="106"/>
      <c r="AR45157" s="106"/>
    </row>
    <row r="45158" spans="41:44" ht="15" customHeight="1">
      <c r="AO45158" s="106"/>
      <c r="AR45158" s="106"/>
    </row>
    <row r="45159" spans="41:44" ht="15" customHeight="1">
      <c r="AO45159" s="108"/>
      <c r="AR45159" s="108"/>
    </row>
    <row r="45160" spans="41:44" ht="15" customHeight="1">
      <c r="AO45160" s="108"/>
      <c r="AR45160" s="108"/>
    </row>
    <row r="45161" spans="41:44" ht="15" customHeight="1">
      <c r="AO45161" s="108"/>
      <c r="AR45161" s="108"/>
    </row>
    <row r="45162" spans="41:44" ht="15" customHeight="1">
      <c r="AO45162" s="108"/>
      <c r="AR45162" s="108"/>
    </row>
    <row r="45163" spans="41:44" ht="15" customHeight="1">
      <c r="AO45163" s="108"/>
      <c r="AR45163" s="108"/>
    </row>
    <row r="45164" spans="41:44" ht="15" customHeight="1">
      <c r="AO45164" s="109"/>
      <c r="AR45164" s="109"/>
    </row>
    <row r="45165" spans="41:44" ht="15" customHeight="1">
      <c r="AO45165" s="104"/>
      <c r="AR45165" s="104"/>
    </row>
    <row r="45166" spans="41:44" ht="15" customHeight="1">
      <c r="AO45166" s="106"/>
      <c r="AR45166" s="106"/>
    </row>
    <row r="45167" spans="41:44" ht="15" customHeight="1">
      <c r="AO45167" s="106"/>
      <c r="AR45167" s="106"/>
    </row>
    <row r="45168" spans="41:44" ht="15" customHeight="1">
      <c r="AO45168" s="106"/>
      <c r="AR45168" s="106"/>
    </row>
    <row r="45169" spans="41:44" ht="15" customHeight="1">
      <c r="AO45169" s="106"/>
      <c r="AR45169" s="106"/>
    </row>
    <row r="45170" spans="41:44" ht="15" customHeight="1">
      <c r="AO45170" s="106"/>
      <c r="AR45170" s="106"/>
    </row>
    <row r="45171" spans="41:44" ht="15" customHeight="1">
      <c r="AO45171" s="106"/>
      <c r="AR45171" s="106"/>
    </row>
    <row r="45172" spans="41:44" ht="15" customHeight="1">
      <c r="AO45172" s="106"/>
      <c r="AR45172" s="106"/>
    </row>
    <row r="45173" spans="41:44" ht="15" customHeight="1">
      <c r="AO45173" s="108"/>
      <c r="AR45173" s="108"/>
    </row>
    <row r="45174" spans="41:44" ht="15" customHeight="1">
      <c r="AO45174" s="108"/>
      <c r="AR45174" s="108"/>
    </row>
    <row r="45175" spans="41:44" ht="15" customHeight="1">
      <c r="AO45175" s="108"/>
      <c r="AR45175" s="108"/>
    </row>
    <row r="45176" spans="41:44" ht="15" customHeight="1">
      <c r="AO45176" s="108"/>
      <c r="AR45176" s="108"/>
    </row>
    <row r="45177" spans="41:44" ht="15" customHeight="1">
      <c r="AO45177" s="108"/>
      <c r="AR45177" s="108"/>
    </row>
    <row r="45178" spans="41:44" ht="15" customHeight="1">
      <c r="AO45178" s="109"/>
      <c r="AR45178" s="109"/>
    </row>
    <row r="45179" spans="41:44" ht="15" customHeight="1">
      <c r="AO45179" s="104"/>
      <c r="AR45179" s="104"/>
    </row>
    <row r="45180" spans="41:44" ht="15" customHeight="1">
      <c r="AO45180" s="106"/>
      <c r="AR45180" s="106"/>
    </row>
    <row r="45181" spans="41:44" ht="15" customHeight="1">
      <c r="AO45181" s="106"/>
      <c r="AR45181" s="106"/>
    </row>
    <row r="45182" spans="41:44" ht="15" customHeight="1">
      <c r="AO45182" s="106"/>
      <c r="AR45182" s="106"/>
    </row>
    <row r="45183" spans="41:44" ht="15" customHeight="1">
      <c r="AO45183" s="106"/>
      <c r="AR45183" s="106"/>
    </row>
    <row r="45184" spans="41:44" ht="15" customHeight="1">
      <c r="AO45184" s="106"/>
      <c r="AR45184" s="106"/>
    </row>
    <row r="45185" spans="41:44" ht="15" customHeight="1">
      <c r="AO45185" s="106"/>
      <c r="AR45185" s="106"/>
    </row>
    <row r="45186" spans="41:44" ht="15" customHeight="1">
      <c r="AO45186" s="106"/>
      <c r="AR45186" s="106"/>
    </row>
    <row r="45187" spans="41:44" ht="15" customHeight="1">
      <c r="AO45187" s="108"/>
      <c r="AR45187" s="108"/>
    </row>
    <row r="45188" spans="41:44" ht="15" customHeight="1">
      <c r="AO45188" s="108"/>
      <c r="AR45188" s="108"/>
    </row>
    <row r="45189" spans="41:44" ht="15" customHeight="1">
      <c r="AO45189" s="108"/>
      <c r="AR45189" s="108"/>
    </row>
    <row r="45190" spans="41:44" ht="15" customHeight="1">
      <c r="AO45190" s="108"/>
      <c r="AR45190" s="108"/>
    </row>
    <row r="45191" spans="41:44" ht="15" customHeight="1">
      <c r="AO45191" s="108"/>
      <c r="AR45191" s="108"/>
    </row>
    <row r="45192" spans="41:44" ht="15" customHeight="1">
      <c r="AO45192" s="109"/>
      <c r="AR45192" s="109"/>
    </row>
    <row r="45193" spans="41:44" ht="15" customHeight="1">
      <c r="AO45193" s="104"/>
      <c r="AR45193" s="104"/>
    </row>
    <row r="45194" spans="41:44" ht="15" customHeight="1">
      <c r="AO45194" s="106"/>
      <c r="AR45194" s="106"/>
    </row>
    <row r="45195" spans="41:44" ht="15" customHeight="1">
      <c r="AO45195" s="106"/>
      <c r="AR45195" s="106"/>
    </row>
    <row r="45196" spans="41:44" ht="15" customHeight="1">
      <c r="AO45196" s="106"/>
      <c r="AR45196" s="106"/>
    </row>
    <row r="45197" spans="41:44" ht="15" customHeight="1">
      <c r="AO45197" s="106"/>
      <c r="AR45197" s="106"/>
    </row>
    <row r="45198" spans="41:44" ht="15" customHeight="1">
      <c r="AO45198" s="106"/>
      <c r="AR45198" s="106"/>
    </row>
    <row r="45199" spans="41:44" ht="15" customHeight="1">
      <c r="AO45199" s="106"/>
      <c r="AR45199" s="106"/>
    </row>
    <row r="45200" spans="41:44" ht="15" customHeight="1">
      <c r="AO45200" s="106"/>
      <c r="AR45200" s="106"/>
    </row>
    <row r="45201" spans="41:44" ht="15" customHeight="1">
      <c r="AO45201" s="108"/>
      <c r="AR45201" s="108"/>
    </row>
    <row r="45202" spans="41:44" ht="15" customHeight="1">
      <c r="AO45202" s="108"/>
      <c r="AR45202" s="108"/>
    </row>
    <row r="45203" spans="41:44" ht="15" customHeight="1">
      <c r="AO45203" s="108"/>
      <c r="AR45203" s="108"/>
    </row>
    <row r="45204" spans="41:44" ht="15" customHeight="1">
      <c r="AO45204" s="108"/>
      <c r="AR45204" s="108"/>
    </row>
    <row r="45205" spans="41:44" ht="15" customHeight="1">
      <c r="AO45205" s="108"/>
      <c r="AR45205" s="108"/>
    </row>
    <row r="45206" spans="41:44" ht="15" customHeight="1">
      <c r="AO45206" s="109"/>
      <c r="AR45206" s="109"/>
    </row>
    <row r="45207" spans="41:44" ht="15" customHeight="1">
      <c r="AO45207" s="104"/>
      <c r="AR45207" s="104"/>
    </row>
    <row r="45208" spans="41:44" ht="15" customHeight="1">
      <c r="AO45208" s="106"/>
      <c r="AR45208" s="106"/>
    </row>
    <row r="45209" spans="41:44" ht="15" customHeight="1">
      <c r="AO45209" s="106"/>
      <c r="AR45209" s="106"/>
    </row>
    <row r="45210" spans="41:44" ht="15" customHeight="1">
      <c r="AO45210" s="106"/>
      <c r="AR45210" s="106"/>
    </row>
    <row r="45211" spans="41:44" ht="15" customHeight="1">
      <c r="AO45211" s="106"/>
      <c r="AR45211" s="106"/>
    </row>
    <row r="45212" spans="41:44" ht="15" customHeight="1">
      <c r="AO45212" s="106"/>
      <c r="AR45212" s="106"/>
    </row>
    <row r="45213" spans="41:44" ht="15" customHeight="1">
      <c r="AO45213" s="106"/>
      <c r="AR45213" s="106"/>
    </row>
    <row r="45214" spans="41:44" ht="15" customHeight="1">
      <c r="AO45214" s="106"/>
      <c r="AR45214" s="106"/>
    </row>
    <row r="45215" spans="41:44" ht="15" customHeight="1">
      <c r="AO45215" s="108"/>
      <c r="AR45215" s="108"/>
    </row>
    <row r="45216" spans="41:44" ht="15" customHeight="1">
      <c r="AO45216" s="108"/>
      <c r="AR45216" s="108"/>
    </row>
    <row r="45217" spans="41:44" ht="15" customHeight="1">
      <c r="AO45217" s="108"/>
      <c r="AR45217" s="108"/>
    </row>
    <row r="45218" spans="41:44" ht="15" customHeight="1">
      <c r="AO45218" s="108"/>
      <c r="AR45218" s="108"/>
    </row>
    <row r="45219" spans="41:44" ht="15" customHeight="1">
      <c r="AO45219" s="108"/>
      <c r="AR45219" s="108"/>
    </row>
    <row r="45220" spans="41:44" ht="15" customHeight="1">
      <c r="AO45220" s="109"/>
      <c r="AR45220" s="109"/>
    </row>
    <row r="45221" spans="41:44" ht="15" customHeight="1">
      <c r="AO45221" s="104"/>
      <c r="AR45221" s="104"/>
    </row>
    <row r="45222" spans="41:44" ht="15" customHeight="1">
      <c r="AO45222" s="106"/>
      <c r="AR45222" s="106"/>
    </row>
    <row r="45223" spans="41:44" ht="15" customHeight="1">
      <c r="AO45223" s="106"/>
      <c r="AR45223" s="106"/>
    </row>
    <row r="45224" spans="41:44" ht="15" customHeight="1">
      <c r="AO45224" s="106"/>
      <c r="AR45224" s="106"/>
    </row>
    <row r="45225" spans="41:44" ht="15" customHeight="1">
      <c r="AO45225" s="106"/>
      <c r="AR45225" s="106"/>
    </row>
    <row r="45226" spans="41:44" ht="15" customHeight="1">
      <c r="AO45226" s="106"/>
      <c r="AR45226" s="106"/>
    </row>
    <row r="45227" spans="41:44" ht="15" customHeight="1">
      <c r="AO45227" s="106"/>
      <c r="AR45227" s="106"/>
    </row>
    <row r="45228" spans="41:44" ht="15" customHeight="1">
      <c r="AO45228" s="106"/>
      <c r="AR45228" s="106"/>
    </row>
    <row r="45229" spans="41:44" ht="15" customHeight="1">
      <c r="AO45229" s="108"/>
      <c r="AR45229" s="108"/>
    </row>
    <row r="45230" spans="41:44" ht="15" customHeight="1">
      <c r="AO45230" s="108"/>
      <c r="AR45230" s="108"/>
    </row>
    <row r="45231" spans="41:44" ht="15" customHeight="1">
      <c r="AO45231" s="108"/>
      <c r="AR45231" s="108"/>
    </row>
    <row r="45232" spans="41:44" ht="15" customHeight="1">
      <c r="AO45232" s="108"/>
      <c r="AR45232" s="108"/>
    </row>
    <row r="45233" spans="41:44" ht="15" customHeight="1">
      <c r="AO45233" s="108"/>
      <c r="AR45233" s="108"/>
    </row>
    <row r="45234" spans="41:44" ht="15" customHeight="1">
      <c r="AO45234" s="109"/>
      <c r="AR45234" s="109"/>
    </row>
    <row r="45235" spans="41:44" ht="15" customHeight="1">
      <c r="AO45235" s="104"/>
      <c r="AR45235" s="104"/>
    </row>
    <row r="45236" spans="41:44" ht="15" customHeight="1">
      <c r="AO45236" s="106"/>
      <c r="AR45236" s="106"/>
    </row>
    <row r="45237" spans="41:44" ht="15" customHeight="1">
      <c r="AO45237" s="106"/>
      <c r="AR45237" s="106"/>
    </row>
    <row r="45238" spans="41:44" ht="15" customHeight="1">
      <c r="AO45238" s="106"/>
      <c r="AR45238" s="106"/>
    </row>
    <row r="45239" spans="41:44" ht="15" customHeight="1">
      <c r="AO45239" s="106"/>
      <c r="AR45239" s="106"/>
    </row>
    <row r="45240" spans="41:44" ht="15" customHeight="1">
      <c r="AO45240" s="106"/>
      <c r="AR45240" s="106"/>
    </row>
    <row r="45241" spans="41:44" ht="15" customHeight="1">
      <c r="AO45241" s="106"/>
      <c r="AR45241" s="106"/>
    </row>
    <row r="45242" spans="41:44" ht="15" customHeight="1">
      <c r="AO45242" s="106"/>
      <c r="AR45242" s="106"/>
    </row>
    <row r="45243" spans="41:44" ht="15" customHeight="1">
      <c r="AO45243" s="108"/>
      <c r="AR45243" s="108"/>
    </row>
    <row r="45244" spans="41:44" ht="15" customHeight="1">
      <c r="AO45244" s="108"/>
      <c r="AR45244" s="108"/>
    </row>
    <row r="45245" spans="41:44" ht="15" customHeight="1">
      <c r="AO45245" s="108"/>
      <c r="AR45245" s="108"/>
    </row>
    <row r="45246" spans="41:44" ht="15" customHeight="1">
      <c r="AO45246" s="108"/>
      <c r="AR45246" s="108"/>
    </row>
    <row r="45247" spans="41:44" ht="15" customHeight="1">
      <c r="AO45247" s="108"/>
      <c r="AR45247" s="108"/>
    </row>
    <row r="45248" spans="41:44" ht="15" customHeight="1">
      <c r="AO45248" s="109"/>
      <c r="AR45248" s="109"/>
    </row>
    <row r="45249" spans="41:44" ht="15" customHeight="1">
      <c r="AO45249" s="104"/>
      <c r="AR45249" s="104"/>
    </row>
    <row r="45250" spans="41:44" ht="15" customHeight="1">
      <c r="AO45250" s="106"/>
      <c r="AR45250" s="106"/>
    </row>
    <row r="45251" spans="41:44" ht="15" customHeight="1">
      <c r="AO45251" s="106"/>
      <c r="AR45251" s="106"/>
    </row>
    <row r="45252" spans="41:44" ht="15" customHeight="1">
      <c r="AO45252" s="106"/>
      <c r="AR45252" s="106"/>
    </row>
    <row r="45253" spans="41:44" ht="15" customHeight="1">
      <c r="AO45253" s="106"/>
      <c r="AR45253" s="106"/>
    </row>
    <row r="45254" spans="41:44" ht="15" customHeight="1">
      <c r="AO45254" s="106"/>
      <c r="AR45254" s="106"/>
    </row>
    <row r="45255" spans="41:44" ht="15" customHeight="1">
      <c r="AO45255" s="106"/>
      <c r="AR45255" s="106"/>
    </row>
    <row r="45256" spans="41:44" ht="15" customHeight="1">
      <c r="AO45256" s="106"/>
      <c r="AR45256" s="106"/>
    </row>
    <row r="45257" spans="41:44" ht="15" customHeight="1">
      <c r="AO45257" s="108"/>
      <c r="AR45257" s="108"/>
    </row>
    <row r="45258" spans="41:44" ht="15" customHeight="1">
      <c r="AO45258" s="108"/>
      <c r="AR45258" s="108"/>
    </row>
    <row r="45259" spans="41:44" ht="15" customHeight="1">
      <c r="AO45259" s="108"/>
      <c r="AR45259" s="108"/>
    </row>
    <row r="45260" spans="41:44" ht="15" customHeight="1">
      <c r="AO45260" s="108"/>
      <c r="AR45260" s="108"/>
    </row>
    <row r="45261" spans="41:44" ht="15" customHeight="1">
      <c r="AO45261" s="108"/>
      <c r="AR45261" s="108"/>
    </row>
    <row r="45262" spans="41:44" ht="15" customHeight="1">
      <c r="AO45262" s="109"/>
      <c r="AR45262" s="109"/>
    </row>
    <row r="45263" spans="41:44" ht="15" customHeight="1">
      <c r="AO45263" s="104"/>
      <c r="AR45263" s="104"/>
    </row>
    <row r="45264" spans="41:44" ht="15" customHeight="1">
      <c r="AO45264" s="106"/>
      <c r="AR45264" s="106"/>
    </row>
    <row r="45265" spans="41:44" ht="15" customHeight="1">
      <c r="AO45265" s="106"/>
      <c r="AR45265" s="106"/>
    </row>
    <row r="45266" spans="41:44" ht="15" customHeight="1">
      <c r="AO45266" s="106"/>
      <c r="AR45266" s="106"/>
    </row>
    <row r="45267" spans="41:44" ht="15" customHeight="1">
      <c r="AO45267" s="106"/>
      <c r="AR45267" s="106"/>
    </row>
    <row r="45268" spans="41:44" ht="15" customHeight="1">
      <c r="AO45268" s="106"/>
      <c r="AR45268" s="106"/>
    </row>
    <row r="45269" spans="41:44" ht="15" customHeight="1">
      <c r="AO45269" s="106"/>
      <c r="AR45269" s="106"/>
    </row>
    <row r="45270" spans="41:44" ht="15" customHeight="1">
      <c r="AO45270" s="106"/>
      <c r="AR45270" s="106"/>
    </row>
    <row r="45271" spans="41:44" ht="15" customHeight="1">
      <c r="AO45271" s="108"/>
      <c r="AR45271" s="108"/>
    </row>
    <row r="45272" spans="41:44" ht="15" customHeight="1">
      <c r="AO45272" s="108"/>
      <c r="AR45272" s="108"/>
    </row>
    <row r="45273" spans="41:44" ht="15" customHeight="1">
      <c r="AO45273" s="108"/>
      <c r="AR45273" s="108"/>
    </row>
    <row r="45274" spans="41:44" ht="15" customHeight="1">
      <c r="AO45274" s="108"/>
      <c r="AR45274" s="108"/>
    </row>
    <row r="45275" spans="41:44" ht="15" customHeight="1">
      <c r="AO45275" s="108"/>
      <c r="AR45275" s="108"/>
    </row>
    <row r="45276" spans="41:44" ht="15" customHeight="1">
      <c r="AO45276" s="109"/>
      <c r="AR45276" s="109"/>
    </row>
    <row r="45277" spans="41:44" ht="15" customHeight="1">
      <c r="AO45277" s="104"/>
      <c r="AR45277" s="104"/>
    </row>
    <row r="45278" spans="41:44" ht="15" customHeight="1">
      <c r="AO45278" s="106"/>
      <c r="AR45278" s="106"/>
    </row>
    <row r="45279" spans="41:44" ht="15" customHeight="1">
      <c r="AO45279" s="106"/>
      <c r="AR45279" s="106"/>
    </row>
    <row r="45280" spans="41:44" ht="15" customHeight="1">
      <c r="AO45280" s="106"/>
      <c r="AR45280" s="106"/>
    </row>
    <row r="45281" spans="41:44" ht="15" customHeight="1">
      <c r="AO45281" s="106"/>
      <c r="AR45281" s="106"/>
    </row>
    <row r="45282" spans="41:44" ht="15" customHeight="1">
      <c r="AO45282" s="106"/>
      <c r="AR45282" s="106"/>
    </row>
    <row r="45283" spans="41:44" ht="15" customHeight="1">
      <c r="AO45283" s="106"/>
      <c r="AR45283" s="106"/>
    </row>
    <row r="45284" spans="41:44" ht="15" customHeight="1">
      <c r="AO45284" s="106"/>
      <c r="AR45284" s="106"/>
    </row>
    <row r="45285" spans="41:44" ht="15" customHeight="1">
      <c r="AO45285" s="108"/>
      <c r="AR45285" s="108"/>
    </row>
    <row r="45286" spans="41:44" ht="15" customHeight="1">
      <c r="AO45286" s="108"/>
      <c r="AR45286" s="108"/>
    </row>
    <row r="45287" spans="41:44" ht="15" customHeight="1">
      <c r="AO45287" s="108"/>
      <c r="AR45287" s="108"/>
    </row>
    <row r="45288" spans="41:44" ht="15" customHeight="1">
      <c r="AO45288" s="108"/>
      <c r="AR45288" s="108"/>
    </row>
    <row r="45289" spans="41:44" ht="15" customHeight="1">
      <c r="AO45289" s="108"/>
      <c r="AR45289" s="108"/>
    </row>
    <row r="45290" spans="41:44" ht="15" customHeight="1">
      <c r="AO45290" s="109"/>
      <c r="AR45290" s="109"/>
    </row>
    <row r="45291" spans="41:44" ht="15" customHeight="1">
      <c r="AO45291" s="104"/>
      <c r="AR45291" s="104"/>
    </row>
    <row r="45292" spans="41:44" ht="15" customHeight="1">
      <c r="AO45292" s="106"/>
      <c r="AR45292" s="106"/>
    </row>
    <row r="45293" spans="41:44" ht="15" customHeight="1">
      <c r="AO45293" s="106"/>
      <c r="AR45293" s="106"/>
    </row>
    <row r="45294" spans="41:44" ht="15" customHeight="1">
      <c r="AO45294" s="106"/>
      <c r="AR45294" s="106"/>
    </row>
    <row r="45295" spans="41:44" ht="15" customHeight="1">
      <c r="AO45295" s="106"/>
      <c r="AR45295" s="106"/>
    </row>
    <row r="45296" spans="41:44" ht="15" customHeight="1">
      <c r="AO45296" s="106"/>
      <c r="AR45296" s="106"/>
    </row>
    <row r="45297" spans="41:44" ht="15" customHeight="1">
      <c r="AO45297" s="106"/>
      <c r="AR45297" s="106"/>
    </row>
    <row r="45298" spans="41:44" ht="15" customHeight="1">
      <c r="AO45298" s="106"/>
      <c r="AR45298" s="106"/>
    </row>
    <row r="45299" spans="41:44" ht="15" customHeight="1">
      <c r="AO45299" s="108"/>
      <c r="AR45299" s="108"/>
    </row>
    <row r="45300" spans="41:44" ht="15" customHeight="1">
      <c r="AO45300" s="108"/>
      <c r="AR45300" s="108"/>
    </row>
    <row r="45301" spans="41:44" ht="15" customHeight="1">
      <c r="AO45301" s="108"/>
      <c r="AR45301" s="108"/>
    </row>
    <row r="45302" spans="41:44" ht="15" customHeight="1">
      <c r="AO45302" s="108"/>
      <c r="AR45302" s="108"/>
    </row>
    <row r="45303" spans="41:44" ht="15" customHeight="1">
      <c r="AO45303" s="108"/>
      <c r="AR45303" s="108"/>
    </row>
    <row r="45304" spans="41:44" ht="15" customHeight="1">
      <c r="AO45304" s="109"/>
      <c r="AR45304" s="109"/>
    </row>
    <row r="45305" spans="41:44" ht="15" customHeight="1">
      <c r="AO45305" s="104"/>
      <c r="AR45305" s="104"/>
    </row>
    <row r="45306" spans="41:44" ht="15" customHeight="1">
      <c r="AO45306" s="106"/>
      <c r="AR45306" s="106"/>
    </row>
    <row r="45307" spans="41:44" ht="15" customHeight="1">
      <c r="AO45307" s="106"/>
      <c r="AR45307" s="106"/>
    </row>
    <row r="45308" spans="41:44" ht="15" customHeight="1">
      <c r="AO45308" s="106"/>
      <c r="AR45308" s="106"/>
    </row>
    <row r="45309" spans="41:44" ht="15" customHeight="1">
      <c r="AO45309" s="106"/>
      <c r="AR45309" s="106"/>
    </row>
    <row r="45310" spans="41:44" ht="15" customHeight="1">
      <c r="AO45310" s="106"/>
      <c r="AR45310" s="106"/>
    </row>
    <row r="45311" spans="41:44" ht="15" customHeight="1">
      <c r="AO45311" s="106"/>
      <c r="AR45311" s="106"/>
    </row>
    <row r="45312" spans="41:44" ht="15" customHeight="1">
      <c r="AO45312" s="106"/>
      <c r="AR45312" s="106"/>
    </row>
    <row r="45313" spans="41:44" ht="15" customHeight="1">
      <c r="AO45313" s="108"/>
      <c r="AR45313" s="108"/>
    </row>
    <row r="45314" spans="41:44" ht="15" customHeight="1">
      <c r="AO45314" s="108"/>
      <c r="AR45314" s="108"/>
    </row>
    <row r="45315" spans="41:44" ht="15" customHeight="1">
      <c r="AO45315" s="108"/>
      <c r="AR45315" s="108"/>
    </row>
    <row r="45316" spans="41:44" ht="15" customHeight="1">
      <c r="AO45316" s="108"/>
      <c r="AR45316" s="108"/>
    </row>
    <row r="45317" spans="41:44" ht="15" customHeight="1">
      <c r="AO45317" s="108"/>
      <c r="AR45317" s="108"/>
    </row>
    <row r="45318" spans="41:44" ht="15" customHeight="1">
      <c r="AO45318" s="109"/>
      <c r="AR45318" s="109"/>
    </row>
    <row r="45319" spans="41:44" ht="15" customHeight="1">
      <c r="AO45319" s="104"/>
      <c r="AR45319" s="104"/>
    </row>
    <row r="45320" spans="41:44" ht="15" customHeight="1">
      <c r="AO45320" s="106"/>
      <c r="AR45320" s="106"/>
    </row>
    <row r="45321" spans="41:44" ht="15" customHeight="1">
      <c r="AO45321" s="106"/>
      <c r="AR45321" s="106"/>
    </row>
    <row r="45322" spans="41:44" ht="15" customHeight="1">
      <c r="AO45322" s="106"/>
      <c r="AR45322" s="106"/>
    </row>
    <row r="45323" spans="41:44" ht="15" customHeight="1">
      <c r="AO45323" s="106"/>
      <c r="AR45323" s="106"/>
    </row>
    <row r="45324" spans="41:44" ht="15" customHeight="1">
      <c r="AO45324" s="106"/>
      <c r="AR45324" s="106"/>
    </row>
    <row r="45325" spans="41:44" ht="15" customHeight="1">
      <c r="AO45325" s="106"/>
      <c r="AR45325" s="106"/>
    </row>
    <row r="45326" spans="41:44" ht="15" customHeight="1">
      <c r="AO45326" s="106"/>
      <c r="AR45326" s="106"/>
    </row>
    <row r="45327" spans="41:44" ht="15" customHeight="1">
      <c r="AO45327" s="108"/>
      <c r="AR45327" s="108"/>
    </row>
    <row r="45328" spans="41:44" ht="15" customHeight="1">
      <c r="AO45328" s="108"/>
      <c r="AR45328" s="108"/>
    </row>
    <row r="45329" spans="41:44" ht="15" customHeight="1">
      <c r="AO45329" s="108"/>
      <c r="AR45329" s="108"/>
    </row>
    <row r="45330" spans="41:44" ht="15" customHeight="1">
      <c r="AO45330" s="108"/>
      <c r="AR45330" s="108"/>
    </row>
    <row r="45331" spans="41:44" ht="15" customHeight="1">
      <c r="AO45331" s="108"/>
      <c r="AR45331" s="108"/>
    </row>
    <row r="45332" spans="41:44" ht="15" customHeight="1">
      <c r="AO45332" s="109"/>
      <c r="AR45332" s="109"/>
    </row>
    <row r="45333" spans="41:44" ht="15" customHeight="1">
      <c r="AO45333" s="104"/>
      <c r="AR45333" s="104"/>
    </row>
    <row r="45334" spans="41:44" ht="15" customHeight="1">
      <c r="AO45334" s="106"/>
      <c r="AR45334" s="106"/>
    </row>
    <row r="45335" spans="41:44" ht="15" customHeight="1">
      <c r="AO45335" s="106"/>
      <c r="AR45335" s="106"/>
    </row>
    <row r="45336" spans="41:44" ht="15" customHeight="1">
      <c r="AO45336" s="106"/>
      <c r="AR45336" s="106"/>
    </row>
    <row r="45337" spans="41:44" ht="15" customHeight="1">
      <c r="AO45337" s="106"/>
      <c r="AR45337" s="106"/>
    </row>
    <row r="45338" spans="41:44" ht="15" customHeight="1">
      <c r="AO45338" s="106"/>
      <c r="AR45338" s="106"/>
    </row>
    <row r="45339" spans="41:44" ht="15" customHeight="1">
      <c r="AO45339" s="106"/>
      <c r="AR45339" s="106"/>
    </row>
    <row r="45340" spans="41:44" ht="15" customHeight="1">
      <c r="AO45340" s="106"/>
      <c r="AR45340" s="106"/>
    </row>
    <row r="45341" spans="41:44" ht="15" customHeight="1">
      <c r="AO45341" s="108"/>
      <c r="AR45341" s="108"/>
    </row>
    <row r="45342" spans="41:44" ht="15" customHeight="1">
      <c r="AO45342" s="108"/>
      <c r="AR45342" s="108"/>
    </row>
    <row r="45343" spans="41:44" ht="15" customHeight="1">
      <c r="AO45343" s="108"/>
      <c r="AR45343" s="108"/>
    </row>
    <row r="45344" spans="41:44" ht="15" customHeight="1">
      <c r="AO45344" s="108"/>
      <c r="AR45344" s="108"/>
    </row>
    <row r="45345" spans="41:44" ht="15" customHeight="1">
      <c r="AO45345" s="108"/>
      <c r="AR45345" s="108"/>
    </row>
    <row r="45346" spans="41:44" ht="15" customHeight="1">
      <c r="AO45346" s="109"/>
      <c r="AR45346" s="109"/>
    </row>
    <row r="45347" spans="41:44" ht="15" customHeight="1">
      <c r="AO45347" s="104"/>
      <c r="AR45347" s="104"/>
    </row>
    <row r="45348" spans="41:44" ht="15" customHeight="1">
      <c r="AO45348" s="106"/>
      <c r="AR45348" s="106"/>
    </row>
    <row r="45349" spans="41:44" ht="15" customHeight="1">
      <c r="AO45349" s="106"/>
      <c r="AR45349" s="106"/>
    </row>
    <row r="45350" spans="41:44" ht="15" customHeight="1">
      <c r="AO45350" s="106"/>
      <c r="AR45350" s="106"/>
    </row>
    <row r="45351" spans="41:44" ht="15" customHeight="1">
      <c r="AO45351" s="106"/>
      <c r="AR45351" s="106"/>
    </row>
    <row r="45352" spans="41:44" ht="15" customHeight="1">
      <c r="AO45352" s="106"/>
      <c r="AR45352" s="106"/>
    </row>
    <row r="45353" spans="41:44" ht="15" customHeight="1">
      <c r="AO45353" s="106"/>
      <c r="AR45353" s="106"/>
    </row>
    <row r="45354" spans="41:44" ht="15" customHeight="1">
      <c r="AO45354" s="106"/>
      <c r="AR45354" s="106"/>
    </row>
    <row r="45355" spans="41:44" ht="15" customHeight="1">
      <c r="AO45355" s="108"/>
      <c r="AR45355" s="108"/>
    </row>
    <row r="45356" spans="41:44" ht="15" customHeight="1">
      <c r="AO45356" s="108"/>
      <c r="AR45356" s="108"/>
    </row>
    <row r="45357" spans="41:44" ht="15" customHeight="1">
      <c r="AO45357" s="108"/>
      <c r="AR45357" s="108"/>
    </row>
    <row r="45358" spans="41:44" ht="15" customHeight="1">
      <c r="AO45358" s="108"/>
      <c r="AR45358" s="108"/>
    </row>
    <row r="45359" spans="41:44" ht="15" customHeight="1">
      <c r="AO45359" s="108"/>
      <c r="AR45359" s="108"/>
    </row>
    <row r="45360" spans="41:44" ht="15" customHeight="1">
      <c r="AO45360" s="109"/>
      <c r="AR45360" s="109"/>
    </row>
    <row r="45361" spans="41:44" ht="15" customHeight="1">
      <c r="AO45361" s="104"/>
      <c r="AR45361" s="104"/>
    </row>
    <row r="45362" spans="41:44" ht="15" customHeight="1">
      <c r="AO45362" s="106"/>
      <c r="AR45362" s="106"/>
    </row>
    <row r="45363" spans="41:44" ht="15" customHeight="1">
      <c r="AO45363" s="106"/>
      <c r="AR45363" s="106"/>
    </row>
    <row r="45364" spans="41:44" ht="15" customHeight="1">
      <c r="AO45364" s="106"/>
      <c r="AR45364" s="106"/>
    </row>
    <row r="45365" spans="41:44" ht="15" customHeight="1">
      <c r="AO45365" s="106"/>
      <c r="AR45365" s="106"/>
    </row>
    <row r="45366" spans="41:44" ht="15" customHeight="1">
      <c r="AO45366" s="106"/>
      <c r="AR45366" s="106"/>
    </row>
    <row r="45367" spans="41:44" ht="15" customHeight="1">
      <c r="AO45367" s="106"/>
      <c r="AR45367" s="106"/>
    </row>
    <row r="45368" spans="41:44" ht="15" customHeight="1">
      <c r="AO45368" s="106"/>
      <c r="AR45368" s="106"/>
    </row>
    <row r="45369" spans="41:44" ht="15" customHeight="1">
      <c r="AO45369" s="108"/>
      <c r="AR45369" s="108"/>
    </row>
    <row r="45370" spans="41:44" ht="15" customHeight="1">
      <c r="AO45370" s="108"/>
      <c r="AR45370" s="108"/>
    </row>
    <row r="45371" spans="41:44" ht="15" customHeight="1">
      <c r="AO45371" s="108"/>
      <c r="AR45371" s="108"/>
    </row>
    <row r="45372" spans="41:44" ht="15" customHeight="1">
      <c r="AO45372" s="108"/>
      <c r="AR45372" s="108"/>
    </row>
    <row r="45373" spans="41:44" ht="15" customHeight="1">
      <c r="AO45373" s="108"/>
      <c r="AR45373" s="108"/>
    </row>
    <row r="45374" spans="41:44" ht="15" customHeight="1">
      <c r="AO45374" s="109"/>
      <c r="AR45374" s="109"/>
    </row>
    <row r="45375" spans="41:44" ht="15" customHeight="1">
      <c r="AO45375" s="104"/>
      <c r="AR45375" s="104"/>
    </row>
    <row r="45376" spans="41:44" ht="15" customHeight="1">
      <c r="AO45376" s="106"/>
      <c r="AR45376" s="106"/>
    </row>
    <row r="45377" spans="41:44" ht="15" customHeight="1">
      <c r="AO45377" s="106"/>
      <c r="AR45377" s="106"/>
    </row>
    <row r="45378" spans="41:44" ht="15" customHeight="1">
      <c r="AO45378" s="106"/>
      <c r="AR45378" s="106"/>
    </row>
    <row r="45379" spans="41:44" ht="15" customHeight="1">
      <c r="AO45379" s="106"/>
      <c r="AR45379" s="106"/>
    </row>
    <row r="45380" spans="41:44" ht="15" customHeight="1">
      <c r="AO45380" s="106"/>
      <c r="AR45380" s="106"/>
    </row>
    <row r="45381" spans="41:44" ht="15" customHeight="1">
      <c r="AO45381" s="106"/>
      <c r="AR45381" s="106"/>
    </row>
    <row r="45382" spans="41:44" ht="15" customHeight="1">
      <c r="AO45382" s="106"/>
      <c r="AR45382" s="106"/>
    </row>
    <row r="45383" spans="41:44" ht="15" customHeight="1">
      <c r="AO45383" s="108"/>
      <c r="AR45383" s="108"/>
    </row>
    <row r="45384" spans="41:44" ht="15" customHeight="1">
      <c r="AO45384" s="108"/>
      <c r="AR45384" s="108"/>
    </row>
    <row r="45385" spans="41:44" ht="15" customHeight="1">
      <c r="AO45385" s="108"/>
      <c r="AR45385" s="108"/>
    </row>
    <row r="45386" spans="41:44" ht="15" customHeight="1">
      <c r="AO45386" s="108"/>
      <c r="AR45386" s="108"/>
    </row>
    <row r="45387" spans="41:44" ht="15" customHeight="1">
      <c r="AO45387" s="108"/>
      <c r="AR45387" s="108"/>
    </row>
    <row r="45388" spans="41:44" ht="15" customHeight="1">
      <c r="AO45388" s="109"/>
      <c r="AR45388" s="109"/>
    </row>
    <row r="45389" spans="41:44" ht="15" customHeight="1">
      <c r="AO45389" s="104"/>
      <c r="AR45389" s="104"/>
    </row>
    <row r="45390" spans="41:44" ht="15" customHeight="1">
      <c r="AO45390" s="106"/>
      <c r="AR45390" s="106"/>
    </row>
    <row r="45391" spans="41:44" ht="15" customHeight="1">
      <c r="AO45391" s="106"/>
      <c r="AR45391" s="106"/>
    </row>
    <row r="45392" spans="41:44" ht="15" customHeight="1">
      <c r="AO45392" s="106"/>
      <c r="AR45392" s="106"/>
    </row>
    <row r="45393" spans="41:44" ht="15" customHeight="1">
      <c r="AO45393" s="106"/>
      <c r="AR45393" s="106"/>
    </row>
    <row r="45394" spans="41:44" ht="15" customHeight="1">
      <c r="AO45394" s="106"/>
      <c r="AR45394" s="106"/>
    </row>
    <row r="45395" spans="41:44" ht="15" customHeight="1">
      <c r="AO45395" s="106"/>
      <c r="AR45395" s="106"/>
    </row>
    <row r="45396" spans="41:44" ht="15" customHeight="1">
      <c r="AO45396" s="106"/>
      <c r="AR45396" s="106"/>
    </row>
    <row r="45397" spans="41:44" ht="15" customHeight="1">
      <c r="AO45397" s="108"/>
      <c r="AR45397" s="108"/>
    </row>
    <row r="45398" spans="41:44" ht="15" customHeight="1">
      <c r="AO45398" s="108"/>
      <c r="AR45398" s="108"/>
    </row>
    <row r="45399" spans="41:44" ht="15" customHeight="1">
      <c r="AO45399" s="108"/>
      <c r="AR45399" s="108"/>
    </row>
    <row r="45400" spans="41:44" ht="15" customHeight="1">
      <c r="AO45400" s="108"/>
      <c r="AR45400" s="108"/>
    </row>
    <row r="45401" spans="41:44" ht="15" customHeight="1">
      <c r="AO45401" s="108"/>
      <c r="AR45401" s="108"/>
    </row>
    <row r="45402" spans="41:44" ht="15" customHeight="1">
      <c r="AO45402" s="109"/>
      <c r="AR45402" s="109"/>
    </row>
    <row r="45403" spans="41:44" ht="15" customHeight="1">
      <c r="AO45403" s="104"/>
      <c r="AR45403" s="104"/>
    </row>
    <row r="45404" spans="41:44" ht="15" customHeight="1">
      <c r="AO45404" s="106"/>
      <c r="AR45404" s="106"/>
    </row>
    <row r="45405" spans="41:44" ht="15" customHeight="1">
      <c r="AO45405" s="106"/>
      <c r="AR45405" s="106"/>
    </row>
    <row r="45406" spans="41:44" ht="15" customHeight="1">
      <c r="AO45406" s="106"/>
      <c r="AR45406" s="106"/>
    </row>
    <row r="45407" spans="41:44" ht="15" customHeight="1">
      <c r="AO45407" s="106"/>
      <c r="AR45407" s="106"/>
    </row>
    <row r="45408" spans="41:44" ht="15" customHeight="1">
      <c r="AO45408" s="106"/>
      <c r="AR45408" s="106"/>
    </row>
    <row r="45409" spans="41:44" ht="15" customHeight="1">
      <c r="AO45409" s="106"/>
      <c r="AR45409" s="106"/>
    </row>
    <row r="45410" spans="41:44" ht="15" customHeight="1">
      <c r="AO45410" s="106"/>
      <c r="AR45410" s="106"/>
    </row>
    <row r="45411" spans="41:44" ht="15" customHeight="1">
      <c r="AO45411" s="108"/>
      <c r="AR45411" s="108"/>
    </row>
    <row r="45412" spans="41:44" ht="15" customHeight="1">
      <c r="AO45412" s="108"/>
      <c r="AR45412" s="108"/>
    </row>
    <row r="45413" spans="41:44" ht="15" customHeight="1">
      <c r="AO45413" s="108"/>
      <c r="AR45413" s="108"/>
    </row>
    <row r="45414" spans="41:44" ht="15" customHeight="1">
      <c r="AO45414" s="108"/>
      <c r="AR45414" s="108"/>
    </row>
    <row r="45415" spans="41:44" ht="15" customHeight="1">
      <c r="AO45415" s="108"/>
      <c r="AR45415" s="108"/>
    </row>
    <row r="45416" spans="41:44" ht="15" customHeight="1">
      <c r="AO45416" s="109"/>
      <c r="AR45416" s="109"/>
    </row>
    <row r="45417" spans="41:44" ht="15" customHeight="1">
      <c r="AO45417" s="104"/>
      <c r="AR45417" s="104"/>
    </row>
    <row r="45418" spans="41:44" ht="15" customHeight="1">
      <c r="AO45418" s="106"/>
      <c r="AR45418" s="106"/>
    </row>
    <row r="45419" spans="41:44" ht="15" customHeight="1">
      <c r="AO45419" s="106"/>
      <c r="AR45419" s="106"/>
    </row>
    <row r="45420" spans="41:44" ht="15" customHeight="1">
      <c r="AO45420" s="106"/>
      <c r="AR45420" s="106"/>
    </row>
    <row r="45421" spans="41:44" ht="15" customHeight="1">
      <c r="AO45421" s="106"/>
      <c r="AR45421" s="106"/>
    </row>
    <row r="45422" spans="41:44" ht="15" customHeight="1">
      <c r="AO45422" s="106"/>
      <c r="AR45422" s="106"/>
    </row>
    <row r="45423" spans="41:44" ht="15" customHeight="1">
      <c r="AO45423" s="106"/>
      <c r="AR45423" s="106"/>
    </row>
    <row r="45424" spans="41:44" ht="15" customHeight="1">
      <c r="AO45424" s="106"/>
      <c r="AR45424" s="106"/>
    </row>
    <row r="45425" spans="41:44" ht="15" customHeight="1">
      <c r="AO45425" s="108"/>
      <c r="AR45425" s="108"/>
    </row>
    <row r="45426" spans="41:44" ht="15" customHeight="1">
      <c r="AO45426" s="108"/>
      <c r="AR45426" s="108"/>
    </row>
    <row r="45427" spans="41:44" ht="15" customHeight="1">
      <c r="AO45427" s="108"/>
      <c r="AR45427" s="108"/>
    </row>
    <row r="45428" spans="41:44" ht="15" customHeight="1">
      <c r="AO45428" s="108"/>
      <c r="AR45428" s="108"/>
    </row>
    <row r="45429" spans="41:44" ht="15" customHeight="1">
      <c r="AO45429" s="108"/>
      <c r="AR45429" s="108"/>
    </row>
    <row r="45430" spans="41:44" ht="15" customHeight="1">
      <c r="AO45430" s="109"/>
      <c r="AR45430" s="109"/>
    </row>
    <row r="45431" spans="41:44" ht="15" customHeight="1">
      <c r="AO45431" s="104"/>
      <c r="AR45431" s="104"/>
    </row>
    <row r="45432" spans="41:44" ht="15" customHeight="1">
      <c r="AO45432" s="106"/>
      <c r="AR45432" s="106"/>
    </row>
    <row r="45433" spans="41:44" ht="15" customHeight="1">
      <c r="AO45433" s="106"/>
      <c r="AR45433" s="106"/>
    </row>
    <row r="45434" spans="41:44" ht="15" customHeight="1">
      <c r="AO45434" s="106"/>
      <c r="AR45434" s="106"/>
    </row>
    <row r="45435" spans="41:44" ht="15" customHeight="1">
      <c r="AO45435" s="106"/>
      <c r="AR45435" s="106"/>
    </row>
    <row r="45436" spans="41:44" ht="15" customHeight="1">
      <c r="AO45436" s="106"/>
      <c r="AR45436" s="106"/>
    </row>
    <row r="45437" spans="41:44" ht="15" customHeight="1">
      <c r="AO45437" s="106"/>
      <c r="AR45437" s="106"/>
    </row>
    <row r="45438" spans="41:44" ht="15" customHeight="1">
      <c r="AO45438" s="106"/>
      <c r="AR45438" s="106"/>
    </row>
    <row r="45439" spans="41:44" ht="15" customHeight="1">
      <c r="AO45439" s="108"/>
      <c r="AR45439" s="108"/>
    </row>
    <row r="45440" spans="41:44" ht="15" customHeight="1">
      <c r="AO45440" s="108"/>
      <c r="AR45440" s="108"/>
    </row>
    <row r="45441" spans="41:44" ht="15" customHeight="1">
      <c r="AO45441" s="108"/>
      <c r="AR45441" s="108"/>
    </row>
    <row r="45442" spans="41:44" ht="15" customHeight="1">
      <c r="AO45442" s="108"/>
      <c r="AR45442" s="108"/>
    </row>
    <row r="45443" spans="41:44" ht="15" customHeight="1">
      <c r="AO45443" s="108"/>
      <c r="AR45443" s="108"/>
    </row>
    <row r="45444" spans="41:44" ht="15" customHeight="1">
      <c r="AO45444" s="109"/>
      <c r="AR45444" s="109"/>
    </row>
    <row r="45445" spans="41:44" ht="15" customHeight="1">
      <c r="AO45445" s="104"/>
      <c r="AR45445" s="104"/>
    </row>
    <row r="45446" spans="41:44" ht="15" customHeight="1">
      <c r="AO45446" s="106"/>
      <c r="AR45446" s="106"/>
    </row>
    <row r="45447" spans="41:44" ht="15" customHeight="1">
      <c r="AO45447" s="106"/>
      <c r="AR45447" s="106"/>
    </row>
    <row r="45448" spans="41:44" ht="15" customHeight="1">
      <c r="AO45448" s="106"/>
      <c r="AR45448" s="106"/>
    </row>
    <row r="45449" spans="41:44" ht="15" customHeight="1">
      <c r="AO45449" s="106"/>
      <c r="AR45449" s="106"/>
    </row>
    <row r="45450" spans="41:44" ht="15" customHeight="1">
      <c r="AO45450" s="106"/>
      <c r="AR45450" s="106"/>
    </row>
    <row r="45451" spans="41:44" ht="15" customHeight="1">
      <c r="AO45451" s="106"/>
      <c r="AR45451" s="106"/>
    </row>
    <row r="45452" spans="41:44" ht="15" customHeight="1">
      <c r="AO45452" s="106"/>
      <c r="AR45452" s="106"/>
    </row>
    <row r="45453" spans="41:44" ht="15" customHeight="1">
      <c r="AO45453" s="108"/>
      <c r="AR45453" s="108"/>
    </row>
    <row r="45454" spans="41:44" ht="15" customHeight="1">
      <c r="AO45454" s="108"/>
      <c r="AR45454" s="108"/>
    </row>
    <row r="45455" spans="41:44" ht="15" customHeight="1">
      <c r="AO45455" s="108"/>
      <c r="AR45455" s="108"/>
    </row>
    <row r="45456" spans="41:44" ht="15" customHeight="1">
      <c r="AO45456" s="108"/>
      <c r="AR45456" s="108"/>
    </row>
    <row r="45457" spans="41:44" ht="15" customHeight="1">
      <c r="AO45457" s="108"/>
      <c r="AR45457" s="108"/>
    </row>
    <row r="45458" spans="41:44" ht="15" customHeight="1">
      <c r="AO45458" s="109"/>
      <c r="AR45458" s="109"/>
    </row>
    <row r="45459" spans="41:44" ht="15" customHeight="1">
      <c r="AO45459" s="104"/>
      <c r="AR45459" s="104"/>
    </row>
    <row r="45460" spans="41:44" ht="15" customHeight="1">
      <c r="AO45460" s="106"/>
      <c r="AR45460" s="106"/>
    </row>
    <row r="45461" spans="41:44" ht="15" customHeight="1">
      <c r="AO45461" s="106"/>
      <c r="AR45461" s="106"/>
    </row>
    <row r="45462" spans="41:44" ht="15" customHeight="1">
      <c r="AO45462" s="106"/>
      <c r="AR45462" s="106"/>
    </row>
    <row r="45463" spans="41:44" ht="15" customHeight="1">
      <c r="AO45463" s="106"/>
      <c r="AR45463" s="106"/>
    </row>
    <row r="45464" spans="41:44" ht="15" customHeight="1">
      <c r="AO45464" s="106"/>
      <c r="AR45464" s="106"/>
    </row>
    <row r="45465" spans="41:44" ht="15" customHeight="1">
      <c r="AO45465" s="106"/>
      <c r="AR45465" s="106"/>
    </row>
    <row r="45466" spans="41:44" ht="15" customHeight="1">
      <c r="AO45466" s="106"/>
      <c r="AR45466" s="106"/>
    </row>
    <row r="45467" spans="41:44" ht="15" customHeight="1">
      <c r="AO45467" s="108"/>
      <c r="AR45467" s="108"/>
    </row>
    <row r="45468" spans="41:44" ht="15" customHeight="1">
      <c r="AO45468" s="108"/>
      <c r="AR45468" s="108"/>
    </row>
    <row r="45469" spans="41:44" ht="15" customHeight="1">
      <c r="AO45469" s="108"/>
      <c r="AR45469" s="108"/>
    </row>
    <row r="45470" spans="41:44" ht="15" customHeight="1">
      <c r="AO45470" s="108"/>
      <c r="AR45470" s="108"/>
    </row>
    <row r="45471" spans="41:44" ht="15" customHeight="1">
      <c r="AO45471" s="108"/>
      <c r="AR45471" s="108"/>
    </row>
    <row r="45472" spans="41:44" ht="15" customHeight="1">
      <c r="AO45472" s="109"/>
      <c r="AR45472" s="109"/>
    </row>
    <row r="45473" spans="41:44" ht="15" customHeight="1">
      <c r="AO45473" s="104"/>
      <c r="AR45473" s="104"/>
    </row>
    <row r="45474" spans="41:44" ht="15" customHeight="1">
      <c r="AO45474" s="106"/>
      <c r="AR45474" s="106"/>
    </row>
    <row r="45475" spans="41:44" ht="15" customHeight="1">
      <c r="AO45475" s="106"/>
      <c r="AR45475" s="106"/>
    </row>
    <row r="45476" spans="41:44" ht="15" customHeight="1">
      <c r="AO45476" s="106"/>
      <c r="AR45476" s="106"/>
    </row>
    <row r="45477" spans="41:44" ht="15" customHeight="1">
      <c r="AO45477" s="106"/>
      <c r="AR45477" s="106"/>
    </row>
    <row r="45478" spans="41:44" ht="15" customHeight="1">
      <c r="AO45478" s="106"/>
      <c r="AR45478" s="106"/>
    </row>
    <row r="45479" spans="41:44" ht="15" customHeight="1">
      <c r="AO45479" s="106"/>
      <c r="AR45479" s="106"/>
    </row>
    <row r="45480" spans="41:44" ht="15" customHeight="1">
      <c r="AO45480" s="106"/>
      <c r="AR45480" s="106"/>
    </row>
    <row r="45481" spans="41:44" ht="15" customHeight="1">
      <c r="AO45481" s="108"/>
      <c r="AR45481" s="108"/>
    </row>
    <row r="45482" spans="41:44" ht="15" customHeight="1">
      <c r="AO45482" s="108"/>
      <c r="AR45482" s="108"/>
    </row>
    <row r="45483" spans="41:44" ht="15" customHeight="1">
      <c r="AO45483" s="108"/>
      <c r="AR45483" s="108"/>
    </row>
    <row r="45484" spans="41:44" ht="15" customHeight="1">
      <c r="AO45484" s="108"/>
      <c r="AR45484" s="108"/>
    </row>
    <row r="45485" spans="41:44" ht="15" customHeight="1">
      <c r="AO45485" s="108"/>
      <c r="AR45485" s="108"/>
    </row>
    <row r="45486" spans="41:44" ht="15" customHeight="1">
      <c r="AO45486" s="109"/>
      <c r="AR45486" s="109"/>
    </row>
    <row r="45487" spans="41:44" ht="15" customHeight="1">
      <c r="AO45487" s="104"/>
      <c r="AR45487" s="104"/>
    </row>
    <row r="45488" spans="41:44" ht="15" customHeight="1">
      <c r="AO45488" s="106"/>
      <c r="AR45488" s="106"/>
    </row>
    <row r="45489" spans="41:44" ht="15" customHeight="1">
      <c r="AO45489" s="106"/>
      <c r="AR45489" s="106"/>
    </row>
    <row r="45490" spans="41:44" ht="15" customHeight="1">
      <c r="AO45490" s="106"/>
      <c r="AR45490" s="106"/>
    </row>
    <row r="45491" spans="41:44" ht="15" customHeight="1">
      <c r="AO45491" s="106"/>
      <c r="AR45491" s="106"/>
    </row>
    <row r="45492" spans="41:44" ht="15" customHeight="1">
      <c r="AO45492" s="106"/>
      <c r="AR45492" s="106"/>
    </row>
    <row r="45493" spans="41:44" ht="15" customHeight="1">
      <c r="AO45493" s="106"/>
      <c r="AR45493" s="106"/>
    </row>
    <row r="45494" spans="41:44" ht="15" customHeight="1">
      <c r="AO45494" s="106"/>
      <c r="AR45494" s="106"/>
    </row>
    <row r="45495" spans="41:44" ht="15" customHeight="1">
      <c r="AO45495" s="108"/>
      <c r="AR45495" s="108"/>
    </row>
    <row r="45496" spans="41:44" ht="15" customHeight="1">
      <c r="AO45496" s="108"/>
      <c r="AR45496" s="108"/>
    </row>
    <row r="45497" spans="41:44" ht="15" customHeight="1">
      <c r="AO45497" s="108"/>
      <c r="AR45497" s="108"/>
    </row>
    <row r="45498" spans="41:44" ht="15" customHeight="1">
      <c r="AO45498" s="108"/>
      <c r="AR45498" s="108"/>
    </row>
    <row r="45499" spans="41:44" ht="15" customHeight="1">
      <c r="AO45499" s="108"/>
      <c r="AR45499" s="108"/>
    </row>
    <row r="45500" spans="41:44" ht="15" customHeight="1">
      <c r="AO45500" s="109"/>
      <c r="AR45500" s="109"/>
    </row>
    <row r="45501" spans="41:44" ht="15" customHeight="1">
      <c r="AO45501" s="104"/>
      <c r="AR45501" s="104"/>
    </row>
    <row r="45502" spans="41:44" ht="15" customHeight="1">
      <c r="AO45502" s="106"/>
      <c r="AR45502" s="106"/>
    </row>
    <row r="45503" spans="41:44" ht="15" customHeight="1">
      <c r="AO45503" s="106"/>
      <c r="AR45503" s="106"/>
    </row>
    <row r="45504" spans="41:44" ht="15" customHeight="1">
      <c r="AO45504" s="106"/>
      <c r="AR45504" s="106"/>
    </row>
    <row r="45505" spans="41:44" ht="15" customHeight="1">
      <c r="AO45505" s="106"/>
      <c r="AR45505" s="106"/>
    </row>
    <row r="45506" spans="41:44" ht="15" customHeight="1">
      <c r="AO45506" s="106"/>
      <c r="AR45506" s="106"/>
    </row>
    <row r="45507" spans="41:44" ht="15" customHeight="1">
      <c r="AO45507" s="106"/>
      <c r="AR45507" s="106"/>
    </row>
    <row r="45508" spans="41:44" ht="15" customHeight="1">
      <c r="AO45508" s="106"/>
      <c r="AR45508" s="106"/>
    </row>
    <row r="45509" spans="41:44" ht="15" customHeight="1">
      <c r="AO45509" s="108"/>
      <c r="AR45509" s="108"/>
    </row>
    <row r="45510" spans="41:44" ht="15" customHeight="1">
      <c r="AO45510" s="108"/>
      <c r="AR45510" s="108"/>
    </row>
    <row r="45511" spans="41:44" ht="15" customHeight="1">
      <c r="AO45511" s="108"/>
      <c r="AR45511" s="108"/>
    </row>
    <row r="45512" spans="41:44" ht="15" customHeight="1">
      <c r="AO45512" s="108"/>
      <c r="AR45512" s="108"/>
    </row>
    <row r="45513" spans="41:44" ht="15" customHeight="1">
      <c r="AO45513" s="108"/>
      <c r="AR45513" s="108"/>
    </row>
    <row r="45514" spans="41:44" ht="15" customHeight="1">
      <c r="AO45514" s="109"/>
      <c r="AR45514" s="109"/>
    </row>
    <row r="45515" spans="41:44" ht="15" customHeight="1">
      <c r="AO45515" s="104"/>
      <c r="AR45515" s="104"/>
    </row>
    <row r="45516" spans="41:44" ht="15" customHeight="1">
      <c r="AO45516" s="106"/>
      <c r="AR45516" s="106"/>
    </row>
    <row r="45517" spans="41:44" ht="15" customHeight="1">
      <c r="AO45517" s="106"/>
      <c r="AR45517" s="106"/>
    </row>
    <row r="45518" spans="41:44" ht="15" customHeight="1">
      <c r="AO45518" s="106"/>
      <c r="AR45518" s="106"/>
    </row>
    <row r="45519" spans="41:44" ht="15" customHeight="1">
      <c r="AO45519" s="106"/>
      <c r="AR45519" s="106"/>
    </row>
    <row r="45520" spans="41:44" ht="15" customHeight="1">
      <c r="AO45520" s="106"/>
      <c r="AR45520" s="106"/>
    </row>
    <row r="45521" spans="41:44" ht="15" customHeight="1">
      <c r="AO45521" s="106"/>
      <c r="AR45521" s="106"/>
    </row>
    <row r="45522" spans="41:44" ht="15" customHeight="1">
      <c r="AO45522" s="106"/>
      <c r="AR45522" s="106"/>
    </row>
    <row r="45523" spans="41:44" ht="15" customHeight="1">
      <c r="AO45523" s="108"/>
      <c r="AR45523" s="108"/>
    </row>
    <row r="45524" spans="41:44" ht="15" customHeight="1">
      <c r="AO45524" s="108"/>
      <c r="AR45524" s="108"/>
    </row>
    <row r="45525" spans="41:44" ht="15" customHeight="1">
      <c r="AO45525" s="108"/>
      <c r="AR45525" s="108"/>
    </row>
    <row r="45526" spans="41:44" ht="15" customHeight="1">
      <c r="AO45526" s="108"/>
      <c r="AR45526" s="108"/>
    </row>
    <row r="45527" spans="41:44" ht="15" customHeight="1">
      <c r="AO45527" s="108"/>
      <c r="AR45527" s="108"/>
    </row>
    <row r="45528" spans="41:44" ht="15" customHeight="1">
      <c r="AO45528" s="109"/>
      <c r="AR45528" s="109"/>
    </row>
    <row r="45529" spans="41:44" ht="15" customHeight="1">
      <c r="AO45529" s="104"/>
      <c r="AR45529" s="104"/>
    </row>
    <row r="45530" spans="41:44" ht="15" customHeight="1">
      <c r="AO45530" s="106"/>
      <c r="AR45530" s="106"/>
    </row>
    <row r="45531" spans="41:44" ht="15" customHeight="1">
      <c r="AO45531" s="106"/>
      <c r="AR45531" s="106"/>
    </row>
    <row r="45532" spans="41:44" ht="15" customHeight="1">
      <c r="AO45532" s="106"/>
      <c r="AR45532" s="106"/>
    </row>
    <row r="45533" spans="41:44" ht="15" customHeight="1">
      <c r="AO45533" s="106"/>
      <c r="AR45533" s="106"/>
    </row>
    <row r="45534" spans="41:44" ht="15" customHeight="1">
      <c r="AO45534" s="106"/>
      <c r="AR45534" s="106"/>
    </row>
    <row r="45535" spans="41:44" ht="15" customHeight="1">
      <c r="AO45535" s="106"/>
      <c r="AR45535" s="106"/>
    </row>
    <row r="45536" spans="41:44" ht="15" customHeight="1">
      <c r="AO45536" s="106"/>
      <c r="AR45536" s="106"/>
    </row>
    <row r="45537" spans="41:44" ht="15" customHeight="1">
      <c r="AO45537" s="108"/>
      <c r="AR45537" s="108"/>
    </row>
    <row r="45538" spans="41:44" ht="15" customHeight="1">
      <c r="AO45538" s="108"/>
      <c r="AR45538" s="108"/>
    </row>
    <row r="45539" spans="41:44" ht="15" customHeight="1">
      <c r="AO45539" s="108"/>
      <c r="AR45539" s="108"/>
    </row>
    <row r="45540" spans="41:44" ht="15" customHeight="1">
      <c r="AO45540" s="108"/>
      <c r="AR45540" s="108"/>
    </row>
    <row r="45541" spans="41:44" ht="15" customHeight="1">
      <c r="AO45541" s="108"/>
      <c r="AR45541" s="108"/>
    </row>
    <row r="45542" spans="41:44" ht="15" customHeight="1">
      <c r="AO45542" s="109"/>
      <c r="AR45542" s="109"/>
    </row>
    <row r="45543" spans="41:44" ht="15" customHeight="1">
      <c r="AO45543" s="104"/>
      <c r="AR45543" s="104"/>
    </row>
    <row r="45544" spans="41:44" ht="15" customHeight="1">
      <c r="AO45544" s="106"/>
      <c r="AR45544" s="106"/>
    </row>
    <row r="45545" spans="41:44" ht="15" customHeight="1">
      <c r="AO45545" s="106"/>
      <c r="AR45545" s="106"/>
    </row>
    <row r="45546" spans="41:44" ht="15" customHeight="1">
      <c r="AO45546" s="106"/>
      <c r="AR45546" s="106"/>
    </row>
    <row r="45547" spans="41:44" ht="15" customHeight="1">
      <c r="AO45547" s="106"/>
      <c r="AR45547" s="106"/>
    </row>
    <row r="45548" spans="41:44" ht="15" customHeight="1">
      <c r="AO45548" s="106"/>
      <c r="AR45548" s="106"/>
    </row>
    <row r="45549" spans="41:44" ht="15" customHeight="1">
      <c r="AO45549" s="106"/>
      <c r="AR45549" s="106"/>
    </row>
    <row r="45550" spans="41:44" ht="15" customHeight="1">
      <c r="AO45550" s="106"/>
      <c r="AR45550" s="106"/>
    </row>
    <row r="45551" spans="41:44" ht="15" customHeight="1">
      <c r="AO45551" s="108"/>
      <c r="AR45551" s="108"/>
    </row>
    <row r="45552" spans="41:44" ht="15" customHeight="1">
      <c r="AO45552" s="108"/>
      <c r="AR45552" s="108"/>
    </row>
    <row r="45553" spans="41:44" ht="15" customHeight="1">
      <c r="AO45553" s="108"/>
      <c r="AR45553" s="108"/>
    </row>
    <row r="45554" spans="41:44" ht="15" customHeight="1">
      <c r="AO45554" s="108"/>
      <c r="AR45554" s="108"/>
    </row>
    <row r="45555" spans="41:44" ht="15" customHeight="1">
      <c r="AO45555" s="108"/>
      <c r="AR45555" s="108"/>
    </row>
    <row r="45556" spans="41:44" ht="15" customHeight="1">
      <c r="AO45556" s="109"/>
      <c r="AR45556" s="109"/>
    </row>
    <row r="45557" spans="41:44" ht="15" customHeight="1">
      <c r="AO45557" s="104"/>
      <c r="AR45557" s="104"/>
    </row>
    <row r="45558" spans="41:44" ht="15" customHeight="1">
      <c r="AO45558" s="106"/>
      <c r="AR45558" s="106"/>
    </row>
    <row r="45559" spans="41:44" ht="15" customHeight="1">
      <c r="AO45559" s="106"/>
      <c r="AR45559" s="106"/>
    </row>
    <row r="45560" spans="41:44" ht="15" customHeight="1">
      <c r="AO45560" s="106"/>
      <c r="AR45560" s="106"/>
    </row>
    <row r="45561" spans="41:44" ht="15" customHeight="1">
      <c r="AO45561" s="106"/>
      <c r="AR45561" s="106"/>
    </row>
    <row r="45562" spans="41:44" ht="15" customHeight="1">
      <c r="AO45562" s="106"/>
      <c r="AR45562" s="106"/>
    </row>
    <row r="45563" spans="41:44" ht="15" customHeight="1">
      <c r="AO45563" s="106"/>
      <c r="AR45563" s="106"/>
    </row>
    <row r="45564" spans="41:44" ht="15" customHeight="1">
      <c r="AO45564" s="106"/>
      <c r="AR45564" s="106"/>
    </row>
    <row r="45565" spans="41:44" ht="15" customHeight="1">
      <c r="AO45565" s="108"/>
      <c r="AR45565" s="108"/>
    </row>
    <row r="45566" spans="41:44" ht="15" customHeight="1">
      <c r="AO45566" s="108"/>
      <c r="AR45566" s="108"/>
    </row>
    <row r="45567" spans="41:44" ht="15" customHeight="1">
      <c r="AO45567" s="108"/>
      <c r="AR45567" s="108"/>
    </row>
    <row r="45568" spans="41:44" ht="15" customHeight="1">
      <c r="AO45568" s="108"/>
      <c r="AR45568" s="108"/>
    </row>
    <row r="45569" spans="41:44" ht="15" customHeight="1">
      <c r="AO45569" s="108"/>
      <c r="AR45569" s="108"/>
    </row>
    <row r="45570" spans="41:44" ht="15" customHeight="1">
      <c r="AO45570" s="109"/>
      <c r="AR45570" s="109"/>
    </row>
    <row r="45571" spans="41:44" ht="15" customHeight="1">
      <c r="AO45571" s="104"/>
      <c r="AR45571" s="104"/>
    </row>
    <row r="45572" spans="41:44" ht="15" customHeight="1">
      <c r="AO45572" s="106"/>
      <c r="AR45572" s="106"/>
    </row>
    <row r="45573" spans="41:44" ht="15" customHeight="1">
      <c r="AO45573" s="106"/>
      <c r="AR45573" s="106"/>
    </row>
    <row r="45574" spans="41:44" ht="15" customHeight="1">
      <c r="AO45574" s="106"/>
      <c r="AR45574" s="106"/>
    </row>
    <row r="45575" spans="41:44" ht="15" customHeight="1">
      <c r="AO45575" s="106"/>
      <c r="AR45575" s="106"/>
    </row>
    <row r="45576" spans="41:44" ht="15" customHeight="1">
      <c r="AO45576" s="106"/>
      <c r="AR45576" s="106"/>
    </row>
    <row r="45577" spans="41:44" ht="15" customHeight="1">
      <c r="AO45577" s="106"/>
      <c r="AR45577" s="106"/>
    </row>
    <row r="45578" spans="41:44" ht="15" customHeight="1">
      <c r="AO45578" s="106"/>
      <c r="AR45578" s="106"/>
    </row>
    <row r="45579" spans="41:44" ht="15" customHeight="1">
      <c r="AO45579" s="108"/>
      <c r="AR45579" s="108"/>
    </row>
    <row r="45580" spans="41:44" ht="15" customHeight="1">
      <c r="AO45580" s="108"/>
      <c r="AR45580" s="108"/>
    </row>
    <row r="45581" spans="41:44" ht="15" customHeight="1">
      <c r="AO45581" s="108"/>
      <c r="AR45581" s="108"/>
    </row>
    <row r="45582" spans="41:44" ht="15" customHeight="1">
      <c r="AO45582" s="108"/>
      <c r="AR45582" s="108"/>
    </row>
    <row r="45583" spans="41:44" ht="15" customHeight="1">
      <c r="AO45583" s="108"/>
      <c r="AR45583" s="108"/>
    </row>
    <row r="45584" spans="41:44" ht="15" customHeight="1">
      <c r="AO45584" s="109"/>
      <c r="AR45584" s="109"/>
    </row>
    <row r="45585" spans="41:44" ht="15" customHeight="1">
      <c r="AO45585" s="104"/>
      <c r="AR45585" s="104"/>
    </row>
    <row r="45586" spans="41:44" ht="15" customHeight="1">
      <c r="AO45586" s="106"/>
      <c r="AR45586" s="106"/>
    </row>
    <row r="45587" spans="41:44" ht="15" customHeight="1">
      <c r="AO45587" s="106"/>
      <c r="AR45587" s="106"/>
    </row>
    <row r="45588" spans="41:44" ht="15" customHeight="1">
      <c r="AO45588" s="106"/>
      <c r="AR45588" s="106"/>
    </row>
    <row r="45589" spans="41:44" ht="15" customHeight="1">
      <c r="AO45589" s="106"/>
      <c r="AR45589" s="106"/>
    </row>
    <row r="45590" spans="41:44" ht="15" customHeight="1">
      <c r="AO45590" s="106"/>
      <c r="AR45590" s="106"/>
    </row>
    <row r="45591" spans="41:44" ht="15" customHeight="1">
      <c r="AO45591" s="106"/>
      <c r="AR45591" s="106"/>
    </row>
    <row r="45592" spans="41:44" ht="15" customHeight="1">
      <c r="AO45592" s="106"/>
      <c r="AR45592" s="106"/>
    </row>
    <row r="45593" spans="41:44" ht="15" customHeight="1">
      <c r="AO45593" s="108"/>
      <c r="AR45593" s="108"/>
    </row>
    <row r="45594" spans="41:44" ht="15" customHeight="1">
      <c r="AO45594" s="108"/>
      <c r="AR45594" s="108"/>
    </row>
    <row r="45595" spans="41:44" ht="15" customHeight="1">
      <c r="AO45595" s="108"/>
      <c r="AR45595" s="108"/>
    </row>
    <row r="45596" spans="41:44" ht="15" customHeight="1">
      <c r="AO45596" s="108"/>
      <c r="AR45596" s="108"/>
    </row>
    <row r="45597" spans="41:44" ht="15" customHeight="1">
      <c r="AO45597" s="108"/>
      <c r="AR45597" s="108"/>
    </row>
    <row r="45598" spans="41:44" ht="15" customHeight="1">
      <c r="AO45598" s="109"/>
      <c r="AR45598" s="109"/>
    </row>
    <row r="45599" spans="41:44" ht="15" customHeight="1">
      <c r="AO45599" s="104"/>
      <c r="AR45599" s="104"/>
    </row>
    <row r="45600" spans="41:44" ht="15" customHeight="1">
      <c r="AO45600" s="106"/>
      <c r="AR45600" s="106"/>
    </row>
    <row r="45601" spans="41:44" ht="15" customHeight="1">
      <c r="AO45601" s="106"/>
      <c r="AR45601" s="106"/>
    </row>
    <row r="45602" spans="41:44" ht="15" customHeight="1">
      <c r="AO45602" s="106"/>
      <c r="AR45602" s="106"/>
    </row>
    <row r="45603" spans="41:44" ht="15" customHeight="1">
      <c r="AO45603" s="106"/>
      <c r="AR45603" s="106"/>
    </row>
    <row r="45604" spans="41:44" ht="15" customHeight="1">
      <c r="AO45604" s="106"/>
      <c r="AR45604" s="106"/>
    </row>
    <row r="45605" spans="41:44" ht="15" customHeight="1">
      <c r="AO45605" s="106"/>
      <c r="AR45605" s="106"/>
    </row>
    <row r="45606" spans="41:44" ht="15" customHeight="1">
      <c r="AO45606" s="106"/>
      <c r="AR45606" s="106"/>
    </row>
    <row r="45607" spans="41:44" ht="15" customHeight="1">
      <c r="AO45607" s="108"/>
      <c r="AR45607" s="108"/>
    </row>
    <row r="45608" spans="41:44" ht="15" customHeight="1">
      <c r="AO45608" s="108"/>
      <c r="AR45608" s="108"/>
    </row>
    <row r="45609" spans="41:44" ht="15" customHeight="1">
      <c r="AO45609" s="108"/>
      <c r="AR45609" s="108"/>
    </row>
    <row r="45610" spans="41:44" ht="15" customHeight="1">
      <c r="AO45610" s="108"/>
      <c r="AR45610" s="108"/>
    </row>
    <row r="45611" spans="41:44" ht="15" customHeight="1">
      <c r="AO45611" s="108"/>
      <c r="AR45611" s="108"/>
    </row>
    <row r="45612" spans="41:44" ht="15" customHeight="1">
      <c r="AO45612" s="109"/>
      <c r="AR45612" s="109"/>
    </row>
    <row r="45613" spans="41:44" ht="15" customHeight="1">
      <c r="AO45613" s="104"/>
      <c r="AR45613" s="104"/>
    </row>
    <row r="45614" spans="41:44" ht="15" customHeight="1">
      <c r="AO45614" s="106"/>
      <c r="AR45614" s="106"/>
    </row>
    <row r="45615" spans="41:44" ht="15" customHeight="1">
      <c r="AO45615" s="106"/>
      <c r="AR45615" s="106"/>
    </row>
    <row r="45616" spans="41:44" ht="15" customHeight="1">
      <c r="AO45616" s="106"/>
      <c r="AR45616" s="106"/>
    </row>
    <row r="45617" spans="41:44" ht="15" customHeight="1">
      <c r="AO45617" s="106"/>
      <c r="AR45617" s="106"/>
    </row>
    <row r="45618" spans="41:44" ht="15" customHeight="1">
      <c r="AO45618" s="106"/>
      <c r="AR45618" s="106"/>
    </row>
    <row r="45619" spans="41:44" ht="15" customHeight="1">
      <c r="AO45619" s="106"/>
      <c r="AR45619" s="106"/>
    </row>
    <row r="45620" spans="41:44" ht="15" customHeight="1">
      <c r="AO45620" s="106"/>
      <c r="AR45620" s="106"/>
    </row>
    <row r="45621" spans="41:44" ht="15" customHeight="1">
      <c r="AO45621" s="108"/>
      <c r="AR45621" s="108"/>
    </row>
    <row r="45622" spans="41:44" ht="15" customHeight="1">
      <c r="AO45622" s="108"/>
      <c r="AR45622" s="108"/>
    </row>
    <row r="45623" spans="41:44" ht="15" customHeight="1">
      <c r="AO45623" s="108"/>
      <c r="AR45623" s="108"/>
    </row>
    <row r="45624" spans="41:44" ht="15" customHeight="1">
      <c r="AO45624" s="108"/>
      <c r="AR45624" s="108"/>
    </row>
    <row r="45625" spans="41:44" ht="15" customHeight="1">
      <c r="AO45625" s="108"/>
      <c r="AR45625" s="108"/>
    </row>
    <row r="45626" spans="41:44" ht="15" customHeight="1">
      <c r="AO45626" s="109"/>
      <c r="AR45626" s="109"/>
    </row>
    <row r="45627" spans="41:44" ht="15" customHeight="1">
      <c r="AO45627" s="104"/>
      <c r="AR45627" s="104"/>
    </row>
    <row r="45628" spans="41:44" ht="15" customHeight="1">
      <c r="AO45628" s="106"/>
      <c r="AR45628" s="106"/>
    </row>
    <row r="45629" spans="41:44" ht="15" customHeight="1">
      <c r="AO45629" s="106"/>
      <c r="AR45629" s="106"/>
    </row>
    <row r="45630" spans="41:44" ht="15" customHeight="1">
      <c r="AO45630" s="106"/>
      <c r="AR45630" s="106"/>
    </row>
    <row r="45631" spans="41:44" ht="15" customHeight="1">
      <c r="AO45631" s="106"/>
      <c r="AR45631" s="106"/>
    </row>
    <row r="45632" spans="41:44" ht="15" customHeight="1">
      <c r="AO45632" s="106"/>
      <c r="AR45632" s="106"/>
    </row>
    <row r="45633" spans="41:44" ht="15" customHeight="1">
      <c r="AO45633" s="106"/>
      <c r="AR45633" s="106"/>
    </row>
    <row r="45634" spans="41:44" ht="15" customHeight="1">
      <c r="AO45634" s="106"/>
      <c r="AR45634" s="106"/>
    </row>
    <row r="45635" spans="41:44" ht="15" customHeight="1">
      <c r="AO45635" s="108"/>
      <c r="AR45635" s="108"/>
    </row>
    <row r="45636" spans="41:44" ht="15" customHeight="1">
      <c r="AO45636" s="108"/>
      <c r="AR45636" s="108"/>
    </row>
    <row r="45637" spans="41:44" ht="15" customHeight="1">
      <c r="AO45637" s="108"/>
      <c r="AR45637" s="108"/>
    </row>
    <row r="45638" spans="41:44" ht="15" customHeight="1">
      <c r="AO45638" s="108"/>
      <c r="AR45638" s="108"/>
    </row>
    <row r="45639" spans="41:44" ht="15" customHeight="1">
      <c r="AO45639" s="108"/>
      <c r="AR45639" s="108"/>
    </row>
    <row r="45640" spans="41:44" ht="15" customHeight="1">
      <c r="AO45640" s="109"/>
      <c r="AR45640" s="109"/>
    </row>
    <row r="45641" spans="41:44" ht="15" customHeight="1">
      <c r="AO45641" s="104"/>
      <c r="AR45641" s="104"/>
    </row>
    <row r="45642" spans="41:44" ht="15" customHeight="1">
      <c r="AO45642" s="106"/>
      <c r="AR45642" s="106"/>
    </row>
    <row r="45643" spans="41:44" ht="15" customHeight="1">
      <c r="AO45643" s="106"/>
      <c r="AR45643" s="106"/>
    </row>
    <row r="45644" spans="41:44" ht="15" customHeight="1">
      <c r="AO45644" s="106"/>
      <c r="AR45644" s="106"/>
    </row>
    <row r="45645" spans="41:44" ht="15" customHeight="1">
      <c r="AO45645" s="106"/>
      <c r="AR45645" s="106"/>
    </row>
    <row r="45646" spans="41:44" ht="15" customHeight="1">
      <c r="AO45646" s="106"/>
      <c r="AR45646" s="106"/>
    </row>
    <row r="45647" spans="41:44" ht="15" customHeight="1">
      <c r="AO45647" s="106"/>
      <c r="AR45647" s="106"/>
    </row>
    <row r="45648" spans="41:44" ht="15" customHeight="1">
      <c r="AO45648" s="106"/>
      <c r="AR45648" s="106"/>
    </row>
    <row r="45649" spans="41:44" ht="15" customHeight="1">
      <c r="AO45649" s="108"/>
      <c r="AR45649" s="108"/>
    </row>
    <row r="45650" spans="41:44" ht="15" customHeight="1">
      <c r="AO45650" s="108"/>
      <c r="AR45650" s="108"/>
    </row>
    <row r="45651" spans="41:44" ht="15" customHeight="1">
      <c r="AO45651" s="108"/>
      <c r="AR45651" s="108"/>
    </row>
    <row r="45652" spans="41:44" ht="15" customHeight="1">
      <c r="AO45652" s="108"/>
      <c r="AR45652" s="108"/>
    </row>
    <row r="45653" spans="41:44" ht="15" customHeight="1">
      <c r="AO45653" s="108"/>
      <c r="AR45653" s="108"/>
    </row>
    <row r="45654" spans="41:44" ht="15" customHeight="1">
      <c r="AO45654" s="109"/>
      <c r="AR45654" s="109"/>
    </row>
    <row r="45655" spans="41:44" ht="15" customHeight="1">
      <c r="AO45655" s="104"/>
      <c r="AR45655" s="104"/>
    </row>
    <row r="45656" spans="41:44" ht="15" customHeight="1">
      <c r="AO45656" s="106"/>
      <c r="AR45656" s="106"/>
    </row>
    <row r="45657" spans="41:44" ht="15" customHeight="1">
      <c r="AO45657" s="106"/>
      <c r="AR45657" s="106"/>
    </row>
    <row r="45658" spans="41:44" ht="15" customHeight="1">
      <c r="AO45658" s="106"/>
      <c r="AR45658" s="106"/>
    </row>
    <row r="45659" spans="41:44" ht="15" customHeight="1">
      <c r="AO45659" s="106"/>
      <c r="AR45659" s="106"/>
    </row>
    <row r="45660" spans="41:44" ht="15" customHeight="1">
      <c r="AO45660" s="106"/>
      <c r="AR45660" s="106"/>
    </row>
    <row r="45661" spans="41:44" ht="15" customHeight="1">
      <c r="AO45661" s="106"/>
      <c r="AR45661" s="106"/>
    </row>
    <row r="45662" spans="41:44" ht="15" customHeight="1">
      <c r="AO45662" s="106"/>
      <c r="AR45662" s="106"/>
    </row>
    <row r="45663" spans="41:44" ht="15" customHeight="1">
      <c r="AO45663" s="108"/>
      <c r="AR45663" s="108"/>
    </row>
    <row r="45664" spans="41:44" ht="15" customHeight="1">
      <c r="AO45664" s="108"/>
      <c r="AR45664" s="108"/>
    </row>
    <row r="45665" spans="41:44" ht="15" customHeight="1">
      <c r="AO45665" s="108"/>
      <c r="AR45665" s="108"/>
    </row>
    <row r="45666" spans="41:44" ht="15" customHeight="1">
      <c r="AO45666" s="108"/>
      <c r="AR45666" s="108"/>
    </row>
    <row r="45667" spans="41:44" ht="15" customHeight="1">
      <c r="AO45667" s="108"/>
      <c r="AR45667" s="108"/>
    </row>
    <row r="45668" spans="41:44" ht="15" customHeight="1">
      <c r="AO45668" s="109"/>
      <c r="AR45668" s="109"/>
    </row>
    <row r="45669" spans="41:44" ht="15" customHeight="1">
      <c r="AO45669" s="104"/>
      <c r="AR45669" s="104"/>
    </row>
    <row r="45670" spans="41:44" ht="15" customHeight="1">
      <c r="AO45670" s="106"/>
      <c r="AR45670" s="106"/>
    </row>
    <row r="45671" spans="41:44" ht="15" customHeight="1">
      <c r="AO45671" s="106"/>
      <c r="AR45671" s="106"/>
    </row>
    <row r="45672" spans="41:44" ht="15" customHeight="1">
      <c r="AO45672" s="106"/>
      <c r="AR45672" s="106"/>
    </row>
    <row r="45673" spans="41:44" ht="15" customHeight="1">
      <c r="AO45673" s="106"/>
      <c r="AR45673" s="106"/>
    </row>
    <row r="45674" spans="41:44" ht="15" customHeight="1">
      <c r="AO45674" s="106"/>
      <c r="AR45674" s="106"/>
    </row>
    <row r="45675" spans="41:44" ht="15" customHeight="1">
      <c r="AO45675" s="106"/>
      <c r="AR45675" s="106"/>
    </row>
    <row r="45676" spans="41:44" ht="15" customHeight="1">
      <c r="AO45676" s="106"/>
      <c r="AR45676" s="106"/>
    </row>
    <row r="45677" spans="41:44" ht="15" customHeight="1">
      <c r="AO45677" s="108"/>
      <c r="AR45677" s="108"/>
    </row>
    <row r="45678" spans="41:44" ht="15" customHeight="1">
      <c r="AO45678" s="108"/>
      <c r="AR45678" s="108"/>
    </row>
    <row r="45679" spans="41:44" ht="15" customHeight="1">
      <c r="AO45679" s="108"/>
      <c r="AR45679" s="108"/>
    </row>
    <row r="45680" spans="41:44" ht="15" customHeight="1">
      <c r="AO45680" s="108"/>
      <c r="AR45680" s="108"/>
    </row>
    <row r="45681" spans="41:44" ht="15" customHeight="1">
      <c r="AO45681" s="108"/>
      <c r="AR45681" s="108"/>
    </row>
    <row r="45682" spans="41:44" ht="15" customHeight="1">
      <c r="AO45682" s="109"/>
      <c r="AR45682" s="109"/>
    </row>
    <row r="45683" spans="41:44" ht="15" customHeight="1">
      <c r="AO45683" s="104"/>
      <c r="AR45683" s="104"/>
    </row>
    <row r="45684" spans="41:44" ht="15" customHeight="1">
      <c r="AO45684" s="106"/>
      <c r="AR45684" s="106"/>
    </row>
    <row r="45685" spans="41:44" ht="15" customHeight="1">
      <c r="AO45685" s="106"/>
      <c r="AR45685" s="106"/>
    </row>
    <row r="45686" spans="41:44" ht="15" customHeight="1">
      <c r="AO45686" s="106"/>
      <c r="AR45686" s="106"/>
    </row>
    <row r="45687" spans="41:44" ht="15" customHeight="1">
      <c r="AO45687" s="106"/>
      <c r="AR45687" s="106"/>
    </row>
    <row r="45688" spans="41:44" ht="15" customHeight="1">
      <c r="AO45688" s="106"/>
      <c r="AR45688" s="106"/>
    </row>
    <row r="45689" spans="41:44" ht="15" customHeight="1">
      <c r="AO45689" s="106"/>
      <c r="AR45689" s="106"/>
    </row>
    <row r="45690" spans="41:44" ht="15" customHeight="1">
      <c r="AO45690" s="106"/>
      <c r="AR45690" s="106"/>
    </row>
    <row r="45691" spans="41:44" ht="15" customHeight="1">
      <c r="AO45691" s="108"/>
      <c r="AR45691" s="108"/>
    </row>
    <row r="45692" spans="41:44" ht="15" customHeight="1">
      <c r="AO45692" s="108"/>
      <c r="AR45692" s="108"/>
    </row>
    <row r="45693" spans="41:44" ht="15" customHeight="1">
      <c r="AO45693" s="108"/>
      <c r="AR45693" s="108"/>
    </row>
    <row r="45694" spans="41:44" ht="15" customHeight="1">
      <c r="AO45694" s="108"/>
      <c r="AR45694" s="108"/>
    </row>
    <row r="45695" spans="41:44" ht="15" customHeight="1">
      <c r="AO45695" s="108"/>
      <c r="AR45695" s="108"/>
    </row>
    <row r="45696" spans="41:44" ht="15" customHeight="1">
      <c r="AO45696" s="109"/>
      <c r="AR45696" s="109"/>
    </row>
    <row r="45697" spans="41:44" ht="15" customHeight="1">
      <c r="AO45697" s="104"/>
      <c r="AR45697" s="104"/>
    </row>
    <row r="45698" spans="41:44" ht="15" customHeight="1">
      <c r="AO45698" s="106"/>
      <c r="AR45698" s="106"/>
    </row>
    <row r="45699" spans="41:44" ht="15" customHeight="1">
      <c r="AO45699" s="106"/>
      <c r="AR45699" s="106"/>
    </row>
    <row r="45700" spans="41:44" ht="15" customHeight="1">
      <c r="AO45700" s="106"/>
      <c r="AR45700" s="106"/>
    </row>
    <row r="45701" spans="41:44" ht="15" customHeight="1">
      <c r="AO45701" s="106"/>
      <c r="AR45701" s="106"/>
    </row>
    <row r="45702" spans="41:44" ht="15" customHeight="1">
      <c r="AO45702" s="106"/>
      <c r="AR45702" s="106"/>
    </row>
    <row r="45703" spans="41:44" ht="15" customHeight="1">
      <c r="AO45703" s="106"/>
      <c r="AR45703" s="106"/>
    </row>
    <row r="45704" spans="41:44" ht="15" customHeight="1">
      <c r="AO45704" s="106"/>
      <c r="AR45704" s="106"/>
    </row>
    <row r="45705" spans="41:44" ht="15" customHeight="1">
      <c r="AO45705" s="108"/>
      <c r="AR45705" s="108"/>
    </row>
    <row r="45706" spans="41:44" ht="15" customHeight="1">
      <c r="AO45706" s="108"/>
      <c r="AR45706" s="108"/>
    </row>
    <row r="45707" spans="41:44" ht="15" customHeight="1">
      <c r="AO45707" s="108"/>
      <c r="AR45707" s="108"/>
    </row>
    <row r="45708" spans="41:44" ht="15" customHeight="1">
      <c r="AO45708" s="108"/>
      <c r="AR45708" s="108"/>
    </row>
    <row r="45709" spans="41:44" ht="15" customHeight="1">
      <c r="AO45709" s="108"/>
      <c r="AR45709" s="108"/>
    </row>
    <row r="45710" spans="41:44" ht="15" customHeight="1">
      <c r="AO45710" s="109"/>
      <c r="AR45710" s="109"/>
    </row>
    <row r="45711" spans="41:44" ht="15" customHeight="1">
      <c r="AO45711" s="104"/>
      <c r="AR45711" s="104"/>
    </row>
    <row r="45712" spans="41:44" ht="15" customHeight="1">
      <c r="AO45712" s="106"/>
      <c r="AR45712" s="106"/>
    </row>
    <row r="45713" spans="41:44" ht="15" customHeight="1">
      <c r="AO45713" s="106"/>
      <c r="AR45713" s="106"/>
    </row>
    <row r="45714" spans="41:44" ht="15" customHeight="1">
      <c r="AO45714" s="106"/>
      <c r="AR45714" s="106"/>
    </row>
    <row r="45715" spans="41:44" ht="15" customHeight="1">
      <c r="AO45715" s="106"/>
      <c r="AR45715" s="106"/>
    </row>
    <row r="45716" spans="41:44" ht="15" customHeight="1">
      <c r="AO45716" s="106"/>
      <c r="AR45716" s="106"/>
    </row>
    <row r="45717" spans="41:44" ht="15" customHeight="1">
      <c r="AO45717" s="106"/>
      <c r="AR45717" s="106"/>
    </row>
    <row r="45718" spans="41:44" ht="15" customHeight="1">
      <c r="AO45718" s="106"/>
      <c r="AR45718" s="106"/>
    </row>
    <row r="45719" spans="41:44" ht="15" customHeight="1">
      <c r="AO45719" s="108"/>
      <c r="AR45719" s="108"/>
    </row>
    <row r="45720" spans="41:44" ht="15" customHeight="1">
      <c r="AO45720" s="108"/>
      <c r="AR45720" s="108"/>
    </row>
    <row r="45721" spans="41:44" ht="15" customHeight="1">
      <c r="AO45721" s="108"/>
      <c r="AR45721" s="108"/>
    </row>
    <row r="45722" spans="41:44" ht="15" customHeight="1">
      <c r="AO45722" s="108"/>
      <c r="AR45722" s="108"/>
    </row>
    <row r="45723" spans="41:44" ht="15" customHeight="1">
      <c r="AO45723" s="108"/>
      <c r="AR45723" s="108"/>
    </row>
    <row r="45724" spans="41:44" ht="15" customHeight="1">
      <c r="AO45724" s="109"/>
      <c r="AR45724" s="109"/>
    </row>
    <row r="45725" spans="41:44" ht="15" customHeight="1">
      <c r="AO45725" s="104"/>
      <c r="AR45725" s="104"/>
    </row>
    <row r="45726" spans="41:44" ht="15" customHeight="1">
      <c r="AO45726" s="106"/>
      <c r="AR45726" s="106"/>
    </row>
    <row r="45727" spans="41:44" ht="15" customHeight="1">
      <c r="AO45727" s="106"/>
      <c r="AR45727" s="106"/>
    </row>
    <row r="45728" spans="41:44" ht="15" customHeight="1">
      <c r="AO45728" s="106"/>
      <c r="AR45728" s="106"/>
    </row>
    <row r="45729" spans="41:44" ht="15" customHeight="1">
      <c r="AO45729" s="106"/>
      <c r="AR45729" s="106"/>
    </row>
    <row r="45730" spans="41:44" ht="15" customHeight="1">
      <c r="AO45730" s="106"/>
      <c r="AR45730" s="106"/>
    </row>
    <row r="45731" spans="41:44" ht="15" customHeight="1">
      <c r="AO45731" s="106"/>
      <c r="AR45731" s="106"/>
    </row>
    <row r="45732" spans="41:44" ht="15" customHeight="1">
      <c r="AO45732" s="106"/>
      <c r="AR45732" s="106"/>
    </row>
    <row r="45733" spans="41:44" ht="15" customHeight="1">
      <c r="AO45733" s="108"/>
      <c r="AR45733" s="108"/>
    </row>
    <row r="45734" spans="41:44" ht="15" customHeight="1">
      <c r="AO45734" s="108"/>
      <c r="AR45734" s="108"/>
    </row>
    <row r="45735" spans="41:44" ht="15" customHeight="1">
      <c r="AO45735" s="108"/>
      <c r="AR45735" s="108"/>
    </row>
    <row r="45736" spans="41:44" ht="15" customHeight="1">
      <c r="AO45736" s="108"/>
      <c r="AR45736" s="108"/>
    </row>
    <row r="45737" spans="41:44" ht="15" customHeight="1">
      <c r="AO45737" s="108"/>
      <c r="AR45737" s="108"/>
    </row>
    <row r="45738" spans="41:44" ht="15" customHeight="1">
      <c r="AO45738" s="109"/>
      <c r="AR45738" s="109"/>
    </row>
    <row r="45739" spans="41:44" ht="15" customHeight="1">
      <c r="AO45739" s="104"/>
      <c r="AR45739" s="104"/>
    </row>
    <row r="45740" spans="41:44" ht="15" customHeight="1">
      <c r="AO45740" s="106"/>
      <c r="AR45740" s="106"/>
    </row>
    <row r="45741" spans="41:44" ht="15" customHeight="1">
      <c r="AO45741" s="106"/>
      <c r="AR45741" s="106"/>
    </row>
    <row r="45742" spans="41:44" ht="15" customHeight="1">
      <c r="AO45742" s="106"/>
      <c r="AR45742" s="106"/>
    </row>
    <row r="45743" spans="41:44" ht="15" customHeight="1">
      <c r="AO45743" s="106"/>
      <c r="AR45743" s="106"/>
    </row>
    <row r="45744" spans="41:44" ht="15" customHeight="1">
      <c r="AO45744" s="106"/>
      <c r="AR45744" s="106"/>
    </row>
    <row r="45745" spans="41:44" ht="15" customHeight="1">
      <c r="AO45745" s="106"/>
      <c r="AR45745" s="106"/>
    </row>
    <row r="45746" spans="41:44" ht="15" customHeight="1">
      <c r="AO45746" s="106"/>
      <c r="AR45746" s="106"/>
    </row>
    <row r="45747" spans="41:44" ht="15" customHeight="1">
      <c r="AO45747" s="108"/>
      <c r="AR45747" s="108"/>
    </row>
    <row r="45748" spans="41:44" ht="15" customHeight="1">
      <c r="AO45748" s="108"/>
      <c r="AR45748" s="108"/>
    </row>
    <row r="45749" spans="41:44" ht="15" customHeight="1">
      <c r="AO45749" s="108"/>
      <c r="AR45749" s="108"/>
    </row>
    <row r="45750" spans="41:44" ht="15" customHeight="1">
      <c r="AO45750" s="108"/>
      <c r="AR45750" s="108"/>
    </row>
    <row r="45751" spans="41:44" ht="15" customHeight="1">
      <c r="AO45751" s="108"/>
      <c r="AR45751" s="108"/>
    </row>
    <row r="45752" spans="41:44" ht="15" customHeight="1">
      <c r="AO45752" s="109"/>
      <c r="AR45752" s="109"/>
    </row>
    <row r="45753" spans="41:44" ht="15" customHeight="1">
      <c r="AO45753" s="104"/>
      <c r="AR45753" s="104"/>
    </row>
    <row r="45754" spans="41:44" ht="15" customHeight="1">
      <c r="AO45754" s="106"/>
      <c r="AR45754" s="106"/>
    </row>
    <row r="45755" spans="41:44" ht="15" customHeight="1">
      <c r="AO45755" s="106"/>
      <c r="AR45755" s="106"/>
    </row>
    <row r="45756" spans="41:44" ht="15" customHeight="1">
      <c r="AO45756" s="106"/>
      <c r="AR45756" s="106"/>
    </row>
    <row r="45757" spans="41:44" ht="15" customHeight="1">
      <c r="AO45757" s="106"/>
      <c r="AR45757" s="106"/>
    </row>
    <row r="45758" spans="41:44" ht="15" customHeight="1">
      <c r="AO45758" s="106"/>
      <c r="AR45758" s="106"/>
    </row>
    <row r="45759" spans="41:44" ht="15" customHeight="1">
      <c r="AO45759" s="106"/>
      <c r="AR45759" s="106"/>
    </row>
    <row r="45760" spans="41:44" ht="15" customHeight="1">
      <c r="AO45760" s="106"/>
      <c r="AR45760" s="106"/>
    </row>
    <row r="45761" spans="41:44" ht="15" customHeight="1">
      <c r="AO45761" s="108"/>
      <c r="AR45761" s="108"/>
    </row>
    <row r="45762" spans="41:44" ht="15" customHeight="1">
      <c r="AO45762" s="108"/>
      <c r="AR45762" s="108"/>
    </row>
    <row r="45763" spans="41:44" ht="15" customHeight="1">
      <c r="AO45763" s="108"/>
      <c r="AR45763" s="108"/>
    </row>
    <row r="45764" spans="41:44" ht="15" customHeight="1">
      <c r="AO45764" s="108"/>
      <c r="AR45764" s="108"/>
    </row>
    <row r="45765" spans="41:44" ht="15" customHeight="1">
      <c r="AO45765" s="108"/>
      <c r="AR45765" s="108"/>
    </row>
    <row r="45766" spans="41:44" ht="15" customHeight="1">
      <c r="AO45766" s="109"/>
      <c r="AR45766" s="109"/>
    </row>
    <row r="45767" spans="41:44" ht="15" customHeight="1">
      <c r="AO45767" s="104"/>
      <c r="AR45767" s="104"/>
    </row>
    <row r="45768" spans="41:44" ht="15" customHeight="1">
      <c r="AO45768" s="106"/>
      <c r="AR45768" s="106"/>
    </row>
    <row r="45769" spans="41:44" ht="15" customHeight="1">
      <c r="AO45769" s="106"/>
      <c r="AR45769" s="106"/>
    </row>
    <row r="45770" spans="41:44" ht="15" customHeight="1">
      <c r="AO45770" s="106"/>
      <c r="AR45770" s="106"/>
    </row>
    <row r="45771" spans="41:44" ht="15" customHeight="1">
      <c r="AO45771" s="106"/>
      <c r="AR45771" s="106"/>
    </row>
    <row r="45772" spans="41:44" ht="15" customHeight="1">
      <c r="AO45772" s="106"/>
      <c r="AR45772" s="106"/>
    </row>
    <row r="45773" spans="41:44" ht="15" customHeight="1">
      <c r="AO45773" s="106"/>
      <c r="AR45773" s="106"/>
    </row>
    <row r="45774" spans="41:44" ht="15" customHeight="1">
      <c r="AO45774" s="106"/>
      <c r="AR45774" s="106"/>
    </row>
    <row r="45775" spans="41:44" ht="15" customHeight="1">
      <c r="AO45775" s="108"/>
      <c r="AR45775" s="108"/>
    </row>
    <row r="45776" spans="41:44" ht="15" customHeight="1">
      <c r="AO45776" s="108"/>
      <c r="AR45776" s="108"/>
    </row>
    <row r="45777" spans="41:44" ht="15" customHeight="1">
      <c r="AO45777" s="108"/>
      <c r="AR45777" s="108"/>
    </row>
    <row r="45778" spans="41:44" ht="15" customHeight="1">
      <c r="AO45778" s="108"/>
      <c r="AR45778" s="108"/>
    </row>
    <row r="45779" spans="41:44" ht="15" customHeight="1">
      <c r="AO45779" s="108"/>
      <c r="AR45779" s="108"/>
    </row>
    <row r="45780" spans="41:44" ht="15" customHeight="1">
      <c r="AO45780" s="109"/>
      <c r="AR45780" s="109"/>
    </row>
    <row r="45781" spans="41:44" ht="15" customHeight="1">
      <c r="AO45781" s="104"/>
      <c r="AR45781" s="104"/>
    </row>
    <row r="45782" spans="41:44" ht="15" customHeight="1">
      <c r="AO45782" s="106"/>
      <c r="AR45782" s="106"/>
    </row>
    <row r="45783" spans="41:44" ht="15" customHeight="1">
      <c r="AO45783" s="106"/>
      <c r="AR45783" s="106"/>
    </row>
    <row r="45784" spans="41:44" ht="15" customHeight="1">
      <c r="AO45784" s="106"/>
      <c r="AR45784" s="106"/>
    </row>
    <row r="45785" spans="41:44" ht="15" customHeight="1">
      <c r="AO45785" s="106"/>
      <c r="AR45785" s="106"/>
    </row>
    <row r="45786" spans="41:44" ht="15" customHeight="1">
      <c r="AO45786" s="106"/>
      <c r="AR45786" s="106"/>
    </row>
    <row r="45787" spans="41:44" ht="15" customHeight="1">
      <c r="AO45787" s="106"/>
      <c r="AR45787" s="106"/>
    </row>
    <row r="45788" spans="41:44" ht="15" customHeight="1">
      <c r="AO45788" s="106"/>
      <c r="AR45788" s="106"/>
    </row>
    <row r="45789" spans="41:44" ht="15" customHeight="1">
      <c r="AO45789" s="108"/>
      <c r="AR45789" s="108"/>
    </row>
    <row r="45790" spans="41:44" ht="15" customHeight="1">
      <c r="AO45790" s="108"/>
      <c r="AR45790" s="108"/>
    </row>
    <row r="45791" spans="41:44" ht="15" customHeight="1">
      <c r="AO45791" s="108"/>
      <c r="AR45791" s="108"/>
    </row>
    <row r="45792" spans="41:44" ht="15" customHeight="1">
      <c r="AO45792" s="108"/>
      <c r="AR45792" s="108"/>
    </row>
    <row r="45793" spans="41:44" ht="15" customHeight="1">
      <c r="AO45793" s="108"/>
      <c r="AR45793" s="108"/>
    </row>
    <row r="45794" spans="41:44" ht="15" customHeight="1">
      <c r="AO45794" s="109"/>
      <c r="AR45794" s="109"/>
    </row>
    <row r="45795" spans="41:44" ht="15" customHeight="1">
      <c r="AO45795" s="104"/>
      <c r="AR45795" s="104"/>
    </row>
    <row r="45796" spans="41:44" ht="15" customHeight="1">
      <c r="AO45796" s="106"/>
      <c r="AR45796" s="106"/>
    </row>
    <row r="45797" spans="41:44" ht="15" customHeight="1">
      <c r="AO45797" s="106"/>
      <c r="AR45797" s="106"/>
    </row>
    <row r="45798" spans="41:44" ht="15" customHeight="1">
      <c r="AO45798" s="106"/>
      <c r="AR45798" s="106"/>
    </row>
    <row r="45799" spans="41:44" ht="15" customHeight="1">
      <c r="AO45799" s="106"/>
      <c r="AR45799" s="106"/>
    </row>
    <row r="45800" spans="41:44" ht="15" customHeight="1">
      <c r="AO45800" s="106"/>
      <c r="AR45800" s="106"/>
    </row>
    <row r="45801" spans="41:44" ht="15" customHeight="1">
      <c r="AO45801" s="106"/>
      <c r="AR45801" s="106"/>
    </row>
    <row r="45802" spans="41:44" ht="15" customHeight="1">
      <c r="AO45802" s="106"/>
      <c r="AR45802" s="106"/>
    </row>
    <row r="45803" spans="41:44" ht="15" customHeight="1">
      <c r="AO45803" s="108"/>
      <c r="AR45803" s="108"/>
    </row>
    <row r="45804" spans="41:44" ht="15" customHeight="1">
      <c r="AO45804" s="108"/>
      <c r="AR45804" s="108"/>
    </row>
    <row r="45805" spans="41:44" ht="15" customHeight="1">
      <c r="AO45805" s="108"/>
      <c r="AR45805" s="108"/>
    </row>
    <row r="45806" spans="41:44" ht="15" customHeight="1">
      <c r="AO45806" s="108"/>
      <c r="AR45806" s="108"/>
    </row>
    <row r="45807" spans="41:44" ht="15" customHeight="1">
      <c r="AO45807" s="108"/>
      <c r="AR45807" s="108"/>
    </row>
    <row r="45808" spans="41:44" ht="15" customHeight="1">
      <c r="AO45808" s="109"/>
      <c r="AR45808" s="109"/>
    </row>
    <row r="45809" spans="41:44" ht="15" customHeight="1">
      <c r="AO45809" s="104"/>
      <c r="AR45809" s="104"/>
    </row>
    <row r="45810" spans="41:44" ht="15" customHeight="1">
      <c r="AO45810" s="106"/>
      <c r="AR45810" s="106"/>
    </row>
    <row r="45811" spans="41:44" ht="15" customHeight="1">
      <c r="AO45811" s="106"/>
      <c r="AR45811" s="106"/>
    </row>
    <row r="45812" spans="41:44" ht="15" customHeight="1">
      <c r="AO45812" s="106"/>
      <c r="AR45812" s="106"/>
    </row>
    <row r="45813" spans="41:44" ht="15" customHeight="1">
      <c r="AO45813" s="106"/>
      <c r="AR45813" s="106"/>
    </row>
    <row r="45814" spans="41:44" ht="15" customHeight="1">
      <c r="AO45814" s="106"/>
      <c r="AR45814" s="106"/>
    </row>
    <row r="45815" spans="41:44" ht="15" customHeight="1">
      <c r="AO45815" s="106"/>
      <c r="AR45815" s="106"/>
    </row>
    <row r="45816" spans="41:44" ht="15" customHeight="1">
      <c r="AO45816" s="106"/>
      <c r="AR45816" s="106"/>
    </row>
    <row r="45817" spans="41:44" ht="15" customHeight="1">
      <c r="AO45817" s="108"/>
      <c r="AR45817" s="108"/>
    </row>
    <row r="45818" spans="41:44" ht="15" customHeight="1">
      <c r="AO45818" s="108"/>
      <c r="AR45818" s="108"/>
    </row>
    <row r="45819" spans="41:44" ht="15" customHeight="1">
      <c r="AO45819" s="108"/>
      <c r="AR45819" s="108"/>
    </row>
    <row r="45820" spans="41:44" ht="15" customHeight="1">
      <c r="AO45820" s="108"/>
      <c r="AR45820" s="108"/>
    </row>
    <row r="45821" spans="41:44" ht="15" customHeight="1">
      <c r="AO45821" s="108"/>
      <c r="AR45821" s="108"/>
    </row>
    <row r="45822" spans="41:44" ht="15" customHeight="1">
      <c r="AO45822" s="109"/>
      <c r="AR45822" s="109"/>
    </row>
    <row r="45823" spans="41:44" ht="15" customHeight="1">
      <c r="AO45823" s="104"/>
      <c r="AR45823" s="104"/>
    </row>
    <row r="45824" spans="41:44" ht="15" customHeight="1">
      <c r="AO45824" s="106"/>
      <c r="AR45824" s="106"/>
    </row>
    <row r="45825" spans="41:44" ht="15" customHeight="1">
      <c r="AO45825" s="106"/>
      <c r="AR45825" s="106"/>
    </row>
    <row r="45826" spans="41:44" ht="15" customHeight="1">
      <c r="AO45826" s="106"/>
      <c r="AR45826" s="106"/>
    </row>
    <row r="45827" spans="41:44" ht="15" customHeight="1">
      <c r="AO45827" s="106"/>
      <c r="AR45827" s="106"/>
    </row>
    <row r="45828" spans="41:44" ht="15" customHeight="1">
      <c r="AO45828" s="106"/>
      <c r="AR45828" s="106"/>
    </row>
    <row r="45829" spans="41:44" ht="15" customHeight="1">
      <c r="AO45829" s="106"/>
      <c r="AR45829" s="106"/>
    </row>
    <row r="45830" spans="41:44" ht="15" customHeight="1">
      <c r="AO45830" s="106"/>
      <c r="AR45830" s="106"/>
    </row>
    <row r="45831" spans="41:44" ht="15" customHeight="1">
      <c r="AO45831" s="108"/>
      <c r="AR45831" s="108"/>
    </row>
    <row r="45832" spans="41:44" ht="15" customHeight="1">
      <c r="AO45832" s="108"/>
      <c r="AR45832" s="108"/>
    </row>
    <row r="45833" spans="41:44" ht="15" customHeight="1">
      <c r="AO45833" s="108"/>
      <c r="AR45833" s="108"/>
    </row>
    <row r="45834" spans="41:44" ht="15" customHeight="1">
      <c r="AO45834" s="108"/>
      <c r="AR45834" s="108"/>
    </row>
    <row r="45835" spans="41:44" ht="15" customHeight="1">
      <c r="AO45835" s="108"/>
      <c r="AR45835" s="108"/>
    </row>
    <row r="45836" spans="41:44" ht="15" customHeight="1">
      <c r="AO45836" s="109"/>
      <c r="AR45836" s="109"/>
    </row>
    <row r="45837" spans="41:44" ht="15" customHeight="1">
      <c r="AO45837" s="104"/>
      <c r="AR45837" s="104"/>
    </row>
    <row r="45838" spans="41:44" ht="15" customHeight="1">
      <c r="AO45838" s="106"/>
      <c r="AR45838" s="106"/>
    </row>
    <row r="45839" spans="41:44" ht="15" customHeight="1">
      <c r="AO45839" s="106"/>
      <c r="AR45839" s="106"/>
    </row>
    <row r="45840" spans="41:44" ht="15" customHeight="1">
      <c r="AO45840" s="106"/>
      <c r="AR45840" s="106"/>
    </row>
    <row r="45841" spans="41:44" ht="15" customHeight="1">
      <c r="AO45841" s="106"/>
      <c r="AR45841" s="106"/>
    </row>
    <row r="45842" spans="41:44" ht="15" customHeight="1">
      <c r="AO45842" s="106"/>
      <c r="AR45842" s="106"/>
    </row>
    <row r="45843" spans="41:44" ht="15" customHeight="1">
      <c r="AO45843" s="106"/>
      <c r="AR45843" s="106"/>
    </row>
    <row r="45844" spans="41:44" ht="15" customHeight="1">
      <c r="AO45844" s="106"/>
      <c r="AR45844" s="106"/>
    </row>
    <row r="45845" spans="41:44" ht="15" customHeight="1">
      <c r="AO45845" s="108"/>
      <c r="AR45845" s="108"/>
    </row>
    <row r="45846" spans="41:44" ht="15" customHeight="1">
      <c r="AO45846" s="108"/>
      <c r="AR45846" s="108"/>
    </row>
    <row r="45847" spans="41:44" ht="15" customHeight="1">
      <c r="AO45847" s="108"/>
      <c r="AR45847" s="108"/>
    </row>
    <row r="45848" spans="41:44" ht="15" customHeight="1">
      <c r="AO45848" s="108"/>
      <c r="AR45848" s="108"/>
    </row>
    <row r="45849" spans="41:44" ht="15" customHeight="1">
      <c r="AO45849" s="108"/>
      <c r="AR45849" s="108"/>
    </row>
    <row r="45850" spans="41:44" ht="15" customHeight="1">
      <c r="AO45850" s="109"/>
      <c r="AR45850" s="109"/>
    </row>
    <row r="45851" spans="41:44" ht="15" customHeight="1">
      <c r="AO45851" s="104"/>
      <c r="AR45851" s="104"/>
    </row>
    <row r="45852" spans="41:44" ht="15" customHeight="1">
      <c r="AO45852" s="106"/>
      <c r="AR45852" s="106"/>
    </row>
    <row r="45853" spans="41:44" ht="15" customHeight="1">
      <c r="AO45853" s="106"/>
      <c r="AR45853" s="106"/>
    </row>
    <row r="45854" spans="41:44" ht="15" customHeight="1">
      <c r="AO45854" s="106"/>
      <c r="AR45854" s="106"/>
    </row>
    <row r="45855" spans="41:44" ht="15" customHeight="1">
      <c r="AO45855" s="106"/>
      <c r="AR45855" s="106"/>
    </row>
    <row r="45856" spans="41:44" ht="15" customHeight="1">
      <c r="AO45856" s="106"/>
      <c r="AR45856" s="106"/>
    </row>
    <row r="45857" spans="41:44" ht="15" customHeight="1">
      <c r="AO45857" s="106"/>
      <c r="AR45857" s="106"/>
    </row>
    <row r="45858" spans="41:44" ht="15" customHeight="1">
      <c r="AO45858" s="106"/>
      <c r="AR45858" s="106"/>
    </row>
    <row r="45859" spans="41:44" ht="15" customHeight="1">
      <c r="AO45859" s="108"/>
      <c r="AR45859" s="108"/>
    </row>
    <row r="45860" spans="41:44" ht="15" customHeight="1">
      <c r="AO45860" s="108"/>
      <c r="AR45860" s="108"/>
    </row>
    <row r="45861" spans="41:44" ht="15" customHeight="1">
      <c r="AO45861" s="108"/>
      <c r="AR45861" s="108"/>
    </row>
    <row r="45862" spans="41:44" ht="15" customHeight="1">
      <c r="AO45862" s="108"/>
      <c r="AR45862" s="108"/>
    </row>
    <row r="45863" spans="41:44" ht="15" customHeight="1">
      <c r="AO45863" s="108"/>
      <c r="AR45863" s="108"/>
    </row>
    <row r="45864" spans="41:44" ht="15" customHeight="1">
      <c r="AO45864" s="109"/>
      <c r="AR45864" s="109"/>
    </row>
    <row r="45865" spans="41:44" ht="15" customHeight="1">
      <c r="AO45865" s="104"/>
      <c r="AR45865" s="104"/>
    </row>
    <row r="45866" spans="41:44" ht="15" customHeight="1">
      <c r="AO45866" s="106"/>
      <c r="AR45866" s="106"/>
    </row>
    <row r="45867" spans="41:44" ht="15" customHeight="1">
      <c r="AO45867" s="106"/>
      <c r="AR45867" s="106"/>
    </row>
    <row r="45868" spans="41:44" ht="15" customHeight="1">
      <c r="AO45868" s="106"/>
      <c r="AR45868" s="106"/>
    </row>
    <row r="45869" spans="41:44" ht="15" customHeight="1">
      <c r="AO45869" s="106"/>
      <c r="AR45869" s="106"/>
    </row>
    <row r="45870" spans="41:44" ht="15" customHeight="1">
      <c r="AO45870" s="106"/>
      <c r="AR45870" s="106"/>
    </row>
    <row r="45871" spans="41:44" ht="15" customHeight="1">
      <c r="AO45871" s="106"/>
      <c r="AR45871" s="106"/>
    </row>
    <row r="45872" spans="41:44" ht="15" customHeight="1">
      <c r="AO45872" s="106"/>
      <c r="AR45872" s="106"/>
    </row>
    <row r="45873" spans="41:44" ht="15" customHeight="1">
      <c r="AO45873" s="108"/>
      <c r="AR45873" s="108"/>
    </row>
    <row r="45874" spans="41:44" ht="15" customHeight="1">
      <c r="AO45874" s="108"/>
      <c r="AR45874" s="108"/>
    </row>
    <row r="45875" spans="41:44" ht="15" customHeight="1">
      <c r="AO45875" s="108"/>
      <c r="AR45875" s="108"/>
    </row>
    <row r="45876" spans="41:44" ht="15" customHeight="1">
      <c r="AO45876" s="108"/>
      <c r="AR45876" s="108"/>
    </row>
    <row r="45877" spans="41:44" ht="15" customHeight="1">
      <c r="AO45877" s="108"/>
      <c r="AR45877" s="108"/>
    </row>
    <row r="45878" spans="41:44" ht="15" customHeight="1">
      <c r="AO45878" s="109"/>
      <c r="AR45878" s="109"/>
    </row>
    <row r="45879" spans="41:44" ht="15" customHeight="1">
      <c r="AO45879" s="104"/>
      <c r="AR45879" s="104"/>
    </row>
    <row r="45880" spans="41:44" ht="15" customHeight="1">
      <c r="AO45880" s="106"/>
      <c r="AR45880" s="106"/>
    </row>
    <row r="45881" spans="41:44" ht="15" customHeight="1">
      <c r="AO45881" s="106"/>
      <c r="AR45881" s="106"/>
    </row>
    <row r="45882" spans="41:44" ht="15" customHeight="1">
      <c r="AO45882" s="106"/>
      <c r="AR45882" s="106"/>
    </row>
    <row r="45883" spans="41:44" ht="15" customHeight="1">
      <c r="AO45883" s="106"/>
      <c r="AR45883" s="106"/>
    </row>
    <row r="45884" spans="41:44" ht="15" customHeight="1">
      <c r="AO45884" s="106"/>
      <c r="AR45884" s="106"/>
    </row>
    <row r="45885" spans="41:44" ht="15" customHeight="1">
      <c r="AO45885" s="106"/>
      <c r="AR45885" s="106"/>
    </row>
    <row r="45886" spans="41:44" ht="15" customHeight="1">
      <c r="AO45886" s="106"/>
      <c r="AR45886" s="106"/>
    </row>
    <row r="45887" spans="41:44" ht="15" customHeight="1">
      <c r="AO45887" s="108"/>
      <c r="AR45887" s="108"/>
    </row>
    <row r="45888" spans="41:44" ht="15" customHeight="1">
      <c r="AO45888" s="108"/>
      <c r="AR45888" s="108"/>
    </row>
    <row r="45889" spans="41:44" ht="15" customHeight="1">
      <c r="AO45889" s="108"/>
      <c r="AR45889" s="108"/>
    </row>
    <row r="45890" spans="41:44" ht="15" customHeight="1">
      <c r="AO45890" s="108"/>
      <c r="AR45890" s="108"/>
    </row>
    <row r="45891" spans="41:44" ht="15" customHeight="1">
      <c r="AO45891" s="108"/>
      <c r="AR45891" s="108"/>
    </row>
    <row r="45892" spans="41:44" ht="15" customHeight="1">
      <c r="AO45892" s="109"/>
      <c r="AR45892" s="109"/>
    </row>
    <row r="45893" spans="41:44" ht="15" customHeight="1">
      <c r="AO45893" s="104"/>
      <c r="AR45893" s="104"/>
    </row>
    <row r="45894" spans="41:44" ht="15" customHeight="1">
      <c r="AO45894" s="106"/>
      <c r="AR45894" s="106"/>
    </row>
    <row r="45895" spans="41:44" ht="15" customHeight="1">
      <c r="AO45895" s="106"/>
      <c r="AR45895" s="106"/>
    </row>
    <row r="45896" spans="41:44" ht="15" customHeight="1">
      <c r="AO45896" s="106"/>
      <c r="AR45896" s="106"/>
    </row>
    <row r="45897" spans="41:44" ht="15" customHeight="1">
      <c r="AO45897" s="106"/>
      <c r="AR45897" s="106"/>
    </row>
    <row r="45898" spans="41:44" ht="15" customHeight="1">
      <c r="AO45898" s="106"/>
      <c r="AR45898" s="106"/>
    </row>
    <row r="45899" spans="41:44" ht="15" customHeight="1">
      <c r="AO45899" s="106"/>
      <c r="AR45899" s="106"/>
    </row>
    <row r="45900" spans="41:44" ht="15" customHeight="1">
      <c r="AO45900" s="106"/>
      <c r="AR45900" s="106"/>
    </row>
    <row r="45901" spans="41:44" ht="15" customHeight="1">
      <c r="AO45901" s="108"/>
      <c r="AR45901" s="108"/>
    </row>
    <row r="45902" spans="41:44" ht="15" customHeight="1">
      <c r="AO45902" s="108"/>
      <c r="AR45902" s="108"/>
    </row>
    <row r="45903" spans="41:44" ht="15" customHeight="1">
      <c r="AO45903" s="108"/>
      <c r="AR45903" s="108"/>
    </row>
    <row r="45904" spans="41:44" ht="15" customHeight="1">
      <c r="AO45904" s="108"/>
      <c r="AR45904" s="108"/>
    </row>
    <row r="45905" spans="41:44" ht="15" customHeight="1">
      <c r="AO45905" s="108"/>
      <c r="AR45905" s="108"/>
    </row>
    <row r="45906" spans="41:44" ht="15" customHeight="1">
      <c r="AO45906" s="109"/>
      <c r="AR45906" s="109"/>
    </row>
    <row r="45907" spans="41:44" ht="15" customHeight="1">
      <c r="AO45907" s="104"/>
      <c r="AR45907" s="104"/>
    </row>
    <row r="45908" spans="41:44" ht="15" customHeight="1">
      <c r="AO45908" s="106"/>
      <c r="AR45908" s="106"/>
    </row>
    <row r="45909" spans="41:44" ht="15" customHeight="1">
      <c r="AO45909" s="106"/>
      <c r="AR45909" s="106"/>
    </row>
    <row r="45910" spans="41:44" ht="15" customHeight="1">
      <c r="AO45910" s="106"/>
      <c r="AR45910" s="106"/>
    </row>
    <row r="45911" spans="41:44" ht="15" customHeight="1">
      <c r="AO45911" s="106"/>
      <c r="AR45911" s="106"/>
    </row>
    <row r="45912" spans="41:44" ht="15" customHeight="1">
      <c r="AO45912" s="106"/>
      <c r="AR45912" s="106"/>
    </row>
    <row r="45913" spans="41:44" ht="15" customHeight="1">
      <c r="AO45913" s="106"/>
      <c r="AR45913" s="106"/>
    </row>
    <row r="45914" spans="41:44" ht="15" customHeight="1">
      <c r="AO45914" s="106"/>
      <c r="AR45914" s="106"/>
    </row>
    <row r="45915" spans="41:44" ht="15" customHeight="1">
      <c r="AO45915" s="108"/>
      <c r="AR45915" s="108"/>
    </row>
    <row r="45916" spans="41:44" ht="15" customHeight="1">
      <c r="AO45916" s="108"/>
      <c r="AR45916" s="108"/>
    </row>
    <row r="45917" spans="41:44" ht="15" customHeight="1">
      <c r="AO45917" s="108"/>
      <c r="AR45917" s="108"/>
    </row>
    <row r="45918" spans="41:44" ht="15" customHeight="1">
      <c r="AO45918" s="108"/>
      <c r="AR45918" s="108"/>
    </row>
    <row r="45919" spans="41:44" ht="15" customHeight="1">
      <c r="AO45919" s="108"/>
      <c r="AR45919" s="108"/>
    </row>
    <row r="45920" spans="41:44" ht="15" customHeight="1">
      <c r="AO45920" s="109"/>
      <c r="AR45920" s="109"/>
    </row>
    <row r="45921" spans="41:44" ht="15" customHeight="1">
      <c r="AO45921" s="104"/>
      <c r="AR45921" s="104"/>
    </row>
    <row r="45922" spans="41:44" ht="15" customHeight="1">
      <c r="AO45922" s="106"/>
      <c r="AR45922" s="106"/>
    </row>
    <row r="45923" spans="41:44" ht="15" customHeight="1">
      <c r="AO45923" s="106"/>
      <c r="AR45923" s="106"/>
    </row>
    <row r="45924" spans="41:44" ht="15" customHeight="1">
      <c r="AO45924" s="106"/>
      <c r="AR45924" s="106"/>
    </row>
    <row r="45925" spans="41:44" ht="15" customHeight="1">
      <c r="AO45925" s="106"/>
      <c r="AR45925" s="106"/>
    </row>
    <row r="45926" spans="41:44" ht="15" customHeight="1">
      <c r="AO45926" s="106"/>
      <c r="AR45926" s="106"/>
    </row>
    <row r="45927" spans="41:44" ht="15" customHeight="1">
      <c r="AO45927" s="106"/>
      <c r="AR45927" s="106"/>
    </row>
    <row r="45928" spans="41:44" ht="15" customHeight="1">
      <c r="AO45928" s="106"/>
      <c r="AR45928" s="106"/>
    </row>
    <row r="45929" spans="41:44" ht="15" customHeight="1">
      <c r="AO45929" s="108"/>
      <c r="AR45929" s="108"/>
    </row>
    <row r="45930" spans="41:44" ht="15" customHeight="1">
      <c r="AO45930" s="108"/>
      <c r="AR45930" s="108"/>
    </row>
    <row r="45931" spans="41:44" ht="15" customHeight="1">
      <c r="AO45931" s="108"/>
      <c r="AR45931" s="108"/>
    </row>
    <row r="45932" spans="41:44" ht="15" customHeight="1">
      <c r="AO45932" s="108"/>
      <c r="AR45932" s="108"/>
    </row>
    <row r="45933" spans="41:44" ht="15" customHeight="1">
      <c r="AO45933" s="108"/>
      <c r="AR45933" s="108"/>
    </row>
    <row r="45934" spans="41:44" ht="15" customHeight="1">
      <c r="AO45934" s="109"/>
      <c r="AR45934" s="109"/>
    </row>
    <row r="45935" spans="41:44" ht="15" customHeight="1">
      <c r="AO45935" s="104"/>
      <c r="AR45935" s="104"/>
    </row>
    <row r="45936" spans="41:44" ht="15" customHeight="1">
      <c r="AO45936" s="106"/>
      <c r="AR45936" s="106"/>
    </row>
    <row r="45937" spans="41:44" ht="15" customHeight="1">
      <c r="AO45937" s="106"/>
      <c r="AR45937" s="106"/>
    </row>
    <row r="45938" spans="41:44" ht="15" customHeight="1">
      <c r="AO45938" s="106"/>
      <c r="AR45938" s="106"/>
    </row>
    <row r="45939" spans="41:44" ht="15" customHeight="1">
      <c r="AO45939" s="106"/>
      <c r="AR45939" s="106"/>
    </row>
    <row r="45940" spans="41:44" ht="15" customHeight="1">
      <c r="AO45940" s="106"/>
      <c r="AR45940" s="106"/>
    </row>
    <row r="45941" spans="41:44" ht="15" customHeight="1">
      <c r="AO45941" s="106"/>
      <c r="AR45941" s="106"/>
    </row>
    <row r="45942" spans="41:44" ht="15" customHeight="1">
      <c r="AO45942" s="106"/>
      <c r="AR45942" s="106"/>
    </row>
    <row r="45943" spans="41:44" ht="15" customHeight="1">
      <c r="AO45943" s="108"/>
      <c r="AR45943" s="108"/>
    </row>
    <row r="45944" spans="41:44" ht="15" customHeight="1">
      <c r="AO45944" s="108"/>
      <c r="AR45944" s="108"/>
    </row>
    <row r="45945" spans="41:44" ht="15" customHeight="1">
      <c r="AO45945" s="108"/>
      <c r="AR45945" s="108"/>
    </row>
    <row r="45946" spans="41:44" ht="15" customHeight="1">
      <c r="AO45946" s="108"/>
      <c r="AR45946" s="108"/>
    </row>
    <row r="45947" spans="41:44" ht="15" customHeight="1">
      <c r="AO45947" s="108"/>
      <c r="AR45947" s="108"/>
    </row>
    <row r="45948" spans="41:44" ht="15" customHeight="1">
      <c r="AO45948" s="109"/>
      <c r="AR45948" s="109"/>
    </row>
    <row r="45949" spans="41:44" ht="15" customHeight="1">
      <c r="AO45949" s="104"/>
      <c r="AR45949" s="104"/>
    </row>
    <row r="45950" spans="41:44" ht="15" customHeight="1">
      <c r="AO45950" s="106"/>
      <c r="AR45950" s="106"/>
    </row>
    <row r="45951" spans="41:44" ht="15" customHeight="1">
      <c r="AO45951" s="106"/>
      <c r="AR45951" s="106"/>
    </row>
    <row r="45952" spans="41:44" ht="15" customHeight="1">
      <c r="AO45952" s="106"/>
      <c r="AR45952" s="106"/>
    </row>
    <row r="45953" spans="41:44" ht="15" customHeight="1">
      <c r="AO45953" s="106"/>
      <c r="AR45953" s="106"/>
    </row>
    <row r="45954" spans="41:44" ht="15" customHeight="1">
      <c r="AO45954" s="106"/>
      <c r="AR45954" s="106"/>
    </row>
    <row r="45955" spans="41:44" ht="15" customHeight="1">
      <c r="AO45955" s="106"/>
      <c r="AR45955" s="106"/>
    </row>
    <row r="45956" spans="41:44" ht="15" customHeight="1">
      <c r="AO45956" s="106"/>
      <c r="AR45956" s="106"/>
    </row>
    <row r="45957" spans="41:44" ht="15" customHeight="1">
      <c r="AO45957" s="108"/>
      <c r="AR45957" s="108"/>
    </row>
    <row r="45958" spans="41:44" ht="15" customHeight="1">
      <c r="AO45958" s="108"/>
      <c r="AR45958" s="108"/>
    </row>
    <row r="45959" spans="41:44" ht="15" customHeight="1">
      <c r="AO45959" s="108"/>
      <c r="AR45959" s="108"/>
    </row>
    <row r="45960" spans="41:44" ht="15" customHeight="1">
      <c r="AO45960" s="108"/>
      <c r="AR45960" s="108"/>
    </row>
    <row r="45961" spans="41:44" ht="15" customHeight="1">
      <c r="AO45961" s="108"/>
      <c r="AR45961" s="108"/>
    </row>
    <row r="45962" spans="41:44" ht="15" customHeight="1">
      <c r="AO45962" s="109"/>
      <c r="AR45962" s="109"/>
    </row>
    <row r="45963" spans="41:44" ht="15" customHeight="1">
      <c r="AO45963" s="104"/>
      <c r="AR45963" s="104"/>
    </row>
    <row r="45964" spans="41:44" ht="15" customHeight="1">
      <c r="AO45964" s="106"/>
      <c r="AR45964" s="106"/>
    </row>
    <row r="45965" spans="41:44" ht="15" customHeight="1">
      <c r="AO45965" s="106"/>
      <c r="AR45965" s="106"/>
    </row>
    <row r="45966" spans="41:44" ht="15" customHeight="1">
      <c r="AO45966" s="106"/>
      <c r="AR45966" s="106"/>
    </row>
    <row r="45967" spans="41:44" ht="15" customHeight="1">
      <c r="AO45967" s="106"/>
      <c r="AR45967" s="106"/>
    </row>
    <row r="45968" spans="41:44" ht="15" customHeight="1">
      <c r="AO45968" s="106"/>
      <c r="AR45968" s="106"/>
    </row>
    <row r="45969" spans="41:44" ht="15" customHeight="1">
      <c r="AO45969" s="106"/>
      <c r="AR45969" s="106"/>
    </row>
    <row r="45970" spans="41:44" ht="15" customHeight="1">
      <c r="AO45970" s="106"/>
      <c r="AR45970" s="106"/>
    </row>
    <row r="45971" spans="41:44" ht="15" customHeight="1">
      <c r="AO45971" s="108"/>
      <c r="AR45971" s="108"/>
    </row>
    <row r="45972" spans="41:44" ht="15" customHeight="1">
      <c r="AO45972" s="108"/>
      <c r="AR45972" s="108"/>
    </row>
    <row r="45973" spans="41:44" ht="15" customHeight="1">
      <c r="AO45973" s="108"/>
      <c r="AR45973" s="108"/>
    </row>
    <row r="45974" spans="41:44" ht="15" customHeight="1">
      <c r="AO45974" s="108"/>
      <c r="AR45974" s="108"/>
    </row>
    <row r="45975" spans="41:44" ht="15" customHeight="1">
      <c r="AO45975" s="108"/>
      <c r="AR45975" s="108"/>
    </row>
    <row r="45976" spans="41:44" ht="15" customHeight="1">
      <c r="AO45976" s="109"/>
      <c r="AR45976" s="109"/>
    </row>
    <row r="45977" spans="41:44" ht="15" customHeight="1">
      <c r="AO45977" s="104"/>
      <c r="AR45977" s="104"/>
    </row>
    <row r="45978" spans="41:44" ht="15" customHeight="1">
      <c r="AO45978" s="106"/>
      <c r="AR45978" s="106"/>
    </row>
    <row r="45979" spans="41:44" ht="15" customHeight="1">
      <c r="AO45979" s="106"/>
      <c r="AR45979" s="106"/>
    </row>
    <row r="45980" spans="41:44" ht="15" customHeight="1">
      <c r="AO45980" s="106"/>
      <c r="AR45980" s="106"/>
    </row>
    <row r="45981" spans="41:44" ht="15" customHeight="1">
      <c r="AO45981" s="106"/>
      <c r="AR45981" s="106"/>
    </row>
    <row r="45982" spans="41:44" ht="15" customHeight="1">
      <c r="AO45982" s="106"/>
      <c r="AR45982" s="106"/>
    </row>
    <row r="45983" spans="41:44" ht="15" customHeight="1">
      <c r="AO45983" s="106"/>
      <c r="AR45983" s="106"/>
    </row>
    <row r="45984" spans="41:44" ht="15" customHeight="1">
      <c r="AO45984" s="106"/>
      <c r="AR45984" s="106"/>
    </row>
    <row r="45985" spans="41:44" ht="15" customHeight="1">
      <c r="AO45985" s="108"/>
      <c r="AR45985" s="108"/>
    </row>
    <row r="45986" spans="41:44" ht="15" customHeight="1">
      <c r="AO45986" s="108"/>
      <c r="AR45986" s="108"/>
    </row>
    <row r="45987" spans="41:44" ht="15" customHeight="1">
      <c r="AO45987" s="108"/>
      <c r="AR45987" s="108"/>
    </row>
    <row r="45988" spans="41:44" ht="15" customHeight="1">
      <c r="AO45988" s="108"/>
      <c r="AR45988" s="108"/>
    </row>
    <row r="45989" spans="41:44" ht="15" customHeight="1">
      <c r="AO45989" s="108"/>
      <c r="AR45989" s="108"/>
    </row>
    <row r="45990" spans="41:44" ht="15" customHeight="1">
      <c r="AO45990" s="109"/>
      <c r="AR45990" s="109"/>
    </row>
    <row r="45991" spans="41:44" ht="15" customHeight="1">
      <c r="AO45991" s="104"/>
      <c r="AR45991" s="104"/>
    </row>
    <row r="45992" spans="41:44" ht="15" customHeight="1">
      <c r="AO45992" s="106"/>
      <c r="AR45992" s="106"/>
    </row>
    <row r="45993" spans="41:44" ht="15" customHeight="1">
      <c r="AO45993" s="106"/>
      <c r="AR45993" s="106"/>
    </row>
    <row r="45994" spans="41:44" ht="15" customHeight="1">
      <c r="AO45994" s="106"/>
      <c r="AR45994" s="106"/>
    </row>
    <row r="45995" spans="41:44" ht="15" customHeight="1">
      <c r="AO45995" s="106"/>
      <c r="AR45995" s="106"/>
    </row>
    <row r="45996" spans="41:44" ht="15" customHeight="1">
      <c r="AO45996" s="106"/>
      <c r="AR45996" s="106"/>
    </row>
    <row r="45997" spans="41:44" ht="15" customHeight="1">
      <c r="AO45997" s="106"/>
      <c r="AR45997" s="106"/>
    </row>
    <row r="45998" spans="41:44" ht="15" customHeight="1">
      <c r="AO45998" s="106"/>
      <c r="AR45998" s="106"/>
    </row>
    <row r="45999" spans="41:44" ht="15" customHeight="1">
      <c r="AO45999" s="108"/>
      <c r="AR45999" s="108"/>
    </row>
    <row r="46000" spans="41:44" ht="15" customHeight="1">
      <c r="AO46000" s="108"/>
      <c r="AR46000" s="108"/>
    </row>
    <row r="46001" spans="41:44" ht="15" customHeight="1">
      <c r="AO46001" s="108"/>
      <c r="AR46001" s="108"/>
    </row>
    <row r="46002" spans="41:44" ht="15" customHeight="1">
      <c r="AO46002" s="108"/>
      <c r="AR46002" s="108"/>
    </row>
    <row r="46003" spans="41:44" ht="15" customHeight="1">
      <c r="AO46003" s="108"/>
      <c r="AR46003" s="108"/>
    </row>
    <row r="46004" spans="41:44" ht="15" customHeight="1">
      <c r="AO46004" s="109"/>
      <c r="AR46004" s="109"/>
    </row>
    <row r="46005" spans="41:44" ht="15" customHeight="1">
      <c r="AO46005" s="104"/>
      <c r="AR46005" s="104"/>
    </row>
    <row r="46006" spans="41:44" ht="15" customHeight="1">
      <c r="AO46006" s="106"/>
      <c r="AR46006" s="106"/>
    </row>
    <row r="46007" spans="41:44" ht="15" customHeight="1">
      <c r="AO46007" s="106"/>
      <c r="AR46007" s="106"/>
    </row>
    <row r="46008" spans="41:44" ht="15" customHeight="1">
      <c r="AO46008" s="106"/>
      <c r="AR46008" s="106"/>
    </row>
    <row r="46009" spans="41:44" ht="15" customHeight="1">
      <c r="AO46009" s="106"/>
      <c r="AR46009" s="106"/>
    </row>
    <row r="46010" spans="41:44" ht="15" customHeight="1">
      <c r="AO46010" s="106"/>
      <c r="AR46010" s="106"/>
    </row>
    <row r="46011" spans="41:44" ht="15" customHeight="1">
      <c r="AO46011" s="106"/>
      <c r="AR46011" s="106"/>
    </row>
    <row r="46012" spans="41:44" ht="15" customHeight="1">
      <c r="AO46012" s="106"/>
      <c r="AR46012" s="106"/>
    </row>
    <row r="46013" spans="41:44" ht="15" customHeight="1">
      <c r="AO46013" s="108"/>
      <c r="AR46013" s="108"/>
    </row>
    <row r="46014" spans="41:44" ht="15" customHeight="1">
      <c r="AO46014" s="108"/>
      <c r="AR46014" s="108"/>
    </row>
    <row r="46015" spans="41:44" ht="15" customHeight="1">
      <c r="AO46015" s="108"/>
      <c r="AR46015" s="108"/>
    </row>
    <row r="46016" spans="41:44" ht="15" customHeight="1">
      <c r="AO46016" s="108"/>
      <c r="AR46016" s="108"/>
    </row>
    <row r="46017" spans="41:44" ht="15" customHeight="1">
      <c r="AO46017" s="108"/>
      <c r="AR46017" s="108"/>
    </row>
    <row r="46018" spans="41:44" ht="15" customHeight="1">
      <c r="AO46018" s="109"/>
      <c r="AR46018" s="109"/>
    </row>
    <row r="46019" spans="41:44" ht="15" customHeight="1">
      <c r="AO46019" s="104"/>
      <c r="AR46019" s="104"/>
    </row>
    <row r="46020" spans="41:44" ht="15" customHeight="1">
      <c r="AO46020" s="106"/>
      <c r="AR46020" s="106"/>
    </row>
    <row r="46021" spans="41:44" ht="15" customHeight="1">
      <c r="AO46021" s="106"/>
      <c r="AR46021" s="106"/>
    </row>
    <row r="46022" spans="41:44" ht="15" customHeight="1">
      <c r="AO46022" s="106"/>
      <c r="AR46022" s="106"/>
    </row>
    <row r="46023" spans="41:44" ht="15" customHeight="1">
      <c r="AO46023" s="106"/>
      <c r="AR46023" s="106"/>
    </row>
    <row r="46024" spans="41:44" ht="15" customHeight="1">
      <c r="AO46024" s="106"/>
      <c r="AR46024" s="106"/>
    </row>
    <row r="46025" spans="41:44" ht="15" customHeight="1">
      <c r="AO46025" s="106"/>
      <c r="AR46025" s="106"/>
    </row>
    <row r="46026" spans="41:44" ht="15" customHeight="1">
      <c r="AO46026" s="106"/>
      <c r="AR46026" s="106"/>
    </row>
    <row r="46027" spans="41:44" ht="15" customHeight="1">
      <c r="AO46027" s="108"/>
      <c r="AR46027" s="108"/>
    </row>
    <row r="46028" spans="41:44" ht="15" customHeight="1">
      <c r="AO46028" s="108"/>
      <c r="AR46028" s="108"/>
    </row>
    <row r="46029" spans="41:44" ht="15" customHeight="1">
      <c r="AO46029" s="108"/>
      <c r="AR46029" s="108"/>
    </row>
    <row r="46030" spans="41:44" ht="15" customHeight="1">
      <c r="AO46030" s="108"/>
      <c r="AR46030" s="108"/>
    </row>
    <row r="46031" spans="41:44" ht="15" customHeight="1">
      <c r="AO46031" s="108"/>
      <c r="AR46031" s="108"/>
    </row>
    <row r="46032" spans="41:44" ht="15" customHeight="1">
      <c r="AO46032" s="109"/>
      <c r="AR46032" s="109"/>
    </row>
    <row r="46033" spans="41:44" ht="15" customHeight="1">
      <c r="AO46033" s="104"/>
      <c r="AR46033" s="104"/>
    </row>
    <row r="46034" spans="41:44" ht="15" customHeight="1">
      <c r="AO46034" s="106"/>
      <c r="AR46034" s="106"/>
    </row>
    <row r="46035" spans="41:44" ht="15" customHeight="1">
      <c r="AO46035" s="106"/>
      <c r="AR46035" s="106"/>
    </row>
    <row r="46036" spans="41:44" ht="15" customHeight="1">
      <c r="AO46036" s="106"/>
      <c r="AR46036" s="106"/>
    </row>
    <row r="46037" spans="41:44" ht="15" customHeight="1">
      <c r="AO46037" s="106"/>
      <c r="AR46037" s="106"/>
    </row>
    <row r="46038" spans="41:44" ht="15" customHeight="1">
      <c r="AO46038" s="106"/>
      <c r="AR46038" s="106"/>
    </row>
    <row r="46039" spans="41:44" ht="15" customHeight="1">
      <c r="AO46039" s="106"/>
      <c r="AR46039" s="106"/>
    </row>
    <row r="46040" spans="41:44" ht="15" customHeight="1">
      <c r="AO46040" s="106"/>
      <c r="AR46040" s="106"/>
    </row>
    <row r="46041" spans="41:44" ht="15" customHeight="1">
      <c r="AO46041" s="108"/>
      <c r="AR46041" s="108"/>
    </row>
    <row r="46042" spans="41:44" ht="15" customHeight="1">
      <c r="AO46042" s="108"/>
      <c r="AR46042" s="108"/>
    </row>
    <row r="46043" spans="41:44" ht="15" customHeight="1">
      <c r="AO46043" s="108"/>
      <c r="AR46043" s="108"/>
    </row>
    <row r="46044" spans="41:44" ht="15" customHeight="1">
      <c r="AO46044" s="108"/>
      <c r="AR46044" s="108"/>
    </row>
    <row r="46045" spans="41:44" ht="15" customHeight="1">
      <c r="AO46045" s="108"/>
      <c r="AR46045" s="108"/>
    </row>
    <row r="46046" spans="41:44" ht="15" customHeight="1">
      <c r="AO46046" s="109"/>
      <c r="AR46046" s="109"/>
    </row>
    <row r="46047" spans="41:44" ht="15" customHeight="1">
      <c r="AO46047" s="104"/>
      <c r="AR46047" s="104"/>
    </row>
    <row r="46048" spans="41:44" ht="15" customHeight="1">
      <c r="AO46048" s="106"/>
      <c r="AR46048" s="106"/>
    </row>
    <row r="46049" spans="41:44" ht="15" customHeight="1">
      <c r="AO46049" s="106"/>
      <c r="AR46049" s="106"/>
    </row>
    <row r="46050" spans="41:44" ht="15" customHeight="1">
      <c r="AO46050" s="106"/>
      <c r="AR46050" s="106"/>
    </row>
    <row r="46051" spans="41:44" ht="15" customHeight="1">
      <c r="AO46051" s="106"/>
      <c r="AR46051" s="106"/>
    </row>
    <row r="46052" spans="41:44" ht="15" customHeight="1">
      <c r="AO46052" s="106"/>
      <c r="AR46052" s="106"/>
    </row>
    <row r="46053" spans="41:44" ht="15" customHeight="1">
      <c r="AO46053" s="106"/>
      <c r="AR46053" s="106"/>
    </row>
    <row r="46054" spans="41:44" ht="15" customHeight="1">
      <c r="AO46054" s="106"/>
      <c r="AR46054" s="106"/>
    </row>
    <row r="46055" spans="41:44" ht="15" customHeight="1">
      <c r="AO46055" s="108"/>
      <c r="AR46055" s="108"/>
    </row>
    <row r="46056" spans="41:44" ht="15" customHeight="1">
      <c r="AO46056" s="108"/>
      <c r="AR46056" s="108"/>
    </row>
    <row r="46057" spans="41:44" ht="15" customHeight="1">
      <c r="AO46057" s="108"/>
      <c r="AR46057" s="108"/>
    </row>
    <row r="46058" spans="41:44" ht="15" customHeight="1">
      <c r="AO46058" s="108"/>
      <c r="AR46058" s="108"/>
    </row>
    <row r="46059" spans="41:44" ht="15" customHeight="1">
      <c r="AO46059" s="108"/>
      <c r="AR46059" s="108"/>
    </row>
    <row r="46060" spans="41:44" ht="15" customHeight="1">
      <c r="AO46060" s="109"/>
      <c r="AR46060" s="109"/>
    </row>
    <row r="46061" spans="41:44" ht="15" customHeight="1">
      <c r="AO46061" s="104"/>
      <c r="AR46061" s="104"/>
    </row>
    <row r="46062" spans="41:44" ht="15" customHeight="1">
      <c r="AO46062" s="106"/>
      <c r="AR46062" s="106"/>
    </row>
    <row r="46063" spans="41:44" ht="15" customHeight="1">
      <c r="AO46063" s="106"/>
      <c r="AR46063" s="106"/>
    </row>
    <row r="46064" spans="41:44" ht="15" customHeight="1">
      <c r="AO46064" s="106"/>
      <c r="AR46064" s="106"/>
    </row>
    <row r="46065" spans="41:44" ht="15" customHeight="1">
      <c r="AO46065" s="106"/>
      <c r="AR46065" s="106"/>
    </row>
    <row r="46066" spans="41:44" ht="15" customHeight="1">
      <c r="AO46066" s="106"/>
      <c r="AR46066" s="106"/>
    </row>
    <row r="46067" spans="41:44" ht="15" customHeight="1">
      <c r="AO46067" s="106"/>
      <c r="AR46067" s="106"/>
    </row>
    <row r="46068" spans="41:44" ht="15" customHeight="1">
      <c r="AO46068" s="106"/>
      <c r="AR46068" s="106"/>
    </row>
    <row r="46069" spans="41:44" ht="15" customHeight="1">
      <c r="AO46069" s="108"/>
      <c r="AR46069" s="108"/>
    </row>
    <row r="46070" spans="41:44" ht="15" customHeight="1">
      <c r="AO46070" s="108"/>
      <c r="AR46070" s="108"/>
    </row>
    <row r="46071" spans="41:44" ht="15" customHeight="1">
      <c r="AO46071" s="108"/>
      <c r="AR46071" s="108"/>
    </row>
    <row r="46072" spans="41:44" ht="15" customHeight="1">
      <c r="AO46072" s="108"/>
      <c r="AR46072" s="108"/>
    </row>
    <row r="46073" spans="41:44" ht="15" customHeight="1">
      <c r="AO46073" s="108"/>
      <c r="AR46073" s="108"/>
    </row>
    <row r="46074" spans="41:44" ht="15" customHeight="1">
      <c r="AO46074" s="109"/>
      <c r="AR46074" s="109"/>
    </row>
    <row r="46075" spans="41:44" ht="15" customHeight="1">
      <c r="AO46075" s="104"/>
      <c r="AR46075" s="104"/>
    </row>
    <row r="46076" spans="41:44" ht="15" customHeight="1">
      <c r="AO46076" s="106"/>
      <c r="AR46076" s="106"/>
    </row>
    <row r="46077" spans="41:44" ht="15" customHeight="1">
      <c r="AO46077" s="106"/>
      <c r="AR46077" s="106"/>
    </row>
    <row r="46078" spans="41:44" ht="15" customHeight="1">
      <c r="AO46078" s="106"/>
      <c r="AR46078" s="106"/>
    </row>
    <row r="46079" spans="41:44" ht="15" customHeight="1">
      <c r="AO46079" s="106"/>
      <c r="AR46079" s="106"/>
    </row>
    <row r="46080" spans="41:44" ht="15" customHeight="1">
      <c r="AO46080" s="106"/>
      <c r="AR46080" s="106"/>
    </row>
    <row r="46081" spans="41:44" ht="15" customHeight="1">
      <c r="AO46081" s="106"/>
      <c r="AR46081" s="106"/>
    </row>
    <row r="46082" spans="41:44" ht="15" customHeight="1">
      <c r="AO46082" s="106"/>
      <c r="AR46082" s="106"/>
    </row>
    <row r="46083" spans="41:44" ht="15" customHeight="1">
      <c r="AO46083" s="108"/>
      <c r="AR46083" s="108"/>
    </row>
    <row r="46084" spans="41:44" ht="15" customHeight="1">
      <c r="AO46084" s="108"/>
      <c r="AR46084" s="108"/>
    </row>
    <row r="46085" spans="41:44" ht="15" customHeight="1">
      <c r="AO46085" s="108"/>
      <c r="AR46085" s="108"/>
    </row>
    <row r="46086" spans="41:44" ht="15" customHeight="1">
      <c r="AO46086" s="108"/>
      <c r="AR46086" s="108"/>
    </row>
    <row r="46087" spans="41:44" ht="15" customHeight="1">
      <c r="AO46087" s="108"/>
      <c r="AR46087" s="108"/>
    </row>
    <row r="46088" spans="41:44" ht="15" customHeight="1">
      <c r="AO46088" s="109"/>
      <c r="AR46088" s="109"/>
    </row>
    <row r="46089" spans="41:44" ht="15" customHeight="1">
      <c r="AO46089" s="104"/>
      <c r="AR46089" s="104"/>
    </row>
    <row r="46090" spans="41:44" ht="15" customHeight="1">
      <c r="AO46090" s="106"/>
      <c r="AR46090" s="106"/>
    </row>
    <row r="46091" spans="41:44" ht="15" customHeight="1">
      <c r="AO46091" s="106"/>
      <c r="AR46091" s="106"/>
    </row>
    <row r="46092" spans="41:44" ht="15" customHeight="1">
      <c r="AO46092" s="106"/>
      <c r="AR46092" s="106"/>
    </row>
    <row r="46093" spans="41:44" ht="15" customHeight="1">
      <c r="AO46093" s="106"/>
      <c r="AR46093" s="106"/>
    </row>
    <row r="46094" spans="41:44" ht="15" customHeight="1">
      <c r="AO46094" s="106"/>
      <c r="AR46094" s="106"/>
    </row>
    <row r="46095" spans="41:44" ht="15" customHeight="1">
      <c r="AO46095" s="106"/>
      <c r="AR46095" s="106"/>
    </row>
    <row r="46096" spans="41:44" ht="15" customHeight="1">
      <c r="AO46096" s="106"/>
      <c r="AR46096" s="106"/>
    </row>
    <row r="46097" spans="41:44" ht="15" customHeight="1">
      <c r="AO46097" s="108"/>
      <c r="AR46097" s="108"/>
    </row>
    <row r="46098" spans="41:44" ht="15" customHeight="1">
      <c r="AO46098" s="108"/>
      <c r="AR46098" s="108"/>
    </row>
    <row r="46099" spans="41:44" ht="15" customHeight="1">
      <c r="AO46099" s="108"/>
      <c r="AR46099" s="108"/>
    </row>
    <row r="46100" spans="41:44" ht="15" customHeight="1">
      <c r="AO46100" s="108"/>
      <c r="AR46100" s="108"/>
    </row>
    <row r="46101" spans="41:44" ht="15" customHeight="1">
      <c r="AO46101" s="108"/>
      <c r="AR46101" s="108"/>
    </row>
    <row r="46102" spans="41:44" ht="15" customHeight="1">
      <c r="AO46102" s="109"/>
      <c r="AR46102" s="109"/>
    </row>
    <row r="46103" spans="41:44" ht="15" customHeight="1">
      <c r="AO46103" s="104"/>
      <c r="AR46103" s="104"/>
    </row>
    <row r="46104" spans="41:44" ht="15" customHeight="1">
      <c r="AO46104" s="106"/>
      <c r="AR46104" s="106"/>
    </row>
    <row r="46105" spans="41:44" ht="15" customHeight="1">
      <c r="AO46105" s="106"/>
      <c r="AR46105" s="106"/>
    </row>
    <row r="46106" spans="41:44" ht="15" customHeight="1">
      <c r="AO46106" s="106"/>
      <c r="AR46106" s="106"/>
    </row>
    <row r="46107" spans="41:44" ht="15" customHeight="1">
      <c r="AO46107" s="106"/>
      <c r="AR46107" s="106"/>
    </row>
    <row r="46108" spans="41:44" ht="15" customHeight="1">
      <c r="AO46108" s="106"/>
      <c r="AR46108" s="106"/>
    </row>
    <row r="46109" spans="41:44" ht="15" customHeight="1">
      <c r="AO46109" s="106"/>
      <c r="AR46109" s="106"/>
    </row>
    <row r="46110" spans="41:44" ht="15" customHeight="1">
      <c r="AO46110" s="106"/>
      <c r="AR46110" s="106"/>
    </row>
    <row r="46111" spans="41:44" ht="15" customHeight="1">
      <c r="AO46111" s="108"/>
      <c r="AR46111" s="108"/>
    </row>
    <row r="46112" spans="41:44" ht="15" customHeight="1">
      <c r="AO46112" s="108"/>
      <c r="AR46112" s="108"/>
    </row>
    <row r="46113" spans="41:44" ht="15" customHeight="1">
      <c r="AO46113" s="108"/>
      <c r="AR46113" s="108"/>
    </row>
    <row r="46114" spans="41:44" ht="15" customHeight="1">
      <c r="AO46114" s="108"/>
      <c r="AR46114" s="108"/>
    </row>
    <row r="46115" spans="41:44" ht="15" customHeight="1">
      <c r="AO46115" s="108"/>
      <c r="AR46115" s="108"/>
    </row>
    <row r="46116" spans="41:44" ht="15" customHeight="1">
      <c r="AO46116" s="109"/>
      <c r="AR46116" s="109"/>
    </row>
    <row r="46117" spans="41:44" ht="15" customHeight="1">
      <c r="AO46117" s="104"/>
      <c r="AR46117" s="104"/>
    </row>
    <row r="46118" spans="41:44" ht="15" customHeight="1">
      <c r="AO46118" s="106"/>
      <c r="AR46118" s="106"/>
    </row>
    <row r="46119" spans="41:44" ht="15" customHeight="1">
      <c r="AO46119" s="106"/>
      <c r="AR46119" s="106"/>
    </row>
    <row r="46120" spans="41:44" ht="15" customHeight="1">
      <c r="AO46120" s="106"/>
      <c r="AR46120" s="106"/>
    </row>
    <row r="46121" spans="41:44" ht="15" customHeight="1">
      <c r="AO46121" s="106"/>
      <c r="AR46121" s="106"/>
    </row>
    <row r="46122" spans="41:44" ht="15" customHeight="1">
      <c r="AO46122" s="106"/>
      <c r="AR46122" s="106"/>
    </row>
    <row r="46123" spans="41:44" ht="15" customHeight="1">
      <c r="AO46123" s="106"/>
      <c r="AR46123" s="106"/>
    </row>
    <row r="46124" spans="41:44" ht="15" customHeight="1">
      <c r="AO46124" s="106"/>
      <c r="AR46124" s="106"/>
    </row>
    <row r="46125" spans="41:44" ht="15" customHeight="1">
      <c r="AO46125" s="108"/>
      <c r="AR46125" s="108"/>
    </row>
    <row r="46126" spans="41:44" ht="15" customHeight="1">
      <c r="AO46126" s="108"/>
      <c r="AR46126" s="108"/>
    </row>
    <row r="46127" spans="41:44" ht="15" customHeight="1">
      <c r="AO46127" s="108"/>
      <c r="AR46127" s="108"/>
    </row>
    <row r="46128" spans="41:44" ht="15" customHeight="1">
      <c r="AO46128" s="108"/>
      <c r="AR46128" s="108"/>
    </row>
    <row r="46129" spans="41:44" ht="15" customHeight="1">
      <c r="AO46129" s="108"/>
      <c r="AR46129" s="108"/>
    </row>
    <row r="46130" spans="41:44" ht="15" customHeight="1">
      <c r="AO46130" s="109"/>
      <c r="AR46130" s="109"/>
    </row>
    <row r="46131" spans="41:44" ht="15" customHeight="1">
      <c r="AO46131" s="104"/>
      <c r="AR46131" s="104"/>
    </row>
    <row r="46132" spans="41:44" ht="15" customHeight="1">
      <c r="AO46132" s="106"/>
      <c r="AR46132" s="106"/>
    </row>
    <row r="46133" spans="41:44" ht="15" customHeight="1">
      <c r="AO46133" s="106"/>
      <c r="AR46133" s="106"/>
    </row>
    <row r="46134" spans="41:44" ht="15" customHeight="1">
      <c r="AO46134" s="106"/>
      <c r="AR46134" s="106"/>
    </row>
    <row r="46135" spans="41:44" ht="15" customHeight="1">
      <c r="AO46135" s="106"/>
      <c r="AR46135" s="106"/>
    </row>
    <row r="46136" spans="41:44" ht="15" customHeight="1">
      <c r="AO46136" s="106"/>
      <c r="AR46136" s="106"/>
    </row>
    <row r="46137" spans="41:44" ht="15" customHeight="1">
      <c r="AO46137" s="106"/>
      <c r="AR46137" s="106"/>
    </row>
    <row r="46138" spans="41:44" ht="15" customHeight="1">
      <c r="AO46138" s="106"/>
      <c r="AR46138" s="106"/>
    </row>
    <row r="46139" spans="41:44" ht="15" customHeight="1">
      <c r="AO46139" s="108"/>
      <c r="AR46139" s="108"/>
    </row>
    <row r="46140" spans="41:44" ht="15" customHeight="1">
      <c r="AO46140" s="108"/>
      <c r="AR46140" s="108"/>
    </row>
    <row r="46141" spans="41:44" ht="15" customHeight="1">
      <c r="AO46141" s="108"/>
      <c r="AR46141" s="108"/>
    </row>
    <row r="46142" spans="41:44" ht="15" customHeight="1">
      <c r="AO46142" s="108"/>
      <c r="AR46142" s="108"/>
    </row>
    <row r="46143" spans="41:44" ht="15" customHeight="1">
      <c r="AO46143" s="108"/>
      <c r="AR46143" s="108"/>
    </row>
    <row r="46144" spans="41:44" ht="15" customHeight="1">
      <c r="AO46144" s="109"/>
      <c r="AR46144" s="109"/>
    </row>
    <row r="46145" spans="41:44" ht="15" customHeight="1">
      <c r="AO46145" s="104"/>
      <c r="AR46145" s="104"/>
    </row>
    <row r="46146" spans="41:44" ht="15" customHeight="1">
      <c r="AO46146" s="106"/>
      <c r="AR46146" s="106"/>
    </row>
    <row r="46147" spans="41:44" ht="15" customHeight="1">
      <c r="AO46147" s="106"/>
      <c r="AR46147" s="106"/>
    </row>
    <row r="46148" spans="41:44" ht="15" customHeight="1">
      <c r="AO46148" s="106"/>
      <c r="AR46148" s="106"/>
    </row>
    <row r="46149" spans="41:44" ht="15" customHeight="1">
      <c r="AO46149" s="106"/>
      <c r="AR46149" s="106"/>
    </row>
    <row r="46150" spans="41:44" ht="15" customHeight="1">
      <c r="AO46150" s="106"/>
      <c r="AR46150" s="106"/>
    </row>
    <row r="46151" spans="41:44" ht="15" customHeight="1">
      <c r="AO46151" s="106"/>
      <c r="AR46151" s="106"/>
    </row>
    <row r="46152" spans="41:44" ht="15" customHeight="1">
      <c r="AO46152" s="106"/>
      <c r="AR46152" s="106"/>
    </row>
    <row r="46153" spans="41:44" ht="15" customHeight="1">
      <c r="AO46153" s="108"/>
      <c r="AR46153" s="108"/>
    </row>
    <row r="46154" spans="41:44" ht="15" customHeight="1">
      <c r="AO46154" s="108"/>
      <c r="AR46154" s="108"/>
    </row>
    <row r="46155" spans="41:44" ht="15" customHeight="1">
      <c r="AO46155" s="108"/>
      <c r="AR46155" s="108"/>
    </row>
    <row r="46156" spans="41:44" ht="15" customHeight="1">
      <c r="AO46156" s="108"/>
      <c r="AR46156" s="108"/>
    </row>
    <row r="46157" spans="41:44" ht="15" customHeight="1">
      <c r="AO46157" s="108"/>
      <c r="AR46157" s="108"/>
    </row>
    <row r="46158" spans="41:44" ht="15" customHeight="1">
      <c r="AO46158" s="109"/>
      <c r="AR46158" s="109"/>
    </row>
    <row r="46159" spans="41:44" ht="15" customHeight="1">
      <c r="AO46159" s="104"/>
      <c r="AR46159" s="104"/>
    </row>
    <row r="46160" spans="41:44" ht="15" customHeight="1">
      <c r="AO46160" s="106"/>
      <c r="AR46160" s="106"/>
    </row>
    <row r="46161" spans="41:44" ht="15" customHeight="1">
      <c r="AO46161" s="106"/>
      <c r="AR46161" s="106"/>
    </row>
    <row r="46162" spans="41:44" ht="15" customHeight="1">
      <c r="AO46162" s="106"/>
      <c r="AR46162" s="106"/>
    </row>
    <row r="46163" spans="41:44" ht="15" customHeight="1">
      <c r="AO46163" s="106"/>
      <c r="AR46163" s="106"/>
    </row>
    <row r="46164" spans="41:44" ht="15" customHeight="1">
      <c r="AO46164" s="106"/>
      <c r="AR46164" s="106"/>
    </row>
    <row r="46165" spans="41:44" ht="15" customHeight="1">
      <c r="AO46165" s="106"/>
      <c r="AR46165" s="106"/>
    </row>
    <row r="46166" spans="41:44" ht="15" customHeight="1">
      <c r="AO46166" s="106"/>
      <c r="AR46166" s="106"/>
    </row>
    <row r="46167" spans="41:44" ht="15" customHeight="1">
      <c r="AO46167" s="108"/>
      <c r="AR46167" s="108"/>
    </row>
    <row r="46168" spans="41:44" ht="15" customHeight="1">
      <c r="AO46168" s="108"/>
      <c r="AR46168" s="108"/>
    </row>
    <row r="46169" spans="41:44" ht="15" customHeight="1">
      <c r="AO46169" s="108"/>
      <c r="AR46169" s="108"/>
    </row>
    <row r="46170" spans="41:44" ht="15" customHeight="1">
      <c r="AO46170" s="108"/>
      <c r="AR46170" s="108"/>
    </row>
    <row r="46171" spans="41:44" ht="15" customHeight="1">
      <c r="AO46171" s="108"/>
      <c r="AR46171" s="108"/>
    </row>
    <row r="46172" spans="41:44" ht="15" customHeight="1">
      <c r="AO46172" s="109"/>
      <c r="AR46172" s="109"/>
    </row>
    <row r="46173" spans="41:44" ht="15" customHeight="1">
      <c r="AO46173" s="104"/>
      <c r="AR46173" s="104"/>
    </row>
    <row r="46174" spans="41:44" ht="15" customHeight="1">
      <c r="AO46174" s="106"/>
      <c r="AR46174" s="106"/>
    </row>
    <row r="46175" spans="41:44" ht="15" customHeight="1">
      <c r="AO46175" s="106"/>
      <c r="AR46175" s="106"/>
    </row>
    <row r="46176" spans="41:44" ht="15" customHeight="1">
      <c r="AO46176" s="106"/>
      <c r="AR46176" s="106"/>
    </row>
    <row r="46177" spans="41:44" ht="15" customHeight="1">
      <c r="AO46177" s="106"/>
      <c r="AR46177" s="106"/>
    </row>
    <row r="46178" spans="41:44" ht="15" customHeight="1">
      <c r="AO46178" s="106"/>
      <c r="AR46178" s="106"/>
    </row>
    <row r="46179" spans="41:44" ht="15" customHeight="1">
      <c r="AO46179" s="106"/>
      <c r="AR46179" s="106"/>
    </row>
    <row r="46180" spans="41:44" ht="15" customHeight="1">
      <c r="AO46180" s="106"/>
      <c r="AR46180" s="106"/>
    </row>
    <row r="46181" spans="41:44" ht="15" customHeight="1">
      <c r="AO46181" s="108"/>
      <c r="AR46181" s="108"/>
    </row>
    <row r="46182" spans="41:44" ht="15" customHeight="1">
      <c r="AO46182" s="108"/>
      <c r="AR46182" s="108"/>
    </row>
    <row r="46183" spans="41:44" ht="15" customHeight="1">
      <c r="AO46183" s="108"/>
      <c r="AR46183" s="108"/>
    </row>
    <row r="46184" spans="41:44" ht="15" customHeight="1">
      <c r="AO46184" s="108"/>
      <c r="AR46184" s="108"/>
    </row>
    <row r="46185" spans="41:44" ht="15" customHeight="1">
      <c r="AO46185" s="108"/>
      <c r="AR46185" s="108"/>
    </row>
    <row r="46186" spans="41:44" ht="15" customHeight="1">
      <c r="AO46186" s="109"/>
      <c r="AR46186" s="109"/>
    </row>
    <row r="46187" spans="41:44" ht="15" customHeight="1">
      <c r="AO46187" s="104"/>
      <c r="AR46187" s="104"/>
    </row>
    <row r="46188" spans="41:44" ht="15" customHeight="1">
      <c r="AO46188" s="106"/>
      <c r="AR46188" s="106"/>
    </row>
    <row r="46189" spans="41:44" ht="15" customHeight="1">
      <c r="AO46189" s="106"/>
      <c r="AR46189" s="106"/>
    </row>
    <row r="46190" spans="41:44" ht="15" customHeight="1">
      <c r="AO46190" s="106"/>
      <c r="AR46190" s="106"/>
    </row>
    <row r="46191" spans="41:44" ht="15" customHeight="1">
      <c r="AO46191" s="106"/>
      <c r="AR46191" s="106"/>
    </row>
    <row r="46192" spans="41:44" ht="15" customHeight="1">
      <c r="AO46192" s="106"/>
      <c r="AR46192" s="106"/>
    </row>
    <row r="46193" spans="41:44" ht="15" customHeight="1">
      <c r="AO46193" s="106"/>
      <c r="AR46193" s="106"/>
    </row>
    <row r="46194" spans="41:44" ht="15" customHeight="1">
      <c r="AO46194" s="106"/>
      <c r="AR46194" s="106"/>
    </row>
    <row r="46195" spans="41:44" ht="15" customHeight="1">
      <c r="AO46195" s="108"/>
      <c r="AR46195" s="108"/>
    </row>
    <row r="46196" spans="41:44" ht="15" customHeight="1">
      <c r="AO46196" s="108"/>
      <c r="AR46196" s="108"/>
    </row>
    <row r="46197" spans="41:44" ht="15" customHeight="1">
      <c r="AO46197" s="108"/>
      <c r="AR46197" s="108"/>
    </row>
    <row r="46198" spans="41:44" ht="15" customHeight="1">
      <c r="AO46198" s="108"/>
      <c r="AR46198" s="108"/>
    </row>
    <row r="46199" spans="41:44" ht="15" customHeight="1">
      <c r="AO46199" s="108"/>
      <c r="AR46199" s="108"/>
    </row>
    <row r="46200" spans="41:44" ht="15" customHeight="1">
      <c r="AO46200" s="109"/>
      <c r="AR46200" s="109"/>
    </row>
    <row r="46201" spans="41:44" ht="15" customHeight="1">
      <c r="AO46201" s="104"/>
      <c r="AR46201" s="104"/>
    </row>
    <row r="46202" spans="41:44" ht="15" customHeight="1">
      <c r="AO46202" s="106"/>
      <c r="AR46202" s="106"/>
    </row>
    <row r="46203" spans="41:44" ht="15" customHeight="1">
      <c r="AO46203" s="106"/>
      <c r="AR46203" s="106"/>
    </row>
    <row r="46204" spans="41:44" ht="15" customHeight="1">
      <c r="AO46204" s="106"/>
      <c r="AR46204" s="106"/>
    </row>
    <row r="46205" spans="41:44" ht="15" customHeight="1">
      <c r="AO46205" s="106"/>
      <c r="AR46205" s="106"/>
    </row>
    <row r="46206" spans="41:44" ht="15" customHeight="1">
      <c r="AO46206" s="106"/>
      <c r="AR46206" s="106"/>
    </row>
    <row r="46207" spans="41:44" ht="15" customHeight="1">
      <c r="AO46207" s="106"/>
      <c r="AR46207" s="106"/>
    </row>
    <row r="46208" spans="41:44" ht="15" customHeight="1">
      <c r="AO46208" s="106"/>
      <c r="AR46208" s="106"/>
    </row>
    <row r="46209" spans="41:44" ht="15" customHeight="1">
      <c r="AO46209" s="108"/>
      <c r="AR46209" s="108"/>
    </row>
    <row r="46210" spans="41:44" ht="15" customHeight="1">
      <c r="AO46210" s="108"/>
      <c r="AR46210" s="108"/>
    </row>
    <row r="46211" spans="41:44" ht="15" customHeight="1">
      <c r="AO46211" s="108"/>
      <c r="AR46211" s="108"/>
    </row>
    <row r="46212" spans="41:44" ht="15" customHeight="1">
      <c r="AO46212" s="108"/>
      <c r="AR46212" s="108"/>
    </row>
    <row r="46213" spans="41:44" ht="15" customHeight="1">
      <c r="AO46213" s="108"/>
      <c r="AR46213" s="108"/>
    </row>
    <row r="46214" spans="41:44" ht="15" customHeight="1">
      <c r="AO46214" s="109"/>
      <c r="AR46214" s="109"/>
    </row>
    <row r="46215" spans="41:44" ht="15" customHeight="1">
      <c r="AO46215" s="104"/>
      <c r="AR46215" s="104"/>
    </row>
    <row r="46216" spans="41:44" ht="15" customHeight="1">
      <c r="AO46216" s="106"/>
      <c r="AR46216" s="106"/>
    </row>
    <row r="46217" spans="41:44" ht="15" customHeight="1">
      <c r="AO46217" s="106"/>
      <c r="AR46217" s="106"/>
    </row>
    <row r="46218" spans="41:44" ht="15" customHeight="1">
      <c r="AO46218" s="106"/>
      <c r="AR46218" s="106"/>
    </row>
    <row r="46219" spans="41:44" ht="15" customHeight="1">
      <c r="AO46219" s="106"/>
      <c r="AR46219" s="106"/>
    </row>
    <row r="46220" spans="41:44" ht="15" customHeight="1">
      <c r="AO46220" s="106"/>
      <c r="AR46220" s="106"/>
    </row>
    <row r="46221" spans="41:44" ht="15" customHeight="1">
      <c r="AO46221" s="106"/>
      <c r="AR46221" s="106"/>
    </row>
    <row r="46222" spans="41:44" ht="15" customHeight="1">
      <c r="AO46222" s="106"/>
      <c r="AR46222" s="106"/>
    </row>
    <row r="46223" spans="41:44" ht="15" customHeight="1">
      <c r="AO46223" s="108"/>
      <c r="AR46223" s="108"/>
    </row>
    <row r="46224" spans="41:44" ht="15" customHeight="1">
      <c r="AO46224" s="108"/>
      <c r="AR46224" s="108"/>
    </row>
    <row r="46225" spans="41:44" ht="15" customHeight="1">
      <c r="AO46225" s="108"/>
      <c r="AR46225" s="108"/>
    </row>
    <row r="46226" spans="41:44" ht="15" customHeight="1">
      <c r="AO46226" s="108"/>
      <c r="AR46226" s="108"/>
    </row>
    <row r="46227" spans="41:44" ht="15" customHeight="1">
      <c r="AO46227" s="108"/>
      <c r="AR46227" s="108"/>
    </row>
    <row r="46228" spans="41:44" ht="15" customHeight="1">
      <c r="AO46228" s="109"/>
      <c r="AR46228" s="109"/>
    </row>
    <row r="46229" spans="41:44" ht="15" customHeight="1">
      <c r="AO46229" s="104"/>
      <c r="AR46229" s="104"/>
    </row>
    <row r="46230" spans="41:44" ht="15" customHeight="1">
      <c r="AO46230" s="106"/>
      <c r="AR46230" s="106"/>
    </row>
    <row r="46231" spans="41:44" ht="15" customHeight="1">
      <c r="AO46231" s="106"/>
      <c r="AR46231" s="106"/>
    </row>
    <row r="46232" spans="41:44" ht="15" customHeight="1">
      <c r="AO46232" s="106"/>
      <c r="AR46232" s="106"/>
    </row>
    <row r="46233" spans="41:44" ht="15" customHeight="1">
      <c r="AO46233" s="106"/>
      <c r="AR46233" s="106"/>
    </row>
    <row r="46234" spans="41:44" ht="15" customHeight="1">
      <c r="AO46234" s="106"/>
      <c r="AR46234" s="106"/>
    </row>
    <row r="46235" spans="41:44" ht="15" customHeight="1">
      <c r="AO46235" s="106"/>
      <c r="AR46235" s="106"/>
    </row>
    <row r="46236" spans="41:44" ht="15" customHeight="1">
      <c r="AO46236" s="106"/>
      <c r="AR46236" s="106"/>
    </row>
    <row r="46237" spans="41:44" ht="15" customHeight="1">
      <c r="AO46237" s="108"/>
      <c r="AR46237" s="108"/>
    </row>
    <row r="46238" spans="41:44" ht="15" customHeight="1">
      <c r="AO46238" s="108"/>
      <c r="AR46238" s="108"/>
    </row>
    <row r="46239" spans="41:44" ht="15" customHeight="1">
      <c r="AO46239" s="108"/>
      <c r="AR46239" s="108"/>
    </row>
    <row r="46240" spans="41:44" ht="15" customHeight="1">
      <c r="AO46240" s="108"/>
      <c r="AR46240" s="108"/>
    </row>
    <row r="46241" spans="41:44" ht="15" customHeight="1">
      <c r="AO46241" s="108"/>
      <c r="AR46241" s="108"/>
    </row>
    <row r="46242" spans="41:44" ht="15" customHeight="1">
      <c r="AO46242" s="109"/>
      <c r="AR46242" s="109"/>
    </row>
    <row r="46243" spans="41:44" ht="15" customHeight="1">
      <c r="AO46243" s="104"/>
      <c r="AR46243" s="104"/>
    </row>
    <row r="46244" spans="41:44" ht="15" customHeight="1">
      <c r="AO46244" s="106"/>
      <c r="AR46244" s="106"/>
    </row>
    <row r="46245" spans="41:44" ht="15" customHeight="1">
      <c r="AO46245" s="106"/>
      <c r="AR46245" s="106"/>
    </row>
    <row r="46246" spans="41:44" ht="15" customHeight="1">
      <c r="AO46246" s="106"/>
      <c r="AR46246" s="106"/>
    </row>
    <row r="46247" spans="41:44" ht="15" customHeight="1">
      <c r="AO46247" s="106"/>
      <c r="AR46247" s="106"/>
    </row>
    <row r="46248" spans="41:44" ht="15" customHeight="1">
      <c r="AO46248" s="106"/>
      <c r="AR46248" s="106"/>
    </row>
    <row r="46249" spans="41:44" ht="15" customHeight="1">
      <c r="AO46249" s="106"/>
      <c r="AR46249" s="106"/>
    </row>
    <row r="46250" spans="41:44" ht="15" customHeight="1">
      <c r="AO46250" s="106"/>
      <c r="AR46250" s="106"/>
    </row>
    <row r="46251" spans="41:44" ht="15" customHeight="1">
      <c r="AO46251" s="108"/>
      <c r="AR46251" s="108"/>
    </row>
    <row r="46252" spans="41:44" ht="15" customHeight="1">
      <c r="AO46252" s="108"/>
      <c r="AR46252" s="108"/>
    </row>
    <row r="46253" spans="41:44" ht="15" customHeight="1">
      <c r="AO46253" s="108"/>
      <c r="AR46253" s="108"/>
    </row>
    <row r="46254" spans="41:44" ht="15" customHeight="1">
      <c r="AO46254" s="108"/>
      <c r="AR46254" s="108"/>
    </row>
    <row r="46255" spans="41:44" ht="15" customHeight="1">
      <c r="AO46255" s="108"/>
      <c r="AR46255" s="108"/>
    </row>
    <row r="46256" spans="41:44" ht="15" customHeight="1">
      <c r="AO46256" s="109"/>
      <c r="AR46256" s="109"/>
    </row>
    <row r="46257" spans="41:44" ht="15" customHeight="1">
      <c r="AO46257" s="104"/>
      <c r="AR46257" s="104"/>
    </row>
    <row r="46258" spans="41:44" ht="15" customHeight="1">
      <c r="AO46258" s="106"/>
      <c r="AR46258" s="106"/>
    </row>
    <row r="46259" spans="41:44" ht="15" customHeight="1">
      <c r="AO46259" s="106"/>
      <c r="AR46259" s="106"/>
    </row>
    <row r="46260" spans="41:44" ht="15" customHeight="1">
      <c r="AO46260" s="106"/>
      <c r="AR46260" s="106"/>
    </row>
    <row r="46261" spans="41:44" ht="15" customHeight="1">
      <c r="AO46261" s="106"/>
      <c r="AR46261" s="106"/>
    </row>
    <row r="46262" spans="41:44" ht="15" customHeight="1">
      <c r="AO46262" s="106"/>
      <c r="AR46262" s="106"/>
    </row>
    <row r="46263" spans="41:44" ht="15" customHeight="1">
      <c r="AO46263" s="106"/>
      <c r="AR46263" s="106"/>
    </row>
    <row r="46264" spans="41:44" ht="15" customHeight="1">
      <c r="AO46264" s="106"/>
      <c r="AR46264" s="106"/>
    </row>
    <row r="46265" spans="41:44" ht="15" customHeight="1">
      <c r="AO46265" s="108"/>
      <c r="AR46265" s="108"/>
    </row>
    <row r="46266" spans="41:44" ht="15" customHeight="1">
      <c r="AO46266" s="108"/>
      <c r="AR46266" s="108"/>
    </row>
    <row r="46267" spans="41:44" ht="15" customHeight="1">
      <c r="AO46267" s="108"/>
      <c r="AR46267" s="108"/>
    </row>
    <row r="46268" spans="41:44" ht="15" customHeight="1">
      <c r="AO46268" s="108"/>
      <c r="AR46268" s="108"/>
    </row>
    <row r="46269" spans="41:44" ht="15" customHeight="1">
      <c r="AO46269" s="108"/>
      <c r="AR46269" s="108"/>
    </row>
    <row r="46270" spans="41:44" ht="15" customHeight="1">
      <c r="AO46270" s="109"/>
      <c r="AR46270" s="109"/>
    </row>
    <row r="46271" spans="41:44" ht="15" customHeight="1">
      <c r="AO46271" s="104"/>
      <c r="AR46271" s="104"/>
    </row>
    <row r="46272" spans="41:44" ht="15" customHeight="1">
      <c r="AO46272" s="106"/>
      <c r="AR46272" s="106"/>
    </row>
    <row r="46273" spans="41:44" ht="15" customHeight="1">
      <c r="AO46273" s="106"/>
      <c r="AR46273" s="106"/>
    </row>
    <row r="46274" spans="41:44" ht="15" customHeight="1">
      <c r="AO46274" s="106"/>
      <c r="AR46274" s="106"/>
    </row>
    <row r="46275" spans="41:44" ht="15" customHeight="1">
      <c r="AO46275" s="106"/>
      <c r="AR46275" s="106"/>
    </row>
    <row r="46276" spans="41:44" ht="15" customHeight="1">
      <c r="AO46276" s="106"/>
      <c r="AR46276" s="106"/>
    </row>
    <row r="46277" spans="41:44" ht="15" customHeight="1">
      <c r="AO46277" s="106"/>
      <c r="AR46277" s="106"/>
    </row>
    <row r="46278" spans="41:44" ht="15" customHeight="1">
      <c r="AO46278" s="106"/>
      <c r="AR46278" s="106"/>
    </row>
    <row r="46279" spans="41:44" ht="15" customHeight="1">
      <c r="AO46279" s="108"/>
      <c r="AR46279" s="108"/>
    </row>
    <row r="46280" spans="41:44" ht="15" customHeight="1">
      <c r="AO46280" s="108"/>
      <c r="AR46280" s="108"/>
    </row>
    <row r="46281" spans="41:44" ht="15" customHeight="1">
      <c r="AO46281" s="108"/>
      <c r="AR46281" s="108"/>
    </row>
    <row r="46282" spans="41:44" ht="15" customHeight="1">
      <c r="AO46282" s="108"/>
      <c r="AR46282" s="108"/>
    </row>
    <row r="46283" spans="41:44" ht="15" customHeight="1">
      <c r="AO46283" s="108"/>
      <c r="AR46283" s="108"/>
    </row>
    <row r="46284" spans="41:44" ht="15" customHeight="1">
      <c r="AO46284" s="109"/>
      <c r="AR46284" s="109"/>
    </row>
    <row r="46285" spans="41:44" ht="15" customHeight="1">
      <c r="AO46285" s="104"/>
      <c r="AR46285" s="104"/>
    </row>
    <row r="46286" spans="41:44" ht="15" customHeight="1">
      <c r="AO46286" s="106"/>
      <c r="AR46286" s="106"/>
    </row>
    <row r="46287" spans="41:44" ht="15" customHeight="1">
      <c r="AO46287" s="106"/>
      <c r="AR46287" s="106"/>
    </row>
    <row r="46288" spans="41:44" ht="15" customHeight="1">
      <c r="AO46288" s="106"/>
      <c r="AR46288" s="106"/>
    </row>
    <row r="46289" spans="41:44" ht="15" customHeight="1">
      <c r="AO46289" s="106"/>
      <c r="AR46289" s="106"/>
    </row>
    <row r="46290" spans="41:44" ht="15" customHeight="1">
      <c r="AO46290" s="106"/>
      <c r="AR46290" s="106"/>
    </row>
    <row r="46291" spans="41:44" ht="15" customHeight="1">
      <c r="AO46291" s="106"/>
      <c r="AR46291" s="106"/>
    </row>
    <row r="46292" spans="41:44" ht="15" customHeight="1">
      <c r="AO46292" s="106"/>
      <c r="AR46292" s="106"/>
    </row>
    <row r="46293" spans="41:44" ht="15" customHeight="1">
      <c r="AO46293" s="108"/>
      <c r="AR46293" s="108"/>
    </row>
    <row r="46294" spans="41:44" ht="15" customHeight="1">
      <c r="AO46294" s="108"/>
      <c r="AR46294" s="108"/>
    </row>
    <row r="46295" spans="41:44" ht="15" customHeight="1">
      <c r="AO46295" s="108"/>
      <c r="AR46295" s="108"/>
    </row>
    <row r="46296" spans="41:44" ht="15" customHeight="1">
      <c r="AO46296" s="108"/>
      <c r="AR46296" s="108"/>
    </row>
    <row r="46297" spans="41:44" ht="15" customHeight="1">
      <c r="AO46297" s="108"/>
      <c r="AR46297" s="108"/>
    </row>
    <row r="46298" spans="41:44" ht="15" customHeight="1">
      <c r="AO46298" s="109"/>
      <c r="AR46298" s="109"/>
    </row>
    <row r="46299" spans="41:44" ht="15" customHeight="1">
      <c r="AO46299" s="104"/>
      <c r="AR46299" s="104"/>
    </row>
    <row r="46300" spans="41:44" ht="15" customHeight="1">
      <c r="AO46300" s="106"/>
      <c r="AR46300" s="106"/>
    </row>
    <row r="46301" spans="41:44" ht="15" customHeight="1">
      <c r="AO46301" s="106"/>
      <c r="AR46301" s="106"/>
    </row>
    <row r="46302" spans="41:44" ht="15" customHeight="1">
      <c r="AO46302" s="106"/>
      <c r="AR46302" s="106"/>
    </row>
    <row r="46303" spans="41:44" ht="15" customHeight="1">
      <c r="AO46303" s="106"/>
      <c r="AR46303" s="106"/>
    </row>
    <row r="46304" spans="41:44" ht="15" customHeight="1">
      <c r="AO46304" s="106"/>
      <c r="AR46304" s="106"/>
    </row>
    <row r="46305" spans="41:44" ht="15" customHeight="1">
      <c r="AO46305" s="106"/>
      <c r="AR46305" s="106"/>
    </row>
    <row r="46306" spans="41:44" ht="15" customHeight="1">
      <c r="AO46306" s="106"/>
      <c r="AR46306" s="106"/>
    </row>
    <row r="46307" spans="41:44" ht="15" customHeight="1">
      <c r="AO46307" s="108"/>
      <c r="AR46307" s="108"/>
    </row>
    <row r="46308" spans="41:44" ht="15" customHeight="1">
      <c r="AO46308" s="108"/>
      <c r="AR46308" s="108"/>
    </row>
    <row r="46309" spans="41:44" ht="15" customHeight="1">
      <c r="AO46309" s="108"/>
      <c r="AR46309" s="108"/>
    </row>
    <row r="46310" spans="41:44" ht="15" customHeight="1">
      <c r="AO46310" s="108"/>
      <c r="AR46310" s="108"/>
    </row>
    <row r="46311" spans="41:44" ht="15" customHeight="1">
      <c r="AO46311" s="108"/>
      <c r="AR46311" s="108"/>
    </row>
    <row r="46312" spans="41:44" ht="15" customHeight="1">
      <c r="AO46312" s="109"/>
      <c r="AR46312" s="109"/>
    </row>
    <row r="46313" spans="41:44" ht="15" customHeight="1">
      <c r="AO46313" s="104"/>
      <c r="AR46313" s="104"/>
    </row>
    <row r="46314" spans="41:44" ht="15" customHeight="1">
      <c r="AO46314" s="106"/>
      <c r="AR46314" s="106"/>
    </row>
    <row r="46315" spans="41:44" ht="15" customHeight="1">
      <c r="AO46315" s="106"/>
      <c r="AR46315" s="106"/>
    </row>
    <row r="46316" spans="41:44" ht="15" customHeight="1">
      <c r="AO46316" s="106"/>
      <c r="AR46316" s="106"/>
    </row>
    <row r="46317" spans="41:44" ht="15" customHeight="1">
      <c r="AO46317" s="106"/>
      <c r="AR46317" s="106"/>
    </row>
    <row r="46318" spans="41:44" ht="15" customHeight="1">
      <c r="AO46318" s="106"/>
      <c r="AR46318" s="106"/>
    </row>
    <row r="46319" spans="41:44" ht="15" customHeight="1">
      <c r="AO46319" s="106"/>
      <c r="AR46319" s="106"/>
    </row>
    <row r="46320" spans="41:44" ht="15" customHeight="1">
      <c r="AO46320" s="106"/>
      <c r="AR46320" s="106"/>
    </row>
    <row r="46321" spans="41:44" ht="15" customHeight="1">
      <c r="AO46321" s="108"/>
      <c r="AR46321" s="108"/>
    </row>
    <row r="46322" spans="41:44" ht="15" customHeight="1">
      <c r="AO46322" s="108"/>
      <c r="AR46322" s="108"/>
    </row>
    <row r="46323" spans="41:44" ht="15" customHeight="1">
      <c r="AO46323" s="108"/>
      <c r="AR46323" s="108"/>
    </row>
    <row r="46324" spans="41:44" ht="15" customHeight="1">
      <c r="AO46324" s="108"/>
      <c r="AR46324" s="108"/>
    </row>
    <row r="46325" spans="41:44" ht="15" customHeight="1">
      <c r="AO46325" s="108"/>
      <c r="AR46325" s="108"/>
    </row>
    <row r="46326" spans="41:44" ht="15" customHeight="1">
      <c r="AO46326" s="109"/>
      <c r="AR46326" s="109"/>
    </row>
    <row r="46327" spans="41:44" ht="15" customHeight="1">
      <c r="AO46327" s="104"/>
      <c r="AR46327" s="104"/>
    </row>
    <row r="46328" spans="41:44" ht="15" customHeight="1">
      <c r="AO46328" s="106"/>
      <c r="AR46328" s="106"/>
    </row>
    <row r="46329" spans="41:44" ht="15" customHeight="1">
      <c r="AO46329" s="106"/>
      <c r="AR46329" s="106"/>
    </row>
    <row r="46330" spans="41:44" ht="15" customHeight="1">
      <c r="AO46330" s="106"/>
      <c r="AR46330" s="106"/>
    </row>
    <row r="46331" spans="41:44" ht="15" customHeight="1">
      <c r="AO46331" s="106"/>
      <c r="AR46331" s="106"/>
    </row>
    <row r="46332" spans="41:44" ht="15" customHeight="1">
      <c r="AO46332" s="106"/>
      <c r="AR46332" s="106"/>
    </row>
    <row r="46333" spans="41:44" ht="15" customHeight="1">
      <c r="AO46333" s="106"/>
      <c r="AR46333" s="106"/>
    </row>
    <row r="46334" spans="41:44" ht="15" customHeight="1">
      <c r="AO46334" s="106"/>
      <c r="AR46334" s="106"/>
    </row>
    <row r="46335" spans="41:44" ht="15" customHeight="1">
      <c r="AO46335" s="108"/>
      <c r="AR46335" s="108"/>
    </row>
    <row r="46336" spans="41:44" ht="15" customHeight="1">
      <c r="AO46336" s="108"/>
      <c r="AR46336" s="108"/>
    </row>
    <row r="46337" spans="41:44" ht="15" customHeight="1">
      <c r="AO46337" s="108"/>
      <c r="AR46337" s="108"/>
    </row>
    <row r="46338" spans="41:44" ht="15" customHeight="1">
      <c r="AO46338" s="108"/>
      <c r="AR46338" s="108"/>
    </row>
    <row r="46339" spans="41:44" ht="15" customHeight="1">
      <c r="AO46339" s="108"/>
      <c r="AR46339" s="108"/>
    </row>
    <row r="46340" spans="41:44" ht="15" customHeight="1">
      <c r="AO46340" s="109"/>
      <c r="AR46340" s="109"/>
    </row>
    <row r="46341" spans="41:44" ht="15" customHeight="1">
      <c r="AO46341" s="104"/>
      <c r="AR46341" s="104"/>
    </row>
    <row r="46342" spans="41:44" ht="15" customHeight="1">
      <c r="AO46342" s="106"/>
      <c r="AR46342" s="106"/>
    </row>
    <row r="46343" spans="41:44" ht="15" customHeight="1">
      <c r="AO46343" s="106"/>
      <c r="AR46343" s="106"/>
    </row>
    <row r="46344" spans="41:44" ht="15" customHeight="1">
      <c r="AO46344" s="106"/>
      <c r="AR46344" s="106"/>
    </row>
    <row r="46345" spans="41:44" ht="15" customHeight="1">
      <c r="AO46345" s="106"/>
      <c r="AR46345" s="106"/>
    </row>
    <row r="46346" spans="41:44" ht="15" customHeight="1">
      <c r="AO46346" s="106"/>
      <c r="AR46346" s="106"/>
    </row>
    <row r="46347" spans="41:44" ht="15" customHeight="1">
      <c r="AO46347" s="106"/>
      <c r="AR46347" s="106"/>
    </row>
    <row r="46348" spans="41:44" ht="15" customHeight="1">
      <c r="AO46348" s="106"/>
      <c r="AR46348" s="106"/>
    </row>
    <row r="46349" spans="41:44" ht="15" customHeight="1">
      <c r="AO46349" s="108"/>
      <c r="AR46349" s="108"/>
    </row>
    <row r="46350" spans="41:44" ht="15" customHeight="1">
      <c r="AO46350" s="108"/>
      <c r="AR46350" s="108"/>
    </row>
    <row r="46351" spans="41:44" ht="15" customHeight="1">
      <c r="AO46351" s="108"/>
      <c r="AR46351" s="108"/>
    </row>
    <row r="46352" spans="41:44" ht="15" customHeight="1">
      <c r="AO46352" s="108"/>
      <c r="AR46352" s="108"/>
    </row>
    <row r="46353" spans="41:44" ht="15" customHeight="1">
      <c r="AO46353" s="108"/>
      <c r="AR46353" s="108"/>
    </row>
    <row r="46354" spans="41:44" ht="15" customHeight="1">
      <c r="AO46354" s="109"/>
      <c r="AR46354" s="109"/>
    </row>
    <row r="46355" spans="41:44" ht="15" customHeight="1">
      <c r="AO46355" s="104"/>
      <c r="AR46355" s="104"/>
    </row>
    <row r="46356" spans="41:44" ht="15" customHeight="1">
      <c r="AO46356" s="106"/>
      <c r="AR46356" s="106"/>
    </row>
    <row r="46357" spans="41:44" ht="15" customHeight="1">
      <c r="AO46357" s="106"/>
      <c r="AR46357" s="106"/>
    </row>
    <row r="46358" spans="41:44" ht="15" customHeight="1">
      <c r="AO46358" s="106"/>
      <c r="AR46358" s="106"/>
    </row>
    <row r="46359" spans="41:44" ht="15" customHeight="1">
      <c r="AO46359" s="106"/>
      <c r="AR46359" s="106"/>
    </row>
    <row r="46360" spans="41:44" ht="15" customHeight="1">
      <c r="AO46360" s="106"/>
      <c r="AR46360" s="106"/>
    </row>
    <row r="46361" spans="41:44" ht="15" customHeight="1">
      <c r="AO46361" s="106"/>
      <c r="AR46361" s="106"/>
    </row>
    <row r="46362" spans="41:44" ht="15" customHeight="1">
      <c r="AO46362" s="106"/>
      <c r="AR46362" s="106"/>
    </row>
    <row r="46363" spans="41:44" ht="15" customHeight="1">
      <c r="AO46363" s="108"/>
      <c r="AR46363" s="108"/>
    </row>
    <row r="46364" spans="41:44" ht="15" customHeight="1">
      <c r="AO46364" s="108"/>
      <c r="AR46364" s="108"/>
    </row>
    <row r="46365" spans="41:44" ht="15" customHeight="1">
      <c r="AO46365" s="108"/>
      <c r="AR46365" s="108"/>
    </row>
    <row r="46366" spans="41:44" ht="15" customHeight="1">
      <c r="AO46366" s="108"/>
      <c r="AR46366" s="108"/>
    </row>
    <row r="46367" spans="41:44" ht="15" customHeight="1">
      <c r="AO46367" s="108"/>
      <c r="AR46367" s="108"/>
    </row>
    <row r="46368" spans="41:44" ht="15" customHeight="1">
      <c r="AO46368" s="109"/>
      <c r="AR46368" s="109"/>
    </row>
    <row r="46369" spans="41:44" ht="15" customHeight="1">
      <c r="AO46369" s="104"/>
      <c r="AR46369" s="104"/>
    </row>
    <row r="46370" spans="41:44" ht="15" customHeight="1">
      <c r="AO46370" s="106"/>
      <c r="AR46370" s="106"/>
    </row>
    <row r="46371" spans="41:44" ht="15" customHeight="1">
      <c r="AO46371" s="106"/>
      <c r="AR46371" s="106"/>
    </row>
    <row r="46372" spans="41:44" ht="15" customHeight="1">
      <c r="AO46372" s="106"/>
      <c r="AR46372" s="106"/>
    </row>
    <row r="46373" spans="41:44" ht="15" customHeight="1">
      <c r="AO46373" s="106"/>
      <c r="AR46373" s="106"/>
    </row>
    <row r="46374" spans="41:44" ht="15" customHeight="1">
      <c r="AO46374" s="106"/>
      <c r="AR46374" s="106"/>
    </row>
    <row r="46375" spans="41:44" ht="15" customHeight="1">
      <c r="AO46375" s="106"/>
      <c r="AR46375" s="106"/>
    </row>
    <row r="46376" spans="41:44" ht="15" customHeight="1">
      <c r="AO46376" s="106"/>
      <c r="AR46376" s="106"/>
    </row>
    <row r="46377" spans="41:44" ht="15" customHeight="1">
      <c r="AO46377" s="108"/>
      <c r="AR46377" s="108"/>
    </row>
    <row r="46378" spans="41:44" ht="15" customHeight="1">
      <c r="AO46378" s="108"/>
      <c r="AR46378" s="108"/>
    </row>
    <row r="46379" spans="41:44" ht="15" customHeight="1">
      <c r="AO46379" s="108"/>
      <c r="AR46379" s="108"/>
    </row>
    <row r="46380" spans="41:44" ht="15" customHeight="1">
      <c r="AO46380" s="108"/>
      <c r="AR46380" s="108"/>
    </row>
    <row r="46381" spans="41:44" ht="15" customHeight="1">
      <c r="AO46381" s="108"/>
      <c r="AR46381" s="108"/>
    </row>
    <row r="46382" spans="41:44" ht="15" customHeight="1">
      <c r="AO46382" s="109"/>
      <c r="AR46382" s="109"/>
    </row>
    <row r="46383" spans="41:44" ht="15" customHeight="1">
      <c r="AO46383" s="104"/>
      <c r="AR46383" s="104"/>
    </row>
    <row r="46384" spans="41:44" ht="15" customHeight="1">
      <c r="AO46384" s="106"/>
      <c r="AR46384" s="106"/>
    </row>
    <row r="46385" spans="41:44" ht="15" customHeight="1">
      <c r="AO46385" s="106"/>
      <c r="AR46385" s="106"/>
    </row>
    <row r="46386" spans="41:44" ht="15" customHeight="1">
      <c r="AO46386" s="106"/>
      <c r="AR46386" s="106"/>
    </row>
    <row r="46387" spans="41:44" ht="15" customHeight="1">
      <c r="AO46387" s="106"/>
      <c r="AR46387" s="106"/>
    </row>
    <row r="46388" spans="41:44" ht="15" customHeight="1">
      <c r="AO46388" s="106"/>
      <c r="AR46388" s="106"/>
    </row>
    <row r="46389" spans="41:44" ht="15" customHeight="1">
      <c r="AO46389" s="106"/>
      <c r="AR46389" s="106"/>
    </row>
    <row r="46390" spans="41:44" ht="15" customHeight="1">
      <c r="AO46390" s="106"/>
      <c r="AR46390" s="106"/>
    </row>
    <row r="46391" spans="41:44" ht="15" customHeight="1">
      <c r="AO46391" s="108"/>
      <c r="AR46391" s="108"/>
    </row>
    <row r="46392" spans="41:44" ht="15" customHeight="1">
      <c r="AO46392" s="108"/>
      <c r="AR46392" s="108"/>
    </row>
    <row r="46393" spans="41:44" ht="15" customHeight="1">
      <c r="AO46393" s="108"/>
      <c r="AR46393" s="108"/>
    </row>
    <row r="46394" spans="41:44" ht="15" customHeight="1">
      <c r="AO46394" s="108"/>
      <c r="AR46394" s="108"/>
    </row>
    <row r="46395" spans="41:44" ht="15" customHeight="1">
      <c r="AO46395" s="108"/>
      <c r="AR46395" s="108"/>
    </row>
    <row r="46396" spans="41:44" ht="15" customHeight="1">
      <c r="AO46396" s="109"/>
      <c r="AR46396" s="109"/>
    </row>
    <row r="46397" spans="41:44" ht="15" customHeight="1">
      <c r="AO46397" s="104"/>
      <c r="AR46397" s="104"/>
    </row>
    <row r="46398" spans="41:44" ht="15" customHeight="1">
      <c r="AO46398" s="106"/>
      <c r="AR46398" s="106"/>
    </row>
    <row r="46399" spans="41:44" ht="15" customHeight="1">
      <c r="AO46399" s="106"/>
      <c r="AR46399" s="106"/>
    </row>
    <row r="46400" spans="41:44" ht="15" customHeight="1">
      <c r="AO46400" s="106"/>
      <c r="AR46400" s="106"/>
    </row>
    <row r="46401" spans="41:44" ht="15" customHeight="1">
      <c r="AO46401" s="106"/>
      <c r="AR46401" s="106"/>
    </row>
    <row r="46402" spans="41:44" ht="15" customHeight="1">
      <c r="AO46402" s="106"/>
      <c r="AR46402" s="106"/>
    </row>
    <row r="46403" spans="41:44" ht="15" customHeight="1">
      <c r="AO46403" s="106"/>
      <c r="AR46403" s="106"/>
    </row>
    <row r="46404" spans="41:44" ht="15" customHeight="1">
      <c r="AO46404" s="106"/>
      <c r="AR46404" s="106"/>
    </row>
    <row r="46405" spans="41:44" ht="15" customHeight="1">
      <c r="AO46405" s="108"/>
      <c r="AR46405" s="108"/>
    </row>
    <row r="46406" spans="41:44" ht="15" customHeight="1">
      <c r="AO46406" s="108"/>
      <c r="AR46406" s="108"/>
    </row>
    <row r="46407" spans="41:44" ht="15" customHeight="1">
      <c r="AO46407" s="108"/>
      <c r="AR46407" s="108"/>
    </row>
    <row r="46408" spans="41:44" ht="15" customHeight="1">
      <c r="AO46408" s="108"/>
      <c r="AR46408" s="108"/>
    </row>
    <row r="46409" spans="41:44" ht="15" customHeight="1">
      <c r="AO46409" s="108"/>
      <c r="AR46409" s="108"/>
    </row>
    <row r="46410" spans="41:44" ht="15" customHeight="1">
      <c r="AO46410" s="109"/>
      <c r="AR46410" s="109"/>
    </row>
    <row r="46411" spans="41:44" ht="15" customHeight="1">
      <c r="AO46411" s="104"/>
      <c r="AR46411" s="104"/>
    </row>
    <row r="46412" spans="41:44" ht="15" customHeight="1">
      <c r="AO46412" s="106"/>
      <c r="AR46412" s="106"/>
    </row>
    <row r="46413" spans="41:44" ht="15" customHeight="1">
      <c r="AO46413" s="106"/>
      <c r="AR46413" s="106"/>
    </row>
    <row r="46414" spans="41:44" ht="15" customHeight="1">
      <c r="AO46414" s="106"/>
      <c r="AR46414" s="106"/>
    </row>
    <row r="46415" spans="41:44" ht="15" customHeight="1">
      <c r="AO46415" s="106"/>
      <c r="AR46415" s="106"/>
    </row>
    <row r="46416" spans="41:44" ht="15" customHeight="1">
      <c r="AO46416" s="106"/>
      <c r="AR46416" s="106"/>
    </row>
    <row r="46417" spans="41:44" ht="15" customHeight="1">
      <c r="AO46417" s="106"/>
      <c r="AR46417" s="106"/>
    </row>
    <row r="46418" spans="41:44" ht="15" customHeight="1">
      <c r="AO46418" s="106"/>
      <c r="AR46418" s="106"/>
    </row>
    <row r="46419" spans="41:44" ht="15" customHeight="1">
      <c r="AO46419" s="108"/>
      <c r="AR46419" s="108"/>
    </row>
    <row r="46420" spans="41:44" ht="15" customHeight="1">
      <c r="AO46420" s="108"/>
      <c r="AR46420" s="108"/>
    </row>
    <row r="46421" spans="41:44" ht="15" customHeight="1">
      <c r="AO46421" s="108"/>
      <c r="AR46421" s="108"/>
    </row>
    <row r="46422" spans="41:44" ht="15" customHeight="1">
      <c r="AO46422" s="108"/>
      <c r="AR46422" s="108"/>
    </row>
    <row r="46423" spans="41:44" ht="15" customHeight="1">
      <c r="AO46423" s="108"/>
      <c r="AR46423" s="108"/>
    </row>
    <row r="46424" spans="41:44" ht="15" customHeight="1">
      <c r="AO46424" s="109"/>
      <c r="AR46424" s="109"/>
    </row>
    <row r="46425" spans="41:44" ht="15" customHeight="1">
      <c r="AO46425" s="104"/>
      <c r="AR46425" s="104"/>
    </row>
    <row r="46426" spans="41:44" ht="15" customHeight="1">
      <c r="AO46426" s="106"/>
      <c r="AR46426" s="106"/>
    </row>
    <row r="46427" spans="41:44" ht="15" customHeight="1">
      <c r="AO46427" s="106"/>
      <c r="AR46427" s="106"/>
    </row>
    <row r="46428" spans="41:44" ht="15" customHeight="1">
      <c r="AO46428" s="106"/>
      <c r="AR46428" s="106"/>
    </row>
    <row r="46429" spans="41:44" ht="15" customHeight="1">
      <c r="AO46429" s="106"/>
      <c r="AR46429" s="106"/>
    </row>
    <row r="46430" spans="41:44" ht="15" customHeight="1">
      <c r="AO46430" s="106"/>
      <c r="AR46430" s="106"/>
    </row>
    <row r="46431" spans="41:44" ht="15" customHeight="1">
      <c r="AO46431" s="106"/>
      <c r="AR46431" s="106"/>
    </row>
    <row r="46432" spans="41:44" ht="15" customHeight="1">
      <c r="AO46432" s="106"/>
      <c r="AR46432" s="106"/>
    </row>
    <row r="46433" spans="41:44" ht="15" customHeight="1">
      <c r="AO46433" s="108"/>
      <c r="AR46433" s="108"/>
    </row>
    <row r="46434" spans="41:44" ht="15" customHeight="1">
      <c r="AO46434" s="108"/>
      <c r="AR46434" s="108"/>
    </row>
    <row r="46435" spans="41:44" ht="15" customHeight="1">
      <c r="AO46435" s="108"/>
      <c r="AR46435" s="108"/>
    </row>
    <row r="46436" spans="41:44" ht="15" customHeight="1">
      <c r="AO46436" s="108"/>
      <c r="AR46436" s="108"/>
    </row>
    <row r="46437" spans="41:44" ht="15" customHeight="1">
      <c r="AO46437" s="108"/>
      <c r="AR46437" s="108"/>
    </row>
    <row r="46438" spans="41:44" ht="15" customHeight="1">
      <c r="AO46438" s="109"/>
      <c r="AR46438" s="109"/>
    </row>
    <row r="46439" spans="41:44" ht="15" customHeight="1">
      <c r="AO46439" s="104"/>
      <c r="AR46439" s="104"/>
    </row>
    <row r="46440" spans="41:44" ht="15" customHeight="1">
      <c r="AO46440" s="106"/>
      <c r="AR46440" s="106"/>
    </row>
    <row r="46441" spans="41:44" ht="15" customHeight="1">
      <c r="AO46441" s="106"/>
      <c r="AR46441" s="106"/>
    </row>
    <row r="46442" spans="41:44" ht="15" customHeight="1">
      <c r="AO46442" s="106"/>
      <c r="AR46442" s="106"/>
    </row>
    <row r="46443" spans="41:44" ht="15" customHeight="1">
      <c r="AO46443" s="106"/>
      <c r="AR46443" s="106"/>
    </row>
    <row r="46444" spans="41:44" ht="15" customHeight="1">
      <c r="AO46444" s="106"/>
      <c r="AR46444" s="106"/>
    </row>
    <row r="46445" spans="41:44" ht="15" customHeight="1">
      <c r="AO46445" s="106"/>
      <c r="AR46445" s="106"/>
    </row>
    <row r="46446" spans="41:44" ht="15" customHeight="1">
      <c r="AO46446" s="106"/>
      <c r="AR46446" s="106"/>
    </row>
    <row r="46447" spans="41:44" ht="15" customHeight="1">
      <c r="AO46447" s="108"/>
      <c r="AR46447" s="108"/>
    </row>
    <row r="46448" spans="41:44" ht="15" customHeight="1">
      <c r="AO46448" s="108"/>
      <c r="AR46448" s="108"/>
    </row>
    <row r="46449" spans="41:44" ht="15" customHeight="1">
      <c r="AO46449" s="108"/>
      <c r="AR46449" s="108"/>
    </row>
    <row r="46450" spans="41:44" ht="15" customHeight="1">
      <c r="AO46450" s="108"/>
      <c r="AR46450" s="108"/>
    </row>
    <row r="46451" spans="41:44" ht="15" customHeight="1">
      <c r="AO46451" s="108"/>
      <c r="AR46451" s="108"/>
    </row>
    <row r="46452" spans="41:44" ht="15" customHeight="1">
      <c r="AO46452" s="109"/>
      <c r="AR46452" s="109"/>
    </row>
    <row r="46453" spans="41:44" ht="15" customHeight="1">
      <c r="AO46453" s="104"/>
      <c r="AR46453" s="104"/>
    </row>
    <row r="46454" spans="41:44" ht="15" customHeight="1">
      <c r="AO46454" s="106"/>
      <c r="AR46454" s="106"/>
    </row>
    <row r="46455" spans="41:44" ht="15" customHeight="1">
      <c r="AO46455" s="106"/>
      <c r="AR46455" s="106"/>
    </row>
    <row r="46456" spans="41:44" ht="15" customHeight="1">
      <c r="AO46456" s="106"/>
      <c r="AR46456" s="106"/>
    </row>
    <row r="46457" spans="41:44" ht="15" customHeight="1">
      <c r="AO46457" s="106"/>
      <c r="AR46457" s="106"/>
    </row>
    <row r="46458" spans="41:44" ht="15" customHeight="1">
      <c r="AO46458" s="106"/>
      <c r="AR46458" s="106"/>
    </row>
    <row r="46459" spans="41:44" ht="15" customHeight="1">
      <c r="AO46459" s="106"/>
      <c r="AR46459" s="106"/>
    </row>
    <row r="46460" spans="41:44" ht="15" customHeight="1">
      <c r="AO46460" s="106"/>
      <c r="AR46460" s="106"/>
    </row>
    <row r="46461" spans="41:44" ht="15" customHeight="1">
      <c r="AO46461" s="108"/>
      <c r="AR46461" s="108"/>
    </row>
    <row r="46462" spans="41:44" ht="15" customHeight="1">
      <c r="AO46462" s="108"/>
      <c r="AR46462" s="108"/>
    </row>
    <row r="46463" spans="41:44" ht="15" customHeight="1">
      <c r="AO46463" s="108"/>
      <c r="AR46463" s="108"/>
    </row>
    <row r="46464" spans="41:44" ht="15" customHeight="1">
      <c r="AO46464" s="108"/>
      <c r="AR46464" s="108"/>
    </row>
    <row r="46465" spans="41:44" ht="15" customHeight="1">
      <c r="AO46465" s="108"/>
      <c r="AR46465" s="108"/>
    </row>
    <row r="46466" spans="41:44" ht="15" customHeight="1">
      <c r="AO46466" s="109"/>
      <c r="AR46466" s="109"/>
    </row>
    <row r="46467" spans="41:44" ht="15" customHeight="1">
      <c r="AO46467" s="104"/>
      <c r="AR46467" s="104"/>
    </row>
    <row r="46468" spans="41:44" ht="15" customHeight="1">
      <c r="AO46468" s="106"/>
      <c r="AR46468" s="106"/>
    </row>
    <row r="46469" spans="41:44" ht="15" customHeight="1">
      <c r="AO46469" s="106"/>
      <c r="AR46469" s="106"/>
    </row>
    <row r="46470" spans="41:44" ht="15" customHeight="1">
      <c r="AO46470" s="106"/>
      <c r="AR46470" s="106"/>
    </row>
    <row r="46471" spans="41:44" ht="15" customHeight="1">
      <c r="AO46471" s="106"/>
      <c r="AR46471" s="106"/>
    </row>
    <row r="46472" spans="41:44" ht="15" customHeight="1">
      <c r="AO46472" s="106"/>
      <c r="AR46472" s="106"/>
    </row>
    <row r="46473" spans="41:44" ht="15" customHeight="1">
      <c r="AO46473" s="106"/>
      <c r="AR46473" s="106"/>
    </row>
    <row r="46474" spans="41:44" ht="15" customHeight="1">
      <c r="AO46474" s="106"/>
      <c r="AR46474" s="106"/>
    </row>
    <row r="46475" spans="41:44" ht="15" customHeight="1">
      <c r="AO46475" s="108"/>
      <c r="AR46475" s="108"/>
    </row>
    <row r="46476" spans="41:44" ht="15" customHeight="1">
      <c r="AO46476" s="108"/>
      <c r="AR46476" s="108"/>
    </row>
    <row r="46477" spans="41:44" ht="15" customHeight="1">
      <c r="AO46477" s="108"/>
      <c r="AR46477" s="108"/>
    </row>
    <row r="46478" spans="41:44" ht="15" customHeight="1">
      <c r="AO46478" s="108"/>
      <c r="AR46478" s="108"/>
    </row>
    <row r="46479" spans="41:44" ht="15" customHeight="1">
      <c r="AO46479" s="108"/>
      <c r="AR46479" s="108"/>
    </row>
    <row r="46480" spans="41:44" ht="15" customHeight="1">
      <c r="AO46480" s="109"/>
      <c r="AR46480" s="109"/>
    </row>
    <row r="46481" spans="41:44" ht="15" customHeight="1">
      <c r="AO46481" s="104"/>
      <c r="AR46481" s="104"/>
    </row>
    <row r="46482" spans="41:44" ht="15" customHeight="1">
      <c r="AO46482" s="106"/>
      <c r="AR46482" s="106"/>
    </row>
    <row r="46483" spans="41:44" ht="15" customHeight="1">
      <c r="AO46483" s="106"/>
      <c r="AR46483" s="106"/>
    </row>
    <row r="46484" spans="41:44" ht="15" customHeight="1">
      <c r="AO46484" s="106"/>
      <c r="AR46484" s="106"/>
    </row>
    <row r="46485" spans="41:44" ht="15" customHeight="1">
      <c r="AO46485" s="106"/>
      <c r="AR46485" s="106"/>
    </row>
    <row r="46486" spans="41:44" ht="15" customHeight="1">
      <c r="AO46486" s="106"/>
      <c r="AR46486" s="106"/>
    </row>
    <row r="46487" spans="41:44" ht="15" customHeight="1">
      <c r="AO46487" s="106"/>
      <c r="AR46487" s="106"/>
    </row>
    <row r="46488" spans="41:44" ht="15" customHeight="1">
      <c r="AO46488" s="106"/>
      <c r="AR46488" s="106"/>
    </row>
    <row r="46489" spans="41:44" ht="15" customHeight="1">
      <c r="AO46489" s="108"/>
      <c r="AR46489" s="108"/>
    </row>
    <row r="46490" spans="41:44" ht="15" customHeight="1">
      <c r="AO46490" s="108"/>
      <c r="AR46490" s="108"/>
    </row>
    <row r="46491" spans="41:44" ht="15" customHeight="1">
      <c r="AO46491" s="108"/>
      <c r="AR46491" s="108"/>
    </row>
    <row r="46492" spans="41:44" ht="15" customHeight="1">
      <c r="AO46492" s="108"/>
      <c r="AR46492" s="108"/>
    </row>
    <row r="46493" spans="41:44" ht="15" customHeight="1">
      <c r="AO46493" s="108"/>
      <c r="AR46493" s="108"/>
    </row>
    <row r="46494" spans="41:44" ht="15" customHeight="1">
      <c r="AO46494" s="109"/>
      <c r="AR46494" s="109"/>
    </row>
    <row r="46495" spans="41:44" ht="15" customHeight="1">
      <c r="AO46495" s="104"/>
      <c r="AR46495" s="104"/>
    </row>
    <row r="46496" spans="41:44" ht="15" customHeight="1">
      <c r="AO46496" s="106"/>
      <c r="AR46496" s="106"/>
    </row>
    <row r="46497" spans="41:44" ht="15" customHeight="1">
      <c r="AO46497" s="106"/>
      <c r="AR46497" s="106"/>
    </row>
    <row r="46498" spans="41:44" ht="15" customHeight="1">
      <c r="AO46498" s="106"/>
      <c r="AR46498" s="106"/>
    </row>
    <row r="46499" spans="41:44" ht="15" customHeight="1">
      <c r="AO46499" s="106"/>
      <c r="AR46499" s="106"/>
    </row>
    <row r="46500" spans="41:44" ht="15" customHeight="1">
      <c r="AO46500" s="106"/>
      <c r="AR46500" s="106"/>
    </row>
    <row r="46501" spans="41:44" ht="15" customHeight="1">
      <c r="AO46501" s="106"/>
      <c r="AR46501" s="106"/>
    </row>
    <row r="46502" spans="41:44" ht="15" customHeight="1">
      <c r="AO46502" s="106"/>
      <c r="AR46502" s="106"/>
    </row>
    <row r="46503" spans="41:44" ht="15" customHeight="1">
      <c r="AO46503" s="108"/>
      <c r="AR46503" s="108"/>
    </row>
    <row r="46504" spans="41:44" ht="15" customHeight="1">
      <c r="AO46504" s="108"/>
      <c r="AR46504" s="108"/>
    </row>
    <row r="46505" spans="41:44" ht="15" customHeight="1">
      <c r="AO46505" s="108"/>
      <c r="AR46505" s="108"/>
    </row>
    <row r="46506" spans="41:44" ht="15" customHeight="1">
      <c r="AO46506" s="108"/>
      <c r="AR46506" s="108"/>
    </row>
    <row r="46507" spans="41:44" ht="15" customHeight="1">
      <c r="AO46507" s="108"/>
      <c r="AR46507" s="108"/>
    </row>
    <row r="46508" spans="41:44" ht="15" customHeight="1">
      <c r="AO46508" s="109"/>
      <c r="AR46508" s="109"/>
    </row>
    <row r="46509" spans="41:44" ht="15" customHeight="1">
      <c r="AO46509" s="104"/>
      <c r="AR46509" s="104"/>
    </row>
    <row r="46510" spans="41:44" ht="15" customHeight="1">
      <c r="AO46510" s="106"/>
      <c r="AR46510" s="106"/>
    </row>
    <row r="46511" spans="41:44" ht="15" customHeight="1">
      <c r="AO46511" s="106"/>
      <c r="AR46511" s="106"/>
    </row>
    <row r="46512" spans="41:44" ht="15" customHeight="1">
      <c r="AO46512" s="106"/>
      <c r="AR46512" s="106"/>
    </row>
    <row r="46513" spans="41:44" ht="15" customHeight="1">
      <c r="AO46513" s="106"/>
      <c r="AR46513" s="106"/>
    </row>
    <row r="46514" spans="41:44" ht="15" customHeight="1">
      <c r="AO46514" s="106"/>
      <c r="AR46514" s="106"/>
    </row>
    <row r="46515" spans="41:44" ht="15" customHeight="1">
      <c r="AO46515" s="106"/>
      <c r="AR46515" s="106"/>
    </row>
    <row r="46516" spans="41:44" ht="15" customHeight="1">
      <c r="AO46516" s="106"/>
      <c r="AR46516" s="106"/>
    </row>
    <row r="46517" spans="41:44" ht="15" customHeight="1">
      <c r="AO46517" s="108"/>
      <c r="AR46517" s="108"/>
    </row>
    <row r="46518" spans="41:44" ht="15" customHeight="1">
      <c r="AO46518" s="108"/>
      <c r="AR46518" s="108"/>
    </row>
    <row r="46519" spans="41:44" ht="15" customHeight="1">
      <c r="AO46519" s="108"/>
      <c r="AR46519" s="108"/>
    </row>
    <row r="46520" spans="41:44" ht="15" customHeight="1">
      <c r="AO46520" s="108"/>
      <c r="AR46520" s="108"/>
    </row>
    <row r="46521" spans="41:44" ht="15" customHeight="1">
      <c r="AO46521" s="108"/>
      <c r="AR46521" s="108"/>
    </row>
    <row r="46522" spans="41:44" ht="15" customHeight="1">
      <c r="AO46522" s="109"/>
      <c r="AR46522" s="109"/>
    </row>
    <row r="46523" spans="41:44" ht="15" customHeight="1">
      <c r="AO46523" s="104"/>
      <c r="AR46523" s="104"/>
    </row>
    <row r="46524" spans="41:44" ht="15" customHeight="1">
      <c r="AO46524" s="106"/>
      <c r="AR46524" s="106"/>
    </row>
    <row r="46525" spans="41:44" ht="15" customHeight="1">
      <c r="AO46525" s="106"/>
      <c r="AR46525" s="106"/>
    </row>
    <row r="46526" spans="41:44" ht="15" customHeight="1">
      <c r="AO46526" s="106"/>
      <c r="AR46526" s="106"/>
    </row>
    <row r="46527" spans="41:44" ht="15" customHeight="1">
      <c r="AO46527" s="106"/>
      <c r="AR46527" s="106"/>
    </row>
    <row r="46528" spans="41:44" ht="15" customHeight="1">
      <c r="AO46528" s="106"/>
      <c r="AR46528" s="106"/>
    </row>
    <row r="46529" spans="41:44" ht="15" customHeight="1">
      <c r="AO46529" s="106"/>
      <c r="AR46529" s="106"/>
    </row>
    <row r="46530" spans="41:44" ht="15" customHeight="1">
      <c r="AO46530" s="106"/>
      <c r="AR46530" s="106"/>
    </row>
    <row r="46531" spans="41:44" ht="15" customHeight="1">
      <c r="AO46531" s="108"/>
      <c r="AR46531" s="108"/>
    </row>
    <row r="46532" spans="41:44" ht="15" customHeight="1">
      <c r="AO46532" s="108"/>
      <c r="AR46532" s="108"/>
    </row>
    <row r="46533" spans="41:44" ht="15" customHeight="1">
      <c r="AO46533" s="108"/>
      <c r="AR46533" s="108"/>
    </row>
    <row r="46534" spans="41:44" ht="15" customHeight="1">
      <c r="AO46534" s="108"/>
      <c r="AR46534" s="108"/>
    </row>
    <row r="46535" spans="41:44" ht="15" customHeight="1">
      <c r="AO46535" s="108"/>
      <c r="AR46535" s="108"/>
    </row>
    <row r="46536" spans="41:44" ht="15" customHeight="1">
      <c r="AO46536" s="109"/>
      <c r="AR46536" s="109"/>
    </row>
    <row r="46537" spans="41:44" ht="15" customHeight="1">
      <c r="AO46537" s="104"/>
      <c r="AR46537" s="104"/>
    </row>
    <row r="46538" spans="41:44" ht="15" customHeight="1">
      <c r="AO46538" s="106"/>
      <c r="AR46538" s="106"/>
    </row>
    <row r="46539" spans="41:44" ht="15" customHeight="1">
      <c r="AO46539" s="106"/>
      <c r="AR46539" s="106"/>
    </row>
    <row r="46540" spans="41:44" ht="15" customHeight="1">
      <c r="AO46540" s="106"/>
      <c r="AR46540" s="106"/>
    </row>
    <row r="46541" spans="41:44" ht="15" customHeight="1">
      <c r="AO46541" s="106"/>
      <c r="AR46541" s="106"/>
    </row>
    <row r="46542" spans="41:44" ht="15" customHeight="1">
      <c r="AO46542" s="106"/>
      <c r="AR46542" s="106"/>
    </row>
    <row r="46543" spans="41:44" ht="15" customHeight="1">
      <c r="AO46543" s="106"/>
      <c r="AR46543" s="106"/>
    </row>
    <row r="46544" spans="41:44" ht="15" customHeight="1">
      <c r="AO46544" s="106"/>
      <c r="AR46544" s="106"/>
    </row>
    <row r="46545" spans="41:44" ht="15" customHeight="1">
      <c r="AO46545" s="108"/>
      <c r="AR46545" s="108"/>
    </row>
    <row r="46546" spans="41:44" ht="15" customHeight="1">
      <c r="AO46546" s="108"/>
      <c r="AR46546" s="108"/>
    </row>
    <row r="46547" spans="41:44" ht="15" customHeight="1">
      <c r="AO46547" s="108"/>
      <c r="AR46547" s="108"/>
    </row>
    <row r="46548" spans="41:44" ht="15" customHeight="1">
      <c r="AO46548" s="108"/>
      <c r="AR46548" s="108"/>
    </row>
    <row r="46549" spans="41:44" ht="15" customHeight="1">
      <c r="AO46549" s="108"/>
      <c r="AR46549" s="108"/>
    </row>
    <row r="46550" spans="41:44" ht="15" customHeight="1">
      <c r="AO46550" s="109"/>
      <c r="AR46550" s="109"/>
    </row>
    <row r="46551" spans="41:44" ht="15" customHeight="1">
      <c r="AO46551" s="104"/>
      <c r="AR46551" s="104"/>
    </row>
    <row r="46552" spans="41:44" ht="15" customHeight="1">
      <c r="AO46552" s="106"/>
      <c r="AR46552" s="106"/>
    </row>
    <row r="46553" spans="41:44" ht="15" customHeight="1">
      <c r="AO46553" s="106"/>
      <c r="AR46553" s="106"/>
    </row>
    <row r="46554" spans="41:44" ht="15" customHeight="1">
      <c r="AO46554" s="106"/>
      <c r="AR46554" s="106"/>
    </row>
    <row r="46555" spans="41:44" ht="15" customHeight="1">
      <c r="AO46555" s="106"/>
      <c r="AR46555" s="106"/>
    </row>
    <row r="46556" spans="41:44" ht="15" customHeight="1">
      <c r="AO46556" s="106"/>
      <c r="AR46556" s="106"/>
    </row>
    <row r="46557" spans="41:44" ht="15" customHeight="1">
      <c r="AO46557" s="106"/>
      <c r="AR46557" s="106"/>
    </row>
    <row r="46558" spans="41:44" ht="15" customHeight="1">
      <c r="AO46558" s="106"/>
      <c r="AR46558" s="106"/>
    </row>
    <row r="46559" spans="41:44" ht="15" customHeight="1">
      <c r="AO46559" s="108"/>
      <c r="AR46559" s="108"/>
    </row>
    <row r="46560" spans="41:44" ht="15" customHeight="1">
      <c r="AO46560" s="108"/>
      <c r="AR46560" s="108"/>
    </row>
    <row r="46561" spans="41:44" ht="15" customHeight="1">
      <c r="AO46561" s="108"/>
      <c r="AR46561" s="108"/>
    </row>
    <row r="46562" spans="41:44" ht="15" customHeight="1">
      <c r="AO46562" s="108"/>
      <c r="AR46562" s="108"/>
    </row>
    <row r="46563" spans="41:44" ht="15" customHeight="1">
      <c r="AO46563" s="108"/>
      <c r="AR46563" s="108"/>
    </row>
    <row r="46564" spans="41:44" ht="15" customHeight="1">
      <c r="AO46564" s="109"/>
      <c r="AR46564" s="109"/>
    </row>
    <row r="46565" spans="41:44" ht="15" customHeight="1">
      <c r="AO46565" s="104"/>
      <c r="AR46565" s="104"/>
    </row>
    <row r="46566" spans="41:44" ht="15" customHeight="1">
      <c r="AO46566" s="106"/>
      <c r="AR46566" s="106"/>
    </row>
    <row r="46567" spans="41:44" ht="15" customHeight="1">
      <c r="AO46567" s="106"/>
      <c r="AR46567" s="106"/>
    </row>
    <row r="46568" spans="41:44" ht="15" customHeight="1">
      <c r="AO46568" s="106"/>
      <c r="AR46568" s="106"/>
    </row>
    <row r="46569" spans="41:44" ht="15" customHeight="1">
      <c r="AO46569" s="106"/>
      <c r="AR46569" s="106"/>
    </row>
    <row r="46570" spans="41:44" ht="15" customHeight="1">
      <c r="AO46570" s="106"/>
      <c r="AR46570" s="106"/>
    </row>
    <row r="46571" spans="41:44" ht="15" customHeight="1">
      <c r="AO46571" s="106"/>
      <c r="AR46571" s="106"/>
    </row>
    <row r="46572" spans="41:44" ht="15" customHeight="1">
      <c r="AO46572" s="106"/>
      <c r="AR46572" s="106"/>
    </row>
    <row r="46573" spans="41:44" ht="15" customHeight="1">
      <c r="AO46573" s="108"/>
      <c r="AR46573" s="108"/>
    </row>
    <row r="46574" spans="41:44" ht="15" customHeight="1">
      <c r="AO46574" s="108"/>
      <c r="AR46574" s="108"/>
    </row>
    <row r="46575" spans="41:44" ht="15" customHeight="1">
      <c r="AO46575" s="108"/>
      <c r="AR46575" s="108"/>
    </row>
    <row r="46576" spans="41:44" ht="15" customHeight="1">
      <c r="AO46576" s="108"/>
      <c r="AR46576" s="108"/>
    </row>
    <row r="46577" spans="41:44" ht="15" customHeight="1">
      <c r="AO46577" s="108"/>
      <c r="AR46577" s="108"/>
    </row>
    <row r="46578" spans="41:44" ht="15" customHeight="1">
      <c r="AO46578" s="109"/>
      <c r="AR46578" s="109"/>
    </row>
    <row r="46579" spans="41:44" ht="15" customHeight="1">
      <c r="AO46579" s="104"/>
      <c r="AR46579" s="104"/>
    </row>
    <row r="46580" spans="41:44" ht="15" customHeight="1">
      <c r="AO46580" s="106"/>
      <c r="AR46580" s="106"/>
    </row>
    <row r="46581" spans="41:44" ht="15" customHeight="1">
      <c r="AO46581" s="106"/>
      <c r="AR46581" s="106"/>
    </row>
    <row r="46582" spans="41:44" ht="15" customHeight="1">
      <c r="AO46582" s="106"/>
      <c r="AR46582" s="106"/>
    </row>
    <row r="46583" spans="41:44" ht="15" customHeight="1">
      <c r="AO46583" s="106"/>
      <c r="AR46583" s="106"/>
    </row>
    <row r="46584" spans="41:44" ht="15" customHeight="1">
      <c r="AO46584" s="106"/>
      <c r="AR46584" s="106"/>
    </row>
    <row r="46585" spans="41:44" ht="15" customHeight="1">
      <c r="AO46585" s="106"/>
      <c r="AR46585" s="106"/>
    </row>
    <row r="46586" spans="41:44" ht="15" customHeight="1">
      <c r="AO46586" s="106"/>
      <c r="AR46586" s="106"/>
    </row>
    <row r="46587" spans="41:44" ht="15" customHeight="1">
      <c r="AO46587" s="108"/>
      <c r="AR46587" s="108"/>
    </row>
    <row r="46588" spans="41:44" ht="15" customHeight="1">
      <c r="AO46588" s="108"/>
      <c r="AR46588" s="108"/>
    </row>
    <row r="46589" spans="41:44" ht="15" customHeight="1">
      <c r="AO46589" s="108"/>
      <c r="AR46589" s="108"/>
    </row>
    <row r="46590" spans="41:44" ht="15" customHeight="1">
      <c r="AO46590" s="108"/>
      <c r="AR46590" s="108"/>
    </row>
    <row r="46591" spans="41:44" ht="15" customHeight="1">
      <c r="AO46591" s="108"/>
      <c r="AR46591" s="108"/>
    </row>
    <row r="46592" spans="41:44" ht="15" customHeight="1">
      <c r="AO46592" s="109"/>
      <c r="AR46592" s="109"/>
    </row>
    <row r="46593" spans="41:44" ht="15" customHeight="1">
      <c r="AO46593" s="104"/>
      <c r="AR46593" s="104"/>
    </row>
    <row r="46594" spans="41:44" ht="15" customHeight="1">
      <c r="AO46594" s="106"/>
      <c r="AR46594" s="106"/>
    </row>
    <row r="46595" spans="41:44" ht="15" customHeight="1">
      <c r="AO46595" s="106"/>
      <c r="AR46595" s="106"/>
    </row>
    <row r="46596" spans="41:44" ht="15" customHeight="1">
      <c r="AO46596" s="106"/>
      <c r="AR46596" s="106"/>
    </row>
    <row r="46597" spans="41:44" ht="15" customHeight="1">
      <c r="AO46597" s="106"/>
      <c r="AR46597" s="106"/>
    </row>
    <row r="46598" spans="41:44" ht="15" customHeight="1">
      <c r="AO46598" s="106"/>
      <c r="AR46598" s="106"/>
    </row>
    <row r="46599" spans="41:44" ht="15" customHeight="1">
      <c r="AO46599" s="106"/>
      <c r="AR46599" s="106"/>
    </row>
    <row r="46600" spans="41:44" ht="15" customHeight="1">
      <c r="AO46600" s="106"/>
      <c r="AR46600" s="106"/>
    </row>
    <row r="46601" spans="41:44" ht="15" customHeight="1">
      <c r="AO46601" s="108"/>
      <c r="AR46601" s="108"/>
    </row>
    <row r="46602" spans="41:44" ht="15" customHeight="1">
      <c r="AO46602" s="108"/>
      <c r="AR46602" s="108"/>
    </row>
    <row r="46603" spans="41:44" ht="15" customHeight="1">
      <c r="AO46603" s="108"/>
      <c r="AR46603" s="108"/>
    </row>
    <row r="46604" spans="41:44" ht="15" customHeight="1">
      <c r="AO46604" s="108"/>
      <c r="AR46604" s="108"/>
    </row>
    <row r="46605" spans="41:44" ht="15" customHeight="1">
      <c r="AO46605" s="108"/>
      <c r="AR46605" s="108"/>
    </row>
    <row r="46606" spans="41:44" ht="15" customHeight="1">
      <c r="AO46606" s="109"/>
      <c r="AR46606" s="109"/>
    </row>
    <row r="46607" spans="41:44" ht="15" customHeight="1">
      <c r="AO46607" s="104"/>
      <c r="AR46607" s="104"/>
    </row>
    <row r="46608" spans="41:44" ht="15" customHeight="1">
      <c r="AO46608" s="106"/>
      <c r="AR46608" s="106"/>
    </row>
    <row r="46609" spans="41:44" ht="15" customHeight="1">
      <c r="AO46609" s="106"/>
      <c r="AR46609" s="106"/>
    </row>
    <row r="46610" spans="41:44" ht="15" customHeight="1">
      <c r="AO46610" s="106"/>
      <c r="AR46610" s="106"/>
    </row>
    <row r="46611" spans="41:44" ht="15" customHeight="1">
      <c r="AO46611" s="106"/>
      <c r="AR46611" s="106"/>
    </row>
    <row r="46612" spans="41:44" ht="15" customHeight="1">
      <c r="AO46612" s="106"/>
      <c r="AR46612" s="106"/>
    </row>
    <row r="46613" spans="41:44" ht="15" customHeight="1">
      <c r="AO46613" s="106"/>
      <c r="AR46613" s="106"/>
    </row>
    <row r="46614" spans="41:44" ht="15" customHeight="1">
      <c r="AO46614" s="106"/>
      <c r="AR46614" s="106"/>
    </row>
    <row r="46615" spans="41:44" ht="15" customHeight="1">
      <c r="AO46615" s="108"/>
      <c r="AR46615" s="108"/>
    </row>
    <row r="46616" spans="41:44" ht="15" customHeight="1">
      <c r="AO46616" s="108"/>
      <c r="AR46616" s="108"/>
    </row>
    <row r="46617" spans="41:44" ht="15" customHeight="1">
      <c r="AO46617" s="108"/>
      <c r="AR46617" s="108"/>
    </row>
    <row r="46618" spans="41:44" ht="15" customHeight="1">
      <c r="AO46618" s="108"/>
      <c r="AR46618" s="108"/>
    </row>
    <row r="46619" spans="41:44" ht="15" customHeight="1">
      <c r="AO46619" s="108"/>
      <c r="AR46619" s="108"/>
    </row>
    <row r="46620" spans="41:44" ht="15" customHeight="1">
      <c r="AO46620" s="109"/>
      <c r="AR46620" s="109"/>
    </row>
    <row r="46621" spans="41:44" ht="15" customHeight="1">
      <c r="AO46621" s="104"/>
      <c r="AR46621" s="104"/>
    </row>
    <row r="46622" spans="41:44" ht="15" customHeight="1">
      <c r="AO46622" s="106"/>
      <c r="AR46622" s="106"/>
    </row>
    <row r="46623" spans="41:44" ht="15" customHeight="1">
      <c r="AO46623" s="106"/>
      <c r="AR46623" s="106"/>
    </row>
    <row r="46624" spans="41:44" ht="15" customHeight="1">
      <c r="AO46624" s="106"/>
      <c r="AR46624" s="106"/>
    </row>
    <row r="46625" spans="41:44" ht="15" customHeight="1">
      <c r="AO46625" s="106"/>
      <c r="AR46625" s="106"/>
    </row>
    <row r="46626" spans="41:44" ht="15" customHeight="1">
      <c r="AO46626" s="106"/>
      <c r="AR46626" s="106"/>
    </row>
    <row r="46627" spans="41:44" ht="15" customHeight="1">
      <c r="AO46627" s="106"/>
      <c r="AR46627" s="106"/>
    </row>
    <row r="46628" spans="41:44" ht="15" customHeight="1">
      <c r="AO46628" s="106"/>
      <c r="AR46628" s="106"/>
    </row>
    <row r="46629" spans="41:44" ht="15" customHeight="1">
      <c r="AO46629" s="108"/>
      <c r="AR46629" s="108"/>
    </row>
    <row r="46630" spans="41:44" ht="15" customHeight="1">
      <c r="AO46630" s="108"/>
      <c r="AR46630" s="108"/>
    </row>
    <row r="46631" spans="41:44" ht="15" customHeight="1">
      <c r="AO46631" s="108"/>
      <c r="AR46631" s="108"/>
    </row>
    <row r="46632" spans="41:44" ht="15" customHeight="1">
      <c r="AO46632" s="108"/>
      <c r="AR46632" s="108"/>
    </row>
    <row r="46633" spans="41:44" ht="15" customHeight="1">
      <c r="AO46633" s="108"/>
      <c r="AR46633" s="108"/>
    </row>
    <row r="46634" spans="41:44" ht="15" customHeight="1">
      <c r="AO46634" s="109"/>
      <c r="AR46634" s="109"/>
    </row>
    <row r="46635" spans="41:44" ht="15" customHeight="1">
      <c r="AO46635" s="104"/>
      <c r="AR46635" s="104"/>
    </row>
    <row r="46636" spans="41:44" ht="15" customHeight="1">
      <c r="AO46636" s="106"/>
      <c r="AR46636" s="106"/>
    </row>
    <row r="46637" spans="41:44" ht="15" customHeight="1">
      <c r="AO46637" s="106"/>
      <c r="AR46637" s="106"/>
    </row>
    <row r="46638" spans="41:44" ht="15" customHeight="1">
      <c r="AO46638" s="106"/>
      <c r="AR46638" s="106"/>
    </row>
    <row r="46639" spans="41:44" ht="15" customHeight="1">
      <c r="AO46639" s="106"/>
      <c r="AR46639" s="106"/>
    </row>
    <row r="46640" spans="41:44" ht="15" customHeight="1">
      <c r="AO46640" s="106"/>
      <c r="AR46640" s="106"/>
    </row>
    <row r="46641" spans="41:44" ht="15" customHeight="1">
      <c r="AO46641" s="106"/>
      <c r="AR46641" s="106"/>
    </row>
    <row r="46642" spans="41:44" ht="15" customHeight="1">
      <c r="AO46642" s="106"/>
      <c r="AR46642" s="106"/>
    </row>
    <row r="46643" spans="41:44" ht="15" customHeight="1">
      <c r="AO46643" s="108"/>
      <c r="AR46643" s="108"/>
    </row>
    <row r="46644" spans="41:44" ht="15" customHeight="1">
      <c r="AO46644" s="108"/>
      <c r="AR46644" s="108"/>
    </row>
    <row r="46645" spans="41:44" ht="15" customHeight="1">
      <c r="AO46645" s="108"/>
      <c r="AR46645" s="108"/>
    </row>
    <row r="46646" spans="41:44" ht="15" customHeight="1">
      <c r="AO46646" s="108"/>
      <c r="AR46646" s="108"/>
    </row>
    <row r="46647" spans="41:44" ht="15" customHeight="1">
      <c r="AO46647" s="108"/>
      <c r="AR46647" s="108"/>
    </row>
    <row r="46648" spans="41:44" ht="15" customHeight="1">
      <c r="AO46648" s="109"/>
      <c r="AR46648" s="109"/>
    </row>
    <row r="46649" spans="41:44" ht="15" customHeight="1">
      <c r="AO46649" s="104"/>
      <c r="AR46649" s="104"/>
    </row>
    <row r="46650" spans="41:44" ht="15" customHeight="1">
      <c r="AO46650" s="106"/>
      <c r="AR46650" s="106"/>
    </row>
    <row r="46651" spans="41:44" ht="15" customHeight="1">
      <c r="AO46651" s="106"/>
      <c r="AR46651" s="106"/>
    </row>
    <row r="46652" spans="41:44" ht="15" customHeight="1">
      <c r="AO46652" s="106"/>
      <c r="AR46652" s="106"/>
    </row>
    <row r="46653" spans="41:44" ht="15" customHeight="1">
      <c r="AO46653" s="106"/>
      <c r="AR46653" s="106"/>
    </row>
    <row r="46654" spans="41:44" ht="15" customHeight="1">
      <c r="AO46654" s="106"/>
      <c r="AR46654" s="106"/>
    </row>
    <row r="46655" spans="41:44" ht="15" customHeight="1">
      <c r="AO46655" s="106"/>
      <c r="AR46655" s="106"/>
    </row>
    <row r="46656" spans="41:44" ht="15" customHeight="1">
      <c r="AO46656" s="106"/>
      <c r="AR46656" s="106"/>
    </row>
    <row r="46657" spans="41:44" ht="15" customHeight="1">
      <c r="AO46657" s="108"/>
      <c r="AR46657" s="108"/>
    </row>
    <row r="46658" spans="41:44" ht="15" customHeight="1">
      <c r="AO46658" s="108"/>
      <c r="AR46658" s="108"/>
    </row>
    <row r="46659" spans="41:44" ht="15" customHeight="1">
      <c r="AO46659" s="108"/>
      <c r="AR46659" s="108"/>
    </row>
    <row r="46660" spans="41:44" ht="15" customHeight="1">
      <c r="AO46660" s="108"/>
      <c r="AR46660" s="108"/>
    </row>
    <row r="46661" spans="41:44" ht="15" customHeight="1">
      <c r="AO46661" s="108"/>
      <c r="AR46661" s="108"/>
    </row>
    <row r="46662" spans="41:44" ht="15" customHeight="1">
      <c r="AO46662" s="109"/>
      <c r="AR46662" s="109"/>
    </row>
    <row r="46663" spans="41:44" ht="15" customHeight="1">
      <c r="AO46663" s="104"/>
      <c r="AR46663" s="104"/>
    </row>
    <row r="46664" spans="41:44" ht="15" customHeight="1">
      <c r="AO46664" s="106"/>
      <c r="AR46664" s="106"/>
    </row>
    <row r="46665" spans="41:44" ht="15" customHeight="1">
      <c r="AO46665" s="106"/>
      <c r="AR46665" s="106"/>
    </row>
    <row r="46666" spans="41:44" ht="15" customHeight="1">
      <c r="AO46666" s="106"/>
      <c r="AR46666" s="106"/>
    </row>
    <row r="46667" spans="41:44" ht="15" customHeight="1">
      <c r="AO46667" s="106"/>
      <c r="AR46667" s="106"/>
    </row>
    <row r="46668" spans="41:44" ht="15" customHeight="1">
      <c r="AO46668" s="106"/>
      <c r="AR46668" s="106"/>
    </row>
    <row r="46669" spans="41:44" ht="15" customHeight="1">
      <c r="AO46669" s="106"/>
      <c r="AR46669" s="106"/>
    </row>
    <row r="46670" spans="41:44" ht="15" customHeight="1">
      <c r="AO46670" s="106"/>
      <c r="AR46670" s="106"/>
    </row>
    <row r="46671" spans="41:44" ht="15" customHeight="1">
      <c r="AO46671" s="108"/>
      <c r="AR46671" s="108"/>
    </row>
    <row r="46672" spans="41:44" ht="15" customHeight="1">
      <c r="AO46672" s="108"/>
      <c r="AR46672" s="108"/>
    </row>
    <row r="46673" spans="41:44" ht="15" customHeight="1">
      <c r="AO46673" s="108"/>
      <c r="AR46673" s="108"/>
    </row>
    <row r="46674" spans="41:44" ht="15" customHeight="1">
      <c r="AO46674" s="108"/>
      <c r="AR46674" s="108"/>
    </row>
    <row r="46675" spans="41:44" ht="15" customHeight="1">
      <c r="AO46675" s="108"/>
      <c r="AR46675" s="108"/>
    </row>
    <row r="46676" spans="41:44" ht="15" customHeight="1">
      <c r="AO46676" s="109"/>
      <c r="AR46676" s="109"/>
    </row>
    <row r="46677" spans="41:44" ht="15" customHeight="1">
      <c r="AO46677" s="104"/>
      <c r="AR46677" s="104"/>
    </row>
    <row r="46678" spans="41:44" ht="15" customHeight="1">
      <c r="AO46678" s="106"/>
      <c r="AR46678" s="106"/>
    </row>
    <row r="46679" spans="41:44" ht="15" customHeight="1">
      <c r="AO46679" s="106"/>
      <c r="AR46679" s="106"/>
    </row>
    <row r="46680" spans="41:44" ht="15" customHeight="1">
      <c r="AO46680" s="106"/>
      <c r="AR46680" s="106"/>
    </row>
    <row r="46681" spans="41:44" ht="15" customHeight="1">
      <c r="AO46681" s="106"/>
      <c r="AR46681" s="106"/>
    </row>
    <row r="46682" spans="41:44" ht="15" customHeight="1">
      <c r="AO46682" s="106"/>
      <c r="AR46682" s="106"/>
    </row>
    <row r="46683" spans="41:44" ht="15" customHeight="1">
      <c r="AO46683" s="106"/>
      <c r="AR46683" s="106"/>
    </row>
    <row r="46684" spans="41:44" ht="15" customHeight="1">
      <c r="AO46684" s="106"/>
      <c r="AR46684" s="106"/>
    </row>
    <row r="46685" spans="41:44" ht="15" customHeight="1">
      <c r="AO46685" s="108"/>
      <c r="AR46685" s="108"/>
    </row>
    <row r="46686" spans="41:44" ht="15" customHeight="1">
      <c r="AO46686" s="108"/>
      <c r="AR46686" s="108"/>
    </row>
    <row r="46687" spans="41:44" ht="15" customHeight="1">
      <c r="AO46687" s="108"/>
      <c r="AR46687" s="108"/>
    </row>
    <row r="46688" spans="41:44" ht="15" customHeight="1">
      <c r="AO46688" s="108"/>
      <c r="AR46688" s="108"/>
    </row>
    <row r="46689" spans="41:44" ht="15" customHeight="1">
      <c r="AO46689" s="108"/>
      <c r="AR46689" s="108"/>
    </row>
    <row r="46690" spans="41:44" ht="15" customHeight="1">
      <c r="AO46690" s="109"/>
      <c r="AR46690" s="109"/>
    </row>
    <row r="46691" spans="41:44" ht="15" customHeight="1">
      <c r="AO46691" s="104"/>
      <c r="AR46691" s="104"/>
    </row>
    <row r="46692" spans="41:44" ht="15" customHeight="1">
      <c r="AO46692" s="106"/>
      <c r="AR46692" s="106"/>
    </row>
    <row r="46693" spans="41:44" ht="15" customHeight="1">
      <c r="AO46693" s="106"/>
      <c r="AR46693" s="106"/>
    </row>
    <row r="46694" spans="41:44" ht="15" customHeight="1">
      <c r="AO46694" s="106"/>
      <c r="AR46694" s="106"/>
    </row>
    <row r="46695" spans="41:44" ht="15" customHeight="1">
      <c r="AO46695" s="106"/>
      <c r="AR46695" s="106"/>
    </row>
    <row r="46696" spans="41:44" ht="15" customHeight="1">
      <c r="AO46696" s="106"/>
      <c r="AR46696" s="106"/>
    </row>
    <row r="46697" spans="41:44" ht="15" customHeight="1">
      <c r="AO46697" s="106"/>
      <c r="AR46697" s="106"/>
    </row>
    <row r="46698" spans="41:44" ht="15" customHeight="1">
      <c r="AO46698" s="106"/>
      <c r="AR46698" s="106"/>
    </row>
    <row r="46699" spans="41:44" ht="15" customHeight="1">
      <c r="AO46699" s="108"/>
      <c r="AR46699" s="108"/>
    </row>
    <row r="46700" spans="41:44" ht="15" customHeight="1">
      <c r="AO46700" s="108"/>
      <c r="AR46700" s="108"/>
    </row>
    <row r="46701" spans="41:44" ht="15" customHeight="1">
      <c r="AO46701" s="108"/>
      <c r="AR46701" s="108"/>
    </row>
    <row r="46702" spans="41:44" ht="15" customHeight="1">
      <c r="AO46702" s="108"/>
      <c r="AR46702" s="108"/>
    </row>
    <row r="46703" spans="41:44" ht="15" customHeight="1">
      <c r="AO46703" s="108"/>
      <c r="AR46703" s="108"/>
    </row>
    <row r="46704" spans="41:44" ht="15" customHeight="1">
      <c r="AO46704" s="109"/>
      <c r="AR46704" s="109"/>
    </row>
    <row r="46705" spans="41:44" ht="15" customHeight="1">
      <c r="AO46705" s="104"/>
      <c r="AR46705" s="104"/>
    </row>
    <row r="46706" spans="41:44" ht="15" customHeight="1">
      <c r="AO46706" s="106"/>
      <c r="AR46706" s="106"/>
    </row>
    <row r="46707" spans="41:44" ht="15" customHeight="1">
      <c r="AO46707" s="106"/>
      <c r="AR46707" s="106"/>
    </row>
    <row r="46708" spans="41:44" ht="15" customHeight="1">
      <c r="AO46708" s="106"/>
      <c r="AR46708" s="106"/>
    </row>
    <row r="46709" spans="41:44" ht="15" customHeight="1">
      <c r="AO46709" s="106"/>
      <c r="AR46709" s="106"/>
    </row>
    <row r="46710" spans="41:44" ht="15" customHeight="1">
      <c r="AO46710" s="106"/>
      <c r="AR46710" s="106"/>
    </row>
    <row r="46711" spans="41:44" ht="15" customHeight="1">
      <c r="AO46711" s="106"/>
      <c r="AR46711" s="106"/>
    </row>
    <row r="46712" spans="41:44" ht="15" customHeight="1">
      <c r="AO46712" s="106"/>
      <c r="AR46712" s="106"/>
    </row>
    <row r="46713" spans="41:44" ht="15" customHeight="1">
      <c r="AO46713" s="108"/>
      <c r="AR46713" s="108"/>
    </row>
    <row r="46714" spans="41:44" ht="15" customHeight="1">
      <c r="AO46714" s="108"/>
      <c r="AR46714" s="108"/>
    </row>
    <row r="46715" spans="41:44" ht="15" customHeight="1">
      <c r="AO46715" s="108"/>
      <c r="AR46715" s="108"/>
    </row>
    <row r="46716" spans="41:44" ht="15" customHeight="1">
      <c r="AO46716" s="108"/>
      <c r="AR46716" s="108"/>
    </row>
    <row r="46717" spans="41:44" ht="15" customHeight="1">
      <c r="AO46717" s="108"/>
      <c r="AR46717" s="108"/>
    </row>
    <row r="46718" spans="41:44" ht="15" customHeight="1">
      <c r="AO46718" s="109"/>
      <c r="AR46718" s="109"/>
    </row>
    <row r="46719" spans="41:44" ht="15" customHeight="1">
      <c r="AO46719" s="104"/>
      <c r="AR46719" s="104"/>
    </row>
    <row r="46720" spans="41:44" ht="15" customHeight="1">
      <c r="AO46720" s="106"/>
      <c r="AR46720" s="106"/>
    </row>
    <row r="46721" spans="41:44" ht="15" customHeight="1">
      <c r="AO46721" s="106"/>
      <c r="AR46721" s="106"/>
    </row>
    <row r="46722" spans="41:44" ht="15" customHeight="1">
      <c r="AO46722" s="106"/>
      <c r="AR46722" s="106"/>
    </row>
    <row r="46723" spans="41:44" ht="15" customHeight="1">
      <c r="AO46723" s="106"/>
      <c r="AR46723" s="106"/>
    </row>
    <row r="46724" spans="41:44" ht="15" customHeight="1">
      <c r="AO46724" s="106"/>
      <c r="AR46724" s="106"/>
    </row>
    <row r="46725" spans="41:44" ht="15" customHeight="1">
      <c r="AO46725" s="106"/>
      <c r="AR46725" s="106"/>
    </row>
    <row r="46726" spans="41:44" ht="15" customHeight="1">
      <c r="AO46726" s="106"/>
      <c r="AR46726" s="106"/>
    </row>
    <row r="46727" spans="41:44" ht="15" customHeight="1">
      <c r="AO46727" s="108"/>
      <c r="AR46727" s="108"/>
    </row>
    <row r="46728" spans="41:44" ht="15" customHeight="1">
      <c r="AO46728" s="108"/>
      <c r="AR46728" s="108"/>
    </row>
    <row r="46729" spans="41:44" ht="15" customHeight="1">
      <c r="AO46729" s="108"/>
      <c r="AR46729" s="108"/>
    </row>
    <row r="46730" spans="41:44" ht="15" customHeight="1">
      <c r="AO46730" s="108"/>
      <c r="AR46730" s="108"/>
    </row>
    <row r="46731" spans="41:44" ht="15" customHeight="1">
      <c r="AO46731" s="108"/>
      <c r="AR46731" s="108"/>
    </row>
    <row r="46732" spans="41:44" ht="15" customHeight="1">
      <c r="AO46732" s="109"/>
      <c r="AR46732" s="109"/>
    </row>
    <row r="46733" spans="41:44" ht="15" customHeight="1">
      <c r="AO46733" s="104"/>
      <c r="AR46733" s="104"/>
    </row>
    <row r="46734" spans="41:44" ht="15" customHeight="1">
      <c r="AO46734" s="106"/>
      <c r="AR46734" s="106"/>
    </row>
    <row r="46735" spans="41:44" ht="15" customHeight="1">
      <c r="AO46735" s="106"/>
      <c r="AR46735" s="106"/>
    </row>
    <row r="46736" spans="41:44" ht="15" customHeight="1">
      <c r="AO46736" s="106"/>
      <c r="AR46736" s="106"/>
    </row>
    <row r="46737" spans="41:44" ht="15" customHeight="1">
      <c r="AO46737" s="106"/>
      <c r="AR46737" s="106"/>
    </row>
    <row r="46738" spans="41:44" ht="15" customHeight="1">
      <c r="AO46738" s="106"/>
      <c r="AR46738" s="106"/>
    </row>
    <row r="46739" spans="41:44" ht="15" customHeight="1">
      <c r="AO46739" s="106"/>
      <c r="AR46739" s="106"/>
    </row>
    <row r="46740" spans="41:44" ht="15" customHeight="1">
      <c r="AO46740" s="106"/>
      <c r="AR46740" s="106"/>
    </row>
    <row r="46741" spans="41:44" ht="15" customHeight="1">
      <c r="AO46741" s="108"/>
      <c r="AR46741" s="108"/>
    </row>
    <row r="46742" spans="41:44" ht="15" customHeight="1">
      <c r="AO46742" s="108"/>
      <c r="AR46742" s="108"/>
    </row>
    <row r="46743" spans="41:44" ht="15" customHeight="1">
      <c r="AO46743" s="108"/>
      <c r="AR46743" s="108"/>
    </row>
    <row r="46744" spans="41:44" ht="15" customHeight="1">
      <c r="AO46744" s="108"/>
      <c r="AR46744" s="108"/>
    </row>
    <row r="46745" spans="41:44" ht="15" customHeight="1">
      <c r="AO46745" s="108"/>
      <c r="AR46745" s="108"/>
    </row>
    <row r="46746" spans="41:44" ht="15" customHeight="1">
      <c r="AO46746" s="109"/>
      <c r="AR46746" s="109"/>
    </row>
    <row r="46747" spans="41:44" ht="15" customHeight="1">
      <c r="AO46747" s="104"/>
      <c r="AR46747" s="104"/>
    </row>
    <row r="46748" spans="41:44" ht="15" customHeight="1">
      <c r="AO46748" s="106"/>
      <c r="AR46748" s="106"/>
    </row>
    <row r="46749" spans="41:44" ht="15" customHeight="1">
      <c r="AO46749" s="106"/>
      <c r="AR46749" s="106"/>
    </row>
    <row r="46750" spans="41:44" ht="15" customHeight="1">
      <c r="AO46750" s="106"/>
      <c r="AR46750" s="106"/>
    </row>
    <row r="46751" spans="41:44" ht="15" customHeight="1">
      <c r="AO46751" s="106"/>
      <c r="AR46751" s="106"/>
    </row>
    <row r="46752" spans="41:44" ht="15" customHeight="1">
      <c r="AO46752" s="106"/>
      <c r="AR46752" s="106"/>
    </row>
    <row r="46753" spans="41:44" ht="15" customHeight="1">
      <c r="AO46753" s="106"/>
      <c r="AR46753" s="106"/>
    </row>
    <row r="46754" spans="41:44" ht="15" customHeight="1">
      <c r="AO46754" s="106"/>
      <c r="AR46754" s="106"/>
    </row>
    <row r="46755" spans="41:44" ht="15" customHeight="1">
      <c r="AO46755" s="108"/>
      <c r="AR46755" s="108"/>
    </row>
    <row r="46756" spans="41:44" ht="15" customHeight="1">
      <c r="AO46756" s="108"/>
      <c r="AR46756" s="108"/>
    </row>
    <row r="46757" spans="41:44" ht="15" customHeight="1">
      <c r="AO46757" s="108"/>
      <c r="AR46757" s="108"/>
    </row>
    <row r="46758" spans="41:44" ht="15" customHeight="1">
      <c r="AO46758" s="108"/>
      <c r="AR46758" s="108"/>
    </row>
    <row r="46759" spans="41:44" ht="15" customHeight="1">
      <c r="AO46759" s="108"/>
      <c r="AR46759" s="108"/>
    </row>
    <row r="46760" spans="41:44" ht="15" customHeight="1">
      <c r="AO46760" s="109"/>
      <c r="AR46760" s="109"/>
    </row>
    <row r="46761" spans="41:44" ht="15" customHeight="1">
      <c r="AO46761" s="104"/>
      <c r="AR46761" s="104"/>
    </row>
    <row r="46762" spans="41:44" ht="15" customHeight="1">
      <c r="AO46762" s="106"/>
      <c r="AR46762" s="106"/>
    </row>
    <row r="46763" spans="41:44" ht="15" customHeight="1">
      <c r="AO46763" s="106"/>
      <c r="AR46763" s="106"/>
    </row>
    <row r="46764" spans="41:44" ht="15" customHeight="1">
      <c r="AO46764" s="106"/>
      <c r="AR46764" s="106"/>
    </row>
    <row r="46765" spans="41:44" ht="15" customHeight="1">
      <c r="AO46765" s="106"/>
      <c r="AR46765" s="106"/>
    </row>
    <row r="46766" spans="41:44" ht="15" customHeight="1">
      <c r="AO46766" s="106"/>
      <c r="AR46766" s="106"/>
    </row>
    <row r="46767" spans="41:44" ht="15" customHeight="1">
      <c r="AO46767" s="106"/>
      <c r="AR46767" s="106"/>
    </row>
    <row r="46768" spans="41:44" ht="15" customHeight="1">
      <c r="AO46768" s="106"/>
      <c r="AR46768" s="106"/>
    </row>
    <row r="46769" spans="41:44" ht="15" customHeight="1">
      <c r="AO46769" s="108"/>
      <c r="AR46769" s="108"/>
    </row>
    <row r="46770" spans="41:44" ht="15" customHeight="1">
      <c r="AO46770" s="108"/>
      <c r="AR46770" s="108"/>
    </row>
    <row r="46771" spans="41:44" ht="15" customHeight="1">
      <c r="AO46771" s="108"/>
      <c r="AR46771" s="108"/>
    </row>
    <row r="46772" spans="41:44" ht="15" customHeight="1">
      <c r="AO46772" s="108"/>
      <c r="AR46772" s="108"/>
    </row>
    <row r="46773" spans="41:44" ht="15" customHeight="1">
      <c r="AO46773" s="108"/>
      <c r="AR46773" s="108"/>
    </row>
    <row r="46774" spans="41:44" ht="15" customHeight="1">
      <c r="AO46774" s="109"/>
      <c r="AR46774" s="109"/>
    </row>
    <row r="46775" spans="41:44" ht="15" customHeight="1">
      <c r="AO46775" s="104"/>
      <c r="AR46775" s="104"/>
    </row>
    <row r="46776" spans="41:44" ht="15" customHeight="1">
      <c r="AO46776" s="106"/>
      <c r="AR46776" s="106"/>
    </row>
    <row r="46777" spans="41:44" ht="15" customHeight="1">
      <c r="AO46777" s="106"/>
      <c r="AR46777" s="106"/>
    </row>
    <row r="46778" spans="41:44" ht="15" customHeight="1">
      <c r="AO46778" s="106"/>
      <c r="AR46778" s="106"/>
    </row>
    <row r="46779" spans="41:44" ht="15" customHeight="1">
      <c r="AO46779" s="106"/>
      <c r="AR46779" s="106"/>
    </row>
    <row r="46780" spans="41:44" ht="15" customHeight="1">
      <c r="AO46780" s="106"/>
      <c r="AR46780" s="106"/>
    </row>
    <row r="46781" spans="41:44" ht="15" customHeight="1">
      <c r="AO46781" s="106"/>
      <c r="AR46781" s="106"/>
    </row>
    <row r="46782" spans="41:44" ht="15" customHeight="1">
      <c r="AO46782" s="106"/>
      <c r="AR46782" s="106"/>
    </row>
    <row r="46783" spans="41:44" ht="15" customHeight="1">
      <c r="AO46783" s="108"/>
      <c r="AR46783" s="108"/>
    </row>
    <row r="46784" spans="41:44" ht="15" customHeight="1">
      <c r="AO46784" s="108"/>
      <c r="AR46784" s="108"/>
    </row>
    <row r="46785" spans="41:44" ht="15" customHeight="1">
      <c r="AO46785" s="108"/>
      <c r="AR46785" s="108"/>
    </row>
    <row r="46786" spans="41:44" ht="15" customHeight="1">
      <c r="AO46786" s="108"/>
      <c r="AR46786" s="108"/>
    </row>
    <row r="46787" spans="41:44" ht="15" customHeight="1">
      <c r="AO46787" s="108"/>
      <c r="AR46787" s="108"/>
    </row>
    <row r="46788" spans="41:44" ht="15" customHeight="1">
      <c r="AO46788" s="109"/>
      <c r="AR46788" s="109"/>
    </row>
    <row r="46789" spans="41:44" ht="15" customHeight="1">
      <c r="AO46789" s="104"/>
      <c r="AR46789" s="104"/>
    </row>
    <row r="46790" spans="41:44" ht="15" customHeight="1">
      <c r="AO46790" s="106"/>
      <c r="AR46790" s="106"/>
    </row>
    <row r="46791" spans="41:44" ht="15" customHeight="1">
      <c r="AO46791" s="106"/>
      <c r="AR46791" s="106"/>
    </row>
    <row r="46792" spans="41:44" ht="15" customHeight="1">
      <c r="AO46792" s="106"/>
      <c r="AR46792" s="106"/>
    </row>
    <row r="46793" spans="41:44" ht="15" customHeight="1">
      <c r="AO46793" s="106"/>
      <c r="AR46793" s="106"/>
    </row>
    <row r="46794" spans="41:44" ht="15" customHeight="1">
      <c r="AO46794" s="106"/>
      <c r="AR46794" s="106"/>
    </row>
    <row r="46795" spans="41:44" ht="15" customHeight="1">
      <c r="AO46795" s="106"/>
      <c r="AR46795" s="106"/>
    </row>
    <row r="46796" spans="41:44" ht="15" customHeight="1">
      <c r="AO46796" s="106"/>
      <c r="AR46796" s="106"/>
    </row>
    <row r="46797" spans="41:44" ht="15" customHeight="1">
      <c r="AO46797" s="108"/>
      <c r="AR46797" s="108"/>
    </row>
    <row r="46798" spans="41:44" ht="15" customHeight="1">
      <c r="AO46798" s="108"/>
      <c r="AR46798" s="108"/>
    </row>
    <row r="46799" spans="41:44" ht="15" customHeight="1">
      <c r="AO46799" s="108"/>
      <c r="AR46799" s="108"/>
    </row>
    <row r="46800" spans="41:44" ht="15" customHeight="1">
      <c r="AO46800" s="108"/>
      <c r="AR46800" s="108"/>
    </row>
    <row r="46801" spans="41:44" ht="15" customHeight="1">
      <c r="AO46801" s="108"/>
      <c r="AR46801" s="108"/>
    </row>
    <row r="46802" spans="41:44" ht="15" customHeight="1">
      <c r="AO46802" s="109"/>
      <c r="AR46802" s="109"/>
    </row>
    <row r="46803" spans="41:44" ht="15" customHeight="1">
      <c r="AO46803" s="104"/>
      <c r="AR46803" s="104"/>
    </row>
    <row r="46804" spans="41:44" ht="15" customHeight="1">
      <c r="AO46804" s="106"/>
      <c r="AR46804" s="106"/>
    </row>
    <row r="46805" spans="41:44" ht="15" customHeight="1">
      <c r="AO46805" s="106"/>
      <c r="AR46805" s="106"/>
    </row>
    <row r="46806" spans="41:44" ht="15" customHeight="1">
      <c r="AO46806" s="106"/>
      <c r="AR46806" s="106"/>
    </row>
    <row r="46807" spans="41:44" ht="15" customHeight="1">
      <c r="AO46807" s="106"/>
      <c r="AR46807" s="106"/>
    </row>
    <row r="46808" spans="41:44" ht="15" customHeight="1">
      <c r="AO46808" s="106"/>
      <c r="AR46808" s="106"/>
    </row>
    <row r="46809" spans="41:44" ht="15" customHeight="1">
      <c r="AO46809" s="106"/>
      <c r="AR46809" s="106"/>
    </row>
    <row r="46810" spans="41:44" ht="15" customHeight="1">
      <c r="AO46810" s="106"/>
      <c r="AR46810" s="106"/>
    </row>
    <row r="46811" spans="41:44" ht="15" customHeight="1">
      <c r="AO46811" s="108"/>
      <c r="AR46811" s="108"/>
    </row>
    <row r="46812" spans="41:44" ht="15" customHeight="1">
      <c r="AO46812" s="108"/>
      <c r="AR46812" s="108"/>
    </row>
    <row r="46813" spans="41:44" ht="15" customHeight="1">
      <c r="AO46813" s="108"/>
      <c r="AR46813" s="108"/>
    </row>
    <row r="46814" spans="41:44" ht="15" customHeight="1">
      <c r="AO46814" s="108"/>
      <c r="AR46814" s="108"/>
    </row>
    <row r="46815" spans="41:44" ht="15" customHeight="1">
      <c r="AO46815" s="108"/>
      <c r="AR46815" s="108"/>
    </row>
    <row r="46816" spans="41:44" ht="15" customHeight="1">
      <c r="AO46816" s="109"/>
      <c r="AR46816" s="109"/>
    </row>
    <row r="46817" spans="41:44" ht="15" customHeight="1">
      <c r="AO46817" s="104"/>
      <c r="AR46817" s="104"/>
    </row>
    <row r="46818" spans="41:44" ht="15" customHeight="1">
      <c r="AO46818" s="106"/>
      <c r="AR46818" s="106"/>
    </row>
    <row r="46819" spans="41:44" ht="15" customHeight="1">
      <c r="AO46819" s="106"/>
      <c r="AR46819" s="106"/>
    </row>
    <row r="46820" spans="41:44" ht="15" customHeight="1">
      <c r="AO46820" s="106"/>
      <c r="AR46820" s="106"/>
    </row>
    <row r="46821" spans="41:44" ht="15" customHeight="1">
      <c r="AO46821" s="106"/>
      <c r="AR46821" s="106"/>
    </row>
    <row r="46822" spans="41:44" ht="15" customHeight="1">
      <c r="AO46822" s="106"/>
      <c r="AR46822" s="106"/>
    </row>
    <row r="46823" spans="41:44" ht="15" customHeight="1">
      <c r="AO46823" s="106"/>
      <c r="AR46823" s="106"/>
    </row>
    <row r="46824" spans="41:44" ht="15" customHeight="1">
      <c r="AO46824" s="106"/>
      <c r="AR46824" s="106"/>
    </row>
    <row r="46825" spans="41:44" ht="15" customHeight="1">
      <c r="AO46825" s="108"/>
      <c r="AR46825" s="108"/>
    </row>
    <row r="46826" spans="41:44" ht="15" customHeight="1">
      <c r="AO46826" s="108"/>
      <c r="AR46826" s="108"/>
    </row>
    <row r="46827" spans="41:44" ht="15" customHeight="1">
      <c r="AO46827" s="108"/>
      <c r="AR46827" s="108"/>
    </row>
    <row r="46828" spans="41:44" ht="15" customHeight="1">
      <c r="AO46828" s="108"/>
      <c r="AR46828" s="108"/>
    </row>
    <row r="46829" spans="41:44" ht="15" customHeight="1">
      <c r="AO46829" s="108"/>
      <c r="AR46829" s="108"/>
    </row>
    <row r="46830" spans="41:44" ht="15" customHeight="1">
      <c r="AO46830" s="109"/>
      <c r="AR46830" s="109"/>
    </row>
    <row r="46831" spans="41:44" ht="15" customHeight="1">
      <c r="AO46831" s="104"/>
      <c r="AR46831" s="104"/>
    </row>
    <row r="46832" spans="41:44" ht="15" customHeight="1">
      <c r="AO46832" s="106"/>
      <c r="AR46832" s="106"/>
    </row>
    <row r="46833" spans="41:44" ht="15" customHeight="1">
      <c r="AO46833" s="106"/>
      <c r="AR46833" s="106"/>
    </row>
    <row r="46834" spans="41:44" ht="15" customHeight="1">
      <c r="AO46834" s="106"/>
      <c r="AR46834" s="106"/>
    </row>
    <row r="46835" spans="41:44" ht="15" customHeight="1">
      <c r="AO46835" s="106"/>
      <c r="AR46835" s="106"/>
    </row>
    <row r="46836" spans="41:44" ht="15" customHeight="1">
      <c r="AO46836" s="106"/>
      <c r="AR46836" s="106"/>
    </row>
    <row r="46837" spans="41:44" ht="15" customHeight="1">
      <c r="AO46837" s="106"/>
      <c r="AR46837" s="106"/>
    </row>
    <row r="46838" spans="41:44" ht="15" customHeight="1">
      <c r="AO46838" s="106"/>
      <c r="AR46838" s="106"/>
    </row>
    <row r="46839" spans="41:44" ht="15" customHeight="1">
      <c r="AO46839" s="108"/>
      <c r="AR46839" s="108"/>
    </row>
    <row r="46840" spans="41:44" ht="15" customHeight="1">
      <c r="AO46840" s="108"/>
      <c r="AR46840" s="108"/>
    </row>
    <row r="46841" spans="41:44" ht="15" customHeight="1">
      <c r="AO46841" s="108"/>
      <c r="AR46841" s="108"/>
    </row>
    <row r="46842" spans="41:44" ht="15" customHeight="1">
      <c r="AO46842" s="108"/>
      <c r="AR46842" s="108"/>
    </row>
    <row r="46843" spans="41:44" ht="15" customHeight="1">
      <c r="AO46843" s="108"/>
      <c r="AR46843" s="108"/>
    </row>
    <row r="46844" spans="41:44" ht="15" customHeight="1">
      <c r="AO46844" s="109"/>
      <c r="AR46844" s="109"/>
    </row>
    <row r="46845" spans="41:44" ht="15" customHeight="1">
      <c r="AO46845" s="104"/>
      <c r="AR46845" s="104"/>
    </row>
    <row r="46846" spans="41:44" ht="15" customHeight="1">
      <c r="AO46846" s="106"/>
      <c r="AR46846" s="106"/>
    </row>
    <row r="46847" spans="41:44" ht="15" customHeight="1">
      <c r="AO46847" s="106"/>
      <c r="AR46847" s="106"/>
    </row>
    <row r="46848" spans="41:44" ht="15" customHeight="1">
      <c r="AO46848" s="106"/>
      <c r="AR46848" s="106"/>
    </row>
    <row r="46849" spans="41:44" ht="15" customHeight="1">
      <c r="AO46849" s="106"/>
      <c r="AR46849" s="106"/>
    </row>
    <row r="46850" spans="41:44" ht="15" customHeight="1">
      <c r="AO46850" s="106"/>
      <c r="AR46850" s="106"/>
    </row>
    <row r="46851" spans="41:44" ht="15" customHeight="1">
      <c r="AO46851" s="106"/>
      <c r="AR46851" s="106"/>
    </row>
    <row r="46852" spans="41:44" ht="15" customHeight="1">
      <c r="AO46852" s="106"/>
      <c r="AR46852" s="106"/>
    </row>
    <row r="46853" spans="41:44" ht="15" customHeight="1">
      <c r="AO46853" s="108"/>
      <c r="AR46853" s="108"/>
    </row>
    <row r="46854" spans="41:44" ht="15" customHeight="1">
      <c r="AO46854" s="108"/>
      <c r="AR46854" s="108"/>
    </row>
    <row r="46855" spans="41:44" ht="15" customHeight="1">
      <c r="AO46855" s="108"/>
      <c r="AR46855" s="108"/>
    </row>
    <row r="46856" spans="41:44" ht="15" customHeight="1">
      <c r="AO46856" s="108"/>
      <c r="AR46856" s="108"/>
    </row>
    <row r="46857" spans="41:44" ht="15" customHeight="1">
      <c r="AO46857" s="108"/>
      <c r="AR46857" s="108"/>
    </row>
    <row r="46858" spans="41:44" ht="15" customHeight="1">
      <c r="AO46858" s="109"/>
      <c r="AR46858" s="109"/>
    </row>
    <row r="46859" spans="41:44" ht="15" customHeight="1">
      <c r="AO46859" s="104"/>
      <c r="AR46859" s="104"/>
    </row>
    <row r="46860" spans="41:44" ht="15" customHeight="1">
      <c r="AO46860" s="106"/>
      <c r="AR46860" s="106"/>
    </row>
    <row r="46861" spans="41:44" ht="15" customHeight="1">
      <c r="AO46861" s="106"/>
      <c r="AR46861" s="106"/>
    </row>
    <row r="46862" spans="41:44" ht="15" customHeight="1">
      <c r="AO46862" s="106"/>
      <c r="AR46862" s="106"/>
    </row>
    <row r="46863" spans="41:44" ht="15" customHeight="1">
      <c r="AO46863" s="106"/>
      <c r="AR46863" s="106"/>
    </row>
    <row r="46864" spans="41:44" ht="15" customHeight="1">
      <c r="AO46864" s="106"/>
      <c r="AR46864" s="106"/>
    </row>
    <row r="46865" spans="41:44" ht="15" customHeight="1">
      <c r="AO46865" s="106"/>
      <c r="AR46865" s="106"/>
    </row>
    <row r="46866" spans="41:44" ht="15" customHeight="1">
      <c r="AO46866" s="106"/>
      <c r="AR46866" s="106"/>
    </row>
    <row r="46867" spans="41:44" ht="15" customHeight="1">
      <c r="AO46867" s="108"/>
      <c r="AR46867" s="108"/>
    </row>
    <row r="46868" spans="41:44" ht="15" customHeight="1">
      <c r="AO46868" s="108"/>
      <c r="AR46868" s="108"/>
    </row>
    <row r="46869" spans="41:44" ht="15" customHeight="1">
      <c r="AO46869" s="108"/>
      <c r="AR46869" s="108"/>
    </row>
    <row r="46870" spans="41:44" ht="15" customHeight="1">
      <c r="AO46870" s="108"/>
      <c r="AR46870" s="108"/>
    </row>
    <row r="46871" spans="41:44" ht="15" customHeight="1">
      <c r="AO46871" s="108"/>
      <c r="AR46871" s="108"/>
    </row>
    <row r="46872" spans="41:44" ht="15" customHeight="1">
      <c r="AO46872" s="109"/>
      <c r="AR46872" s="109"/>
    </row>
    <row r="46873" spans="41:44" ht="15" customHeight="1">
      <c r="AO46873" s="104"/>
      <c r="AR46873" s="104"/>
    </row>
    <row r="46874" spans="41:44" ht="15" customHeight="1">
      <c r="AO46874" s="106"/>
      <c r="AR46874" s="106"/>
    </row>
    <row r="46875" spans="41:44" ht="15" customHeight="1">
      <c r="AO46875" s="106"/>
      <c r="AR46875" s="106"/>
    </row>
    <row r="46876" spans="41:44" ht="15" customHeight="1">
      <c r="AO46876" s="106"/>
      <c r="AR46876" s="106"/>
    </row>
    <row r="46877" spans="41:44" ht="15" customHeight="1">
      <c r="AO46877" s="106"/>
      <c r="AR46877" s="106"/>
    </row>
    <row r="46878" spans="41:44" ht="15" customHeight="1">
      <c r="AO46878" s="106"/>
      <c r="AR46878" s="106"/>
    </row>
    <row r="46879" spans="41:44" ht="15" customHeight="1">
      <c r="AO46879" s="106"/>
      <c r="AR46879" s="106"/>
    </row>
    <row r="46880" spans="41:44" ht="15" customHeight="1">
      <c r="AO46880" s="106"/>
      <c r="AR46880" s="106"/>
    </row>
    <row r="46881" spans="41:44" ht="15" customHeight="1">
      <c r="AO46881" s="108"/>
      <c r="AR46881" s="108"/>
    </row>
    <row r="46882" spans="41:44" ht="15" customHeight="1">
      <c r="AO46882" s="108"/>
      <c r="AR46882" s="108"/>
    </row>
    <row r="46883" spans="41:44" ht="15" customHeight="1">
      <c r="AO46883" s="108"/>
      <c r="AR46883" s="108"/>
    </row>
    <row r="46884" spans="41:44" ht="15" customHeight="1">
      <c r="AO46884" s="108"/>
      <c r="AR46884" s="108"/>
    </row>
    <row r="46885" spans="41:44" ht="15" customHeight="1">
      <c r="AO46885" s="108"/>
      <c r="AR46885" s="108"/>
    </row>
    <row r="46886" spans="41:44" ht="15" customHeight="1">
      <c r="AO46886" s="109"/>
      <c r="AR46886" s="109"/>
    </row>
    <row r="46887" spans="41:44" ht="15" customHeight="1">
      <c r="AO46887" s="104"/>
      <c r="AR46887" s="104"/>
    </row>
    <row r="46888" spans="41:44" ht="15" customHeight="1">
      <c r="AO46888" s="106"/>
      <c r="AR46888" s="106"/>
    </row>
    <row r="46889" spans="41:44" ht="15" customHeight="1">
      <c r="AO46889" s="106"/>
      <c r="AR46889" s="106"/>
    </row>
    <row r="46890" spans="41:44" ht="15" customHeight="1">
      <c r="AO46890" s="106"/>
      <c r="AR46890" s="106"/>
    </row>
    <row r="46891" spans="41:44" ht="15" customHeight="1">
      <c r="AO46891" s="106"/>
      <c r="AR46891" s="106"/>
    </row>
    <row r="46892" spans="41:44" ht="15" customHeight="1">
      <c r="AO46892" s="106"/>
      <c r="AR46892" s="106"/>
    </row>
    <row r="46893" spans="41:44" ht="15" customHeight="1">
      <c r="AO46893" s="106"/>
      <c r="AR46893" s="106"/>
    </row>
    <row r="46894" spans="41:44" ht="15" customHeight="1">
      <c r="AO46894" s="106"/>
      <c r="AR46894" s="106"/>
    </row>
    <row r="46895" spans="41:44" ht="15" customHeight="1">
      <c r="AO46895" s="108"/>
      <c r="AR46895" s="108"/>
    </row>
    <row r="46896" spans="41:44" ht="15" customHeight="1">
      <c r="AO46896" s="108"/>
      <c r="AR46896" s="108"/>
    </row>
    <row r="46897" spans="41:44" ht="15" customHeight="1">
      <c r="AO46897" s="108"/>
      <c r="AR46897" s="108"/>
    </row>
    <row r="46898" spans="41:44" ht="15" customHeight="1">
      <c r="AO46898" s="108"/>
      <c r="AR46898" s="108"/>
    </row>
    <row r="46899" spans="41:44" ht="15" customHeight="1">
      <c r="AO46899" s="108"/>
      <c r="AR46899" s="108"/>
    </row>
    <row r="46900" spans="41:44" ht="15" customHeight="1">
      <c r="AO46900" s="109"/>
      <c r="AR46900" s="109"/>
    </row>
    <row r="46901" spans="41:44" ht="15" customHeight="1">
      <c r="AO46901" s="104"/>
      <c r="AR46901" s="104"/>
    </row>
    <row r="46902" spans="41:44" ht="15" customHeight="1">
      <c r="AO46902" s="106"/>
      <c r="AR46902" s="106"/>
    </row>
    <row r="46903" spans="41:44" ht="15" customHeight="1">
      <c r="AO46903" s="106"/>
      <c r="AR46903" s="106"/>
    </row>
    <row r="46904" spans="41:44" ht="15" customHeight="1">
      <c r="AO46904" s="106"/>
      <c r="AR46904" s="106"/>
    </row>
    <row r="46905" spans="41:44" ht="15" customHeight="1">
      <c r="AO46905" s="106"/>
      <c r="AR46905" s="106"/>
    </row>
    <row r="46906" spans="41:44" ht="15" customHeight="1">
      <c r="AO46906" s="106"/>
      <c r="AR46906" s="106"/>
    </row>
    <row r="46907" spans="41:44" ht="15" customHeight="1">
      <c r="AO46907" s="106"/>
      <c r="AR46907" s="106"/>
    </row>
    <row r="46908" spans="41:44" ht="15" customHeight="1">
      <c r="AO46908" s="106"/>
      <c r="AR46908" s="106"/>
    </row>
    <row r="46909" spans="41:44" ht="15" customHeight="1">
      <c r="AO46909" s="108"/>
      <c r="AR46909" s="108"/>
    </row>
    <row r="46910" spans="41:44" ht="15" customHeight="1">
      <c r="AO46910" s="108"/>
      <c r="AR46910" s="108"/>
    </row>
    <row r="46911" spans="41:44" ht="15" customHeight="1">
      <c r="AO46911" s="108"/>
      <c r="AR46911" s="108"/>
    </row>
    <row r="46912" spans="41:44" ht="15" customHeight="1">
      <c r="AO46912" s="108"/>
      <c r="AR46912" s="108"/>
    </row>
    <row r="46913" spans="41:44" ht="15" customHeight="1">
      <c r="AO46913" s="108"/>
      <c r="AR46913" s="108"/>
    </row>
    <row r="46914" spans="41:44" ht="15" customHeight="1">
      <c r="AO46914" s="109"/>
      <c r="AR46914" s="109"/>
    </row>
    <row r="46915" spans="41:44" ht="15" customHeight="1">
      <c r="AO46915" s="104"/>
      <c r="AR46915" s="104"/>
    </row>
    <row r="46916" spans="41:44" ht="15" customHeight="1">
      <c r="AO46916" s="106"/>
      <c r="AR46916" s="106"/>
    </row>
    <row r="46917" spans="41:44" ht="15" customHeight="1">
      <c r="AO46917" s="106"/>
      <c r="AR46917" s="106"/>
    </row>
    <row r="46918" spans="41:44" ht="15" customHeight="1">
      <c r="AO46918" s="106"/>
      <c r="AR46918" s="106"/>
    </row>
    <row r="46919" spans="41:44" ht="15" customHeight="1">
      <c r="AO46919" s="106"/>
      <c r="AR46919" s="106"/>
    </row>
    <row r="46920" spans="41:44" ht="15" customHeight="1">
      <c r="AO46920" s="106"/>
      <c r="AR46920" s="106"/>
    </row>
    <row r="46921" spans="41:44" ht="15" customHeight="1">
      <c r="AO46921" s="106"/>
      <c r="AR46921" s="106"/>
    </row>
    <row r="46922" spans="41:44" ht="15" customHeight="1">
      <c r="AO46922" s="106"/>
      <c r="AR46922" s="106"/>
    </row>
    <row r="46923" spans="41:44" ht="15" customHeight="1">
      <c r="AO46923" s="108"/>
      <c r="AR46923" s="108"/>
    </row>
    <row r="46924" spans="41:44" ht="15" customHeight="1">
      <c r="AO46924" s="108"/>
      <c r="AR46924" s="108"/>
    </row>
    <row r="46925" spans="41:44" ht="15" customHeight="1">
      <c r="AO46925" s="108"/>
      <c r="AR46925" s="108"/>
    </row>
    <row r="46926" spans="41:44" ht="15" customHeight="1">
      <c r="AO46926" s="108"/>
      <c r="AR46926" s="108"/>
    </row>
    <row r="46927" spans="41:44" ht="15" customHeight="1">
      <c r="AO46927" s="108"/>
      <c r="AR46927" s="108"/>
    </row>
    <row r="46928" spans="41:44" ht="15" customHeight="1">
      <c r="AO46928" s="109"/>
      <c r="AR46928" s="109"/>
    </row>
    <row r="46929" spans="41:44" ht="15" customHeight="1">
      <c r="AO46929" s="104"/>
      <c r="AR46929" s="104"/>
    </row>
    <row r="46930" spans="41:44" ht="15" customHeight="1">
      <c r="AO46930" s="106"/>
      <c r="AR46930" s="106"/>
    </row>
    <row r="46931" spans="41:44" ht="15" customHeight="1">
      <c r="AO46931" s="106"/>
      <c r="AR46931" s="106"/>
    </row>
    <row r="46932" spans="41:44" ht="15" customHeight="1">
      <c r="AO46932" s="106"/>
      <c r="AR46932" s="106"/>
    </row>
    <row r="46933" spans="41:44" ht="15" customHeight="1">
      <c r="AO46933" s="106"/>
      <c r="AR46933" s="106"/>
    </row>
    <row r="46934" spans="41:44" ht="15" customHeight="1">
      <c r="AO46934" s="106"/>
      <c r="AR46934" s="106"/>
    </row>
    <row r="46935" spans="41:44" ht="15" customHeight="1">
      <c r="AO46935" s="106"/>
      <c r="AR46935" s="106"/>
    </row>
    <row r="46936" spans="41:44" ht="15" customHeight="1">
      <c r="AO46936" s="106"/>
      <c r="AR46936" s="106"/>
    </row>
    <row r="46937" spans="41:44" ht="15" customHeight="1">
      <c r="AO46937" s="108"/>
      <c r="AR46937" s="108"/>
    </row>
    <row r="46938" spans="41:44" ht="15" customHeight="1">
      <c r="AO46938" s="108"/>
      <c r="AR46938" s="108"/>
    </row>
    <row r="46939" spans="41:44" ht="15" customHeight="1">
      <c r="AO46939" s="108"/>
      <c r="AR46939" s="108"/>
    </row>
    <row r="46940" spans="41:44" ht="15" customHeight="1">
      <c r="AO46940" s="108"/>
      <c r="AR46940" s="108"/>
    </row>
    <row r="46941" spans="41:44" ht="15" customHeight="1">
      <c r="AO46941" s="108"/>
      <c r="AR46941" s="108"/>
    </row>
    <row r="46942" spans="41:44" ht="15" customHeight="1">
      <c r="AO46942" s="109"/>
      <c r="AR46942" s="109"/>
    </row>
    <row r="46943" spans="41:44" ht="15" customHeight="1">
      <c r="AO46943" s="104"/>
      <c r="AR46943" s="104"/>
    </row>
    <row r="46944" spans="41:44" ht="15" customHeight="1">
      <c r="AO46944" s="106"/>
      <c r="AR46944" s="106"/>
    </row>
    <row r="46945" spans="41:44" ht="15" customHeight="1">
      <c r="AO46945" s="106"/>
      <c r="AR46945" s="106"/>
    </row>
    <row r="46946" spans="41:44" ht="15" customHeight="1">
      <c r="AO46946" s="106"/>
      <c r="AR46946" s="106"/>
    </row>
    <row r="46947" spans="41:44" ht="15" customHeight="1">
      <c r="AO46947" s="106"/>
      <c r="AR46947" s="106"/>
    </row>
    <row r="46948" spans="41:44" ht="15" customHeight="1">
      <c r="AO46948" s="106"/>
      <c r="AR46948" s="106"/>
    </row>
    <row r="46949" spans="41:44" ht="15" customHeight="1">
      <c r="AO46949" s="106"/>
      <c r="AR46949" s="106"/>
    </row>
    <row r="46950" spans="41:44" ht="15" customHeight="1">
      <c r="AO46950" s="106"/>
      <c r="AR46950" s="106"/>
    </row>
    <row r="46951" spans="41:44" ht="15" customHeight="1">
      <c r="AO46951" s="108"/>
      <c r="AR46951" s="108"/>
    </row>
    <row r="46952" spans="41:44" ht="15" customHeight="1">
      <c r="AO46952" s="108"/>
      <c r="AR46952" s="108"/>
    </row>
    <row r="46953" spans="41:44" ht="15" customHeight="1">
      <c r="AO46953" s="108"/>
      <c r="AR46953" s="108"/>
    </row>
    <row r="46954" spans="41:44" ht="15" customHeight="1">
      <c r="AO46954" s="108"/>
      <c r="AR46954" s="108"/>
    </row>
    <row r="46955" spans="41:44" ht="15" customHeight="1">
      <c r="AO46955" s="108"/>
      <c r="AR46955" s="108"/>
    </row>
    <row r="46956" spans="41:44" ht="15" customHeight="1">
      <c r="AO46956" s="109"/>
      <c r="AR46956" s="109"/>
    </row>
    <row r="46957" spans="41:44" ht="15" customHeight="1">
      <c r="AO46957" s="104"/>
      <c r="AR46957" s="104"/>
    </row>
    <row r="46958" spans="41:44" ht="15" customHeight="1">
      <c r="AO46958" s="106"/>
      <c r="AR46958" s="106"/>
    </row>
    <row r="46959" spans="41:44" ht="15" customHeight="1">
      <c r="AO46959" s="106"/>
      <c r="AR46959" s="106"/>
    </row>
    <row r="46960" spans="41:44" ht="15" customHeight="1">
      <c r="AO46960" s="106"/>
      <c r="AR46960" s="106"/>
    </row>
    <row r="46961" spans="41:44" ht="15" customHeight="1">
      <c r="AO46961" s="106"/>
      <c r="AR46961" s="106"/>
    </row>
    <row r="46962" spans="41:44" ht="15" customHeight="1">
      <c r="AO46962" s="106"/>
      <c r="AR46962" s="106"/>
    </row>
    <row r="46963" spans="41:44" ht="15" customHeight="1">
      <c r="AO46963" s="106"/>
      <c r="AR46963" s="106"/>
    </row>
    <row r="46964" spans="41:44" ht="15" customHeight="1">
      <c r="AO46964" s="106"/>
      <c r="AR46964" s="106"/>
    </row>
    <row r="46965" spans="41:44" ht="15" customHeight="1">
      <c r="AO46965" s="108"/>
      <c r="AR46965" s="108"/>
    </row>
    <row r="46966" spans="41:44" ht="15" customHeight="1">
      <c r="AO46966" s="108"/>
      <c r="AR46966" s="108"/>
    </row>
    <row r="46967" spans="41:44" ht="15" customHeight="1">
      <c r="AO46967" s="108"/>
      <c r="AR46967" s="108"/>
    </row>
    <row r="46968" spans="41:44" ht="15" customHeight="1">
      <c r="AO46968" s="108"/>
      <c r="AR46968" s="108"/>
    </row>
    <row r="46969" spans="41:44" ht="15" customHeight="1">
      <c r="AO46969" s="108"/>
      <c r="AR46969" s="108"/>
    </row>
    <row r="46970" spans="41:44" ht="15" customHeight="1">
      <c r="AO46970" s="109"/>
      <c r="AR46970" s="109"/>
    </row>
    <row r="46971" spans="41:44" ht="15" customHeight="1">
      <c r="AO46971" s="104"/>
      <c r="AR46971" s="104"/>
    </row>
    <row r="46972" spans="41:44" ht="15" customHeight="1">
      <c r="AO46972" s="106"/>
      <c r="AR46972" s="106"/>
    </row>
    <row r="46973" spans="41:44" ht="15" customHeight="1">
      <c r="AO46973" s="106"/>
      <c r="AR46973" s="106"/>
    </row>
    <row r="46974" spans="41:44" ht="15" customHeight="1">
      <c r="AO46974" s="106"/>
      <c r="AR46974" s="106"/>
    </row>
    <row r="46975" spans="41:44" ht="15" customHeight="1">
      <c r="AO46975" s="106"/>
      <c r="AR46975" s="106"/>
    </row>
    <row r="46976" spans="41:44" ht="15" customHeight="1">
      <c r="AO46976" s="106"/>
      <c r="AR46976" s="106"/>
    </row>
    <row r="46977" spans="41:44" ht="15" customHeight="1">
      <c r="AO46977" s="106"/>
      <c r="AR46977" s="106"/>
    </row>
    <row r="46978" spans="41:44" ht="15" customHeight="1">
      <c r="AO46978" s="106"/>
      <c r="AR46978" s="106"/>
    </row>
    <row r="46979" spans="41:44" ht="15" customHeight="1">
      <c r="AO46979" s="108"/>
      <c r="AR46979" s="108"/>
    </row>
    <row r="46980" spans="41:44" ht="15" customHeight="1">
      <c r="AO46980" s="108"/>
      <c r="AR46980" s="108"/>
    </row>
    <row r="46981" spans="41:44" ht="15" customHeight="1">
      <c r="AO46981" s="108"/>
      <c r="AR46981" s="108"/>
    </row>
    <row r="46982" spans="41:44" ht="15" customHeight="1">
      <c r="AO46982" s="108"/>
      <c r="AR46982" s="108"/>
    </row>
    <row r="46983" spans="41:44" ht="15" customHeight="1">
      <c r="AO46983" s="108"/>
      <c r="AR46983" s="108"/>
    </row>
    <row r="46984" spans="41:44" ht="15" customHeight="1">
      <c r="AO46984" s="109"/>
      <c r="AR46984" s="109"/>
    </row>
    <row r="46985" spans="41:44" ht="15" customHeight="1">
      <c r="AO46985" s="104"/>
      <c r="AR46985" s="104"/>
    </row>
    <row r="46986" spans="41:44" ht="15" customHeight="1">
      <c r="AO46986" s="106"/>
      <c r="AR46986" s="106"/>
    </row>
    <row r="46987" spans="41:44" ht="15" customHeight="1">
      <c r="AO46987" s="106"/>
      <c r="AR46987" s="106"/>
    </row>
    <row r="46988" spans="41:44" ht="15" customHeight="1">
      <c r="AO46988" s="106"/>
      <c r="AR46988" s="106"/>
    </row>
    <row r="46989" spans="41:44" ht="15" customHeight="1">
      <c r="AO46989" s="106"/>
      <c r="AR46989" s="106"/>
    </row>
    <row r="46990" spans="41:44" ht="15" customHeight="1">
      <c r="AO46990" s="106"/>
      <c r="AR46990" s="106"/>
    </row>
    <row r="46991" spans="41:44" ht="15" customHeight="1">
      <c r="AO46991" s="106"/>
      <c r="AR46991" s="106"/>
    </row>
    <row r="46992" spans="41:44" ht="15" customHeight="1">
      <c r="AO46992" s="106"/>
      <c r="AR46992" s="106"/>
    </row>
    <row r="46993" spans="41:44" ht="15" customHeight="1">
      <c r="AO46993" s="108"/>
      <c r="AR46993" s="108"/>
    </row>
    <row r="46994" spans="41:44" ht="15" customHeight="1">
      <c r="AO46994" s="108"/>
      <c r="AR46994" s="108"/>
    </row>
    <row r="46995" spans="41:44" ht="15" customHeight="1">
      <c r="AO46995" s="108"/>
      <c r="AR46995" s="108"/>
    </row>
    <row r="46996" spans="41:44" ht="15" customHeight="1">
      <c r="AO46996" s="108"/>
      <c r="AR46996" s="108"/>
    </row>
    <row r="46997" spans="41:44" ht="15" customHeight="1">
      <c r="AO46997" s="108"/>
      <c r="AR46997" s="108"/>
    </row>
    <row r="46998" spans="41:44" ht="15" customHeight="1">
      <c r="AO46998" s="109"/>
      <c r="AR46998" s="109"/>
    </row>
    <row r="46999" spans="41:44" ht="15" customHeight="1">
      <c r="AO46999" s="104"/>
      <c r="AR46999" s="104"/>
    </row>
    <row r="47000" spans="41:44" ht="15" customHeight="1">
      <c r="AO47000" s="106"/>
      <c r="AR47000" s="106"/>
    </row>
    <row r="47001" spans="41:44" ht="15" customHeight="1">
      <c r="AO47001" s="106"/>
      <c r="AR47001" s="106"/>
    </row>
    <row r="47002" spans="41:44" ht="15" customHeight="1">
      <c r="AO47002" s="106"/>
      <c r="AR47002" s="106"/>
    </row>
    <row r="47003" spans="41:44" ht="15" customHeight="1">
      <c r="AO47003" s="106"/>
      <c r="AR47003" s="106"/>
    </row>
    <row r="47004" spans="41:44" ht="15" customHeight="1">
      <c r="AO47004" s="106"/>
      <c r="AR47004" s="106"/>
    </row>
    <row r="47005" spans="41:44" ht="15" customHeight="1">
      <c r="AO47005" s="106"/>
      <c r="AR47005" s="106"/>
    </row>
    <row r="47006" spans="41:44" ht="15" customHeight="1">
      <c r="AO47006" s="106"/>
      <c r="AR47006" s="106"/>
    </row>
    <row r="47007" spans="41:44" ht="15" customHeight="1">
      <c r="AO47007" s="108"/>
      <c r="AR47007" s="108"/>
    </row>
    <row r="47008" spans="41:44" ht="15" customHeight="1">
      <c r="AO47008" s="108"/>
      <c r="AR47008" s="108"/>
    </row>
    <row r="47009" spans="41:44" ht="15" customHeight="1">
      <c r="AO47009" s="108"/>
      <c r="AR47009" s="108"/>
    </row>
    <row r="47010" spans="41:44" ht="15" customHeight="1">
      <c r="AO47010" s="108"/>
      <c r="AR47010" s="108"/>
    </row>
    <row r="47011" spans="41:44" ht="15" customHeight="1">
      <c r="AO47011" s="108"/>
      <c r="AR47011" s="108"/>
    </row>
    <row r="47012" spans="41:44" ht="15" customHeight="1">
      <c r="AO47012" s="109"/>
      <c r="AR47012" s="109"/>
    </row>
    <row r="47013" spans="41:44" ht="15" customHeight="1">
      <c r="AO47013" s="104"/>
      <c r="AR47013" s="104"/>
    </row>
    <row r="47014" spans="41:44" ht="15" customHeight="1">
      <c r="AO47014" s="106"/>
      <c r="AR47014" s="106"/>
    </row>
    <row r="47015" spans="41:44" ht="15" customHeight="1">
      <c r="AO47015" s="106"/>
      <c r="AR47015" s="106"/>
    </row>
    <row r="47016" spans="41:44" ht="15" customHeight="1">
      <c r="AO47016" s="106"/>
      <c r="AR47016" s="106"/>
    </row>
    <row r="47017" spans="41:44" ht="15" customHeight="1">
      <c r="AO47017" s="106"/>
      <c r="AR47017" s="106"/>
    </row>
    <row r="47018" spans="41:44" ht="15" customHeight="1">
      <c r="AO47018" s="106"/>
      <c r="AR47018" s="106"/>
    </row>
    <row r="47019" spans="41:44" ht="15" customHeight="1">
      <c r="AO47019" s="106"/>
      <c r="AR47019" s="106"/>
    </row>
    <row r="47020" spans="41:44" ht="15" customHeight="1">
      <c r="AO47020" s="106"/>
      <c r="AR47020" s="106"/>
    </row>
    <row r="47021" spans="41:44" ht="15" customHeight="1">
      <c r="AO47021" s="108"/>
      <c r="AR47021" s="108"/>
    </row>
    <row r="47022" spans="41:44" ht="15" customHeight="1">
      <c r="AO47022" s="108"/>
      <c r="AR47022" s="108"/>
    </row>
    <row r="47023" spans="41:44" ht="15" customHeight="1">
      <c r="AO47023" s="108"/>
      <c r="AR47023" s="108"/>
    </row>
    <row r="47024" spans="41:44" ht="15" customHeight="1">
      <c r="AO47024" s="108"/>
      <c r="AR47024" s="108"/>
    </row>
    <row r="47025" spans="41:44" ht="15" customHeight="1">
      <c r="AO47025" s="108"/>
      <c r="AR47025" s="108"/>
    </row>
    <row r="47026" spans="41:44" ht="15" customHeight="1">
      <c r="AO47026" s="109"/>
      <c r="AR47026" s="109"/>
    </row>
    <row r="47027" spans="41:44" ht="15" customHeight="1">
      <c r="AO47027" s="104"/>
      <c r="AR47027" s="104"/>
    </row>
    <row r="47028" spans="41:44" ht="15" customHeight="1">
      <c r="AO47028" s="106"/>
      <c r="AR47028" s="106"/>
    </row>
    <row r="47029" spans="41:44" ht="15" customHeight="1">
      <c r="AO47029" s="106"/>
      <c r="AR47029" s="106"/>
    </row>
    <row r="47030" spans="41:44" ht="15" customHeight="1">
      <c r="AO47030" s="106"/>
      <c r="AR47030" s="106"/>
    </row>
    <row r="47031" spans="41:44" ht="15" customHeight="1">
      <c r="AO47031" s="106"/>
      <c r="AR47031" s="106"/>
    </row>
    <row r="47032" spans="41:44" ht="15" customHeight="1">
      <c r="AO47032" s="106"/>
      <c r="AR47032" s="106"/>
    </row>
    <row r="47033" spans="41:44" ht="15" customHeight="1">
      <c r="AO47033" s="106"/>
      <c r="AR47033" s="106"/>
    </row>
    <row r="47034" spans="41:44" ht="15" customHeight="1">
      <c r="AO47034" s="106"/>
      <c r="AR47034" s="106"/>
    </row>
    <row r="47035" spans="41:44" ht="15" customHeight="1">
      <c r="AO47035" s="108"/>
      <c r="AR47035" s="108"/>
    </row>
    <row r="47036" spans="41:44" ht="15" customHeight="1">
      <c r="AO47036" s="108"/>
      <c r="AR47036" s="108"/>
    </row>
    <row r="47037" spans="41:44" ht="15" customHeight="1">
      <c r="AO47037" s="108"/>
      <c r="AR47037" s="108"/>
    </row>
    <row r="47038" spans="41:44" ht="15" customHeight="1">
      <c r="AO47038" s="108"/>
      <c r="AR47038" s="108"/>
    </row>
    <row r="47039" spans="41:44" ht="15" customHeight="1">
      <c r="AO47039" s="108"/>
      <c r="AR47039" s="108"/>
    </row>
    <row r="47040" spans="41:44" ht="15" customHeight="1">
      <c r="AO47040" s="109"/>
      <c r="AR47040" s="109"/>
    </row>
    <row r="47041" spans="41:44" ht="15" customHeight="1">
      <c r="AO47041" s="104"/>
      <c r="AR47041" s="104"/>
    </row>
    <row r="47042" spans="41:44" ht="15" customHeight="1">
      <c r="AO47042" s="106"/>
      <c r="AR47042" s="106"/>
    </row>
    <row r="47043" spans="41:44" ht="15" customHeight="1">
      <c r="AO47043" s="106"/>
      <c r="AR47043" s="106"/>
    </row>
    <row r="47044" spans="41:44" ht="15" customHeight="1">
      <c r="AO47044" s="106"/>
      <c r="AR47044" s="106"/>
    </row>
    <row r="47045" spans="41:44" ht="15" customHeight="1">
      <c r="AO47045" s="106"/>
      <c r="AR47045" s="106"/>
    </row>
    <row r="47046" spans="41:44" ht="15" customHeight="1">
      <c r="AO47046" s="106"/>
      <c r="AR47046" s="106"/>
    </row>
    <row r="47047" spans="41:44" ht="15" customHeight="1">
      <c r="AO47047" s="106"/>
      <c r="AR47047" s="106"/>
    </row>
    <row r="47048" spans="41:44" ht="15" customHeight="1">
      <c r="AO47048" s="106"/>
      <c r="AR47048" s="106"/>
    </row>
    <row r="47049" spans="41:44" ht="15" customHeight="1">
      <c r="AO47049" s="108"/>
      <c r="AR47049" s="108"/>
    </row>
    <row r="47050" spans="41:44" ht="15" customHeight="1">
      <c r="AO47050" s="108"/>
      <c r="AR47050" s="108"/>
    </row>
    <row r="47051" spans="41:44" ht="15" customHeight="1">
      <c r="AO47051" s="108"/>
      <c r="AR47051" s="108"/>
    </row>
    <row r="47052" spans="41:44" ht="15" customHeight="1">
      <c r="AO47052" s="108"/>
      <c r="AR47052" s="108"/>
    </row>
    <row r="47053" spans="41:44" ht="15" customHeight="1">
      <c r="AO47053" s="108"/>
      <c r="AR47053" s="108"/>
    </row>
    <row r="47054" spans="41:44" ht="15" customHeight="1">
      <c r="AO47054" s="109"/>
      <c r="AR47054" s="109"/>
    </row>
    <row r="47055" spans="41:44" ht="15" customHeight="1">
      <c r="AO47055" s="104"/>
      <c r="AR47055" s="104"/>
    </row>
    <row r="47056" spans="41:44" ht="15" customHeight="1">
      <c r="AO47056" s="106"/>
      <c r="AR47056" s="106"/>
    </row>
    <row r="47057" spans="41:44" ht="15" customHeight="1">
      <c r="AO47057" s="106"/>
      <c r="AR47057" s="106"/>
    </row>
    <row r="47058" spans="41:44" ht="15" customHeight="1">
      <c r="AO47058" s="106"/>
      <c r="AR47058" s="106"/>
    </row>
    <row r="47059" spans="41:44" ht="15" customHeight="1">
      <c r="AO47059" s="106"/>
      <c r="AR47059" s="106"/>
    </row>
    <row r="47060" spans="41:44" ht="15" customHeight="1">
      <c r="AO47060" s="106"/>
      <c r="AR47060" s="106"/>
    </row>
    <row r="47061" spans="41:44" ht="15" customHeight="1">
      <c r="AO47061" s="106"/>
      <c r="AR47061" s="106"/>
    </row>
    <row r="47062" spans="41:44" ht="15" customHeight="1">
      <c r="AO47062" s="106"/>
      <c r="AR47062" s="106"/>
    </row>
    <row r="47063" spans="41:44" ht="15" customHeight="1">
      <c r="AO47063" s="108"/>
      <c r="AR47063" s="108"/>
    </row>
    <row r="47064" spans="41:44" ht="15" customHeight="1">
      <c r="AO47064" s="108"/>
      <c r="AR47064" s="108"/>
    </row>
    <row r="47065" spans="41:44" ht="15" customHeight="1">
      <c r="AO47065" s="108"/>
      <c r="AR47065" s="108"/>
    </row>
    <row r="47066" spans="41:44" ht="15" customHeight="1">
      <c r="AO47066" s="108"/>
      <c r="AR47066" s="108"/>
    </row>
    <row r="47067" spans="41:44" ht="15" customHeight="1">
      <c r="AO47067" s="108"/>
      <c r="AR47067" s="108"/>
    </row>
    <row r="47068" spans="41:44" ht="15" customHeight="1">
      <c r="AO47068" s="109"/>
      <c r="AR47068" s="109"/>
    </row>
    <row r="47069" spans="41:44" ht="15" customHeight="1">
      <c r="AO47069" s="104"/>
      <c r="AR47069" s="104"/>
    </row>
    <row r="47070" spans="41:44" ht="15" customHeight="1">
      <c r="AO47070" s="106"/>
      <c r="AR47070" s="106"/>
    </row>
    <row r="47071" spans="41:44" ht="15" customHeight="1">
      <c r="AO47071" s="106"/>
      <c r="AR47071" s="106"/>
    </row>
    <row r="47072" spans="41:44" ht="15" customHeight="1">
      <c r="AO47072" s="106"/>
      <c r="AR47072" s="106"/>
    </row>
    <row r="47073" spans="41:44" ht="15" customHeight="1">
      <c r="AO47073" s="106"/>
      <c r="AR47073" s="106"/>
    </row>
    <row r="47074" spans="41:44" ht="15" customHeight="1">
      <c r="AO47074" s="106"/>
      <c r="AR47074" s="106"/>
    </row>
    <row r="47075" spans="41:44" ht="15" customHeight="1">
      <c r="AO47075" s="106"/>
      <c r="AR47075" s="106"/>
    </row>
    <row r="47076" spans="41:44" ht="15" customHeight="1">
      <c r="AO47076" s="106"/>
      <c r="AR47076" s="106"/>
    </row>
    <row r="47077" spans="41:44" ht="15" customHeight="1">
      <c r="AO47077" s="108"/>
      <c r="AR47077" s="108"/>
    </row>
    <row r="47078" spans="41:44" ht="15" customHeight="1">
      <c r="AO47078" s="108"/>
      <c r="AR47078" s="108"/>
    </row>
    <row r="47079" spans="41:44" ht="15" customHeight="1">
      <c r="AO47079" s="108"/>
      <c r="AR47079" s="108"/>
    </row>
    <row r="47080" spans="41:44" ht="15" customHeight="1">
      <c r="AO47080" s="108"/>
      <c r="AR47080" s="108"/>
    </row>
    <row r="47081" spans="41:44" ht="15" customHeight="1">
      <c r="AO47081" s="108"/>
      <c r="AR47081" s="108"/>
    </row>
    <row r="47082" spans="41:44" ht="15" customHeight="1">
      <c r="AO47082" s="109"/>
      <c r="AR47082" s="109"/>
    </row>
    <row r="47083" spans="41:44" ht="15" customHeight="1">
      <c r="AO47083" s="104"/>
      <c r="AR47083" s="104"/>
    </row>
    <row r="47084" spans="41:44" ht="15" customHeight="1">
      <c r="AO47084" s="106"/>
      <c r="AR47084" s="106"/>
    </row>
    <row r="47085" spans="41:44" ht="15" customHeight="1">
      <c r="AO47085" s="106"/>
      <c r="AR47085" s="106"/>
    </row>
    <row r="47086" spans="41:44" ht="15" customHeight="1">
      <c r="AO47086" s="106"/>
      <c r="AR47086" s="106"/>
    </row>
    <row r="47087" spans="41:44" ht="15" customHeight="1">
      <c r="AO47087" s="106"/>
      <c r="AR47087" s="106"/>
    </row>
    <row r="47088" spans="41:44" ht="15" customHeight="1">
      <c r="AO47088" s="106"/>
      <c r="AR47088" s="106"/>
    </row>
    <row r="47089" spans="41:44" ht="15" customHeight="1">
      <c r="AO47089" s="106"/>
      <c r="AR47089" s="106"/>
    </row>
    <row r="47090" spans="41:44" ht="15" customHeight="1">
      <c r="AO47090" s="106"/>
      <c r="AR47090" s="106"/>
    </row>
    <row r="47091" spans="41:44" ht="15" customHeight="1">
      <c r="AO47091" s="108"/>
      <c r="AR47091" s="108"/>
    </row>
    <row r="47092" spans="41:44" ht="15" customHeight="1">
      <c r="AO47092" s="108"/>
      <c r="AR47092" s="108"/>
    </row>
    <row r="47093" spans="41:44" ht="15" customHeight="1">
      <c r="AO47093" s="108"/>
      <c r="AR47093" s="108"/>
    </row>
    <row r="47094" spans="41:44" ht="15" customHeight="1">
      <c r="AO47094" s="108"/>
      <c r="AR47094" s="108"/>
    </row>
    <row r="47095" spans="41:44" ht="15" customHeight="1">
      <c r="AO47095" s="108"/>
      <c r="AR47095" s="108"/>
    </row>
    <row r="47096" spans="41:44" ht="15" customHeight="1">
      <c r="AO47096" s="109"/>
      <c r="AR47096" s="109"/>
    </row>
    <row r="47097" spans="41:44" ht="15" customHeight="1">
      <c r="AO47097" s="104"/>
      <c r="AR47097" s="104"/>
    </row>
    <row r="47098" spans="41:44" ht="15" customHeight="1">
      <c r="AO47098" s="106"/>
      <c r="AR47098" s="106"/>
    </row>
    <row r="47099" spans="41:44" ht="15" customHeight="1">
      <c r="AO47099" s="106"/>
      <c r="AR47099" s="106"/>
    </row>
    <row r="47100" spans="41:44" ht="15" customHeight="1">
      <c r="AO47100" s="106"/>
      <c r="AR47100" s="106"/>
    </row>
    <row r="47101" spans="41:44" ht="15" customHeight="1">
      <c r="AO47101" s="106"/>
      <c r="AR47101" s="106"/>
    </row>
    <row r="47102" spans="41:44" ht="15" customHeight="1">
      <c r="AO47102" s="106"/>
      <c r="AR47102" s="106"/>
    </row>
    <row r="47103" spans="41:44" ht="15" customHeight="1">
      <c r="AO47103" s="106"/>
      <c r="AR47103" s="106"/>
    </row>
    <row r="47104" spans="41:44" ht="15" customHeight="1">
      <c r="AO47104" s="106"/>
      <c r="AR47104" s="106"/>
    </row>
    <row r="47105" spans="41:44" ht="15" customHeight="1">
      <c r="AO47105" s="108"/>
      <c r="AR47105" s="108"/>
    </row>
    <row r="47106" spans="41:44" ht="15" customHeight="1">
      <c r="AO47106" s="108"/>
      <c r="AR47106" s="108"/>
    </row>
    <row r="47107" spans="41:44" ht="15" customHeight="1">
      <c r="AO47107" s="108"/>
      <c r="AR47107" s="108"/>
    </row>
    <row r="47108" spans="41:44" ht="15" customHeight="1">
      <c r="AO47108" s="108"/>
      <c r="AR47108" s="108"/>
    </row>
    <row r="47109" spans="41:44" ht="15" customHeight="1">
      <c r="AO47109" s="108"/>
      <c r="AR47109" s="108"/>
    </row>
    <row r="47110" spans="41:44" ht="15" customHeight="1">
      <c r="AO47110" s="109"/>
      <c r="AR47110" s="109"/>
    </row>
    <row r="47111" spans="41:44" ht="15" customHeight="1">
      <c r="AO47111" s="104"/>
      <c r="AR47111" s="104"/>
    </row>
    <row r="47112" spans="41:44" ht="15" customHeight="1">
      <c r="AO47112" s="106"/>
      <c r="AR47112" s="106"/>
    </row>
    <row r="47113" spans="41:44" ht="15" customHeight="1">
      <c r="AO47113" s="106"/>
      <c r="AR47113" s="106"/>
    </row>
    <row r="47114" spans="41:44" ht="15" customHeight="1">
      <c r="AO47114" s="106"/>
      <c r="AR47114" s="106"/>
    </row>
    <row r="47115" spans="41:44" ht="15" customHeight="1">
      <c r="AO47115" s="106"/>
      <c r="AR47115" s="106"/>
    </row>
    <row r="47116" spans="41:44" ht="15" customHeight="1">
      <c r="AO47116" s="106"/>
      <c r="AR47116" s="106"/>
    </row>
    <row r="47117" spans="41:44" ht="15" customHeight="1">
      <c r="AO47117" s="106"/>
      <c r="AR47117" s="106"/>
    </row>
    <row r="47118" spans="41:44" ht="15" customHeight="1">
      <c r="AO47118" s="106"/>
      <c r="AR47118" s="106"/>
    </row>
    <row r="47119" spans="41:44" ht="15" customHeight="1">
      <c r="AO47119" s="108"/>
      <c r="AR47119" s="108"/>
    </row>
    <row r="47120" spans="41:44" ht="15" customHeight="1">
      <c r="AO47120" s="108"/>
      <c r="AR47120" s="108"/>
    </row>
    <row r="47121" spans="41:44" ht="15" customHeight="1">
      <c r="AO47121" s="108"/>
      <c r="AR47121" s="108"/>
    </row>
    <row r="47122" spans="41:44" ht="15" customHeight="1">
      <c r="AO47122" s="108"/>
      <c r="AR47122" s="108"/>
    </row>
    <row r="47123" spans="41:44" ht="15" customHeight="1">
      <c r="AO47123" s="108"/>
      <c r="AR47123" s="108"/>
    </row>
    <row r="47124" spans="41:44" ht="15" customHeight="1">
      <c r="AO47124" s="109"/>
      <c r="AR47124" s="109"/>
    </row>
    <row r="47125" spans="41:44" ht="15" customHeight="1">
      <c r="AO47125" s="104"/>
      <c r="AR47125" s="104"/>
    </row>
    <row r="47126" spans="41:44" ht="15" customHeight="1">
      <c r="AO47126" s="106"/>
      <c r="AR47126" s="106"/>
    </row>
    <row r="47127" spans="41:44" ht="15" customHeight="1">
      <c r="AO47127" s="106"/>
      <c r="AR47127" s="106"/>
    </row>
    <row r="47128" spans="41:44" ht="15" customHeight="1">
      <c r="AO47128" s="106"/>
      <c r="AR47128" s="106"/>
    </row>
    <row r="47129" spans="41:44" ht="15" customHeight="1">
      <c r="AO47129" s="106"/>
      <c r="AR47129" s="106"/>
    </row>
    <row r="47130" spans="41:44" ht="15" customHeight="1">
      <c r="AO47130" s="106"/>
      <c r="AR47130" s="106"/>
    </row>
    <row r="47131" spans="41:44" ht="15" customHeight="1">
      <c r="AO47131" s="106"/>
      <c r="AR47131" s="106"/>
    </row>
    <row r="47132" spans="41:44" ht="15" customHeight="1">
      <c r="AO47132" s="106"/>
      <c r="AR47132" s="106"/>
    </row>
    <row r="47133" spans="41:44" ht="15" customHeight="1">
      <c r="AO47133" s="108"/>
      <c r="AR47133" s="108"/>
    </row>
    <row r="47134" spans="41:44" ht="15" customHeight="1">
      <c r="AO47134" s="108"/>
      <c r="AR47134" s="108"/>
    </row>
    <row r="47135" spans="41:44" ht="15" customHeight="1">
      <c r="AO47135" s="108"/>
      <c r="AR47135" s="108"/>
    </row>
    <row r="47136" spans="41:44" ht="15" customHeight="1">
      <c r="AO47136" s="108"/>
      <c r="AR47136" s="108"/>
    </row>
    <row r="47137" spans="41:44" ht="15" customHeight="1">
      <c r="AO47137" s="108"/>
      <c r="AR47137" s="108"/>
    </row>
    <row r="47138" spans="41:44" ht="15" customHeight="1">
      <c r="AO47138" s="109"/>
      <c r="AR47138" s="109"/>
    </row>
    <row r="47139" spans="41:44" ht="15" customHeight="1">
      <c r="AO47139" s="104"/>
      <c r="AR47139" s="104"/>
    </row>
    <row r="47140" spans="41:44" ht="15" customHeight="1">
      <c r="AO47140" s="106"/>
      <c r="AR47140" s="106"/>
    </row>
    <row r="47141" spans="41:44" ht="15" customHeight="1">
      <c r="AO47141" s="106"/>
      <c r="AR47141" s="106"/>
    </row>
    <row r="47142" spans="41:44" ht="15" customHeight="1">
      <c r="AO47142" s="106"/>
      <c r="AR47142" s="106"/>
    </row>
    <row r="47143" spans="41:44" ht="15" customHeight="1">
      <c r="AO47143" s="106"/>
      <c r="AR47143" s="106"/>
    </row>
    <row r="47144" spans="41:44" ht="15" customHeight="1">
      <c r="AO47144" s="106"/>
      <c r="AR47144" s="106"/>
    </row>
    <row r="47145" spans="41:44" ht="15" customHeight="1">
      <c r="AO47145" s="106"/>
      <c r="AR47145" s="106"/>
    </row>
    <row r="47146" spans="41:44" ht="15" customHeight="1">
      <c r="AO47146" s="106"/>
      <c r="AR47146" s="106"/>
    </row>
    <row r="47147" spans="41:44" ht="15" customHeight="1">
      <c r="AO47147" s="108"/>
      <c r="AR47147" s="108"/>
    </row>
    <row r="47148" spans="41:44" ht="15" customHeight="1">
      <c r="AO47148" s="108"/>
      <c r="AR47148" s="108"/>
    </row>
    <row r="47149" spans="41:44" ht="15" customHeight="1">
      <c r="AO47149" s="108"/>
      <c r="AR47149" s="108"/>
    </row>
    <row r="47150" spans="41:44" ht="15" customHeight="1">
      <c r="AO47150" s="108"/>
      <c r="AR47150" s="108"/>
    </row>
    <row r="47151" spans="41:44" ht="15" customHeight="1">
      <c r="AO47151" s="108"/>
      <c r="AR47151" s="108"/>
    </row>
    <row r="47152" spans="41:44" ht="15" customHeight="1">
      <c r="AO47152" s="109"/>
      <c r="AR47152" s="109"/>
    </row>
    <row r="47153" spans="41:44" ht="15" customHeight="1">
      <c r="AO47153" s="104"/>
      <c r="AR47153" s="104"/>
    </row>
    <row r="47154" spans="41:44" ht="15" customHeight="1">
      <c r="AO47154" s="106"/>
      <c r="AR47154" s="106"/>
    </row>
    <row r="47155" spans="41:44" ht="15" customHeight="1">
      <c r="AO47155" s="106"/>
      <c r="AR47155" s="106"/>
    </row>
    <row r="47156" spans="41:44" ht="15" customHeight="1">
      <c r="AO47156" s="106"/>
      <c r="AR47156" s="106"/>
    </row>
    <row r="47157" spans="41:44" ht="15" customHeight="1">
      <c r="AO47157" s="106"/>
      <c r="AR47157" s="106"/>
    </row>
    <row r="47158" spans="41:44" ht="15" customHeight="1">
      <c r="AO47158" s="106"/>
      <c r="AR47158" s="106"/>
    </row>
    <row r="47159" spans="41:44" ht="15" customHeight="1">
      <c r="AO47159" s="106"/>
      <c r="AR47159" s="106"/>
    </row>
    <row r="47160" spans="41:44" ht="15" customHeight="1">
      <c r="AO47160" s="106"/>
      <c r="AR47160" s="106"/>
    </row>
    <row r="47161" spans="41:44" ht="15" customHeight="1">
      <c r="AO47161" s="108"/>
      <c r="AR47161" s="108"/>
    </row>
    <row r="47162" spans="41:44" ht="15" customHeight="1">
      <c r="AO47162" s="108"/>
      <c r="AR47162" s="108"/>
    </row>
    <row r="47163" spans="41:44" ht="15" customHeight="1">
      <c r="AO47163" s="108"/>
      <c r="AR47163" s="108"/>
    </row>
    <row r="47164" spans="41:44" ht="15" customHeight="1">
      <c r="AO47164" s="108"/>
      <c r="AR47164" s="108"/>
    </row>
    <row r="47165" spans="41:44" ht="15" customHeight="1">
      <c r="AO47165" s="108"/>
      <c r="AR47165" s="108"/>
    </row>
    <row r="47166" spans="41:44" ht="15" customHeight="1">
      <c r="AO47166" s="109"/>
      <c r="AR47166" s="109"/>
    </row>
    <row r="47167" spans="41:44" ht="15" customHeight="1">
      <c r="AO47167" s="104"/>
      <c r="AR47167" s="104"/>
    </row>
    <row r="47168" spans="41:44" ht="15" customHeight="1">
      <c r="AO47168" s="106"/>
      <c r="AR47168" s="106"/>
    </row>
    <row r="47169" spans="41:44" ht="15" customHeight="1">
      <c r="AO47169" s="106"/>
      <c r="AR47169" s="106"/>
    </row>
    <row r="47170" spans="41:44" ht="15" customHeight="1">
      <c r="AO47170" s="106"/>
      <c r="AR47170" s="106"/>
    </row>
    <row r="47171" spans="41:44" ht="15" customHeight="1">
      <c r="AO47171" s="106"/>
      <c r="AR47171" s="106"/>
    </row>
    <row r="47172" spans="41:44" ht="15" customHeight="1">
      <c r="AO47172" s="106"/>
      <c r="AR47172" s="106"/>
    </row>
    <row r="47173" spans="41:44" ht="15" customHeight="1">
      <c r="AO47173" s="106"/>
      <c r="AR47173" s="106"/>
    </row>
    <row r="47174" spans="41:44" ht="15" customHeight="1">
      <c r="AO47174" s="106"/>
      <c r="AR47174" s="106"/>
    </row>
    <row r="47175" spans="41:44" ht="15" customHeight="1">
      <c r="AO47175" s="108"/>
      <c r="AR47175" s="108"/>
    </row>
    <row r="47176" spans="41:44" ht="15" customHeight="1">
      <c r="AO47176" s="108"/>
      <c r="AR47176" s="108"/>
    </row>
    <row r="47177" spans="41:44" ht="15" customHeight="1">
      <c r="AO47177" s="108"/>
      <c r="AR47177" s="108"/>
    </row>
    <row r="47178" spans="41:44" ht="15" customHeight="1">
      <c r="AO47178" s="108"/>
      <c r="AR47178" s="108"/>
    </row>
    <row r="47179" spans="41:44" ht="15" customHeight="1">
      <c r="AO47179" s="108"/>
      <c r="AR47179" s="108"/>
    </row>
    <row r="47180" spans="41:44" ht="15" customHeight="1">
      <c r="AO47180" s="109"/>
      <c r="AR47180" s="109"/>
    </row>
    <row r="47181" spans="41:44" ht="15" customHeight="1">
      <c r="AO47181" s="104"/>
      <c r="AR47181" s="104"/>
    </row>
    <row r="47182" spans="41:44" ht="15" customHeight="1">
      <c r="AO47182" s="106"/>
      <c r="AR47182" s="106"/>
    </row>
    <row r="47183" spans="41:44" ht="15" customHeight="1">
      <c r="AO47183" s="106"/>
      <c r="AR47183" s="106"/>
    </row>
    <row r="47184" spans="41:44" ht="15" customHeight="1">
      <c r="AO47184" s="106"/>
      <c r="AR47184" s="106"/>
    </row>
    <row r="47185" spans="41:44" ht="15" customHeight="1">
      <c r="AO47185" s="106"/>
      <c r="AR47185" s="106"/>
    </row>
    <row r="47186" spans="41:44" ht="15" customHeight="1">
      <c r="AO47186" s="106"/>
      <c r="AR47186" s="106"/>
    </row>
    <row r="47187" spans="41:44" ht="15" customHeight="1">
      <c r="AO47187" s="106"/>
      <c r="AR47187" s="106"/>
    </row>
    <row r="47188" spans="41:44" ht="15" customHeight="1">
      <c r="AO47188" s="106"/>
      <c r="AR47188" s="106"/>
    </row>
    <row r="47189" spans="41:44" ht="15" customHeight="1">
      <c r="AO47189" s="108"/>
      <c r="AR47189" s="108"/>
    </row>
    <row r="47190" spans="41:44" ht="15" customHeight="1">
      <c r="AO47190" s="108"/>
      <c r="AR47190" s="108"/>
    </row>
    <row r="47191" spans="41:44" ht="15" customHeight="1">
      <c r="AO47191" s="108"/>
      <c r="AR47191" s="108"/>
    </row>
    <row r="47192" spans="41:44" ht="15" customHeight="1">
      <c r="AO47192" s="108"/>
      <c r="AR47192" s="108"/>
    </row>
    <row r="47193" spans="41:44" ht="15" customHeight="1">
      <c r="AO47193" s="108"/>
      <c r="AR47193" s="108"/>
    </row>
    <row r="47194" spans="41:44" ht="15" customHeight="1">
      <c r="AO47194" s="109"/>
      <c r="AR47194" s="109"/>
    </row>
    <row r="47195" spans="41:44" ht="15" customHeight="1">
      <c r="AO47195" s="104"/>
      <c r="AR47195" s="104"/>
    </row>
    <row r="47196" spans="41:44" ht="15" customHeight="1">
      <c r="AO47196" s="106"/>
      <c r="AR47196" s="106"/>
    </row>
    <row r="47197" spans="41:44" ht="15" customHeight="1">
      <c r="AO47197" s="106"/>
      <c r="AR47197" s="106"/>
    </row>
    <row r="47198" spans="41:44" ht="15" customHeight="1">
      <c r="AO47198" s="106"/>
      <c r="AR47198" s="106"/>
    </row>
    <row r="47199" spans="41:44" ht="15" customHeight="1">
      <c r="AO47199" s="106"/>
      <c r="AR47199" s="106"/>
    </row>
    <row r="47200" spans="41:44" ht="15" customHeight="1">
      <c r="AO47200" s="106"/>
      <c r="AR47200" s="106"/>
    </row>
    <row r="47201" spans="41:44" ht="15" customHeight="1">
      <c r="AO47201" s="106"/>
      <c r="AR47201" s="106"/>
    </row>
    <row r="47202" spans="41:44" ht="15" customHeight="1">
      <c r="AO47202" s="106"/>
      <c r="AR47202" s="106"/>
    </row>
    <row r="47203" spans="41:44" ht="15" customHeight="1">
      <c r="AO47203" s="108"/>
      <c r="AR47203" s="108"/>
    </row>
    <row r="47204" spans="41:44" ht="15" customHeight="1">
      <c r="AO47204" s="108"/>
      <c r="AR47204" s="108"/>
    </row>
    <row r="47205" spans="41:44" ht="15" customHeight="1">
      <c r="AO47205" s="108"/>
      <c r="AR47205" s="108"/>
    </row>
    <row r="47206" spans="41:44" ht="15" customHeight="1">
      <c r="AO47206" s="108"/>
      <c r="AR47206" s="108"/>
    </row>
    <row r="47207" spans="41:44" ht="15" customHeight="1">
      <c r="AO47207" s="108"/>
      <c r="AR47207" s="108"/>
    </row>
    <row r="47208" spans="41:44" ht="15" customHeight="1">
      <c r="AO47208" s="109"/>
      <c r="AR47208" s="109"/>
    </row>
    <row r="47209" spans="41:44" ht="15" customHeight="1">
      <c r="AO47209" s="104"/>
      <c r="AR47209" s="104"/>
    </row>
    <row r="47210" spans="41:44" ht="15" customHeight="1">
      <c r="AO47210" s="106"/>
      <c r="AR47210" s="106"/>
    </row>
    <row r="47211" spans="41:44" ht="15" customHeight="1">
      <c r="AO47211" s="106"/>
      <c r="AR47211" s="106"/>
    </row>
    <row r="47212" spans="41:44" ht="15" customHeight="1">
      <c r="AO47212" s="106"/>
      <c r="AR47212" s="106"/>
    </row>
    <row r="47213" spans="41:44" ht="15" customHeight="1">
      <c r="AO47213" s="106"/>
      <c r="AR47213" s="106"/>
    </row>
    <row r="47214" spans="41:44" ht="15" customHeight="1">
      <c r="AO47214" s="106"/>
      <c r="AR47214" s="106"/>
    </row>
    <row r="47215" spans="41:44" ht="15" customHeight="1">
      <c r="AO47215" s="106"/>
      <c r="AR47215" s="106"/>
    </row>
    <row r="47216" spans="41:44" ht="15" customHeight="1">
      <c r="AO47216" s="106"/>
      <c r="AR47216" s="106"/>
    </row>
    <row r="47217" spans="41:44" ht="15" customHeight="1">
      <c r="AO47217" s="108"/>
      <c r="AR47217" s="108"/>
    </row>
    <row r="47218" spans="41:44" ht="15" customHeight="1">
      <c r="AO47218" s="108"/>
      <c r="AR47218" s="108"/>
    </row>
    <row r="47219" spans="41:44" ht="15" customHeight="1">
      <c r="AO47219" s="108"/>
      <c r="AR47219" s="108"/>
    </row>
    <row r="47220" spans="41:44" ht="15" customHeight="1">
      <c r="AO47220" s="108"/>
      <c r="AR47220" s="108"/>
    </row>
    <row r="47221" spans="41:44" ht="15" customHeight="1">
      <c r="AO47221" s="108"/>
      <c r="AR47221" s="108"/>
    </row>
    <row r="47222" spans="41:44" ht="15" customHeight="1">
      <c r="AO47222" s="109"/>
      <c r="AR47222" s="109"/>
    </row>
    <row r="47223" spans="41:44" ht="15" customHeight="1">
      <c r="AO47223" s="104"/>
      <c r="AR47223" s="104"/>
    </row>
    <row r="47224" spans="41:44" ht="15" customHeight="1">
      <c r="AO47224" s="106"/>
      <c r="AR47224" s="106"/>
    </row>
    <row r="47225" spans="41:44" ht="15" customHeight="1">
      <c r="AO47225" s="106"/>
      <c r="AR47225" s="106"/>
    </row>
    <row r="47226" spans="41:44" ht="15" customHeight="1">
      <c r="AO47226" s="106"/>
      <c r="AR47226" s="106"/>
    </row>
    <row r="47227" spans="41:44" ht="15" customHeight="1">
      <c r="AO47227" s="106"/>
      <c r="AR47227" s="106"/>
    </row>
    <row r="47228" spans="41:44" ht="15" customHeight="1">
      <c r="AO47228" s="106"/>
      <c r="AR47228" s="106"/>
    </row>
    <row r="47229" spans="41:44" ht="15" customHeight="1">
      <c r="AO47229" s="106"/>
      <c r="AR47229" s="106"/>
    </row>
    <row r="47230" spans="41:44" ht="15" customHeight="1">
      <c r="AO47230" s="106"/>
      <c r="AR47230" s="106"/>
    </row>
    <row r="47231" spans="41:44" ht="15" customHeight="1">
      <c r="AO47231" s="108"/>
      <c r="AR47231" s="108"/>
    </row>
    <row r="47232" spans="41:44" ht="15" customHeight="1">
      <c r="AO47232" s="108"/>
      <c r="AR47232" s="108"/>
    </row>
    <row r="47233" spans="41:44" ht="15" customHeight="1">
      <c r="AO47233" s="108"/>
      <c r="AR47233" s="108"/>
    </row>
    <row r="47234" spans="41:44" ht="15" customHeight="1">
      <c r="AO47234" s="108"/>
      <c r="AR47234" s="108"/>
    </row>
    <row r="47235" spans="41:44" ht="15" customHeight="1">
      <c r="AO47235" s="108"/>
      <c r="AR47235" s="108"/>
    </row>
    <row r="47236" spans="41:44" ht="15" customHeight="1">
      <c r="AO47236" s="109"/>
      <c r="AR47236" s="109"/>
    </row>
    <row r="47237" spans="41:44" ht="15" customHeight="1">
      <c r="AO47237" s="104"/>
      <c r="AR47237" s="104"/>
    </row>
    <row r="47238" spans="41:44" ht="15" customHeight="1">
      <c r="AO47238" s="106"/>
      <c r="AR47238" s="106"/>
    </row>
    <row r="47239" spans="41:44" ht="15" customHeight="1">
      <c r="AO47239" s="106"/>
      <c r="AR47239" s="106"/>
    </row>
    <row r="47240" spans="41:44" ht="15" customHeight="1">
      <c r="AO47240" s="106"/>
      <c r="AR47240" s="106"/>
    </row>
    <row r="47241" spans="41:44" ht="15" customHeight="1">
      <c r="AO47241" s="106"/>
      <c r="AR47241" s="106"/>
    </row>
    <row r="47242" spans="41:44" ht="15" customHeight="1">
      <c r="AO47242" s="106"/>
      <c r="AR47242" s="106"/>
    </row>
    <row r="47243" spans="41:44" ht="15" customHeight="1">
      <c r="AO47243" s="106"/>
      <c r="AR47243" s="106"/>
    </row>
    <row r="47244" spans="41:44" ht="15" customHeight="1">
      <c r="AO47244" s="106"/>
      <c r="AR47244" s="106"/>
    </row>
    <row r="47245" spans="41:44" ht="15" customHeight="1">
      <c r="AO47245" s="108"/>
      <c r="AR47245" s="108"/>
    </row>
    <row r="47246" spans="41:44" ht="15" customHeight="1">
      <c r="AO47246" s="108"/>
      <c r="AR47246" s="108"/>
    </row>
    <row r="47247" spans="41:44" ht="15" customHeight="1">
      <c r="AO47247" s="108"/>
      <c r="AR47247" s="108"/>
    </row>
    <row r="47248" spans="41:44" ht="15" customHeight="1">
      <c r="AO47248" s="108"/>
      <c r="AR47248" s="108"/>
    </row>
    <row r="47249" spans="41:44" ht="15" customHeight="1">
      <c r="AO47249" s="108"/>
      <c r="AR47249" s="108"/>
    </row>
    <row r="47250" spans="41:44" ht="15" customHeight="1">
      <c r="AO47250" s="109"/>
      <c r="AR47250" s="109"/>
    </row>
    <row r="47251" spans="41:44" ht="15" customHeight="1">
      <c r="AO47251" s="104"/>
      <c r="AR47251" s="104"/>
    </row>
    <row r="47252" spans="41:44" ht="15" customHeight="1">
      <c r="AO47252" s="106"/>
      <c r="AR47252" s="106"/>
    </row>
    <row r="47253" spans="41:44" ht="15" customHeight="1">
      <c r="AO47253" s="106"/>
      <c r="AR47253" s="106"/>
    </row>
    <row r="47254" spans="41:44" ht="15" customHeight="1">
      <c r="AO47254" s="106"/>
      <c r="AR47254" s="106"/>
    </row>
    <row r="47255" spans="41:44" ht="15" customHeight="1">
      <c r="AO47255" s="106"/>
      <c r="AR47255" s="106"/>
    </row>
    <row r="47256" spans="41:44" ht="15" customHeight="1">
      <c r="AO47256" s="106"/>
      <c r="AR47256" s="106"/>
    </row>
    <row r="47257" spans="41:44" ht="15" customHeight="1">
      <c r="AO47257" s="106"/>
      <c r="AR47257" s="106"/>
    </row>
    <row r="47258" spans="41:44" ht="15" customHeight="1">
      <c r="AO47258" s="106"/>
      <c r="AR47258" s="106"/>
    </row>
    <row r="47259" spans="41:44" ht="15" customHeight="1">
      <c r="AO47259" s="108"/>
      <c r="AR47259" s="108"/>
    </row>
    <row r="47260" spans="41:44" ht="15" customHeight="1">
      <c r="AO47260" s="108"/>
      <c r="AR47260" s="108"/>
    </row>
    <row r="47261" spans="41:44" ht="15" customHeight="1">
      <c r="AO47261" s="108"/>
      <c r="AR47261" s="108"/>
    </row>
    <row r="47262" spans="41:44" ht="15" customHeight="1">
      <c r="AO47262" s="108"/>
      <c r="AR47262" s="108"/>
    </row>
    <row r="47263" spans="41:44" ht="15" customHeight="1">
      <c r="AO47263" s="108"/>
      <c r="AR47263" s="108"/>
    </row>
    <row r="47264" spans="41:44" ht="15" customHeight="1">
      <c r="AO47264" s="109"/>
      <c r="AR47264" s="109"/>
    </row>
    <row r="47265" spans="41:44" ht="15" customHeight="1">
      <c r="AO47265" s="104"/>
      <c r="AR47265" s="104"/>
    </row>
    <row r="47266" spans="41:44" ht="15" customHeight="1">
      <c r="AO47266" s="106"/>
      <c r="AR47266" s="106"/>
    </row>
    <row r="47267" spans="41:44" ht="15" customHeight="1">
      <c r="AO47267" s="106"/>
      <c r="AR47267" s="106"/>
    </row>
    <row r="47268" spans="41:44" ht="15" customHeight="1">
      <c r="AO47268" s="106"/>
      <c r="AR47268" s="106"/>
    </row>
    <row r="47269" spans="41:44" ht="15" customHeight="1">
      <c r="AO47269" s="106"/>
      <c r="AR47269" s="106"/>
    </row>
    <row r="47270" spans="41:44" ht="15" customHeight="1">
      <c r="AO47270" s="106"/>
      <c r="AR47270" s="106"/>
    </row>
    <row r="47271" spans="41:44" ht="15" customHeight="1">
      <c r="AO47271" s="106"/>
      <c r="AR47271" s="106"/>
    </row>
    <row r="47272" spans="41:44" ht="15" customHeight="1">
      <c r="AO47272" s="106"/>
      <c r="AR47272" s="106"/>
    </row>
    <row r="47273" spans="41:44" ht="15" customHeight="1">
      <c r="AO47273" s="108"/>
      <c r="AR47273" s="108"/>
    </row>
    <row r="47274" spans="41:44" ht="15" customHeight="1">
      <c r="AO47274" s="108"/>
      <c r="AR47274" s="108"/>
    </row>
    <row r="47275" spans="41:44" ht="15" customHeight="1">
      <c r="AO47275" s="108"/>
      <c r="AR47275" s="108"/>
    </row>
    <row r="47276" spans="41:44" ht="15" customHeight="1">
      <c r="AO47276" s="108"/>
      <c r="AR47276" s="108"/>
    </row>
    <row r="47277" spans="41:44" ht="15" customHeight="1">
      <c r="AO47277" s="108"/>
      <c r="AR47277" s="108"/>
    </row>
    <row r="47278" spans="41:44" ht="15" customHeight="1">
      <c r="AO47278" s="109"/>
      <c r="AR47278" s="109"/>
    </row>
    <row r="47279" spans="41:44" ht="15" customHeight="1">
      <c r="AO47279" s="104"/>
      <c r="AR47279" s="104"/>
    </row>
    <row r="47280" spans="41:44" ht="15" customHeight="1">
      <c r="AO47280" s="106"/>
      <c r="AR47280" s="106"/>
    </row>
    <row r="47281" spans="41:44" ht="15" customHeight="1">
      <c r="AO47281" s="106"/>
      <c r="AR47281" s="106"/>
    </row>
    <row r="47282" spans="41:44" ht="15" customHeight="1">
      <c r="AO47282" s="106"/>
      <c r="AR47282" s="106"/>
    </row>
    <row r="47283" spans="41:44" ht="15" customHeight="1">
      <c r="AO47283" s="106"/>
      <c r="AR47283" s="106"/>
    </row>
    <row r="47284" spans="41:44" ht="15" customHeight="1">
      <c r="AO47284" s="106"/>
      <c r="AR47284" s="106"/>
    </row>
    <row r="47285" spans="41:44" ht="15" customHeight="1">
      <c r="AO47285" s="106"/>
      <c r="AR47285" s="106"/>
    </row>
    <row r="47286" spans="41:44" ht="15" customHeight="1">
      <c r="AO47286" s="106"/>
      <c r="AR47286" s="106"/>
    </row>
    <row r="47287" spans="41:44" ht="15" customHeight="1">
      <c r="AO47287" s="108"/>
      <c r="AR47287" s="108"/>
    </row>
    <row r="47288" spans="41:44" ht="15" customHeight="1">
      <c r="AO47288" s="108"/>
      <c r="AR47288" s="108"/>
    </row>
    <row r="47289" spans="41:44" ht="15" customHeight="1">
      <c r="AO47289" s="108"/>
      <c r="AR47289" s="108"/>
    </row>
    <row r="47290" spans="41:44" ht="15" customHeight="1">
      <c r="AO47290" s="108"/>
      <c r="AR47290" s="108"/>
    </row>
    <row r="47291" spans="41:44" ht="15" customHeight="1">
      <c r="AO47291" s="108"/>
      <c r="AR47291" s="108"/>
    </row>
    <row r="47292" spans="41:44" ht="15" customHeight="1">
      <c r="AO47292" s="109"/>
      <c r="AR47292" s="109"/>
    </row>
    <row r="47293" spans="41:44" ht="15" customHeight="1">
      <c r="AO47293" s="104"/>
      <c r="AR47293" s="104"/>
    </row>
    <row r="47294" spans="41:44" ht="15" customHeight="1">
      <c r="AO47294" s="106"/>
      <c r="AR47294" s="106"/>
    </row>
    <row r="47295" spans="41:44" ht="15" customHeight="1">
      <c r="AO47295" s="106"/>
      <c r="AR47295" s="106"/>
    </row>
    <row r="47296" spans="41:44" ht="15" customHeight="1">
      <c r="AO47296" s="106"/>
      <c r="AR47296" s="106"/>
    </row>
    <row r="47297" spans="41:44" ht="15" customHeight="1">
      <c r="AO47297" s="106"/>
      <c r="AR47297" s="106"/>
    </row>
    <row r="47298" spans="41:44" ht="15" customHeight="1">
      <c r="AO47298" s="106"/>
      <c r="AR47298" s="106"/>
    </row>
    <row r="47299" spans="41:44" ht="15" customHeight="1">
      <c r="AO47299" s="106"/>
      <c r="AR47299" s="106"/>
    </row>
    <row r="47300" spans="41:44" ht="15" customHeight="1">
      <c r="AO47300" s="106"/>
      <c r="AR47300" s="106"/>
    </row>
    <row r="47301" spans="41:44" ht="15" customHeight="1">
      <c r="AO47301" s="108"/>
      <c r="AR47301" s="108"/>
    </row>
    <row r="47302" spans="41:44" ht="15" customHeight="1">
      <c r="AO47302" s="108"/>
      <c r="AR47302" s="108"/>
    </row>
    <row r="47303" spans="41:44" ht="15" customHeight="1">
      <c r="AO47303" s="108"/>
      <c r="AR47303" s="108"/>
    </row>
    <row r="47304" spans="41:44" ht="15" customHeight="1">
      <c r="AO47304" s="108"/>
      <c r="AR47304" s="108"/>
    </row>
    <row r="47305" spans="41:44" ht="15" customHeight="1">
      <c r="AO47305" s="108"/>
      <c r="AR47305" s="108"/>
    </row>
    <row r="47306" spans="41:44" ht="15" customHeight="1">
      <c r="AO47306" s="109"/>
      <c r="AR47306" s="109"/>
    </row>
    <row r="47307" spans="41:44" ht="15" customHeight="1">
      <c r="AO47307" s="104"/>
      <c r="AR47307" s="104"/>
    </row>
    <row r="47308" spans="41:44" ht="15" customHeight="1">
      <c r="AO47308" s="106"/>
      <c r="AR47308" s="106"/>
    </row>
    <row r="47309" spans="41:44" ht="15" customHeight="1">
      <c r="AO47309" s="106"/>
      <c r="AR47309" s="106"/>
    </row>
    <row r="47310" spans="41:44" ht="15" customHeight="1">
      <c r="AO47310" s="106"/>
      <c r="AR47310" s="106"/>
    </row>
    <row r="47311" spans="41:44" ht="15" customHeight="1">
      <c r="AO47311" s="106"/>
      <c r="AR47311" s="106"/>
    </row>
    <row r="47312" spans="41:44" ht="15" customHeight="1">
      <c r="AO47312" s="106"/>
      <c r="AR47312" s="106"/>
    </row>
    <row r="47313" spans="41:44" ht="15" customHeight="1">
      <c r="AO47313" s="106"/>
      <c r="AR47313" s="106"/>
    </row>
    <row r="47314" spans="41:44" ht="15" customHeight="1">
      <c r="AO47314" s="106"/>
      <c r="AR47314" s="106"/>
    </row>
    <row r="47315" spans="41:44" ht="15" customHeight="1">
      <c r="AO47315" s="108"/>
      <c r="AR47315" s="108"/>
    </row>
    <row r="47316" spans="41:44" ht="15" customHeight="1">
      <c r="AO47316" s="108"/>
      <c r="AR47316" s="108"/>
    </row>
    <row r="47317" spans="41:44" ht="15" customHeight="1">
      <c r="AO47317" s="108"/>
      <c r="AR47317" s="108"/>
    </row>
    <row r="47318" spans="41:44" ht="15" customHeight="1">
      <c r="AO47318" s="108"/>
      <c r="AR47318" s="108"/>
    </row>
    <row r="47319" spans="41:44" ht="15" customHeight="1">
      <c r="AO47319" s="108"/>
      <c r="AR47319" s="108"/>
    </row>
    <row r="47320" spans="41:44" ht="15" customHeight="1">
      <c r="AO47320" s="109"/>
      <c r="AR47320" s="109"/>
    </row>
    <row r="47321" spans="41:44" ht="15" customHeight="1">
      <c r="AO47321" s="104"/>
      <c r="AR47321" s="104"/>
    </row>
    <row r="47322" spans="41:44" ht="15" customHeight="1">
      <c r="AO47322" s="106"/>
      <c r="AR47322" s="106"/>
    </row>
    <row r="47323" spans="41:44" ht="15" customHeight="1">
      <c r="AO47323" s="106"/>
      <c r="AR47323" s="106"/>
    </row>
    <row r="47324" spans="41:44" ht="15" customHeight="1">
      <c r="AO47324" s="106"/>
      <c r="AR47324" s="106"/>
    </row>
    <row r="47325" spans="41:44" ht="15" customHeight="1">
      <c r="AO47325" s="106"/>
      <c r="AR47325" s="106"/>
    </row>
    <row r="47326" spans="41:44" ht="15" customHeight="1">
      <c r="AO47326" s="106"/>
      <c r="AR47326" s="106"/>
    </row>
    <row r="47327" spans="41:44" ht="15" customHeight="1">
      <c r="AO47327" s="106"/>
      <c r="AR47327" s="106"/>
    </row>
    <row r="47328" spans="41:44" ht="15" customHeight="1">
      <c r="AO47328" s="106"/>
      <c r="AR47328" s="106"/>
    </row>
    <row r="47329" spans="41:44" ht="15" customHeight="1">
      <c r="AO47329" s="108"/>
      <c r="AR47329" s="108"/>
    </row>
    <row r="47330" spans="41:44" ht="15" customHeight="1">
      <c r="AO47330" s="108"/>
      <c r="AR47330" s="108"/>
    </row>
    <row r="47331" spans="41:44" ht="15" customHeight="1">
      <c r="AO47331" s="108"/>
      <c r="AR47331" s="108"/>
    </row>
    <row r="47332" spans="41:44" ht="15" customHeight="1">
      <c r="AO47332" s="108"/>
      <c r="AR47332" s="108"/>
    </row>
    <row r="47333" spans="41:44" ht="15" customHeight="1">
      <c r="AO47333" s="108"/>
      <c r="AR47333" s="108"/>
    </row>
    <row r="47334" spans="41:44" ht="15" customHeight="1">
      <c r="AO47334" s="109"/>
      <c r="AR47334" s="109"/>
    </row>
    <row r="47335" spans="41:44" ht="15" customHeight="1">
      <c r="AO47335" s="104"/>
      <c r="AR47335" s="104"/>
    </row>
    <row r="47336" spans="41:44" ht="15" customHeight="1">
      <c r="AO47336" s="106"/>
      <c r="AR47336" s="106"/>
    </row>
    <row r="47337" spans="41:44" ht="15" customHeight="1">
      <c r="AO47337" s="106"/>
      <c r="AR47337" s="106"/>
    </row>
    <row r="47338" spans="41:44" ht="15" customHeight="1">
      <c r="AO47338" s="106"/>
      <c r="AR47338" s="106"/>
    </row>
    <row r="47339" spans="41:44" ht="15" customHeight="1">
      <c r="AO47339" s="106"/>
      <c r="AR47339" s="106"/>
    </row>
    <row r="47340" spans="41:44" ht="15" customHeight="1">
      <c r="AO47340" s="106"/>
      <c r="AR47340" s="106"/>
    </row>
    <row r="47341" spans="41:44" ht="15" customHeight="1">
      <c r="AO47341" s="106"/>
      <c r="AR47341" s="106"/>
    </row>
    <row r="47342" spans="41:44" ht="15" customHeight="1">
      <c r="AO47342" s="106"/>
      <c r="AR47342" s="106"/>
    </row>
    <row r="47343" spans="41:44" ht="15" customHeight="1">
      <c r="AO47343" s="108"/>
      <c r="AR47343" s="108"/>
    </row>
    <row r="47344" spans="41:44" ht="15" customHeight="1">
      <c r="AO47344" s="108"/>
      <c r="AR47344" s="108"/>
    </row>
    <row r="47345" spans="41:44" ht="15" customHeight="1">
      <c r="AO47345" s="108"/>
      <c r="AR47345" s="108"/>
    </row>
    <row r="47346" spans="41:44" ht="15" customHeight="1">
      <c r="AO47346" s="108"/>
      <c r="AR47346" s="108"/>
    </row>
    <row r="47347" spans="41:44" ht="15" customHeight="1">
      <c r="AO47347" s="108"/>
      <c r="AR47347" s="108"/>
    </row>
    <row r="47348" spans="41:44" ht="15" customHeight="1">
      <c r="AO47348" s="109"/>
      <c r="AR47348" s="109"/>
    </row>
    <row r="47349" spans="41:44" ht="15" customHeight="1">
      <c r="AO47349" s="104"/>
      <c r="AR47349" s="104"/>
    </row>
    <row r="47350" spans="41:44" ht="15" customHeight="1">
      <c r="AO47350" s="106"/>
      <c r="AR47350" s="106"/>
    </row>
    <row r="47351" spans="41:44" ht="15" customHeight="1">
      <c r="AO47351" s="106"/>
      <c r="AR47351" s="106"/>
    </row>
    <row r="47352" spans="41:44" ht="15" customHeight="1">
      <c r="AO47352" s="106"/>
      <c r="AR47352" s="106"/>
    </row>
    <row r="47353" spans="41:44" ht="15" customHeight="1">
      <c r="AO47353" s="106"/>
      <c r="AR47353" s="106"/>
    </row>
    <row r="47354" spans="41:44" ht="15" customHeight="1">
      <c r="AO47354" s="106"/>
      <c r="AR47354" s="106"/>
    </row>
    <row r="47355" spans="41:44" ht="15" customHeight="1">
      <c r="AO47355" s="106"/>
      <c r="AR47355" s="106"/>
    </row>
    <row r="47356" spans="41:44" ht="15" customHeight="1">
      <c r="AO47356" s="106"/>
      <c r="AR47356" s="106"/>
    </row>
    <row r="47357" spans="41:44" ht="15" customHeight="1">
      <c r="AO47357" s="108"/>
      <c r="AR47357" s="108"/>
    </row>
    <row r="47358" spans="41:44" ht="15" customHeight="1">
      <c r="AO47358" s="108"/>
      <c r="AR47358" s="108"/>
    </row>
    <row r="47359" spans="41:44" ht="15" customHeight="1">
      <c r="AO47359" s="108"/>
      <c r="AR47359" s="108"/>
    </row>
    <row r="47360" spans="41:44" ht="15" customHeight="1">
      <c r="AO47360" s="108"/>
      <c r="AR47360" s="108"/>
    </row>
    <row r="47361" spans="41:44" ht="15" customHeight="1">
      <c r="AO47361" s="108"/>
      <c r="AR47361" s="108"/>
    </row>
    <row r="47362" spans="41:44" ht="15" customHeight="1">
      <c r="AO47362" s="109"/>
      <c r="AR47362" s="109"/>
    </row>
    <row r="47363" spans="41:44" ht="15" customHeight="1">
      <c r="AO47363" s="104"/>
      <c r="AR47363" s="104"/>
    </row>
    <row r="47364" spans="41:44" ht="15" customHeight="1">
      <c r="AO47364" s="106"/>
      <c r="AR47364" s="106"/>
    </row>
    <row r="47365" spans="41:44" ht="15" customHeight="1">
      <c r="AO47365" s="106"/>
      <c r="AR47365" s="106"/>
    </row>
    <row r="47366" spans="41:44" ht="15" customHeight="1">
      <c r="AO47366" s="106"/>
      <c r="AR47366" s="106"/>
    </row>
    <row r="47367" spans="41:44" ht="15" customHeight="1">
      <c r="AO47367" s="106"/>
      <c r="AR47367" s="106"/>
    </row>
    <row r="47368" spans="41:44" ht="15" customHeight="1">
      <c r="AO47368" s="106"/>
      <c r="AR47368" s="106"/>
    </row>
    <row r="47369" spans="41:44" ht="15" customHeight="1">
      <c r="AO47369" s="106"/>
      <c r="AR47369" s="106"/>
    </row>
    <row r="47370" spans="41:44" ht="15" customHeight="1">
      <c r="AO47370" s="106"/>
      <c r="AR47370" s="106"/>
    </row>
    <row r="47371" spans="41:44" ht="15" customHeight="1">
      <c r="AO47371" s="108"/>
      <c r="AR47371" s="108"/>
    </row>
    <row r="47372" spans="41:44" ht="15" customHeight="1">
      <c r="AO47372" s="108"/>
      <c r="AR47372" s="108"/>
    </row>
    <row r="47373" spans="41:44" ht="15" customHeight="1">
      <c r="AO47373" s="108"/>
      <c r="AR47373" s="108"/>
    </row>
    <row r="47374" spans="41:44" ht="15" customHeight="1">
      <c r="AO47374" s="108"/>
      <c r="AR47374" s="108"/>
    </row>
    <row r="47375" spans="41:44" ht="15" customHeight="1">
      <c r="AO47375" s="108"/>
      <c r="AR47375" s="108"/>
    </row>
    <row r="47376" spans="41:44" ht="15" customHeight="1">
      <c r="AO47376" s="109"/>
      <c r="AR47376" s="109"/>
    </row>
    <row r="47377" spans="41:44" ht="15" customHeight="1">
      <c r="AO47377" s="104"/>
      <c r="AR47377" s="104"/>
    </row>
    <row r="47378" spans="41:44" ht="15" customHeight="1">
      <c r="AO47378" s="106"/>
      <c r="AR47378" s="106"/>
    </row>
    <row r="47379" spans="41:44" ht="15" customHeight="1">
      <c r="AO47379" s="106"/>
      <c r="AR47379" s="106"/>
    </row>
    <row r="47380" spans="41:44" ht="15" customHeight="1">
      <c r="AO47380" s="106"/>
      <c r="AR47380" s="106"/>
    </row>
    <row r="47381" spans="41:44" ht="15" customHeight="1">
      <c r="AO47381" s="106"/>
      <c r="AR47381" s="106"/>
    </row>
    <row r="47382" spans="41:44" ht="15" customHeight="1">
      <c r="AO47382" s="106"/>
      <c r="AR47382" s="106"/>
    </row>
    <row r="47383" spans="41:44" ht="15" customHeight="1">
      <c r="AO47383" s="106"/>
      <c r="AR47383" s="106"/>
    </row>
    <row r="47384" spans="41:44" ht="15" customHeight="1">
      <c r="AO47384" s="106"/>
      <c r="AR47384" s="106"/>
    </row>
    <row r="47385" spans="41:44" ht="15" customHeight="1">
      <c r="AO47385" s="108"/>
      <c r="AR47385" s="108"/>
    </row>
    <row r="47386" spans="41:44" ht="15" customHeight="1">
      <c r="AO47386" s="108"/>
      <c r="AR47386" s="108"/>
    </row>
    <row r="47387" spans="41:44" ht="15" customHeight="1">
      <c r="AO47387" s="108"/>
      <c r="AR47387" s="108"/>
    </row>
    <row r="47388" spans="41:44" ht="15" customHeight="1">
      <c r="AO47388" s="108"/>
      <c r="AR47388" s="108"/>
    </row>
    <row r="47389" spans="41:44" ht="15" customHeight="1">
      <c r="AO47389" s="108"/>
      <c r="AR47389" s="108"/>
    </row>
    <row r="47390" spans="41:44" ht="15" customHeight="1">
      <c r="AO47390" s="109"/>
      <c r="AR47390" s="109"/>
    </row>
    <row r="47391" spans="41:44" ht="15" customHeight="1">
      <c r="AO47391" s="104"/>
      <c r="AR47391" s="104"/>
    </row>
    <row r="47392" spans="41:44" ht="15" customHeight="1">
      <c r="AO47392" s="106"/>
      <c r="AR47392" s="106"/>
    </row>
    <row r="47393" spans="41:44" ht="15" customHeight="1">
      <c r="AO47393" s="106"/>
      <c r="AR47393" s="106"/>
    </row>
    <row r="47394" spans="41:44" ht="15" customHeight="1">
      <c r="AO47394" s="106"/>
      <c r="AR47394" s="106"/>
    </row>
    <row r="47395" spans="41:44" ht="15" customHeight="1">
      <c r="AO47395" s="106"/>
      <c r="AR47395" s="106"/>
    </row>
    <row r="47396" spans="41:44" ht="15" customHeight="1">
      <c r="AO47396" s="106"/>
      <c r="AR47396" s="106"/>
    </row>
    <row r="47397" spans="41:44" ht="15" customHeight="1">
      <c r="AO47397" s="106"/>
      <c r="AR47397" s="106"/>
    </row>
    <row r="47398" spans="41:44" ht="15" customHeight="1">
      <c r="AO47398" s="106"/>
      <c r="AR47398" s="106"/>
    </row>
    <row r="47399" spans="41:44" ht="15" customHeight="1">
      <c r="AO47399" s="108"/>
      <c r="AR47399" s="108"/>
    </row>
    <row r="47400" spans="41:44" ht="15" customHeight="1">
      <c r="AO47400" s="108"/>
      <c r="AR47400" s="108"/>
    </row>
    <row r="47401" spans="41:44" ht="15" customHeight="1">
      <c r="AO47401" s="108"/>
      <c r="AR47401" s="108"/>
    </row>
    <row r="47402" spans="41:44" ht="15" customHeight="1">
      <c r="AO47402" s="108"/>
      <c r="AR47402" s="108"/>
    </row>
    <row r="47403" spans="41:44" ht="15" customHeight="1">
      <c r="AO47403" s="108"/>
      <c r="AR47403" s="108"/>
    </row>
    <row r="47404" spans="41:44" ht="15" customHeight="1">
      <c r="AO47404" s="109"/>
      <c r="AR47404" s="109"/>
    </row>
    <row r="47405" spans="41:44" ht="15" customHeight="1">
      <c r="AO47405" s="104"/>
      <c r="AR47405" s="104"/>
    </row>
    <row r="47406" spans="41:44" ht="15" customHeight="1">
      <c r="AO47406" s="106"/>
      <c r="AR47406" s="106"/>
    </row>
    <row r="47407" spans="41:44" ht="15" customHeight="1">
      <c r="AO47407" s="106"/>
      <c r="AR47407" s="106"/>
    </row>
    <row r="47408" spans="41:44" ht="15" customHeight="1">
      <c r="AO47408" s="106"/>
      <c r="AR47408" s="106"/>
    </row>
    <row r="47409" spans="41:44" ht="15" customHeight="1">
      <c r="AO47409" s="106"/>
      <c r="AR47409" s="106"/>
    </row>
    <row r="47410" spans="41:44" ht="15" customHeight="1">
      <c r="AO47410" s="106"/>
      <c r="AR47410" s="106"/>
    </row>
    <row r="47411" spans="41:44" ht="15" customHeight="1">
      <c r="AO47411" s="106"/>
      <c r="AR47411" s="106"/>
    </row>
    <row r="47412" spans="41:44" ht="15" customHeight="1">
      <c r="AO47412" s="106"/>
      <c r="AR47412" s="106"/>
    </row>
    <row r="47413" spans="41:44" ht="15" customHeight="1">
      <c r="AO47413" s="108"/>
      <c r="AR47413" s="108"/>
    </row>
    <row r="47414" spans="41:44" ht="15" customHeight="1">
      <c r="AO47414" s="108"/>
      <c r="AR47414" s="108"/>
    </row>
    <row r="47415" spans="41:44" ht="15" customHeight="1">
      <c r="AO47415" s="108"/>
      <c r="AR47415" s="108"/>
    </row>
    <row r="47416" spans="41:44" ht="15" customHeight="1">
      <c r="AO47416" s="108"/>
      <c r="AR47416" s="108"/>
    </row>
    <row r="47417" spans="41:44" ht="15" customHeight="1">
      <c r="AO47417" s="108"/>
      <c r="AR47417" s="108"/>
    </row>
    <row r="47418" spans="41:44" ht="15" customHeight="1">
      <c r="AO47418" s="109"/>
      <c r="AR47418" s="109"/>
    </row>
    <row r="47419" spans="41:44" ht="15" customHeight="1">
      <c r="AO47419" s="104"/>
      <c r="AR47419" s="104"/>
    </row>
    <row r="47420" spans="41:44" ht="15" customHeight="1">
      <c r="AO47420" s="106"/>
      <c r="AR47420" s="106"/>
    </row>
    <row r="47421" spans="41:44" ht="15" customHeight="1">
      <c r="AO47421" s="106"/>
      <c r="AR47421" s="106"/>
    </row>
    <row r="47422" spans="41:44" ht="15" customHeight="1">
      <c r="AO47422" s="106"/>
      <c r="AR47422" s="106"/>
    </row>
    <row r="47423" spans="41:44" ht="15" customHeight="1">
      <c r="AO47423" s="106"/>
      <c r="AR47423" s="106"/>
    </row>
    <row r="47424" spans="41:44" ht="15" customHeight="1">
      <c r="AO47424" s="106"/>
      <c r="AR47424" s="106"/>
    </row>
    <row r="47425" spans="41:44" ht="15" customHeight="1">
      <c r="AO47425" s="106"/>
      <c r="AR47425" s="106"/>
    </row>
    <row r="47426" spans="41:44" ht="15" customHeight="1">
      <c r="AO47426" s="106"/>
      <c r="AR47426" s="106"/>
    </row>
    <row r="47427" spans="41:44" ht="15" customHeight="1">
      <c r="AO47427" s="108"/>
      <c r="AR47427" s="108"/>
    </row>
    <row r="47428" spans="41:44" ht="15" customHeight="1">
      <c r="AO47428" s="108"/>
      <c r="AR47428" s="108"/>
    </row>
    <row r="47429" spans="41:44" ht="15" customHeight="1">
      <c r="AO47429" s="108"/>
      <c r="AR47429" s="108"/>
    </row>
    <row r="47430" spans="41:44" ht="15" customHeight="1">
      <c r="AO47430" s="108"/>
      <c r="AR47430" s="108"/>
    </row>
    <row r="47431" spans="41:44" ht="15" customHeight="1">
      <c r="AO47431" s="108"/>
      <c r="AR47431" s="108"/>
    </row>
    <row r="47432" spans="41:44" ht="15" customHeight="1">
      <c r="AO47432" s="109"/>
      <c r="AR47432" s="109"/>
    </row>
    <row r="47433" spans="41:44" ht="15" customHeight="1">
      <c r="AO47433" s="104"/>
      <c r="AR47433" s="104"/>
    </row>
    <row r="47434" spans="41:44" ht="15" customHeight="1">
      <c r="AO47434" s="106"/>
      <c r="AR47434" s="106"/>
    </row>
    <row r="47435" spans="41:44" ht="15" customHeight="1">
      <c r="AO47435" s="106"/>
      <c r="AR47435" s="106"/>
    </row>
    <row r="47436" spans="41:44" ht="15" customHeight="1">
      <c r="AO47436" s="106"/>
      <c r="AR47436" s="106"/>
    </row>
    <row r="47437" spans="41:44" ht="15" customHeight="1">
      <c r="AO47437" s="106"/>
      <c r="AR47437" s="106"/>
    </row>
    <row r="47438" spans="41:44" ht="15" customHeight="1">
      <c r="AO47438" s="106"/>
      <c r="AR47438" s="106"/>
    </row>
    <row r="47439" spans="41:44" ht="15" customHeight="1">
      <c r="AO47439" s="106"/>
      <c r="AR47439" s="106"/>
    </row>
    <row r="47440" spans="41:44" ht="15" customHeight="1">
      <c r="AO47440" s="106"/>
      <c r="AR47440" s="106"/>
    </row>
    <row r="47441" spans="41:44" ht="15" customHeight="1">
      <c r="AO47441" s="108"/>
      <c r="AR47441" s="108"/>
    </row>
    <row r="47442" spans="41:44" ht="15" customHeight="1">
      <c r="AO47442" s="108"/>
      <c r="AR47442" s="108"/>
    </row>
    <row r="47443" spans="41:44" ht="15" customHeight="1">
      <c r="AO47443" s="108"/>
      <c r="AR47443" s="108"/>
    </row>
    <row r="47444" spans="41:44" ht="15" customHeight="1">
      <c r="AO47444" s="108"/>
      <c r="AR47444" s="108"/>
    </row>
    <row r="47445" spans="41:44" ht="15" customHeight="1">
      <c r="AO47445" s="108"/>
      <c r="AR47445" s="108"/>
    </row>
    <row r="47446" spans="41:44" ht="15" customHeight="1">
      <c r="AO47446" s="109"/>
      <c r="AR47446" s="109"/>
    </row>
    <row r="47447" spans="41:44" ht="15" customHeight="1">
      <c r="AO47447" s="104"/>
      <c r="AR47447" s="104"/>
    </row>
    <row r="47448" spans="41:44" ht="15" customHeight="1">
      <c r="AO47448" s="106"/>
      <c r="AR47448" s="106"/>
    </row>
    <row r="47449" spans="41:44" ht="15" customHeight="1">
      <c r="AO47449" s="106"/>
      <c r="AR47449" s="106"/>
    </row>
    <row r="47450" spans="41:44" ht="15" customHeight="1">
      <c r="AO47450" s="106"/>
      <c r="AR47450" s="106"/>
    </row>
    <row r="47451" spans="41:44" ht="15" customHeight="1">
      <c r="AO47451" s="106"/>
      <c r="AR47451" s="106"/>
    </row>
    <row r="47452" spans="41:44" ht="15" customHeight="1">
      <c r="AO47452" s="106"/>
      <c r="AR47452" s="106"/>
    </row>
    <row r="47453" spans="41:44" ht="15" customHeight="1">
      <c r="AO47453" s="106"/>
      <c r="AR47453" s="106"/>
    </row>
    <row r="47454" spans="41:44" ht="15" customHeight="1">
      <c r="AO47454" s="106"/>
      <c r="AR47454" s="106"/>
    </row>
    <row r="47455" spans="41:44" ht="15" customHeight="1">
      <c r="AO47455" s="108"/>
      <c r="AR47455" s="108"/>
    </row>
    <row r="47456" spans="41:44" ht="15" customHeight="1">
      <c r="AO47456" s="108"/>
      <c r="AR47456" s="108"/>
    </row>
    <row r="47457" spans="41:44" ht="15" customHeight="1">
      <c r="AO47457" s="108"/>
      <c r="AR47457" s="108"/>
    </row>
    <row r="47458" spans="41:44" ht="15" customHeight="1">
      <c r="AO47458" s="108"/>
      <c r="AR47458" s="108"/>
    </row>
    <row r="47459" spans="41:44" ht="15" customHeight="1">
      <c r="AO47459" s="108"/>
      <c r="AR47459" s="108"/>
    </row>
    <row r="47460" spans="41:44" ht="15" customHeight="1">
      <c r="AO47460" s="109"/>
      <c r="AR47460" s="109"/>
    </row>
    <row r="47461" spans="41:44" ht="15" customHeight="1">
      <c r="AO47461" s="104"/>
      <c r="AR47461" s="104"/>
    </row>
    <row r="47462" spans="41:44" ht="15" customHeight="1">
      <c r="AO47462" s="106"/>
      <c r="AR47462" s="106"/>
    </row>
    <row r="47463" spans="41:44" ht="15" customHeight="1">
      <c r="AO47463" s="106"/>
      <c r="AR47463" s="106"/>
    </row>
    <row r="47464" spans="41:44" ht="15" customHeight="1">
      <c r="AO47464" s="106"/>
      <c r="AR47464" s="106"/>
    </row>
    <row r="47465" spans="41:44" ht="15" customHeight="1">
      <c r="AO47465" s="106"/>
      <c r="AR47465" s="106"/>
    </row>
    <row r="47466" spans="41:44" ht="15" customHeight="1">
      <c r="AO47466" s="106"/>
      <c r="AR47466" s="106"/>
    </row>
    <row r="47467" spans="41:44" ht="15" customHeight="1">
      <c r="AO47467" s="106"/>
      <c r="AR47467" s="106"/>
    </row>
    <row r="47468" spans="41:44" ht="15" customHeight="1">
      <c r="AO47468" s="106"/>
      <c r="AR47468" s="106"/>
    </row>
    <row r="47469" spans="41:44" ht="15" customHeight="1">
      <c r="AO47469" s="108"/>
      <c r="AR47469" s="108"/>
    </row>
    <row r="47470" spans="41:44" ht="15" customHeight="1">
      <c r="AO47470" s="108"/>
      <c r="AR47470" s="108"/>
    </row>
    <row r="47471" spans="41:44" ht="15" customHeight="1">
      <c r="AO47471" s="108"/>
      <c r="AR47471" s="108"/>
    </row>
    <row r="47472" spans="41:44" ht="15" customHeight="1">
      <c r="AO47472" s="108"/>
      <c r="AR47472" s="108"/>
    </row>
    <row r="47473" spans="41:44" ht="15" customHeight="1">
      <c r="AO47473" s="108"/>
      <c r="AR47473" s="108"/>
    </row>
    <row r="47474" spans="41:44" ht="15" customHeight="1">
      <c r="AO47474" s="109"/>
      <c r="AR47474" s="109"/>
    </row>
    <row r="47475" spans="41:44" ht="15" customHeight="1">
      <c r="AO47475" s="104"/>
      <c r="AR47475" s="104"/>
    </row>
    <row r="47476" spans="41:44" ht="15" customHeight="1">
      <c r="AO47476" s="106"/>
      <c r="AR47476" s="106"/>
    </row>
    <row r="47477" spans="41:44" ht="15" customHeight="1">
      <c r="AO47477" s="106"/>
      <c r="AR47477" s="106"/>
    </row>
    <row r="47478" spans="41:44" ht="15" customHeight="1">
      <c r="AO47478" s="106"/>
      <c r="AR47478" s="106"/>
    </row>
    <row r="47479" spans="41:44" ht="15" customHeight="1">
      <c r="AO47479" s="106"/>
      <c r="AR47479" s="106"/>
    </row>
    <row r="47480" spans="41:44" ht="15" customHeight="1">
      <c r="AO47480" s="106"/>
      <c r="AR47480" s="106"/>
    </row>
    <row r="47481" spans="41:44" ht="15" customHeight="1">
      <c r="AO47481" s="106"/>
      <c r="AR47481" s="106"/>
    </row>
    <row r="47482" spans="41:44" ht="15" customHeight="1">
      <c r="AO47482" s="106"/>
      <c r="AR47482" s="106"/>
    </row>
    <row r="47483" spans="41:44" ht="15" customHeight="1">
      <c r="AO47483" s="108"/>
      <c r="AR47483" s="108"/>
    </row>
    <row r="47484" spans="41:44" ht="15" customHeight="1">
      <c r="AO47484" s="108"/>
      <c r="AR47484" s="108"/>
    </row>
    <row r="47485" spans="41:44" ht="15" customHeight="1">
      <c r="AO47485" s="108"/>
      <c r="AR47485" s="108"/>
    </row>
    <row r="47486" spans="41:44" ht="15" customHeight="1">
      <c r="AO47486" s="108"/>
      <c r="AR47486" s="108"/>
    </row>
    <row r="47487" spans="41:44" ht="15" customHeight="1">
      <c r="AO47487" s="108"/>
      <c r="AR47487" s="108"/>
    </row>
    <row r="47488" spans="41:44" ht="15" customHeight="1">
      <c r="AO47488" s="109"/>
      <c r="AR47488" s="109"/>
    </row>
    <row r="47489" spans="41:44" ht="15" customHeight="1">
      <c r="AO47489" s="104"/>
      <c r="AR47489" s="104"/>
    </row>
    <row r="47490" spans="41:44" ht="15" customHeight="1">
      <c r="AO47490" s="106"/>
      <c r="AR47490" s="106"/>
    </row>
    <row r="47491" spans="41:44" ht="15" customHeight="1">
      <c r="AO47491" s="106"/>
      <c r="AR47491" s="106"/>
    </row>
    <row r="47492" spans="41:44" ht="15" customHeight="1">
      <c r="AO47492" s="106"/>
      <c r="AR47492" s="106"/>
    </row>
    <row r="47493" spans="41:44" ht="15" customHeight="1">
      <c r="AO47493" s="106"/>
      <c r="AR47493" s="106"/>
    </row>
    <row r="47494" spans="41:44" ht="15" customHeight="1">
      <c r="AO47494" s="106"/>
      <c r="AR47494" s="106"/>
    </row>
    <row r="47495" spans="41:44" ht="15" customHeight="1">
      <c r="AO47495" s="106"/>
      <c r="AR47495" s="106"/>
    </row>
    <row r="47496" spans="41:44" ht="15" customHeight="1">
      <c r="AO47496" s="106"/>
      <c r="AR47496" s="106"/>
    </row>
    <row r="47497" spans="41:44" ht="15" customHeight="1">
      <c r="AO47497" s="108"/>
      <c r="AR47497" s="108"/>
    </row>
    <row r="47498" spans="41:44" ht="15" customHeight="1">
      <c r="AO47498" s="108"/>
      <c r="AR47498" s="108"/>
    </row>
    <row r="47499" spans="41:44" ht="15" customHeight="1">
      <c r="AO47499" s="108"/>
      <c r="AR47499" s="108"/>
    </row>
    <row r="47500" spans="41:44" ht="15" customHeight="1">
      <c r="AO47500" s="108"/>
      <c r="AR47500" s="108"/>
    </row>
    <row r="47501" spans="41:44" ht="15" customHeight="1">
      <c r="AO47501" s="108"/>
      <c r="AR47501" s="108"/>
    </row>
    <row r="47502" spans="41:44" ht="15" customHeight="1">
      <c r="AO47502" s="109"/>
      <c r="AR47502" s="109"/>
    </row>
    <row r="47503" spans="41:44" ht="15" customHeight="1">
      <c r="AO47503" s="104"/>
      <c r="AR47503" s="104"/>
    </row>
    <row r="47504" spans="41:44" ht="15" customHeight="1">
      <c r="AO47504" s="106"/>
      <c r="AR47504" s="106"/>
    </row>
    <row r="47505" spans="41:44" ht="15" customHeight="1">
      <c r="AO47505" s="106"/>
      <c r="AR47505" s="106"/>
    </row>
    <row r="47506" spans="41:44" ht="15" customHeight="1">
      <c r="AO47506" s="106"/>
      <c r="AR47506" s="106"/>
    </row>
    <row r="47507" spans="41:44" ht="15" customHeight="1">
      <c r="AO47507" s="106"/>
      <c r="AR47507" s="106"/>
    </row>
    <row r="47508" spans="41:44" ht="15" customHeight="1">
      <c r="AO47508" s="106"/>
      <c r="AR47508" s="106"/>
    </row>
    <row r="47509" spans="41:44" ht="15" customHeight="1">
      <c r="AO47509" s="106"/>
      <c r="AR47509" s="106"/>
    </row>
    <row r="47510" spans="41:44" ht="15" customHeight="1">
      <c r="AO47510" s="106"/>
      <c r="AR47510" s="106"/>
    </row>
    <row r="47511" spans="41:44" ht="15" customHeight="1">
      <c r="AO47511" s="108"/>
      <c r="AR47511" s="108"/>
    </row>
    <row r="47512" spans="41:44" ht="15" customHeight="1">
      <c r="AO47512" s="108"/>
      <c r="AR47512" s="108"/>
    </row>
    <row r="47513" spans="41:44" ht="15" customHeight="1">
      <c r="AO47513" s="108"/>
      <c r="AR47513" s="108"/>
    </row>
    <row r="47514" spans="41:44" ht="15" customHeight="1">
      <c r="AO47514" s="108"/>
      <c r="AR47514" s="108"/>
    </row>
    <row r="47515" spans="41:44" ht="15" customHeight="1">
      <c r="AO47515" s="108"/>
      <c r="AR47515" s="108"/>
    </row>
    <row r="47516" spans="41:44" ht="15" customHeight="1">
      <c r="AO47516" s="109"/>
      <c r="AR47516" s="109"/>
    </row>
    <row r="47517" spans="41:44" ht="15" customHeight="1">
      <c r="AO47517" s="104"/>
      <c r="AR47517" s="104"/>
    </row>
    <row r="47518" spans="41:44" ht="15" customHeight="1">
      <c r="AO47518" s="106"/>
      <c r="AR47518" s="106"/>
    </row>
    <row r="47519" spans="41:44" ht="15" customHeight="1">
      <c r="AO47519" s="106"/>
      <c r="AR47519" s="106"/>
    </row>
    <row r="47520" spans="41:44" ht="15" customHeight="1">
      <c r="AO47520" s="106"/>
      <c r="AR47520" s="106"/>
    </row>
    <row r="47521" spans="41:44" ht="15" customHeight="1">
      <c r="AO47521" s="106"/>
      <c r="AR47521" s="106"/>
    </row>
    <row r="47522" spans="41:44" ht="15" customHeight="1">
      <c r="AO47522" s="106"/>
      <c r="AR47522" s="106"/>
    </row>
    <row r="47523" spans="41:44" ht="15" customHeight="1">
      <c r="AO47523" s="106"/>
      <c r="AR47523" s="106"/>
    </row>
    <row r="47524" spans="41:44" ht="15" customHeight="1">
      <c r="AO47524" s="106"/>
      <c r="AR47524" s="106"/>
    </row>
    <row r="47525" spans="41:44" ht="15" customHeight="1">
      <c r="AO47525" s="108"/>
      <c r="AR47525" s="108"/>
    </row>
    <row r="47526" spans="41:44" ht="15" customHeight="1">
      <c r="AO47526" s="108"/>
      <c r="AR47526" s="108"/>
    </row>
    <row r="47527" spans="41:44" ht="15" customHeight="1">
      <c r="AO47527" s="108"/>
      <c r="AR47527" s="108"/>
    </row>
    <row r="47528" spans="41:44" ht="15" customHeight="1">
      <c r="AO47528" s="108"/>
      <c r="AR47528" s="108"/>
    </row>
    <row r="47529" spans="41:44" ht="15" customHeight="1">
      <c r="AO47529" s="108"/>
      <c r="AR47529" s="108"/>
    </row>
    <row r="47530" spans="41:44" ht="15" customHeight="1">
      <c r="AO47530" s="109"/>
      <c r="AR47530" s="109"/>
    </row>
    <row r="47531" spans="41:44" ht="15" customHeight="1">
      <c r="AO47531" s="104"/>
      <c r="AR47531" s="104"/>
    </row>
    <row r="47532" spans="41:44" ht="15" customHeight="1">
      <c r="AO47532" s="106"/>
      <c r="AR47532" s="106"/>
    </row>
    <row r="47533" spans="41:44" ht="15" customHeight="1">
      <c r="AO47533" s="106"/>
      <c r="AR47533" s="106"/>
    </row>
    <row r="47534" spans="41:44" ht="15" customHeight="1">
      <c r="AO47534" s="106"/>
      <c r="AR47534" s="106"/>
    </row>
    <row r="47535" spans="41:44" ht="15" customHeight="1">
      <c r="AO47535" s="106"/>
      <c r="AR47535" s="106"/>
    </row>
    <row r="47536" spans="41:44" ht="15" customHeight="1">
      <c r="AO47536" s="106"/>
      <c r="AR47536" s="106"/>
    </row>
    <row r="47537" spans="41:44" ht="15" customHeight="1">
      <c r="AO47537" s="106"/>
      <c r="AR47537" s="106"/>
    </row>
    <row r="47538" spans="41:44" ht="15" customHeight="1">
      <c r="AO47538" s="106"/>
      <c r="AR47538" s="106"/>
    </row>
    <row r="47539" spans="41:44" ht="15" customHeight="1">
      <c r="AO47539" s="108"/>
      <c r="AR47539" s="108"/>
    </row>
    <row r="47540" spans="41:44" ht="15" customHeight="1">
      <c r="AO47540" s="108"/>
      <c r="AR47540" s="108"/>
    </row>
    <row r="47541" spans="41:44" ht="15" customHeight="1">
      <c r="AO47541" s="108"/>
      <c r="AR47541" s="108"/>
    </row>
    <row r="47542" spans="41:44" ht="15" customHeight="1">
      <c r="AO47542" s="108"/>
      <c r="AR47542" s="108"/>
    </row>
    <row r="47543" spans="41:44" ht="15" customHeight="1">
      <c r="AO47543" s="108"/>
      <c r="AR47543" s="108"/>
    </row>
    <row r="47544" spans="41:44" ht="15" customHeight="1">
      <c r="AO47544" s="109"/>
      <c r="AR47544" s="109"/>
    </row>
    <row r="47545" spans="41:44" ht="15" customHeight="1">
      <c r="AO47545" s="104"/>
      <c r="AR47545" s="104"/>
    </row>
    <row r="47546" spans="41:44" ht="15" customHeight="1">
      <c r="AO47546" s="106"/>
      <c r="AR47546" s="106"/>
    </row>
    <row r="47547" spans="41:44" ht="15" customHeight="1">
      <c r="AO47547" s="106"/>
      <c r="AR47547" s="106"/>
    </row>
    <row r="47548" spans="41:44" ht="15" customHeight="1">
      <c r="AO47548" s="106"/>
      <c r="AR47548" s="106"/>
    </row>
    <row r="47549" spans="41:44" ht="15" customHeight="1">
      <c r="AO47549" s="106"/>
      <c r="AR47549" s="106"/>
    </row>
    <row r="47550" spans="41:44" ht="15" customHeight="1">
      <c r="AO47550" s="106"/>
      <c r="AR47550" s="106"/>
    </row>
    <row r="47551" spans="41:44" ht="15" customHeight="1">
      <c r="AO47551" s="106"/>
      <c r="AR47551" s="106"/>
    </row>
    <row r="47552" spans="41:44" ht="15" customHeight="1">
      <c r="AO47552" s="106"/>
      <c r="AR47552" s="106"/>
    </row>
    <row r="47553" spans="41:44" ht="15" customHeight="1">
      <c r="AO47553" s="108"/>
      <c r="AR47553" s="108"/>
    </row>
    <row r="47554" spans="41:44" ht="15" customHeight="1">
      <c r="AO47554" s="108"/>
      <c r="AR47554" s="108"/>
    </row>
    <row r="47555" spans="41:44" ht="15" customHeight="1">
      <c r="AO47555" s="108"/>
      <c r="AR47555" s="108"/>
    </row>
    <row r="47556" spans="41:44" ht="15" customHeight="1">
      <c r="AO47556" s="108"/>
      <c r="AR47556" s="108"/>
    </row>
    <row r="47557" spans="41:44" ht="15" customHeight="1">
      <c r="AO47557" s="108"/>
      <c r="AR47557" s="108"/>
    </row>
    <row r="47558" spans="41:44" ht="15" customHeight="1">
      <c r="AO47558" s="109"/>
      <c r="AR47558" s="109"/>
    </row>
    <row r="47559" spans="41:44" ht="15" customHeight="1">
      <c r="AO47559" s="104"/>
      <c r="AR47559" s="104"/>
    </row>
    <row r="47560" spans="41:44" ht="15" customHeight="1">
      <c r="AO47560" s="106"/>
      <c r="AR47560" s="106"/>
    </row>
    <row r="47561" spans="41:44" ht="15" customHeight="1">
      <c r="AO47561" s="106"/>
      <c r="AR47561" s="106"/>
    </row>
    <row r="47562" spans="41:44" ht="15" customHeight="1">
      <c r="AO47562" s="106"/>
      <c r="AR47562" s="106"/>
    </row>
    <row r="47563" spans="41:44" ht="15" customHeight="1">
      <c r="AO47563" s="106"/>
      <c r="AR47563" s="106"/>
    </row>
    <row r="47564" spans="41:44" ht="15" customHeight="1">
      <c r="AO47564" s="106"/>
      <c r="AR47564" s="106"/>
    </row>
    <row r="47565" spans="41:44" ht="15" customHeight="1">
      <c r="AO47565" s="106"/>
      <c r="AR47565" s="106"/>
    </row>
    <row r="47566" spans="41:44" ht="15" customHeight="1">
      <c r="AO47566" s="106"/>
      <c r="AR47566" s="106"/>
    </row>
    <row r="47567" spans="41:44" ht="15" customHeight="1">
      <c r="AO47567" s="108"/>
      <c r="AR47567" s="108"/>
    </row>
    <row r="47568" spans="41:44" ht="15" customHeight="1">
      <c r="AO47568" s="108"/>
      <c r="AR47568" s="108"/>
    </row>
    <row r="47569" spans="41:44" ht="15" customHeight="1">
      <c r="AO47569" s="108"/>
      <c r="AR47569" s="108"/>
    </row>
    <row r="47570" spans="41:44" ht="15" customHeight="1">
      <c r="AO47570" s="108"/>
      <c r="AR47570" s="108"/>
    </row>
    <row r="47571" spans="41:44" ht="15" customHeight="1">
      <c r="AO47571" s="108"/>
      <c r="AR47571" s="108"/>
    </row>
    <row r="47572" spans="41:44" ht="15" customHeight="1">
      <c r="AO47572" s="109"/>
      <c r="AR47572" s="109"/>
    </row>
    <row r="47573" spans="41:44" ht="15" customHeight="1">
      <c r="AO47573" s="104"/>
      <c r="AR47573" s="104"/>
    </row>
    <row r="47574" spans="41:44" ht="15" customHeight="1">
      <c r="AO47574" s="106"/>
      <c r="AR47574" s="106"/>
    </row>
    <row r="47575" spans="41:44" ht="15" customHeight="1">
      <c r="AO47575" s="106"/>
      <c r="AR47575" s="106"/>
    </row>
    <row r="47576" spans="41:44" ht="15" customHeight="1">
      <c r="AO47576" s="106"/>
      <c r="AR47576" s="106"/>
    </row>
    <row r="47577" spans="41:44" ht="15" customHeight="1">
      <c r="AO47577" s="106"/>
      <c r="AR47577" s="106"/>
    </row>
    <row r="47578" spans="41:44" ht="15" customHeight="1">
      <c r="AO47578" s="106"/>
      <c r="AR47578" s="106"/>
    </row>
    <row r="47579" spans="41:44" ht="15" customHeight="1">
      <c r="AO47579" s="106"/>
      <c r="AR47579" s="106"/>
    </row>
    <row r="47580" spans="41:44" ht="15" customHeight="1">
      <c r="AO47580" s="106"/>
      <c r="AR47580" s="106"/>
    </row>
    <row r="47581" spans="41:44" ht="15" customHeight="1">
      <c r="AO47581" s="108"/>
      <c r="AR47581" s="108"/>
    </row>
    <row r="47582" spans="41:44" ht="15" customHeight="1">
      <c r="AO47582" s="108"/>
      <c r="AR47582" s="108"/>
    </row>
    <row r="47583" spans="41:44" ht="15" customHeight="1">
      <c r="AO47583" s="108"/>
      <c r="AR47583" s="108"/>
    </row>
    <row r="47584" spans="41:44" ht="15" customHeight="1">
      <c r="AO47584" s="108"/>
      <c r="AR47584" s="108"/>
    </row>
    <row r="47585" spans="41:44" ht="15" customHeight="1">
      <c r="AO47585" s="108"/>
      <c r="AR47585" s="108"/>
    </row>
    <row r="47586" spans="41:44" ht="15" customHeight="1">
      <c r="AO47586" s="109"/>
      <c r="AR47586" s="109"/>
    </row>
    <row r="47587" spans="41:44" ht="15" customHeight="1">
      <c r="AO47587" s="104"/>
      <c r="AR47587" s="104"/>
    </row>
    <row r="47588" spans="41:44" ht="15" customHeight="1">
      <c r="AO47588" s="106"/>
      <c r="AR47588" s="106"/>
    </row>
    <row r="47589" spans="41:44" ht="15" customHeight="1">
      <c r="AO47589" s="106"/>
      <c r="AR47589" s="106"/>
    </row>
    <row r="47590" spans="41:44" ht="15" customHeight="1">
      <c r="AO47590" s="106"/>
      <c r="AR47590" s="106"/>
    </row>
    <row r="47591" spans="41:44" ht="15" customHeight="1">
      <c r="AO47591" s="106"/>
      <c r="AR47591" s="106"/>
    </row>
    <row r="47592" spans="41:44" ht="15" customHeight="1">
      <c r="AO47592" s="106"/>
      <c r="AR47592" s="106"/>
    </row>
    <row r="47593" spans="41:44" ht="15" customHeight="1">
      <c r="AO47593" s="106"/>
      <c r="AR47593" s="106"/>
    </row>
    <row r="47594" spans="41:44" ht="15" customHeight="1">
      <c r="AO47594" s="106"/>
      <c r="AR47594" s="106"/>
    </row>
    <row r="47595" spans="41:44" ht="15" customHeight="1">
      <c r="AO47595" s="108"/>
      <c r="AR47595" s="108"/>
    </row>
    <row r="47596" spans="41:44" ht="15" customHeight="1">
      <c r="AO47596" s="108"/>
      <c r="AR47596" s="108"/>
    </row>
    <row r="47597" spans="41:44" ht="15" customHeight="1">
      <c r="AO47597" s="108"/>
      <c r="AR47597" s="108"/>
    </row>
    <row r="47598" spans="41:44" ht="15" customHeight="1">
      <c r="AO47598" s="108"/>
      <c r="AR47598" s="108"/>
    </row>
    <row r="47599" spans="41:44" ht="15" customHeight="1">
      <c r="AO47599" s="108"/>
      <c r="AR47599" s="108"/>
    </row>
    <row r="47600" spans="41:44" ht="15" customHeight="1">
      <c r="AO47600" s="109"/>
      <c r="AR47600" s="109"/>
    </row>
    <row r="47601" spans="41:44" ht="15" customHeight="1">
      <c r="AO47601" s="104"/>
      <c r="AR47601" s="104"/>
    </row>
    <row r="47602" spans="41:44" ht="15" customHeight="1">
      <c r="AO47602" s="106"/>
      <c r="AR47602" s="106"/>
    </row>
    <row r="47603" spans="41:44" ht="15" customHeight="1">
      <c r="AO47603" s="106"/>
      <c r="AR47603" s="106"/>
    </row>
    <row r="47604" spans="41:44" ht="15" customHeight="1">
      <c r="AO47604" s="106"/>
      <c r="AR47604" s="106"/>
    </row>
    <row r="47605" spans="41:44" ht="15" customHeight="1">
      <c r="AO47605" s="106"/>
      <c r="AR47605" s="106"/>
    </row>
    <row r="47606" spans="41:44" ht="15" customHeight="1">
      <c r="AO47606" s="106"/>
      <c r="AR47606" s="106"/>
    </row>
    <row r="47607" spans="41:44" ht="15" customHeight="1">
      <c r="AO47607" s="106"/>
      <c r="AR47607" s="106"/>
    </row>
    <row r="47608" spans="41:44" ht="15" customHeight="1">
      <c r="AO47608" s="106"/>
      <c r="AR47608" s="106"/>
    </row>
    <row r="47609" spans="41:44" ht="15" customHeight="1">
      <c r="AO47609" s="108"/>
      <c r="AR47609" s="108"/>
    </row>
    <row r="47610" spans="41:44" ht="15" customHeight="1">
      <c r="AO47610" s="108"/>
      <c r="AR47610" s="108"/>
    </row>
    <row r="47611" spans="41:44" ht="15" customHeight="1">
      <c r="AO47611" s="108"/>
      <c r="AR47611" s="108"/>
    </row>
    <row r="47612" spans="41:44" ht="15" customHeight="1">
      <c r="AO47612" s="108"/>
      <c r="AR47612" s="108"/>
    </row>
    <row r="47613" spans="41:44" ht="15" customHeight="1">
      <c r="AO47613" s="108"/>
      <c r="AR47613" s="108"/>
    </row>
    <row r="47614" spans="41:44" ht="15" customHeight="1">
      <c r="AO47614" s="109"/>
      <c r="AR47614" s="109"/>
    </row>
    <row r="47615" spans="41:44" ht="15" customHeight="1">
      <c r="AO47615" s="104"/>
      <c r="AR47615" s="104"/>
    </row>
    <row r="47616" spans="41:44" ht="15" customHeight="1">
      <c r="AO47616" s="106"/>
      <c r="AR47616" s="106"/>
    </row>
    <row r="47617" spans="41:44" ht="15" customHeight="1">
      <c r="AO47617" s="106"/>
      <c r="AR47617" s="106"/>
    </row>
    <row r="47618" spans="41:44" ht="15" customHeight="1">
      <c r="AO47618" s="106"/>
      <c r="AR47618" s="106"/>
    </row>
    <row r="47619" spans="41:44" ht="15" customHeight="1">
      <c r="AO47619" s="106"/>
      <c r="AR47619" s="106"/>
    </row>
    <row r="47620" spans="41:44" ht="15" customHeight="1">
      <c r="AO47620" s="106"/>
      <c r="AR47620" s="106"/>
    </row>
    <row r="47621" spans="41:44" ht="15" customHeight="1">
      <c r="AO47621" s="106"/>
      <c r="AR47621" s="106"/>
    </row>
    <row r="47622" spans="41:44" ht="15" customHeight="1">
      <c r="AO47622" s="106"/>
      <c r="AR47622" s="106"/>
    </row>
    <row r="47623" spans="41:44" ht="15" customHeight="1">
      <c r="AO47623" s="108"/>
      <c r="AR47623" s="108"/>
    </row>
    <row r="47624" spans="41:44" ht="15" customHeight="1">
      <c r="AO47624" s="108"/>
      <c r="AR47624" s="108"/>
    </row>
    <row r="47625" spans="41:44" ht="15" customHeight="1">
      <c r="AO47625" s="108"/>
      <c r="AR47625" s="108"/>
    </row>
    <row r="47626" spans="41:44" ht="15" customHeight="1">
      <c r="AO47626" s="108"/>
      <c r="AR47626" s="108"/>
    </row>
    <row r="47627" spans="41:44" ht="15" customHeight="1">
      <c r="AO47627" s="108"/>
      <c r="AR47627" s="108"/>
    </row>
    <row r="47628" spans="41:44" ht="15" customHeight="1">
      <c r="AO47628" s="109"/>
      <c r="AR47628" s="109"/>
    </row>
    <row r="47629" spans="41:44" ht="15" customHeight="1">
      <c r="AO47629" s="104"/>
      <c r="AR47629" s="104"/>
    </row>
    <row r="47630" spans="41:44" ht="15" customHeight="1">
      <c r="AO47630" s="106"/>
      <c r="AR47630" s="106"/>
    </row>
    <row r="47631" spans="41:44" ht="15" customHeight="1">
      <c r="AO47631" s="106"/>
      <c r="AR47631" s="106"/>
    </row>
    <row r="47632" spans="41:44" ht="15" customHeight="1">
      <c r="AO47632" s="106"/>
      <c r="AR47632" s="106"/>
    </row>
    <row r="47633" spans="41:44" ht="15" customHeight="1">
      <c r="AO47633" s="106"/>
      <c r="AR47633" s="106"/>
    </row>
    <row r="47634" spans="41:44" ht="15" customHeight="1">
      <c r="AO47634" s="106"/>
      <c r="AR47634" s="106"/>
    </row>
    <row r="47635" spans="41:44" ht="15" customHeight="1">
      <c r="AO47635" s="106"/>
      <c r="AR47635" s="106"/>
    </row>
    <row r="47636" spans="41:44" ht="15" customHeight="1">
      <c r="AO47636" s="106"/>
      <c r="AR47636" s="106"/>
    </row>
    <row r="47637" spans="41:44" ht="15" customHeight="1">
      <c r="AO47637" s="108"/>
      <c r="AR47637" s="108"/>
    </row>
    <row r="47638" spans="41:44" ht="15" customHeight="1">
      <c r="AO47638" s="108"/>
      <c r="AR47638" s="108"/>
    </row>
    <row r="47639" spans="41:44" ht="15" customHeight="1">
      <c r="AO47639" s="108"/>
      <c r="AR47639" s="108"/>
    </row>
    <row r="47640" spans="41:44" ht="15" customHeight="1">
      <c r="AO47640" s="108"/>
      <c r="AR47640" s="108"/>
    </row>
    <row r="47641" spans="41:44" ht="15" customHeight="1">
      <c r="AO47641" s="108"/>
      <c r="AR47641" s="108"/>
    </row>
    <row r="47642" spans="41:44" ht="15" customHeight="1">
      <c r="AO47642" s="109"/>
      <c r="AR47642" s="109"/>
    </row>
    <row r="47643" spans="41:44" ht="15" customHeight="1">
      <c r="AO47643" s="104"/>
      <c r="AR47643" s="104"/>
    </row>
    <row r="47644" spans="41:44" ht="15" customHeight="1">
      <c r="AO47644" s="106"/>
      <c r="AR47644" s="106"/>
    </row>
    <row r="47645" spans="41:44" ht="15" customHeight="1">
      <c r="AO47645" s="106"/>
      <c r="AR47645" s="106"/>
    </row>
    <row r="47646" spans="41:44" ht="15" customHeight="1">
      <c r="AO47646" s="106"/>
      <c r="AR47646" s="106"/>
    </row>
    <row r="47647" spans="41:44" ht="15" customHeight="1">
      <c r="AO47647" s="106"/>
      <c r="AR47647" s="106"/>
    </row>
    <row r="47648" spans="41:44" ht="15" customHeight="1">
      <c r="AO47648" s="106"/>
      <c r="AR47648" s="106"/>
    </row>
    <row r="47649" spans="41:44" ht="15" customHeight="1">
      <c r="AO47649" s="106"/>
      <c r="AR47649" s="106"/>
    </row>
    <row r="47650" spans="41:44" ht="15" customHeight="1">
      <c r="AO47650" s="106"/>
      <c r="AR47650" s="106"/>
    </row>
    <row r="47651" spans="41:44" ht="15" customHeight="1">
      <c r="AO47651" s="108"/>
      <c r="AR47651" s="108"/>
    </row>
    <row r="47652" spans="41:44" ht="15" customHeight="1">
      <c r="AO47652" s="108"/>
      <c r="AR47652" s="108"/>
    </row>
    <row r="47653" spans="41:44" ht="15" customHeight="1">
      <c r="AO47653" s="108"/>
      <c r="AR47653" s="108"/>
    </row>
    <row r="47654" spans="41:44" ht="15" customHeight="1">
      <c r="AO47654" s="108"/>
      <c r="AR47654" s="108"/>
    </row>
    <row r="47655" spans="41:44" ht="15" customHeight="1">
      <c r="AO47655" s="108"/>
      <c r="AR47655" s="108"/>
    </row>
    <row r="47656" spans="41:44" ht="15" customHeight="1">
      <c r="AO47656" s="109"/>
      <c r="AR47656" s="109"/>
    </row>
    <row r="47657" spans="41:44" ht="15" customHeight="1">
      <c r="AO47657" s="104"/>
      <c r="AR47657" s="104"/>
    </row>
    <row r="47658" spans="41:44" ht="15" customHeight="1">
      <c r="AO47658" s="106"/>
      <c r="AR47658" s="106"/>
    </row>
    <row r="47659" spans="41:44" ht="15" customHeight="1">
      <c r="AO47659" s="106"/>
      <c r="AR47659" s="106"/>
    </row>
    <row r="47660" spans="41:44" ht="15" customHeight="1">
      <c r="AO47660" s="106"/>
      <c r="AR47660" s="106"/>
    </row>
    <row r="47661" spans="41:44" ht="15" customHeight="1">
      <c r="AO47661" s="106"/>
      <c r="AR47661" s="106"/>
    </row>
    <row r="47662" spans="41:44" ht="15" customHeight="1">
      <c r="AO47662" s="106"/>
      <c r="AR47662" s="106"/>
    </row>
    <row r="47663" spans="41:44" ht="15" customHeight="1">
      <c r="AO47663" s="106"/>
      <c r="AR47663" s="106"/>
    </row>
    <row r="47664" spans="41:44" ht="15" customHeight="1">
      <c r="AO47664" s="106"/>
      <c r="AR47664" s="106"/>
    </row>
    <row r="47665" spans="41:44" ht="15" customHeight="1">
      <c r="AO47665" s="108"/>
      <c r="AR47665" s="108"/>
    </row>
    <row r="47666" spans="41:44" ht="15" customHeight="1">
      <c r="AO47666" s="108"/>
      <c r="AR47666" s="108"/>
    </row>
    <row r="47667" spans="41:44" ht="15" customHeight="1">
      <c r="AO47667" s="108"/>
      <c r="AR47667" s="108"/>
    </row>
    <row r="47668" spans="41:44" ht="15" customHeight="1">
      <c r="AO47668" s="108"/>
      <c r="AR47668" s="108"/>
    </row>
    <row r="47669" spans="41:44" ht="15" customHeight="1">
      <c r="AO47669" s="108"/>
      <c r="AR47669" s="108"/>
    </row>
    <row r="47670" spans="41:44" ht="15" customHeight="1">
      <c r="AO47670" s="109"/>
      <c r="AR47670" s="109"/>
    </row>
    <row r="47671" spans="41:44" ht="15" customHeight="1">
      <c r="AO47671" s="104"/>
      <c r="AR47671" s="104"/>
    </row>
    <row r="47672" spans="41:44" ht="15" customHeight="1">
      <c r="AO47672" s="106"/>
      <c r="AR47672" s="106"/>
    </row>
    <row r="47673" spans="41:44" ht="15" customHeight="1">
      <c r="AO47673" s="106"/>
      <c r="AR47673" s="106"/>
    </row>
    <row r="47674" spans="41:44" ht="15" customHeight="1">
      <c r="AO47674" s="106"/>
      <c r="AR47674" s="106"/>
    </row>
    <row r="47675" spans="41:44" ht="15" customHeight="1">
      <c r="AO47675" s="106"/>
      <c r="AR47675" s="106"/>
    </row>
    <row r="47676" spans="41:44" ht="15" customHeight="1">
      <c r="AO47676" s="106"/>
      <c r="AR47676" s="106"/>
    </row>
    <row r="47677" spans="41:44" ht="15" customHeight="1">
      <c r="AO47677" s="106"/>
      <c r="AR47677" s="106"/>
    </row>
    <row r="47678" spans="41:44" ht="15" customHeight="1">
      <c r="AO47678" s="106"/>
      <c r="AR47678" s="106"/>
    </row>
    <row r="47679" spans="41:44" ht="15" customHeight="1">
      <c r="AO47679" s="108"/>
      <c r="AR47679" s="108"/>
    </row>
    <row r="47680" spans="41:44" ht="15" customHeight="1">
      <c r="AO47680" s="108"/>
      <c r="AR47680" s="108"/>
    </row>
    <row r="47681" spans="41:44" ht="15" customHeight="1">
      <c r="AO47681" s="108"/>
      <c r="AR47681" s="108"/>
    </row>
    <row r="47682" spans="41:44" ht="15" customHeight="1">
      <c r="AO47682" s="108"/>
      <c r="AR47682" s="108"/>
    </row>
    <row r="47683" spans="41:44" ht="15" customHeight="1">
      <c r="AO47683" s="108"/>
      <c r="AR47683" s="108"/>
    </row>
    <row r="47684" spans="41:44" ht="15" customHeight="1">
      <c r="AO47684" s="109"/>
      <c r="AR47684" s="109"/>
    </row>
    <row r="47685" spans="41:44" ht="15" customHeight="1">
      <c r="AO47685" s="104"/>
      <c r="AR47685" s="104"/>
    </row>
    <row r="47686" spans="41:44" ht="15" customHeight="1">
      <c r="AO47686" s="106"/>
      <c r="AR47686" s="106"/>
    </row>
    <row r="47687" spans="41:44" ht="15" customHeight="1">
      <c r="AO47687" s="106"/>
      <c r="AR47687" s="106"/>
    </row>
    <row r="47688" spans="41:44" ht="15" customHeight="1">
      <c r="AO47688" s="106"/>
      <c r="AR47688" s="106"/>
    </row>
    <row r="47689" spans="41:44" ht="15" customHeight="1">
      <c r="AO47689" s="106"/>
      <c r="AR47689" s="106"/>
    </row>
    <row r="47690" spans="41:44" ht="15" customHeight="1">
      <c r="AO47690" s="106"/>
      <c r="AR47690" s="106"/>
    </row>
    <row r="47691" spans="41:44" ht="15" customHeight="1">
      <c r="AO47691" s="106"/>
      <c r="AR47691" s="106"/>
    </row>
    <row r="47692" spans="41:44" ht="15" customHeight="1">
      <c r="AO47692" s="106"/>
      <c r="AR47692" s="106"/>
    </row>
    <row r="47693" spans="41:44" ht="15" customHeight="1">
      <c r="AO47693" s="108"/>
      <c r="AR47693" s="108"/>
    </row>
    <row r="47694" spans="41:44" ht="15" customHeight="1">
      <c r="AO47694" s="108"/>
      <c r="AR47694" s="108"/>
    </row>
    <row r="47695" spans="41:44" ht="15" customHeight="1">
      <c r="AO47695" s="108"/>
      <c r="AR47695" s="108"/>
    </row>
    <row r="47696" spans="41:44" ht="15" customHeight="1">
      <c r="AO47696" s="108"/>
      <c r="AR47696" s="108"/>
    </row>
    <row r="47697" spans="41:44" ht="15" customHeight="1">
      <c r="AO47697" s="108"/>
      <c r="AR47697" s="108"/>
    </row>
    <row r="47698" spans="41:44" ht="15" customHeight="1">
      <c r="AO47698" s="109"/>
      <c r="AR47698" s="109"/>
    </row>
    <row r="47699" spans="41:44" ht="15" customHeight="1">
      <c r="AO47699" s="104"/>
      <c r="AR47699" s="104"/>
    </row>
    <row r="47700" spans="41:44" ht="15" customHeight="1">
      <c r="AO47700" s="106"/>
      <c r="AR47700" s="106"/>
    </row>
    <row r="47701" spans="41:44" ht="15" customHeight="1">
      <c r="AO47701" s="106"/>
      <c r="AR47701" s="106"/>
    </row>
    <row r="47702" spans="41:44" ht="15" customHeight="1">
      <c r="AO47702" s="106"/>
      <c r="AR47702" s="106"/>
    </row>
    <row r="47703" spans="41:44" ht="15" customHeight="1">
      <c r="AO47703" s="106"/>
      <c r="AR47703" s="106"/>
    </row>
    <row r="47704" spans="41:44" ht="15" customHeight="1">
      <c r="AO47704" s="106"/>
      <c r="AR47704" s="106"/>
    </row>
    <row r="47705" spans="41:44" ht="15" customHeight="1">
      <c r="AO47705" s="106"/>
      <c r="AR47705" s="106"/>
    </row>
    <row r="47706" spans="41:44" ht="15" customHeight="1">
      <c r="AO47706" s="106"/>
      <c r="AR47706" s="106"/>
    </row>
    <row r="47707" spans="41:44" ht="15" customHeight="1">
      <c r="AO47707" s="108"/>
      <c r="AR47707" s="108"/>
    </row>
    <row r="47708" spans="41:44" ht="15" customHeight="1">
      <c r="AO47708" s="108"/>
      <c r="AR47708" s="108"/>
    </row>
    <row r="47709" spans="41:44" ht="15" customHeight="1">
      <c r="AO47709" s="108"/>
      <c r="AR47709" s="108"/>
    </row>
    <row r="47710" spans="41:44" ht="15" customHeight="1">
      <c r="AO47710" s="108"/>
      <c r="AR47710" s="108"/>
    </row>
    <row r="47711" spans="41:44" ht="15" customHeight="1">
      <c r="AO47711" s="108"/>
      <c r="AR47711" s="108"/>
    </row>
    <row r="47712" spans="41:44" ht="15" customHeight="1">
      <c r="AO47712" s="109"/>
      <c r="AR47712" s="109"/>
    </row>
    <row r="47713" spans="41:44" ht="15" customHeight="1">
      <c r="AO47713" s="104"/>
      <c r="AR47713" s="104"/>
    </row>
    <row r="47714" spans="41:44" ht="15" customHeight="1">
      <c r="AO47714" s="106"/>
      <c r="AR47714" s="106"/>
    </row>
    <row r="47715" spans="41:44" ht="15" customHeight="1">
      <c r="AO47715" s="106"/>
      <c r="AR47715" s="106"/>
    </row>
    <row r="47716" spans="41:44" ht="15" customHeight="1">
      <c r="AO47716" s="106"/>
      <c r="AR47716" s="106"/>
    </row>
    <row r="47717" spans="41:44" ht="15" customHeight="1">
      <c r="AO47717" s="106"/>
      <c r="AR47717" s="106"/>
    </row>
    <row r="47718" spans="41:44" ht="15" customHeight="1">
      <c r="AO47718" s="106"/>
      <c r="AR47718" s="106"/>
    </row>
    <row r="47719" spans="41:44" ht="15" customHeight="1">
      <c r="AO47719" s="106"/>
      <c r="AR47719" s="106"/>
    </row>
    <row r="47720" spans="41:44" ht="15" customHeight="1">
      <c r="AO47720" s="106"/>
      <c r="AR47720" s="106"/>
    </row>
    <row r="47721" spans="41:44" ht="15" customHeight="1">
      <c r="AO47721" s="108"/>
      <c r="AR47721" s="108"/>
    </row>
    <row r="47722" spans="41:44" ht="15" customHeight="1">
      <c r="AO47722" s="108"/>
      <c r="AR47722" s="108"/>
    </row>
    <row r="47723" spans="41:44" ht="15" customHeight="1">
      <c r="AO47723" s="108"/>
      <c r="AR47723" s="108"/>
    </row>
    <row r="47724" spans="41:44" ht="15" customHeight="1">
      <c r="AO47724" s="108"/>
      <c r="AR47724" s="108"/>
    </row>
    <row r="47725" spans="41:44" ht="15" customHeight="1">
      <c r="AO47725" s="108"/>
      <c r="AR47725" s="108"/>
    </row>
    <row r="47726" spans="41:44" ht="15" customHeight="1">
      <c r="AO47726" s="109"/>
      <c r="AR47726" s="109"/>
    </row>
    <row r="47727" spans="41:44" ht="15" customHeight="1">
      <c r="AO47727" s="104"/>
      <c r="AR47727" s="104"/>
    </row>
    <row r="47728" spans="41:44" ht="15" customHeight="1">
      <c r="AO47728" s="106"/>
      <c r="AR47728" s="106"/>
    </row>
    <row r="47729" spans="41:44" ht="15" customHeight="1">
      <c r="AO47729" s="106"/>
      <c r="AR47729" s="106"/>
    </row>
    <row r="47730" spans="41:44" ht="15" customHeight="1">
      <c r="AO47730" s="106"/>
      <c r="AR47730" s="106"/>
    </row>
    <row r="47731" spans="41:44" ht="15" customHeight="1">
      <c r="AO47731" s="106"/>
      <c r="AR47731" s="106"/>
    </row>
    <row r="47732" spans="41:44" ht="15" customHeight="1">
      <c r="AO47732" s="106"/>
      <c r="AR47732" s="106"/>
    </row>
    <row r="47733" spans="41:44" ht="15" customHeight="1">
      <c r="AO47733" s="106"/>
      <c r="AR47733" s="106"/>
    </row>
    <row r="47734" spans="41:44" ht="15" customHeight="1">
      <c r="AO47734" s="106"/>
      <c r="AR47734" s="106"/>
    </row>
    <row r="47735" spans="41:44" ht="15" customHeight="1">
      <c r="AO47735" s="108"/>
      <c r="AR47735" s="108"/>
    </row>
    <row r="47736" spans="41:44" ht="15" customHeight="1">
      <c r="AO47736" s="108"/>
      <c r="AR47736" s="108"/>
    </row>
    <row r="47737" spans="41:44" ht="15" customHeight="1">
      <c r="AO47737" s="108"/>
      <c r="AR47737" s="108"/>
    </row>
    <row r="47738" spans="41:44" ht="15" customHeight="1">
      <c r="AO47738" s="108"/>
      <c r="AR47738" s="108"/>
    </row>
    <row r="47739" spans="41:44" ht="15" customHeight="1">
      <c r="AO47739" s="108"/>
      <c r="AR47739" s="108"/>
    </row>
    <row r="47740" spans="41:44" ht="15" customHeight="1">
      <c r="AO47740" s="109"/>
      <c r="AR47740" s="109"/>
    </row>
    <row r="47741" spans="41:44" ht="15" customHeight="1">
      <c r="AO47741" s="104"/>
      <c r="AR47741" s="104"/>
    </row>
    <row r="47742" spans="41:44" ht="15" customHeight="1">
      <c r="AO47742" s="106"/>
      <c r="AR47742" s="106"/>
    </row>
    <row r="47743" spans="41:44" ht="15" customHeight="1">
      <c r="AO47743" s="106"/>
      <c r="AR47743" s="106"/>
    </row>
    <row r="47744" spans="41:44" ht="15" customHeight="1">
      <c r="AO47744" s="106"/>
      <c r="AR47744" s="106"/>
    </row>
    <row r="47745" spans="41:44" ht="15" customHeight="1">
      <c r="AO47745" s="106"/>
      <c r="AR47745" s="106"/>
    </row>
    <row r="47746" spans="41:44" ht="15" customHeight="1">
      <c r="AO47746" s="106"/>
      <c r="AR47746" s="106"/>
    </row>
    <row r="47747" spans="41:44" ht="15" customHeight="1">
      <c r="AO47747" s="106"/>
      <c r="AR47747" s="106"/>
    </row>
    <row r="47748" spans="41:44" ht="15" customHeight="1">
      <c r="AO47748" s="106"/>
      <c r="AR47748" s="106"/>
    </row>
    <row r="47749" spans="41:44" ht="15" customHeight="1">
      <c r="AO47749" s="108"/>
      <c r="AR47749" s="108"/>
    </row>
    <row r="47750" spans="41:44" ht="15" customHeight="1">
      <c r="AO47750" s="108"/>
      <c r="AR47750" s="108"/>
    </row>
    <row r="47751" spans="41:44" ht="15" customHeight="1">
      <c r="AO47751" s="108"/>
      <c r="AR47751" s="108"/>
    </row>
    <row r="47752" spans="41:44" ht="15" customHeight="1">
      <c r="AO47752" s="108"/>
      <c r="AR47752" s="108"/>
    </row>
    <row r="47753" spans="41:44" ht="15" customHeight="1">
      <c r="AO47753" s="108"/>
      <c r="AR47753" s="108"/>
    </row>
    <row r="47754" spans="41:44" ht="15" customHeight="1">
      <c r="AO47754" s="109"/>
      <c r="AR47754" s="109"/>
    </row>
    <row r="47755" spans="41:44" ht="15" customHeight="1">
      <c r="AO47755" s="104"/>
      <c r="AR47755" s="104"/>
    </row>
    <row r="47756" spans="41:44" ht="15" customHeight="1">
      <c r="AO47756" s="106"/>
      <c r="AR47756" s="106"/>
    </row>
    <row r="47757" spans="41:44" ht="15" customHeight="1">
      <c r="AO47757" s="106"/>
      <c r="AR47757" s="106"/>
    </row>
    <row r="47758" spans="41:44" ht="15" customHeight="1">
      <c r="AO47758" s="106"/>
      <c r="AR47758" s="106"/>
    </row>
    <row r="47759" spans="41:44" ht="15" customHeight="1">
      <c r="AO47759" s="106"/>
      <c r="AR47759" s="106"/>
    </row>
    <row r="47760" spans="41:44" ht="15" customHeight="1">
      <c r="AO47760" s="106"/>
      <c r="AR47760" s="106"/>
    </row>
    <row r="47761" spans="41:44" ht="15" customHeight="1">
      <c r="AO47761" s="106"/>
      <c r="AR47761" s="106"/>
    </row>
    <row r="47762" spans="41:44" ht="15" customHeight="1">
      <c r="AO47762" s="106"/>
      <c r="AR47762" s="106"/>
    </row>
    <row r="47763" spans="41:44" ht="15" customHeight="1">
      <c r="AO47763" s="108"/>
      <c r="AR47763" s="108"/>
    </row>
    <row r="47764" spans="41:44" ht="15" customHeight="1">
      <c r="AO47764" s="108"/>
      <c r="AR47764" s="108"/>
    </row>
    <row r="47765" spans="41:44" ht="15" customHeight="1">
      <c r="AO47765" s="108"/>
      <c r="AR47765" s="108"/>
    </row>
    <row r="47766" spans="41:44" ht="15" customHeight="1">
      <c r="AO47766" s="108"/>
      <c r="AR47766" s="108"/>
    </row>
    <row r="47767" spans="41:44" ht="15" customHeight="1">
      <c r="AO47767" s="108"/>
      <c r="AR47767" s="108"/>
    </row>
    <row r="47768" spans="41:44" ht="15" customHeight="1">
      <c r="AO47768" s="109"/>
      <c r="AR47768" s="109"/>
    </row>
    <row r="47769" spans="41:44" ht="15" customHeight="1">
      <c r="AO47769" s="104"/>
      <c r="AR47769" s="104"/>
    </row>
    <row r="47770" spans="41:44" ht="15" customHeight="1">
      <c r="AO47770" s="106"/>
      <c r="AR47770" s="106"/>
    </row>
    <row r="47771" spans="41:44" ht="15" customHeight="1">
      <c r="AO47771" s="106"/>
      <c r="AR47771" s="106"/>
    </row>
    <row r="47772" spans="41:44" ht="15" customHeight="1">
      <c r="AO47772" s="106"/>
      <c r="AR47772" s="106"/>
    </row>
    <row r="47773" spans="41:44" ht="15" customHeight="1">
      <c r="AO47773" s="106"/>
      <c r="AR47773" s="106"/>
    </row>
    <row r="47774" spans="41:44" ht="15" customHeight="1">
      <c r="AO47774" s="106"/>
      <c r="AR47774" s="106"/>
    </row>
    <row r="47775" spans="41:44" ht="15" customHeight="1">
      <c r="AO47775" s="106"/>
      <c r="AR47775" s="106"/>
    </row>
    <row r="47776" spans="41:44" ht="15" customHeight="1">
      <c r="AO47776" s="106"/>
      <c r="AR47776" s="106"/>
    </row>
    <row r="47777" spans="41:44" ht="15" customHeight="1">
      <c r="AO47777" s="108"/>
      <c r="AR47777" s="108"/>
    </row>
    <row r="47778" spans="41:44" ht="15" customHeight="1">
      <c r="AO47778" s="108"/>
      <c r="AR47778" s="108"/>
    </row>
    <row r="47779" spans="41:44" ht="15" customHeight="1">
      <c r="AO47779" s="108"/>
      <c r="AR47779" s="108"/>
    </row>
    <row r="47780" spans="41:44" ht="15" customHeight="1">
      <c r="AO47780" s="108"/>
      <c r="AR47780" s="108"/>
    </row>
    <row r="47781" spans="41:44" ht="15" customHeight="1">
      <c r="AO47781" s="108"/>
      <c r="AR47781" s="108"/>
    </row>
    <row r="47782" spans="41:44" ht="15" customHeight="1">
      <c r="AO47782" s="109"/>
      <c r="AR47782" s="109"/>
    </row>
    <row r="47783" spans="41:44" ht="15" customHeight="1">
      <c r="AO47783" s="104"/>
      <c r="AR47783" s="104"/>
    </row>
    <row r="47784" spans="41:44" ht="15" customHeight="1">
      <c r="AO47784" s="106"/>
      <c r="AR47784" s="106"/>
    </row>
    <row r="47785" spans="41:44" ht="15" customHeight="1">
      <c r="AO47785" s="106"/>
      <c r="AR47785" s="106"/>
    </row>
    <row r="47786" spans="41:44" ht="15" customHeight="1">
      <c r="AO47786" s="106"/>
      <c r="AR47786" s="106"/>
    </row>
    <row r="47787" spans="41:44" ht="15" customHeight="1">
      <c r="AO47787" s="106"/>
      <c r="AR47787" s="106"/>
    </row>
    <row r="47788" spans="41:44" ht="15" customHeight="1">
      <c r="AO47788" s="106"/>
      <c r="AR47788" s="106"/>
    </row>
    <row r="47789" spans="41:44" ht="15" customHeight="1">
      <c r="AO47789" s="106"/>
      <c r="AR47789" s="106"/>
    </row>
    <row r="47790" spans="41:44" ht="15" customHeight="1">
      <c r="AO47790" s="106"/>
      <c r="AR47790" s="106"/>
    </row>
    <row r="47791" spans="41:44" ht="15" customHeight="1">
      <c r="AO47791" s="108"/>
      <c r="AR47791" s="108"/>
    </row>
    <row r="47792" spans="41:44" ht="15" customHeight="1">
      <c r="AO47792" s="108"/>
      <c r="AR47792" s="108"/>
    </row>
    <row r="47793" spans="41:44" ht="15" customHeight="1">
      <c r="AO47793" s="108"/>
      <c r="AR47793" s="108"/>
    </row>
    <row r="47794" spans="41:44" ht="15" customHeight="1">
      <c r="AO47794" s="108"/>
      <c r="AR47794" s="108"/>
    </row>
    <row r="47795" spans="41:44" ht="15" customHeight="1">
      <c r="AO47795" s="108"/>
      <c r="AR47795" s="108"/>
    </row>
    <row r="47796" spans="41:44" ht="15" customHeight="1">
      <c r="AO47796" s="109"/>
      <c r="AR47796" s="109"/>
    </row>
    <row r="47797" spans="41:44" ht="15" customHeight="1">
      <c r="AO47797" s="104"/>
      <c r="AR47797" s="104"/>
    </row>
    <row r="47798" spans="41:44" ht="15" customHeight="1">
      <c r="AO47798" s="106"/>
      <c r="AR47798" s="106"/>
    </row>
    <row r="47799" spans="41:44" ht="15" customHeight="1">
      <c r="AO47799" s="106"/>
      <c r="AR47799" s="106"/>
    </row>
    <row r="47800" spans="41:44" ht="15" customHeight="1">
      <c r="AO47800" s="106"/>
      <c r="AR47800" s="106"/>
    </row>
    <row r="47801" spans="41:44" ht="15" customHeight="1">
      <c r="AO47801" s="106"/>
      <c r="AR47801" s="106"/>
    </row>
    <row r="47802" spans="41:44" ht="15" customHeight="1">
      <c r="AO47802" s="106"/>
      <c r="AR47802" s="106"/>
    </row>
    <row r="47803" spans="41:44" ht="15" customHeight="1">
      <c r="AO47803" s="106"/>
      <c r="AR47803" s="106"/>
    </row>
    <row r="47804" spans="41:44" ht="15" customHeight="1">
      <c r="AO47804" s="106"/>
      <c r="AR47804" s="106"/>
    </row>
    <row r="47805" spans="41:44" ht="15" customHeight="1">
      <c r="AO47805" s="108"/>
      <c r="AR47805" s="108"/>
    </row>
    <row r="47806" spans="41:44" ht="15" customHeight="1">
      <c r="AO47806" s="108"/>
      <c r="AR47806" s="108"/>
    </row>
    <row r="47807" spans="41:44" ht="15" customHeight="1">
      <c r="AO47807" s="108"/>
      <c r="AR47807" s="108"/>
    </row>
    <row r="47808" spans="41:44" ht="15" customHeight="1">
      <c r="AO47808" s="108"/>
      <c r="AR47808" s="108"/>
    </row>
    <row r="47809" spans="41:44" ht="15" customHeight="1">
      <c r="AO47809" s="108"/>
      <c r="AR47809" s="108"/>
    </row>
    <row r="47810" spans="41:44" ht="15" customHeight="1">
      <c r="AO47810" s="109"/>
      <c r="AR47810" s="109"/>
    </row>
    <row r="47811" spans="41:44" ht="15" customHeight="1">
      <c r="AO47811" s="104"/>
      <c r="AR47811" s="104"/>
    </row>
    <row r="47812" spans="41:44" ht="15" customHeight="1">
      <c r="AO47812" s="106"/>
      <c r="AR47812" s="106"/>
    </row>
    <row r="47813" spans="41:44" ht="15" customHeight="1">
      <c r="AO47813" s="106"/>
      <c r="AR47813" s="106"/>
    </row>
    <row r="47814" spans="41:44" ht="15" customHeight="1">
      <c r="AO47814" s="106"/>
      <c r="AR47814" s="106"/>
    </row>
    <row r="47815" spans="41:44" ht="15" customHeight="1">
      <c r="AO47815" s="106"/>
      <c r="AR47815" s="106"/>
    </row>
    <row r="47816" spans="41:44" ht="15" customHeight="1">
      <c r="AO47816" s="106"/>
      <c r="AR47816" s="106"/>
    </row>
    <row r="47817" spans="41:44" ht="15" customHeight="1">
      <c r="AO47817" s="106"/>
      <c r="AR47817" s="106"/>
    </row>
    <row r="47818" spans="41:44" ht="15" customHeight="1">
      <c r="AO47818" s="106"/>
      <c r="AR47818" s="106"/>
    </row>
    <row r="47819" spans="41:44" ht="15" customHeight="1">
      <c r="AO47819" s="108"/>
      <c r="AR47819" s="108"/>
    </row>
    <row r="47820" spans="41:44" ht="15" customHeight="1">
      <c r="AO47820" s="108"/>
      <c r="AR47820" s="108"/>
    </row>
    <row r="47821" spans="41:44" ht="15" customHeight="1">
      <c r="AO47821" s="108"/>
      <c r="AR47821" s="108"/>
    </row>
    <row r="47822" spans="41:44" ht="15" customHeight="1">
      <c r="AO47822" s="108"/>
      <c r="AR47822" s="108"/>
    </row>
    <row r="47823" spans="41:44" ht="15" customHeight="1">
      <c r="AO47823" s="108"/>
      <c r="AR47823" s="108"/>
    </row>
    <row r="47824" spans="41:44" ht="15" customHeight="1">
      <c r="AO47824" s="109"/>
      <c r="AR47824" s="109"/>
    </row>
    <row r="47825" spans="41:44" ht="15" customHeight="1">
      <c r="AO47825" s="104"/>
      <c r="AR47825" s="104"/>
    </row>
    <row r="47826" spans="41:44" ht="15" customHeight="1">
      <c r="AO47826" s="106"/>
      <c r="AR47826" s="106"/>
    </row>
    <row r="47827" spans="41:44" ht="15" customHeight="1">
      <c r="AO47827" s="106"/>
      <c r="AR47827" s="106"/>
    </row>
    <row r="47828" spans="41:44" ht="15" customHeight="1">
      <c r="AO47828" s="106"/>
      <c r="AR47828" s="106"/>
    </row>
    <row r="47829" spans="41:44" ht="15" customHeight="1">
      <c r="AO47829" s="106"/>
      <c r="AR47829" s="106"/>
    </row>
    <row r="47830" spans="41:44" ht="15" customHeight="1">
      <c r="AO47830" s="106"/>
      <c r="AR47830" s="106"/>
    </row>
    <row r="47831" spans="41:44" ht="15" customHeight="1">
      <c r="AO47831" s="106"/>
      <c r="AR47831" s="106"/>
    </row>
    <row r="47832" spans="41:44" ht="15" customHeight="1">
      <c r="AO47832" s="106"/>
      <c r="AR47832" s="106"/>
    </row>
    <row r="47833" spans="41:44" ht="15" customHeight="1">
      <c r="AO47833" s="108"/>
      <c r="AR47833" s="108"/>
    </row>
    <row r="47834" spans="41:44" ht="15" customHeight="1">
      <c r="AO47834" s="108"/>
      <c r="AR47834" s="108"/>
    </row>
    <row r="47835" spans="41:44" ht="15" customHeight="1">
      <c r="AO47835" s="108"/>
      <c r="AR47835" s="108"/>
    </row>
    <row r="47836" spans="41:44" ht="15" customHeight="1">
      <c r="AO47836" s="108"/>
      <c r="AR47836" s="108"/>
    </row>
    <row r="47837" spans="41:44" ht="15" customHeight="1">
      <c r="AO47837" s="108"/>
      <c r="AR47837" s="108"/>
    </row>
    <row r="47838" spans="41:44" ht="15" customHeight="1">
      <c r="AO47838" s="109"/>
      <c r="AR47838" s="109"/>
    </row>
    <row r="47839" spans="41:44" ht="15" customHeight="1">
      <c r="AO47839" s="104"/>
      <c r="AR47839" s="104"/>
    </row>
    <row r="47840" spans="41:44" ht="15" customHeight="1">
      <c r="AO47840" s="106"/>
      <c r="AR47840" s="106"/>
    </row>
    <row r="47841" spans="41:44" ht="15" customHeight="1">
      <c r="AO47841" s="106"/>
      <c r="AR47841" s="106"/>
    </row>
    <row r="47842" spans="41:44" ht="15" customHeight="1">
      <c r="AO47842" s="106"/>
      <c r="AR47842" s="106"/>
    </row>
    <row r="47843" spans="41:44" ht="15" customHeight="1">
      <c r="AO47843" s="106"/>
      <c r="AR47843" s="106"/>
    </row>
    <row r="47844" spans="41:44" ht="15" customHeight="1">
      <c r="AO47844" s="106"/>
      <c r="AR47844" s="106"/>
    </row>
    <row r="47845" spans="41:44" ht="15" customHeight="1">
      <c r="AO47845" s="106"/>
      <c r="AR47845" s="106"/>
    </row>
    <row r="47846" spans="41:44" ht="15" customHeight="1">
      <c r="AO47846" s="106"/>
      <c r="AR47846" s="106"/>
    </row>
    <row r="47847" spans="41:44" ht="15" customHeight="1">
      <c r="AO47847" s="108"/>
      <c r="AR47847" s="108"/>
    </row>
    <row r="47848" spans="41:44" ht="15" customHeight="1">
      <c r="AO47848" s="108"/>
      <c r="AR47848" s="108"/>
    </row>
    <row r="47849" spans="41:44" ht="15" customHeight="1">
      <c r="AO47849" s="108"/>
      <c r="AR47849" s="108"/>
    </row>
    <row r="47850" spans="41:44" ht="15" customHeight="1">
      <c r="AO47850" s="108"/>
      <c r="AR47850" s="108"/>
    </row>
    <row r="47851" spans="41:44" ht="15" customHeight="1">
      <c r="AO47851" s="108"/>
      <c r="AR47851" s="108"/>
    </row>
    <row r="47852" spans="41:44" ht="15" customHeight="1">
      <c r="AO47852" s="109"/>
      <c r="AR47852" s="109"/>
    </row>
    <row r="47853" spans="41:44" ht="15" customHeight="1">
      <c r="AO47853" s="104"/>
      <c r="AR47853" s="104"/>
    </row>
    <row r="47854" spans="41:44" ht="15" customHeight="1">
      <c r="AO47854" s="106"/>
      <c r="AR47854" s="106"/>
    </row>
    <row r="47855" spans="41:44" ht="15" customHeight="1">
      <c r="AO47855" s="106"/>
      <c r="AR47855" s="106"/>
    </row>
    <row r="47856" spans="41:44" ht="15" customHeight="1">
      <c r="AO47856" s="106"/>
      <c r="AR47856" s="106"/>
    </row>
    <row r="47857" spans="41:44" ht="15" customHeight="1">
      <c r="AO47857" s="106"/>
      <c r="AR47857" s="106"/>
    </row>
    <row r="47858" spans="41:44" ht="15" customHeight="1">
      <c r="AO47858" s="106"/>
      <c r="AR47858" s="106"/>
    </row>
    <row r="47859" spans="41:44" ht="15" customHeight="1">
      <c r="AO47859" s="106"/>
      <c r="AR47859" s="106"/>
    </row>
    <row r="47860" spans="41:44" ht="15" customHeight="1">
      <c r="AO47860" s="106"/>
      <c r="AR47860" s="106"/>
    </row>
    <row r="47861" spans="41:44" ht="15" customHeight="1">
      <c r="AO47861" s="108"/>
      <c r="AR47861" s="108"/>
    </row>
    <row r="47862" spans="41:44" ht="15" customHeight="1">
      <c r="AO47862" s="108"/>
      <c r="AR47862" s="108"/>
    </row>
    <row r="47863" spans="41:44" ht="15" customHeight="1">
      <c r="AO47863" s="108"/>
      <c r="AR47863" s="108"/>
    </row>
    <row r="47864" spans="41:44" ht="15" customHeight="1">
      <c r="AO47864" s="108"/>
      <c r="AR47864" s="108"/>
    </row>
    <row r="47865" spans="41:44" ht="15" customHeight="1">
      <c r="AO47865" s="108"/>
      <c r="AR47865" s="108"/>
    </row>
    <row r="47866" spans="41:44" ht="15" customHeight="1">
      <c r="AO47866" s="109"/>
      <c r="AR47866" s="109"/>
    </row>
    <row r="47867" spans="41:44" ht="15" customHeight="1">
      <c r="AO47867" s="104"/>
      <c r="AR47867" s="104"/>
    </row>
    <row r="47868" spans="41:44" ht="15" customHeight="1">
      <c r="AO47868" s="106"/>
      <c r="AR47868" s="106"/>
    </row>
    <row r="47869" spans="41:44" ht="15" customHeight="1">
      <c r="AO47869" s="106"/>
      <c r="AR47869" s="106"/>
    </row>
    <row r="47870" spans="41:44" ht="15" customHeight="1">
      <c r="AO47870" s="106"/>
      <c r="AR47870" s="106"/>
    </row>
    <row r="47871" spans="41:44" ht="15" customHeight="1">
      <c r="AO47871" s="106"/>
      <c r="AR47871" s="106"/>
    </row>
    <row r="47872" spans="41:44" ht="15" customHeight="1">
      <c r="AO47872" s="106"/>
      <c r="AR47872" s="106"/>
    </row>
    <row r="47873" spans="41:44" ht="15" customHeight="1">
      <c r="AO47873" s="106"/>
      <c r="AR47873" s="106"/>
    </row>
    <row r="47874" spans="41:44" ht="15" customHeight="1">
      <c r="AO47874" s="106"/>
      <c r="AR47874" s="106"/>
    </row>
    <row r="47875" spans="41:44" ht="15" customHeight="1">
      <c r="AO47875" s="108"/>
      <c r="AR47875" s="108"/>
    </row>
    <row r="47876" spans="41:44" ht="15" customHeight="1">
      <c r="AO47876" s="108"/>
      <c r="AR47876" s="108"/>
    </row>
    <row r="47877" spans="41:44" ht="15" customHeight="1">
      <c r="AO47877" s="108"/>
      <c r="AR47877" s="108"/>
    </row>
    <row r="47878" spans="41:44" ht="15" customHeight="1">
      <c r="AO47878" s="108"/>
      <c r="AR47878" s="108"/>
    </row>
    <row r="47879" spans="41:44" ht="15" customHeight="1">
      <c r="AO47879" s="108"/>
      <c r="AR47879" s="108"/>
    </row>
    <row r="47880" spans="41:44" ht="15" customHeight="1">
      <c r="AO47880" s="109"/>
      <c r="AR47880" s="109"/>
    </row>
    <row r="47881" spans="41:44" ht="15" customHeight="1">
      <c r="AO47881" s="104"/>
      <c r="AR47881" s="104"/>
    </row>
    <row r="47882" spans="41:44" ht="15" customHeight="1">
      <c r="AO47882" s="106"/>
      <c r="AR47882" s="106"/>
    </row>
    <row r="47883" spans="41:44" ht="15" customHeight="1">
      <c r="AO47883" s="106"/>
      <c r="AR47883" s="106"/>
    </row>
    <row r="47884" spans="41:44" ht="15" customHeight="1">
      <c r="AO47884" s="106"/>
      <c r="AR47884" s="106"/>
    </row>
    <row r="47885" spans="41:44" ht="15" customHeight="1">
      <c r="AO47885" s="106"/>
      <c r="AR47885" s="106"/>
    </row>
    <row r="47886" spans="41:44" ht="15" customHeight="1">
      <c r="AO47886" s="106"/>
      <c r="AR47886" s="106"/>
    </row>
    <row r="47887" spans="41:44" ht="15" customHeight="1">
      <c r="AO47887" s="106"/>
      <c r="AR47887" s="106"/>
    </row>
    <row r="47888" spans="41:44" ht="15" customHeight="1">
      <c r="AO47888" s="106"/>
      <c r="AR47888" s="106"/>
    </row>
    <row r="47889" spans="41:44" ht="15" customHeight="1">
      <c r="AO47889" s="108"/>
      <c r="AR47889" s="108"/>
    </row>
    <row r="47890" spans="41:44" ht="15" customHeight="1">
      <c r="AO47890" s="108"/>
      <c r="AR47890" s="108"/>
    </row>
    <row r="47891" spans="41:44" ht="15" customHeight="1">
      <c r="AO47891" s="108"/>
      <c r="AR47891" s="108"/>
    </row>
    <row r="47892" spans="41:44" ht="15" customHeight="1">
      <c r="AO47892" s="108"/>
      <c r="AR47892" s="108"/>
    </row>
    <row r="47893" spans="41:44" ht="15" customHeight="1">
      <c r="AO47893" s="108"/>
      <c r="AR47893" s="108"/>
    </row>
    <row r="47894" spans="41:44" ht="15" customHeight="1">
      <c r="AO47894" s="109"/>
      <c r="AR47894" s="109"/>
    </row>
    <row r="47895" spans="41:44" ht="15" customHeight="1">
      <c r="AO47895" s="104"/>
      <c r="AR47895" s="104"/>
    </row>
    <row r="47896" spans="41:44" ht="15" customHeight="1">
      <c r="AO47896" s="106"/>
      <c r="AR47896" s="106"/>
    </row>
    <row r="47897" spans="41:44" ht="15" customHeight="1">
      <c r="AO47897" s="106"/>
      <c r="AR47897" s="106"/>
    </row>
    <row r="47898" spans="41:44" ht="15" customHeight="1">
      <c r="AO47898" s="106"/>
      <c r="AR47898" s="106"/>
    </row>
    <row r="47899" spans="41:44" ht="15" customHeight="1">
      <c r="AO47899" s="106"/>
      <c r="AR47899" s="106"/>
    </row>
    <row r="47900" spans="41:44" ht="15" customHeight="1">
      <c r="AO47900" s="106"/>
      <c r="AR47900" s="106"/>
    </row>
    <row r="47901" spans="41:44" ht="15" customHeight="1">
      <c r="AO47901" s="106"/>
      <c r="AR47901" s="106"/>
    </row>
    <row r="47902" spans="41:44" ht="15" customHeight="1">
      <c r="AO47902" s="106"/>
      <c r="AR47902" s="106"/>
    </row>
    <row r="47903" spans="41:44" ht="15" customHeight="1">
      <c r="AO47903" s="108"/>
      <c r="AR47903" s="108"/>
    </row>
    <row r="47904" spans="41:44" ht="15" customHeight="1">
      <c r="AO47904" s="108"/>
      <c r="AR47904" s="108"/>
    </row>
    <row r="47905" spans="41:44" ht="15" customHeight="1">
      <c r="AO47905" s="108"/>
      <c r="AR47905" s="108"/>
    </row>
    <row r="47906" spans="41:44" ht="15" customHeight="1">
      <c r="AO47906" s="108"/>
      <c r="AR47906" s="108"/>
    </row>
    <row r="47907" spans="41:44" ht="15" customHeight="1">
      <c r="AO47907" s="108"/>
      <c r="AR47907" s="108"/>
    </row>
    <row r="47908" spans="41:44" ht="15" customHeight="1">
      <c r="AO47908" s="109"/>
      <c r="AR47908" s="109"/>
    </row>
    <row r="47909" spans="41:44" ht="15" customHeight="1">
      <c r="AO47909" s="104"/>
      <c r="AR47909" s="104"/>
    </row>
    <row r="47910" spans="41:44" ht="15" customHeight="1">
      <c r="AO47910" s="106"/>
      <c r="AR47910" s="106"/>
    </row>
    <row r="47911" spans="41:44" ht="15" customHeight="1">
      <c r="AO47911" s="106"/>
      <c r="AR47911" s="106"/>
    </row>
    <row r="47912" spans="41:44" ht="15" customHeight="1">
      <c r="AO47912" s="106"/>
      <c r="AR47912" s="106"/>
    </row>
    <row r="47913" spans="41:44" ht="15" customHeight="1">
      <c r="AO47913" s="106"/>
      <c r="AR47913" s="106"/>
    </row>
    <row r="47914" spans="41:44" ht="15" customHeight="1">
      <c r="AO47914" s="106"/>
      <c r="AR47914" s="106"/>
    </row>
    <row r="47915" spans="41:44" ht="15" customHeight="1">
      <c r="AO47915" s="106"/>
      <c r="AR47915" s="106"/>
    </row>
    <row r="47916" spans="41:44" ht="15" customHeight="1">
      <c r="AO47916" s="106"/>
      <c r="AR47916" s="106"/>
    </row>
    <row r="47917" spans="41:44" ht="15" customHeight="1">
      <c r="AO47917" s="108"/>
      <c r="AR47917" s="108"/>
    </row>
    <row r="47918" spans="41:44" ht="15" customHeight="1">
      <c r="AO47918" s="108"/>
      <c r="AR47918" s="108"/>
    </row>
    <row r="47919" spans="41:44" ht="15" customHeight="1">
      <c r="AO47919" s="108"/>
      <c r="AR47919" s="108"/>
    </row>
    <row r="47920" spans="41:44" ht="15" customHeight="1">
      <c r="AO47920" s="108"/>
      <c r="AR47920" s="108"/>
    </row>
    <row r="47921" spans="41:44" ht="15" customHeight="1">
      <c r="AO47921" s="108"/>
      <c r="AR47921" s="108"/>
    </row>
    <row r="47922" spans="41:44" ht="15" customHeight="1">
      <c r="AO47922" s="109"/>
      <c r="AR47922" s="109"/>
    </row>
    <row r="47923" spans="41:44" ht="15" customHeight="1">
      <c r="AO47923" s="104"/>
      <c r="AR47923" s="104"/>
    </row>
    <row r="47924" spans="41:44" ht="15" customHeight="1">
      <c r="AO47924" s="106"/>
      <c r="AR47924" s="106"/>
    </row>
    <row r="47925" spans="41:44" ht="15" customHeight="1">
      <c r="AO47925" s="106"/>
      <c r="AR47925" s="106"/>
    </row>
    <row r="47926" spans="41:44" ht="15" customHeight="1">
      <c r="AO47926" s="106"/>
      <c r="AR47926" s="106"/>
    </row>
    <row r="47927" spans="41:44" ht="15" customHeight="1">
      <c r="AO47927" s="106"/>
      <c r="AR47927" s="106"/>
    </row>
    <row r="47928" spans="41:44" ht="15" customHeight="1">
      <c r="AO47928" s="106"/>
      <c r="AR47928" s="106"/>
    </row>
    <row r="47929" spans="41:44" ht="15" customHeight="1">
      <c r="AO47929" s="106"/>
      <c r="AR47929" s="106"/>
    </row>
    <row r="47930" spans="41:44" ht="15" customHeight="1">
      <c r="AO47930" s="106"/>
      <c r="AR47930" s="106"/>
    </row>
    <row r="47931" spans="41:44" ht="15" customHeight="1">
      <c r="AO47931" s="108"/>
      <c r="AR47931" s="108"/>
    </row>
    <row r="47932" spans="41:44" ht="15" customHeight="1">
      <c r="AO47932" s="108"/>
      <c r="AR47932" s="108"/>
    </row>
    <row r="47933" spans="41:44" ht="15" customHeight="1">
      <c r="AO47933" s="108"/>
      <c r="AR47933" s="108"/>
    </row>
    <row r="47934" spans="41:44" ht="15" customHeight="1">
      <c r="AO47934" s="108"/>
      <c r="AR47934" s="108"/>
    </row>
    <row r="47935" spans="41:44" ht="15" customHeight="1">
      <c r="AO47935" s="108"/>
      <c r="AR47935" s="108"/>
    </row>
    <row r="47936" spans="41:44" ht="15" customHeight="1">
      <c r="AO47936" s="109"/>
      <c r="AR47936" s="109"/>
    </row>
    <row r="47937" spans="41:44" ht="15" customHeight="1">
      <c r="AO47937" s="104"/>
      <c r="AR47937" s="104"/>
    </row>
    <row r="47938" spans="41:44" ht="15" customHeight="1">
      <c r="AO47938" s="106"/>
      <c r="AR47938" s="106"/>
    </row>
    <row r="47939" spans="41:44" ht="15" customHeight="1">
      <c r="AO47939" s="106"/>
      <c r="AR47939" s="106"/>
    </row>
    <row r="47940" spans="41:44" ht="15" customHeight="1">
      <c r="AO47940" s="106"/>
      <c r="AR47940" s="106"/>
    </row>
    <row r="47941" spans="41:44" ht="15" customHeight="1">
      <c r="AO47941" s="106"/>
      <c r="AR47941" s="106"/>
    </row>
    <row r="47942" spans="41:44" ht="15" customHeight="1">
      <c r="AO47942" s="106"/>
      <c r="AR47942" s="106"/>
    </row>
    <row r="47943" spans="41:44" ht="15" customHeight="1">
      <c r="AO47943" s="106"/>
      <c r="AR47943" s="106"/>
    </row>
    <row r="47944" spans="41:44" ht="15" customHeight="1">
      <c r="AO47944" s="106"/>
      <c r="AR47944" s="106"/>
    </row>
    <row r="47945" spans="41:44" ht="15" customHeight="1">
      <c r="AO47945" s="108"/>
      <c r="AR47945" s="108"/>
    </row>
    <row r="47946" spans="41:44" ht="15" customHeight="1">
      <c r="AO47946" s="108"/>
      <c r="AR47946" s="108"/>
    </row>
    <row r="47947" spans="41:44" ht="15" customHeight="1">
      <c r="AO47947" s="108"/>
      <c r="AR47947" s="108"/>
    </row>
    <row r="47948" spans="41:44" ht="15" customHeight="1">
      <c r="AO47948" s="108"/>
      <c r="AR47948" s="108"/>
    </row>
    <row r="47949" spans="41:44" ht="15" customHeight="1">
      <c r="AO47949" s="108"/>
      <c r="AR47949" s="108"/>
    </row>
    <row r="47950" spans="41:44" ht="15" customHeight="1">
      <c r="AO47950" s="109"/>
      <c r="AR47950" s="109"/>
    </row>
    <row r="47951" spans="41:44" ht="15" customHeight="1">
      <c r="AO47951" s="104"/>
      <c r="AR47951" s="104"/>
    </row>
    <row r="47952" spans="41:44" ht="15" customHeight="1">
      <c r="AO47952" s="106"/>
      <c r="AR47952" s="106"/>
    </row>
    <row r="47953" spans="41:44" ht="15" customHeight="1">
      <c r="AO47953" s="106"/>
      <c r="AR47953" s="106"/>
    </row>
    <row r="47954" spans="41:44" ht="15" customHeight="1">
      <c r="AO47954" s="106"/>
      <c r="AR47954" s="106"/>
    </row>
    <row r="47955" spans="41:44" ht="15" customHeight="1">
      <c r="AO47955" s="106"/>
      <c r="AR47955" s="106"/>
    </row>
    <row r="47956" spans="41:44" ht="15" customHeight="1">
      <c r="AO47956" s="106"/>
      <c r="AR47956" s="106"/>
    </row>
    <row r="47957" spans="41:44" ht="15" customHeight="1">
      <c r="AO47957" s="106"/>
      <c r="AR47957" s="106"/>
    </row>
    <row r="47958" spans="41:44" ht="15" customHeight="1">
      <c r="AO47958" s="106"/>
      <c r="AR47958" s="106"/>
    </row>
    <row r="47959" spans="41:44" ht="15" customHeight="1">
      <c r="AO47959" s="108"/>
      <c r="AR47959" s="108"/>
    </row>
    <row r="47960" spans="41:44" ht="15" customHeight="1">
      <c r="AO47960" s="108"/>
      <c r="AR47960" s="108"/>
    </row>
    <row r="47961" spans="41:44" ht="15" customHeight="1">
      <c r="AO47961" s="108"/>
      <c r="AR47961" s="108"/>
    </row>
    <row r="47962" spans="41:44" ht="15" customHeight="1">
      <c r="AO47962" s="108"/>
      <c r="AR47962" s="108"/>
    </row>
    <row r="47963" spans="41:44" ht="15" customHeight="1">
      <c r="AO47963" s="108"/>
      <c r="AR47963" s="108"/>
    </row>
    <row r="47964" spans="41:44" ht="15" customHeight="1">
      <c r="AO47964" s="109"/>
      <c r="AR47964" s="109"/>
    </row>
    <row r="47965" spans="41:44" ht="15" customHeight="1">
      <c r="AO47965" s="104"/>
      <c r="AR47965" s="104"/>
    </row>
    <row r="47966" spans="41:44" ht="15" customHeight="1">
      <c r="AO47966" s="106"/>
      <c r="AR47966" s="106"/>
    </row>
    <row r="47967" spans="41:44" ht="15" customHeight="1">
      <c r="AO47967" s="106"/>
      <c r="AR47967" s="106"/>
    </row>
    <row r="47968" spans="41:44" ht="15" customHeight="1">
      <c r="AO47968" s="106"/>
      <c r="AR47968" s="106"/>
    </row>
    <row r="47969" spans="41:44" ht="15" customHeight="1">
      <c r="AO47969" s="106"/>
      <c r="AR47969" s="106"/>
    </row>
    <row r="47970" spans="41:44" ht="15" customHeight="1">
      <c r="AO47970" s="106"/>
      <c r="AR47970" s="106"/>
    </row>
    <row r="47971" spans="41:44" ht="15" customHeight="1">
      <c r="AO47971" s="106"/>
      <c r="AR47971" s="106"/>
    </row>
    <row r="47972" spans="41:44" ht="15" customHeight="1">
      <c r="AO47972" s="106"/>
      <c r="AR47972" s="106"/>
    </row>
    <row r="47973" spans="41:44" ht="15" customHeight="1">
      <c r="AO47973" s="108"/>
      <c r="AR47973" s="108"/>
    </row>
    <row r="47974" spans="41:44" ht="15" customHeight="1">
      <c r="AO47974" s="108"/>
      <c r="AR47974" s="108"/>
    </row>
    <row r="47975" spans="41:44" ht="15" customHeight="1">
      <c r="AO47975" s="108"/>
      <c r="AR47975" s="108"/>
    </row>
    <row r="47976" spans="41:44" ht="15" customHeight="1">
      <c r="AO47976" s="108"/>
      <c r="AR47976" s="108"/>
    </row>
    <row r="47977" spans="41:44" ht="15" customHeight="1">
      <c r="AO47977" s="108"/>
      <c r="AR47977" s="108"/>
    </row>
    <row r="47978" spans="41:44" ht="15" customHeight="1">
      <c r="AO47978" s="109"/>
      <c r="AR47978" s="109"/>
    </row>
    <row r="47979" spans="41:44" ht="15" customHeight="1">
      <c r="AO47979" s="104"/>
      <c r="AR47979" s="104"/>
    </row>
    <row r="47980" spans="41:44" ht="15" customHeight="1">
      <c r="AO47980" s="106"/>
      <c r="AR47980" s="106"/>
    </row>
    <row r="47981" spans="41:44" ht="15" customHeight="1">
      <c r="AO47981" s="106"/>
      <c r="AR47981" s="106"/>
    </row>
    <row r="47982" spans="41:44" ht="15" customHeight="1">
      <c r="AO47982" s="106"/>
      <c r="AR47982" s="106"/>
    </row>
    <row r="47983" spans="41:44" ht="15" customHeight="1">
      <c r="AO47983" s="106"/>
      <c r="AR47983" s="106"/>
    </row>
    <row r="47984" spans="41:44" ht="15" customHeight="1">
      <c r="AO47984" s="106"/>
      <c r="AR47984" s="106"/>
    </row>
    <row r="47985" spans="41:44" ht="15" customHeight="1">
      <c r="AO47985" s="106"/>
      <c r="AR47985" s="106"/>
    </row>
    <row r="47986" spans="41:44" ht="15" customHeight="1">
      <c r="AO47986" s="106"/>
      <c r="AR47986" s="106"/>
    </row>
    <row r="47987" spans="41:44" ht="15" customHeight="1">
      <c r="AO47987" s="108"/>
      <c r="AR47987" s="108"/>
    </row>
    <row r="47988" spans="41:44" ht="15" customHeight="1">
      <c r="AO47988" s="108"/>
      <c r="AR47988" s="108"/>
    </row>
    <row r="47989" spans="41:44" ht="15" customHeight="1">
      <c r="AO47989" s="108"/>
      <c r="AR47989" s="108"/>
    </row>
    <row r="47990" spans="41:44" ht="15" customHeight="1">
      <c r="AO47990" s="108"/>
      <c r="AR47990" s="108"/>
    </row>
    <row r="47991" spans="41:44" ht="15" customHeight="1">
      <c r="AO47991" s="108"/>
      <c r="AR47991" s="108"/>
    </row>
    <row r="47992" spans="41:44" ht="15" customHeight="1">
      <c r="AO47992" s="109"/>
      <c r="AR47992" s="109"/>
    </row>
    <row r="47993" spans="41:44" ht="15" customHeight="1">
      <c r="AO47993" s="104"/>
      <c r="AR47993" s="104"/>
    </row>
    <row r="47994" spans="41:44" ht="15" customHeight="1">
      <c r="AO47994" s="106"/>
      <c r="AR47994" s="106"/>
    </row>
    <row r="47995" spans="41:44" ht="15" customHeight="1">
      <c r="AO47995" s="106"/>
      <c r="AR47995" s="106"/>
    </row>
    <row r="47996" spans="41:44" ht="15" customHeight="1">
      <c r="AO47996" s="106"/>
      <c r="AR47996" s="106"/>
    </row>
    <row r="47997" spans="41:44" ht="15" customHeight="1">
      <c r="AO47997" s="106"/>
      <c r="AR47997" s="106"/>
    </row>
    <row r="47998" spans="41:44" ht="15" customHeight="1">
      <c r="AO47998" s="106"/>
      <c r="AR47998" s="106"/>
    </row>
    <row r="47999" spans="41:44" ht="15" customHeight="1">
      <c r="AO47999" s="106"/>
      <c r="AR47999" s="106"/>
    </row>
    <row r="48000" spans="41:44" ht="15" customHeight="1">
      <c r="AO48000" s="106"/>
      <c r="AR48000" s="106"/>
    </row>
    <row r="48001" spans="41:44" ht="15" customHeight="1">
      <c r="AO48001" s="108"/>
      <c r="AR48001" s="108"/>
    </row>
    <row r="48002" spans="41:44" ht="15" customHeight="1">
      <c r="AO48002" s="108"/>
      <c r="AR48002" s="108"/>
    </row>
    <row r="48003" spans="41:44" ht="15" customHeight="1">
      <c r="AO48003" s="108"/>
      <c r="AR48003" s="108"/>
    </row>
    <row r="48004" spans="41:44" ht="15" customHeight="1">
      <c r="AO48004" s="108"/>
      <c r="AR48004" s="108"/>
    </row>
    <row r="48005" spans="41:44" ht="15" customHeight="1">
      <c r="AO48005" s="108"/>
      <c r="AR48005" s="108"/>
    </row>
    <row r="48006" spans="41:44" ht="15" customHeight="1">
      <c r="AO48006" s="109"/>
      <c r="AR48006" s="109"/>
    </row>
    <row r="48007" spans="41:44" ht="15" customHeight="1">
      <c r="AO48007" s="104"/>
      <c r="AR48007" s="104"/>
    </row>
    <row r="48008" spans="41:44" ht="15" customHeight="1">
      <c r="AO48008" s="106"/>
      <c r="AR48008" s="106"/>
    </row>
    <row r="48009" spans="41:44" ht="15" customHeight="1">
      <c r="AO48009" s="106"/>
      <c r="AR48009" s="106"/>
    </row>
    <row r="48010" spans="41:44" ht="15" customHeight="1">
      <c r="AO48010" s="106"/>
      <c r="AR48010" s="106"/>
    </row>
    <row r="48011" spans="41:44" ht="15" customHeight="1">
      <c r="AO48011" s="106"/>
      <c r="AR48011" s="106"/>
    </row>
    <row r="48012" spans="41:44" ht="15" customHeight="1">
      <c r="AO48012" s="106"/>
      <c r="AR48012" s="106"/>
    </row>
    <row r="48013" spans="41:44" ht="15" customHeight="1">
      <c r="AO48013" s="106"/>
      <c r="AR48013" s="106"/>
    </row>
    <row r="48014" spans="41:44" ht="15" customHeight="1">
      <c r="AO48014" s="106"/>
      <c r="AR48014" s="106"/>
    </row>
    <row r="48015" spans="41:44" ht="15" customHeight="1">
      <c r="AO48015" s="108"/>
      <c r="AR48015" s="108"/>
    </row>
    <row r="48016" spans="41:44" ht="15" customHeight="1">
      <c r="AO48016" s="108"/>
      <c r="AR48016" s="108"/>
    </row>
    <row r="48017" spans="41:44" ht="15" customHeight="1">
      <c r="AO48017" s="108"/>
      <c r="AR48017" s="108"/>
    </row>
    <row r="48018" spans="41:44" ht="15" customHeight="1">
      <c r="AO48018" s="108"/>
      <c r="AR48018" s="108"/>
    </row>
    <row r="48019" spans="41:44" ht="15" customHeight="1">
      <c r="AO48019" s="108"/>
      <c r="AR48019" s="108"/>
    </row>
    <row r="48020" spans="41:44" ht="15" customHeight="1">
      <c r="AO48020" s="109"/>
      <c r="AR48020" s="109"/>
    </row>
    <row r="48021" spans="41:44" ht="15" customHeight="1">
      <c r="AO48021" s="104"/>
      <c r="AR48021" s="104"/>
    </row>
    <row r="48022" spans="41:44" ht="15" customHeight="1">
      <c r="AO48022" s="106"/>
      <c r="AR48022" s="106"/>
    </row>
    <row r="48023" spans="41:44" ht="15" customHeight="1">
      <c r="AO48023" s="106"/>
      <c r="AR48023" s="106"/>
    </row>
    <row r="48024" spans="41:44" ht="15" customHeight="1">
      <c r="AO48024" s="106"/>
      <c r="AR48024" s="106"/>
    </row>
    <row r="48025" spans="41:44" ht="15" customHeight="1">
      <c r="AO48025" s="106"/>
      <c r="AR48025" s="106"/>
    </row>
    <row r="48026" spans="41:44" ht="15" customHeight="1">
      <c r="AO48026" s="106"/>
      <c r="AR48026" s="106"/>
    </row>
    <row r="48027" spans="41:44" ht="15" customHeight="1">
      <c r="AO48027" s="106"/>
      <c r="AR48027" s="106"/>
    </row>
    <row r="48028" spans="41:44" ht="15" customHeight="1">
      <c r="AO48028" s="106"/>
      <c r="AR48028" s="106"/>
    </row>
    <row r="48029" spans="41:44" ht="15" customHeight="1">
      <c r="AO48029" s="108"/>
      <c r="AR48029" s="108"/>
    </row>
    <row r="48030" spans="41:44" ht="15" customHeight="1">
      <c r="AO48030" s="108"/>
      <c r="AR48030" s="108"/>
    </row>
    <row r="48031" spans="41:44" ht="15" customHeight="1">
      <c r="AO48031" s="108"/>
      <c r="AR48031" s="108"/>
    </row>
    <row r="48032" spans="41:44" ht="15" customHeight="1">
      <c r="AO48032" s="108"/>
      <c r="AR48032" s="108"/>
    </row>
    <row r="48033" spans="41:44" ht="15" customHeight="1">
      <c r="AO48033" s="108"/>
      <c r="AR48033" s="108"/>
    </row>
    <row r="48034" spans="41:44" ht="15" customHeight="1">
      <c r="AO48034" s="109"/>
      <c r="AR48034" s="109"/>
    </row>
    <row r="48035" spans="41:44" ht="15" customHeight="1">
      <c r="AO48035" s="104"/>
      <c r="AR48035" s="104"/>
    </row>
    <row r="48036" spans="41:44" ht="15" customHeight="1">
      <c r="AO48036" s="106"/>
      <c r="AR48036" s="106"/>
    </row>
    <row r="48037" spans="41:44" ht="15" customHeight="1">
      <c r="AO48037" s="106"/>
      <c r="AR48037" s="106"/>
    </row>
    <row r="48038" spans="41:44" ht="15" customHeight="1">
      <c r="AO48038" s="106"/>
      <c r="AR48038" s="106"/>
    </row>
    <row r="48039" spans="41:44" ht="15" customHeight="1">
      <c r="AO48039" s="106"/>
      <c r="AR48039" s="106"/>
    </row>
    <row r="48040" spans="41:44" ht="15" customHeight="1">
      <c r="AO48040" s="106"/>
      <c r="AR48040" s="106"/>
    </row>
    <row r="48041" spans="41:44" ht="15" customHeight="1">
      <c r="AO48041" s="106"/>
      <c r="AR48041" s="106"/>
    </row>
    <row r="48042" spans="41:44" ht="15" customHeight="1">
      <c r="AO48042" s="106"/>
      <c r="AR48042" s="106"/>
    </row>
    <row r="48043" spans="41:44" ht="15" customHeight="1">
      <c r="AO48043" s="108"/>
      <c r="AR48043" s="108"/>
    </row>
    <row r="48044" spans="41:44" ht="15" customHeight="1">
      <c r="AO48044" s="108"/>
      <c r="AR48044" s="108"/>
    </row>
    <row r="48045" spans="41:44" ht="15" customHeight="1">
      <c r="AO48045" s="108"/>
      <c r="AR48045" s="108"/>
    </row>
    <row r="48046" spans="41:44" ht="15" customHeight="1">
      <c r="AO48046" s="108"/>
      <c r="AR48046" s="108"/>
    </row>
    <row r="48047" spans="41:44" ht="15" customHeight="1">
      <c r="AO48047" s="108"/>
      <c r="AR48047" s="108"/>
    </row>
    <row r="48048" spans="41:44" ht="15" customHeight="1">
      <c r="AO48048" s="109"/>
      <c r="AR48048" s="109"/>
    </row>
    <row r="48049" spans="41:44" ht="15" customHeight="1">
      <c r="AO48049" s="104"/>
      <c r="AR48049" s="104"/>
    </row>
    <row r="48050" spans="41:44" ht="15" customHeight="1">
      <c r="AO48050" s="106"/>
      <c r="AR48050" s="106"/>
    </row>
    <row r="48051" spans="41:44" ht="15" customHeight="1">
      <c r="AO48051" s="106"/>
      <c r="AR48051" s="106"/>
    </row>
    <row r="48052" spans="41:44" ht="15" customHeight="1">
      <c r="AO48052" s="106"/>
      <c r="AR48052" s="106"/>
    </row>
    <row r="48053" spans="41:44" ht="15" customHeight="1">
      <c r="AO48053" s="106"/>
      <c r="AR48053" s="106"/>
    </row>
    <row r="48054" spans="41:44" ht="15" customHeight="1">
      <c r="AO48054" s="106"/>
      <c r="AR48054" s="106"/>
    </row>
    <row r="48055" spans="41:44" ht="15" customHeight="1">
      <c r="AO48055" s="106"/>
      <c r="AR48055" s="106"/>
    </row>
    <row r="48056" spans="41:44" ht="15" customHeight="1">
      <c r="AO48056" s="106"/>
      <c r="AR48056" s="106"/>
    </row>
    <row r="48057" spans="41:44" ht="15" customHeight="1">
      <c r="AO48057" s="108"/>
      <c r="AR48057" s="108"/>
    </row>
    <row r="48058" spans="41:44" ht="15" customHeight="1">
      <c r="AO48058" s="108"/>
      <c r="AR48058" s="108"/>
    </row>
    <row r="48059" spans="41:44" ht="15" customHeight="1">
      <c r="AO48059" s="108"/>
      <c r="AR48059" s="108"/>
    </row>
    <row r="48060" spans="41:44" ht="15" customHeight="1">
      <c r="AO48060" s="108"/>
      <c r="AR48060" s="108"/>
    </row>
    <row r="48061" spans="41:44" ht="15" customHeight="1">
      <c r="AO48061" s="108"/>
      <c r="AR48061" s="108"/>
    </row>
    <row r="48062" spans="41:44" ht="15" customHeight="1">
      <c r="AO48062" s="109"/>
      <c r="AR48062" s="109"/>
    </row>
    <row r="48063" spans="41:44" ht="15" customHeight="1">
      <c r="AO48063" s="104"/>
      <c r="AR48063" s="104"/>
    </row>
    <row r="48064" spans="41:44" ht="15" customHeight="1">
      <c r="AO48064" s="106"/>
      <c r="AR48064" s="106"/>
    </row>
    <row r="48065" spans="41:44" ht="15" customHeight="1">
      <c r="AO48065" s="106"/>
      <c r="AR48065" s="106"/>
    </row>
    <row r="48066" spans="41:44" ht="15" customHeight="1">
      <c r="AO48066" s="106"/>
      <c r="AR48066" s="106"/>
    </row>
    <row r="48067" spans="41:44" ht="15" customHeight="1">
      <c r="AO48067" s="106"/>
      <c r="AR48067" s="106"/>
    </row>
    <row r="48068" spans="41:44" ht="15" customHeight="1">
      <c r="AO48068" s="106"/>
      <c r="AR48068" s="106"/>
    </row>
    <row r="48069" spans="41:44" ht="15" customHeight="1">
      <c r="AO48069" s="106"/>
      <c r="AR48069" s="106"/>
    </row>
    <row r="48070" spans="41:44" ht="15" customHeight="1">
      <c r="AO48070" s="106"/>
      <c r="AR48070" s="106"/>
    </row>
    <row r="48071" spans="41:44" ht="15" customHeight="1">
      <c r="AO48071" s="108"/>
      <c r="AR48071" s="108"/>
    </row>
    <row r="48072" spans="41:44" ht="15" customHeight="1">
      <c r="AO48072" s="108"/>
      <c r="AR48072" s="108"/>
    </row>
    <row r="48073" spans="41:44" ht="15" customHeight="1">
      <c r="AO48073" s="108"/>
      <c r="AR48073" s="108"/>
    </row>
    <row r="48074" spans="41:44" ht="15" customHeight="1">
      <c r="AO48074" s="108"/>
      <c r="AR48074" s="108"/>
    </row>
    <row r="48075" spans="41:44" ht="15" customHeight="1">
      <c r="AO48075" s="108"/>
      <c r="AR48075" s="108"/>
    </row>
    <row r="48076" spans="41:44" ht="15" customHeight="1">
      <c r="AO48076" s="109"/>
      <c r="AR48076" s="109"/>
    </row>
    <row r="48077" spans="41:44" ht="15" customHeight="1">
      <c r="AO48077" s="104"/>
      <c r="AR48077" s="104"/>
    </row>
    <row r="48078" spans="41:44" ht="15" customHeight="1">
      <c r="AO48078" s="106"/>
      <c r="AR48078" s="106"/>
    </row>
    <row r="48079" spans="41:44" ht="15" customHeight="1">
      <c r="AO48079" s="106"/>
      <c r="AR48079" s="106"/>
    </row>
    <row r="48080" spans="41:44" ht="15" customHeight="1">
      <c r="AO48080" s="106"/>
      <c r="AR48080" s="106"/>
    </row>
    <row r="48081" spans="41:44" ht="15" customHeight="1">
      <c r="AO48081" s="106"/>
      <c r="AR48081" s="106"/>
    </row>
    <row r="48082" spans="41:44" ht="15" customHeight="1">
      <c r="AO48082" s="106"/>
      <c r="AR48082" s="106"/>
    </row>
    <row r="48083" spans="41:44" ht="15" customHeight="1">
      <c r="AO48083" s="106"/>
      <c r="AR48083" s="106"/>
    </row>
    <row r="48084" spans="41:44" ht="15" customHeight="1">
      <c r="AO48084" s="106"/>
      <c r="AR48084" s="106"/>
    </row>
    <row r="48085" spans="41:44" ht="15" customHeight="1">
      <c r="AO48085" s="108"/>
      <c r="AR48085" s="108"/>
    </row>
    <row r="48086" spans="41:44" ht="15" customHeight="1">
      <c r="AO48086" s="108"/>
      <c r="AR48086" s="108"/>
    </row>
    <row r="48087" spans="41:44" ht="15" customHeight="1">
      <c r="AO48087" s="108"/>
      <c r="AR48087" s="108"/>
    </row>
    <row r="48088" spans="41:44" ht="15" customHeight="1">
      <c r="AO48088" s="108"/>
      <c r="AR48088" s="108"/>
    </row>
    <row r="48089" spans="41:44" ht="15" customHeight="1">
      <c r="AO48089" s="108"/>
      <c r="AR48089" s="108"/>
    </row>
    <row r="48090" spans="41:44" ht="15" customHeight="1">
      <c r="AO48090" s="109"/>
      <c r="AR48090" s="109"/>
    </row>
    <row r="48091" spans="41:44" ht="15" customHeight="1">
      <c r="AO48091" s="104"/>
      <c r="AR48091" s="104"/>
    </row>
    <row r="48092" spans="41:44" ht="15" customHeight="1">
      <c r="AO48092" s="106"/>
      <c r="AR48092" s="106"/>
    </row>
    <row r="48093" spans="41:44" ht="15" customHeight="1">
      <c r="AO48093" s="106"/>
      <c r="AR48093" s="106"/>
    </row>
    <row r="48094" spans="41:44" ht="15" customHeight="1">
      <c r="AO48094" s="106"/>
      <c r="AR48094" s="106"/>
    </row>
    <row r="48095" spans="41:44" ht="15" customHeight="1">
      <c r="AO48095" s="106"/>
      <c r="AR48095" s="106"/>
    </row>
    <row r="48096" spans="41:44" ht="15" customHeight="1">
      <c r="AO48096" s="106"/>
      <c r="AR48096" s="106"/>
    </row>
    <row r="48097" spans="41:44" ht="15" customHeight="1">
      <c r="AO48097" s="106"/>
      <c r="AR48097" s="106"/>
    </row>
    <row r="48098" spans="41:44" ht="15" customHeight="1">
      <c r="AO48098" s="106"/>
      <c r="AR48098" s="106"/>
    </row>
    <row r="48099" spans="41:44" ht="15" customHeight="1">
      <c r="AO48099" s="108"/>
      <c r="AR48099" s="108"/>
    </row>
    <row r="48100" spans="41:44" ht="15" customHeight="1">
      <c r="AO48100" s="108"/>
      <c r="AR48100" s="108"/>
    </row>
    <row r="48101" spans="41:44" ht="15" customHeight="1">
      <c r="AO48101" s="108"/>
      <c r="AR48101" s="108"/>
    </row>
    <row r="48102" spans="41:44" ht="15" customHeight="1">
      <c r="AO48102" s="108"/>
      <c r="AR48102" s="108"/>
    </row>
    <row r="48103" spans="41:44" ht="15" customHeight="1">
      <c r="AO48103" s="108"/>
      <c r="AR48103" s="108"/>
    </row>
    <row r="48104" spans="41:44" ht="15" customHeight="1">
      <c r="AO48104" s="109"/>
      <c r="AR48104" s="109"/>
    </row>
    <row r="48105" spans="41:44" ht="15" customHeight="1">
      <c r="AO48105" s="104"/>
      <c r="AR48105" s="104"/>
    </row>
    <row r="48106" spans="41:44" ht="15" customHeight="1">
      <c r="AO48106" s="106"/>
      <c r="AR48106" s="106"/>
    </row>
    <row r="48107" spans="41:44" ht="15" customHeight="1">
      <c r="AO48107" s="106"/>
      <c r="AR48107" s="106"/>
    </row>
    <row r="48108" spans="41:44" ht="15" customHeight="1">
      <c r="AO48108" s="106"/>
      <c r="AR48108" s="106"/>
    </row>
    <row r="48109" spans="41:44" ht="15" customHeight="1">
      <c r="AO48109" s="106"/>
      <c r="AR48109" s="106"/>
    </row>
    <row r="48110" spans="41:44" ht="15" customHeight="1">
      <c r="AO48110" s="106"/>
      <c r="AR48110" s="106"/>
    </row>
    <row r="48111" spans="41:44" ht="15" customHeight="1">
      <c r="AO48111" s="106"/>
      <c r="AR48111" s="106"/>
    </row>
    <row r="48112" spans="41:44" ht="15" customHeight="1">
      <c r="AO48112" s="106"/>
      <c r="AR48112" s="106"/>
    </row>
    <row r="48113" spans="41:44" ht="15" customHeight="1">
      <c r="AO48113" s="108"/>
      <c r="AR48113" s="108"/>
    </row>
    <row r="48114" spans="41:44" ht="15" customHeight="1">
      <c r="AO48114" s="108"/>
      <c r="AR48114" s="108"/>
    </row>
    <row r="48115" spans="41:44" ht="15" customHeight="1">
      <c r="AO48115" s="108"/>
      <c r="AR48115" s="108"/>
    </row>
    <row r="48116" spans="41:44" ht="15" customHeight="1">
      <c r="AO48116" s="108"/>
      <c r="AR48116" s="108"/>
    </row>
    <row r="48117" spans="41:44" ht="15" customHeight="1">
      <c r="AO48117" s="108"/>
      <c r="AR48117" s="108"/>
    </row>
    <row r="48118" spans="41:44" ht="15" customHeight="1">
      <c r="AO48118" s="109"/>
      <c r="AR48118" s="109"/>
    </row>
    <row r="48119" spans="41:44" ht="15" customHeight="1">
      <c r="AO48119" s="104"/>
      <c r="AR48119" s="104"/>
    </row>
    <row r="48120" spans="41:44" ht="15" customHeight="1">
      <c r="AO48120" s="106"/>
      <c r="AR48120" s="106"/>
    </row>
    <row r="48121" spans="41:44" ht="15" customHeight="1">
      <c r="AO48121" s="106"/>
      <c r="AR48121" s="106"/>
    </row>
    <row r="48122" spans="41:44" ht="15" customHeight="1">
      <c r="AO48122" s="106"/>
      <c r="AR48122" s="106"/>
    </row>
    <row r="48123" spans="41:44" ht="15" customHeight="1">
      <c r="AO48123" s="106"/>
      <c r="AR48123" s="106"/>
    </row>
    <row r="48124" spans="41:44" ht="15" customHeight="1">
      <c r="AO48124" s="106"/>
      <c r="AR48124" s="106"/>
    </row>
    <row r="48125" spans="41:44" ht="15" customHeight="1">
      <c r="AO48125" s="106"/>
      <c r="AR48125" s="106"/>
    </row>
    <row r="48126" spans="41:44" ht="15" customHeight="1">
      <c r="AO48126" s="106"/>
      <c r="AR48126" s="106"/>
    </row>
    <row r="48127" spans="41:44" ht="15" customHeight="1">
      <c r="AO48127" s="108"/>
      <c r="AR48127" s="108"/>
    </row>
    <row r="48128" spans="41:44" ht="15" customHeight="1">
      <c r="AO48128" s="108"/>
      <c r="AR48128" s="108"/>
    </row>
    <row r="48129" spans="41:44" ht="15" customHeight="1">
      <c r="AO48129" s="108"/>
      <c r="AR48129" s="108"/>
    </row>
    <row r="48130" spans="41:44" ht="15" customHeight="1">
      <c r="AO48130" s="108"/>
      <c r="AR48130" s="108"/>
    </row>
    <row r="48131" spans="41:44" ht="15" customHeight="1">
      <c r="AO48131" s="108"/>
      <c r="AR48131" s="108"/>
    </row>
    <row r="48132" spans="41:44" ht="15" customHeight="1">
      <c r="AO48132" s="109"/>
      <c r="AR48132" s="109"/>
    </row>
    <row r="48133" spans="41:44" ht="15" customHeight="1">
      <c r="AO48133" s="104"/>
      <c r="AR48133" s="104"/>
    </row>
    <row r="48134" spans="41:44" ht="15" customHeight="1">
      <c r="AO48134" s="106"/>
      <c r="AR48134" s="106"/>
    </row>
    <row r="48135" spans="41:44" ht="15" customHeight="1">
      <c r="AO48135" s="106"/>
      <c r="AR48135" s="106"/>
    </row>
    <row r="48136" spans="41:44" ht="15" customHeight="1">
      <c r="AO48136" s="106"/>
      <c r="AR48136" s="106"/>
    </row>
    <row r="48137" spans="41:44" ht="15" customHeight="1">
      <c r="AO48137" s="106"/>
      <c r="AR48137" s="106"/>
    </row>
    <row r="48138" spans="41:44" ht="15" customHeight="1">
      <c r="AO48138" s="106"/>
      <c r="AR48138" s="106"/>
    </row>
    <row r="48139" spans="41:44" ht="15" customHeight="1">
      <c r="AO48139" s="106"/>
      <c r="AR48139" s="106"/>
    </row>
    <row r="48140" spans="41:44" ht="15" customHeight="1">
      <c r="AO48140" s="106"/>
      <c r="AR48140" s="106"/>
    </row>
    <row r="48141" spans="41:44" ht="15" customHeight="1">
      <c r="AO48141" s="108"/>
      <c r="AR48141" s="108"/>
    </row>
    <row r="48142" spans="41:44" ht="15" customHeight="1">
      <c r="AO48142" s="108"/>
      <c r="AR48142" s="108"/>
    </row>
    <row r="48143" spans="41:44" ht="15" customHeight="1">
      <c r="AO48143" s="108"/>
      <c r="AR48143" s="108"/>
    </row>
    <row r="48144" spans="41:44" ht="15" customHeight="1">
      <c r="AO48144" s="108"/>
      <c r="AR48144" s="108"/>
    </row>
    <row r="48145" spans="41:44" ht="15" customHeight="1">
      <c r="AO48145" s="108"/>
      <c r="AR48145" s="108"/>
    </row>
    <row r="48146" spans="41:44" ht="15" customHeight="1">
      <c r="AO48146" s="109"/>
      <c r="AR48146" s="109"/>
    </row>
    <row r="48147" spans="41:44" ht="15" customHeight="1">
      <c r="AO48147" s="104"/>
      <c r="AR48147" s="104"/>
    </row>
    <row r="48148" spans="41:44" ht="15" customHeight="1">
      <c r="AO48148" s="106"/>
      <c r="AR48148" s="106"/>
    </row>
    <row r="48149" spans="41:44" ht="15" customHeight="1">
      <c r="AO48149" s="106"/>
      <c r="AR48149" s="106"/>
    </row>
    <row r="48150" spans="41:44" ht="15" customHeight="1">
      <c r="AO48150" s="106"/>
      <c r="AR48150" s="106"/>
    </row>
    <row r="48151" spans="41:44" ht="15" customHeight="1">
      <c r="AO48151" s="106"/>
      <c r="AR48151" s="106"/>
    </row>
    <row r="48152" spans="41:44" ht="15" customHeight="1">
      <c r="AO48152" s="106"/>
      <c r="AR48152" s="106"/>
    </row>
    <row r="48153" spans="41:44" ht="15" customHeight="1">
      <c r="AO48153" s="106"/>
      <c r="AR48153" s="106"/>
    </row>
    <row r="48154" spans="41:44" ht="15" customHeight="1">
      <c r="AO48154" s="106"/>
      <c r="AR48154" s="106"/>
    </row>
    <row r="48155" spans="41:44" ht="15" customHeight="1">
      <c r="AO48155" s="108"/>
      <c r="AR48155" s="108"/>
    </row>
    <row r="48156" spans="41:44" ht="15" customHeight="1">
      <c r="AO48156" s="108"/>
      <c r="AR48156" s="108"/>
    </row>
    <row r="48157" spans="41:44" ht="15" customHeight="1">
      <c r="AO48157" s="108"/>
      <c r="AR48157" s="108"/>
    </row>
    <row r="48158" spans="41:44" ht="15" customHeight="1">
      <c r="AO48158" s="108"/>
      <c r="AR48158" s="108"/>
    </row>
    <row r="48159" spans="41:44" ht="15" customHeight="1">
      <c r="AO48159" s="108"/>
      <c r="AR48159" s="108"/>
    </row>
    <row r="48160" spans="41:44" ht="15" customHeight="1">
      <c r="AO48160" s="109"/>
      <c r="AR48160" s="109"/>
    </row>
    <row r="48161" spans="41:44" ht="15" customHeight="1">
      <c r="AO48161" s="104"/>
      <c r="AR48161" s="104"/>
    </row>
    <row r="48162" spans="41:44" ht="15" customHeight="1">
      <c r="AO48162" s="106"/>
      <c r="AR48162" s="106"/>
    </row>
    <row r="48163" spans="41:44" ht="15" customHeight="1">
      <c r="AO48163" s="106"/>
      <c r="AR48163" s="106"/>
    </row>
    <row r="48164" spans="41:44" ht="15" customHeight="1">
      <c r="AO48164" s="106"/>
      <c r="AR48164" s="106"/>
    </row>
    <row r="48165" spans="41:44" ht="15" customHeight="1">
      <c r="AO48165" s="106"/>
      <c r="AR48165" s="106"/>
    </row>
    <row r="48166" spans="41:44" ht="15" customHeight="1">
      <c r="AO48166" s="106"/>
      <c r="AR48166" s="106"/>
    </row>
    <row r="48167" spans="41:44" ht="15" customHeight="1">
      <c r="AO48167" s="106"/>
      <c r="AR48167" s="106"/>
    </row>
    <row r="48168" spans="41:44" ht="15" customHeight="1">
      <c r="AO48168" s="106"/>
      <c r="AR48168" s="106"/>
    </row>
    <row r="48169" spans="41:44" ht="15" customHeight="1">
      <c r="AO48169" s="108"/>
      <c r="AR48169" s="108"/>
    </row>
    <row r="48170" spans="41:44" ht="15" customHeight="1">
      <c r="AO48170" s="108"/>
      <c r="AR48170" s="108"/>
    </row>
    <row r="48171" spans="41:44" ht="15" customHeight="1">
      <c r="AO48171" s="108"/>
      <c r="AR48171" s="108"/>
    </row>
    <row r="48172" spans="41:44" ht="15" customHeight="1">
      <c r="AO48172" s="108"/>
      <c r="AR48172" s="108"/>
    </row>
    <row r="48173" spans="41:44" ht="15" customHeight="1">
      <c r="AO48173" s="108"/>
      <c r="AR48173" s="108"/>
    </row>
    <row r="48174" spans="41:44" ht="15" customHeight="1">
      <c r="AO48174" s="109"/>
      <c r="AR48174" s="109"/>
    </row>
    <row r="48175" spans="41:44" ht="15" customHeight="1">
      <c r="AO48175" s="104"/>
      <c r="AR48175" s="104"/>
    </row>
    <row r="48176" spans="41:44" ht="15" customHeight="1">
      <c r="AO48176" s="106"/>
      <c r="AR48176" s="106"/>
    </row>
    <row r="48177" spans="41:44" ht="15" customHeight="1">
      <c r="AO48177" s="106"/>
      <c r="AR48177" s="106"/>
    </row>
    <row r="48178" spans="41:44" ht="15" customHeight="1">
      <c r="AO48178" s="106"/>
      <c r="AR48178" s="106"/>
    </row>
    <row r="48179" spans="41:44" ht="15" customHeight="1">
      <c r="AO48179" s="106"/>
      <c r="AR48179" s="106"/>
    </row>
    <row r="48180" spans="41:44" ht="15" customHeight="1">
      <c r="AO48180" s="106"/>
      <c r="AR48180" s="106"/>
    </row>
    <row r="48181" spans="41:44" ht="15" customHeight="1">
      <c r="AO48181" s="106"/>
      <c r="AR48181" s="106"/>
    </row>
    <row r="48182" spans="41:44" ht="15" customHeight="1">
      <c r="AO48182" s="106"/>
      <c r="AR48182" s="106"/>
    </row>
    <row r="48183" spans="41:44" ht="15" customHeight="1">
      <c r="AO48183" s="108"/>
      <c r="AR48183" s="108"/>
    </row>
    <row r="48184" spans="41:44" ht="15" customHeight="1">
      <c r="AO48184" s="108"/>
      <c r="AR48184" s="108"/>
    </row>
    <row r="48185" spans="41:44" ht="15" customHeight="1">
      <c r="AO48185" s="108"/>
      <c r="AR48185" s="108"/>
    </row>
    <row r="48186" spans="41:44" ht="15" customHeight="1">
      <c r="AO48186" s="108"/>
      <c r="AR48186" s="108"/>
    </row>
    <row r="48187" spans="41:44" ht="15" customHeight="1">
      <c r="AO48187" s="108"/>
      <c r="AR48187" s="108"/>
    </row>
    <row r="48188" spans="41:44" ht="15" customHeight="1">
      <c r="AO48188" s="109"/>
      <c r="AR48188" s="109"/>
    </row>
    <row r="48189" spans="41:44" ht="15" customHeight="1">
      <c r="AO48189" s="104"/>
      <c r="AR48189" s="104"/>
    </row>
    <row r="48190" spans="41:44" ht="15" customHeight="1">
      <c r="AO48190" s="106"/>
      <c r="AR48190" s="106"/>
    </row>
    <row r="48191" spans="41:44" ht="15" customHeight="1">
      <c r="AO48191" s="106"/>
      <c r="AR48191" s="106"/>
    </row>
    <row r="48192" spans="41:44" ht="15" customHeight="1">
      <c r="AO48192" s="106"/>
      <c r="AR48192" s="106"/>
    </row>
    <row r="48193" spans="41:44" ht="15" customHeight="1">
      <c r="AO48193" s="106"/>
      <c r="AR48193" s="106"/>
    </row>
    <row r="48194" spans="41:44" ht="15" customHeight="1">
      <c r="AO48194" s="106"/>
      <c r="AR48194" s="106"/>
    </row>
    <row r="48195" spans="41:44" ht="15" customHeight="1">
      <c r="AO48195" s="106"/>
      <c r="AR48195" s="106"/>
    </row>
    <row r="48196" spans="41:44" ht="15" customHeight="1">
      <c r="AO48196" s="106"/>
      <c r="AR48196" s="106"/>
    </row>
    <row r="48197" spans="41:44" ht="15" customHeight="1">
      <c r="AO48197" s="108"/>
      <c r="AR48197" s="108"/>
    </row>
    <row r="48198" spans="41:44" ht="15" customHeight="1">
      <c r="AO48198" s="108"/>
      <c r="AR48198" s="108"/>
    </row>
    <row r="48199" spans="41:44" ht="15" customHeight="1">
      <c r="AO48199" s="108"/>
      <c r="AR48199" s="108"/>
    </row>
    <row r="48200" spans="41:44" ht="15" customHeight="1">
      <c r="AO48200" s="108"/>
      <c r="AR48200" s="108"/>
    </row>
    <row r="48201" spans="41:44" ht="15" customHeight="1">
      <c r="AO48201" s="108"/>
      <c r="AR48201" s="108"/>
    </row>
    <row r="48202" spans="41:44" ht="15" customHeight="1">
      <c r="AO48202" s="109"/>
      <c r="AR48202" s="109"/>
    </row>
    <row r="48203" spans="41:44" ht="15" customHeight="1">
      <c r="AO48203" s="104"/>
      <c r="AR48203" s="104"/>
    </row>
    <row r="48204" spans="41:44" ht="15" customHeight="1">
      <c r="AO48204" s="106"/>
      <c r="AR48204" s="106"/>
    </row>
    <row r="48205" spans="41:44" ht="15" customHeight="1">
      <c r="AO48205" s="106"/>
      <c r="AR48205" s="106"/>
    </row>
    <row r="48206" spans="41:44" ht="15" customHeight="1">
      <c r="AO48206" s="106"/>
      <c r="AR48206" s="106"/>
    </row>
    <row r="48207" spans="41:44" ht="15" customHeight="1">
      <c r="AO48207" s="106"/>
      <c r="AR48207" s="106"/>
    </row>
    <row r="48208" spans="41:44" ht="15" customHeight="1">
      <c r="AO48208" s="106"/>
      <c r="AR48208" s="106"/>
    </row>
    <row r="48209" spans="41:44" ht="15" customHeight="1">
      <c r="AO48209" s="106"/>
      <c r="AR48209" s="106"/>
    </row>
    <row r="48210" spans="41:44" ht="15" customHeight="1">
      <c r="AO48210" s="106"/>
      <c r="AR48210" s="106"/>
    </row>
    <row r="48211" spans="41:44" ht="15" customHeight="1">
      <c r="AO48211" s="108"/>
      <c r="AR48211" s="108"/>
    </row>
    <row r="48212" spans="41:44" ht="15" customHeight="1">
      <c r="AO48212" s="108"/>
      <c r="AR48212" s="108"/>
    </row>
    <row r="48213" spans="41:44" ht="15" customHeight="1">
      <c r="AO48213" s="108"/>
      <c r="AR48213" s="108"/>
    </row>
    <row r="48214" spans="41:44" ht="15" customHeight="1">
      <c r="AO48214" s="108"/>
      <c r="AR48214" s="108"/>
    </row>
    <row r="48215" spans="41:44" ht="15" customHeight="1">
      <c r="AO48215" s="108"/>
      <c r="AR48215" s="108"/>
    </row>
    <row r="48216" spans="41:44" ht="15" customHeight="1">
      <c r="AO48216" s="109"/>
      <c r="AR48216" s="109"/>
    </row>
    <row r="48217" spans="41:44" ht="15" customHeight="1">
      <c r="AO48217" s="104"/>
      <c r="AR48217" s="104"/>
    </row>
    <row r="48218" spans="41:44" ht="15" customHeight="1">
      <c r="AO48218" s="106"/>
      <c r="AR48218" s="106"/>
    </row>
    <row r="48219" spans="41:44" ht="15" customHeight="1">
      <c r="AO48219" s="106"/>
      <c r="AR48219" s="106"/>
    </row>
    <row r="48220" spans="41:44" ht="15" customHeight="1">
      <c r="AO48220" s="106"/>
      <c r="AR48220" s="106"/>
    </row>
    <row r="48221" spans="41:44" ht="15" customHeight="1">
      <c r="AO48221" s="106"/>
      <c r="AR48221" s="106"/>
    </row>
    <row r="48222" spans="41:44" ht="15" customHeight="1">
      <c r="AO48222" s="106"/>
      <c r="AR48222" s="106"/>
    </row>
    <row r="48223" spans="41:44" ht="15" customHeight="1">
      <c r="AO48223" s="106"/>
      <c r="AR48223" s="106"/>
    </row>
    <row r="48224" spans="41:44" ht="15" customHeight="1">
      <c r="AO48224" s="106"/>
      <c r="AR48224" s="106"/>
    </row>
    <row r="48225" spans="41:44" ht="15" customHeight="1">
      <c r="AO48225" s="108"/>
      <c r="AR48225" s="108"/>
    </row>
    <row r="48226" spans="41:44" ht="15" customHeight="1">
      <c r="AO48226" s="108"/>
      <c r="AR48226" s="108"/>
    </row>
    <row r="48227" spans="41:44" ht="15" customHeight="1">
      <c r="AO48227" s="108"/>
      <c r="AR48227" s="108"/>
    </row>
    <row r="48228" spans="41:44" ht="15" customHeight="1">
      <c r="AO48228" s="108"/>
      <c r="AR48228" s="108"/>
    </row>
    <row r="48229" spans="41:44" ht="15" customHeight="1">
      <c r="AO48229" s="108"/>
      <c r="AR48229" s="108"/>
    </row>
    <row r="48230" spans="41:44" ht="15" customHeight="1">
      <c r="AO48230" s="109"/>
      <c r="AR48230" s="109"/>
    </row>
    <row r="48231" spans="41:44" ht="15" customHeight="1">
      <c r="AO48231" s="104"/>
      <c r="AR48231" s="104"/>
    </row>
    <row r="48232" spans="41:44" ht="15" customHeight="1">
      <c r="AO48232" s="106"/>
      <c r="AR48232" s="106"/>
    </row>
    <row r="48233" spans="41:44" ht="15" customHeight="1">
      <c r="AO48233" s="106"/>
      <c r="AR48233" s="106"/>
    </row>
    <row r="48234" spans="41:44" ht="15" customHeight="1">
      <c r="AO48234" s="106"/>
      <c r="AR48234" s="106"/>
    </row>
    <row r="48235" spans="41:44" ht="15" customHeight="1">
      <c r="AO48235" s="106"/>
      <c r="AR48235" s="106"/>
    </row>
    <row r="48236" spans="41:44" ht="15" customHeight="1">
      <c r="AO48236" s="106"/>
      <c r="AR48236" s="106"/>
    </row>
    <row r="48237" spans="41:44" ht="15" customHeight="1">
      <c r="AO48237" s="106"/>
      <c r="AR48237" s="106"/>
    </row>
    <row r="48238" spans="41:44" ht="15" customHeight="1">
      <c r="AO48238" s="106"/>
      <c r="AR48238" s="106"/>
    </row>
    <row r="48239" spans="41:44" ht="15" customHeight="1">
      <c r="AO48239" s="108"/>
      <c r="AR48239" s="108"/>
    </row>
    <row r="48240" spans="41:44" ht="15" customHeight="1">
      <c r="AO48240" s="108"/>
      <c r="AR48240" s="108"/>
    </row>
    <row r="48241" spans="41:44" ht="15" customHeight="1">
      <c r="AO48241" s="108"/>
      <c r="AR48241" s="108"/>
    </row>
    <row r="48242" spans="41:44" ht="15" customHeight="1">
      <c r="AO48242" s="108"/>
      <c r="AR48242" s="108"/>
    </row>
    <row r="48243" spans="41:44" ht="15" customHeight="1">
      <c r="AO48243" s="108"/>
      <c r="AR48243" s="108"/>
    </row>
    <row r="48244" spans="41:44" ht="15" customHeight="1">
      <c r="AO48244" s="109"/>
      <c r="AR48244" s="109"/>
    </row>
    <row r="48245" spans="41:44" ht="15" customHeight="1">
      <c r="AO48245" s="104"/>
      <c r="AR48245" s="104"/>
    </row>
    <row r="48246" spans="41:44" ht="15" customHeight="1">
      <c r="AO48246" s="106"/>
      <c r="AR48246" s="106"/>
    </row>
    <row r="48247" spans="41:44" ht="15" customHeight="1">
      <c r="AO48247" s="106"/>
      <c r="AR48247" s="106"/>
    </row>
    <row r="48248" spans="41:44" ht="15" customHeight="1">
      <c r="AO48248" s="106"/>
      <c r="AR48248" s="106"/>
    </row>
    <row r="48249" spans="41:44" ht="15" customHeight="1">
      <c r="AO48249" s="106"/>
      <c r="AR48249" s="106"/>
    </row>
    <row r="48250" spans="41:44" ht="15" customHeight="1">
      <c r="AO48250" s="106"/>
      <c r="AR48250" s="106"/>
    </row>
    <row r="48251" spans="41:44" ht="15" customHeight="1">
      <c r="AO48251" s="106"/>
      <c r="AR48251" s="106"/>
    </row>
    <row r="48252" spans="41:44" ht="15" customHeight="1">
      <c r="AO48252" s="106"/>
      <c r="AR48252" s="106"/>
    </row>
    <row r="48253" spans="41:44" ht="15" customHeight="1">
      <c r="AO48253" s="108"/>
      <c r="AR48253" s="108"/>
    </row>
    <row r="48254" spans="41:44" ht="15" customHeight="1">
      <c r="AO48254" s="108"/>
      <c r="AR48254" s="108"/>
    </row>
    <row r="48255" spans="41:44" ht="15" customHeight="1">
      <c r="AO48255" s="108"/>
      <c r="AR48255" s="108"/>
    </row>
    <row r="48256" spans="41:44" ht="15" customHeight="1">
      <c r="AO48256" s="108"/>
      <c r="AR48256" s="108"/>
    </row>
    <row r="48257" spans="41:44" ht="15" customHeight="1">
      <c r="AO48257" s="108"/>
      <c r="AR48257" s="108"/>
    </row>
    <row r="48258" spans="41:44" ht="15" customHeight="1">
      <c r="AO48258" s="109"/>
      <c r="AR48258" s="109"/>
    </row>
    <row r="48259" spans="41:44" ht="15" customHeight="1">
      <c r="AO48259" s="104"/>
      <c r="AR48259" s="104"/>
    </row>
    <row r="48260" spans="41:44" ht="15" customHeight="1">
      <c r="AO48260" s="106"/>
      <c r="AR48260" s="106"/>
    </row>
    <row r="48261" spans="41:44" ht="15" customHeight="1">
      <c r="AO48261" s="106"/>
      <c r="AR48261" s="106"/>
    </row>
    <row r="48262" spans="41:44" ht="15" customHeight="1">
      <c r="AO48262" s="106"/>
      <c r="AR48262" s="106"/>
    </row>
    <row r="48263" spans="41:44" ht="15" customHeight="1">
      <c r="AO48263" s="106"/>
      <c r="AR48263" s="106"/>
    </row>
    <row r="48264" spans="41:44" ht="15" customHeight="1">
      <c r="AO48264" s="106"/>
      <c r="AR48264" s="106"/>
    </row>
    <row r="48265" spans="41:44" ht="15" customHeight="1">
      <c r="AO48265" s="106"/>
      <c r="AR48265" s="106"/>
    </row>
    <row r="48266" spans="41:44" ht="15" customHeight="1">
      <c r="AO48266" s="106"/>
      <c r="AR48266" s="106"/>
    </row>
    <row r="48267" spans="41:44" ht="15" customHeight="1">
      <c r="AO48267" s="108"/>
      <c r="AR48267" s="108"/>
    </row>
    <row r="48268" spans="41:44" ht="15" customHeight="1">
      <c r="AO48268" s="108"/>
      <c r="AR48268" s="108"/>
    </row>
    <row r="48269" spans="41:44" ht="15" customHeight="1">
      <c r="AO48269" s="108"/>
      <c r="AR48269" s="108"/>
    </row>
    <row r="48270" spans="41:44" ht="15" customHeight="1">
      <c r="AO48270" s="108"/>
      <c r="AR48270" s="108"/>
    </row>
    <row r="48271" spans="41:44" ht="15" customHeight="1">
      <c r="AO48271" s="108"/>
      <c r="AR48271" s="108"/>
    </row>
    <row r="48272" spans="41:44" ht="15" customHeight="1">
      <c r="AO48272" s="109"/>
      <c r="AR48272" s="109"/>
    </row>
    <row r="48273" spans="41:44" ht="15" customHeight="1">
      <c r="AO48273" s="104"/>
      <c r="AR48273" s="104"/>
    </row>
    <row r="48274" spans="41:44" ht="15" customHeight="1">
      <c r="AO48274" s="106"/>
      <c r="AR48274" s="106"/>
    </row>
    <row r="48275" spans="41:44" ht="15" customHeight="1">
      <c r="AO48275" s="106"/>
      <c r="AR48275" s="106"/>
    </row>
    <row r="48276" spans="41:44" ht="15" customHeight="1">
      <c r="AO48276" s="106"/>
      <c r="AR48276" s="106"/>
    </row>
    <row r="48277" spans="41:44" ht="15" customHeight="1">
      <c r="AO48277" s="106"/>
      <c r="AR48277" s="106"/>
    </row>
    <row r="48278" spans="41:44" ht="15" customHeight="1">
      <c r="AO48278" s="106"/>
      <c r="AR48278" s="106"/>
    </row>
    <row r="48279" spans="41:44" ht="15" customHeight="1">
      <c r="AO48279" s="106"/>
      <c r="AR48279" s="106"/>
    </row>
    <row r="48280" spans="41:44" ht="15" customHeight="1">
      <c r="AO48280" s="106"/>
      <c r="AR48280" s="106"/>
    </row>
    <row r="48281" spans="41:44" ht="15" customHeight="1">
      <c r="AO48281" s="108"/>
      <c r="AR48281" s="108"/>
    </row>
    <row r="48282" spans="41:44" ht="15" customHeight="1">
      <c r="AO48282" s="108"/>
      <c r="AR48282" s="108"/>
    </row>
    <row r="48283" spans="41:44" ht="15" customHeight="1">
      <c r="AO48283" s="108"/>
      <c r="AR48283" s="108"/>
    </row>
    <row r="48284" spans="41:44" ht="15" customHeight="1">
      <c r="AO48284" s="108"/>
      <c r="AR48284" s="108"/>
    </row>
    <row r="48285" spans="41:44" ht="15" customHeight="1">
      <c r="AO48285" s="108"/>
      <c r="AR48285" s="108"/>
    </row>
    <row r="48286" spans="41:44" ht="15" customHeight="1">
      <c r="AO48286" s="109"/>
      <c r="AR48286" s="109"/>
    </row>
    <row r="48287" spans="41:44" ht="15" customHeight="1">
      <c r="AO48287" s="104"/>
      <c r="AR48287" s="104"/>
    </row>
    <row r="48288" spans="41:44" ht="15" customHeight="1">
      <c r="AO48288" s="106"/>
      <c r="AR48288" s="106"/>
    </row>
    <row r="48289" spans="41:44" ht="15" customHeight="1">
      <c r="AO48289" s="106"/>
      <c r="AR48289" s="106"/>
    </row>
    <row r="48290" spans="41:44" ht="15" customHeight="1">
      <c r="AO48290" s="106"/>
      <c r="AR48290" s="106"/>
    </row>
    <row r="48291" spans="41:44" ht="15" customHeight="1">
      <c r="AO48291" s="106"/>
      <c r="AR48291" s="106"/>
    </row>
    <row r="48292" spans="41:44" ht="15" customHeight="1">
      <c r="AO48292" s="106"/>
      <c r="AR48292" s="106"/>
    </row>
    <row r="48293" spans="41:44" ht="15" customHeight="1">
      <c r="AO48293" s="106"/>
      <c r="AR48293" s="106"/>
    </row>
    <row r="48294" spans="41:44" ht="15" customHeight="1">
      <c r="AO48294" s="106"/>
      <c r="AR48294" s="106"/>
    </row>
    <row r="48295" spans="41:44" ht="15" customHeight="1">
      <c r="AO48295" s="108"/>
      <c r="AR48295" s="108"/>
    </row>
    <row r="48296" spans="41:44" ht="15" customHeight="1">
      <c r="AO48296" s="108"/>
      <c r="AR48296" s="108"/>
    </row>
    <row r="48297" spans="41:44" ht="15" customHeight="1">
      <c r="AO48297" s="108"/>
      <c r="AR48297" s="108"/>
    </row>
    <row r="48298" spans="41:44" ht="15" customHeight="1">
      <c r="AO48298" s="108"/>
      <c r="AR48298" s="108"/>
    </row>
    <row r="48299" spans="41:44" ht="15" customHeight="1">
      <c r="AO48299" s="108"/>
      <c r="AR48299" s="108"/>
    </row>
    <row r="48300" spans="41:44" ht="15" customHeight="1">
      <c r="AO48300" s="109"/>
      <c r="AR48300" s="109"/>
    </row>
    <row r="48301" spans="41:44" ht="15" customHeight="1">
      <c r="AO48301" s="104"/>
      <c r="AR48301" s="104"/>
    </row>
    <row r="48302" spans="41:44" ht="15" customHeight="1">
      <c r="AO48302" s="106"/>
      <c r="AR48302" s="106"/>
    </row>
    <row r="48303" spans="41:44" ht="15" customHeight="1">
      <c r="AO48303" s="106"/>
      <c r="AR48303" s="106"/>
    </row>
    <row r="48304" spans="41:44" ht="15" customHeight="1">
      <c r="AO48304" s="106"/>
      <c r="AR48304" s="106"/>
    </row>
    <row r="48305" spans="41:44" ht="15" customHeight="1">
      <c r="AO48305" s="106"/>
      <c r="AR48305" s="106"/>
    </row>
    <row r="48306" spans="41:44" ht="15" customHeight="1">
      <c r="AO48306" s="106"/>
      <c r="AR48306" s="106"/>
    </row>
    <row r="48307" spans="41:44" ht="15" customHeight="1">
      <c r="AO48307" s="106"/>
      <c r="AR48307" s="106"/>
    </row>
    <row r="48308" spans="41:44" ht="15" customHeight="1">
      <c r="AO48308" s="106"/>
      <c r="AR48308" s="106"/>
    </row>
    <row r="48309" spans="41:44" ht="15" customHeight="1">
      <c r="AO48309" s="108"/>
      <c r="AR48309" s="108"/>
    </row>
    <row r="48310" spans="41:44" ht="15" customHeight="1">
      <c r="AO48310" s="108"/>
      <c r="AR48310" s="108"/>
    </row>
    <row r="48311" spans="41:44" ht="15" customHeight="1">
      <c r="AO48311" s="108"/>
      <c r="AR48311" s="108"/>
    </row>
    <row r="48312" spans="41:44" ht="15" customHeight="1">
      <c r="AO48312" s="108"/>
      <c r="AR48312" s="108"/>
    </row>
    <row r="48313" spans="41:44" ht="15" customHeight="1">
      <c r="AO48313" s="108"/>
      <c r="AR48313" s="108"/>
    </row>
    <row r="48314" spans="41:44" ht="15" customHeight="1">
      <c r="AO48314" s="109"/>
      <c r="AR48314" s="109"/>
    </row>
    <row r="48315" spans="41:44" ht="15" customHeight="1">
      <c r="AO48315" s="104"/>
      <c r="AR48315" s="104"/>
    </row>
    <row r="48316" spans="41:44" ht="15" customHeight="1">
      <c r="AO48316" s="106"/>
      <c r="AR48316" s="106"/>
    </row>
    <row r="48317" spans="41:44" ht="15" customHeight="1">
      <c r="AO48317" s="106"/>
      <c r="AR48317" s="106"/>
    </row>
    <row r="48318" spans="41:44" ht="15" customHeight="1">
      <c r="AO48318" s="106"/>
      <c r="AR48318" s="106"/>
    </row>
    <row r="48319" spans="41:44" ht="15" customHeight="1">
      <c r="AO48319" s="106"/>
      <c r="AR48319" s="106"/>
    </row>
    <row r="48320" spans="41:44" ht="15" customHeight="1">
      <c r="AO48320" s="106"/>
      <c r="AR48320" s="106"/>
    </row>
    <row r="48321" spans="41:44" ht="15" customHeight="1">
      <c r="AO48321" s="106"/>
      <c r="AR48321" s="106"/>
    </row>
    <row r="48322" spans="41:44" ht="15" customHeight="1">
      <c r="AO48322" s="106"/>
      <c r="AR48322" s="106"/>
    </row>
    <row r="48323" spans="41:44" ht="15" customHeight="1">
      <c r="AO48323" s="108"/>
      <c r="AR48323" s="108"/>
    </row>
    <row r="48324" spans="41:44" ht="15" customHeight="1">
      <c r="AO48324" s="108"/>
      <c r="AR48324" s="108"/>
    </row>
    <row r="48325" spans="41:44" ht="15" customHeight="1">
      <c r="AO48325" s="108"/>
      <c r="AR48325" s="108"/>
    </row>
    <row r="48326" spans="41:44" ht="15" customHeight="1">
      <c r="AO48326" s="108"/>
      <c r="AR48326" s="108"/>
    </row>
    <row r="48327" spans="41:44" ht="15" customHeight="1">
      <c r="AO48327" s="108"/>
      <c r="AR48327" s="108"/>
    </row>
    <row r="48328" spans="41:44" ht="15" customHeight="1">
      <c r="AO48328" s="109"/>
      <c r="AR48328" s="109"/>
    </row>
    <row r="48329" spans="41:44" ht="15" customHeight="1">
      <c r="AO48329" s="104"/>
      <c r="AR48329" s="104"/>
    </row>
    <row r="48330" spans="41:44" ht="15" customHeight="1">
      <c r="AO48330" s="106"/>
      <c r="AR48330" s="106"/>
    </row>
    <row r="48331" spans="41:44" ht="15" customHeight="1">
      <c r="AO48331" s="106"/>
      <c r="AR48331" s="106"/>
    </row>
    <row r="48332" spans="41:44" ht="15" customHeight="1">
      <c r="AO48332" s="106"/>
      <c r="AR48332" s="106"/>
    </row>
    <row r="48333" spans="41:44" ht="15" customHeight="1">
      <c r="AO48333" s="106"/>
      <c r="AR48333" s="106"/>
    </row>
    <row r="48334" spans="41:44" ht="15" customHeight="1">
      <c r="AO48334" s="106"/>
      <c r="AR48334" s="106"/>
    </row>
    <row r="48335" spans="41:44" ht="15" customHeight="1">
      <c r="AO48335" s="106"/>
      <c r="AR48335" s="106"/>
    </row>
    <row r="48336" spans="41:44" ht="15" customHeight="1">
      <c r="AO48336" s="106"/>
      <c r="AR48336" s="106"/>
    </row>
    <row r="48337" spans="41:44" ht="15" customHeight="1">
      <c r="AO48337" s="108"/>
      <c r="AR48337" s="108"/>
    </row>
    <row r="48338" spans="41:44" ht="15" customHeight="1">
      <c r="AO48338" s="108"/>
      <c r="AR48338" s="108"/>
    </row>
    <row r="48339" spans="41:44" ht="15" customHeight="1">
      <c r="AO48339" s="108"/>
      <c r="AR48339" s="108"/>
    </row>
    <row r="48340" spans="41:44" ht="15" customHeight="1">
      <c r="AO48340" s="108"/>
      <c r="AR48340" s="108"/>
    </row>
    <row r="48341" spans="41:44" ht="15" customHeight="1">
      <c r="AO48341" s="108"/>
      <c r="AR48341" s="108"/>
    </row>
    <row r="48342" spans="41:44" ht="15" customHeight="1">
      <c r="AO48342" s="109"/>
      <c r="AR48342" s="109"/>
    </row>
    <row r="48343" spans="41:44" ht="15" customHeight="1">
      <c r="AO48343" s="104"/>
      <c r="AR48343" s="104"/>
    </row>
    <row r="48344" spans="41:44" ht="15" customHeight="1">
      <c r="AO48344" s="106"/>
      <c r="AR48344" s="106"/>
    </row>
    <row r="48345" spans="41:44" ht="15" customHeight="1">
      <c r="AO48345" s="106"/>
      <c r="AR48345" s="106"/>
    </row>
    <row r="48346" spans="41:44" ht="15" customHeight="1">
      <c r="AO48346" s="106"/>
      <c r="AR48346" s="106"/>
    </row>
    <row r="48347" spans="41:44" ht="15" customHeight="1">
      <c r="AO48347" s="106"/>
      <c r="AR48347" s="106"/>
    </row>
    <row r="48348" spans="41:44" ht="15" customHeight="1">
      <c r="AO48348" s="106"/>
      <c r="AR48348" s="106"/>
    </row>
    <row r="48349" spans="41:44" ht="15" customHeight="1">
      <c r="AO48349" s="106"/>
      <c r="AR48349" s="106"/>
    </row>
    <row r="48350" spans="41:44" ht="15" customHeight="1">
      <c r="AO48350" s="106"/>
      <c r="AR48350" s="106"/>
    </row>
    <row r="48351" spans="41:44" ht="15" customHeight="1">
      <c r="AO48351" s="108"/>
      <c r="AR48351" s="108"/>
    </row>
    <row r="48352" spans="41:44" ht="15" customHeight="1">
      <c r="AO48352" s="108"/>
      <c r="AR48352" s="108"/>
    </row>
    <row r="48353" spans="41:44" ht="15" customHeight="1">
      <c r="AO48353" s="108"/>
      <c r="AR48353" s="108"/>
    </row>
    <row r="48354" spans="41:44" ht="15" customHeight="1">
      <c r="AO48354" s="108"/>
      <c r="AR48354" s="108"/>
    </row>
    <row r="48355" spans="41:44" ht="15" customHeight="1">
      <c r="AO48355" s="108"/>
      <c r="AR48355" s="108"/>
    </row>
    <row r="48356" spans="41:44" ht="15" customHeight="1">
      <c r="AO48356" s="109"/>
      <c r="AR48356" s="109"/>
    </row>
    <row r="48357" spans="41:44" ht="15" customHeight="1">
      <c r="AO48357" s="104"/>
      <c r="AR48357" s="104"/>
    </row>
    <row r="48358" spans="41:44" ht="15" customHeight="1">
      <c r="AO48358" s="106"/>
      <c r="AR48358" s="106"/>
    </row>
    <row r="48359" spans="41:44" ht="15" customHeight="1">
      <c r="AO48359" s="106"/>
      <c r="AR48359" s="106"/>
    </row>
    <row r="48360" spans="41:44" ht="15" customHeight="1">
      <c r="AO48360" s="106"/>
      <c r="AR48360" s="106"/>
    </row>
    <row r="48361" spans="41:44" ht="15" customHeight="1">
      <c r="AO48361" s="106"/>
      <c r="AR48361" s="106"/>
    </row>
    <row r="48362" spans="41:44" ht="15" customHeight="1">
      <c r="AO48362" s="106"/>
      <c r="AR48362" s="106"/>
    </row>
    <row r="48363" spans="41:44" ht="15" customHeight="1">
      <c r="AO48363" s="106"/>
      <c r="AR48363" s="106"/>
    </row>
    <row r="48364" spans="41:44" ht="15" customHeight="1">
      <c r="AO48364" s="106"/>
      <c r="AR48364" s="106"/>
    </row>
    <row r="48365" spans="41:44" ht="15" customHeight="1">
      <c r="AO48365" s="108"/>
      <c r="AR48365" s="108"/>
    </row>
    <row r="48366" spans="41:44" ht="15" customHeight="1">
      <c r="AO48366" s="108"/>
      <c r="AR48366" s="108"/>
    </row>
    <row r="48367" spans="41:44" ht="15" customHeight="1">
      <c r="AO48367" s="108"/>
      <c r="AR48367" s="108"/>
    </row>
    <row r="48368" spans="41:44" ht="15" customHeight="1">
      <c r="AO48368" s="108"/>
      <c r="AR48368" s="108"/>
    </row>
    <row r="48369" spans="41:44" ht="15" customHeight="1">
      <c r="AO48369" s="108"/>
      <c r="AR48369" s="108"/>
    </row>
    <row r="48370" spans="41:44" ht="15" customHeight="1">
      <c r="AO48370" s="109"/>
      <c r="AR48370" s="109"/>
    </row>
    <row r="48371" spans="41:44" ht="15" customHeight="1">
      <c r="AO48371" s="104"/>
      <c r="AR48371" s="104"/>
    </row>
    <row r="48372" spans="41:44" ht="15" customHeight="1">
      <c r="AO48372" s="106"/>
      <c r="AR48372" s="106"/>
    </row>
    <row r="48373" spans="41:44" ht="15" customHeight="1">
      <c r="AO48373" s="106"/>
      <c r="AR48373" s="106"/>
    </row>
    <row r="48374" spans="41:44" ht="15" customHeight="1">
      <c r="AO48374" s="106"/>
      <c r="AR48374" s="106"/>
    </row>
    <row r="48375" spans="41:44" ht="15" customHeight="1">
      <c r="AO48375" s="106"/>
      <c r="AR48375" s="106"/>
    </row>
    <row r="48376" spans="41:44" ht="15" customHeight="1">
      <c r="AO48376" s="106"/>
      <c r="AR48376" s="106"/>
    </row>
    <row r="48377" spans="41:44" ht="15" customHeight="1">
      <c r="AO48377" s="106"/>
      <c r="AR48377" s="106"/>
    </row>
    <row r="48378" spans="41:44" ht="15" customHeight="1">
      <c r="AO48378" s="106"/>
      <c r="AR48378" s="106"/>
    </row>
    <row r="48379" spans="41:44" ht="15" customHeight="1">
      <c r="AO48379" s="108"/>
      <c r="AR48379" s="108"/>
    </row>
    <row r="48380" spans="41:44" ht="15" customHeight="1">
      <c r="AO48380" s="108"/>
      <c r="AR48380" s="108"/>
    </row>
    <row r="48381" spans="41:44" ht="15" customHeight="1">
      <c r="AO48381" s="108"/>
      <c r="AR48381" s="108"/>
    </row>
    <row r="48382" spans="41:44" ht="15" customHeight="1">
      <c r="AO48382" s="108"/>
      <c r="AR48382" s="108"/>
    </row>
    <row r="48383" spans="41:44" ht="15" customHeight="1">
      <c r="AO48383" s="108"/>
      <c r="AR48383" s="108"/>
    </row>
    <row r="48384" spans="41:44" ht="15" customHeight="1">
      <c r="AO48384" s="109"/>
      <c r="AR48384" s="109"/>
    </row>
    <row r="48385" spans="41:44" ht="15" customHeight="1">
      <c r="AO48385" s="104"/>
      <c r="AR48385" s="104"/>
    </row>
    <row r="48386" spans="41:44" ht="15" customHeight="1">
      <c r="AO48386" s="106"/>
      <c r="AR48386" s="106"/>
    </row>
    <row r="48387" spans="41:44" ht="15" customHeight="1">
      <c r="AO48387" s="106"/>
      <c r="AR48387" s="106"/>
    </row>
    <row r="48388" spans="41:44" ht="15" customHeight="1">
      <c r="AO48388" s="106"/>
      <c r="AR48388" s="106"/>
    </row>
    <row r="48389" spans="41:44" ht="15" customHeight="1">
      <c r="AO48389" s="106"/>
      <c r="AR48389" s="106"/>
    </row>
    <row r="48390" spans="41:44" ht="15" customHeight="1">
      <c r="AO48390" s="106"/>
      <c r="AR48390" s="106"/>
    </row>
    <row r="48391" spans="41:44" ht="15" customHeight="1">
      <c r="AO48391" s="106"/>
      <c r="AR48391" s="106"/>
    </row>
    <row r="48392" spans="41:44" ht="15" customHeight="1">
      <c r="AO48392" s="106"/>
      <c r="AR48392" s="106"/>
    </row>
    <row r="48393" spans="41:44" ht="15" customHeight="1">
      <c r="AO48393" s="108"/>
      <c r="AR48393" s="108"/>
    </row>
    <row r="48394" spans="41:44" ht="15" customHeight="1">
      <c r="AO48394" s="108"/>
      <c r="AR48394" s="108"/>
    </row>
    <row r="48395" spans="41:44" ht="15" customHeight="1">
      <c r="AO48395" s="108"/>
      <c r="AR48395" s="108"/>
    </row>
    <row r="48396" spans="41:44" ht="15" customHeight="1">
      <c r="AO48396" s="108"/>
      <c r="AR48396" s="108"/>
    </row>
    <row r="48397" spans="41:44" ht="15" customHeight="1">
      <c r="AO48397" s="108"/>
      <c r="AR48397" s="108"/>
    </row>
    <row r="48398" spans="41:44" ht="15" customHeight="1">
      <c r="AO48398" s="109"/>
      <c r="AR48398" s="109"/>
    </row>
    <row r="48399" spans="41:44" ht="15" customHeight="1">
      <c r="AO48399" s="104"/>
      <c r="AR48399" s="104"/>
    </row>
    <row r="48400" spans="41:44" ht="15" customHeight="1">
      <c r="AO48400" s="106"/>
      <c r="AR48400" s="106"/>
    </row>
    <row r="48401" spans="41:44" ht="15" customHeight="1">
      <c r="AO48401" s="106"/>
      <c r="AR48401" s="106"/>
    </row>
    <row r="48402" spans="41:44" ht="15" customHeight="1">
      <c r="AO48402" s="106"/>
      <c r="AR48402" s="106"/>
    </row>
    <row r="48403" spans="41:44" ht="15" customHeight="1">
      <c r="AO48403" s="106"/>
      <c r="AR48403" s="106"/>
    </row>
    <row r="48404" spans="41:44" ht="15" customHeight="1">
      <c r="AO48404" s="106"/>
      <c r="AR48404" s="106"/>
    </row>
    <row r="48405" spans="41:44" ht="15" customHeight="1">
      <c r="AO48405" s="106"/>
      <c r="AR48405" s="106"/>
    </row>
    <row r="48406" spans="41:44" ht="15" customHeight="1">
      <c r="AO48406" s="106"/>
      <c r="AR48406" s="106"/>
    </row>
    <row r="48407" spans="41:44" ht="15" customHeight="1">
      <c r="AO48407" s="108"/>
      <c r="AR48407" s="108"/>
    </row>
    <row r="48408" spans="41:44" ht="15" customHeight="1">
      <c r="AO48408" s="108"/>
      <c r="AR48408" s="108"/>
    </row>
    <row r="48409" spans="41:44" ht="15" customHeight="1">
      <c r="AO48409" s="108"/>
      <c r="AR48409" s="108"/>
    </row>
    <row r="48410" spans="41:44" ht="15" customHeight="1">
      <c r="AO48410" s="108"/>
      <c r="AR48410" s="108"/>
    </row>
    <row r="48411" spans="41:44" ht="15" customHeight="1">
      <c r="AO48411" s="108"/>
      <c r="AR48411" s="108"/>
    </row>
    <row r="48412" spans="41:44" ht="15" customHeight="1">
      <c r="AO48412" s="109"/>
      <c r="AR48412" s="109"/>
    </row>
    <row r="48413" spans="41:44" ht="15" customHeight="1">
      <c r="AO48413" s="104"/>
      <c r="AR48413" s="104"/>
    </row>
    <row r="48414" spans="41:44" ht="15" customHeight="1">
      <c r="AO48414" s="106"/>
      <c r="AR48414" s="106"/>
    </row>
    <row r="48415" spans="41:44" ht="15" customHeight="1">
      <c r="AO48415" s="106"/>
      <c r="AR48415" s="106"/>
    </row>
    <row r="48416" spans="41:44" ht="15" customHeight="1">
      <c r="AO48416" s="106"/>
      <c r="AR48416" s="106"/>
    </row>
    <row r="48417" spans="41:44" ht="15" customHeight="1">
      <c r="AO48417" s="106"/>
      <c r="AR48417" s="106"/>
    </row>
    <row r="48418" spans="41:44" ht="15" customHeight="1">
      <c r="AO48418" s="106"/>
      <c r="AR48418" s="106"/>
    </row>
    <row r="48419" spans="41:44" ht="15" customHeight="1">
      <c r="AO48419" s="106"/>
      <c r="AR48419" s="106"/>
    </row>
    <row r="48420" spans="41:44" ht="15" customHeight="1">
      <c r="AO48420" s="106"/>
      <c r="AR48420" s="106"/>
    </row>
    <row r="48421" spans="41:44" ht="15" customHeight="1">
      <c r="AO48421" s="108"/>
      <c r="AR48421" s="108"/>
    </row>
    <row r="48422" spans="41:44" ht="15" customHeight="1">
      <c r="AO48422" s="108"/>
      <c r="AR48422" s="108"/>
    </row>
    <row r="48423" spans="41:44" ht="15" customHeight="1">
      <c r="AO48423" s="108"/>
      <c r="AR48423" s="108"/>
    </row>
    <row r="48424" spans="41:44" ht="15" customHeight="1">
      <c r="AO48424" s="108"/>
      <c r="AR48424" s="108"/>
    </row>
    <row r="48425" spans="41:44" ht="15" customHeight="1">
      <c r="AO48425" s="108"/>
      <c r="AR48425" s="108"/>
    </row>
    <row r="48426" spans="41:44" ht="15" customHeight="1">
      <c r="AO48426" s="109"/>
      <c r="AR48426" s="109"/>
    </row>
    <row r="48427" spans="41:44" ht="15" customHeight="1">
      <c r="AO48427" s="104"/>
      <c r="AR48427" s="104"/>
    </row>
    <row r="48428" spans="41:44" ht="15" customHeight="1">
      <c r="AO48428" s="106"/>
      <c r="AR48428" s="106"/>
    </row>
    <row r="48429" spans="41:44" ht="15" customHeight="1">
      <c r="AO48429" s="106"/>
      <c r="AR48429" s="106"/>
    </row>
    <row r="48430" spans="41:44" ht="15" customHeight="1">
      <c r="AO48430" s="106"/>
      <c r="AR48430" s="106"/>
    </row>
    <row r="48431" spans="41:44" ht="15" customHeight="1">
      <c r="AO48431" s="106"/>
      <c r="AR48431" s="106"/>
    </row>
    <row r="48432" spans="41:44" ht="15" customHeight="1">
      <c r="AO48432" s="106"/>
      <c r="AR48432" s="106"/>
    </row>
    <row r="48433" spans="41:44" ht="15" customHeight="1">
      <c r="AO48433" s="106"/>
      <c r="AR48433" s="106"/>
    </row>
    <row r="48434" spans="41:44" ht="15" customHeight="1">
      <c r="AO48434" s="106"/>
      <c r="AR48434" s="106"/>
    </row>
    <row r="48435" spans="41:44" ht="15" customHeight="1">
      <c r="AO48435" s="108"/>
      <c r="AR48435" s="108"/>
    </row>
    <row r="48436" spans="41:44" ht="15" customHeight="1">
      <c r="AO48436" s="108"/>
      <c r="AR48436" s="108"/>
    </row>
    <row r="48437" spans="41:44" ht="15" customHeight="1">
      <c r="AO48437" s="108"/>
      <c r="AR48437" s="108"/>
    </row>
    <row r="48438" spans="41:44" ht="15" customHeight="1">
      <c r="AO48438" s="108"/>
      <c r="AR48438" s="108"/>
    </row>
    <row r="48439" spans="41:44" ht="15" customHeight="1">
      <c r="AO48439" s="108"/>
      <c r="AR48439" s="108"/>
    </row>
    <row r="48440" spans="41:44" ht="15" customHeight="1">
      <c r="AO48440" s="109"/>
      <c r="AR48440" s="109"/>
    </row>
    <row r="48441" spans="41:44" ht="15" customHeight="1">
      <c r="AO48441" s="104"/>
      <c r="AR48441" s="104"/>
    </row>
    <row r="48442" spans="41:44" ht="15" customHeight="1">
      <c r="AO48442" s="106"/>
      <c r="AR48442" s="106"/>
    </row>
    <row r="48443" spans="41:44" ht="15" customHeight="1">
      <c r="AO48443" s="106"/>
      <c r="AR48443" s="106"/>
    </row>
    <row r="48444" spans="41:44" ht="15" customHeight="1">
      <c r="AO48444" s="106"/>
      <c r="AR48444" s="106"/>
    </row>
    <row r="48445" spans="41:44" ht="15" customHeight="1">
      <c r="AO48445" s="106"/>
      <c r="AR48445" s="106"/>
    </row>
    <row r="48446" spans="41:44" ht="15" customHeight="1">
      <c r="AO48446" s="106"/>
      <c r="AR48446" s="106"/>
    </row>
    <row r="48447" spans="41:44" ht="15" customHeight="1">
      <c r="AO48447" s="106"/>
      <c r="AR48447" s="106"/>
    </row>
    <row r="48448" spans="41:44" ht="15" customHeight="1">
      <c r="AO48448" s="106"/>
      <c r="AR48448" s="106"/>
    </row>
    <row r="48449" spans="41:44" ht="15" customHeight="1">
      <c r="AO48449" s="108"/>
      <c r="AR48449" s="108"/>
    </row>
    <row r="48450" spans="41:44" ht="15" customHeight="1">
      <c r="AO48450" s="108"/>
      <c r="AR48450" s="108"/>
    </row>
    <row r="48451" spans="41:44" ht="15" customHeight="1">
      <c r="AO48451" s="108"/>
      <c r="AR48451" s="108"/>
    </row>
    <row r="48452" spans="41:44" ht="15" customHeight="1">
      <c r="AO48452" s="108"/>
      <c r="AR48452" s="108"/>
    </row>
    <row r="48453" spans="41:44" ht="15" customHeight="1">
      <c r="AO48453" s="108"/>
      <c r="AR48453" s="108"/>
    </row>
    <row r="48454" spans="41:44" ht="15" customHeight="1">
      <c r="AO48454" s="109"/>
      <c r="AR48454" s="109"/>
    </row>
    <row r="48455" spans="41:44" ht="15" customHeight="1">
      <c r="AO48455" s="104"/>
      <c r="AR48455" s="104"/>
    </row>
    <row r="48456" spans="41:44" ht="15" customHeight="1">
      <c r="AO48456" s="106"/>
      <c r="AR48456" s="106"/>
    </row>
    <row r="48457" spans="41:44" ht="15" customHeight="1">
      <c r="AO48457" s="106"/>
      <c r="AR48457" s="106"/>
    </row>
    <row r="48458" spans="41:44" ht="15" customHeight="1">
      <c r="AO48458" s="106"/>
      <c r="AR48458" s="106"/>
    </row>
    <row r="48459" spans="41:44" ht="15" customHeight="1">
      <c r="AO48459" s="106"/>
      <c r="AR48459" s="106"/>
    </row>
    <row r="48460" spans="41:44" ht="15" customHeight="1">
      <c r="AO48460" s="106"/>
      <c r="AR48460" s="106"/>
    </row>
    <row r="48461" spans="41:44" ht="15" customHeight="1">
      <c r="AO48461" s="106"/>
      <c r="AR48461" s="106"/>
    </row>
    <row r="48462" spans="41:44" ht="15" customHeight="1">
      <c r="AO48462" s="106"/>
      <c r="AR48462" s="106"/>
    </row>
    <row r="48463" spans="41:44" ht="15" customHeight="1">
      <c r="AO48463" s="108"/>
      <c r="AR48463" s="108"/>
    </row>
    <row r="48464" spans="41:44" ht="15" customHeight="1">
      <c r="AO48464" s="108"/>
      <c r="AR48464" s="108"/>
    </row>
    <row r="48465" spans="41:44" ht="15" customHeight="1">
      <c r="AO48465" s="108"/>
      <c r="AR48465" s="108"/>
    </row>
    <row r="48466" spans="41:44" ht="15" customHeight="1">
      <c r="AO48466" s="108"/>
      <c r="AR48466" s="108"/>
    </row>
    <row r="48467" spans="41:44" ht="15" customHeight="1">
      <c r="AO48467" s="108"/>
      <c r="AR48467" s="108"/>
    </row>
    <row r="48468" spans="41:44" ht="15" customHeight="1">
      <c r="AO48468" s="109"/>
      <c r="AR48468" s="109"/>
    </row>
    <row r="48469" spans="41:44" ht="15" customHeight="1">
      <c r="AO48469" s="104"/>
      <c r="AR48469" s="104"/>
    </row>
    <row r="48470" spans="41:44" ht="15" customHeight="1">
      <c r="AO48470" s="106"/>
      <c r="AR48470" s="106"/>
    </row>
    <row r="48471" spans="41:44" ht="15" customHeight="1">
      <c r="AO48471" s="106"/>
      <c r="AR48471" s="106"/>
    </row>
    <row r="48472" spans="41:44" ht="15" customHeight="1">
      <c r="AO48472" s="106"/>
      <c r="AR48472" s="106"/>
    </row>
    <row r="48473" spans="41:44" ht="15" customHeight="1">
      <c r="AO48473" s="106"/>
      <c r="AR48473" s="106"/>
    </row>
    <row r="48474" spans="41:44" ht="15" customHeight="1">
      <c r="AO48474" s="106"/>
      <c r="AR48474" s="106"/>
    </row>
    <row r="48475" spans="41:44" ht="15" customHeight="1">
      <c r="AO48475" s="106"/>
      <c r="AR48475" s="106"/>
    </row>
    <row r="48476" spans="41:44" ht="15" customHeight="1">
      <c r="AO48476" s="106"/>
      <c r="AR48476" s="106"/>
    </row>
    <row r="48477" spans="41:44" ht="15" customHeight="1">
      <c r="AO48477" s="108"/>
      <c r="AR48477" s="108"/>
    </row>
    <row r="48478" spans="41:44" ht="15" customHeight="1">
      <c r="AO48478" s="108"/>
      <c r="AR48478" s="108"/>
    </row>
    <row r="48479" spans="41:44" ht="15" customHeight="1">
      <c r="AO48479" s="108"/>
      <c r="AR48479" s="108"/>
    </row>
    <row r="48480" spans="41:44" ht="15" customHeight="1">
      <c r="AO48480" s="108"/>
      <c r="AR48480" s="108"/>
    </row>
    <row r="48481" spans="41:44" ht="15" customHeight="1">
      <c r="AO48481" s="108"/>
      <c r="AR48481" s="108"/>
    </row>
    <row r="48482" spans="41:44" ht="15" customHeight="1">
      <c r="AO48482" s="109"/>
      <c r="AR48482" s="109"/>
    </row>
    <row r="48483" spans="41:44" ht="15" customHeight="1">
      <c r="AO48483" s="104"/>
      <c r="AR48483" s="104"/>
    </row>
    <row r="48484" spans="41:44" ht="15" customHeight="1">
      <c r="AO48484" s="106"/>
      <c r="AR48484" s="106"/>
    </row>
    <row r="48485" spans="41:44" ht="15" customHeight="1">
      <c r="AO48485" s="106"/>
      <c r="AR48485" s="106"/>
    </row>
    <row r="48486" spans="41:44" ht="15" customHeight="1">
      <c r="AO48486" s="106"/>
      <c r="AR48486" s="106"/>
    </row>
    <row r="48487" spans="41:44" ht="15" customHeight="1">
      <c r="AO48487" s="106"/>
      <c r="AR48487" s="106"/>
    </row>
    <row r="48488" spans="41:44" ht="15" customHeight="1">
      <c r="AO48488" s="106"/>
      <c r="AR48488" s="106"/>
    </row>
    <row r="48489" spans="41:44" ht="15" customHeight="1">
      <c r="AO48489" s="106"/>
      <c r="AR48489" s="106"/>
    </row>
    <row r="48490" spans="41:44" ht="15" customHeight="1">
      <c r="AO48490" s="106"/>
      <c r="AR48490" s="106"/>
    </row>
    <row r="48491" spans="41:44" ht="15" customHeight="1">
      <c r="AO48491" s="108"/>
      <c r="AR48491" s="108"/>
    </row>
    <row r="48492" spans="41:44" ht="15" customHeight="1">
      <c r="AO48492" s="108"/>
      <c r="AR48492" s="108"/>
    </row>
    <row r="48493" spans="41:44" ht="15" customHeight="1">
      <c r="AO48493" s="108"/>
      <c r="AR48493" s="108"/>
    </row>
    <row r="48494" spans="41:44" ht="15" customHeight="1">
      <c r="AO48494" s="108"/>
      <c r="AR48494" s="108"/>
    </row>
    <row r="48495" spans="41:44" ht="15" customHeight="1">
      <c r="AO48495" s="108"/>
      <c r="AR48495" s="108"/>
    </row>
    <row r="48496" spans="41:44" ht="15" customHeight="1">
      <c r="AO48496" s="109"/>
      <c r="AR48496" s="109"/>
    </row>
    <row r="48497" spans="41:44" ht="15" customHeight="1">
      <c r="AO48497" s="104"/>
      <c r="AR48497" s="104"/>
    </row>
    <row r="48498" spans="41:44" ht="15" customHeight="1">
      <c r="AO48498" s="106"/>
      <c r="AR48498" s="106"/>
    </row>
    <row r="48499" spans="41:44" ht="15" customHeight="1">
      <c r="AO48499" s="106"/>
      <c r="AR48499" s="106"/>
    </row>
    <row r="48500" spans="41:44" ht="15" customHeight="1">
      <c r="AO48500" s="106"/>
      <c r="AR48500" s="106"/>
    </row>
    <row r="48501" spans="41:44" ht="15" customHeight="1">
      <c r="AO48501" s="106"/>
      <c r="AR48501" s="106"/>
    </row>
    <row r="48502" spans="41:44" ht="15" customHeight="1">
      <c r="AO48502" s="106"/>
      <c r="AR48502" s="106"/>
    </row>
    <row r="48503" spans="41:44" ht="15" customHeight="1">
      <c r="AO48503" s="106"/>
      <c r="AR48503" s="106"/>
    </row>
    <row r="48504" spans="41:44" ht="15" customHeight="1">
      <c r="AO48504" s="106"/>
      <c r="AR48504" s="106"/>
    </row>
    <row r="48505" spans="41:44" ht="15" customHeight="1">
      <c r="AO48505" s="108"/>
      <c r="AR48505" s="108"/>
    </row>
    <row r="48506" spans="41:44" ht="15" customHeight="1">
      <c r="AO48506" s="108"/>
      <c r="AR48506" s="108"/>
    </row>
    <row r="48507" spans="41:44" ht="15" customHeight="1">
      <c r="AO48507" s="108"/>
      <c r="AR48507" s="108"/>
    </row>
    <row r="48508" spans="41:44" ht="15" customHeight="1">
      <c r="AO48508" s="108"/>
      <c r="AR48508" s="108"/>
    </row>
    <row r="48509" spans="41:44" ht="15" customHeight="1">
      <c r="AO48509" s="108"/>
      <c r="AR48509" s="108"/>
    </row>
    <row r="48510" spans="41:44" ht="15" customHeight="1">
      <c r="AO48510" s="109"/>
      <c r="AR48510" s="109"/>
    </row>
    <row r="48511" spans="41:44" ht="15" customHeight="1">
      <c r="AO48511" s="104"/>
      <c r="AR48511" s="104"/>
    </row>
    <row r="48512" spans="41:44" ht="15" customHeight="1">
      <c r="AO48512" s="106"/>
      <c r="AR48512" s="106"/>
    </row>
    <row r="48513" spans="41:44" ht="15" customHeight="1">
      <c r="AO48513" s="106"/>
      <c r="AR48513" s="106"/>
    </row>
    <row r="48514" spans="41:44" ht="15" customHeight="1">
      <c r="AO48514" s="106"/>
      <c r="AR48514" s="106"/>
    </row>
    <row r="48515" spans="41:44" ht="15" customHeight="1">
      <c r="AO48515" s="106"/>
      <c r="AR48515" s="106"/>
    </row>
    <row r="48516" spans="41:44" ht="15" customHeight="1">
      <c r="AO48516" s="106"/>
      <c r="AR48516" s="106"/>
    </row>
    <row r="48517" spans="41:44" ht="15" customHeight="1">
      <c r="AO48517" s="106"/>
      <c r="AR48517" s="106"/>
    </row>
    <row r="48518" spans="41:44" ht="15" customHeight="1">
      <c r="AO48518" s="106"/>
      <c r="AR48518" s="106"/>
    </row>
    <row r="48519" spans="41:44" ht="15" customHeight="1">
      <c r="AO48519" s="108"/>
      <c r="AR48519" s="108"/>
    </row>
    <row r="48520" spans="41:44" ht="15" customHeight="1">
      <c r="AO48520" s="108"/>
      <c r="AR48520" s="108"/>
    </row>
    <row r="48521" spans="41:44" ht="15" customHeight="1">
      <c r="AO48521" s="108"/>
      <c r="AR48521" s="108"/>
    </row>
    <row r="48522" spans="41:44" ht="15" customHeight="1">
      <c r="AO48522" s="108"/>
      <c r="AR48522" s="108"/>
    </row>
    <row r="48523" spans="41:44" ht="15" customHeight="1">
      <c r="AO48523" s="108"/>
      <c r="AR48523" s="108"/>
    </row>
    <row r="48524" spans="41:44" ht="15" customHeight="1">
      <c r="AO48524" s="109"/>
      <c r="AR48524" s="109"/>
    </row>
    <row r="48525" spans="41:44" ht="15" customHeight="1">
      <c r="AO48525" s="104"/>
      <c r="AR48525" s="104"/>
    </row>
    <row r="48526" spans="41:44" ht="15" customHeight="1">
      <c r="AO48526" s="106"/>
      <c r="AR48526" s="106"/>
    </row>
    <row r="48527" spans="41:44" ht="15" customHeight="1">
      <c r="AO48527" s="106"/>
      <c r="AR48527" s="106"/>
    </row>
    <row r="48528" spans="41:44" ht="15" customHeight="1">
      <c r="AO48528" s="106"/>
      <c r="AR48528" s="106"/>
    </row>
    <row r="48529" spans="41:44" ht="15" customHeight="1">
      <c r="AO48529" s="106"/>
      <c r="AR48529" s="106"/>
    </row>
    <row r="48530" spans="41:44" ht="15" customHeight="1">
      <c r="AO48530" s="106"/>
      <c r="AR48530" s="106"/>
    </row>
    <row r="48531" spans="41:44" ht="15" customHeight="1">
      <c r="AO48531" s="106"/>
      <c r="AR48531" s="106"/>
    </row>
    <row r="48532" spans="41:44" ht="15" customHeight="1">
      <c r="AO48532" s="106"/>
      <c r="AR48532" s="106"/>
    </row>
    <row r="48533" spans="41:44" ht="15" customHeight="1">
      <c r="AO48533" s="108"/>
      <c r="AR48533" s="108"/>
    </row>
    <row r="48534" spans="41:44" ht="15" customHeight="1">
      <c r="AO48534" s="108"/>
      <c r="AR48534" s="108"/>
    </row>
    <row r="48535" spans="41:44" ht="15" customHeight="1">
      <c r="AO48535" s="108"/>
      <c r="AR48535" s="108"/>
    </row>
    <row r="48536" spans="41:44" ht="15" customHeight="1">
      <c r="AO48536" s="108"/>
      <c r="AR48536" s="108"/>
    </row>
    <row r="48537" spans="41:44" ht="15" customHeight="1">
      <c r="AO48537" s="108"/>
      <c r="AR48537" s="108"/>
    </row>
    <row r="48538" spans="41:44" ht="15" customHeight="1">
      <c r="AO48538" s="109"/>
      <c r="AR48538" s="109"/>
    </row>
    <row r="48539" spans="41:44" ht="15" customHeight="1">
      <c r="AO48539" s="104"/>
      <c r="AR48539" s="104"/>
    </row>
    <row r="48540" spans="41:44" ht="15" customHeight="1">
      <c r="AO48540" s="106"/>
      <c r="AR48540" s="106"/>
    </row>
    <row r="48541" spans="41:44" ht="15" customHeight="1">
      <c r="AO48541" s="106"/>
      <c r="AR48541" s="106"/>
    </row>
    <row r="48542" spans="41:44" ht="15" customHeight="1">
      <c r="AO48542" s="106"/>
      <c r="AR48542" s="106"/>
    </row>
    <row r="48543" spans="41:44" ht="15" customHeight="1">
      <c r="AO48543" s="106"/>
      <c r="AR48543" s="106"/>
    </row>
    <row r="48544" spans="41:44" ht="15" customHeight="1">
      <c r="AO48544" s="106"/>
      <c r="AR48544" s="106"/>
    </row>
    <row r="48545" spans="41:44" ht="15" customHeight="1">
      <c r="AO48545" s="106"/>
      <c r="AR48545" s="106"/>
    </row>
    <row r="48546" spans="41:44" ht="15" customHeight="1">
      <c r="AO48546" s="106"/>
      <c r="AR48546" s="106"/>
    </row>
    <row r="48547" spans="41:44" ht="15" customHeight="1">
      <c r="AO48547" s="108"/>
      <c r="AR48547" s="108"/>
    </row>
    <row r="48548" spans="41:44" ht="15" customHeight="1">
      <c r="AO48548" s="108"/>
      <c r="AR48548" s="108"/>
    </row>
    <row r="48549" spans="41:44" ht="15" customHeight="1">
      <c r="AO48549" s="108"/>
      <c r="AR48549" s="108"/>
    </row>
    <row r="48550" spans="41:44" ht="15" customHeight="1">
      <c r="AO48550" s="108"/>
      <c r="AR48550" s="108"/>
    </row>
    <row r="48551" spans="41:44" ht="15" customHeight="1">
      <c r="AO48551" s="108"/>
      <c r="AR48551" s="108"/>
    </row>
    <row r="48552" spans="41:44" ht="15" customHeight="1">
      <c r="AO48552" s="109"/>
      <c r="AR48552" s="109"/>
    </row>
    <row r="48553" spans="41:44" ht="15" customHeight="1">
      <c r="AO48553" s="104"/>
      <c r="AR48553" s="104"/>
    </row>
    <row r="48554" spans="41:44" ht="15" customHeight="1">
      <c r="AO48554" s="106"/>
      <c r="AR48554" s="106"/>
    </row>
    <row r="48555" spans="41:44" ht="15" customHeight="1">
      <c r="AO48555" s="106"/>
      <c r="AR48555" s="106"/>
    </row>
    <row r="48556" spans="41:44" ht="15" customHeight="1">
      <c r="AO48556" s="106"/>
      <c r="AR48556" s="106"/>
    </row>
    <row r="48557" spans="41:44" ht="15" customHeight="1">
      <c r="AO48557" s="106"/>
      <c r="AR48557" s="106"/>
    </row>
    <row r="48558" spans="41:44" ht="15" customHeight="1">
      <c r="AO48558" s="106"/>
      <c r="AR48558" s="106"/>
    </row>
    <row r="48559" spans="41:44" ht="15" customHeight="1">
      <c r="AO48559" s="106"/>
      <c r="AR48559" s="106"/>
    </row>
    <row r="48560" spans="41:44" ht="15" customHeight="1">
      <c r="AO48560" s="106"/>
      <c r="AR48560" s="106"/>
    </row>
    <row r="48561" spans="41:44" ht="15" customHeight="1">
      <c r="AO48561" s="108"/>
      <c r="AR48561" s="108"/>
    </row>
    <row r="48562" spans="41:44" ht="15" customHeight="1">
      <c r="AO48562" s="108"/>
      <c r="AR48562" s="108"/>
    </row>
    <row r="48563" spans="41:44" ht="15" customHeight="1">
      <c r="AO48563" s="108"/>
      <c r="AR48563" s="108"/>
    </row>
    <row r="48564" spans="41:44" ht="15" customHeight="1">
      <c r="AO48564" s="108"/>
      <c r="AR48564" s="108"/>
    </row>
    <row r="48565" spans="41:44" ht="15" customHeight="1">
      <c r="AO48565" s="108"/>
      <c r="AR48565" s="108"/>
    </row>
    <row r="48566" spans="41:44" ht="15" customHeight="1">
      <c r="AO48566" s="109"/>
      <c r="AR48566" s="109"/>
    </row>
    <row r="48567" spans="41:44" ht="15" customHeight="1">
      <c r="AO48567" s="104"/>
      <c r="AR48567" s="104"/>
    </row>
    <row r="48568" spans="41:44" ht="15" customHeight="1">
      <c r="AO48568" s="106"/>
      <c r="AR48568" s="106"/>
    </row>
    <row r="48569" spans="41:44" ht="15" customHeight="1">
      <c r="AO48569" s="106"/>
      <c r="AR48569" s="106"/>
    </row>
    <row r="48570" spans="41:44" ht="15" customHeight="1">
      <c r="AO48570" s="106"/>
      <c r="AR48570" s="106"/>
    </row>
    <row r="48571" spans="41:44" ht="15" customHeight="1">
      <c r="AO48571" s="106"/>
      <c r="AR48571" s="106"/>
    </row>
    <row r="48572" spans="41:44" ht="15" customHeight="1">
      <c r="AO48572" s="106"/>
      <c r="AR48572" s="106"/>
    </row>
    <row r="48573" spans="41:44" ht="15" customHeight="1">
      <c r="AO48573" s="106"/>
      <c r="AR48573" s="106"/>
    </row>
    <row r="48574" spans="41:44" ht="15" customHeight="1">
      <c r="AO48574" s="106"/>
      <c r="AR48574" s="106"/>
    </row>
    <row r="48575" spans="41:44" ht="15" customHeight="1">
      <c r="AO48575" s="108"/>
      <c r="AR48575" s="108"/>
    </row>
    <row r="48576" spans="41:44" ht="15" customHeight="1">
      <c r="AO48576" s="108"/>
      <c r="AR48576" s="108"/>
    </row>
    <row r="48577" spans="41:44" ht="15" customHeight="1">
      <c r="AO48577" s="108"/>
      <c r="AR48577" s="108"/>
    </row>
    <row r="48578" spans="41:44" ht="15" customHeight="1">
      <c r="AO48578" s="108"/>
      <c r="AR48578" s="108"/>
    </row>
    <row r="48579" spans="41:44" ht="15" customHeight="1">
      <c r="AO48579" s="108"/>
      <c r="AR48579" s="108"/>
    </row>
    <row r="48580" spans="41:44" ht="15" customHeight="1">
      <c r="AO48580" s="109"/>
      <c r="AR48580" s="109"/>
    </row>
    <row r="48581" spans="41:44" ht="15" customHeight="1">
      <c r="AO48581" s="104"/>
      <c r="AR48581" s="104"/>
    </row>
    <row r="48582" spans="41:44" ht="15" customHeight="1">
      <c r="AO48582" s="106"/>
      <c r="AR48582" s="106"/>
    </row>
    <row r="48583" spans="41:44" ht="15" customHeight="1">
      <c r="AO48583" s="106"/>
      <c r="AR48583" s="106"/>
    </row>
    <row r="48584" spans="41:44" ht="15" customHeight="1">
      <c r="AO48584" s="106"/>
      <c r="AR48584" s="106"/>
    </row>
    <row r="48585" spans="41:44" ht="15" customHeight="1">
      <c r="AO48585" s="106"/>
      <c r="AR48585" s="106"/>
    </row>
    <row r="48586" spans="41:44" ht="15" customHeight="1">
      <c r="AO48586" s="106"/>
      <c r="AR48586" s="106"/>
    </row>
    <row r="48587" spans="41:44" ht="15" customHeight="1">
      <c r="AO48587" s="106"/>
      <c r="AR48587" s="106"/>
    </row>
    <row r="48588" spans="41:44" ht="15" customHeight="1">
      <c r="AO48588" s="106"/>
      <c r="AR48588" s="106"/>
    </row>
    <row r="48589" spans="41:44" ht="15" customHeight="1">
      <c r="AO48589" s="108"/>
      <c r="AR48589" s="108"/>
    </row>
    <row r="48590" spans="41:44" ht="15" customHeight="1">
      <c r="AO48590" s="108"/>
      <c r="AR48590" s="108"/>
    </row>
    <row r="48591" spans="41:44" ht="15" customHeight="1">
      <c r="AO48591" s="108"/>
      <c r="AR48591" s="108"/>
    </row>
    <row r="48592" spans="41:44" ht="15" customHeight="1">
      <c r="AO48592" s="108"/>
      <c r="AR48592" s="108"/>
    </row>
    <row r="48593" spans="41:44" ht="15" customHeight="1">
      <c r="AO48593" s="108"/>
      <c r="AR48593" s="108"/>
    </row>
    <row r="48594" spans="41:44" ht="15" customHeight="1">
      <c r="AO48594" s="109"/>
      <c r="AR48594" s="109"/>
    </row>
    <row r="48595" spans="41:44" ht="15" customHeight="1">
      <c r="AO48595" s="104"/>
      <c r="AR48595" s="104"/>
    </row>
    <row r="48596" spans="41:44" ht="15" customHeight="1">
      <c r="AO48596" s="106"/>
      <c r="AR48596" s="106"/>
    </row>
    <row r="48597" spans="41:44" ht="15" customHeight="1">
      <c r="AO48597" s="106"/>
      <c r="AR48597" s="106"/>
    </row>
    <row r="48598" spans="41:44" ht="15" customHeight="1">
      <c r="AO48598" s="106"/>
      <c r="AR48598" s="106"/>
    </row>
    <row r="48599" spans="41:44" ht="15" customHeight="1">
      <c r="AO48599" s="106"/>
      <c r="AR48599" s="106"/>
    </row>
    <row r="48600" spans="41:44" ht="15" customHeight="1">
      <c r="AO48600" s="106"/>
      <c r="AR48600" s="106"/>
    </row>
    <row r="48601" spans="41:44" ht="15" customHeight="1">
      <c r="AO48601" s="106"/>
      <c r="AR48601" s="106"/>
    </row>
    <row r="48602" spans="41:44" ht="15" customHeight="1">
      <c r="AO48602" s="106"/>
      <c r="AR48602" s="106"/>
    </row>
    <row r="48603" spans="41:44" ht="15" customHeight="1">
      <c r="AO48603" s="108"/>
      <c r="AR48603" s="108"/>
    </row>
    <row r="48604" spans="41:44" ht="15" customHeight="1">
      <c r="AO48604" s="108"/>
      <c r="AR48604" s="108"/>
    </row>
    <row r="48605" spans="41:44" ht="15" customHeight="1">
      <c r="AO48605" s="108"/>
      <c r="AR48605" s="108"/>
    </row>
    <row r="48606" spans="41:44" ht="15" customHeight="1">
      <c r="AO48606" s="108"/>
      <c r="AR48606" s="108"/>
    </row>
    <row r="48607" spans="41:44" ht="15" customHeight="1">
      <c r="AO48607" s="108"/>
      <c r="AR48607" s="108"/>
    </row>
    <row r="48608" spans="41:44" ht="15" customHeight="1">
      <c r="AO48608" s="109"/>
      <c r="AR48608" s="109"/>
    </row>
    <row r="48609" spans="41:44" ht="15" customHeight="1">
      <c r="AO48609" s="104"/>
      <c r="AR48609" s="104"/>
    </row>
    <row r="48610" spans="41:44" ht="15" customHeight="1">
      <c r="AO48610" s="106"/>
      <c r="AR48610" s="106"/>
    </row>
    <row r="48611" spans="41:44" ht="15" customHeight="1">
      <c r="AO48611" s="106"/>
      <c r="AR48611" s="106"/>
    </row>
    <row r="48612" spans="41:44" ht="15" customHeight="1">
      <c r="AO48612" s="106"/>
      <c r="AR48612" s="106"/>
    </row>
    <row r="48613" spans="41:44" ht="15" customHeight="1">
      <c r="AO48613" s="106"/>
      <c r="AR48613" s="106"/>
    </row>
    <row r="48614" spans="41:44" ht="15" customHeight="1">
      <c r="AO48614" s="106"/>
      <c r="AR48614" s="106"/>
    </row>
    <row r="48615" spans="41:44" ht="15" customHeight="1">
      <c r="AO48615" s="106"/>
      <c r="AR48615" s="106"/>
    </row>
    <row r="48616" spans="41:44" ht="15" customHeight="1">
      <c r="AO48616" s="106"/>
      <c r="AR48616" s="106"/>
    </row>
    <row r="48617" spans="41:44" ht="15" customHeight="1">
      <c r="AO48617" s="108"/>
      <c r="AR48617" s="108"/>
    </row>
    <row r="48618" spans="41:44" ht="15" customHeight="1">
      <c r="AO48618" s="108"/>
      <c r="AR48618" s="108"/>
    </row>
    <row r="48619" spans="41:44" ht="15" customHeight="1">
      <c r="AO48619" s="108"/>
      <c r="AR48619" s="108"/>
    </row>
    <row r="48620" spans="41:44" ht="15" customHeight="1">
      <c r="AO48620" s="108"/>
      <c r="AR48620" s="108"/>
    </row>
    <row r="48621" spans="41:44" ht="15" customHeight="1">
      <c r="AO48621" s="108"/>
      <c r="AR48621" s="108"/>
    </row>
    <row r="48622" spans="41:44" ht="15" customHeight="1">
      <c r="AO48622" s="109"/>
      <c r="AR48622" s="109"/>
    </row>
    <row r="48623" spans="41:44" ht="15" customHeight="1">
      <c r="AO48623" s="104"/>
      <c r="AR48623" s="104"/>
    </row>
    <row r="48624" spans="41:44" ht="15" customHeight="1">
      <c r="AO48624" s="106"/>
      <c r="AR48624" s="106"/>
    </row>
    <row r="48625" spans="41:44" ht="15" customHeight="1">
      <c r="AO48625" s="106"/>
      <c r="AR48625" s="106"/>
    </row>
    <row r="48626" spans="41:44" ht="15" customHeight="1">
      <c r="AO48626" s="106"/>
      <c r="AR48626" s="106"/>
    </row>
    <row r="48627" spans="41:44" ht="15" customHeight="1">
      <c r="AO48627" s="106"/>
      <c r="AR48627" s="106"/>
    </row>
    <row r="48628" spans="41:44" ht="15" customHeight="1">
      <c r="AO48628" s="106"/>
      <c r="AR48628" s="106"/>
    </row>
    <row r="48629" spans="41:44" ht="15" customHeight="1">
      <c r="AO48629" s="106"/>
      <c r="AR48629" s="106"/>
    </row>
    <row r="48630" spans="41:44" ht="15" customHeight="1">
      <c r="AO48630" s="106"/>
      <c r="AR48630" s="106"/>
    </row>
    <row r="48631" spans="41:44" ht="15" customHeight="1">
      <c r="AO48631" s="108"/>
      <c r="AR48631" s="108"/>
    </row>
    <row r="48632" spans="41:44" ht="15" customHeight="1">
      <c r="AO48632" s="108"/>
      <c r="AR48632" s="108"/>
    </row>
    <row r="48633" spans="41:44" ht="15" customHeight="1">
      <c r="AO48633" s="108"/>
      <c r="AR48633" s="108"/>
    </row>
    <row r="48634" spans="41:44" ht="15" customHeight="1">
      <c r="AO48634" s="108"/>
      <c r="AR48634" s="108"/>
    </row>
    <row r="48635" spans="41:44" ht="15" customHeight="1">
      <c r="AO48635" s="108"/>
      <c r="AR48635" s="108"/>
    </row>
    <row r="48636" spans="41:44" ht="15" customHeight="1">
      <c r="AO48636" s="109"/>
      <c r="AR48636" s="109"/>
    </row>
    <row r="48637" spans="41:44" ht="15" customHeight="1">
      <c r="AO48637" s="104"/>
      <c r="AR48637" s="104"/>
    </row>
    <row r="48638" spans="41:44" ht="15" customHeight="1">
      <c r="AO48638" s="106"/>
      <c r="AR48638" s="106"/>
    </row>
    <row r="48639" spans="41:44" ht="15" customHeight="1">
      <c r="AO48639" s="106"/>
      <c r="AR48639" s="106"/>
    </row>
    <row r="48640" spans="41:44" ht="15" customHeight="1">
      <c r="AO48640" s="106"/>
      <c r="AR48640" s="106"/>
    </row>
    <row r="48641" spans="41:44" ht="15" customHeight="1">
      <c r="AO48641" s="106"/>
      <c r="AR48641" s="106"/>
    </row>
    <row r="48642" spans="41:44" ht="15" customHeight="1">
      <c r="AO48642" s="106"/>
      <c r="AR48642" s="106"/>
    </row>
    <row r="48643" spans="41:44" ht="15" customHeight="1">
      <c r="AO48643" s="106"/>
      <c r="AR48643" s="106"/>
    </row>
    <row r="48644" spans="41:44" ht="15" customHeight="1">
      <c r="AO48644" s="106"/>
      <c r="AR48644" s="106"/>
    </row>
    <row r="48645" spans="41:44" ht="15" customHeight="1">
      <c r="AO48645" s="108"/>
      <c r="AR48645" s="108"/>
    </row>
    <row r="48646" spans="41:44" ht="15" customHeight="1">
      <c r="AO48646" s="108"/>
      <c r="AR48646" s="108"/>
    </row>
    <row r="48647" spans="41:44" ht="15" customHeight="1">
      <c r="AO48647" s="108"/>
      <c r="AR48647" s="108"/>
    </row>
    <row r="48648" spans="41:44" ht="15" customHeight="1">
      <c r="AO48648" s="108"/>
      <c r="AR48648" s="108"/>
    </row>
    <row r="48649" spans="41:44" ht="15" customHeight="1">
      <c r="AO48649" s="108"/>
      <c r="AR48649" s="108"/>
    </row>
    <row r="48650" spans="41:44" ht="15" customHeight="1">
      <c r="AO48650" s="109"/>
      <c r="AR48650" s="109"/>
    </row>
    <row r="48651" spans="41:44" ht="15" customHeight="1">
      <c r="AO48651" s="104"/>
      <c r="AR48651" s="104"/>
    </row>
    <row r="48652" spans="41:44" ht="15" customHeight="1">
      <c r="AO48652" s="106"/>
      <c r="AR48652" s="106"/>
    </row>
    <row r="48653" spans="41:44" ht="15" customHeight="1">
      <c r="AO48653" s="106"/>
      <c r="AR48653" s="106"/>
    </row>
    <row r="48654" spans="41:44" ht="15" customHeight="1">
      <c r="AO48654" s="106"/>
      <c r="AR48654" s="106"/>
    </row>
    <row r="48655" spans="41:44" ht="15" customHeight="1">
      <c r="AO48655" s="106"/>
      <c r="AR48655" s="106"/>
    </row>
    <row r="48656" spans="41:44" ht="15" customHeight="1">
      <c r="AO48656" s="106"/>
      <c r="AR48656" s="106"/>
    </row>
    <row r="48657" spans="41:44" ht="15" customHeight="1">
      <c r="AO48657" s="106"/>
      <c r="AR48657" s="106"/>
    </row>
    <row r="48658" spans="41:44" ht="15" customHeight="1">
      <c r="AO48658" s="106"/>
      <c r="AR48658" s="106"/>
    </row>
    <row r="48659" spans="41:44" ht="15" customHeight="1">
      <c r="AO48659" s="108"/>
      <c r="AR48659" s="108"/>
    </row>
    <row r="48660" spans="41:44" ht="15" customHeight="1">
      <c r="AO48660" s="108"/>
      <c r="AR48660" s="108"/>
    </row>
    <row r="48661" spans="41:44" ht="15" customHeight="1">
      <c r="AO48661" s="108"/>
      <c r="AR48661" s="108"/>
    </row>
    <row r="48662" spans="41:44" ht="15" customHeight="1">
      <c r="AO48662" s="108"/>
      <c r="AR48662" s="108"/>
    </row>
    <row r="48663" spans="41:44" ht="15" customHeight="1">
      <c r="AO48663" s="108"/>
      <c r="AR48663" s="108"/>
    </row>
    <row r="48664" spans="41:44" ht="15" customHeight="1">
      <c r="AO48664" s="109"/>
      <c r="AR48664" s="109"/>
    </row>
    <row r="48665" spans="41:44" ht="15" customHeight="1">
      <c r="AO48665" s="104"/>
      <c r="AR48665" s="104"/>
    </row>
    <row r="48666" spans="41:44" ht="15" customHeight="1">
      <c r="AO48666" s="106"/>
      <c r="AR48666" s="106"/>
    </row>
    <row r="48667" spans="41:44" ht="15" customHeight="1">
      <c r="AO48667" s="106"/>
      <c r="AR48667" s="106"/>
    </row>
    <row r="48668" spans="41:44" ht="15" customHeight="1">
      <c r="AO48668" s="106"/>
      <c r="AR48668" s="106"/>
    </row>
    <row r="48669" spans="41:44" ht="15" customHeight="1">
      <c r="AO48669" s="106"/>
      <c r="AR48669" s="106"/>
    </row>
    <row r="48670" spans="41:44" ht="15" customHeight="1">
      <c r="AO48670" s="106"/>
      <c r="AR48670" s="106"/>
    </row>
    <row r="48671" spans="41:44" ht="15" customHeight="1">
      <c r="AO48671" s="106"/>
      <c r="AR48671" s="106"/>
    </row>
    <row r="48672" spans="41:44" ht="15" customHeight="1">
      <c r="AO48672" s="106"/>
      <c r="AR48672" s="106"/>
    </row>
    <row r="48673" spans="41:44" ht="15" customHeight="1">
      <c r="AO48673" s="108"/>
      <c r="AR48673" s="108"/>
    </row>
    <row r="48674" spans="41:44" ht="15" customHeight="1">
      <c r="AO48674" s="108"/>
      <c r="AR48674" s="108"/>
    </row>
    <row r="48675" spans="41:44" ht="15" customHeight="1">
      <c r="AO48675" s="108"/>
      <c r="AR48675" s="108"/>
    </row>
    <row r="48676" spans="41:44" ht="15" customHeight="1">
      <c r="AO48676" s="108"/>
      <c r="AR48676" s="108"/>
    </row>
    <row r="48677" spans="41:44" ht="15" customHeight="1">
      <c r="AO48677" s="108"/>
      <c r="AR48677" s="108"/>
    </row>
    <row r="48678" spans="41:44" ht="15" customHeight="1">
      <c r="AO48678" s="109"/>
      <c r="AR48678" s="109"/>
    </row>
    <row r="48679" spans="41:44" ht="15" customHeight="1">
      <c r="AO48679" s="104"/>
      <c r="AR48679" s="104"/>
    </row>
    <row r="48680" spans="41:44" ht="15" customHeight="1">
      <c r="AO48680" s="106"/>
      <c r="AR48680" s="106"/>
    </row>
    <row r="48681" spans="41:44" ht="15" customHeight="1">
      <c r="AO48681" s="106"/>
      <c r="AR48681" s="106"/>
    </row>
    <row r="48682" spans="41:44" ht="15" customHeight="1">
      <c r="AO48682" s="106"/>
      <c r="AR48682" s="106"/>
    </row>
    <row r="48683" spans="41:44" ht="15" customHeight="1">
      <c r="AO48683" s="106"/>
      <c r="AR48683" s="106"/>
    </row>
    <row r="48684" spans="41:44" ht="15" customHeight="1">
      <c r="AO48684" s="106"/>
      <c r="AR48684" s="106"/>
    </row>
    <row r="48685" spans="41:44" ht="15" customHeight="1">
      <c r="AO48685" s="106"/>
      <c r="AR48685" s="106"/>
    </row>
    <row r="48686" spans="41:44" ht="15" customHeight="1">
      <c r="AO48686" s="106"/>
      <c r="AR48686" s="106"/>
    </row>
    <row r="48687" spans="41:44" ht="15" customHeight="1">
      <c r="AO48687" s="108"/>
      <c r="AR48687" s="108"/>
    </row>
    <row r="48688" spans="41:44" ht="15" customHeight="1">
      <c r="AO48688" s="108"/>
      <c r="AR48688" s="108"/>
    </row>
    <row r="48689" spans="41:44" ht="15" customHeight="1">
      <c r="AO48689" s="108"/>
      <c r="AR48689" s="108"/>
    </row>
    <row r="48690" spans="41:44" ht="15" customHeight="1">
      <c r="AO48690" s="108"/>
      <c r="AR48690" s="108"/>
    </row>
    <row r="48691" spans="41:44" ht="15" customHeight="1">
      <c r="AO48691" s="108"/>
      <c r="AR48691" s="108"/>
    </row>
    <row r="48692" spans="41:44" ht="15" customHeight="1">
      <c r="AO48692" s="109"/>
      <c r="AR48692" s="109"/>
    </row>
    <row r="48693" spans="41:44" ht="15" customHeight="1">
      <c r="AO48693" s="104"/>
      <c r="AR48693" s="104"/>
    </row>
    <row r="48694" spans="41:44" ht="15" customHeight="1">
      <c r="AO48694" s="106"/>
      <c r="AR48694" s="106"/>
    </row>
    <row r="48695" spans="41:44" ht="15" customHeight="1">
      <c r="AO48695" s="106"/>
      <c r="AR48695" s="106"/>
    </row>
    <row r="48696" spans="41:44" ht="15" customHeight="1">
      <c r="AO48696" s="106"/>
      <c r="AR48696" s="106"/>
    </row>
    <row r="48697" spans="41:44" ht="15" customHeight="1">
      <c r="AO48697" s="106"/>
      <c r="AR48697" s="106"/>
    </row>
    <row r="48698" spans="41:44" ht="15" customHeight="1">
      <c r="AO48698" s="106"/>
      <c r="AR48698" s="106"/>
    </row>
    <row r="48699" spans="41:44" ht="15" customHeight="1">
      <c r="AO48699" s="106"/>
      <c r="AR48699" s="106"/>
    </row>
    <row r="48700" spans="41:44" ht="15" customHeight="1">
      <c r="AO48700" s="106"/>
      <c r="AR48700" s="106"/>
    </row>
    <row r="48701" spans="41:44" ht="15" customHeight="1">
      <c r="AO48701" s="108"/>
      <c r="AR48701" s="108"/>
    </row>
    <row r="48702" spans="41:44" ht="15" customHeight="1">
      <c r="AO48702" s="108"/>
      <c r="AR48702" s="108"/>
    </row>
    <row r="48703" spans="41:44" ht="15" customHeight="1">
      <c r="AO48703" s="108"/>
      <c r="AR48703" s="108"/>
    </row>
    <row r="48704" spans="41:44" ht="15" customHeight="1">
      <c r="AO48704" s="108"/>
      <c r="AR48704" s="108"/>
    </row>
    <row r="48705" spans="41:44" ht="15" customHeight="1">
      <c r="AO48705" s="108"/>
      <c r="AR48705" s="108"/>
    </row>
    <row r="48706" spans="41:44" ht="15" customHeight="1">
      <c r="AO48706" s="109"/>
      <c r="AR48706" s="109"/>
    </row>
    <row r="48707" spans="41:44" ht="15" customHeight="1">
      <c r="AO48707" s="104"/>
      <c r="AR48707" s="104"/>
    </row>
    <row r="48708" spans="41:44" ht="15" customHeight="1">
      <c r="AO48708" s="106"/>
      <c r="AR48708" s="106"/>
    </row>
    <row r="48709" spans="41:44" ht="15" customHeight="1">
      <c r="AO48709" s="106"/>
      <c r="AR48709" s="106"/>
    </row>
    <row r="48710" spans="41:44" ht="15" customHeight="1">
      <c r="AO48710" s="106"/>
      <c r="AR48710" s="106"/>
    </row>
    <row r="48711" spans="41:44" ht="15" customHeight="1">
      <c r="AO48711" s="106"/>
      <c r="AR48711" s="106"/>
    </row>
    <row r="48712" spans="41:44" ht="15" customHeight="1">
      <c r="AO48712" s="106"/>
      <c r="AR48712" s="106"/>
    </row>
    <row r="48713" spans="41:44" ht="15" customHeight="1">
      <c r="AO48713" s="106"/>
      <c r="AR48713" s="106"/>
    </row>
    <row r="48714" spans="41:44" ht="15" customHeight="1">
      <c r="AO48714" s="106"/>
      <c r="AR48714" s="106"/>
    </row>
    <row r="48715" spans="41:44" ht="15" customHeight="1">
      <c r="AO48715" s="108"/>
      <c r="AR48715" s="108"/>
    </row>
    <row r="48716" spans="41:44" ht="15" customHeight="1">
      <c r="AO48716" s="108"/>
      <c r="AR48716" s="108"/>
    </row>
    <row r="48717" spans="41:44" ht="15" customHeight="1">
      <c r="AO48717" s="108"/>
      <c r="AR48717" s="108"/>
    </row>
    <row r="48718" spans="41:44" ht="15" customHeight="1">
      <c r="AO48718" s="108"/>
      <c r="AR48718" s="108"/>
    </row>
    <row r="48719" spans="41:44" ht="15" customHeight="1">
      <c r="AO48719" s="108"/>
      <c r="AR48719" s="108"/>
    </row>
    <row r="48720" spans="41:44" ht="15" customHeight="1">
      <c r="AO48720" s="109"/>
      <c r="AR48720" s="109"/>
    </row>
    <row r="48721" spans="41:44" ht="15" customHeight="1">
      <c r="AO48721" s="104"/>
      <c r="AR48721" s="104"/>
    </row>
    <row r="48722" spans="41:44" ht="15" customHeight="1">
      <c r="AO48722" s="106"/>
      <c r="AR48722" s="106"/>
    </row>
    <row r="48723" spans="41:44" ht="15" customHeight="1">
      <c r="AO48723" s="106"/>
      <c r="AR48723" s="106"/>
    </row>
    <row r="48724" spans="41:44" ht="15" customHeight="1">
      <c r="AO48724" s="106"/>
      <c r="AR48724" s="106"/>
    </row>
    <row r="48725" spans="41:44" ht="15" customHeight="1">
      <c r="AO48725" s="106"/>
      <c r="AR48725" s="106"/>
    </row>
    <row r="48726" spans="41:44" ht="15" customHeight="1">
      <c r="AO48726" s="106"/>
      <c r="AR48726" s="106"/>
    </row>
    <row r="48727" spans="41:44" ht="15" customHeight="1">
      <c r="AO48727" s="106"/>
      <c r="AR48727" s="106"/>
    </row>
    <row r="48728" spans="41:44" ht="15" customHeight="1">
      <c r="AO48728" s="106"/>
      <c r="AR48728" s="106"/>
    </row>
    <row r="48729" spans="41:44" ht="15" customHeight="1">
      <c r="AO48729" s="108"/>
      <c r="AR48729" s="108"/>
    </row>
    <row r="48730" spans="41:44" ht="15" customHeight="1">
      <c r="AO48730" s="108"/>
      <c r="AR48730" s="108"/>
    </row>
    <row r="48731" spans="41:44" ht="15" customHeight="1">
      <c r="AO48731" s="108"/>
      <c r="AR48731" s="108"/>
    </row>
    <row r="48732" spans="41:44" ht="15" customHeight="1">
      <c r="AO48732" s="108"/>
      <c r="AR48732" s="108"/>
    </row>
    <row r="48733" spans="41:44" ht="15" customHeight="1">
      <c r="AO48733" s="108"/>
      <c r="AR48733" s="108"/>
    </row>
    <row r="48734" spans="41:44" ht="15" customHeight="1">
      <c r="AO48734" s="109"/>
      <c r="AR48734" s="109"/>
    </row>
    <row r="48735" spans="41:44" ht="15" customHeight="1">
      <c r="AO48735" s="104"/>
      <c r="AR48735" s="104"/>
    </row>
    <row r="48736" spans="41:44" ht="15" customHeight="1">
      <c r="AO48736" s="106"/>
      <c r="AR48736" s="106"/>
    </row>
    <row r="48737" spans="41:44" ht="15" customHeight="1">
      <c r="AO48737" s="106"/>
      <c r="AR48737" s="106"/>
    </row>
    <row r="48738" spans="41:44" ht="15" customHeight="1">
      <c r="AO48738" s="106"/>
      <c r="AR48738" s="106"/>
    </row>
    <row r="48739" spans="41:44" ht="15" customHeight="1">
      <c r="AO48739" s="106"/>
      <c r="AR48739" s="106"/>
    </row>
    <row r="48740" spans="41:44" ht="15" customHeight="1">
      <c r="AO48740" s="106"/>
      <c r="AR48740" s="106"/>
    </row>
    <row r="48741" spans="41:44" ht="15" customHeight="1">
      <c r="AO48741" s="106"/>
      <c r="AR48741" s="106"/>
    </row>
    <row r="48742" spans="41:44" ht="15" customHeight="1">
      <c r="AO48742" s="106"/>
      <c r="AR48742" s="106"/>
    </row>
    <row r="48743" spans="41:44" ht="15" customHeight="1">
      <c r="AO48743" s="108"/>
      <c r="AR48743" s="108"/>
    </row>
    <row r="48744" spans="41:44" ht="15" customHeight="1">
      <c r="AO48744" s="108"/>
      <c r="AR48744" s="108"/>
    </row>
    <row r="48745" spans="41:44" ht="15" customHeight="1">
      <c r="AO48745" s="108"/>
      <c r="AR48745" s="108"/>
    </row>
    <row r="48746" spans="41:44" ht="15" customHeight="1">
      <c r="AO48746" s="108"/>
      <c r="AR48746" s="108"/>
    </row>
    <row r="48747" spans="41:44" ht="15" customHeight="1">
      <c r="AO48747" s="108"/>
      <c r="AR48747" s="108"/>
    </row>
    <row r="48748" spans="41:44" ht="15" customHeight="1">
      <c r="AO48748" s="109"/>
      <c r="AR48748" s="109"/>
    </row>
    <row r="48749" spans="41:44" ht="15" customHeight="1">
      <c r="AO48749" s="104"/>
      <c r="AR48749" s="104"/>
    </row>
    <row r="48750" spans="41:44" ht="15" customHeight="1">
      <c r="AO48750" s="106"/>
      <c r="AR48750" s="106"/>
    </row>
    <row r="48751" spans="41:44" ht="15" customHeight="1">
      <c r="AO48751" s="106"/>
      <c r="AR48751" s="106"/>
    </row>
    <row r="48752" spans="41:44" ht="15" customHeight="1">
      <c r="AO48752" s="106"/>
      <c r="AR48752" s="106"/>
    </row>
    <row r="48753" spans="41:44" ht="15" customHeight="1">
      <c r="AO48753" s="106"/>
      <c r="AR48753" s="106"/>
    </row>
    <row r="48754" spans="41:44" ht="15" customHeight="1">
      <c r="AO48754" s="106"/>
      <c r="AR48754" s="106"/>
    </row>
    <row r="48755" spans="41:44" ht="15" customHeight="1">
      <c r="AO48755" s="106"/>
      <c r="AR48755" s="106"/>
    </row>
    <row r="48756" spans="41:44" ht="15" customHeight="1">
      <c r="AO48756" s="106"/>
      <c r="AR48756" s="106"/>
    </row>
    <row r="48757" spans="41:44" ht="15" customHeight="1">
      <c r="AO48757" s="108"/>
      <c r="AR48757" s="108"/>
    </row>
    <row r="48758" spans="41:44" ht="15" customHeight="1">
      <c r="AO48758" s="108"/>
      <c r="AR48758" s="108"/>
    </row>
    <row r="48759" spans="41:44" ht="15" customHeight="1">
      <c r="AO48759" s="108"/>
      <c r="AR48759" s="108"/>
    </row>
    <row r="48760" spans="41:44" ht="15" customHeight="1">
      <c r="AO48760" s="108"/>
      <c r="AR48760" s="108"/>
    </row>
    <row r="48761" spans="41:44" ht="15" customHeight="1">
      <c r="AO48761" s="108"/>
      <c r="AR48761" s="108"/>
    </row>
    <row r="48762" spans="41:44" ht="15" customHeight="1">
      <c r="AO48762" s="109"/>
      <c r="AR48762" s="109"/>
    </row>
    <row r="48763" spans="41:44" ht="15" customHeight="1">
      <c r="AO48763" s="104"/>
      <c r="AR48763" s="104"/>
    </row>
    <row r="48764" spans="41:44" ht="15" customHeight="1">
      <c r="AO48764" s="106"/>
      <c r="AR48764" s="106"/>
    </row>
    <row r="48765" spans="41:44" ht="15" customHeight="1">
      <c r="AO48765" s="106"/>
      <c r="AR48765" s="106"/>
    </row>
    <row r="48766" spans="41:44" ht="15" customHeight="1">
      <c r="AO48766" s="106"/>
      <c r="AR48766" s="106"/>
    </row>
    <row r="48767" spans="41:44" ht="15" customHeight="1">
      <c r="AO48767" s="106"/>
      <c r="AR48767" s="106"/>
    </row>
    <row r="48768" spans="41:44" ht="15" customHeight="1">
      <c r="AO48768" s="106"/>
      <c r="AR48768" s="106"/>
    </row>
    <row r="48769" spans="41:44" ht="15" customHeight="1">
      <c r="AO48769" s="106"/>
      <c r="AR48769" s="106"/>
    </row>
    <row r="48770" spans="41:44" ht="15" customHeight="1">
      <c r="AO48770" s="106"/>
      <c r="AR48770" s="106"/>
    </row>
    <row r="48771" spans="41:44" ht="15" customHeight="1">
      <c r="AO48771" s="108"/>
      <c r="AR48771" s="108"/>
    </row>
    <row r="48772" spans="41:44" ht="15" customHeight="1">
      <c r="AO48772" s="108"/>
      <c r="AR48772" s="108"/>
    </row>
    <row r="48773" spans="41:44" ht="15" customHeight="1">
      <c r="AO48773" s="108"/>
      <c r="AR48773" s="108"/>
    </row>
    <row r="48774" spans="41:44" ht="15" customHeight="1">
      <c r="AO48774" s="108"/>
      <c r="AR48774" s="108"/>
    </row>
    <row r="48775" spans="41:44" ht="15" customHeight="1">
      <c r="AO48775" s="108"/>
      <c r="AR48775" s="108"/>
    </row>
    <row r="48776" spans="41:44" ht="15" customHeight="1">
      <c r="AO48776" s="109"/>
      <c r="AR48776" s="109"/>
    </row>
    <row r="48777" spans="41:44" ht="15" customHeight="1">
      <c r="AO48777" s="104"/>
      <c r="AR48777" s="104"/>
    </row>
    <row r="48778" spans="41:44" ht="15" customHeight="1">
      <c r="AO48778" s="106"/>
      <c r="AR48778" s="106"/>
    </row>
    <row r="48779" spans="41:44" ht="15" customHeight="1">
      <c r="AO48779" s="106"/>
      <c r="AR48779" s="106"/>
    </row>
    <row r="48780" spans="41:44" ht="15" customHeight="1">
      <c r="AO48780" s="106"/>
      <c r="AR48780" s="106"/>
    </row>
    <row r="48781" spans="41:44" ht="15" customHeight="1">
      <c r="AO48781" s="106"/>
      <c r="AR48781" s="106"/>
    </row>
    <row r="48782" spans="41:44" ht="15" customHeight="1">
      <c r="AO48782" s="106"/>
      <c r="AR48782" s="106"/>
    </row>
    <row r="48783" spans="41:44" ht="15" customHeight="1">
      <c r="AO48783" s="106"/>
      <c r="AR48783" s="106"/>
    </row>
    <row r="48784" spans="41:44" ht="15" customHeight="1">
      <c r="AO48784" s="106"/>
      <c r="AR48784" s="106"/>
    </row>
    <row r="48785" spans="41:44" ht="15" customHeight="1">
      <c r="AO48785" s="108"/>
      <c r="AR48785" s="108"/>
    </row>
    <row r="48786" spans="41:44" ht="15" customHeight="1">
      <c r="AO48786" s="108"/>
      <c r="AR48786" s="108"/>
    </row>
    <row r="48787" spans="41:44" ht="15" customHeight="1">
      <c r="AO48787" s="108"/>
      <c r="AR48787" s="108"/>
    </row>
    <row r="48788" spans="41:44" ht="15" customHeight="1">
      <c r="AO48788" s="108"/>
      <c r="AR48788" s="108"/>
    </row>
    <row r="48789" spans="41:44" ht="15" customHeight="1">
      <c r="AO48789" s="108"/>
      <c r="AR48789" s="108"/>
    </row>
    <row r="48790" spans="41:44" ht="15" customHeight="1">
      <c r="AO48790" s="109"/>
      <c r="AR48790" s="109"/>
    </row>
    <row r="48791" spans="41:44" ht="15" customHeight="1">
      <c r="AO48791" s="104"/>
      <c r="AR48791" s="104"/>
    </row>
    <row r="48792" spans="41:44" ht="15" customHeight="1">
      <c r="AO48792" s="106"/>
      <c r="AR48792" s="106"/>
    </row>
    <row r="48793" spans="41:44" ht="15" customHeight="1">
      <c r="AO48793" s="106"/>
      <c r="AR48793" s="106"/>
    </row>
    <row r="48794" spans="41:44" ht="15" customHeight="1">
      <c r="AO48794" s="106"/>
      <c r="AR48794" s="106"/>
    </row>
    <row r="48795" spans="41:44" ht="15" customHeight="1">
      <c r="AO48795" s="106"/>
      <c r="AR48795" s="106"/>
    </row>
    <row r="48796" spans="41:44" ht="15" customHeight="1">
      <c r="AO48796" s="106"/>
      <c r="AR48796" s="106"/>
    </row>
    <row r="48797" spans="41:44" ht="15" customHeight="1">
      <c r="AO48797" s="106"/>
      <c r="AR48797" s="106"/>
    </row>
    <row r="48798" spans="41:44" ht="15" customHeight="1">
      <c r="AO48798" s="106"/>
      <c r="AR48798" s="106"/>
    </row>
    <row r="48799" spans="41:44" ht="15" customHeight="1">
      <c r="AO48799" s="108"/>
      <c r="AR48799" s="108"/>
    </row>
    <row r="48800" spans="41:44" ht="15" customHeight="1">
      <c r="AO48800" s="108"/>
      <c r="AR48800" s="108"/>
    </row>
    <row r="48801" spans="41:44" ht="15" customHeight="1">
      <c r="AO48801" s="108"/>
      <c r="AR48801" s="108"/>
    </row>
    <row r="48802" spans="41:44" ht="15" customHeight="1">
      <c r="AO48802" s="108"/>
      <c r="AR48802" s="108"/>
    </row>
    <row r="48803" spans="41:44" ht="15" customHeight="1">
      <c r="AO48803" s="108"/>
      <c r="AR48803" s="108"/>
    </row>
    <row r="48804" spans="41:44" ht="15" customHeight="1">
      <c r="AO48804" s="109"/>
      <c r="AR48804" s="109"/>
    </row>
    <row r="48805" spans="41:44" ht="15" customHeight="1">
      <c r="AO48805" s="104"/>
      <c r="AR48805" s="104"/>
    </row>
    <row r="48806" spans="41:44" ht="15" customHeight="1">
      <c r="AO48806" s="106"/>
      <c r="AR48806" s="106"/>
    </row>
    <row r="48807" spans="41:44" ht="15" customHeight="1">
      <c r="AO48807" s="106"/>
      <c r="AR48807" s="106"/>
    </row>
    <row r="48808" spans="41:44" ht="15" customHeight="1">
      <c r="AO48808" s="106"/>
      <c r="AR48808" s="106"/>
    </row>
    <row r="48809" spans="41:44" ht="15" customHeight="1">
      <c r="AO48809" s="106"/>
      <c r="AR48809" s="106"/>
    </row>
    <row r="48810" spans="41:44" ht="15" customHeight="1">
      <c r="AO48810" s="106"/>
      <c r="AR48810" s="106"/>
    </row>
    <row r="48811" spans="41:44" ht="15" customHeight="1">
      <c r="AO48811" s="106"/>
      <c r="AR48811" s="106"/>
    </row>
    <row r="48812" spans="41:44" ht="15" customHeight="1">
      <c r="AO48812" s="106"/>
      <c r="AR48812" s="106"/>
    </row>
    <row r="48813" spans="41:44" ht="15" customHeight="1">
      <c r="AO48813" s="108"/>
      <c r="AR48813" s="108"/>
    </row>
    <row r="48814" spans="41:44" ht="15" customHeight="1">
      <c r="AO48814" s="108"/>
      <c r="AR48814" s="108"/>
    </row>
    <row r="48815" spans="41:44" ht="15" customHeight="1">
      <c r="AO48815" s="108"/>
      <c r="AR48815" s="108"/>
    </row>
    <row r="48816" spans="41:44" ht="15" customHeight="1">
      <c r="AO48816" s="108"/>
      <c r="AR48816" s="108"/>
    </row>
    <row r="48817" spans="41:44" ht="15" customHeight="1">
      <c r="AO48817" s="108"/>
      <c r="AR48817" s="108"/>
    </row>
    <row r="48818" spans="41:44" ht="15" customHeight="1">
      <c r="AO48818" s="109"/>
      <c r="AR48818" s="109"/>
    </row>
    <row r="48819" spans="41:44" ht="15" customHeight="1">
      <c r="AO48819" s="104"/>
      <c r="AR48819" s="104"/>
    </row>
    <row r="48820" spans="41:44" ht="15" customHeight="1">
      <c r="AO48820" s="106"/>
      <c r="AR48820" s="106"/>
    </row>
    <row r="48821" spans="41:44" ht="15" customHeight="1">
      <c r="AO48821" s="106"/>
      <c r="AR48821" s="106"/>
    </row>
    <row r="48822" spans="41:44" ht="15" customHeight="1">
      <c r="AO48822" s="106"/>
      <c r="AR48822" s="106"/>
    </row>
    <row r="48823" spans="41:44" ht="15" customHeight="1">
      <c r="AO48823" s="106"/>
      <c r="AR48823" s="106"/>
    </row>
    <row r="48824" spans="41:44" ht="15" customHeight="1">
      <c r="AO48824" s="106"/>
      <c r="AR48824" s="106"/>
    </row>
    <row r="48825" spans="41:44" ht="15" customHeight="1">
      <c r="AO48825" s="106"/>
      <c r="AR48825" s="106"/>
    </row>
    <row r="48826" spans="41:44" ht="15" customHeight="1">
      <c r="AO48826" s="106"/>
      <c r="AR48826" s="106"/>
    </row>
    <row r="48827" spans="41:44" ht="15" customHeight="1">
      <c r="AO48827" s="108"/>
      <c r="AR48827" s="108"/>
    </row>
    <row r="48828" spans="41:44" ht="15" customHeight="1">
      <c r="AO48828" s="108"/>
      <c r="AR48828" s="108"/>
    </row>
    <row r="48829" spans="41:44" ht="15" customHeight="1">
      <c r="AO48829" s="108"/>
      <c r="AR48829" s="108"/>
    </row>
    <row r="48830" spans="41:44" ht="15" customHeight="1">
      <c r="AO48830" s="108"/>
      <c r="AR48830" s="108"/>
    </row>
    <row r="48831" spans="41:44" ht="15" customHeight="1">
      <c r="AO48831" s="108"/>
      <c r="AR48831" s="108"/>
    </row>
    <row r="48832" spans="41:44" ht="15" customHeight="1">
      <c r="AO48832" s="109"/>
      <c r="AR48832" s="109"/>
    </row>
    <row r="48833" spans="41:44" ht="15" customHeight="1">
      <c r="AO48833" s="104"/>
      <c r="AR48833" s="104"/>
    </row>
    <row r="48834" spans="41:44" ht="15" customHeight="1">
      <c r="AO48834" s="106"/>
      <c r="AR48834" s="106"/>
    </row>
    <row r="48835" spans="41:44" ht="15" customHeight="1">
      <c r="AO48835" s="106"/>
      <c r="AR48835" s="106"/>
    </row>
    <row r="48836" spans="41:44" ht="15" customHeight="1">
      <c r="AO48836" s="106"/>
      <c r="AR48836" s="106"/>
    </row>
    <row r="48837" spans="41:44" ht="15" customHeight="1">
      <c r="AO48837" s="106"/>
      <c r="AR48837" s="106"/>
    </row>
    <row r="48838" spans="41:44" ht="15" customHeight="1">
      <c r="AO48838" s="106"/>
      <c r="AR48838" s="106"/>
    </row>
    <row r="48839" spans="41:44" ht="15" customHeight="1">
      <c r="AO48839" s="106"/>
      <c r="AR48839" s="106"/>
    </row>
    <row r="48840" spans="41:44" ht="15" customHeight="1">
      <c r="AO48840" s="106"/>
      <c r="AR48840" s="106"/>
    </row>
    <row r="48841" spans="41:44" ht="15" customHeight="1">
      <c r="AO48841" s="108"/>
      <c r="AR48841" s="108"/>
    </row>
    <row r="48842" spans="41:44" ht="15" customHeight="1">
      <c r="AO48842" s="108"/>
      <c r="AR48842" s="108"/>
    </row>
    <row r="48843" spans="41:44" ht="15" customHeight="1">
      <c r="AO48843" s="108"/>
      <c r="AR48843" s="108"/>
    </row>
    <row r="48844" spans="41:44" ht="15" customHeight="1">
      <c r="AO48844" s="108"/>
      <c r="AR48844" s="108"/>
    </row>
    <row r="48845" spans="41:44" ht="15" customHeight="1">
      <c r="AO48845" s="108"/>
      <c r="AR48845" s="108"/>
    </row>
    <row r="48846" spans="41:44" ht="15" customHeight="1">
      <c r="AO48846" s="109"/>
      <c r="AR48846" s="109"/>
    </row>
    <row r="48847" spans="41:44" ht="15" customHeight="1">
      <c r="AO48847" s="104"/>
      <c r="AR48847" s="104"/>
    </row>
    <row r="48848" spans="41:44" ht="15" customHeight="1">
      <c r="AO48848" s="106"/>
      <c r="AR48848" s="106"/>
    </row>
    <row r="48849" spans="41:44" ht="15" customHeight="1">
      <c r="AO48849" s="106"/>
      <c r="AR48849" s="106"/>
    </row>
    <row r="48850" spans="41:44" ht="15" customHeight="1">
      <c r="AO48850" s="106"/>
      <c r="AR48850" s="106"/>
    </row>
    <row r="48851" spans="41:44" ht="15" customHeight="1">
      <c r="AO48851" s="106"/>
      <c r="AR48851" s="106"/>
    </row>
    <row r="48852" spans="41:44" ht="15" customHeight="1">
      <c r="AO48852" s="106"/>
      <c r="AR48852" s="106"/>
    </row>
    <row r="48853" spans="41:44" ht="15" customHeight="1">
      <c r="AO48853" s="106"/>
      <c r="AR48853" s="106"/>
    </row>
    <row r="48854" spans="41:44" ht="15" customHeight="1">
      <c r="AO48854" s="106"/>
      <c r="AR48854" s="106"/>
    </row>
    <row r="48855" spans="41:44" ht="15" customHeight="1">
      <c r="AO48855" s="108"/>
      <c r="AR48855" s="108"/>
    </row>
    <row r="48856" spans="41:44" ht="15" customHeight="1">
      <c r="AO48856" s="108"/>
      <c r="AR48856" s="108"/>
    </row>
    <row r="48857" spans="41:44" ht="15" customHeight="1">
      <c r="AO48857" s="108"/>
      <c r="AR48857" s="108"/>
    </row>
    <row r="48858" spans="41:44" ht="15" customHeight="1">
      <c r="AO48858" s="108"/>
      <c r="AR48858" s="108"/>
    </row>
    <row r="48859" spans="41:44" ht="15" customHeight="1">
      <c r="AO48859" s="108"/>
      <c r="AR48859" s="108"/>
    </row>
    <row r="48860" spans="41:44" ht="15" customHeight="1">
      <c r="AO48860" s="109"/>
      <c r="AR48860" s="109"/>
    </row>
    <row r="48861" spans="41:44" ht="15" customHeight="1">
      <c r="AO48861" s="104"/>
      <c r="AR48861" s="104"/>
    </row>
    <row r="48862" spans="41:44" ht="15" customHeight="1">
      <c r="AO48862" s="106"/>
      <c r="AR48862" s="106"/>
    </row>
    <row r="48863" spans="41:44" ht="15" customHeight="1">
      <c r="AO48863" s="106"/>
      <c r="AR48863" s="106"/>
    </row>
    <row r="48864" spans="41:44" ht="15" customHeight="1">
      <c r="AO48864" s="106"/>
      <c r="AR48864" s="106"/>
    </row>
    <row r="48865" spans="41:44" ht="15" customHeight="1">
      <c r="AO48865" s="106"/>
      <c r="AR48865" s="106"/>
    </row>
    <row r="48866" spans="41:44" ht="15" customHeight="1">
      <c r="AO48866" s="106"/>
      <c r="AR48866" s="106"/>
    </row>
    <row r="48867" spans="41:44" ht="15" customHeight="1">
      <c r="AO48867" s="106"/>
      <c r="AR48867" s="106"/>
    </row>
    <row r="48868" spans="41:44" ht="15" customHeight="1">
      <c r="AO48868" s="106"/>
      <c r="AR48868" s="106"/>
    </row>
    <row r="48869" spans="41:44" ht="15" customHeight="1">
      <c r="AO48869" s="108"/>
      <c r="AR48869" s="108"/>
    </row>
    <row r="48870" spans="41:44" ht="15" customHeight="1">
      <c r="AO48870" s="108"/>
      <c r="AR48870" s="108"/>
    </row>
    <row r="48871" spans="41:44" ht="15" customHeight="1">
      <c r="AO48871" s="108"/>
      <c r="AR48871" s="108"/>
    </row>
    <row r="48872" spans="41:44" ht="15" customHeight="1">
      <c r="AO48872" s="108"/>
      <c r="AR48872" s="108"/>
    </row>
    <row r="48873" spans="41:44" ht="15" customHeight="1">
      <c r="AO48873" s="108"/>
      <c r="AR48873" s="108"/>
    </row>
    <row r="48874" spans="41:44" ht="15" customHeight="1">
      <c r="AO48874" s="109"/>
      <c r="AR48874" s="109"/>
    </row>
    <row r="48875" spans="41:44" ht="15" customHeight="1">
      <c r="AO48875" s="104"/>
      <c r="AR48875" s="104"/>
    </row>
    <row r="48876" spans="41:44" ht="15" customHeight="1">
      <c r="AO48876" s="106"/>
      <c r="AR48876" s="106"/>
    </row>
    <row r="48877" spans="41:44" ht="15" customHeight="1">
      <c r="AO48877" s="106"/>
      <c r="AR48877" s="106"/>
    </row>
    <row r="48878" spans="41:44" ht="15" customHeight="1">
      <c r="AO48878" s="106"/>
      <c r="AR48878" s="106"/>
    </row>
    <row r="48879" spans="41:44" ht="15" customHeight="1">
      <c r="AO48879" s="106"/>
      <c r="AR48879" s="106"/>
    </row>
    <row r="48880" spans="41:44" ht="15" customHeight="1">
      <c r="AO48880" s="106"/>
      <c r="AR48880" s="106"/>
    </row>
    <row r="48881" spans="41:44" ht="15" customHeight="1">
      <c r="AO48881" s="106"/>
      <c r="AR48881" s="106"/>
    </row>
    <row r="48882" spans="41:44" ht="15" customHeight="1">
      <c r="AO48882" s="106"/>
      <c r="AR48882" s="106"/>
    </row>
    <row r="48883" spans="41:44" ht="15" customHeight="1">
      <c r="AO48883" s="108"/>
      <c r="AR48883" s="108"/>
    </row>
    <row r="48884" spans="41:44" ht="15" customHeight="1">
      <c r="AO48884" s="108"/>
      <c r="AR48884" s="108"/>
    </row>
    <row r="48885" spans="41:44" ht="15" customHeight="1">
      <c r="AO48885" s="108"/>
      <c r="AR48885" s="108"/>
    </row>
    <row r="48886" spans="41:44" ht="15" customHeight="1">
      <c r="AO48886" s="108"/>
      <c r="AR48886" s="108"/>
    </row>
    <row r="48887" spans="41:44" ht="15" customHeight="1">
      <c r="AO48887" s="108"/>
      <c r="AR48887" s="108"/>
    </row>
    <row r="48888" spans="41:44" ht="15" customHeight="1">
      <c r="AO48888" s="109"/>
      <c r="AR48888" s="109"/>
    </row>
    <row r="48889" spans="41:44" ht="15" customHeight="1">
      <c r="AO48889" s="104"/>
      <c r="AR48889" s="104"/>
    </row>
    <row r="48890" spans="41:44" ht="15" customHeight="1">
      <c r="AO48890" s="106"/>
      <c r="AR48890" s="106"/>
    </row>
    <row r="48891" spans="41:44" ht="15" customHeight="1">
      <c r="AO48891" s="106"/>
      <c r="AR48891" s="106"/>
    </row>
    <row r="48892" spans="41:44" ht="15" customHeight="1">
      <c r="AO48892" s="106"/>
      <c r="AR48892" s="106"/>
    </row>
    <row r="48893" spans="41:44" ht="15" customHeight="1">
      <c r="AO48893" s="106"/>
      <c r="AR48893" s="106"/>
    </row>
    <row r="48894" spans="41:44" ht="15" customHeight="1">
      <c r="AO48894" s="106"/>
      <c r="AR48894" s="106"/>
    </row>
    <row r="48895" spans="41:44" ht="15" customHeight="1">
      <c r="AO48895" s="106"/>
      <c r="AR48895" s="106"/>
    </row>
    <row r="48896" spans="41:44" ht="15" customHeight="1">
      <c r="AO48896" s="106"/>
      <c r="AR48896" s="106"/>
    </row>
    <row r="48897" spans="41:44" ht="15" customHeight="1">
      <c r="AO48897" s="108"/>
      <c r="AR48897" s="108"/>
    </row>
    <row r="48898" spans="41:44" ht="15" customHeight="1">
      <c r="AO48898" s="108"/>
      <c r="AR48898" s="108"/>
    </row>
    <row r="48899" spans="41:44" ht="15" customHeight="1">
      <c r="AO48899" s="108"/>
      <c r="AR48899" s="108"/>
    </row>
    <row r="48900" spans="41:44" ht="15" customHeight="1">
      <c r="AO48900" s="108"/>
      <c r="AR48900" s="108"/>
    </row>
    <row r="48901" spans="41:44" ht="15" customHeight="1">
      <c r="AO48901" s="108"/>
      <c r="AR48901" s="108"/>
    </row>
    <row r="48902" spans="41:44" ht="15" customHeight="1">
      <c r="AO48902" s="109"/>
      <c r="AR48902" s="109"/>
    </row>
    <row r="48903" spans="41:44" ht="15" customHeight="1">
      <c r="AO48903" s="104"/>
      <c r="AR48903" s="104"/>
    </row>
    <row r="48904" spans="41:44" ht="15" customHeight="1">
      <c r="AO48904" s="106"/>
      <c r="AR48904" s="106"/>
    </row>
    <row r="48905" spans="41:44" ht="15" customHeight="1">
      <c r="AO48905" s="106"/>
      <c r="AR48905" s="106"/>
    </row>
    <row r="48906" spans="41:44" ht="15" customHeight="1">
      <c r="AO48906" s="106"/>
      <c r="AR48906" s="106"/>
    </row>
    <row r="48907" spans="41:44" ht="15" customHeight="1">
      <c r="AO48907" s="106"/>
      <c r="AR48907" s="106"/>
    </row>
    <row r="48908" spans="41:44" ht="15" customHeight="1">
      <c r="AO48908" s="106"/>
      <c r="AR48908" s="106"/>
    </row>
    <row r="48909" spans="41:44" ht="15" customHeight="1">
      <c r="AO48909" s="106"/>
      <c r="AR48909" s="106"/>
    </row>
    <row r="48910" spans="41:44" ht="15" customHeight="1">
      <c r="AO48910" s="106"/>
      <c r="AR48910" s="106"/>
    </row>
    <row r="48911" spans="41:44" ht="15" customHeight="1">
      <c r="AO48911" s="108"/>
      <c r="AR48911" s="108"/>
    </row>
    <row r="48912" spans="41:44" ht="15" customHeight="1">
      <c r="AO48912" s="108"/>
      <c r="AR48912" s="108"/>
    </row>
    <row r="48913" spans="41:44" ht="15" customHeight="1">
      <c r="AO48913" s="108"/>
      <c r="AR48913" s="108"/>
    </row>
    <row r="48914" spans="41:44" ht="15" customHeight="1">
      <c r="AO48914" s="108"/>
      <c r="AR48914" s="108"/>
    </row>
    <row r="48915" spans="41:44" ht="15" customHeight="1">
      <c r="AO48915" s="108"/>
      <c r="AR48915" s="108"/>
    </row>
    <row r="48916" spans="41:44" ht="15" customHeight="1">
      <c r="AO48916" s="109"/>
      <c r="AR48916" s="109"/>
    </row>
    <row r="48917" spans="41:44" ht="15" customHeight="1">
      <c r="AO48917" s="104"/>
      <c r="AR48917" s="104"/>
    </row>
    <row r="48918" spans="41:44" ht="15" customHeight="1">
      <c r="AO48918" s="106"/>
      <c r="AR48918" s="106"/>
    </row>
    <row r="48919" spans="41:44" ht="15" customHeight="1">
      <c r="AO48919" s="106"/>
      <c r="AR48919" s="106"/>
    </row>
    <row r="48920" spans="41:44" ht="15" customHeight="1">
      <c r="AO48920" s="106"/>
      <c r="AR48920" s="106"/>
    </row>
    <row r="48921" spans="41:44" ht="15" customHeight="1">
      <c r="AO48921" s="106"/>
      <c r="AR48921" s="106"/>
    </row>
    <row r="48922" spans="41:44" ht="15" customHeight="1">
      <c r="AO48922" s="106"/>
      <c r="AR48922" s="106"/>
    </row>
    <row r="48923" spans="41:44" ht="15" customHeight="1">
      <c r="AO48923" s="106"/>
      <c r="AR48923" s="106"/>
    </row>
    <row r="48924" spans="41:44" ht="15" customHeight="1">
      <c r="AO48924" s="106"/>
      <c r="AR48924" s="106"/>
    </row>
    <row r="48925" spans="41:44" ht="15" customHeight="1">
      <c r="AO48925" s="108"/>
      <c r="AR48925" s="108"/>
    </row>
    <row r="48926" spans="41:44" ht="15" customHeight="1">
      <c r="AO48926" s="108"/>
      <c r="AR48926" s="108"/>
    </row>
    <row r="48927" spans="41:44" ht="15" customHeight="1">
      <c r="AO48927" s="108"/>
      <c r="AR48927" s="108"/>
    </row>
    <row r="48928" spans="41:44" ht="15" customHeight="1">
      <c r="AO48928" s="108"/>
      <c r="AR48928" s="108"/>
    </row>
    <row r="48929" spans="41:44" ht="15" customHeight="1">
      <c r="AO48929" s="108"/>
      <c r="AR48929" s="108"/>
    </row>
    <row r="48930" spans="41:44" ht="15" customHeight="1">
      <c r="AO48930" s="109"/>
      <c r="AR48930" s="109"/>
    </row>
    <row r="48931" spans="41:44" ht="15" customHeight="1">
      <c r="AO48931" s="104"/>
      <c r="AR48931" s="104"/>
    </row>
    <row r="48932" spans="41:44" ht="15" customHeight="1">
      <c r="AO48932" s="106"/>
      <c r="AR48932" s="106"/>
    </row>
    <row r="48933" spans="41:44" ht="15" customHeight="1">
      <c r="AO48933" s="106"/>
      <c r="AR48933" s="106"/>
    </row>
    <row r="48934" spans="41:44" ht="15" customHeight="1">
      <c r="AO48934" s="106"/>
      <c r="AR48934" s="106"/>
    </row>
    <row r="48935" spans="41:44" ht="15" customHeight="1">
      <c r="AO48935" s="106"/>
      <c r="AR48935" s="106"/>
    </row>
    <row r="48936" spans="41:44" ht="15" customHeight="1">
      <c r="AO48936" s="106"/>
      <c r="AR48936" s="106"/>
    </row>
    <row r="48937" spans="41:44" ht="15" customHeight="1">
      <c r="AO48937" s="106"/>
      <c r="AR48937" s="106"/>
    </row>
    <row r="48938" spans="41:44" ht="15" customHeight="1">
      <c r="AO48938" s="106"/>
      <c r="AR48938" s="106"/>
    </row>
    <row r="48939" spans="41:44" ht="15" customHeight="1">
      <c r="AO48939" s="108"/>
      <c r="AR48939" s="108"/>
    </row>
    <row r="48940" spans="41:44" ht="15" customHeight="1">
      <c r="AO48940" s="108"/>
      <c r="AR48940" s="108"/>
    </row>
    <row r="48941" spans="41:44" ht="15" customHeight="1">
      <c r="AO48941" s="108"/>
      <c r="AR48941" s="108"/>
    </row>
    <row r="48942" spans="41:44" ht="15" customHeight="1">
      <c r="AO48942" s="108"/>
      <c r="AR48942" s="108"/>
    </row>
    <row r="48943" spans="41:44" ht="15" customHeight="1">
      <c r="AO48943" s="108"/>
      <c r="AR48943" s="108"/>
    </row>
    <row r="48944" spans="41:44" ht="15" customHeight="1">
      <c r="AO48944" s="109"/>
      <c r="AR48944" s="109"/>
    </row>
    <row r="48945" spans="41:44" ht="15" customHeight="1">
      <c r="AO48945" s="104"/>
      <c r="AR48945" s="104"/>
    </row>
    <row r="48946" spans="41:44" ht="15" customHeight="1">
      <c r="AO48946" s="106"/>
      <c r="AR48946" s="106"/>
    </row>
    <row r="48947" spans="41:44" ht="15" customHeight="1">
      <c r="AO48947" s="106"/>
      <c r="AR48947" s="106"/>
    </row>
    <row r="48948" spans="41:44" ht="15" customHeight="1">
      <c r="AO48948" s="106"/>
      <c r="AR48948" s="106"/>
    </row>
    <row r="48949" spans="41:44" ht="15" customHeight="1">
      <c r="AO48949" s="106"/>
      <c r="AR48949" s="106"/>
    </row>
    <row r="48950" spans="41:44" ht="15" customHeight="1">
      <c r="AO48950" s="106"/>
      <c r="AR48950" s="106"/>
    </row>
    <row r="48951" spans="41:44" ht="15" customHeight="1">
      <c r="AO48951" s="106"/>
      <c r="AR48951" s="106"/>
    </row>
    <row r="48952" spans="41:44" ht="15" customHeight="1">
      <c r="AO48952" s="106"/>
      <c r="AR48952" s="106"/>
    </row>
    <row r="48953" spans="41:44" ht="15" customHeight="1">
      <c r="AO48953" s="108"/>
      <c r="AR48953" s="108"/>
    </row>
    <row r="48954" spans="41:44" ht="15" customHeight="1">
      <c r="AO48954" s="108"/>
      <c r="AR48954" s="108"/>
    </row>
    <row r="48955" spans="41:44" ht="15" customHeight="1">
      <c r="AO48955" s="108"/>
      <c r="AR48955" s="108"/>
    </row>
    <row r="48956" spans="41:44" ht="15" customHeight="1">
      <c r="AO48956" s="108"/>
      <c r="AR48956" s="108"/>
    </row>
    <row r="48957" spans="41:44" ht="15" customHeight="1">
      <c r="AO48957" s="108"/>
      <c r="AR48957" s="108"/>
    </row>
    <row r="48958" spans="41:44" ht="15" customHeight="1">
      <c r="AO48958" s="109"/>
      <c r="AR48958" s="109"/>
    </row>
    <row r="48959" spans="41:44" ht="15" customHeight="1">
      <c r="AO48959" s="104"/>
      <c r="AR48959" s="104"/>
    </row>
    <row r="48960" spans="41:44" ht="15" customHeight="1">
      <c r="AO48960" s="106"/>
      <c r="AR48960" s="106"/>
    </row>
    <row r="48961" spans="41:44" ht="15" customHeight="1">
      <c r="AO48961" s="106"/>
      <c r="AR48961" s="106"/>
    </row>
    <row r="48962" spans="41:44" ht="15" customHeight="1">
      <c r="AO48962" s="106"/>
      <c r="AR48962" s="106"/>
    </row>
    <row r="48963" spans="41:44" ht="15" customHeight="1">
      <c r="AO48963" s="106"/>
      <c r="AR48963" s="106"/>
    </row>
    <row r="48964" spans="41:44" ht="15" customHeight="1">
      <c r="AO48964" s="106"/>
      <c r="AR48964" s="106"/>
    </row>
    <row r="48965" spans="41:44" ht="15" customHeight="1">
      <c r="AO48965" s="106"/>
      <c r="AR48965" s="106"/>
    </row>
    <row r="48966" spans="41:44" ht="15" customHeight="1">
      <c r="AO48966" s="106"/>
      <c r="AR48966" s="106"/>
    </row>
    <row r="48967" spans="41:44" ht="15" customHeight="1">
      <c r="AO48967" s="108"/>
      <c r="AR48967" s="108"/>
    </row>
    <row r="48968" spans="41:44" ht="15" customHeight="1">
      <c r="AO48968" s="108"/>
      <c r="AR48968" s="108"/>
    </row>
    <row r="48969" spans="41:44" ht="15" customHeight="1">
      <c r="AO48969" s="108"/>
      <c r="AR48969" s="108"/>
    </row>
    <row r="48970" spans="41:44" ht="15" customHeight="1">
      <c r="AO48970" s="108"/>
      <c r="AR48970" s="108"/>
    </row>
    <row r="48971" spans="41:44" ht="15" customHeight="1">
      <c r="AO48971" s="108"/>
      <c r="AR48971" s="108"/>
    </row>
    <row r="48972" spans="41:44" ht="15" customHeight="1">
      <c r="AO48972" s="109"/>
      <c r="AR48972" s="109"/>
    </row>
    <row r="48973" spans="41:44" ht="15" customHeight="1">
      <c r="AO48973" s="104"/>
      <c r="AR48973" s="104"/>
    </row>
    <row r="48974" spans="41:44" ht="15" customHeight="1">
      <c r="AO48974" s="106"/>
      <c r="AR48974" s="106"/>
    </row>
    <row r="48975" spans="41:44" ht="15" customHeight="1">
      <c r="AO48975" s="106"/>
      <c r="AR48975" s="106"/>
    </row>
    <row r="48976" spans="41:44" ht="15" customHeight="1">
      <c r="AO48976" s="106"/>
      <c r="AR48976" s="106"/>
    </row>
    <row r="48977" spans="41:44" ht="15" customHeight="1">
      <c r="AO48977" s="106"/>
      <c r="AR48977" s="106"/>
    </row>
    <row r="48978" spans="41:44" ht="15" customHeight="1">
      <c r="AO48978" s="106"/>
      <c r="AR48978" s="106"/>
    </row>
    <row r="48979" spans="41:44" ht="15" customHeight="1">
      <c r="AO48979" s="106"/>
      <c r="AR48979" s="106"/>
    </row>
    <row r="48980" spans="41:44" ht="15" customHeight="1">
      <c r="AO48980" s="106"/>
      <c r="AR48980" s="106"/>
    </row>
    <row r="48981" spans="41:44" ht="15" customHeight="1">
      <c r="AO48981" s="108"/>
      <c r="AR48981" s="108"/>
    </row>
    <row r="48982" spans="41:44" ht="15" customHeight="1">
      <c r="AO48982" s="108"/>
      <c r="AR48982" s="108"/>
    </row>
    <row r="48983" spans="41:44" ht="15" customHeight="1">
      <c r="AO48983" s="108"/>
      <c r="AR48983" s="108"/>
    </row>
    <row r="48984" spans="41:44" ht="15" customHeight="1">
      <c r="AO48984" s="108"/>
      <c r="AR48984" s="108"/>
    </row>
    <row r="48985" spans="41:44" ht="15" customHeight="1">
      <c r="AO48985" s="108"/>
      <c r="AR48985" s="108"/>
    </row>
    <row r="48986" spans="41:44" ht="15" customHeight="1">
      <c r="AO48986" s="109"/>
      <c r="AR48986" s="109"/>
    </row>
    <row r="48987" spans="41:44" ht="15" customHeight="1">
      <c r="AO48987" s="104"/>
      <c r="AR48987" s="104"/>
    </row>
    <row r="48988" spans="41:44" ht="15" customHeight="1">
      <c r="AO48988" s="106"/>
      <c r="AR48988" s="106"/>
    </row>
    <row r="48989" spans="41:44" ht="15" customHeight="1">
      <c r="AO48989" s="106"/>
      <c r="AR48989" s="106"/>
    </row>
    <row r="48990" spans="41:44" ht="15" customHeight="1">
      <c r="AO48990" s="106"/>
      <c r="AR48990" s="106"/>
    </row>
    <row r="48991" spans="41:44" ht="15" customHeight="1">
      <c r="AO48991" s="106"/>
      <c r="AR48991" s="106"/>
    </row>
    <row r="48992" spans="41:44" ht="15" customHeight="1">
      <c r="AO48992" s="106"/>
      <c r="AR48992" s="106"/>
    </row>
    <row r="48993" spans="41:44" ht="15" customHeight="1">
      <c r="AO48993" s="106"/>
      <c r="AR48993" s="106"/>
    </row>
    <row r="48994" spans="41:44" ht="15" customHeight="1">
      <c r="AO48994" s="106"/>
      <c r="AR48994" s="106"/>
    </row>
    <row r="48995" spans="41:44" ht="15" customHeight="1">
      <c r="AO48995" s="108"/>
      <c r="AR48995" s="108"/>
    </row>
    <row r="48996" spans="41:44" ht="15" customHeight="1">
      <c r="AO48996" s="108"/>
      <c r="AR48996" s="108"/>
    </row>
    <row r="48997" spans="41:44" ht="15" customHeight="1">
      <c r="AO48997" s="108"/>
      <c r="AR48997" s="108"/>
    </row>
    <row r="48998" spans="41:44" ht="15" customHeight="1">
      <c r="AO48998" s="108"/>
      <c r="AR48998" s="108"/>
    </row>
    <row r="48999" spans="41:44" ht="15" customHeight="1">
      <c r="AO48999" s="108"/>
      <c r="AR48999" s="108"/>
    </row>
    <row r="49000" spans="41:44" ht="15" customHeight="1">
      <c r="AO49000" s="109"/>
      <c r="AR49000" s="109"/>
    </row>
    <row r="49001" spans="41:44" ht="15" customHeight="1">
      <c r="AO49001" s="104"/>
      <c r="AR49001" s="104"/>
    </row>
    <row r="49002" spans="41:44" ht="15" customHeight="1">
      <c r="AO49002" s="106"/>
      <c r="AR49002" s="106"/>
    </row>
    <row r="49003" spans="41:44" ht="15" customHeight="1">
      <c r="AO49003" s="106"/>
      <c r="AR49003" s="106"/>
    </row>
    <row r="49004" spans="41:44" ht="15" customHeight="1">
      <c r="AO49004" s="106"/>
      <c r="AR49004" s="106"/>
    </row>
    <row r="49005" spans="41:44" ht="15" customHeight="1">
      <c r="AO49005" s="106"/>
      <c r="AR49005" s="106"/>
    </row>
    <row r="49006" spans="41:44" ht="15" customHeight="1">
      <c r="AO49006" s="106"/>
      <c r="AR49006" s="106"/>
    </row>
    <row r="49007" spans="41:44" ht="15" customHeight="1">
      <c r="AO49007" s="106"/>
      <c r="AR49007" s="106"/>
    </row>
    <row r="49008" spans="41:44" ht="15" customHeight="1">
      <c r="AO49008" s="106"/>
      <c r="AR49008" s="106"/>
    </row>
    <row r="49009" spans="41:44" ht="15" customHeight="1">
      <c r="AO49009" s="108"/>
      <c r="AR49009" s="108"/>
    </row>
    <row r="49010" spans="41:44" ht="15" customHeight="1">
      <c r="AO49010" s="108"/>
      <c r="AR49010" s="108"/>
    </row>
    <row r="49011" spans="41:44" ht="15" customHeight="1">
      <c r="AO49011" s="108"/>
      <c r="AR49011" s="108"/>
    </row>
    <row r="49012" spans="41:44" ht="15" customHeight="1">
      <c r="AO49012" s="108"/>
      <c r="AR49012" s="108"/>
    </row>
    <row r="49013" spans="41:44" ht="15" customHeight="1">
      <c r="AO49013" s="108"/>
      <c r="AR49013" s="108"/>
    </row>
    <row r="49014" spans="41:44" ht="15" customHeight="1">
      <c r="AO49014" s="109"/>
      <c r="AR49014" s="109"/>
    </row>
    <row r="49015" spans="41:44" ht="15" customHeight="1">
      <c r="AO49015" s="104"/>
      <c r="AR49015" s="104"/>
    </row>
    <row r="49016" spans="41:44" ht="15" customHeight="1">
      <c r="AO49016" s="106"/>
      <c r="AR49016" s="106"/>
    </row>
    <row r="49017" spans="41:44" ht="15" customHeight="1">
      <c r="AO49017" s="106"/>
      <c r="AR49017" s="106"/>
    </row>
    <row r="49018" spans="41:44" ht="15" customHeight="1">
      <c r="AO49018" s="106"/>
      <c r="AR49018" s="106"/>
    </row>
    <row r="49019" spans="41:44" ht="15" customHeight="1">
      <c r="AO49019" s="106"/>
      <c r="AR49019" s="106"/>
    </row>
    <row r="49020" spans="41:44" ht="15" customHeight="1">
      <c r="AO49020" s="106"/>
      <c r="AR49020" s="106"/>
    </row>
    <row r="49021" spans="41:44" ht="15" customHeight="1">
      <c r="AO49021" s="106"/>
      <c r="AR49021" s="106"/>
    </row>
    <row r="49022" spans="41:44" ht="15" customHeight="1">
      <c r="AO49022" s="106"/>
      <c r="AR49022" s="106"/>
    </row>
    <row r="49023" spans="41:44" ht="15" customHeight="1">
      <c r="AO49023" s="108"/>
      <c r="AR49023" s="108"/>
    </row>
    <row r="49024" spans="41:44" ht="15" customHeight="1">
      <c r="AO49024" s="108"/>
      <c r="AR49024" s="108"/>
    </row>
    <row r="49025" spans="41:44" ht="15" customHeight="1">
      <c r="AO49025" s="108"/>
      <c r="AR49025" s="108"/>
    </row>
    <row r="49026" spans="41:44" ht="15" customHeight="1">
      <c r="AO49026" s="108"/>
      <c r="AR49026" s="108"/>
    </row>
    <row r="49027" spans="41:44" ht="15" customHeight="1">
      <c r="AO49027" s="108"/>
      <c r="AR49027" s="108"/>
    </row>
    <row r="49028" spans="41:44" ht="15" customHeight="1">
      <c r="AO49028" s="109"/>
      <c r="AR49028" s="109"/>
    </row>
    <row r="49029" spans="41:44" ht="15" customHeight="1">
      <c r="AO49029" s="104"/>
      <c r="AR49029" s="104"/>
    </row>
    <row r="49030" spans="41:44" ht="15" customHeight="1">
      <c r="AO49030" s="106"/>
      <c r="AR49030" s="106"/>
    </row>
    <row r="49031" spans="41:44" ht="15" customHeight="1">
      <c r="AO49031" s="106"/>
      <c r="AR49031" s="106"/>
    </row>
    <row r="49032" spans="41:44" ht="15" customHeight="1">
      <c r="AO49032" s="106"/>
      <c r="AR49032" s="106"/>
    </row>
    <row r="49033" spans="41:44" ht="15" customHeight="1">
      <c r="AO49033" s="106"/>
      <c r="AR49033" s="106"/>
    </row>
    <row r="49034" spans="41:44" ht="15" customHeight="1">
      <c r="AO49034" s="106"/>
      <c r="AR49034" s="106"/>
    </row>
    <row r="49035" spans="41:44" ht="15" customHeight="1">
      <c r="AO49035" s="106"/>
      <c r="AR49035" s="106"/>
    </row>
    <row r="49036" spans="41:44" ht="15" customHeight="1">
      <c r="AO49036" s="106"/>
      <c r="AR49036" s="106"/>
    </row>
    <row r="49037" spans="41:44" ht="15" customHeight="1">
      <c r="AO49037" s="108"/>
      <c r="AR49037" s="108"/>
    </row>
    <row r="49038" spans="41:44" ht="15" customHeight="1">
      <c r="AO49038" s="108"/>
      <c r="AR49038" s="108"/>
    </row>
    <row r="49039" spans="41:44" ht="15" customHeight="1">
      <c r="AO49039" s="108"/>
      <c r="AR49039" s="108"/>
    </row>
    <row r="49040" spans="41:44" ht="15" customHeight="1">
      <c r="AO49040" s="108"/>
      <c r="AR49040" s="108"/>
    </row>
    <row r="49041" spans="41:44" ht="15" customHeight="1">
      <c r="AO49041" s="108"/>
      <c r="AR49041" s="108"/>
    </row>
    <row r="49042" spans="41:44" ht="15" customHeight="1">
      <c r="AO49042" s="109"/>
      <c r="AR49042" s="109"/>
    </row>
    <row r="49043" spans="41:44" ht="15" customHeight="1">
      <c r="AO49043" s="104"/>
      <c r="AR49043" s="104"/>
    </row>
    <row r="49044" spans="41:44" ht="15" customHeight="1">
      <c r="AO49044" s="106"/>
      <c r="AR49044" s="106"/>
    </row>
    <row r="49045" spans="41:44" ht="15" customHeight="1">
      <c r="AO49045" s="106"/>
      <c r="AR49045" s="106"/>
    </row>
    <row r="49046" spans="41:44" ht="15" customHeight="1">
      <c r="AO49046" s="106"/>
      <c r="AR49046" s="106"/>
    </row>
    <row r="49047" spans="41:44" ht="15" customHeight="1">
      <c r="AO49047" s="106"/>
      <c r="AR49047" s="106"/>
    </row>
    <row r="49048" spans="41:44" ht="15" customHeight="1">
      <c r="AO49048" s="106"/>
      <c r="AR49048" s="106"/>
    </row>
    <row r="49049" spans="41:44" ht="15" customHeight="1">
      <c r="AO49049" s="106"/>
      <c r="AR49049" s="106"/>
    </row>
    <row r="49050" spans="41:44" ht="15" customHeight="1">
      <c r="AO49050" s="106"/>
      <c r="AR49050" s="106"/>
    </row>
    <row r="49051" spans="41:44" ht="15" customHeight="1">
      <c r="AO49051" s="108"/>
      <c r="AR49051" s="108"/>
    </row>
    <row r="49052" spans="41:44" ht="15" customHeight="1">
      <c r="AO49052" s="108"/>
      <c r="AR49052" s="108"/>
    </row>
    <row r="49053" spans="41:44" ht="15" customHeight="1">
      <c r="AO49053" s="108"/>
      <c r="AR49053" s="108"/>
    </row>
    <row r="49054" spans="41:44" ht="15" customHeight="1">
      <c r="AO49054" s="108"/>
      <c r="AR49054" s="108"/>
    </row>
    <row r="49055" spans="41:44" ht="15" customHeight="1">
      <c r="AO49055" s="108"/>
      <c r="AR49055" s="108"/>
    </row>
    <row r="49056" spans="41:44" ht="15" customHeight="1">
      <c r="AO49056" s="109"/>
      <c r="AR49056" s="109"/>
    </row>
    <row r="49057" spans="41:44" ht="15" customHeight="1">
      <c r="AO49057" s="104"/>
      <c r="AR49057" s="104"/>
    </row>
    <row r="49058" spans="41:44" ht="15" customHeight="1">
      <c r="AO49058" s="106"/>
      <c r="AR49058" s="106"/>
    </row>
    <row r="49059" spans="41:44" ht="15" customHeight="1">
      <c r="AO49059" s="106"/>
      <c r="AR49059" s="106"/>
    </row>
    <row r="49060" spans="41:44" ht="15" customHeight="1">
      <c r="AO49060" s="106"/>
      <c r="AR49060" s="106"/>
    </row>
    <row r="49061" spans="41:44" ht="15" customHeight="1">
      <c r="AO49061" s="106"/>
      <c r="AR49061" s="106"/>
    </row>
    <row r="49062" spans="41:44" ht="15" customHeight="1">
      <c r="AO49062" s="106"/>
      <c r="AR49062" s="106"/>
    </row>
    <row r="49063" spans="41:44" ht="15" customHeight="1">
      <c r="AO49063" s="106"/>
      <c r="AR49063" s="106"/>
    </row>
    <row r="49064" spans="41:44" ht="15" customHeight="1">
      <c r="AO49064" s="106"/>
      <c r="AR49064" s="106"/>
    </row>
    <row r="49065" spans="41:44" ht="15" customHeight="1">
      <c r="AO49065" s="108"/>
      <c r="AR49065" s="108"/>
    </row>
    <row r="49066" spans="41:44" ht="15" customHeight="1">
      <c r="AO49066" s="108"/>
      <c r="AR49066" s="108"/>
    </row>
    <row r="49067" spans="41:44" ht="15" customHeight="1">
      <c r="AO49067" s="108"/>
      <c r="AR49067" s="108"/>
    </row>
    <row r="49068" spans="41:44" ht="15" customHeight="1">
      <c r="AO49068" s="108"/>
      <c r="AR49068" s="108"/>
    </row>
    <row r="49069" spans="41:44" ht="15" customHeight="1">
      <c r="AO49069" s="108"/>
      <c r="AR49069" s="108"/>
    </row>
    <row r="49070" spans="41:44" ht="15" customHeight="1">
      <c r="AO49070" s="109"/>
      <c r="AR49070" s="109"/>
    </row>
    <row r="49071" spans="41:44" ht="15" customHeight="1">
      <c r="AO49071" s="104"/>
      <c r="AR49071" s="104"/>
    </row>
    <row r="49072" spans="41:44" ht="15" customHeight="1">
      <c r="AO49072" s="106"/>
      <c r="AR49072" s="106"/>
    </row>
    <row r="49073" spans="41:44" ht="15" customHeight="1">
      <c r="AO49073" s="106"/>
      <c r="AR49073" s="106"/>
    </row>
    <row r="49074" spans="41:44" ht="15" customHeight="1">
      <c r="AO49074" s="106"/>
      <c r="AR49074" s="106"/>
    </row>
    <row r="49075" spans="41:44" ht="15" customHeight="1">
      <c r="AO49075" s="106"/>
      <c r="AR49075" s="106"/>
    </row>
    <row r="49076" spans="41:44" ht="15" customHeight="1">
      <c r="AO49076" s="106"/>
      <c r="AR49076" s="106"/>
    </row>
    <row r="49077" spans="41:44" ht="15" customHeight="1">
      <c r="AO49077" s="106"/>
      <c r="AR49077" s="106"/>
    </row>
    <row r="49078" spans="41:44" ht="15" customHeight="1">
      <c r="AO49078" s="106"/>
      <c r="AR49078" s="106"/>
    </row>
    <row r="49079" spans="41:44" ht="15" customHeight="1">
      <c r="AO49079" s="108"/>
      <c r="AR49079" s="108"/>
    </row>
    <row r="49080" spans="41:44" ht="15" customHeight="1">
      <c r="AO49080" s="108"/>
      <c r="AR49080" s="108"/>
    </row>
    <row r="49081" spans="41:44" ht="15" customHeight="1">
      <c r="AO49081" s="108"/>
      <c r="AR49081" s="108"/>
    </row>
    <row r="49082" spans="41:44" ht="15" customHeight="1">
      <c r="AO49082" s="108"/>
      <c r="AR49082" s="108"/>
    </row>
    <row r="49083" spans="41:44" ht="15" customHeight="1">
      <c r="AO49083" s="108"/>
      <c r="AR49083" s="108"/>
    </row>
    <row r="49084" spans="41:44" ht="15" customHeight="1">
      <c r="AO49084" s="109"/>
      <c r="AR49084" s="109"/>
    </row>
    <row r="49085" spans="41:44" ht="15" customHeight="1">
      <c r="AO49085" s="104"/>
      <c r="AR49085" s="104"/>
    </row>
    <row r="49086" spans="41:44" ht="15" customHeight="1">
      <c r="AO49086" s="106"/>
      <c r="AR49086" s="106"/>
    </row>
    <row r="49087" spans="41:44" ht="15" customHeight="1">
      <c r="AO49087" s="106"/>
      <c r="AR49087" s="106"/>
    </row>
    <row r="49088" spans="41:44" ht="15" customHeight="1">
      <c r="AO49088" s="106"/>
      <c r="AR49088" s="106"/>
    </row>
    <row r="49089" spans="41:44" ht="15" customHeight="1">
      <c r="AO49089" s="106"/>
      <c r="AR49089" s="106"/>
    </row>
    <row r="49090" spans="41:44" ht="15" customHeight="1">
      <c r="AO49090" s="106"/>
      <c r="AR49090" s="106"/>
    </row>
    <row r="49091" spans="41:44" ht="15" customHeight="1">
      <c r="AO49091" s="106"/>
      <c r="AR49091" s="106"/>
    </row>
    <row r="49092" spans="41:44" ht="15" customHeight="1">
      <c r="AO49092" s="106"/>
      <c r="AR49092" s="106"/>
    </row>
    <row r="49093" spans="41:44" ht="15" customHeight="1">
      <c r="AO49093" s="108"/>
      <c r="AR49093" s="108"/>
    </row>
    <row r="49094" spans="41:44" ht="15" customHeight="1">
      <c r="AO49094" s="108"/>
      <c r="AR49094" s="108"/>
    </row>
    <row r="49095" spans="41:44" ht="15" customHeight="1">
      <c r="AO49095" s="108"/>
      <c r="AR49095" s="108"/>
    </row>
    <row r="49096" spans="41:44" ht="15" customHeight="1">
      <c r="AO49096" s="108"/>
      <c r="AR49096" s="108"/>
    </row>
    <row r="49097" spans="41:44" ht="15" customHeight="1">
      <c r="AO49097" s="108"/>
      <c r="AR49097" s="108"/>
    </row>
    <row r="49098" spans="41:44" ht="15" customHeight="1">
      <c r="AO49098" s="109"/>
      <c r="AR49098" s="109"/>
    </row>
    <row r="49099" spans="41:44" ht="15" customHeight="1">
      <c r="AO49099" s="104"/>
      <c r="AR49099" s="104"/>
    </row>
    <row r="49100" spans="41:44" ht="15" customHeight="1">
      <c r="AO49100" s="106"/>
      <c r="AR49100" s="106"/>
    </row>
    <row r="49101" spans="41:44" ht="15" customHeight="1">
      <c r="AO49101" s="106"/>
      <c r="AR49101" s="106"/>
    </row>
    <row r="49102" spans="41:44" ht="15" customHeight="1">
      <c r="AO49102" s="106"/>
      <c r="AR49102" s="106"/>
    </row>
    <row r="49103" spans="41:44" ht="15" customHeight="1">
      <c r="AO49103" s="106"/>
      <c r="AR49103" s="106"/>
    </row>
    <row r="49104" spans="41:44" ht="15" customHeight="1">
      <c r="AO49104" s="106"/>
      <c r="AR49104" s="106"/>
    </row>
    <row r="49105" spans="41:44" ht="15" customHeight="1">
      <c r="AO49105" s="106"/>
      <c r="AR49105" s="106"/>
    </row>
    <row r="49106" spans="41:44" ht="15" customHeight="1">
      <c r="AO49106" s="106"/>
      <c r="AR49106" s="106"/>
    </row>
    <row r="49107" spans="41:44" ht="15" customHeight="1">
      <c r="AO49107" s="108"/>
      <c r="AR49107" s="108"/>
    </row>
    <row r="49108" spans="41:44" ht="15" customHeight="1">
      <c r="AO49108" s="108"/>
      <c r="AR49108" s="108"/>
    </row>
    <row r="49109" spans="41:44" ht="15" customHeight="1">
      <c r="AO49109" s="108"/>
      <c r="AR49109" s="108"/>
    </row>
    <row r="49110" spans="41:44" ht="15" customHeight="1">
      <c r="AO49110" s="108"/>
      <c r="AR49110" s="108"/>
    </row>
    <row r="49111" spans="41:44" ht="15" customHeight="1">
      <c r="AO49111" s="108"/>
      <c r="AR49111" s="108"/>
    </row>
    <row r="49112" spans="41:44" ht="15" customHeight="1">
      <c r="AO49112" s="109"/>
      <c r="AR49112" s="109"/>
    </row>
    <row r="49113" spans="41:44" ht="15" customHeight="1">
      <c r="AO49113" s="104"/>
      <c r="AR49113" s="104"/>
    </row>
    <row r="49114" spans="41:44" ht="15" customHeight="1">
      <c r="AO49114" s="106"/>
      <c r="AR49114" s="106"/>
    </row>
    <row r="49115" spans="41:44" ht="15" customHeight="1">
      <c r="AO49115" s="106"/>
      <c r="AR49115" s="106"/>
    </row>
    <row r="49116" spans="41:44" ht="15" customHeight="1">
      <c r="AO49116" s="106"/>
      <c r="AR49116" s="106"/>
    </row>
    <row r="49117" spans="41:44" ht="15" customHeight="1">
      <c r="AO49117" s="106"/>
      <c r="AR49117" s="106"/>
    </row>
    <row r="49118" spans="41:44" ht="15" customHeight="1">
      <c r="AO49118" s="106"/>
      <c r="AR49118" s="106"/>
    </row>
    <row r="49119" spans="41:44" ht="15" customHeight="1">
      <c r="AO49119" s="106"/>
      <c r="AR49119" s="106"/>
    </row>
    <row r="49120" spans="41:44" ht="15" customHeight="1">
      <c r="AO49120" s="106"/>
      <c r="AR49120" s="106"/>
    </row>
    <row r="49121" spans="41:44" ht="15" customHeight="1">
      <c r="AO49121" s="108"/>
      <c r="AR49121" s="108"/>
    </row>
    <row r="49122" spans="41:44" ht="15" customHeight="1">
      <c r="AO49122" s="108"/>
      <c r="AR49122" s="108"/>
    </row>
    <row r="49123" spans="41:44" ht="15" customHeight="1">
      <c r="AO49123" s="108"/>
      <c r="AR49123" s="108"/>
    </row>
    <row r="49124" spans="41:44" ht="15" customHeight="1">
      <c r="AO49124" s="108"/>
      <c r="AR49124" s="108"/>
    </row>
    <row r="49125" spans="41:44" ht="15" customHeight="1">
      <c r="AO49125" s="108"/>
      <c r="AR49125" s="108"/>
    </row>
    <row r="49126" spans="41:44" ht="15" customHeight="1">
      <c r="AO49126" s="109"/>
      <c r="AR49126" s="109"/>
    </row>
    <row r="49127" spans="41:44" ht="15" customHeight="1">
      <c r="AO49127" s="104"/>
      <c r="AR49127" s="104"/>
    </row>
    <row r="49128" spans="41:44" ht="15" customHeight="1">
      <c r="AO49128" s="106"/>
      <c r="AR49128" s="106"/>
    </row>
    <row r="49129" spans="41:44" ht="15" customHeight="1">
      <c r="AO49129" s="106"/>
      <c r="AR49129" s="106"/>
    </row>
    <row r="49130" spans="41:44" ht="15" customHeight="1">
      <c r="AO49130" s="106"/>
      <c r="AR49130" s="106"/>
    </row>
    <row r="49131" spans="41:44" ht="15" customHeight="1">
      <c r="AO49131" s="106"/>
      <c r="AR49131" s="106"/>
    </row>
    <row r="49132" spans="41:44" ht="15" customHeight="1">
      <c r="AO49132" s="106"/>
      <c r="AR49132" s="106"/>
    </row>
    <row r="49133" spans="41:44" ht="15" customHeight="1">
      <c r="AO49133" s="106"/>
      <c r="AR49133" s="106"/>
    </row>
    <row r="49134" spans="41:44" ht="15" customHeight="1">
      <c r="AO49134" s="106"/>
      <c r="AR49134" s="106"/>
    </row>
    <row r="49135" spans="41:44" ht="15" customHeight="1">
      <c r="AO49135" s="108"/>
      <c r="AR49135" s="108"/>
    </row>
    <row r="49136" spans="41:44" ht="15" customHeight="1">
      <c r="AO49136" s="108"/>
      <c r="AR49136" s="108"/>
    </row>
    <row r="49137" spans="41:44" ht="15" customHeight="1">
      <c r="AO49137" s="108"/>
      <c r="AR49137" s="108"/>
    </row>
    <row r="49138" spans="41:44" ht="15" customHeight="1">
      <c r="AO49138" s="108"/>
      <c r="AR49138" s="108"/>
    </row>
    <row r="49139" spans="41:44" ht="15" customHeight="1">
      <c r="AO49139" s="108"/>
      <c r="AR49139" s="108"/>
    </row>
    <row r="49140" spans="41:44" ht="15" customHeight="1">
      <c r="AO49140" s="109"/>
      <c r="AR49140" s="109"/>
    </row>
    <row r="49141" spans="41:44" ht="15" customHeight="1">
      <c r="AO49141" s="104"/>
      <c r="AR49141" s="104"/>
    </row>
    <row r="49142" spans="41:44" ht="15" customHeight="1">
      <c r="AO49142" s="106"/>
      <c r="AR49142" s="106"/>
    </row>
    <row r="49143" spans="41:44" ht="15" customHeight="1">
      <c r="AO49143" s="106"/>
      <c r="AR49143" s="106"/>
    </row>
    <row r="49144" spans="41:44" ht="15" customHeight="1">
      <c r="AO49144" s="106"/>
      <c r="AR49144" s="106"/>
    </row>
    <row r="49145" spans="41:44" ht="15" customHeight="1">
      <c r="AO49145" s="106"/>
      <c r="AR49145" s="106"/>
    </row>
    <row r="49146" spans="41:44" ht="15" customHeight="1">
      <c r="AO49146" s="106"/>
      <c r="AR49146" s="106"/>
    </row>
    <row r="49147" spans="41:44" ht="15" customHeight="1">
      <c r="AO49147" s="106"/>
      <c r="AR49147" s="106"/>
    </row>
    <row r="49148" spans="41:44" ht="15" customHeight="1">
      <c r="AO49148" s="106"/>
      <c r="AR49148" s="106"/>
    </row>
    <row r="49149" spans="41:44" ht="15" customHeight="1">
      <c r="AO49149" s="108"/>
      <c r="AR49149" s="108"/>
    </row>
    <row r="49150" spans="41:44" ht="15" customHeight="1">
      <c r="AO49150" s="108"/>
      <c r="AR49150" s="108"/>
    </row>
    <row r="49151" spans="41:44" ht="15" customHeight="1">
      <c r="AO49151" s="108"/>
      <c r="AR49151" s="108"/>
    </row>
    <row r="49152" spans="41:44" ht="15" customHeight="1">
      <c r="AO49152" s="108"/>
      <c r="AR49152" s="108"/>
    </row>
    <row r="49153" spans="41:44" ht="15" customHeight="1">
      <c r="AO49153" s="108"/>
      <c r="AR49153" s="108"/>
    </row>
    <row r="49154" spans="41:44" ht="15" customHeight="1">
      <c r="AO49154" s="109"/>
      <c r="AR49154" s="109"/>
    </row>
    <row r="49155" spans="41:44" ht="15" customHeight="1">
      <c r="AO49155" s="104"/>
      <c r="AR49155" s="104"/>
    </row>
    <row r="49156" spans="41:44" ht="15" customHeight="1">
      <c r="AO49156" s="106"/>
      <c r="AR49156" s="106"/>
    </row>
    <row r="49157" spans="41:44" ht="15" customHeight="1">
      <c r="AO49157" s="106"/>
      <c r="AR49157" s="106"/>
    </row>
    <row r="49158" spans="41:44" ht="15" customHeight="1">
      <c r="AO49158" s="106"/>
      <c r="AR49158" s="106"/>
    </row>
    <row r="49159" spans="41:44" ht="15" customHeight="1">
      <c r="AO49159" s="106"/>
      <c r="AR49159" s="106"/>
    </row>
    <row r="49160" spans="41:44" ht="15" customHeight="1">
      <c r="AO49160" s="106"/>
      <c r="AR49160" s="106"/>
    </row>
    <row r="49161" spans="41:44" ht="15" customHeight="1">
      <c r="AO49161" s="106"/>
      <c r="AR49161" s="106"/>
    </row>
    <row r="49162" spans="41:44" ht="15" customHeight="1">
      <c r="AO49162" s="106"/>
      <c r="AR49162" s="106"/>
    </row>
    <row r="49163" spans="41:44" ht="15" customHeight="1">
      <c r="AO49163" s="108"/>
      <c r="AR49163" s="108"/>
    </row>
    <row r="49164" spans="41:44" ht="15" customHeight="1">
      <c r="AO49164" s="108"/>
      <c r="AR49164" s="108"/>
    </row>
    <row r="49165" spans="41:44" ht="15" customHeight="1">
      <c r="AO49165" s="108"/>
      <c r="AR49165" s="108"/>
    </row>
    <row r="49166" spans="41:44" ht="15" customHeight="1">
      <c r="AO49166" s="108"/>
      <c r="AR49166" s="108"/>
    </row>
    <row r="49167" spans="41:44" ht="15" customHeight="1">
      <c r="AO49167" s="108"/>
      <c r="AR49167" s="108"/>
    </row>
    <row r="49168" spans="41:44" ht="15" customHeight="1">
      <c r="AO49168" s="109"/>
      <c r="AR49168" s="109"/>
    </row>
    <row r="49169" spans="41:44" ht="15" customHeight="1">
      <c r="AO49169" s="104"/>
      <c r="AR49169" s="104"/>
    </row>
    <row r="49170" spans="41:44" ht="15" customHeight="1">
      <c r="AO49170" s="106"/>
      <c r="AR49170" s="106"/>
    </row>
    <row r="49171" spans="41:44" ht="15" customHeight="1">
      <c r="AO49171" s="106"/>
      <c r="AR49171" s="106"/>
    </row>
    <row r="49172" spans="41:44" ht="15" customHeight="1">
      <c r="AO49172" s="106"/>
      <c r="AR49172" s="106"/>
    </row>
    <row r="49173" spans="41:44" ht="15" customHeight="1">
      <c r="AO49173" s="106"/>
      <c r="AR49173" s="106"/>
    </row>
    <row r="49174" spans="41:44" ht="15" customHeight="1">
      <c r="AO49174" s="106"/>
      <c r="AR49174" s="106"/>
    </row>
    <row r="49175" spans="41:44" ht="15" customHeight="1">
      <c r="AO49175" s="106"/>
      <c r="AR49175" s="106"/>
    </row>
    <row r="49176" spans="41:44" ht="15" customHeight="1">
      <c r="AO49176" s="106"/>
      <c r="AR49176" s="106"/>
    </row>
    <row r="49177" spans="41:44" ht="15" customHeight="1">
      <c r="AO49177" s="108"/>
      <c r="AR49177" s="108"/>
    </row>
    <row r="49178" spans="41:44" ht="15" customHeight="1">
      <c r="AO49178" s="108"/>
      <c r="AR49178" s="108"/>
    </row>
    <row r="49179" spans="41:44" ht="15" customHeight="1">
      <c r="AO49179" s="108"/>
      <c r="AR49179" s="108"/>
    </row>
    <row r="49180" spans="41:44" ht="15" customHeight="1">
      <c r="AO49180" s="108"/>
      <c r="AR49180" s="108"/>
    </row>
    <row r="49181" spans="41:44" ht="15" customHeight="1">
      <c r="AO49181" s="108"/>
      <c r="AR49181" s="108"/>
    </row>
    <row r="49182" spans="41:44" ht="15" customHeight="1">
      <c r="AO49182" s="109"/>
      <c r="AR49182" s="109"/>
    </row>
    <row r="49183" spans="41:44" ht="15" customHeight="1">
      <c r="AO49183" s="104"/>
      <c r="AR49183" s="104"/>
    </row>
    <row r="49184" spans="41:44" ht="15" customHeight="1">
      <c r="AO49184" s="106"/>
      <c r="AR49184" s="106"/>
    </row>
    <row r="49185" spans="41:44" ht="15" customHeight="1">
      <c r="AO49185" s="106"/>
      <c r="AR49185" s="106"/>
    </row>
    <row r="49186" spans="41:44" ht="15" customHeight="1">
      <c r="AO49186" s="106"/>
      <c r="AR49186" s="106"/>
    </row>
    <row r="49187" spans="41:44" ht="15" customHeight="1">
      <c r="AO49187" s="106"/>
      <c r="AR49187" s="106"/>
    </row>
    <row r="49188" spans="41:44" ht="15" customHeight="1">
      <c r="AO49188" s="106"/>
      <c r="AR49188" s="106"/>
    </row>
    <row r="49189" spans="41:44" ht="15" customHeight="1">
      <c r="AO49189" s="106"/>
      <c r="AR49189" s="106"/>
    </row>
    <row r="49190" spans="41:44" ht="15" customHeight="1">
      <c r="AO49190" s="106"/>
      <c r="AR49190" s="106"/>
    </row>
    <row r="49191" spans="41:44" ht="15" customHeight="1">
      <c r="AO49191" s="108"/>
      <c r="AR49191" s="108"/>
    </row>
    <row r="49192" spans="41:44" ht="15" customHeight="1">
      <c r="AO49192" s="108"/>
      <c r="AR49192" s="108"/>
    </row>
    <row r="49193" spans="41:44" ht="15" customHeight="1">
      <c r="AO49193" s="108"/>
      <c r="AR49193" s="108"/>
    </row>
    <row r="49194" spans="41:44" ht="15" customHeight="1">
      <c r="AO49194" s="108"/>
      <c r="AR49194" s="108"/>
    </row>
    <row r="49195" spans="41:44" ht="15" customHeight="1">
      <c r="AO49195" s="108"/>
      <c r="AR49195" s="108"/>
    </row>
    <row r="49196" spans="41:44" ht="15" customHeight="1">
      <c r="AO49196" s="109"/>
      <c r="AR49196" s="109"/>
    </row>
    <row r="49197" spans="41:44" ht="15" customHeight="1">
      <c r="AO49197" s="104"/>
      <c r="AR49197" s="104"/>
    </row>
    <row r="49198" spans="41:44" ht="15" customHeight="1">
      <c r="AO49198" s="106"/>
      <c r="AR49198" s="106"/>
    </row>
    <row r="49199" spans="41:44" ht="15" customHeight="1">
      <c r="AO49199" s="106"/>
      <c r="AR49199" s="106"/>
    </row>
    <row r="49200" spans="41:44" ht="15" customHeight="1">
      <c r="AO49200" s="106"/>
      <c r="AR49200" s="106"/>
    </row>
    <row r="49201" spans="41:44" ht="15" customHeight="1">
      <c r="AO49201" s="106"/>
      <c r="AR49201" s="106"/>
    </row>
    <row r="49202" spans="41:44" ht="15" customHeight="1">
      <c r="AO49202" s="106"/>
      <c r="AR49202" s="106"/>
    </row>
    <row r="49203" spans="41:44" ht="15" customHeight="1">
      <c r="AO49203" s="106"/>
      <c r="AR49203" s="106"/>
    </row>
    <row r="49204" spans="41:44" ht="15" customHeight="1">
      <c r="AO49204" s="106"/>
      <c r="AR49204" s="106"/>
    </row>
    <row r="49205" spans="41:44" ht="15" customHeight="1">
      <c r="AO49205" s="108"/>
      <c r="AR49205" s="108"/>
    </row>
    <row r="49206" spans="41:44" ht="15" customHeight="1">
      <c r="AO49206" s="108"/>
      <c r="AR49206" s="108"/>
    </row>
    <row r="49207" spans="41:44" ht="15" customHeight="1">
      <c r="AO49207" s="108"/>
      <c r="AR49207" s="108"/>
    </row>
    <row r="49208" spans="41:44" ht="15" customHeight="1">
      <c r="AO49208" s="108"/>
      <c r="AR49208" s="108"/>
    </row>
    <row r="49209" spans="41:44" ht="15" customHeight="1">
      <c r="AO49209" s="108"/>
      <c r="AR49209" s="108"/>
    </row>
    <row r="49210" spans="41:44" ht="15" customHeight="1">
      <c r="AO49210" s="109"/>
      <c r="AR49210" s="109"/>
    </row>
    <row r="49211" spans="41:44" ht="15" customHeight="1">
      <c r="AO49211" s="104"/>
      <c r="AR49211" s="104"/>
    </row>
    <row r="49212" spans="41:44" ht="15" customHeight="1">
      <c r="AO49212" s="106"/>
      <c r="AR49212" s="106"/>
    </row>
    <row r="49213" spans="41:44" ht="15" customHeight="1">
      <c r="AO49213" s="106"/>
      <c r="AR49213" s="106"/>
    </row>
    <row r="49214" spans="41:44" ht="15" customHeight="1">
      <c r="AO49214" s="106"/>
      <c r="AR49214" s="106"/>
    </row>
    <row r="49215" spans="41:44" ht="15" customHeight="1">
      <c r="AO49215" s="106"/>
      <c r="AR49215" s="106"/>
    </row>
    <row r="49216" spans="41:44" ht="15" customHeight="1">
      <c r="AO49216" s="106"/>
      <c r="AR49216" s="106"/>
    </row>
    <row r="49217" spans="41:44" ht="15" customHeight="1">
      <c r="AO49217" s="106"/>
      <c r="AR49217" s="106"/>
    </row>
    <row r="49218" spans="41:44" ht="15" customHeight="1">
      <c r="AO49218" s="106"/>
      <c r="AR49218" s="106"/>
    </row>
    <row r="49219" spans="41:44" ht="15" customHeight="1">
      <c r="AO49219" s="108"/>
      <c r="AR49219" s="108"/>
    </row>
    <row r="49220" spans="41:44" ht="15" customHeight="1">
      <c r="AO49220" s="108"/>
      <c r="AR49220" s="108"/>
    </row>
    <row r="49221" spans="41:44" ht="15" customHeight="1">
      <c r="AO49221" s="108"/>
      <c r="AR49221" s="108"/>
    </row>
    <row r="49222" spans="41:44" ht="15" customHeight="1">
      <c r="AO49222" s="108"/>
      <c r="AR49222" s="108"/>
    </row>
    <row r="49223" spans="41:44" ht="15" customHeight="1">
      <c r="AO49223" s="108"/>
      <c r="AR49223" s="108"/>
    </row>
    <row r="49224" spans="41:44" ht="15" customHeight="1">
      <c r="AO49224" s="109"/>
      <c r="AR49224" s="109"/>
    </row>
    <row r="49225" spans="41:44" ht="15" customHeight="1">
      <c r="AO49225" s="104"/>
      <c r="AR49225" s="104"/>
    </row>
    <row r="49226" spans="41:44" ht="15" customHeight="1">
      <c r="AO49226" s="106"/>
      <c r="AR49226" s="106"/>
    </row>
    <row r="49227" spans="41:44" ht="15" customHeight="1">
      <c r="AO49227" s="106"/>
      <c r="AR49227" s="106"/>
    </row>
    <row r="49228" spans="41:44" ht="15" customHeight="1">
      <c r="AO49228" s="106"/>
      <c r="AR49228" s="106"/>
    </row>
    <row r="49229" spans="41:44" ht="15" customHeight="1">
      <c r="AO49229" s="106"/>
      <c r="AR49229" s="106"/>
    </row>
    <row r="49230" spans="41:44" ht="15" customHeight="1">
      <c r="AO49230" s="106"/>
      <c r="AR49230" s="106"/>
    </row>
    <row r="49231" spans="41:44" ht="15" customHeight="1">
      <c r="AO49231" s="106"/>
      <c r="AR49231" s="106"/>
    </row>
    <row r="49232" spans="41:44" ht="15" customHeight="1">
      <c r="AO49232" s="106"/>
      <c r="AR49232" s="106"/>
    </row>
    <row r="49233" spans="41:44" ht="15" customHeight="1">
      <c r="AO49233" s="108"/>
      <c r="AR49233" s="108"/>
    </row>
    <row r="49234" spans="41:44" ht="15" customHeight="1">
      <c r="AO49234" s="108"/>
      <c r="AR49234" s="108"/>
    </row>
    <row r="49235" spans="41:44" ht="15" customHeight="1">
      <c r="AO49235" s="108"/>
      <c r="AR49235" s="108"/>
    </row>
    <row r="49236" spans="41:44" ht="15" customHeight="1">
      <c r="AO49236" s="108"/>
      <c r="AR49236" s="108"/>
    </row>
    <row r="49237" spans="41:44" ht="15" customHeight="1">
      <c r="AO49237" s="108"/>
      <c r="AR49237" s="108"/>
    </row>
    <row r="49238" spans="41:44" ht="15" customHeight="1">
      <c r="AO49238" s="109"/>
      <c r="AR49238" s="109"/>
    </row>
    <row r="49239" spans="41:44" ht="15" customHeight="1">
      <c r="AO49239" s="104"/>
      <c r="AR49239" s="104"/>
    </row>
    <row r="49240" spans="41:44" ht="15" customHeight="1">
      <c r="AO49240" s="106"/>
      <c r="AR49240" s="106"/>
    </row>
    <row r="49241" spans="41:44" ht="15" customHeight="1">
      <c r="AO49241" s="106"/>
      <c r="AR49241" s="106"/>
    </row>
    <row r="49242" spans="41:44" ht="15" customHeight="1">
      <c r="AO49242" s="106"/>
      <c r="AR49242" s="106"/>
    </row>
    <row r="49243" spans="41:44" ht="15" customHeight="1">
      <c r="AO49243" s="106"/>
      <c r="AR49243" s="106"/>
    </row>
    <row r="49244" spans="41:44" ht="15" customHeight="1">
      <c r="AO49244" s="106"/>
      <c r="AR49244" s="106"/>
    </row>
    <row r="49245" spans="41:44" ht="15" customHeight="1">
      <c r="AO49245" s="106"/>
      <c r="AR49245" s="106"/>
    </row>
    <row r="49246" spans="41:44" ht="15" customHeight="1">
      <c r="AO49246" s="106"/>
      <c r="AR49246" s="106"/>
    </row>
    <row r="49247" spans="41:44" ht="15" customHeight="1">
      <c r="AO49247" s="108"/>
      <c r="AR49247" s="108"/>
    </row>
    <row r="49248" spans="41:44" ht="15" customHeight="1">
      <c r="AO49248" s="108"/>
      <c r="AR49248" s="108"/>
    </row>
    <row r="49249" spans="41:44" ht="15" customHeight="1">
      <c r="AO49249" s="108"/>
      <c r="AR49249" s="108"/>
    </row>
    <row r="49250" spans="41:44" ht="15" customHeight="1">
      <c r="AO49250" s="108"/>
      <c r="AR49250" s="108"/>
    </row>
    <row r="49251" spans="41:44" ht="15" customHeight="1">
      <c r="AO49251" s="108"/>
      <c r="AR49251" s="108"/>
    </row>
    <row r="49252" spans="41:44" ht="15" customHeight="1">
      <c r="AO49252" s="109"/>
      <c r="AR49252" s="109"/>
    </row>
    <row r="49253" spans="41:44" ht="15" customHeight="1">
      <c r="AO49253" s="104"/>
      <c r="AR49253" s="104"/>
    </row>
    <row r="49254" spans="41:44" ht="15" customHeight="1">
      <c r="AO49254" s="106"/>
      <c r="AR49254" s="106"/>
    </row>
    <row r="49255" spans="41:44" ht="15" customHeight="1">
      <c r="AO49255" s="106"/>
      <c r="AR49255" s="106"/>
    </row>
    <row r="49256" spans="41:44" ht="15" customHeight="1">
      <c r="AO49256" s="106"/>
      <c r="AR49256" s="106"/>
    </row>
    <row r="49257" spans="41:44" ht="15" customHeight="1">
      <c r="AO49257" s="106"/>
      <c r="AR49257" s="106"/>
    </row>
    <row r="49258" spans="41:44" ht="15" customHeight="1">
      <c r="AO49258" s="106"/>
      <c r="AR49258" s="106"/>
    </row>
    <row r="49259" spans="41:44" ht="15" customHeight="1">
      <c r="AO49259" s="106"/>
      <c r="AR49259" s="106"/>
    </row>
    <row r="49260" spans="41:44" ht="15" customHeight="1">
      <c r="AO49260" s="106"/>
      <c r="AR49260" s="106"/>
    </row>
    <row r="49261" spans="41:44" ht="15" customHeight="1">
      <c r="AO49261" s="108"/>
      <c r="AR49261" s="108"/>
    </row>
    <row r="49262" spans="41:44" ht="15" customHeight="1">
      <c r="AO49262" s="108"/>
      <c r="AR49262" s="108"/>
    </row>
    <row r="49263" spans="41:44" ht="15" customHeight="1">
      <c r="AO49263" s="108"/>
      <c r="AR49263" s="108"/>
    </row>
    <row r="49264" spans="41:44" ht="15" customHeight="1">
      <c r="AO49264" s="108"/>
      <c r="AR49264" s="108"/>
    </row>
    <row r="49265" spans="41:44" ht="15" customHeight="1">
      <c r="AO49265" s="108"/>
      <c r="AR49265" s="108"/>
    </row>
    <row r="49266" spans="41:44" ht="15" customHeight="1">
      <c r="AO49266" s="109"/>
      <c r="AR49266" s="109"/>
    </row>
    <row r="49267" spans="41:44" ht="15" customHeight="1">
      <c r="AO49267" s="104"/>
      <c r="AR49267" s="104"/>
    </row>
    <row r="49268" spans="41:44" ht="15" customHeight="1">
      <c r="AO49268" s="106"/>
      <c r="AR49268" s="106"/>
    </row>
    <row r="49269" spans="41:44" ht="15" customHeight="1">
      <c r="AO49269" s="106"/>
      <c r="AR49269" s="106"/>
    </row>
    <row r="49270" spans="41:44" ht="15" customHeight="1">
      <c r="AO49270" s="106"/>
      <c r="AR49270" s="106"/>
    </row>
    <row r="49271" spans="41:44" ht="15" customHeight="1">
      <c r="AO49271" s="106"/>
      <c r="AR49271" s="106"/>
    </row>
    <row r="49272" spans="41:44" ht="15" customHeight="1">
      <c r="AO49272" s="106"/>
      <c r="AR49272" s="106"/>
    </row>
    <row r="49273" spans="41:44" ht="15" customHeight="1">
      <c r="AO49273" s="106"/>
      <c r="AR49273" s="106"/>
    </row>
    <row r="49274" spans="41:44" ht="15" customHeight="1">
      <c r="AO49274" s="106"/>
      <c r="AR49274" s="106"/>
    </row>
    <row r="49275" spans="41:44" ht="15" customHeight="1">
      <c r="AO49275" s="108"/>
      <c r="AR49275" s="108"/>
    </row>
    <row r="49276" spans="41:44" ht="15" customHeight="1">
      <c r="AO49276" s="108"/>
      <c r="AR49276" s="108"/>
    </row>
    <row r="49277" spans="41:44" ht="15" customHeight="1">
      <c r="AO49277" s="108"/>
      <c r="AR49277" s="108"/>
    </row>
    <row r="49278" spans="41:44" ht="15" customHeight="1">
      <c r="AO49278" s="108"/>
      <c r="AR49278" s="108"/>
    </row>
    <row r="49279" spans="41:44" ht="15" customHeight="1">
      <c r="AO49279" s="108"/>
      <c r="AR49279" s="108"/>
    </row>
    <row r="49280" spans="41:44" ht="15" customHeight="1">
      <c r="AO49280" s="109"/>
      <c r="AR49280" s="109"/>
    </row>
    <row r="49281" spans="41:44" ht="15" customHeight="1">
      <c r="AO49281" s="104"/>
      <c r="AR49281" s="104"/>
    </row>
    <row r="49282" spans="41:44" ht="15" customHeight="1">
      <c r="AO49282" s="106"/>
      <c r="AR49282" s="106"/>
    </row>
    <row r="49283" spans="41:44" ht="15" customHeight="1">
      <c r="AO49283" s="106"/>
      <c r="AR49283" s="106"/>
    </row>
    <row r="49284" spans="41:44" ht="15" customHeight="1">
      <c r="AO49284" s="106"/>
      <c r="AR49284" s="106"/>
    </row>
    <row r="49285" spans="41:44" ht="15" customHeight="1">
      <c r="AO49285" s="106"/>
      <c r="AR49285" s="106"/>
    </row>
    <row r="49286" spans="41:44" ht="15" customHeight="1">
      <c r="AO49286" s="106"/>
      <c r="AR49286" s="106"/>
    </row>
    <row r="49287" spans="41:44" ht="15" customHeight="1">
      <c r="AO49287" s="106"/>
      <c r="AR49287" s="106"/>
    </row>
    <row r="49288" spans="41:44" ht="15" customHeight="1">
      <c r="AO49288" s="106"/>
      <c r="AR49288" s="106"/>
    </row>
    <row r="49289" spans="41:44" ht="15" customHeight="1">
      <c r="AO49289" s="108"/>
      <c r="AR49289" s="108"/>
    </row>
    <row r="49290" spans="41:44" ht="15" customHeight="1">
      <c r="AO49290" s="108"/>
      <c r="AR49290" s="108"/>
    </row>
    <row r="49291" spans="41:44" ht="15" customHeight="1">
      <c r="AO49291" s="108"/>
      <c r="AR49291" s="108"/>
    </row>
    <row r="49292" spans="41:44" ht="15" customHeight="1">
      <c r="AO49292" s="108"/>
      <c r="AR49292" s="108"/>
    </row>
    <row r="49293" spans="41:44" ht="15" customHeight="1">
      <c r="AO49293" s="108"/>
      <c r="AR49293" s="108"/>
    </row>
    <row r="49294" spans="41:44" ht="15" customHeight="1">
      <c r="AO49294" s="109"/>
      <c r="AR49294" s="109"/>
    </row>
    <row r="49295" spans="41:44" ht="15" customHeight="1">
      <c r="AO49295" s="104"/>
      <c r="AR49295" s="104"/>
    </row>
    <row r="49296" spans="41:44" ht="15" customHeight="1">
      <c r="AO49296" s="106"/>
      <c r="AR49296" s="106"/>
    </row>
    <row r="49297" spans="41:44" ht="15" customHeight="1">
      <c r="AO49297" s="106"/>
      <c r="AR49297" s="106"/>
    </row>
    <row r="49298" spans="41:44" ht="15" customHeight="1">
      <c r="AO49298" s="106"/>
      <c r="AR49298" s="106"/>
    </row>
    <row r="49299" spans="41:44" ht="15" customHeight="1">
      <c r="AO49299" s="106"/>
      <c r="AR49299" s="106"/>
    </row>
    <row r="49300" spans="41:44" ht="15" customHeight="1">
      <c r="AO49300" s="106"/>
      <c r="AR49300" s="106"/>
    </row>
    <row r="49301" spans="41:44" ht="15" customHeight="1">
      <c r="AO49301" s="106"/>
      <c r="AR49301" s="106"/>
    </row>
    <row r="49302" spans="41:44" ht="15" customHeight="1">
      <c r="AO49302" s="106"/>
      <c r="AR49302" s="106"/>
    </row>
    <row r="49303" spans="41:44" ht="15" customHeight="1">
      <c r="AO49303" s="108"/>
      <c r="AR49303" s="108"/>
    </row>
    <row r="49304" spans="41:44" ht="15" customHeight="1">
      <c r="AO49304" s="108"/>
      <c r="AR49304" s="108"/>
    </row>
    <row r="49305" spans="41:44" ht="15" customHeight="1">
      <c r="AO49305" s="108"/>
      <c r="AR49305" s="108"/>
    </row>
    <row r="49306" spans="41:44" ht="15" customHeight="1">
      <c r="AO49306" s="108"/>
      <c r="AR49306" s="108"/>
    </row>
    <row r="49307" spans="41:44" ht="15" customHeight="1">
      <c r="AO49307" s="108"/>
      <c r="AR49307" s="108"/>
    </row>
    <row r="49308" spans="41:44" ht="15" customHeight="1">
      <c r="AO49308" s="109"/>
      <c r="AR49308" s="109"/>
    </row>
    <row r="49309" spans="41:44" ht="15" customHeight="1">
      <c r="AO49309" s="104"/>
      <c r="AR49309" s="104"/>
    </row>
    <row r="49310" spans="41:44" ht="15" customHeight="1">
      <c r="AO49310" s="106"/>
      <c r="AR49310" s="106"/>
    </row>
    <row r="49311" spans="41:44" ht="15" customHeight="1">
      <c r="AO49311" s="106"/>
      <c r="AR49311" s="106"/>
    </row>
    <row r="49312" spans="41:44" ht="15" customHeight="1">
      <c r="AO49312" s="106"/>
      <c r="AR49312" s="106"/>
    </row>
    <row r="49313" spans="41:44" ht="15" customHeight="1">
      <c r="AO49313" s="106"/>
      <c r="AR49313" s="106"/>
    </row>
    <row r="49314" spans="41:44" ht="15" customHeight="1">
      <c r="AO49314" s="106"/>
      <c r="AR49314" s="106"/>
    </row>
    <row r="49315" spans="41:44" ht="15" customHeight="1">
      <c r="AO49315" s="106"/>
      <c r="AR49315" s="106"/>
    </row>
    <row r="49316" spans="41:44" ht="15" customHeight="1">
      <c r="AO49316" s="106"/>
      <c r="AR49316" s="106"/>
    </row>
    <row r="49317" spans="41:44" ht="15" customHeight="1">
      <c r="AO49317" s="108"/>
      <c r="AR49317" s="108"/>
    </row>
    <row r="49318" spans="41:44" ht="15" customHeight="1">
      <c r="AO49318" s="108"/>
      <c r="AR49318" s="108"/>
    </row>
    <row r="49319" spans="41:44" ht="15" customHeight="1">
      <c r="AO49319" s="108"/>
      <c r="AR49319" s="108"/>
    </row>
    <row r="49320" spans="41:44" ht="15" customHeight="1">
      <c r="AO49320" s="108"/>
      <c r="AR49320" s="108"/>
    </row>
    <row r="49321" spans="41:44" ht="15" customHeight="1">
      <c r="AO49321" s="108"/>
      <c r="AR49321" s="108"/>
    </row>
    <row r="49322" spans="41:44" ht="15" customHeight="1">
      <c r="AO49322" s="109"/>
      <c r="AR49322" s="109"/>
    </row>
    <row r="49323" spans="41:44" ht="15" customHeight="1">
      <c r="AO49323" s="104"/>
      <c r="AR49323" s="104"/>
    </row>
    <row r="49324" spans="41:44" ht="15" customHeight="1">
      <c r="AO49324" s="106"/>
      <c r="AR49324" s="106"/>
    </row>
    <row r="49325" spans="41:44" ht="15" customHeight="1">
      <c r="AO49325" s="106"/>
      <c r="AR49325" s="106"/>
    </row>
    <row r="49326" spans="41:44" ht="15" customHeight="1">
      <c r="AO49326" s="106"/>
      <c r="AR49326" s="106"/>
    </row>
    <row r="49327" spans="41:44" ht="15" customHeight="1">
      <c r="AO49327" s="106"/>
      <c r="AR49327" s="106"/>
    </row>
    <row r="49328" spans="41:44" ht="15" customHeight="1">
      <c r="AO49328" s="106"/>
      <c r="AR49328" s="106"/>
    </row>
    <row r="49329" spans="41:44" ht="15" customHeight="1">
      <c r="AO49329" s="106"/>
      <c r="AR49329" s="106"/>
    </row>
    <row r="49330" spans="41:44" ht="15" customHeight="1">
      <c r="AO49330" s="106"/>
      <c r="AR49330" s="106"/>
    </row>
    <row r="49331" spans="41:44" ht="15" customHeight="1">
      <c r="AO49331" s="108"/>
      <c r="AR49331" s="108"/>
    </row>
    <row r="49332" spans="41:44" ht="15" customHeight="1">
      <c r="AO49332" s="108"/>
      <c r="AR49332" s="108"/>
    </row>
    <row r="49333" spans="41:44" ht="15" customHeight="1">
      <c r="AO49333" s="108"/>
      <c r="AR49333" s="108"/>
    </row>
    <row r="49334" spans="41:44" ht="15" customHeight="1">
      <c r="AO49334" s="108"/>
      <c r="AR49334" s="108"/>
    </row>
    <row r="49335" spans="41:44" ht="15" customHeight="1">
      <c r="AO49335" s="108"/>
      <c r="AR49335" s="108"/>
    </row>
    <row r="49336" spans="41:44" ht="15" customHeight="1">
      <c r="AO49336" s="109"/>
      <c r="AR49336" s="109"/>
    </row>
    <row r="49337" spans="41:44" ht="15" customHeight="1">
      <c r="AO49337" s="104"/>
      <c r="AR49337" s="104"/>
    </row>
    <row r="49338" spans="41:44" ht="15" customHeight="1">
      <c r="AO49338" s="106"/>
      <c r="AR49338" s="106"/>
    </row>
    <row r="49339" spans="41:44" ht="15" customHeight="1">
      <c r="AO49339" s="106"/>
      <c r="AR49339" s="106"/>
    </row>
    <row r="49340" spans="41:44" ht="15" customHeight="1">
      <c r="AO49340" s="106"/>
      <c r="AR49340" s="106"/>
    </row>
    <row r="49341" spans="41:44" ht="15" customHeight="1">
      <c r="AO49341" s="106"/>
      <c r="AR49341" s="106"/>
    </row>
    <row r="49342" spans="41:44" ht="15" customHeight="1">
      <c r="AO49342" s="106"/>
      <c r="AR49342" s="106"/>
    </row>
    <row r="49343" spans="41:44" ht="15" customHeight="1">
      <c r="AO49343" s="106"/>
      <c r="AR49343" s="106"/>
    </row>
    <row r="49344" spans="41:44" ht="15" customHeight="1">
      <c r="AO49344" s="106"/>
      <c r="AR49344" s="106"/>
    </row>
    <row r="49345" spans="41:44" ht="15" customHeight="1">
      <c r="AO49345" s="108"/>
      <c r="AR49345" s="108"/>
    </row>
    <row r="49346" spans="41:44" ht="15" customHeight="1">
      <c r="AO49346" s="108"/>
      <c r="AR49346" s="108"/>
    </row>
    <row r="49347" spans="41:44" ht="15" customHeight="1">
      <c r="AO49347" s="108"/>
      <c r="AR49347" s="108"/>
    </row>
    <row r="49348" spans="41:44" ht="15" customHeight="1">
      <c r="AO49348" s="108"/>
      <c r="AR49348" s="108"/>
    </row>
    <row r="49349" spans="41:44" ht="15" customHeight="1">
      <c r="AO49349" s="108"/>
      <c r="AR49349" s="108"/>
    </row>
    <row r="49350" spans="41:44" ht="15" customHeight="1">
      <c r="AO49350" s="109"/>
      <c r="AR49350" s="109"/>
    </row>
    <row r="49351" spans="41:44" ht="15" customHeight="1">
      <c r="AO49351" s="104"/>
      <c r="AR49351" s="104"/>
    </row>
    <row r="49352" spans="41:44" ht="15" customHeight="1">
      <c r="AO49352" s="106"/>
      <c r="AR49352" s="106"/>
    </row>
    <row r="49353" spans="41:44" ht="15" customHeight="1">
      <c r="AO49353" s="106"/>
      <c r="AR49353" s="106"/>
    </row>
    <row r="49354" spans="41:44" ht="15" customHeight="1">
      <c r="AO49354" s="106"/>
      <c r="AR49354" s="106"/>
    </row>
    <row r="49355" spans="41:44" ht="15" customHeight="1">
      <c r="AO49355" s="106"/>
      <c r="AR49355" s="106"/>
    </row>
    <row r="49356" spans="41:44" ht="15" customHeight="1">
      <c r="AO49356" s="106"/>
      <c r="AR49356" s="106"/>
    </row>
    <row r="49357" spans="41:44" ht="15" customHeight="1">
      <c r="AO49357" s="106"/>
      <c r="AR49357" s="106"/>
    </row>
    <row r="49358" spans="41:44" ht="15" customHeight="1">
      <c r="AO49358" s="106"/>
      <c r="AR49358" s="106"/>
    </row>
    <row r="49359" spans="41:44" ht="15" customHeight="1">
      <c r="AO49359" s="108"/>
      <c r="AR49359" s="108"/>
    </row>
    <row r="49360" spans="41:44" ht="15" customHeight="1">
      <c r="AO49360" s="108"/>
      <c r="AR49360" s="108"/>
    </row>
    <row r="49361" spans="41:44" ht="15" customHeight="1">
      <c r="AO49361" s="108"/>
      <c r="AR49361" s="108"/>
    </row>
    <row r="49362" spans="41:44" ht="15" customHeight="1">
      <c r="AO49362" s="108"/>
      <c r="AR49362" s="108"/>
    </row>
    <row r="49363" spans="41:44" ht="15" customHeight="1">
      <c r="AO49363" s="108"/>
      <c r="AR49363" s="108"/>
    </row>
    <row r="49364" spans="41:44" ht="15" customHeight="1">
      <c r="AO49364" s="109"/>
      <c r="AR49364" s="109"/>
    </row>
    <row r="49365" spans="41:44" ht="15" customHeight="1">
      <c r="AO49365" s="104"/>
      <c r="AR49365" s="104"/>
    </row>
    <row r="49366" spans="41:44" ht="15" customHeight="1">
      <c r="AO49366" s="106"/>
      <c r="AR49366" s="106"/>
    </row>
    <row r="49367" spans="41:44" ht="15" customHeight="1">
      <c r="AO49367" s="106"/>
      <c r="AR49367" s="106"/>
    </row>
    <row r="49368" spans="41:44" ht="15" customHeight="1">
      <c r="AO49368" s="106"/>
      <c r="AR49368" s="106"/>
    </row>
    <row r="49369" spans="41:44" ht="15" customHeight="1">
      <c r="AO49369" s="106"/>
      <c r="AR49369" s="106"/>
    </row>
    <row r="49370" spans="41:44" ht="15" customHeight="1">
      <c r="AO49370" s="106"/>
      <c r="AR49370" s="106"/>
    </row>
    <row r="49371" spans="41:44" ht="15" customHeight="1">
      <c r="AO49371" s="106"/>
      <c r="AR49371" s="106"/>
    </row>
    <row r="49372" spans="41:44" ht="15" customHeight="1">
      <c r="AO49372" s="106"/>
      <c r="AR49372" s="106"/>
    </row>
    <row r="49373" spans="41:44" ht="15" customHeight="1">
      <c r="AO49373" s="108"/>
      <c r="AR49373" s="108"/>
    </row>
    <row r="49374" spans="41:44" ht="15" customHeight="1">
      <c r="AO49374" s="108"/>
      <c r="AR49374" s="108"/>
    </row>
    <row r="49375" spans="41:44" ht="15" customHeight="1">
      <c r="AO49375" s="108"/>
      <c r="AR49375" s="108"/>
    </row>
    <row r="49376" spans="41:44" ht="15" customHeight="1">
      <c r="AO49376" s="108"/>
      <c r="AR49376" s="108"/>
    </row>
    <row r="49377" spans="41:44" ht="15" customHeight="1">
      <c r="AO49377" s="108"/>
      <c r="AR49377" s="108"/>
    </row>
    <row r="49378" spans="41:44" ht="15" customHeight="1">
      <c r="AO49378" s="109"/>
      <c r="AR49378" s="109"/>
    </row>
    <row r="49379" spans="41:44" ht="15" customHeight="1">
      <c r="AO49379" s="104"/>
      <c r="AR49379" s="104"/>
    </row>
    <row r="49380" spans="41:44" ht="15" customHeight="1">
      <c r="AO49380" s="106"/>
      <c r="AR49380" s="106"/>
    </row>
    <row r="49381" spans="41:44" ht="15" customHeight="1">
      <c r="AO49381" s="106"/>
      <c r="AR49381" s="106"/>
    </row>
    <row r="49382" spans="41:44" ht="15" customHeight="1">
      <c r="AO49382" s="106"/>
      <c r="AR49382" s="106"/>
    </row>
    <row r="49383" spans="41:44" ht="15" customHeight="1">
      <c r="AO49383" s="106"/>
      <c r="AR49383" s="106"/>
    </row>
    <row r="49384" spans="41:44" ht="15" customHeight="1">
      <c r="AO49384" s="106"/>
      <c r="AR49384" s="106"/>
    </row>
    <row r="49385" spans="41:44" ht="15" customHeight="1">
      <c r="AO49385" s="106"/>
      <c r="AR49385" s="106"/>
    </row>
    <row r="49386" spans="41:44" ht="15" customHeight="1">
      <c r="AO49386" s="106"/>
      <c r="AR49386" s="106"/>
    </row>
    <row r="49387" spans="41:44" ht="15" customHeight="1">
      <c r="AO49387" s="108"/>
      <c r="AR49387" s="108"/>
    </row>
    <row r="49388" spans="41:44" ht="15" customHeight="1">
      <c r="AO49388" s="108"/>
      <c r="AR49388" s="108"/>
    </row>
    <row r="49389" spans="41:44" ht="15" customHeight="1">
      <c r="AO49389" s="108"/>
      <c r="AR49389" s="108"/>
    </row>
    <row r="49390" spans="41:44" ht="15" customHeight="1">
      <c r="AO49390" s="108"/>
      <c r="AR49390" s="108"/>
    </row>
    <row r="49391" spans="41:44" ht="15" customHeight="1">
      <c r="AO49391" s="108"/>
      <c r="AR49391" s="108"/>
    </row>
    <row r="49392" spans="41:44" ht="15" customHeight="1">
      <c r="AO49392" s="109"/>
      <c r="AR49392" s="109"/>
    </row>
    <row r="49393" spans="41:44" ht="15" customHeight="1">
      <c r="AO49393" s="104"/>
      <c r="AR49393" s="104"/>
    </row>
    <row r="49394" spans="41:44" ht="15" customHeight="1">
      <c r="AO49394" s="106"/>
      <c r="AR49394" s="106"/>
    </row>
    <row r="49395" spans="41:44" ht="15" customHeight="1">
      <c r="AO49395" s="106"/>
      <c r="AR49395" s="106"/>
    </row>
    <row r="49396" spans="41:44" ht="15" customHeight="1">
      <c r="AO49396" s="106"/>
      <c r="AR49396" s="106"/>
    </row>
    <row r="49397" spans="41:44" ht="15" customHeight="1">
      <c r="AO49397" s="106"/>
      <c r="AR49397" s="106"/>
    </row>
    <row r="49398" spans="41:44" ht="15" customHeight="1">
      <c r="AO49398" s="106"/>
      <c r="AR49398" s="106"/>
    </row>
    <row r="49399" spans="41:44" ht="15" customHeight="1">
      <c r="AO49399" s="106"/>
      <c r="AR49399" s="106"/>
    </row>
    <row r="49400" spans="41:44" ht="15" customHeight="1">
      <c r="AO49400" s="106"/>
      <c r="AR49400" s="106"/>
    </row>
    <row r="49401" spans="41:44" ht="15" customHeight="1">
      <c r="AO49401" s="108"/>
      <c r="AR49401" s="108"/>
    </row>
    <row r="49402" spans="41:44" ht="15" customHeight="1">
      <c r="AO49402" s="108"/>
      <c r="AR49402" s="108"/>
    </row>
    <row r="49403" spans="41:44" ht="15" customHeight="1">
      <c r="AO49403" s="108"/>
      <c r="AR49403" s="108"/>
    </row>
    <row r="49404" spans="41:44" ht="15" customHeight="1">
      <c r="AO49404" s="108"/>
      <c r="AR49404" s="108"/>
    </row>
    <row r="49405" spans="41:44" ht="15" customHeight="1">
      <c r="AO49405" s="108"/>
      <c r="AR49405" s="108"/>
    </row>
    <row r="49406" spans="41:44" ht="15" customHeight="1">
      <c r="AO49406" s="109"/>
      <c r="AR49406" s="109"/>
    </row>
    <row r="49407" spans="41:44" ht="15" customHeight="1">
      <c r="AO49407" s="104"/>
      <c r="AR49407" s="104"/>
    </row>
    <row r="49408" spans="41:44" ht="15" customHeight="1">
      <c r="AO49408" s="106"/>
      <c r="AR49408" s="106"/>
    </row>
    <row r="49409" spans="41:44" ht="15" customHeight="1">
      <c r="AO49409" s="106"/>
      <c r="AR49409" s="106"/>
    </row>
    <row r="49410" spans="41:44" ht="15" customHeight="1">
      <c r="AO49410" s="106"/>
      <c r="AR49410" s="106"/>
    </row>
    <row r="49411" spans="41:44" ht="15" customHeight="1">
      <c r="AO49411" s="106"/>
      <c r="AR49411" s="106"/>
    </row>
    <row r="49412" spans="41:44" ht="15" customHeight="1">
      <c r="AO49412" s="106"/>
      <c r="AR49412" s="106"/>
    </row>
    <row r="49413" spans="41:44" ht="15" customHeight="1">
      <c r="AO49413" s="106"/>
      <c r="AR49413" s="106"/>
    </row>
    <row r="49414" spans="41:44" ht="15" customHeight="1">
      <c r="AO49414" s="106"/>
      <c r="AR49414" s="106"/>
    </row>
    <row r="49415" spans="41:44" ht="15" customHeight="1">
      <c r="AO49415" s="108"/>
      <c r="AR49415" s="108"/>
    </row>
    <row r="49416" spans="41:44" ht="15" customHeight="1">
      <c r="AO49416" s="108"/>
      <c r="AR49416" s="108"/>
    </row>
    <row r="49417" spans="41:44" ht="15" customHeight="1">
      <c r="AO49417" s="108"/>
      <c r="AR49417" s="108"/>
    </row>
    <row r="49418" spans="41:44" ht="15" customHeight="1">
      <c r="AO49418" s="108"/>
      <c r="AR49418" s="108"/>
    </row>
    <row r="49419" spans="41:44" ht="15" customHeight="1">
      <c r="AO49419" s="108"/>
      <c r="AR49419" s="108"/>
    </row>
    <row r="49420" spans="41:44" ht="15" customHeight="1">
      <c r="AO49420" s="109"/>
      <c r="AR49420" s="109"/>
    </row>
    <row r="49421" spans="41:44" ht="15" customHeight="1">
      <c r="AO49421" s="104"/>
      <c r="AR49421" s="104"/>
    </row>
    <row r="49422" spans="41:44" ht="15" customHeight="1">
      <c r="AO49422" s="106"/>
      <c r="AR49422" s="106"/>
    </row>
    <row r="49423" spans="41:44" ht="15" customHeight="1">
      <c r="AO49423" s="106"/>
      <c r="AR49423" s="106"/>
    </row>
    <row r="49424" spans="41:44" ht="15" customHeight="1">
      <c r="AO49424" s="106"/>
      <c r="AR49424" s="106"/>
    </row>
    <row r="49425" spans="41:44" ht="15" customHeight="1">
      <c r="AO49425" s="106"/>
      <c r="AR49425" s="106"/>
    </row>
    <row r="49426" spans="41:44" ht="15" customHeight="1">
      <c r="AO49426" s="106"/>
      <c r="AR49426" s="106"/>
    </row>
    <row r="49427" spans="41:44" ht="15" customHeight="1">
      <c r="AO49427" s="106"/>
      <c r="AR49427" s="106"/>
    </row>
    <row r="49428" spans="41:44" ht="15" customHeight="1">
      <c r="AO49428" s="106"/>
      <c r="AR49428" s="106"/>
    </row>
    <row r="49429" spans="41:44" ht="15" customHeight="1">
      <c r="AO49429" s="108"/>
      <c r="AR49429" s="108"/>
    </row>
    <row r="49430" spans="41:44" ht="15" customHeight="1">
      <c r="AO49430" s="108"/>
      <c r="AR49430" s="108"/>
    </row>
    <row r="49431" spans="41:44" ht="15" customHeight="1">
      <c r="AO49431" s="108"/>
      <c r="AR49431" s="108"/>
    </row>
    <row r="49432" spans="41:44" ht="15" customHeight="1">
      <c r="AO49432" s="108"/>
      <c r="AR49432" s="108"/>
    </row>
    <row r="49433" spans="41:44" ht="15" customHeight="1">
      <c r="AO49433" s="108"/>
      <c r="AR49433" s="108"/>
    </row>
    <row r="49434" spans="41:44" ht="15" customHeight="1">
      <c r="AO49434" s="109"/>
      <c r="AR49434" s="109"/>
    </row>
    <row r="49435" spans="41:44" ht="15" customHeight="1">
      <c r="AO49435" s="104"/>
      <c r="AR49435" s="104"/>
    </row>
    <row r="49436" spans="41:44" ht="15" customHeight="1">
      <c r="AO49436" s="106"/>
      <c r="AR49436" s="106"/>
    </row>
    <row r="49437" spans="41:44" ht="15" customHeight="1">
      <c r="AO49437" s="106"/>
      <c r="AR49437" s="106"/>
    </row>
    <row r="49438" spans="41:44" ht="15" customHeight="1">
      <c r="AO49438" s="106"/>
      <c r="AR49438" s="106"/>
    </row>
    <row r="49439" spans="41:44" ht="15" customHeight="1">
      <c r="AO49439" s="106"/>
      <c r="AR49439" s="106"/>
    </row>
    <row r="49440" spans="41:44" ht="15" customHeight="1">
      <c r="AO49440" s="106"/>
      <c r="AR49440" s="106"/>
    </row>
    <row r="49441" spans="41:44" ht="15" customHeight="1">
      <c r="AO49441" s="106"/>
      <c r="AR49441" s="106"/>
    </row>
    <row r="49442" spans="41:44" ht="15" customHeight="1">
      <c r="AO49442" s="106"/>
      <c r="AR49442" s="106"/>
    </row>
    <row r="49443" spans="41:44" ht="15" customHeight="1">
      <c r="AO49443" s="108"/>
      <c r="AR49443" s="108"/>
    </row>
    <row r="49444" spans="41:44" ht="15" customHeight="1">
      <c r="AO49444" s="108"/>
      <c r="AR49444" s="108"/>
    </row>
    <row r="49445" spans="41:44" ht="15" customHeight="1">
      <c r="AO49445" s="108"/>
      <c r="AR49445" s="108"/>
    </row>
    <row r="49446" spans="41:44" ht="15" customHeight="1">
      <c r="AO49446" s="108"/>
      <c r="AR49446" s="108"/>
    </row>
    <row r="49447" spans="41:44" ht="15" customHeight="1">
      <c r="AO49447" s="108"/>
      <c r="AR49447" s="108"/>
    </row>
    <row r="49448" spans="41:44" ht="15" customHeight="1">
      <c r="AO49448" s="109"/>
      <c r="AR49448" s="109"/>
    </row>
    <row r="49449" spans="41:44" ht="15" customHeight="1">
      <c r="AO49449" s="104"/>
      <c r="AR49449" s="104"/>
    </row>
    <row r="49450" spans="41:44" ht="15" customHeight="1">
      <c r="AO49450" s="106"/>
      <c r="AR49450" s="106"/>
    </row>
    <row r="49451" spans="41:44" ht="15" customHeight="1">
      <c r="AO49451" s="106"/>
      <c r="AR49451" s="106"/>
    </row>
    <row r="49452" spans="41:44" ht="15" customHeight="1">
      <c r="AO49452" s="106"/>
      <c r="AR49452" s="106"/>
    </row>
    <row r="49453" spans="41:44" ht="15" customHeight="1">
      <c r="AO49453" s="106"/>
      <c r="AR49453" s="106"/>
    </row>
    <row r="49454" spans="41:44" ht="15" customHeight="1">
      <c r="AO49454" s="106"/>
      <c r="AR49454" s="106"/>
    </row>
    <row r="49455" spans="41:44" ht="15" customHeight="1">
      <c r="AO49455" s="106"/>
      <c r="AR49455" s="106"/>
    </row>
    <row r="49456" spans="41:44" ht="15" customHeight="1">
      <c r="AO49456" s="106"/>
      <c r="AR49456" s="106"/>
    </row>
    <row r="49457" spans="41:44" ht="15" customHeight="1">
      <c r="AO49457" s="108"/>
      <c r="AR49457" s="108"/>
    </row>
    <row r="49458" spans="41:44" ht="15" customHeight="1">
      <c r="AO49458" s="108"/>
      <c r="AR49458" s="108"/>
    </row>
    <row r="49459" spans="41:44" ht="15" customHeight="1">
      <c r="AO49459" s="108"/>
      <c r="AR49459" s="108"/>
    </row>
    <row r="49460" spans="41:44" ht="15" customHeight="1">
      <c r="AO49460" s="108"/>
      <c r="AR49460" s="108"/>
    </row>
    <row r="49461" spans="41:44" ht="15" customHeight="1">
      <c r="AO49461" s="108"/>
      <c r="AR49461" s="108"/>
    </row>
    <row r="49462" spans="41:44" ht="15" customHeight="1">
      <c r="AO49462" s="109"/>
      <c r="AR49462" s="109"/>
    </row>
    <row r="49463" spans="41:44" ht="15" customHeight="1">
      <c r="AO49463" s="104"/>
      <c r="AR49463" s="104"/>
    </row>
    <row r="49464" spans="41:44" ht="15" customHeight="1">
      <c r="AO49464" s="106"/>
      <c r="AR49464" s="106"/>
    </row>
    <row r="49465" spans="41:44" ht="15" customHeight="1">
      <c r="AO49465" s="106"/>
      <c r="AR49465" s="106"/>
    </row>
    <row r="49466" spans="41:44" ht="15" customHeight="1">
      <c r="AO49466" s="106"/>
      <c r="AR49466" s="106"/>
    </row>
    <row r="49467" spans="41:44" ht="15" customHeight="1">
      <c r="AO49467" s="106"/>
      <c r="AR49467" s="106"/>
    </row>
    <row r="49468" spans="41:44" ht="15" customHeight="1">
      <c r="AO49468" s="106"/>
      <c r="AR49468" s="106"/>
    </row>
    <row r="49469" spans="41:44" ht="15" customHeight="1">
      <c r="AO49469" s="106"/>
      <c r="AR49469" s="106"/>
    </row>
    <row r="49470" spans="41:44" ht="15" customHeight="1">
      <c r="AO49470" s="106"/>
      <c r="AR49470" s="106"/>
    </row>
    <row r="49471" spans="41:44" ht="15" customHeight="1">
      <c r="AO49471" s="108"/>
      <c r="AR49471" s="108"/>
    </row>
    <row r="49472" spans="41:44" ht="15" customHeight="1">
      <c r="AO49472" s="108"/>
      <c r="AR49472" s="108"/>
    </row>
    <row r="49473" spans="41:44" ht="15" customHeight="1">
      <c r="AO49473" s="108"/>
      <c r="AR49473" s="108"/>
    </row>
    <row r="49474" spans="41:44" ht="15" customHeight="1">
      <c r="AO49474" s="108"/>
      <c r="AR49474" s="108"/>
    </row>
    <row r="49475" spans="41:44" ht="15" customHeight="1">
      <c r="AO49475" s="108"/>
      <c r="AR49475" s="108"/>
    </row>
    <row r="49476" spans="41:44" ht="15" customHeight="1">
      <c r="AO49476" s="109"/>
      <c r="AR49476" s="109"/>
    </row>
    <row r="49477" spans="41:44" ht="15" customHeight="1">
      <c r="AO49477" s="104"/>
      <c r="AR49477" s="104"/>
    </row>
    <row r="49478" spans="41:44" ht="15" customHeight="1">
      <c r="AO49478" s="106"/>
      <c r="AR49478" s="106"/>
    </row>
    <row r="49479" spans="41:44" ht="15" customHeight="1">
      <c r="AO49479" s="106"/>
      <c r="AR49479" s="106"/>
    </row>
    <row r="49480" spans="41:44" ht="15" customHeight="1">
      <c r="AO49480" s="106"/>
      <c r="AR49480" s="106"/>
    </row>
    <row r="49481" spans="41:44" ht="15" customHeight="1">
      <c r="AO49481" s="106"/>
      <c r="AR49481" s="106"/>
    </row>
    <row r="49482" spans="41:44" ht="15" customHeight="1">
      <c r="AO49482" s="106"/>
      <c r="AR49482" s="106"/>
    </row>
    <row r="49483" spans="41:44" ht="15" customHeight="1">
      <c r="AO49483" s="106"/>
      <c r="AR49483" s="106"/>
    </row>
    <row r="49484" spans="41:44" ht="15" customHeight="1">
      <c r="AO49484" s="106"/>
      <c r="AR49484" s="106"/>
    </row>
    <row r="49485" spans="41:44" ht="15" customHeight="1">
      <c r="AO49485" s="108"/>
      <c r="AR49485" s="108"/>
    </row>
    <row r="49486" spans="41:44" ht="15" customHeight="1">
      <c r="AO49486" s="108"/>
      <c r="AR49486" s="108"/>
    </row>
    <row r="49487" spans="41:44" ht="15" customHeight="1">
      <c r="AO49487" s="108"/>
      <c r="AR49487" s="108"/>
    </row>
    <row r="49488" spans="41:44" ht="15" customHeight="1">
      <c r="AO49488" s="108"/>
      <c r="AR49488" s="108"/>
    </row>
    <row r="49489" spans="41:44" ht="15" customHeight="1">
      <c r="AO49489" s="108"/>
      <c r="AR49489" s="108"/>
    </row>
    <row r="49490" spans="41:44" ht="15" customHeight="1">
      <c r="AO49490" s="109"/>
      <c r="AR49490" s="109"/>
    </row>
    <row r="49491" spans="41:44" ht="15" customHeight="1">
      <c r="AO49491" s="104"/>
      <c r="AR49491" s="104"/>
    </row>
    <row r="49492" spans="41:44" ht="15" customHeight="1">
      <c r="AO49492" s="106"/>
      <c r="AR49492" s="106"/>
    </row>
    <row r="49493" spans="41:44" ht="15" customHeight="1">
      <c r="AO49493" s="106"/>
      <c r="AR49493" s="106"/>
    </row>
    <row r="49494" spans="41:44" ht="15" customHeight="1">
      <c r="AO49494" s="106"/>
      <c r="AR49494" s="106"/>
    </row>
    <row r="49495" spans="41:44" ht="15" customHeight="1">
      <c r="AO49495" s="106"/>
      <c r="AR49495" s="106"/>
    </row>
    <row r="49496" spans="41:44" ht="15" customHeight="1">
      <c r="AO49496" s="106"/>
      <c r="AR49496" s="106"/>
    </row>
    <row r="49497" spans="41:44" ht="15" customHeight="1">
      <c r="AO49497" s="106"/>
      <c r="AR49497" s="106"/>
    </row>
    <row r="49498" spans="41:44" ht="15" customHeight="1">
      <c r="AO49498" s="106"/>
      <c r="AR49498" s="106"/>
    </row>
    <row r="49499" spans="41:44" ht="15" customHeight="1">
      <c r="AO49499" s="108"/>
      <c r="AR49499" s="108"/>
    </row>
    <row r="49500" spans="41:44" ht="15" customHeight="1">
      <c r="AO49500" s="108"/>
      <c r="AR49500" s="108"/>
    </row>
    <row r="49501" spans="41:44" ht="15" customHeight="1">
      <c r="AO49501" s="108"/>
      <c r="AR49501" s="108"/>
    </row>
    <row r="49502" spans="41:44" ht="15" customHeight="1">
      <c r="AO49502" s="108"/>
      <c r="AR49502" s="108"/>
    </row>
    <row r="49503" spans="41:44" ht="15" customHeight="1">
      <c r="AO49503" s="108"/>
      <c r="AR49503" s="108"/>
    </row>
    <row r="49504" spans="41:44" ht="15" customHeight="1">
      <c r="AO49504" s="109"/>
      <c r="AR49504" s="109"/>
    </row>
    <row r="49505" spans="41:44" ht="15" customHeight="1">
      <c r="AO49505" s="104"/>
      <c r="AR49505" s="104"/>
    </row>
    <row r="49506" spans="41:44" ht="15" customHeight="1">
      <c r="AO49506" s="106"/>
      <c r="AR49506" s="106"/>
    </row>
    <row r="49507" spans="41:44" ht="15" customHeight="1">
      <c r="AO49507" s="106"/>
      <c r="AR49507" s="106"/>
    </row>
    <row r="49508" spans="41:44" ht="15" customHeight="1">
      <c r="AO49508" s="106"/>
      <c r="AR49508" s="106"/>
    </row>
    <row r="49509" spans="41:44" ht="15" customHeight="1">
      <c r="AO49509" s="106"/>
      <c r="AR49509" s="106"/>
    </row>
    <row r="49510" spans="41:44" ht="15" customHeight="1">
      <c r="AO49510" s="106"/>
      <c r="AR49510" s="106"/>
    </row>
    <row r="49511" spans="41:44" ht="15" customHeight="1">
      <c r="AO49511" s="106"/>
      <c r="AR49511" s="106"/>
    </row>
    <row r="49512" spans="41:44" ht="15" customHeight="1">
      <c r="AO49512" s="106"/>
      <c r="AR49512" s="106"/>
    </row>
    <row r="49513" spans="41:44" ht="15" customHeight="1">
      <c r="AO49513" s="108"/>
      <c r="AR49513" s="108"/>
    </row>
    <row r="49514" spans="41:44" ht="15" customHeight="1">
      <c r="AO49514" s="108"/>
      <c r="AR49514" s="108"/>
    </row>
    <row r="49515" spans="41:44" ht="15" customHeight="1">
      <c r="AO49515" s="108"/>
      <c r="AR49515" s="108"/>
    </row>
    <row r="49516" spans="41:44" ht="15" customHeight="1">
      <c r="AO49516" s="108"/>
      <c r="AR49516" s="108"/>
    </row>
    <row r="49517" spans="41:44" ht="15" customHeight="1">
      <c r="AO49517" s="108"/>
      <c r="AR49517" s="108"/>
    </row>
    <row r="49518" spans="41:44" ht="15" customHeight="1">
      <c r="AO49518" s="109"/>
      <c r="AR49518" s="109"/>
    </row>
    <row r="49519" spans="41:44" ht="15" customHeight="1">
      <c r="AO49519" s="104"/>
      <c r="AR49519" s="104"/>
    </row>
    <row r="49520" spans="41:44" ht="15" customHeight="1">
      <c r="AO49520" s="106"/>
      <c r="AR49520" s="106"/>
    </row>
    <row r="49521" spans="41:44" ht="15" customHeight="1">
      <c r="AO49521" s="106"/>
      <c r="AR49521" s="106"/>
    </row>
    <row r="49522" spans="41:44" ht="15" customHeight="1">
      <c r="AO49522" s="106"/>
      <c r="AR49522" s="106"/>
    </row>
    <row r="49523" spans="41:44" ht="15" customHeight="1">
      <c r="AO49523" s="106"/>
      <c r="AR49523" s="106"/>
    </row>
    <row r="49524" spans="41:44" ht="15" customHeight="1">
      <c r="AO49524" s="106"/>
      <c r="AR49524" s="106"/>
    </row>
    <row r="49525" spans="41:44" ht="15" customHeight="1">
      <c r="AO49525" s="106"/>
      <c r="AR49525" s="106"/>
    </row>
    <row r="49526" spans="41:44" ht="15" customHeight="1">
      <c r="AO49526" s="106"/>
      <c r="AR49526" s="106"/>
    </row>
    <row r="49527" spans="41:44" ht="15" customHeight="1">
      <c r="AO49527" s="108"/>
      <c r="AR49527" s="108"/>
    </row>
    <row r="49528" spans="41:44" ht="15" customHeight="1">
      <c r="AO49528" s="108"/>
      <c r="AR49528" s="108"/>
    </row>
    <row r="49529" spans="41:44" ht="15" customHeight="1">
      <c r="AO49529" s="108"/>
      <c r="AR49529" s="108"/>
    </row>
    <row r="49530" spans="41:44" ht="15" customHeight="1">
      <c r="AO49530" s="108"/>
      <c r="AR49530" s="108"/>
    </row>
    <row r="49531" spans="41:44" ht="15" customHeight="1">
      <c r="AO49531" s="108"/>
      <c r="AR49531" s="108"/>
    </row>
    <row r="49532" spans="41:44" ht="15" customHeight="1">
      <c r="AO49532" s="109"/>
      <c r="AR49532" s="109"/>
    </row>
    <row r="49533" spans="41:44" ht="15" customHeight="1">
      <c r="AO49533" s="104"/>
      <c r="AR49533" s="104"/>
    </row>
    <row r="49534" spans="41:44" ht="15" customHeight="1">
      <c r="AO49534" s="106"/>
      <c r="AR49534" s="106"/>
    </row>
    <row r="49535" spans="41:44" ht="15" customHeight="1">
      <c r="AO49535" s="106"/>
      <c r="AR49535" s="106"/>
    </row>
    <row r="49536" spans="41:44" ht="15" customHeight="1">
      <c r="AO49536" s="106"/>
      <c r="AR49536" s="106"/>
    </row>
    <row r="49537" spans="41:44" ht="15" customHeight="1">
      <c r="AO49537" s="106"/>
      <c r="AR49537" s="106"/>
    </row>
    <row r="49538" spans="41:44" ht="15" customHeight="1">
      <c r="AO49538" s="106"/>
      <c r="AR49538" s="106"/>
    </row>
    <row r="49539" spans="41:44" ht="15" customHeight="1">
      <c r="AO49539" s="106"/>
      <c r="AR49539" s="106"/>
    </row>
    <row r="49540" spans="41:44" ht="15" customHeight="1">
      <c r="AO49540" s="106"/>
      <c r="AR49540" s="106"/>
    </row>
    <row r="49541" spans="41:44" ht="15" customHeight="1">
      <c r="AO49541" s="108"/>
      <c r="AR49541" s="108"/>
    </row>
    <row r="49542" spans="41:44" ht="15" customHeight="1">
      <c r="AO49542" s="108"/>
      <c r="AR49542" s="108"/>
    </row>
    <row r="49543" spans="41:44" ht="15" customHeight="1">
      <c r="AO49543" s="108"/>
      <c r="AR49543" s="108"/>
    </row>
    <row r="49544" spans="41:44" ht="15" customHeight="1">
      <c r="AO49544" s="108"/>
      <c r="AR49544" s="108"/>
    </row>
    <row r="49545" spans="41:44" ht="15" customHeight="1">
      <c r="AO49545" s="108"/>
      <c r="AR49545" s="108"/>
    </row>
    <row r="49546" spans="41:44" ht="15" customHeight="1">
      <c r="AO49546" s="109"/>
      <c r="AR49546" s="109"/>
    </row>
    <row r="49547" spans="41:44" ht="15" customHeight="1">
      <c r="AO49547" s="104"/>
      <c r="AR49547" s="104"/>
    </row>
    <row r="49548" spans="41:44" ht="15" customHeight="1">
      <c r="AO49548" s="106"/>
      <c r="AR49548" s="106"/>
    </row>
    <row r="49549" spans="41:44" ht="15" customHeight="1">
      <c r="AO49549" s="106"/>
      <c r="AR49549" s="106"/>
    </row>
    <row r="49550" spans="41:44" ht="15" customHeight="1">
      <c r="AO49550" s="106"/>
      <c r="AR49550" s="106"/>
    </row>
    <row r="49551" spans="41:44" ht="15" customHeight="1">
      <c r="AO49551" s="106"/>
      <c r="AR49551" s="106"/>
    </row>
    <row r="49552" spans="41:44" ht="15" customHeight="1">
      <c r="AO49552" s="106"/>
      <c r="AR49552" s="106"/>
    </row>
    <row r="49553" spans="41:44" ht="15" customHeight="1">
      <c r="AO49553" s="106"/>
      <c r="AR49553" s="106"/>
    </row>
    <row r="49554" spans="41:44" ht="15" customHeight="1">
      <c r="AO49554" s="106"/>
      <c r="AR49554" s="106"/>
    </row>
    <row r="49555" spans="41:44" ht="15" customHeight="1">
      <c r="AO49555" s="108"/>
      <c r="AR49555" s="108"/>
    </row>
    <row r="49556" spans="41:44" ht="15" customHeight="1">
      <c r="AO49556" s="108"/>
      <c r="AR49556" s="108"/>
    </row>
    <row r="49557" spans="41:44" ht="15" customHeight="1">
      <c r="AO49557" s="108"/>
      <c r="AR49557" s="108"/>
    </row>
    <row r="49558" spans="41:44" ht="15" customHeight="1">
      <c r="AO49558" s="108"/>
      <c r="AR49558" s="108"/>
    </row>
    <row r="49559" spans="41:44" ht="15" customHeight="1">
      <c r="AO49559" s="108"/>
      <c r="AR49559" s="108"/>
    </row>
    <row r="49560" spans="41:44" ht="15" customHeight="1">
      <c r="AO49560" s="109"/>
      <c r="AR49560" s="109"/>
    </row>
    <row r="49561" spans="41:44" ht="15" customHeight="1">
      <c r="AO49561" s="104"/>
      <c r="AR49561" s="104"/>
    </row>
    <row r="49562" spans="41:44" ht="15" customHeight="1">
      <c r="AO49562" s="106"/>
      <c r="AR49562" s="106"/>
    </row>
    <row r="49563" spans="41:44" ht="15" customHeight="1">
      <c r="AO49563" s="106"/>
      <c r="AR49563" s="106"/>
    </row>
    <row r="49564" spans="41:44" ht="15" customHeight="1">
      <c r="AO49564" s="106"/>
      <c r="AR49564" s="106"/>
    </row>
    <row r="49565" spans="41:44" ht="15" customHeight="1">
      <c r="AO49565" s="106"/>
      <c r="AR49565" s="106"/>
    </row>
    <row r="49566" spans="41:44" ht="15" customHeight="1">
      <c r="AO49566" s="106"/>
      <c r="AR49566" s="106"/>
    </row>
    <row r="49567" spans="41:44" ht="15" customHeight="1">
      <c r="AO49567" s="106"/>
      <c r="AR49567" s="106"/>
    </row>
    <row r="49568" spans="41:44" ht="15" customHeight="1">
      <c r="AO49568" s="106"/>
      <c r="AR49568" s="106"/>
    </row>
    <row r="49569" spans="41:44" ht="15" customHeight="1">
      <c r="AO49569" s="108"/>
      <c r="AR49569" s="108"/>
    </row>
    <row r="49570" spans="41:44" ht="15" customHeight="1">
      <c r="AO49570" s="108"/>
      <c r="AR49570" s="108"/>
    </row>
    <row r="49571" spans="41:44" ht="15" customHeight="1">
      <c r="AO49571" s="108"/>
      <c r="AR49571" s="108"/>
    </row>
    <row r="49572" spans="41:44" ht="15" customHeight="1">
      <c r="AO49572" s="108"/>
      <c r="AR49572" s="108"/>
    </row>
    <row r="49573" spans="41:44" ht="15" customHeight="1">
      <c r="AO49573" s="108"/>
      <c r="AR49573" s="108"/>
    </row>
    <row r="49574" spans="41:44" ht="15" customHeight="1">
      <c r="AO49574" s="109"/>
      <c r="AR49574" s="109"/>
    </row>
    <row r="49575" spans="41:44" ht="15" customHeight="1">
      <c r="AO49575" s="104"/>
      <c r="AR49575" s="104"/>
    </row>
    <row r="49576" spans="41:44" ht="15" customHeight="1">
      <c r="AO49576" s="106"/>
      <c r="AR49576" s="106"/>
    </row>
    <row r="49577" spans="41:44" ht="15" customHeight="1">
      <c r="AO49577" s="106"/>
      <c r="AR49577" s="106"/>
    </row>
    <row r="49578" spans="41:44" ht="15" customHeight="1">
      <c r="AO49578" s="106"/>
      <c r="AR49578" s="106"/>
    </row>
    <row r="49579" spans="41:44" ht="15" customHeight="1">
      <c r="AO49579" s="106"/>
      <c r="AR49579" s="106"/>
    </row>
    <row r="49580" spans="41:44" ht="15" customHeight="1">
      <c r="AO49580" s="106"/>
      <c r="AR49580" s="106"/>
    </row>
    <row r="49581" spans="41:44" ht="15" customHeight="1">
      <c r="AO49581" s="106"/>
      <c r="AR49581" s="106"/>
    </row>
    <row r="49582" spans="41:44" ht="15" customHeight="1">
      <c r="AO49582" s="106"/>
      <c r="AR49582" s="106"/>
    </row>
    <row r="49583" spans="41:44" ht="15" customHeight="1">
      <c r="AO49583" s="108"/>
      <c r="AR49583" s="108"/>
    </row>
    <row r="49584" spans="41:44" ht="15" customHeight="1">
      <c r="AO49584" s="108"/>
      <c r="AR49584" s="108"/>
    </row>
    <row r="49585" spans="41:44" ht="15" customHeight="1">
      <c r="AO49585" s="108"/>
      <c r="AR49585" s="108"/>
    </row>
    <row r="49586" spans="41:44" ht="15" customHeight="1">
      <c r="AO49586" s="108"/>
      <c r="AR49586" s="108"/>
    </row>
    <row r="49587" spans="41:44" ht="15" customHeight="1">
      <c r="AO49587" s="108"/>
      <c r="AR49587" s="108"/>
    </row>
    <row r="49588" spans="41:44" ht="15" customHeight="1">
      <c r="AO49588" s="109"/>
      <c r="AR49588" s="109"/>
    </row>
    <row r="49589" spans="41:44" ht="15" customHeight="1">
      <c r="AO49589" s="104"/>
      <c r="AR49589" s="104"/>
    </row>
    <row r="49590" spans="41:44" ht="15" customHeight="1">
      <c r="AO49590" s="106"/>
      <c r="AR49590" s="106"/>
    </row>
    <row r="49591" spans="41:44" ht="15" customHeight="1">
      <c r="AO49591" s="106"/>
      <c r="AR49591" s="106"/>
    </row>
    <row r="49592" spans="41:44" ht="15" customHeight="1">
      <c r="AO49592" s="106"/>
      <c r="AR49592" s="106"/>
    </row>
    <row r="49593" spans="41:44" ht="15" customHeight="1">
      <c r="AO49593" s="106"/>
      <c r="AR49593" s="106"/>
    </row>
    <row r="49594" spans="41:44" ht="15" customHeight="1">
      <c r="AO49594" s="106"/>
      <c r="AR49594" s="106"/>
    </row>
    <row r="49595" spans="41:44" ht="15" customHeight="1">
      <c r="AO49595" s="106"/>
      <c r="AR49595" s="106"/>
    </row>
    <row r="49596" spans="41:44" ht="15" customHeight="1">
      <c r="AO49596" s="106"/>
      <c r="AR49596" s="106"/>
    </row>
    <row r="49597" spans="41:44" ht="15" customHeight="1">
      <c r="AO49597" s="108"/>
      <c r="AR49597" s="108"/>
    </row>
    <row r="49598" spans="41:44" ht="15" customHeight="1">
      <c r="AO49598" s="108"/>
      <c r="AR49598" s="108"/>
    </row>
    <row r="49599" spans="41:44" ht="15" customHeight="1">
      <c r="AO49599" s="108"/>
      <c r="AR49599" s="108"/>
    </row>
    <row r="49600" spans="41:44" ht="15" customHeight="1">
      <c r="AO49600" s="108"/>
      <c r="AR49600" s="108"/>
    </row>
    <row r="49601" spans="41:44" ht="15" customHeight="1">
      <c r="AO49601" s="108"/>
      <c r="AR49601" s="108"/>
    </row>
    <row r="49602" spans="41:44" ht="15" customHeight="1">
      <c r="AO49602" s="109"/>
      <c r="AR49602" s="109"/>
    </row>
    <row r="49603" spans="41:44" ht="15" customHeight="1">
      <c r="AO49603" s="104"/>
      <c r="AR49603" s="104"/>
    </row>
    <row r="49604" spans="41:44" ht="15" customHeight="1">
      <c r="AO49604" s="106"/>
      <c r="AR49604" s="106"/>
    </row>
    <row r="49605" spans="41:44" ht="15" customHeight="1">
      <c r="AO49605" s="106"/>
      <c r="AR49605" s="106"/>
    </row>
    <row r="49606" spans="41:44" ht="15" customHeight="1">
      <c r="AO49606" s="106"/>
      <c r="AR49606" s="106"/>
    </row>
    <row r="49607" spans="41:44" ht="15" customHeight="1">
      <c r="AO49607" s="106"/>
      <c r="AR49607" s="106"/>
    </row>
    <row r="49608" spans="41:44" ht="15" customHeight="1">
      <c r="AO49608" s="106"/>
      <c r="AR49608" s="106"/>
    </row>
    <row r="49609" spans="41:44" ht="15" customHeight="1">
      <c r="AO49609" s="106"/>
      <c r="AR49609" s="106"/>
    </row>
    <row r="49610" spans="41:44" ht="15" customHeight="1">
      <c r="AO49610" s="106"/>
      <c r="AR49610" s="106"/>
    </row>
    <row r="49611" spans="41:44" ht="15" customHeight="1">
      <c r="AO49611" s="108"/>
      <c r="AR49611" s="108"/>
    </row>
    <row r="49612" spans="41:44" ht="15" customHeight="1">
      <c r="AO49612" s="108"/>
      <c r="AR49612" s="108"/>
    </row>
    <row r="49613" spans="41:44" ht="15" customHeight="1">
      <c r="AO49613" s="108"/>
      <c r="AR49613" s="108"/>
    </row>
    <row r="49614" spans="41:44" ht="15" customHeight="1">
      <c r="AO49614" s="108"/>
      <c r="AR49614" s="108"/>
    </row>
    <row r="49615" spans="41:44" ht="15" customHeight="1">
      <c r="AO49615" s="108"/>
      <c r="AR49615" s="108"/>
    </row>
    <row r="49616" spans="41:44" ht="15" customHeight="1">
      <c r="AO49616" s="109"/>
      <c r="AR49616" s="109"/>
    </row>
    <row r="49617" spans="41:44" ht="15" customHeight="1">
      <c r="AO49617" s="104"/>
      <c r="AR49617" s="104"/>
    </row>
    <row r="49618" spans="41:44" ht="15" customHeight="1">
      <c r="AO49618" s="106"/>
      <c r="AR49618" s="106"/>
    </row>
    <row r="49619" spans="41:44" ht="15" customHeight="1">
      <c r="AO49619" s="106"/>
      <c r="AR49619" s="106"/>
    </row>
    <row r="49620" spans="41:44" ht="15" customHeight="1">
      <c r="AO49620" s="106"/>
      <c r="AR49620" s="106"/>
    </row>
    <row r="49621" spans="41:44" ht="15" customHeight="1">
      <c r="AO49621" s="106"/>
      <c r="AR49621" s="106"/>
    </row>
    <row r="49622" spans="41:44" ht="15" customHeight="1">
      <c r="AO49622" s="106"/>
      <c r="AR49622" s="106"/>
    </row>
    <row r="49623" spans="41:44" ht="15" customHeight="1">
      <c r="AO49623" s="106"/>
      <c r="AR49623" s="106"/>
    </row>
    <row r="49624" spans="41:44" ht="15" customHeight="1">
      <c r="AO49624" s="106"/>
      <c r="AR49624" s="106"/>
    </row>
    <row r="49625" spans="41:44" ht="15" customHeight="1">
      <c r="AO49625" s="108"/>
      <c r="AR49625" s="108"/>
    </row>
    <row r="49626" spans="41:44" ht="15" customHeight="1">
      <c r="AO49626" s="108"/>
      <c r="AR49626" s="108"/>
    </row>
    <row r="49627" spans="41:44" ht="15" customHeight="1">
      <c r="AO49627" s="108"/>
      <c r="AR49627" s="108"/>
    </row>
    <row r="49628" spans="41:44" ht="15" customHeight="1">
      <c r="AO49628" s="108"/>
      <c r="AR49628" s="108"/>
    </row>
    <row r="49629" spans="41:44" ht="15" customHeight="1">
      <c r="AO49629" s="108"/>
      <c r="AR49629" s="108"/>
    </row>
    <row r="49630" spans="41:44" ht="15" customHeight="1">
      <c r="AO49630" s="109"/>
      <c r="AR49630" s="109"/>
    </row>
    <row r="49631" spans="41:44" ht="15" customHeight="1">
      <c r="AO49631" s="104"/>
      <c r="AR49631" s="104"/>
    </row>
    <row r="49632" spans="41:44" ht="15" customHeight="1">
      <c r="AO49632" s="106"/>
      <c r="AR49632" s="106"/>
    </row>
    <row r="49633" spans="41:44" ht="15" customHeight="1">
      <c r="AO49633" s="106"/>
      <c r="AR49633" s="106"/>
    </row>
    <row r="49634" spans="41:44" ht="15" customHeight="1">
      <c r="AO49634" s="106"/>
      <c r="AR49634" s="106"/>
    </row>
    <row r="49635" spans="41:44" ht="15" customHeight="1">
      <c r="AO49635" s="106"/>
      <c r="AR49635" s="106"/>
    </row>
    <row r="49636" spans="41:44" ht="15" customHeight="1">
      <c r="AO49636" s="106"/>
      <c r="AR49636" s="106"/>
    </row>
    <row r="49637" spans="41:44" ht="15" customHeight="1">
      <c r="AO49637" s="106"/>
      <c r="AR49637" s="106"/>
    </row>
    <row r="49638" spans="41:44" ht="15" customHeight="1">
      <c r="AO49638" s="106"/>
      <c r="AR49638" s="106"/>
    </row>
    <row r="49639" spans="41:44" ht="15" customHeight="1">
      <c r="AO49639" s="108"/>
      <c r="AR49639" s="108"/>
    </row>
    <row r="49640" spans="41:44" ht="15" customHeight="1">
      <c r="AO49640" s="108"/>
      <c r="AR49640" s="108"/>
    </row>
    <row r="49641" spans="41:44" ht="15" customHeight="1">
      <c r="AO49641" s="108"/>
      <c r="AR49641" s="108"/>
    </row>
    <row r="49642" spans="41:44" ht="15" customHeight="1">
      <c r="AO49642" s="108"/>
      <c r="AR49642" s="108"/>
    </row>
    <row r="49643" spans="41:44" ht="15" customHeight="1">
      <c r="AO49643" s="108"/>
      <c r="AR49643" s="108"/>
    </row>
    <row r="49644" spans="41:44" ht="15" customHeight="1">
      <c r="AO49644" s="109"/>
      <c r="AR49644" s="109"/>
    </row>
    <row r="49645" spans="41:44" ht="15" customHeight="1">
      <c r="AO49645" s="104"/>
      <c r="AR49645" s="104"/>
    </row>
    <row r="49646" spans="41:44" ht="15" customHeight="1">
      <c r="AO49646" s="106"/>
      <c r="AR49646" s="106"/>
    </row>
    <row r="49647" spans="41:44" ht="15" customHeight="1">
      <c r="AO49647" s="106"/>
      <c r="AR49647" s="106"/>
    </row>
    <row r="49648" spans="41:44" ht="15" customHeight="1">
      <c r="AO49648" s="106"/>
      <c r="AR49648" s="106"/>
    </row>
    <row r="49649" spans="41:44" ht="15" customHeight="1">
      <c r="AO49649" s="106"/>
      <c r="AR49649" s="106"/>
    </row>
    <row r="49650" spans="41:44" ht="15" customHeight="1">
      <c r="AO49650" s="106"/>
      <c r="AR49650" s="106"/>
    </row>
    <row r="49651" spans="41:44" ht="15" customHeight="1">
      <c r="AO49651" s="106"/>
      <c r="AR49651" s="106"/>
    </row>
    <row r="49652" spans="41:44" ht="15" customHeight="1">
      <c r="AO49652" s="106"/>
      <c r="AR49652" s="106"/>
    </row>
    <row r="49653" spans="41:44" ht="15" customHeight="1">
      <c r="AO49653" s="108"/>
      <c r="AR49653" s="108"/>
    </row>
    <row r="49654" spans="41:44" ht="15" customHeight="1">
      <c r="AO49654" s="108"/>
      <c r="AR49654" s="108"/>
    </row>
    <row r="49655" spans="41:44" ht="15" customHeight="1">
      <c r="AO49655" s="108"/>
      <c r="AR49655" s="108"/>
    </row>
    <row r="49656" spans="41:44" ht="15" customHeight="1">
      <c r="AO49656" s="108"/>
      <c r="AR49656" s="108"/>
    </row>
    <row r="49657" spans="41:44" ht="15" customHeight="1">
      <c r="AO49657" s="108"/>
      <c r="AR49657" s="108"/>
    </row>
    <row r="49658" spans="41:44" ht="15" customHeight="1">
      <c r="AO49658" s="109"/>
      <c r="AR49658" s="109"/>
    </row>
    <row r="49659" spans="41:44" ht="15" customHeight="1">
      <c r="AO49659" s="104"/>
      <c r="AR49659" s="104"/>
    </row>
    <row r="49660" spans="41:44" ht="15" customHeight="1">
      <c r="AO49660" s="106"/>
      <c r="AR49660" s="106"/>
    </row>
    <row r="49661" spans="41:44" ht="15" customHeight="1">
      <c r="AO49661" s="106"/>
      <c r="AR49661" s="106"/>
    </row>
    <row r="49662" spans="41:44" ht="15" customHeight="1">
      <c r="AO49662" s="106"/>
      <c r="AR49662" s="106"/>
    </row>
    <row r="49663" spans="41:44" ht="15" customHeight="1">
      <c r="AO49663" s="106"/>
      <c r="AR49663" s="106"/>
    </row>
    <row r="49664" spans="41:44" ht="15" customHeight="1">
      <c r="AO49664" s="106"/>
      <c r="AR49664" s="106"/>
    </row>
    <row r="49665" spans="41:44" ht="15" customHeight="1">
      <c r="AO49665" s="106"/>
      <c r="AR49665" s="106"/>
    </row>
    <row r="49666" spans="41:44" ht="15" customHeight="1">
      <c r="AO49666" s="106"/>
      <c r="AR49666" s="106"/>
    </row>
    <row r="49667" spans="41:44" ht="15" customHeight="1">
      <c r="AO49667" s="108"/>
      <c r="AR49667" s="108"/>
    </row>
    <row r="49668" spans="41:44" ht="15" customHeight="1">
      <c r="AO49668" s="108"/>
      <c r="AR49668" s="108"/>
    </row>
    <row r="49669" spans="41:44" ht="15" customHeight="1">
      <c r="AO49669" s="108"/>
      <c r="AR49669" s="108"/>
    </row>
    <row r="49670" spans="41:44" ht="15" customHeight="1">
      <c r="AO49670" s="108"/>
      <c r="AR49670" s="108"/>
    </row>
    <row r="49671" spans="41:44" ht="15" customHeight="1">
      <c r="AO49671" s="108"/>
      <c r="AR49671" s="108"/>
    </row>
    <row r="49672" spans="41:44" ht="15" customHeight="1">
      <c r="AO49672" s="109"/>
      <c r="AR49672" s="109"/>
    </row>
    <row r="49673" spans="41:44" ht="15" customHeight="1">
      <c r="AO49673" s="104"/>
      <c r="AR49673" s="104"/>
    </row>
    <row r="49674" spans="41:44" ht="15" customHeight="1">
      <c r="AO49674" s="106"/>
      <c r="AR49674" s="106"/>
    </row>
    <row r="49675" spans="41:44" ht="15" customHeight="1">
      <c r="AO49675" s="106"/>
      <c r="AR49675" s="106"/>
    </row>
    <row r="49676" spans="41:44" ht="15" customHeight="1">
      <c r="AO49676" s="106"/>
      <c r="AR49676" s="106"/>
    </row>
    <row r="49677" spans="41:44" ht="15" customHeight="1">
      <c r="AO49677" s="106"/>
      <c r="AR49677" s="106"/>
    </row>
    <row r="49678" spans="41:44" ht="15" customHeight="1">
      <c r="AO49678" s="106"/>
      <c r="AR49678" s="106"/>
    </row>
    <row r="49679" spans="41:44" ht="15" customHeight="1">
      <c r="AO49679" s="106"/>
      <c r="AR49679" s="106"/>
    </row>
    <row r="49680" spans="41:44" ht="15" customHeight="1">
      <c r="AO49680" s="106"/>
      <c r="AR49680" s="106"/>
    </row>
    <row r="49681" spans="41:44" ht="15" customHeight="1">
      <c r="AO49681" s="108"/>
      <c r="AR49681" s="108"/>
    </row>
    <row r="49682" spans="41:44" ht="15" customHeight="1">
      <c r="AO49682" s="108"/>
      <c r="AR49682" s="108"/>
    </row>
    <row r="49683" spans="41:44" ht="15" customHeight="1">
      <c r="AO49683" s="108"/>
      <c r="AR49683" s="108"/>
    </row>
    <row r="49684" spans="41:44" ht="15" customHeight="1">
      <c r="AO49684" s="108"/>
      <c r="AR49684" s="108"/>
    </row>
    <row r="49685" spans="41:44" ht="15" customHeight="1">
      <c r="AO49685" s="108"/>
      <c r="AR49685" s="108"/>
    </row>
    <row r="49686" spans="41:44" ht="15" customHeight="1">
      <c r="AO49686" s="109"/>
      <c r="AR49686" s="109"/>
    </row>
    <row r="49687" spans="41:44" ht="15" customHeight="1">
      <c r="AO49687" s="104"/>
      <c r="AR49687" s="104"/>
    </row>
    <row r="49688" spans="41:44" ht="15" customHeight="1">
      <c r="AO49688" s="106"/>
      <c r="AR49688" s="106"/>
    </row>
    <row r="49689" spans="41:44" ht="15" customHeight="1">
      <c r="AO49689" s="106"/>
      <c r="AR49689" s="106"/>
    </row>
    <row r="49690" spans="41:44" ht="15" customHeight="1">
      <c r="AO49690" s="106"/>
      <c r="AR49690" s="106"/>
    </row>
    <row r="49691" spans="41:44" ht="15" customHeight="1">
      <c r="AO49691" s="106"/>
      <c r="AR49691" s="106"/>
    </row>
    <row r="49692" spans="41:44" ht="15" customHeight="1">
      <c r="AO49692" s="106"/>
      <c r="AR49692" s="106"/>
    </row>
    <row r="49693" spans="41:44" ht="15" customHeight="1">
      <c r="AO49693" s="106"/>
      <c r="AR49693" s="106"/>
    </row>
    <row r="49694" spans="41:44" ht="15" customHeight="1">
      <c r="AO49694" s="106"/>
      <c r="AR49694" s="106"/>
    </row>
    <row r="49695" spans="41:44" ht="15" customHeight="1">
      <c r="AO49695" s="108"/>
      <c r="AR49695" s="108"/>
    </row>
    <row r="49696" spans="41:44" ht="15" customHeight="1">
      <c r="AO49696" s="108"/>
      <c r="AR49696" s="108"/>
    </row>
    <row r="49697" spans="41:44" ht="15" customHeight="1">
      <c r="AO49697" s="108"/>
      <c r="AR49697" s="108"/>
    </row>
    <row r="49698" spans="41:44" ht="15" customHeight="1">
      <c r="AO49698" s="108"/>
      <c r="AR49698" s="108"/>
    </row>
    <row r="49699" spans="41:44" ht="15" customHeight="1">
      <c r="AO49699" s="108"/>
      <c r="AR49699" s="108"/>
    </row>
    <row r="49700" spans="41:44" ht="15" customHeight="1">
      <c r="AO49700" s="109"/>
      <c r="AR49700" s="109"/>
    </row>
    <row r="49701" spans="41:44" ht="15" customHeight="1">
      <c r="AO49701" s="104"/>
      <c r="AR49701" s="104"/>
    </row>
    <row r="49702" spans="41:44" ht="15" customHeight="1">
      <c r="AO49702" s="106"/>
      <c r="AR49702" s="106"/>
    </row>
    <row r="49703" spans="41:44" ht="15" customHeight="1">
      <c r="AO49703" s="106"/>
      <c r="AR49703" s="106"/>
    </row>
    <row r="49704" spans="41:44" ht="15" customHeight="1">
      <c r="AO49704" s="106"/>
      <c r="AR49704" s="106"/>
    </row>
    <row r="49705" spans="41:44" ht="15" customHeight="1">
      <c r="AO49705" s="106"/>
      <c r="AR49705" s="106"/>
    </row>
    <row r="49706" spans="41:44" ht="15" customHeight="1">
      <c r="AO49706" s="106"/>
      <c r="AR49706" s="106"/>
    </row>
    <row r="49707" spans="41:44" ht="15" customHeight="1">
      <c r="AO49707" s="106"/>
      <c r="AR49707" s="106"/>
    </row>
    <row r="49708" spans="41:44" ht="15" customHeight="1">
      <c r="AO49708" s="106"/>
      <c r="AR49708" s="106"/>
    </row>
    <row r="49709" spans="41:44" ht="15" customHeight="1">
      <c r="AO49709" s="108"/>
      <c r="AR49709" s="108"/>
    </row>
    <row r="49710" spans="41:44" ht="15" customHeight="1">
      <c r="AO49710" s="108"/>
      <c r="AR49710" s="108"/>
    </row>
    <row r="49711" spans="41:44" ht="15" customHeight="1">
      <c r="AO49711" s="108"/>
      <c r="AR49711" s="108"/>
    </row>
    <row r="49712" spans="41:44" ht="15" customHeight="1">
      <c r="AO49712" s="108"/>
      <c r="AR49712" s="108"/>
    </row>
    <row r="49713" spans="41:44" ht="15" customHeight="1">
      <c r="AO49713" s="108"/>
      <c r="AR49713" s="108"/>
    </row>
    <row r="49714" spans="41:44" ht="15" customHeight="1">
      <c r="AO49714" s="109"/>
      <c r="AR49714" s="109"/>
    </row>
    <row r="49715" spans="41:44" ht="15" customHeight="1">
      <c r="AO49715" s="104"/>
      <c r="AR49715" s="104"/>
    </row>
    <row r="49716" spans="41:44" ht="15" customHeight="1">
      <c r="AO49716" s="106"/>
      <c r="AR49716" s="106"/>
    </row>
    <row r="49717" spans="41:44" ht="15" customHeight="1">
      <c r="AO49717" s="106"/>
      <c r="AR49717" s="106"/>
    </row>
    <row r="49718" spans="41:44" ht="15" customHeight="1">
      <c r="AO49718" s="106"/>
      <c r="AR49718" s="106"/>
    </row>
    <row r="49719" spans="41:44" ht="15" customHeight="1">
      <c r="AO49719" s="106"/>
      <c r="AR49719" s="106"/>
    </row>
    <row r="49720" spans="41:44" ht="15" customHeight="1">
      <c r="AO49720" s="106"/>
      <c r="AR49720" s="106"/>
    </row>
    <row r="49721" spans="41:44" ht="15" customHeight="1">
      <c r="AO49721" s="106"/>
      <c r="AR49721" s="106"/>
    </row>
    <row r="49722" spans="41:44" ht="15" customHeight="1">
      <c r="AO49722" s="106"/>
      <c r="AR49722" s="106"/>
    </row>
    <row r="49723" spans="41:44" ht="15" customHeight="1">
      <c r="AO49723" s="108"/>
      <c r="AR49723" s="108"/>
    </row>
    <row r="49724" spans="41:44" ht="15" customHeight="1">
      <c r="AO49724" s="108"/>
      <c r="AR49724" s="108"/>
    </row>
    <row r="49725" spans="41:44" ht="15" customHeight="1">
      <c r="AO49725" s="108"/>
      <c r="AR49725" s="108"/>
    </row>
    <row r="49726" spans="41:44" ht="15" customHeight="1">
      <c r="AO49726" s="108"/>
      <c r="AR49726" s="108"/>
    </row>
    <row r="49727" spans="41:44" ht="15" customHeight="1">
      <c r="AO49727" s="108"/>
      <c r="AR49727" s="108"/>
    </row>
    <row r="49728" spans="41:44" ht="15" customHeight="1">
      <c r="AO49728" s="109"/>
      <c r="AR49728" s="109"/>
    </row>
    <row r="49729" spans="41:44" ht="15" customHeight="1">
      <c r="AO49729" s="104"/>
      <c r="AR49729" s="104"/>
    </row>
    <row r="49730" spans="41:44" ht="15" customHeight="1">
      <c r="AO49730" s="106"/>
      <c r="AR49730" s="106"/>
    </row>
    <row r="49731" spans="41:44" ht="15" customHeight="1">
      <c r="AO49731" s="106"/>
      <c r="AR49731" s="106"/>
    </row>
    <row r="49732" spans="41:44" ht="15" customHeight="1">
      <c r="AO49732" s="106"/>
      <c r="AR49732" s="106"/>
    </row>
    <row r="49733" spans="41:44" ht="15" customHeight="1">
      <c r="AO49733" s="106"/>
      <c r="AR49733" s="106"/>
    </row>
    <row r="49734" spans="41:44" ht="15" customHeight="1">
      <c r="AO49734" s="106"/>
      <c r="AR49734" s="106"/>
    </row>
    <row r="49735" spans="41:44" ht="15" customHeight="1">
      <c r="AO49735" s="106"/>
      <c r="AR49735" s="106"/>
    </row>
    <row r="49736" spans="41:44" ht="15" customHeight="1">
      <c r="AO49736" s="106"/>
      <c r="AR49736" s="106"/>
    </row>
    <row r="49737" spans="41:44" ht="15" customHeight="1">
      <c r="AO49737" s="108"/>
      <c r="AR49737" s="108"/>
    </row>
    <row r="49738" spans="41:44" ht="15" customHeight="1">
      <c r="AO49738" s="108"/>
      <c r="AR49738" s="108"/>
    </row>
    <row r="49739" spans="41:44" ht="15" customHeight="1">
      <c r="AO49739" s="108"/>
      <c r="AR49739" s="108"/>
    </row>
    <row r="49740" spans="41:44" ht="15" customHeight="1">
      <c r="AO49740" s="108"/>
      <c r="AR49740" s="108"/>
    </row>
    <row r="49741" spans="41:44" ht="15" customHeight="1">
      <c r="AO49741" s="108"/>
      <c r="AR49741" s="108"/>
    </row>
    <row r="49742" spans="41:44" ht="15" customHeight="1">
      <c r="AO49742" s="109"/>
      <c r="AR49742" s="109"/>
    </row>
    <row r="49743" spans="41:44" ht="15" customHeight="1">
      <c r="AO49743" s="104"/>
      <c r="AR49743" s="104"/>
    </row>
    <row r="49744" spans="41:44" ht="15" customHeight="1">
      <c r="AO49744" s="106"/>
      <c r="AR49744" s="106"/>
    </row>
    <row r="49745" spans="41:44" ht="15" customHeight="1">
      <c r="AO49745" s="106"/>
      <c r="AR49745" s="106"/>
    </row>
    <row r="49746" spans="41:44" ht="15" customHeight="1">
      <c r="AO49746" s="106"/>
      <c r="AR49746" s="106"/>
    </row>
    <row r="49747" spans="41:44" ht="15" customHeight="1">
      <c r="AO49747" s="106"/>
      <c r="AR49747" s="106"/>
    </row>
    <row r="49748" spans="41:44" ht="15" customHeight="1">
      <c r="AO49748" s="106"/>
      <c r="AR49748" s="106"/>
    </row>
    <row r="49749" spans="41:44" ht="15" customHeight="1">
      <c r="AO49749" s="106"/>
      <c r="AR49749" s="106"/>
    </row>
    <row r="49750" spans="41:44" ht="15" customHeight="1">
      <c r="AO49750" s="106"/>
      <c r="AR49750" s="106"/>
    </row>
    <row r="49751" spans="41:44" ht="15" customHeight="1">
      <c r="AO49751" s="108"/>
      <c r="AR49751" s="108"/>
    </row>
    <row r="49752" spans="41:44" ht="15" customHeight="1">
      <c r="AO49752" s="108"/>
      <c r="AR49752" s="108"/>
    </row>
    <row r="49753" spans="41:44" ht="15" customHeight="1">
      <c r="AO49753" s="108"/>
      <c r="AR49753" s="108"/>
    </row>
    <row r="49754" spans="41:44" ht="15" customHeight="1">
      <c r="AO49754" s="108"/>
      <c r="AR49754" s="108"/>
    </row>
    <row r="49755" spans="41:44" ht="15" customHeight="1">
      <c r="AO49755" s="108"/>
      <c r="AR49755" s="108"/>
    </row>
    <row r="49756" spans="41:44" ht="15" customHeight="1">
      <c r="AO49756" s="109"/>
      <c r="AR49756" s="109"/>
    </row>
    <row r="49757" spans="41:44" ht="15" customHeight="1">
      <c r="AO49757" s="104"/>
      <c r="AR49757" s="104"/>
    </row>
    <row r="49758" spans="41:44" ht="15" customHeight="1">
      <c r="AO49758" s="106"/>
      <c r="AR49758" s="106"/>
    </row>
    <row r="49759" spans="41:44" ht="15" customHeight="1">
      <c r="AO49759" s="106"/>
      <c r="AR49759" s="106"/>
    </row>
    <row r="49760" spans="41:44" ht="15" customHeight="1">
      <c r="AO49760" s="106"/>
      <c r="AR49760" s="106"/>
    </row>
    <row r="49761" spans="41:44" ht="15" customHeight="1">
      <c r="AO49761" s="106"/>
      <c r="AR49761" s="106"/>
    </row>
    <row r="49762" spans="41:44" ht="15" customHeight="1">
      <c r="AO49762" s="106"/>
      <c r="AR49762" s="106"/>
    </row>
    <row r="49763" spans="41:44" ht="15" customHeight="1">
      <c r="AO49763" s="106"/>
      <c r="AR49763" s="106"/>
    </row>
    <row r="49764" spans="41:44" ht="15" customHeight="1">
      <c r="AO49764" s="106"/>
      <c r="AR49764" s="106"/>
    </row>
    <row r="49765" spans="41:44" ht="15" customHeight="1">
      <c r="AO49765" s="108"/>
      <c r="AR49765" s="108"/>
    </row>
    <row r="49766" spans="41:44" ht="15" customHeight="1">
      <c r="AO49766" s="108"/>
      <c r="AR49766" s="108"/>
    </row>
    <row r="49767" spans="41:44" ht="15" customHeight="1">
      <c r="AO49767" s="108"/>
      <c r="AR49767" s="108"/>
    </row>
    <row r="49768" spans="41:44" ht="15" customHeight="1">
      <c r="AO49768" s="108"/>
      <c r="AR49768" s="108"/>
    </row>
    <row r="49769" spans="41:44" ht="15" customHeight="1">
      <c r="AO49769" s="108"/>
      <c r="AR49769" s="108"/>
    </row>
    <row r="49770" spans="41:44" ht="15" customHeight="1">
      <c r="AO49770" s="109"/>
      <c r="AR49770" s="109"/>
    </row>
    <row r="49771" spans="41:44" ht="15" customHeight="1">
      <c r="AO49771" s="104"/>
      <c r="AR49771" s="104"/>
    </row>
    <row r="49772" spans="41:44" ht="15" customHeight="1">
      <c r="AO49772" s="106"/>
      <c r="AR49772" s="106"/>
    </row>
    <row r="49773" spans="41:44" ht="15" customHeight="1">
      <c r="AO49773" s="106"/>
      <c r="AR49773" s="106"/>
    </row>
    <row r="49774" spans="41:44" ht="15" customHeight="1">
      <c r="AO49774" s="106"/>
      <c r="AR49774" s="106"/>
    </row>
    <row r="49775" spans="41:44" ht="15" customHeight="1">
      <c r="AO49775" s="106"/>
      <c r="AR49775" s="106"/>
    </row>
    <row r="49776" spans="41:44" ht="15" customHeight="1">
      <c r="AO49776" s="106"/>
      <c r="AR49776" s="106"/>
    </row>
    <row r="49777" spans="41:44" ht="15" customHeight="1">
      <c r="AO49777" s="106"/>
      <c r="AR49777" s="106"/>
    </row>
    <row r="49778" spans="41:44" ht="15" customHeight="1">
      <c r="AO49778" s="106"/>
      <c r="AR49778" s="106"/>
    </row>
    <row r="49779" spans="41:44" ht="15" customHeight="1">
      <c r="AO49779" s="108"/>
      <c r="AR49779" s="108"/>
    </row>
    <row r="49780" spans="41:44" ht="15" customHeight="1">
      <c r="AO49780" s="108"/>
      <c r="AR49780" s="108"/>
    </row>
    <row r="49781" spans="41:44" ht="15" customHeight="1">
      <c r="AO49781" s="108"/>
      <c r="AR49781" s="108"/>
    </row>
    <row r="49782" spans="41:44" ht="15" customHeight="1">
      <c r="AO49782" s="108"/>
      <c r="AR49782" s="108"/>
    </row>
    <row r="49783" spans="41:44" ht="15" customHeight="1">
      <c r="AO49783" s="108"/>
      <c r="AR49783" s="108"/>
    </row>
    <row r="49784" spans="41:44" ht="15" customHeight="1">
      <c r="AO49784" s="109"/>
      <c r="AR49784" s="109"/>
    </row>
    <row r="49785" spans="41:44" ht="15" customHeight="1">
      <c r="AO49785" s="104"/>
      <c r="AR49785" s="104"/>
    </row>
    <row r="49786" spans="41:44" ht="15" customHeight="1">
      <c r="AO49786" s="106"/>
      <c r="AR49786" s="106"/>
    </row>
    <row r="49787" spans="41:44" ht="15" customHeight="1">
      <c r="AO49787" s="106"/>
      <c r="AR49787" s="106"/>
    </row>
    <row r="49788" spans="41:44" ht="15" customHeight="1">
      <c r="AO49788" s="106"/>
      <c r="AR49788" s="106"/>
    </row>
    <row r="49789" spans="41:44" ht="15" customHeight="1">
      <c r="AO49789" s="106"/>
      <c r="AR49789" s="106"/>
    </row>
    <row r="49790" spans="41:44" ht="15" customHeight="1">
      <c r="AO49790" s="106"/>
      <c r="AR49790" s="106"/>
    </row>
    <row r="49791" spans="41:44" ht="15" customHeight="1">
      <c r="AO49791" s="106"/>
      <c r="AR49791" s="106"/>
    </row>
    <row r="49792" spans="41:44" ht="15" customHeight="1">
      <c r="AO49792" s="106"/>
      <c r="AR49792" s="106"/>
    </row>
    <row r="49793" spans="41:44" ht="15" customHeight="1">
      <c r="AO49793" s="108"/>
      <c r="AR49793" s="108"/>
    </row>
    <row r="49794" spans="41:44" ht="15" customHeight="1">
      <c r="AO49794" s="108"/>
      <c r="AR49794" s="108"/>
    </row>
    <row r="49795" spans="41:44" ht="15" customHeight="1">
      <c r="AO49795" s="108"/>
      <c r="AR49795" s="108"/>
    </row>
    <row r="49796" spans="41:44" ht="15" customHeight="1">
      <c r="AO49796" s="108"/>
      <c r="AR49796" s="108"/>
    </row>
    <row r="49797" spans="41:44" ht="15" customHeight="1">
      <c r="AO49797" s="108"/>
      <c r="AR49797" s="108"/>
    </row>
    <row r="49798" spans="41:44" ht="15" customHeight="1">
      <c r="AO49798" s="109"/>
      <c r="AR49798" s="109"/>
    </row>
    <row r="49799" spans="41:44" ht="15" customHeight="1">
      <c r="AO49799" s="104"/>
      <c r="AR49799" s="104"/>
    </row>
    <row r="49800" spans="41:44" ht="15" customHeight="1">
      <c r="AO49800" s="106"/>
      <c r="AR49800" s="106"/>
    </row>
    <row r="49801" spans="41:44" ht="15" customHeight="1">
      <c r="AO49801" s="106"/>
      <c r="AR49801" s="106"/>
    </row>
    <row r="49802" spans="41:44" ht="15" customHeight="1">
      <c r="AO49802" s="106"/>
      <c r="AR49802" s="106"/>
    </row>
    <row r="49803" spans="41:44" ht="15" customHeight="1">
      <c r="AO49803" s="106"/>
      <c r="AR49803" s="106"/>
    </row>
    <row r="49804" spans="41:44" ht="15" customHeight="1">
      <c r="AO49804" s="106"/>
      <c r="AR49804" s="106"/>
    </row>
    <row r="49805" spans="41:44" ht="15" customHeight="1">
      <c r="AO49805" s="106"/>
      <c r="AR49805" s="106"/>
    </row>
    <row r="49806" spans="41:44" ht="15" customHeight="1">
      <c r="AO49806" s="106"/>
      <c r="AR49806" s="106"/>
    </row>
    <row r="49807" spans="41:44" ht="15" customHeight="1">
      <c r="AO49807" s="108"/>
      <c r="AR49807" s="108"/>
    </row>
    <row r="49808" spans="41:44" ht="15" customHeight="1">
      <c r="AO49808" s="108"/>
      <c r="AR49808" s="108"/>
    </row>
    <row r="49809" spans="41:44" ht="15" customHeight="1">
      <c r="AO49809" s="108"/>
      <c r="AR49809" s="108"/>
    </row>
    <row r="49810" spans="41:44" ht="15" customHeight="1">
      <c r="AO49810" s="108"/>
      <c r="AR49810" s="108"/>
    </row>
    <row r="49811" spans="41:44" ht="15" customHeight="1">
      <c r="AO49811" s="108"/>
      <c r="AR49811" s="108"/>
    </row>
    <row r="49812" spans="41:44" ht="15" customHeight="1">
      <c r="AO49812" s="109"/>
      <c r="AR49812" s="109"/>
    </row>
    <row r="49813" spans="41:44" ht="15" customHeight="1">
      <c r="AO49813" s="104"/>
      <c r="AR49813" s="104"/>
    </row>
    <row r="49814" spans="41:44" ht="15" customHeight="1">
      <c r="AO49814" s="106"/>
      <c r="AR49814" s="106"/>
    </row>
    <row r="49815" spans="41:44" ht="15" customHeight="1">
      <c r="AO49815" s="106"/>
      <c r="AR49815" s="106"/>
    </row>
    <row r="49816" spans="41:44" ht="15" customHeight="1">
      <c r="AO49816" s="106"/>
      <c r="AR49816" s="106"/>
    </row>
    <row r="49817" spans="41:44" ht="15" customHeight="1">
      <c r="AO49817" s="106"/>
      <c r="AR49817" s="106"/>
    </row>
    <row r="49818" spans="41:44" ht="15" customHeight="1">
      <c r="AO49818" s="106"/>
      <c r="AR49818" s="106"/>
    </row>
    <row r="49819" spans="41:44" ht="15" customHeight="1">
      <c r="AO49819" s="106"/>
      <c r="AR49819" s="106"/>
    </row>
    <row r="49820" spans="41:44" ht="15" customHeight="1">
      <c r="AO49820" s="106"/>
      <c r="AR49820" s="106"/>
    </row>
    <row r="49821" spans="41:44" ht="15" customHeight="1">
      <c r="AO49821" s="108"/>
      <c r="AR49821" s="108"/>
    </row>
    <row r="49822" spans="41:44" ht="15" customHeight="1">
      <c r="AO49822" s="108"/>
      <c r="AR49822" s="108"/>
    </row>
    <row r="49823" spans="41:44" ht="15" customHeight="1">
      <c r="AO49823" s="108"/>
      <c r="AR49823" s="108"/>
    </row>
    <row r="49824" spans="41:44" ht="15" customHeight="1">
      <c r="AO49824" s="108"/>
      <c r="AR49824" s="108"/>
    </row>
    <row r="49825" spans="41:44" ht="15" customHeight="1">
      <c r="AO49825" s="108"/>
      <c r="AR49825" s="108"/>
    </row>
    <row r="49826" spans="41:44" ht="15" customHeight="1">
      <c r="AO49826" s="109"/>
      <c r="AR49826" s="109"/>
    </row>
    <row r="49827" spans="41:44" ht="15" customHeight="1">
      <c r="AO49827" s="104"/>
      <c r="AR49827" s="104"/>
    </row>
    <row r="49828" spans="41:44" ht="15" customHeight="1">
      <c r="AO49828" s="106"/>
      <c r="AR49828" s="106"/>
    </row>
    <row r="49829" spans="41:44" ht="15" customHeight="1">
      <c r="AO49829" s="106"/>
      <c r="AR49829" s="106"/>
    </row>
    <row r="49830" spans="41:44" ht="15" customHeight="1">
      <c r="AO49830" s="106"/>
      <c r="AR49830" s="106"/>
    </row>
    <row r="49831" spans="41:44" ht="15" customHeight="1">
      <c r="AO49831" s="106"/>
      <c r="AR49831" s="106"/>
    </row>
    <row r="49832" spans="41:44" ht="15" customHeight="1">
      <c r="AO49832" s="106"/>
      <c r="AR49832" s="106"/>
    </row>
    <row r="49833" spans="41:44" ht="15" customHeight="1">
      <c r="AO49833" s="106"/>
      <c r="AR49833" s="106"/>
    </row>
    <row r="49834" spans="41:44" ht="15" customHeight="1">
      <c r="AO49834" s="106"/>
      <c r="AR49834" s="106"/>
    </row>
    <row r="49835" spans="41:44" ht="15" customHeight="1">
      <c r="AO49835" s="108"/>
      <c r="AR49835" s="108"/>
    </row>
    <row r="49836" spans="41:44" ht="15" customHeight="1">
      <c r="AO49836" s="108"/>
      <c r="AR49836" s="108"/>
    </row>
    <row r="49837" spans="41:44" ht="15" customHeight="1">
      <c r="AO49837" s="108"/>
      <c r="AR49837" s="108"/>
    </row>
    <row r="49838" spans="41:44" ht="15" customHeight="1">
      <c r="AO49838" s="108"/>
      <c r="AR49838" s="108"/>
    </row>
    <row r="49839" spans="41:44" ht="15" customHeight="1">
      <c r="AO49839" s="108"/>
      <c r="AR49839" s="108"/>
    </row>
    <row r="49840" spans="41:44" ht="15" customHeight="1">
      <c r="AO49840" s="109"/>
      <c r="AR49840" s="109"/>
    </row>
    <row r="49841" spans="41:44" ht="15" customHeight="1">
      <c r="AO49841" s="104"/>
      <c r="AR49841" s="104"/>
    </row>
    <row r="49842" spans="41:44" ht="15" customHeight="1">
      <c r="AO49842" s="106"/>
      <c r="AR49842" s="106"/>
    </row>
    <row r="49843" spans="41:44" ht="15" customHeight="1">
      <c r="AO49843" s="106"/>
      <c r="AR49843" s="106"/>
    </row>
    <row r="49844" spans="41:44" ht="15" customHeight="1">
      <c r="AO49844" s="106"/>
      <c r="AR49844" s="106"/>
    </row>
    <row r="49845" spans="41:44" ht="15" customHeight="1">
      <c r="AO49845" s="106"/>
      <c r="AR49845" s="106"/>
    </row>
    <row r="49846" spans="41:44" ht="15" customHeight="1">
      <c r="AO49846" s="106"/>
      <c r="AR49846" s="106"/>
    </row>
    <row r="49847" spans="41:44" ht="15" customHeight="1">
      <c r="AO49847" s="106"/>
      <c r="AR49847" s="106"/>
    </row>
    <row r="49848" spans="41:44" ht="15" customHeight="1">
      <c r="AO49848" s="106"/>
      <c r="AR49848" s="106"/>
    </row>
    <row r="49849" spans="41:44" ht="15" customHeight="1">
      <c r="AO49849" s="108"/>
      <c r="AR49849" s="108"/>
    </row>
    <row r="49850" spans="41:44" ht="15" customHeight="1">
      <c r="AO49850" s="108"/>
      <c r="AR49850" s="108"/>
    </row>
    <row r="49851" spans="41:44" ht="15" customHeight="1">
      <c r="AO49851" s="108"/>
      <c r="AR49851" s="108"/>
    </row>
    <row r="49852" spans="41:44" ht="15" customHeight="1">
      <c r="AO49852" s="108"/>
      <c r="AR49852" s="108"/>
    </row>
    <row r="49853" spans="41:44" ht="15" customHeight="1">
      <c r="AO49853" s="108"/>
      <c r="AR49853" s="108"/>
    </row>
    <row r="49854" spans="41:44" ht="15" customHeight="1">
      <c r="AO49854" s="109"/>
      <c r="AR49854" s="109"/>
    </row>
    <row r="49855" spans="41:44" ht="15" customHeight="1">
      <c r="AO49855" s="104"/>
      <c r="AR49855" s="104"/>
    </row>
    <row r="49856" spans="41:44" ht="15" customHeight="1">
      <c r="AO49856" s="106"/>
      <c r="AR49856" s="106"/>
    </row>
    <row r="49857" spans="41:44" ht="15" customHeight="1">
      <c r="AO49857" s="106"/>
      <c r="AR49857" s="106"/>
    </row>
    <row r="49858" spans="41:44" ht="15" customHeight="1">
      <c r="AO49858" s="106"/>
      <c r="AR49858" s="106"/>
    </row>
    <row r="49859" spans="41:44" ht="15" customHeight="1">
      <c r="AO49859" s="106"/>
      <c r="AR49859" s="106"/>
    </row>
    <row r="49860" spans="41:44" ht="15" customHeight="1">
      <c r="AO49860" s="106"/>
      <c r="AR49860" s="106"/>
    </row>
    <row r="49861" spans="41:44" ht="15" customHeight="1">
      <c r="AO49861" s="106"/>
      <c r="AR49861" s="106"/>
    </row>
    <row r="49862" spans="41:44" ht="15" customHeight="1">
      <c r="AO49862" s="106"/>
      <c r="AR49862" s="106"/>
    </row>
    <row r="49863" spans="41:44" ht="15" customHeight="1">
      <c r="AO49863" s="108"/>
      <c r="AR49863" s="108"/>
    </row>
    <row r="49864" spans="41:44" ht="15" customHeight="1">
      <c r="AO49864" s="108"/>
      <c r="AR49864" s="108"/>
    </row>
    <row r="49865" spans="41:44" ht="15" customHeight="1">
      <c r="AO49865" s="108"/>
      <c r="AR49865" s="108"/>
    </row>
    <row r="49866" spans="41:44" ht="15" customHeight="1">
      <c r="AO49866" s="108"/>
      <c r="AR49866" s="108"/>
    </row>
    <row r="49867" spans="41:44" ht="15" customHeight="1">
      <c r="AO49867" s="108"/>
      <c r="AR49867" s="108"/>
    </row>
    <row r="49868" spans="41:44" ht="15" customHeight="1">
      <c r="AO49868" s="109"/>
      <c r="AR49868" s="109"/>
    </row>
    <row r="49869" spans="41:44" ht="15" customHeight="1">
      <c r="AO49869" s="104"/>
      <c r="AR49869" s="104"/>
    </row>
    <row r="49870" spans="41:44" ht="15" customHeight="1">
      <c r="AO49870" s="106"/>
      <c r="AR49870" s="106"/>
    </row>
    <row r="49871" spans="41:44" ht="15" customHeight="1">
      <c r="AO49871" s="106"/>
      <c r="AR49871" s="106"/>
    </row>
    <row r="49872" spans="41:44" ht="15" customHeight="1">
      <c r="AO49872" s="106"/>
      <c r="AR49872" s="106"/>
    </row>
    <row r="49873" spans="41:44" ht="15" customHeight="1">
      <c r="AO49873" s="106"/>
      <c r="AR49873" s="106"/>
    </row>
    <row r="49874" spans="41:44" ht="15" customHeight="1">
      <c r="AO49874" s="106"/>
      <c r="AR49874" s="106"/>
    </row>
    <row r="49875" spans="41:44" ht="15" customHeight="1">
      <c r="AO49875" s="106"/>
      <c r="AR49875" s="106"/>
    </row>
    <row r="49876" spans="41:44" ht="15" customHeight="1">
      <c r="AO49876" s="106"/>
      <c r="AR49876" s="106"/>
    </row>
    <row r="49877" spans="41:44" ht="15" customHeight="1">
      <c r="AO49877" s="108"/>
      <c r="AR49877" s="108"/>
    </row>
    <row r="49878" spans="41:44" ht="15" customHeight="1">
      <c r="AO49878" s="108"/>
      <c r="AR49878" s="108"/>
    </row>
    <row r="49879" spans="41:44" ht="15" customHeight="1">
      <c r="AO49879" s="108"/>
      <c r="AR49879" s="108"/>
    </row>
    <row r="49880" spans="41:44" ht="15" customHeight="1">
      <c r="AO49880" s="108"/>
      <c r="AR49880" s="108"/>
    </row>
    <row r="49881" spans="41:44" ht="15" customHeight="1">
      <c r="AO49881" s="108"/>
      <c r="AR49881" s="108"/>
    </row>
    <row r="49882" spans="41:44" ht="15" customHeight="1">
      <c r="AO49882" s="109"/>
      <c r="AR49882" s="109"/>
    </row>
    <row r="49883" spans="41:44" ht="15" customHeight="1">
      <c r="AO49883" s="104"/>
      <c r="AR49883" s="104"/>
    </row>
    <row r="49884" spans="41:44" ht="15" customHeight="1">
      <c r="AO49884" s="106"/>
      <c r="AR49884" s="106"/>
    </row>
    <row r="49885" spans="41:44" ht="15" customHeight="1">
      <c r="AO49885" s="106"/>
      <c r="AR49885" s="106"/>
    </row>
    <row r="49886" spans="41:44" ht="15" customHeight="1">
      <c r="AO49886" s="106"/>
      <c r="AR49886" s="106"/>
    </row>
    <row r="49887" spans="41:44" ht="15" customHeight="1">
      <c r="AO49887" s="106"/>
      <c r="AR49887" s="106"/>
    </row>
    <row r="49888" spans="41:44" ht="15" customHeight="1">
      <c r="AO49888" s="106"/>
      <c r="AR49888" s="106"/>
    </row>
    <row r="49889" spans="41:44" ht="15" customHeight="1">
      <c r="AO49889" s="106"/>
      <c r="AR49889" s="106"/>
    </row>
    <row r="49890" spans="41:44" ht="15" customHeight="1">
      <c r="AO49890" s="106"/>
      <c r="AR49890" s="106"/>
    </row>
    <row r="49891" spans="41:44" ht="15" customHeight="1">
      <c r="AO49891" s="108"/>
      <c r="AR49891" s="108"/>
    </row>
    <row r="49892" spans="41:44" ht="15" customHeight="1">
      <c r="AO49892" s="108"/>
      <c r="AR49892" s="108"/>
    </row>
    <row r="49893" spans="41:44" ht="15" customHeight="1">
      <c r="AO49893" s="108"/>
      <c r="AR49893" s="108"/>
    </row>
    <row r="49894" spans="41:44" ht="15" customHeight="1">
      <c r="AO49894" s="108"/>
      <c r="AR49894" s="108"/>
    </row>
    <row r="49895" spans="41:44" ht="15" customHeight="1">
      <c r="AO49895" s="108"/>
      <c r="AR49895" s="108"/>
    </row>
    <row r="49896" spans="41:44" ht="15" customHeight="1">
      <c r="AO49896" s="109"/>
      <c r="AR49896" s="109"/>
    </row>
    <row r="49897" spans="41:44" ht="15" customHeight="1">
      <c r="AO49897" s="104"/>
      <c r="AR49897" s="104"/>
    </row>
    <row r="49898" spans="41:44" ht="15" customHeight="1">
      <c r="AO49898" s="106"/>
      <c r="AR49898" s="106"/>
    </row>
    <row r="49899" spans="41:44" ht="15" customHeight="1">
      <c r="AO49899" s="106"/>
      <c r="AR49899" s="106"/>
    </row>
    <row r="49900" spans="41:44" ht="15" customHeight="1">
      <c r="AO49900" s="106"/>
      <c r="AR49900" s="106"/>
    </row>
    <row r="49901" spans="41:44" ht="15" customHeight="1">
      <c r="AO49901" s="106"/>
      <c r="AR49901" s="106"/>
    </row>
    <row r="49902" spans="41:44" ht="15" customHeight="1">
      <c r="AO49902" s="106"/>
      <c r="AR49902" s="106"/>
    </row>
    <row r="49903" spans="41:44" ht="15" customHeight="1">
      <c r="AO49903" s="106"/>
      <c r="AR49903" s="106"/>
    </row>
    <row r="49904" spans="41:44" ht="15" customHeight="1">
      <c r="AO49904" s="106"/>
      <c r="AR49904" s="106"/>
    </row>
    <row r="49905" spans="41:44" ht="15" customHeight="1">
      <c r="AO49905" s="108"/>
      <c r="AR49905" s="108"/>
    </row>
    <row r="49906" spans="41:44" ht="15" customHeight="1">
      <c r="AO49906" s="108"/>
      <c r="AR49906" s="108"/>
    </row>
    <row r="49907" spans="41:44" ht="15" customHeight="1">
      <c r="AO49907" s="108"/>
      <c r="AR49907" s="108"/>
    </row>
    <row r="49908" spans="41:44" ht="15" customHeight="1">
      <c r="AO49908" s="108"/>
      <c r="AR49908" s="108"/>
    </row>
    <row r="49909" spans="41:44" ht="15" customHeight="1">
      <c r="AO49909" s="108"/>
      <c r="AR49909" s="108"/>
    </row>
    <row r="49910" spans="41:44" ht="15" customHeight="1">
      <c r="AO49910" s="109"/>
      <c r="AR49910" s="109"/>
    </row>
    <row r="49911" spans="41:44" ht="15" customHeight="1">
      <c r="AO49911" s="104"/>
      <c r="AR49911" s="104"/>
    </row>
    <row r="49912" spans="41:44" ht="15" customHeight="1">
      <c r="AO49912" s="106"/>
      <c r="AR49912" s="106"/>
    </row>
    <row r="49913" spans="41:44" ht="15" customHeight="1">
      <c r="AO49913" s="106"/>
      <c r="AR49913" s="106"/>
    </row>
    <row r="49914" spans="41:44" ht="15" customHeight="1">
      <c r="AO49914" s="106"/>
      <c r="AR49914" s="106"/>
    </row>
    <row r="49915" spans="41:44" ht="15" customHeight="1">
      <c r="AO49915" s="106"/>
      <c r="AR49915" s="106"/>
    </row>
    <row r="49916" spans="41:44" ht="15" customHeight="1">
      <c r="AO49916" s="106"/>
      <c r="AR49916" s="106"/>
    </row>
    <row r="49917" spans="41:44" ht="15" customHeight="1">
      <c r="AO49917" s="106"/>
      <c r="AR49917" s="106"/>
    </row>
    <row r="49918" spans="41:44" ht="15" customHeight="1">
      <c r="AO49918" s="106"/>
      <c r="AR49918" s="106"/>
    </row>
    <row r="49919" spans="41:44" ht="15" customHeight="1">
      <c r="AO49919" s="108"/>
      <c r="AR49919" s="108"/>
    </row>
    <row r="49920" spans="41:44" ht="15" customHeight="1">
      <c r="AO49920" s="108"/>
      <c r="AR49920" s="108"/>
    </row>
    <row r="49921" spans="41:44" ht="15" customHeight="1">
      <c r="AO49921" s="108"/>
      <c r="AR49921" s="108"/>
    </row>
    <row r="49922" spans="41:44" ht="15" customHeight="1">
      <c r="AO49922" s="108"/>
      <c r="AR49922" s="108"/>
    </row>
    <row r="49923" spans="41:44" ht="15" customHeight="1">
      <c r="AO49923" s="108"/>
      <c r="AR49923" s="108"/>
    </row>
    <row r="49924" spans="41:44" ht="15" customHeight="1">
      <c r="AO49924" s="109"/>
      <c r="AR49924" s="109"/>
    </row>
    <row r="49925" spans="41:44" ht="15" customHeight="1">
      <c r="AO49925" s="104"/>
      <c r="AR49925" s="104"/>
    </row>
    <row r="49926" spans="41:44" ht="15" customHeight="1">
      <c r="AO49926" s="106"/>
      <c r="AR49926" s="106"/>
    </row>
    <row r="49927" spans="41:44" ht="15" customHeight="1">
      <c r="AO49927" s="106"/>
      <c r="AR49927" s="106"/>
    </row>
    <row r="49928" spans="41:44" ht="15" customHeight="1">
      <c r="AO49928" s="106"/>
      <c r="AR49928" s="106"/>
    </row>
    <row r="49929" spans="41:44" ht="15" customHeight="1">
      <c r="AO49929" s="106"/>
      <c r="AR49929" s="106"/>
    </row>
    <row r="49930" spans="41:44" ht="15" customHeight="1">
      <c r="AO49930" s="106"/>
      <c r="AR49930" s="106"/>
    </row>
    <row r="49931" spans="41:44" ht="15" customHeight="1">
      <c r="AO49931" s="106"/>
      <c r="AR49931" s="106"/>
    </row>
    <row r="49932" spans="41:44" ht="15" customHeight="1">
      <c r="AO49932" s="106"/>
      <c r="AR49932" s="106"/>
    </row>
    <row r="49933" spans="41:44" ht="15" customHeight="1">
      <c r="AO49933" s="108"/>
      <c r="AR49933" s="108"/>
    </row>
    <row r="49934" spans="41:44" ht="15" customHeight="1">
      <c r="AO49934" s="108"/>
      <c r="AR49934" s="108"/>
    </row>
    <row r="49935" spans="41:44" ht="15" customHeight="1">
      <c r="AO49935" s="108"/>
      <c r="AR49935" s="108"/>
    </row>
    <row r="49936" spans="41:44" ht="15" customHeight="1">
      <c r="AO49936" s="108"/>
      <c r="AR49936" s="108"/>
    </row>
    <row r="49937" spans="41:44" ht="15" customHeight="1">
      <c r="AO49937" s="108"/>
      <c r="AR49937" s="108"/>
    </row>
    <row r="49938" spans="41:44" ht="15" customHeight="1">
      <c r="AO49938" s="109"/>
      <c r="AR49938" s="109"/>
    </row>
    <row r="49939" spans="41:44" ht="15" customHeight="1">
      <c r="AO49939" s="104"/>
      <c r="AR49939" s="104"/>
    </row>
    <row r="49940" spans="41:44" ht="15" customHeight="1">
      <c r="AO49940" s="106"/>
      <c r="AR49940" s="106"/>
    </row>
    <row r="49941" spans="41:44" ht="15" customHeight="1">
      <c r="AO49941" s="106"/>
      <c r="AR49941" s="106"/>
    </row>
    <row r="49942" spans="41:44" ht="15" customHeight="1">
      <c r="AO49942" s="106"/>
      <c r="AR49942" s="106"/>
    </row>
    <row r="49943" spans="41:44" ht="15" customHeight="1">
      <c r="AO49943" s="106"/>
      <c r="AR49943" s="106"/>
    </row>
    <row r="49944" spans="41:44" ht="15" customHeight="1">
      <c r="AO49944" s="106"/>
      <c r="AR49944" s="106"/>
    </row>
    <row r="49945" spans="41:44" ht="15" customHeight="1">
      <c r="AO49945" s="106"/>
      <c r="AR49945" s="106"/>
    </row>
    <row r="49946" spans="41:44" ht="15" customHeight="1">
      <c r="AO49946" s="106"/>
      <c r="AR49946" s="106"/>
    </row>
    <row r="49947" spans="41:44" ht="15" customHeight="1">
      <c r="AO49947" s="108"/>
      <c r="AR49947" s="108"/>
    </row>
    <row r="49948" spans="41:44" ht="15" customHeight="1">
      <c r="AO49948" s="108"/>
      <c r="AR49948" s="108"/>
    </row>
    <row r="49949" spans="41:44" ht="15" customHeight="1">
      <c r="AO49949" s="108"/>
      <c r="AR49949" s="108"/>
    </row>
    <row r="49950" spans="41:44" ht="15" customHeight="1">
      <c r="AO49950" s="108"/>
      <c r="AR49950" s="108"/>
    </row>
    <row r="49951" spans="41:44" ht="15" customHeight="1">
      <c r="AO49951" s="108"/>
      <c r="AR49951" s="108"/>
    </row>
    <row r="49952" spans="41:44" ht="15" customHeight="1">
      <c r="AO49952" s="109"/>
      <c r="AR49952" s="109"/>
    </row>
    <row r="49953" spans="41:44" ht="15" customHeight="1">
      <c r="AO49953" s="104"/>
      <c r="AR49953" s="104"/>
    </row>
    <row r="49954" spans="41:44" ht="15" customHeight="1">
      <c r="AO49954" s="106"/>
      <c r="AR49954" s="106"/>
    </row>
    <row r="49955" spans="41:44" ht="15" customHeight="1">
      <c r="AO49955" s="106"/>
      <c r="AR49955" s="106"/>
    </row>
    <row r="49956" spans="41:44" ht="15" customHeight="1">
      <c r="AO49956" s="106"/>
      <c r="AR49956" s="106"/>
    </row>
    <row r="49957" spans="41:44" ht="15" customHeight="1">
      <c r="AO49957" s="106"/>
      <c r="AR49957" s="106"/>
    </row>
    <row r="49958" spans="41:44" ht="15" customHeight="1">
      <c r="AO49958" s="106"/>
      <c r="AR49958" s="106"/>
    </row>
    <row r="49959" spans="41:44" ht="15" customHeight="1">
      <c r="AO49959" s="106"/>
      <c r="AR49959" s="106"/>
    </row>
    <row r="49960" spans="41:44" ht="15" customHeight="1">
      <c r="AO49960" s="106"/>
      <c r="AR49960" s="106"/>
    </row>
    <row r="49961" spans="41:44" ht="15" customHeight="1">
      <c r="AO49961" s="108"/>
      <c r="AR49961" s="108"/>
    </row>
    <row r="49962" spans="41:44" ht="15" customHeight="1">
      <c r="AO49962" s="108"/>
      <c r="AR49962" s="108"/>
    </row>
    <row r="49963" spans="41:44" ht="15" customHeight="1">
      <c r="AO49963" s="108"/>
      <c r="AR49963" s="108"/>
    </row>
    <row r="49964" spans="41:44" ht="15" customHeight="1">
      <c r="AO49964" s="108"/>
      <c r="AR49964" s="108"/>
    </row>
    <row r="49965" spans="41:44" ht="15" customHeight="1">
      <c r="AO49965" s="108"/>
      <c r="AR49965" s="108"/>
    </row>
    <row r="49966" spans="41:44" ht="15" customHeight="1">
      <c r="AO49966" s="109"/>
      <c r="AR49966" s="109"/>
    </row>
    <row r="49967" spans="41:44" ht="15" customHeight="1">
      <c r="AO49967" s="104"/>
      <c r="AR49967" s="104"/>
    </row>
    <row r="49968" spans="41:44" ht="15" customHeight="1">
      <c r="AO49968" s="106"/>
      <c r="AR49968" s="106"/>
    </row>
    <row r="49969" spans="41:44" ht="15" customHeight="1">
      <c r="AO49969" s="106"/>
      <c r="AR49969" s="106"/>
    </row>
    <row r="49970" spans="41:44" ht="15" customHeight="1">
      <c r="AO49970" s="106"/>
      <c r="AR49970" s="106"/>
    </row>
    <row r="49971" spans="41:44" ht="15" customHeight="1">
      <c r="AO49971" s="106"/>
      <c r="AR49971" s="106"/>
    </row>
    <row r="49972" spans="41:44" ht="15" customHeight="1">
      <c r="AO49972" s="106"/>
      <c r="AR49972" s="106"/>
    </row>
    <row r="49973" spans="41:44" ht="15" customHeight="1">
      <c r="AO49973" s="106"/>
      <c r="AR49973" s="106"/>
    </row>
    <row r="49974" spans="41:44" ht="15" customHeight="1">
      <c r="AO49974" s="106"/>
      <c r="AR49974" s="106"/>
    </row>
    <row r="49975" spans="41:44" ht="15" customHeight="1">
      <c r="AO49975" s="108"/>
      <c r="AR49975" s="108"/>
    </row>
    <row r="49976" spans="41:44" ht="15" customHeight="1">
      <c r="AO49976" s="108"/>
      <c r="AR49976" s="108"/>
    </row>
    <row r="49977" spans="41:44" ht="15" customHeight="1">
      <c r="AO49977" s="108"/>
      <c r="AR49977" s="108"/>
    </row>
    <row r="49978" spans="41:44" ht="15" customHeight="1">
      <c r="AO49978" s="108"/>
      <c r="AR49978" s="108"/>
    </row>
    <row r="49979" spans="41:44" ht="15" customHeight="1">
      <c r="AO49979" s="108"/>
      <c r="AR49979" s="108"/>
    </row>
    <row r="49980" spans="41:44" ht="15" customHeight="1">
      <c r="AO49980" s="109"/>
      <c r="AR49980" s="109"/>
    </row>
    <row r="49981" spans="41:44" ht="15" customHeight="1">
      <c r="AO49981" s="104"/>
      <c r="AR49981" s="104"/>
    </row>
    <row r="49982" spans="41:44" ht="15" customHeight="1">
      <c r="AO49982" s="106"/>
      <c r="AR49982" s="106"/>
    </row>
    <row r="49983" spans="41:44" ht="15" customHeight="1">
      <c r="AO49983" s="106"/>
      <c r="AR49983" s="106"/>
    </row>
    <row r="49984" spans="41:44" ht="15" customHeight="1">
      <c r="AO49984" s="106"/>
      <c r="AR49984" s="106"/>
    </row>
    <row r="49985" spans="41:44" ht="15" customHeight="1">
      <c r="AO49985" s="106"/>
      <c r="AR49985" s="106"/>
    </row>
    <row r="49986" spans="41:44" ht="15" customHeight="1">
      <c r="AO49986" s="106"/>
      <c r="AR49986" s="106"/>
    </row>
    <row r="49987" spans="41:44" ht="15" customHeight="1">
      <c r="AO49987" s="106"/>
      <c r="AR49987" s="106"/>
    </row>
    <row r="49988" spans="41:44" ht="15" customHeight="1">
      <c r="AO49988" s="106"/>
      <c r="AR49988" s="106"/>
    </row>
    <row r="49989" spans="41:44" ht="15" customHeight="1">
      <c r="AO49989" s="108"/>
      <c r="AR49989" s="108"/>
    </row>
    <row r="49990" spans="41:44" ht="15" customHeight="1">
      <c r="AO49990" s="108"/>
      <c r="AR49990" s="108"/>
    </row>
    <row r="49991" spans="41:44" ht="15" customHeight="1">
      <c r="AO49991" s="108"/>
      <c r="AR49991" s="108"/>
    </row>
    <row r="49992" spans="41:44" ht="15" customHeight="1">
      <c r="AO49992" s="108"/>
      <c r="AR49992" s="108"/>
    </row>
    <row r="49993" spans="41:44" ht="15" customHeight="1">
      <c r="AO49993" s="108"/>
      <c r="AR49993" s="108"/>
    </row>
    <row r="49994" spans="41:44" ht="15" customHeight="1">
      <c r="AO49994" s="109"/>
      <c r="AR49994" s="109"/>
    </row>
    <row r="49995" spans="41:44" ht="15" customHeight="1">
      <c r="AO49995" s="104"/>
      <c r="AR49995" s="104"/>
    </row>
    <row r="49996" spans="41:44" ht="15" customHeight="1">
      <c r="AO49996" s="106"/>
      <c r="AR49996" s="106"/>
    </row>
    <row r="49997" spans="41:44" ht="15" customHeight="1">
      <c r="AO49997" s="106"/>
      <c r="AR49997" s="106"/>
    </row>
    <row r="49998" spans="41:44" ht="15" customHeight="1">
      <c r="AO49998" s="106"/>
      <c r="AR49998" s="106"/>
    </row>
    <row r="49999" spans="41:44" ht="15" customHeight="1">
      <c r="AO49999" s="106"/>
      <c r="AR49999" s="106"/>
    </row>
    <row r="50000" spans="41:44" ht="15" customHeight="1">
      <c r="AO50000" s="106"/>
      <c r="AR50000" s="106"/>
    </row>
    <row r="50001" spans="41:44" ht="15" customHeight="1">
      <c r="AO50001" s="106"/>
      <c r="AR50001" s="106"/>
    </row>
    <row r="50002" spans="41:44" ht="15" customHeight="1">
      <c r="AO50002" s="106"/>
      <c r="AR50002" s="106"/>
    </row>
    <row r="50003" spans="41:44" ht="15" customHeight="1">
      <c r="AO50003" s="108"/>
      <c r="AR50003" s="108"/>
    </row>
    <row r="50004" spans="41:44" ht="15" customHeight="1">
      <c r="AO50004" s="108"/>
      <c r="AR50004" s="108"/>
    </row>
    <row r="50005" spans="41:44" ht="15" customHeight="1">
      <c r="AO50005" s="108"/>
      <c r="AR50005" s="108"/>
    </row>
    <row r="50006" spans="41:44" ht="15" customHeight="1">
      <c r="AO50006" s="108"/>
      <c r="AR50006" s="108"/>
    </row>
    <row r="50007" spans="41:44" ht="15" customHeight="1">
      <c r="AO50007" s="108"/>
      <c r="AR50007" s="108"/>
    </row>
    <row r="50008" spans="41:44" ht="15" customHeight="1">
      <c r="AO50008" s="109"/>
      <c r="AR50008" s="109"/>
    </row>
    <row r="50009" spans="41:44" ht="15" customHeight="1">
      <c r="AO50009" s="104"/>
      <c r="AR50009" s="104"/>
    </row>
    <row r="50010" spans="41:44" ht="15" customHeight="1">
      <c r="AO50010" s="106"/>
      <c r="AR50010" s="106"/>
    </row>
    <row r="50011" spans="41:44" ht="15" customHeight="1">
      <c r="AO50011" s="106"/>
      <c r="AR50011" s="106"/>
    </row>
    <row r="50012" spans="41:44" ht="15" customHeight="1">
      <c r="AO50012" s="106"/>
      <c r="AR50012" s="106"/>
    </row>
    <row r="50013" spans="41:44" ht="15" customHeight="1">
      <c r="AO50013" s="106"/>
      <c r="AR50013" s="106"/>
    </row>
    <row r="50014" spans="41:44" ht="15" customHeight="1">
      <c r="AO50014" s="106"/>
      <c r="AR50014" s="106"/>
    </row>
    <row r="50015" spans="41:44" ht="15" customHeight="1">
      <c r="AO50015" s="106"/>
      <c r="AR50015" s="106"/>
    </row>
    <row r="50016" spans="41:44" ht="15" customHeight="1">
      <c r="AO50016" s="106"/>
      <c r="AR50016" s="106"/>
    </row>
    <row r="50017" spans="41:44" ht="15" customHeight="1">
      <c r="AO50017" s="108"/>
      <c r="AR50017" s="108"/>
    </row>
    <row r="50018" spans="41:44" ht="15" customHeight="1">
      <c r="AO50018" s="108"/>
      <c r="AR50018" s="108"/>
    </row>
    <row r="50019" spans="41:44" ht="15" customHeight="1">
      <c r="AO50019" s="108"/>
      <c r="AR50019" s="108"/>
    </row>
    <row r="50020" spans="41:44" ht="15" customHeight="1">
      <c r="AO50020" s="108"/>
      <c r="AR50020" s="108"/>
    </row>
    <row r="50021" spans="41:44" ht="15" customHeight="1">
      <c r="AO50021" s="108"/>
      <c r="AR50021" s="108"/>
    </row>
    <row r="50022" spans="41:44" ht="15" customHeight="1">
      <c r="AO50022" s="109"/>
      <c r="AR50022" s="109"/>
    </row>
    <row r="50023" spans="41:44" ht="15" customHeight="1">
      <c r="AO50023" s="104"/>
      <c r="AR50023" s="104"/>
    </row>
    <row r="50024" spans="41:44" ht="15" customHeight="1">
      <c r="AO50024" s="106"/>
      <c r="AR50024" s="106"/>
    </row>
    <row r="50025" spans="41:44" ht="15" customHeight="1">
      <c r="AO50025" s="106"/>
      <c r="AR50025" s="106"/>
    </row>
    <row r="50026" spans="41:44" ht="15" customHeight="1">
      <c r="AO50026" s="106"/>
      <c r="AR50026" s="106"/>
    </row>
    <row r="50027" spans="41:44" ht="15" customHeight="1">
      <c r="AO50027" s="106"/>
      <c r="AR50027" s="106"/>
    </row>
    <row r="50028" spans="41:44" ht="15" customHeight="1">
      <c r="AO50028" s="106"/>
      <c r="AR50028" s="106"/>
    </row>
    <row r="50029" spans="41:44" ht="15" customHeight="1">
      <c r="AO50029" s="106"/>
      <c r="AR50029" s="106"/>
    </row>
    <row r="50030" spans="41:44" ht="15" customHeight="1">
      <c r="AO50030" s="106"/>
      <c r="AR50030" s="106"/>
    </row>
    <row r="50031" spans="41:44" ht="15" customHeight="1">
      <c r="AO50031" s="108"/>
      <c r="AR50031" s="108"/>
    </row>
    <row r="50032" spans="41:44" ht="15" customHeight="1">
      <c r="AO50032" s="108"/>
      <c r="AR50032" s="108"/>
    </row>
    <row r="50033" spans="41:44" ht="15" customHeight="1">
      <c r="AO50033" s="108"/>
      <c r="AR50033" s="108"/>
    </row>
    <row r="50034" spans="41:44" ht="15" customHeight="1">
      <c r="AO50034" s="108"/>
      <c r="AR50034" s="108"/>
    </row>
    <row r="50035" spans="41:44" ht="15" customHeight="1">
      <c r="AO50035" s="108"/>
      <c r="AR50035" s="108"/>
    </row>
    <row r="50036" spans="41:44" ht="15" customHeight="1">
      <c r="AO50036" s="109"/>
      <c r="AR50036" s="109"/>
    </row>
    <row r="50037" spans="41:44" ht="15" customHeight="1">
      <c r="AO50037" s="104"/>
      <c r="AR50037" s="104"/>
    </row>
    <row r="50038" spans="41:44" ht="15" customHeight="1">
      <c r="AO50038" s="106"/>
      <c r="AR50038" s="106"/>
    </row>
    <row r="50039" spans="41:44" ht="15" customHeight="1">
      <c r="AO50039" s="106"/>
      <c r="AR50039" s="106"/>
    </row>
    <row r="50040" spans="41:44" ht="15" customHeight="1">
      <c r="AO50040" s="106"/>
      <c r="AR50040" s="106"/>
    </row>
    <row r="50041" spans="41:44" ht="15" customHeight="1">
      <c r="AO50041" s="106"/>
      <c r="AR50041" s="106"/>
    </row>
    <row r="50042" spans="41:44" ht="15" customHeight="1">
      <c r="AO50042" s="106"/>
      <c r="AR50042" s="106"/>
    </row>
    <row r="50043" spans="41:44" ht="15" customHeight="1">
      <c r="AO50043" s="106"/>
      <c r="AR50043" s="106"/>
    </row>
    <row r="50044" spans="41:44" ht="15" customHeight="1">
      <c r="AO50044" s="106"/>
      <c r="AR50044" s="106"/>
    </row>
    <row r="50045" spans="41:44" ht="15" customHeight="1">
      <c r="AO50045" s="108"/>
      <c r="AR50045" s="108"/>
    </row>
    <row r="50046" spans="41:44" ht="15" customHeight="1">
      <c r="AO50046" s="108"/>
      <c r="AR50046" s="108"/>
    </row>
    <row r="50047" spans="41:44" ht="15" customHeight="1">
      <c r="AO50047" s="108"/>
      <c r="AR50047" s="108"/>
    </row>
    <row r="50048" spans="41:44" ht="15" customHeight="1">
      <c r="AO50048" s="108"/>
      <c r="AR50048" s="108"/>
    </row>
    <row r="50049" spans="41:44" ht="15" customHeight="1">
      <c r="AO50049" s="108"/>
      <c r="AR50049" s="108"/>
    </row>
    <row r="50050" spans="41:44" ht="15" customHeight="1">
      <c r="AO50050" s="109"/>
      <c r="AR50050" s="109"/>
    </row>
    <row r="50051" spans="41:44" ht="15" customHeight="1">
      <c r="AO50051" s="104"/>
      <c r="AR50051" s="104"/>
    </row>
    <row r="50052" spans="41:44" ht="15" customHeight="1">
      <c r="AO50052" s="106"/>
      <c r="AR50052" s="106"/>
    </row>
    <row r="50053" spans="41:44" ht="15" customHeight="1">
      <c r="AO50053" s="106"/>
      <c r="AR50053" s="106"/>
    </row>
    <row r="50054" spans="41:44" ht="15" customHeight="1">
      <c r="AO50054" s="106"/>
      <c r="AR50054" s="106"/>
    </row>
    <row r="50055" spans="41:44" ht="15" customHeight="1">
      <c r="AO50055" s="106"/>
      <c r="AR50055" s="106"/>
    </row>
    <row r="50056" spans="41:44" ht="15" customHeight="1">
      <c r="AO50056" s="106"/>
      <c r="AR50056" s="106"/>
    </row>
    <row r="50057" spans="41:44" ht="15" customHeight="1">
      <c r="AO50057" s="106"/>
      <c r="AR50057" s="106"/>
    </row>
    <row r="50058" spans="41:44" ht="15" customHeight="1">
      <c r="AO50058" s="106"/>
      <c r="AR50058" s="106"/>
    </row>
    <row r="50059" spans="41:44" ht="15" customHeight="1">
      <c r="AO50059" s="108"/>
      <c r="AR50059" s="108"/>
    </row>
    <row r="50060" spans="41:44" ht="15" customHeight="1">
      <c r="AO50060" s="108"/>
      <c r="AR50060" s="108"/>
    </row>
    <row r="50061" spans="41:44" ht="15" customHeight="1">
      <c r="AO50061" s="108"/>
      <c r="AR50061" s="108"/>
    </row>
    <row r="50062" spans="41:44" ht="15" customHeight="1">
      <c r="AO50062" s="108"/>
      <c r="AR50062" s="108"/>
    </row>
    <row r="50063" spans="41:44" ht="15" customHeight="1">
      <c r="AO50063" s="108"/>
      <c r="AR50063" s="108"/>
    </row>
    <row r="50064" spans="41:44" ht="15" customHeight="1">
      <c r="AO50064" s="109"/>
      <c r="AR50064" s="109"/>
    </row>
    <row r="50065" spans="41:44" ht="15" customHeight="1">
      <c r="AO50065" s="104"/>
      <c r="AR50065" s="104"/>
    </row>
    <row r="50066" spans="41:44" ht="15" customHeight="1">
      <c r="AO50066" s="106"/>
      <c r="AR50066" s="106"/>
    </row>
    <row r="50067" spans="41:44" ht="15" customHeight="1">
      <c r="AO50067" s="106"/>
      <c r="AR50067" s="106"/>
    </row>
    <row r="50068" spans="41:44" ht="15" customHeight="1">
      <c r="AO50068" s="106"/>
      <c r="AR50068" s="106"/>
    </row>
    <row r="50069" spans="41:44" ht="15" customHeight="1">
      <c r="AO50069" s="106"/>
      <c r="AR50069" s="106"/>
    </row>
    <row r="50070" spans="41:44" ht="15" customHeight="1">
      <c r="AO50070" s="106"/>
      <c r="AR50070" s="106"/>
    </row>
    <row r="50071" spans="41:44" ht="15" customHeight="1">
      <c r="AO50071" s="106"/>
      <c r="AR50071" s="106"/>
    </row>
    <row r="50072" spans="41:44" ht="15" customHeight="1">
      <c r="AO50072" s="106"/>
      <c r="AR50072" s="106"/>
    </row>
    <row r="50073" spans="41:44" ht="15" customHeight="1">
      <c r="AO50073" s="108"/>
      <c r="AR50073" s="108"/>
    </row>
    <row r="50074" spans="41:44" ht="15" customHeight="1">
      <c r="AO50074" s="108"/>
      <c r="AR50074" s="108"/>
    </row>
    <row r="50075" spans="41:44" ht="15" customHeight="1">
      <c r="AO50075" s="108"/>
      <c r="AR50075" s="108"/>
    </row>
    <row r="50076" spans="41:44" ht="15" customHeight="1">
      <c r="AO50076" s="108"/>
      <c r="AR50076" s="108"/>
    </row>
    <row r="50077" spans="41:44" ht="15" customHeight="1">
      <c r="AO50077" s="108"/>
      <c r="AR50077" s="108"/>
    </row>
    <row r="50078" spans="41:44" ht="15" customHeight="1">
      <c r="AO50078" s="109"/>
      <c r="AR50078" s="109"/>
    </row>
    <row r="50079" spans="41:44" ht="15" customHeight="1">
      <c r="AO50079" s="104"/>
      <c r="AR50079" s="104"/>
    </row>
    <row r="50080" spans="41:44" ht="15" customHeight="1">
      <c r="AO50080" s="106"/>
      <c r="AR50080" s="106"/>
    </row>
    <row r="50081" spans="41:44" ht="15" customHeight="1">
      <c r="AO50081" s="106"/>
      <c r="AR50081" s="106"/>
    </row>
    <row r="50082" spans="41:44" ht="15" customHeight="1">
      <c r="AO50082" s="106"/>
      <c r="AR50082" s="106"/>
    </row>
    <row r="50083" spans="41:44" ht="15" customHeight="1">
      <c r="AO50083" s="106"/>
      <c r="AR50083" s="106"/>
    </row>
    <row r="50084" spans="41:44" ht="15" customHeight="1">
      <c r="AO50084" s="106"/>
      <c r="AR50084" s="106"/>
    </row>
    <row r="50085" spans="41:44" ht="15" customHeight="1">
      <c r="AO50085" s="106"/>
      <c r="AR50085" s="106"/>
    </row>
    <row r="50086" spans="41:44" ht="15" customHeight="1">
      <c r="AO50086" s="106"/>
      <c r="AR50086" s="106"/>
    </row>
    <row r="50087" spans="41:44" ht="15" customHeight="1">
      <c r="AO50087" s="108"/>
      <c r="AR50087" s="108"/>
    </row>
    <row r="50088" spans="41:44" ht="15" customHeight="1">
      <c r="AO50088" s="108"/>
      <c r="AR50088" s="108"/>
    </row>
    <row r="50089" spans="41:44" ht="15" customHeight="1">
      <c r="AO50089" s="108"/>
      <c r="AR50089" s="108"/>
    </row>
    <row r="50090" spans="41:44" ht="15" customHeight="1">
      <c r="AO50090" s="108"/>
      <c r="AR50090" s="108"/>
    </row>
    <row r="50091" spans="41:44" ht="15" customHeight="1">
      <c r="AO50091" s="108"/>
      <c r="AR50091" s="108"/>
    </row>
    <row r="50092" spans="41:44" ht="15" customHeight="1">
      <c r="AO50092" s="109"/>
      <c r="AR50092" s="109"/>
    </row>
    <row r="50093" spans="41:44" ht="15" customHeight="1">
      <c r="AO50093" s="104"/>
      <c r="AR50093" s="104"/>
    </row>
    <row r="50094" spans="41:44" ht="15" customHeight="1">
      <c r="AO50094" s="106"/>
      <c r="AR50094" s="106"/>
    </row>
    <row r="50095" spans="41:44" ht="15" customHeight="1">
      <c r="AO50095" s="106"/>
      <c r="AR50095" s="106"/>
    </row>
    <row r="50096" spans="41:44" ht="15" customHeight="1">
      <c r="AO50096" s="106"/>
      <c r="AR50096" s="106"/>
    </row>
    <row r="50097" spans="41:44" ht="15" customHeight="1">
      <c r="AO50097" s="106"/>
      <c r="AR50097" s="106"/>
    </row>
    <row r="50098" spans="41:44" ht="15" customHeight="1">
      <c r="AO50098" s="106"/>
      <c r="AR50098" s="106"/>
    </row>
    <row r="50099" spans="41:44" ht="15" customHeight="1">
      <c r="AO50099" s="106"/>
      <c r="AR50099" s="106"/>
    </row>
    <row r="50100" spans="41:44" ht="15" customHeight="1">
      <c r="AO50100" s="106"/>
      <c r="AR50100" s="106"/>
    </row>
    <row r="50101" spans="41:44" ht="15" customHeight="1">
      <c r="AO50101" s="108"/>
      <c r="AR50101" s="108"/>
    </row>
    <row r="50102" spans="41:44" ht="15" customHeight="1">
      <c r="AO50102" s="108"/>
      <c r="AR50102" s="108"/>
    </row>
    <row r="50103" spans="41:44" ht="15" customHeight="1">
      <c r="AO50103" s="108"/>
      <c r="AR50103" s="108"/>
    </row>
    <row r="50104" spans="41:44" ht="15" customHeight="1">
      <c r="AO50104" s="108"/>
      <c r="AR50104" s="108"/>
    </row>
    <row r="50105" spans="41:44" ht="15" customHeight="1">
      <c r="AO50105" s="108"/>
      <c r="AR50105" s="108"/>
    </row>
    <row r="50106" spans="41:44" ht="15" customHeight="1">
      <c r="AO50106" s="109"/>
      <c r="AR50106" s="109"/>
    </row>
    <row r="50107" spans="41:44" ht="15" customHeight="1">
      <c r="AO50107" s="104"/>
      <c r="AR50107" s="104"/>
    </row>
    <row r="50108" spans="41:44" ht="15" customHeight="1">
      <c r="AO50108" s="106"/>
      <c r="AR50108" s="106"/>
    </row>
    <row r="50109" spans="41:44" ht="15" customHeight="1">
      <c r="AO50109" s="106"/>
      <c r="AR50109" s="106"/>
    </row>
    <row r="50110" spans="41:44" ht="15" customHeight="1">
      <c r="AO50110" s="106"/>
      <c r="AR50110" s="106"/>
    </row>
    <row r="50111" spans="41:44" ht="15" customHeight="1">
      <c r="AO50111" s="106"/>
      <c r="AR50111" s="106"/>
    </row>
    <row r="50112" spans="41:44" ht="15" customHeight="1">
      <c r="AO50112" s="106"/>
      <c r="AR50112" s="106"/>
    </row>
    <row r="50113" spans="41:44" ht="15" customHeight="1">
      <c r="AO50113" s="106"/>
      <c r="AR50113" s="106"/>
    </row>
    <row r="50114" spans="41:44" ht="15" customHeight="1">
      <c r="AO50114" s="106"/>
      <c r="AR50114" s="106"/>
    </row>
    <row r="50115" spans="41:44" ht="15" customHeight="1">
      <c r="AO50115" s="108"/>
      <c r="AR50115" s="108"/>
    </row>
    <row r="50116" spans="41:44" ht="15" customHeight="1">
      <c r="AO50116" s="108"/>
      <c r="AR50116" s="108"/>
    </row>
    <row r="50117" spans="41:44" ht="15" customHeight="1">
      <c r="AO50117" s="108"/>
      <c r="AR50117" s="108"/>
    </row>
    <row r="50118" spans="41:44" ht="15" customHeight="1">
      <c r="AO50118" s="108"/>
      <c r="AR50118" s="108"/>
    </row>
    <row r="50119" spans="41:44" ht="15" customHeight="1">
      <c r="AO50119" s="108"/>
      <c r="AR50119" s="108"/>
    </row>
    <row r="50120" spans="41:44" ht="15" customHeight="1">
      <c r="AO50120" s="109"/>
      <c r="AR50120" s="109"/>
    </row>
    <row r="50121" spans="41:44" ht="15" customHeight="1">
      <c r="AO50121" s="104"/>
      <c r="AR50121" s="104"/>
    </row>
    <row r="50122" spans="41:44" ht="15" customHeight="1">
      <c r="AO50122" s="106"/>
      <c r="AR50122" s="106"/>
    </row>
    <row r="50123" spans="41:44" ht="15" customHeight="1">
      <c r="AO50123" s="106"/>
      <c r="AR50123" s="106"/>
    </row>
    <row r="50124" spans="41:44" ht="15" customHeight="1">
      <c r="AO50124" s="106"/>
      <c r="AR50124" s="106"/>
    </row>
    <row r="50125" spans="41:44" ht="15" customHeight="1">
      <c r="AO50125" s="106"/>
      <c r="AR50125" s="106"/>
    </row>
    <row r="50126" spans="41:44" ht="15" customHeight="1">
      <c r="AO50126" s="106"/>
      <c r="AR50126" s="106"/>
    </row>
    <row r="50127" spans="41:44" ht="15" customHeight="1">
      <c r="AO50127" s="106"/>
      <c r="AR50127" s="106"/>
    </row>
    <row r="50128" spans="41:44" ht="15" customHeight="1">
      <c r="AO50128" s="106"/>
      <c r="AR50128" s="106"/>
    </row>
    <row r="50129" spans="41:44" ht="15" customHeight="1">
      <c r="AO50129" s="108"/>
      <c r="AR50129" s="108"/>
    </row>
    <row r="50130" spans="41:44" ht="15" customHeight="1">
      <c r="AO50130" s="108"/>
      <c r="AR50130" s="108"/>
    </row>
    <row r="50131" spans="41:44" ht="15" customHeight="1">
      <c r="AO50131" s="108"/>
      <c r="AR50131" s="108"/>
    </row>
    <row r="50132" spans="41:44" ht="15" customHeight="1">
      <c r="AO50132" s="108"/>
      <c r="AR50132" s="108"/>
    </row>
    <row r="50133" spans="41:44" ht="15" customHeight="1">
      <c r="AO50133" s="108"/>
      <c r="AR50133" s="108"/>
    </row>
    <row r="50134" spans="41:44" ht="15" customHeight="1">
      <c r="AO50134" s="109"/>
      <c r="AR50134" s="109"/>
    </row>
    <row r="50135" spans="41:44" ht="15" customHeight="1">
      <c r="AO50135" s="104"/>
      <c r="AR50135" s="104"/>
    </row>
    <row r="50136" spans="41:44" ht="15" customHeight="1">
      <c r="AO50136" s="106"/>
      <c r="AR50136" s="106"/>
    </row>
    <row r="50137" spans="41:44" ht="15" customHeight="1">
      <c r="AO50137" s="106"/>
      <c r="AR50137" s="106"/>
    </row>
    <row r="50138" spans="41:44" ht="15" customHeight="1">
      <c r="AO50138" s="106"/>
      <c r="AR50138" s="106"/>
    </row>
    <row r="50139" spans="41:44" ht="15" customHeight="1">
      <c r="AO50139" s="106"/>
      <c r="AR50139" s="106"/>
    </row>
    <row r="50140" spans="41:44" ht="15" customHeight="1">
      <c r="AO50140" s="106"/>
      <c r="AR50140" s="106"/>
    </row>
    <row r="50141" spans="41:44" ht="15" customHeight="1">
      <c r="AO50141" s="106"/>
      <c r="AR50141" s="106"/>
    </row>
    <row r="50142" spans="41:44" ht="15" customHeight="1">
      <c r="AO50142" s="106"/>
      <c r="AR50142" s="106"/>
    </row>
    <row r="50143" spans="41:44" ht="15" customHeight="1">
      <c r="AO50143" s="108"/>
      <c r="AR50143" s="108"/>
    </row>
    <row r="50144" spans="41:44" ht="15" customHeight="1">
      <c r="AO50144" s="108"/>
      <c r="AR50144" s="108"/>
    </row>
    <row r="50145" spans="41:44" ht="15" customHeight="1">
      <c r="AO50145" s="108"/>
      <c r="AR50145" s="108"/>
    </row>
    <row r="50146" spans="41:44" ht="15" customHeight="1">
      <c r="AO50146" s="108"/>
      <c r="AR50146" s="108"/>
    </row>
    <row r="50147" spans="41:44" ht="15" customHeight="1">
      <c r="AO50147" s="108"/>
      <c r="AR50147" s="108"/>
    </row>
    <row r="50148" spans="41:44" ht="15" customHeight="1">
      <c r="AO50148" s="109"/>
      <c r="AR50148" s="109"/>
    </row>
    <row r="50149" spans="41:44" ht="15" customHeight="1">
      <c r="AO50149" s="104"/>
      <c r="AR50149" s="104"/>
    </row>
    <row r="50150" spans="41:44" ht="15" customHeight="1">
      <c r="AO50150" s="106"/>
      <c r="AR50150" s="106"/>
    </row>
    <row r="50151" spans="41:44" ht="15" customHeight="1">
      <c r="AO50151" s="106"/>
      <c r="AR50151" s="106"/>
    </row>
    <row r="50152" spans="41:44" ht="15" customHeight="1">
      <c r="AO50152" s="106"/>
      <c r="AR50152" s="106"/>
    </row>
    <row r="50153" spans="41:44" ht="15" customHeight="1">
      <c r="AO50153" s="106"/>
      <c r="AR50153" s="106"/>
    </row>
    <row r="50154" spans="41:44" ht="15" customHeight="1">
      <c r="AO50154" s="106"/>
      <c r="AR50154" s="106"/>
    </row>
    <row r="50155" spans="41:44" ht="15" customHeight="1">
      <c r="AO50155" s="106"/>
      <c r="AR50155" s="106"/>
    </row>
    <row r="50156" spans="41:44" ht="15" customHeight="1">
      <c r="AO50156" s="106"/>
      <c r="AR50156" s="106"/>
    </row>
    <row r="50157" spans="41:44" ht="15" customHeight="1">
      <c r="AO50157" s="108"/>
      <c r="AR50157" s="108"/>
    </row>
    <row r="50158" spans="41:44" ht="15" customHeight="1">
      <c r="AO50158" s="108"/>
      <c r="AR50158" s="108"/>
    </row>
    <row r="50159" spans="41:44" ht="15" customHeight="1">
      <c r="AO50159" s="108"/>
      <c r="AR50159" s="108"/>
    </row>
    <row r="50160" spans="41:44" ht="15" customHeight="1">
      <c r="AO50160" s="108"/>
      <c r="AR50160" s="108"/>
    </row>
    <row r="50161" spans="41:44" ht="15" customHeight="1">
      <c r="AO50161" s="108"/>
      <c r="AR50161" s="108"/>
    </row>
    <row r="50162" spans="41:44" ht="15" customHeight="1">
      <c r="AO50162" s="109"/>
      <c r="AR50162" s="109"/>
    </row>
    <row r="50163" spans="41:44" ht="15" customHeight="1">
      <c r="AO50163" s="104"/>
      <c r="AR50163" s="104"/>
    </row>
    <row r="50164" spans="41:44" ht="15" customHeight="1">
      <c r="AO50164" s="106"/>
      <c r="AR50164" s="106"/>
    </row>
    <row r="50165" spans="41:44" ht="15" customHeight="1">
      <c r="AO50165" s="106"/>
      <c r="AR50165" s="106"/>
    </row>
    <row r="50166" spans="41:44" ht="15" customHeight="1">
      <c r="AO50166" s="106"/>
      <c r="AR50166" s="106"/>
    </row>
    <row r="50167" spans="41:44" ht="15" customHeight="1">
      <c r="AO50167" s="106"/>
      <c r="AR50167" s="106"/>
    </row>
    <row r="50168" spans="41:44" ht="15" customHeight="1">
      <c r="AO50168" s="106"/>
      <c r="AR50168" s="106"/>
    </row>
    <row r="50169" spans="41:44" ht="15" customHeight="1">
      <c r="AO50169" s="106"/>
      <c r="AR50169" s="106"/>
    </row>
    <row r="50170" spans="41:44" ht="15" customHeight="1">
      <c r="AO50170" s="106"/>
      <c r="AR50170" s="106"/>
    </row>
    <row r="50171" spans="41:44" ht="15" customHeight="1">
      <c r="AO50171" s="108"/>
      <c r="AR50171" s="108"/>
    </row>
    <row r="50172" spans="41:44" ht="15" customHeight="1">
      <c r="AO50172" s="108"/>
      <c r="AR50172" s="108"/>
    </row>
    <row r="50173" spans="41:44" ht="15" customHeight="1">
      <c r="AO50173" s="108"/>
      <c r="AR50173" s="108"/>
    </row>
    <row r="50174" spans="41:44" ht="15" customHeight="1">
      <c r="AO50174" s="108"/>
      <c r="AR50174" s="108"/>
    </row>
    <row r="50175" spans="41:44" ht="15" customHeight="1">
      <c r="AO50175" s="108"/>
      <c r="AR50175" s="108"/>
    </row>
    <row r="50176" spans="41:44" ht="15" customHeight="1">
      <c r="AO50176" s="109"/>
      <c r="AR50176" s="109"/>
    </row>
    <row r="50177" spans="41:44" ht="15" customHeight="1">
      <c r="AO50177" s="104"/>
      <c r="AR50177" s="104"/>
    </row>
    <row r="50178" spans="41:44" ht="15" customHeight="1">
      <c r="AO50178" s="106"/>
      <c r="AR50178" s="106"/>
    </row>
    <row r="50179" spans="41:44" ht="15" customHeight="1">
      <c r="AO50179" s="106"/>
      <c r="AR50179" s="106"/>
    </row>
    <row r="50180" spans="41:44" ht="15" customHeight="1">
      <c r="AO50180" s="106"/>
      <c r="AR50180" s="106"/>
    </row>
    <row r="50181" spans="41:44" ht="15" customHeight="1">
      <c r="AO50181" s="106"/>
      <c r="AR50181" s="106"/>
    </row>
    <row r="50182" spans="41:44" ht="15" customHeight="1">
      <c r="AO50182" s="106"/>
      <c r="AR50182" s="106"/>
    </row>
    <row r="50183" spans="41:44" ht="15" customHeight="1">
      <c r="AO50183" s="106"/>
      <c r="AR50183" s="106"/>
    </row>
    <row r="50184" spans="41:44" ht="15" customHeight="1">
      <c r="AO50184" s="106"/>
      <c r="AR50184" s="106"/>
    </row>
    <row r="50185" spans="41:44" ht="15" customHeight="1">
      <c r="AO50185" s="108"/>
      <c r="AR50185" s="108"/>
    </row>
    <row r="50186" spans="41:44" ht="15" customHeight="1">
      <c r="AO50186" s="108"/>
      <c r="AR50186" s="108"/>
    </row>
    <row r="50187" spans="41:44" ht="15" customHeight="1">
      <c r="AO50187" s="108"/>
      <c r="AR50187" s="108"/>
    </row>
    <row r="50188" spans="41:44" ht="15" customHeight="1">
      <c r="AO50188" s="108"/>
      <c r="AR50188" s="108"/>
    </row>
    <row r="50189" spans="41:44" ht="15" customHeight="1">
      <c r="AO50189" s="108"/>
      <c r="AR50189" s="108"/>
    </row>
    <row r="50190" spans="41:44" ht="15" customHeight="1">
      <c r="AO50190" s="109"/>
      <c r="AR50190" s="109"/>
    </row>
    <row r="50191" spans="41:44" ht="15" customHeight="1">
      <c r="AO50191" s="104"/>
      <c r="AR50191" s="104"/>
    </row>
    <row r="50192" spans="41:44" ht="15" customHeight="1">
      <c r="AO50192" s="106"/>
      <c r="AR50192" s="106"/>
    </row>
    <row r="50193" spans="41:44" ht="15" customHeight="1">
      <c r="AO50193" s="106"/>
      <c r="AR50193" s="106"/>
    </row>
    <row r="50194" spans="41:44" ht="15" customHeight="1">
      <c r="AO50194" s="106"/>
      <c r="AR50194" s="106"/>
    </row>
    <row r="50195" spans="41:44" ht="15" customHeight="1">
      <c r="AO50195" s="106"/>
      <c r="AR50195" s="106"/>
    </row>
    <row r="50196" spans="41:44" ht="15" customHeight="1">
      <c r="AO50196" s="106"/>
      <c r="AR50196" s="106"/>
    </row>
    <row r="50197" spans="41:44" ht="15" customHeight="1">
      <c r="AO50197" s="106"/>
      <c r="AR50197" s="106"/>
    </row>
    <row r="50198" spans="41:44" ht="15" customHeight="1">
      <c r="AO50198" s="106"/>
      <c r="AR50198" s="106"/>
    </row>
    <row r="50199" spans="41:44" ht="15" customHeight="1">
      <c r="AO50199" s="108"/>
      <c r="AR50199" s="108"/>
    </row>
    <row r="50200" spans="41:44" ht="15" customHeight="1">
      <c r="AO50200" s="108"/>
      <c r="AR50200" s="108"/>
    </row>
    <row r="50201" spans="41:44" ht="15" customHeight="1">
      <c r="AO50201" s="108"/>
      <c r="AR50201" s="108"/>
    </row>
    <row r="50202" spans="41:44" ht="15" customHeight="1">
      <c r="AO50202" s="108"/>
      <c r="AR50202" s="108"/>
    </row>
    <row r="50203" spans="41:44" ht="15" customHeight="1">
      <c r="AO50203" s="108"/>
      <c r="AR50203" s="108"/>
    </row>
    <row r="50204" spans="41:44" ht="15" customHeight="1">
      <c r="AO50204" s="109"/>
      <c r="AR50204" s="109"/>
    </row>
    <row r="50205" spans="41:44" ht="15" customHeight="1">
      <c r="AO50205" s="104"/>
      <c r="AR50205" s="104"/>
    </row>
    <row r="50206" spans="41:44" ht="15" customHeight="1">
      <c r="AO50206" s="106"/>
      <c r="AR50206" s="106"/>
    </row>
    <row r="50207" spans="41:44" ht="15" customHeight="1">
      <c r="AO50207" s="106"/>
      <c r="AR50207" s="106"/>
    </row>
    <row r="50208" spans="41:44" ht="15" customHeight="1">
      <c r="AO50208" s="106"/>
      <c r="AR50208" s="106"/>
    </row>
    <row r="50209" spans="41:44" ht="15" customHeight="1">
      <c r="AO50209" s="106"/>
      <c r="AR50209" s="106"/>
    </row>
    <row r="50210" spans="41:44" ht="15" customHeight="1">
      <c r="AO50210" s="106"/>
      <c r="AR50210" s="106"/>
    </row>
    <row r="50211" spans="41:44" ht="15" customHeight="1">
      <c r="AO50211" s="106"/>
      <c r="AR50211" s="106"/>
    </row>
    <row r="50212" spans="41:44" ht="15" customHeight="1">
      <c r="AO50212" s="106"/>
      <c r="AR50212" s="106"/>
    </row>
    <row r="50213" spans="41:44" ht="15" customHeight="1">
      <c r="AO50213" s="108"/>
      <c r="AR50213" s="108"/>
    </row>
    <row r="50214" spans="41:44" ht="15" customHeight="1">
      <c r="AO50214" s="108"/>
      <c r="AR50214" s="108"/>
    </row>
    <row r="50215" spans="41:44" ht="15" customHeight="1">
      <c r="AO50215" s="108"/>
      <c r="AR50215" s="108"/>
    </row>
    <row r="50216" spans="41:44" ht="15" customHeight="1">
      <c r="AO50216" s="108"/>
      <c r="AR50216" s="108"/>
    </row>
    <row r="50217" spans="41:44" ht="15" customHeight="1">
      <c r="AO50217" s="108"/>
      <c r="AR50217" s="108"/>
    </row>
    <row r="50218" spans="41:44" ht="15" customHeight="1">
      <c r="AO50218" s="109"/>
      <c r="AR50218" s="109"/>
    </row>
    <row r="50219" spans="41:44" ht="15" customHeight="1">
      <c r="AO50219" s="104"/>
      <c r="AR50219" s="104"/>
    </row>
    <row r="50220" spans="41:44" ht="15" customHeight="1">
      <c r="AO50220" s="106"/>
      <c r="AR50220" s="106"/>
    </row>
    <row r="50221" spans="41:44" ht="15" customHeight="1">
      <c r="AO50221" s="106"/>
      <c r="AR50221" s="106"/>
    </row>
    <row r="50222" spans="41:44" ht="15" customHeight="1">
      <c r="AO50222" s="106"/>
      <c r="AR50222" s="106"/>
    </row>
    <row r="50223" spans="41:44" ht="15" customHeight="1">
      <c r="AO50223" s="106"/>
      <c r="AR50223" s="106"/>
    </row>
    <row r="50224" spans="41:44" ht="15" customHeight="1">
      <c r="AO50224" s="106"/>
      <c r="AR50224" s="106"/>
    </row>
    <row r="50225" spans="41:44" ht="15" customHeight="1">
      <c r="AO50225" s="106"/>
      <c r="AR50225" s="106"/>
    </row>
    <row r="50226" spans="41:44" ht="15" customHeight="1">
      <c r="AO50226" s="106"/>
      <c r="AR50226" s="106"/>
    </row>
    <row r="50227" spans="41:44" ht="15" customHeight="1">
      <c r="AO50227" s="108"/>
      <c r="AR50227" s="108"/>
    </row>
    <row r="50228" spans="41:44" ht="15" customHeight="1">
      <c r="AO50228" s="108"/>
      <c r="AR50228" s="108"/>
    </row>
    <row r="50229" spans="41:44" ht="15" customHeight="1">
      <c r="AO50229" s="108"/>
      <c r="AR50229" s="108"/>
    </row>
    <row r="50230" spans="41:44" ht="15" customHeight="1">
      <c r="AO50230" s="108"/>
      <c r="AR50230" s="108"/>
    </row>
    <row r="50231" spans="41:44" ht="15" customHeight="1">
      <c r="AO50231" s="108"/>
      <c r="AR50231" s="108"/>
    </row>
    <row r="50232" spans="41:44" ht="15" customHeight="1">
      <c r="AO50232" s="109"/>
      <c r="AR50232" s="109"/>
    </row>
    <row r="50233" spans="41:44" ht="15" customHeight="1">
      <c r="AO50233" s="104"/>
      <c r="AR50233" s="104"/>
    </row>
    <row r="50234" spans="41:44" ht="15" customHeight="1">
      <c r="AO50234" s="106"/>
      <c r="AR50234" s="106"/>
    </row>
    <row r="50235" spans="41:44" ht="15" customHeight="1">
      <c r="AO50235" s="106"/>
      <c r="AR50235" s="106"/>
    </row>
    <row r="50236" spans="41:44" ht="15" customHeight="1">
      <c r="AO50236" s="106"/>
      <c r="AR50236" s="106"/>
    </row>
    <row r="50237" spans="41:44" ht="15" customHeight="1">
      <c r="AO50237" s="106"/>
      <c r="AR50237" s="106"/>
    </row>
    <row r="50238" spans="41:44" ht="15" customHeight="1">
      <c r="AO50238" s="106"/>
      <c r="AR50238" s="106"/>
    </row>
    <row r="50239" spans="41:44" ht="15" customHeight="1">
      <c r="AO50239" s="106"/>
      <c r="AR50239" s="106"/>
    </row>
    <row r="50240" spans="41:44" ht="15" customHeight="1">
      <c r="AO50240" s="106"/>
      <c r="AR50240" s="106"/>
    </row>
    <row r="50241" spans="41:44" ht="15" customHeight="1">
      <c r="AO50241" s="108"/>
      <c r="AR50241" s="108"/>
    </row>
    <row r="50242" spans="41:44" ht="15" customHeight="1">
      <c r="AO50242" s="108"/>
      <c r="AR50242" s="108"/>
    </row>
    <row r="50243" spans="41:44" ht="15" customHeight="1">
      <c r="AO50243" s="108"/>
      <c r="AR50243" s="108"/>
    </row>
    <row r="50244" spans="41:44" ht="15" customHeight="1">
      <c r="AO50244" s="108"/>
      <c r="AR50244" s="108"/>
    </row>
    <row r="50245" spans="41:44" ht="15" customHeight="1">
      <c r="AO50245" s="108"/>
      <c r="AR50245" s="108"/>
    </row>
    <row r="50246" spans="41:44" ht="15" customHeight="1">
      <c r="AO50246" s="109"/>
      <c r="AR50246" s="109"/>
    </row>
    <row r="50247" spans="41:44" ht="15" customHeight="1">
      <c r="AO50247" s="104"/>
      <c r="AR50247" s="104"/>
    </row>
    <row r="50248" spans="41:44" ht="15" customHeight="1">
      <c r="AO50248" s="106"/>
      <c r="AR50248" s="106"/>
    </row>
    <row r="50249" spans="41:44" ht="15" customHeight="1">
      <c r="AO50249" s="106"/>
      <c r="AR50249" s="106"/>
    </row>
    <row r="50250" spans="41:44" ht="15" customHeight="1">
      <c r="AO50250" s="106"/>
      <c r="AR50250" s="106"/>
    </row>
    <row r="50251" spans="41:44" ht="15" customHeight="1">
      <c r="AO50251" s="106"/>
      <c r="AR50251" s="106"/>
    </row>
    <row r="50252" spans="41:44" ht="15" customHeight="1">
      <c r="AO50252" s="106"/>
      <c r="AR50252" s="106"/>
    </row>
    <row r="50253" spans="41:44" ht="15" customHeight="1">
      <c r="AO50253" s="106"/>
      <c r="AR50253" s="106"/>
    </row>
    <row r="50254" spans="41:44" ht="15" customHeight="1">
      <c r="AO50254" s="106"/>
      <c r="AR50254" s="106"/>
    </row>
    <row r="50255" spans="41:44" ht="15" customHeight="1">
      <c r="AO50255" s="108"/>
      <c r="AR50255" s="108"/>
    </row>
    <row r="50256" spans="41:44" ht="15" customHeight="1">
      <c r="AO50256" s="108"/>
      <c r="AR50256" s="108"/>
    </row>
    <row r="50257" spans="41:44" ht="15" customHeight="1">
      <c r="AO50257" s="108"/>
      <c r="AR50257" s="108"/>
    </row>
    <row r="50258" spans="41:44" ht="15" customHeight="1">
      <c r="AO50258" s="108"/>
      <c r="AR50258" s="108"/>
    </row>
    <row r="50259" spans="41:44" ht="15" customHeight="1">
      <c r="AO50259" s="108"/>
      <c r="AR50259" s="108"/>
    </row>
    <row r="50260" spans="41:44" ht="15" customHeight="1">
      <c r="AO50260" s="109"/>
      <c r="AR50260" s="109"/>
    </row>
    <row r="50261" spans="41:44" ht="15" customHeight="1">
      <c r="AO50261" s="104"/>
      <c r="AR50261" s="104"/>
    </row>
    <row r="50262" spans="41:44" ht="15" customHeight="1">
      <c r="AO50262" s="106"/>
      <c r="AR50262" s="106"/>
    </row>
    <row r="50263" spans="41:44" ht="15" customHeight="1">
      <c r="AO50263" s="106"/>
      <c r="AR50263" s="106"/>
    </row>
    <row r="50264" spans="41:44" ht="15" customHeight="1">
      <c r="AO50264" s="106"/>
      <c r="AR50264" s="106"/>
    </row>
    <row r="50265" spans="41:44" ht="15" customHeight="1">
      <c r="AO50265" s="106"/>
      <c r="AR50265" s="106"/>
    </row>
    <row r="50266" spans="41:44" ht="15" customHeight="1">
      <c r="AO50266" s="106"/>
      <c r="AR50266" s="106"/>
    </row>
    <row r="50267" spans="41:44" ht="15" customHeight="1">
      <c r="AO50267" s="106"/>
      <c r="AR50267" s="106"/>
    </row>
    <row r="50268" spans="41:44" ht="15" customHeight="1">
      <c r="AO50268" s="106"/>
      <c r="AR50268" s="106"/>
    </row>
    <row r="50269" spans="41:44" ht="15" customHeight="1">
      <c r="AO50269" s="108"/>
      <c r="AR50269" s="108"/>
    </row>
    <row r="50270" spans="41:44" ht="15" customHeight="1">
      <c r="AO50270" s="108"/>
      <c r="AR50270" s="108"/>
    </row>
    <row r="50271" spans="41:44" ht="15" customHeight="1">
      <c r="AO50271" s="108"/>
      <c r="AR50271" s="108"/>
    </row>
    <row r="50272" spans="41:44" ht="15" customHeight="1">
      <c r="AO50272" s="108"/>
      <c r="AR50272" s="108"/>
    </row>
    <row r="50273" spans="41:44" ht="15" customHeight="1">
      <c r="AO50273" s="108"/>
      <c r="AR50273" s="108"/>
    </row>
    <row r="50274" spans="41:44" ht="15" customHeight="1">
      <c r="AO50274" s="109"/>
      <c r="AR50274" s="109"/>
    </row>
    <row r="50275" spans="41:44" ht="15" customHeight="1">
      <c r="AO50275" s="104"/>
      <c r="AR50275" s="104"/>
    </row>
    <row r="50276" spans="41:44" ht="15" customHeight="1">
      <c r="AO50276" s="106"/>
      <c r="AR50276" s="106"/>
    </row>
    <row r="50277" spans="41:44" ht="15" customHeight="1">
      <c r="AO50277" s="106"/>
      <c r="AR50277" s="106"/>
    </row>
    <row r="50278" spans="41:44" ht="15" customHeight="1">
      <c r="AO50278" s="106"/>
      <c r="AR50278" s="106"/>
    </row>
    <row r="50279" spans="41:44" ht="15" customHeight="1">
      <c r="AO50279" s="106"/>
      <c r="AR50279" s="106"/>
    </row>
    <row r="50280" spans="41:44" ht="15" customHeight="1">
      <c r="AO50280" s="106"/>
      <c r="AR50280" s="106"/>
    </row>
    <row r="50281" spans="41:44" ht="15" customHeight="1">
      <c r="AO50281" s="106"/>
      <c r="AR50281" s="106"/>
    </row>
    <row r="50282" spans="41:44" ht="15" customHeight="1">
      <c r="AO50282" s="106"/>
      <c r="AR50282" s="106"/>
    </row>
    <row r="50283" spans="41:44" ht="15" customHeight="1">
      <c r="AO50283" s="108"/>
      <c r="AR50283" s="108"/>
    </row>
    <row r="50284" spans="41:44" ht="15" customHeight="1">
      <c r="AO50284" s="108"/>
      <c r="AR50284" s="108"/>
    </row>
    <row r="50285" spans="41:44" ht="15" customHeight="1">
      <c r="AO50285" s="108"/>
      <c r="AR50285" s="108"/>
    </row>
    <row r="50286" spans="41:44" ht="15" customHeight="1">
      <c r="AO50286" s="108"/>
      <c r="AR50286" s="108"/>
    </row>
    <row r="50287" spans="41:44" ht="15" customHeight="1">
      <c r="AO50287" s="108"/>
      <c r="AR50287" s="108"/>
    </row>
    <row r="50288" spans="41:44" ht="15" customHeight="1">
      <c r="AO50288" s="109"/>
      <c r="AR50288" s="109"/>
    </row>
    <row r="50289" spans="41:44" ht="15" customHeight="1">
      <c r="AO50289" s="104"/>
      <c r="AR50289" s="104"/>
    </row>
    <row r="50290" spans="41:44" ht="15" customHeight="1">
      <c r="AO50290" s="106"/>
      <c r="AR50290" s="106"/>
    </row>
    <row r="50291" spans="41:44" ht="15" customHeight="1">
      <c r="AO50291" s="106"/>
      <c r="AR50291" s="106"/>
    </row>
    <row r="50292" spans="41:44" ht="15" customHeight="1">
      <c r="AO50292" s="106"/>
      <c r="AR50292" s="106"/>
    </row>
    <row r="50293" spans="41:44" ht="15" customHeight="1">
      <c r="AO50293" s="106"/>
      <c r="AR50293" s="106"/>
    </row>
    <row r="50294" spans="41:44" ht="15" customHeight="1">
      <c r="AO50294" s="106"/>
      <c r="AR50294" s="106"/>
    </row>
    <row r="50295" spans="41:44" ht="15" customHeight="1">
      <c r="AO50295" s="106"/>
      <c r="AR50295" s="106"/>
    </row>
    <row r="50296" spans="41:44" ht="15" customHeight="1">
      <c r="AO50296" s="106"/>
      <c r="AR50296" s="106"/>
    </row>
    <row r="50297" spans="41:44" ht="15" customHeight="1">
      <c r="AO50297" s="108"/>
      <c r="AR50297" s="108"/>
    </row>
    <row r="50298" spans="41:44" ht="15" customHeight="1">
      <c r="AO50298" s="108"/>
      <c r="AR50298" s="108"/>
    </row>
    <row r="50299" spans="41:44" ht="15" customHeight="1">
      <c r="AO50299" s="108"/>
      <c r="AR50299" s="108"/>
    </row>
    <row r="50300" spans="41:44" ht="15" customHeight="1">
      <c r="AO50300" s="108"/>
      <c r="AR50300" s="108"/>
    </row>
    <row r="50301" spans="41:44" ht="15" customHeight="1">
      <c r="AO50301" s="108"/>
      <c r="AR50301" s="108"/>
    </row>
    <row r="50302" spans="41:44" ht="15" customHeight="1">
      <c r="AO50302" s="109"/>
      <c r="AR50302" s="109"/>
    </row>
    <row r="50303" spans="41:44" ht="15" customHeight="1">
      <c r="AO50303" s="104"/>
      <c r="AR50303" s="104"/>
    </row>
    <row r="50304" spans="41:44" ht="15" customHeight="1">
      <c r="AO50304" s="106"/>
      <c r="AR50304" s="106"/>
    </row>
    <row r="50305" spans="41:44" ht="15" customHeight="1">
      <c r="AO50305" s="106"/>
      <c r="AR50305" s="106"/>
    </row>
    <row r="50306" spans="41:44" ht="15" customHeight="1">
      <c r="AO50306" s="106"/>
      <c r="AR50306" s="106"/>
    </row>
    <row r="50307" spans="41:44" ht="15" customHeight="1">
      <c r="AO50307" s="106"/>
      <c r="AR50307" s="106"/>
    </row>
    <row r="50308" spans="41:44" ht="15" customHeight="1">
      <c r="AO50308" s="106"/>
      <c r="AR50308" s="106"/>
    </row>
    <row r="50309" spans="41:44" ht="15" customHeight="1">
      <c r="AO50309" s="106"/>
      <c r="AR50309" s="106"/>
    </row>
    <row r="50310" spans="41:44" ht="15" customHeight="1">
      <c r="AO50310" s="106"/>
      <c r="AR50310" s="106"/>
    </row>
    <row r="50311" spans="41:44" ht="15" customHeight="1">
      <c r="AO50311" s="108"/>
      <c r="AR50311" s="108"/>
    </row>
    <row r="50312" spans="41:44" ht="15" customHeight="1">
      <c r="AO50312" s="108"/>
      <c r="AR50312" s="108"/>
    </row>
    <row r="50313" spans="41:44" ht="15" customHeight="1">
      <c r="AO50313" s="108"/>
      <c r="AR50313" s="108"/>
    </row>
    <row r="50314" spans="41:44" ht="15" customHeight="1">
      <c r="AO50314" s="108"/>
      <c r="AR50314" s="108"/>
    </row>
    <row r="50315" spans="41:44" ht="15" customHeight="1">
      <c r="AO50315" s="108"/>
      <c r="AR50315" s="108"/>
    </row>
    <row r="50316" spans="41:44" ht="15" customHeight="1">
      <c r="AO50316" s="109"/>
      <c r="AR50316" s="109"/>
    </row>
    <row r="50317" spans="41:44" ht="15" customHeight="1">
      <c r="AO50317" s="104"/>
      <c r="AR50317" s="104"/>
    </row>
    <row r="50318" spans="41:44" ht="15" customHeight="1">
      <c r="AO50318" s="106"/>
      <c r="AR50318" s="106"/>
    </row>
    <row r="50319" spans="41:44" ht="15" customHeight="1">
      <c r="AO50319" s="106"/>
      <c r="AR50319" s="106"/>
    </row>
    <row r="50320" spans="41:44" ht="15" customHeight="1">
      <c r="AO50320" s="106"/>
      <c r="AR50320" s="106"/>
    </row>
    <row r="50321" spans="41:44" ht="15" customHeight="1">
      <c r="AO50321" s="106"/>
      <c r="AR50321" s="106"/>
    </row>
    <row r="50322" spans="41:44" ht="15" customHeight="1">
      <c r="AO50322" s="106"/>
      <c r="AR50322" s="106"/>
    </row>
    <row r="50323" spans="41:44" ht="15" customHeight="1">
      <c r="AO50323" s="106"/>
      <c r="AR50323" s="106"/>
    </row>
    <row r="50324" spans="41:44" ht="15" customHeight="1">
      <c r="AO50324" s="106"/>
      <c r="AR50324" s="106"/>
    </row>
    <row r="50325" spans="41:44" ht="15" customHeight="1">
      <c r="AO50325" s="108"/>
      <c r="AR50325" s="108"/>
    </row>
    <row r="50326" spans="41:44" ht="15" customHeight="1">
      <c r="AO50326" s="108"/>
      <c r="AR50326" s="108"/>
    </row>
    <row r="50327" spans="41:44" ht="15" customHeight="1">
      <c r="AO50327" s="108"/>
      <c r="AR50327" s="108"/>
    </row>
    <row r="50328" spans="41:44" ht="15" customHeight="1">
      <c r="AO50328" s="108"/>
      <c r="AR50328" s="108"/>
    </row>
    <row r="50329" spans="41:44" ht="15" customHeight="1">
      <c r="AO50329" s="108"/>
      <c r="AR50329" s="108"/>
    </row>
    <row r="50330" spans="41:44" ht="15" customHeight="1">
      <c r="AO50330" s="109"/>
      <c r="AR50330" s="109"/>
    </row>
    <row r="50331" spans="41:44" ht="15" customHeight="1">
      <c r="AO50331" s="104"/>
      <c r="AR50331" s="104"/>
    </row>
    <row r="50332" spans="41:44" ht="15" customHeight="1">
      <c r="AO50332" s="106"/>
      <c r="AR50332" s="106"/>
    </row>
    <row r="50333" spans="41:44" ht="15" customHeight="1">
      <c r="AO50333" s="106"/>
      <c r="AR50333" s="106"/>
    </row>
    <row r="50334" spans="41:44" ht="15" customHeight="1">
      <c r="AO50334" s="106"/>
      <c r="AR50334" s="106"/>
    </row>
    <row r="50335" spans="41:44" ht="15" customHeight="1">
      <c r="AO50335" s="106"/>
      <c r="AR50335" s="106"/>
    </row>
    <row r="50336" spans="41:44" ht="15" customHeight="1">
      <c r="AO50336" s="106"/>
      <c r="AR50336" s="106"/>
    </row>
    <row r="50337" spans="41:44" ht="15" customHeight="1">
      <c r="AO50337" s="106"/>
      <c r="AR50337" s="106"/>
    </row>
    <row r="50338" spans="41:44" ht="15" customHeight="1">
      <c r="AO50338" s="106"/>
      <c r="AR50338" s="106"/>
    </row>
    <row r="50339" spans="41:44" ht="15" customHeight="1">
      <c r="AO50339" s="108"/>
      <c r="AR50339" s="108"/>
    </row>
    <row r="50340" spans="41:44" ht="15" customHeight="1">
      <c r="AO50340" s="108"/>
      <c r="AR50340" s="108"/>
    </row>
    <row r="50341" spans="41:44" ht="15" customHeight="1">
      <c r="AO50341" s="108"/>
      <c r="AR50341" s="108"/>
    </row>
    <row r="50342" spans="41:44" ht="15" customHeight="1">
      <c r="AO50342" s="108"/>
      <c r="AR50342" s="108"/>
    </row>
    <row r="50343" spans="41:44" ht="15" customHeight="1">
      <c r="AO50343" s="108"/>
      <c r="AR50343" s="108"/>
    </row>
    <row r="50344" spans="41:44" ht="15" customHeight="1">
      <c r="AO50344" s="109"/>
      <c r="AR50344" s="109"/>
    </row>
    <row r="50345" spans="41:44" ht="15" customHeight="1">
      <c r="AO50345" s="104"/>
      <c r="AR50345" s="104"/>
    </row>
    <row r="50346" spans="41:44" ht="15" customHeight="1">
      <c r="AO50346" s="106"/>
      <c r="AR50346" s="106"/>
    </row>
    <row r="50347" spans="41:44" ht="15" customHeight="1">
      <c r="AO50347" s="106"/>
      <c r="AR50347" s="106"/>
    </row>
    <row r="50348" spans="41:44" ht="15" customHeight="1">
      <c r="AO50348" s="106"/>
      <c r="AR50348" s="106"/>
    </row>
    <row r="50349" spans="41:44" ht="15" customHeight="1">
      <c r="AO50349" s="106"/>
      <c r="AR50349" s="106"/>
    </row>
    <row r="50350" spans="41:44" ht="15" customHeight="1">
      <c r="AO50350" s="106"/>
      <c r="AR50350" s="106"/>
    </row>
    <row r="50351" spans="41:44" ht="15" customHeight="1">
      <c r="AO50351" s="106"/>
      <c r="AR50351" s="106"/>
    </row>
    <row r="50352" spans="41:44" ht="15" customHeight="1">
      <c r="AO50352" s="106"/>
      <c r="AR50352" s="106"/>
    </row>
    <row r="50353" spans="41:44" ht="15" customHeight="1">
      <c r="AO50353" s="108"/>
      <c r="AR50353" s="108"/>
    </row>
    <row r="50354" spans="41:44" ht="15" customHeight="1">
      <c r="AO50354" s="108"/>
      <c r="AR50354" s="108"/>
    </row>
    <row r="50355" spans="41:44" ht="15" customHeight="1">
      <c r="AO50355" s="108"/>
      <c r="AR50355" s="108"/>
    </row>
    <row r="50356" spans="41:44" ht="15" customHeight="1">
      <c r="AO50356" s="108"/>
      <c r="AR50356" s="108"/>
    </row>
    <row r="50357" spans="41:44" ht="15" customHeight="1">
      <c r="AO50357" s="108"/>
      <c r="AR50357" s="108"/>
    </row>
    <row r="50358" spans="41:44" ht="15" customHeight="1">
      <c r="AO50358" s="109"/>
      <c r="AR50358" s="109"/>
    </row>
    <row r="50359" spans="41:44" ht="15" customHeight="1">
      <c r="AO50359" s="104"/>
      <c r="AR50359" s="104"/>
    </row>
    <row r="50360" spans="41:44" ht="15" customHeight="1">
      <c r="AO50360" s="106"/>
      <c r="AR50360" s="106"/>
    </row>
    <row r="50361" spans="41:44" ht="15" customHeight="1">
      <c r="AO50361" s="106"/>
      <c r="AR50361" s="106"/>
    </row>
    <row r="50362" spans="41:44" ht="15" customHeight="1">
      <c r="AO50362" s="106"/>
      <c r="AR50362" s="106"/>
    </row>
    <row r="50363" spans="41:44" ht="15" customHeight="1">
      <c r="AO50363" s="106"/>
      <c r="AR50363" s="106"/>
    </row>
    <row r="50364" spans="41:44" ht="15" customHeight="1">
      <c r="AO50364" s="106"/>
      <c r="AR50364" s="106"/>
    </row>
    <row r="50365" spans="41:44" ht="15" customHeight="1">
      <c r="AO50365" s="106"/>
      <c r="AR50365" s="106"/>
    </row>
    <row r="50366" spans="41:44" ht="15" customHeight="1">
      <c r="AO50366" s="106"/>
      <c r="AR50366" s="106"/>
    </row>
    <row r="50367" spans="41:44" ht="15" customHeight="1">
      <c r="AO50367" s="108"/>
      <c r="AR50367" s="108"/>
    </row>
    <row r="50368" spans="41:44" ht="15" customHeight="1">
      <c r="AO50368" s="108"/>
      <c r="AR50368" s="108"/>
    </row>
    <row r="50369" spans="41:44" ht="15" customHeight="1">
      <c r="AO50369" s="108"/>
      <c r="AR50369" s="108"/>
    </row>
    <row r="50370" spans="41:44" ht="15" customHeight="1">
      <c r="AO50370" s="108"/>
      <c r="AR50370" s="108"/>
    </row>
    <row r="50371" spans="41:44" ht="15" customHeight="1">
      <c r="AO50371" s="108"/>
      <c r="AR50371" s="108"/>
    </row>
    <row r="50372" spans="41:44" ht="15" customHeight="1">
      <c r="AO50372" s="109"/>
      <c r="AR50372" s="109"/>
    </row>
    <row r="50373" spans="41:44" ht="15" customHeight="1">
      <c r="AO50373" s="104"/>
      <c r="AR50373" s="104"/>
    </row>
    <row r="50374" spans="41:44" ht="15" customHeight="1">
      <c r="AO50374" s="106"/>
      <c r="AR50374" s="106"/>
    </row>
    <row r="50375" spans="41:44" ht="15" customHeight="1">
      <c r="AO50375" s="106"/>
      <c r="AR50375" s="106"/>
    </row>
    <row r="50376" spans="41:44" ht="15" customHeight="1">
      <c r="AO50376" s="106"/>
      <c r="AR50376" s="106"/>
    </row>
    <row r="50377" spans="41:44" ht="15" customHeight="1">
      <c r="AO50377" s="106"/>
      <c r="AR50377" s="106"/>
    </row>
    <row r="50378" spans="41:44" ht="15" customHeight="1">
      <c r="AO50378" s="106"/>
      <c r="AR50378" s="106"/>
    </row>
    <row r="50379" spans="41:44" ht="15" customHeight="1">
      <c r="AO50379" s="106"/>
      <c r="AR50379" s="106"/>
    </row>
    <row r="50380" spans="41:44" ht="15" customHeight="1">
      <c r="AO50380" s="106"/>
      <c r="AR50380" s="106"/>
    </row>
    <row r="50381" spans="41:44" ht="15" customHeight="1">
      <c r="AO50381" s="108"/>
      <c r="AR50381" s="108"/>
    </row>
    <row r="50382" spans="41:44" ht="15" customHeight="1">
      <c r="AO50382" s="108"/>
      <c r="AR50382" s="108"/>
    </row>
    <row r="50383" spans="41:44" ht="15" customHeight="1">
      <c r="AO50383" s="108"/>
      <c r="AR50383" s="108"/>
    </row>
    <row r="50384" spans="41:44" ht="15" customHeight="1">
      <c r="AO50384" s="108"/>
      <c r="AR50384" s="108"/>
    </row>
    <row r="50385" spans="41:44" ht="15" customHeight="1">
      <c r="AO50385" s="108"/>
      <c r="AR50385" s="108"/>
    </row>
    <row r="50386" spans="41:44" ht="15" customHeight="1">
      <c r="AO50386" s="109"/>
      <c r="AR50386" s="109"/>
    </row>
    <row r="50387" spans="41:44" ht="15" customHeight="1">
      <c r="AO50387" s="104"/>
      <c r="AR50387" s="104"/>
    </row>
    <row r="50388" spans="41:44" ht="15" customHeight="1">
      <c r="AO50388" s="106"/>
      <c r="AR50388" s="106"/>
    </row>
    <row r="50389" spans="41:44" ht="15" customHeight="1">
      <c r="AO50389" s="106"/>
      <c r="AR50389" s="106"/>
    </row>
    <row r="50390" spans="41:44" ht="15" customHeight="1">
      <c r="AO50390" s="106"/>
      <c r="AR50390" s="106"/>
    </row>
    <row r="50391" spans="41:44" ht="15" customHeight="1">
      <c r="AO50391" s="106"/>
      <c r="AR50391" s="106"/>
    </row>
    <row r="50392" spans="41:44" ht="15" customHeight="1">
      <c r="AO50392" s="106"/>
      <c r="AR50392" s="106"/>
    </row>
    <row r="50393" spans="41:44" ht="15" customHeight="1">
      <c r="AO50393" s="106"/>
      <c r="AR50393" s="106"/>
    </row>
    <row r="50394" spans="41:44" ht="15" customHeight="1">
      <c r="AO50394" s="106"/>
      <c r="AR50394" s="106"/>
    </row>
    <row r="50395" spans="41:44" ht="15" customHeight="1">
      <c r="AO50395" s="108"/>
      <c r="AR50395" s="108"/>
    </row>
    <row r="50396" spans="41:44" ht="15" customHeight="1">
      <c r="AO50396" s="108"/>
      <c r="AR50396" s="108"/>
    </row>
    <row r="50397" spans="41:44" ht="15" customHeight="1">
      <c r="AO50397" s="108"/>
      <c r="AR50397" s="108"/>
    </row>
    <row r="50398" spans="41:44" ht="15" customHeight="1">
      <c r="AO50398" s="108"/>
      <c r="AR50398" s="108"/>
    </row>
    <row r="50399" spans="41:44" ht="15" customHeight="1">
      <c r="AO50399" s="108"/>
      <c r="AR50399" s="108"/>
    </row>
    <row r="50400" spans="41:44" ht="15" customHeight="1">
      <c r="AO50400" s="109"/>
      <c r="AR50400" s="109"/>
    </row>
    <row r="50401" spans="41:44" ht="15" customHeight="1">
      <c r="AO50401" s="104"/>
      <c r="AR50401" s="104"/>
    </row>
    <row r="50402" spans="41:44" ht="15" customHeight="1">
      <c r="AO50402" s="106"/>
      <c r="AR50402" s="106"/>
    </row>
    <row r="50403" spans="41:44" ht="15" customHeight="1">
      <c r="AO50403" s="106"/>
      <c r="AR50403" s="106"/>
    </row>
    <row r="50404" spans="41:44" ht="15" customHeight="1">
      <c r="AO50404" s="106"/>
      <c r="AR50404" s="106"/>
    </row>
    <row r="50405" spans="41:44" ht="15" customHeight="1">
      <c r="AO50405" s="106"/>
      <c r="AR50405" s="106"/>
    </row>
    <row r="50406" spans="41:44" ht="15" customHeight="1">
      <c r="AO50406" s="106"/>
      <c r="AR50406" s="106"/>
    </row>
    <row r="50407" spans="41:44" ht="15" customHeight="1">
      <c r="AO50407" s="106"/>
      <c r="AR50407" s="106"/>
    </row>
    <row r="50408" spans="41:44" ht="15" customHeight="1">
      <c r="AO50408" s="106"/>
      <c r="AR50408" s="106"/>
    </row>
    <row r="50409" spans="41:44" ht="15" customHeight="1">
      <c r="AO50409" s="108"/>
      <c r="AR50409" s="108"/>
    </row>
    <row r="50410" spans="41:44" ht="15" customHeight="1">
      <c r="AO50410" s="108"/>
      <c r="AR50410" s="108"/>
    </row>
    <row r="50411" spans="41:44" ht="15" customHeight="1">
      <c r="AO50411" s="108"/>
      <c r="AR50411" s="108"/>
    </row>
    <row r="50412" spans="41:44" ht="15" customHeight="1">
      <c r="AO50412" s="108"/>
      <c r="AR50412" s="108"/>
    </row>
    <row r="50413" spans="41:44" ht="15" customHeight="1">
      <c r="AO50413" s="108"/>
      <c r="AR50413" s="108"/>
    </row>
    <row r="50414" spans="41:44" ht="15" customHeight="1">
      <c r="AO50414" s="109"/>
      <c r="AR50414" s="109"/>
    </row>
    <row r="50415" spans="41:44" ht="15" customHeight="1">
      <c r="AO50415" s="104"/>
      <c r="AR50415" s="104"/>
    </row>
    <row r="50416" spans="41:44" ht="15" customHeight="1">
      <c r="AO50416" s="106"/>
      <c r="AR50416" s="106"/>
    </row>
    <row r="50417" spans="41:44" ht="15" customHeight="1">
      <c r="AO50417" s="106"/>
      <c r="AR50417" s="106"/>
    </row>
    <row r="50418" spans="41:44" ht="15" customHeight="1">
      <c r="AO50418" s="106"/>
      <c r="AR50418" s="106"/>
    </row>
    <row r="50419" spans="41:44" ht="15" customHeight="1">
      <c r="AO50419" s="106"/>
      <c r="AR50419" s="106"/>
    </row>
    <row r="50420" spans="41:44" ht="15" customHeight="1">
      <c r="AO50420" s="106"/>
      <c r="AR50420" s="106"/>
    </row>
    <row r="50421" spans="41:44" ht="15" customHeight="1">
      <c r="AO50421" s="106"/>
      <c r="AR50421" s="106"/>
    </row>
    <row r="50422" spans="41:44" ht="15" customHeight="1">
      <c r="AO50422" s="106"/>
      <c r="AR50422" s="106"/>
    </row>
    <row r="50423" spans="41:44" ht="15" customHeight="1">
      <c r="AO50423" s="108"/>
      <c r="AR50423" s="108"/>
    </row>
    <row r="50424" spans="41:44" ht="15" customHeight="1">
      <c r="AO50424" s="108"/>
      <c r="AR50424" s="108"/>
    </row>
    <row r="50425" spans="41:44" ht="15" customHeight="1">
      <c r="AO50425" s="108"/>
      <c r="AR50425" s="108"/>
    </row>
    <row r="50426" spans="41:44" ht="15" customHeight="1">
      <c r="AO50426" s="108"/>
      <c r="AR50426" s="108"/>
    </row>
    <row r="50427" spans="41:44" ht="15" customHeight="1">
      <c r="AO50427" s="108"/>
      <c r="AR50427" s="108"/>
    </row>
    <row r="50428" spans="41:44" ht="15" customHeight="1">
      <c r="AO50428" s="109"/>
      <c r="AR50428" s="109"/>
    </row>
    <row r="50429" spans="41:44" ht="15" customHeight="1">
      <c r="AO50429" s="104"/>
      <c r="AR50429" s="104"/>
    </row>
    <row r="50430" spans="41:44" ht="15" customHeight="1">
      <c r="AO50430" s="106"/>
      <c r="AR50430" s="106"/>
    </row>
    <row r="50431" spans="41:44" ht="15" customHeight="1">
      <c r="AO50431" s="106"/>
      <c r="AR50431" s="106"/>
    </row>
    <row r="50432" spans="41:44" ht="15" customHeight="1">
      <c r="AO50432" s="106"/>
      <c r="AR50432" s="106"/>
    </row>
    <row r="50433" spans="41:44" ht="15" customHeight="1">
      <c r="AO50433" s="106"/>
      <c r="AR50433" s="106"/>
    </row>
    <row r="50434" spans="41:44" ht="15" customHeight="1">
      <c r="AO50434" s="106"/>
      <c r="AR50434" s="106"/>
    </row>
    <row r="50435" spans="41:44" ht="15" customHeight="1">
      <c r="AO50435" s="106"/>
      <c r="AR50435" s="106"/>
    </row>
    <row r="50436" spans="41:44" ht="15" customHeight="1">
      <c r="AO50436" s="106"/>
      <c r="AR50436" s="106"/>
    </row>
    <row r="50437" spans="41:44" ht="15" customHeight="1">
      <c r="AO50437" s="108"/>
      <c r="AR50437" s="108"/>
    </row>
    <row r="50438" spans="41:44" ht="15" customHeight="1">
      <c r="AO50438" s="108"/>
      <c r="AR50438" s="108"/>
    </row>
    <row r="50439" spans="41:44" ht="15" customHeight="1">
      <c r="AO50439" s="108"/>
      <c r="AR50439" s="108"/>
    </row>
    <row r="50440" spans="41:44" ht="15" customHeight="1">
      <c r="AO50440" s="108"/>
      <c r="AR50440" s="108"/>
    </row>
    <row r="50441" spans="41:44" ht="15" customHeight="1">
      <c r="AO50441" s="108"/>
      <c r="AR50441" s="108"/>
    </row>
    <row r="50442" spans="41:44" ht="15" customHeight="1">
      <c r="AO50442" s="109"/>
      <c r="AR50442" s="109"/>
    </row>
    <row r="50443" spans="41:44" ht="15" customHeight="1">
      <c r="AO50443" s="104"/>
      <c r="AR50443" s="104"/>
    </row>
    <row r="50444" spans="41:44" ht="15" customHeight="1">
      <c r="AO50444" s="106"/>
      <c r="AR50444" s="106"/>
    </row>
    <row r="50445" spans="41:44" ht="15" customHeight="1">
      <c r="AO50445" s="106"/>
      <c r="AR50445" s="106"/>
    </row>
    <row r="50446" spans="41:44" ht="15" customHeight="1">
      <c r="AO50446" s="106"/>
      <c r="AR50446" s="106"/>
    </row>
    <row r="50447" spans="41:44" ht="15" customHeight="1">
      <c r="AO50447" s="106"/>
      <c r="AR50447" s="106"/>
    </row>
    <row r="50448" spans="41:44" ht="15" customHeight="1">
      <c r="AO50448" s="106"/>
      <c r="AR50448" s="106"/>
    </row>
    <row r="50449" spans="41:44" ht="15" customHeight="1">
      <c r="AO50449" s="106"/>
      <c r="AR50449" s="106"/>
    </row>
    <row r="50450" spans="41:44" ht="15" customHeight="1">
      <c r="AO50450" s="106"/>
      <c r="AR50450" s="106"/>
    </row>
    <row r="50451" spans="41:44" ht="15" customHeight="1">
      <c r="AO50451" s="108"/>
      <c r="AR50451" s="108"/>
    </row>
    <row r="50452" spans="41:44" ht="15" customHeight="1">
      <c r="AO50452" s="108"/>
      <c r="AR50452" s="108"/>
    </row>
    <row r="50453" spans="41:44" ht="15" customHeight="1">
      <c r="AO50453" s="108"/>
      <c r="AR50453" s="108"/>
    </row>
    <row r="50454" spans="41:44" ht="15" customHeight="1">
      <c r="AO50454" s="108"/>
      <c r="AR50454" s="108"/>
    </row>
    <row r="50455" spans="41:44" ht="15" customHeight="1">
      <c r="AO50455" s="108"/>
      <c r="AR50455" s="108"/>
    </row>
    <row r="50456" spans="41:44" ht="15" customHeight="1">
      <c r="AO50456" s="109"/>
      <c r="AR50456" s="109"/>
    </row>
    <row r="50457" spans="41:44" ht="15" customHeight="1">
      <c r="AO50457" s="104"/>
      <c r="AR50457" s="104"/>
    </row>
    <row r="50458" spans="41:44" ht="15" customHeight="1">
      <c r="AO50458" s="106"/>
      <c r="AR50458" s="106"/>
    </row>
    <row r="50459" spans="41:44" ht="15" customHeight="1">
      <c r="AO50459" s="106"/>
      <c r="AR50459" s="106"/>
    </row>
    <row r="50460" spans="41:44" ht="15" customHeight="1">
      <c r="AO50460" s="106"/>
      <c r="AR50460" s="106"/>
    </row>
    <row r="50461" spans="41:44" ht="15" customHeight="1">
      <c r="AO50461" s="106"/>
      <c r="AR50461" s="106"/>
    </row>
    <row r="50462" spans="41:44" ht="15" customHeight="1">
      <c r="AO50462" s="106"/>
      <c r="AR50462" s="106"/>
    </row>
    <row r="50463" spans="41:44" ht="15" customHeight="1">
      <c r="AO50463" s="106"/>
      <c r="AR50463" s="106"/>
    </row>
    <row r="50464" spans="41:44" ht="15" customHeight="1">
      <c r="AO50464" s="106"/>
      <c r="AR50464" s="106"/>
    </row>
    <row r="50465" spans="41:44" ht="15" customHeight="1">
      <c r="AO50465" s="108"/>
      <c r="AR50465" s="108"/>
    </row>
    <row r="50466" spans="41:44" ht="15" customHeight="1">
      <c r="AO50466" s="108"/>
      <c r="AR50466" s="108"/>
    </row>
    <row r="50467" spans="41:44" ht="15" customHeight="1">
      <c r="AO50467" s="108"/>
      <c r="AR50467" s="108"/>
    </row>
    <row r="50468" spans="41:44" ht="15" customHeight="1">
      <c r="AO50468" s="108"/>
      <c r="AR50468" s="108"/>
    </row>
    <row r="50469" spans="41:44" ht="15" customHeight="1">
      <c r="AO50469" s="108"/>
      <c r="AR50469" s="108"/>
    </row>
    <row r="50470" spans="41:44" ht="15" customHeight="1">
      <c r="AO50470" s="109"/>
      <c r="AR50470" s="109"/>
    </row>
    <row r="50471" spans="41:44" ht="15" customHeight="1">
      <c r="AO50471" s="104"/>
      <c r="AR50471" s="104"/>
    </row>
    <row r="50472" spans="41:44" ht="15" customHeight="1">
      <c r="AO50472" s="106"/>
      <c r="AR50472" s="106"/>
    </row>
    <row r="50473" spans="41:44" ht="15" customHeight="1">
      <c r="AO50473" s="106"/>
      <c r="AR50473" s="106"/>
    </row>
    <row r="50474" spans="41:44" ht="15" customHeight="1">
      <c r="AO50474" s="106"/>
      <c r="AR50474" s="106"/>
    </row>
    <row r="50475" spans="41:44" ht="15" customHeight="1">
      <c r="AO50475" s="106"/>
      <c r="AR50475" s="106"/>
    </row>
    <row r="50476" spans="41:44" ht="15" customHeight="1">
      <c r="AO50476" s="106"/>
      <c r="AR50476" s="106"/>
    </row>
    <row r="50477" spans="41:44" ht="15" customHeight="1">
      <c r="AO50477" s="106"/>
      <c r="AR50477" s="106"/>
    </row>
    <row r="50478" spans="41:44" ht="15" customHeight="1">
      <c r="AO50478" s="106"/>
      <c r="AR50478" s="106"/>
    </row>
    <row r="50479" spans="41:44" ht="15" customHeight="1">
      <c r="AO50479" s="108"/>
      <c r="AR50479" s="108"/>
    </row>
    <row r="50480" spans="41:44" ht="15" customHeight="1">
      <c r="AO50480" s="108"/>
      <c r="AR50480" s="108"/>
    </row>
    <row r="50481" spans="41:44" ht="15" customHeight="1">
      <c r="AO50481" s="108"/>
      <c r="AR50481" s="108"/>
    </row>
    <row r="50482" spans="41:44" ht="15" customHeight="1">
      <c r="AO50482" s="108"/>
      <c r="AR50482" s="108"/>
    </row>
    <row r="50483" spans="41:44" ht="15" customHeight="1">
      <c r="AO50483" s="108"/>
      <c r="AR50483" s="108"/>
    </row>
    <row r="50484" spans="41:44" ht="15" customHeight="1">
      <c r="AO50484" s="109"/>
      <c r="AR50484" s="109"/>
    </row>
    <row r="50485" spans="41:44" ht="15" customHeight="1">
      <c r="AO50485" s="104"/>
      <c r="AR50485" s="104"/>
    </row>
    <row r="50486" spans="41:44" ht="15" customHeight="1">
      <c r="AO50486" s="106"/>
      <c r="AR50486" s="106"/>
    </row>
    <row r="50487" spans="41:44" ht="15" customHeight="1">
      <c r="AO50487" s="106"/>
      <c r="AR50487" s="106"/>
    </row>
    <row r="50488" spans="41:44" ht="15" customHeight="1">
      <c r="AO50488" s="106"/>
      <c r="AR50488" s="106"/>
    </row>
    <row r="50489" spans="41:44" ht="15" customHeight="1">
      <c r="AO50489" s="106"/>
      <c r="AR50489" s="106"/>
    </row>
    <row r="50490" spans="41:44" ht="15" customHeight="1">
      <c r="AO50490" s="106"/>
      <c r="AR50490" s="106"/>
    </row>
    <row r="50491" spans="41:44" ht="15" customHeight="1">
      <c r="AO50491" s="106"/>
      <c r="AR50491" s="106"/>
    </row>
    <row r="50492" spans="41:44" ht="15" customHeight="1">
      <c r="AO50492" s="106"/>
      <c r="AR50492" s="106"/>
    </row>
    <row r="50493" spans="41:44" ht="15" customHeight="1">
      <c r="AO50493" s="108"/>
      <c r="AR50493" s="108"/>
    </row>
    <row r="50494" spans="41:44" ht="15" customHeight="1">
      <c r="AO50494" s="108"/>
      <c r="AR50494" s="108"/>
    </row>
    <row r="50495" spans="41:44" ht="15" customHeight="1">
      <c r="AO50495" s="108"/>
      <c r="AR50495" s="108"/>
    </row>
    <row r="50496" spans="41:44" ht="15" customHeight="1">
      <c r="AO50496" s="108"/>
      <c r="AR50496" s="108"/>
    </row>
    <row r="50497" spans="41:44" ht="15" customHeight="1">
      <c r="AO50497" s="108"/>
      <c r="AR50497" s="108"/>
    </row>
    <row r="50498" spans="41:44" ht="15" customHeight="1">
      <c r="AO50498" s="109"/>
      <c r="AR50498" s="109"/>
    </row>
    <row r="50499" spans="41:44" ht="15" customHeight="1">
      <c r="AO50499" s="104"/>
      <c r="AR50499" s="104"/>
    </row>
    <row r="50500" spans="41:44" ht="15" customHeight="1">
      <c r="AO50500" s="106"/>
      <c r="AR50500" s="106"/>
    </row>
    <row r="50501" spans="41:44" ht="15" customHeight="1">
      <c r="AO50501" s="106"/>
      <c r="AR50501" s="106"/>
    </row>
    <row r="50502" spans="41:44" ht="15" customHeight="1">
      <c r="AO50502" s="106"/>
      <c r="AR50502" s="106"/>
    </row>
    <row r="50503" spans="41:44" ht="15" customHeight="1">
      <c r="AO50503" s="106"/>
      <c r="AR50503" s="106"/>
    </row>
    <row r="50504" spans="41:44" ht="15" customHeight="1">
      <c r="AO50504" s="106"/>
      <c r="AR50504" s="106"/>
    </row>
    <row r="50505" spans="41:44" ht="15" customHeight="1">
      <c r="AO50505" s="106"/>
      <c r="AR50505" s="106"/>
    </row>
    <row r="50506" spans="41:44" ht="15" customHeight="1">
      <c r="AO50506" s="106"/>
      <c r="AR50506" s="106"/>
    </row>
    <row r="50507" spans="41:44" ht="15" customHeight="1">
      <c r="AO50507" s="108"/>
      <c r="AR50507" s="108"/>
    </row>
    <row r="50508" spans="41:44" ht="15" customHeight="1">
      <c r="AO50508" s="108"/>
      <c r="AR50508" s="108"/>
    </row>
    <row r="50509" spans="41:44" ht="15" customHeight="1">
      <c r="AO50509" s="108"/>
      <c r="AR50509" s="108"/>
    </row>
    <row r="50510" spans="41:44" ht="15" customHeight="1">
      <c r="AO50510" s="108"/>
      <c r="AR50510" s="108"/>
    </row>
    <row r="50511" spans="41:44" ht="15" customHeight="1">
      <c r="AO50511" s="108"/>
      <c r="AR50511" s="108"/>
    </row>
    <row r="50512" spans="41:44" ht="15" customHeight="1">
      <c r="AO50512" s="109"/>
      <c r="AR50512" s="109"/>
    </row>
    <row r="50513" spans="41:44" ht="15" customHeight="1">
      <c r="AO50513" s="104"/>
      <c r="AR50513" s="104"/>
    </row>
    <row r="50514" spans="41:44" ht="15" customHeight="1">
      <c r="AO50514" s="106"/>
      <c r="AR50514" s="106"/>
    </row>
    <row r="50515" spans="41:44" ht="15" customHeight="1">
      <c r="AO50515" s="106"/>
      <c r="AR50515" s="106"/>
    </row>
    <row r="50516" spans="41:44" ht="15" customHeight="1">
      <c r="AO50516" s="106"/>
      <c r="AR50516" s="106"/>
    </row>
    <row r="50517" spans="41:44" ht="15" customHeight="1">
      <c r="AO50517" s="106"/>
      <c r="AR50517" s="106"/>
    </row>
    <row r="50518" spans="41:44" ht="15" customHeight="1">
      <c r="AO50518" s="106"/>
      <c r="AR50518" s="106"/>
    </row>
    <row r="50519" spans="41:44" ht="15" customHeight="1">
      <c r="AO50519" s="106"/>
      <c r="AR50519" s="106"/>
    </row>
    <row r="50520" spans="41:44" ht="15" customHeight="1">
      <c r="AO50520" s="106"/>
      <c r="AR50520" s="106"/>
    </row>
    <row r="50521" spans="41:44" ht="15" customHeight="1">
      <c r="AO50521" s="108"/>
      <c r="AR50521" s="108"/>
    </row>
    <row r="50522" spans="41:44" ht="15" customHeight="1">
      <c r="AO50522" s="108"/>
      <c r="AR50522" s="108"/>
    </row>
    <row r="50523" spans="41:44" ht="15" customHeight="1">
      <c r="AO50523" s="108"/>
      <c r="AR50523" s="108"/>
    </row>
    <row r="50524" spans="41:44" ht="15" customHeight="1">
      <c r="AO50524" s="108"/>
      <c r="AR50524" s="108"/>
    </row>
    <row r="50525" spans="41:44" ht="15" customHeight="1">
      <c r="AO50525" s="108"/>
      <c r="AR50525" s="108"/>
    </row>
    <row r="50526" spans="41:44" ht="15" customHeight="1">
      <c r="AO50526" s="109"/>
      <c r="AR50526" s="109"/>
    </row>
    <row r="50527" spans="41:44" ht="15" customHeight="1">
      <c r="AO50527" s="104"/>
      <c r="AR50527" s="104"/>
    </row>
    <row r="50528" spans="41:44" ht="15" customHeight="1">
      <c r="AO50528" s="106"/>
      <c r="AR50528" s="106"/>
    </row>
    <row r="50529" spans="41:44" ht="15" customHeight="1">
      <c r="AO50529" s="106"/>
      <c r="AR50529" s="106"/>
    </row>
    <row r="50530" spans="41:44" ht="15" customHeight="1">
      <c r="AO50530" s="106"/>
      <c r="AR50530" s="106"/>
    </row>
    <row r="50531" spans="41:44" ht="15" customHeight="1">
      <c r="AO50531" s="106"/>
      <c r="AR50531" s="106"/>
    </row>
    <row r="50532" spans="41:44" ht="15" customHeight="1">
      <c r="AO50532" s="106"/>
      <c r="AR50532" s="106"/>
    </row>
    <row r="50533" spans="41:44" ht="15" customHeight="1">
      <c r="AO50533" s="106"/>
      <c r="AR50533" s="106"/>
    </row>
    <row r="50534" spans="41:44" ht="15" customHeight="1">
      <c r="AO50534" s="106"/>
      <c r="AR50534" s="106"/>
    </row>
    <row r="50535" spans="41:44" ht="15" customHeight="1">
      <c r="AO50535" s="108"/>
      <c r="AR50535" s="108"/>
    </row>
    <row r="50536" spans="41:44" ht="15" customHeight="1">
      <c r="AO50536" s="108"/>
      <c r="AR50536" s="108"/>
    </row>
    <row r="50537" spans="41:44" ht="15" customHeight="1">
      <c r="AO50537" s="108"/>
      <c r="AR50537" s="108"/>
    </row>
    <row r="50538" spans="41:44" ht="15" customHeight="1">
      <c r="AO50538" s="108"/>
      <c r="AR50538" s="108"/>
    </row>
    <row r="50539" spans="41:44" ht="15" customHeight="1">
      <c r="AO50539" s="108"/>
      <c r="AR50539" s="108"/>
    </row>
    <row r="50540" spans="41:44" ht="15" customHeight="1">
      <c r="AO50540" s="109"/>
      <c r="AR50540" s="109"/>
    </row>
    <row r="50541" spans="41:44" ht="15" customHeight="1">
      <c r="AO50541" s="104"/>
      <c r="AR50541" s="104"/>
    </row>
    <row r="50542" spans="41:44" ht="15" customHeight="1">
      <c r="AO50542" s="106"/>
      <c r="AR50542" s="106"/>
    </row>
    <row r="50543" spans="41:44" ht="15" customHeight="1">
      <c r="AO50543" s="106"/>
      <c r="AR50543" s="106"/>
    </row>
    <row r="50544" spans="41:44" ht="15" customHeight="1">
      <c r="AO50544" s="106"/>
      <c r="AR50544" s="106"/>
    </row>
    <row r="50545" spans="41:44" ht="15" customHeight="1">
      <c r="AO50545" s="106"/>
      <c r="AR50545" s="106"/>
    </row>
    <row r="50546" spans="41:44" ht="15" customHeight="1">
      <c r="AO50546" s="106"/>
      <c r="AR50546" s="106"/>
    </row>
    <row r="50547" spans="41:44" ht="15" customHeight="1">
      <c r="AO50547" s="106"/>
      <c r="AR50547" s="106"/>
    </row>
    <row r="50548" spans="41:44" ht="15" customHeight="1">
      <c r="AO50548" s="106"/>
      <c r="AR50548" s="106"/>
    </row>
    <row r="50549" spans="41:44" ht="15" customHeight="1">
      <c r="AO50549" s="108"/>
      <c r="AR50549" s="108"/>
    </row>
    <row r="50550" spans="41:44" ht="15" customHeight="1">
      <c r="AO50550" s="108"/>
      <c r="AR50550" s="108"/>
    </row>
    <row r="50551" spans="41:44" ht="15" customHeight="1">
      <c r="AO50551" s="108"/>
      <c r="AR50551" s="108"/>
    </row>
    <row r="50552" spans="41:44" ht="15" customHeight="1">
      <c r="AO50552" s="108"/>
      <c r="AR50552" s="108"/>
    </row>
    <row r="50553" spans="41:44" ht="15" customHeight="1">
      <c r="AO50553" s="108"/>
      <c r="AR50553" s="108"/>
    </row>
    <row r="50554" spans="41:44" ht="15" customHeight="1">
      <c r="AO50554" s="109"/>
      <c r="AR50554" s="109"/>
    </row>
    <row r="50555" spans="41:44" ht="15" customHeight="1">
      <c r="AO50555" s="104"/>
      <c r="AR50555" s="104"/>
    </row>
    <row r="50556" spans="41:44" ht="15" customHeight="1">
      <c r="AO50556" s="106"/>
      <c r="AR50556" s="106"/>
    </row>
    <row r="50557" spans="41:44" ht="15" customHeight="1">
      <c r="AO50557" s="106"/>
      <c r="AR50557" s="106"/>
    </row>
    <row r="50558" spans="41:44" ht="15" customHeight="1">
      <c r="AO50558" s="106"/>
      <c r="AR50558" s="106"/>
    </row>
    <row r="50559" spans="41:44" ht="15" customHeight="1">
      <c r="AO50559" s="106"/>
      <c r="AR50559" s="106"/>
    </row>
    <row r="50560" spans="41:44" ht="15" customHeight="1">
      <c r="AO50560" s="106"/>
      <c r="AR50560" s="106"/>
    </row>
    <row r="50561" spans="41:44" ht="15" customHeight="1">
      <c r="AO50561" s="106"/>
      <c r="AR50561" s="106"/>
    </row>
    <row r="50562" spans="41:44" ht="15" customHeight="1">
      <c r="AO50562" s="106"/>
      <c r="AR50562" s="106"/>
    </row>
    <row r="50563" spans="41:44" ht="15" customHeight="1">
      <c r="AO50563" s="108"/>
      <c r="AR50563" s="108"/>
    </row>
    <row r="50564" spans="41:44" ht="15" customHeight="1">
      <c r="AO50564" s="108"/>
      <c r="AR50564" s="108"/>
    </row>
    <row r="50565" spans="41:44" ht="15" customHeight="1">
      <c r="AO50565" s="108"/>
      <c r="AR50565" s="108"/>
    </row>
    <row r="50566" spans="41:44" ht="15" customHeight="1">
      <c r="AO50566" s="108"/>
      <c r="AR50566" s="108"/>
    </row>
    <row r="50567" spans="41:44" ht="15" customHeight="1">
      <c r="AO50567" s="108"/>
      <c r="AR50567" s="108"/>
    </row>
    <row r="50568" spans="41:44" ht="15" customHeight="1">
      <c r="AO50568" s="109"/>
      <c r="AR50568" s="109"/>
    </row>
    <row r="50569" spans="41:44" ht="15" customHeight="1">
      <c r="AO50569" s="104"/>
      <c r="AR50569" s="104"/>
    </row>
    <row r="50570" spans="41:44" ht="15" customHeight="1">
      <c r="AO50570" s="106"/>
      <c r="AR50570" s="106"/>
    </row>
    <row r="50571" spans="41:44" ht="15" customHeight="1">
      <c r="AO50571" s="106"/>
      <c r="AR50571" s="106"/>
    </row>
    <row r="50572" spans="41:44" ht="15" customHeight="1">
      <c r="AO50572" s="106"/>
      <c r="AR50572" s="106"/>
    </row>
    <row r="50573" spans="41:44" ht="15" customHeight="1">
      <c r="AO50573" s="106"/>
      <c r="AR50573" s="106"/>
    </row>
    <row r="50574" spans="41:44" ht="15" customHeight="1">
      <c r="AO50574" s="106"/>
      <c r="AR50574" s="106"/>
    </row>
    <row r="50575" spans="41:44" ht="15" customHeight="1">
      <c r="AO50575" s="106"/>
      <c r="AR50575" s="106"/>
    </row>
    <row r="50576" spans="41:44" ht="15" customHeight="1">
      <c r="AO50576" s="106"/>
      <c r="AR50576" s="106"/>
    </row>
    <row r="50577" spans="41:44" ht="15" customHeight="1">
      <c r="AO50577" s="108"/>
      <c r="AR50577" s="108"/>
    </row>
    <row r="50578" spans="41:44" ht="15" customHeight="1">
      <c r="AO50578" s="108"/>
      <c r="AR50578" s="108"/>
    </row>
    <row r="50579" spans="41:44" ht="15" customHeight="1">
      <c r="AO50579" s="108"/>
      <c r="AR50579" s="108"/>
    </row>
    <row r="50580" spans="41:44" ht="15" customHeight="1">
      <c r="AO50580" s="108"/>
      <c r="AR50580" s="108"/>
    </row>
    <row r="50581" spans="41:44" ht="15" customHeight="1">
      <c r="AO50581" s="108"/>
      <c r="AR50581" s="108"/>
    </row>
    <row r="50582" spans="41:44" ht="15" customHeight="1">
      <c r="AO50582" s="109"/>
      <c r="AR50582" s="109"/>
    </row>
    <row r="50583" spans="41:44" ht="15" customHeight="1">
      <c r="AO50583" s="104"/>
      <c r="AR50583" s="104"/>
    </row>
    <row r="50584" spans="41:44" ht="15" customHeight="1">
      <c r="AO50584" s="106"/>
      <c r="AR50584" s="106"/>
    </row>
    <row r="50585" spans="41:44" ht="15" customHeight="1">
      <c r="AO50585" s="106"/>
      <c r="AR50585" s="106"/>
    </row>
    <row r="50586" spans="41:44" ht="15" customHeight="1">
      <c r="AO50586" s="106"/>
      <c r="AR50586" s="106"/>
    </row>
    <row r="50587" spans="41:44" ht="15" customHeight="1">
      <c r="AO50587" s="106"/>
      <c r="AR50587" s="106"/>
    </row>
    <row r="50588" spans="41:44" ht="15" customHeight="1">
      <c r="AO50588" s="106"/>
      <c r="AR50588" s="106"/>
    </row>
    <row r="50589" spans="41:44" ht="15" customHeight="1">
      <c r="AO50589" s="106"/>
      <c r="AR50589" s="106"/>
    </row>
    <row r="50590" spans="41:44" ht="15" customHeight="1">
      <c r="AO50590" s="106"/>
      <c r="AR50590" s="106"/>
    </row>
    <row r="50591" spans="41:44" ht="15" customHeight="1">
      <c r="AO50591" s="108"/>
      <c r="AR50591" s="108"/>
    </row>
    <row r="50592" spans="41:44" ht="15" customHeight="1">
      <c r="AO50592" s="108"/>
      <c r="AR50592" s="108"/>
    </row>
    <row r="50593" spans="41:44" ht="15" customHeight="1">
      <c r="AO50593" s="108"/>
      <c r="AR50593" s="108"/>
    </row>
    <row r="50594" spans="41:44" ht="15" customHeight="1">
      <c r="AO50594" s="108"/>
      <c r="AR50594" s="108"/>
    </row>
    <row r="50595" spans="41:44" ht="15" customHeight="1">
      <c r="AO50595" s="108"/>
      <c r="AR50595" s="108"/>
    </row>
    <row r="50596" spans="41:44" ht="15" customHeight="1">
      <c r="AO50596" s="109"/>
      <c r="AR50596" s="109"/>
    </row>
    <row r="50597" spans="41:44" ht="15" customHeight="1">
      <c r="AO50597" s="104"/>
      <c r="AR50597" s="104"/>
    </row>
    <row r="50598" spans="41:44" ht="15" customHeight="1">
      <c r="AO50598" s="106"/>
      <c r="AR50598" s="106"/>
    </row>
    <row r="50599" spans="41:44" ht="15" customHeight="1">
      <c r="AO50599" s="106"/>
      <c r="AR50599" s="106"/>
    </row>
    <row r="50600" spans="41:44" ht="15" customHeight="1">
      <c r="AO50600" s="106"/>
      <c r="AR50600" s="106"/>
    </row>
    <row r="50601" spans="41:44" ht="15" customHeight="1">
      <c r="AO50601" s="106"/>
      <c r="AR50601" s="106"/>
    </row>
    <row r="50602" spans="41:44" ht="15" customHeight="1">
      <c r="AO50602" s="106"/>
      <c r="AR50602" s="106"/>
    </row>
    <row r="50603" spans="41:44" ht="15" customHeight="1">
      <c r="AO50603" s="106"/>
      <c r="AR50603" s="106"/>
    </row>
    <row r="50604" spans="41:44" ht="15" customHeight="1">
      <c r="AO50604" s="106"/>
      <c r="AR50604" s="106"/>
    </row>
    <row r="50605" spans="41:44" ht="15" customHeight="1">
      <c r="AO50605" s="108"/>
      <c r="AR50605" s="108"/>
    </row>
    <row r="50606" spans="41:44" ht="15" customHeight="1">
      <c r="AO50606" s="108"/>
      <c r="AR50606" s="108"/>
    </row>
    <row r="50607" spans="41:44" ht="15" customHeight="1">
      <c r="AO50607" s="108"/>
      <c r="AR50607" s="108"/>
    </row>
    <row r="50608" spans="41:44" ht="15" customHeight="1">
      <c r="AO50608" s="108"/>
      <c r="AR50608" s="108"/>
    </row>
    <row r="50609" spans="41:44" ht="15" customHeight="1">
      <c r="AO50609" s="108"/>
      <c r="AR50609" s="108"/>
    </row>
    <row r="50610" spans="41:44" ht="15" customHeight="1">
      <c r="AO50610" s="109"/>
      <c r="AR50610" s="109"/>
    </row>
    <row r="50611" spans="41:44" ht="15" customHeight="1">
      <c r="AO50611" s="104"/>
      <c r="AR50611" s="104"/>
    </row>
    <row r="50612" spans="41:44" ht="15" customHeight="1">
      <c r="AO50612" s="106"/>
      <c r="AR50612" s="106"/>
    </row>
    <row r="50613" spans="41:44" ht="15" customHeight="1">
      <c r="AO50613" s="106"/>
      <c r="AR50613" s="106"/>
    </row>
    <row r="50614" spans="41:44" ht="15" customHeight="1">
      <c r="AO50614" s="106"/>
      <c r="AR50614" s="106"/>
    </row>
    <row r="50615" spans="41:44" ht="15" customHeight="1">
      <c r="AO50615" s="106"/>
      <c r="AR50615" s="106"/>
    </row>
    <row r="50616" spans="41:44" ht="15" customHeight="1">
      <c r="AO50616" s="106"/>
      <c r="AR50616" s="106"/>
    </row>
    <row r="50617" spans="41:44" ht="15" customHeight="1">
      <c r="AO50617" s="106"/>
      <c r="AR50617" s="106"/>
    </row>
    <row r="50618" spans="41:44" ht="15" customHeight="1">
      <c r="AO50618" s="106"/>
      <c r="AR50618" s="106"/>
    </row>
    <row r="50619" spans="41:44" ht="15" customHeight="1">
      <c r="AO50619" s="108"/>
      <c r="AR50619" s="108"/>
    </row>
    <row r="50620" spans="41:44" ht="15" customHeight="1">
      <c r="AO50620" s="108"/>
      <c r="AR50620" s="108"/>
    </row>
    <row r="50621" spans="41:44" ht="15" customHeight="1">
      <c r="AO50621" s="108"/>
      <c r="AR50621" s="108"/>
    </row>
    <row r="50622" spans="41:44" ht="15" customHeight="1">
      <c r="AO50622" s="108"/>
      <c r="AR50622" s="108"/>
    </row>
    <row r="50623" spans="41:44" ht="15" customHeight="1">
      <c r="AO50623" s="108"/>
      <c r="AR50623" s="108"/>
    </row>
    <row r="50624" spans="41:44" ht="15" customHeight="1">
      <c r="AO50624" s="109"/>
      <c r="AR50624" s="109"/>
    </row>
    <row r="50625" spans="41:44" ht="15" customHeight="1">
      <c r="AO50625" s="104"/>
      <c r="AR50625" s="104"/>
    </row>
    <row r="50626" spans="41:44" ht="15" customHeight="1">
      <c r="AO50626" s="106"/>
      <c r="AR50626" s="106"/>
    </row>
    <row r="50627" spans="41:44" ht="15" customHeight="1">
      <c r="AO50627" s="106"/>
      <c r="AR50627" s="106"/>
    </row>
    <row r="50628" spans="41:44" ht="15" customHeight="1">
      <c r="AO50628" s="106"/>
      <c r="AR50628" s="106"/>
    </row>
    <row r="50629" spans="41:44" ht="15" customHeight="1">
      <c r="AO50629" s="106"/>
      <c r="AR50629" s="106"/>
    </row>
    <row r="50630" spans="41:44" ht="15" customHeight="1">
      <c r="AO50630" s="106"/>
      <c r="AR50630" s="106"/>
    </row>
    <row r="50631" spans="41:44" ht="15" customHeight="1">
      <c r="AO50631" s="106"/>
      <c r="AR50631" s="106"/>
    </row>
    <row r="50632" spans="41:44" ht="15" customHeight="1">
      <c r="AO50632" s="106"/>
      <c r="AR50632" s="106"/>
    </row>
    <row r="50633" spans="41:44" ht="15" customHeight="1">
      <c r="AO50633" s="108"/>
      <c r="AR50633" s="108"/>
    </row>
    <row r="50634" spans="41:44" ht="15" customHeight="1">
      <c r="AO50634" s="108"/>
      <c r="AR50634" s="108"/>
    </row>
    <row r="50635" spans="41:44" ht="15" customHeight="1">
      <c r="AO50635" s="108"/>
      <c r="AR50635" s="108"/>
    </row>
    <row r="50636" spans="41:44" ht="15" customHeight="1">
      <c r="AO50636" s="108"/>
      <c r="AR50636" s="108"/>
    </row>
    <row r="50637" spans="41:44" ht="15" customHeight="1">
      <c r="AO50637" s="108"/>
      <c r="AR50637" s="108"/>
    </row>
    <row r="50638" spans="41:44" ht="15" customHeight="1">
      <c r="AO50638" s="109"/>
      <c r="AR50638" s="109"/>
    </row>
    <row r="50639" spans="41:44" ht="15" customHeight="1">
      <c r="AO50639" s="104"/>
      <c r="AR50639" s="104"/>
    </row>
    <row r="50640" spans="41:44" ht="15" customHeight="1">
      <c r="AO50640" s="106"/>
      <c r="AR50640" s="106"/>
    </row>
    <row r="50641" spans="41:44" ht="15" customHeight="1">
      <c r="AO50641" s="106"/>
      <c r="AR50641" s="106"/>
    </row>
    <row r="50642" spans="41:44" ht="15" customHeight="1">
      <c r="AO50642" s="106"/>
      <c r="AR50642" s="106"/>
    </row>
    <row r="50643" spans="41:44" ht="15" customHeight="1">
      <c r="AO50643" s="106"/>
      <c r="AR50643" s="106"/>
    </row>
    <row r="50644" spans="41:44" ht="15" customHeight="1">
      <c r="AO50644" s="106"/>
      <c r="AR50644" s="106"/>
    </row>
    <row r="50645" spans="41:44" ht="15" customHeight="1">
      <c r="AO50645" s="106"/>
      <c r="AR50645" s="106"/>
    </row>
    <row r="50646" spans="41:44" ht="15" customHeight="1">
      <c r="AO50646" s="106"/>
      <c r="AR50646" s="106"/>
    </row>
    <row r="50647" spans="41:44" ht="15" customHeight="1">
      <c r="AO50647" s="108"/>
      <c r="AR50647" s="108"/>
    </row>
    <row r="50648" spans="41:44" ht="15" customHeight="1">
      <c r="AO50648" s="108"/>
      <c r="AR50648" s="108"/>
    </row>
    <row r="50649" spans="41:44" ht="15" customHeight="1">
      <c r="AO50649" s="108"/>
      <c r="AR50649" s="108"/>
    </row>
    <row r="50650" spans="41:44" ht="15" customHeight="1">
      <c r="AO50650" s="108"/>
      <c r="AR50650" s="108"/>
    </row>
    <row r="50651" spans="41:44" ht="15" customHeight="1">
      <c r="AO50651" s="108"/>
      <c r="AR50651" s="108"/>
    </row>
    <row r="50652" spans="41:44" ht="15" customHeight="1">
      <c r="AO50652" s="109"/>
      <c r="AR50652" s="109"/>
    </row>
    <row r="50653" spans="41:44" ht="15" customHeight="1">
      <c r="AO50653" s="104"/>
      <c r="AR50653" s="104"/>
    </row>
    <row r="50654" spans="41:44" ht="15" customHeight="1">
      <c r="AO50654" s="106"/>
      <c r="AR50654" s="106"/>
    </row>
    <row r="50655" spans="41:44" ht="15" customHeight="1">
      <c r="AO50655" s="106"/>
      <c r="AR50655" s="106"/>
    </row>
    <row r="50656" spans="41:44" ht="15" customHeight="1">
      <c r="AO50656" s="106"/>
      <c r="AR50656" s="106"/>
    </row>
    <row r="50657" spans="41:44" ht="15" customHeight="1">
      <c r="AO50657" s="106"/>
      <c r="AR50657" s="106"/>
    </row>
    <row r="50658" spans="41:44" ht="15" customHeight="1">
      <c r="AO50658" s="106"/>
      <c r="AR50658" s="106"/>
    </row>
    <row r="50659" spans="41:44" ht="15" customHeight="1">
      <c r="AO50659" s="106"/>
      <c r="AR50659" s="106"/>
    </row>
    <row r="50660" spans="41:44" ht="15" customHeight="1">
      <c r="AO50660" s="106"/>
      <c r="AR50660" s="106"/>
    </row>
    <row r="50661" spans="41:44" ht="15" customHeight="1">
      <c r="AO50661" s="108"/>
      <c r="AR50661" s="108"/>
    </row>
    <row r="50662" spans="41:44" ht="15" customHeight="1">
      <c r="AO50662" s="108"/>
      <c r="AR50662" s="108"/>
    </row>
    <row r="50663" spans="41:44" ht="15" customHeight="1">
      <c r="AO50663" s="108"/>
      <c r="AR50663" s="108"/>
    </row>
    <row r="50664" spans="41:44" ht="15" customHeight="1">
      <c r="AO50664" s="108"/>
      <c r="AR50664" s="108"/>
    </row>
    <row r="50665" spans="41:44" ht="15" customHeight="1">
      <c r="AO50665" s="108"/>
      <c r="AR50665" s="108"/>
    </row>
    <row r="50666" spans="41:44" ht="15" customHeight="1">
      <c r="AO50666" s="109"/>
      <c r="AR50666" s="109"/>
    </row>
    <row r="50667" spans="41:44" ht="15" customHeight="1">
      <c r="AO50667" s="104"/>
      <c r="AR50667" s="104"/>
    </row>
    <row r="50668" spans="41:44" ht="15" customHeight="1">
      <c r="AO50668" s="106"/>
      <c r="AR50668" s="106"/>
    </row>
    <row r="50669" spans="41:44" ht="15" customHeight="1">
      <c r="AO50669" s="106"/>
      <c r="AR50669" s="106"/>
    </row>
    <row r="50670" spans="41:44" ht="15" customHeight="1">
      <c r="AO50670" s="106"/>
      <c r="AR50670" s="106"/>
    </row>
    <row r="50671" spans="41:44" ht="15" customHeight="1">
      <c r="AO50671" s="106"/>
      <c r="AR50671" s="106"/>
    </row>
    <row r="50672" spans="41:44" ht="15" customHeight="1">
      <c r="AO50672" s="106"/>
      <c r="AR50672" s="106"/>
    </row>
    <row r="50673" spans="41:44" ht="15" customHeight="1">
      <c r="AO50673" s="106"/>
      <c r="AR50673" s="106"/>
    </row>
    <row r="50674" spans="41:44" ht="15" customHeight="1">
      <c r="AO50674" s="106"/>
      <c r="AR50674" s="106"/>
    </row>
    <row r="50675" spans="41:44" ht="15" customHeight="1">
      <c r="AO50675" s="108"/>
      <c r="AR50675" s="108"/>
    </row>
    <row r="50676" spans="41:44" ht="15" customHeight="1">
      <c r="AO50676" s="108"/>
      <c r="AR50676" s="108"/>
    </row>
    <row r="50677" spans="41:44" ht="15" customHeight="1">
      <c r="AO50677" s="108"/>
      <c r="AR50677" s="108"/>
    </row>
    <row r="50678" spans="41:44" ht="15" customHeight="1">
      <c r="AO50678" s="108"/>
      <c r="AR50678" s="108"/>
    </row>
    <row r="50679" spans="41:44" ht="15" customHeight="1">
      <c r="AO50679" s="108"/>
      <c r="AR50679" s="108"/>
    </row>
    <row r="50680" spans="41:44" ht="15" customHeight="1">
      <c r="AO50680" s="109"/>
      <c r="AR50680" s="109"/>
    </row>
    <row r="50681" spans="41:44" ht="15" customHeight="1">
      <c r="AO50681" s="104"/>
      <c r="AR50681" s="104"/>
    </row>
    <row r="50682" spans="41:44" ht="15" customHeight="1">
      <c r="AO50682" s="106"/>
      <c r="AR50682" s="106"/>
    </row>
    <row r="50683" spans="41:44" ht="15" customHeight="1">
      <c r="AO50683" s="106"/>
      <c r="AR50683" s="106"/>
    </row>
    <row r="50684" spans="41:44" ht="15" customHeight="1">
      <c r="AO50684" s="106"/>
      <c r="AR50684" s="106"/>
    </row>
    <row r="50685" spans="41:44" ht="15" customHeight="1">
      <c r="AO50685" s="106"/>
      <c r="AR50685" s="106"/>
    </row>
    <row r="50686" spans="41:44" ht="15" customHeight="1">
      <c r="AO50686" s="106"/>
      <c r="AR50686" s="106"/>
    </row>
    <row r="50687" spans="41:44" ht="15" customHeight="1">
      <c r="AO50687" s="106"/>
      <c r="AR50687" s="106"/>
    </row>
    <row r="50688" spans="41:44" ht="15" customHeight="1">
      <c r="AO50688" s="106"/>
      <c r="AR50688" s="106"/>
    </row>
    <row r="50689" spans="41:44" ht="15" customHeight="1">
      <c r="AO50689" s="108"/>
      <c r="AR50689" s="108"/>
    </row>
    <row r="50690" spans="41:44" ht="15" customHeight="1">
      <c r="AO50690" s="108"/>
      <c r="AR50690" s="108"/>
    </row>
    <row r="50691" spans="41:44" ht="15" customHeight="1">
      <c r="AO50691" s="108"/>
      <c r="AR50691" s="108"/>
    </row>
    <row r="50692" spans="41:44" ht="15" customHeight="1">
      <c r="AO50692" s="108"/>
      <c r="AR50692" s="108"/>
    </row>
    <row r="50693" spans="41:44" ht="15" customHeight="1">
      <c r="AO50693" s="108"/>
      <c r="AR50693" s="108"/>
    </row>
    <row r="50694" spans="41:44" ht="15" customHeight="1">
      <c r="AO50694" s="109"/>
      <c r="AR50694" s="109"/>
    </row>
    <row r="50695" spans="41:44" ht="15" customHeight="1">
      <c r="AO50695" s="104"/>
      <c r="AR50695" s="104"/>
    </row>
    <row r="50696" spans="41:44" ht="15" customHeight="1">
      <c r="AO50696" s="106"/>
      <c r="AR50696" s="106"/>
    </row>
    <row r="50697" spans="41:44" ht="15" customHeight="1">
      <c r="AO50697" s="106"/>
      <c r="AR50697" s="106"/>
    </row>
    <row r="50698" spans="41:44" ht="15" customHeight="1">
      <c r="AO50698" s="106"/>
      <c r="AR50698" s="106"/>
    </row>
    <row r="50699" spans="41:44" ht="15" customHeight="1">
      <c r="AO50699" s="106"/>
      <c r="AR50699" s="106"/>
    </row>
    <row r="50700" spans="41:44" ht="15" customHeight="1">
      <c r="AO50700" s="106"/>
      <c r="AR50700" s="106"/>
    </row>
    <row r="50701" spans="41:44" ht="15" customHeight="1">
      <c r="AO50701" s="106"/>
      <c r="AR50701" s="106"/>
    </row>
    <row r="50702" spans="41:44" ht="15" customHeight="1">
      <c r="AO50702" s="106"/>
      <c r="AR50702" s="106"/>
    </row>
    <row r="50703" spans="41:44" ht="15" customHeight="1">
      <c r="AO50703" s="108"/>
      <c r="AR50703" s="108"/>
    </row>
    <row r="50704" spans="41:44" ht="15" customHeight="1">
      <c r="AO50704" s="108"/>
      <c r="AR50704" s="108"/>
    </row>
    <row r="50705" spans="41:44" ht="15" customHeight="1">
      <c r="AO50705" s="108"/>
      <c r="AR50705" s="108"/>
    </row>
    <row r="50706" spans="41:44" ht="15" customHeight="1">
      <c r="AO50706" s="108"/>
      <c r="AR50706" s="108"/>
    </row>
    <row r="50707" spans="41:44" ht="15" customHeight="1">
      <c r="AO50707" s="108"/>
      <c r="AR50707" s="108"/>
    </row>
    <row r="50708" spans="41:44" ht="15" customHeight="1">
      <c r="AO50708" s="109"/>
      <c r="AR50708" s="109"/>
    </row>
    <row r="50709" spans="41:44" ht="15" customHeight="1">
      <c r="AO50709" s="104"/>
      <c r="AR50709" s="104"/>
    </row>
    <row r="50710" spans="41:44" ht="15" customHeight="1">
      <c r="AO50710" s="106"/>
      <c r="AR50710" s="106"/>
    </row>
    <row r="50711" spans="41:44" ht="15" customHeight="1">
      <c r="AO50711" s="106"/>
      <c r="AR50711" s="106"/>
    </row>
    <row r="50712" spans="41:44" ht="15" customHeight="1">
      <c r="AO50712" s="106"/>
      <c r="AR50712" s="106"/>
    </row>
    <row r="50713" spans="41:44" ht="15" customHeight="1">
      <c r="AO50713" s="106"/>
      <c r="AR50713" s="106"/>
    </row>
    <row r="50714" spans="41:44" ht="15" customHeight="1">
      <c r="AO50714" s="106"/>
      <c r="AR50714" s="106"/>
    </row>
    <row r="50715" spans="41:44" ht="15" customHeight="1">
      <c r="AO50715" s="106"/>
      <c r="AR50715" s="106"/>
    </row>
    <row r="50716" spans="41:44" ht="15" customHeight="1">
      <c r="AO50716" s="106"/>
      <c r="AR50716" s="106"/>
    </row>
    <row r="50717" spans="41:44" ht="15" customHeight="1">
      <c r="AO50717" s="108"/>
      <c r="AR50717" s="108"/>
    </row>
    <row r="50718" spans="41:44" ht="15" customHeight="1">
      <c r="AO50718" s="108"/>
      <c r="AR50718" s="108"/>
    </row>
    <row r="50719" spans="41:44" ht="15" customHeight="1">
      <c r="AO50719" s="108"/>
      <c r="AR50719" s="108"/>
    </row>
    <row r="50720" spans="41:44" ht="15" customHeight="1">
      <c r="AO50720" s="108"/>
      <c r="AR50720" s="108"/>
    </row>
    <row r="50721" spans="41:44" ht="15" customHeight="1">
      <c r="AO50721" s="108"/>
      <c r="AR50721" s="108"/>
    </row>
    <row r="50722" spans="41:44" ht="15" customHeight="1">
      <c r="AO50722" s="109"/>
      <c r="AR50722" s="109"/>
    </row>
    <row r="50723" spans="41:44" ht="15" customHeight="1">
      <c r="AO50723" s="104"/>
      <c r="AR50723" s="104"/>
    </row>
    <row r="50724" spans="41:44" ht="15" customHeight="1">
      <c r="AO50724" s="106"/>
      <c r="AR50724" s="106"/>
    </row>
    <row r="50725" spans="41:44" ht="15" customHeight="1">
      <c r="AO50725" s="106"/>
      <c r="AR50725" s="106"/>
    </row>
    <row r="50726" spans="41:44" ht="15" customHeight="1">
      <c r="AO50726" s="106"/>
      <c r="AR50726" s="106"/>
    </row>
    <row r="50727" spans="41:44" ht="15" customHeight="1">
      <c r="AO50727" s="106"/>
      <c r="AR50727" s="106"/>
    </row>
    <row r="50728" spans="41:44" ht="15" customHeight="1">
      <c r="AO50728" s="106"/>
      <c r="AR50728" s="106"/>
    </row>
    <row r="50729" spans="41:44" ht="15" customHeight="1">
      <c r="AO50729" s="106"/>
      <c r="AR50729" s="106"/>
    </row>
    <row r="50730" spans="41:44" ht="15" customHeight="1">
      <c r="AO50730" s="106"/>
      <c r="AR50730" s="106"/>
    </row>
    <row r="50731" spans="41:44" ht="15" customHeight="1">
      <c r="AO50731" s="108"/>
      <c r="AR50731" s="108"/>
    </row>
    <row r="50732" spans="41:44" ht="15" customHeight="1">
      <c r="AO50732" s="108"/>
      <c r="AR50732" s="108"/>
    </row>
    <row r="50733" spans="41:44" ht="15" customHeight="1">
      <c r="AO50733" s="108"/>
      <c r="AR50733" s="108"/>
    </row>
    <row r="50734" spans="41:44" ht="15" customHeight="1">
      <c r="AO50734" s="108"/>
      <c r="AR50734" s="108"/>
    </row>
    <row r="50735" spans="41:44" ht="15" customHeight="1">
      <c r="AO50735" s="108"/>
      <c r="AR50735" s="108"/>
    </row>
    <row r="50736" spans="41:44" ht="15" customHeight="1">
      <c r="AO50736" s="109"/>
      <c r="AR50736" s="109"/>
    </row>
    <row r="50737" spans="41:44" ht="15" customHeight="1">
      <c r="AO50737" s="104"/>
      <c r="AR50737" s="104"/>
    </row>
    <row r="50738" spans="41:44" ht="15" customHeight="1">
      <c r="AO50738" s="106"/>
      <c r="AR50738" s="106"/>
    </row>
    <row r="50739" spans="41:44" ht="15" customHeight="1">
      <c r="AO50739" s="106"/>
      <c r="AR50739" s="106"/>
    </row>
    <row r="50740" spans="41:44" ht="15" customHeight="1">
      <c r="AO50740" s="106"/>
      <c r="AR50740" s="106"/>
    </row>
    <row r="50741" spans="41:44" ht="15" customHeight="1">
      <c r="AO50741" s="106"/>
      <c r="AR50741" s="106"/>
    </row>
    <row r="50742" spans="41:44" ht="15" customHeight="1">
      <c r="AO50742" s="106"/>
      <c r="AR50742" s="106"/>
    </row>
    <row r="50743" spans="41:44" ht="15" customHeight="1">
      <c r="AO50743" s="106"/>
      <c r="AR50743" s="106"/>
    </row>
    <row r="50744" spans="41:44" ht="15" customHeight="1">
      <c r="AO50744" s="106"/>
      <c r="AR50744" s="106"/>
    </row>
    <row r="50745" spans="41:44" ht="15" customHeight="1">
      <c r="AO50745" s="108"/>
      <c r="AR50745" s="108"/>
    </row>
    <row r="50746" spans="41:44" ht="15" customHeight="1">
      <c r="AO50746" s="108"/>
      <c r="AR50746" s="108"/>
    </row>
    <row r="50747" spans="41:44" ht="15" customHeight="1">
      <c r="AO50747" s="108"/>
      <c r="AR50747" s="108"/>
    </row>
    <row r="50748" spans="41:44" ht="15" customHeight="1">
      <c r="AO50748" s="108"/>
      <c r="AR50748" s="108"/>
    </row>
    <row r="50749" spans="41:44" ht="15" customHeight="1">
      <c r="AO50749" s="108"/>
      <c r="AR50749" s="108"/>
    </row>
    <row r="50750" spans="41:44" ht="15" customHeight="1">
      <c r="AO50750" s="109"/>
      <c r="AR50750" s="109"/>
    </row>
    <row r="50751" spans="41:44" ht="15" customHeight="1">
      <c r="AO50751" s="104"/>
      <c r="AR50751" s="104"/>
    </row>
    <row r="50752" spans="41:44" ht="15" customHeight="1">
      <c r="AO50752" s="106"/>
      <c r="AR50752" s="106"/>
    </row>
    <row r="50753" spans="41:44" ht="15" customHeight="1">
      <c r="AO50753" s="106"/>
      <c r="AR50753" s="106"/>
    </row>
    <row r="50754" spans="41:44" ht="15" customHeight="1">
      <c r="AO50754" s="106"/>
      <c r="AR50754" s="106"/>
    </row>
    <row r="50755" spans="41:44" ht="15" customHeight="1">
      <c r="AO50755" s="106"/>
      <c r="AR50755" s="106"/>
    </row>
    <row r="50756" spans="41:44" ht="15" customHeight="1">
      <c r="AO50756" s="106"/>
      <c r="AR50756" s="106"/>
    </row>
    <row r="50757" spans="41:44" ht="15" customHeight="1">
      <c r="AO50757" s="106"/>
      <c r="AR50757" s="106"/>
    </row>
    <row r="50758" spans="41:44" ht="15" customHeight="1">
      <c r="AO50758" s="106"/>
      <c r="AR50758" s="106"/>
    </row>
    <row r="50759" spans="41:44" ht="15" customHeight="1">
      <c r="AO50759" s="108"/>
      <c r="AR50759" s="108"/>
    </row>
    <row r="50760" spans="41:44" ht="15" customHeight="1">
      <c r="AO50760" s="108"/>
      <c r="AR50760" s="108"/>
    </row>
    <row r="50761" spans="41:44" ht="15" customHeight="1">
      <c r="AO50761" s="108"/>
      <c r="AR50761" s="108"/>
    </row>
    <row r="50762" spans="41:44" ht="15" customHeight="1">
      <c r="AO50762" s="108"/>
      <c r="AR50762" s="108"/>
    </row>
    <row r="50763" spans="41:44" ht="15" customHeight="1">
      <c r="AO50763" s="108"/>
      <c r="AR50763" s="108"/>
    </row>
    <row r="50764" spans="41:44" ht="15" customHeight="1">
      <c r="AO50764" s="109"/>
      <c r="AR50764" s="109"/>
    </row>
    <row r="50765" spans="41:44" ht="15" customHeight="1">
      <c r="AO50765" s="104"/>
      <c r="AR50765" s="104"/>
    </row>
    <row r="50766" spans="41:44" ht="15" customHeight="1">
      <c r="AO50766" s="106"/>
      <c r="AR50766" s="106"/>
    </row>
    <row r="50767" spans="41:44" ht="15" customHeight="1">
      <c r="AO50767" s="106"/>
      <c r="AR50767" s="106"/>
    </row>
    <row r="50768" spans="41:44" ht="15" customHeight="1">
      <c r="AO50768" s="106"/>
      <c r="AR50768" s="106"/>
    </row>
    <row r="50769" spans="41:44" ht="15" customHeight="1">
      <c r="AO50769" s="106"/>
      <c r="AR50769" s="106"/>
    </row>
    <row r="50770" spans="41:44" ht="15" customHeight="1">
      <c r="AO50770" s="106"/>
      <c r="AR50770" s="106"/>
    </row>
    <row r="50771" spans="41:44" ht="15" customHeight="1">
      <c r="AO50771" s="106"/>
      <c r="AR50771" s="106"/>
    </row>
    <row r="50772" spans="41:44" ht="15" customHeight="1">
      <c r="AO50772" s="106"/>
      <c r="AR50772" s="106"/>
    </row>
    <row r="50773" spans="41:44" ht="15" customHeight="1">
      <c r="AO50773" s="108"/>
      <c r="AR50773" s="108"/>
    </row>
    <row r="50774" spans="41:44" ht="15" customHeight="1">
      <c r="AO50774" s="108"/>
      <c r="AR50774" s="108"/>
    </row>
    <row r="50775" spans="41:44" ht="15" customHeight="1">
      <c r="AO50775" s="108"/>
      <c r="AR50775" s="108"/>
    </row>
    <row r="50776" spans="41:44" ht="15" customHeight="1">
      <c r="AO50776" s="108"/>
      <c r="AR50776" s="108"/>
    </row>
    <row r="50777" spans="41:44" ht="15" customHeight="1">
      <c r="AO50777" s="108"/>
      <c r="AR50777" s="108"/>
    </row>
    <row r="50778" spans="41:44" ht="15" customHeight="1">
      <c r="AO50778" s="109"/>
      <c r="AR50778" s="109"/>
    </row>
    <row r="50779" spans="41:44" ht="15" customHeight="1">
      <c r="AO50779" s="104"/>
      <c r="AR50779" s="104"/>
    </row>
    <row r="50780" spans="41:44" ht="15" customHeight="1">
      <c r="AO50780" s="106"/>
      <c r="AR50780" s="106"/>
    </row>
    <row r="50781" spans="41:44" ht="15" customHeight="1">
      <c r="AO50781" s="106"/>
      <c r="AR50781" s="106"/>
    </row>
    <row r="50782" spans="41:44" ht="15" customHeight="1">
      <c r="AO50782" s="106"/>
      <c r="AR50782" s="106"/>
    </row>
    <row r="50783" spans="41:44" ht="15" customHeight="1">
      <c r="AO50783" s="106"/>
      <c r="AR50783" s="106"/>
    </row>
    <row r="50784" spans="41:44" ht="15" customHeight="1">
      <c r="AO50784" s="106"/>
      <c r="AR50784" s="106"/>
    </row>
    <row r="50785" spans="41:44" ht="15" customHeight="1">
      <c r="AO50785" s="106"/>
      <c r="AR50785" s="106"/>
    </row>
    <row r="50786" spans="41:44" ht="15" customHeight="1">
      <c r="AO50786" s="106"/>
      <c r="AR50786" s="106"/>
    </row>
    <row r="50787" spans="41:44" ht="15" customHeight="1">
      <c r="AO50787" s="108"/>
      <c r="AR50787" s="108"/>
    </row>
    <row r="50788" spans="41:44" ht="15" customHeight="1">
      <c r="AO50788" s="108"/>
      <c r="AR50788" s="108"/>
    </row>
    <row r="50789" spans="41:44" ht="15" customHeight="1">
      <c r="AO50789" s="108"/>
      <c r="AR50789" s="108"/>
    </row>
    <row r="50790" spans="41:44" ht="15" customHeight="1">
      <c r="AO50790" s="108"/>
      <c r="AR50790" s="108"/>
    </row>
    <row r="50791" spans="41:44" ht="15" customHeight="1">
      <c r="AO50791" s="108"/>
      <c r="AR50791" s="108"/>
    </row>
    <row r="50792" spans="41:44" ht="15" customHeight="1">
      <c r="AO50792" s="109"/>
      <c r="AR50792" s="109"/>
    </row>
    <row r="50793" spans="41:44" ht="15" customHeight="1">
      <c r="AO50793" s="104"/>
      <c r="AR50793" s="104"/>
    </row>
    <row r="50794" spans="41:44" ht="15" customHeight="1">
      <c r="AO50794" s="106"/>
      <c r="AR50794" s="106"/>
    </row>
    <row r="50795" spans="41:44" ht="15" customHeight="1">
      <c r="AO50795" s="106"/>
      <c r="AR50795" s="106"/>
    </row>
    <row r="50796" spans="41:44" ht="15" customHeight="1">
      <c r="AO50796" s="106"/>
      <c r="AR50796" s="106"/>
    </row>
    <row r="50797" spans="41:44" ht="15" customHeight="1">
      <c r="AO50797" s="106"/>
      <c r="AR50797" s="106"/>
    </row>
    <row r="50798" spans="41:44" ht="15" customHeight="1">
      <c r="AO50798" s="106"/>
      <c r="AR50798" s="106"/>
    </row>
    <row r="50799" spans="41:44" ht="15" customHeight="1">
      <c r="AO50799" s="106"/>
      <c r="AR50799" s="106"/>
    </row>
    <row r="50800" spans="41:44" ht="15" customHeight="1">
      <c r="AO50800" s="106"/>
      <c r="AR50800" s="106"/>
    </row>
    <row r="50801" spans="41:44" ht="15" customHeight="1">
      <c r="AO50801" s="108"/>
      <c r="AR50801" s="108"/>
    </row>
    <row r="50802" spans="41:44" ht="15" customHeight="1">
      <c r="AO50802" s="108"/>
      <c r="AR50802" s="108"/>
    </row>
    <row r="50803" spans="41:44" ht="15" customHeight="1">
      <c r="AO50803" s="108"/>
      <c r="AR50803" s="108"/>
    </row>
    <row r="50804" spans="41:44" ht="15" customHeight="1">
      <c r="AO50804" s="108"/>
      <c r="AR50804" s="108"/>
    </row>
    <row r="50805" spans="41:44" ht="15" customHeight="1">
      <c r="AO50805" s="108"/>
      <c r="AR50805" s="108"/>
    </row>
    <row r="50806" spans="41:44" ht="15" customHeight="1">
      <c r="AO50806" s="109"/>
      <c r="AR50806" s="109"/>
    </row>
    <row r="50807" spans="41:44" ht="15" customHeight="1">
      <c r="AO50807" s="104"/>
      <c r="AR50807" s="104"/>
    </row>
    <row r="50808" spans="41:44" ht="15" customHeight="1">
      <c r="AO50808" s="106"/>
      <c r="AR50808" s="106"/>
    </row>
    <row r="50809" spans="41:44" ht="15" customHeight="1">
      <c r="AO50809" s="106"/>
      <c r="AR50809" s="106"/>
    </row>
    <row r="50810" spans="41:44" ht="15" customHeight="1">
      <c r="AO50810" s="106"/>
      <c r="AR50810" s="106"/>
    </row>
    <row r="50811" spans="41:44" ht="15" customHeight="1">
      <c r="AO50811" s="106"/>
      <c r="AR50811" s="106"/>
    </row>
    <row r="50812" spans="41:44" ht="15" customHeight="1">
      <c r="AO50812" s="106"/>
      <c r="AR50812" s="106"/>
    </row>
    <row r="50813" spans="41:44" ht="15" customHeight="1">
      <c r="AO50813" s="106"/>
      <c r="AR50813" s="106"/>
    </row>
    <row r="50814" spans="41:44" ht="15" customHeight="1">
      <c r="AO50814" s="106"/>
      <c r="AR50814" s="106"/>
    </row>
    <row r="50815" spans="41:44" ht="15" customHeight="1">
      <c r="AO50815" s="108"/>
      <c r="AR50815" s="108"/>
    </row>
    <row r="50816" spans="41:44" ht="15" customHeight="1">
      <c r="AO50816" s="108"/>
      <c r="AR50816" s="108"/>
    </row>
    <row r="50817" spans="41:44" ht="15" customHeight="1">
      <c r="AO50817" s="108"/>
      <c r="AR50817" s="108"/>
    </row>
    <row r="50818" spans="41:44" ht="15" customHeight="1">
      <c r="AO50818" s="108"/>
      <c r="AR50818" s="108"/>
    </row>
    <row r="50819" spans="41:44" ht="15" customHeight="1">
      <c r="AO50819" s="108"/>
      <c r="AR50819" s="108"/>
    </row>
    <row r="50820" spans="41:44" ht="15" customHeight="1">
      <c r="AO50820" s="109"/>
      <c r="AR50820" s="109"/>
    </row>
    <row r="50821" spans="41:44" ht="15" customHeight="1">
      <c r="AO50821" s="104"/>
      <c r="AR50821" s="104"/>
    </row>
    <row r="50822" spans="41:44" ht="15" customHeight="1">
      <c r="AO50822" s="106"/>
      <c r="AR50822" s="106"/>
    </row>
    <row r="50823" spans="41:44" ht="15" customHeight="1">
      <c r="AO50823" s="106"/>
      <c r="AR50823" s="106"/>
    </row>
    <row r="50824" spans="41:44" ht="15" customHeight="1">
      <c r="AO50824" s="106"/>
      <c r="AR50824" s="106"/>
    </row>
    <row r="50825" spans="41:44" ht="15" customHeight="1">
      <c r="AO50825" s="106"/>
      <c r="AR50825" s="106"/>
    </row>
    <row r="50826" spans="41:44" ht="15" customHeight="1">
      <c r="AO50826" s="106"/>
      <c r="AR50826" s="106"/>
    </row>
    <row r="50827" spans="41:44" ht="15" customHeight="1">
      <c r="AO50827" s="106"/>
      <c r="AR50827" s="106"/>
    </row>
    <row r="50828" spans="41:44" ht="15" customHeight="1">
      <c r="AO50828" s="106"/>
      <c r="AR50828" s="106"/>
    </row>
    <row r="50829" spans="41:44" ht="15" customHeight="1">
      <c r="AO50829" s="108"/>
      <c r="AR50829" s="108"/>
    </row>
    <row r="50830" spans="41:44" ht="15" customHeight="1">
      <c r="AO50830" s="108"/>
      <c r="AR50830" s="108"/>
    </row>
    <row r="50831" spans="41:44" ht="15" customHeight="1">
      <c r="AO50831" s="108"/>
      <c r="AR50831" s="108"/>
    </row>
    <row r="50832" spans="41:44" ht="15" customHeight="1">
      <c r="AO50832" s="108"/>
      <c r="AR50832" s="108"/>
    </row>
    <row r="50833" spans="41:44" ht="15" customHeight="1">
      <c r="AO50833" s="108"/>
      <c r="AR50833" s="108"/>
    </row>
    <row r="50834" spans="41:44" ht="15" customHeight="1">
      <c r="AO50834" s="109"/>
      <c r="AR50834" s="109"/>
    </row>
    <row r="50835" spans="41:44" ht="15" customHeight="1">
      <c r="AO50835" s="104"/>
      <c r="AR50835" s="104"/>
    </row>
    <row r="50836" spans="41:44" ht="15" customHeight="1">
      <c r="AO50836" s="106"/>
      <c r="AR50836" s="106"/>
    </row>
    <row r="50837" spans="41:44" ht="15" customHeight="1">
      <c r="AO50837" s="106"/>
      <c r="AR50837" s="106"/>
    </row>
    <row r="50838" spans="41:44" ht="15" customHeight="1">
      <c r="AO50838" s="106"/>
      <c r="AR50838" s="106"/>
    </row>
    <row r="50839" spans="41:44" ht="15" customHeight="1">
      <c r="AO50839" s="106"/>
      <c r="AR50839" s="106"/>
    </row>
    <row r="50840" spans="41:44" ht="15" customHeight="1">
      <c r="AO50840" s="106"/>
      <c r="AR50840" s="106"/>
    </row>
    <row r="50841" spans="41:44" ht="15" customHeight="1">
      <c r="AO50841" s="106"/>
      <c r="AR50841" s="106"/>
    </row>
    <row r="50842" spans="41:44" ht="15" customHeight="1">
      <c r="AO50842" s="106"/>
      <c r="AR50842" s="106"/>
    </row>
    <row r="50843" spans="41:44" ht="15" customHeight="1">
      <c r="AO50843" s="108"/>
      <c r="AR50843" s="108"/>
    </row>
    <row r="50844" spans="41:44" ht="15" customHeight="1">
      <c r="AO50844" s="108"/>
      <c r="AR50844" s="108"/>
    </row>
    <row r="50845" spans="41:44" ht="15" customHeight="1">
      <c r="AO50845" s="108"/>
      <c r="AR50845" s="108"/>
    </row>
    <row r="50846" spans="41:44" ht="15" customHeight="1">
      <c r="AO50846" s="108"/>
      <c r="AR50846" s="108"/>
    </row>
    <row r="50847" spans="41:44" ht="15" customHeight="1">
      <c r="AO50847" s="108"/>
      <c r="AR50847" s="108"/>
    </row>
    <row r="50848" spans="41:44" ht="15" customHeight="1">
      <c r="AO50848" s="109"/>
      <c r="AR50848" s="109"/>
    </row>
    <row r="50849" spans="41:44" ht="15" customHeight="1">
      <c r="AO50849" s="104"/>
      <c r="AR50849" s="104"/>
    </row>
    <row r="50850" spans="41:44" ht="15" customHeight="1">
      <c r="AO50850" s="106"/>
      <c r="AR50850" s="106"/>
    </row>
    <row r="50851" spans="41:44" ht="15" customHeight="1">
      <c r="AO50851" s="106"/>
      <c r="AR50851" s="106"/>
    </row>
    <row r="50852" spans="41:44" ht="15" customHeight="1">
      <c r="AO50852" s="106"/>
      <c r="AR50852" s="106"/>
    </row>
    <row r="50853" spans="41:44" ht="15" customHeight="1">
      <c r="AO50853" s="106"/>
      <c r="AR50853" s="106"/>
    </row>
    <row r="50854" spans="41:44" ht="15" customHeight="1">
      <c r="AO50854" s="106"/>
      <c r="AR50854" s="106"/>
    </row>
    <row r="50855" spans="41:44" ht="15" customHeight="1">
      <c r="AO50855" s="106"/>
      <c r="AR50855" s="106"/>
    </row>
    <row r="50856" spans="41:44" ht="15" customHeight="1">
      <c r="AO50856" s="106"/>
      <c r="AR50856" s="106"/>
    </row>
    <row r="50857" spans="41:44" ht="15" customHeight="1">
      <c r="AO50857" s="108"/>
      <c r="AR50857" s="108"/>
    </row>
    <row r="50858" spans="41:44" ht="15" customHeight="1">
      <c r="AO50858" s="108"/>
      <c r="AR50858" s="108"/>
    </row>
    <row r="50859" spans="41:44" ht="15" customHeight="1">
      <c r="AO50859" s="108"/>
      <c r="AR50859" s="108"/>
    </row>
    <row r="50860" spans="41:44" ht="15" customHeight="1">
      <c r="AO50860" s="108"/>
      <c r="AR50860" s="108"/>
    </row>
    <row r="50861" spans="41:44" ht="15" customHeight="1">
      <c r="AO50861" s="108"/>
      <c r="AR50861" s="108"/>
    </row>
    <row r="50862" spans="41:44" ht="15" customHeight="1">
      <c r="AO50862" s="109"/>
      <c r="AR50862" s="109"/>
    </row>
    <row r="50863" spans="41:44" ht="15" customHeight="1">
      <c r="AO50863" s="104"/>
      <c r="AR50863" s="104"/>
    </row>
    <row r="50864" spans="41:44" ht="15" customHeight="1">
      <c r="AO50864" s="106"/>
      <c r="AR50864" s="106"/>
    </row>
    <row r="50865" spans="41:44" ht="15" customHeight="1">
      <c r="AO50865" s="106"/>
      <c r="AR50865" s="106"/>
    </row>
    <row r="50866" spans="41:44" ht="15" customHeight="1">
      <c r="AO50866" s="106"/>
      <c r="AR50866" s="106"/>
    </row>
    <row r="50867" spans="41:44" ht="15" customHeight="1">
      <c r="AO50867" s="106"/>
      <c r="AR50867" s="106"/>
    </row>
    <row r="50868" spans="41:44" ht="15" customHeight="1">
      <c r="AO50868" s="106"/>
      <c r="AR50868" s="106"/>
    </row>
    <row r="50869" spans="41:44" ht="15" customHeight="1">
      <c r="AO50869" s="106"/>
      <c r="AR50869" s="106"/>
    </row>
    <row r="50870" spans="41:44" ht="15" customHeight="1">
      <c r="AO50870" s="106"/>
      <c r="AR50870" s="106"/>
    </row>
    <row r="50871" spans="41:44" ht="15" customHeight="1">
      <c r="AO50871" s="108"/>
      <c r="AR50871" s="108"/>
    </row>
    <row r="50872" spans="41:44" ht="15" customHeight="1">
      <c r="AO50872" s="108"/>
      <c r="AR50872" s="108"/>
    </row>
    <row r="50873" spans="41:44" ht="15" customHeight="1">
      <c r="AO50873" s="108"/>
      <c r="AR50873" s="108"/>
    </row>
    <row r="50874" spans="41:44" ht="15" customHeight="1">
      <c r="AO50874" s="108"/>
      <c r="AR50874" s="108"/>
    </row>
    <row r="50875" spans="41:44" ht="15" customHeight="1">
      <c r="AO50875" s="108"/>
      <c r="AR50875" s="108"/>
    </row>
    <row r="50876" spans="41:44" ht="15" customHeight="1">
      <c r="AO50876" s="109"/>
      <c r="AR50876" s="109"/>
    </row>
    <row r="50877" spans="41:44" ht="15" customHeight="1">
      <c r="AO50877" s="104"/>
      <c r="AR50877" s="104"/>
    </row>
    <row r="50878" spans="41:44" ht="15" customHeight="1">
      <c r="AO50878" s="106"/>
      <c r="AR50878" s="106"/>
    </row>
    <row r="50879" spans="41:44" ht="15" customHeight="1">
      <c r="AO50879" s="106"/>
      <c r="AR50879" s="106"/>
    </row>
    <row r="50880" spans="41:44" ht="15" customHeight="1">
      <c r="AO50880" s="106"/>
      <c r="AR50880" s="106"/>
    </row>
    <row r="50881" spans="41:44" ht="15" customHeight="1">
      <c r="AO50881" s="106"/>
      <c r="AR50881" s="106"/>
    </row>
    <row r="50882" spans="41:44" ht="15" customHeight="1">
      <c r="AO50882" s="106"/>
      <c r="AR50882" s="106"/>
    </row>
    <row r="50883" spans="41:44" ht="15" customHeight="1">
      <c r="AO50883" s="106"/>
      <c r="AR50883" s="106"/>
    </row>
    <row r="50884" spans="41:44" ht="15" customHeight="1">
      <c r="AO50884" s="106"/>
      <c r="AR50884" s="106"/>
    </row>
    <row r="50885" spans="41:44" ht="15" customHeight="1">
      <c r="AO50885" s="108"/>
      <c r="AR50885" s="108"/>
    </row>
    <row r="50886" spans="41:44" ht="15" customHeight="1">
      <c r="AO50886" s="108"/>
      <c r="AR50886" s="108"/>
    </row>
    <row r="50887" spans="41:44" ht="15" customHeight="1">
      <c r="AO50887" s="108"/>
      <c r="AR50887" s="108"/>
    </row>
    <row r="50888" spans="41:44" ht="15" customHeight="1">
      <c r="AO50888" s="108"/>
      <c r="AR50888" s="108"/>
    </row>
    <row r="50889" spans="41:44" ht="15" customHeight="1">
      <c r="AO50889" s="108"/>
      <c r="AR50889" s="108"/>
    </row>
    <row r="50890" spans="41:44" ht="15" customHeight="1">
      <c r="AO50890" s="109"/>
      <c r="AR50890" s="109"/>
    </row>
    <row r="50891" spans="41:44" ht="15" customHeight="1">
      <c r="AO50891" s="104"/>
      <c r="AR50891" s="104"/>
    </row>
    <row r="50892" spans="41:44" ht="15" customHeight="1">
      <c r="AO50892" s="106"/>
      <c r="AR50892" s="106"/>
    </row>
    <row r="50893" spans="41:44" ht="15" customHeight="1">
      <c r="AO50893" s="106"/>
      <c r="AR50893" s="106"/>
    </row>
    <row r="50894" spans="41:44" ht="15" customHeight="1">
      <c r="AO50894" s="106"/>
      <c r="AR50894" s="106"/>
    </row>
    <row r="50895" spans="41:44" ht="15" customHeight="1">
      <c r="AO50895" s="106"/>
      <c r="AR50895" s="106"/>
    </row>
    <row r="50896" spans="41:44" ht="15" customHeight="1">
      <c r="AO50896" s="106"/>
      <c r="AR50896" s="106"/>
    </row>
    <row r="50897" spans="41:44" ht="15" customHeight="1">
      <c r="AO50897" s="106"/>
      <c r="AR50897" s="106"/>
    </row>
    <row r="50898" spans="41:44" ht="15" customHeight="1">
      <c r="AO50898" s="106"/>
      <c r="AR50898" s="106"/>
    </row>
    <row r="50899" spans="41:44" ht="15" customHeight="1">
      <c r="AO50899" s="108"/>
      <c r="AR50899" s="108"/>
    </row>
    <row r="50900" spans="41:44" ht="15" customHeight="1">
      <c r="AO50900" s="108"/>
      <c r="AR50900" s="108"/>
    </row>
    <row r="50901" spans="41:44" ht="15" customHeight="1">
      <c r="AO50901" s="108"/>
      <c r="AR50901" s="108"/>
    </row>
    <row r="50902" spans="41:44" ht="15" customHeight="1">
      <c r="AO50902" s="108"/>
      <c r="AR50902" s="108"/>
    </row>
    <row r="50903" spans="41:44" ht="15" customHeight="1">
      <c r="AO50903" s="108"/>
      <c r="AR50903" s="108"/>
    </row>
    <row r="50904" spans="41:44" ht="15" customHeight="1">
      <c r="AO50904" s="109"/>
      <c r="AR50904" s="109"/>
    </row>
    <row r="50905" spans="41:44" ht="15" customHeight="1">
      <c r="AO50905" s="104"/>
      <c r="AR50905" s="104"/>
    </row>
    <row r="50906" spans="41:44" ht="15" customHeight="1">
      <c r="AO50906" s="106"/>
      <c r="AR50906" s="106"/>
    </row>
    <row r="50907" spans="41:44" ht="15" customHeight="1">
      <c r="AO50907" s="106"/>
      <c r="AR50907" s="106"/>
    </row>
    <row r="50908" spans="41:44" ht="15" customHeight="1">
      <c r="AO50908" s="106"/>
      <c r="AR50908" s="106"/>
    </row>
    <row r="50909" spans="41:44" ht="15" customHeight="1">
      <c r="AO50909" s="106"/>
      <c r="AR50909" s="106"/>
    </row>
    <row r="50910" spans="41:44" ht="15" customHeight="1">
      <c r="AO50910" s="106"/>
      <c r="AR50910" s="106"/>
    </row>
    <row r="50911" spans="41:44" ht="15" customHeight="1">
      <c r="AO50911" s="106"/>
      <c r="AR50911" s="106"/>
    </row>
    <row r="50912" spans="41:44" ht="15" customHeight="1">
      <c r="AO50912" s="106"/>
      <c r="AR50912" s="106"/>
    </row>
    <row r="50913" spans="41:44" ht="15" customHeight="1">
      <c r="AO50913" s="108"/>
      <c r="AR50913" s="108"/>
    </row>
    <row r="50914" spans="41:44" ht="15" customHeight="1">
      <c r="AO50914" s="108"/>
      <c r="AR50914" s="108"/>
    </row>
    <row r="50915" spans="41:44" ht="15" customHeight="1">
      <c r="AO50915" s="108"/>
      <c r="AR50915" s="108"/>
    </row>
    <row r="50916" spans="41:44" ht="15" customHeight="1">
      <c r="AO50916" s="108"/>
      <c r="AR50916" s="108"/>
    </row>
    <row r="50917" spans="41:44" ht="15" customHeight="1">
      <c r="AO50917" s="108"/>
      <c r="AR50917" s="108"/>
    </row>
    <row r="50918" spans="41:44" ht="15" customHeight="1">
      <c r="AO50918" s="109"/>
      <c r="AR50918" s="109"/>
    </row>
    <row r="50919" spans="41:44" ht="15" customHeight="1">
      <c r="AO50919" s="104"/>
      <c r="AR50919" s="104"/>
    </row>
    <row r="50920" spans="41:44" ht="15" customHeight="1">
      <c r="AO50920" s="106"/>
      <c r="AR50920" s="106"/>
    </row>
    <row r="50921" spans="41:44" ht="15" customHeight="1">
      <c r="AO50921" s="106"/>
      <c r="AR50921" s="106"/>
    </row>
    <row r="50922" spans="41:44" ht="15" customHeight="1">
      <c r="AO50922" s="106"/>
      <c r="AR50922" s="106"/>
    </row>
    <row r="50923" spans="41:44" ht="15" customHeight="1">
      <c r="AO50923" s="106"/>
      <c r="AR50923" s="106"/>
    </row>
    <row r="50924" spans="41:44" ht="15" customHeight="1">
      <c r="AO50924" s="106"/>
      <c r="AR50924" s="106"/>
    </row>
    <row r="50925" spans="41:44" ht="15" customHeight="1">
      <c r="AO50925" s="106"/>
      <c r="AR50925" s="106"/>
    </row>
    <row r="50926" spans="41:44" ht="15" customHeight="1">
      <c r="AO50926" s="106"/>
      <c r="AR50926" s="106"/>
    </row>
    <row r="50927" spans="41:44" ht="15" customHeight="1">
      <c r="AO50927" s="108"/>
      <c r="AR50927" s="108"/>
    </row>
    <row r="50928" spans="41:44" ht="15" customHeight="1">
      <c r="AO50928" s="108"/>
      <c r="AR50928" s="108"/>
    </row>
    <row r="50929" spans="41:44" ht="15" customHeight="1">
      <c r="AO50929" s="108"/>
      <c r="AR50929" s="108"/>
    </row>
    <row r="50930" spans="41:44" ht="15" customHeight="1">
      <c r="AO50930" s="108"/>
      <c r="AR50930" s="108"/>
    </row>
    <row r="50931" spans="41:44" ht="15" customHeight="1">
      <c r="AO50931" s="108"/>
      <c r="AR50931" s="108"/>
    </row>
    <row r="50932" spans="41:44" ht="15" customHeight="1">
      <c r="AO50932" s="109"/>
      <c r="AR50932" s="109"/>
    </row>
    <row r="50933" spans="41:44" ht="15" customHeight="1">
      <c r="AO50933" s="104"/>
      <c r="AR50933" s="104"/>
    </row>
    <row r="50934" spans="41:44" ht="15" customHeight="1">
      <c r="AO50934" s="106"/>
      <c r="AR50934" s="106"/>
    </row>
    <row r="50935" spans="41:44" ht="15" customHeight="1">
      <c r="AO50935" s="106"/>
      <c r="AR50935" s="106"/>
    </row>
    <row r="50936" spans="41:44" ht="15" customHeight="1">
      <c r="AO50936" s="106"/>
      <c r="AR50936" s="106"/>
    </row>
    <row r="50937" spans="41:44" ht="15" customHeight="1">
      <c r="AO50937" s="106"/>
      <c r="AR50937" s="106"/>
    </row>
    <row r="50938" spans="41:44" ht="15" customHeight="1">
      <c r="AO50938" s="106"/>
      <c r="AR50938" s="106"/>
    </row>
    <row r="50939" spans="41:44" ht="15" customHeight="1">
      <c r="AO50939" s="106"/>
      <c r="AR50939" s="106"/>
    </row>
    <row r="50940" spans="41:44" ht="15" customHeight="1">
      <c r="AO50940" s="106"/>
      <c r="AR50940" s="106"/>
    </row>
    <row r="50941" spans="41:44" ht="15" customHeight="1">
      <c r="AO50941" s="108"/>
      <c r="AR50941" s="108"/>
    </row>
    <row r="50942" spans="41:44" ht="15" customHeight="1">
      <c r="AO50942" s="108"/>
      <c r="AR50942" s="108"/>
    </row>
    <row r="50943" spans="41:44" ht="15" customHeight="1">
      <c r="AO50943" s="108"/>
      <c r="AR50943" s="108"/>
    </row>
    <row r="50944" spans="41:44" ht="15" customHeight="1">
      <c r="AO50944" s="108"/>
      <c r="AR50944" s="108"/>
    </row>
    <row r="50945" spans="41:44" ht="15" customHeight="1">
      <c r="AO50945" s="108"/>
      <c r="AR50945" s="108"/>
    </row>
    <row r="50946" spans="41:44" ht="15" customHeight="1">
      <c r="AO50946" s="109"/>
      <c r="AR50946" s="109"/>
    </row>
    <row r="50947" spans="41:44" ht="15" customHeight="1">
      <c r="AO50947" s="104"/>
      <c r="AR50947" s="104"/>
    </row>
    <row r="50948" spans="41:44" ht="15" customHeight="1">
      <c r="AO50948" s="106"/>
      <c r="AR50948" s="106"/>
    </row>
    <row r="50949" spans="41:44" ht="15" customHeight="1">
      <c r="AO50949" s="106"/>
      <c r="AR50949" s="106"/>
    </row>
    <row r="50950" spans="41:44" ht="15" customHeight="1">
      <c r="AO50950" s="106"/>
      <c r="AR50950" s="106"/>
    </row>
    <row r="50951" spans="41:44" ht="15" customHeight="1">
      <c r="AO50951" s="106"/>
      <c r="AR50951" s="106"/>
    </row>
    <row r="50952" spans="41:44" ht="15" customHeight="1">
      <c r="AO50952" s="106"/>
      <c r="AR50952" s="106"/>
    </row>
    <row r="50953" spans="41:44" ht="15" customHeight="1">
      <c r="AO50953" s="106"/>
      <c r="AR50953" s="106"/>
    </row>
    <row r="50954" spans="41:44" ht="15" customHeight="1">
      <c r="AO50954" s="106"/>
      <c r="AR50954" s="106"/>
    </row>
    <row r="50955" spans="41:44" ht="15" customHeight="1">
      <c r="AO50955" s="108"/>
      <c r="AR50955" s="108"/>
    </row>
    <row r="50956" spans="41:44" ht="15" customHeight="1">
      <c r="AO50956" s="108"/>
      <c r="AR50956" s="108"/>
    </row>
    <row r="50957" spans="41:44" ht="15" customHeight="1">
      <c r="AO50957" s="108"/>
      <c r="AR50957" s="108"/>
    </row>
    <row r="50958" spans="41:44" ht="15" customHeight="1">
      <c r="AO50958" s="108"/>
      <c r="AR50958" s="108"/>
    </row>
    <row r="50959" spans="41:44" ht="15" customHeight="1">
      <c r="AO50959" s="108"/>
      <c r="AR50959" s="108"/>
    </row>
    <row r="50960" spans="41:44" ht="15" customHeight="1">
      <c r="AO50960" s="109"/>
      <c r="AR50960" s="109"/>
    </row>
    <row r="50961" spans="41:44" ht="15" customHeight="1">
      <c r="AO50961" s="104"/>
      <c r="AR50961" s="104"/>
    </row>
    <row r="50962" spans="41:44" ht="15" customHeight="1">
      <c r="AO50962" s="106"/>
      <c r="AR50962" s="106"/>
    </row>
    <row r="50963" spans="41:44" ht="15" customHeight="1">
      <c r="AO50963" s="106"/>
      <c r="AR50963" s="106"/>
    </row>
    <row r="50964" spans="41:44" ht="15" customHeight="1">
      <c r="AO50964" s="106"/>
      <c r="AR50964" s="106"/>
    </row>
    <row r="50965" spans="41:44" ht="15" customHeight="1">
      <c r="AO50965" s="106"/>
      <c r="AR50965" s="106"/>
    </row>
    <row r="50966" spans="41:44" ht="15" customHeight="1">
      <c r="AO50966" s="106"/>
      <c r="AR50966" s="106"/>
    </row>
    <row r="50967" spans="41:44" ht="15" customHeight="1">
      <c r="AO50967" s="106"/>
      <c r="AR50967" s="106"/>
    </row>
    <row r="50968" spans="41:44" ht="15" customHeight="1">
      <c r="AO50968" s="106"/>
      <c r="AR50968" s="106"/>
    </row>
    <row r="50969" spans="41:44" ht="15" customHeight="1">
      <c r="AO50969" s="108"/>
      <c r="AR50969" s="108"/>
    </row>
    <row r="50970" spans="41:44" ht="15" customHeight="1">
      <c r="AO50970" s="108"/>
      <c r="AR50970" s="108"/>
    </row>
    <row r="50971" spans="41:44" ht="15" customHeight="1">
      <c r="AO50971" s="108"/>
      <c r="AR50971" s="108"/>
    </row>
    <row r="50972" spans="41:44" ht="15" customHeight="1">
      <c r="AO50972" s="108"/>
      <c r="AR50972" s="108"/>
    </row>
    <row r="50973" spans="41:44" ht="15" customHeight="1">
      <c r="AO50973" s="108"/>
      <c r="AR50973" s="108"/>
    </row>
    <row r="50974" spans="41:44" ht="15" customHeight="1">
      <c r="AO50974" s="109"/>
      <c r="AR50974" s="109"/>
    </row>
    <row r="50975" spans="41:44" ht="15" customHeight="1">
      <c r="AO50975" s="104"/>
      <c r="AR50975" s="104"/>
    </row>
    <row r="50976" spans="41:44" ht="15" customHeight="1">
      <c r="AO50976" s="106"/>
      <c r="AR50976" s="106"/>
    </row>
    <row r="50977" spans="41:44" ht="15" customHeight="1">
      <c r="AO50977" s="106"/>
      <c r="AR50977" s="106"/>
    </row>
    <row r="50978" spans="41:44" ht="15" customHeight="1">
      <c r="AO50978" s="106"/>
      <c r="AR50978" s="106"/>
    </row>
    <row r="50979" spans="41:44" ht="15" customHeight="1">
      <c r="AO50979" s="106"/>
      <c r="AR50979" s="106"/>
    </row>
    <row r="50980" spans="41:44" ht="15" customHeight="1">
      <c r="AO50980" s="106"/>
      <c r="AR50980" s="106"/>
    </row>
    <row r="50981" spans="41:44" ht="15" customHeight="1">
      <c r="AO50981" s="106"/>
      <c r="AR50981" s="106"/>
    </row>
    <row r="50982" spans="41:44" ht="15" customHeight="1">
      <c r="AO50982" s="106"/>
      <c r="AR50982" s="106"/>
    </row>
    <row r="50983" spans="41:44" ht="15" customHeight="1">
      <c r="AO50983" s="108"/>
      <c r="AR50983" s="108"/>
    </row>
    <row r="50984" spans="41:44" ht="15" customHeight="1">
      <c r="AO50984" s="108"/>
      <c r="AR50984" s="108"/>
    </row>
    <row r="50985" spans="41:44" ht="15" customHeight="1">
      <c r="AO50985" s="108"/>
      <c r="AR50985" s="108"/>
    </row>
    <row r="50986" spans="41:44" ht="15" customHeight="1">
      <c r="AO50986" s="108"/>
      <c r="AR50986" s="108"/>
    </row>
    <row r="50987" spans="41:44" ht="15" customHeight="1">
      <c r="AO50987" s="108"/>
      <c r="AR50987" s="108"/>
    </row>
    <row r="50988" spans="41:44" ht="15" customHeight="1">
      <c r="AO50988" s="109"/>
      <c r="AR50988" s="109"/>
    </row>
    <row r="50989" spans="41:44" ht="15" customHeight="1">
      <c r="AO50989" s="104"/>
      <c r="AR50989" s="104"/>
    </row>
    <row r="50990" spans="41:44" ht="15" customHeight="1">
      <c r="AO50990" s="106"/>
      <c r="AR50990" s="106"/>
    </row>
    <row r="50991" spans="41:44" ht="15" customHeight="1">
      <c r="AO50991" s="106"/>
      <c r="AR50991" s="106"/>
    </row>
    <row r="50992" spans="41:44" ht="15" customHeight="1">
      <c r="AO50992" s="106"/>
      <c r="AR50992" s="106"/>
    </row>
    <row r="50993" spans="41:44" ht="15" customHeight="1">
      <c r="AO50993" s="106"/>
      <c r="AR50993" s="106"/>
    </row>
    <row r="50994" spans="41:44" ht="15" customHeight="1">
      <c r="AO50994" s="106"/>
      <c r="AR50994" s="106"/>
    </row>
    <row r="50995" spans="41:44" ht="15" customHeight="1">
      <c r="AO50995" s="106"/>
      <c r="AR50995" s="106"/>
    </row>
    <row r="50996" spans="41:44" ht="15" customHeight="1">
      <c r="AO50996" s="106"/>
      <c r="AR50996" s="106"/>
    </row>
    <row r="50997" spans="41:44" ht="15" customHeight="1">
      <c r="AO50997" s="108"/>
      <c r="AR50997" s="108"/>
    </row>
    <row r="50998" spans="41:44" ht="15" customHeight="1">
      <c r="AO50998" s="108"/>
      <c r="AR50998" s="108"/>
    </row>
    <row r="50999" spans="41:44" ht="15" customHeight="1">
      <c r="AO50999" s="108"/>
      <c r="AR50999" s="108"/>
    </row>
    <row r="51000" spans="41:44" ht="15" customHeight="1">
      <c r="AO51000" s="108"/>
      <c r="AR51000" s="108"/>
    </row>
    <row r="51001" spans="41:44" ht="15" customHeight="1">
      <c r="AO51001" s="108"/>
      <c r="AR51001" s="108"/>
    </row>
    <row r="51002" spans="41:44" ht="15" customHeight="1">
      <c r="AO51002" s="109"/>
      <c r="AR51002" s="109"/>
    </row>
    <row r="51003" spans="41:44" ht="15" customHeight="1">
      <c r="AO51003" s="104"/>
      <c r="AR51003" s="104"/>
    </row>
    <row r="51004" spans="41:44" ht="15" customHeight="1">
      <c r="AO51004" s="106"/>
      <c r="AR51004" s="106"/>
    </row>
    <row r="51005" spans="41:44" ht="15" customHeight="1">
      <c r="AO51005" s="106"/>
      <c r="AR51005" s="106"/>
    </row>
    <row r="51006" spans="41:44" ht="15" customHeight="1">
      <c r="AO51006" s="106"/>
      <c r="AR51006" s="106"/>
    </row>
    <row r="51007" spans="41:44" ht="15" customHeight="1">
      <c r="AO51007" s="106"/>
      <c r="AR51007" s="106"/>
    </row>
    <row r="51008" spans="41:44" ht="15" customHeight="1">
      <c r="AO51008" s="106"/>
      <c r="AR51008" s="106"/>
    </row>
    <row r="51009" spans="41:44" ht="15" customHeight="1">
      <c r="AO51009" s="106"/>
      <c r="AR51009" s="106"/>
    </row>
    <row r="51010" spans="41:44" ht="15" customHeight="1">
      <c r="AO51010" s="106"/>
      <c r="AR51010" s="106"/>
    </row>
    <row r="51011" spans="41:44" ht="15" customHeight="1">
      <c r="AO51011" s="108"/>
      <c r="AR51011" s="108"/>
    </row>
    <row r="51012" spans="41:44" ht="15" customHeight="1">
      <c r="AO51012" s="108"/>
      <c r="AR51012" s="108"/>
    </row>
    <row r="51013" spans="41:44" ht="15" customHeight="1">
      <c r="AO51013" s="108"/>
      <c r="AR51013" s="108"/>
    </row>
    <row r="51014" spans="41:44" ht="15" customHeight="1">
      <c r="AO51014" s="108"/>
      <c r="AR51014" s="108"/>
    </row>
    <row r="51015" spans="41:44" ht="15" customHeight="1">
      <c r="AO51015" s="108"/>
      <c r="AR51015" s="108"/>
    </row>
    <row r="51016" spans="41:44" ht="15" customHeight="1">
      <c r="AO51016" s="109"/>
      <c r="AR51016" s="109"/>
    </row>
    <row r="51017" spans="41:44" ht="15" customHeight="1">
      <c r="AO51017" s="104"/>
      <c r="AR51017" s="104"/>
    </row>
    <row r="51018" spans="41:44" ht="15" customHeight="1">
      <c r="AO51018" s="106"/>
      <c r="AR51018" s="106"/>
    </row>
    <row r="51019" spans="41:44" ht="15" customHeight="1">
      <c r="AO51019" s="106"/>
      <c r="AR51019" s="106"/>
    </row>
    <row r="51020" spans="41:44" ht="15" customHeight="1">
      <c r="AO51020" s="106"/>
      <c r="AR51020" s="106"/>
    </row>
    <row r="51021" spans="41:44" ht="15" customHeight="1">
      <c r="AO51021" s="106"/>
      <c r="AR51021" s="106"/>
    </row>
    <row r="51022" spans="41:44" ht="15" customHeight="1">
      <c r="AO51022" s="106"/>
      <c r="AR51022" s="106"/>
    </row>
    <row r="51023" spans="41:44" ht="15" customHeight="1">
      <c r="AO51023" s="106"/>
      <c r="AR51023" s="106"/>
    </row>
    <row r="51024" spans="41:44" ht="15" customHeight="1">
      <c r="AO51024" s="106"/>
      <c r="AR51024" s="106"/>
    </row>
    <row r="51025" spans="41:44" ht="15" customHeight="1">
      <c r="AO51025" s="108"/>
      <c r="AR51025" s="108"/>
    </row>
    <row r="51026" spans="41:44" ht="15" customHeight="1">
      <c r="AO51026" s="108"/>
      <c r="AR51026" s="108"/>
    </row>
    <row r="51027" spans="41:44" ht="15" customHeight="1">
      <c r="AO51027" s="108"/>
      <c r="AR51027" s="108"/>
    </row>
    <row r="51028" spans="41:44" ht="15" customHeight="1">
      <c r="AO51028" s="108"/>
      <c r="AR51028" s="108"/>
    </row>
    <row r="51029" spans="41:44" ht="15" customHeight="1">
      <c r="AO51029" s="108"/>
      <c r="AR51029" s="108"/>
    </row>
    <row r="51030" spans="41:44" ht="15" customHeight="1">
      <c r="AO51030" s="109"/>
      <c r="AR51030" s="109"/>
    </row>
    <row r="51031" spans="41:44" ht="15" customHeight="1">
      <c r="AO51031" s="104"/>
      <c r="AR51031" s="104"/>
    </row>
    <row r="51032" spans="41:44" ht="15" customHeight="1">
      <c r="AO51032" s="106"/>
      <c r="AR51032" s="106"/>
    </row>
    <row r="51033" spans="41:44" ht="15" customHeight="1">
      <c r="AO51033" s="106"/>
      <c r="AR51033" s="106"/>
    </row>
    <row r="51034" spans="41:44" ht="15" customHeight="1">
      <c r="AO51034" s="106"/>
      <c r="AR51034" s="106"/>
    </row>
    <row r="51035" spans="41:44" ht="15" customHeight="1">
      <c r="AO51035" s="106"/>
      <c r="AR51035" s="106"/>
    </row>
    <row r="51036" spans="41:44" ht="15" customHeight="1">
      <c r="AO51036" s="106"/>
      <c r="AR51036" s="106"/>
    </row>
    <row r="51037" spans="41:44" ht="15" customHeight="1">
      <c r="AO51037" s="106"/>
      <c r="AR51037" s="106"/>
    </row>
    <row r="51038" spans="41:44" ht="15" customHeight="1">
      <c r="AO51038" s="106"/>
      <c r="AR51038" s="106"/>
    </row>
    <row r="51039" spans="41:44" ht="15" customHeight="1">
      <c r="AO51039" s="108"/>
      <c r="AR51039" s="108"/>
    </row>
    <row r="51040" spans="41:44" ht="15" customHeight="1">
      <c r="AO51040" s="108"/>
      <c r="AR51040" s="108"/>
    </row>
    <row r="51041" spans="41:44" ht="15" customHeight="1">
      <c r="AO51041" s="108"/>
      <c r="AR51041" s="108"/>
    </row>
    <row r="51042" spans="41:44" ht="15" customHeight="1">
      <c r="AO51042" s="108"/>
      <c r="AR51042" s="108"/>
    </row>
    <row r="51043" spans="41:44" ht="15" customHeight="1">
      <c r="AO51043" s="108"/>
      <c r="AR51043" s="108"/>
    </row>
    <row r="51044" spans="41:44" ht="15" customHeight="1">
      <c r="AO51044" s="109"/>
      <c r="AR51044" s="109"/>
    </row>
    <row r="51045" spans="41:44" ht="15" customHeight="1">
      <c r="AO51045" s="104"/>
      <c r="AR51045" s="104"/>
    </row>
    <row r="51046" spans="41:44" ht="15" customHeight="1">
      <c r="AO51046" s="106"/>
      <c r="AR51046" s="106"/>
    </row>
    <row r="51047" spans="41:44" ht="15" customHeight="1">
      <c r="AO51047" s="106"/>
      <c r="AR51047" s="106"/>
    </row>
    <row r="51048" spans="41:44" ht="15" customHeight="1">
      <c r="AO51048" s="106"/>
      <c r="AR51048" s="106"/>
    </row>
    <row r="51049" spans="41:44" ht="15" customHeight="1">
      <c r="AO51049" s="106"/>
      <c r="AR51049" s="106"/>
    </row>
    <row r="51050" spans="41:44" ht="15" customHeight="1">
      <c r="AO51050" s="106"/>
      <c r="AR51050" s="106"/>
    </row>
    <row r="51051" spans="41:44" ht="15" customHeight="1">
      <c r="AO51051" s="106"/>
      <c r="AR51051" s="106"/>
    </row>
    <row r="51052" spans="41:44" ht="15" customHeight="1">
      <c r="AO51052" s="106"/>
      <c r="AR51052" s="106"/>
    </row>
    <row r="51053" spans="41:44" ht="15" customHeight="1">
      <c r="AO51053" s="108"/>
      <c r="AR51053" s="108"/>
    </row>
    <row r="51054" spans="41:44" ht="15" customHeight="1">
      <c r="AO51054" s="108"/>
      <c r="AR51054" s="108"/>
    </row>
    <row r="51055" spans="41:44" ht="15" customHeight="1">
      <c r="AO51055" s="108"/>
      <c r="AR51055" s="108"/>
    </row>
    <row r="51056" spans="41:44" ht="15" customHeight="1">
      <c r="AO51056" s="108"/>
      <c r="AR51056" s="108"/>
    </row>
    <row r="51057" spans="41:44" ht="15" customHeight="1">
      <c r="AO51057" s="108"/>
      <c r="AR51057" s="108"/>
    </row>
    <row r="51058" spans="41:44" ht="15" customHeight="1">
      <c r="AO51058" s="109"/>
      <c r="AR51058" s="109"/>
    </row>
    <row r="51059" spans="41:44" ht="15" customHeight="1">
      <c r="AO51059" s="104"/>
      <c r="AR51059" s="104"/>
    </row>
    <row r="51060" spans="41:44" ht="15" customHeight="1">
      <c r="AO51060" s="106"/>
      <c r="AR51060" s="106"/>
    </row>
    <row r="51061" spans="41:44" ht="15" customHeight="1">
      <c r="AO51061" s="106"/>
      <c r="AR51061" s="106"/>
    </row>
    <row r="51062" spans="41:44" ht="15" customHeight="1">
      <c r="AO51062" s="106"/>
      <c r="AR51062" s="106"/>
    </row>
    <row r="51063" spans="41:44" ht="15" customHeight="1">
      <c r="AO51063" s="106"/>
      <c r="AR51063" s="106"/>
    </row>
    <row r="51064" spans="41:44" ht="15" customHeight="1">
      <c r="AO51064" s="106"/>
      <c r="AR51064" s="106"/>
    </row>
    <row r="51065" spans="41:44" ht="15" customHeight="1">
      <c r="AO51065" s="106"/>
      <c r="AR51065" s="106"/>
    </row>
    <row r="51066" spans="41:44" ht="15" customHeight="1">
      <c r="AO51066" s="106"/>
      <c r="AR51066" s="106"/>
    </row>
    <row r="51067" spans="41:44" ht="15" customHeight="1">
      <c r="AO51067" s="108"/>
      <c r="AR51067" s="108"/>
    </row>
    <row r="51068" spans="41:44" ht="15" customHeight="1">
      <c r="AO51068" s="108"/>
      <c r="AR51068" s="108"/>
    </row>
    <row r="51069" spans="41:44" ht="15" customHeight="1">
      <c r="AO51069" s="108"/>
      <c r="AR51069" s="108"/>
    </row>
    <row r="51070" spans="41:44" ht="15" customHeight="1">
      <c r="AO51070" s="108"/>
      <c r="AR51070" s="108"/>
    </row>
    <row r="51071" spans="41:44" ht="15" customHeight="1">
      <c r="AO51071" s="108"/>
      <c r="AR51071" s="108"/>
    </row>
    <row r="51072" spans="41:44" ht="15" customHeight="1">
      <c r="AO51072" s="109"/>
      <c r="AR51072" s="109"/>
    </row>
    <row r="51073" spans="41:44" ht="15" customHeight="1">
      <c r="AO51073" s="104"/>
      <c r="AR51073" s="104"/>
    </row>
    <row r="51074" spans="41:44" ht="15" customHeight="1">
      <c r="AO51074" s="106"/>
      <c r="AR51074" s="106"/>
    </row>
    <row r="51075" spans="41:44" ht="15" customHeight="1">
      <c r="AO51075" s="106"/>
      <c r="AR51075" s="106"/>
    </row>
    <row r="51076" spans="41:44" ht="15" customHeight="1">
      <c r="AO51076" s="106"/>
      <c r="AR51076" s="106"/>
    </row>
    <row r="51077" spans="41:44" ht="15" customHeight="1">
      <c r="AO51077" s="106"/>
      <c r="AR51077" s="106"/>
    </row>
    <row r="51078" spans="41:44" ht="15" customHeight="1">
      <c r="AO51078" s="106"/>
      <c r="AR51078" s="106"/>
    </row>
    <row r="51079" spans="41:44" ht="15" customHeight="1">
      <c r="AO51079" s="106"/>
      <c r="AR51079" s="106"/>
    </row>
    <row r="51080" spans="41:44" ht="15" customHeight="1">
      <c r="AO51080" s="106"/>
      <c r="AR51080" s="106"/>
    </row>
    <row r="51081" spans="41:44" ht="15" customHeight="1">
      <c r="AO51081" s="108"/>
      <c r="AR51081" s="108"/>
    </row>
    <row r="51082" spans="41:44" ht="15" customHeight="1">
      <c r="AO51082" s="108"/>
      <c r="AR51082" s="108"/>
    </row>
    <row r="51083" spans="41:44" ht="15" customHeight="1">
      <c r="AO51083" s="108"/>
      <c r="AR51083" s="108"/>
    </row>
    <row r="51084" spans="41:44" ht="15" customHeight="1">
      <c r="AO51084" s="108"/>
      <c r="AR51084" s="108"/>
    </row>
    <row r="51085" spans="41:44" ht="15" customHeight="1">
      <c r="AO51085" s="108"/>
      <c r="AR51085" s="108"/>
    </row>
    <row r="51086" spans="41:44" ht="15" customHeight="1">
      <c r="AO51086" s="109"/>
      <c r="AR51086" s="109"/>
    </row>
    <row r="51087" spans="41:44" ht="15" customHeight="1">
      <c r="AO51087" s="104"/>
      <c r="AR51087" s="104"/>
    </row>
    <row r="51088" spans="41:44" ht="15" customHeight="1">
      <c r="AO51088" s="106"/>
      <c r="AR51088" s="106"/>
    </row>
    <row r="51089" spans="41:44" ht="15" customHeight="1">
      <c r="AO51089" s="106"/>
      <c r="AR51089" s="106"/>
    </row>
    <row r="51090" spans="41:44" ht="15" customHeight="1">
      <c r="AO51090" s="106"/>
      <c r="AR51090" s="106"/>
    </row>
    <row r="51091" spans="41:44" ht="15" customHeight="1">
      <c r="AO51091" s="106"/>
      <c r="AR51091" s="106"/>
    </row>
    <row r="51092" spans="41:44" ht="15" customHeight="1">
      <c r="AO51092" s="106"/>
      <c r="AR51092" s="106"/>
    </row>
    <row r="51093" spans="41:44" ht="15" customHeight="1">
      <c r="AO51093" s="106"/>
      <c r="AR51093" s="106"/>
    </row>
    <row r="51094" spans="41:44" ht="15" customHeight="1">
      <c r="AO51094" s="106"/>
      <c r="AR51094" s="106"/>
    </row>
    <row r="51095" spans="41:44" ht="15" customHeight="1">
      <c r="AO51095" s="108"/>
      <c r="AR51095" s="108"/>
    </row>
    <row r="51096" spans="41:44" ht="15" customHeight="1">
      <c r="AO51096" s="108"/>
      <c r="AR51096" s="108"/>
    </row>
    <row r="51097" spans="41:44" ht="15" customHeight="1">
      <c r="AO51097" s="108"/>
      <c r="AR51097" s="108"/>
    </row>
    <row r="51098" spans="41:44" ht="15" customHeight="1">
      <c r="AO51098" s="108"/>
      <c r="AR51098" s="108"/>
    </row>
    <row r="51099" spans="41:44" ht="15" customHeight="1">
      <c r="AO51099" s="108"/>
      <c r="AR51099" s="108"/>
    </row>
    <row r="51100" spans="41:44" ht="15" customHeight="1">
      <c r="AO51100" s="109"/>
      <c r="AR51100" s="109"/>
    </row>
    <row r="51101" spans="41:44" ht="15" customHeight="1">
      <c r="AO51101" s="104"/>
      <c r="AR51101" s="104"/>
    </row>
    <row r="51102" spans="41:44" ht="15" customHeight="1">
      <c r="AO51102" s="106"/>
      <c r="AR51102" s="106"/>
    </row>
    <row r="51103" spans="41:44" ht="15" customHeight="1">
      <c r="AO51103" s="106"/>
      <c r="AR51103" s="106"/>
    </row>
    <row r="51104" spans="41:44" ht="15" customHeight="1">
      <c r="AO51104" s="106"/>
      <c r="AR51104" s="106"/>
    </row>
    <row r="51105" spans="41:44" ht="15" customHeight="1">
      <c r="AO51105" s="106"/>
      <c r="AR51105" s="106"/>
    </row>
    <row r="51106" spans="41:44" ht="15" customHeight="1">
      <c r="AO51106" s="106"/>
      <c r="AR51106" s="106"/>
    </row>
    <row r="51107" spans="41:44" ht="15" customHeight="1">
      <c r="AO51107" s="106"/>
      <c r="AR51107" s="106"/>
    </row>
    <row r="51108" spans="41:44" ht="15" customHeight="1">
      <c r="AO51108" s="106"/>
      <c r="AR51108" s="106"/>
    </row>
    <row r="51109" spans="41:44" ht="15" customHeight="1">
      <c r="AO51109" s="108"/>
      <c r="AR51109" s="108"/>
    </row>
    <row r="51110" spans="41:44" ht="15" customHeight="1">
      <c r="AO51110" s="108"/>
      <c r="AR51110" s="108"/>
    </row>
    <row r="51111" spans="41:44" ht="15" customHeight="1">
      <c r="AO51111" s="108"/>
      <c r="AR51111" s="108"/>
    </row>
    <row r="51112" spans="41:44" ht="15" customHeight="1">
      <c r="AO51112" s="108"/>
      <c r="AR51112" s="108"/>
    </row>
    <row r="51113" spans="41:44" ht="15" customHeight="1">
      <c r="AO51113" s="108"/>
      <c r="AR51113" s="108"/>
    </row>
    <row r="51114" spans="41:44" ht="15" customHeight="1">
      <c r="AO51114" s="109"/>
      <c r="AR51114" s="109"/>
    </row>
    <row r="51115" spans="41:44" ht="15" customHeight="1">
      <c r="AO51115" s="104"/>
      <c r="AR51115" s="104"/>
    </row>
    <row r="51116" spans="41:44" ht="15" customHeight="1">
      <c r="AO51116" s="106"/>
      <c r="AR51116" s="106"/>
    </row>
    <row r="51117" spans="41:44" ht="15" customHeight="1">
      <c r="AO51117" s="106"/>
      <c r="AR51117" s="106"/>
    </row>
    <row r="51118" spans="41:44" ht="15" customHeight="1">
      <c r="AO51118" s="106"/>
      <c r="AR51118" s="106"/>
    </row>
    <row r="51119" spans="41:44" ht="15" customHeight="1">
      <c r="AO51119" s="106"/>
      <c r="AR51119" s="106"/>
    </row>
    <row r="51120" spans="41:44" ht="15" customHeight="1">
      <c r="AO51120" s="106"/>
      <c r="AR51120" s="106"/>
    </row>
    <row r="51121" spans="41:44" ht="15" customHeight="1">
      <c r="AO51121" s="106"/>
      <c r="AR51121" s="106"/>
    </row>
    <row r="51122" spans="41:44" ht="15" customHeight="1">
      <c r="AO51122" s="106"/>
      <c r="AR51122" s="106"/>
    </row>
    <row r="51123" spans="41:44" ht="15" customHeight="1">
      <c r="AO51123" s="108"/>
      <c r="AR51123" s="108"/>
    </row>
    <row r="51124" spans="41:44" ht="15" customHeight="1">
      <c r="AO51124" s="108"/>
      <c r="AR51124" s="108"/>
    </row>
    <row r="51125" spans="41:44" ht="15" customHeight="1">
      <c r="AO51125" s="108"/>
      <c r="AR51125" s="108"/>
    </row>
    <row r="51126" spans="41:44" ht="15" customHeight="1">
      <c r="AO51126" s="108"/>
      <c r="AR51126" s="108"/>
    </row>
    <row r="51127" spans="41:44" ht="15" customHeight="1">
      <c r="AO51127" s="108"/>
      <c r="AR51127" s="108"/>
    </row>
    <row r="51128" spans="41:44" ht="15" customHeight="1">
      <c r="AO51128" s="109"/>
      <c r="AR51128" s="109"/>
    </row>
    <row r="51129" spans="41:44" ht="15" customHeight="1">
      <c r="AO51129" s="104"/>
      <c r="AR51129" s="104"/>
    </row>
    <row r="51130" spans="41:44" ht="15" customHeight="1">
      <c r="AO51130" s="106"/>
      <c r="AR51130" s="106"/>
    </row>
    <row r="51131" spans="41:44" ht="15" customHeight="1">
      <c r="AO51131" s="106"/>
      <c r="AR51131" s="106"/>
    </row>
    <row r="51132" spans="41:44" ht="15" customHeight="1">
      <c r="AO51132" s="106"/>
      <c r="AR51132" s="106"/>
    </row>
    <row r="51133" spans="41:44" ht="15" customHeight="1">
      <c r="AO51133" s="106"/>
      <c r="AR51133" s="106"/>
    </row>
    <row r="51134" spans="41:44" ht="15" customHeight="1">
      <c r="AO51134" s="106"/>
      <c r="AR51134" s="106"/>
    </row>
    <row r="51135" spans="41:44" ht="15" customHeight="1">
      <c r="AO51135" s="106"/>
      <c r="AR51135" s="106"/>
    </row>
    <row r="51136" spans="41:44" ht="15" customHeight="1">
      <c r="AO51136" s="106"/>
      <c r="AR51136" s="106"/>
    </row>
    <row r="51137" spans="41:44" ht="15" customHeight="1">
      <c r="AO51137" s="108"/>
      <c r="AR51137" s="108"/>
    </row>
    <row r="51138" spans="41:44" ht="15" customHeight="1">
      <c r="AO51138" s="108"/>
      <c r="AR51138" s="108"/>
    </row>
    <row r="51139" spans="41:44" ht="15" customHeight="1">
      <c r="AO51139" s="108"/>
      <c r="AR51139" s="108"/>
    </row>
    <row r="51140" spans="41:44" ht="15" customHeight="1">
      <c r="AO51140" s="108"/>
      <c r="AR51140" s="108"/>
    </row>
    <row r="51141" spans="41:44" ht="15" customHeight="1">
      <c r="AO51141" s="108"/>
      <c r="AR51141" s="108"/>
    </row>
    <row r="51142" spans="41:44" ht="15" customHeight="1">
      <c r="AO51142" s="109"/>
      <c r="AR51142" s="109"/>
    </row>
    <row r="51143" spans="41:44" ht="15" customHeight="1">
      <c r="AO51143" s="104"/>
      <c r="AR51143" s="104"/>
    </row>
    <row r="51144" spans="41:44" ht="15" customHeight="1">
      <c r="AO51144" s="106"/>
      <c r="AR51144" s="106"/>
    </row>
    <row r="51145" spans="41:44" ht="15" customHeight="1">
      <c r="AO51145" s="106"/>
      <c r="AR51145" s="106"/>
    </row>
    <row r="51146" spans="41:44" ht="15" customHeight="1">
      <c r="AO51146" s="106"/>
      <c r="AR51146" s="106"/>
    </row>
    <row r="51147" spans="41:44" ht="15" customHeight="1">
      <c r="AO51147" s="106"/>
      <c r="AR51147" s="106"/>
    </row>
    <row r="51148" spans="41:44" ht="15" customHeight="1">
      <c r="AO51148" s="106"/>
      <c r="AR51148" s="106"/>
    </row>
    <row r="51149" spans="41:44" ht="15" customHeight="1">
      <c r="AO51149" s="106"/>
      <c r="AR51149" s="106"/>
    </row>
    <row r="51150" spans="41:44" ht="15" customHeight="1">
      <c r="AO51150" s="106"/>
      <c r="AR51150" s="106"/>
    </row>
    <row r="51151" spans="41:44" ht="15" customHeight="1">
      <c r="AO51151" s="108"/>
      <c r="AR51151" s="108"/>
    </row>
    <row r="51152" spans="41:44" ht="15" customHeight="1">
      <c r="AO51152" s="108"/>
      <c r="AR51152" s="108"/>
    </row>
    <row r="51153" spans="41:44" ht="15" customHeight="1">
      <c r="AO51153" s="108"/>
      <c r="AR51153" s="108"/>
    </row>
    <row r="51154" spans="41:44" ht="15" customHeight="1">
      <c r="AO51154" s="108"/>
      <c r="AR51154" s="108"/>
    </row>
    <row r="51155" spans="41:44" ht="15" customHeight="1">
      <c r="AO51155" s="108"/>
      <c r="AR51155" s="108"/>
    </row>
    <row r="51156" spans="41:44" ht="15" customHeight="1">
      <c r="AO51156" s="109"/>
      <c r="AR51156" s="109"/>
    </row>
    <row r="51157" spans="41:44" ht="15" customHeight="1">
      <c r="AO51157" s="104"/>
      <c r="AR51157" s="104"/>
    </row>
    <row r="51158" spans="41:44" ht="15" customHeight="1">
      <c r="AO51158" s="106"/>
      <c r="AR51158" s="106"/>
    </row>
    <row r="51159" spans="41:44" ht="15" customHeight="1">
      <c r="AO51159" s="106"/>
      <c r="AR51159" s="106"/>
    </row>
    <row r="51160" spans="41:44" ht="15" customHeight="1">
      <c r="AO51160" s="106"/>
      <c r="AR51160" s="106"/>
    </row>
    <row r="51161" spans="41:44" ht="15" customHeight="1">
      <c r="AO51161" s="106"/>
      <c r="AR51161" s="106"/>
    </row>
    <row r="51162" spans="41:44" ht="15" customHeight="1">
      <c r="AO51162" s="106"/>
      <c r="AR51162" s="106"/>
    </row>
    <row r="51163" spans="41:44" ht="15" customHeight="1">
      <c r="AO51163" s="106"/>
      <c r="AR51163" s="106"/>
    </row>
    <row r="51164" spans="41:44" ht="15" customHeight="1">
      <c r="AO51164" s="106"/>
      <c r="AR51164" s="106"/>
    </row>
    <row r="51165" spans="41:44" ht="15" customHeight="1">
      <c r="AO51165" s="108"/>
      <c r="AR51165" s="108"/>
    </row>
    <row r="51166" spans="41:44" ht="15" customHeight="1">
      <c r="AO51166" s="108"/>
      <c r="AR51166" s="108"/>
    </row>
    <row r="51167" spans="41:44" ht="15" customHeight="1">
      <c r="AO51167" s="108"/>
      <c r="AR51167" s="108"/>
    </row>
    <row r="51168" spans="41:44" ht="15" customHeight="1">
      <c r="AO51168" s="108"/>
      <c r="AR51168" s="108"/>
    </row>
    <row r="51169" spans="41:44" ht="15" customHeight="1">
      <c r="AO51169" s="108"/>
      <c r="AR51169" s="108"/>
    </row>
    <row r="51170" spans="41:44" ht="15" customHeight="1">
      <c r="AO51170" s="109"/>
      <c r="AR51170" s="109"/>
    </row>
    <row r="51171" spans="41:44" ht="15" customHeight="1">
      <c r="AO51171" s="104"/>
      <c r="AR51171" s="104"/>
    </row>
    <row r="51172" spans="41:44" ht="15" customHeight="1">
      <c r="AO51172" s="106"/>
      <c r="AR51172" s="106"/>
    </row>
    <row r="51173" spans="41:44" ht="15" customHeight="1">
      <c r="AO51173" s="106"/>
      <c r="AR51173" s="106"/>
    </row>
    <row r="51174" spans="41:44" ht="15" customHeight="1">
      <c r="AO51174" s="106"/>
      <c r="AR51174" s="106"/>
    </row>
    <row r="51175" spans="41:44" ht="15" customHeight="1">
      <c r="AO51175" s="106"/>
      <c r="AR51175" s="106"/>
    </row>
    <row r="51176" spans="41:44" ht="15" customHeight="1">
      <c r="AO51176" s="106"/>
      <c r="AR51176" s="106"/>
    </row>
    <row r="51177" spans="41:44" ht="15" customHeight="1">
      <c r="AO51177" s="106"/>
      <c r="AR51177" s="106"/>
    </row>
    <row r="51178" spans="41:44" ht="15" customHeight="1">
      <c r="AO51178" s="106"/>
      <c r="AR51178" s="106"/>
    </row>
    <row r="51179" spans="41:44" ht="15" customHeight="1">
      <c r="AO51179" s="108"/>
      <c r="AR51179" s="108"/>
    </row>
    <row r="51180" spans="41:44" ht="15" customHeight="1">
      <c r="AO51180" s="108"/>
      <c r="AR51180" s="108"/>
    </row>
    <row r="51181" spans="41:44" ht="15" customHeight="1">
      <c r="AO51181" s="108"/>
      <c r="AR51181" s="108"/>
    </row>
    <row r="51182" spans="41:44" ht="15" customHeight="1">
      <c r="AO51182" s="108"/>
      <c r="AR51182" s="108"/>
    </row>
    <row r="51183" spans="41:44" ht="15" customHeight="1">
      <c r="AO51183" s="108"/>
      <c r="AR51183" s="108"/>
    </row>
    <row r="51184" spans="41:44" ht="15" customHeight="1">
      <c r="AO51184" s="109"/>
      <c r="AR51184" s="109"/>
    </row>
    <row r="51185" spans="41:44" ht="15" customHeight="1">
      <c r="AO51185" s="104"/>
      <c r="AR51185" s="104"/>
    </row>
    <row r="51186" spans="41:44" ht="15" customHeight="1">
      <c r="AO51186" s="106"/>
      <c r="AR51186" s="106"/>
    </row>
    <row r="51187" spans="41:44" ht="15" customHeight="1">
      <c r="AO51187" s="106"/>
      <c r="AR51187" s="106"/>
    </row>
    <row r="51188" spans="41:44" ht="15" customHeight="1">
      <c r="AO51188" s="106"/>
      <c r="AR51188" s="106"/>
    </row>
    <row r="51189" spans="41:44" ht="15" customHeight="1">
      <c r="AO51189" s="106"/>
      <c r="AR51189" s="106"/>
    </row>
    <row r="51190" spans="41:44" ht="15" customHeight="1">
      <c r="AO51190" s="106"/>
      <c r="AR51190" s="106"/>
    </row>
    <row r="51191" spans="41:44" ht="15" customHeight="1">
      <c r="AO51191" s="106"/>
      <c r="AR51191" s="106"/>
    </row>
    <row r="51192" spans="41:44" ht="15" customHeight="1">
      <c r="AO51192" s="106"/>
      <c r="AR51192" s="106"/>
    </row>
    <row r="51193" spans="41:44" ht="15" customHeight="1">
      <c r="AO51193" s="108"/>
      <c r="AR51193" s="108"/>
    </row>
    <row r="51194" spans="41:44" ht="15" customHeight="1">
      <c r="AO51194" s="108"/>
      <c r="AR51194" s="108"/>
    </row>
    <row r="51195" spans="41:44" ht="15" customHeight="1">
      <c r="AO51195" s="108"/>
      <c r="AR51195" s="108"/>
    </row>
    <row r="51196" spans="41:44" ht="15" customHeight="1">
      <c r="AO51196" s="108"/>
      <c r="AR51196" s="108"/>
    </row>
    <row r="51197" spans="41:44" ht="15" customHeight="1">
      <c r="AO51197" s="108"/>
      <c r="AR51197" s="108"/>
    </row>
    <row r="51198" spans="41:44" ht="15" customHeight="1">
      <c r="AO51198" s="109"/>
      <c r="AR51198" s="109"/>
    </row>
    <row r="51199" spans="41:44" ht="15" customHeight="1">
      <c r="AO51199" s="104"/>
      <c r="AR51199" s="104"/>
    </row>
    <row r="51200" spans="41:44" ht="15" customHeight="1">
      <c r="AO51200" s="106"/>
      <c r="AR51200" s="106"/>
    </row>
    <row r="51201" spans="41:44" ht="15" customHeight="1">
      <c r="AO51201" s="106"/>
      <c r="AR51201" s="106"/>
    </row>
    <row r="51202" spans="41:44" ht="15" customHeight="1">
      <c r="AO51202" s="106"/>
      <c r="AR51202" s="106"/>
    </row>
    <row r="51203" spans="41:44" ht="15" customHeight="1">
      <c r="AO51203" s="106"/>
      <c r="AR51203" s="106"/>
    </row>
    <row r="51204" spans="41:44" ht="15" customHeight="1">
      <c r="AO51204" s="106"/>
      <c r="AR51204" s="106"/>
    </row>
    <row r="51205" spans="41:44" ht="15" customHeight="1">
      <c r="AO51205" s="106"/>
      <c r="AR51205" s="106"/>
    </row>
    <row r="51206" spans="41:44" ht="15" customHeight="1">
      <c r="AO51206" s="106"/>
      <c r="AR51206" s="106"/>
    </row>
    <row r="51207" spans="41:44" ht="15" customHeight="1">
      <c r="AO51207" s="108"/>
      <c r="AR51207" s="108"/>
    </row>
    <row r="51208" spans="41:44" ht="15" customHeight="1">
      <c r="AO51208" s="108"/>
      <c r="AR51208" s="108"/>
    </row>
    <row r="51209" spans="41:44" ht="15" customHeight="1">
      <c r="AO51209" s="108"/>
      <c r="AR51209" s="108"/>
    </row>
    <row r="51210" spans="41:44" ht="15" customHeight="1">
      <c r="AO51210" s="108"/>
      <c r="AR51210" s="108"/>
    </row>
    <row r="51211" spans="41:44" ht="15" customHeight="1">
      <c r="AO51211" s="108"/>
      <c r="AR51211" s="108"/>
    </row>
    <row r="51212" spans="41:44" ht="15" customHeight="1">
      <c r="AO51212" s="109"/>
      <c r="AR51212" s="109"/>
    </row>
    <row r="51213" spans="41:44" ht="15" customHeight="1">
      <c r="AO51213" s="104"/>
      <c r="AR51213" s="104"/>
    </row>
    <row r="51214" spans="41:44" ht="15" customHeight="1">
      <c r="AO51214" s="106"/>
      <c r="AR51214" s="106"/>
    </row>
    <row r="51215" spans="41:44" ht="15" customHeight="1">
      <c r="AO51215" s="106"/>
      <c r="AR51215" s="106"/>
    </row>
    <row r="51216" spans="41:44" ht="15" customHeight="1">
      <c r="AO51216" s="106"/>
      <c r="AR51216" s="106"/>
    </row>
    <row r="51217" spans="41:44" ht="15" customHeight="1">
      <c r="AO51217" s="106"/>
      <c r="AR51217" s="106"/>
    </row>
    <row r="51218" spans="41:44" ht="15" customHeight="1">
      <c r="AO51218" s="106"/>
      <c r="AR51218" s="106"/>
    </row>
    <row r="51219" spans="41:44" ht="15" customHeight="1">
      <c r="AO51219" s="106"/>
      <c r="AR51219" s="106"/>
    </row>
    <row r="51220" spans="41:44" ht="15" customHeight="1">
      <c r="AO51220" s="106"/>
      <c r="AR51220" s="106"/>
    </row>
    <row r="51221" spans="41:44" ht="15" customHeight="1">
      <c r="AO51221" s="108"/>
      <c r="AR51221" s="108"/>
    </row>
    <row r="51222" spans="41:44" ht="15" customHeight="1">
      <c r="AO51222" s="108"/>
      <c r="AR51222" s="108"/>
    </row>
    <row r="51223" spans="41:44" ht="15" customHeight="1">
      <c r="AO51223" s="108"/>
      <c r="AR51223" s="108"/>
    </row>
    <row r="51224" spans="41:44" ht="15" customHeight="1">
      <c r="AO51224" s="108"/>
      <c r="AR51224" s="108"/>
    </row>
    <row r="51225" spans="41:44" ht="15" customHeight="1">
      <c r="AO51225" s="108"/>
      <c r="AR51225" s="108"/>
    </row>
    <row r="51226" spans="41:44" ht="15" customHeight="1">
      <c r="AO51226" s="109"/>
      <c r="AR51226" s="109"/>
    </row>
    <row r="51227" spans="41:44" ht="15" customHeight="1">
      <c r="AO51227" s="104"/>
      <c r="AR51227" s="104"/>
    </row>
    <row r="51228" spans="41:44" ht="15" customHeight="1">
      <c r="AO51228" s="106"/>
      <c r="AR51228" s="106"/>
    </row>
    <row r="51229" spans="41:44" ht="15" customHeight="1">
      <c r="AO51229" s="106"/>
      <c r="AR51229" s="106"/>
    </row>
    <row r="51230" spans="41:44" ht="15" customHeight="1">
      <c r="AO51230" s="106"/>
      <c r="AR51230" s="106"/>
    </row>
    <row r="51231" spans="41:44" ht="15" customHeight="1">
      <c r="AO51231" s="106"/>
      <c r="AR51231" s="106"/>
    </row>
    <row r="51232" spans="41:44" ht="15" customHeight="1">
      <c r="AO51232" s="106"/>
      <c r="AR51232" s="106"/>
    </row>
    <row r="51233" spans="41:44" ht="15" customHeight="1">
      <c r="AO51233" s="106"/>
      <c r="AR51233" s="106"/>
    </row>
    <row r="51234" spans="41:44" ht="15" customHeight="1">
      <c r="AO51234" s="106"/>
      <c r="AR51234" s="106"/>
    </row>
    <row r="51235" spans="41:44" ht="15" customHeight="1">
      <c r="AO51235" s="108"/>
      <c r="AR51235" s="108"/>
    </row>
    <row r="51236" spans="41:44" ht="15" customHeight="1">
      <c r="AO51236" s="108"/>
      <c r="AR51236" s="108"/>
    </row>
    <row r="51237" spans="41:44" ht="15" customHeight="1">
      <c r="AO51237" s="108"/>
      <c r="AR51237" s="108"/>
    </row>
    <row r="51238" spans="41:44" ht="15" customHeight="1">
      <c r="AO51238" s="108"/>
      <c r="AR51238" s="108"/>
    </row>
    <row r="51239" spans="41:44" ht="15" customHeight="1">
      <c r="AO51239" s="108"/>
      <c r="AR51239" s="108"/>
    </row>
    <row r="51240" spans="41:44" ht="15" customHeight="1">
      <c r="AO51240" s="109"/>
      <c r="AR51240" s="109"/>
    </row>
    <row r="51241" spans="41:44" ht="15" customHeight="1">
      <c r="AO51241" s="104"/>
      <c r="AR51241" s="104"/>
    </row>
    <row r="51242" spans="41:44" ht="15" customHeight="1">
      <c r="AO51242" s="106"/>
      <c r="AR51242" s="106"/>
    </row>
    <row r="51243" spans="41:44" ht="15" customHeight="1">
      <c r="AO51243" s="106"/>
      <c r="AR51243" s="106"/>
    </row>
    <row r="51244" spans="41:44" ht="15" customHeight="1">
      <c r="AO51244" s="106"/>
      <c r="AR51244" s="106"/>
    </row>
    <row r="51245" spans="41:44" ht="15" customHeight="1">
      <c r="AO51245" s="106"/>
      <c r="AR51245" s="106"/>
    </row>
    <row r="51246" spans="41:44" ht="15" customHeight="1">
      <c r="AO51246" s="106"/>
      <c r="AR51246" s="106"/>
    </row>
    <row r="51247" spans="41:44" ht="15" customHeight="1">
      <c r="AO51247" s="106"/>
      <c r="AR51247" s="106"/>
    </row>
    <row r="51248" spans="41:44" ht="15" customHeight="1">
      <c r="AO51248" s="106"/>
      <c r="AR51248" s="106"/>
    </row>
    <row r="51249" spans="41:44" ht="15" customHeight="1">
      <c r="AO51249" s="108"/>
      <c r="AR51249" s="108"/>
    </row>
    <row r="51250" spans="41:44" ht="15" customHeight="1">
      <c r="AO51250" s="108"/>
      <c r="AR51250" s="108"/>
    </row>
    <row r="51251" spans="41:44" ht="15" customHeight="1">
      <c r="AO51251" s="108"/>
      <c r="AR51251" s="108"/>
    </row>
    <row r="51252" spans="41:44" ht="15" customHeight="1">
      <c r="AO51252" s="108"/>
      <c r="AR51252" s="108"/>
    </row>
    <row r="51253" spans="41:44" ht="15" customHeight="1">
      <c r="AO51253" s="108"/>
      <c r="AR51253" s="108"/>
    </row>
    <row r="51254" spans="41:44" ht="15" customHeight="1">
      <c r="AO51254" s="109"/>
      <c r="AR51254" s="109"/>
    </row>
    <row r="51255" spans="41:44" ht="15" customHeight="1">
      <c r="AO51255" s="104"/>
      <c r="AR51255" s="104"/>
    </row>
    <row r="51256" spans="41:44" ht="15" customHeight="1">
      <c r="AO51256" s="106"/>
      <c r="AR51256" s="106"/>
    </row>
    <row r="51257" spans="41:44" ht="15" customHeight="1">
      <c r="AO51257" s="106"/>
      <c r="AR51257" s="106"/>
    </row>
    <row r="51258" spans="41:44" ht="15" customHeight="1">
      <c r="AO51258" s="106"/>
      <c r="AR51258" s="106"/>
    </row>
    <row r="51259" spans="41:44" ht="15" customHeight="1">
      <c r="AO51259" s="106"/>
      <c r="AR51259" s="106"/>
    </row>
    <row r="51260" spans="41:44" ht="15" customHeight="1">
      <c r="AO51260" s="106"/>
      <c r="AR51260" s="106"/>
    </row>
    <row r="51261" spans="41:44" ht="15" customHeight="1">
      <c r="AO51261" s="106"/>
      <c r="AR51261" s="106"/>
    </row>
    <row r="51262" spans="41:44" ht="15" customHeight="1">
      <c r="AO51262" s="106"/>
      <c r="AR51262" s="106"/>
    </row>
    <row r="51263" spans="41:44" ht="15" customHeight="1">
      <c r="AO51263" s="108"/>
      <c r="AR51263" s="108"/>
    </row>
    <row r="51264" spans="41:44" ht="15" customHeight="1">
      <c r="AO51264" s="108"/>
      <c r="AR51264" s="108"/>
    </row>
    <row r="51265" spans="41:44" ht="15" customHeight="1">
      <c r="AO51265" s="108"/>
      <c r="AR51265" s="108"/>
    </row>
    <row r="51266" spans="41:44" ht="15" customHeight="1">
      <c r="AO51266" s="108"/>
      <c r="AR51266" s="108"/>
    </row>
    <row r="51267" spans="41:44" ht="15" customHeight="1">
      <c r="AO51267" s="108"/>
      <c r="AR51267" s="108"/>
    </row>
    <row r="51268" spans="41:44" ht="15" customHeight="1">
      <c r="AO51268" s="109"/>
      <c r="AR51268" s="109"/>
    </row>
    <row r="51269" spans="41:44" ht="15" customHeight="1">
      <c r="AO51269" s="104"/>
      <c r="AR51269" s="104"/>
    </row>
    <row r="51270" spans="41:44" ht="15" customHeight="1">
      <c r="AO51270" s="106"/>
      <c r="AR51270" s="106"/>
    </row>
    <row r="51271" spans="41:44" ht="15" customHeight="1">
      <c r="AO51271" s="106"/>
      <c r="AR51271" s="106"/>
    </row>
    <row r="51272" spans="41:44" ht="15" customHeight="1">
      <c r="AO51272" s="106"/>
      <c r="AR51272" s="106"/>
    </row>
    <row r="51273" spans="41:44" ht="15" customHeight="1">
      <c r="AO51273" s="106"/>
      <c r="AR51273" s="106"/>
    </row>
    <row r="51274" spans="41:44" ht="15" customHeight="1">
      <c r="AO51274" s="106"/>
      <c r="AR51274" s="106"/>
    </row>
    <row r="51275" spans="41:44" ht="15" customHeight="1">
      <c r="AO51275" s="106"/>
      <c r="AR51275" s="106"/>
    </row>
    <row r="51276" spans="41:44" ht="15" customHeight="1">
      <c r="AO51276" s="106"/>
      <c r="AR51276" s="106"/>
    </row>
    <row r="51277" spans="41:44" ht="15" customHeight="1">
      <c r="AO51277" s="108"/>
      <c r="AR51277" s="108"/>
    </row>
    <row r="51278" spans="41:44" ht="15" customHeight="1">
      <c r="AO51278" s="108"/>
      <c r="AR51278" s="108"/>
    </row>
    <row r="51279" spans="41:44" ht="15" customHeight="1">
      <c r="AO51279" s="108"/>
      <c r="AR51279" s="108"/>
    </row>
    <row r="51280" spans="41:44" ht="15" customHeight="1">
      <c r="AO51280" s="108"/>
      <c r="AR51280" s="108"/>
    </row>
    <row r="51281" spans="41:44" ht="15" customHeight="1">
      <c r="AO51281" s="108"/>
      <c r="AR51281" s="108"/>
    </row>
    <row r="51282" spans="41:44" ht="15" customHeight="1">
      <c r="AO51282" s="109"/>
      <c r="AR51282" s="109"/>
    </row>
    <row r="51283" spans="41:44" ht="15" customHeight="1">
      <c r="AO51283" s="104"/>
      <c r="AR51283" s="104"/>
    </row>
    <row r="51284" spans="41:44" ht="15" customHeight="1">
      <c r="AO51284" s="106"/>
      <c r="AR51284" s="106"/>
    </row>
    <row r="51285" spans="41:44" ht="15" customHeight="1">
      <c r="AO51285" s="106"/>
      <c r="AR51285" s="106"/>
    </row>
    <row r="51286" spans="41:44" ht="15" customHeight="1">
      <c r="AO51286" s="106"/>
      <c r="AR51286" s="106"/>
    </row>
    <row r="51287" spans="41:44" ht="15" customHeight="1">
      <c r="AO51287" s="106"/>
      <c r="AR51287" s="106"/>
    </row>
    <row r="51288" spans="41:44" ht="15" customHeight="1">
      <c r="AO51288" s="106"/>
      <c r="AR51288" s="106"/>
    </row>
    <row r="51289" spans="41:44" ht="15" customHeight="1">
      <c r="AO51289" s="106"/>
      <c r="AR51289" s="106"/>
    </row>
    <row r="51290" spans="41:44" ht="15" customHeight="1">
      <c r="AO51290" s="106"/>
      <c r="AR51290" s="106"/>
    </row>
    <row r="51291" spans="41:44" ht="15" customHeight="1">
      <c r="AO51291" s="108"/>
      <c r="AR51291" s="108"/>
    </row>
    <row r="51292" spans="41:44" ht="15" customHeight="1">
      <c r="AO51292" s="108"/>
      <c r="AR51292" s="108"/>
    </row>
    <row r="51293" spans="41:44" ht="15" customHeight="1">
      <c r="AO51293" s="108"/>
      <c r="AR51293" s="108"/>
    </row>
    <row r="51294" spans="41:44" ht="15" customHeight="1">
      <c r="AO51294" s="108"/>
      <c r="AR51294" s="108"/>
    </row>
    <row r="51295" spans="41:44" ht="15" customHeight="1">
      <c r="AO51295" s="108"/>
      <c r="AR51295" s="108"/>
    </row>
    <row r="51296" spans="41:44" ht="15" customHeight="1">
      <c r="AO51296" s="109"/>
      <c r="AR51296" s="109"/>
    </row>
    <row r="51297" spans="41:44" ht="15" customHeight="1">
      <c r="AO51297" s="104"/>
      <c r="AR51297" s="104"/>
    </row>
    <row r="51298" spans="41:44" ht="15" customHeight="1">
      <c r="AO51298" s="106"/>
      <c r="AR51298" s="106"/>
    </row>
    <row r="51299" spans="41:44" ht="15" customHeight="1">
      <c r="AO51299" s="106"/>
      <c r="AR51299" s="106"/>
    </row>
    <row r="51300" spans="41:44" ht="15" customHeight="1">
      <c r="AO51300" s="106"/>
      <c r="AR51300" s="106"/>
    </row>
    <row r="51301" spans="41:44" ht="15" customHeight="1">
      <c r="AO51301" s="106"/>
      <c r="AR51301" s="106"/>
    </row>
    <row r="51302" spans="41:44" ht="15" customHeight="1">
      <c r="AO51302" s="106"/>
      <c r="AR51302" s="106"/>
    </row>
    <row r="51303" spans="41:44" ht="15" customHeight="1">
      <c r="AO51303" s="106"/>
      <c r="AR51303" s="106"/>
    </row>
    <row r="51304" spans="41:44" ht="15" customHeight="1">
      <c r="AO51304" s="106"/>
      <c r="AR51304" s="106"/>
    </row>
    <row r="51305" spans="41:44" ht="15" customHeight="1">
      <c r="AO51305" s="108"/>
      <c r="AR51305" s="108"/>
    </row>
    <row r="51306" spans="41:44" ht="15" customHeight="1">
      <c r="AO51306" s="108"/>
      <c r="AR51306" s="108"/>
    </row>
    <row r="51307" spans="41:44" ht="15" customHeight="1">
      <c r="AO51307" s="108"/>
      <c r="AR51307" s="108"/>
    </row>
    <row r="51308" spans="41:44" ht="15" customHeight="1">
      <c r="AO51308" s="108"/>
      <c r="AR51308" s="108"/>
    </row>
    <row r="51309" spans="41:44" ht="15" customHeight="1">
      <c r="AO51309" s="108"/>
      <c r="AR51309" s="108"/>
    </row>
    <row r="51310" spans="41:44" ht="15" customHeight="1">
      <c r="AO51310" s="109"/>
      <c r="AR51310" s="109"/>
    </row>
    <row r="51311" spans="41:44" ht="15" customHeight="1">
      <c r="AO51311" s="104"/>
      <c r="AR51311" s="104"/>
    </row>
    <row r="51312" spans="41:44" ht="15" customHeight="1">
      <c r="AO51312" s="106"/>
      <c r="AR51312" s="106"/>
    </row>
    <row r="51313" spans="41:44" ht="15" customHeight="1">
      <c r="AO51313" s="106"/>
      <c r="AR51313" s="106"/>
    </row>
    <row r="51314" spans="41:44" ht="15" customHeight="1">
      <c r="AO51314" s="106"/>
      <c r="AR51314" s="106"/>
    </row>
    <row r="51315" spans="41:44" ht="15" customHeight="1">
      <c r="AO51315" s="106"/>
      <c r="AR51315" s="106"/>
    </row>
    <row r="51316" spans="41:44" ht="15" customHeight="1">
      <c r="AO51316" s="106"/>
      <c r="AR51316" s="106"/>
    </row>
    <row r="51317" spans="41:44" ht="15" customHeight="1">
      <c r="AO51317" s="106"/>
      <c r="AR51317" s="106"/>
    </row>
    <row r="51318" spans="41:44" ht="15" customHeight="1">
      <c r="AO51318" s="106"/>
      <c r="AR51318" s="106"/>
    </row>
    <row r="51319" spans="41:44" ht="15" customHeight="1">
      <c r="AO51319" s="108"/>
      <c r="AR51319" s="108"/>
    </row>
    <row r="51320" spans="41:44" ht="15" customHeight="1">
      <c r="AO51320" s="108"/>
      <c r="AR51320" s="108"/>
    </row>
    <row r="51321" spans="41:44" ht="15" customHeight="1">
      <c r="AO51321" s="108"/>
      <c r="AR51321" s="108"/>
    </row>
    <row r="51322" spans="41:44" ht="15" customHeight="1">
      <c r="AO51322" s="108"/>
      <c r="AR51322" s="108"/>
    </row>
    <row r="51323" spans="41:44" ht="15" customHeight="1">
      <c r="AO51323" s="108"/>
      <c r="AR51323" s="108"/>
    </row>
    <row r="51324" spans="41:44" ht="15" customHeight="1">
      <c r="AO51324" s="109"/>
      <c r="AR51324" s="109"/>
    </row>
    <row r="51325" spans="41:44" ht="15" customHeight="1">
      <c r="AO51325" s="104"/>
      <c r="AR51325" s="104"/>
    </row>
    <row r="51326" spans="41:44" ht="15" customHeight="1">
      <c r="AO51326" s="106"/>
      <c r="AR51326" s="106"/>
    </row>
    <row r="51327" spans="41:44" ht="15" customHeight="1">
      <c r="AO51327" s="106"/>
      <c r="AR51327" s="106"/>
    </row>
    <row r="51328" spans="41:44" ht="15" customHeight="1">
      <c r="AO51328" s="106"/>
      <c r="AR51328" s="106"/>
    </row>
    <row r="51329" spans="41:44" ht="15" customHeight="1">
      <c r="AO51329" s="106"/>
      <c r="AR51329" s="106"/>
    </row>
    <row r="51330" spans="41:44" ht="15" customHeight="1">
      <c r="AO51330" s="106"/>
      <c r="AR51330" s="106"/>
    </row>
    <row r="51331" spans="41:44" ht="15" customHeight="1">
      <c r="AO51331" s="106"/>
      <c r="AR51331" s="106"/>
    </row>
    <row r="51332" spans="41:44" ht="15" customHeight="1">
      <c r="AO51332" s="106"/>
      <c r="AR51332" s="106"/>
    </row>
    <row r="51333" spans="41:44" ht="15" customHeight="1">
      <c r="AO51333" s="108"/>
      <c r="AR51333" s="108"/>
    </row>
    <row r="51334" spans="41:44" ht="15" customHeight="1">
      <c r="AO51334" s="108"/>
      <c r="AR51334" s="108"/>
    </row>
    <row r="51335" spans="41:44" ht="15" customHeight="1">
      <c r="AO51335" s="108"/>
      <c r="AR51335" s="108"/>
    </row>
    <row r="51336" spans="41:44" ht="15" customHeight="1">
      <c r="AO51336" s="108"/>
      <c r="AR51336" s="108"/>
    </row>
    <row r="51337" spans="41:44" ht="15" customHeight="1">
      <c r="AO51337" s="108"/>
      <c r="AR51337" s="108"/>
    </row>
    <row r="51338" spans="41:44" ht="15" customHeight="1">
      <c r="AO51338" s="109"/>
      <c r="AR51338" s="109"/>
    </row>
    <row r="51339" spans="41:44" ht="15" customHeight="1">
      <c r="AO51339" s="104"/>
      <c r="AR51339" s="104"/>
    </row>
    <row r="51340" spans="41:44" ht="15" customHeight="1">
      <c r="AO51340" s="106"/>
      <c r="AR51340" s="106"/>
    </row>
    <row r="51341" spans="41:44" ht="15" customHeight="1">
      <c r="AO51341" s="106"/>
      <c r="AR51341" s="106"/>
    </row>
    <row r="51342" spans="41:44" ht="15" customHeight="1">
      <c r="AO51342" s="106"/>
      <c r="AR51342" s="106"/>
    </row>
    <row r="51343" spans="41:44" ht="15" customHeight="1">
      <c r="AO51343" s="106"/>
      <c r="AR51343" s="106"/>
    </row>
    <row r="51344" spans="41:44" ht="15" customHeight="1">
      <c r="AO51344" s="106"/>
      <c r="AR51344" s="106"/>
    </row>
    <row r="51345" spans="41:44" ht="15" customHeight="1">
      <c r="AO51345" s="106"/>
      <c r="AR51345" s="106"/>
    </row>
    <row r="51346" spans="41:44" ht="15" customHeight="1">
      <c r="AO51346" s="106"/>
      <c r="AR51346" s="106"/>
    </row>
    <row r="51347" spans="41:44" ht="15" customHeight="1">
      <c r="AO51347" s="108"/>
      <c r="AR51347" s="108"/>
    </row>
    <row r="51348" spans="41:44" ht="15" customHeight="1">
      <c r="AO51348" s="108"/>
      <c r="AR51348" s="108"/>
    </row>
    <row r="51349" spans="41:44" ht="15" customHeight="1">
      <c r="AO51349" s="108"/>
      <c r="AR51349" s="108"/>
    </row>
    <row r="51350" spans="41:44" ht="15" customHeight="1">
      <c r="AO51350" s="108"/>
      <c r="AR51350" s="108"/>
    </row>
    <row r="51351" spans="41:44" ht="15" customHeight="1">
      <c r="AO51351" s="108"/>
      <c r="AR51351" s="108"/>
    </row>
    <row r="51352" spans="41:44" ht="15" customHeight="1">
      <c r="AO51352" s="109"/>
      <c r="AR51352" s="109"/>
    </row>
    <row r="51353" spans="41:44" ht="15" customHeight="1">
      <c r="AO51353" s="104"/>
      <c r="AR51353" s="104"/>
    </row>
    <row r="51354" spans="41:44" ht="15" customHeight="1">
      <c r="AO51354" s="106"/>
      <c r="AR51354" s="106"/>
    </row>
    <row r="51355" spans="41:44" ht="15" customHeight="1">
      <c r="AO51355" s="106"/>
      <c r="AR51355" s="106"/>
    </row>
    <row r="51356" spans="41:44" ht="15" customHeight="1">
      <c r="AO51356" s="106"/>
      <c r="AR51356" s="106"/>
    </row>
    <row r="51357" spans="41:44" ht="15" customHeight="1">
      <c r="AO51357" s="106"/>
      <c r="AR51357" s="106"/>
    </row>
    <row r="51358" spans="41:44" ht="15" customHeight="1">
      <c r="AO51358" s="106"/>
      <c r="AR51358" s="106"/>
    </row>
    <row r="51359" spans="41:44" ht="15" customHeight="1">
      <c r="AO51359" s="106"/>
      <c r="AR51359" s="106"/>
    </row>
    <row r="51360" spans="41:44" ht="15" customHeight="1">
      <c r="AO51360" s="106"/>
      <c r="AR51360" s="106"/>
    </row>
    <row r="51361" spans="41:44" ht="15" customHeight="1">
      <c r="AO51361" s="108"/>
      <c r="AR51361" s="108"/>
    </row>
    <row r="51362" spans="41:44" ht="15" customHeight="1">
      <c r="AO51362" s="108"/>
      <c r="AR51362" s="108"/>
    </row>
    <row r="51363" spans="41:44" ht="15" customHeight="1">
      <c r="AO51363" s="108"/>
      <c r="AR51363" s="108"/>
    </row>
    <row r="51364" spans="41:44" ht="15" customHeight="1">
      <c r="AO51364" s="108"/>
      <c r="AR51364" s="108"/>
    </row>
    <row r="51365" spans="41:44" ht="15" customHeight="1">
      <c r="AO51365" s="108"/>
      <c r="AR51365" s="108"/>
    </row>
    <row r="51366" spans="41:44" ht="15" customHeight="1">
      <c r="AO51366" s="109"/>
      <c r="AR51366" s="109"/>
    </row>
    <row r="51367" spans="41:44" ht="15" customHeight="1">
      <c r="AO51367" s="104"/>
      <c r="AR51367" s="104"/>
    </row>
    <row r="51368" spans="41:44" ht="15" customHeight="1">
      <c r="AO51368" s="106"/>
      <c r="AR51368" s="106"/>
    </row>
    <row r="51369" spans="41:44" ht="15" customHeight="1">
      <c r="AO51369" s="106"/>
      <c r="AR51369" s="106"/>
    </row>
    <row r="51370" spans="41:44" ht="15" customHeight="1">
      <c r="AO51370" s="106"/>
      <c r="AR51370" s="106"/>
    </row>
    <row r="51371" spans="41:44" ht="15" customHeight="1">
      <c r="AO51371" s="106"/>
      <c r="AR51371" s="106"/>
    </row>
    <row r="51372" spans="41:44" ht="15" customHeight="1">
      <c r="AO51372" s="106"/>
      <c r="AR51372" s="106"/>
    </row>
    <row r="51373" spans="41:44" ht="15" customHeight="1">
      <c r="AO51373" s="106"/>
      <c r="AR51373" s="106"/>
    </row>
    <row r="51374" spans="41:44" ht="15" customHeight="1">
      <c r="AO51374" s="106"/>
      <c r="AR51374" s="106"/>
    </row>
    <row r="51375" spans="41:44" ht="15" customHeight="1">
      <c r="AO51375" s="108"/>
      <c r="AR51375" s="108"/>
    </row>
    <row r="51376" spans="41:44" ht="15" customHeight="1">
      <c r="AO51376" s="108"/>
      <c r="AR51376" s="108"/>
    </row>
    <row r="51377" spans="41:44" ht="15" customHeight="1">
      <c r="AO51377" s="108"/>
      <c r="AR51377" s="108"/>
    </row>
    <row r="51378" spans="41:44" ht="15" customHeight="1">
      <c r="AO51378" s="108"/>
      <c r="AR51378" s="108"/>
    </row>
    <row r="51379" spans="41:44" ht="15" customHeight="1">
      <c r="AO51379" s="108"/>
      <c r="AR51379" s="108"/>
    </row>
    <row r="51380" spans="41:44" ht="15" customHeight="1">
      <c r="AO51380" s="109"/>
      <c r="AR51380" s="109"/>
    </row>
    <row r="51381" spans="41:44" ht="15" customHeight="1">
      <c r="AO51381" s="104"/>
      <c r="AR51381" s="104"/>
    </row>
    <row r="51382" spans="41:44" ht="15" customHeight="1">
      <c r="AO51382" s="106"/>
      <c r="AR51382" s="106"/>
    </row>
    <row r="51383" spans="41:44" ht="15" customHeight="1">
      <c r="AO51383" s="106"/>
      <c r="AR51383" s="106"/>
    </row>
    <row r="51384" spans="41:44" ht="15" customHeight="1">
      <c r="AO51384" s="106"/>
      <c r="AR51384" s="106"/>
    </row>
    <row r="51385" spans="41:44" ht="15" customHeight="1">
      <c r="AO51385" s="106"/>
      <c r="AR51385" s="106"/>
    </row>
    <row r="51386" spans="41:44" ht="15" customHeight="1">
      <c r="AO51386" s="106"/>
      <c r="AR51386" s="106"/>
    </row>
    <row r="51387" spans="41:44" ht="15" customHeight="1">
      <c r="AO51387" s="106"/>
      <c r="AR51387" s="106"/>
    </row>
    <row r="51388" spans="41:44" ht="15" customHeight="1">
      <c r="AO51388" s="106"/>
      <c r="AR51388" s="106"/>
    </row>
    <row r="51389" spans="41:44" ht="15" customHeight="1">
      <c r="AO51389" s="108"/>
      <c r="AR51389" s="108"/>
    </row>
    <row r="51390" spans="41:44" ht="15" customHeight="1">
      <c r="AO51390" s="108"/>
      <c r="AR51390" s="108"/>
    </row>
    <row r="51391" spans="41:44" ht="15" customHeight="1">
      <c r="AO51391" s="108"/>
      <c r="AR51391" s="108"/>
    </row>
    <row r="51392" spans="41:44" ht="15" customHeight="1">
      <c r="AO51392" s="108"/>
      <c r="AR51392" s="108"/>
    </row>
    <row r="51393" spans="41:44" ht="15" customHeight="1">
      <c r="AO51393" s="108"/>
      <c r="AR51393" s="108"/>
    </row>
    <row r="51394" spans="41:44" ht="15" customHeight="1">
      <c r="AO51394" s="109"/>
      <c r="AR51394" s="109"/>
    </row>
    <row r="51395" spans="41:44" ht="15" customHeight="1">
      <c r="AO51395" s="104"/>
      <c r="AR51395" s="104"/>
    </row>
    <row r="51396" spans="41:44" ht="15" customHeight="1">
      <c r="AO51396" s="106"/>
      <c r="AR51396" s="106"/>
    </row>
    <row r="51397" spans="41:44" ht="15" customHeight="1">
      <c r="AO51397" s="106"/>
      <c r="AR51397" s="106"/>
    </row>
    <row r="51398" spans="41:44" ht="15" customHeight="1">
      <c r="AO51398" s="106"/>
      <c r="AR51398" s="106"/>
    </row>
    <row r="51399" spans="41:44" ht="15" customHeight="1">
      <c r="AO51399" s="106"/>
      <c r="AR51399" s="106"/>
    </row>
    <row r="51400" spans="41:44" ht="15" customHeight="1">
      <c r="AO51400" s="106"/>
      <c r="AR51400" s="106"/>
    </row>
    <row r="51401" spans="41:44" ht="15" customHeight="1">
      <c r="AO51401" s="106"/>
      <c r="AR51401" s="106"/>
    </row>
    <row r="51402" spans="41:44" ht="15" customHeight="1">
      <c r="AO51402" s="106"/>
      <c r="AR51402" s="106"/>
    </row>
    <row r="51403" spans="41:44" ht="15" customHeight="1">
      <c r="AO51403" s="108"/>
      <c r="AR51403" s="108"/>
    </row>
    <row r="51404" spans="41:44" ht="15" customHeight="1">
      <c r="AO51404" s="108"/>
      <c r="AR51404" s="108"/>
    </row>
    <row r="51405" spans="41:44" ht="15" customHeight="1">
      <c r="AO51405" s="108"/>
      <c r="AR51405" s="108"/>
    </row>
    <row r="51406" spans="41:44" ht="15" customHeight="1">
      <c r="AO51406" s="108"/>
      <c r="AR51406" s="108"/>
    </row>
    <row r="51407" spans="41:44" ht="15" customHeight="1">
      <c r="AO51407" s="108"/>
      <c r="AR51407" s="108"/>
    </row>
    <row r="51408" spans="41:44" ht="15" customHeight="1">
      <c r="AO51408" s="109"/>
      <c r="AR51408" s="109"/>
    </row>
    <row r="51409" spans="41:44" ht="15" customHeight="1">
      <c r="AO51409" s="104"/>
      <c r="AR51409" s="104"/>
    </row>
    <row r="51410" spans="41:44" ht="15" customHeight="1">
      <c r="AO51410" s="106"/>
      <c r="AR51410" s="106"/>
    </row>
    <row r="51411" spans="41:44" ht="15" customHeight="1">
      <c r="AO51411" s="106"/>
      <c r="AR51411" s="106"/>
    </row>
    <row r="51412" spans="41:44" ht="15" customHeight="1">
      <c r="AO51412" s="106"/>
      <c r="AR51412" s="106"/>
    </row>
    <row r="51413" spans="41:44" ht="15" customHeight="1">
      <c r="AO51413" s="106"/>
      <c r="AR51413" s="106"/>
    </row>
    <row r="51414" spans="41:44" ht="15" customHeight="1">
      <c r="AO51414" s="106"/>
      <c r="AR51414" s="106"/>
    </row>
    <row r="51415" spans="41:44" ht="15" customHeight="1">
      <c r="AO51415" s="106"/>
      <c r="AR51415" s="106"/>
    </row>
    <row r="51416" spans="41:44" ht="15" customHeight="1">
      <c r="AO51416" s="106"/>
      <c r="AR51416" s="106"/>
    </row>
    <row r="51417" spans="41:44" ht="15" customHeight="1">
      <c r="AO51417" s="108"/>
      <c r="AR51417" s="108"/>
    </row>
    <row r="51418" spans="41:44" ht="15" customHeight="1">
      <c r="AO51418" s="108"/>
      <c r="AR51418" s="108"/>
    </row>
    <row r="51419" spans="41:44" ht="15" customHeight="1">
      <c r="AO51419" s="108"/>
      <c r="AR51419" s="108"/>
    </row>
    <row r="51420" spans="41:44" ht="15" customHeight="1">
      <c r="AO51420" s="108"/>
      <c r="AR51420" s="108"/>
    </row>
    <row r="51421" spans="41:44" ht="15" customHeight="1">
      <c r="AO51421" s="108"/>
      <c r="AR51421" s="108"/>
    </row>
    <row r="51422" spans="41:44" ht="15" customHeight="1">
      <c r="AO51422" s="109"/>
      <c r="AR51422" s="109"/>
    </row>
    <row r="51423" spans="41:44" ht="15" customHeight="1">
      <c r="AO51423" s="104"/>
      <c r="AR51423" s="104"/>
    </row>
    <row r="51424" spans="41:44" ht="15" customHeight="1">
      <c r="AO51424" s="106"/>
      <c r="AR51424" s="106"/>
    </row>
    <row r="51425" spans="41:44" ht="15" customHeight="1">
      <c r="AO51425" s="106"/>
      <c r="AR51425" s="106"/>
    </row>
    <row r="51426" spans="41:44" ht="15" customHeight="1">
      <c r="AO51426" s="106"/>
      <c r="AR51426" s="106"/>
    </row>
    <row r="51427" spans="41:44" ht="15" customHeight="1">
      <c r="AO51427" s="106"/>
      <c r="AR51427" s="106"/>
    </row>
    <row r="51428" spans="41:44" ht="15" customHeight="1">
      <c r="AO51428" s="106"/>
      <c r="AR51428" s="106"/>
    </row>
    <row r="51429" spans="41:44" ht="15" customHeight="1">
      <c r="AO51429" s="106"/>
      <c r="AR51429" s="106"/>
    </row>
    <row r="51430" spans="41:44" ht="15" customHeight="1">
      <c r="AO51430" s="106"/>
      <c r="AR51430" s="106"/>
    </row>
    <row r="51431" spans="41:44" ht="15" customHeight="1">
      <c r="AO51431" s="108"/>
      <c r="AR51431" s="108"/>
    </row>
    <row r="51432" spans="41:44" ht="15" customHeight="1">
      <c r="AO51432" s="108"/>
      <c r="AR51432" s="108"/>
    </row>
    <row r="51433" spans="41:44" ht="15" customHeight="1">
      <c r="AO51433" s="108"/>
      <c r="AR51433" s="108"/>
    </row>
    <row r="51434" spans="41:44" ht="15" customHeight="1">
      <c r="AO51434" s="108"/>
      <c r="AR51434" s="108"/>
    </row>
    <row r="51435" spans="41:44" ht="15" customHeight="1">
      <c r="AO51435" s="108"/>
      <c r="AR51435" s="108"/>
    </row>
    <row r="51436" spans="41:44" ht="15" customHeight="1">
      <c r="AO51436" s="109"/>
      <c r="AR51436" s="109"/>
    </row>
    <row r="51437" spans="41:44" ht="15" customHeight="1">
      <c r="AO51437" s="104"/>
      <c r="AR51437" s="104"/>
    </row>
    <row r="51438" spans="41:44" ht="15" customHeight="1">
      <c r="AO51438" s="106"/>
      <c r="AR51438" s="106"/>
    </row>
    <row r="51439" spans="41:44" ht="15" customHeight="1">
      <c r="AO51439" s="106"/>
      <c r="AR51439" s="106"/>
    </row>
    <row r="51440" spans="41:44" ht="15" customHeight="1">
      <c r="AO51440" s="106"/>
      <c r="AR51440" s="106"/>
    </row>
    <row r="51441" spans="41:44" ht="15" customHeight="1">
      <c r="AO51441" s="106"/>
      <c r="AR51441" s="106"/>
    </row>
    <row r="51442" spans="41:44" ht="15" customHeight="1">
      <c r="AO51442" s="106"/>
      <c r="AR51442" s="106"/>
    </row>
    <row r="51443" spans="41:44" ht="15" customHeight="1">
      <c r="AO51443" s="106"/>
      <c r="AR51443" s="106"/>
    </row>
    <row r="51444" spans="41:44" ht="15" customHeight="1">
      <c r="AO51444" s="106"/>
      <c r="AR51444" s="106"/>
    </row>
    <row r="51445" spans="41:44" ht="15" customHeight="1">
      <c r="AO51445" s="108"/>
      <c r="AR51445" s="108"/>
    </row>
    <row r="51446" spans="41:44" ht="15" customHeight="1">
      <c r="AO51446" s="108"/>
      <c r="AR51446" s="108"/>
    </row>
    <row r="51447" spans="41:44" ht="15" customHeight="1">
      <c r="AO51447" s="108"/>
      <c r="AR51447" s="108"/>
    </row>
    <row r="51448" spans="41:44" ht="15" customHeight="1">
      <c r="AO51448" s="108"/>
      <c r="AR51448" s="108"/>
    </row>
    <row r="51449" spans="41:44" ht="15" customHeight="1">
      <c r="AO51449" s="108"/>
      <c r="AR51449" s="108"/>
    </row>
    <row r="51450" spans="41:44" ht="15" customHeight="1">
      <c r="AO51450" s="109"/>
      <c r="AR51450" s="109"/>
    </row>
    <row r="51451" spans="41:44" ht="15" customHeight="1">
      <c r="AO51451" s="104"/>
      <c r="AR51451" s="104"/>
    </row>
    <row r="51452" spans="41:44" ht="15" customHeight="1">
      <c r="AO51452" s="106"/>
      <c r="AR51452" s="106"/>
    </row>
    <row r="51453" spans="41:44" ht="15" customHeight="1">
      <c r="AO51453" s="106"/>
      <c r="AR51453" s="106"/>
    </row>
    <row r="51454" spans="41:44" ht="15" customHeight="1">
      <c r="AO51454" s="106"/>
      <c r="AR51454" s="106"/>
    </row>
    <row r="51455" spans="41:44" ht="15" customHeight="1">
      <c r="AO51455" s="106"/>
      <c r="AR51455" s="106"/>
    </row>
    <row r="51456" spans="41:44" ht="15" customHeight="1">
      <c r="AO51456" s="106"/>
      <c r="AR51456" s="106"/>
    </row>
    <row r="51457" spans="41:44" ht="15" customHeight="1">
      <c r="AO51457" s="106"/>
      <c r="AR51457" s="106"/>
    </row>
    <row r="51458" spans="41:44" ht="15" customHeight="1">
      <c r="AO51458" s="106"/>
      <c r="AR51458" s="106"/>
    </row>
    <row r="51459" spans="41:44" ht="15" customHeight="1">
      <c r="AO51459" s="108"/>
      <c r="AR51459" s="108"/>
    </row>
    <row r="51460" spans="41:44" ht="15" customHeight="1">
      <c r="AO51460" s="108"/>
      <c r="AR51460" s="108"/>
    </row>
    <row r="51461" spans="41:44" ht="15" customHeight="1">
      <c r="AO51461" s="108"/>
      <c r="AR51461" s="108"/>
    </row>
    <row r="51462" spans="41:44" ht="15" customHeight="1">
      <c r="AO51462" s="108"/>
      <c r="AR51462" s="108"/>
    </row>
    <row r="51463" spans="41:44" ht="15" customHeight="1">
      <c r="AO51463" s="108"/>
      <c r="AR51463" s="108"/>
    </row>
    <row r="51464" spans="41:44" ht="15" customHeight="1">
      <c r="AO51464" s="109"/>
      <c r="AR51464" s="109"/>
    </row>
    <row r="51465" spans="41:44" ht="15" customHeight="1">
      <c r="AO51465" s="104"/>
      <c r="AR51465" s="104"/>
    </row>
    <row r="51466" spans="41:44" ht="15" customHeight="1">
      <c r="AO51466" s="106"/>
      <c r="AR51466" s="106"/>
    </row>
    <row r="51467" spans="41:44" ht="15" customHeight="1">
      <c r="AO51467" s="106"/>
      <c r="AR51467" s="106"/>
    </row>
    <row r="51468" spans="41:44" ht="15" customHeight="1">
      <c r="AO51468" s="106"/>
      <c r="AR51468" s="106"/>
    </row>
    <row r="51469" spans="41:44" ht="15" customHeight="1">
      <c r="AO51469" s="106"/>
      <c r="AR51469" s="106"/>
    </row>
    <row r="51470" spans="41:44" ht="15" customHeight="1">
      <c r="AO51470" s="106"/>
      <c r="AR51470" s="106"/>
    </row>
    <row r="51471" spans="41:44" ht="15" customHeight="1">
      <c r="AO51471" s="106"/>
      <c r="AR51471" s="106"/>
    </row>
    <row r="51472" spans="41:44" ht="15" customHeight="1">
      <c r="AO51472" s="106"/>
      <c r="AR51472" s="106"/>
    </row>
    <row r="51473" spans="41:44" ht="15" customHeight="1">
      <c r="AO51473" s="108"/>
      <c r="AR51473" s="108"/>
    </row>
    <row r="51474" spans="41:44" ht="15" customHeight="1">
      <c r="AO51474" s="108"/>
      <c r="AR51474" s="108"/>
    </row>
    <row r="51475" spans="41:44" ht="15" customHeight="1">
      <c r="AO51475" s="108"/>
      <c r="AR51475" s="108"/>
    </row>
    <row r="51476" spans="41:44" ht="15" customHeight="1">
      <c r="AO51476" s="108"/>
      <c r="AR51476" s="108"/>
    </row>
    <row r="51477" spans="41:44" ht="15" customHeight="1">
      <c r="AO51477" s="108"/>
      <c r="AR51477" s="108"/>
    </row>
    <row r="51478" spans="41:44" ht="15" customHeight="1">
      <c r="AO51478" s="109"/>
      <c r="AR51478" s="109"/>
    </row>
    <row r="51479" spans="41:44" ht="15" customHeight="1">
      <c r="AO51479" s="104"/>
      <c r="AR51479" s="104"/>
    </row>
    <row r="51480" spans="41:44" ht="15" customHeight="1">
      <c r="AO51480" s="106"/>
      <c r="AR51480" s="106"/>
    </row>
    <row r="51481" spans="41:44" ht="15" customHeight="1">
      <c r="AO51481" s="106"/>
      <c r="AR51481" s="106"/>
    </row>
    <row r="51482" spans="41:44" ht="15" customHeight="1">
      <c r="AO51482" s="106"/>
      <c r="AR51482" s="106"/>
    </row>
    <row r="51483" spans="41:44" ht="15" customHeight="1">
      <c r="AO51483" s="106"/>
      <c r="AR51483" s="106"/>
    </row>
    <row r="51484" spans="41:44" ht="15" customHeight="1">
      <c r="AO51484" s="106"/>
      <c r="AR51484" s="106"/>
    </row>
    <row r="51485" spans="41:44" ht="15" customHeight="1">
      <c r="AO51485" s="106"/>
      <c r="AR51485" s="106"/>
    </row>
    <row r="51486" spans="41:44" ht="15" customHeight="1">
      <c r="AO51486" s="106"/>
      <c r="AR51486" s="106"/>
    </row>
    <row r="51487" spans="41:44" ht="15" customHeight="1">
      <c r="AO51487" s="108"/>
      <c r="AR51487" s="108"/>
    </row>
    <row r="51488" spans="41:44" ht="15" customHeight="1">
      <c r="AO51488" s="108"/>
      <c r="AR51488" s="108"/>
    </row>
    <row r="51489" spans="41:44" ht="15" customHeight="1">
      <c r="AO51489" s="108"/>
      <c r="AR51489" s="108"/>
    </row>
    <row r="51490" spans="41:44" ht="15" customHeight="1">
      <c r="AO51490" s="108"/>
      <c r="AR51490" s="108"/>
    </row>
    <row r="51491" spans="41:44" ht="15" customHeight="1">
      <c r="AO51491" s="108"/>
      <c r="AR51491" s="108"/>
    </row>
    <row r="51492" spans="41:44" ht="15" customHeight="1">
      <c r="AO51492" s="109"/>
      <c r="AR51492" s="109"/>
    </row>
    <row r="51493" spans="41:44" ht="15" customHeight="1">
      <c r="AO51493" s="104"/>
      <c r="AR51493" s="104"/>
    </row>
    <row r="51494" spans="41:44" ht="15" customHeight="1">
      <c r="AO51494" s="106"/>
      <c r="AR51494" s="106"/>
    </row>
    <row r="51495" spans="41:44" ht="15" customHeight="1">
      <c r="AO51495" s="106"/>
      <c r="AR51495" s="106"/>
    </row>
    <row r="51496" spans="41:44" ht="15" customHeight="1">
      <c r="AO51496" s="106"/>
      <c r="AR51496" s="106"/>
    </row>
    <row r="51497" spans="41:44" ht="15" customHeight="1">
      <c r="AO51497" s="106"/>
      <c r="AR51497" s="106"/>
    </row>
    <row r="51498" spans="41:44" ht="15" customHeight="1">
      <c r="AO51498" s="106"/>
      <c r="AR51498" s="106"/>
    </row>
    <row r="51499" spans="41:44" ht="15" customHeight="1">
      <c r="AO51499" s="106"/>
      <c r="AR51499" s="106"/>
    </row>
    <row r="51500" spans="41:44" ht="15" customHeight="1">
      <c r="AO51500" s="106"/>
      <c r="AR51500" s="106"/>
    </row>
    <row r="51501" spans="41:44" ht="15" customHeight="1">
      <c r="AO51501" s="108"/>
      <c r="AR51501" s="108"/>
    </row>
    <row r="51502" spans="41:44" ht="15" customHeight="1">
      <c r="AO51502" s="108"/>
      <c r="AR51502" s="108"/>
    </row>
    <row r="51503" spans="41:44" ht="15" customHeight="1">
      <c r="AO51503" s="108"/>
      <c r="AR51503" s="108"/>
    </row>
    <row r="51504" spans="41:44" ht="15" customHeight="1">
      <c r="AO51504" s="108"/>
      <c r="AR51504" s="108"/>
    </row>
    <row r="51505" spans="41:44" ht="15" customHeight="1">
      <c r="AO51505" s="108"/>
      <c r="AR51505" s="108"/>
    </row>
    <row r="51506" spans="41:44" ht="15" customHeight="1">
      <c r="AO51506" s="109"/>
      <c r="AR51506" s="109"/>
    </row>
    <row r="51507" spans="41:44" ht="15" customHeight="1">
      <c r="AO51507" s="104"/>
      <c r="AR51507" s="104"/>
    </row>
    <row r="51508" spans="41:44" ht="15" customHeight="1">
      <c r="AO51508" s="106"/>
      <c r="AR51508" s="106"/>
    </row>
    <row r="51509" spans="41:44" ht="15" customHeight="1">
      <c r="AO51509" s="106"/>
      <c r="AR51509" s="106"/>
    </row>
    <row r="51510" spans="41:44" ht="15" customHeight="1">
      <c r="AO51510" s="106"/>
      <c r="AR51510" s="106"/>
    </row>
    <row r="51511" spans="41:44" ht="15" customHeight="1">
      <c r="AO51511" s="106"/>
      <c r="AR51511" s="106"/>
    </row>
    <row r="51512" spans="41:44" ht="15" customHeight="1">
      <c r="AO51512" s="106"/>
      <c r="AR51512" s="106"/>
    </row>
    <row r="51513" spans="41:44" ht="15" customHeight="1">
      <c r="AO51513" s="106"/>
      <c r="AR51513" s="106"/>
    </row>
    <row r="51514" spans="41:44" ht="15" customHeight="1">
      <c r="AO51514" s="106"/>
      <c r="AR51514" s="106"/>
    </row>
    <row r="51515" spans="41:44" ht="15" customHeight="1">
      <c r="AO51515" s="108"/>
      <c r="AR51515" s="108"/>
    </row>
    <row r="51516" spans="41:44" ht="15" customHeight="1">
      <c r="AO51516" s="108"/>
      <c r="AR51516" s="108"/>
    </row>
    <row r="51517" spans="41:44" ht="15" customHeight="1">
      <c r="AO51517" s="108"/>
      <c r="AR51517" s="108"/>
    </row>
    <row r="51518" spans="41:44" ht="15" customHeight="1">
      <c r="AO51518" s="108"/>
      <c r="AR51518" s="108"/>
    </row>
    <row r="51519" spans="41:44" ht="15" customHeight="1">
      <c r="AO51519" s="108"/>
      <c r="AR51519" s="108"/>
    </row>
    <row r="51520" spans="41:44" ht="15" customHeight="1">
      <c r="AO51520" s="109"/>
      <c r="AR51520" s="109"/>
    </row>
    <row r="51521" spans="41:44" ht="15" customHeight="1">
      <c r="AO51521" s="104"/>
      <c r="AR51521" s="104"/>
    </row>
    <row r="51522" spans="41:44" ht="15" customHeight="1">
      <c r="AO51522" s="106"/>
      <c r="AR51522" s="106"/>
    </row>
    <row r="51523" spans="41:44" ht="15" customHeight="1">
      <c r="AO51523" s="106"/>
      <c r="AR51523" s="106"/>
    </row>
    <row r="51524" spans="41:44" ht="15" customHeight="1">
      <c r="AO51524" s="106"/>
      <c r="AR51524" s="106"/>
    </row>
    <row r="51525" spans="41:44" ht="15" customHeight="1">
      <c r="AO51525" s="106"/>
      <c r="AR51525" s="106"/>
    </row>
    <row r="51526" spans="41:44" ht="15" customHeight="1">
      <c r="AO51526" s="106"/>
      <c r="AR51526" s="106"/>
    </row>
    <row r="51527" spans="41:44" ht="15" customHeight="1">
      <c r="AO51527" s="106"/>
      <c r="AR51527" s="106"/>
    </row>
    <row r="51528" spans="41:44" ht="15" customHeight="1">
      <c r="AO51528" s="106"/>
      <c r="AR51528" s="106"/>
    </row>
    <row r="51529" spans="41:44" ht="15" customHeight="1">
      <c r="AO51529" s="108"/>
      <c r="AR51529" s="108"/>
    </row>
    <row r="51530" spans="41:44" ht="15" customHeight="1">
      <c r="AO51530" s="108"/>
      <c r="AR51530" s="108"/>
    </row>
    <row r="51531" spans="41:44" ht="15" customHeight="1">
      <c r="AO51531" s="108"/>
      <c r="AR51531" s="108"/>
    </row>
    <row r="51532" spans="41:44" ht="15" customHeight="1">
      <c r="AO51532" s="108"/>
      <c r="AR51532" s="108"/>
    </row>
    <row r="51533" spans="41:44" ht="15" customHeight="1">
      <c r="AO51533" s="108"/>
      <c r="AR51533" s="108"/>
    </row>
    <row r="51534" spans="41:44" ht="15" customHeight="1">
      <c r="AO51534" s="109"/>
      <c r="AR51534" s="109"/>
    </row>
    <row r="51535" spans="41:44" ht="15" customHeight="1">
      <c r="AO51535" s="104"/>
      <c r="AR51535" s="104"/>
    </row>
    <row r="51536" spans="41:44" ht="15" customHeight="1">
      <c r="AO51536" s="106"/>
      <c r="AR51536" s="106"/>
    </row>
    <row r="51537" spans="41:44" ht="15" customHeight="1">
      <c r="AO51537" s="106"/>
      <c r="AR51537" s="106"/>
    </row>
    <row r="51538" spans="41:44" ht="15" customHeight="1">
      <c r="AO51538" s="106"/>
      <c r="AR51538" s="106"/>
    </row>
    <row r="51539" spans="41:44" ht="15" customHeight="1">
      <c r="AO51539" s="106"/>
      <c r="AR51539" s="106"/>
    </row>
    <row r="51540" spans="41:44" ht="15" customHeight="1">
      <c r="AO51540" s="106"/>
      <c r="AR51540" s="106"/>
    </row>
    <row r="51541" spans="41:44" ht="15" customHeight="1">
      <c r="AO51541" s="106"/>
      <c r="AR51541" s="106"/>
    </row>
    <row r="51542" spans="41:44" ht="15" customHeight="1">
      <c r="AO51542" s="106"/>
      <c r="AR51542" s="106"/>
    </row>
    <row r="51543" spans="41:44" ht="15" customHeight="1">
      <c r="AO51543" s="108"/>
      <c r="AR51543" s="108"/>
    </row>
    <row r="51544" spans="41:44" ht="15" customHeight="1">
      <c r="AO51544" s="108"/>
      <c r="AR51544" s="108"/>
    </row>
    <row r="51545" spans="41:44" ht="15" customHeight="1">
      <c r="AO51545" s="108"/>
      <c r="AR51545" s="108"/>
    </row>
    <row r="51546" spans="41:44" ht="15" customHeight="1">
      <c r="AO51546" s="108"/>
      <c r="AR51546" s="108"/>
    </row>
    <row r="51547" spans="41:44" ht="15" customHeight="1">
      <c r="AO51547" s="108"/>
      <c r="AR51547" s="108"/>
    </row>
    <row r="51548" spans="41:44" ht="15" customHeight="1">
      <c r="AO51548" s="109"/>
      <c r="AR51548" s="109"/>
    </row>
    <row r="51549" spans="41:44" ht="15" customHeight="1">
      <c r="AO51549" s="104"/>
      <c r="AR51549" s="104"/>
    </row>
    <row r="51550" spans="41:44" ht="15" customHeight="1">
      <c r="AO51550" s="106"/>
      <c r="AR51550" s="106"/>
    </row>
    <row r="51551" spans="41:44" ht="15" customHeight="1">
      <c r="AO51551" s="106"/>
      <c r="AR51551" s="106"/>
    </row>
    <row r="51552" spans="41:44" ht="15" customHeight="1">
      <c r="AO51552" s="106"/>
      <c r="AR51552" s="106"/>
    </row>
    <row r="51553" spans="41:44" ht="15" customHeight="1">
      <c r="AO51553" s="106"/>
      <c r="AR51553" s="106"/>
    </row>
    <row r="51554" spans="41:44" ht="15" customHeight="1">
      <c r="AO51554" s="106"/>
      <c r="AR51554" s="106"/>
    </row>
    <row r="51555" spans="41:44" ht="15" customHeight="1">
      <c r="AO51555" s="106"/>
      <c r="AR51555" s="106"/>
    </row>
    <row r="51556" spans="41:44" ht="15" customHeight="1">
      <c r="AO51556" s="106"/>
      <c r="AR51556" s="106"/>
    </row>
    <row r="51557" spans="41:44" ht="15" customHeight="1">
      <c r="AO51557" s="108"/>
      <c r="AR51557" s="108"/>
    </row>
    <row r="51558" spans="41:44" ht="15" customHeight="1">
      <c r="AO51558" s="108"/>
      <c r="AR51558" s="108"/>
    </row>
    <row r="51559" spans="41:44" ht="15" customHeight="1">
      <c r="AO51559" s="108"/>
      <c r="AR51559" s="108"/>
    </row>
    <row r="51560" spans="41:44" ht="15" customHeight="1">
      <c r="AO51560" s="108"/>
      <c r="AR51560" s="108"/>
    </row>
    <row r="51561" spans="41:44" ht="15" customHeight="1">
      <c r="AO51561" s="108"/>
      <c r="AR51561" s="108"/>
    </row>
    <row r="51562" spans="41:44" ht="15" customHeight="1">
      <c r="AO51562" s="109"/>
      <c r="AR51562" s="109"/>
    </row>
    <row r="51563" spans="41:44" ht="15" customHeight="1">
      <c r="AO51563" s="104"/>
      <c r="AR51563" s="104"/>
    </row>
    <row r="51564" spans="41:44" ht="15" customHeight="1">
      <c r="AO51564" s="106"/>
      <c r="AR51564" s="106"/>
    </row>
    <row r="51565" spans="41:44" ht="15" customHeight="1">
      <c r="AO51565" s="106"/>
      <c r="AR51565" s="106"/>
    </row>
    <row r="51566" spans="41:44" ht="15" customHeight="1">
      <c r="AO51566" s="106"/>
      <c r="AR51566" s="106"/>
    </row>
    <row r="51567" spans="41:44" ht="15" customHeight="1">
      <c r="AO51567" s="106"/>
      <c r="AR51567" s="106"/>
    </row>
    <row r="51568" spans="41:44" ht="15" customHeight="1">
      <c r="AO51568" s="106"/>
      <c r="AR51568" s="106"/>
    </row>
    <row r="51569" spans="41:44" ht="15" customHeight="1">
      <c r="AO51569" s="106"/>
      <c r="AR51569" s="106"/>
    </row>
    <row r="51570" spans="41:44" ht="15" customHeight="1">
      <c r="AO51570" s="106"/>
      <c r="AR51570" s="106"/>
    </row>
    <row r="51571" spans="41:44" ht="15" customHeight="1">
      <c r="AO51571" s="108"/>
      <c r="AR51571" s="108"/>
    </row>
    <row r="51572" spans="41:44" ht="15" customHeight="1">
      <c r="AO51572" s="108"/>
      <c r="AR51572" s="108"/>
    </row>
    <row r="51573" spans="41:44" ht="15" customHeight="1">
      <c r="AO51573" s="108"/>
      <c r="AR51573" s="108"/>
    </row>
    <row r="51574" spans="41:44" ht="15" customHeight="1">
      <c r="AO51574" s="108"/>
      <c r="AR51574" s="108"/>
    </row>
    <row r="51575" spans="41:44" ht="15" customHeight="1">
      <c r="AO51575" s="108"/>
      <c r="AR51575" s="108"/>
    </row>
    <row r="51576" spans="41:44" ht="15" customHeight="1">
      <c r="AO51576" s="109"/>
      <c r="AR51576" s="109"/>
    </row>
    <row r="51577" spans="41:44" ht="15" customHeight="1">
      <c r="AO51577" s="104"/>
      <c r="AR51577" s="104"/>
    </row>
    <row r="51578" spans="41:44" ht="15" customHeight="1">
      <c r="AO51578" s="106"/>
      <c r="AR51578" s="106"/>
    </row>
    <row r="51579" spans="41:44" ht="15" customHeight="1">
      <c r="AO51579" s="106"/>
      <c r="AR51579" s="106"/>
    </row>
    <row r="51580" spans="41:44" ht="15" customHeight="1">
      <c r="AO51580" s="106"/>
      <c r="AR51580" s="106"/>
    </row>
    <row r="51581" spans="41:44" ht="15" customHeight="1">
      <c r="AO51581" s="106"/>
      <c r="AR51581" s="106"/>
    </row>
    <row r="51582" spans="41:44" ht="15" customHeight="1">
      <c r="AO51582" s="106"/>
      <c r="AR51582" s="106"/>
    </row>
    <row r="51583" spans="41:44" ht="15" customHeight="1">
      <c r="AO51583" s="106"/>
      <c r="AR51583" s="106"/>
    </row>
    <row r="51584" spans="41:44" ht="15" customHeight="1">
      <c r="AO51584" s="106"/>
      <c r="AR51584" s="106"/>
    </row>
    <row r="51585" spans="41:44" ht="15" customHeight="1">
      <c r="AO51585" s="108"/>
      <c r="AR51585" s="108"/>
    </row>
    <row r="51586" spans="41:44" ht="15" customHeight="1">
      <c r="AO51586" s="108"/>
      <c r="AR51586" s="108"/>
    </row>
    <row r="51587" spans="41:44" ht="15" customHeight="1">
      <c r="AO51587" s="108"/>
      <c r="AR51587" s="108"/>
    </row>
    <row r="51588" spans="41:44" ht="15" customHeight="1">
      <c r="AO51588" s="108"/>
      <c r="AR51588" s="108"/>
    </row>
    <row r="51589" spans="41:44" ht="15" customHeight="1">
      <c r="AO51589" s="108"/>
      <c r="AR51589" s="108"/>
    </row>
    <row r="51590" spans="41:44" ht="15" customHeight="1">
      <c r="AO51590" s="109"/>
      <c r="AR51590" s="109"/>
    </row>
    <row r="51591" spans="41:44" ht="15" customHeight="1">
      <c r="AO51591" s="104"/>
      <c r="AR51591" s="104"/>
    </row>
    <row r="51592" spans="41:44" ht="15" customHeight="1">
      <c r="AO51592" s="106"/>
      <c r="AR51592" s="106"/>
    </row>
    <row r="51593" spans="41:44" ht="15" customHeight="1">
      <c r="AO51593" s="106"/>
      <c r="AR51593" s="106"/>
    </row>
    <row r="51594" spans="41:44" ht="15" customHeight="1">
      <c r="AO51594" s="106"/>
      <c r="AR51594" s="106"/>
    </row>
    <row r="51595" spans="41:44" ht="15" customHeight="1">
      <c r="AO51595" s="106"/>
      <c r="AR51595" s="106"/>
    </row>
    <row r="51596" spans="41:44" ht="15" customHeight="1">
      <c r="AO51596" s="106"/>
      <c r="AR51596" s="106"/>
    </row>
    <row r="51597" spans="41:44" ht="15" customHeight="1">
      <c r="AO51597" s="106"/>
      <c r="AR51597" s="106"/>
    </row>
    <row r="51598" spans="41:44" ht="15" customHeight="1">
      <c r="AO51598" s="106"/>
      <c r="AR51598" s="106"/>
    </row>
    <row r="51599" spans="41:44" ht="15" customHeight="1">
      <c r="AO51599" s="108"/>
      <c r="AR51599" s="108"/>
    </row>
    <row r="51600" spans="41:44" ht="15" customHeight="1">
      <c r="AO51600" s="108"/>
      <c r="AR51600" s="108"/>
    </row>
    <row r="51601" spans="41:44" ht="15" customHeight="1">
      <c r="AO51601" s="108"/>
      <c r="AR51601" s="108"/>
    </row>
    <row r="51602" spans="41:44" ht="15" customHeight="1">
      <c r="AO51602" s="108"/>
      <c r="AR51602" s="108"/>
    </row>
    <row r="51603" spans="41:44" ht="15" customHeight="1">
      <c r="AO51603" s="108"/>
      <c r="AR51603" s="108"/>
    </row>
    <row r="51604" spans="41:44" ht="15" customHeight="1">
      <c r="AO51604" s="109"/>
      <c r="AR51604" s="109"/>
    </row>
    <row r="51605" spans="41:44" ht="15" customHeight="1">
      <c r="AO51605" s="104"/>
      <c r="AR51605" s="104"/>
    </row>
    <row r="51606" spans="41:44" ht="15" customHeight="1">
      <c r="AO51606" s="106"/>
      <c r="AR51606" s="106"/>
    </row>
    <row r="51607" spans="41:44" ht="15" customHeight="1">
      <c r="AO51607" s="106"/>
      <c r="AR51607" s="106"/>
    </row>
    <row r="51608" spans="41:44" ht="15" customHeight="1">
      <c r="AO51608" s="106"/>
      <c r="AR51608" s="106"/>
    </row>
    <row r="51609" spans="41:44" ht="15" customHeight="1">
      <c r="AO51609" s="106"/>
      <c r="AR51609" s="106"/>
    </row>
    <row r="51610" spans="41:44" ht="15" customHeight="1">
      <c r="AO51610" s="106"/>
      <c r="AR51610" s="106"/>
    </row>
    <row r="51611" spans="41:44" ht="15" customHeight="1">
      <c r="AO51611" s="106"/>
      <c r="AR51611" s="106"/>
    </row>
    <row r="51612" spans="41:44" ht="15" customHeight="1">
      <c r="AO51612" s="106"/>
      <c r="AR51612" s="106"/>
    </row>
    <row r="51613" spans="41:44" ht="15" customHeight="1">
      <c r="AO51613" s="108"/>
      <c r="AR51613" s="108"/>
    </row>
    <row r="51614" spans="41:44" ht="15" customHeight="1">
      <c r="AO51614" s="108"/>
      <c r="AR51614" s="108"/>
    </row>
    <row r="51615" spans="41:44" ht="15" customHeight="1">
      <c r="AO51615" s="108"/>
      <c r="AR51615" s="108"/>
    </row>
    <row r="51616" spans="41:44" ht="15" customHeight="1">
      <c r="AO51616" s="108"/>
      <c r="AR51616" s="108"/>
    </row>
    <row r="51617" spans="41:44" ht="15" customHeight="1">
      <c r="AO51617" s="108"/>
      <c r="AR51617" s="108"/>
    </row>
    <row r="51618" spans="41:44" ht="15" customHeight="1">
      <c r="AO51618" s="109"/>
      <c r="AR51618" s="109"/>
    </row>
    <row r="51619" spans="41:44" ht="15" customHeight="1">
      <c r="AO51619" s="104"/>
      <c r="AR51619" s="104"/>
    </row>
    <row r="51620" spans="41:44" ht="15" customHeight="1">
      <c r="AO51620" s="106"/>
      <c r="AR51620" s="106"/>
    </row>
    <row r="51621" spans="41:44" ht="15" customHeight="1">
      <c r="AO51621" s="106"/>
      <c r="AR51621" s="106"/>
    </row>
    <row r="51622" spans="41:44" ht="15" customHeight="1">
      <c r="AO51622" s="106"/>
      <c r="AR51622" s="106"/>
    </row>
    <row r="51623" spans="41:44" ht="15" customHeight="1">
      <c r="AO51623" s="106"/>
      <c r="AR51623" s="106"/>
    </row>
    <row r="51624" spans="41:44" ht="15" customHeight="1">
      <c r="AO51624" s="106"/>
      <c r="AR51624" s="106"/>
    </row>
    <row r="51625" spans="41:44" ht="15" customHeight="1">
      <c r="AO51625" s="106"/>
      <c r="AR51625" s="106"/>
    </row>
    <row r="51626" spans="41:44" ht="15" customHeight="1">
      <c r="AO51626" s="106"/>
      <c r="AR51626" s="106"/>
    </row>
    <row r="51627" spans="41:44" ht="15" customHeight="1">
      <c r="AO51627" s="108"/>
      <c r="AR51627" s="108"/>
    </row>
    <row r="51628" spans="41:44" ht="15" customHeight="1">
      <c r="AO51628" s="108"/>
      <c r="AR51628" s="108"/>
    </row>
    <row r="51629" spans="41:44" ht="15" customHeight="1">
      <c r="AO51629" s="108"/>
      <c r="AR51629" s="108"/>
    </row>
    <row r="51630" spans="41:44" ht="15" customHeight="1">
      <c r="AO51630" s="108"/>
      <c r="AR51630" s="108"/>
    </row>
    <row r="51631" spans="41:44" ht="15" customHeight="1">
      <c r="AO51631" s="108"/>
      <c r="AR51631" s="108"/>
    </row>
    <row r="51632" spans="41:44" ht="15" customHeight="1">
      <c r="AO51632" s="109"/>
      <c r="AR51632" s="109"/>
    </row>
    <row r="51633" spans="41:44" ht="15" customHeight="1">
      <c r="AO51633" s="104"/>
      <c r="AR51633" s="104"/>
    </row>
    <row r="51634" spans="41:44" ht="15" customHeight="1">
      <c r="AO51634" s="106"/>
      <c r="AR51634" s="106"/>
    </row>
    <row r="51635" spans="41:44" ht="15" customHeight="1">
      <c r="AO51635" s="106"/>
      <c r="AR51635" s="106"/>
    </row>
    <row r="51636" spans="41:44" ht="15" customHeight="1">
      <c r="AO51636" s="106"/>
      <c r="AR51636" s="106"/>
    </row>
    <row r="51637" spans="41:44" ht="15" customHeight="1">
      <c r="AO51637" s="106"/>
      <c r="AR51637" s="106"/>
    </row>
    <row r="51638" spans="41:44" ht="15" customHeight="1">
      <c r="AO51638" s="106"/>
      <c r="AR51638" s="106"/>
    </row>
    <row r="51639" spans="41:44" ht="15" customHeight="1">
      <c r="AO51639" s="106"/>
      <c r="AR51639" s="106"/>
    </row>
    <row r="51640" spans="41:44" ht="15" customHeight="1">
      <c r="AO51640" s="106"/>
      <c r="AR51640" s="106"/>
    </row>
    <row r="51641" spans="41:44" ht="15" customHeight="1">
      <c r="AO51641" s="108"/>
      <c r="AR51641" s="108"/>
    </row>
    <row r="51642" spans="41:44" ht="15" customHeight="1">
      <c r="AO51642" s="108"/>
      <c r="AR51642" s="108"/>
    </row>
    <row r="51643" spans="41:44" ht="15" customHeight="1">
      <c r="AO51643" s="108"/>
      <c r="AR51643" s="108"/>
    </row>
    <row r="51644" spans="41:44" ht="15" customHeight="1">
      <c r="AO51644" s="108"/>
      <c r="AR51644" s="108"/>
    </row>
    <row r="51645" spans="41:44" ht="15" customHeight="1">
      <c r="AO51645" s="108"/>
      <c r="AR51645" s="108"/>
    </row>
    <row r="51646" spans="41:44" ht="15" customHeight="1">
      <c r="AO51646" s="109"/>
      <c r="AR51646" s="109"/>
    </row>
    <row r="51647" spans="41:44" ht="15" customHeight="1">
      <c r="AO51647" s="104"/>
      <c r="AR51647" s="104"/>
    </row>
    <row r="51648" spans="41:44" ht="15" customHeight="1">
      <c r="AO51648" s="106"/>
      <c r="AR51648" s="106"/>
    </row>
    <row r="51649" spans="41:44" ht="15" customHeight="1">
      <c r="AO51649" s="106"/>
      <c r="AR51649" s="106"/>
    </row>
    <row r="51650" spans="41:44" ht="15" customHeight="1">
      <c r="AO51650" s="106"/>
      <c r="AR51650" s="106"/>
    </row>
    <row r="51651" spans="41:44" ht="15" customHeight="1">
      <c r="AO51651" s="106"/>
      <c r="AR51651" s="106"/>
    </row>
    <row r="51652" spans="41:44" ht="15" customHeight="1">
      <c r="AO51652" s="106"/>
      <c r="AR51652" s="106"/>
    </row>
    <row r="51653" spans="41:44" ht="15" customHeight="1">
      <c r="AO51653" s="106"/>
      <c r="AR51653" s="106"/>
    </row>
    <row r="51654" spans="41:44" ht="15" customHeight="1">
      <c r="AO51654" s="106"/>
      <c r="AR51654" s="106"/>
    </row>
    <row r="51655" spans="41:44" ht="15" customHeight="1">
      <c r="AO51655" s="108"/>
      <c r="AR51655" s="108"/>
    </row>
    <row r="51656" spans="41:44" ht="15" customHeight="1">
      <c r="AO51656" s="108"/>
      <c r="AR51656" s="108"/>
    </row>
    <row r="51657" spans="41:44" ht="15" customHeight="1">
      <c r="AO51657" s="108"/>
      <c r="AR51657" s="108"/>
    </row>
    <row r="51658" spans="41:44" ht="15" customHeight="1">
      <c r="AO51658" s="108"/>
      <c r="AR51658" s="108"/>
    </row>
    <row r="51659" spans="41:44" ht="15" customHeight="1">
      <c r="AO51659" s="108"/>
      <c r="AR51659" s="108"/>
    </row>
    <row r="51660" spans="41:44" ht="15" customHeight="1">
      <c r="AO51660" s="109"/>
      <c r="AR51660" s="109"/>
    </row>
    <row r="51661" spans="41:44" ht="15" customHeight="1">
      <c r="AO51661" s="104"/>
      <c r="AR51661" s="104"/>
    </row>
    <row r="51662" spans="41:44" ht="15" customHeight="1">
      <c r="AO51662" s="106"/>
      <c r="AR51662" s="106"/>
    </row>
    <row r="51663" spans="41:44" ht="15" customHeight="1">
      <c r="AO51663" s="106"/>
      <c r="AR51663" s="106"/>
    </row>
    <row r="51664" spans="41:44" ht="15" customHeight="1">
      <c r="AO51664" s="106"/>
      <c r="AR51664" s="106"/>
    </row>
    <row r="51665" spans="41:44" ht="15" customHeight="1">
      <c r="AO51665" s="106"/>
      <c r="AR51665" s="106"/>
    </row>
    <row r="51666" spans="41:44" ht="15" customHeight="1">
      <c r="AO51666" s="106"/>
      <c r="AR51666" s="106"/>
    </row>
    <row r="51667" spans="41:44" ht="15" customHeight="1">
      <c r="AO51667" s="106"/>
      <c r="AR51667" s="106"/>
    </row>
    <row r="51668" spans="41:44" ht="15" customHeight="1">
      <c r="AO51668" s="106"/>
      <c r="AR51668" s="106"/>
    </row>
    <row r="51669" spans="41:44" ht="15" customHeight="1">
      <c r="AO51669" s="108"/>
      <c r="AR51669" s="108"/>
    </row>
    <row r="51670" spans="41:44" ht="15" customHeight="1">
      <c r="AO51670" s="108"/>
      <c r="AR51670" s="108"/>
    </row>
    <row r="51671" spans="41:44" ht="15" customHeight="1">
      <c r="AO51671" s="108"/>
      <c r="AR51671" s="108"/>
    </row>
    <row r="51672" spans="41:44" ht="15" customHeight="1">
      <c r="AO51672" s="108"/>
      <c r="AR51672" s="108"/>
    </row>
    <row r="51673" spans="41:44" ht="15" customHeight="1">
      <c r="AO51673" s="108"/>
      <c r="AR51673" s="108"/>
    </row>
    <row r="51674" spans="41:44" ht="15" customHeight="1">
      <c r="AO51674" s="109"/>
      <c r="AR51674" s="109"/>
    </row>
    <row r="51675" spans="41:44" ht="15" customHeight="1">
      <c r="AO51675" s="104"/>
      <c r="AR51675" s="104"/>
    </row>
    <row r="51676" spans="41:44" ht="15" customHeight="1">
      <c r="AO51676" s="106"/>
      <c r="AR51676" s="106"/>
    </row>
    <row r="51677" spans="41:44" ht="15" customHeight="1">
      <c r="AO51677" s="106"/>
      <c r="AR51677" s="106"/>
    </row>
    <row r="51678" spans="41:44" ht="15" customHeight="1">
      <c r="AO51678" s="106"/>
      <c r="AR51678" s="106"/>
    </row>
    <row r="51679" spans="41:44" ht="15" customHeight="1">
      <c r="AO51679" s="106"/>
      <c r="AR51679" s="106"/>
    </row>
    <row r="51680" spans="41:44" ht="15" customHeight="1">
      <c r="AO51680" s="106"/>
      <c r="AR51680" s="106"/>
    </row>
    <row r="51681" spans="41:44" ht="15" customHeight="1">
      <c r="AO51681" s="106"/>
      <c r="AR51681" s="106"/>
    </row>
    <row r="51682" spans="41:44" ht="15" customHeight="1">
      <c r="AO51682" s="106"/>
      <c r="AR51682" s="106"/>
    </row>
    <row r="51683" spans="41:44" ht="15" customHeight="1">
      <c r="AO51683" s="108"/>
      <c r="AR51683" s="108"/>
    </row>
    <row r="51684" spans="41:44" ht="15" customHeight="1">
      <c r="AO51684" s="108"/>
      <c r="AR51684" s="108"/>
    </row>
    <row r="51685" spans="41:44" ht="15" customHeight="1">
      <c r="AO51685" s="108"/>
      <c r="AR51685" s="108"/>
    </row>
    <row r="51686" spans="41:44" ht="15" customHeight="1">
      <c r="AO51686" s="108"/>
      <c r="AR51686" s="108"/>
    </row>
    <row r="51687" spans="41:44" ht="15" customHeight="1">
      <c r="AO51687" s="108"/>
      <c r="AR51687" s="108"/>
    </row>
    <row r="51688" spans="41:44" ht="15" customHeight="1">
      <c r="AO51688" s="109"/>
      <c r="AR51688" s="109"/>
    </row>
    <row r="51689" spans="41:44" ht="15" customHeight="1">
      <c r="AO51689" s="104"/>
      <c r="AR51689" s="104"/>
    </row>
    <row r="51690" spans="41:44" ht="15" customHeight="1">
      <c r="AO51690" s="106"/>
      <c r="AR51690" s="106"/>
    </row>
    <row r="51691" spans="41:44" ht="15" customHeight="1">
      <c r="AO51691" s="106"/>
      <c r="AR51691" s="106"/>
    </row>
    <row r="51692" spans="41:44" ht="15" customHeight="1">
      <c r="AO51692" s="106"/>
      <c r="AR51692" s="106"/>
    </row>
    <row r="51693" spans="41:44" ht="15" customHeight="1">
      <c r="AO51693" s="106"/>
      <c r="AR51693" s="106"/>
    </row>
    <row r="51694" spans="41:44" ht="15" customHeight="1">
      <c r="AO51694" s="106"/>
      <c r="AR51694" s="106"/>
    </row>
    <row r="51695" spans="41:44" ht="15" customHeight="1">
      <c r="AO51695" s="106"/>
      <c r="AR51695" s="106"/>
    </row>
    <row r="51696" spans="41:44" ht="15" customHeight="1">
      <c r="AO51696" s="106"/>
      <c r="AR51696" s="106"/>
    </row>
    <row r="51697" spans="41:44" ht="15" customHeight="1">
      <c r="AO51697" s="108"/>
      <c r="AR51697" s="108"/>
    </row>
    <row r="51698" spans="41:44" ht="15" customHeight="1">
      <c r="AO51698" s="108"/>
      <c r="AR51698" s="108"/>
    </row>
    <row r="51699" spans="41:44" ht="15" customHeight="1">
      <c r="AO51699" s="108"/>
      <c r="AR51699" s="108"/>
    </row>
    <row r="51700" spans="41:44" ht="15" customHeight="1">
      <c r="AO51700" s="108"/>
      <c r="AR51700" s="108"/>
    </row>
    <row r="51701" spans="41:44" ht="15" customHeight="1">
      <c r="AO51701" s="108"/>
      <c r="AR51701" s="108"/>
    </row>
    <row r="51702" spans="41:44" ht="15" customHeight="1">
      <c r="AO51702" s="109"/>
      <c r="AR51702" s="109"/>
    </row>
    <row r="51703" spans="41:44" ht="15" customHeight="1">
      <c r="AO51703" s="104"/>
      <c r="AR51703" s="104"/>
    </row>
    <row r="51704" spans="41:44" ht="15" customHeight="1">
      <c r="AO51704" s="106"/>
      <c r="AR51704" s="106"/>
    </row>
    <row r="51705" spans="41:44" ht="15" customHeight="1">
      <c r="AO51705" s="106"/>
      <c r="AR51705" s="106"/>
    </row>
    <row r="51706" spans="41:44" ht="15" customHeight="1">
      <c r="AO51706" s="106"/>
      <c r="AR51706" s="106"/>
    </row>
    <row r="51707" spans="41:44" ht="15" customHeight="1">
      <c r="AO51707" s="106"/>
      <c r="AR51707" s="106"/>
    </row>
    <row r="51708" spans="41:44" ht="15" customHeight="1">
      <c r="AO51708" s="106"/>
      <c r="AR51708" s="106"/>
    </row>
    <row r="51709" spans="41:44" ht="15" customHeight="1">
      <c r="AO51709" s="106"/>
      <c r="AR51709" s="106"/>
    </row>
    <row r="51710" spans="41:44" ht="15" customHeight="1">
      <c r="AO51710" s="106"/>
      <c r="AR51710" s="106"/>
    </row>
    <row r="51711" spans="41:44" ht="15" customHeight="1">
      <c r="AO51711" s="108"/>
      <c r="AR51711" s="108"/>
    </row>
    <row r="51712" spans="41:44" ht="15" customHeight="1">
      <c r="AO51712" s="108"/>
      <c r="AR51712" s="108"/>
    </row>
    <row r="51713" spans="41:44" ht="15" customHeight="1">
      <c r="AO51713" s="108"/>
      <c r="AR51713" s="108"/>
    </row>
    <row r="51714" spans="41:44" ht="15" customHeight="1">
      <c r="AO51714" s="108"/>
      <c r="AR51714" s="108"/>
    </row>
    <row r="51715" spans="41:44" ht="15" customHeight="1">
      <c r="AO51715" s="108"/>
      <c r="AR51715" s="108"/>
    </row>
    <row r="51716" spans="41:44" ht="15" customHeight="1">
      <c r="AO51716" s="109"/>
      <c r="AR51716" s="109"/>
    </row>
    <row r="51717" spans="41:44" ht="15" customHeight="1">
      <c r="AO51717" s="104"/>
      <c r="AR51717" s="104"/>
    </row>
    <row r="51718" spans="41:44" ht="15" customHeight="1">
      <c r="AO51718" s="106"/>
      <c r="AR51718" s="106"/>
    </row>
    <row r="51719" spans="41:44" ht="15" customHeight="1">
      <c r="AO51719" s="106"/>
      <c r="AR51719" s="106"/>
    </row>
    <row r="51720" spans="41:44" ht="15" customHeight="1">
      <c r="AO51720" s="106"/>
      <c r="AR51720" s="106"/>
    </row>
    <row r="51721" spans="41:44" ht="15" customHeight="1">
      <c r="AO51721" s="106"/>
      <c r="AR51721" s="106"/>
    </row>
    <row r="51722" spans="41:44" ht="15" customHeight="1">
      <c r="AO51722" s="106"/>
      <c r="AR51722" s="106"/>
    </row>
    <row r="51723" spans="41:44" ht="15" customHeight="1">
      <c r="AO51723" s="106"/>
      <c r="AR51723" s="106"/>
    </row>
    <row r="51724" spans="41:44" ht="15" customHeight="1">
      <c r="AO51724" s="106"/>
      <c r="AR51724" s="106"/>
    </row>
    <row r="51725" spans="41:44" ht="15" customHeight="1">
      <c r="AO51725" s="108"/>
      <c r="AR51725" s="108"/>
    </row>
    <row r="51726" spans="41:44" ht="15" customHeight="1">
      <c r="AO51726" s="108"/>
      <c r="AR51726" s="108"/>
    </row>
    <row r="51727" spans="41:44" ht="15" customHeight="1">
      <c r="AO51727" s="108"/>
      <c r="AR51727" s="108"/>
    </row>
    <row r="51728" spans="41:44" ht="15" customHeight="1">
      <c r="AO51728" s="108"/>
      <c r="AR51728" s="108"/>
    </row>
    <row r="51729" spans="41:44" ht="15" customHeight="1">
      <c r="AO51729" s="108"/>
      <c r="AR51729" s="108"/>
    </row>
    <row r="51730" spans="41:44" ht="15" customHeight="1">
      <c r="AO51730" s="109"/>
      <c r="AR51730" s="109"/>
    </row>
    <row r="51731" spans="41:44" ht="15" customHeight="1">
      <c r="AO51731" s="104"/>
      <c r="AR51731" s="104"/>
    </row>
    <row r="51732" spans="41:44" ht="15" customHeight="1">
      <c r="AO51732" s="106"/>
      <c r="AR51732" s="106"/>
    </row>
    <row r="51733" spans="41:44" ht="15" customHeight="1">
      <c r="AO51733" s="106"/>
      <c r="AR51733" s="106"/>
    </row>
    <row r="51734" spans="41:44" ht="15" customHeight="1">
      <c r="AO51734" s="106"/>
      <c r="AR51734" s="106"/>
    </row>
    <row r="51735" spans="41:44" ht="15" customHeight="1">
      <c r="AO51735" s="106"/>
      <c r="AR51735" s="106"/>
    </row>
    <row r="51736" spans="41:44" ht="15" customHeight="1">
      <c r="AO51736" s="106"/>
      <c r="AR51736" s="106"/>
    </row>
    <row r="51737" spans="41:44" ht="15" customHeight="1">
      <c r="AO51737" s="106"/>
      <c r="AR51737" s="106"/>
    </row>
    <row r="51738" spans="41:44" ht="15" customHeight="1">
      <c r="AO51738" s="106"/>
      <c r="AR51738" s="106"/>
    </row>
    <row r="51739" spans="41:44" ht="15" customHeight="1">
      <c r="AO51739" s="108"/>
      <c r="AR51739" s="108"/>
    </row>
    <row r="51740" spans="41:44" ht="15" customHeight="1">
      <c r="AO51740" s="108"/>
      <c r="AR51740" s="108"/>
    </row>
    <row r="51741" spans="41:44" ht="15" customHeight="1">
      <c r="AO51741" s="108"/>
      <c r="AR51741" s="108"/>
    </row>
    <row r="51742" spans="41:44" ht="15" customHeight="1">
      <c r="AO51742" s="108"/>
      <c r="AR51742" s="108"/>
    </row>
    <row r="51743" spans="41:44" ht="15" customHeight="1">
      <c r="AO51743" s="108"/>
      <c r="AR51743" s="108"/>
    </row>
    <row r="51744" spans="41:44" ht="15" customHeight="1">
      <c r="AO51744" s="109"/>
      <c r="AR51744" s="109"/>
    </row>
    <row r="51745" spans="41:44" ht="15" customHeight="1">
      <c r="AO51745" s="104"/>
      <c r="AR51745" s="104"/>
    </row>
    <row r="51746" spans="41:44" ht="15" customHeight="1">
      <c r="AO51746" s="106"/>
      <c r="AR51746" s="106"/>
    </row>
    <row r="51747" spans="41:44" ht="15" customHeight="1">
      <c r="AO51747" s="106"/>
      <c r="AR51747" s="106"/>
    </row>
    <row r="51748" spans="41:44" ht="15" customHeight="1">
      <c r="AO51748" s="106"/>
      <c r="AR51748" s="106"/>
    </row>
    <row r="51749" spans="41:44" ht="15" customHeight="1">
      <c r="AO51749" s="106"/>
      <c r="AR51749" s="106"/>
    </row>
    <row r="51750" spans="41:44" ht="15" customHeight="1">
      <c r="AO51750" s="106"/>
      <c r="AR51750" s="106"/>
    </row>
    <row r="51751" spans="41:44" ht="15" customHeight="1">
      <c r="AO51751" s="106"/>
      <c r="AR51751" s="106"/>
    </row>
    <row r="51752" spans="41:44" ht="15" customHeight="1">
      <c r="AO51752" s="106"/>
      <c r="AR51752" s="106"/>
    </row>
    <row r="51753" spans="41:44" ht="15" customHeight="1">
      <c r="AO51753" s="108"/>
      <c r="AR51753" s="108"/>
    </row>
    <row r="51754" spans="41:44" ht="15" customHeight="1">
      <c r="AO51754" s="108"/>
      <c r="AR51754" s="108"/>
    </row>
    <row r="51755" spans="41:44" ht="15" customHeight="1">
      <c r="AO51755" s="108"/>
      <c r="AR51755" s="108"/>
    </row>
    <row r="51756" spans="41:44" ht="15" customHeight="1">
      <c r="AO51756" s="108"/>
      <c r="AR51756" s="108"/>
    </row>
    <row r="51757" spans="41:44" ht="15" customHeight="1">
      <c r="AO51757" s="108"/>
      <c r="AR51757" s="108"/>
    </row>
    <row r="51758" spans="41:44" ht="15" customHeight="1">
      <c r="AO51758" s="109"/>
      <c r="AR51758" s="109"/>
    </row>
    <row r="51759" spans="41:44" ht="15" customHeight="1">
      <c r="AO51759" s="104"/>
      <c r="AR51759" s="104"/>
    </row>
    <row r="51760" spans="41:44" ht="15" customHeight="1">
      <c r="AO51760" s="106"/>
      <c r="AR51760" s="106"/>
    </row>
    <row r="51761" spans="41:44" ht="15" customHeight="1">
      <c r="AO51761" s="106"/>
      <c r="AR51761" s="106"/>
    </row>
    <row r="51762" spans="41:44" ht="15" customHeight="1">
      <c r="AO51762" s="106"/>
      <c r="AR51762" s="106"/>
    </row>
    <row r="51763" spans="41:44" ht="15" customHeight="1">
      <c r="AO51763" s="106"/>
      <c r="AR51763" s="106"/>
    </row>
    <row r="51764" spans="41:44" ht="15" customHeight="1">
      <c r="AO51764" s="106"/>
      <c r="AR51764" s="106"/>
    </row>
    <row r="51765" spans="41:44" ht="15" customHeight="1">
      <c r="AO51765" s="106"/>
      <c r="AR51765" s="106"/>
    </row>
    <row r="51766" spans="41:44" ht="15" customHeight="1">
      <c r="AO51766" s="106"/>
      <c r="AR51766" s="106"/>
    </row>
    <row r="51767" spans="41:44" ht="15" customHeight="1">
      <c r="AO51767" s="108"/>
      <c r="AR51767" s="108"/>
    </row>
    <row r="51768" spans="41:44" ht="15" customHeight="1">
      <c r="AO51768" s="108"/>
      <c r="AR51768" s="108"/>
    </row>
    <row r="51769" spans="41:44" ht="15" customHeight="1">
      <c r="AO51769" s="108"/>
      <c r="AR51769" s="108"/>
    </row>
    <row r="51770" spans="41:44" ht="15" customHeight="1">
      <c r="AO51770" s="108"/>
      <c r="AR51770" s="108"/>
    </row>
    <row r="51771" spans="41:44" ht="15" customHeight="1">
      <c r="AO51771" s="108"/>
      <c r="AR51771" s="108"/>
    </row>
    <row r="51772" spans="41:44" ht="15" customHeight="1">
      <c r="AO51772" s="109"/>
      <c r="AR51772" s="109"/>
    </row>
    <row r="51773" spans="41:44" ht="15" customHeight="1">
      <c r="AO51773" s="104"/>
      <c r="AR51773" s="104"/>
    </row>
    <row r="51774" spans="41:44" ht="15" customHeight="1">
      <c r="AO51774" s="106"/>
      <c r="AR51774" s="106"/>
    </row>
    <row r="51775" spans="41:44" ht="15" customHeight="1">
      <c r="AO51775" s="106"/>
      <c r="AR51775" s="106"/>
    </row>
    <row r="51776" spans="41:44" ht="15" customHeight="1">
      <c r="AO51776" s="106"/>
      <c r="AR51776" s="106"/>
    </row>
    <row r="51777" spans="41:44" ht="15" customHeight="1">
      <c r="AO51777" s="106"/>
      <c r="AR51777" s="106"/>
    </row>
    <row r="51778" spans="41:44" ht="15" customHeight="1">
      <c r="AO51778" s="106"/>
      <c r="AR51778" s="106"/>
    </row>
    <row r="51779" spans="41:44" ht="15" customHeight="1">
      <c r="AO51779" s="106"/>
      <c r="AR51779" s="106"/>
    </row>
    <row r="51780" spans="41:44" ht="15" customHeight="1">
      <c r="AO51780" s="106"/>
      <c r="AR51780" s="106"/>
    </row>
    <row r="51781" spans="41:44" ht="15" customHeight="1">
      <c r="AO51781" s="108"/>
      <c r="AR51781" s="108"/>
    </row>
    <row r="51782" spans="41:44" ht="15" customHeight="1">
      <c r="AO51782" s="108"/>
      <c r="AR51782" s="108"/>
    </row>
    <row r="51783" spans="41:44" ht="15" customHeight="1">
      <c r="AO51783" s="108"/>
      <c r="AR51783" s="108"/>
    </row>
    <row r="51784" spans="41:44" ht="15" customHeight="1">
      <c r="AO51784" s="108"/>
      <c r="AR51784" s="108"/>
    </row>
    <row r="51785" spans="41:44" ht="15" customHeight="1">
      <c r="AO51785" s="108"/>
      <c r="AR51785" s="108"/>
    </row>
    <row r="51786" spans="41:44" ht="15" customHeight="1">
      <c r="AO51786" s="109"/>
      <c r="AR51786" s="109"/>
    </row>
    <row r="51787" spans="41:44" ht="15" customHeight="1">
      <c r="AO51787" s="104"/>
      <c r="AR51787" s="104"/>
    </row>
    <row r="51788" spans="41:44" ht="15" customHeight="1">
      <c r="AO51788" s="106"/>
      <c r="AR51788" s="106"/>
    </row>
    <row r="51789" spans="41:44" ht="15" customHeight="1">
      <c r="AO51789" s="106"/>
      <c r="AR51789" s="106"/>
    </row>
    <row r="51790" spans="41:44" ht="15" customHeight="1">
      <c r="AO51790" s="106"/>
      <c r="AR51790" s="106"/>
    </row>
    <row r="51791" spans="41:44" ht="15" customHeight="1">
      <c r="AO51791" s="106"/>
      <c r="AR51791" s="106"/>
    </row>
    <row r="51792" spans="41:44" ht="15" customHeight="1">
      <c r="AO51792" s="106"/>
      <c r="AR51792" s="106"/>
    </row>
    <row r="51793" spans="41:44" ht="15" customHeight="1">
      <c r="AO51793" s="106"/>
      <c r="AR51793" s="106"/>
    </row>
    <row r="51794" spans="41:44" ht="15" customHeight="1">
      <c r="AO51794" s="106"/>
      <c r="AR51794" s="106"/>
    </row>
    <row r="51795" spans="41:44" ht="15" customHeight="1">
      <c r="AO51795" s="108"/>
      <c r="AR51795" s="108"/>
    </row>
    <row r="51796" spans="41:44" ht="15" customHeight="1">
      <c r="AO51796" s="108"/>
      <c r="AR51796" s="108"/>
    </row>
    <row r="51797" spans="41:44" ht="15" customHeight="1">
      <c r="AO51797" s="108"/>
      <c r="AR51797" s="108"/>
    </row>
    <row r="51798" spans="41:44" ht="15" customHeight="1">
      <c r="AO51798" s="108"/>
      <c r="AR51798" s="108"/>
    </row>
    <row r="51799" spans="41:44" ht="15" customHeight="1">
      <c r="AO51799" s="108"/>
      <c r="AR51799" s="108"/>
    </row>
    <row r="51800" spans="41:44" ht="15" customHeight="1">
      <c r="AO51800" s="109"/>
      <c r="AR51800" s="109"/>
    </row>
    <row r="51801" spans="41:44" ht="15" customHeight="1">
      <c r="AO51801" s="104"/>
      <c r="AR51801" s="104"/>
    </row>
    <row r="51802" spans="41:44" ht="15" customHeight="1">
      <c r="AO51802" s="106"/>
      <c r="AR51802" s="106"/>
    </row>
    <row r="51803" spans="41:44" ht="15" customHeight="1">
      <c r="AO51803" s="106"/>
      <c r="AR51803" s="106"/>
    </row>
    <row r="51804" spans="41:44" ht="15" customHeight="1">
      <c r="AO51804" s="106"/>
      <c r="AR51804" s="106"/>
    </row>
    <row r="51805" spans="41:44" ht="15" customHeight="1">
      <c r="AO51805" s="106"/>
      <c r="AR51805" s="106"/>
    </row>
    <row r="51806" spans="41:44" ht="15" customHeight="1">
      <c r="AO51806" s="106"/>
      <c r="AR51806" s="106"/>
    </row>
    <row r="51807" spans="41:44" ht="15" customHeight="1">
      <c r="AO51807" s="106"/>
      <c r="AR51807" s="106"/>
    </row>
    <row r="51808" spans="41:44" ht="15" customHeight="1">
      <c r="AO51808" s="106"/>
      <c r="AR51808" s="106"/>
    </row>
    <row r="51809" spans="41:44" ht="15" customHeight="1">
      <c r="AO51809" s="108"/>
      <c r="AR51809" s="108"/>
    </row>
    <row r="51810" spans="41:44" ht="15" customHeight="1">
      <c r="AO51810" s="108"/>
      <c r="AR51810" s="108"/>
    </row>
    <row r="51811" spans="41:44" ht="15" customHeight="1">
      <c r="AO51811" s="108"/>
      <c r="AR51811" s="108"/>
    </row>
    <row r="51812" spans="41:44" ht="15" customHeight="1">
      <c r="AO51812" s="108"/>
      <c r="AR51812" s="108"/>
    </row>
    <row r="51813" spans="41:44" ht="15" customHeight="1">
      <c r="AO51813" s="108"/>
      <c r="AR51813" s="108"/>
    </row>
    <row r="51814" spans="41:44" ht="15" customHeight="1">
      <c r="AO51814" s="109"/>
      <c r="AR51814" s="109"/>
    </row>
    <row r="51815" spans="41:44" ht="15" customHeight="1">
      <c r="AO51815" s="104"/>
      <c r="AR51815" s="104"/>
    </row>
    <row r="51816" spans="41:44" ht="15" customHeight="1">
      <c r="AO51816" s="106"/>
      <c r="AR51816" s="106"/>
    </row>
    <row r="51817" spans="41:44" ht="15" customHeight="1">
      <c r="AO51817" s="106"/>
      <c r="AR51817" s="106"/>
    </row>
    <row r="51818" spans="41:44" ht="15" customHeight="1">
      <c r="AO51818" s="106"/>
      <c r="AR51818" s="106"/>
    </row>
    <row r="51819" spans="41:44" ht="15" customHeight="1">
      <c r="AO51819" s="106"/>
      <c r="AR51819" s="106"/>
    </row>
    <row r="51820" spans="41:44" ht="15" customHeight="1">
      <c r="AO51820" s="106"/>
      <c r="AR51820" s="106"/>
    </row>
    <row r="51821" spans="41:44" ht="15" customHeight="1">
      <c r="AO51821" s="106"/>
      <c r="AR51821" s="106"/>
    </row>
    <row r="51822" spans="41:44" ht="15" customHeight="1">
      <c r="AO51822" s="106"/>
      <c r="AR51822" s="106"/>
    </row>
    <row r="51823" spans="41:44" ht="15" customHeight="1">
      <c r="AO51823" s="108"/>
      <c r="AR51823" s="108"/>
    </row>
    <row r="51824" spans="41:44" ht="15" customHeight="1">
      <c r="AO51824" s="108"/>
      <c r="AR51824" s="108"/>
    </row>
    <row r="51825" spans="41:44" ht="15" customHeight="1">
      <c r="AO51825" s="108"/>
      <c r="AR51825" s="108"/>
    </row>
    <row r="51826" spans="41:44" ht="15" customHeight="1">
      <c r="AO51826" s="108"/>
      <c r="AR51826" s="108"/>
    </row>
    <row r="51827" spans="41:44" ht="15" customHeight="1">
      <c r="AO51827" s="108"/>
      <c r="AR51827" s="108"/>
    </row>
    <row r="51828" spans="41:44" ht="15" customHeight="1">
      <c r="AO51828" s="109"/>
      <c r="AR51828" s="109"/>
    </row>
    <row r="51829" spans="41:44" ht="15" customHeight="1">
      <c r="AO51829" s="104"/>
      <c r="AR51829" s="104"/>
    </row>
    <row r="51830" spans="41:44" ht="15" customHeight="1">
      <c r="AO51830" s="106"/>
      <c r="AR51830" s="106"/>
    </row>
    <row r="51831" spans="41:44" ht="15" customHeight="1">
      <c r="AO51831" s="106"/>
      <c r="AR51831" s="106"/>
    </row>
    <row r="51832" spans="41:44" ht="15" customHeight="1">
      <c r="AO51832" s="106"/>
      <c r="AR51832" s="106"/>
    </row>
    <row r="51833" spans="41:44" ht="15" customHeight="1">
      <c r="AO51833" s="106"/>
      <c r="AR51833" s="106"/>
    </row>
    <row r="51834" spans="41:44" ht="15" customHeight="1">
      <c r="AO51834" s="106"/>
      <c r="AR51834" s="106"/>
    </row>
    <row r="51835" spans="41:44" ht="15" customHeight="1">
      <c r="AO51835" s="106"/>
      <c r="AR51835" s="106"/>
    </row>
    <row r="51836" spans="41:44" ht="15" customHeight="1">
      <c r="AO51836" s="106"/>
      <c r="AR51836" s="106"/>
    </row>
    <row r="51837" spans="41:44" ht="15" customHeight="1">
      <c r="AO51837" s="108"/>
      <c r="AR51837" s="108"/>
    </row>
    <row r="51838" spans="41:44" ht="15" customHeight="1">
      <c r="AO51838" s="108"/>
      <c r="AR51838" s="108"/>
    </row>
    <row r="51839" spans="41:44" ht="15" customHeight="1">
      <c r="AO51839" s="108"/>
      <c r="AR51839" s="108"/>
    </row>
    <row r="51840" spans="41:44" ht="15" customHeight="1">
      <c r="AO51840" s="108"/>
      <c r="AR51840" s="108"/>
    </row>
    <row r="51841" spans="41:44" ht="15" customHeight="1">
      <c r="AO51841" s="108"/>
      <c r="AR51841" s="108"/>
    </row>
    <row r="51842" spans="41:44" ht="15" customHeight="1">
      <c r="AO51842" s="109"/>
      <c r="AR51842" s="109"/>
    </row>
    <row r="51843" spans="41:44" ht="15" customHeight="1">
      <c r="AO51843" s="104"/>
      <c r="AR51843" s="104"/>
    </row>
    <row r="51844" spans="41:44" ht="15" customHeight="1">
      <c r="AO51844" s="106"/>
      <c r="AR51844" s="106"/>
    </row>
    <row r="51845" spans="41:44" ht="15" customHeight="1">
      <c r="AO51845" s="106"/>
      <c r="AR51845" s="106"/>
    </row>
    <row r="51846" spans="41:44" ht="15" customHeight="1">
      <c r="AO51846" s="106"/>
      <c r="AR51846" s="106"/>
    </row>
    <row r="51847" spans="41:44" ht="15" customHeight="1">
      <c r="AO51847" s="106"/>
      <c r="AR51847" s="106"/>
    </row>
    <row r="51848" spans="41:44" ht="15" customHeight="1">
      <c r="AO51848" s="106"/>
      <c r="AR51848" s="106"/>
    </row>
    <row r="51849" spans="41:44" ht="15" customHeight="1">
      <c r="AO51849" s="106"/>
      <c r="AR51849" s="106"/>
    </row>
    <row r="51850" spans="41:44" ht="15" customHeight="1">
      <c r="AO51850" s="106"/>
      <c r="AR51850" s="106"/>
    </row>
    <row r="51851" spans="41:44" ht="15" customHeight="1">
      <c r="AO51851" s="108"/>
      <c r="AR51851" s="108"/>
    </row>
    <row r="51852" spans="41:44" ht="15" customHeight="1">
      <c r="AO51852" s="108"/>
      <c r="AR51852" s="108"/>
    </row>
    <row r="51853" spans="41:44" ht="15" customHeight="1">
      <c r="AO51853" s="108"/>
      <c r="AR51853" s="108"/>
    </row>
    <row r="51854" spans="41:44" ht="15" customHeight="1">
      <c r="AO51854" s="108"/>
      <c r="AR51854" s="108"/>
    </row>
    <row r="51855" spans="41:44" ht="15" customHeight="1">
      <c r="AO51855" s="108"/>
      <c r="AR51855" s="108"/>
    </row>
    <row r="51856" spans="41:44" ht="15" customHeight="1">
      <c r="AO51856" s="109"/>
      <c r="AR51856" s="109"/>
    </row>
    <row r="51857" spans="41:44" ht="15" customHeight="1">
      <c r="AO51857" s="104"/>
      <c r="AR51857" s="104"/>
    </row>
    <row r="51858" spans="41:44" ht="15" customHeight="1">
      <c r="AO51858" s="106"/>
      <c r="AR51858" s="106"/>
    </row>
    <row r="51859" spans="41:44" ht="15" customHeight="1">
      <c r="AO51859" s="106"/>
      <c r="AR51859" s="106"/>
    </row>
    <row r="51860" spans="41:44" ht="15" customHeight="1">
      <c r="AO51860" s="106"/>
      <c r="AR51860" s="106"/>
    </row>
    <row r="51861" spans="41:44" ht="15" customHeight="1">
      <c r="AO51861" s="106"/>
      <c r="AR51861" s="106"/>
    </row>
    <row r="51862" spans="41:44" ht="15" customHeight="1">
      <c r="AO51862" s="106"/>
      <c r="AR51862" s="106"/>
    </row>
    <row r="51863" spans="41:44" ht="15" customHeight="1">
      <c r="AO51863" s="106"/>
      <c r="AR51863" s="106"/>
    </row>
    <row r="51864" spans="41:44" ht="15" customHeight="1">
      <c r="AO51864" s="106"/>
      <c r="AR51864" s="106"/>
    </row>
    <row r="51865" spans="41:44" ht="15" customHeight="1">
      <c r="AO51865" s="108"/>
      <c r="AR51865" s="108"/>
    </row>
    <row r="51866" spans="41:44" ht="15" customHeight="1">
      <c r="AO51866" s="108"/>
      <c r="AR51866" s="108"/>
    </row>
    <row r="51867" spans="41:44" ht="15" customHeight="1">
      <c r="AO51867" s="108"/>
      <c r="AR51867" s="108"/>
    </row>
    <row r="51868" spans="41:44" ht="15" customHeight="1">
      <c r="AO51868" s="108"/>
      <c r="AR51868" s="108"/>
    </row>
    <row r="51869" spans="41:44" ht="15" customHeight="1">
      <c r="AO51869" s="108"/>
      <c r="AR51869" s="108"/>
    </row>
    <row r="51870" spans="41:44" ht="15" customHeight="1">
      <c r="AO51870" s="109"/>
      <c r="AR51870" s="109"/>
    </row>
    <row r="51871" spans="41:44" ht="15" customHeight="1">
      <c r="AO51871" s="104"/>
      <c r="AR51871" s="104"/>
    </row>
    <row r="51872" spans="41:44" ht="15" customHeight="1">
      <c r="AO51872" s="106"/>
      <c r="AR51872" s="106"/>
    </row>
    <row r="51873" spans="41:44" ht="15" customHeight="1">
      <c r="AO51873" s="106"/>
      <c r="AR51873" s="106"/>
    </row>
    <row r="51874" spans="41:44" ht="15" customHeight="1">
      <c r="AO51874" s="106"/>
      <c r="AR51874" s="106"/>
    </row>
    <row r="51875" spans="41:44" ht="15" customHeight="1">
      <c r="AO51875" s="106"/>
      <c r="AR51875" s="106"/>
    </row>
    <row r="51876" spans="41:44" ht="15" customHeight="1">
      <c r="AO51876" s="106"/>
      <c r="AR51876" s="106"/>
    </row>
    <row r="51877" spans="41:44" ht="15" customHeight="1">
      <c r="AO51877" s="106"/>
      <c r="AR51877" s="106"/>
    </row>
    <row r="51878" spans="41:44" ht="15" customHeight="1">
      <c r="AO51878" s="106"/>
      <c r="AR51878" s="106"/>
    </row>
    <row r="51879" spans="41:44" ht="15" customHeight="1">
      <c r="AO51879" s="108"/>
      <c r="AR51879" s="108"/>
    </row>
    <row r="51880" spans="41:44" ht="15" customHeight="1">
      <c r="AO51880" s="108"/>
      <c r="AR51880" s="108"/>
    </row>
    <row r="51881" spans="41:44" ht="15" customHeight="1">
      <c r="AO51881" s="108"/>
      <c r="AR51881" s="108"/>
    </row>
    <row r="51882" spans="41:44" ht="15" customHeight="1">
      <c r="AO51882" s="108"/>
      <c r="AR51882" s="108"/>
    </row>
    <row r="51883" spans="41:44" ht="15" customHeight="1">
      <c r="AO51883" s="108"/>
      <c r="AR51883" s="108"/>
    </row>
    <row r="51884" spans="41:44" ht="15" customHeight="1">
      <c r="AO51884" s="109"/>
      <c r="AR51884" s="109"/>
    </row>
    <row r="51885" spans="41:44" ht="15" customHeight="1">
      <c r="AO51885" s="104"/>
      <c r="AR51885" s="104"/>
    </row>
    <row r="51886" spans="41:44" ht="15" customHeight="1">
      <c r="AO51886" s="106"/>
      <c r="AR51886" s="106"/>
    </row>
    <row r="51887" spans="41:44" ht="15" customHeight="1">
      <c r="AO51887" s="106"/>
      <c r="AR51887" s="106"/>
    </row>
    <row r="51888" spans="41:44" ht="15" customHeight="1">
      <c r="AO51888" s="106"/>
      <c r="AR51888" s="106"/>
    </row>
    <row r="51889" spans="41:44" ht="15" customHeight="1">
      <c r="AO51889" s="106"/>
      <c r="AR51889" s="106"/>
    </row>
    <row r="51890" spans="41:44" ht="15" customHeight="1">
      <c r="AO51890" s="106"/>
      <c r="AR51890" s="106"/>
    </row>
    <row r="51891" spans="41:44" ht="15" customHeight="1">
      <c r="AO51891" s="106"/>
      <c r="AR51891" s="106"/>
    </row>
    <row r="51892" spans="41:44" ht="15" customHeight="1">
      <c r="AO51892" s="106"/>
      <c r="AR51892" s="106"/>
    </row>
    <row r="51893" spans="41:44" ht="15" customHeight="1">
      <c r="AO51893" s="108"/>
      <c r="AR51893" s="108"/>
    </row>
    <row r="51894" spans="41:44" ht="15" customHeight="1">
      <c r="AO51894" s="108"/>
      <c r="AR51894" s="108"/>
    </row>
    <row r="51895" spans="41:44" ht="15" customHeight="1">
      <c r="AO51895" s="108"/>
      <c r="AR51895" s="108"/>
    </row>
    <row r="51896" spans="41:44" ht="15" customHeight="1">
      <c r="AO51896" s="108"/>
      <c r="AR51896" s="108"/>
    </row>
    <row r="51897" spans="41:44" ht="15" customHeight="1">
      <c r="AO51897" s="108"/>
      <c r="AR51897" s="108"/>
    </row>
    <row r="51898" spans="41:44" ht="15" customHeight="1">
      <c r="AO51898" s="109"/>
      <c r="AR51898" s="109"/>
    </row>
    <row r="51899" spans="41:44" ht="15" customHeight="1">
      <c r="AO51899" s="104"/>
      <c r="AR51899" s="104"/>
    </row>
    <row r="51900" spans="41:44" ht="15" customHeight="1">
      <c r="AO51900" s="106"/>
      <c r="AR51900" s="106"/>
    </row>
    <row r="51901" spans="41:44" ht="15" customHeight="1">
      <c r="AO51901" s="106"/>
      <c r="AR51901" s="106"/>
    </row>
    <row r="51902" spans="41:44" ht="15" customHeight="1">
      <c r="AO51902" s="106"/>
      <c r="AR51902" s="106"/>
    </row>
    <row r="51903" spans="41:44" ht="15" customHeight="1">
      <c r="AO51903" s="106"/>
      <c r="AR51903" s="106"/>
    </row>
    <row r="51904" spans="41:44" ht="15" customHeight="1">
      <c r="AO51904" s="106"/>
      <c r="AR51904" s="106"/>
    </row>
    <row r="51905" spans="41:44" ht="15" customHeight="1">
      <c r="AO51905" s="106"/>
      <c r="AR51905" s="106"/>
    </row>
    <row r="51906" spans="41:44" ht="15" customHeight="1">
      <c r="AO51906" s="106"/>
      <c r="AR51906" s="106"/>
    </row>
    <row r="51907" spans="41:44" ht="15" customHeight="1">
      <c r="AO51907" s="108"/>
      <c r="AR51907" s="108"/>
    </row>
    <row r="51908" spans="41:44" ht="15" customHeight="1">
      <c r="AO51908" s="108"/>
      <c r="AR51908" s="108"/>
    </row>
    <row r="51909" spans="41:44" ht="15" customHeight="1">
      <c r="AO51909" s="108"/>
      <c r="AR51909" s="108"/>
    </row>
    <row r="51910" spans="41:44" ht="15" customHeight="1">
      <c r="AO51910" s="108"/>
      <c r="AR51910" s="108"/>
    </row>
    <row r="51911" spans="41:44" ht="15" customHeight="1">
      <c r="AO51911" s="108"/>
      <c r="AR51911" s="108"/>
    </row>
    <row r="51912" spans="41:44" ht="15" customHeight="1">
      <c r="AO51912" s="109"/>
      <c r="AR51912" s="109"/>
    </row>
    <row r="51913" spans="41:44" ht="15" customHeight="1">
      <c r="AO51913" s="104"/>
      <c r="AR51913" s="104"/>
    </row>
    <row r="51914" spans="41:44" ht="15" customHeight="1">
      <c r="AO51914" s="106"/>
      <c r="AR51914" s="106"/>
    </row>
    <row r="51915" spans="41:44" ht="15" customHeight="1">
      <c r="AO51915" s="106"/>
      <c r="AR51915" s="106"/>
    </row>
    <row r="51916" spans="41:44" ht="15" customHeight="1">
      <c r="AO51916" s="106"/>
      <c r="AR51916" s="106"/>
    </row>
    <row r="51917" spans="41:44" ht="15" customHeight="1">
      <c r="AO51917" s="106"/>
      <c r="AR51917" s="106"/>
    </row>
    <row r="51918" spans="41:44" ht="15" customHeight="1">
      <c r="AO51918" s="106"/>
      <c r="AR51918" s="106"/>
    </row>
    <row r="51919" spans="41:44" ht="15" customHeight="1">
      <c r="AO51919" s="106"/>
      <c r="AR51919" s="106"/>
    </row>
    <row r="51920" spans="41:44" ht="15" customHeight="1">
      <c r="AO51920" s="106"/>
      <c r="AR51920" s="106"/>
    </row>
    <row r="51921" spans="41:44" ht="15" customHeight="1">
      <c r="AO51921" s="108"/>
      <c r="AR51921" s="108"/>
    </row>
    <row r="51922" spans="41:44" ht="15" customHeight="1">
      <c r="AO51922" s="108"/>
      <c r="AR51922" s="108"/>
    </row>
    <row r="51923" spans="41:44" ht="15" customHeight="1">
      <c r="AO51923" s="108"/>
      <c r="AR51923" s="108"/>
    </row>
    <row r="51924" spans="41:44" ht="15" customHeight="1">
      <c r="AO51924" s="108"/>
      <c r="AR51924" s="108"/>
    </row>
    <row r="51925" spans="41:44" ht="15" customHeight="1">
      <c r="AO51925" s="108"/>
      <c r="AR51925" s="108"/>
    </row>
    <row r="51926" spans="41:44" ht="15" customHeight="1">
      <c r="AO51926" s="109"/>
      <c r="AR51926" s="109"/>
    </row>
    <row r="51927" spans="41:44" ht="15" customHeight="1">
      <c r="AO51927" s="104"/>
      <c r="AR51927" s="104"/>
    </row>
    <row r="51928" spans="41:44" ht="15" customHeight="1">
      <c r="AO51928" s="106"/>
      <c r="AR51928" s="106"/>
    </row>
    <row r="51929" spans="41:44" ht="15" customHeight="1">
      <c r="AO51929" s="106"/>
      <c r="AR51929" s="106"/>
    </row>
    <row r="51930" spans="41:44" ht="15" customHeight="1">
      <c r="AO51930" s="106"/>
      <c r="AR51930" s="106"/>
    </row>
    <row r="51931" spans="41:44" ht="15" customHeight="1">
      <c r="AO51931" s="106"/>
      <c r="AR51931" s="106"/>
    </row>
    <row r="51932" spans="41:44" ht="15" customHeight="1">
      <c r="AO51932" s="106"/>
      <c r="AR51932" s="106"/>
    </row>
    <row r="51933" spans="41:44" ht="15" customHeight="1">
      <c r="AO51933" s="106"/>
      <c r="AR51933" s="106"/>
    </row>
    <row r="51934" spans="41:44" ht="15" customHeight="1">
      <c r="AO51934" s="106"/>
      <c r="AR51934" s="106"/>
    </row>
    <row r="51935" spans="41:44" ht="15" customHeight="1">
      <c r="AO51935" s="108"/>
      <c r="AR51935" s="108"/>
    </row>
    <row r="51936" spans="41:44" ht="15" customHeight="1">
      <c r="AO51936" s="108"/>
      <c r="AR51936" s="108"/>
    </row>
    <row r="51937" spans="41:44" ht="15" customHeight="1">
      <c r="AO51937" s="108"/>
      <c r="AR51937" s="108"/>
    </row>
    <row r="51938" spans="41:44" ht="15" customHeight="1">
      <c r="AO51938" s="108"/>
      <c r="AR51938" s="108"/>
    </row>
    <row r="51939" spans="41:44" ht="15" customHeight="1">
      <c r="AO51939" s="108"/>
      <c r="AR51939" s="108"/>
    </row>
    <row r="51940" spans="41:44" ht="15" customHeight="1">
      <c r="AO51940" s="109"/>
      <c r="AR51940" s="109"/>
    </row>
    <row r="51941" spans="41:44" ht="15" customHeight="1">
      <c r="AO51941" s="104"/>
      <c r="AR51941" s="104"/>
    </row>
    <row r="51942" spans="41:44" ht="15" customHeight="1">
      <c r="AO51942" s="106"/>
      <c r="AR51942" s="106"/>
    </row>
    <row r="51943" spans="41:44" ht="15" customHeight="1">
      <c r="AO51943" s="106"/>
      <c r="AR51943" s="106"/>
    </row>
    <row r="51944" spans="41:44" ht="15" customHeight="1">
      <c r="AO51944" s="106"/>
      <c r="AR51944" s="106"/>
    </row>
    <row r="51945" spans="41:44" ht="15" customHeight="1">
      <c r="AO51945" s="106"/>
      <c r="AR51945" s="106"/>
    </row>
    <row r="51946" spans="41:44" ht="15" customHeight="1">
      <c r="AO51946" s="106"/>
      <c r="AR51946" s="106"/>
    </row>
    <row r="51947" spans="41:44" ht="15" customHeight="1">
      <c r="AO51947" s="106"/>
      <c r="AR51947" s="106"/>
    </row>
    <row r="51948" spans="41:44" ht="15" customHeight="1">
      <c r="AO51948" s="106"/>
      <c r="AR51948" s="106"/>
    </row>
    <row r="51949" spans="41:44" ht="15" customHeight="1">
      <c r="AO51949" s="108"/>
      <c r="AR51949" s="108"/>
    </row>
    <row r="51950" spans="41:44" ht="15" customHeight="1">
      <c r="AO51950" s="108"/>
      <c r="AR51950" s="108"/>
    </row>
    <row r="51951" spans="41:44" ht="15" customHeight="1">
      <c r="AO51951" s="108"/>
      <c r="AR51951" s="108"/>
    </row>
    <row r="51952" spans="41:44" ht="15" customHeight="1">
      <c r="AO51952" s="108"/>
      <c r="AR51952" s="108"/>
    </row>
    <row r="51953" spans="41:44" ht="15" customHeight="1">
      <c r="AO51953" s="108"/>
      <c r="AR51953" s="108"/>
    </row>
    <row r="51954" spans="41:44" ht="15" customHeight="1">
      <c r="AO51954" s="109"/>
      <c r="AR51954" s="109"/>
    </row>
    <row r="51955" spans="41:44" ht="15" customHeight="1">
      <c r="AO51955" s="104"/>
      <c r="AR51955" s="104"/>
    </row>
    <row r="51956" spans="41:44" ht="15" customHeight="1">
      <c r="AO51956" s="106"/>
      <c r="AR51956" s="106"/>
    </row>
    <row r="51957" spans="41:44" ht="15" customHeight="1">
      <c r="AO51957" s="106"/>
      <c r="AR51957" s="106"/>
    </row>
    <row r="51958" spans="41:44" ht="15" customHeight="1">
      <c r="AO51958" s="106"/>
      <c r="AR51958" s="106"/>
    </row>
    <row r="51959" spans="41:44" ht="15" customHeight="1">
      <c r="AO51959" s="106"/>
      <c r="AR51959" s="106"/>
    </row>
    <row r="51960" spans="41:44" ht="15" customHeight="1">
      <c r="AO51960" s="106"/>
      <c r="AR51960" s="106"/>
    </row>
    <row r="51961" spans="41:44" ht="15" customHeight="1">
      <c r="AO51961" s="106"/>
      <c r="AR51961" s="106"/>
    </row>
    <row r="51962" spans="41:44" ht="15" customHeight="1">
      <c r="AO51962" s="106"/>
      <c r="AR51962" s="106"/>
    </row>
    <row r="51963" spans="41:44" ht="15" customHeight="1">
      <c r="AO51963" s="108"/>
      <c r="AR51963" s="108"/>
    </row>
    <row r="51964" spans="41:44" ht="15" customHeight="1">
      <c r="AO51964" s="108"/>
      <c r="AR51964" s="108"/>
    </row>
    <row r="51965" spans="41:44" ht="15" customHeight="1">
      <c r="AO51965" s="108"/>
      <c r="AR51965" s="108"/>
    </row>
    <row r="51966" spans="41:44" ht="15" customHeight="1">
      <c r="AO51966" s="108"/>
      <c r="AR51966" s="108"/>
    </row>
    <row r="51967" spans="41:44" ht="15" customHeight="1">
      <c r="AO51967" s="108"/>
      <c r="AR51967" s="108"/>
    </row>
    <row r="51968" spans="41:44" ht="15" customHeight="1">
      <c r="AO51968" s="109"/>
      <c r="AR51968" s="109"/>
    </row>
    <row r="51969" spans="41:44" ht="15" customHeight="1">
      <c r="AO51969" s="104"/>
      <c r="AR51969" s="104"/>
    </row>
    <row r="51970" spans="41:44" ht="15" customHeight="1">
      <c r="AO51970" s="106"/>
      <c r="AR51970" s="106"/>
    </row>
    <row r="51971" spans="41:44" ht="15" customHeight="1">
      <c r="AO51971" s="106"/>
      <c r="AR51971" s="106"/>
    </row>
    <row r="51972" spans="41:44" ht="15" customHeight="1">
      <c r="AO51972" s="106"/>
      <c r="AR51972" s="106"/>
    </row>
    <row r="51973" spans="41:44" ht="15" customHeight="1">
      <c r="AO51973" s="106"/>
      <c r="AR51973" s="106"/>
    </row>
    <row r="51974" spans="41:44" ht="15" customHeight="1">
      <c r="AO51974" s="106"/>
      <c r="AR51974" s="106"/>
    </row>
    <row r="51975" spans="41:44" ht="15" customHeight="1">
      <c r="AO51975" s="106"/>
      <c r="AR51975" s="106"/>
    </row>
    <row r="51976" spans="41:44" ht="15" customHeight="1">
      <c r="AO51976" s="106"/>
      <c r="AR51976" s="106"/>
    </row>
    <row r="51977" spans="41:44" ht="15" customHeight="1">
      <c r="AO51977" s="108"/>
      <c r="AR51977" s="108"/>
    </row>
    <row r="51978" spans="41:44" ht="15" customHeight="1">
      <c r="AO51978" s="108"/>
      <c r="AR51978" s="108"/>
    </row>
    <row r="51979" spans="41:44" ht="15" customHeight="1">
      <c r="AO51979" s="108"/>
      <c r="AR51979" s="108"/>
    </row>
    <row r="51980" spans="41:44" ht="15" customHeight="1">
      <c r="AO51980" s="108"/>
      <c r="AR51980" s="108"/>
    </row>
    <row r="51981" spans="41:44" ht="15" customHeight="1">
      <c r="AO51981" s="108"/>
      <c r="AR51981" s="108"/>
    </row>
    <row r="51982" spans="41:44" ht="15" customHeight="1">
      <c r="AO51982" s="109"/>
      <c r="AR51982" s="109"/>
    </row>
    <row r="51983" spans="41:44" ht="15" customHeight="1">
      <c r="AO51983" s="104"/>
      <c r="AR51983" s="104"/>
    </row>
    <row r="51984" spans="41:44" ht="15" customHeight="1">
      <c r="AO51984" s="106"/>
      <c r="AR51984" s="106"/>
    </row>
    <row r="51985" spans="41:44" ht="15" customHeight="1">
      <c r="AO51985" s="106"/>
      <c r="AR51985" s="106"/>
    </row>
    <row r="51986" spans="41:44" ht="15" customHeight="1">
      <c r="AO51986" s="106"/>
      <c r="AR51986" s="106"/>
    </row>
    <row r="51987" spans="41:44" ht="15" customHeight="1">
      <c r="AO51987" s="106"/>
      <c r="AR51987" s="106"/>
    </row>
    <row r="51988" spans="41:44" ht="15" customHeight="1">
      <c r="AO51988" s="106"/>
      <c r="AR51988" s="106"/>
    </row>
    <row r="51989" spans="41:44" ht="15" customHeight="1">
      <c r="AO51989" s="106"/>
      <c r="AR51989" s="106"/>
    </row>
    <row r="51990" spans="41:44" ht="15" customHeight="1">
      <c r="AO51990" s="106"/>
      <c r="AR51990" s="106"/>
    </row>
    <row r="51991" spans="41:44" ht="15" customHeight="1">
      <c r="AO51991" s="108"/>
      <c r="AR51991" s="108"/>
    </row>
    <row r="51992" spans="41:44" ht="15" customHeight="1">
      <c r="AO51992" s="108"/>
      <c r="AR51992" s="108"/>
    </row>
    <row r="51993" spans="41:44" ht="15" customHeight="1">
      <c r="AO51993" s="108"/>
      <c r="AR51993" s="108"/>
    </row>
    <row r="51994" spans="41:44" ht="15" customHeight="1">
      <c r="AO51994" s="108"/>
      <c r="AR51994" s="108"/>
    </row>
    <row r="51995" spans="41:44" ht="15" customHeight="1">
      <c r="AO51995" s="108"/>
      <c r="AR51995" s="108"/>
    </row>
    <row r="51996" spans="41:44" ht="15" customHeight="1">
      <c r="AO51996" s="109"/>
      <c r="AR51996" s="109"/>
    </row>
    <row r="51997" spans="41:44" ht="15" customHeight="1">
      <c r="AO51997" s="104"/>
      <c r="AR51997" s="104"/>
    </row>
    <row r="51998" spans="41:44" ht="15" customHeight="1">
      <c r="AO51998" s="106"/>
      <c r="AR51998" s="106"/>
    </row>
    <row r="51999" spans="41:44" ht="15" customHeight="1">
      <c r="AO51999" s="106"/>
      <c r="AR51999" s="106"/>
    </row>
    <row r="52000" spans="41:44" ht="15" customHeight="1">
      <c r="AO52000" s="106"/>
      <c r="AR52000" s="106"/>
    </row>
    <row r="52001" spans="41:44" ht="15" customHeight="1">
      <c r="AO52001" s="106"/>
      <c r="AR52001" s="106"/>
    </row>
    <row r="52002" spans="41:44" ht="15" customHeight="1">
      <c r="AO52002" s="106"/>
      <c r="AR52002" s="106"/>
    </row>
    <row r="52003" spans="41:44" ht="15" customHeight="1">
      <c r="AO52003" s="106"/>
      <c r="AR52003" s="106"/>
    </row>
    <row r="52004" spans="41:44" ht="15" customHeight="1">
      <c r="AO52004" s="106"/>
      <c r="AR52004" s="106"/>
    </row>
    <row r="52005" spans="41:44" ht="15" customHeight="1">
      <c r="AO52005" s="108"/>
      <c r="AR52005" s="108"/>
    </row>
    <row r="52006" spans="41:44" ht="15" customHeight="1">
      <c r="AO52006" s="108"/>
      <c r="AR52006" s="108"/>
    </row>
    <row r="52007" spans="41:44" ht="15" customHeight="1">
      <c r="AO52007" s="108"/>
      <c r="AR52007" s="108"/>
    </row>
    <row r="52008" spans="41:44" ht="15" customHeight="1">
      <c r="AO52008" s="108"/>
      <c r="AR52008" s="108"/>
    </row>
    <row r="52009" spans="41:44" ht="15" customHeight="1">
      <c r="AO52009" s="108"/>
      <c r="AR52009" s="108"/>
    </row>
    <row r="52010" spans="41:44" ht="15" customHeight="1">
      <c r="AO52010" s="109"/>
      <c r="AR52010" s="109"/>
    </row>
    <row r="52011" spans="41:44" ht="15" customHeight="1">
      <c r="AO52011" s="104"/>
      <c r="AR52011" s="104"/>
    </row>
    <row r="52012" spans="41:44" ht="15" customHeight="1">
      <c r="AO52012" s="106"/>
      <c r="AR52012" s="106"/>
    </row>
    <row r="52013" spans="41:44" ht="15" customHeight="1">
      <c r="AO52013" s="106"/>
      <c r="AR52013" s="106"/>
    </row>
    <row r="52014" spans="41:44" ht="15" customHeight="1">
      <c r="AO52014" s="106"/>
      <c r="AR52014" s="106"/>
    </row>
    <row r="52015" spans="41:44" ht="15" customHeight="1">
      <c r="AO52015" s="106"/>
      <c r="AR52015" s="106"/>
    </row>
    <row r="52016" spans="41:44" ht="15" customHeight="1">
      <c r="AO52016" s="106"/>
      <c r="AR52016" s="106"/>
    </row>
    <row r="52017" spans="41:44" ht="15" customHeight="1">
      <c r="AO52017" s="106"/>
      <c r="AR52017" s="106"/>
    </row>
    <row r="52018" spans="41:44" ht="15" customHeight="1">
      <c r="AO52018" s="106"/>
      <c r="AR52018" s="106"/>
    </row>
    <row r="52019" spans="41:44" ht="15" customHeight="1">
      <c r="AO52019" s="108"/>
      <c r="AR52019" s="108"/>
    </row>
    <row r="52020" spans="41:44" ht="15" customHeight="1">
      <c r="AO52020" s="108"/>
      <c r="AR52020" s="108"/>
    </row>
    <row r="52021" spans="41:44" ht="15" customHeight="1">
      <c r="AO52021" s="108"/>
      <c r="AR52021" s="108"/>
    </row>
    <row r="52022" spans="41:44" ht="15" customHeight="1">
      <c r="AO52022" s="108"/>
      <c r="AR52022" s="108"/>
    </row>
    <row r="52023" spans="41:44" ht="15" customHeight="1">
      <c r="AO52023" s="108"/>
      <c r="AR52023" s="108"/>
    </row>
    <row r="52024" spans="41:44" ht="15" customHeight="1">
      <c r="AO52024" s="109"/>
      <c r="AR52024" s="109"/>
    </row>
    <row r="52025" spans="41:44" ht="15" customHeight="1">
      <c r="AO52025" s="104"/>
      <c r="AR52025" s="104"/>
    </row>
    <row r="52026" spans="41:44" ht="15" customHeight="1">
      <c r="AO52026" s="106"/>
      <c r="AR52026" s="106"/>
    </row>
    <row r="52027" spans="41:44" ht="15" customHeight="1">
      <c r="AO52027" s="106"/>
      <c r="AR52027" s="106"/>
    </row>
    <row r="52028" spans="41:44" ht="15" customHeight="1">
      <c r="AO52028" s="106"/>
      <c r="AR52028" s="106"/>
    </row>
    <row r="52029" spans="41:44" ht="15" customHeight="1">
      <c r="AO52029" s="106"/>
      <c r="AR52029" s="106"/>
    </row>
    <row r="52030" spans="41:44" ht="15" customHeight="1">
      <c r="AO52030" s="106"/>
      <c r="AR52030" s="106"/>
    </row>
    <row r="52031" spans="41:44" ht="15" customHeight="1">
      <c r="AO52031" s="106"/>
      <c r="AR52031" s="106"/>
    </row>
    <row r="52032" spans="41:44" ht="15" customHeight="1">
      <c r="AO52032" s="106"/>
      <c r="AR52032" s="106"/>
    </row>
    <row r="52033" spans="41:44" ht="15" customHeight="1">
      <c r="AO52033" s="108"/>
      <c r="AR52033" s="108"/>
    </row>
    <row r="52034" spans="41:44" ht="15" customHeight="1">
      <c r="AO52034" s="108"/>
      <c r="AR52034" s="108"/>
    </row>
    <row r="52035" spans="41:44" ht="15" customHeight="1">
      <c r="AO52035" s="108"/>
      <c r="AR52035" s="108"/>
    </row>
    <row r="52036" spans="41:44" ht="15" customHeight="1">
      <c r="AO52036" s="108"/>
      <c r="AR52036" s="108"/>
    </row>
    <row r="52037" spans="41:44" ht="15" customHeight="1">
      <c r="AO52037" s="108"/>
      <c r="AR52037" s="108"/>
    </row>
    <row r="52038" spans="41:44" ht="15" customHeight="1">
      <c r="AO52038" s="109"/>
      <c r="AR52038" s="109"/>
    </row>
    <row r="52039" spans="41:44" ht="15" customHeight="1">
      <c r="AO52039" s="104"/>
      <c r="AR52039" s="104"/>
    </row>
    <row r="52040" spans="41:44" ht="15" customHeight="1">
      <c r="AO52040" s="106"/>
      <c r="AR52040" s="106"/>
    </row>
    <row r="52041" spans="41:44" ht="15" customHeight="1">
      <c r="AO52041" s="106"/>
      <c r="AR52041" s="106"/>
    </row>
    <row r="52042" spans="41:44" ht="15" customHeight="1">
      <c r="AO52042" s="106"/>
      <c r="AR52042" s="106"/>
    </row>
    <row r="52043" spans="41:44" ht="15" customHeight="1">
      <c r="AO52043" s="106"/>
      <c r="AR52043" s="106"/>
    </row>
    <row r="52044" spans="41:44" ht="15" customHeight="1">
      <c r="AO52044" s="106"/>
      <c r="AR52044" s="106"/>
    </row>
    <row r="52045" spans="41:44" ht="15" customHeight="1">
      <c r="AO52045" s="106"/>
      <c r="AR52045" s="106"/>
    </row>
    <row r="52046" spans="41:44" ht="15" customHeight="1">
      <c r="AO52046" s="106"/>
      <c r="AR52046" s="106"/>
    </row>
    <row r="52047" spans="41:44" ht="15" customHeight="1">
      <c r="AO52047" s="108"/>
      <c r="AR52047" s="108"/>
    </row>
    <row r="52048" spans="41:44" ht="15" customHeight="1">
      <c r="AO52048" s="108"/>
      <c r="AR52048" s="108"/>
    </row>
    <row r="52049" spans="41:44" ht="15" customHeight="1">
      <c r="AO52049" s="108"/>
      <c r="AR52049" s="108"/>
    </row>
    <row r="52050" spans="41:44" ht="15" customHeight="1">
      <c r="AO52050" s="108"/>
      <c r="AR52050" s="108"/>
    </row>
    <row r="52051" spans="41:44" ht="15" customHeight="1">
      <c r="AO52051" s="108"/>
      <c r="AR52051" s="108"/>
    </row>
    <row r="52052" spans="41:44" ht="15" customHeight="1">
      <c r="AO52052" s="109"/>
      <c r="AR52052" s="109"/>
    </row>
    <row r="52053" spans="41:44" ht="15" customHeight="1">
      <c r="AO52053" s="104"/>
      <c r="AR52053" s="104"/>
    </row>
    <row r="52054" spans="41:44" ht="15" customHeight="1">
      <c r="AO52054" s="106"/>
      <c r="AR52054" s="106"/>
    </row>
    <row r="52055" spans="41:44" ht="15" customHeight="1">
      <c r="AO52055" s="106"/>
      <c r="AR52055" s="106"/>
    </row>
    <row r="52056" spans="41:44" ht="15" customHeight="1">
      <c r="AO52056" s="106"/>
      <c r="AR52056" s="106"/>
    </row>
    <row r="52057" spans="41:44" ht="15" customHeight="1">
      <c r="AO52057" s="106"/>
      <c r="AR52057" s="106"/>
    </row>
    <row r="52058" spans="41:44" ht="15" customHeight="1">
      <c r="AO52058" s="106"/>
      <c r="AR52058" s="106"/>
    </row>
    <row r="52059" spans="41:44" ht="15" customHeight="1">
      <c r="AO52059" s="106"/>
      <c r="AR52059" s="106"/>
    </row>
    <row r="52060" spans="41:44" ht="15" customHeight="1">
      <c r="AO52060" s="106"/>
      <c r="AR52060" s="106"/>
    </row>
    <row r="52061" spans="41:44" ht="15" customHeight="1">
      <c r="AO52061" s="108"/>
      <c r="AR52061" s="108"/>
    </row>
    <row r="52062" spans="41:44" ht="15" customHeight="1">
      <c r="AO52062" s="108"/>
      <c r="AR52062" s="108"/>
    </row>
    <row r="52063" spans="41:44" ht="15" customHeight="1">
      <c r="AO52063" s="108"/>
      <c r="AR52063" s="108"/>
    </row>
    <row r="52064" spans="41:44" ht="15" customHeight="1">
      <c r="AO52064" s="108"/>
      <c r="AR52064" s="108"/>
    </row>
    <row r="52065" spans="41:44" ht="15" customHeight="1">
      <c r="AO52065" s="108"/>
      <c r="AR52065" s="108"/>
    </row>
    <row r="52066" spans="41:44" ht="15" customHeight="1">
      <c r="AO52066" s="109"/>
      <c r="AR52066" s="109"/>
    </row>
    <row r="52067" spans="41:44" ht="15" customHeight="1">
      <c r="AO52067" s="104"/>
      <c r="AR52067" s="104"/>
    </row>
    <row r="52068" spans="41:44" ht="15" customHeight="1">
      <c r="AO52068" s="106"/>
      <c r="AR52068" s="106"/>
    </row>
    <row r="52069" spans="41:44" ht="15" customHeight="1">
      <c r="AO52069" s="106"/>
      <c r="AR52069" s="106"/>
    </row>
    <row r="52070" spans="41:44" ht="15" customHeight="1">
      <c r="AO52070" s="106"/>
      <c r="AR52070" s="106"/>
    </row>
    <row r="52071" spans="41:44" ht="15" customHeight="1">
      <c r="AO52071" s="106"/>
      <c r="AR52071" s="106"/>
    </row>
    <row r="52072" spans="41:44" ht="15" customHeight="1">
      <c r="AO52072" s="106"/>
      <c r="AR52072" s="106"/>
    </row>
    <row r="52073" spans="41:44" ht="15" customHeight="1">
      <c r="AO52073" s="106"/>
      <c r="AR52073" s="106"/>
    </row>
    <row r="52074" spans="41:44" ht="15" customHeight="1">
      <c r="AO52074" s="106"/>
      <c r="AR52074" s="106"/>
    </row>
    <row r="52075" spans="41:44" ht="15" customHeight="1">
      <c r="AO52075" s="108"/>
      <c r="AR52075" s="108"/>
    </row>
    <row r="52076" spans="41:44" ht="15" customHeight="1">
      <c r="AO52076" s="108"/>
      <c r="AR52076" s="108"/>
    </row>
    <row r="52077" spans="41:44" ht="15" customHeight="1">
      <c r="AO52077" s="108"/>
      <c r="AR52077" s="108"/>
    </row>
    <row r="52078" spans="41:44" ht="15" customHeight="1">
      <c r="AO52078" s="108"/>
      <c r="AR52078" s="108"/>
    </row>
    <row r="52079" spans="41:44" ht="15" customHeight="1">
      <c r="AO52079" s="108"/>
      <c r="AR52079" s="108"/>
    </row>
    <row r="52080" spans="41:44" ht="15" customHeight="1">
      <c r="AO52080" s="109"/>
      <c r="AR52080" s="109"/>
    </row>
    <row r="52081" spans="41:44" ht="15" customHeight="1">
      <c r="AO52081" s="104"/>
      <c r="AR52081" s="104"/>
    </row>
    <row r="52082" spans="41:44" ht="15" customHeight="1">
      <c r="AO52082" s="106"/>
      <c r="AR52082" s="106"/>
    </row>
    <row r="52083" spans="41:44" ht="15" customHeight="1">
      <c r="AO52083" s="106"/>
      <c r="AR52083" s="106"/>
    </row>
    <row r="52084" spans="41:44" ht="15" customHeight="1">
      <c r="AO52084" s="106"/>
      <c r="AR52084" s="106"/>
    </row>
    <row r="52085" spans="41:44" ht="15" customHeight="1">
      <c r="AO52085" s="106"/>
      <c r="AR52085" s="106"/>
    </row>
    <row r="52086" spans="41:44" ht="15" customHeight="1">
      <c r="AO52086" s="106"/>
      <c r="AR52086" s="106"/>
    </row>
    <row r="52087" spans="41:44" ht="15" customHeight="1">
      <c r="AO52087" s="106"/>
      <c r="AR52087" s="106"/>
    </row>
    <row r="52088" spans="41:44" ht="15" customHeight="1">
      <c r="AO52088" s="106"/>
      <c r="AR52088" s="106"/>
    </row>
    <row r="52089" spans="41:44" ht="15" customHeight="1">
      <c r="AO52089" s="108"/>
      <c r="AR52089" s="108"/>
    </row>
    <row r="52090" spans="41:44" ht="15" customHeight="1">
      <c r="AO52090" s="108"/>
      <c r="AR52090" s="108"/>
    </row>
    <row r="52091" spans="41:44" ht="15" customHeight="1">
      <c r="AO52091" s="108"/>
      <c r="AR52091" s="108"/>
    </row>
    <row r="52092" spans="41:44" ht="15" customHeight="1">
      <c r="AO52092" s="108"/>
      <c r="AR52092" s="108"/>
    </row>
    <row r="52093" spans="41:44" ht="15" customHeight="1">
      <c r="AO52093" s="108"/>
      <c r="AR52093" s="108"/>
    </row>
    <row r="52094" spans="41:44" ht="15" customHeight="1">
      <c r="AO52094" s="109"/>
      <c r="AR52094" s="109"/>
    </row>
    <row r="52095" spans="41:44" ht="15" customHeight="1">
      <c r="AO52095" s="104"/>
      <c r="AR52095" s="104"/>
    </row>
    <row r="52096" spans="41:44" ht="15" customHeight="1">
      <c r="AO52096" s="106"/>
      <c r="AR52096" s="106"/>
    </row>
    <row r="52097" spans="41:44" ht="15" customHeight="1">
      <c r="AO52097" s="106"/>
      <c r="AR52097" s="106"/>
    </row>
    <row r="52098" spans="41:44" ht="15" customHeight="1">
      <c r="AO52098" s="106"/>
      <c r="AR52098" s="106"/>
    </row>
    <row r="52099" spans="41:44" ht="15" customHeight="1">
      <c r="AO52099" s="106"/>
      <c r="AR52099" s="106"/>
    </row>
    <row r="52100" spans="41:44" ht="15" customHeight="1">
      <c r="AO52100" s="106"/>
      <c r="AR52100" s="106"/>
    </row>
    <row r="52101" spans="41:44" ht="15" customHeight="1">
      <c r="AO52101" s="106"/>
      <c r="AR52101" s="106"/>
    </row>
    <row r="52102" spans="41:44" ht="15" customHeight="1">
      <c r="AO52102" s="106"/>
      <c r="AR52102" s="106"/>
    </row>
    <row r="52103" spans="41:44" ht="15" customHeight="1">
      <c r="AO52103" s="108"/>
      <c r="AR52103" s="108"/>
    </row>
    <row r="52104" spans="41:44" ht="15" customHeight="1">
      <c r="AO52104" s="108"/>
      <c r="AR52104" s="108"/>
    </row>
    <row r="52105" spans="41:44" ht="15" customHeight="1">
      <c r="AO52105" s="108"/>
      <c r="AR52105" s="108"/>
    </row>
    <row r="52106" spans="41:44" ht="15" customHeight="1">
      <c r="AO52106" s="108"/>
      <c r="AR52106" s="108"/>
    </row>
    <row r="52107" spans="41:44" ht="15" customHeight="1">
      <c r="AO52107" s="108"/>
      <c r="AR52107" s="108"/>
    </row>
    <row r="52108" spans="41:44" ht="15" customHeight="1">
      <c r="AO52108" s="109"/>
      <c r="AR52108" s="109"/>
    </row>
    <row r="52109" spans="41:44" ht="15" customHeight="1">
      <c r="AO52109" s="104"/>
      <c r="AR52109" s="104"/>
    </row>
    <row r="52110" spans="41:44" ht="15" customHeight="1">
      <c r="AO52110" s="106"/>
      <c r="AR52110" s="106"/>
    </row>
    <row r="52111" spans="41:44" ht="15" customHeight="1">
      <c r="AO52111" s="106"/>
      <c r="AR52111" s="106"/>
    </row>
    <row r="52112" spans="41:44" ht="15" customHeight="1">
      <c r="AO52112" s="106"/>
      <c r="AR52112" s="106"/>
    </row>
    <row r="52113" spans="41:44" ht="15" customHeight="1">
      <c r="AO52113" s="106"/>
      <c r="AR52113" s="106"/>
    </row>
    <row r="52114" spans="41:44" ht="15" customHeight="1">
      <c r="AO52114" s="106"/>
      <c r="AR52114" s="106"/>
    </row>
    <row r="52115" spans="41:44" ht="15" customHeight="1">
      <c r="AO52115" s="106"/>
      <c r="AR52115" s="106"/>
    </row>
    <row r="52116" spans="41:44" ht="15" customHeight="1">
      <c r="AO52116" s="106"/>
      <c r="AR52116" s="106"/>
    </row>
    <row r="52117" spans="41:44" ht="15" customHeight="1">
      <c r="AO52117" s="108"/>
      <c r="AR52117" s="108"/>
    </row>
    <row r="52118" spans="41:44" ht="15" customHeight="1">
      <c r="AO52118" s="108"/>
      <c r="AR52118" s="108"/>
    </row>
    <row r="52119" spans="41:44" ht="15" customHeight="1">
      <c r="AO52119" s="108"/>
      <c r="AR52119" s="108"/>
    </row>
    <row r="52120" spans="41:44" ht="15" customHeight="1">
      <c r="AO52120" s="108"/>
      <c r="AR52120" s="108"/>
    </row>
    <row r="52121" spans="41:44" ht="15" customHeight="1">
      <c r="AO52121" s="108"/>
      <c r="AR52121" s="108"/>
    </row>
    <row r="52122" spans="41:44" ht="15" customHeight="1">
      <c r="AO52122" s="109"/>
      <c r="AR52122" s="109"/>
    </row>
    <row r="52123" spans="41:44" ht="15" customHeight="1">
      <c r="AO52123" s="104"/>
      <c r="AR52123" s="104"/>
    </row>
    <row r="52124" spans="41:44" ht="15" customHeight="1">
      <c r="AO52124" s="106"/>
      <c r="AR52124" s="106"/>
    </row>
    <row r="52125" spans="41:44" ht="15" customHeight="1">
      <c r="AO52125" s="106"/>
      <c r="AR52125" s="106"/>
    </row>
    <row r="52126" spans="41:44" ht="15" customHeight="1">
      <c r="AO52126" s="106"/>
      <c r="AR52126" s="106"/>
    </row>
    <row r="52127" spans="41:44" ht="15" customHeight="1">
      <c r="AO52127" s="106"/>
      <c r="AR52127" s="106"/>
    </row>
    <row r="52128" spans="41:44" ht="15" customHeight="1">
      <c r="AO52128" s="106"/>
      <c r="AR52128" s="106"/>
    </row>
    <row r="52129" spans="41:44" ht="15" customHeight="1">
      <c r="AO52129" s="106"/>
      <c r="AR52129" s="106"/>
    </row>
    <row r="52130" spans="41:44" ht="15" customHeight="1">
      <c r="AO52130" s="106"/>
      <c r="AR52130" s="106"/>
    </row>
    <row r="52131" spans="41:44" ht="15" customHeight="1">
      <c r="AO52131" s="108"/>
      <c r="AR52131" s="108"/>
    </row>
    <row r="52132" spans="41:44" ht="15" customHeight="1">
      <c r="AO52132" s="108"/>
      <c r="AR52132" s="108"/>
    </row>
    <row r="52133" spans="41:44" ht="15" customHeight="1">
      <c r="AO52133" s="108"/>
      <c r="AR52133" s="108"/>
    </row>
    <row r="52134" spans="41:44" ht="15" customHeight="1">
      <c r="AO52134" s="108"/>
      <c r="AR52134" s="108"/>
    </row>
    <row r="52135" spans="41:44" ht="15" customHeight="1">
      <c r="AO52135" s="108"/>
      <c r="AR52135" s="108"/>
    </row>
    <row r="52136" spans="41:44" ht="15" customHeight="1">
      <c r="AO52136" s="109"/>
      <c r="AR52136" s="109"/>
    </row>
    <row r="52137" spans="41:44" ht="15" customHeight="1">
      <c r="AO52137" s="104"/>
      <c r="AR52137" s="104"/>
    </row>
    <row r="52138" spans="41:44" ht="15" customHeight="1">
      <c r="AO52138" s="106"/>
      <c r="AR52138" s="106"/>
    </row>
    <row r="52139" spans="41:44" ht="15" customHeight="1">
      <c r="AO52139" s="106"/>
      <c r="AR52139" s="106"/>
    </row>
    <row r="52140" spans="41:44" ht="15" customHeight="1">
      <c r="AO52140" s="106"/>
      <c r="AR52140" s="106"/>
    </row>
    <row r="52141" spans="41:44" ht="15" customHeight="1">
      <c r="AO52141" s="106"/>
      <c r="AR52141" s="106"/>
    </row>
    <row r="52142" spans="41:44" ht="15" customHeight="1">
      <c r="AO52142" s="106"/>
      <c r="AR52142" s="106"/>
    </row>
    <row r="52143" spans="41:44" ht="15" customHeight="1">
      <c r="AO52143" s="106"/>
      <c r="AR52143" s="106"/>
    </row>
    <row r="52144" spans="41:44" ht="15" customHeight="1">
      <c r="AO52144" s="106"/>
      <c r="AR52144" s="106"/>
    </row>
    <row r="52145" spans="41:44" ht="15" customHeight="1">
      <c r="AO52145" s="108"/>
      <c r="AR52145" s="108"/>
    </row>
    <row r="52146" spans="41:44" ht="15" customHeight="1">
      <c r="AO52146" s="108"/>
      <c r="AR52146" s="108"/>
    </row>
    <row r="52147" spans="41:44" ht="15" customHeight="1">
      <c r="AO52147" s="108"/>
      <c r="AR52147" s="108"/>
    </row>
    <row r="52148" spans="41:44" ht="15" customHeight="1">
      <c r="AO52148" s="108"/>
      <c r="AR52148" s="108"/>
    </row>
    <row r="52149" spans="41:44" ht="15" customHeight="1">
      <c r="AO52149" s="108"/>
      <c r="AR52149" s="108"/>
    </row>
    <row r="52150" spans="41:44" ht="15" customHeight="1">
      <c r="AO52150" s="109"/>
      <c r="AR52150" s="109"/>
    </row>
    <row r="52151" spans="41:44" ht="15" customHeight="1">
      <c r="AO52151" s="104"/>
      <c r="AR52151" s="104"/>
    </row>
    <row r="52152" spans="41:44" ht="15" customHeight="1">
      <c r="AO52152" s="106"/>
      <c r="AR52152" s="106"/>
    </row>
    <row r="52153" spans="41:44" ht="15" customHeight="1">
      <c r="AO52153" s="106"/>
      <c r="AR52153" s="106"/>
    </row>
    <row r="52154" spans="41:44" ht="15" customHeight="1">
      <c r="AO52154" s="106"/>
      <c r="AR52154" s="106"/>
    </row>
    <row r="52155" spans="41:44" ht="15" customHeight="1">
      <c r="AO52155" s="106"/>
      <c r="AR52155" s="106"/>
    </row>
    <row r="52156" spans="41:44" ht="15" customHeight="1">
      <c r="AO52156" s="106"/>
      <c r="AR52156" s="106"/>
    </row>
    <row r="52157" spans="41:44" ht="15" customHeight="1">
      <c r="AO52157" s="106"/>
      <c r="AR52157" s="106"/>
    </row>
    <row r="52158" spans="41:44" ht="15" customHeight="1">
      <c r="AO52158" s="106"/>
      <c r="AR52158" s="106"/>
    </row>
    <row r="52159" spans="41:44" ht="15" customHeight="1">
      <c r="AO52159" s="108"/>
      <c r="AR52159" s="108"/>
    </row>
    <row r="52160" spans="41:44" ht="15" customHeight="1">
      <c r="AO52160" s="108"/>
      <c r="AR52160" s="108"/>
    </row>
    <row r="52161" spans="41:44" ht="15" customHeight="1">
      <c r="AO52161" s="108"/>
      <c r="AR52161" s="108"/>
    </row>
    <row r="52162" spans="41:44" ht="15" customHeight="1">
      <c r="AO52162" s="108"/>
      <c r="AR52162" s="108"/>
    </row>
    <row r="52163" spans="41:44" ht="15" customHeight="1">
      <c r="AO52163" s="108"/>
      <c r="AR52163" s="108"/>
    </row>
    <row r="52164" spans="41:44" ht="15" customHeight="1">
      <c r="AO52164" s="109"/>
      <c r="AR52164" s="109"/>
    </row>
    <row r="52165" spans="41:44" ht="15" customHeight="1">
      <c r="AO52165" s="104"/>
      <c r="AR52165" s="104"/>
    </row>
    <row r="52166" spans="41:44" ht="15" customHeight="1">
      <c r="AO52166" s="106"/>
      <c r="AR52166" s="106"/>
    </row>
    <row r="52167" spans="41:44" ht="15" customHeight="1">
      <c r="AO52167" s="106"/>
      <c r="AR52167" s="106"/>
    </row>
    <row r="52168" spans="41:44" ht="15" customHeight="1">
      <c r="AO52168" s="106"/>
      <c r="AR52168" s="106"/>
    </row>
    <row r="52169" spans="41:44" ht="15" customHeight="1">
      <c r="AO52169" s="106"/>
      <c r="AR52169" s="106"/>
    </row>
    <row r="52170" spans="41:44" ht="15" customHeight="1">
      <c r="AO52170" s="106"/>
      <c r="AR52170" s="106"/>
    </row>
    <row r="52171" spans="41:44" ht="15" customHeight="1">
      <c r="AO52171" s="106"/>
      <c r="AR52171" s="106"/>
    </row>
    <row r="52172" spans="41:44" ht="15" customHeight="1">
      <c r="AO52172" s="106"/>
      <c r="AR52172" s="106"/>
    </row>
    <row r="52173" spans="41:44" ht="15" customHeight="1">
      <c r="AO52173" s="108"/>
      <c r="AR52173" s="108"/>
    </row>
    <row r="52174" spans="41:44" ht="15" customHeight="1">
      <c r="AO52174" s="108"/>
      <c r="AR52174" s="108"/>
    </row>
    <row r="52175" spans="41:44" ht="15" customHeight="1">
      <c r="AO52175" s="108"/>
      <c r="AR52175" s="108"/>
    </row>
    <row r="52176" spans="41:44" ht="15" customHeight="1">
      <c r="AO52176" s="108"/>
      <c r="AR52176" s="108"/>
    </row>
    <row r="52177" spans="41:44" ht="15" customHeight="1">
      <c r="AO52177" s="108"/>
      <c r="AR52177" s="108"/>
    </row>
    <row r="52178" spans="41:44" ht="15" customHeight="1">
      <c r="AO52178" s="109"/>
      <c r="AR52178" s="109"/>
    </row>
    <row r="52179" spans="41:44" ht="15" customHeight="1">
      <c r="AO52179" s="104"/>
      <c r="AR52179" s="104"/>
    </row>
    <row r="52180" spans="41:44" ht="15" customHeight="1">
      <c r="AO52180" s="106"/>
      <c r="AR52180" s="106"/>
    </row>
    <row r="52181" spans="41:44" ht="15" customHeight="1">
      <c r="AO52181" s="106"/>
      <c r="AR52181" s="106"/>
    </row>
    <row r="52182" spans="41:44" ht="15" customHeight="1">
      <c r="AO52182" s="106"/>
      <c r="AR52182" s="106"/>
    </row>
    <row r="52183" spans="41:44" ht="15" customHeight="1">
      <c r="AO52183" s="106"/>
      <c r="AR52183" s="106"/>
    </row>
    <row r="52184" spans="41:44" ht="15" customHeight="1">
      <c r="AO52184" s="106"/>
      <c r="AR52184" s="106"/>
    </row>
    <row r="52185" spans="41:44" ht="15" customHeight="1">
      <c r="AO52185" s="106"/>
      <c r="AR52185" s="106"/>
    </row>
    <row r="52186" spans="41:44" ht="15" customHeight="1">
      <c r="AO52186" s="106"/>
      <c r="AR52186" s="106"/>
    </row>
    <row r="52187" spans="41:44" ht="15" customHeight="1">
      <c r="AO52187" s="108"/>
      <c r="AR52187" s="108"/>
    </row>
    <row r="52188" spans="41:44" ht="15" customHeight="1">
      <c r="AO52188" s="108"/>
      <c r="AR52188" s="108"/>
    </row>
    <row r="52189" spans="41:44" ht="15" customHeight="1">
      <c r="AO52189" s="108"/>
      <c r="AR52189" s="108"/>
    </row>
    <row r="52190" spans="41:44" ht="15" customHeight="1">
      <c r="AO52190" s="108"/>
      <c r="AR52190" s="108"/>
    </row>
    <row r="52191" spans="41:44" ht="15" customHeight="1">
      <c r="AO52191" s="108"/>
      <c r="AR52191" s="108"/>
    </row>
    <row r="52192" spans="41:44" ht="15" customHeight="1">
      <c r="AO52192" s="109"/>
      <c r="AR52192" s="109"/>
    </row>
    <row r="52193" spans="41:44" ht="15" customHeight="1">
      <c r="AO52193" s="104"/>
      <c r="AR52193" s="104"/>
    </row>
    <row r="52194" spans="41:44" ht="15" customHeight="1">
      <c r="AO52194" s="106"/>
      <c r="AR52194" s="106"/>
    </row>
    <row r="52195" spans="41:44" ht="15" customHeight="1">
      <c r="AO52195" s="106"/>
      <c r="AR52195" s="106"/>
    </row>
    <row r="52196" spans="41:44" ht="15" customHeight="1">
      <c r="AO52196" s="106"/>
      <c r="AR52196" s="106"/>
    </row>
    <row r="52197" spans="41:44" ht="15" customHeight="1">
      <c r="AO52197" s="106"/>
      <c r="AR52197" s="106"/>
    </row>
    <row r="52198" spans="41:44" ht="15" customHeight="1">
      <c r="AO52198" s="106"/>
      <c r="AR52198" s="106"/>
    </row>
    <row r="52199" spans="41:44" ht="15" customHeight="1">
      <c r="AO52199" s="106"/>
      <c r="AR52199" s="106"/>
    </row>
    <row r="52200" spans="41:44" ht="15" customHeight="1">
      <c r="AO52200" s="106"/>
      <c r="AR52200" s="106"/>
    </row>
    <row r="52201" spans="41:44" ht="15" customHeight="1">
      <c r="AO52201" s="108"/>
      <c r="AR52201" s="108"/>
    </row>
    <row r="52202" spans="41:44" ht="15" customHeight="1">
      <c r="AO52202" s="108"/>
      <c r="AR52202" s="108"/>
    </row>
    <row r="52203" spans="41:44" ht="15" customHeight="1">
      <c r="AO52203" s="108"/>
      <c r="AR52203" s="108"/>
    </row>
    <row r="52204" spans="41:44" ht="15" customHeight="1">
      <c r="AO52204" s="108"/>
      <c r="AR52204" s="108"/>
    </row>
    <row r="52205" spans="41:44" ht="15" customHeight="1">
      <c r="AO52205" s="108"/>
      <c r="AR52205" s="108"/>
    </row>
    <row r="52206" spans="41:44" ht="15" customHeight="1">
      <c r="AO52206" s="109"/>
      <c r="AR52206" s="109"/>
    </row>
    <row r="52207" spans="41:44" ht="15" customHeight="1">
      <c r="AO52207" s="104"/>
      <c r="AR52207" s="104"/>
    </row>
    <row r="52208" spans="41:44" ht="15" customHeight="1">
      <c r="AO52208" s="106"/>
      <c r="AR52208" s="106"/>
    </row>
    <row r="52209" spans="41:44" ht="15" customHeight="1">
      <c r="AO52209" s="106"/>
      <c r="AR52209" s="106"/>
    </row>
    <row r="52210" spans="41:44" ht="15" customHeight="1">
      <c r="AO52210" s="106"/>
      <c r="AR52210" s="106"/>
    </row>
    <row r="52211" spans="41:44" ht="15" customHeight="1">
      <c r="AO52211" s="106"/>
      <c r="AR52211" s="106"/>
    </row>
    <row r="52212" spans="41:44" ht="15" customHeight="1">
      <c r="AO52212" s="106"/>
      <c r="AR52212" s="106"/>
    </row>
    <row r="52213" spans="41:44" ht="15" customHeight="1">
      <c r="AO52213" s="106"/>
      <c r="AR52213" s="106"/>
    </row>
    <row r="52214" spans="41:44" ht="15" customHeight="1">
      <c r="AO52214" s="106"/>
      <c r="AR52214" s="106"/>
    </row>
    <row r="52215" spans="41:44" ht="15" customHeight="1">
      <c r="AO52215" s="108"/>
      <c r="AR52215" s="108"/>
    </row>
    <row r="52216" spans="41:44" ht="15" customHeight="1">
      <c r="AO52216" s="108"/>
      <c r="AR52216" s="108"/>
    </row>
    <row r="52217" spans="41:44" ht="15" customHeight="1">
      <c r="AO52217" s="108"/>
      <c r="AR52217" s="108"/>
    </row>
    <row r="52218" spans="41:44" ht="15" customHeight="1">
      <c r="AO52218" s="108"/>
      <c r="AR52218" s="108"/>
    </row>
    <row r="52219" spans="41:44" ht="15" customHeight="1">
      <c r="AO52219" s="108"/>
      <c r="AR52219" s="108"/>
    </row>
    <row r="52220" spans="41:44" ht="15" customHeight="1">
      <c r="AO52220" s="109"/>
      <c r="AR52220" s="109"/>
    </row>
    <row r="52221" spans="41:44" ht="15" customHeight="1">
      <c r="AO52221" s="104"/>
      <c r="AR52221" s="104"/>
    </row>
    <row r="52222" spans="41:44" ht="15" customHeight="1">
      <c r="AO52222" s="106"/>
      <c r="AR52222" s="106"/>
    </row>
    <row r="52223" spans="41:44" ht="15" customHeight="1">
      <c r="AO52223" s="106"/>
      <c r="AR52223" s="106"/>
    </row>
    <row r="52224" spans="41:44" ht="15" customHeight="1">
      <c r="AO52224" s="106"/>
      <c r="AR52224" s="106"/>
    </row>
    <row r="52225" spans="41:44" ht="15" customHeight="1">
      <c r="AO52225" s="106"/>
      <c r="AR52225" s="106"/>
    </row>
    <row r="52226" spans="41:44" ht="15" customHeight="1">
      <c r="AO52226" s="106"/>
      <c r="AR52226" s="106"/>
    </row>
    <row r="52227" spans="41:44" ht="15" customHeight="1">
      <c r="AO52227" s="106"/>
      <c r="AR52227" s="106"/>
    </row>
    <row r="52228" spans="41:44" ht="15" customHeight="1">
      <c r="AO52228" s="106"/>
      <c r="AR52228" s="106"/>
    </row>
    <row r="52229" spans="41:44" ht="15" customHeight="1">
      <c r="AO52229" s="108"/>
      <c r="AR52229" s="108"/>
    </row>
    <row r="52230" spans="41:44" ht="15" customHeight="1">
      <c r="AO52230" s="108"/>
      <c r="AR52230" s="108"/>
    </row>
    <row r="52231" spans="41:44" ht="15" customHeight="1">
      <c r="AO52231" s="108"/>
      <c r="AR52231" s="108"/>
    </row>
    <row r="52232" spans="41:44" ht="15" customHeight="1">
      <c r="AO52232" s="108"/>
      <c r="AR52232" s="108"/>
    </row>
    <row r="52233" spans="41:44" ht="15" customHeight="1">
      <c r="AO52233" s="108"/>
      <c r="AR52233" s="108"/>
    </row>
    <row r="52234" spans="41:44" ht="15" customHeight="1">
      <c r="AO52234" s="109"/>
      <c r="AR52234" s="109"/>
    </row>
    <row r="52235" spans="41:44" ht="15" customHeight="1">
      <c r="AO52235" s="104"/>
      <c r="AR52235" s="104"/>
    </row>
    <row r="52236" spans="41:44" ht="15" customHeight="1">
      <c r="AO52236" s="106"/>
      <c r="AR52236" s="106"/>
    </row>
    <row r="52237" spans="41:44" ht="15" customHeight="1">
      <c r="AO52237" s="106"/>
      <c r="AR52237" s="106"/>
    </row>
    <row r="52238" spans="41:44" ht="15" customHeight="1">
      <c r="AO52238" s="106"/>
      <c r="AR52238" s="106"/>
    </row>
    <row r="52239" spans="41:44" ht="15" customHeight="1">
      <c r="AO52239" s="106"/>
      <c r="AR52239" s="106"/>
    </row>
    <row r="52240" spans="41:44" ht="15" customHeight="1">
      <c r="AO52240" s="106"/>
      <c r="AR52240" s="106"/>
    </row>
    <row r="52241" spans="41:44" ht="15" customHeight="1">
      <c r="AO52241" s="106"/>
      <c r="AR52241" s="106"/>
    </row>
    <row r="52242" spans="41:44" ht="15" customHeight="1">
      <c r="AO52242" s="106"/>
      <c r="AR52242" s="106"/>
    </row>
    <row r="52243" spans="41:44" ht="15" customHeight="1">
      <c r="AO52243" s="108"/>
      <c r="AR52243" s="108"/>
    </row>
    <row r="52244" spans="41:44" ht="15" customHeight="1">
      <c r="AO52244" s="108"/>
      <c r="AR52244" s="108"/>
    </row>
    <row r="52245" spans="41:44" ht="15" customHeight="1">
      <c r="AO52245" s="108"/>
      <c r="AR52245" s="108"/>
    </row>
    <row r="52246" spans="41:44" ht="15" customHeight="1">
      <c r="AO52246" s="108"/>
      <c r="AR52246" s="108"/>
    </row>
    <row r="52247" spans="41:44" ht="15" customHeight="1">
      <c r="AO52247" s="108"/>
      <c r="AR52247" s="108"/>
    </row>
    <row r="52248" spans="41:44" ht="15" customHeight="1">
      <c r="AO52248" s="109"/>
      <c r="AR52248" s="109"/>
    </row>
    <row r="52249" spans="41:44" ht="15" customHeight="1">
      <c r="AO52249" s="104"/>
      <c r="AR52249" s="104"/>
    </row>
    <row r="52250" spans="41:44" ht="15" customHeight="1">
      <c r="AO52250" s="106"/>
      <c r="AR52250" s="106"/>
    </row>
    <row r="52251" spans="41:44" ht="15" customHeight="1">
      <c r="AO52251" s="106"/>
      <c r="AR52251" s="106"/>
    </row>
    <row r="52252" spans="41:44" ht="15" customHeight="1">
      <c r="AO52252" s="106"/>
      <c r="AR52252" s="106"/>
    </row>
    <row r="52253" spans="41:44" ht="15" customHeight="1">
      <c r="AO52253" s="106"/>
      <c r="AR52253" s="106"/>
    </row>
    <row r="52254" spans="41:44" ht="15" customHeight="1">
      <c r="AO52254" s="106"/>
      <c r="AR52254" s="106"/>
    </row>
    <row r="52255" spans="41:44" ht="15" customHeight="1">
      <c r="AO52255" s="106"/>
      <c r="AR52255" s="106"/>
    </row>
    <row r="52256" spans="41:44" ht="15" customHeight="1">
      <c r="AO52256" s="106"/>
      <c r="AR52256" s="106"/>
    </row>
    <row r="52257" spans="41:44" ht="15" customHeight="1">
      <c r="AO52257" s="108"/>
      <c r="AR52257" s="108"/>
    </row>
    <row r="52258" spans="41:44" ht="15" customHeight="1">
      <c r="AO52258" s="108"/>
      <c r="AR52258" s="108"/>
    </row>
    <row r="52259" spans="41:44" ht="15" customHeight="1">
      <c r="AO52259" s="108"/>
      <c r="AR52259" s="108"/>
    </row>
    <row r="52260" spans="41:44" ht="15" customHeight="1">
      <c r="AO52260" s="108"/>
      <c r="AR52260" s="108"/>
    </row>
    <row r="52261" spans="41:44" ht="15" customHeight="1">
      <c r="AO52261" s="108"/>
      <c r="AR52261" s="108"/>
    </row>
    <row r="52262" spans="41:44" ht="15" customHeight="1">
      <c r="AO52262" s="109"/>
      <c r="AR52262" s="109"/>
    </row>
    <row r="52263" spans="41:44" ht="15" customHeight="1">
      <c r="AO52263" s="104"/>
      <c r="AR52263" s="104"/>
    </row>
    <row r="52264" spans="41:44" ht="15" customHeight="1">
      <c r="AO52264" s="106"/>
      <c r="AR52264" s="106"/>
    </row>
    <row r="52265" spans="41:44" ht="15" customHeight="1">
      <c r="AO52265" s="106"/>
      <c r="AR52265" s="106"/>
    </row>
    <row r="52266" spans="41:44" ht="15" customHeight="1">
      <c r="AO52266" s="106"/>
      <c r="AR52266" s="106"/>
    </row>
    <row r="52267" spans="41:44" ht="15" customHeight="1">
      <c r="AO52267" s="106"/>
      <c r="AR52267" s="106"/>
    </row>
    <row r="52268" spans="41:44" ht="15" customHeight="1">
      <c r="AO52268" s="106"/>
      <c r="AR52268" s="106"/>
    </row>
    <row r="52269" spans="41:44" ht="15" customHeight="1">
      <c r="AO52269" s="106"/>
      <c r="AR52269" s="106"/>
    </row>
    <row r="52270" spans="41:44" ht="15" customHeight="1">
      <c r="AO52270" s="106"/>
      <c r="AR52270" s="106"/>
    </row>
    <row r="52271" spans="41:44" ht="15" customHeight="1">
      <c r="AO52271" s="108"/>
      <c r="AR52271" s="108"/>
    </row>
    <row r="52272" spans="41:44" ht="15" customHeight="1">
      <c r="AO52272" s="108"/>
      <c r="AR52272" s="108"/>
    </row>
    <row r="52273" spans="41:44" ht="15" customHeight="1">
      <c r="AO52273" s="108"/>
      <c r="AR52273" s="108"/>
    </row>
    <row r="52274" spans="41:44" ht="15" customHeight="1">
      <c r="AO52274" s="108"/>
      <c r="AR52274" s="108"/>
    </row>
    <row r="52275" spans="41:44" ht="15" customHeight="1">
      <c r="AO52275" s="108"/>
      <c r="AR52275" s="108"/>
    </row>
    <row r="52276" spans="41:44" ht="15" customHeight="1">
      <c r="AO52276" s="109"/>
      <c r="AR52276" s="109"/>
    </row>
    <row r="52277" spans="41:44" ht="15" customHeight="1">
      <c r="AO52277" s="104"/>
      <c r="AR52277" s="104"/>
    </row>
    <row r="52278" spans="41:44" ht="15" customHeight="1">
      <c r="AO52278" s="106"/>
      <c r="AR52278" s="106"/>
    </row>
    <row r="52279" spans="41:44" ht="15" customHeight="1">
      <c r="AO52279" s="106"/>
      <c r="AR52279" s="106"/>
    </row>
    <row r="52280" spans="41:44" ht="15" customHeight="1">
      <c r="AO52280" s="106"/>
      <c r="AR52280" s="106"/>
    </row>
    <row r="52281" spans="41:44" ht="15" customHeight="1">
      <c r="AO52281" s="106"/>
      <c r="AR52281" s="106"/>
    </row>
    <row r="52282" spans="41:44" ht="15" customHeight="1">
      <c r="AO52282" s="106"/>
      <c r="AR52282" s="106"/>
    </row>
    <row r="52283" spans="41:44" ht="15" customHeight="1">
      <c r="AO52283" s="106"/>
      <c r="AR52283" s="106"/>
    </row>
    <row r="52284" spans="41:44" ht="15" customHeight="1">
      <c r="AO52284" s="106"/>
      <c r="AR52284" s="106"/>
    </row>
    <row r="52285" spans="41:44" ht="15" customHeight="1">
      <c r="AO52285" s="108"/>
      <c r="AR52285" s="108"/>
    </row>
    <row r="52286" spans="41:44" ht="15" customHeight="1">
      <c r="AO52286" s="108"/>
      <c r="AR52286" s="108"/>
    </row>
    <row r="52287" spans="41:44" ht="15" customHeight="1">
      <c r="AO52287" s="108"/>
      <c r="AR52287" s="108"/>
    </row>
    <row r="52288" spans="41:44" ht="15" customHeight="1">
      <c r="AO52288" s="108"/>
      <c r="AR52288" s="108"/>
    </row>
    <row r="52289" spans="41:44" ht="15" customHeight="1">
      <c r="AO52289" s="108"/>
      <c r="AR52289" s="108"/>
    </row>
    <row r="52290" spans="41:44" ht="15" customHeight="1">
      <c r="AO52290" s="109"/>
      <c r="AR52290" s="109"/>
    </row>
    <row r="52291" spans="41:44" ht="15" customHeight="1">
      <c r="AO52291" s="104"/>
      <c r="AR52291" s="104"/>
    </row>
    <row r="52292" spans="41:44" ht="15" customHeight="1">
      <c r="AO52292" s="106"/>
      <c r="AR52292" s="106"/>
    </row>
    <row r="52293" spans="41:44" ht="15" customHeight="1">
      <c r="AO52293" s="106"/>
      <c r="AR52293" s="106"/>
    </row>
    <row r="52294" spans="41:44" ht="15" customHeight="1">
      <c r="AO52294" s="106"/>
      <c r="AR52294" s="106"/>
    </row>
    <row r="52295" spans="41:44" ht="15" customHeight="1">
      <c r="AO52295" s="106"/>
      <c r="AR52295" s="106"/>
    </row>
    <row r="52296" spans="41:44" ht="15" customHeight="1">
      <c r="AO52296" s="106"/>
      <c r="AR52296" s="106"/>
    </row>
    <row r="52297" spans="41:44" ht="15" customHeight="1">
      <c r="AO52297" s="106"/>
      <c r="AR52297" s="106"/>
    </row>
    <row r="52298" spans="41:44" ht="15" customHeight="1">
      <c r="AO52298" s="106"/>
      <c r="AR52298" s="106"/>
    </row>
    <row r="52299" spans="41:44" ht="15" customHeight="1">
      <c r="AO52299" s="108"/>
      <c r="AR52299" s="108"/>
    </row>
    <row r="52300" spans="41:44" ht="15" customHeight="1">
      <c r="AO52300" s="108"/>
      <c r="AR52300" s="108"/>
    </row>
    <row r="52301" spans="41:44" ht="15" customHeight="1">
      <c r="AO52301" s="108"/>
      <c r="AR52301" s="108"/>
    </row>
    <row r="52302" spans="41:44" ht="15" customHeight="1">
      <c r="AO52302" s="108"/>
      <c r="AR52302" s="108"/>
    </row>
    <row r="52303" spans="41:44" ht="15" customHeight="1">
      <c r="AO52303" s="108"/>
      <c r="AR52303" s="108"/>
    </row>
    <row r="52304" spans="41:44" ht="15" customHeight="1">
      <c r="AO52304" s="109"/>
      <c r="AR52304" s="109"/>
    </row>
    <row r="52305" spans="41:44" ht="15" customHeight="1">
      <c r="AO52305" s="104"/>
      <c r="AR52305" s="104"/>
    </row>
    <row r="52306" spans="41:44" ht="15" customHeight="1">
      <c r="AO52306" s="106"/>
      <c r="AR52306" s="106"/>
    </row>
    <row r="52307" spans="41:44" ht="15" customHeight="1">
      <c r="AO52307" s="106"/>
      <c r="AR52307" s="106"/>
    </row>
    <row r="52308" spans="41:44" ht="15" customHeight="1">
      <c r="AO52308" s="106"/>
      <c r="AR52308" s="106"/>
    </row>
    <row r="52309" spans="41:44" ht="15" customHeight="1">
      <c r="AO52309" s="106"/>
      <c r="AR52309" s="106"/>
    </row>
    <row r="52310" spans="41:44" ht="15" customHeight="1">
      <c r="AO52310" s="106"/>
      <c r="AR52310" s="106"/>
    </row>
    <row r="52311" spans="41:44" ht="15" customHeight="1">
      <c r="AO52311" s="106"/>
      <c r="AR52311" s="106"/>
    </row>
    <row r="52312" spans="41:44" ht="15" customHeight="1">
      <c r="AO52312" s="106"/>
      <c r="AR52312" s="106"/>
    </row>
    <row r="52313" spans="41:44" ht="15" customHeight="1">
      <c r="AO52313" s="108"/>
      <c r="AR52313" s="108"/>
    </row>
    <row r="52314" spans="41:44" ht="15" customHeight="1">
      <c r="AO52314" s="108"/>
      <c r="AR52314" s="108"/>
    </row>
    <row r="52315" spans="41:44" ht="15" customHeight="1">
      <c r="AO52315" s="108"/>
      <c r="AR52315" s="108"/>
    </row>
    <row r="52316" spans="41:44" ht="15" customHeight="1">
      <c r="AO52316" s="108"/>
      <c r="AR52316" s="108"/>
    </row>
    <row r="52317" spans="41:44" ht="15" customHeight="1">
      <c r="AO52317" s="108"/>
      <c r="AR52317" s="108"/>
    </row>
    <row r="52318" spans="41:44" ht="15" customHeight="1">
      <c r="AO52318" s="109"/>
      <c r="AR52318" s="109"/>
    </row>
    <row r="52319" spans="41:44" ht="15" customHeight="1">
      <c r="AO52319" s="104"/>
      <c r="AR52319" s="104"/>
    </row>
    <row r="52320" spans="41:44" ht="15" customHeight="1">
      <c r="AO52320" s="106"/>
      <c r="AR52320" s="106"/>
    </row>
    <row r="52321" spans="41:44" ht="15" customHeight="1">
      <c r="AO52321" s="106"/>
      <c r="AR52321" s="106"/>
    </row>
    <row r="52322" spans="41:44" ht="15" customHeight="1">
      <c r="AO52322" s="106"/>
      <c r="AR52322" s="106"/>
    </row>
    <row r="52323" spans="41:44" ht="15" customHeight="1">
      <c r="AO52323" s="106"/>
      <c r="AR52323" s="106"/>
    </row>
    <row r="52324" spans="41:44" ht="15" customHeight="1">
      <c r="AO52324" s="106"/>
      <c r="AR52324" s="106"/>
    </row>
    <row r="52325" spans="41:44" ht="15" customHeight="1">
      <c r="AO52325" s="106"/>
      <c r="AR52325" s="106"/>
    </row>
    <row r="52326" spans="41:44" ht="15" customHeight="1">
      <c r="AO52326" s="106"/>
      <c r="AR52326" s="106"/>
    </row>
    <row r="52327" spans="41:44" ht="15" customHeight="1">
      <c r="AO52327" s="108"/>
      <c r="AR52327" s="108"/>
    </row>
    <row r="52328" spans="41:44" ht="15" customHeight="1">
      <c r="AO52328" s="108"/>
      <c r="AR52328" s="108"/>
    </row>
    <row r="52329" spans="41:44" ht="15" customHeight="1">
      <c r="AO52329" s="108"/>
      <c r="AR52329" s="108"/>
    </row>
    <row r="52330" spans="41:44" ht="15" customHeight="1">
      <c r="AO52330" s="108"/>
      <c r="AR52330" s="108"/>
    </row>
    <row r="52331" spans="41:44" ht="15" customHeight="1">
      <c r="AO52331" s="108"/>
      <c r="AR52331" s="108"/>
    </row>
    <row r="52332" spans="41:44" ht="15" customHeight="1">
      <c r="AO52332" s="109"/>
      <c r="AR52332" s="109"/>
    </row>
    <row r="52333" spans="41:44" ht="15" customHeight="1">
      <c r="AO52333" s="104"/>
      <c r="AR52333" s="104"/>
    </row>
    <row r="52334" spans="41:44" ht="15" customHeight="1">
      <c r="AO52334" s="106"/>
      <c r="AR52334" s="106"/>
    </row>
    <row r="52335" spans="41:44" ht="15" customHeight="1">
      <c r="AO52335" s="106"/>
      <c r="AR52335" s="106"/>
    </row>
    <row r="52336" spans="41:44" ht="15" customHeight="1">
      <c r="AO52336" s="106"/>
      <c r="AR52336" s="106"/>
    </row>
    <row r="52337" spans="41:44" ht="15" customHeight="1">
      <c r="AO52337" s="106"/>
      <c r="AR52337" s="106"/>
    </row>
    <row r="52338" spans="41:44" ht="15" customHeight="1">
      <c r="AO52338" s="106"/>
      <c r="AR52338" s="106"/>
    </row>
    <row r="52339" spans="41:44" ht="15" customHeight="1">
      <c r="AO52339" s="106"/>
      <c r="AR52339" s="106"/>
    </row>
    <row r="52340" spans="41:44" ht="15" customHeight="1">
      <c r="AO52340" s="106"/>
      <c r="AR52340" s="106"/>
    </row>
    <row r="52341" spans="41:44" ht="15" customHeight="1">
      <c r="AO52341" s="108"/>
      <c r="AR52341" s="108"/>
    </row>
    <row r="52342" spans="41:44" ht="15" customHeight="1">
      <c r="AO52342" s="108"/>
      <c r="AR52342" s="108"/>
    </row>
    <row r="52343" spans="41:44" ht="15" customHeight="1">
      <c r="AO52343" s="108"/>
      <c r="AR52343" s="108"/>
    </row>
    <row r="52344" spans="41:44" ht="15" customHeight="1">
      <c r="AO52344" s="108"/>
      <c r="AR52344" s="108"/>
    </row>
    <row r="52345" spans="41:44" ht="15" customHeight="1">
      <c r="AO52345" s="108"/>
      <c r="AR52345" s="108"/>
    </row>
    <row r="52346" spans="41:44" ht="15" customHeight="1">
      <c r="AO52346" s="109"/>
      <c r="AR52346" s="109"/>
    </row>
    <row r="52347" spans="41:44" ht="15" customHeight="1">
      <c r="AO52347" s="104"/>
      <c r="AR52347" s="104"/>
    </row>
    <row r="52348" spans="41:44" ht="15" customHeight="1">
      <c r="AO52348" s="106"/>
      <c r="AR52348" s="106"/>
    </row>
    <row r="52349" spans="41:44" ht="15" customHeight="1">
      <c r="AO52349" s="106"/>
      <c r="AR52349" s="106"/>
    </row>
    <row r="52350" spans="41:44" ht="15" customHeight="1">
      <c r="AO52350" s="106"/>
      <c r="AR52350" s="106"/>
    </row>
    <row r="52351" spans="41:44" ht="15" customHeight="1">
      <c r="AO52351" s="106"/>
      <c r="AR52351" s="106"/>
    </row>
    <row r="52352" spans="41:44" ht="15" customHeight="1">
      <c r="AO52352" s="106"/>
      <c r="AR52352" s="106"/>
    </row>
    <row r="52353" spans="41:44" ht="15" customHeight="1">
      <c r="AO52353" s="106"/>
      <c r="AR52353" s="106"/>
    </row>
    <row r="52354" spans="41:44" ht="15" customHeight="1">
      <c r="AO52354" s="106"/>
      <c r="AR52354" s="106"/>
    </row>
    <row r="52355" spans="41:44" ht="15" customHeight="1">
      <c r="AO52355" s="108"/>
      <c r="AR52355" s="108"/>
    </row>
    <row r="52356" spans="41:44" ht="15" customHeight="1">
      <c r="AO52356" s="108"/>
      <c r="AR52356" s="108"/>
    </row>
    <row r="52357" spans="41:44" ht="15" customHeight="1">
      <c r="AO52357" s="108"/>
      <c r="AR52357" s="108"/>
    </row>
    <row r="52358" spans="41:44" ht="15" customHeight="1">
      <c r="AO52358" s="108"/>
      <c r="AR52358" s="108"/>
    </row>
    <row r="52359" spans="41:44" ht="15" customHeight="1">
      <c r="AO52359" s="108"/>
      <c r="AR52359" s="108"/>
    </row>
    <row r="52360" spans="41:44" ht="15" customHeight="1">
      <c r="AO52360" s="109"/>
      <c r="AR52360" s="109"/>
    </row>
    <row r="52361" spans="41:44" ht="15" customHeight="1">
      <c r="AO52361" s="104"/>
      <c r="AR52361" s="104"/>
    </row>
    <row r="52362" spans="41:44" ht="15" customHeight="1">
      <c r="AO52362" s="106"/>
      <c r="AR52362" s="106"/>
    </row>
    <row r="52363" spans="41:44" ht="15" customHeight="1">
      <c r="AO52363" s="106"/>
      <c r="AR52363" s="106"/>
    </row>
    <row r="52364" spans="41:44" ht="15" customHeight="1">
      <c r="AO52364" s="106"/>
      <c r="AR52364" s="106"/>
    </row>
    <row r="52365" spans="41:44" ht="15" customHeight="1">
      <c r="AO52365" s="106"/>
      <c r="AR52365" s="106"/>
    </row>
    <row r="52366" spans="41:44" ht="15" customHeight="1">
      <c r="AO52366" s="106"/>
      <c r="AR52366" s="106"/>
    </row>
    <row r="52367" spans="41:44" ht="15" customHeight="1">
      <c r="AO52367" s="106"/>
      <c r="AR52367" s="106"/>
    </row>
    <row r="52368" spans="41:44" ht="15" customHeight="1">
      <c r="AO52368" s="106"/>
      <c r="AR52368" s="106"/>
    </row>
    <row r="52369" spans="41:44" ht="15" customHeight="1">
      <c r="AO52369" s="108"/>
      <c r="AR52369" s="108"/>
    </row>
    <row r="52370" spans="41:44" ht="15" customHeight="1">
      <c r="AO52370" s="108"/>
      <c r="AR52370" s="108"/>
    </row>
    <row r="52371" spans="41:44" ht="15" customHeight="1">
      <c r="AO52371" s="108"/>
      <c r="AR52371" s="108"/>
    </row>
    <row r="52372" spans="41:44" ht="15" customHeight="1">
      <c r="AO52372" s="108"/>
      <c r="AR52372" s="108"/>
    </row>
    <row r="52373" spans="41:44" ht="15" customHeight="1">
      <c r="AO52373" s="108"/>
      <c r="AR52373" s="108"/>
    </row>
    <row r="52374" spans="41:44" ht="15" customHeight="1">
      <c r="AO52374" s="109"/>
      <c r="AR52374" s="109"/>
    </row>
    <row r="52375" spans="41:44" ht="15" customHeight="1">
      <c r="AO52375" s="104"/>
      <c r="AR52375" s="104"/>
    </row>
    <row r="52376" spans="41:44" ht="15" customHeight="1">
      <c r="AO52376" s="106"/>
      <c r="AR52376" s="106"/>
    </row>
    <row r="52377" spans="41:44" ht="15" customHeight="1">
      <c r="AO52377" s="106"/>
      <c r="AR52377" s="106"/>
    </row>
    <row r="52378" spans="41:44" ht="15" customHeight="1">
      <c r="AO52378" s="106"/>
      <c r="AR52378" s="106"/>
    </row>
    <row r="52379" spans="41:44" ht="15" customHeight="1">
      <c r="AO52379" s="106"/>
      <c r="AR52379" s="106"/>
    </row>
    <row r="52380" spans="41:44" ht="15" customHeight="1">
      <c r="AO52380" s="106"/>
      <c r="AR52380" s="106"/>
    </row>
    <row r="52381" spans="41:44" ht="15" customHeight="1">
      <c r="AO52381" s="106"/>
      <c r="AR52381" s="106"/>
    </row>
    <row r="52382" spans="41:44" ht="15" customHeight="1">
      <c r="AO52382" s="106"/>
      <c r="AR52382" s="106"/>
    </row>
    <row r="52383" spans="41:44" ht="15" customHeight="1">
      <c r="AO52383" s="108"/>
      <c r="AR52383" s="108"/>
    </row>
    <row r="52384" spans="41:44" ht="15" customHeight="1">
      <c r="AO52384" s="108"/>
      <c r="AR52384" s="108"/>
    </row>
    <row r="52385" spans="41:44" ht="15" customHeight="1">
      <c r="AO52385" s="108"/>
      <c r="AR52385" s="108"/>
    </row>
    <row r="52386" spans="41:44" ht="15" customHeight="1">
      <c r="AO52386" s="108"/>
      <c r="AR52386" s="108"/>
    </row>
    <row r="52387" spans="41:44" ht="15" customHeight="1">
      <c r="AO52387" s="108"/>
      <c r="AR52387" s="108"/>
    </row>
    <row r="52388" spans="41:44" ht="15" customHeight="1">
      <c r="AO52388" s="109"/>
      <c r="AR52388" s="109"/>
    </row>
    <row r="52389" spans="41:44" ht="15" customHeight="1">
      <c r="AO52389" s="104"/>
      <c r="AR52389" s="104"/>
    </row>
    <row r="52390" spans="41:44" ht="15" customHeight="1">
      <c r="AO52390" s="106"/>
      <c r="AR52390" s="106"/>
    </row>
    <row r="52391" spans="41:44" ht="15" customHeight="1">
      <c r="AO52391" s="106"/>
      <c r="AR52391" s="106"/>
    </row>
    <row r="52392" spans="41:44" ht="15" customHeight="1">
      <c r="AO52392" s="106"/>
      <c r="AR52392" s="106"/>
    </row>
    <row r="52393" spans="41:44" ht="15" customHeight="1">
      <c r="AO52393" s="106"/>
      <c r="AR52393" s="106"/>
    </row>
    <row r="52394" spans="41:44" ht="15" customHeight="1">
      <c r="AO52394" s="106"/>
      <c r="AR52394" s="106"/>
    </row>
    <row r="52395" spans="41:44" ht="15" customHeight="1">
      <c r="AO52395" s="106"/>
      <c r="AR52395" s="106"/>
    </row>
    <row r="52396" spans="41:44" ht="15" customHeight="1">
      <c r="AO52396" s="106"/>
      <c r="AR52396" s="106"/>
    </row>
    <row r="52397" spans="41:44" ht="15" customHeight="1">
      <c r="AO52397" s="108"/>
      <c r="AR52397" s="108"/>
    </row>
    <row r="52398" spans="41:44" ht="15" customHeight="1">
      <c r="AO52398" s="108"/>
      <c r="AR52398" s="108"/>
    </row>
    <row r="52399" spans="41:44" ht="15" customHeight="1">
      <c r="AO52399" s="108"/>
      <c r="AR52399" s="108"/>
    </row>
    <row r="52400" spans="41:44" ht="15" customHeight="1">
      <c r="AO52400" s="108"/>
      <c r="AR52400" s="108"/>
    </row>
    <row r="52401" spans="41:44" ht="15" customHeight="1">
      <c r="AO52401" s="108"/>
      <c r="AR52401" s="108"/>
    </row>
    <row r="52402" spans="41:44" ht="15" customHeight="1">
      <c r="AO52402" s="109"/>
      <c r="AR52402" s="109"/>
    </row>
    <row r="52403" spans="41:44" ht="15" customHeight="1">
      <c r="AO52403" s="104"/>
      <c r="AR52403" s="104"/>
    </row>
    <row r="52404" spans="41:44" ht="15" customHeight="1">
      <c r="AO52404" s="106"/>
      <c r="AR52404" s="106"/>
    </row>
    <row r="52405" spans="41:44" ht="15" customHeight="1">
      <c r="AO52405" s="106"/>
      <c r="AR52405" s="106"/>
    </row>
    <row r="52406" spans="41:44" ht="15" customHeight="1">
      <c r="AO52406" s="106"/>
      <c r="AR52406" s="106"/>
    </row>
    <row r="52407" spans="41:44" ht="15" customHeight="1">
      <c r="AO52407" s="106"/>
      <c r="AR52407" s="106"/>
    </row>
    <row r="52408" spans="41:44" ht="15" customHeight="1">
      <c r="AO52408" s="106"/>
      <c r="AR52408" s="106"/>
    </row>
    <row r="52409" spans="41:44" ht="15" customHeight="1">
      <c r="AO52409" s="106"/>
      <c r="AR52409" s="106"/>
    </row>
    <row r="52410" spans="41:44" ht="15" customHeight="1">
      <c r="AO52410" s="106"/>
      <c r="AR52410" s="106"/>
    </row>
    <row r="52411" spans="41:44" ht="15" customHeight="1">
      <c r="AO52411" s="108"/>
      <c r="AR52411" s="108"/>
    </row>
    <row r="52412" spans="41:44" ht="15" customHeight="1">
      <c r="AO52412" s="108"/>
      <c r="AR52412" s="108"/>
    </row>
    <row r="52413" spans="41:44" ht="15" customHeight="1">
      <c r="AO52413" s="108"/>
      <c r="AR52413" s="108"/>
    </row>
    <row r="52414" spans="41:44" ht="15" customHeight="1">
      <c r="AO52414" s="108"/>
      <c r="AR52414" s="108"/>
    </row>
    <row r="52415" spans="41:44" ht="15" customHeight="1">
      <c r="AO52415" s="108"/>
      <c r="AR52415" s="108"/>
    </row>
    <row r="52416" spans="41:44" ht="15" customHeight="1">
      <c r="AO52416" s="109"/>
      <c r="AR52416" s="109"/>
    </row>
    <row r="52417" spans="41:44" ht="15" customHeight="1">
      <c r="AO52417" s="104"/>
      <c r="AR52417" s="104"/>
    </row>
    <row r="52418" spans="41:44" ht="15" customHeight="1">
      <c r="AO52418" s="106"/>
      <c r="AR52418" s="106"/>
    </row>
    <row r="52419" spans="41:44" ht="15" customHeight="1">
      <c r="AO52419" s="106"/>
      <c r="AR52419" s="106"/>
    </row>
    <row r="52420" spans="41:44" ht="15" customHeight="1">
      <c r="AO52420" s="106"/>
      <c r="AR52420" s="106"/>
    </row>
    <row r="52421" spans="41:44" ht="15" customHeight="1">
      <c r="AO52421" s="106"/>
      <c r="AR52421" s="106"/>
    </row>
    <row r="52422" spans="41:44" ht="15" customHeight="1">
      <c r="AO52422" s="106"/>
      <c r="AR52422" s="106"/>
    </row>
    <row r="52423" spans="41:44" ht="15" customHeight="1">
      <c r="AO52423" s="106"/>
      <c r="AR52423" s="106"/>
    </row>
    <row r="52424" spans="41:44" ht="15" customHeight="1">
      <c r="AO52424" s="106"/>
      <c r="AR52424" s="106"/>
    </row>
    <row r="52425" spans="41:44" ht="15" customHeight="1">
      <c r="AO52425" s="108"/>
      <c r="AR52425" s="108"/>
    </row>
    <row r="52426" spans="41:44" ht="15" customHeight="1">
      <c r="AO52426" s="108"/>
      <c r="AR52426" s="108"/>
    </row>
    <row r="52427" spans="41:44" ht="15" customHeight="1">
      <c r="AO52427" s="108"/>
      <c r="AR52427" s="108"/>
    </row>
    <row r="52428" spans="41:44" ht="15" customHeight="1">
      <c r="AO52428" s="108"/>
      <c r="AR52428" s="108"/>
    </row>
    <row r="52429" spans="41:44" ht="15" customHeight="1">
      <c r="AO52429" s="108"/>
      <c r="AR52429" s="108"/>
    </row>
    <row r="52430" spans="41:44" ht="15" customHeight="1">
      <c r="AO52430" s="109"/>
      <c r="AR52430" s="109"/>
    </row>
    <row r="52431" spans="41:44" ht="15" customHeight="1">
      <c r="AO52431" s="104"/>
      <c r="AR52431" s="104"/>
    </row>
    <row r="52432" spans="41:44" ht="15" customHeight="1">
      <c r="AO52432" s="106"/>
      <c r="AR52432" s="106"/>
    </row>
    <row r="52433" spans="41:44" ht="15" customHeight="1">
      <c r="AO52433" s="106"/>
      <c r="AR52433" s="106"/>
    </row>
    <row r="52434" spans="41:44" ht="15" customHeight="1">
      <c r="AO52434" s="106"/>
      <c r="AR52434" s="106"/>
    </row>
    <row r="52435" spans="41:44" ht="15" customHeight="1">
      <c r="AO52435" s="106"/>
      <c r="AR52435" s="106"/>
    </row>
    <row r="52436" spans="41:44" ht="15" customHeight="1">
      <c r="AO52436" s="106"/>
      <c r="AR52436" s="106"/>
    </row>
    <row r="52437" spans="41:44" ht="15" customHeight="1">
      <c r="AO52437" s="106"/>
      <c r="AR52437" s="106"/>
    </row>
    <row r="52438" spans="41:44" ht="15" customHeight="1">
      <c r="AO52438" s="106"/>
      <c r="AR52438" s="106"/>
    </row>
    <row r="52439" spans="41:44" ht="15" customHeight="1">
      <c r="AO52439" s="108"/>
      <c r="AR52439" s="108"/>
    </row>
    <row r="52440" spans="41:44" ht="15" customHeight="1">
      <c r="AO52440" s="108"/>
      <c r="AR52440" s="108"/>
    </row>
    <row r="52441" spans="41:44" ht="15" customHeight="1">
      <c r="AO52441" s="108"/>
      <c r="AR52441" s="108"/>
    </row>
    <row r="52442" spans="41:44" ht="15" customHeight="1">
      <c r="AO52442" s="108"/>
      <c r="AR52442" s="108"/>
    </row>
    <row r="52443" spans="41:44" ht="15" customHeight="1">
      <c r="AO52443" s="108"/>
      <c r="AR52443" s="108"/>
    </row>
    <row r="52444" spans="41:44" ht="15" customHeight="1">
      <c r="AO52444" s="109"/>
      <c r="AR52444" s="109"/>
    </row>
    <row r="52445" spans="41:44" ht="15" customHeight="1">
      <c r="AO52445" s="104"/>
      <c r="AR52445" s="104"/>
    </row>
    <row r="52446" spans="41:44" ht="15" customHeight="1">
      <c r="AO52446" s="106"/>
      <c r="AR52446" s="106"/>
    </row>
    <row r="52447" spans="41:44" ht="15" customHeight="1">
      <c r="AO52447" s="106"/>
      <c r="AR52447" s="106"/>
    </row>
    <row r="52448" spans="41:44" ht="15" customHeight="1">
      <c r="AO52448" s="106"/>
      <c r="AR52448" s="106"/>
    </row>
    <row r="52449" spans="41:44" ht="15" customHeight="1">
      <c r="AO52449" s="106"/>
      <c r="AR52449" s="106"/>
    </row>
    <row r="52450" spans="41:44" ht="15" customHeight="1">
      <c r="AO52450" s="106"/>
      <c r="AR52450" s="106"/>
    </row>
    <row r="52451" spans="41:44" ht="15" customHeight="1">
      <c r="AO52451" s="106"/>
      <c r="AR52451" s="106"/>
    </row>
    <row r="52452" spans="41:44" ht="15" customHeight="1">
      <c r="AO52452" s="106"/>
      <c r="AR52452" s="106"/>
    </row>
    <row r="52453" spans="41:44" ht="15" customHeight="1">
      <c r="AO52453" s="108"/>
      <c r="AR52453" s="108"/>
    </row>
    <row r="52454" spans="41:44" ht="15" customHeight="1">
      <c r="AO52454" s="108"/>
      <c r="AR52454" s="108"/>
    </row>
    <row r="52455" spans="41:44" ht="15" customHeight="1">
      <c r="AO52455" s="108"/>
      <c r="AR52455" s="108"/>
    </row>
    <row r="52456" spans="41:44" ht="15" customHeight="1">
      <c r="AO52456" s="108"/>
      <c r="AR52456" s="108"/>
    </row>
    <row r="52457" spans="41:44" ht="15" customHeight="1">
      <c r="AO52457" s="108"/>
      <c r="AR52457" s="108"/>
    </row>
    <row r="52458" spans="41:44" ht="15" customHeight="1">
      <c r="AO52458" s="109"/>
      <c r="AR52458" s="109"/>
    </row>
    <row r="52459" spans="41:44" ht="15" customHeight="1">
      <c r="AO52459" s="104"/>
      <c r="AR52459" s="104"/>
    </row>
    <row r="52460" spans="41:44" ht="15" customHeight="1">
      <c r="AO52460" s="106"/>
      <c r="AR52460" s="106"/>
    </row>
    <row r="52461" spans="41:44" ht="15" customHeight="1">
      <c r="AO52461" s="106"/>
      <c r="AR52461" s="106"/>
    </row>
    <row r="52462" spans="41:44" ht="15" customHeight="1">
      <c r="AO52462" s="106"/>
      <c r="AR52462" s="106"/>
    </row>
    <row r="52463" spans="41:44" ht="15" customHeight="1">
      <c r="AO52463" s="106"/>
      <c r="AR52463" s="106"/>
    </row>
    <row r="52464" spans="41:44" ht="15" customHeight="1">
      <c r="AO52464" s="106"/>
      <c r="AR52464" s="106"/>
    </row>
    <row r="52465" spans="41:44" ht="15" customHeight="1">
      <c r="AO52465" s="106"/>
      <c r="AR52465" s="106"/>
    </row>
    <row r="52466" spans="41:44" ht="15" customHeight="1">
      <c r="AO52466" s="106"/>
      <c r="AR52466" s="106"/>
    </row>
    <row r="52467" spans="41:44" ht="15" customHeight="1">
      <c r="AO52467" s="108"/>
      <c r="AR52467" s="108"/>
    </row>
    <row r="52468" spans="41:44" ht="15" customHeight="1">
      <c r="AO52468" s="108"/>
      <c r="AR52468" s="108"/>
    </row>
    <row r="52469" spans="41:44" ht="15" customHeight="1">
      <c r="AO52469" s="108"/>
      <c r="AR52469" s="108"/>
    </row>
    <row r="52470" spans="41:44" ht="15" customHeight="1">
      <c r="AO52470" s="108"/>
      <c r="AR52470" s="108"/>
    </row>
    <row r="52471" spans="41:44" ht="15" customHeight="1">
      <c r="AO52471" s="108"/>
      <c r="AR52471" s="108"/>
    </row>
    <row r="52472" spans="41:44" ht="15" customHeight="1">
      <c r="AO52472" s="109"/>
      <c r="AR52472" s="109"/>
    </row>
    <row r="52473" spans="41:44" ht="15" customHeight="1">
      <c r="AO52473" s="104"/>
      <c r="AR52473" s="104"/>
    </row>
    <row r="52474" spans="41:44" ht="15" customHeight="1">
      <c r="AO52474" s="106"/>
      <c r="AR52474" s="106"/>
    </row>
    <row r="52475" spans="41:44" ht="15" customHeight="1">
      <c r="AO52475" s="106"/>
      <c r="AR52475" s="106"/>
    </row>
    <row r="52476" spans="41:44" ht="15" customHeight="1">
      <c r="AO52476" s="106"/>
      <c r="AR52476" s="106"/>
    </row>
    <row r="52477" spans="41:44" ht="15" customHeight="1">
      <c r="AO52477" s="106"/>
      <c r="AR52477" s="106"/>
    </row>
    <row r="52478" spans="41:44" ht="15" customHeight="1">
      <c r="AO52478" s="106"/>
      <c r="AR52478" s="106"/>
    </row>
    <row r="52479" spans="41:44" ht="15" customHeight="1">
      <c r="AO52479" s="106"/>
      <c r="AR52479" s="106"/>
    </row>
    <row r="52480" spans="41:44" ht="15" customHeight="1">
      <c r="AO52480" s="106"/>
      <c r="AR52480" s="106"/>
    </row>
    <row r="52481" spans="41:44" ht="15" customHeight="1">
      <c r="AO52481" s="108"/>
      <c r="AR52481" s="108"/>
    </row>
    <row r="52482" spans="41:44" ht="15" customHeight="1">
      <c r="AO52482" s="108"/>
      <c r="AR52482" s="108"/>
    </row>
    <row r="52483" spans="41:44" ht="15" customHeight="1">
      <c r="AO52483" s="108"/>
      <c r="AR52483" s="108"/>
    </row>
    <row r="52484" spans="41:44" ht="15" customHeight="1">
      <c r="AO52484" s="108"/>
      <c r="AR52484" s="108"/>
    </row>
    <row r="52485" spans="41:44" ht="15" customHeight="1">
      <c r="AO52485" s="108"/>
      <c r="AR52485" s="108"/>
    </row>
    <row r="52486" spans="41:44" ht="15" customHeight="1">
      <c r="AO52486" s="109"/>
      <c r="AR52486" s="109"/>
    </row>
    <row r="52487" spans="41:44" ht="15" customHeight="1">
      <c r="AO52487" s="104"/>
      <c r="AR52487" s="104"/>
    </row>
    <row r="52488" spans="41:44" ht="15" customHeight="1">
      <c r="AO52488" s="106"/>
      <c r="AR52488" s="106"/>
    </row>
    <row r="52489" spans="41:44" ht="15" customHeight="1">
      <c r="AO52489" s="106"/>
      <c r="AR52489" s="106"/>
    </row>
    <row r="52490" spans="41:44" ht="15" customHeight="1">
      <c r="AO52490" s="106"/>
      <c r="AR52490" s="106"/>
    </row>
    <row r="52491" spans="41:44" ht="15" customHeight="1">
      <c r="AO52491" s="106"/>
      <c r="AR52491" s="106"/>
    </row>
    <row r="52492" spans="41:44" ht="15" customHeight="1">
      <c r="AO52492" s="106"/>
      <c r="AR52492" s="106"/>
    </row>
    <row r="52493" spans="41:44" ht="15" customHeight="1">
      <c r="AO52493" s="106"/>
      <c r="AR52493" s="106"/>
    </row>
    <row r="52494" spans="41:44" ht="15" customHeight="1">
      <c r="AO52494" s="106"/>
      <c r="AR52494" s="106"/>
    </row>
    <row r="52495" spans="41:44" ht="15" customHeight="1">
      <c r="AO52495" s="108"/>
      <c r="AR52495" s="108"/>
    </row>
    <row r="52496" spans="41:44" ht="15" customHeight="1">
      <c r="AO52496" s="108"/>
      <c r="AR52496" s="108"/>
    </row>
    <row r="52497" spans="41:44" ht="15" customHeight="1">
      <c r="AO52497" s="108"/>
      <c r="AR52497" s="108"/>
    </row>
    <row r="52498" spans="41:44" ht="15" customHeight="1">
      <c r="AO52498" s="108"/>
      <c r="AR52498" s="108"/>
    </row>
    <row r="52499" spans="41:44" ht="15" customHeight="1">
      <c r="AO52499" s="108"/>
      <c r="AR52499" s="108"/>
    </row>
    <row r="52500" spans="41:44" ht="15" customHeight="1">
      <c r="AO52500" s="109"/>
      <c r="AR52500" s="109"/>
    </row>
    <row r="52501" spans="41:44" ht="15" customHeight="1">
      <c r="AO52501" s="104"/>
      <c r="AR52501" s="104"/>
    </row>
    <row r="52502" spans="41:44" ht="15" customHeight="1">
      <c r="AO52502" s="106"/>
      <c r="AR52502" s="106"/>
    </row>
    <row r="52503" spans="41:44" ht="15" customHeight="1">
      <c r="AO52503" s="106"/>
      <c r="AR52503" s="106"/>
    </row>
    <row r="52504" spans="41:44" ht="15" customHeight="1">
      <c r="AO52504" s="106"/>
      <c r="AR52504" s="106"/>
    </row>
    <row r="52505" spans="41:44" ht="15" customHeight="1">
      <c r="AO52505" s="106"/>
      <c r="AR52505" s="106"/>
    </row>
    <row r="52506" spans="41:44" ht="15" customHeight="1">
      <c r="AO52506" s="106"/>
      <c r="AR52506" s="106"/>
    </row>
    <row r="52507" spans="41:44" ht="15" customHeight="1">
      <c r="AO52507" s="106"/>
      <c r="AR52507" s="106"/>
    </row>
    <row r="52508" spans="41:44" ht="15" customHeight="1">
      <c r="AO52508" s="106"/>
      <c r="AR52508" s="106"/>
    </row>
    <row r="52509" spans="41:44" ht="15" customHeight="1">
      <c r="AO52509" s="108"/>
      <c r="AR52509" s="108"/>
    </row>
    <row r="52510" spans="41:44" ht="15" customHeight="1">
      <c r="AO52510" s="108"/>
      <c r="AR52510" s="108"/>
    </row>
    <row r="52511" spans="41:44" ht="15" customHeight="1">
      <c r="AO52511" s="108"/>
      <c r="AR52511" s="108"/>
    </row>
    <row r="52512" spans="41:44" ht="15" customHeight="1">
      <c r="AO52512" s="108"/>
      <c r="AR52512" s="108"/>
    </row>
    <row r="52513" spans="41:44" ht="15" customHeight="1">
      <c r="AO52513" s="108"/>
      <c r="AR52513" s="108"/>
    </row>
    <row r="52514" spans="41:44" ht="15" customHeight="1">
      <c r="AO52514" s="109"/>
      <c r="AR52514" s="109"/>
    </row>
    <row r="52515" spans="41:44" ht="15" customHeight="1">
      <c r="AO52515" s="104"/>
      <c r="AR52515" s="104"/>
    </row>
    <row r="52516" spans="41:44" ht="15" customHeight="1">
      <c r="AO52516" s="106"/>
      <c r="AR52516" s="106"/>
    </row>
    <row r="52517" spans="41:44" ht="15" customHeight="1">
      <c r="AO52517" s="106"/>
      <c r="AR52517" s="106"/>
    </row>
    <row r="52518" spans="41:44" ht="15" customHeight="1">
      <c r="AO52518" s="106"/>
      <c r="AR52518" s="106"/>
    </row>
    <row r="52519" spans="41:44" ht="15" customHeight="1">
      <c r="AO52519" s="106"/>
      <c r="AR52519" s="106"/>
    </row>
    <row r="52520" spans="41:44" ht="15" customHeight="1">
      <c r="AO52520" s="106"/>
      <c r="AR52520" s="106"/>
    </row>
    <row r="52521" spans="41:44" ht="15" customHeight="1">
      <c r="AO52521" s="106"/>
      <c r="AR52521" s="106"/>
    </row>
    <row r="52522" spans="41:44" ht="15" customHeight="1">
      <c r="AO52522" s="106"/>
      <c r="AR52522" s="106"/>
    </row>
    <row r="52523" spans="41:44" ht="15" customHeight="1">
      <c r="AO52523" s="108"/>
      <c r="AR52523" s="108"/>
    </row>
    <row r="52524" spans="41:44" ht="15" customHeight="1">
      <c r="AO52524" s="108"/>
      <c r="AR52524" s="108"/>
    </row>
    <row r="52525" spans="41:44" ht="15" customHeight="1">
      <c r="AO52525" s="108"/>
      <c r="AR52525" s="108"/>
    </row>
    <row r="52526" spans="41:44" ht="15" customHeight="1">
      <c r="AO52526" s="108"/>
      <c r="AR52526" s="108"/>
    </row>
    <row r="52527" spans="41:44" ht="15" customHeight="1">
      <c r="AO52527" s="108"/>
      <c r="AR52527" s="108"/>
    </row>
    <row r="52528" spans="41:44" ht="15" customHeight="1">
      <c r="AO52528" s="109"/>
      <c r="AR52528" s="109"/>
    </row>
    <row r="52529" spans="41:44" ht="15" customHeight="1">
      <c r="AO52529" s="104"/>
      <c r="AR52529" s="104"/>
    </row>
    <row r="52530" spans="41:44" ht="15" customHeight="1">
      <c r="AO52530" s="106"/>
      <c r="AR52530" s="106"/>
    </row>
    <row r="52531" spans="41:44" ht="15" customHeight="1">
      <c r="AO52531" s="106"/>
      <c r="AR52531" s="106"/>
    </row>
    <row r="52532" spans="41:44" ht="15" customHeight="1">
      <c r="AO52532" s="106"/>
      <c r="AR52532" s="106"/>
    </row>
    <row r="52533" spans="41:44" ht="15" customHeight="1">
      <c r="AO52533" s="106"/>
      <c r="AR52533" s="106"/>
    </row>
    <row r="52534" spans="41:44" ht="15" customHeight="1">
      <c r="AO52534" s="106"/>
      <c r="AR52534" s="106"/>
    </row>
    <row r="52535" spans="41:44" ht="15" customHeight="1">
      <c r="AO52535" s="106"/>
      <c r="AR52535" s="106"/>
    </row>
    <row r="52536" spans="41:44" ht="15" customHeight="1">
      <c r="AO52536" s="106"/>
      <c r="AR52536" s="106"/>
    </row>
    <row r="52537" spans="41:44" ht="15" customHeight="1">
      <c r="AO52537" s="108"/>
      <c r="AR52537" s="108"/>
    </row>
    <row r="52538" spans="41:44" ht="15" customHeight="1">
      <c r="AO52538" s="108"/>
      <c r="AR52538" s="108"/>
    </row>
    <row r="52539" spans="41:44" ht="15" customHeight="1">
      <c r="AO52539" s="108"/>
      <c r="AR52539" s="108"/>
    </row>
    <row r="52540" spans="41:44" ht="15" customHeight="1">
      <c r="AO52540" s="108"/>
      <c r="AR52540" s="108"/>
    </row>
    <row r="52541" spans="41:44" ht="15" customHeight="1">
      <c r="AO52541" s="108"/>
      <c r="AR52541" s="108"/>
    </row>
    <row r="52542" spans="41:44" ht="15" customHeight="1">
      <c r="AO52542" s="109"/>
      <c r="AR52542" s="109"/>
    </row>
    <row r="52543" spans="41:44" ht="15" customHeight="1">
      <c r="AO52543" s="104"/>
      <c r="AR52543" s="104"/>
    </row>
    <row r="52544" spans="41:44" ht="15" customHeight="1">
      <c r="AO52544" s="106"/>
      <c r="AR52544" s="106"/>
    </row>
    <row r="52545" spans="41:44" ht="15" customHeight="1">
      <c r="AO52545" s="106"/>
      <c r="AR52545" s="106"/>
    </row>
    <row r="52546" spans="41:44" ht="15" customHeight="1">
      <c r="AO52546" s="106"/>
      <c r="AR52546" s="106"/>
    </row>
    <row r="52547" spans="41:44" ht="15" customHeight="1">
      <c r="AO52547" s="106"/>
      <c r="AR52547" s="106"/>
    </row>
    <row r="52548" spans="41:44" ht="15" customHeight="1">
      <c r="AO52548" s="106"/>
      <c r="AR52548" s="106"/>
    </row>
    <row r="52549" spans="41:44" ht="15" customHeight="1">
      <c r="AO52549" s="106"/>
      <c r="AR52549" s="106"/>
    </row>
    <row r="52550" spans="41:44" ht="15" customHeight="1">
      <c r="AO52550" s="106"/>
      <c r="AR52550" s="106"/>
    </row>
    <row r="52551" spans="41:44" ht="15" customHeight="1">
      <c r="AO52551" s="108"/>
      <c r="AR52551" s="108"/>
    </row>
    <row r="52552" spans="41:44" ht="15" customHeight="1">
      <c r="AO52552" s="108"/>
      <c r="AR52552" s="108"/>
    </row>
    <row r="52553" spans="41:44" ht="15" customHeight="1">
      <c r="AO52553" s="108"/>
      <c r="AR52553" s="108"/>
    </row>
    <row r="52554" spans="41:44" ht="15" customHeight="1">
      <c r="AO52554" s="108"/>
      <c r="AR52554" s="108"/>
    </row>
    <row r="52555" spans="41:44" ht="15" customHeight="1">
      <c r="AO52555" s="108"/>
      <c r="AR52555" s="108"/>
    </row>
    <row r="52556" spans="41:44" ht="15" customHeight="1">
      <c r="AO52556" s="109"/>
      <c r="AR52556" s="109"/>
    </row>
    <row r="52557" spans="41:44" ht="15" customHeight="1">
      <c r="AO52557" s="104"/>
      <c r="AR52557" s="104"/>
    </row>
    <row r="52558" spans="41:44" ht="15" customHeight="1">
      <c r="AO52558" s="106"/>
      <c r="AR52558" s="106"/>
    </row>
    <row r="52559" spans="41:44" ht="15" customHeight="1">
      <c r="AO52559" s="106"/>
      <c r="AR52559" s="106"/>
    </row>
    <row r="52560" spans="41:44" ht="15" customHeight="1">
      <c r="AO52560" s="106"/>
      <c r="AR52560" s="106"/>
    </row>
    <row r="52561" spans="41:44" ht="15" customHeight="1">
      <c r="AO52561" s="106"/>
      <c r="AR52561" s="106"/>
    </row>
    <row r="52562" spans="41:44" ht="15" customHeight="1">
      <c r="AO52562" s="106"/>
      <c r="AR52562" s="106"/>
    </row>
    <row r="52563" spans="41:44" ht="15" customHeight="1">
      <c r="AO52563" s="106"/>
      <c r="AR52563" s="106"/>
    </row>
    <row r="52564" spans="41:44" ht="15" customHeight="1">
      <c r="AO52564" s="106"/>
      <c r="AR52564" s="106"/>
    </row>
    <row r="52565" spans="41:44" ht="15" customHeight="1">
      <c r="AO52565" s="108"/>
      <c r="AR52565" s="108"/>
    </row>
    <row r="52566" spans="41:44" ht="15" customHeight="1">
      <c r="AO52566" s="108"/>
      <c r="AR52566" s="108"/>
    </row>
    <row r="52567" spans="41:44" ht="15" customHeight="1">
      <c r="AO52567" s="108"/>
      <c r="AR52567" s="108"/>
    </row>
    <row r="52568" spans="41:44" ht="15" customHeight="1">
      <c r="AO52568" s="108"/>
      <c r="AR52568" s="108"/>
    </row>
    <row r="52569" spans="41:44" ht="15" customHeight="1">
      <c r="AO52569" s="108"/>
      <c r="AR52569" s="108"/>
    </row>
    <row r="52570" spans="41:44" ht="15" customHeight="1">
      <c r="AO52570" s="109"/>
      <c r="AR52570" s="109"/>
    </row>
    <row r="52571" spans="41:44" ht="15" customHeight="1">
      <c r="AO52571" s="104"/>
      <c r="AR52571" s="104"/>
    </row>
    <row r="52572" spans="41:44" ht="15" customHeight="1">
      <c r="AO52572" s="106"/>
      <c r="AR52572" s="106"/>
    </row>
    <row r="52573" spans="41:44" ht="15" customHeight="1">
      <c r="AO52573" s="106"/>
      <c r="AR52573" s="106"/>
    </row>
    <row r="52574" spans="41:44" ht="15" customHeight="1">
      <c r="AO52574" s="106"/>
      <c r="AR52574" s="106"/>
    </row>
    <row r="52575" spans="41:44" ht="15" customHeight="1">
      <c r="AO52575" s="106"/>
      <c r="AR52575" s="106"/>
    </row>
    <row r="52576" spans="41:44" ht="15" customHeight="1">
      <c r="AO52576" s="106"/>
      <c r="AR52576" s="106"/>
    </row>
    <row r="52577" spans="41:44" ht="15" customHeight="1">
      <c r="AO52577" s="106"/>
      <c r="AR52577" s="106"/>
    </row>
    <row r="52578" spans="41:44" ht="15" customHeight="1">
      <c r="AO52578" s="106"/>
      <c r="AR52578" s="106"/>
    </row>
    <row r="52579" spans="41:44" ht="15" customHeight="1">
      <c r="AO52579" s="108"/>
      <c r="AR52579" s="108"/>
    </row>
    <row r="52580" spans="41:44" ht="15" customHeight="1">
      <c r="AO52580" s="108"/>
      <c r="AR52580" s="108"/>
    </row>
    <row r="52581" spans="41:44" ht="15" customHeight="1">
      <c r="AO52581" s="108"/>
      <c r="AR52581" s="108"/>
    </row>
    <row r="52582" spans="41:44" ht="15" customHeight="1">
      <c r="AO52582" s="108"/>
      <c r="AR52582" s="108"/>
    </row>
    <row r="52583" spans="41:44" ht="15" customHeight="1">
      <c r="AO52583" s="108"/>
      <c r="AR52583" s="108"/>
    </row>
    <row r="52584" spans="41:44" ht="15" customHeight="1">
      <c r="AO52584" s="109"/>
      <c r="AR52584" s="109"/>
    </row>
    <row r="52585" spans="41:44" ht="15" customHeight="1">
      <c r="AO52585" s="104"/>
      <c r="AR52585" s="104"/>
    </row>
    <row r="52586" spans="41:44" ht="15" customHeight="1">
      <c r="AO52586" s="106"/>
      <c r="AR52586" s="106"/>
    </row>
    <row r="52587" spans="41:44" ht="15" customHeight="1">
      <c r="AO52587" s="106"/>
      <c r="AR52587" s="106"/>
    </row>
    <row r="52588" spans="41:44" ht="15" customHeight="1">
      <c r="AO52588" s="106"/>
      <c r="AR52588" s="106"/>
    </row>
    <row r="52589" spans="41:44" ht="15" customHeight="1">
      <c r="AO52589" s="106"/>
      <c r="AR52589" s="106"/>
    </row>
    <row r="52590" spans="41:44" ht="15" customHeight="1">
      <c r="AO52590" s="106"/>
      <c r="AR52590" s="106"/>
    </row>
    <row r="52591" spans="41:44" ht="15" customHeight="1">
      <c r="AO52591" s="106"/>
      <c r="AR52591" s="106"/>
    </row>
    <row r="52592" spans="41:44" ht="15" customHeight="1">
      <c r="AO52592" s="106"/>
      <c r="AR52592" s="106"/>
    </row>
    <row r="52593" spans="41:44" ht="15" customHeight="1">
      <c r="AO52593" s="108"/>
      <c r="AR52593" s="108"/>
    </row>
    <row r="52594" spans="41:44" ht="15" customHeight="1">
      <c r="AO52594" s="108"/>
      <c r="AR52594" s="108"/>
    </row>
    <row r="52595" spans="41:44" ht="15" customHeight="1">
      <c r="AO52595" s="108"/>
      <c r="AR52595" s="108"/>
    </row>
    <row r="52596" spans="41:44" ht="15" customHeight="1">
      <c r="AO52596" s="108"/>
      <c r="AR52596" s="108"/>
    </row>
    <row r="52597" spans="41:44" ht="15" customHeight="1">
      <c r="AO52597" s="108"/>
      <c r="AR52597" s="108"/>
    </row>
    <row r="52598" spans="41:44" ht="15" customHeight="1">
      <c r="AO52598" s="109"/>
      <c r="AR52598" s="109"/>
    </row>
    <row r="52599" spans="41:44" ht="15" customHeight="1">
      <c r="AO52599" s="104"/>
      <c r="AR52599" s="104"/>
    </row>
    <row r="52600" spans="41:44" ht="15" customHeight="1">
      <c r="AO52600" s="106"/>
      <c r="AR52600" s="106"/>
    </row>
    <row r="52601" spans="41:44" ht="15" customHeight="1">
      <c r="AO52601" s="106"/>
      <c r="AR52601" s="106"/>
    </row>
    <row r="52602" spans="41:44" ht="15" customHeight="1">
      <c r="AO52602" s="106"/>
      <c r="AR52602" s="106"/>
    </row>
    <row r="52603" spans="41:44" ht="15" customHeight="1">
      <c r="AO52603" s="106"/>
      <c r="AR52603" s="106"/>
    </row>
    <row r="52604" spans="41:44" ht="15" customHeight="1">
      <c r="AO52604" s="106"/>
      <c r="AR52604" s="106"/>
    </row>
    <row r="52605" spans="41:44" ht="15" customHeight="1">
      <c r="AO52605" s="106"/>
      <c r="AR52605" s="106"/>
    </row>
    <row r="52606" spans="41:44" ht="15" customHeight="1">
      <c r="AO52606" s="106"/>
      <c r="AR52606" s="106"/>
    </row>
    <row r="52607" spans="41:44" ht="15" customHeight="1">
      <c r="AO52607" s="108"/>
      <c r="AR52607" s="108"/>
    </row>
    <row r="52608" spans="41:44" ht="15" customHeight="1">
      <c r="AO52608" s="108"/>
      <c r="AR52608" s="108"/>
    </row>
    <row r="52609" spans="41:44" ht="15" customHeight="1">
      <c r="AO52609" s="108"/>
      <c r="AR52609" s="108"/>
    </row>
    <row r="52610" spans="41:44" ht="15" customHeight="1">
      <c r="AO52610" s="108"/>
      <c r="AR52610" s="108"/>
    </row>
    <row r="52611" spans="41:44" ht="15" customHeight="1">
      <c r="AO52611" s="108"/>
      <c r="AR52611" s="108"/>
    </row>
    <row r="52612" spans="41:44" ht="15" customHeight="1">
      <c r="AO52612" s="109"/>
      <c r="AR52612" s="109"/>
    </row>
    <row r="52613" spans="41:44" ht="15" customHeight="1">
      <c r="AO52613" s="104"/>
      <c r="AR52613" s="104"/>
    </row>
    <row r="52614" spans="41:44" ht="15" customHeight="1">
      <c r="AO52614" s="106"/>
      <c r="AR52614" s="106"/>
    </row>
    <row r="52615" spans="41:44" ht="15" customHeight="1">
      <c r="AO52615" s="106"/>
      <c r="AR52615" s="106"/>
    </row>
    <row r="52616" spans="41:44" ht="15" customHeight="1">
      <c r="AO52616" s="106"/>
      <c r="AR52616" s="106"/>
    </row>
    <row r="52617" spans="41:44" ht="15" customHeight="1">
      <c r="AO52617" s="106"/>
      <c r="AR52617" s="106"/>
    </row>
    <row r="52618" spans="41:44" ht="15" customHeight="1">
      <c r="AO52618" s="106"/>
      <c r="AR52618" s="106"/>
    </row>
    <row r="52619" spans="41:44" ht="15" customHeight="1">
      <c r="AO52619" s="106"/>
      <c r="AR52619" s="106"/>
    </row>
    <row r="52620" spans="41:44" ht="15" customHeight="1">
      <c r="AO52620" s="106"/>
      <c r="AR52620" s="106"/>
    </row>
    <row r="52621" spans="41:44" ht="15" customHeight="1">
      <c r="AO52621" s="108"/>
      <c r="AR52621" s="108"/>
    </row>
    <row r="52622" spans="41:44" ht="15" customHeight="1">
      <c r="AO52622" s="108"/>
      <c r="AR52622" s="108"/>
    </row>
    <row r="52623" spans="41:44" ht="15" customHeight="1">
      <c r="AO52623" s="108"/>
      <c r="AR52623" s="108"/>
    </row>
    <row r="52624" spans="41:44" ht="15" customHeight="1">
      <c r="AO52624" s="108"/>
      <c r="AR52624" s="108"/>
    </row>
    <row r="52625" spans="41:44" ht="15" customHeight="1">
      <c r="AO52625" s="108"/>
      <c r="AR52625" s="108"/>
    </row>
    <row r="52626" spans="41:44" ht="15" customHeight="1">
      <c r="AO52626" s="109"/>
      <c r="AR52626" s="109"/>
    </row>
    <row r="52627" spans="41:44" ht="15" customHeight="1">
      <c r="AO52627" s="104"/>
      <c r="AR52627" s="104"/>
    </row>
    <row r="52628" spans="41:44" ht="15" customHeight="1">
      <c r="AO52628" s="106"/>
      <c r="AR52628" s="106"/>
    </row>
    <row r="52629" spans="41:44" ht="15" customHeight="1">
      <c r="AO52629" s="106"/>
      <c r="AR52629" s="106"/>
    </row>
    <row r="52630" spans="41:44" ht="15" customHeight="1">
      <c r="AO52630" s="106"/>
      <c r="AR52630" s="106"/>
    </row>
    <row r="52631" spans="41:44" ht="15" customHeight="1">
      <c r="AO52631" s="106"/>
      <c r="AR52631" s="106"/>
    </row>
    <row r="52632" spans="41:44" ht="15" customHeight="1">
      <c r="AO52632" s="106"/>
      <c r="AR52632" s="106"/>
    </row>
    <row r="52633" spans="41:44" ht="15" customHeight="1">
      <c r="AO52633" s="106"/>
      <c r="AR52633" s="106"/>
    </row>
    <row r="52634" spans="41:44" ht="15" customHeight="1">
      <c r="AO52634" s="106"/>
      <c r="AR52634" s="106"/>
    </row>
    <row r="52635" spans="41:44" ht="15" customHeight="1">
      <c r="AO52635" s="108"/>
      <c r="AR52635" s="108"/>
    </row>
    <row r="52636" spans="41:44" ht="15" customHeight="1">
      <c r="AO52636" s="108"/>
      <c r="AR52636" s="108"/>
    </row>
    <row r="52637" spans="41:44" ht="15" customHeight="1">
      <c r="AO52637" s="108"/>
      <c r="AR52637" s="108"/>
    </row>
    <row r="52638" spans="41:44" ht="15" customHeight="1">
      <c r="AO52638" s="108"/>
      <c r="AR52638" s="108"/>
    </row>
    <row r="52639" spans="41:44" ht="15" customHeight="1">
      <c r="AO52639" s="108"/>
      <c r="AR52639" s="108"/>
    </row>
    <row r="52640" spans="41:44" ht="15" customHeight="1">
      <c r="AO52640" s="109"/>
      <c r="AR52640" s="109"/>
    </row>
    <row r="52641" spans="41:44" ht="15" customHeight="1">
      <c r="AO52641" s="104"/>
      <c r="AR52641" s="104"/>
    </row>
    <row r="52642" spans="41:44" ht="15" customHeight="1">
      <c r="AO52642" s="106"/>
      <c r="AR52642" s="106"/>
    </row>
    <row r="52643" spans="41:44" ht="15" customHeight="1">
      <c r="AO52643" s="106"/>
      <c r="AR52643" s="106"/>
    </row>
    <row r="52644" spans="41:44" ht="15" customHeight="1">
      <c r="AO52644" s="106"/>
      <c r="AR52644" s="106"/>
    </row>
    <row r="52645" spans="41:44" ht="15" customHeight="1">
      <c r="AO52645" s="106"/>
      <c r="AR52645" s="106"/>
    </row>
    <row r="52646" spans="41:44" ht="15" customHeight="1">
      <c r="AO52646" s="106"/>
      <c r="AR52646" s="106"/>
    </row>
    <row r="52647" spans="41:44" ht="15" customHeight="1">
      <c r="AO52647" s="106"/>
      <c r="AR52647" s="106"/>
    </row>
    <row r="52648" spans="41:44" ht="15" customHeight="1">
      <c r="AO52648" s="106"/>
      <c r="AR52648" s="106"/>
    </row>
    <row r="52649" spans="41:44" ht="15" customHeight="1">
      <c r="AO52649" s="108"/>
      <c r="AR52649" s="108"/>
    </row>
    <row r="52650" spans="41:44" ht="15" customHeight="1">
      <c r="AO52650" s="108"/>
      <c r="AR52650" s="108"/>
    </row>
    <row r="52651" spans="41:44" ht="15" customHeight="1">
      <c r="AO52651" s="108"/>
      <c r="AR52651" s="108"/>
    </row>
    <row r="52652" spans="41:44" ht="15" customHeight="1">
      <c r="AO52652" s="108"/>
      <c r="AR52652" s="108"/>
    </row>
    <row r="52653" spans="41:44" ht="15" customHeight="1">
      <c r="AO52653" s="108"/>
      <c r="AR52653" s="108"/>
    </row>
    <row r="52654" spans="41:44" ht="15" customHeight="1">
      <c r="AO52654" s="109"/>
      <c r="AR52654" s="109"/>
    </row>
    <row r="52655" spans="41:44" ht="15" customHeight="1">
      <c r="AO52655" s="104"/>
      <c r="AR52655" s="104"/>
    </row>
    <row r="52656" spans="41:44" ht="15" customHeight="1">
      <c r="AO52656" s="106"/>
      <c r="AR52656" s="106"/>
    </row>
    <row r="52657" spans="41:44" ht="15" customHeight="1">
      <c r="AO52657" s="106"/>
      <c r="AR52657" s="106"/>
    </row>
    <row r="52658" spans="41:44" ht="15" customHeight="1">
      <c r="AO52658" s="106"/>
      <c r="AR52658" s="106"/>
    </row>
    <row r="52659" spans="41:44" ht="15" customHeight="1">
      <c r="AO52659" s="106"/>
      <c r="AR52659" s="106"/>
    </row>
    <row r="52660" spans="41:44" ht="15" customHeight="1">
      <c r="AO52660" s="106"/>
      <c r="AR52660" s="106"/>
    </row>
    <row r="52661" spans="41:44" ht="15" customHeight="1">
      <c r="AO52661" s="106"/>
      <c r="AR52661" s="106"/>
    </row>
    <row r="52662" spans="41:44" ht="15" customHeight="1">
      <c r="AO52662" s="106"/>
      <c r="AR52662" s="106"/>
    </row>
    <row r="52663" spans="41:44" ht="15" customHeight="1">
      <c r="AO52663" s="108"/>
      <c r="AR52663" s="108"/>
    </row>
    <row r="52664" spans="41:44" ht="15" customHeight="1">
      <c r="AO52664" s="108"/>
      <c r="AR52664" s="108"/>
    </row>
    <row r="52665" spans="41:44" ht="15" customHeight="1">
      <c r="AO52665" s="108"/>
      <c r="AR52665" s="108"/>
    </row>
    <row r="52666" spans="41:44" ht="15" customHeight="1">
      <c r="AO52666" s="108"/>
      <c r="AR52666" s="108"/>
    </row>
    <row r="52667" spans="41:44" ht="15" customHeight="1">
      <c r="AO52667" s="108"/>
      <c r="AR52667" s="108"/>
    </row>
    <row r="52668" spans="41:44" ht="15" customHeight="1">
      <c r="AO52668" s="109"/>
      <c r="AR52668" s="109"/>
    </row>
    <row r="52669" spans="41:44" ht="15" customHeight="1">
      <c r="AO52669" s="104"/>
      <c r="AR52669" s="104"/>
    </row>
    <row r="52670" spans="41:44" ht="15" customHeight="1">
      <c r="AO52670" s="106"/>
      <c r="AR52670" s="106"/>
    </row>
    <row r="52671" spans="41:44" ht="15" customHeight="1">
      <c r="AO52671" s="106"/>
      <c r="AR52671" s="106"/>
    </row>
    <row r="52672" spans="41:44" ht="15" customHeight="1">
      <c r="AO52672" s="106"/>
      <c r="AR52672" s="106"/>
    </row>
    <row r="52673" spans="41:44" ht="15" customHeight="1">
      <c r="AO52673" s="106"/>
      <c r="AR52673" s="106"/>
    </row>
    <row r="52674" spans="41:44" ht="15" customHeight="1">
      <c r="AO52674" s="106"/>
      <c r="AR52674" s="106"/>
    </row>
    <row r="52675" spans="41:44" ht="15" customHeight="1">
      <c r="AO52675" s="106"/>
      <c r="AR52675" s="106"/>
    </row>
    <row r="52676" spans="41:44" ht="15" customHeight="1">
      <c r="AO52676" s="106"/>
      <c r="AR52676" s="106"/>
    </row>
    <row r="52677" spans="41:44" ht="15" customHeight="1">
      <c r="AO52677" s="108"/>
      <c r="AR52677" s="108"/>
    </row>
    <row r="52678" spans="41:44" ht="15" customHeight="1">
      <c r="AO52678" s="108"/>
      <c r="AR52678" s="108"/>
    </row>
    <row r="52679" spans="41:44" ht="15" customHeight="1">
      <c r="AO52679" s="108"/>
      <c r="AR52679" s="108"/>
    </row>
    <row r="52680" spans="41:44" ht="15" customHeight="1">
      <c r="AO52680" s="108"/>
      <c r="AR52680" s="108"/>
    </row>
    <row r="52681" spans="41:44" ht="15" customHeight="1">
      <c r="AO52681" s="108"/>
      <c r="AR52681" s="108"/>
    </row>
    <row r="52682" spans="41:44" ht="15" customHeight="1">
      <c r="AO52682" s="109"/>
      <c r="AR52682" s="109"/>
    </row>
    <row r="52683" spans="41:44" ht="15" customHeight="1">
      <c r="AO52683" s="104"/>
      <c r="AR52683" s="104"/>
    </row>
    <row r="52684" spans="41:44" ht="15" customHeight="1">
      <c r="AO52684" s="106"/>
      <c r="AR52684" s="106"/>
    </row>
    <row r="52685" spans="41:44" ht="15" customHeight="1">
      <c r="AO52685" s="106"/>
      <c r="AR52685" s="106"/>
    </row>
    <row r="52686" spans="41:44" ht="15" customHeight="1">
      <c r="AO52686" s="106"/>
      <c r="AR52686" s="106"/>
    </row>
    <row r="52687" spans="41:44" ht="15" customHeight="1">
      <c r="AO52687" s="106"/>
      <c r="AR52687" s="106"/>
    </row>
    <row r="52688" spans="41:44" ht="15" customHeight="1">
      <c r="AO52688" s="106"/>
      <c r="AR52688" s="106"/>
    </row>
    <row r="52689" spans="41:44" ht="15" customHeight="1">
      <c r="AO52689" s="106"/>
      <c r="AR52689" s="106"/>
    </row>
    <row r="52690" spans="41:44" ht="15" customHeight="1">
      <c r="AO52690" s="106"/>
      <c r="AR52690" s="106"/>
    </row>
    <row r="52691" spans="41:44" ht="15" customHeight="1">
      <c r="AO52691" s="108"/>
      <c r="AR52691" s="108"/>
    </row>
    <row r="52692" spans="41:44" ht="15" customHeight="1">
      <c r="AO52692" s="108"/>
      <c r="AR52692" s="108"/>
    </row>
    <row r="52693" spans="41:44" ht="15" customHeight="1">
      <c r="AO52693" s="108"/>
      <c r="AR52693" s="108"/>
    </row>
    <row r="52694" spans="41:44" ht="15" customHeight="1">
      <c r="AO52694" s="108"/>
      <c r="AR52694" s="108"/>
    </row>
    <row r="52695" spans="41:44" ht="15" customHeight="1">
      <c r="AO52695" s="108"/>
      <c r="AR52695" s="108"/>
    </row>
    <row r="52696" spans="41:44" ht="15" customHeight="1">
      <c r="AO52696" s="109"/>
      <c r="AR52696" s="109"/>
    </row>
    <row r="52697" spans="41:44" ht="15" customHeight="1">
      <c r="AO52697" s="104"/>
      <c r="AR52697" s="104"/>
    </row>
    <row r="52698" spans="41:44" ht="15" customHeight="1">
      <c r="AO52698" s="106"/>
      <c r="AR52698" s="106"/>
    </row>
    <row r="52699" spans="41:44" ht="15" customHeight="1">
      <c r="AO52699" s="106"/>
      <c r="AR52699" s="106"/>
    </row>
    <row r="52700" spans="41:44" ht="15" customHeight="1">
      <c r="AO52700" s="106"/>
      <c r="AR52700" s="106"/>
    </row>
    <row r="52701" spans="41:44" ht="15" customHeight="1">
      <c r="AO52701" s="106"/>
      <c r="AR52701" s="106"/>
    </row>
    <row r="52702" spans="41:44" ht="15" customHeight="1">
      <c r="AO52702" s="106"/>
      <c r="AR52702" s="106"/>
    </row>
    <row r="52703" spans="41:44" ht="15" customHeight="1">
      <c r="AO52703" s="106"/>
      <c r="AR52703" s="106"/>
    </row>
    <row r="52704" spans="41:44" ht="15" customHeight="1">
      <c r="AO52704" s="106"/>
      <c r="AR52704" s="106"/>
    </row>
    <row r="52705" spans="41:44" ht="15" customHeight="1">
      <c r="AO52705" s="108"/>
      <c r="AR52705" s="108"/>
    </row>
    <row r="52706" spans="41:44" ht="15" customHeight="1">
      <c r="AO52706" s="108"/>
      <c r="AR52706" s="108"/>
    </row>
    <row r="52707" spans="41:44" ht="15" customHeight="1">
      <c r="AO52707" s="108"/>
      <c r="AR52707" s="108"/>
    </row>
    <row r="52708" spans="41:44" ht="15" customHeight="1">
      <c r="AO52708" s="108"/>
      <c r="AR52708" s="108"/>
    </row>
    <row r="52709" spans="41:44" ht="15" customHeight="1">
      <c r="AO52709" s="108"/>
      <c r="AR52709" s="108"/>
    </row>
    <row r="52710" spans="41:44" ht="15" customHeight="1">
      <c r="AO52710" s="109"/>
      <c r="AR52710" s="109"/>
    </row>
    <row r="52711" spans="41:44" ht="15" customHeight="1">
      <c r="AO52711" s="104"/>
      <c r="AR52711" s="104"/>
    </row>
    <row r="52712" spans="41:44" ht="15" customHeight="1">
      <c r="AO52712" s="106"/>
      <c r="AR52712" s="106"/>
    </row>
    <row r="52713" spans="41:44" ht="15" customHeight="1">
      <c r="AO52713" s="106"/>
      <c r="AR52713" s="106"/>
    </row>
    <row r="52714" spans="41:44" ht="15" customHeight="1">
      <c r="AO52714" s="106"/>
      <c r="AR52714" s="106"/>
    </row>
    <row r="52715" spans="41:44" ht="15" customHeight="1">
      <c r="AO52715" s="106"/>
      <c r="AR52715" s="106"/>
    </row>
    <row r="52716" spans="41:44" ht="15" customHeight="1">
      <c r="AO52716" s="106"/>
      <c r="AR52716" s="106"/>
    </row>
    <row r="52717" spans="41:44" ht="15" customHeight="1">
      <c r="AO52717" s="106"/>
      <c r="AR52717" s="106"/>
    </row>
    <row r="52718" spans="41:44" ht="15" customHeight="1">
      <c r="AO52718" s="106"/>
      <c r="AR52718" s="106"/>
    </row>
    <row r="52719" spans="41:44" ht="15" customHeight="1">
      <c r="AO52719" s="108"/>
      <c r="AR52719" s="108"/>
    </row>
    <row r="52720" spans="41:44" ht="15" customHeight="1">
      <c r="AO52720" s="108"/>
      <c r="AR52720" s="108"/>
    </row>
    <row r="52721" spans="41:44" ht="15" customHeight="1">
      <c r="AO52721" s="108"/>
      <c r="AR52721" s="108"/>
    </row>
    <row r="52722" spans="41:44" ht="15" customHeight="1">
      <c r="AO52722" s="108"/>
      <c r="AR52722" s="108"/>
    </row>
    <row r="52723" spans="41:44" ht="15" customHeight="1">
      <c r="AO52723" s="108"/>
      <c r="AR52723" s="108"/>
    </row>
    <row r="52724" spans="41:44" ht="15" customHeight="1">
      <c r="AO52724" s="109"/>
      <c r="AR52724" s="109"/>
    </row>
    <row r="52725" spans="41:44" ht="15" customHeight="1">
      <c r="AO52725" s="104"/>
      <c r="AR52725" s="104"/>
    </row>
    <row r="52726" spans="41:44" ht="15" customHeight="1">
      <c r="AO52726" s="106"/>
      <c r="AR52726" s="106"/>
    </row>
    <row r="52727" spans="41:44" ht="15" customHeight="1">
      <c r="AO52727" s="106"/>
      <c r="AR52727" s="106"/>
    </row>
    <row r="52728" spans="41:44" ht="15" customHeight="1">
      <c r="AO52728" s="106"/>
      <c r="AR52728" s="106"/>
    </row>
    <row r="52729" spans="41:44" ht="15" customHeight="1">
      <c r="AO52729" s="106"/>
      <c r="AR52729" s="106"/>
    </row>
    <row r="52730" spans="41:44" ht="15" customHeight="1">
      <c r="AO52730" s="106"/>
      <c r="AR52730" s="106"/>
    </row>
    <row r="52731" spans="41:44" ht="15" customHeight="1">
      <c r="AO52731" s="106"/>
      <c r="AR52731" s="106"/>
    </row>
    <row r="52732" spans="41:44" ht="15" customHeight="1">
      <c r="AO52732" s="106"/>
      <c r="AR52732" s="106"/>
    </row>
    <row r="52733" spans="41:44" ht="15" customHeight="1">
      <c r="AO52733" s="108"/>
      <c r="AR52733" s="108"/>
    </row>
    <row r="52734" spans="41:44" ht="15" customHeight="1">
      <c r="AO52734" s="108"/>
      <c r="AR52734" s="108"/>
    </row>
    <row r="52735" spans="41:44" ht="15" customHeight="1">
      <c r="AO52735" s="108"/>
      <c r="AR52735" s="108"/>
    </row>
    <row r="52736" spans="41:44" ht="15" customHeight="1">
      <c r="AO52736" s="108"/>
      <c r="AR52736" s="108"/>
    </row>
    <row r="52737" spans="41:44" ht="15" customHeight="1">
      <c r="AO52737" s="108"/>
      <c r="AR52737" s="108"/>
    </row>
    <row r="52738" spans="41:44" ht="15" customHeight="1">
      <c r="AO52738" s="109"/>
      <c r="AR52738" s="109"/>
    </row>
    <row r="52739" spans="41:44" ht="15" customHeight="1">
      <c r="AO52739" s="104"/>
      <c r="AR52739" s="104"/>
    </row>
    <row r="52740" spans="41:44" ht="15" customHeight="1">
      <c r="AO52740" s="106"/>
      <c r="AR52740" s="106"/>
    </row>
    <row r="52741" spans="41:44" ht="15" customHeight="1">
      <c r="AO52741" s="106"/>
      <c r="AR52741" s="106"/>
    </row>
    <row r="52742" spans="41:44" ht="15" customHeight="1">
      <c r="AO52742" s="106"/>
      <c r="AR52742" s="106"/>
    </row>
    <row r="52743" spans="41:44" ht="15" customHeight="1">
      <c r="AO52743" s="106"/>
      <c r="AR52743" s="106"/>
    </row>
    <row r="52744" spans="41:44" ht="15" customHeight="1">
      <c r="AO52744" s="106"/>
      <c r="AR52744" s="106"/>
    </row>
    <row r="52745" spans="41:44" ht="15" customHeight="1">
      <c r="AO52745" s="106"/>
      <c r="AR52745" s="106"/>
    </row>
    <row r="52746" spans="41:44" ht="15" customHeight="1">
      <c r="AO52746" s="106"/>
      <c r="AR52746" s="106"/>
    </row>
    <row r="52747" spans="41:44" ht="15" customHeight="1">
      <c r="AO52747" s="108"/>
      <c r="AR52747" s="108"/>
    </row>
    <row r="52748" spans="41:44" ht="15" customHeight="1">
      <c r="AO52748" s="108"/>
      <c r="AR52748" s="108"/>
    </row>
    <row r="52749" spans="41:44" ht="15" customHeight="1">
      <c r="AO52749" s="108"/>
      <c r="AR52749" s="108"/>
    </row>
    <row r="52750" spans="41:44" ht="15" customHeight="1">
      <c r="AO52750" s="108"/>
      <c r="AR52750" s="108"/>
    </row>
    <row r="52751" spans="41:44" ht="15" customHeight="1">
      <c r="AO52751" s="108"/>
      <c r="AR52751" s="108"/>
    </row>
    <row r="52752" spans="41:44" ht="15" customHeight="1">
      <c r="AO52752" s="109"/>
      <c r="AR52752" s="109"/>
    </row>
    <row r="52753" spans="41:44" ht="15" customHeight="1">
      <c r="AO52753" s="104"/>
      <c r="AR52753" s="104"/>
    </row>
    <row r="52754" spans="41:44" ht="15" customHeight="1">
      <c r="AO52754" s="106"/>
      <c r="AR52754" s="106"/>
    </row>
    <row r="52755" spans="41:44" ht="15" customHeight="1">
      <c r="AO52755" s="106"/>
      <c r="AR52755" s="106"/>
    </row>
    <row r="52756" spans="41:44" ht="15" customHeight="1">
      <c r="AO52756" s="106"/>
      <c r="AR52756" s="106"/>
    </row>
    <row r="52757" spans="41:44" ht="15" customHeight="1">
      <c r="AO52757" s="106"/>
      <c r="AR52757" s="106"/>
    </row>
    <row r="52758" spans="41:44" ht="15" customHeight="1">
      <c r="AO52758" s="106"/>
      <c r="AR52758" s="106"/>
    </row>
    <row r="52759" spans="41:44" ht="15" customHeight="1">
      <c r="AO52759" s="106"/>
      <c r="AR52759" s="106"/>
    </row>
    <row r="52760" spans="41:44" ht="15" customHeight="1">
      <c r="AO52760" s="106"/>
      <c r="AR52760" s="106"/>
    </row>
    <row r="52761" spans="41:44" ht="15" customHeight="1">
      <c r="AO52761" s="108"/>
      <c r="AR52761" s="108"/>
    </row>
    <row r="52762" spans="41:44" ht="15" customHeight="1">
      <c r="AO52762" s="108"/>
      <c r="AR52762" s="108"/>
    </row>
    <row r="52763" spans="41:44" ht="15" customHeight="1">
      <c r="AO52763" s="108"/>
      <c r="AR52763" s="108"/>
    </row>
    <row r="52764" spans="41:44" ht="15" customHeight="1">
      <c r="AO52764" s="108"/>
      <c r="AR52764" s="108"/>
    </row>
    <row r="52765" spans="41:44" ht="15" customHeight="1">
      <c r="AO52765" s="108"/>
      <c r="AR52765" s="108"/>
    </row>
    <row r="52766" spans="41:44" ht="15" customHeight="1">
      <c r="AO52766" s="109"/>
      <c r="AR52766" s="109"/>
    </row>
    <row r="52767" spans="41:44" ht="15" customHeight="1">
      <c r="AO52767" s="104"/>
      <c r="AR52767" s="104"/>
    </row>
    <row r="52768" spans="41:44" ht="15" customHeight="1">
      <c r="AO52768" s="106"/>
      <c r="AR52768" s="106"/>
    </row>
    <row r="52769" spans="41:44" ht="15" customHeight="1">
      <c r="AO52769" s="106"/>
      <c r="AR52769" s="106"/>
    </row>
    <row r="52770" spans="41:44" ht="15" customHeight="1">
      <c r="AO52770" s="106"/>
      <c r="AR52770" s="106"/>
    </row>
    <row r="52771" spans="41:44" ht="15" customHeight="1">
      <c r="AO52771" s="106"/>
      <c r="AR52771" s="106"/>
    </row>
    <row r="52772" spans="41:44" ht="15" customHeight="1">
      <c r="AO52772" s="106"/>
      <c r="AR52772" s="106"/>
    </row>
    <row r="52773" spans="41:44" ht="15" customHeight="1">
      <c r="AO52773" s="106"/>
      <c r="AR52773" s="106"/>
    </row>
    <row r="52774" spans="41:44" ht="15" customHeight="1">
      <c r="AO52774" s="106"/>
      <c r="AR52774" s="106"/>
    </row>
    <row r="52775" spans="41:44" ht="15" customHeight="1">
      <c r="AO52775" s="108"/>
      <c r="AR52775" s="108"/>
    </row>
    <row r="52776" spans="41:44" ht="15" customHeight="1">
      <c r="AO52776" s="108"/>
      <c r="AR52776" s="108"/>
    </row>
    <row r="52777" spans="41:44" ht="15" customHeight="1">
      <c r="AO52777" s="108"/>
      <c r="AR52777" s="108"/>
    </row>
    <row r="52778" spans="41:44" ht="15" customHeight="1">
      <c r="AO52778" s="108"/>
      <c r="AR52778" s="108"/>
    </row>
    <row r="52779" spans="41:44" ht="15" customHeight="1">
      <c r="AO52779" s="108"/>
      <c r="AR52779" s="108"/>
    </row>
    <row r="52780" spans="41:44" ht="15" customHeight="1">
      <c r="AO52780" s="109"/>
      <c r="AR52780" s="109"/>
    </row>
    <row r="52781" spans="41:44" ht="15" customHeight="1">
      <c r="AO52781" s="104"/>
      <c r="AR52781" s="104"/>
    </row>
    <row r="52782" spans="41:44" ht="15" customHeight="1">
      <c r="AO52782" s="106"/>
      <c r="AR52782" s="106"/>
    </row>
    <row r="52783" spans="41:44" ht="15" customHeight="1">
      <c r="AO52783" s="106"/>
      <c r="AR52783" s="106"/>
    </row>
    <row r="52784" spans="41:44" ht="15" customHeight="1">
      <c r="AO52784" s="106"/>
      <c r="AR52784" s="106"/>
    </row>
    <row r="52785" spans="41:44" ht="15" customHeight="1">
      <c r="AO52785" s="106"/>
      <c r="AR52785" s="106"/>
    </row>
    <row r="52786" spans="41:44" ht="15" customHeight="1">
      <c r="AO52786" s="106"/>
      <c r="AR52786" s="106"/>
    </row>
    <row r="52787" spans="41:44" ht="15" customHeight="1">
      <c r="AO52787" s="106"/>
      <c r="AR52787" s="106"/>
    </row>
    <row r="52788" spans="41:44" ht="15" customHeight="1">
      <c r="AO52788" s="106"/>
      <c r="AR52788" s="106"/>
    </row>
    <row r="52789" spans="41:44" ht="15" customHeight="1">
      <c r="AO52789" s="108"/>
      <c r="AR52789" s="108"/>
    </row>
    <row r="52790" spans="41:44" ht="15" customHeight="1">
      <c r="AO52790" s="108"/>
      <c r="AR52790" s="108"/>
    </row>
    <row r="52791" spans="41:44" ht="15" customHeight="1">
      <c r="AO52791" s="108"/>
      <c r="AR52791" s="108"/>
    </row>
    <row r="52792" spans="41:44" ht="15" customHeight="1">
      <c r="AO52792" s="108"/>
      <c r="AR52792" s="108"/>
    </row>
    <row r="52793" spans="41:44" ht="15" customHeight="1">
      <c r="AO52793" s="108"/>
      <c r="AR52793" s="108"/>
    </row>
    <row r="52794" spans="41:44" ht="15" customHeight="1">
      <c r="AO52794" s="109"/>
      <c r="AR52794" s="109"/>
    </row>
    <row r="52795" spans="41:44" ht="15" customHeight="1">
      <c r="AO52795" s="104"/>
      <c r="AR52795" s="104"/>
    </row>
    <row r="52796" spans="41:44" ht="15" customHeight="1">
      <c r="AO52796" s="106"/>
      <c r="AR52796" s="106"/>
    </row>
    <row r="52797" spans="41:44" ht="15" customHeight="1">
      <c r="AO52797" s="106"/>
      <c r="AR52797" s="106"/>
    </row>
    <row r="52798" spans="41:44" ht="15" customHeight="1">
      <c r="AO52798" s="106"/>
      <c r="AR52798" s="106"/>
    </row>
    <row r="52799" spans="41:44" ht="15" customHeight="1">
      <c r="AO52799" s="106"/>
      <c r="AR52799" s="106"/>
    </row>
    <row r="52800" spans="41:44" ht="15" customHeight="1">
      <c r="AO52800" s="106"/>
      <c r="AR52800" s="106"/>
    </row>
    <row r="52801" spans="41:44" ht="15" customHeight="1">
      <c r="AO52801" s="106"/>
      <c r="AR52801" s="106"/>
    </row>
    <row r="52802" spans="41:44" ht="15" customHeight="1">
      <c r="AO52802" s="106"/>
      <c r="AR52802" s="106"/>
    </row>
    <row r="52803" spans="41:44" ht="15" customHeight="1">
      <c r="AO52803" s="108"/>
      <c r="AR52803" s="108"/>
    </row>
    <row r="52804" spans="41:44" ht="15" customHeight="1">
      <c r="AO52804" s="108"/>
      <c r="AR52804" s="108"/>
    </row>
    <row r="52805" spans="41:44" ht="15" customHeight="1">
      <c r="AO52805" s="108"/>
      <c r="AR52805" s="108"/>
    </row>
    <row r="52806" spans="41:44" ht="15" customHeight="1">
      <c r="AO52806" s="108"/>
      <c r="AR52806" s="108"/>
    </row>
    <row r="52807" spans="41:44" ht="15" customHeight="1">
      <c r="AO52807" s="108"/>
      <c r="AR52807" s="108"/>
    </row>
    <row r="52808" spans="41:44" ht="15" customHeight="1">
      <c r="AO52808" s="109"/>
      <c r="AR52808" s="109"/>
    </row>
    <row r="52809" spans="41:44" ht="15" customHeight="1">
      <c r="AO52809" s="104"/>
      <c r="AR52809" s="104"/>
    </row>
    <row r="52810" spans="41:44" ht="15" customHeight="1">
      <c r="AO52810" s="106"/>
      <c r="AR52810" s="106"/>
    </row>
    <row r="52811" spans="41:44" ht="15" customHeight="1">
      <c r="AO52811" s="106"/>
      <c r="AR52811" s="106"/>
    </row>
    <row r="52812" spans="41:44" ht="15" customHeight="1">
      <c r="AO52812" s="106"/>
      <c r="AR52812" s="106"/>
    </row>
    <row r="52813" spans="41:44" ht="15" customHeight="1">
      <c r="AO52813" s="106"/>
      <c r="AR52813" s="106"/>
    </row>
    <row r="52814" spans="41:44" ht="15" customHeight="1">
      <c r="AO52814" s="106"/>
      <c r="AR52814" s="106"/>
    </row>
    <row r="52815" spans="41:44" ht="15" customHeight="1">
      <c r="AO52815" s="106"/>
      <c r="AR52815" s="106"/>
    </row>
    <row r="52816" spans="41:44" ht="15" customHeight="1">
      <c r="AO52816" s="106"/>
      <c r="AR52816" s="106"/>
    </row>
    <row r="52817" spans="41:44" ht="15" customHeight="1">
      <c r="AO52817" s="108"/>
      <c r="AR52817" s="108"/>
    </row>
    <row r="52818" spans="41:44" ht="15" customHeight="1">
      <c r="AO52818" s="108"/>
      <c r="AR52818" s="108"/>
    </row>
    <row r="52819" spans="41:44" ht="15" customHeight="1">
      <c r="AO52819" s="108"/>
      <c r="AR52819" s="108"/>
    </row>
    <row r="52820" spans="41:44" ht="15" customHeight="1">
      <c r="AO52820" s="108"/>
      <c r="AR52820" s="108"/>
    </row>
    <row r="52821" spans="41:44" ht="15" customHeight="1">
      <c r="AO52821" s="108"/>
      <c r="AR52821" s="108"/>
    </row>
    <row r="52822" spans="41:44" ht="15" customHeight="1">
      <c r="AO52822" s="109"/>
      <c r="AR52822" s="109"/>
    </row>
    <row r="52823" spans="41:44" ht="15" customHeight="1">
      <c r="AO52823" s="104"/>
      <c r="AR52823" s="104"/>
    </row>
    <row r="52824" spans="41:44" ht="15" customHeight="1">
      <c r="AO52824" s="106"/>
      <c r="AR52824" s="106"/>
    </row>
    <row r="52825" spans="41:44" ht="15" customHeight="1">
      <c r="AO52825" s="106"/>
      <c r="AR52825" s="106"/>
    </row>
    <row r="52826" spans="41:44" ht="15" customHeight="1">
      <c r="AO52826" s="106"/>
      <c r="AR52826" s="106"/>
    </row>
    <row r="52827" spans="41:44" ht="15" customHeight="1">
      <c r="AO52827" s="106"/>
      <c r="AR52827" s="106"/>
    </row>
    <row r="52828" spans="41:44" ht="15" customHeight="1">
      <c r="AO52828" s="106"/>
      <c r="AR52828" s="106"/>
    </row>
    <row r="52829" spans="41:44" ht="15" customHeight="1">
      <c r="AO52829" s="106"/>
      <c r="AR52829" s="106"/>
    </row>
    <row r="52830" spans="41:44" ht="15" customHeight="1">
      <c r="AO52830" s="106"/>
      <c r="AR52830" s="106"/>
    </row>
    <row r="52831" spans="41:44" ht="15" customHeight="1">
      <c r="AO52831" s="108"/>
      <c r="AR52831" s="108"/>
    </row>
    <row r="52832" spans="41:44" ht="15" customHeight="1">
      <c r="AO52832" s="108"/>
      <c r="AR52832" s="108"/>
    </row>
    <row r="52833" spans="41:44" ht="15" customHeight="1">
      <c r="AO52833" s="108"/>
      <c r="AR52833" s="108"/>
    </row>
    <row r="52834" spans="41:44" ht="15" customHeight="1">
      <c r="AO52834" s="108"/>
      <c r="AR52834" s="108"/>
    </row>
    <row r="52835" spans="41:44" ht="15" customHeight="1">
      <c r="AO52835" s="108"/>
      <c r="AR52835" s="108"/>
    </row>
    <row r="52836" spans="41:44" ht="15" customHeight="1">
      <c r="AO52836" s="109"/>
      <c r="AR52836" s="109"/>
    </row>
    <row r="52837" spans="41:44" ht="15" customHeight="1">
      <c r="AO52837" s="104"/>
      <c r="AR52837" s="104"/>
    </row>
    <row r="52838" spans="41:44" ht="15" customHeight="1">
      <c r="AO52838" s="106"/>
      <c r="AR52838" s="106"/>
    </row>
    <row r="52839" spans="41:44" ht="15" customHeight="1">
      <c r="AO52839" s="106"/>
      <c r="AR52839" s="106"/>
    </row>
    <row r="52840" spans="41:44" ht="15" customHeight="1">
      <c r="AO52840" s="106"/>
      <c r="AR52840" s="106"/>
    </row>
    <row r="52841" spans="41:44" ht="15" customHeight="1">
      <c r="AO52841" s="106"/>
      <c r="AR52841" s="106"/>
    </row>
    <row r="52842" spans="41:44" ht="15" customHeight="1">
      <c r="AO52842" s="106"/>
      <c r="AR52842" s="106"/>
    </row>
    <row r="52843" spans="41:44" ht="15" customHeight="1">
      <c r="AO52843" s="106"/>
      <c r="AR52843" s="106"/>
    </row>
    <row r="52844" spans="41:44" ht="15" customHeight="1">
      <c r="AO52844" s="106"/>
      <c r="AR52844" s="106"/>
    </row>
    <row r="52845" spans="41:44" ht="15" customHeight="1">
      <c r="AO52845" s="108"/>
      <c r="AR52845" s="108"/>
    </row>
    <row r="52846" spans="41:44" ht="15" customHeight="1">
      <c r="AO52846" s="108"/>
      <c r="AR52846" s="108"/>
    </row>
    <row r="52847" spans="41:44" ht="15" customHeight="1">
      <c r="AO52847" s="108"/>
      <c r="AR52847" s="108"/>
    </row>
    <row r="52848" spans="41:44" ht="15" customHeight="1">
      <c r="AO52848" s="108"/>
      <c r="AR52848" s="108"/>
    </row>
    <row r="52849" spans="41:44" ht="15" customHeight="1">
      <c r="AO52849" s="108"/>
      <c r="AR52849" s="108"/>
    </row>
    <row r="52850" spans="41:44" ht="15" customHeight="1">
      <c r="AO52850" s="109"/>
      <c r="AR52850" s="109"/>
    </row>
    <row r="52851" spans="41:44" ht="15" customHeight="1">
      <c r="AO52851" s="104"/>
      <c r="AR52851" s="104"/>
    </row>
    <row r="52852" spans="41:44" ht="15" customHeight="1">
      <c r="AO52852" s="106"/>
      <c r="AR52852" s="106"/>
    </row>
    <row r="52853" spans="41:44" ht="15" customHeight="1">
      <c r="AO52853" s="106"/>
      <c r="AR52853" s="106"/>
    </row>
    <row r="52854" spans="41:44" ht="15" customHeight="1">
      <c r="AO52854" s="106"/>
      <c r="AR52854" s="106"/>
    </row>
    <row r="52855" spans="41:44" ht="15" customHeight="1">
      <c r="AO52855" s="106"/>
      <c r="AR52855" s="106"/>
    </row>
    <row r="52856" spans="41:44" ht="15" customHeight="1">
      <c r="AO52856" s="106"/>
      <c r="AR52856" s="106"/>
    </row>
    <row r="52857" spans="41:44" ht="15" customHeight="1">
      <c r="AO52857" s="106"/>
      <c r="AR52857" s="106"/>
    </row>
    <row r="52858" spans="41:44" ht="15" customHeight="1">
      <c r="AO52858" s="106"/>
      <c r="AR52858" s="106"/>
    </row>
    <row r="52859" spans="41:44" ht="15" customHeight="1">
      <c r="AO52859" s="108"/>
      <c r="AR52859" s="108"/>
    </row>
    <row r="52860" spans="41:44" ht="15" customHeight="1">
      <c r="AO52860" s="108"/>
      <c r="AR52860" s="108"/>
    </row>
    <row r="52861" spans="41:44" ht="15" customHeight="1">
      <c r="AO52861" s="108"/>
      <c r="AR52861" s="108"/>
    </row>
    <row r="52862" spans="41:44" ht="15" customHeight="1">
      <c r="AO52862" s="108"/>
      <c r="AR52862" s="108"/>
    </row>
    <row r="52863" spans="41:44" ht="15" customHeight="1">
      <c r="AO52863" s="108"/>
      <c r="AR52863" s="108"/>
    </row>
    <row r="52864" spans="41:44" ht="15" customHeight="1">
      <c r="AO52864" s="109"/>
      <c r="AR52864" s="109"/>
    </row>
    <row r="52865" spans="41:44" ht="15" customHeight="1">
      <c r="AO52865" s="104"/>
      <c r="AR52865" s="104"/>
    </row>
    <row r="52866" spans="41:44" ht="15" customHeight="1">
      <c r="AO52866" s="106"/>
      <c r="AR52866" s="106"/>
    </row>
    <row r="52867" spans="41:44" ht="15" customHeight="1">
      <c r="AO52867" s="106"/>
      <c r="AR52867" s="106"/>
    </row>
    <row r="52868" spans="41:44" ht="15" customHeight="1">
      <c r="AO52868" s="106"/>
      <c r="AR52868" s="106"/>
    </row>
    <row r="52869" spans="41:44" ht="15" customHeight="1">
      <c r="AO52869" s="106"/>
      <c r="AR52869" s="106"/>
    </row>
    <row r="52870" spans="41:44" ht="15" customHeight="1">
      <c r="AO52870" s="106"/>
      <c r="AR52870" s="106"/>
    </row>
    <row r="52871" spans="41:44" ht="15" customHeight="1">
      <c r="AO52871" s="106"/>
      <c r="AR52871" s="106"/>
    </row>
    <row r="52872" spans="41:44" ht="15" customHeight="1">
      <c r="AO52872" s="106"/>
      <c r="AR52872" s="106"/>
    </row>
    <row r="52873" spans="41:44" ht="15" customHeight="1">
      <c r="AO52873" s="108"/>
      <c r="AR52873" s="108"/>
    </row>
    <row r="52874" spans="41:44" ht="15" customHeight="1">
      <c r="AO52874" s="108"/>
      <c r="AR52874" s="108"/>
    </row>
    <row r="52875" spans="41:44" ht="15" customHeight="1">
      <c r="AO52875" s="108"/>
      <c r="AR52875" s="108"/>
    </row>
    <row r="52876" spans="41:44" ht="15" customHeight="1">
      <c r="AO52876" s="108"/>
      <c r="AR52876" s="108"/>
    </row>
    <row r="52877" spans="41:44" ht="15" customHeight="1">
      <c r="AO52877" s="108"/>
      <c r="AR52877" s="108"/>
    </row>
    <row r="52878" spans="41:44" ht="15" customHeight="1">
      <c r="AO52878" s="109"/>
      <c r="AR52878" s="109"/>
    </row>
    <row r="52879" spans="41:44" ht="15" customHeight="1">
      <c r="AO52879" s="104"/>
      <c r="AR52879" s="104"/>
    </row>
    <row r="52880" spans="41:44" ht="15" customHeight="1">
      <c r="AO52880" s="106"/>
      <c r="AR52880" s="106"/>
    </row>
    <row r="52881" spans="41:44" ht="15" customHeight="1">
      <c r="AO52881" s="106"/>
      <c r="AR52881" s="106"/>
    </row>
    <row r="52882" spans="41:44" ht="15" customHeight="1">
      <c r="AO52882" s="106"/>
      <c r="AR52882" s="106"/>
    </row>
    <row r="52883" spans="41:44" ht="15" customHeight="1">
      <c r="AO52883" s="106"/>
      <c r="AR52883" s="106"/>
    </row>
    <row r="52884" spans="41:44" ht="15" customHeight="1">
      <c r="AO52884" s="106"/>
      <c r="AR52884" s="106"/>
    </row>
    <row r="52885" spans="41:44" ht="15" customHeight="1">
      <c r="AO52885" s="106"/>
      <c r="AR52885" s="106"/>
    </row>
    <row r="52886" spans="41:44" ht="15" customHeight="1">
      <c r="AO52886" s="106"/>
      <c r="AR52886" s="106"/>
    </row>
    <row r="52887" spans="41:44" ht="15" customHeight="1">
      <c r="AO52887" s="108"/>
      <c r="AR52887" s="108"/>
    </row>
    <row r="52888" spans="41:44" ht="15" customHeight="1">
      <c r="AO52888" s="108"/>
      <c r="AR52888" s="108"/>
    </row>
    <row r="52889" spans="41:44" ht="15" customHeight="1">
      <c r="AO52889" s="108"/>
      <c r="AR52889" s="108"/>
    </row>
    <row r="52890" spans="41:44" ht="15" customHeight="1">
      <c r="AO52890" s="108"/>
      <c r="AR52890" s="108"/>
    </row>
    <row r="52891" spans="41:44" ht="15" customHeight="1">
      <c r="AO52891" s="108"/>
      <c r="AR52891" s="108"/>
    </row>
    <row r="52892" spans="41:44" ht="15" customHeight="1">
      <c r="AO52892" s="109"/>
      <c r="AR52892" s="109"/>
    </row>
    <row r="52893" spans="41:44" ht="15" customHeight="1">
      <c r="AO52893" s="104"/>
      <c r="AR52893" s="104"/>
    </row>
    <row r="52894" spans="41:44" ht="15" customHeight="1">
      <c r="AO52894" s="106"/>
      <c r="AR52894" s="106"/>
    </row>
    <row r="52895" spans="41:44" ht="15" customHeight="1">
      <c r="AO52895" s="106"/>
      <c r="AR52895" s="106"/>
    </row>
    <row r="52896" spans="41:44" ht="15" customHeight="1">
      <c r="AO52896" s="106"/>
      <c r="AR52896" s="106"/>
    </row>
    <row r="52897" spans="41:44" ht="15" customHeight="1">
      <c r="AO52897" s="106"/>
      <c r="AR52897" s="106"/>
    </row>
    <row r="52898" spans="41:44" ht="15" customHeight="1">
      <c r="AO52898" s="106"/>
      <c r="AR52898" s="106"/>
    </row>
    <row r="52899" spans="41:44" ht="15" customHeight="1">
      <c r="AO52899" s="106"/>
      <c r="AR52899" s="106"/>
    </row>
    <row r="52900" spans="41:44" ht="15" customHeight="1">
      <c r="AO52900" s="106"/>
      <c r="AR52900" s="106"/>
    </row>
    <row r="52901" spans="41:44" ht="15" customHeight="1">
      <c r="AO52901" s="108"/>
      <c r="AR52901" s="108"/>
    </row>
    <row r="52902" spans="41:44" ht="15" customHeight="1">
      <c r="AO52902" s="108"/>
      <c r="AR52902" s="108"/>
    </row>
    <row r="52903" spans="41:44" ht="15" customHeight="1">
      <c r="AO52903" s="108"/>
      <c r="AR52903" s="108"/>
    </row>
    <row r="52904" spans="41:44" ht="15" customHeight="1">
      <c r="AO52904" s="108"/>
      <c r="AR52904" s="108"/>
    </row>
    <row r="52905" spans="41:44" ht="15" customHeight="1">
      <c r="AO52905" s="108"/>
      <c r="AR52905" s="108"/>
    </row>
    <row r="52906" spans="41:44" ht="15" customHeight="1">
      <c r="AO52906" s="109"/>
      <c r="AR52906" s="109"/>
    </row>
    <row r="52907" spans="41:44" ht="15" customHeight="1">
      <c r="AO52907" s="104"/>
      <c r="AR52907" s="104"/>
    </row>
    <row r="52908" spans="41:44" ht="15" customHeight="1">
      <c r="AO52908" s="106"/>
      <c r="AR52908" s="106"/>
    </row>
    <row r="52909" spans="41:44" ht="15" customHeight="1">
      <c r="AO52909" s="106"/>
      <c r="AR52909" s="106"/>
    </row>
    <row r="52910" spans="41:44" ht="15" customHeight="1">
      <c r="AO52910" s="106"/>
      <c r="AR52910" s="106"/>
    </row>
    <row r="52911" spans="41:44" ht="15" customHeight="1">
      <c r="AO52911" s="106"/>
      <c r="AR52911" s="106"/>
    </row>
    <row r="52912" spans="41:44" ht="15" customHeight="1">
      <c r="AO52912" s="106"/>
      <c r="AR52912" s="106"/>
    </row>
    <row r="52913" spans="41:44" ht="15" customHeight="1">
      <c r="AO52913" s="106"/>
      <c r="AR52913" s="106"/>
    </row>
    <row r="52914" spans="41:44" ht="15" customHeight="1">
      <c r="AO52914" s="106"/>
      <c r="AR52914" s="106"/>
    </row>
    <row r="52915" spans="41:44" ht="15" customHeight="1">
      <c r="AO52915" s="108"/>
      <c r="AR52915" s="108"/>
    </row>
    <row r="52916" spans="41:44" ht="15" customHeight="1">
      <c r="AO52916" s="108"/>
      <c r="AR52916" s="108"/>
    </row>
    <row r="52917" spans="41:44" ht="15" customHeight="1">
      <c r="AO52917" s="108"/>
      <c r="AR52917" s="108"/>
    </row>
    <row r="52918" spans="41:44" ht="15" customHeight="1">
      <c r="AO52918" s="108"/>
      <c r="AR52918" s="108"/>
    </row>
    <row r="52919" spans="41:44" ht="15" customHeight="1">
      <c r="AO52919" s="108"/>
      <c r="AR52919" s="108"/>
    </row>
    <row r="52920" spans="41:44" ht="15" customHeight="1">
      <c r="AO52920" s="109"/>
      <c r="AR52920" s="109"/>
    </row>
    <row r="52921" spans="41:44" ht="15" customHeight="1">
      <c r="AO52921" s="104"/>
      <c r="AR52921" s="104"/>
    </row>
    <row r="52922" spans="41:44" ht="15" customHeight="1">
      <c r="AO52922" s="106"/>
      <c r="AR52922" s="106"/>
    </row>
    <row r="52923" spans="41:44" ht="15" customHeight="1">
      <c r="AO52923" s="106"/>
      <c r="AR52923" s="106"/>
    </row>
    <row r="52924" spans="41:44" ht="15" customHeight="1">
      <c r="AO52924" s="106"/>
      <c r="AR52924" s="106"/>
    </row>
    <row r="52925" spans="41:44" ht="15" customHeight="1">
      <c r="AO52925" s="106"/>
      <c r="AR52925" s="106"/>
    </row>
    <row r="52926" spans="41:44" ht="15" customHeight="1">
      <c r="AO52926" s="106"/>
      <c r="AR52926" s="106"/>
    </row>
    <row r="52927" spans="41:44" ht="15" customHeight="1">
      <c r="AO52927" s="106"/>
      <c r="AR52927" s="106"/>
    </row>
    <row r="52928" spans="41:44" ht="15" customHeight="1">
      <c r="AO52928" s="106"/>
      <c r="AR52928" s="106"/>
    </row>
    <row r="52929" spans="41:44" ht="15" customHeight="1">
      <c r="AO52929" s="108"/>
      <c r="AR52929" s="108"/>
    </row>
    <row r="52930" spans="41:44" ht="15" customHeight="1">
      <c r="AO52930" s="108"/>
      <c r="AR52930" s="108"/>
    </row>
    <row r="52931" spans="41:44" ht="15" customHeight="1">
      <c r="AO52931" s="108"/>
      <c r="AR52931" s="108"/>
    </row>
    <row r="52932" spans="41:44" ht="15" customHeight="1">
      <c r="AO52932" s="108"/>
      <c r="AR52932" s="108"/>
    </row>
    <row r="52933" spans="41:44" ht="15" customHeight="1">
      <c r="AO52933" s="108"/>
      <c r="AR52933" s="108"/>
    </row>
    <row r="52934" spans="41:44" ht="15" customHeight="1">
      <c r="AO52934" s="109"/>
      <c r="AR52934" s="109"/>
    </row>
    <row r="52935" spans="41:44" ht="15" customHeight="1">
      <c r="AO52935" s="104"/>
      <c r="AR52935" s="104"/>
    </row>
    <row r="52936" spans="41:44" ht="15" customHeight="1">
      <c r="AO52936" s="106"/>
      <c r="AR52936" s="106"/>
    </row>
    <row r="52937" spans="41:44" ht="15" customHeight="1">
      <c r="AO52937" s="106"/>
      <c r="AR52937" s="106"/>
    </row>
    <row r="52938" spans="41:44" ht="15" customHeight="1">
      <c r="AO52938" s="106"/>
      <c r="AR52938" s="106"/>
    </row>
    <row r="52939" spans="41:44" ht="15" customHeight="1">
      <c r="AO52939" s="106"/>
      <c r="AR52939" s="106"/>
    </row>
    <row r="52940" spans="41:44" ht="15" customHeight="1">
      <c r="AO52940" s="106"/>
      <c r="AR52940" s="106"/>
    </row>
    <row r="52941" spans="41:44" ht="15" customHeight="1">
      <c r="AO52941" s="106"/>
      <c r="AR52941" s="106"/>
    </row>
    <row r="52942" spans="41:44" ht="15" customHeight="1">
      <c r="AO52942" s="106"/>
      <c r="AR52942" s="106"/>
    </row>
    <row r="52943" spans="41:44" ht="15" customHeight="1">
      <c r="AO52943" s="108"/>
      <c r="AR52943" s="108"/>
    </row>
    <row r="52944" spans="41:44" ht="15" customHeight="1">
      <c r="AO52944" s="108"/>
      <c r="AR52944" s="108"/>
    </row>
    <row r="52945" spans="41:44" ht="15" customHeight="1">
      <c r="AO52945" s="108"/>
      <c r="AR52945" s="108"/>
    </row>
    <row r="52946" spans="41:44" ht="15" customHeight="1">
      <c r="AO52946" s="108"/>
      <c r="AR52946" s="108"/>
    </row>
    <row r="52947" spans="41:44" ht="15" customHeight="1">
      <c r="AO52947" s="108"/>
      <c r="AR52947" s="108"/>
    </row>
    <row r="52948" spans="41:44" ht="15" customHeight="1">
      <c r="AO52948" s="109"/>
      <c r="AR52948" s="109"/>
    </row>
    <row r="52949" spans="41:44" ht="15" customHeight="1">
      <c r="AO52949" s="104"/>
      <c r="AR52949" s="104"/>
    </row>
    <row r="52950" spans="41:44" ht="15" customHeight="1">
      <c r="AO52950" s="106"/>
      <c r="AR52950" s="106"/>
    </row>
    <row r="52951" spans="41:44" ht="15" customHeight="1">
      <c r="AO52951" s="106"/>
      <c r="AR52951" s="106"/>
    </row>
    <row r="52952" spans="41:44" ht="15" customHeight="1">
      <c r="AO52952" s="106"/>
      <c r="AR52952" s="106"/>
    </row>
    <row r="52953" spans="41:44" ht="15" customHeight="1">
      <c r="AO52953" s="106"/>
      <c r="AR52953" s="106"/>
    </row>
    <row r="52954" spans="41:44" ht="15" customHeight="1">
      <c r="AO52954" s="106"/>
      <c r="AR52954" s="106"/>
    </row>
    <row r="52955" spans="41:44" ht="15" customHeight="1">
      <c r="AO52955" s="106"/>
      <c r="AR52955" s="106"/>
    </row>
    <row r="52956" spans="41:44" ht="15" customHeight="1">
      <c r="AO52956" s="106"/>
      <c r="AR52956" s="106"/>
    </row>
    <row r="52957" spans="41:44" ht="15" customHeight="1">
      <c r="AO52957" s="108"/>
      <c r="AR52957" s="108"/>
    </row>
    <row r="52958" spans="41:44" ht="15" customHeight="1">
      <c r="AO52958" s="108"/>
      <c r="AR52958" s="108"/>
    </row>
    <row r="52959" spans="41:44" ht="15" customHeight="1">
      <c r="AO52959" s="108"/>
      <c r="AR52959" s="108"/>
    </row>
    <row r="52960" spans="41:44" ht="15" customHeight="1">
      <c r="AO52960" s="108"/>
      <c r="AR52960" s="108"/>
    </row>
    <row r="52961" spans="41:44" ht="15" customHeight="1">
      <c r="AO52961" s="108"/>
      <c r="AR52961" s="108"/>
    </row>
    <row r="52962" spans="41:44" ht="15" customHeight="1">
      <c r="AO52962" s="109"/>
      <c r="AR52962" s="109"/>
    </row>
    <row r="52963" spans="41:44" ht="15" customHeight="1">
      <c r="AO52963" s="104"/>
      <c r="AR52963" s="104"/>
    </row>
    <row r="52964" spans="41:44" ht="15" customHeight="1">
      <c r="AO52964" s="106"/>
      <c r="AR52964" s="106"/>
    </row>
    <row r="52965" spans="41:44" ht="15" customHeight="1">
      <c r="AO52965" s="106"/>
      <c r="AR52965" s="106"/>
    </row>
    <row r="52966" spans="41:44" ht="15" customHeight="1">
      <c r="AO52966" s="106"/>
      <c r="AR52966" s="106"/>
    </row>
    <row r="52967" spans="41:44" ht="15" customHeight="1">
      <c r="AO52967" s="106"/>
      <c r="AR52967" s="106"/>
    </row>
    <row r="52968" spans="41:44" ht="15" customHeight="1">
      <c r="AO52968" s="106"/>
      <c r="AR52968" s="106"/>
    </row>
    <row r="52969" spans="41:44" ht="15" customHeight="1">
      <c r="AO52969" s="106"/>
      <c r="AR52969" s="106"/>
    </row>
    <row r="52970" spans="41:44" ht="15" customHeight="1">
      <c r="AO52970" s="106"/>
      <c r="AR52970" s="106"/>
    </row>
    <row r="52971" spans="41:44" ht="15" customHeight="1">
      <c r="AO52971" s="108"/>
      <c r="AR52971" s="108"/>
    </row>
    <row r="52972" spans="41:44" ht="15" customHeight="1">
      <c r="AO52972" s="108"/>
      <c r="AR52972" s="108"/>
    </row>
    <row r="52973" spans="41:44" ht="15" customHeight="1">
      <c r="AO52973" s="108"/>
      <c r="AR52973" s="108"/>
    </row>
    <row r="52974" spans="41:44" ht="15" customHeight="1">
      <c r="AO52974" s="108"/>
      <c r="AR52974" s="108"/>
    </row>
    <row r="52975" spans="41:44" ht="15" customHeight="1">
      <c r="AO52975" s="108"/>
      <c r="AR52975" s="108"/>
    </row>
    <row r="52976" spans="41:44" ht="15" customHeight="1">
      <c r="AO52976" s="109"/>
      <c r="AR52976" s="109"/>
    </row>
    <row r="52977" spans="41:44" ht="15" customHeight="1">
      <c r="AO52977" s="104"/>
      <c r="AR52977" s="104"/>
    </row>
    <row r="52978" spans="41:44" ht="15" customHeight="1">
      <c r="AO52978" s="106"/>
      <c r="AR52978" s="106"/>
    </row>
    <row r="52979" spans="41:44" ht="15" customHeight="1">
      <c r="AO52979" s="106"/>
      <c r="AR52979" s="106"/>
    </row>
    <row r="52980" spans="41:44" ht="15" customHeight="1">
      <c r="AO52980" s="106"/>
      <c r="AR52980" s="106"/>
    </row>
    <row r="52981" spans="41:44" ht="15" customHeight="1">
      <c r="AO52981" s="106"/>
      <c r="AR52981" s="106"/>
    </row>
    <row r="52982" spans="41:44" ht="15" customHeight="1">
      <c r="AO52982" s="106"/>
      <c r="AR52982" s="106"/>
    </row>
    <row r="52983" spans="41:44" ht="15" customHeight="1">
      <c r="AO52983" s="106"/>
      <c r="AR52983" s="106"/>
    </row>
    <row r="52984" spans="41:44" ht="15" customHeight="1">
      <c r="AO52984" s="106"/>
      <c r="AR52984" s="106"/>
    </row>
    <row r="52985" spans="41:44" ht="15" customHeight="1">
      <c r="AO52985" s="108"/>
      <c r="AR52985" s="108"/>
    </row>
    <row r="52986" spans="41:44" ht="15" customHeight="1">
      <c r="AO52986" s="108"/>
      <c r="AR52986" s="108"/>
    </row>
    <row r="52987" spans="41:44" ht="15" customHeight="1">
      <c r="AO52987" s="108"/>
      <c r="AR52987" s="108"/>
    </row>
    <row r="52988" spans="41:44" ht="15" customHeight="1">
      <c r="AO52988" s="108"/>
      <c r="AR52988" s="108"/>
    </row>
    <row r="52989" spans="41:44" ht="15" customHeight="1">
      <c r="AO52989" s="108"/>
      <c r="AR52989" s="108"/>
    </row>
    <row r="52990" spans="41:44" ht="15" customHeight="1">
      <c r="AO52990" s="109"/>
      <c r="AR52990" s="109"/>
    </row>
    <row r="52991" spans="41:44" ht="15" customHeight="1">
      <c r="AO52991" s="104"/>
      <c r="AR52991" s="104"/>
    </row>
    <row r="52992" spans="41:44" ht="15" customHeight="1">
      <c r="AO52992" s="106"/>
      <c r="AR52992" s="106"/>
    </row>
    <row r="52993" spans="41:44" ht="15" customHeight="1">
      <c r="AO52993" s="106"/>
      <c r="AR52993" s="106"/>
    </row>
    <row r="52994" spans="41:44" ht="15" customHeight="1">
      <c r="AO52994" s="106"/>
      <c r="AR52994" s="106"/>
    </row>
    <row r="52995" spans="41:44" ht="15" customHeight="1">
      <c r="AO52995" s="106"/>
      <c r="AR52995" s="106"/>
    </row>
    <row r="52996" spans="41:44" ht="15" customHeight="1">
      <c r="AO52996" s="106"/>
      <c r="AR52996" s="106"/>
    </row>
    <row r="52997" spans="41:44" ht="15" customHeight="1">
      <c r="AO52997" s="106"/>
      <c r="AR52997" s="106"/>
    </row>
    <row r="52998" spans="41:44" ht="15" customHeight="1">
      <c r="AO52998" s="106"/>
      <c r="AR52998" s="106"/>
    </row>
    <row r="52999" spans="41:44" ht="15" customHeight="1">
      <c r="AO52999" s="108"/>
      <c r="AR52999" s="108"/>
    </row>
    <row r="53000" spans="41:44" ht="15" customHeight="1">
      <c r="AO53000" s="108"/>
      <c r="AR53000" s="108"/>
    </row>
    <row r="53001" spans="41:44" ht="15" customHeight="1">
      <c r="AO53001" s="108"/>
      <c r="AR53001" s="108"/>
    </row>
    <row r="53002" spans="41:44" ht="15" customHeight="1">
      <c r="AO53002" s="108"/>
      <c r="AR53002" s="108"/>
    </row>
    <row r="53003" spans="41:44" ht="15" customHeight="1">
      <c r="AO53003" s="108"/>
      <c r="AR53003" s="108"/>
    </row>
    <row r="53004" spans="41:44" ht="15" customHeight="1">
      <c r="AO53004" s="109"/>
      <c r="AR53004" s="109"/>
    </row>
    <row r="53005" spans="41:44" ht="15" customHeight="1">
      <c r="AO53005" s="104"/>
      <c r="AR53005" s="104"/>
    </row>
    <row r="53006" spans="41:44" ht="15" customHeight="1">
      <c r="AO53006" s="106"/>
      <c r="AR53006" s="106"/>
    </row>
    <row r="53007" spans="41:44" ht="15" customHeight="1">
      <c r="AO53007" s="106"/>
      <c r="AR53007" s="106"/>
    </row>
    <row r="53008" spans="41:44" ht="15" customHeight="1">
      <c r="AO53008" s="106"/>
      <c r="AR53008" s="106"/>
    </row>
    <row r="53009" spans="41:44" ht="15" customHeight="1">
      <c r="AO53009" s="106"/>
      <c r="AR53009" s="106"/>
    </row>
    <row r="53010" spans="41:44" ht="15" customHeight="1">
      <c r="AO53010" s="106"/>
      <c r="AR53010" s="106"/>
    </row>
    <row r="53011" spans="41:44" ht="15" customHeight="1">
      <c r="AO53011" s="106"/>
      <c r="AR53011" s="106"/>
    </row>
    <row r="53012" spans="41:44" ht="15" customHeight="1">
      <c r="AO53012" s="106"/>
      <c r="AR53012" s="106"/>
    </row>
    <row r="53013" spans="41:44" ht="15" customHeight="1">
      <c r="AO53013" s="108"/>
      <c r="AR53013" s="108"/>
    </row>
    <row r="53014" spans="41:44" ht="15" customHeight="1">
      <c r="AO53014" s="108"/>
      <c r="AR53014" s="108"/>
    </row>
    <row r="53015" spans="41:44" ht="15" customHeight="1">
      <c r="AO53015" s="108"/>
      <c r="AR53015" s="108"/>
    </row>
    <row r="53016" spans="41:44" ht="15" customHeight="1">
      <c r="AO53016" s="108"/>
      <c r="AR53016" s="108"/>
    </row>
    <row r="53017" spans="41:44" ht="15" customHeight="1">
      <c r="AO53017" s="108"/>
      <c r="AR53017" s="108"/>
    </row>
    <row r="53018" spans="41:44" ht="15" customHeight="1">
      <c r="AO53018" s="109"/>
      <c r="AR53018" s="109"/>
    </row>
    <row r="53019" spans="41:44" ht="15" customHeight="1">
      <c r="AO53019" s="104"/>
      <c r="AR53019" s="104"/>
    </row>
    <row r="53020" spans="41:44" ht="15" customHeight="1">
      <c r="AO53020" s="106"/>
      <c r="AR53020" s="106"/>
    </row>
    <row r="53021" spans="41:44" ht="15" customHeight="1">
      <c r="AO53021" s="106"/>
      <c r="AR53021" s="106"/>
    </row>
    <row r="53022" spans="41:44" ht="15" customHeight="1">
      <c r="AO53022" s="106"/>
      <c r="AR53022" s="106"/>
    </row>
    <row r="53023" spans="41:44" ht="15" customHeight="1">
      <c r="AO53023" s="106"/>
      <c r="AR53023" s="106"/>
    </row>
    <row r="53024" spans="41:44" ht="15" customHeight="1">
      <c r="AO53024" s="106"/>
      <c r="AR53024" s="106"/>
    </row>
    <row r="53025" spans="41:44" ht="15" customHeight="1">
      <c r="AO53025" s="106"/>
      <c r="AR53025" s="106"/>
    </row>
    <row r="53026" spans="41:44" ht="15" customHeight="1">
      <c r="AO53026" s="106"/>
      <c r="AR53026" s="106"/>
    </row>
    <row r="53027" spans="41:44" ht="15" customHeight="1">
      <c r="AO53027" s="108"/>
      <c r="AR53027" s="108"/>
    </row>
    <row r="53028" spans="41:44" ht="15" customHeight="1">
      <c r="AO53028" s="108"/>
      <c r="AR53028" s="108"/>
    </row>
    <row r="53029" spans="41:44" ht="15" customHeight="1">
      <c r="AO53029" s="108"/>
      <c r="AR53029" s="108"/>
    </row>
    <row r="53030" spans="41:44" ht="15" customHeight="1">
      <c r="AO53030" s="108"/>
      <c r="AR53030" s="108"/>
    </row>
    <row r="53031" spans="41:44" ht="15" customHeight="1">
      <c r="AO53031" s="108"/>
      <c r="AR53031" s="108"/>
    </row>
    <row r="53032" spans="41:44" ht="15" customHeight="1">
      <c r="AO53032" s="109"/>
      <c r="AR53032" s="109"/>
    </row>
    <row r="53033" spans="41:44" ht="15" customHeight="1">
      <c r="AO53033" s="104"/>
      <c r="AR53033" s="104"/>
    </row>
    <row r="53034" spans="41:44" ht="15" customHeight="1">
      <c r="AO53034" s="106"/>
      <c r="AR53034" s="106"/>
    </row>
    <row r="53035" spans="41:44" ht="15" customHeight="1">
      <c r="AO53035" s="106"/>
      <c r="AR53035" s="106"/>
    </row>
    <row r="53036" spans="41:44" ht="15" customHeight="1">
      <c r="AO53036" s="106"/>
      <c r="AR53036" s="106"/>
    </row>
    <row r="53037" spans="41:44" ht="15" customHeight="1">
      <c r="AO53037" s="106"/>
      <c r="AR53037" s="106"/>
    </row>
    <row r="53038" spans="41:44" ht="15" customHeight="1">
      <c r="AO53038" s="106"/>
      <c r="AR53038" s="106"/>
    </row>
    <row r="53039" spans="41:44" ht="15" customHeight="1">
      <c r="AO53039" s="106"/>
      <c r="AR53039" s="106"/>
    </row>
    <row r="53040" spans="41:44" ht="15" customHeight="1">
      <c r="AO53040" s="106"/>
      <c r="AR53040" s="106"/>
    </row>
    <row r="53041" spans="41:44" ht="15" customHeight="1">
      <c r="AO53041" s="108"/>
      <c r="AR53041" s="108"/>
    </row>
    <row r="53042" spans="41:44" ht="15" customHeight="1">
      <c r="AO53042" s="108"/>
      <c r="AR53042" s="108"/>
    </row>
    <row r="53043" spans="41:44" ht="15" customHeight="1">
      <c r="AO53043" s="108"/>
      <c r="AR53043" s="108"/>
    </row>
    <row r="53044" spans="41:44" ht="15" customHeight="1">
      <c r="AO53044" s="108"/>
      <c r="AR53044" s="108"/>
    </row>
    <row r="53045" spans="41:44" ht="15" customHeight="1">
      <c r="AO53045" s="108"/>
      <c r="AR53045" s="108"/>
    </row>
    <row r="53046" spans="41:44" ht="15" customHeight="1">
      <c r="AO53046" s="109"/>
      <c r="AR53046" s="109"/>
    </row>
    <row r="53047" spans="41:44" ht="15" customHeight="1">
      <c r="AO53047" s="104"/>
      <c r="AR53047" s="104"/>
    </row>
    <row r="53048" spans="41:44" ht="15" customHeight="1">
      <c r="AO53048" s="106"/>
      <c r="AR53048" s="106"/>
    </row>
    <row r="53049" spans="41:44" ht="15" customHeight="1">
      <c r="AO53049" s="106"/>
      <c r="AR53049" s="106"/>
    </row>
    <row r="53050" spans="41:44" ht="15" customHeight="1">
      <c r="AO53050" s="106"/>
      <c r="AR53050" s="106"/>
    </row>
    <row r="53051" spans="41:44" ht="15" customHeight="1">
      <c r="AO53051" s="106"/>
      <c r="AR53051" s="106"/>
    </row>
    <row r="53052" spans="41:44" ht="15" customHeight="1">
      <c r="AO53052" s="106"/>
      <c r="AR53052" s="106"/>
    </row>
    <row r="53053" spans="41:44" ht="15" customHeight="1">
      <c r="AO53053" s="106"/>
      <c r="AR53053" s="106"/>
    </row>
    <row r="53054" spans="41:44" ht="15" customHeight="1">
      <c r="AO53054" s="106"/>
      <c r="AR53054" s="106"/>
    </row>
    <row r="53055" spans="41:44" ht="15" customHeight="1">
      <c r="AO53055" s="108"/>
      <c r="AR53055" s="108"/>
    </row>
    <row r="53056" spans="41:44" ht="15" customHeight="1">
      <c r="AO53056" s="108"/>
      <c r="AR53056" s="108"/>
    </row>
    <row r="53057" spans="41:44" ht="15" customHeight="1">
      <c r="AO53057" s="108"/>
      <c r="AR53057" s="108"/>
    </row>
    <row r="53058" spans="41:44" ht="15" customHeight="1">
      <c r="AO53058" s="108"/>
      <c r="AR53058" s="108"/>
    </row>
    <row r="53059" spans="41:44" ht="15" customHeight="1">
      <c r="AO53059" s="108"/>
      <c r="AR53059" s="108"/>
    </row>
    <row r="53060" spans="41:44" ht="15" customHeight="1">
      <c r="AO53060" s="109"/>
      <c r="AR53060" s="109"/>
    </row>
    <row r="53061" spans="41:44" ht="15" customHeight="1">
      <c r="AO53061" s="104"/>
      <c r="AR53061" s="104"/>
    </row>
    <row r="53062" spans="41:44" ht="15" customHeight="1">
      <c r="AO53062" s="106"/>
      <c r="AR53062" s="106"/>
    </row>
    <row r="53063" spans="41:44" ht="15" customHeight="1">
      <c r="AO53063" s="106"/>
      <c r="AR53063" s="106"/>
    </row>
    <row r="53064" spans="41:44" ht="15" customHeight="1">
      <c r="AO53064" s="106"/>
      <c r="AR53064" s="106"/>
    </row>
    <row r="53065" spans="41:44" ht="15" customHeight="1">
      <c r="AO53065" s="106"/>
      <c r="AR53065" s="106"/>
    </row>
    <row r="53066" spans="41:44" ht="15" customHeight="1">
      <c r="AO53066" s="106"/>
      <c r="AR53066" s="106"/>
    </row>
    <row r="53067" spans="41:44" ht="15" customHeight="1">
      <c r="AO53067" s="106"/>
      <c r="AR53067" s="106"/>
    </row>
    <row r="53068" spans="41:44" ht="15" customHeight="1">
      <c r="AO53068" s="106"/>
      <c r="AR53068" s="106"/>
    </row>
    <row r="53069" spans="41:44" ht="15" customHeight="1">
      <c r="AO53069" s="108"/>
      <c r="AR53069" s="108"/>
    </row>
    <row r="53070" spans="41:44" ht="15" customHeight="1">
      <c r="AO53070" s="108"/>
      <c r="AR53070" s="108"/>
    </row>
    <row r="53071" spans="41:44" ht="15" customHeight="1">
      <c r="AO53071" s="108"/>
      <c r="AR53071" s="108"/>
    </row>
    <row r="53072" spans="41:44" ht="15" customHeight="1">
      <c r="AO53072" s="108"/>
      <c r="AR53072" s="108"/>
    </row>
    <row r="53073" spans="41:44" ht="15" customHeight="1">
      <c r="AO53073" s="108"/>
      <c r="AR53073" s="108"/>
    </row>
    <row r="53074" spans="41:44" ht="15" customHeight="1">
      <c r="AO53074" s="109"/>
      <c r="AR53074" s="109"/>
    </row>
    <row r="53075" spans="41:44" ht="15" customHeight="1">
      <c r="AO53075" s="104"/>
      <c r="AR53075" s="104"/>
    </row>
    <row r="53076" spans="41:44" ht="15" customHeight="1">
      <c r="AO53076" s="106"/>
      <c r="AR53076" s="106"/>
    </row>
    <row r="53077" spans="41:44" ht="15" customHeight="1">
      <c r="AO53077" s="106"/>
      <c r="AR53077" s="106"/>
    </row>
    <row r="53078" spans="41:44" ht="15" customHeight="1">
      <c r="AO53078" s="106"/>
      <c r="AR53078" s="106"/>
    </row>
    <row r="53079" spans="41:44" ht="15" customHeight="1">
      <c r="AO53079" s="106"/>
      <c r="AR53079" s="106"/>
    </row>
    <row r="53080" spans="41:44" ht="15" customHeight="1">
      <c r="AO53080" s="106"/>
      <c r="AR53080" s="106"/>
    </row>
    <row r="53081" spans="41:44" ht="15" customHeight="1">
      <c r="AO53081" s="106"/>
      <c r="AR53081" s="106"/>
    </row>
    <row r="53082" spans="41:44" ht="15" customHeight="1">
      <c r="AO53082" s="106"/>
      <c r="AR53082" s="106"/>
    </row>
    <row r="53083" spans="41:44" ht="15" customHeight="1">
      <c r="AO53083" s="108"/>
      <c r="AR53083" s="108"/>
    </row>
    <row r="53084" spans="41:44" ht="15" customHeight="1">
      <c r="AO53084" s="108"/>
      <c r="AR53084" s="108"/>
    </row>
    <row r="53085" spans="41:44" ht="15" customHeight="1">
      <c r="AO53085" s="108"/>
      <c r="AR53085" s="108"/>
    </row>
    <row r="53086" spans="41:44" ht="15" customHeight="1">
      <c r="AO53086" s="108"/>
      <c r="AR53086" s="108"/>
    </row>
    <row r="53087" spans="41:44" ht="15" customHeight="1">
      <c r="AO53087" s="108"/>
      <c r="AR53087" s="108"/>
    </row>
    <row r="53088" spans="41:44" ht="15" customHeight="1">
      <c r="AO53088" s="109"/>
      <c r="AR53088" s="109"/>
    </row>
    <row r="53089" spans="41:44" ht="15" customHeight="1">
      <c r="AO53089" s="104"/>
      <c r="AR53089" s="104"/>
    </row>
    <row r="53090" spans="41:44" ht="15" customHeight="1">
      <c r="AO53090" s="106"/>
      <c r="AR53090" s="106"/>
    </row>
    <row r="53091" spans="41:44" ht="15" customHeight="1">
      <c r="AO53091" s="106"/>
      <c r="AR53091" s="106"/>
    </row>
    <row r="53092" spans="41:44" ht="15" customHeight="1">
      <c r="AO53092" s="106"/>
      <c r="AR53092" s="106"/>
    </row>
    <row r="53093" spans="41:44" ht="15" customHeight="1">
      <c r="AO53093" s="106"/>
      <c r="AR53093" s="106"/>
    </row>
    <row r="53094" spans="41:44" ht="15" customHeight="1">
      <c r="AO53094" s="106"/>
      <c r="AR53094" s="106"/>
    </row>
    <row r="53095" spans="41:44" ht="15" customHeight="1">
      <c r="AO53095" s="106"/>
      <c r="AR53095" s="106"/>
    </row>
    <row r="53096" spans="41:44" ht="15" customHeight="1">
      <c r="AO53096" s="106"/>
      <c r="AR53096" s="106"/>
    </row>
    <row r="53097" spans="41:44" ht="15" customHeight="1">
      <c r="AO53097" s="108"/>
      <c r="AR53097" s="108"/>
    </row>
    <row r="53098" spans="41:44" ht="15" customHeight="1">
      <c r="AO53098" s="108"/>
      <c r="AR53098" s="108"/>
    </row>
    <row r="53099" spans="41:44" ht="15" customHeight="1">
      <c r="AO53099" s="108"/>
      <c r="AR53099" s="108"/>
    </row>
    <row r="53100" spans="41:44" ht="15" customHeight="1">
      <c r="AO53100" s="108"/>
      <c r="AR53100" s="108"/>
    </row>
    <row r="53101" spans="41:44" ht="15" customHeight="1">
      <c r="AO53101" s="108"/>
      <c r="AR53101" s="108"/>
    </row>
    <row r="53102" spans="41:44" ht="15" customHeight="1">
      <c r="AO53102" s="109"/>
      <c r="AR53102" s="109"/>
    </row>
    <row r="53103" spans="41:44" ht="15" customHeight="1">
      <c r="AO53103" s="104"/>
      <c r="AR53103" s="104"/>
    </row>
    <row r="53104" spans="41:44" ht="15" customHeight="1">
      <c r="AO53104" s="106"/>
      <c r="AR53104" s="106"/>
    </row>
    <row r="53105" spans="41:44" ht="15" customHeight="1">
      <c r="AO53105" s="106"/>
      <c r="AR53105" s="106"/>
    </row>
    <row r="53106" spans="41:44" ht="15" customHeight="1">
      <c r="AO53106" s="106"/>
      <c r="AR53106" s="106"/>
    </row>
    <row r="53107" spans="41:44" ht="15" customHeight="1">
      <c r="AO53107" s="106"/>
      <c r="AR53107" s="106"/>
    </row>
    <row r="53108" spans="41:44" ht="15" customHeight="1">
      <c r="AO53108" s="106"/>
      <c r="AR53108" s="106"/>
    </row>
    <row r="53109" spans="41:44" ht="15" customHeight="1">
      <c r="AO53109" s="106"/>
      <c r="AR53109" s="106"/>
    </row>
    <row r="53110" spans="41:44" ht="15" customHeight="1">
      <c r="AO53110" s="106"/>
      <c r="AR53110" s="106"/>
    </row>
    <row r="53111" spans="41:44" ht="15" customHeight="1">
      <c r="AO53111" s="108"/>
      <c r="AR53111" s="108"/>
    </row>
    <row r="53112" spans="41:44" ht="15" customHeight="1">
      <c r="AO53112" s="108"/>
      <c r="AR53112" s="108"/>
    </row>
    <row r="53113" spans="41:44" ht="15" customHeight="1">
      <c r="AO53113" s="108"/>
      <c r="AR53113" s="108"/>
    </row>
    <row r="53114" spans="41:44" ht="15" customHeight="1">
      <c r="AO53114" s="108"/>
      <c r="AR53114" s="108"/>
    </row>
    <row r="53115" spans="41:44" ht="15" customHeight="1">
      <c r="AO53115" s="108"/>
      <c r="AR53115" s="108"/>
    </row>
    <row r="53116" spans="41:44" ht="15" customHeight="1">
      <c r="AO53116" s="109"/>
      <c r="AR53116" s="109"/>
    </row>
    <row r="53117" spans="41:44" ht="15" customHeight="1">
      <c r="AO53117" s="104"/>
      <c r="AR53117" s="104"/>
    </row>
    <row r="53118" spans="41:44" ht="15" customHeight="1">
      <c r="AO53118" s="106"/>
      <c r="AR53118" s="106"/>
    </row>
    <row r="53119" spans="41:44" ht="15" customHeight="1">
      <c r="AO53119" s="106"/>
      <c r="AR53119" s="106"/>
    </row>
    <row r="53120" spans="41:44" ht="15" customHeight="1">
      <c r="AO53120" s="106"/>
      <c r="AR53120" s="106"/>
    </row>
    <row r="53121" spans="41:44" ht="15" customHeight="1">
      <c r="AO53121" s="106"/>
      <c r="AR53121" s="106"/>
    </row>
    <row r="53122" spans="41:44" ht="15" customHeight="1">
      <c r="AO53122" s="106"/>
      <c r="AR53122" s="106"/>
    </row>
    <row r="53123" spans="41:44" ht="15" customHeight="1">
      <c r="AO53123" s="106"/>
      <c r="AR53123" s="106"/>
    </row>
    <row r="53124" spans="41:44" ht="15" customHeight="1">
      <c r="AO53124" s="106"/>
      <c r="AR53124" s="106"/>
    </row>
    <row r="53125" spans="41:44" ht="15" customHeight="1">
      <c r="AO53125" s="108"/>
      <c r="AR53125" s="108"/>
    </row>
    <row r="53126" spans="41:44" ht="15" customHeight="1">
      <c r="AO53126" s="108"/>
      <c r="AR53126" s="108"/>
    </row>
    <row r="53127" spans="41:44" ht="15" customHeight="1">
      <c r="AO53127" s="108"/>
      <c r="AR53127" s="108"/>
    </row>
    <row r="53128" spans="41:44" ht="15" customHeight="1">
      <c r="AO53128" s="108"/>
      <c r="AR53128" s="108"/>
    </row>
    <row r="53129" spans="41:44" ht="15" customHeight="1">
      <c r="AO53129" s="108"/>
      <c r="AR53129" s="108"/>
    </row>
    <row r="53130" spans="41:44" ht="15" customHeight="1">
      <c r="AO53130" s="109"/>
      <c r="AR53130" s="109"/>
    </row>
    <row r="53131" spans="41:44" ht="15" customHeight="1">
      <c r="AO53131" s="104"/>
      <c r="AR53131" s="104"/>
    </row>
    <row r="53132" spans="41:44" ht="15" customHeight="1">
      <c r="AO53132" s="106"/>
      <c r="AR53132" s="106"/>
    </row>
    <row r="53133" spans="41:44" ht="15" customHeight="1">
      <c r="AO53133" s="106"/>
      <c r="AR53133" s="106"/>
    </row>
    <row r="53134" spans="41:44" ht="15" customHeight="1">
      <c r="AO53134" s="106"/>
      <c r="AR53134" s="106"/>
    </row>
    <row r="53135" spans="41:44" ht="15" customHeight="1">
      <c r="AO53135" s="106"/>
      <c r="AR53135" s="106"/>
    </row>
    <row r="53136" spans="41:44" ht="15" customHeight="1">
      <c r="AO53136" s="106"/>
      <c r="AR53136" s="106"/>
    </row>
    <row r="53137" spans="41:44" ht="15" customHeight="1">
      <c r="AO53137" s="106"/>
      <c r="AR53137" s="106"/>
    </row>
    <row r="53138" spans="41:44" ht="15" customHeight="1">
      <c r="AO53138" s="106"/>
      <c r="AR53138" s="106"/>
    </row>
    <row r="53139" spans="41:44" ht="15" customHeight="1">
      <c r="AO53139" s="108"/>
      <c r="AR53139" s="108"/>
    </row>
    <row r="53140" spans="41:44" ht="15" customHeight="1">
      <c r="AO53140" s="108"/>
      <c r="AR53140" s="108"/>
    </row>
    <row r="53141" spans="41:44" ht="15" customHeight="1">
      <c r="AO53141" s="108"/>
      <c r="AR53141" s="108"/>
    </row>
    <row r="53142" spans="41:44" ht="15" customHeight="1">
      <c r="AO53142" s="108"/>
      <c r="AR53142" s="108"/>
    </row>
    <row r="53143" spans="41:44" ht="15" customHeight="1">
      <c r="AO53143" s="108"/>
      <c r="AR53143" s="108"/>
    </row>
    <row r="53144" spans="41:44" ht="15" customHeight="1">
      <c r="AO53144" s="109"/>
      <c r="AR53144" s="109"/>
    </row>
    <row r="53145" spans="41:44" ht="15" customHeight="1">
      <c r="AO53145" s="104"/>
      <c r="AR53145" s="104"/>
    </row>
    <row r="53146" spans="41:44" ht="15" customHeight="1">
      <c r="AO53146" s="106"/>
      <c r="AR53146" s="106"/>
    </row>
    <row r="53147" spans="41:44" ht="15" customHeight="1">
      <c r="AO53147" s="106"/>
      <c r="AR53147" s="106"/>
    </row>
    <row r="53148" spans="41:44" ht="15" customHeight="1">
      <c r="AO53148" s="106"/>
      <c r="AR53148" s="106"/>
    </row>
    <row r="53149" spans="41:44" ht="15" customHeight="1">
      <c r="AO53149" s="106"/>
      <c r="AR53149" s="106"/>
    </row>
    <row r="53150" spans="41:44" ht="15" customHeight="1">
      <c r="AO53150" s="106"/>
      <c r="AR53150" s="106"/>
    </row>
    <row r="53151" spans="41:44" ht="15" customHeight="1">
      <c r="AO53151" s="106"/>
      <c r="AR53151" s="106"/>
    </row>
    <row r="53152" spans="41:44" ht="15" customHeight="1">
      <c r="AO53152" s="106"/>
      <c r="AR53152" s="106"/>
    </row>
    <row r="53153" spans="41:44" ht="15" customHeight="1">
      <c r="AO53153" s="108"/>
      <c r="AR53153" s="108"/>
    </row>
    <row r="53154" spans="41:44" ht="15" customHeight="1">
      <c r="AO53154" s="108"/>
      <c r="AR53154" s="108"/>
    </row>
    <row r="53155" spans="41:44" ht="15" customHeight="1">
      <c r="AO53155" s="108"/>
      <c r="AR53155" s="108"/>
    </row>
    <row r="53156" spans="41:44" ht="15" customHeight="1">
      <c r="AO53156" s="108"/>
      <c r="AR53156" s="108"/>
    </row>
    <row r="53157" spans="41:44" ht="15" customHeight="1">
      <c r="AO53157" s="108"/>
      <c r="AR53157" s="108"/>
    </row>
    <row r="53158" spans="41:44" ht="15" customHeight="1">
      <c r="AO53158" s="109"/>
      <c r="AR53158" s="109"/>
    </row>
    <row r="53159" spans="41:44" ht="15" customHeight="1">
      <c r="AO53159" s="104"/>
      <c r="AR53159" s="104"/>
    </row>
    <row r="53160" spans="41:44" ht="15" customHeight="1">
      <c r="AO53160" s="106"/>
      <c r="AR53160" s="106"/>
    </row>
    <row r="53161" spans="41:44" ht="15" customHeight="1">
      <c r="AO53161" s="106"/>
      <c r="AR53161" s="106"/>
    </row>
    <row r="53162" spans="41:44" ht="15" customHeight="1">
      <c r="AO53162" s="106"/>
      <c r="AR53162" s="106"/>
    </row>
    <row r="53163" spans="41:44" ht="15" customHeight="1">
      <c r="AO53163" s="106"/>
      <c r="AR53163" s="106"/>
    </row>
    <row r="53164" spans="41:44" ht="15" customHeight="1">
      <c r="AO53164" s="106"/>
      <c r="AR53164" s="106"/>
    </row>
    <row r="53165" spans="41:44" ht="15" customHeight="1">
      <c r="AO53165" s="106"/>
      <c r="AR53165" s="106"/>
    </row>
    <row r="53166" spans="41:44" ht="15" customHeight="1">
      <c r="AO53166" s="106"/>
      <c r="AR53166" s="106"/>
    </row>
    <row r="53167" spans="41:44" ht="15" customHeight="1">
      <c r="AO53167" s="108"/>
      <c r="AR53167" s="108"/>
    </row>
    <row r="53168" spans="41:44" ht="15" customHeight="1">
      <c r="AO53168" s="108"/>
      <c r="AR53168" s="108"/>
    </row>
    <row r="53169" spans="41:44" ht="15" customHeight="1">
      <c r="AO53169" s="108"/>
      <c r="AR53169" s="108"/>
    </row>
    <row r="53170" spans="41:44" ht="15" customHeight="1">
      <c r="AO53170" s="108"/>
      <c r="AR53170" s="108"/>
    </row>
    <row r="53171" spans="41:44" ht="15" customHeight="1">
      <c r="AO53171" s="108"/>
      <c r="AR53171" s="108"/>
    </row>
    <row r="53172" spans="41:44" ht="15" customHeight="1">
      <c r="AO53172" s="109"/>
      <c r="AR53172" s="109"/>
    </row>
    <row r="53173" spans="41:44" ht="15" customHeight="1">
      <c r="AO53173" s="104"/>
      <c r="AR53173" s="104"/>
    </row>
    <row r="53174" spans="41:44" ht="15" customHeight="1">
      <c r="AO53174" s="106"/>
      <c r="AR53174" s="106"/>
    </row>
    <row r="53175" spans="41:44" ht="15" customHeight="1">
      <c r="AO53175" s="106"/>
      <c r="AR53175" s="106"/>
    </row>
    <row r="53176" spans="41:44" ht="15" customHeight="1">
      <c r="AO53176" s="106"/>
      <c r="AR53176" s="106"/>
    </row>
    <row r="53177" spans="41:44" ht="15" customHeight="1">
      <c r="AO53177" s="106"/>
      <c r="AR53177" s="106"/>
    </row>
    <row r="53178" spans="41:44" ht="15" customHeight="1">
      <c r="AO53178" s="106"/>
      <c r="AR53178" s="106"/>
    </row>
    <row r="53179" spans="41:44" ht="15" customHeight="1">
      <c r="AO53179" s="106"/>
      <c r="AR53179" s="106"/>
    </row>
    <row r="53180" spans="41:44" ht="15" customHeight="1">
      <c r="AO53180" s="106"/>
      <c r="AR53180" s="106"/>
    </row>
    <row r="53181" spans="41:44" ht="15" customHeight="1">
      <c r="AO53181" s="108"/>
      <c r="AR53181" s="108"/>
    </row>
    <row r="53182" spans="41:44" ht="15" customHeight="1">
      <c r="AO53182" s="108"/>
      <c r="AR53182" s="108"/>
    </row>
    <row r="53183" spans="41:44" ht="15" customHeight="1">
      <c r="AO53183" s="108"/>
      <c r="AR53183" s="108"/>
    </row>
    <row r="53184" spans="41:44" ht="15" customHeight="1">
      <c r="AO53184" s="108"/>
      <c r="AR53184" s="108"/>
    </row>
    <row r="53185" spans="41:44" ht="15" customHeight="1">
      <c r="AO53185" s="108"/>
      <c r="AR53185" s="108"/>
    </row>
    <row r="53186" spans="41:44" ht="15" customHeight="1">
      <c r="AO53186" s="109"/>
      <c r="AR53186" s="109"/>
    </row>
    <row r="53187" spans="41:44" ht="15" customHeight="1">
      <c r="AO53187" s="104"/>
      <c r="AR53187" s="104"/>
    </row>
    <row r="53188" spans="41:44" ht="15" customHeight="1">
      <c r="AO53188" s="106"/>
      <c r="AR53188" s="106"/>
    </row>
    <row r="53189" spans="41:44" ht="15" customHeight="1">
      <c r="AO53189" s="106"/>
      <c r="AR53189" s="106"/>
    </row>
    <row r="53190" spans="41:44" ht="15" customHeight="1">
      <c r="AO53190" s="106"/>
      <c r="AR53190" s="106"/>
    </row>
    <row r="53191" spans="41:44" ht="15" customHeight="1">
      <c r="AO53191" s="106"/>
      <c r="AR53191" s="106"/>
    </row>
    <row r="53192" spans="41:44" ht="15" customHeight="1">
      <c r="AO53192" s="106"/>
      <c r="AR53192" s="106"/>
    </row>
    <row r="53193" spans="41:44" ht="15" customHeight="1">
      <c r="AO53193" s="106"/>
      <c r="AR53193" s="106"/>
    </row>
    <row r="53194" spans="41:44" ht="15" customHeight="1">
      <c r="AO53194" s="106"/>
      <c r="AR53194" s="106"/>
    </row>
    <row r="53195" spans="41:44" ht="15" customHeight="1">
      <c r="AO53195" s="108"/>
      <c r="AR53195" s="108"/>
    </row>
    <row r="53196" spans="41:44" ht="15" customHeight="1">
      <c r="AO53196" s="108"/>
      <c r="AR53196" s="108"/>
    </row>
    <row r="53197" spans="41:44" ht="15" customHeight="1">
      <c r="AO53197" s="108"/>
      <c r="AR53197" s="108"/>
    </row>
    <row r="53198" spans="41:44" ht="15" customHeight="1">
      <c r="AO53198" s="108"/>
      <c r="AR53198" s="108"/>
    </row>
    <row r="53199" spans="41:44" ht="15" customHeight="1">
      <c r="AO53199" s="108"/>
      <c r="AR53199" s="108"/>
    </row>
    <row r="53200" spans="41:44" ht="15" customHeight="1">
      <c r="AO53200" s="109"/>
      <c r="AR53200" s="109"/>
    </row>
    <row r="53201" spans="41:44" ht="15" customHeight="1">
      <c r="AO53201" s="104"/>
      <c r="AR53201" s="104"/>
    </row>
    <row r="53202" spans="41:44" ht="15" customHeight="1">
      <c r="AO53202" s="106"/>
      <c r="AR53202" s="106"/>
    </row>
    <row r="53203" spans="41:44" ht="15" customHeight="1">
      <c r="AO53203" s="106"/>
      <c r="AR53203" s="106"/>
    </row>
    <row r="53204" spans="41:44" ht="15" customHeight="1">
      <c r="AO53204" s="106"/>
      <c r="AR53204" s="106"/>
    </row>
    <row r="53205" spans="41:44" ht="15" customHeight="1">
      <c r="AO53205" s="106"/>
      <c r="AR53205" s="106"/>
    </row>
    <row r="53206" spans="41:44" ht="15" customHeight="1">
      <c r="AO53206" s="106"/>
      <c r="AR53206" s="106"/>
    </row>
    <row r="53207" spans="41:44" ht="15" customHeight="1">
      <c r="AO53207" s="106"/>
      <c r="AR53207" s="106"/>
    </row>
    <row r="53208" spans="41:44" ht="15" customHeight="1">
      <c r="AO53208" s="106"/>
      <c r="AR53208" s="106"/>
    </row>
    <row r="53209" spans="41:44" ht="15" customHeight="1">
      <c r="AO53209" s="108"/>
      <c r="AR53209" s="108"/>
    </row>
    <row r="53210" spans="41:44" ht="15" customHeight="1">
      <c r="AO53210" s="108"/>
      <c r="AR53210" s="108"/>
    </row>
    <row r="53211" spans="41:44" ht="15" customHeight="1">
      <c r="AO53211" s="108"/>
      <c r="AR53211" s="108"/>
    </row>
    <row r="53212" spans="41:44" ht="15" customHeight="1">
      <c r="AO53212" s="108"/>
      <c r="AR53212" s="108"/>
    </row>
    <row r="53213" spans="41:44" ht="15" customHeight="1">
      <c r="AO53213" s="108"/>
      <c r="AR53213" s="108"/>
    </row>
    <row r="53214" spans="41:44" ht="15" customHeight="1">
      <c r="AO53214" s="109"/>
      <c r="AR53214" s="109"/>
    </row>
    <row r="53215" spans="41:44" ht="15" customHeight="1">
      <c r="AO53215" s="104"/>
      <c r="AR53215" s="104"/>
    </row>
    <row r="53216" spans="41:44" ht="15" customHeight="1">
      <c r="AO53216" s="106"/>
      <c r="AR53216" s="106"/>
    </row>
    <row r="53217" spans="41:44" ht="15" customHeight="1">
      <c r="AO53217" s="106"/>
      <c r="AR53217" s="106"/>
    </row>
    <row r="53218" spans="41:44" ht="15" customHeight="1">
      <c r="AO53218" s="106"/>
      <c r="AR53218" s="106"/>
    </row>
    <row r="53219" spans="41:44" ht="15" customHeight="1">
      <c r="AO53219" s="106"/>
      <c r="AR53219" s="106"/>
    </row>
    <row r="53220" spans="41:44" ht="15" customHeight="1">
      <c r="AO53220" s="106"/>
      <c r="AR53220" s="106"/>
    </row>
    <row r="53221" spans="41:44" ht="15" customHeight="1">
      <c r="AO53221" s="106"/>
      <c r="AR53221" s="106"/>
    </row>
    <row r="53222" spans="41:44" ht="15" customHeight="1">
      <c r="AO53222" s="106"/>
      <c r="AR53222" s="106"/>
    </row>
    <row r="53223" spans="41:44" ht="15" customHeight="1">
      <c r="AO53223" s="108"/>
      <c r="AR53223" s="108"/>
    </row>
    <row r="53224" spans="41:44" ht="15" customHeight="1">
      <c r="AO53224" s="108"/>
      <c r="AR53224" s="108"/>
    </row>
    <row r="53225" spans="41:44" ht="15" customHeight="1">
      <c r="AO53225" s="108"/>
      <c r="AR53225" s="108"/>
    </row>
    <row r="53226" spans="41:44" ht="15" customHeight="1">
      <c r="AO53226" s="108"/>
      <c r="AR53226" s="108"/>
    </row>
    <row r="53227" spans="41:44" ht="15" customHeight="1">
      <c r="AO53227" s="108"/>
      <c r="AR53227" s="108"/>
    </row>
    <row r="53228" spans="41:44" ht="15" customHeight="1">
      <c r="AO53228" s="109"/>
      <c r="AR53228" s="109"/>
    </row>
    <row r="53229" spans="41:44" ht="15" customHeight="1">
      <c r="AO53229" s="104"/>
      <c r="AR53229" s="104"/>
    </row>
    <row r="53230" spans="41:44" ht="15" customHeight="1">
      <c r="AO53230" s="106"/>
      <c r="AR53230" s="106"/>
    </row>
    <row r="53231" spans="41:44" ht="15" customHeight="1">
      <c r="AO53231" s="106"/>
      <c r="AR53231" s="106"/>
    </row>
    <row r="53232" spans="41:44" ht="15" customHeight="1">
      <c r="AO53232" s="106"/>
      <c r="AR53232" s="106"/>
    </row>
    <row r="53233" spans="41:44" ht="15" customHeight="1">
      <c r="AO53233" s="106"/>
      <c r="AR53233" s="106"/>
    </row>
    <row r="53234" spans="41:44" ht="15" customHeight="1">
      <c r="AO53234" s="106"/>
      <c r="AR53234" s="106"/>
    </row>
    <row r="53235" spans="41:44" ht="15" customHeight="1">
      <c r="AO53235" s="106"/>
      <c r="AR53235" s="106"/>
    </row>
    <row r="53236" spans="41:44" ht="15" customHeight="1">
      <c r="AO53236" s="106"/>
      <c r="AR53236" s="106"/>
    </row>
    <row r="53237" spans="41:44" ht="15" customHeight="1">
      <c r="AO53237" s="108"/>
      <c r="AR53237" s="108"/>
    </row>
    <row r="53238" spans="41:44" ht="15" customHeight="1">
      <c r="AO53238" s="108"/>
      <c r="AR53238" s="108"/>
    </row>
    <row r="53239" spans="41:44" ht="15" customHeight="1">
      <c r="AO53239" s="108"/>
      <c r="AR53239" s="108"/>
    </row>
    <row r="53240" spans="41:44" ht="15" customHeight="1">
      <c r="AO53240" s="108"/>
      <c r="AR53240" s="108"/>
    </row>
    <row r="53241" spans="41:44" ht="15" customHeight="1">
      <c r="AO53241" s="108"/>
      <c r="AR53241" s="108"/>
    </row>
    <row r="53242" spans="41:44" ht="15" customHeight="1">
      <c r="AO53242" s="109"/>
      <c r="AR53242" s="109"/>
    </row>
    <row r="53243" spans="41:44" ht="15" customHeight="1">
      <c r="AO53243" s="104"/>
      <c r="AR53243" s="104"/>
    </row>
    <row r="53244" spans="41:44" ht="15" customHeight="1">
      <c r="AO53244" s="106"/>
      <c r="AR53244" s="106"/>
    </row>
    <row r="53245" spans="41:44" ht="15" customHeight="1">
      <c r="AO53245" s="106"/>
      <c r="AR53245" s="106"/>
    </row>
    <row r="53246" spans="41:44" ht="15" customHeight="1">
      <c r="AO53246" s="106"/>
      <c r="AR53246" s="106"/>
    </row>
    <row r="53247" spans="41:44" ht="15" customHeight="1">
      <c r="AO53247" s="106"/>
      <c r="AR53247" s="106"/>
    </row>
    <row r="53248" spans="41:44" ht="15" customHeight="1">
      <c r="AO53248" s="106"/>
      <c r="AR53248" s="106"/>
    </row>
    <row r="53249" spans="41:44" ht="15" customHeight="1">
      <c r="AO53249" s="106"/>
      <c r="AR53249" s="106"/>
    </row>
    <row r="53250" spans="41:44" ht="15" customHeight="1">
      <c r="AO53250" s="106"/>
      <c r="AR53250" s="106"/>
    </row>
    <row r="53251" spans="41:44" ht="15" customHeight="1">
      <c r="AO53251" s="108"/>
      <c r="AR53251" s="108"/>
    </row>
    <row r="53252" spans="41:44" ht="15" customHeight="1">
      <c r="AO53252" s="108"/>
      <c r="AR53252" s="108"/>
    </row>
    <row r="53253" spans="41:44" ht="15" customHeight="1">
      <c r="AO53253" s="108"/>
      <c r="AR53253" s="108"/>
    </row>
    <row r="53254" spans="41:44" ht="15" customHeight="1">
      <c r="AO53254" s="108"/>
      <c r="AR53254" s="108"/>
    </row>
    <row r="53255" spans="41:44" ht="15" customHeight="1">
      <c r="AO53255" s="108"/>
      <c r="AR53255" s="108"/>
    </row>
    <row r="53256" spans="41:44" ht="15" customHeight="1">
      <c r="AO53256" s="109"/>
      <c r="AR53256" s="109"/>
    </row>
    <row r="53257" spans="41:44" ht="15" customHeight="1">
      <c r="AO53257" s="104"/>
      <c r="AR53257" s="104"/>
    </row>
    <row r="53258" spans="41:44" ht="15" customHeight="1">
      <c r="AO53258" s="106"/>
      <c r="AR53258" s="106"/>
    </row>
    <row r="53259" spans="41:44" ht="15" customHeight="1">
      <c r="AO53259" s="106"/>
      <c r="AR53259" s="106"/>
    </row>
    <row r="53260" spans="41:44" ht="15" customHeight="1">
      <c r="AO53260" s="106"/>
      <c r="AR53260" s="106"/>
    </row>
    <row r="53261" spans="41:44" ht="15" customHeight="1">
      <c r="AO53261" s="106"/>
      <c r="AR53261" s="106"/>
    </row>
    <row r="53262" spans="41:44" ht="15" customHeight="1">
      <c r="AO53262" s="106"/>
      <c r="AR53262" s="106"/>
    </row>
    <row r="53263" spans="41:44" ht="15" customHeight="1">
      <c r="AO53263" s="106"/>
      <c r="AR53263" s="106"/>
    </row>
    <row r="53264" spans="41:44" ht="15" customHeight="1">
      <c r="AO53264" s="106"/>
      <c r="AR53264" s="106"/>
    </row>
    <row r="53265" spans="41:44" ht="15" customHeight="1">
      <c r="AO53265" s="108"/>
      <c r="AR53265" s="108"/>
    </row>
    <row r="53266" spans="41:44" ht="15" customHeight="1">
      <c r="AO53266" s="108"/>
      <c r="AR53266" s="108"/>
    </row>
    <row r="53267" spans="41:44" ht="15" customHeight="1">
      <c r="AO53267" s="108"/>
      <c r="AR53267" s="108"/>
    </row>
    <row r="53268" spans="41:44" ht="15" customHeight="1">
      <c r="AO53268" s="108"/>
      <c r="AR53268" s="108"/>
    </row>
    <row r="53269" spans="41:44" ht="15" customHeight="1">
      <c r="AO53269" s="108"/>
      <c r="AR53269" s="108"/>
    </row>
    <row r="53270" spans="41:44" ht="15" customHeight="1">
      <c r="AO53270" s="109"/>
      <c r="AR53270" s="109"/>
    </row>
    <row r="53271" spans="41:44" ht="15" customHeight="1">
      <c r="AO53271" s="104"/>
      <c r="AR53271" s="104"/>
    </row>
    <row r="53272" spans="41:44" ht="15" customHeight="1">
      <c r="AO53272" s="106"/>
      <c r="AR53272" s="106"/>
    </row>
    <row r="53273" spans="41:44" ht="15" customHeight="1">
      <c r="AO53273" s="106"/>
      <c r="AR53273" s="106"/>
    </row>
    <row r="53274" spans="41:44" ht="15" customHeight="1">
      <c r="AO53274" s="106"/>
      <c r="AR53274" s="106"/>
    </row>
    <row r="53275" spans="41:44" ht="15" customHeight="1">
      <c r="AO53275" s="106"/>
      <c r="AR53275" s="106"/>
    </row>
    <row r="53276" spans="41:44" ht="15" customHeight="1">
      <c r="AO53276" s="106"/>
      <c r="AR53276" s="106"/>
    </row>
    <row r="53277" spans="41:44" ht="15" customHeight="1">
      <c r="AO53277" s="106"/>
      <c r="AR53277" s="106"/>
    </row>
    <row r="53278" spans="41:44" ht="15" customHeight="1">
      <c r="AO53278" s="106"/>
      <c r="AR53278" s="106"/>
    </row>
    <row r="53279" spans="41:44" ht="15" customHeight="1">
      <c r="AO53279" s="108"/>
      <c r="AR53279" s="108"/>
    </row>
    <row r="53280" spans="41:44" ht="15" customHeight="1">
      <c r="AO53280" s="108"/>
      <c r="AR53280" s="108"/>
    </row>
    <row r="53281" spans="41:44" ht="15" customHeight="1">
      <c r="AO53281" s="108"/>
      <c r="AR53281" s="108"/>
    </row>
    <row r="53282" spans="41:44" ht="15" customHeight="1">
      <c r="AO53282" s="108"/>
      <c r="AR53282" s="108"/>
    </row>
    <row r="53283" spans="41:44" ht="15" customHeight="1">
      <c r="AO53283" s="108"/>
      <c r="AR53283" s="108"/>
    </row>
    <row r="53284" spans="41:44" ht="15" customHeight="1">
      <c r="AO53284" s="109"/>
      <c r="AR53284" s="109"/>
    </row>
    <row r="53285" spans="41:44" ht="15" customHeight="1">
      <c r="AO53285" s="104"/>
      <c r="AR53285" s="104"/>
    </row>
    <row r="53286" spans="41:44" ht="15" customHeight="1">
      <c r="AO53286" s="106"/>
      <c r="AR53286" s="106"/>
    </row>
    <row r="53287" spans="41:44" ht="15" customHeight="1">
      <c r="AO53287" s="106"/>
      <c r="AR53287" s="106"/>
    </row>
    <row r="53288" spans="41:44" ht="15" customHeight="1">
      <c r="AO53288" s="106"/>
      <c r="AR53288" s="106"/>
    </row>
    <row r="53289" spans="41:44" ht="15" customHeight="1">
      <c r="AO53289" s="106"/>
      <c r="AR53289" s="106"/>
    </row>
    <row r="53290" spans="41:44" ht="15" customHeight="1">
      <c r="AO53290" s="106"/>
      <c r="AR53290" s="106"/>
    </row>
    <row r="53291" spans="41:44" ht="15" customHeight="1">
      <c r="AO53291" s="106"/>
      <c r="AR53291" s="106"/>
    </row>
    <row r="53292" spans="41:44" ht="15" customHeight="1">
      <c r="AO53292" s="106"/>
      <c r="AR53292" s="106"/>
    </row>
    <row r="53293" spans="41:44" ht="15" customHeight="1">
      <c r="AO53293" s="108"/>
      <c r="AR53293" s="108"/>
    </row>
    <row r="53294" spans="41:44" ht="15" customHeight="1">
      <c r="AO53294" s="108"/>
      <c r="AR53294" s="108"/>
    </row>
    <row r="53295" spans="41:44" ht="15" customHeight="1">
      <c r="AO53295" s="108"/>
      <c r="AR53295" s="108"/>
    </row>
    <row r="53296" spans="41:44" ht="15" customHeight="1">
      <c r="AO53296" s="108"/>
      <c r="AR53296" s="108"/>
    </row>
    <row r="53297" spans="41:44" ht="15" customHeight="1">
      <c r="AO53297" s="108"/>
      <c r="AR53297" s="108"/>
    </row>
    <row r="53298" spans="41:44" ht="15" customHeight="1">
      <c r="AO53298" s="109"/>
      <c r="AR53298" s="109"/>
    </row>
    <row r="53299" spans="41:44" ht="15" customHeight="1">
      <c r="AO53299" s="104"/>
      <c r="AR53299" s="104"/>
    </row>
    <row r="53300" spans="41:44" ht="15" customHeight="1">
      <c r="AO53300" s="106"/>
      <c r="AR53300" s="106"/>
    </row>
    <row r="53301" spans="41:44" ht="15" customHeight="1">
      <c r="AO53301" s="106"/>
      <c r="AR53301" s="106"/>
    </row>
    <row r="53302" spans="41:44" ht="15" customHeight="1">
      <c r="AO53302" s="106"/>
      <c r="AR53302" s="106"/>
    </row>
    <row r="53303" spans="41:44" ht="15" customHeight="1">
      <c r="AO53303" s="106"/>
      <c r="AR53303" s="106"/>
    </row>
    <row r="53304" spans="41:44" ht="15" customHeight="1">
      <c r="AO53304" s="106"/>
      <c r="AR53304" s="106"/>
    </row>
    <row r="53305" spans="41:44" ht="15" customHeight="1">
      <c r="AO53305" s="106"/>
      <c r="AR53305" s="106"/>
    </row>
    <row r="53306" spans="41:44" ht="15" customHeight="1">
      <c r="AO53306" s="106"/>
      <c r="AR53306" s="106"/>
    </row>
    <row r="53307" spans="41:44" ht="15" customHeight="1">
      <c r="AO53307" s="108"/>
      <c r="AR53307" s="108"/>
    </row>
    <row r="53308" spans="41:44" ht="15" customHeight="1">
      <c r="AO53308" s="108"/>
      <c r="AR53308" s="108"/>
    </row>
    <row r="53309" spans="41:44" ht="15" customHeight="1">
      <c r="AO53309" s="108"/>
      <c r="AR53309" s="108"/>
    </row>
    <row r="53310" spans="41:44" ht="15" customHeight="1">
      <c r="AO53310" s="108"/>
      <c r="AR53310" s="108"/>
    </row>
    <row r="53311" spans="41:44" ht="15" customHeight="1">
      <c r="AO53311" s="108"/>
      <c r="AR53311" s="108"/>
    </row>
    <row r="53312" spans="41:44" ht="15" customHeight="1">
      <c r="AO53312" s="109"/>
      <c r="AR53312" s="109"/>
    </row>
    <row r="53313" spans="41:44" ht="15" customHeight="1">
      <c r="AO53313" s="104"/>
      <c r="AR53313" s="104"/>
    </row>
    <row r="53314" spans="41:44" ht="15" customHeight="1">
      <c r="AO53314" s="106"/>
      <c r="AR53314" s="106"/>
    </row>
    <row r="53315" spans="41:44" ht="15" customHeight="1">
      <c r="AO53315" s="106"/>
      <c r="AR53315" s="106"/>
    </row>
    <row r="53316" spans="41:44" ht="15" customHeight="1">
      <c r="AO53316" s="106"/>
      <c r="AR53316" s="106"/>
    </row>
    <row r="53317" spans="41:44" ht="15" customHeight="1">
      <c r="AO53317" s="106"/>
      <c r="AR53317" s="106"/>
    </row>
    <row r="53318" spans="41:44" ht="15" customHeight="1">
      <c r="AO53318" s="106"/>
      <c r="AR53318" s="106"/>
    </row>
    <row r="53319" spans="41:44" ht="15" customHeight="1">
      <c r="AO53319" s="106"/>
      <c r="AR53319" s="106"/>
    </row>
    <row r="53320" spans="41:44" ht="15" customHeight="1">
      <c r="AO53320" s="106"/>
      <c r="AR53320" s="106"/>
    </row>
    <row r="53321" spans="41:44" ht="15" customHeight="1">
      <c r="AO53321" s="108"/>
      <c r="AR53321" s="108"/>
    </row>
    <row r="53322" spans="41:44" ht="15" customHeight="1">
      <c r="AO53322" s="108"/>
      <c r="AR53322" s="108"/>
    </row>
    <row r="53323" spans="41:44" ht="15" customHeight="1">
      <c r="AO53323" s="108"/>
      <c r="AR53323" s="108"/>
    </row>
    <row r="53324" spans="41:44" ht="15" customHeight="1">
      <c r="AO53324" s="108"/>
      <c r="AR53324" s="108"/>
    </row>
    <row r="53325" spans="41:44" ht="15" customHeight="1">
      <c r="AO53325" s="108"/>
      <c r="AR53325" s="108"/>
    </row>
    <row r="53326" spans="41:44" ht="15" customHeight="1">
      <c r="AO53326" s="109"/>
      <c r="AR53326" s="109"/>
    </row>
    <row r="53327" spans="41:44" ht="15" customHeight="1">
      <c r="AO53327" s="104"/>
      <c r="AR53327" s="104"/>
    </row>
    <row r="53328" spans="41:44" ht="15" customHeight="1">
      <c r="AO53328" s="106"/>
      <c r="AR53328" s="106"/>
    </row>
    <row r="53329" spans="41:44" ht="15" customHeight="1">
      <c r="AO53329" s="106"/>
      <c r="AR53329" s="106"/>
    </row>
    <row r="53330" spans="41:44" ht="15" customHeight="1">
      <c r="AO53330" s="106"/>
      <c r="AR53330" s="106"/>
    </row>
    <row r="53331" spans="41:44" ht="15" customHeight="1">
      <c r="AO53331" s="106"/>
      <c r="AR53331" s="106"/>
    </row>
    <row r="53332" spans="41:44" ht="15" customHeight="1">
      <c r="AO53332" s="106"/>
      <c r="AR53332" s="106"/>
    </row>
    <row r="53333" spans="41:44" ht="15" customHeight="1">
      <c r="AO53333" s="106"/>
      <c r="AR53333" s="106"/>
    </row>
    <row r="53334" spans="41:44" ht="15" customHeight="1">
      <c r="AO53334" s="106"/>
      <c r="AR53334" s="106"/>
    </row>
    <row r="53335" spans="41:44" ht="15" customHeight="1">
      <c r="AO53335" s="108"/>
      <c r="AR53335" s="108"/>
    </row>
    <row r="53336" spans="41:44" ht="15" customHeight="1">
      <c r="AO53336" s="108"/>
      <c r="AR53336" s="108"/>
    </row>
    <row r="53337" spans="41:44" ht="15" customHeight="1">
      <c r="AO53337" s="108"/>
      <c r="AR53337" s="108"/>
    </row>
    <row r="53338" spans="41:44" ht="15" customHeight="1">
      <c r="AO53338" s="108"/>
      <c r="AR53338" s="108"/>
    </row>
    <row r="53339" spans="41:44" ht="15" customHeight="1">
      <c r="AO53339" s="108"/>
      <c r="AR53339" s="108"/>
    </row>
    <row r="53340" spans="41:44" ht="15" customHeight="1">
      <c r="AO53340" s="109"/>
      <c r="AR53340" s="109"/>
    </row>
    <row r="53341" spans="41:44" ht="15" customHeight="1">
      <c r="AO53341" s="104"/>
      <c r="AR53341" s="104"/>
    </row>
    <row r="53342" spans="41:44" ht="15" customHeight="1">
      <c r="AO53342" s="106"/>
      <c r="AR53342" s="106"/>
    </row>
    <row r="53343" spans="41:44" ht="15" customHeight="1">
      <c r="AO53343" s="106"/>
      <c r="AR53343" s="106"/>
    </row>
    <row r="53344" spans="41:44" ht="15" customHeight="1">
      <c r="AO53344" s="106"/>
      <c r="AR53344" s="106"/>
    </row>
    <row r="53345" spans="41:44" ht="15" customHeight="1">
      <c r="AO53345" s="106"/>
      <c r="AR53345" s="106"/>
    </row>
    <row r="53346" spans="41:44" ht="15" customHeight="1">
      <c r="AO53346" s="106"/>
      <c r="AR53346" s="106"/>
    </row>
    <row r="53347" spans="41:44" ht="15" customHeight="1">
      <c r="AO53347" s="106"/>
      <c r="AR53347" s="106"/>
    </row>
    <row r="53348" spans="41:44" ht="15" customHeight="1">
      <c r="AO53348" s="106"/>
      <c r="AR53348" s="106"/>
    </row>
    <row r="53349" spans="41:44" ht="15" customHeight="1">
      <c r="AO53349" s="108"/>
      <c r="AR53349" s="108"/>
    </row>
    <row r="53350" spans="41:44" ht="15" customHeight="1">
      <c r="AO53350" s="108"/>
      <c r="AR53350" s="108"/>
    </row>
    <row r="53351" spans="41:44" ht="15" customHeight="1">
      <c r="AO53351" s="108"/>
      <c r="AR53351" s="108"/>
    </row>
    <row r="53352" spans="41:44" ht="15" customHeight="1">
      <c r="AO53352" s="108"/>
      <c r="AR53352" s="108"/>
    </row>
    <row r="53353" spans="41:44" ht="15" customHeight="1">
      <c r="AO53353" s="108"/>
      <c r="AR53353" s="108"/>
    </row>
    <row r="53354" spans="41:44" ht="15" customHeight="1">
      <c r="AO53354" s="109"/>
      <c r="AR53354" s="109"/>
    </row>
    <row r="53355" spans="41:44" ht="15" customHeight="1">
      <c r="AO53355" s="104"/>
      <c r="AR53355" s="104"/>
    </row>
    <row r="53356" spans="41:44" ht="15" customHeight="1">
      <c r="AO53356" s="106"/>
      <c r="AR53356" s="106"/>
    </row>
    <row r="53357" spans="41:44" ht="15" customHeight="1">
      <c r="AO53357" s="106"/>
      <c r="AR53357" s="106"/>
    </row>
    <row r="53358" spans="41:44" ht="15" customHeight="1">
      <c r="AO53358" s="106"/>
      <c r="AR53358" s="106"/>
    </row>
    <row r="53359" spans="41:44" ht="15" customHeight="1">
      <c r="AO53359" s="106"/>
      <c r="AR53359" s="106"/>
    </row>
    <row r="53360" spans="41:44" ht="15" customHeight="1">
      <c r="AO53360" s="106"/>
      <c r="AR53360" s="106"/>
    </row>
    <row r="53361" spans="41:44" ht="15" customHeight="1">
      <c r="AO53361" s="106"/>
      <c r="AR53361" s="106"/>
    </row>
    <row r="53362" spans="41:44" ht="15" customHeight="1">
      <c r="AO53362" s="106"/>
      <c r="AR53362" s="106"/>
    </row>
    <row r="53363" spans="41:44" ht="15" customHeight="1">
      <c r="AO53363" s="108"/>
      <c r="AR53363" s="108"/>
    </row>
    <row r="53364" spans="41:44" ht="15" customHeight="1">
      <c r="AO53364" s="108"/>
      <c r="AR53364" s="108"/>
    </row>
    <row r="53365" spans="41:44" ht="15" customHeight="1">
      <c r="AO53365" s="108"/>
      <c r="AR53365" s="108"/>
    </row>
    <row r="53366" spans="41:44" ht="15" customHeight="1">
      <c r="AO53366" s="108"/>
      <c r="AR53366" s="108"/>
    </row>
    <row r="53367" spans="41:44" ht="15" customHeight="1">
      <c r="AO53367" s="108"/>
      <c r="AR53367" s="108"/>
    </row>
    <row r="53368" spans="41:44" ht="15" customHeight="1">
      <c r="AO53368" s="109"/>
      <c r="AR53368" s="109"/>
    </row>
    <row r="53369" spans="41:44" ht="15" customHeight="1">
      <c r="AO53369" s="104"/>
      <c r="AR53369" s="104"/>
    </row>
    <row r="53370" spans="41:44" ht="15" customHeight="1">
      <c r="AO53370" s="106"/>
      <c r="AR53370" s="106"/>
    </row>
    <row r="53371" spans="41:44" ht="15" customHeight="1">
      <c r="AO53371" s="106"/>
      <c r="AR53371" s="106"/>
    </row>
    <row r="53372" spans="41:44" ht="15" customHeight="1">
      <c r="AO53372" s="106"/>
      <c r="AR53372" s="106"/>
    </row>
    <row r="53373" spans="41:44" ht="15" customHeight="1">
      <c r="AO53373" s="106"/>
      <c r="AR53373" s="106"/>
    </row>
    <row r="53374" spans="41:44" ht="15" customHeight="1">
      <c r="AO53374" s="106"/>
      <c r="AR53374" s="106"/>
    </row>
    <row r="53375" spans="41:44" ht="15" customHeight="1">
      <c r="AO53375" s="106"/>
      <c r="AR53375" s="106"/>
    </row>
    <row r="53376" spans="41:44" ht="15" customHeight="1">
      <c r="AO53376" s="106"/>
      <c r="AR53376" s="106"/>
    </row>
    <row r="53377" spans="41:44" ht="15" customHeight="1">
      <c r="AO53377" s="108"/>
      <c r="AR53377" s="108"/>
    </row>
    <row r="53378" spans="41:44" ht="15" customHeight="1">
      <c r="AO53378" s="108"/>
      <c r="AR53378" s="108"/>
    </row>
    <row r="53379" spans="41:44" ht="15" customHeight="1">
      <c r="AO53379" s="108"/>
      <c r="AR53379" s="108"/>
    </row>
    <row r="53380" spans="41:44" ht="15" customHeight="1">
      <c r="AO53380" s="108"/>
      <c r="AR53380" s="108"/>
    </row>
    <row r="53381" spans="41:44" ht="15" customHeight="1">
      <c r="AO53381" s="108"/>
      <c r="AR53381" s="108"/>
    </row>
    <row r="53382" spans="41:44" ht="15" customHeight="1">
      <c r="AO53382" s="109"/>
      <c r="AR53382" s="109"/>
    </row>
    <row r="53383" spans="41:44" ht="15" customHeight="1">
      <c r="AO53383" s="104"/>
      <c r="AR53383" s="104"/>
    </row>
    <row r="53384" spans="41:44" ht="15" customHeight="1">
      <c r="AO53384" s="106"/>
      <c r="AR53384" s="106"/>
    </row>
    <row r="53385" spans="41:44" ht="15" customHeight="1">
      <c r="AO53385" s="106"/>
      <c r="AR53385" s="106"/>
    </row>
    <row r="53386" spans="41:44" ht="15" customHeight="1">
      <c r="AO53386" s="106"/>
      <c r="AR53386" s="106"/>
    </row>
    <row r="53387" spans="41:44" ht="15" customHeight="1">
      <c r="AO53387" s="106"/>
      <c r="AR53387" s="106"/>
    </row>
    <row r="53388" spans="41:44" ht="15" customHeight="1">
      <c r="AO53388" s="106"/>
      <c r="AR53388" s="106"/>
    </row>
    <row r="53389" spans="41:44" ht="15" customHeight="1">
      <c r="AO53389" s="106"/>
      <c r="AR53389" s="106"/>
    </row>
    <row r="53390" spans="41:44" ht="15" customHeight="1">
      <c r="AO53390" s="106"/>
      <c r="AR53390" s="106"/>
    </row>
    <row r="53391" spans="41:44" ht="15" customHeight="1">
      <c r="AO53391" s="108"/>
      <c r="AR53391" s="108"/>
    </row>
    <row r="53392" spans="41:44" ht="15" customHeight="1">
      <c r="AO53392" s="108"/>
      <c r="AR53392" s="108"/>
    </row>
    <row r="53393" spans="41:44" ht="15" customHeight="1">
      <c r="AO53393" s="108"/>
      <c r="AR53393" s="108"/>
    </row>
    <row r="53394" spans="41:44" ht="15" customHeight="1">
      <c r="AO53394" s="108"/>
      <c r="AR53394" s="108"/>
    </row>
    <row r="53395" spans="41:44" ht="15" customHeight="1">
      <c r="AO53395" s="108"/>
      <c r="AR53395" s="108"/>
    </row>
    <row r="53396" spans="41:44" ht="15" customHeight="1">
      <c r="AO53396" s="109"/>
      <c r="AR53396" s="109"/>
    </row>
    <row r="53397" spans="41:44" ht="15" customHeight="1">
      <c r="AO53397" s="104"/>
      <c r="AR53397" s="104"/>
    </row>
    <row r="53398" spans="41:44" ht="15" customHeight="1">
      <c r="AO53398" s="106"/>
      <c r="AR53398" s="106"/>
    </row>
    <row r="53399" spans="41:44" ht="15" customHeight="1">
      <c r="AO53399" s="106"/>
      <c r="AR53399" s="106"/>
    </row>
    <row r="53400" spans="41:44" ht="15" customHeight="1">
      <c r="AO53400" s="106"/>
      <c r="AR53400" s="106"/>
    </row>
    <row r="53401" spans="41:44" ht="15" customHeight="1">
      <c r="AO53401" s="106"/>
      <c r="AR53401" s="106"/>
    </row>
    <row r="53402" spans="41:44" ht="15" customHeight="1">
      <c r="AO53402" s="106"/>
      <c r="AR53402" s="106"/>
    </row>
    <row r="53403" spans="41:44" ht="15" customHeight="1">
      <c r="AO53403" s="106"/>
      <c r="AR53403" s="106"/>
    </row>
    <row r="53404" spans="41:44" ht="15" customHeight="1">
      <c r="AO53404" s="106"/>
      <c r="AR53404" s="106"/>
    </row>
    <row r="53405" spans="41:44" ht="15" customHeight="1">
      <c r="AO53405" s="108"/>
      <c r="AR53405" s="108"/>
    </row>
    <row r="53406" spans="41:44" ht="15" customHeight="1">
      <c r="AO53406" s="108"/>
      <c r="AR53406" s="108"/>
    </row>
    <row r="53407" spans="41:44" ht="15" customHeight="1">
      <c r="AO53407" s="108"/>
      <c r="AR53407" s="108"/>
    </row>
    <row r="53408" spans="41:44" ht="15" customHeight="1">
      <c r="AO53408" s="108"/>
      <c r="AR53408" s="108"/>
    </row>
    <row r="53409" spans="41:44" ht="15" customHeight="1">
      <c r="AO53409" s="108"/>
      <c r="AR53409" s="108"/>
    </row>
    <row r="53410" spans="41:44" ht="15" customHeight="1">
      <c r="AO53410" s="109"/>
      <c r="AR53410" s="109"/>
    </row>
    <row r="53411" spans="41:44" ht="15" customHeight="1">
      <c r="AO53411" s="104"/>
      <c r="AR53411" s="104"/>
    </row>
    <row r="53412" spans="41:44" ht="15" customHeight="1">
      <c r="AO53412" s="106"/>
      <c r="AR53412" s="106"/>
    </row>
    <row r="53413" spans="41:44" ht="15" customHeight="1">
      <c r="AO53413" s="106"/>
      <c r="AR53413" s="106"/>
    </row>
    <row r="53414" spans="41:44" ht="15" customHeight="1">
      <c r="AO53414" s="106"/>
      <c r="AR53414" s="106"/>
    </row>
    <row r="53415" spans="41:44" ht="15" customHeight="1">
      <c r="AO53415" s="106"/>
      <c r="AR53415" s="106"/>
    </row>
    <row r="53416" spans="41:44" ht="15" customHeight="1">
      <c r="AO53416" s="106"/>
      <c r="AR53416" s="106"/>
    </row>
    <row r="53417" spans="41:44" ht="15" customHeight="1">
      <c r="AO53417" s="106"/>
      <c r="AR53417" s="106"/>
    </row>
    <row r="53418" spans="41:44" ht="15" customHeight="1">
      <c r="AO53418" s="106"/>
      <c r="AR53418" s="106"/>
    </row>
    <row r="53419" spans="41:44" ht="15" customHeight="1">
      <c r="AO53419" s="108"/>
      <c r="AR53419" s="108"/>
    </row>
    <row r="53420" spans="41:44" ht="15" customHeight="1">
      <c r="AO53420" s="108"/>
      <c r="AR53420" s="108"/>
    </row>
    <row r="53421" spans="41:44" ht="15" customHeight="1">
      <c r="AO53421" s="108"/>
      <c r="AR53421" s="108"/>
    </row>
    <row r="53422" spans="41:44" ht="15" customHeight="1">
      <c r="AO53422" s="108"/>
      <c r="AR53422" s="108"/>
    </row>
    <row r="53423" spans="41:44" ht="15" customHeight="1">
      <c r="AO53423" s="108"/>
      <c r="AR53423" s="108"/>
    </row>
    <row r="53424" spans="41:44" ht="15" customHeight="1">
      <c r="AO53424" s="109"/>
      <c r="AR53424" s="109"/>
    </row>
    <row r="53425" spans="41:44" ht="15" customHeight="1">
      <c r="AO53425" s="104"/>
      <c r="AR53425" s="104"/>
    </row>
    <row r="53426" spans="41:44" ht="15" customHeight="1">
      <c r="AO53426" s="106"/>
      <c r="AR53426" s="106"/>
    </row>
    <row r="53427" spans="41:44" ht="15" customHeight="1">
      <c r="AO53427" s="106"/>
      <c r="AR53427" s="106"/>
    </row>
    <row r="53428" spans="41:44" ht="15" customHeight="1">
      <c r="AO53428" s="106"/>
      <c r="AR53428" s="106"/>
    </row>
    <row r="53429" spans="41:44" ht="15" customHeight="1">
      <c r="AO53429" s="106"/>
      <c r="AR53429" s="106"/>
    </row>
    <row r="53430" spans="41:44" ht="15" customHeight="1">
      <c r="AO53430" s="106"/>
      <c r="AR53430" s="106"/>
    </row>
    <row r="53431" spans="41:44" ht="15" customHeight="1">
      <c r="AO53431" s="106"/>
      <c r="AR53431" s="106"/>
    </row>
    <row r="53432" spans="41:44" ht="15" customHeight="1">
      <c r="AO53432" s="106"/>
      <c r="AR53432" s="106"/>
    </row>
    <row r="53433" spans="41:44" ht="15" customHeight="1">
      <c r="AO53433" s="108"/>
      <c r="AR53433" s="108"/>
    </row>
    <row r="53434" spans="41:44" ht="15" customHeight="1">
      <c r="AO53434" s="108"/>
      <c r="AR53434" s="108"/>
    </row>
    <row r="53435" spans="41:44" ht="15" customHeight="1">
      <c r="AO53435" s="108"/>
      <c r="AR53435" s="108"/>
    </row>
    <row r="53436" spans="41:44" ht="15" customHeight="1">
      <c r="AO53436" s="108"/>
      <c r="AR53436" s="108"/>
    </row>
    <row r="53437" spans="41:44" ht="15" customHeight="1">
      <c r="AO53437" s="108"/>
      <c r="AR53437" s="108"/>
    </row>
    <row r="53438" spans="41:44" ht="15" customHeight="1">
      <c r="AO53438" s="109"/>
      <c r="AR53438" s="109"/>
    </row>
    <row r="53439" spans="41:44" ht="15" customHeight="1">
      <c r="AO53439" s="104"/>
      <c r="AR53439" s="104"/>
    </row>
    <row r="53440" spans="41:44" ht="15" customHeight="1">
      <c r="AO53440" s="106"/>
      <c r="AR53440" s="106"/>
    </row>
    <row r="53441" spans="41:44" ht="15" customHeight="1">
      <c r="AO53441" s="106"/>
      <c r="AR53441" s="106"/>
    </row>
    <row r="53442" spans="41:44" ht="15" customHeight="1">
      <c r="AO53442" s="106"/>
      <c r="AR53442" s="106"/>
    </row>
    <row r="53443" spans="41:44" ht="15" customHeight="1">
      <c r="AO53443" s="106"/>
      <c r="AR53443" s="106"/>
    </row>
    <row r="53444" spans="41:44" ht="15" customHeight="1">
      <c r="AO53444" s="106"/>
      <c r="AR53444" s="106"/>
    </row>
    <row r="53445" spans="41:44" ht="15" customHeight="1">
      <c r="AO53445" s="106"/>
      <c r="AR53445" s="106"/>
    </row>
    <row r="53446" spans="41:44" ht="15" customHeight="1">
      <c r="AO53446" s="106"/>
      <c r="AR53446" s="106"/>
    </row>
    <row r="53447" spans="41:44" ht="15" customHeight="1">
      <c r="AO53447" s="108"/>
      <c r="AR53447" s="108"/>
    </row>
    <row r="53448" spans="41:44" ht="15" customHeight="1">
      <c r="AO53448" s="108"/>
      <c r="AR53448" s="108"/>
    </row>
    <row r="53449" spans="41:44" ht="15" customHeight="1">
      <c r="AO53449" s="108"/>
      <c r="AR53449" s="108"/>
    </row>
    <row r="53450" spans="41:44" ht="15" customHeight="1">
      <c r="AO53450" s="108"/>
      <c r="AR53450" s="108"/>
    </row>
    <row r="53451" spans="41:44" ht="15" customHeight="1">
      <c r="AO53451" s="108"/>
      <c r="AR53451" s="108"/>
    </row>
    <row r="53452" spans="41:44" ht="15" customHeight="1">
      <c r="AO53452" s="109"/>
      <c r="AR53452" s="109"/>
    </row>
    <row r="53453" spans="41:44" ht="15" customHeight="1">
      <c r="AO53453" s="104"/>
      <c r="AR53453" s="104"/>
    </row>
    <row r="53454" spans="41:44" ht="15" customHeight="1">
      <c r="AO53454" s="106"/>
      <c r="AR53454" s="106"/>
    </row>
    <row r="53455" spans="41:44" ht="15" customHeight="1">
      <c r="AO53455" s="106"/>
      <c r="AR53455" s="106"/>
    </row>
    <row r="53456" spans="41:44" ht="15" customHeight="1">
      <c r="AO53456" s="106"/>
      <c r="AR53456" s="106"/>
    </row>
    <row r="53457" spans="41:44" ht="15" customHeight="1">
      <c r="AO53457" s="106"/>
      <c r="AR53457" s="106"/>
    </row>
    <row r="53458" spans="41:44" ht="15" customHeight="1">
      <c r="AO53458" s="106"/>
      <c r="AR53458" s="106"/>
    </row>
    <row r="53459" spans="41:44" ht="15" customHeight="1">
      <c r="AO53459" s="106"/>
      <c r="AR53459" s="106"/>
    </row>
    <row r="53460" spans="41:44" ht="15" customHeight="1">
      <c r="AO53460" s="106"/>
      <c r="AR53460" s="106"/>
    </row>
    <row r="53461" spans="41:44" ht="15" customHeight="1">
      <c r="AO53461" s="108"/>
      <c r="AR53461" s="108"/>
    </row>
    <row r="53462" spans="41:44" ht="15" customHeight="1">
      <c r="AO53462" s="108"/>
      <c r="AR53462" s="108"/>
    </row>
    <row r="53463" spans="41:44" ht="15" customHeight="1">
      <c r="AO53463" s="108"/>
      <c r="AR53463" s="108"/>
    </row>
    <row r="53464" spans="41:44" ht="15" customHeight="1">
      <c r="AO53464" s="108"/>
      <c r="AR53464" s="108"/>
    </row>
    <row r="53465" spans="41:44" ht="15" customHeight="1">
      <c r="AO53465" s="108"/>
      <c r="AR53465" s="108"/>
    </row>
    <row r="53466" spans="41:44" ht="15" customHeight="1">
      <c r="AO53466" s="109"/>
      <c r="AR53466" s="109"/>
    </row>
    <row r="53467" spans="41:44" ht="15" customHeight="1">
      <c r="AO53467" s="104"/>
      <c r="AR53467" s="104"/>
    </row>
    <row r="53468" spans="41:44" ht="15" customHeight="1">
      <c r="AO53468" s="106"/>
      <c r="AR53468" s="106"/>
    </row>
    <row r="53469" spans="41:44" ht="15" customHeight="1">
      <c r="AO53469" s="106"/>
      <c r="AR53469" s="106"/>
    </row>
    <row r="53470" spans="41:44" ht="15" customHeight="1">
      <c r="AO53470" s="106"/>
      <c r="AR53470" s="106"/>
    </row>
    <row r="53471" spans="41:44" ht="15" customHeight="1">
      <c r="AO53471" s="106"/>
      <c r="AR53471" s="106"/>
    </row>
    <row r="53472" spans="41:44" ht="15" customHeight="1">
      <c r="AO53472" s="106"/>
      <c r="AR53472" s="106"/>
    </row>
    <row r="53473" spans="41:44" ht="15" customHeight="1">
      <c r="AO53473" s="106"/>
      <c r="AR53473" s="106"/>
    </row>
    <row r="53474" spans="41:44" ht="15" customHeight="1">
      <c r="AO53474" s="106"/>
      <c r="AR53474" s="106"/>
    </row>
    <row r="53475" spans="41:44" ht="15" customHeight="1">
      <c r="AO53475" s="108"/>
      <c r="AR53475" s="108"/>
    </row>
    <row r="53476" spans="41:44" ht="15" customHeight="1">
      <c r="AO53476" s="108"/>
      <c r="AR53476" s="108"/>
    </row>
    <row r="53477" spans="41:44" ht="15" customHeight="1">
      <c r="AO53477" s="108"/>
      <c r="AR53477" s="108"/>
    </row>
    <row r="53478" spans="41:44" ht="15" customHeight="1">
      <c r="AO53478" s="108"/>
      <c r="AR53478" s="108"/>
    </row>
    <row r="53479" spans="41:44" ht="15" customHeight="1">
      <c r="AO53479" s="108"/>
      <c r="AR53479" s="108"/>
    </row>
    <row r="53480" spans="41:44" ht="15" customHeight="1">
      <c r="AO53480" s="109"/>
      <c r="AR53480" s="109"/>
    </row>
    <row r="53481" spans="41:44" ht="15" customHeight="1">
      <c r="AO53481" s="104"/>
      <c r="AR53481" s="104"/>
    </row>
    <row r="53482" spans="41:44" ht="15" customHeight="1">
      <c r="AO53482" s="106"/>
      <c r="AR53482" s="106"/>
    </row>
    <row r="53483" spans="41:44" ht="15" customHeight="1">
      <c r="AO53483" s="106"/>
      <c r="AR53483" s="106"/>
    </row>
    <row r="53484" spans="41:44" ht="15" customHeight="1">
      <c r="AO53484" s="106"/>
      <c r="AR53484" s="106"/>
    </row>
    <row r="53485" spans="41:44" ht="15" customHeight="1">
      <c r="AO53485" s="106"/>
      <c r="AR53485" s="106"/>
    </row>
    <row r="53486" spans="41:44" ht="15" customHeight="1">
      <c r="AO53486" s="106"/>
      <c r="AR53486" s="106"/>
    </row>
    <row r="53487" spans="41:44" ht="15" customHeight="1">
      <c r="AO53487" s="106"/>
      <c r="AR53487" s="106"/>
    </row>
    <row r="53488" spans="41:44" ht="15" customHeight="1">
      <c r="AO53488" s="106"/>
      <c r="AR53488" s="106"/>
    </row>
    <row r="53489" spans="41:44" ht="15" customHeight="1">
      <c r="AO53489" s="108"/>
      <c r="AR53489" s="108"/>
    </row>
    <row r="53490" spans="41:44" ht="15" customHeight="1">
      <c r="AO53490" s="108"/>
      <c r="AR53490" s="108"/>
    </row>
    <row r="53491" spans="41:44" ht="15" customHeight="1">
      <c r="AO53491" s="108"/>
      <c r="AR53491" s="108"/>
    </row>
    <row r="53492" spans="41:44" ht="15" customHeight="1">
      <c r="AO53492" s="108"/>
      <c r="AR53492" s="108"/>
    </row>
    <row r="53493" spans="41:44" ht="15" customHeight="1">
      <c r="AO53493" s="108"/>
      <c r="AR53493" s="108"/>
    </row>
    <row r="53494" spans="41:44" ht="15" customHeight="1">
      <c r="AO53494" s="109"/>
      <c r="AR53494" s="109"/>
    </row>
    <row r="53495" spans="41:44" ht="15" customHeight="1">
      <c r="AO53495" s="104"/>
      <c r="AR53495" s="104"/>
    </row>
    <row r="53496" spans="41:44" ht="15" customHeight="1">
      <c r="AO53496" s="106"/>
      <c r="AR53496" s="106"/>
    </row>
    <row r="53497" spans="41:44" ht="15" customHeight="1">
      <c r="AO53497" s="106"/>
      <c r="AR53497" s="106"/>
    </row>
    <row r="53498" spans="41:44" ht="15" customHeight="1">
      <c r="AO53498" s="106"/>
      <c r="AR53498" s="106"/>
    </row>
    <row r="53499" spans="41:44" ht="15" customHeight="1">
      <c r="AO53499" s="106"/>
      <c r="AR53499" s="106"/>
    </row>
    <row r="53500" spans="41:44" ht="15" customHeight="1">
      <c r="AO53500" s="106"/>
      <c r="AR53500" s="106"/>
    </row>
    <row r="53501" spans="41:44" ht="15" customHeight="1">
      <c r="AO53501" s="106"/>
      <c r="AR53501" s="106"/>
    </row>
    <row r="53502" spans="41:44" ht="15" customHeight="1">
      <c r="AO53502" s="106"/>
      <c r="AR53502" s="106"/>
    </row>
    <row r="53503" spans="41:44" ht="15" customHeight="1">
      <c r="AO53503" s="108"/>
      <c r="AR53503" s="108"/>
    </row>
    <row r="53504" spans="41:44" ht="15" customHeight="1">
      <c r="AO53504" s="108"/>
      <c r="AR53504" s="108"/>
    </row>
    <row r="53505" spans="41:44" ht="15" customHeight="1">
      <c r="AO53505" s="108"/>
      <c r="AR53505" s="108"/>
    </row>
    <row r="53506" spans="41:44" ht="15" customHeight="1">
      <c r="AO53506" s="108"/>
      <c r="AR53506" s="108"/>
    </row>
    <row r="53507" spans="41:44" ht="15" customHeight="1">
      <c r="AO53507" s="108"/>
      <c r="AR53507" s="108"/>
    </row>
    <row r="53508" spans="41:44" ht="15" customHeight="1">
      <c r="AO53508" s="109"/>
      <c r="AR53508" s="109"/>
    </row>
    <row r="53509" spans="41:44" ht="15" customHeight="1">
      <c r="AO53509" s="104"/>
      <c r="AR53509" s="104"/>
    </row>
    <row r="53510" spans="41:44" ht="15" customHeight="1">
      <c r="AO53510" s="106"/>
      <c r="AR53510" s="106"/>
    </row>
    <row r="53511" spans="41:44" ht="15" customHeight="1">
      <c r="AO53511" s="106"/>
      <c r="AR53511" s="106"/>
    </row>
    <row r="53512" spans="41:44" ht="15" customHeight="1">
      <c r="AO53512" s="106"/>
      <c r="AR53512" s="106"/>
    </row>
    <row r="53513" spans="41:44" ht="15" customHeight="1">
      <c r="AO53513" s="106"/>
      <c r="AR53513" s="106"/>
    </row>
    <row r="53514" spans="41:44" ht="15" customHeight="1">
      <c r="AO53514" s="106"/>
      <c r="AR53514" s="106"/>
    </row>
    <row r="53515" spans="41:44" ht="15" customHeight="1">
      <c r="AO53515" s="106"/>
      <c r="AR53515" s="106"/>
    </row>
    <row r="53516" spans="41:44" ht="15" customHeight="1">
      <c r="AO53516" s="106"/>
      <c r="AR53516" s="106"/>
    </row>
    <row r="53517" spans="41:44" ht="15" customHeight="1">
      <c r="AO53517" s="108"/>
      <c r="AR53517" s="108"/>
    </row>
    <row r="53518" spans="41:44" ht="15" customHeight="1">
      <c r="AO53518" s="108"/>
      <c r="AR53518" s="108"/>
    </row>
    <row r="53519" spans="41:44" ht="15" customHeight="1">
      <c r="AO53519" s="108"/>
      <c r="AR53519" s="108"/>
    </row>
    <row r="53520" spans="41:44" ht="15" customHeight="1">
      <c r="AO53520" s="108"/>
      <c r="AR53520" s="108"/>
    </row>
    <row r="53521" spans="41:44" ht="15" customHeight="1">
      <c r="AO53521" s="108"/>
      <c r="AR53521" s="108"/>
    </row>
    <row r="53522" spans="41:44" ht="15" customHeight="1">
      <c r="AO53522" s="109"/>
      <c r="AR53522" s="109"/>
    </row>
    <row r="53523" spans="41:44" ht="15" customHeight="1">
      <c r="AO53523" s="104"/>
      <c r="AR53523" s="104"/>
    </row>
    <row r="53524" spans="41:44" ht="15" customHeight="1">
      <c r="AO53524" s="106"/>
      <c r="AR53524" s="106"/>
    </row>
    <row r="53525" spans="41:44" ht="15" customHeight="1">
      <c r="AO53525" s="106"/>
      <c r="AR53525" s="106"/>
    </row>
    <row r="53526" spans="41:44" ht="15" customHeight="1">
      <c r="AO53526" s="106"/>
      <c r="AR53526" s="106"/>
    </row>
    <row r="53527" spans="41:44" ht="15" customHeight="1">
      <c r="AO53527" s="106"/>
      <c r="AR53527" s="106"/>
    </row>
    <row r="53528" spans="41:44" ht="15" customHeight="1">
      <c r="AO53528" s="106"/>
      <c r="AR53528" s="106"/>
    </row>
    <row r="53529" spans="41:44" ht="15" customHeight="1">
      <c r="AO53529" s="106"/>
      <c r="AR53529" s="106"/>
    </row>
    <row r="53530" spans="41:44" ht="15" customHeight="1">
      <c r="AO53530" s="106"/>
      <c r="AR53530" s="106"/>
    </row>
    <row r="53531" spans="41:44" ht="15" customHeight="1">
      <c r="AO53531" s="108"/>
      <c r="AR53531" s="108"/>
    </row>
    <row r="53532" spans="41:44" ht="15" customHeight="1">
      <c r="AO53532" s="108"/>
      <c r="AR53532" s="108"/>
    </row>
    <row r="53533" spans="41:44" ht="15" customHeight="1">
      <c r="AO53533" s="108"/>
      <c r="AR53533" s="108"/>
    </row>
    <row r="53534" spans="41:44" ht="15" customHeight="1">
      <c r="AO53534" s="108"/>
      <c r="AR53534" s="108"/>
    </row>
    <row r="53535" spans="41:44" ht="15" customHeight="1">
      <c r="AO53535" s="108"/>
      <c r="AR53535" s="108"/>
    </row>
    <row r="53536" spans="41:44" ht="15" customHeight="1">
      <c r="AO53536" s="109"/>
      <c r="AR53536" s="109"/>
    </row>
    <row r="53537" spans="41:44" ht="15" customHeight="1">
      <c r="AO53537" s="104"/>
      <c r="AR53537" s="104"/>
    </row>
    <row r="53538" spans="41:44" ht="15" customHeight="1">
      <c r="AO53538" s="106"/>
      <c r="AR53538" s="106"/>
    </row>
    <row r="53539" spans="41:44" ht="15" customHeight="1">
      <c r="AO53539" s="106"/>
      <c r="AR53539" s="106"/>
    </row>
    <row r="53540" spans="41:44" ht="15" customHeight="1">
      <c r="AO53540" s="106"/>
      <c r="AR53540" s="106"/>
    </row>
    <row r="53541" spans="41:44" ht="15" customHeight="1">
      <c r="AO53541" s="106"/>
      <c r="AR53541" s="106"/>
    </row>
    <row r="53542" spans="41:44" ht="15" customHeight="1">
      <c r="AO53542" s="106"/>
      <c r="AR53542" s="106"/>
    </row>
    <row r="53543" spans="41:44" ht="15" customHeight="1">
      <c r="AO53543" s="106"/>
      <c r="AR53543" s="106"/>
    </row>
    <row r="53544" spans="41:44" ht="15" customHeight="1">
      <c r="AO53544" s="106"/>
      <c r="AR53544" s="106"/>
    </row>
    <row r="53545" spans="41:44" ht="15" customHeight="1">
      <c r="AO53545" s="108"/>
      <c r="AR53545" s="108"/>
    </row>
    <row r="53546" spans="41:44" ht="15" customHeight="1">
      <c r="AO53546" s="108"/>
      <c r="AR53546" s="108"/>
    </row>
    <row r="53547" spans="41:44" ht="15" customHeight="1">
      <c r="AO53547" s="108"/>
      <c r="AR53547" s="108"/>
    </row>
    <row r="53548" spans="41:44" ht="15" customHeight="1">
      <c r="AO53548" s="108"/>
      <c r="AR53548" s="108"/>
    </row>
    <row r="53549" spans="41:44" ht="15" customHeight="1">
      <c r="AO53549" s="108"/>
      <c r="AR53549" s="108"/>
    </row>
    <row r="53550" spans="41:44" ht="15" customHeight="1">
      <c r="AO53550" s="109"/>
      <c r="AR53550" s="109"/>
    </row>
    <row r="53551" spans="41:44" ht="15" customHeight="1">
      <c r="AO53551" s="104"/>
      <c r="AR53551" s="104"/>
    </row>
    <row r="53552" spans="41:44" ht="15" customHeight="1">
      <c r="AO53552" s="106"/>
      <c r="AR53552" s="106"/>
    </row>
    <row r="53553" spans="41:44" ht="15" customHeight="1">
      <c r="AO53553" s="106"/>
      <c r="AR53553" s="106"/>
    </row>
    <row r="53554" spans="41:44" ht="15" customHeight="1">
      <c r="AO53554" s="106"/>
      <c r="AR53554" s="106"/>
    </row>
    <row r="53555" spans="41:44" ht="15" customHeight="1">
      <c r="AO53555" s="106"/>
      <c r="AR53555" s="106"/>
    </row>
    <row r="53556" spans="41:44" ht="15" customHeight="1">
      <c r="AO53556" s="106"/>
      <c r="AR53556" s="106"/>
    </row>
    <row r="53557" spans="41:44" ht="15" customHeight="1">
      <c r="AO53557" s="106"/>
      <c r="AR53557" s="106"/>
    </row>
    <row r="53558" spans="41:44" ht="15" customHeight="1">
      <c r="AO53558" s="106"/>
      <c r="AR53558" s="106"/>
    </row>
    <row r="53559" spans="41:44" ht="15" customHeight="1">
      <c r="AO53559" s="108"/>
      <c r="AR53559" s="108"/>
    </row>
    <row r="53560" spans="41:44" ht="15" customHeight="1">
      <c r="AO53560" s="108"/>
      <c r="AR53560" s="108"/>
    </row>
    <row r="53561" spans="41:44" ht="15" customHeight="1">
      <c r="AO53561" s="108"/>
      <c r="AR53561" s="108"/>
    </row>
    <row r="53562" spans="41:44" ht="15" customHeight="1">
      <c r="AO53562" s="108"/>
      <c r="AR53562" s="108"/>
    </row>
    <row r="53563" spans="41:44" ht="15" customHeight="1">
      <c r="AO53563" s="108"/>
      <c r="AR53563" s="108"/>
    </row>
    <row r="53564" spans="41:44" ht="15" customHeight="1">
      <c r="AO53564" s="109"/>
      <c r="AR53564" s="109"/>
    </row>
    <row r="53565" spans="41:44" ht="15" customHeight="1">
      <c r="AO53565" s="104"/>
      <c r="AR53565" s="104"/>
    </row>
    <row r="53566" spans="41:44" ht="15" customHeight="1">
      <c r="AO53566" s="106"/>
      <c r="AR53566" s="106"/>
    </row>
    <row r="53567" spans="41:44" ht="15" customHeight="1">
      <c r="AO53567" s="106"/>
      <c r="AR53567" s="106"/>
    </row>
    <row r="53568" spans="41:44" ht="15" customHeight="1">
      <c r="AO53568" s="106"/>
      <c r="AR53568" s="106"/>
    </row>
    <row r="53569" spans="41:44" ht="15" customHeight="1">
      <c r="AO53569" s="106"/>
      <c r="AR53569" s="106"/>
    </row>
    <row r="53570" spans="41:44" ht="15" customHeight="1">
      <c r="AO53570" s="106"/>
      <c r="AR53570" s="106"/>
    </row>
    <row r="53571" spans="41:44" ht="15" customHeight="1">
      <c r="AO53571" s="106"/>
      <c r="AR53571" s="106"/>
    </row>
    <row r="53572" spans="41:44" ht="15" customHeight="1">
      <c r="AO53572" s="106"/>
      <c r="AR53572" s="106"/>
    </row>
    <row r="53573" spans="41:44" ht="15" customHeight="1">
      <c r="AO53573" s="108"/>
      <c r="AR53573" s="108"/>
    </row>
    <row r="53574" spans="41:44" ht="15" customHeight="1">
      <c r="AO53574" s="108"/>
      <c r="AR53574" s="108"/>
    </row>
    <row r="53575" spans="41:44" ht="15" customHeight="1">
      <c r="AO53575" s="108"/>
      <c r="AR53575" s="108"/>
    </row>
    <row r="53576" spans="41:44" ht="15" customHeight="1">
      <c r="AO53576" s="108"/>
      <c r="AR53576" s="108"/>
    </row>
    <row r="53577" spans="41:44" ht="15" customHeight="1">
      <c r="AO53577" s="108"/>
      <c r="AR53577" s="108"/>
    </row>
    <row r="53578" spans="41:44" ht="15" customHeight="1">
      <c r="AO53578" s="109"/>
      <c r="AR53578" s="109"/>
    </row>
    <row r="53579" spans="41:44" ht="15" customHeight="1">
      <c r="AO53579" s="104"/>
      <c r="AR53579" s="104"/>
    </row>
    <row r="53580" spans="41:44" ht="15" customHeight="1">
      <c r="AO53580" s="106"/>
      <c r="AR53580" s="106"/>
    </row>
    <row r="53581" spans="41:44" ht="15" customHeight="1">
      <c r="AO53581" s="106"/>
      <c r="AR53581" s="106"/>
    </row>
    <row r="53582" spans="41:44" ht="15" customHeight="1">
      <c r="AO53582" s="106"/>
      <c r="AR53582" s="106"/>
    </row>
    <row r="53583" spans="41:44" ht="15" customHeight="1">
      <c r="AO53583" s="106"/>
      <c r="AR53583" s="106"/>
    </row>
    <row r="53584" spans="41:44" ht="15" customHeight="1">
      <c r="AO53584" s="106"/>
      <c r="AR53584" s="106"/>
    </row>
    <row r="53585" spans="41:44" ht="15" customHeight="1">
      <c r="AO53585" s="106"/>
      <c r="AR53585" s="106"/>
    </row>
    <row r="53586" spans="41:44" ht="15" customHeight="1">
      <c r="AO53586" s="106"/>
      <c r="AR53586" s="106"/>
    </row>
    <row r="53587" spans="41:44" ht="15" customHeight="1">
      <c r="AO53587" s="108"/>
      <c r="AR53587" s="108"/>
    </row>
    <row r="53588" spans="41:44" ht="15" customHeight="1">
      <c r="AO53588" s="108"/>
      <c r="AR53588" s="108"/>
    </row>
    <row r="53589" spans="41:44" ht="15" customHeight="1">
      <c r="AO53589" s="108"/>
      <c r="AR53589" s="108"/>
    </row>
    <row r="53590" spans="41:44" ht="15" customHeight="1">
      <c r="AO53590" s="108"/>
      <c r="AR53590" s="108"/>
    </row>
    <row r="53591" spans="41:44" ht="15" customHeight="1">
      <c r="AO53591" s="108"/>
      <c r="AR53591" s="108"/>
    </row>
    <row r="53592" spans="41:44" ht="15" customHeight="1">
      <c r="AO53592" s="109"/>
      <c r="AR53592" s="109"/>
    </row>
    <row r="53593" spans="41:44" ht="15" customHeight="1">
      <c r="AO53593" s="104"/>
      <c r="AR53593" s="104"/>
    </row>
    <row r="53594" spans="41:44" ht="15" customHeight="1">
      <c r="AO53594" s="106"/>
      <c r="AR53594" s="106"/>
    </row>
    <row r="53595" spans="41:44" ht="15" customHeight="1">
      <c r="AO53595" s="106"/>
      <c r="AR53595" s="106"/>
    </row>
    <row r="53596" spans="41:44" ht="15" customHeight="1">
      <c r="AO53596" s="106"/>
      <c r="AR53596" s="106"/>
    </row>
    <row r="53597" spans="41:44" ht="15" customHeight="1">
      <c r="AO53597" s="106"/>
      <c r="AR53597" s="106"/>
    </row>
    <row r="53598" spans="41:44" ht="15" customHeight="1">
      <c r="AO53598" s="106"/>
      <c r="AR53598" s="106"/>
    </row>
    <row r="53599" spans="41:44" ht="15" customHeight="1">
      <c r="AO53599" s="106"/>
      <c r="AR53599" s="106"/>
    </row>
    <row r="53600" spans="41:44" ht="15" customHeight="1">
      <c r="AO53600" s="106"/>
      <c r="AR53600" s="106"/>
    </row>
    <row r="53601" spans="41:44" ht="15" customHeight="1">
      <c r="AO53601" s="108"/>
      <c r="AR53601" s="108"/>
    </row>
    <row r="53602" spans="41:44" ht="15" customHeight="1">
      <c r="AO53602" s="108"/>
      <c r="AR53602" s="108"/>
    </row>
    <row r="53603" spans="41:44" ht="15" customHeight="1">
      <c r="AO53603" s="108"/>
      <c r="AR53603" s="108"/>
    </row>
    <row r="53604" spans="41:44" ht="15" customHeight="1">
      <c r="AO53604" s="108"/>
      <c r="AR53604" s="108"/>
    </row>
    <row r="53605" spans="41:44" ht="15" customHeight="1">
      <c r="AO53605" s="108"/>
      <c r="AR53605" s="108"/>
    </row>
    <row r="53606" spans="41:44" ht="15" customHeight="1">
      <c r="AO53606" s="109"/>
      <c r="AR53606" s="109"/>
    </row>
    <row r="53607" spans="41:44" ht="15" customHeight="1">
      <c r="AO53607" s="104"/>
      <c r="AR53607" s="104"/>
    </row>
    <row r="53608" spans="41:44" ht="15" customHeight="1">
      <c r="AO53608" s="106"/>
      <c r="AR53608" s="106"/>
    </row>
    <row r="53609" spans="41:44" ht="15" customHeight="1">
      <c r="AO53609" s="106"/>
      <c r="AR53609" s="106"/>
    </row>
    <row r="53610" spans="41:44" ht="15" customHeight="1">
      <c r="AO53610" s="106"/>
      <c r="AR53610" s="106"/>
    </row>
    <row r="53611" spans="41:44" ht="15" customHeight="1">
      <c r="AO53611" s="106"/>
      <c r="AR53611" s="106"/>
    </row>
    <row r="53612" spans="41:44" ht="15" customHeight="1">
      <c r="AO53612" s="106"/>
      <c r="AR53612" s="106"/>
    </row>
    <row r="53613" spans="41:44" ht="15" customHeight="1">
      <c r="AO53613" s="106"/>
      <c r="AR53613" s="106"/>
    </row>
    <row r="53614" spans="41:44" ht="15" customHeight="1">
      <c r="AO53614" s="106"/>
      <c r="AR53614" s="106"/>
    </row>
    <row r="53615" spans="41:44" ht="15" customHeight="1">
      <c r="AO53615" s="108"/>
      <c r="AR53615" s="108"/>
    </row>
    <row r="53616" spans="41:44" ht="15" customHeight="1">
      <c r="AO53616" s="108"/>
      <c r="AR53616" s="108"/>
    </row>
    <row r="53617" spans="41:44" ht="15" customHeight="1">
      <c r="AO53617" s="108"/>
      <c r="AR53617" s="108"/>
    </row>
    <row r="53618" spans="41:44" ht="15" customHeight="1">
      <c r="AO53618" s="108"/>
      <c r="AR53618" s="108"/>
    </row>
    <row r="53619" spans="41:44" ht="15" customHeight="1">
      <c r="AO53619" s="108"/>
      <c r="AR53619" s="108"/>
    </row>
    <row r="53620" spans="41:44" ht="15" customHeight="1">
      <c r="AO53620" s="109"/>
      <c r="AR53620" s="109"/>
    </row>
    <row r="53621" spans="41:44" ht="15" customHeight="1">
      <c r="AO53621" s="104"/>
      <c r="AR53621" s="104"/>
    </row>
    <row r="53622" spans="41:44" ht="15" customHeight="1">
      <c r="AO53622" s="106"/>
      <c r="AR53622" s="106"/>
    </row>
    <row r="53623" spans="41:44" ht="15" customHeight="1">
      <c r="AO53623" s="106"/>
      <c r="AR53623" s="106"/>
    </row>
    <row r="53624" spans="41:44" ht="15" customHeight="1">
      <c r="AO53624" s="106"/>
      <c r="AR53624" s="106"/>
    </row>
    <row r="53625" spans="41:44" ht="15" customHeight="1">
      <c r="AO53625" s="106"/>
      <c r="AR53625" s="106"/>
    </row>
    <row r="53626" spans="41:44" ht="15" customHeight="1">
      <c r="AO53626" s="106"/>
      <c r="AR53626" s="106"/>
    </row>
    <row r="53627" spans="41:44" ht="15" customHeight="1">
      <c r="AO53627" s="106"/>
      <c r="AR53627" s="106"/>
    </row>
    <row r="53628" spans="41:44" ht="15" customHeight="1">
      <c r="AO53628" s="106"/>
      <c r="AR53628" s="106"/>
    </row>
    <row r="53629" spans="41:44" ht="15" customHeight="1">
      <c r="AO53629" s="108"/>
      <c r="AR53629" s="108"/>
    </row>
    <row r="53630" spans="41:44" ht="15" customHeight="1">
      <c r="AO53630" s="108"/>
      <c r="AR53630" s="108"/>
    </row>
    <row r="53631" spans="41:44" ht="15" customHeight="1">
      <c r="AO53631" s="108"/>
      <c r="AR53631" s="108"/>
    </row>
    <row r="53632" spans="41:44" ht="15" customHeight="1">
      <c r="AO53632" s="108"/>
      <c r="AR53632" s="108"/>
    </row>
    <row r="53633" spans="41:44" ht="15" customHeight="1">
      <c r="AO53633" s="108"/>
      <c r="AR53633" s="108"/>
    </row>
    <row r="53634" spans="41:44" ht="15" customHeight="1">
      <c r="AO53634" s="109"/>
      <c r="AR53634" s="109"/>
    </row>
    <row r="53635" spans="41:44" ht="15" customHeight="1">
      <c r="AO53635" s="104"/>
      <c r="AR53635" s="104"/>
    </row>
    <row r="53636" spans="41:44" ht="15" customHeight="1">
      <c r="AO53636" s="106"/>
      <c r="AR53636" s="106"/>
    </row>
    <row r="53637" spans="41:44" ht="15" customHeight="1">
      <c r="AO53637" s="106"/>
      <c r="AR53637" s="106"/>
    </row>
    <row r="53638" spans="41:44" ht="15" customHeight="1">
      <c r="AO53638" s="106"/>
      <c r="AR53638" s="106"/>
    </row>
    <row r="53639" spans="41:44" ht="15" customHeight="1">
      <c r="AO53639" s="106"/>
      <c r="AR53639" s="106"/>
    </row>
    <row r="53640" spans="41:44" ht="15" customHeight="1">
      <c r="AO53640" s="106"/>
      <c r="AR53640" s="106"/>
    </row>
    <row r="53641" spans="41:44" ht="15" customHeight="1">
      <c r="AO53641" s="106"/>
      <c r="AR53641" s="106"/>
    </row>
    <row r="53642" spans="41:44" ht="15" customHeight="1">
      <c r="AO53642" s="106"/>
      <c r="AR53642" s="106"/>
    </row>
    <row r="53643" spans="41:44" ht="15" customHeight="1">
      <c r="AO53643" s="108"/>
      <c r="AR53643" s="108"/>
    </row>
    <row r="53644" spans="41:44" ht="15" customHeight="1">
      <c r="AO53644" s="108"/>
      <c r="AR53644" s="108"/>
    </row>
    <row r="53645" spans="41:44" ht="15" customHeight="1">
      <c r="AO53645" s="108"/>
      <c r="AR53645" s="108"/>
    </row>
    <row r="53646" spans="41:44" ht="15" customHeight="1">
      <c r="AO53646" s="108"/>
      <c r="AR53646" s="108"/>
    </row>
    <row r="53647" spans="41:44" ht="15" customHeight="1">
      <c r="AO53647" s="108"/>
      <c r="AR53647" s="108"/>
    </row>
    <row r="53648" spans="41:44" ht="15" customHeight="1">
      <c r="AO53648" s="109"/>
      <c r="AR53648" s="109"/>
    </row>
    <row r="53649" spans="41:44" ht="15" customHeight="1">
      <c r="AO53649" s="104"/>
      <c r="AR53649" s="104"/>
    </row>
    <row r="53650" spans="41:44" ht="15" customHeight="1">
      <c r="AO53650" s="106"/>
      <c r="AR53650" s="106"/>
    </row>
    <row r="53651" spans="41:44" ht="15" customHeight="1">
      <c r="AO53651" s="106"/>
      <c r="AR53651" s="106"/>
    </row>
    <row r="53652" spans="41:44" ht="15" customHeight="1">
      <c r="AO53652" s="106"/>
      <c r="AR53652" s="106"/>
    </row>
    <row r="53653" spans="41:44" ht="15" customHeight="1">
      <c r="AO53653" s="106"/>
      <c r="AR53653" s="106"/>
    </row>
    <row r="53654" spans="41:44" ht="15" customHeight="1">
      <c r="AO53654" s="106"/>
      <c r="AR53654" s="106"/>
    </row>
    <row r="53655" spans="41:44" ht="15" customHeight="1">
      <c r="AO53655" s="106"/>
      <c r="AR53655" s="106"/>
    </row>
    <row r="53656" spans="41:44" ht="15" customHeight="1">
      <c r="AO53656" s="106"/>
      <c r="AR53656" s="106"/>
    </row>
    <row r="53657" spans="41:44" ht="15" customHeight="1">
      <c r="AO53657" s="108"/>
      <c r="AR53657" s="108"/>
    </row>
    <row r="53658" spans="41:44" ht="15" customHeight="1">
      <c r="AO53658" s="108"/>
      <c r="AR53658" s="108"/>
    </row>
    <row r="53659" spans="41:44" ht="15" customHeight="1">
      <c r="AO53659" s="108"/>
      <c r="AR53659" s="108"/>
    </row>
    <row r="53660" spans="41:44" ht="15" customHeight="1">
      <c r="AO53660" s="108"/>
      <c r="AR53660" s="108"/>
    </row>
    <row r="53661" spans="41:44" ht="15" customHeight="1">
      <c r="AO53661" s="108"/>
      <c r="AR53661" s="108"/>
    </row>
    <row r="53662" spans="41:44" ht="15" customHeight="1">
      <c r="AO53662" s="109"/>
      <c r="AR53662" s="109"/>
    </row>
    <row r="53663" spans="41:44" ht="15" customHeight="1">
      <c r="AO53663" s="104"/>
      <c r="AR53663" s="104"/>
    </row>
    <row r="53664" spans="41:44" ht="15" customHeight="1">
      <c r="AO53664" s="106"/>
      <c r="AR53664" s="106"/>
    </row>
    <row r="53665" spans="41:44" ht="15" customHeight="1">
      <c r="AO53665" s="106"/>
      <c r="AR53665" s="106"/>
    </row>
    <row r="53666" spans="41:44" ht="15" customHeight="1">
      <c r="AO53666" s="106"/>
      <c r="AR53666" s="106"/>
    </row>
    <row r="53667" spans="41:44" ht="15" customHeight="1">
      <c r="AO53667" s="106"/>
      <c r="AR53667" s="106"/>
    </row>
    <row r="53668" spans="41:44" ht="15" customHeight="1">
      <c r="AO53668" s="106"/>
      <c r="AR53668" s="106"/>
    </row>
    <row r="53669" spans="41:44" ht="15" customHeight="1">
      <c r="AO53669" s="106"/>
      <c r="AR53669" s="106"/>
    </row>
    <row r="53670" spans="41:44" ht="15" customHeight="1">
      <c r="AO53670" s="106"/>
      <c r="AR53670" s="106"/>
    </row>
    <row r="53671" spans="41:44" ht="15" customHeight="1">
      <c r="AO53671" s="108"/>
      <c r="AR53671" s="108"/>
    </row>
    <row r="53672" spans="41:44" ht="15" customHeight="1">
      <c r="AO53672" s="108"/>
      <c r="AR53672" s="108"/>
    </row>
    <row r="53673" spans="41:44" ht="15" customHeight="1">
      <c r="AO53673" s="108"/>
      <c r="AR53673" s="108"/>
    </row>
    <row r="53674" spans="41:44" ht="15" customHeight="1">
      <c r="AO53674" s="108"/>
      <c r="AR53674" s="108"/>
    </row>
    <row r="53675" spans="41:44" ht="15" customHeight="1">
      <c r="AO53675" s="108"/>
      <c r="AR53675" s="108"/>
    </row>
    <row r="53676" spans="41:44" ht="15" customHeight="1">
      <c r="AO53676" s="109"/>
      <c r="AR53676" s="109"/>
    </row>
    <row r="53677" spans="41:44" ht="15" customHeight="1">
      <c r="AO53677" s="104"/>
      <c r="AR53677" s="104"/>
    </row>
    <row r="53678" spans="41:44" ht="15" customHeight="1">
      <c r="AO53678" s="106"/>
      <c r="AR53678" s="106"/>
    </row>
    <row r="53679" spans="41:44" ht="15" customHeight="1">
      <c r="AO53679" s="106"/>
      <c r="AR53679" s="106"/>
    </row>
    <row r="53680" spans="41:44" ht="15" customHeight="1">
      <c r="AO53680" s="106"/>
      <c r="AR53680" s="106"/>
    </row>
    <row r="53681" spans="41:44" ht="15" customHeight="1">
      <c r="AO53681" s="106"/>
      <c r="AR53681" s="106"/>
    </row>
    <row r="53682" spans="41:44" ht="15" customHeight="1">
      <c r="AO53682" s="106"/>
      <c r="AR53682" s="106"/>
    </row>
    <row r="53683" spans="41:44" ht="15" customHeight="1">
      <c r="AO53683" s="106"/>
      <c r="AR53683" s="106"/>
    </row>
    <row r="53684" spans="41:44" ht="15" customHeight="1">
      <c r="AO53684" s="106"/>
      <c r="AR53684" s="106"/>
    </row>
    <row r="53685" spans="41:44" ht="15" customHeight="1">
      <c r="AO53685" s="108"/>
      <c r="AR53685" s="108"/>
    </row>
    <row r="53686" spans="41:44" ht="15" customHeight="1">
      <c r="AO53686" s="108"/>
      <c r="AR53686" s="108"/>
    </row>
    <row r="53687" spans="41:44" ht="15" customHeight="1">
      <c r="AO53687" s="108"/>
      <c r="AR53687" s="108"/>
    </row>
    <row r="53688" spans="41:44" ht="15" customHeight="1">
      <c r="AO53688" s="108"/>
      <c r="AR53688" s="108"/>
    </row>
    <row r="53689" spans="41:44" ht="15" customHeight="1">
      <c r="AO53689" s="108"/>
      <c r="AR53689" s="108"/>
    </row>
    <row r="53690" spans="41:44" ht="15" customHeight="1">
      <c r="AO53690" s="109"/>
      <c r="AR53690" s="109"/>
    </row>
    <row r="53691" spans="41:44" ht="15" customHeight="1">
      <c r="AO53691" s="104"/>
      <c r="AR53691" s="104"/>
    </row>
    <row r="53692" spans="41:44" ht="15" customHeight="1">
      <c r="AO53692" s="106"/>
      <c r="AR53692" s="106"/>
    </row>
    <row r="53693" spans="41:44" ht="15" customHeight="1">
      <c r="AO53693" s="106"/>
      <c r="AR53693" s="106"/>
    </row>
    <row r="53694" spans="41:44" ht="15" customHeight="1">
      <c r="AO53694" s="106"/>
      <c r="AR53694" s="106"/>
    </row>
    <row r="53695" spans="41:44" ht="15" customHeight="1">
      <c r="AO53695" s="106"/>
      <c r="AR53695" s="106"/>
    </row>
    <row r="53696" spans="41:44" ht="15" customHeight="1">
      <c r="AO53696" s="106"/>
      <c r="AR53696" s="106"/>
    </row>
    <row r="53697" spans="41:44" ht="15" customHeight="1">
      <c r="AO53697" s="106"/>
      <c r="AR53697" s="106"/>
    </row>
    <row r="53698" spans="41:44" ht="15" customHeight="1">
      <c r="AO53698" s="106"/>
      <c r="AR53698" s="106"/>
    </row>
    <row r="53699" spans="41:44" ht="15" customHeight="1">
      <c r="AO53699" s="108"/>
      <c r="AR53699" s="108"/>
    </row>
    <row r="53700" spans="41:44" ht="15" customHeight="1">
      <c r="AO53700" s="108"/>
      <c r="AR53700" s="108"/>
    </row>
    <row r="53701" spans="41:44" ht="15" customHeight="1">
      <c r="AO53701" s="108"/>
      <c r="AR53701" s="108"/>
    </row>
    <row r="53702" spans="41:44" ht="15" customHeight="1">
      <c r="AO53702" s="108"/>
      <c r="AR53702" s="108"/>
    </row>
    <row r="53703" spans="41:44" ht="15" customHeight="1">
      <c r="AO53703" s="108"/>
      <c r="AR53703" s="108"/>
    </row>
    <row r="53704" spans="41:44" ht="15" customHeight="1">
      <c r="AO53704" s="109"/>
      <c r="AR53704" s="109"/>
    </row>
    <row r="53705" spans="41:44" ht="15" customHeight="1">
      <c r="AO53705" s="104"/>
      <c r="AR53705" s="104"/>
    </row>
    <row r="53706" spans="41:44" ht="15" customHeight="1">
      <c r="AO53706" s="106"/>
      <c r="AR53706" s="106"/>
    </row>
    <row r="53707" spans="41:44" ht="15" customHeight="1">
      <c r="AO53707" s="106"/>
      <c r="AR53707" s="106"/>
    </row>
    <row r="53708" spans="41:44" ht="15" customHeight="1">
      <c r="AO53708" s="106"/>
      <c r="AR53708" s="106"/>
    </row>
    <row r="53709" spans="41:44" ht="15" customHeight="1">
      <c r="AO53709" s="106"/>
      <c r="AR53709" s="106"/>
    </row>
    <row r="53710" spans="41:44" ht="15" customHeight="1">
      <c r="AO53710" s="106"/>
      <c r="AR53710" s="106"/>
    </row>
    <row r="53711" spans="41:44" ht="15" customHeight="1">
      <c r="AO53711" s="106"/>
      <c r="AR53711" s="106"/>
    </row>
    <row r="53712" spans="41:44" ht="15" customHeight="1">
      <c r="AO53712" s="106"/>
      <c r="AR53712" s="106"/>
    </row>
    <row r="53713" spans="41:44" ht="15" customHeight="1">
      <c r="AO53713" s="108"/>
      <c r="AR53713" s="108"/>
    </row>
    <row r="53714" spans="41:44" ht="15" customHeight="1">
      <c r="AO53714" s="108"/>
      <c r="AR53714" s="108"/>
    </row>
    <row r="53715" spans="41:44" ht="15" customHeight="1">
      <c r="AO53715" s="108"/>
      <c r="AR53715" s="108"/>
    </row>
    <row r="53716" spans="41:44" ht="15" customHeight="1">
      <c r="AO53716" s="108"/>
      <c r="AR53716" s="108"/>
    </row>
    <row r="53717" spans="41:44" ht="15" customHeight="1">
      <c r="AO53717" s="108"/>
      <c r="AR53717" s="108"/>
    </row>
    <row r="53718" spans="41:44" ht="15" customHeight="1">
      <c r="AO53718" s="109"/>
      <c r="AR53718" s="109"/>
    </row>
    <row r="53719" spans="41:44" ht="15" customHeight="1">
      <c r="AO53719" s="104"/>
      <c r="AR53719" s="104"/>
    </row>
    <row r="53720" spans="41:44" ht="15" customHeight="1">
      <c r="AO53720" s="106"/>
      <c r="AR53720" s="106"/>
    </row>
    <row r="53721" spans="41:44" ht="15" customHeight="1">
      <c r="AO53721" s="106"/>
      <c r="AR53721" s="106"/>
    </row>
    <row r="53722" spans="41:44" ht="15" customHeight="1">
      <c r="AO53722" s="106"/>
      <c r="AR53722" s="106"/>
    </row>
    <row r="53723" spans="41:44" ht="15" customHeight="1">
      <c r="AO53723" s="106"/>
      <c r="AR53723" s="106"/>
    </row>
    <row r="53724" spans="41:44" ht="15" customHeight="1">
      <c r="AO53724" s="106"/>
      <c r="AR53724" s="106"/>
    </row>
    <row r="53725" spans="41:44" ht="15" customHeight="1">
      <c r="AO53725" s="106"/>
      <c r="AR53725" s="106"/>
    </row>
    <row r="53726" spans="41:44" ht="15" customHeight="1">
      <c r="AO53726" s="106"/>
      <c r="AR53726" s="106"/>
    </row>
    <row r="53727" spans="41:44" ht="15" customHeight="1">
      <c r="AO53727" s="108"/>
      <c r="AR53727" s="108"/>
    </row>
    <row r="53728" spans="41:44" ht="15" customHeight="1">
      <c r="AO53728" s="108"/>
      <c r="AR53728" s="108"/>
    </row>
    <row r="53729" spans="41:44" ht="15" customHeight="1">
      <c r="AO53729" s="108"/>
      <c r="AR53729" s="108"/>
    </row>
    <row r="53730" spans="41:44" ht="15" customHeight="1">
      <c r="AO53730" s="108"/>
      <c r="AR53730" s="108"/>
    </row>
    <row r="53731" spans="41:44" ht="15" customHeight="1">
      <c r="AO53731" s="108"/>
      <c r="AR53731" s="108"/>
    </row>
    <row r="53732" spans="41:44" ht="15" customHeight="1">
      <c r="AO53732" s="109"/>
      <c r="AR53732" s="109"/>
    </row>
    <row r="53733" spans="41:44" ht="15" customHeight="1">
      <c r="AO53733" s="104"/>
      <c r="AR53733" s="104"/>
    </row>
    <row r="53734" spans="41:44" ht="15" customHeight="1">
      <c r="AO53734" s="106"/>
      <c r="AR53734" s="106"/>
    </row>
    <row r="53735" spans="41:44" ht="15" customHeight="1">
      <c r="AO53735" s="106"/>
      <c r="AR53735" s="106"/>
    </row>
    <row r="53736" spans="41:44" ht="15" customHeight="1">
      <c r="AO53736" s="106"/>
      <c r="AR53736" s="106"/>
    </row>
    <row r="53737" spans="41:44" ht="15" customHeight="1">
      <c r="AO53737" s="106"/>
      <c r="AR53737" s="106"/>
    </row>
    <row r="53738" spans="41:44" ht="15" customHeight="1">
      <c r="AO53738" s="106"/>
      <c r="AR53738" s="106"/>
    </row>
    <row r="53739" spans="41:44" ht="15" customHeight="1">
      <c r="AO53739" s="106"/>
      <c r="AR53739" s="106"/>
    </row>
    <row r="53740" spans="41:44" ht="15" customHeight="1">
      <c r="AO53740" s="106"/>
      <c r="AR53740" s="106"/>
    </row>
    <row r="53741" spans="41:44" ht="15" customHeight="1">
      <c r="AO53741" s="108"/>
      <c r="AR53741" s="108"/>
    </row>
    <row r="53742" spans="41:44" ht="15" customHeight="1">
      <c r="AO53742" s="108"/>
      <c r="AR53742" s="108"/>
    </row>
    <row r="53743" spans="41:44" ht="15" customHeight="1">
      <c r="AO53743" s="108"/>
      <c r="AR53743" s="108"/>
    </row>
    <row r="53744" spans="41:44" ht="15" customHeight="1">
      <c r="AO53744" s="108"/>
      <c r="AR53744" s="108"/>
    </row>
    <row r="53745" spans="41:44" ht="15" customHeight="1">
      <c r="AO53745" s="108"/>
      <c r="AR53745" s="108"/>
    </row>
    <row r="53746" spans="41:44" ht="15" customHeight="1">
      <c r="AO53746" s="109"/>
      <c r="AR53746" s="109"/>
    </row>
    <row r="53747" spans="41:44" ht="15" customHeight="1">
      <c r="AO53747" s="104"/>
      <c r="AR53747" s="104"/>
    </row>
    <row r="53748" spans="41:44" ht="15" customHeight="1">
      <c r="AO53748" s="106"/>
      <c r="AR53748" s="106"/>
    </row>
    <row r="53749" spans="41:44" ht="15" customHeight="1">
      <c r="AO53749" s="106"/>
      <c r="AR53749" s="106"/>
    </row>
    <row r="53750" spans="41:44" ht="15" customHeight="1">
      <c r="AO53750" s="106"/>
      <c r="AR53750" s="106"/>
    </row>
    <row r="53751" spans="41:44" ht="15" customHeight="1">
      <c r="AO53751" s="106"/>
      <c r="AR53751" s="106"/>
    </row>
    <row r="53752" spans="41:44" ht="15" customHeight="1">
      <c r="AO53752" s="106"/>
      <c r="AR53752" s="106"/>
    </row>
    <row r="53753" spans="41:44" ht="15" customHeight="1">
      <c r="AO53753" s="106"/>
      <c r="AR53753" s="106"/>
    </row>
    <row r="53754" spans="41:44" ht="15" customHeight="1">
      <c r="AO53754" s="106"/>
      <c r="AR53754" s="106"/>
    </row>
    <row r="53755" spans="41:44" ht="15" customHeight="1">
      <c r="AO53755" s="108"/>
      <c r="AR53755" s="108"/>
    </row>
    <row r="53756" spans="41:44" ht="15" customHeight="1">
      <c r="AO53756" s="108"/>
      <c r="AR53756" s="108"/>
    </row>
    <row r="53757" spans="41:44" ht="15" customHeight="1">
      <c r="AO53757" s="108"/>
      <c r="AR53757" s="108"/>
    </row>
    <row r="53758" spans="41:44" ht="15" customHeight="1">
      <c r="AO53758" s="108"/>
      <c r="AR53758" s="108"/>
    </row>
    <row r="53759" spans="41:44" ht="15" customHeight="1">
      <c r="AO53759" s="108"/>
      <c r="AR53759" s="108"/>
    </row>
    <row r="53760" spans="41:44" ht="15" customHeight="1">
      <c r="AO53760" s="109"/>
      <c r="AR53760" s="109"/>
    </row>
    <row r="53761" spans="41:44" ht="15" customHeight="1">
      <c r="AO53761" s="104"/>
      <c r="AR53761" s="104"/>
    </row>
    <row r="53762" spans="41:44" ht="15" customHeight="1">
      <c r="AO53762" s="106"/>
      <c r="AR53762" s="106"/>
    </row>
    <row r="53763" spans="41:44" ht="15" customHeight="1">
      <c r="AO53763" s="106"/>
      <c r="AR53763" s="106"/>
    </row>
    <row r="53764" spans="41:44" ht="15" customHeight="1">
      <c r="AO53764" s="106"/>
      <c r="AR53764" s="106"/>
    </row>
    <row r="53765" spans="41:44" ht="15" customHeight="1">
      <c r="AO53765" s="106"/>
      <c r="AR53765" s="106"/>
    </row>
    <row r="53766" spans="41:44" ht="15" customHeight="1">
      <c r="AO53766" s="106"/>
      <c r="AR53766" s="106"/>
    </row>
    <row r="53767" spans="41:44" ht="15" customHeight="1">
      <c r="AO53767" s="106"/>
      <c r="AR53767" s="106"/>
    </row>
    <row r="53768" spans="41:44" ht="15" customHeight="1">
      <c r="AO53768" s="106"/>
      <c r="AR53768" s="106"/>
    </row>
    <row r="53769" spans="41:44" ht="15" customHeight="1">
      <c r="AO53769" s="108"/>
      <c r="AR53769" s="108"/>
    </row>
    <row r="53770" spans="41:44" ht="15" customHeight="1">
      <c r="AO53770" s="108"/>
      <c r="AR53770" s="108"/>
    </row>
    <row r="53771" spans="41:44" ht="15" customHeight="1">
      <c r="AO53771" s="108"/>
      <c r="AR53771" s="108"/>
    </row>
    <row r="53772" spans="41:44" ht="15" customHeight="1">
      <c r="AO53772" s="108"/>
      <c r="AR53772" s="108"/>
    </row>
    <row r="53773" spans="41:44" ht="15" customHeight="1">
      <c r="AO53773" s="108"/>
      <c r="AR53773" s="108"/>
    </row>
    <row r="53774" spans="41:44" ht="15" customHeight="1">
      <c r="AO53774" s="109"/>
      <c r="AR53774" s="109"/>
    </row>
    <row r="53775" spans="41:44" ht="15" customHeight="1">
      <c r="AO53775" s="104"/>
      <c r="AR53775" s="104"/>
    </row>
    <row r="53776" spans="41:44" ht="15" customHeight="1">
      <c r="AO53776" s="106"/>
      <c r="AR53776" s="106"/>
    </row>
    <row r="53777" spans="41:44" ht="15" customHeight="1">
      <c r="AO53777" s="106"/>
      <c r="AR53777" s="106"/>
    </row>
    <row r="53778" spans="41:44" ht="15" customHeight="1">
      <c r="AO53778" s="106"/>
      <c r="AR53778" s="106"/>
    </row>
    <row r="53779" spans="41:44" ht="15" customHeight="1">
      <c r="AO53779" s="106"/>
      <c r="AR53779" s="106"/>
    </row>
    <row r="53780" spans="41:44" ht="15" customHeight="1">
      <c r="AO53780" s="106"/>
      <c r="AR53780" s="106"/>
    </row>
    <row r="53781" spans="41:44" ht="15" customHeight="1">
      <c r="AO53781" s="106"/>
      <c r="AR53781" s="106"/>
    </row>
    <row r="53782" spans="41:44" ht="15" customHeight="1">
      <c r="AO53782" s="106"/>
      <c r="AR53782" s="106"/>
    </row>
    <row r="53783" spans="41:44" ht="15" customHeight="1">
      <c r="AO53783" s="108"/>
      <c r="AR53783" s="108"/>
    </row>
    <row r="53784" spans="41:44" ht="15" customHeight="1">
      <c r="AO53784" s="108"/>
      <c r="AR53784" s="108"/>
    </row>
    <row r="53785" spans="41:44" ht="15" customHeight="1">
      <c r="AO53785" s="108"/>
      <c r="AR53785" s="108"/>
    </row>
    <row r="53786" spans="41:44" ht="15" customHeight="1">
      <c r="AO53786" s="108"/>
      <c r="AR53786" s="108"/>
    </row>
    <row r="53787" spans="41:44" ht="15" customHeight="1">
      <c r="AO53787" s="108"/>
      <c r="AR53787" s="108"/>
    </row>
    <row r="53788" spans="41:44" ht="15" customHeight="1">
      <c r="AO53788" s="109"/>
      <c r="AR53788" s="109"/>
    </row>
    <row r="53789" spans="41:44" ht="15" customHeight="1">
      <c r="AO53789" s="104"/>
      <c r="AR53789" s="104"/>
    </row>
    <row r="53790" spans="41:44" ht="15" customHeight="1">
      <c r="AO53790" s="106"/>
      <c r="AR53790" s="106"/>
    </row>
    <row r="53791" spans="41:44" ht="15" customHeight="1">
      <c r="AO53791" s="106"/>
      <c r="AR53791" s="106"/>
    </row>
    <row r="53792" spans="41:44" ht="15" customHeight="1">
      <c r="AO53792" s="106"/>
      <c r="AR53792" s="106"/>
    </row>
    <row r="53793" spans="41:44" ht="15" customHeight="1">
      <c r="AO53793" s="106"/>
      <c r="AR53793" s="106"/>
    </row>
    <row r="53794" spans="41:44" ht="15" customHeight="1">
      <c r="AO53794" s="106"/>
      <c r="AR53794" s="106"/>
    </row>
    <row r="53795" spans="41:44" ht="15" customHeight="1">
      <c r="AO53795" s="106"/>
      <c r="AR53795" s="106"/>
    </row>
    <row r="53796" spans="41:44" ht="15" customHeight="1">
      <c r="AO53796" s="106"/>
      <c r="AR53796" s="106"/>
    </row>
    <row r="53797" spans="41:44" ht="15" customHeight="1">
      <c r="AO53797" s="108"/>
      <c r="AR53797" s="108"/>
    </row>
    <row r="53798" spans="41:44" ht="15" customHeight="1">
      <c r="AO53798" s="108"/>
      <c r="AR53798" s="108"/>
    </row>
    <row r="53799" spans="41:44" ht="15" customHeight="1">
      <c r="AO53799" s="108"/>
      <c r="AR53799" s="108"/>
    </row>
    <row r="53800" spans="41:44" ht="15" customHeight="1">
      <c r="AO53800" s="108"/>
      <c r="AR53800" s="108"/>
    </row>
    <row r="53801" spans="41:44" ht="15" customHeight="1">
      <c r="AO53801" s="108"/>
      <c r="AR53801" s="108"/>
    </row>
    <row r="53802" spans="41:44" ht="15" customHeight="1">
      <c r="AO53802" s="109"/>
      <c r="AR53802" s="109"/>
    </row>
    <row r="53803" spans="41:44" ht="15" customHeight="1">
      <c r="AO53803" s="104"/>
      <c r="AR53803" s="104"/>
    </row>
    <row r="53804" spans="41:44" ht="15" customHeight="1">
      <c r="AO53804" s="106"/>
      <c r="AR53804" s="106"/>
    </row>
    <row r="53805" spans="41:44" ht="15" customHeight="1">
      <c r="AO53805" s="106"/>
      <c r="AR53805" s="106"/>
    </row>
    <row r="53806" spans="41:44" ht="15" customHeight="1">
      <c r="AO53806" s="106"/>
      <c r="AR53806" s="106"/>
    </row>
    <row r="53807" spans="41:44" ht="15" customHeight="1">
      <c r="AO53807" s="106"/>
      <c r="AR53807" s="106"/>
    </row>
    <row r="53808" spans="41:44" ht="15" customHeight="1">
      <c r="AO53808" s="106"/>
      <c r="AR53808" s="106"/>
    </row>
    <row r="53809" spans="41:44" ht="15" customHeight="1">
      <c r="AO53809" s="106"/>
      <c r="AR53809" s="106"/>
    </row>
    <row r="53810" spans="41:44" ht="15" customHeight="1">
      <c r="AO53810" s="106"/>
      <c r="AR53810" s="106"/>
    </row>
    <row r="53811" spans="41:44" ht="15" customHeight="1">
      <c r="AO53811" s="108"/>
      <c r="AR53811" s="108"/>
    </row>
    <row r="53812" spans="41:44" ht="15" customHeight="1">
      <c r="AO53812" s="108"/>
      <c r="AR53812" s="108"/>
    </row>
    <row r="53813" spans="41:44" ht="15" customHeight="1">
      <c r="AO53813" s="108"/>
      <c r="AR53813" s="108"/>
    </row>
    <row r="53814" spans="41:44" ht="15" customHeight="1">
      <c r="AO53814" s="108"/>
      <c r="AR53814" s="108"/>
    </row>
    <row r="53815" spans="41:44" ht="15" customHeight="1">
      <c r="AO53815" s="108"/>
      <c r="AR53815" s="108"/>
    </row>
    <row r="53816" spans="41:44" ht="15" customHeight="1">
      <c r="AO53816" s="109"/>
      <c r="AR53816" s="109"/>
    </row>
    <row r="53817" spans="41:44" ht="15" customHeight="1">
      <c r="AO53817" s="104"/>
      <c r="AR53817" s="104"/>
    </row>
    <row r="53818" spans="41:44" ht="15" customHeight="1">
      <c r="AO53818" s="106"/>
      <c r="AR53818" s="106"/>
    </row>
    <row r="53819" spans="41:44" ht="15" customHeight="1">
      <c r="AO53819" s="106"/>
      <c r="AR53819" s="106"/>
    </row>
    <row r="53820" spans="41:44" ht="15" customHeight="1">
      <c r="AO53820" s="106"/>
      <c r="AR53820" s="106"/>
    </row>
    <row r="53821" spans="41:44" ht="15" customHeight="1">
      <c r="AO53821" s="106"/>
      <c r="AR53821" s="106"/>
    </row>
    <row r="53822" spans="41:44" ht="15" customHeight="1">
      <c r="AO53822" s="106"/>
      <c r="AR53822" s="106"/>
    </row>
    <row r="53823" spans="41:44" ht="15" customHeight="1">
      <c r="AO53823" s="106"/>
      <c r="AR53823" s="106"/>
    </row>
    <row r="53824" spans="41:44" ht="15" customHeight="1">
      <c r="AO53824" s="106"/>
      <c r="AR53824" s="106"/>
    </row>
    <row r="53825" spans="41:44" ht="15" customHeight="1">
      <c r="AO53825" s="108"/>
      <c r="AR53825" s="108"/>
    </row>
    <row r="53826" spans="41:44" ht="15" customHeight="1">
      <c r="AO53826" s="108"/>
      <c r="AR53826" s="108"/>
    </row>
    <row r="53827" spans="41:44" ht="15" customHeight="1">
      <c r="AO53827" s="108"/>
      <c r="AR53827" s="108"/>
    </row>
    <row r="53828" spans="41:44" ht="15" customHeight="1">
      <c r="AO53828" s="108"/>
      <c r="AR53828" s="108"/>
    </row>
    <row r="53829" spans="41:44" ht="15" customHeight="1">
      <c r="AO53829" s="108"/>
      <c r="AR53829" s="108"/>
    </row>
    <row r="53830" spans="41:44" ht="15" customHeight="1">
      <c r="AO53830" s="109"/>
      <c r="AR53830" s="109"/>
    </row>
    <row r="53831" spans="41:44" ht="15" customHeight="1">
      <c r="AO53831" s="104"/>
      <c r="AR53831" s="104"/>
    </row>
    <row r="53832" spans="41:44" ht="15" customHeight="1">
      <c r="AO53832" s="106"/>
      <c r="AR53832" s="106"/>
    </row>
    <row r="53833" spans="41:44" ht="15" customHeight="1">
      <c r="AO53833" s="106"/>
      <c r="AR53833" s="106"/>
    </row>
    <row r="53834" spans="41:44" ht="15" customHeight="1">
      <c r="AO53834" s="106"/>
      <c r="AR53834" s="106"/>
    </row>
    <row r="53835" spans="41:44" ht="15" customHeight="1">
      <c r="AO53835" s="106"/>
      <c r="AR53835" s="106"/>
    </row>
    <row r="53836" spans="41:44" ht="15" customHeight="1">
      <c r="AO53836" s="106"/>
      <c r="AR53836" s="106"/>
    </row>
    <row r="53837" spans="41:44" ht="15" customHeight="1">
      <c r="AO53837" s="106"/>
      <c r="AR53837" s="106"/>
    </row>
    <row r="53838" spans="41:44" ht="15" customHeight="1">
      <c r="AO53838" s="106"/>
      <c r="AR53838" s="106"/>
    </row>
    <row r="53839" spans="41:44" ht="15" customHeight="1">
      <c r="AO53839" s="108"/>
      <c r="AR53839" s="108"/>
    </row>
    <row r="53840" spans="41:44" ht="15" customHeight="1">
      <c r="AO53840" s="108"/>
      <c r="AR53840" s="108"/>
    </row>
    <row r="53841" spans="41:44" ht="15" customHeight="1">
      <c r="AO53841" s="108"/>
      <c r="AR53841" s="108"/>
    </row>
    <row r="53842" spans="41:44" ht="15" customHeight="1">
      <c r="AO53842" s="108"/>
      <c r="AR53842" s="108"/>
    </row>
    <row r="53843" spans="41:44" ht="15" customHeight="1">
      <c r="AO53843" s="108"/>
      <c r="AR53843" s="108"/>
    </row>
    <row r="53844" spans="41:44" ht="15" customHeight="1">
      <c r="AO53844" s="109"/>
      <c r="AR53844" s="109"/>
    </row>
    <row r="53845" spans="41:44" ht="15" customHeight="1">
      <c r="AO53845" s="104"/>
      <c r="AR53845" s="104"/>
    </row>
    <row r="53846" spans="41:44" ht="15" customHeight="1">
      <c r="AO53846" s="106"/>
      <c r="AR53846" s="106"/>
    </row>
    <row r="53847" spans="41:44" ht="15" customHeight="1">
      <c r="AO53847" s="106"/>
      <c r="AR53847" s="106"/>
    </row>
    <row r="53848" spans="41:44" ht="15" customHeight="1">
      <c r="AO53848" s="106"/>
      <c r="AR53848" s="106"/>
    </row>
    <row r="53849" spans="41:44" ht="15" customHeight="1">
      <c r="AO53849" s="106"/>
      <c r="AR53849" s="106"/>
    </row>
    <row r="53850" spans="41:44" ht="15" customHeight="1">
      <c r="AO53850" s="106"/>
      <c r="AR53850" s="106"/>
    </row>
    <row r="53851" spans="41:44" ht="15" customHeight="1">
      <c r="AO53851" s="106"/>
      <c r="AR53851" s="106"/>
    </row>
    <row r="53852" spans="41:44" ht="15" customHeight="1">
      <c r="AO53852" s="106"/>
      <c r="AR53852" s="106"/>
    </row>
    <row r="53853" spans="41:44" ht="15" customHeight="1">
      <c r="AO53853" s="108"/>
      <c r="AR53853" s="108"/>
    </row>
    <row r="53854" spans="41:44" ht="15" customHeight="1">
      <c r="AO53854" s="108"/>
      <c r="AR53854" s="108"/>
    </row>
    <row r="53855" spans="41:44" ht="15" customHeight="1">
      <c r="AO53855" s="108"/>
      <c r="AR53855" s="108"/>
    </row>
    <row r="53856" spans="41:44" ht="15" customHeight="1">
      <c r="AO53856" s="108"/>
      <c r="AR53856" s="108"/>
    </row>
    <row r="53857" spans="41:44" ht="15" customHeight="1">
      <c r="AO53857" s="108"/>
      <c r="AR53857" s="108"/>
    </row>
    <row r="53858" spans="41:44" ht="15" customHeight="1">
      <c r="AO53858" s="109"/>
      <c r="AR53858" s="109"/>
    </row>
    <row r="53859" spans="41:44" ht="15" customHeight="1">
      <c r="AO53859" s="104"/>
      <c r="AR53859" s="104"/>
    </row>
    <row r="53860" spans="41:44" ht="15" customHeight="1">
      <c r="AO53860" s="106"/>
      <c r="AR53860" s="106"/>
    </row>
    <row r="53861" spans="41:44" ht="15" customHeight="1">
      <c r="AO53861" s="106"/>
      <c r="AR53861" s="106"/>
    </row>
    <row r="53862" spans="41:44" ht="15" customHeight="1">
      <c r="AO53862" s="106"/>
      <c r="AR53862" s="106"/>
    </row>
    <row r="53863" spans="41:44" ht="15" customHeight="1">
      <c r="AO53863" s="106"/>
      <c r="AR53863" s="106"/>
    </row>
    <row r="53864" spans="41:44" ht="15" customHeight="1">
      <c r="AO53864" s="106"/>
      <c r="AR53864" s="106"/>
    </row>
    <row r="53865" spans="41:44" ht="15" customHeight="1">
      <c r="AO53865" s="106"/>
      <c r="AR53865" s="106"/>
    </row>
    <row r="53866" spans="41:44" ht="15" customHeight="1">
      <c r="AO53866" s="106"/>
      <c r="AR53866" s="106"/>
    </row>
    <row r="53867" spans="41:44" ht="15" customHeight="1">
      <c r="AO53867" s="108"/>
      <c r="AR53867" s="108"/>
    </row>
    <row r="53868" spans="41:44" ht="15" customHeight="1">
      <c r="AO53868" s="108"/>
      <c r="AR53868" s="108"/>
    </row>
    <row r="53869" spans="41:44" ht="15" customHeight="1">
      <c r="AO53869" s="108"/>
      <c r="AR53869" s="108"/>
    </row>
    <row r="53870" spans="41:44" ht="15" customHeight="1">
      <c r="AO53870" s="108"/>
      <c r="AR53870" s="108"/>
    </row>
    <row r="53871" spans="41:44" ht="15" customHeight="1">
      <c r="AO53871" s="108"/>
      <c r="AR53871" s="108"/>
    </row>
    <row r="53872" spans="41:44" ht="15" customHeight="1">
      <c r="AO53872" s="109"/>
      <c r="AR53872" s="109"/>
    </row>
    <row r="53873" spans="41:44" ht="15" customHeight="1">
      <c r="AO53873" s="104"/>
      <c r="AR53873" s="104"/>
    </row>
    <row r="53874" spans="41:44" ht="15" customHeight="1">
      <c r="AO53874" s="106"/>
      <c r="AR53874" s="106"/>
    </row>
    <row r="53875" spans="41:44" ht="15" customHeight="1">
      <c r="AO53875" s="106"/>
      <c r="AR53875" s="106"/>
    </row>
    <row r="53876" spans="41:44" ht="15" customHeight="1">
      <c r="AO53876" s="106"/>
      <c r="AR53876" s="106"/>
    </row>
    <row r="53877" spans="41:44" ht="15" customHeight="1">
      <c r="AO53877" s="106"/>
      <c r="AR53877" s="106"/>
    </row>
    <row r="53878" spans="41:44" ht="15" customHeight="1">
      <c r="AO53878" s="106"/>
      <c r="AR53878" s="106"/>
    </row>
    <row r="53879" spans="41:44" ht="15" customHeight="1">
      <c r="AO53879" s="106"/>
      <c r="AR53879" s="106"/>
    </row>
    <row r="53880" spans="41:44" ht="15" customHeight="1">
      <c r="AO53880" s="106"/>
      <c r="AR53880" s="106"/>
    </row>
    <row r="53881" spans="41:44" ht="15" customHeight="1">
      <c r="AO53881" s="108"/>
      <c r="AR53881" s="108"/>
    </row>
    <row r="53882" spans="41:44" ht="15" customHeight="1">
      <c r="AO53882" s="108"/>
      <c r="AR53882" s="108"/>
    </row>
    <row r="53883" spans="41:44" ht="15" customHeight="1">
      <c r="AO53883" s="108"/>
      <c r="AR53883" s="108"/>
    </row>
    <row r="53884" spans="41:44" ht="15" customHeight="1">
      <c r="AO53884" s="108"/>
      <c r="AR53884" s="108"/>
    </row>
    <row r="53885" spans="41:44" ht="15" customHeight="1">
      <c r="AO53885" s="108"/>
      <c r="AR53885" s="108"/>
    </row>
    <row r="53886" spans="41:44" ht="15" customHeight="1">
      <c r="AO53886" s="109"/>
      <c r="AR53886" s="109"/>
    </row>
    <row r="53887" spans="41:44" ht="15" customHeight="1">
      <c r="AO53887" s="104"/>
      <c r="AR53887" s="104"/>
    </row>
    <row r="53888" spans="41:44" ht="15" customHeight="1">
      <c r="AO53888" s="106"/>
      <c r="AR53888" s="106"/>
    </row>
    <row r="53889" spans="41:44" ht="15" customHeight="1">
      <c r="AO53889" s="106"/>
      <c r="AR53889" s="106"/>
    </row>
    <row r="53890" spans="41:44" ht="15" customHeight="1">
      <c r="AO53890" s="106"/>
      <c r="AR53890" s="106"/>
    </row>
    <row r="53891" spans="41:44" ht="15" customHeight="1">
      <c r="AO53891" s="106"/>
      <c r="AR53891" s="106"/>
    </row>
    <row r="53892" spans="41:44" ht="15" customHeight="1">
      <c r="AO53892" s="106"/>
      <c r="AR53892" s="106"/>
    </row>
    <row r="53893" spans="41:44" ht="15" customHeight="1">
      <c r="AO53893" s="106"/>
      <c r="AR53893" s="106"/>
    </row>
    <row r="53894" spans="41:44" ht="15" customHeight="1">
      <c r="AO53894" s="106"/>
      <c r="AR53894" s="106"/>
    </row>
    <row r="53895" spans="41:44" ht="15" customHeight="1">
      <c r="AO53895" s="108"/>
      <c r="AR53895" s="108"/>
    </row>
    <row r="53896" spans="41:44" ht="15" customHeight="1">
      <c r="AO53896" s="108"/>
      <c r="AR53896" s="108"/>
    </row>
    <row r="53897" spans="41:44" ht="15" customHeight="1">
      <c r="AO53897" s="108"/>
      <c r="AR53897" s="108"/>
    </row>
    <row r="53898" spans="41:44" ht="15" customHeight="1">
      <c r="AO53898" s="108"/>
      <c r="AR53898" s="108"/>
    </row>
    <row r="53899" spans="41:44" ht="15" customHeight="1">
      <c r="AO53899" s="108"/>
      <c r="AR53899" s="108"/>
    </row>
    <row r="53900" spans="41:44" ht="15" customHeight="1">
      <c r="AO53900" s="109"/>
      <c r="AR53900" s="109"/>
    </row>
    <row r="53901" spans="41:44" ht="15" customHeight="1">
      <c r="AO53901" s="104"/>
      <c r="AR53901" s="104"/>
    </row>
    <row r="53902" spans="41:44" ht="15" customHeight="1">
      <c r="AO53902" s="106"/>
      <c r="AR53902" s="106"/>
    </row>
    <row r="53903" spans="41:44" ht="15" customHeight="1">
      <c r="AO53903" s="106"/>
      <c r="AR53903" s="106"/>
    </row>
    <row r="53904" spans="41:44" ht="15" customHeight="1">
      <c r="AO53904" s="106"/>
      <c r="AR53904" s="106"/>
    </row>
    <row r="53905" spans="41:44" ht="15" customHeight="1">
      <c r="AO53905" s="106"/>
      <c r="AR53905" s="106"/>
    </row>
    <row r="53906" spans="41:44" ht="15" customHeight="1">
      <c r="AO53906" s="106"/>
      <c r="AR53906" s="106"/>
    </row>
    <row r="53907" spans="41:44" ht="15" customHeight="1">
      <c r="AO53907" s="106"/>
      <c r="AR53907" s="106"/>
    </row>
    <row r="53908" spans="41:44" ht="15" customHeight="1">
      <c r="AO53908" s="106"/>
      <c r="AR53908" s="106"/>
    </row>
    <row r="53909" spans="41:44" ht="15" customHeight="1">
      <c r="AO53909" s="108"/>
      <c r="AR53909" s="108"/>
    </row>
    <row r="53910" spans="41:44" ht="15" customHeight="1">
      <c r="AO53910" s="108"/>
      <c r="AR53910" s="108"/>
    </row>
    <row r="53911" spans="41:44" ht="15" customHeight="1">
      <c r="AO53911" s="108"/>
      <c r="AR53911" s="108"/>
    </row>
    <row r="53912" spans="41:44" ht="15" customHeight="1">
      <c r="AO53912" s="108"/>
      <c r="AR53912" s="108"/>
    </row>
    <row r="53913" spans="41:44" ht="15" customHeight="1">
      <c r="AO53913" s="108"/>
      <c r="AR53913" s="108"/>
    </row>
    <row r="53914" spans="41:44" ht="15" customHeight="1">
      <c r="AO53914" s="109"/>
      <c r="AR53914" s="109"/>
    </row>
    <row r="53915" spans="41:44" ht="15" customHeight="1">
      <c r="AO53915" s="104"/>
      <c r="AR53915" s="104"/>
    </row>
    <row r="53916" spans="41:44" ht="15" customHeight="1">
      <c r="AO53916" s="106"/>
      <c r="AR53916" s="106"/>
    </row>
    <row r="53917" spans="41:44" ht="15" customHeight="1">
      <c r="AO53917" s="106"/>
      <c r="AR53917" s="106"/>
    </row>
    <row r="53918" spans="41:44" ht="15" customHeight="1">
      <c r="AO53918" s="106"/>
      <c r="AR53918" s="106"/>
    </row>
    <row r="53919" spans="41:44" ht="15" customHeight="1">
      <c r="AO53919" s="106"/>
      <c r="AR53919" s="106"/>
    </row>
    <row r="53920" spans="41:44" ht="15" customHeight="1">
      <c r="AO53920" s="106"/>
      <c r="AR53920" s="106"/>
    </row>
    <row r="53921" spans="41:44" ht="15" customHeight="1">
      <c r="AO53921" s="106"/>
      <c r="AR53921" s="106"/>
    </row>
    <row r="53922" spans="41:44" ht="15" customHeight="1">
      <c r="AO53922" s="106"/>
      <c r="AR53922" s="106"/>
    </row>
    <row r="53923" spans="41:44" ht="15" customHeight="1">
      <c r="AO53923" s="108"/>
      <c r="AR53923" s="108"/>
    </row>
    <row r="53924" spans="41:44" ht="15" customHeight="1">
      <c r="AO53924" s="108"/>
      <c r="AR53924" s="108"/>
    </row>
    <row r="53925" spans="41:44" ht="15" customHeight="1">
      <c r="AO53925" s="108"/>
      <c r="AR53925" s="108"/>
    </row>
    <row r="53926" spans="41:44" ht="15" customHeight="1">
      <c r="AO53926" s="108"/>
      <c r="AR53926" s="108"/>
    </row>
    <row r="53927" spans="41:44" ht="15" customHeight="1">
      <c r="AO53927" s="108"/>
      <c r="AR53927" s="108"/>
    </row>
    <row r="53928" spans="41:44" ht="15" customHeight="1">
      <c r="AO53928" s="109"/>
      <c r="AR53928" s="109"/>
    </row>
    <row r="53929" spans="41:44" ht="15" customHeight="1">
      <c r="AO53929" s="104"/>
      <c r="AR53929" s="104"/>
    </row>
    <row r="53930" spans="41:44" ht="15" customHeight="1">
      <c r="AO53930" s="106"/>
      <c r="AR53930" s="106"/>
    </row>
    <row r="53931" spans="41:44" ht="15" customHeight="1">
      <c r="AO53931" s="106"/>
      <c r="AR53931" s="106"/>
    </row>
    <row r="53932" spans="41:44" ht="15" customHeight="1">
      <c r="AO53932" s="106"/>
      <c r="AR53932" s="106"/>
    </row>
    <row r="53933" spans="41:44" ht="15" customHeight="1">
      <c r="AO53933" s="106"/>
      <c r="AR53933" s="106"/>
    </row>
    <row r="53934" spans="41:44" ht="15" customHeight="1">
      <c r="AO53934" s="106"/>
      <c r="AR53934" s="106"/>
    </row>
    <row r="53935" spans="41:44" ht="15" customHeight="1">
      <c r="AO53935" s="106"/>
      <c r="AR53935" s="106"/>
    </row>
    <row r="53936" spans="41:44" ht="15" customHeight="1">
      <c r="AO53936" s="106"/>
      <c r="AR53936" s="106"/>
    </row>
    <row r="53937" spans="41:44" ht="15" customHeight="1">
      <c r="AO53937" s="108"/>
      <c r="AR53937" s="108"/>
    </row>
    <row r="53938" spans="41:44" ht="15" customHeight="1">
      <c r="AO53938" s="108"/>
      <c r="AR53938" s="108"/>
    </row>
    <row r="53939" spans="41:44" ht="15" customHeight="1">
      <c r="AO53939" s="108"/>
      <c r="AR53939" s="108"/>
    </row>
    <row r="53940" spans="41:44" ht="15" customHeight="1">
      <c r="AO53940" s="108"/>
      <c r="AR53940" s="108"/>
    </row>
    <row r="53941" spans="41:44" ht="15" customHeight="1">
      <c r="AO53941" s="108"/>
      <c r="AR53941" s="108"/>
    </row>
    <row r="53942" spans="41:44" ht="15" customHeight="1">
      <c r="AO53942" s="109"/>
      <c r="AR53942" s="109"/>
    </row>
    <row r="53943" spans="41:44" ht="15" customHeight="1">
      <c r="AO53943" s="104"/>
      <c r="AR53943" s="104"/>
    </row>
    <row r="53944" spans="41:44" ht="15" customHeight="1">
      <c r="AO53944" s="106"/>
      <c r="AR53944" s="106"/>
    </row>
    <row r="53945" spans="41:44" ht="15" customHeight="1">
      <c r="AO53945" s="106"/>
      <c r="AR53945" s="106"/>
    </row>
    <row r="53946" spans="41:44" ht="15" customHeight="1">
      <c r="AO53946" s="106"/>
      <c r="AR53946" s="106"/>
    </row>
    <row r="53947" spans="41:44" ht="15" customHeight="1">
      <c r="AO53947" s="106"/>
      <c r="AR53947" s="106"/>
    </row>
    <row r="53948" spans="41:44" ht="15" customHeight="1">
      <c r="AO53948" s="106"/>
      <c r="AR53948" s="106"/>
    </row>
    <row r="53949" spans="41:44" ht="15" customHeight="1">
      <c r="AO53949" s="106"/>
      <c r="AR53949" s="106"/>
    </row>
    <row r="53950" spans="41:44" ht="15" customHeight="1">
      <c r="AO53950" s="106"/>
      <c r="AR53950" s="106"/>
    </row>
    <row r="53951" spans="41:44" ht="15" customHeight="1">
      <c r="AO53951" s="108"/>
      <c r="AR53951" s="108"/>
    </row>
    <row r="53952" spans="41:44" ht="15" customHeight="1">
      <c r="AO53952" s="108"/>
      <c r="AR53952" s="108"/>
    </row>
    <row r="53953" spans="41:44" ht="15" customHeight="1">
      <c r="AO53953" s="108"/>
      <c r="AR53953" s="108"/>
    </row>
    <row r="53954" spans="41:44" ht="15" customHeight="1">
      <c r="AO53954" s="108"/>
      <c r="AR53954" s="108"/>
    </row>
    <row r="53955" spans="41:44" ht="15" customHeight="1">
      <c r="AO53955" s="108"/>
      <c r="AR53955" s="108"/>
    </row>
    <row r="53956" spans="41:44" ht="15" customHeight="1">
      <c r="AO53956" s="109"/>
      <c r="AR53956" s="109"/>
    </row>
    <row r="53957" spans="41:44" ht="15" customHeight="1">
      <c r="AO53957" s="104"/>
      <c r="AR53957" s="104"/>
    </row>
    <row r="53958" spans="41:44" ht="15" customHeight="1">
      <c r="AO53958" s="106"/>
      <c r="AR53958" s="106"/>
    </row>
    <row r="53959" spans="41:44" ht="15" customHeight="1">
      <c r="AO53959" s="106"/>
      <c r="AR53959" s="106"/>
    </row>
    <row r="53960" spans="41:44" ht="15" customHeight="1">
      <c r="AO53960" s="106"/>
      <c r="AR53960" s="106"/>
    </row>
    <row r="53961" spans="41:44" ht="15" customHeight="1">
      <c r="AO53961" s="106"/>
      <c r="AR53961" s="106"/>
    </row>
    <row r="53962" spans="41:44" ht="15" customHeight="1">
      <c r="AO53962" s="106"/>
      <c r="AR53962" s="106"/>
    </row>
    <row r="53963" spans="41:44" ht="15" customHeight="1">
      <c r="AO53963" s="106"/>
      <c r="AR53963" s="106"/>
    </row>
    <row r="53964" spans="41:44" ht="15" customHeight="1">
      <c r="AO53964" s="106"/>
      <c r="AR53964" s="106"/>
    </row>
    <row r="53965" spans="41:44" ht="15" customHeight="1">
      <c r="AO53965" s="108"/>
      <c r="AR53965" s="108"/>
    </row>
    <row r="53966" spans="41:44" ht="15" customHeight="1">
      <c r="AO53966" s="108"/>
      <c r="AR53966" s="108"/>
    </row>
    <row r="53967" spans="41:44" ht="15" customHeight="1">
      <c r="AO53967" s="108"/>
      <c r="AR53967" s="108"/>
    </row>
    <row r="53968" spans="41:44" ht="15" customHeight="1">
      <c r="AO53968" s="108"/>
      <c r="AR53968" s="108"/>
    </row>
    <row r="53969" spans="41:44" ht="15" customHeight="1">
      <c r="AO53969" s="108"/>
      <c r="AR53969" s="108"/>
    </row>
    <row r="53970" spans="41:44" ht="15" customHeight="1">
      <c r="AO53970" s="109"/>
      <c r="AR53970" s="109"/>
    </row>
    <row r="53971" spans="41:44" ht="15" customHeight="1">
      <c r="AO53971" s="104"/>
      <c r="AR53971" s="104"/>
    </row>
    <row r="53972" spans="41:44" ht="15" customHeight="1">
      <c r="AO53972" s="106"/>
      <c r="AR53972" s="106"/>
    </row>
    <row r="53973" spans="41:44" ht="15" customHeight="1">
      <c r="AO53973" s="106"/>
      <c r="AR53973" s="106"/>
    </row>
    <row r="53974" spans="41:44" ht="15" customHeight="1">
      <c r="AO53974" s="106"/>
      <c r="AR53974" s="106"/>
    </row>
    <row r="53975" spans="41:44" ht="15" customHeight="1">
      <c r="AO53975" s="106"/>
      <c r="AR53975" s="106"/>
    </row>
    <row r="53976" spans="41:44" ht="15" customHeight="1">
      <c r="AO53976" s="106"/>
      <c r="AR53976" s="106"/>
    </row>
    <row r="53977" spans="41:44" ht="15" customHeight="1">
      <c r="AO53977" s="106"/>
      <c r="AR53977" s="106"/>
    </row>
    <row r="53978" spans="41:44" ht="15" customHeight="1">
      <c r="AO53978" s="106"/>
      <c r="AR53978" s="106"/>
    </row>
    <row r="53979" spans="41:44" ht="15" customHeight="1">
      <c r="AO53979" s="108"/>
      <c r="AR53979" s="108"/>
    </row>
    <row r="53980" spans="41:44" ht="15" customHeight="1">
      <c r="AO53980" s="108"/>
      <c r="AR53980" s="108"/>
    </row>
    <row r="53981" spans="41:44" ht="15" customHeight="1">
      <c r="AO53981" s="108"/>
      <c r="AR53981" s="108"/>
    </row>
    <row r="53982" spans="41:44" ht="15" customHeight="1">
      <c r="AO53982" s="108"/>
      <c r="AR53982" s="108"/>
    </row>
    <row r="53983" spans="41:44" ht="15" customHeight="1">
      <c r="AO53983" s="108"/>
      <c r="AR53983" s="108"/>
    </row>
    <row r="53984" spans="41:44" ht="15" customHeight="1">
      <c r="AO53984" s="109"/>
      <c r="AR53984" s="109"/>
    </row>
    <row r="53985" spans="41:44" ht="15" customHeight="1">
      <c r="AO53985" s="104"/>
      <c r="AR53985" s="104"/>
    </row>
    <row r="53986" spans="41:44" ht="15" customHeight="1">
      <c r="AO53986" s="106"/>
      <c r="AR53986" s="106"/>
    </row>
    <row r="53987" spans="41:44" ht="15" customHeight="1">
      <c r="AO53987" s="106"/>
      <c r="AR53987" s="106"/>
    </row>
    <row r="53988" spans="41:44" ht="15" customHeight="1">
      <c r="AO53988" s="106"/>
      <c r="AR53988" s="106"/>
    </row>
    <row r="53989" spans="41:44" ht="15" customHeight="1">
      <c r="AO53989" s="106"/>
      <c r="AR53989" s="106"/>
    </row>
    <row r="53990" spans="41:44" ht="15" customHeight="1">
      <c r="AO53990" s="106"/>
      <c r="AR53990" s="106"/>
    </row>
    <row r="53991" spans="41:44" ht="15" customHeight="1">
      <c r="AO53991" s="106"/>
      <c r="AR53991" s="106"/>
    </row>
    <row r="53992" spans="41:44" ht="15" customHeight="1">
      <c r="AO53992" s="106"/>
      <c r="AR53992" s="106"/>
    </row>
    <row r="53993" spans="41:44" ht="15" customHeight="1">
      <c r="AO53993" s="108"/>
      <c r="AR53993" s="108"/>
    </row>
    <row r="53994" spans="41:44" ht="15" customHeight="1">
      <c r="AO53994" s="108"/>
      <c r="AR53994" s="108"/>
    </row>
    <row r="53995" spans="41:44" ht="15" customHeight="1">
      <c r="AO53995" s="108"/>
      <c r="AR53995" s="108"/>
    </row>
    <row r="53996" spans="41:44" ht="15" customHeight="1">
      <c r="AO53996" s="108"/>
      <c r="AR53996" s="108"/>
    </row>
    <row r="53997" spans="41:44" ht="15" customHeight="1">
      <c r="AO53997" s="108"/>
      <c r="AR53997" s="108"/>
    </row>
    <row r="53998" spans="41:44" ht="15" customHeight="1">
      <c r="AO53998" s="109"/>
      <c r="AR53998" s="109"/>
    </row>
    <row r="53999" spans="41:44" ht="15" customHeight="1">
      <c r="AO53999" s="104"/>
      <c r="AR53999" s="104"/>
    </row>
    <row r="54000" spans="41:44" ht="15" customHeight="1">
      <c r="AO54000" s="106"/>
      <c r="AR54000" s="106"/>
    </row>
    <row r="54001" spans="41:44" ht="15" customHeight="1">
      <c r="AO54001" s="106"/>
      <c r="AR54001" s="106"/>
    </row>
    <row r="54002" spans="41:44" ht="15" customHeight="1">
      <c r="AO54002" s="106"/>
      <c r="AR54002" s="106"/>
    </row>
    <row r="54003" spans="41:44" ht="15" customHeight="1">
      <c r="AO54003" s="106"/>
      <c r="AR54003" s="106"/>
    </row>
    <row r="54004" spans="41:44" ht="15" customHeight="1">
      <c r="AO54004" s="106"/>
      <c r="AR54004" s="106"/>
    </row>
    <row r="54005" spans="41:44" ht="15" customHeight="1">
      <c r="AO54005" s="106"/>
      <c r="AR54005" s="106"/>
    </row>
    <row r="54006" spans="41:44" ht="15" customHeight="1">
      <c r="AO54006" s="106"/>
      <c r="AR54006" s="106"/>
    </row>
    <row r="54007" spans="41:44" ht="15" customHeight="1">
      <c r="AO54007" s="108"/>
      <c r="AR54007" s="108"/>
    </row>
    <row r="54008" spans="41:44" ht="15" customHeight="1">
      <c r="AO54008" s="108"/>
      <c r="AR54008" s="108"/>
    </row>
    <row r="54009" spans="41:44" ht="15" customHeight="1">
      <c r="AO54009" s="108"/>
      <c r="AR54009" s="108"/>
    </row>
    <row r="54010" spans="41:44" ht="15" customHeight="1">
      <c r="AO54010" s="108"/>
      <c r="AR54010" s="108"/>
    </row>
    <row r="54011" spans="41:44" ht="15" customHeight="1">
      <c r="AO54011" s="108"/>
      <c r="AR54011" s="108"/>
    </row>
    <row r="54012" spans="41:44" ht="15" customHeight="1">
      <c r="AO54012" s="109"/>
      <c r="AR54012" s="109"/>
    </row>
    <row r="54013" spans="41:44" ht="15" customHeight="1">
      <c r="AO54013" s="104"/>
      <c r="AR54013" s="104"/>
    </row>
    <row r="54014" spans="41:44" ht="15" customHeight="1">
      <c r="AO54014" s="106"/>
      <c r="AR54014" s="106"/>
    </row>
    <row r="54015" spans="41:44" ht="15" customHeight="1">
      <c r="AO54015" s="106"/>
      <c r="AR54015" s="106"/>
    </row>
    <row r="54016" spans="41:44" ht="15" customHeight="1">
      <c r="AO54016" s="106"/>
      <c r="AR54016" s="106"/>
    </row>
    <row r="54017" spans="41:44" ht="15" customHeight="1">
      <c r="AO54017" s="106"/>
      <c r="AR54017" s="106"/>
    </row>
    <row r="54018" spans="41:44" ht="15" customHeight="1">
      <c r="AO54018" s="106"/>
      <c r="AR54018" s="106"/>
    </row>
    <row r="54019" spans="41:44" ht="15" customHeight="1">
      <c r="AO54019" s="106"/>
      <c r="AR54019" s="106"/>
    </row>
    <row r="54020" spans="41:44" ht="15" customHeight="1">
      <c r="AO54020" s="106"/>
      <c r="AR54020" s="106"/>
    </row>
    <row r="54021" spans="41:44" ht="15" customHeight="1">
      <c r="AO54021" s="108"/>
      <c r="AR54021" s="108"/>
    </row>
    <row r="54022" spans="41:44" ht="15" customHeight="1">
      <c r="AO54022" s="108"/>
      <c r="AR54022" s="108"/>
    </row>
    <row r="54023" spans="41:44" ht="15" customHeight="1">
      <c r="AO54023" s="108"/>
      <c r="AR54023" s="108"/>
    </row>
    <row r="54024" spans="41:44" ht="15" customHeight="1">
      <c r="AO54024" s="108"/>
      <c r="AR54024" s="108"/>
    </row>
    <row r="54025" spans="41:44" ht="15" customHeight="1">
      <c r="AO54025" s="108"/>
      <c r="AR54025" s="108"/>
    </row>
    <row r="54026" spans="41:44" ht="15" customHeight="1">
      <c r="AO54026" s="109"/>
      <c r="AR54026" s="109"/>
    </row>
    <row r="54027" spans="41:44" ht="15" customHeight="1">
      <c r="AO54027" s="104"/>
      <c r="AR54027" s="104"/>
    </row>
    <row r="54028" spans="41:44" ht="15" customHeight="1">
      <c r="AO54028" s="106"/>
      <c r="AR54028" s="106"/>
    </row>
    <row r="54029" spans="41:44" ht="15" customHeight="1">
      <c r="AO54029" s="106"/>
      <c r="AR54029" s="106"/>
    </row>
    <row r="54030" spans="41:44" ht="15" customHeight="1">
      <c r="AO54030" s="106"/>
      <c r="AR54030" s="106"/>
    </row>
    <row r="54031" spans="41:44" ht="15" customHeight="1">
      <c r="AO54031" s="106"/>
      <c r="AR54031" s="106"/>
    </row>
    <row r="54032" spans="41:44" ht="15" customHeight="1">
      <c r="AO54032" s="106"/>
      <c r="AR54032" s="106"/>
    </row>
    <row r="54033" spans="41:44" ht="15" customHeight="1">
      <c r="AO54033" s="106"/>
      <c r="AR54033" s="106"/>
    </row>
    <row r="54034" spans="41:44" ht="15" customHeight="1">
      <c r="AO54034" s="106"/>
      <c r="AR54034" s="106"/>
    </row>
    <row r="54035" spans="41:44" ht="15" customHeight="1">
      <c r="AO54035" s="108"/>
      <c r="AR54035" s="108"/>
    </row>
    <row r="54036" spans="41:44" ht="15" customHeight="1">
      <c r="AO54036" s="108"/>
      <c r="AR54036" s="108"/>
    </row>
    <row r="54037" spans="41:44" ht="15" customHeight="1">
      <c r="AO54037" s="108"/>
      <c r="AR54037" s="108"/>
    </row>
    <row r="54038" spans="41:44" ht="15" customHeight="1">
      <c r="AO54038" s="108"/>
      <c r="AR54038" s="108"/>
    </row>
    <row r="54039" spans="41:44" ht="15" customHeight="1">
      <c r="AO54039" s="108"/>
      <c r="AR54039" s="108"/>
    </row>
    <row r="54040" spans="41:44" ht="15" customHeight="1">
      <c r="AO54040" s="109"/>
      <c r="AR54040" s="109"/>
    </row>
    <row r="54041" spans="41:44" ht="15" customHeight="1">
      <c r="AO54041" s="104"/>
      <c r="AR54041" s="104"/>
    </row>
    <row r="54042" spans="41:44" ht="15" customHeight="1">
      <c r="AO54042" s="106"/>
      <c r="AR54042" s="106"/>
    </row>
    <row r="54043" spans="41:44" ht="15" customHeight="1">
      <c r="AO54043" s="106"/>
      <c r="AR54043" s="106"/>
    </row>
    <row r="54044" spans="41:44" ht="15" customHeight="1">
      <c r="AO54044" s="106"/>
      <c r="AR54044" s="106"/>
    </row>
    <row r="54045" spans="41:44" ht="15" customHeight="1">
      <c r="AO54045" s="106"/>
      <c r="AR54045" s="106"/>
    </row>
    <row r="54046" spans="41:44" ht="15" customHeight="1">
      <c r="AO54046" s="106"/>
      <c r="AR54046" s="106"/>
    </row>
    <row r="54047" spans="41:44" ht="15" customHeight="1">
      <c r="AO54047" s="106"/>
      <c r="AR54047" s="106"/>
    </row>
    <row r="54048" spans="41:44" ht="15" customHeight="1">
      <c r="AO54048" s="106"/>
      <c r="AR54048" s="106"/>
    </row>
    <row r="54049" spans="41:44" ht="15" customHeight="1">
      <c r="AO54049" s="108"/>
      <c r="AR54049" s="108"/>
    </row>
    <row r="54050" spans="41:44" ht="15" customHeight="1">
      <c r="AO54050" s="108"/>
      <c r="AR54050" s="108"/>
    </row>
    <row r="54051" spans="41:44" ht="15" customHeight="1">
      <c r="AO54051" s="108"/>
      <c r="AR54051" s="108"/>
    </row>
    <row r="54052" spans="41:44" ht="15" customHeight="1">
      <c r="AO54052" s="108"/>
      <c r="AR54052" s="108"/>
    </row>
    <row r="54053" spans="41:44" ht="15" customHeight="1">
      <c r="AO54053" s="108"/>
      <c r="AR54053" s="108"/>
    </row>
    <row r="54054" spans="41:44" ht="15" customHeight="1">
      <c r="AO54054" s="109"/>
      <c r="AR54054" s="109"/>
    </row>
    <row r="54055" spans="41:44" ht="15" customHeight="1">
      <c r="AO54055" s="104"/>
      <c r="AR54055" s="104"/>
    </row>
    <row r="54056" spans="41:44" ht="15" customHeight="1">
      <c r="AO54056" s="106"/>
      <c r="AR54056" s="106"/>
    </row>
    <row r="54057" spans="41:44" ht="15" customHeight="1">
      <c r="AO54057" s="106"/>
      <c r="AR54057" s="106"/>
    </row>
    <row r="54058" spans="41:44" ht="15" customHeight="1">
      <c r="AO54058" s="106"/>
      <c r="AR54058" s="106"/>
    </row>
    <row r="54059" spans="41:44" ht="15" customHeight="1">
      <c r="AO54059" s="106"/>
      <c r="AR54059" s="106"/>
    </row>
    <row r="54060" spans="41:44" ht="15" customHeight="1">
      <c r="AO54060" s="106"/>
      <c r="AR54060" s="106"/>
    </row>
    <row r="54061" spans="41:44" ht="15" customHeight="1">
      <c r="AO54061" s="106"/>
      <c r="AR54061" s="106"/>
    </row>
    <row r="54062" spans="41:44" ht="15" customHeight="1">
      <c r="AO54062" s="106"/>
      <c r="AR54062" s="106"/>
    </row>
    <row r="54063" spans="41:44" ht="15" customHeight="1">
      <c r="AO54063" s="108"/>
      <c r="AR54063" s="108"/>
    </row>
    <row r="54064" spans="41:44" ht="15" customHeight="1">
      <c r="AO54064" s="108"/>
      <c r="AR54064" s="108"/>
    </row>
    <row r="54065" spans="41:44" ht="15" customHeight="1">
      <c r="AO54065" s="108"/>
      <c r="AR54065" s="108"/>
    </row>
    <row r="54066" spans="41:44" ht="15" customHeight="1">
      <c r="AO54066" s="108"/>
      <c r="AR54066" s="108"/>
    </row>
    <row r="54067" spans="41:44" ht="15" customHeight="1">
      <c r="AO54067" s="108"/>
      <c r="AR54067" s="108"/>
    </row>
    <row r="54068" spans="41:44" ht="15" customHeight="1">
      <c r="AO54068" s="109"/>
      <c r="AR54068" s="109"/>
    </row>
    <row r="54069" spans="41:44" ht="15" customHeight="1">
      <c r="AO54069" s="104"/>
      <c r="AR54069" s="104"/>
    </row>
    <row r="54070" spans="41:44" ht="15" customHeight="1">
      <c r="AO54070" s="106"/>
      <c r="AR54070" s="106"/>
    </row>
    <row r="54071" spans="41:44" ht="15" customHeight="1">
      <c r="AO54071" s="106"/>
      <c r="AR54071" s="106"/>
    </row>
    <row r="54072" spans="41:44" ht="15" customHeight="1">
      <c r="AO54072" s="106"/>
      <c r="AR54072" s="106"/>
    </row>
    <row r="54073" spans="41:44" ht="15" customHeight="1">
      <c r="AO54073" s="106"/>
      <c r="AR54073" s="106"/>
    </row>
    <row r="54074" spans="41:44" ht="15" customHeight="1">
      <c r="AO54074" s="106"/>
      <c r="AR54074" s="106"/>
    </row>
    <row r="54075" spans="41:44" ht="15" customHeight="1">
      <c r="AO54075" s="106"/>
      <c r="AR54075" s="106"/>
    </row>
    <row r="54076" spans="41:44" ht="15" customHeight="1">
      <c r="AO54076" s="106"/>
      <c r="AR54076" s="106"/>
    </row>
    <row r="54077" spans="41:44" ht="15" customHeight="1">
      <c r="AO54077" s="108"/>
      <c r="AR54077" s="108"/>
    </row>
    <row r="54078" spans="41:44" ht="15" customHeight="1">
      <c r="AO54078" s="108"/>
      <c r="AR54078" s="108"/>
    </row>
    <row r="54079" spans="41:44" ht="15" customHeight="1">
      <c r="AO54079" s="108"/>
      <c r="AR54079" s="108"/>
    </row>
    <row r="54080" spans="41:44" ht="15" customHeight="1">
      <c r="AO54080" s="108"/>
      <c r="AR54080" s="108"/>
    </row>
    <row r="54081" spans="41:44" ht="15" customHeight="1">
      <c r="AO54081" s="108"/>
      <c r="AR54081" s="108"/>
    </row>
    <row r="54082" spans="41:44" ht="15" customHeight="1">
      <c r="AO54082" s="109"/>
      <c r="AR54082" s="109"/>
    </row>
    <row r="54083" spans="41:44" ht="15" customHeight="1">
      <c r="AO54083" s="104"/>
      <c r="AR54083" s="104"/>
    </row>
    <row r="54084" spans="41:44" ht="15" customHeight="1">
      <c r="AO54084" s="106"/>
      <c r="AR54084" s="106"/>
    </row>
    <row r="54085" spans="41:44" ht="15" customHeight="1">
      <c r="AO54085" s="106"/>
      <c r="AR54085" s="106"/>
    </row>
    <row r="54086" spans="41:44" ht="15" customHeight="1">
      <c r="AO54086" s="106"/>
      <c r="AR54086" s="106"/>
    </row>
    <row r="54087" spans="41:44" ht="15" customHeight="1">
      <c r="AO54087" s="106"/>
      <c r="AR54087" s="106"/>
    </row>
    <row r="54088" spans="41:44" ht="15" customHeight="1">
      <c r="AO54088" s="106"/>
      <c r="AR54088" s="106"/>
    </row>
    <row r="54089" spans="41:44" ht="15" customHeight="1">
      <c r="AO54089" s="106"/>
      <c r="AR54089" s="106"/>
    </row>
    <row r="54090" spans="41:44" ht="15" customHeight="1">
      <c r="AO54090" s="106"/>
      <c r="AR54090" s="106"/>
    </row>
    <row r="54091" spans="41:44" ht="15" customHeight="1">
      <c r="AO54091" s="108"/>
      <c r="AR54091" s="108"/>
    </row>
    <row r="54092" spans="41:44" ht="15" customHeight="1">
      <c r="AO54092" s="108"/>
      <c r="AR54092" s="108"/>
    </row>
    <row r="54093" spans="41:44" ht="15" customHeight="1">
      <c r="AO54093" s="108"/>
      <c r="AR54093" s="108"/>
    </row>
    <row r="54094" spans="41:44" ht="15" customHeight="1">
      <c r="AO54094" s="108"/>
      <c r="AR54094" s="108"/>
    </row>
    <row r="54095" spans="41:44" ht="15" customHeight="1">
      <c r="AO54095" s="108"/>
      <c r="AR54095" s="108"/>
    </row>
    <row r="54096" spans="41:44" ht="15" customHeight="1">
      <c r="AO54096" s="109"/>
      <c r="AR54096" s="109"/>
    </row>
    <row r="54097" spans="41:44" ht="15" customHeight="1">
      <c r="AO54097" s="104"/>
      <c r="AR54097" s="104"/>
    </row>
    <row r="54098" spans="41:44" ht="15" customHeight="1">
      <c r="AO54098" s="106"/>
      <c r="AR54098" s="106"/>
    </row>
    <row r="54099" spans="41:44" ht="15" customHeight="1">
      <c r="AO54099" s="106"/>
      <c r="AR54099" s="106"/>
    </row>
    <row r="54100" spans="41:44" ht="15" customHeight="1">
      <c r="AO54100" s="106"/>
      <c r="AR54100" s="106"/>
    </row>
    <row r="54101" spans="41:44" ht="15" customHeight="1">
      <c r="AO54101" s="106"/>
      <c r="AR54101" s="106"/>
    </row>
    <row r="54102" spans="41:44" ht="15" customHeight="1">
      <c r="AO54102" s="106"/>
      <c r="AR54102" s="106"/>
    </row>
    <row r="54103" spans="41:44" ht="15" customHeight="1">
      <c r="AO54103" s="106"/>
      <c r="AR54103" s="106"/>
    </row>
    <row r="54104" spans="41:44" ht="15" customHeight="1">
      <c r="AO54104" s="106"/>
      <c r="AR54104" s="106"/>
    </row>
    <row r="54105" spans="41:44" ht="15" customHeight="1">
      <c r="AO54105" s="108"/>
      <c r="AR54105" s="108"/>
    </row>
    <row r="54106" spans="41:44" ht="15" customHeight="1">
      <c r="AO54106" s="108"/>
      <c r="AR54106" s="108"/>
    </row>
    <row r="54107" spans="41:44" ht="15" customHeight="1">
      <c r="AO54107" s="108"/>
      <c r="AR54107" s="108"/>
    </row>
    <row r="54108" spans="41:44" ht="15" customHeight="1">
      <c r="AO54108" s="108"/>
      <c r="AR54108" s="108"/>
    </row>
    <row r="54109" spans="41:44" ht="15" customHeight="1">
      <c r="AO54109" s="108"/>
      <c r="AR54109" s="108"/>
    </row>
    <row r="54110" spans="41:44" ht="15" customHeight="1">
      <c r="AO54110" s="109"/>
      <c r="AR54110" s="109"/>
    </row>
    <row r="54111" spans="41:44" ht="15" customHeight="1">
      <c r="AO54111" s="104"/>
      <c r="AR54111" s="104"/>
    </row>
    <row r="54112" spans="41:44" ht="15" customHeight="1">
      <c r="AO54112" s="106"/>
      <c r="AR54112" s="106"/>
    </row>
    <row r="54113" spans="41:44" ht="15" customHeight="1">
      <c r="AO54113" s="106"/>
      <c r="AR54113" s="106"/>
    </row>
    <row r="54114" spans="41:44" ht="15" customHeight="1">
      <c r="AO54114" s="106"/>
      <c r="AR54114" s="106"/>
    </row>
    <row r="54115" spans="41:44" ht="15" customHeight="1">
      <c r="AO54115" s="106"/>
      <c r="AR54115" s="106"/>
    </row>
    <row r="54116" spans="41:44" ht="15" customHeight="1">
      <c r="AO54116" s="106"/>
      <c r="AR54116" s="106"/>
    </row>
    <row r="54117" spans="41:44" ht="15" customHeight="1">
      <c r="AO54117" s="106"/>
      <c r="AR54117" s="106"/>
    </row>
    <row r="54118" spans="41:44" ht="15" customHeight="1">
      <c r="AO54118" s="106"/>
      <c r="AR54118" s="106"/>
    </row>
    <row r="54119" spans="41:44" ht="15" customHeight="1">
      <c r="AO54119" s="108"/>
      <c r="AR54119" s="108"/>
    </row>
    <row r="54120" spans="41:44" ht="15" customHeight="1">
      <c r="AO54120" s="108"/>
      <c r="AR54120" s="108"/>
    </row>
    <row r="54121" spans="41:44" ht="15" customHeight="1">
      <c r="AO54121" s="108"/>
      <c r="AR54121" s="108"/>
    </row>
    <row r="54122" spans="41:44" ht="15" customHeight="1">
      <c r="AO54122" s="108"/>
      <c r="AR54122" s="108"/>
    </row>
    <row r="54123" spans="41:44" ht="15" customHeight="1">
      <c r="AO54123" s="108"/>
      <c r="AR54123" s="108"/>
    </row>
    <row r="54124" spans="41:44" ht="15" customHeight="1">
      <c r="AO54124" s="109"/>
      <c r="AR54124" s="109"/>
    </row>
    <row r="54125" spans="41:44" ht="15" customHeight="1">
      <c r="AO54125" s="104"/>
      <c r="AR54125" s="104"/>
    </row>
    <row r="54126" spans="41:44" ht="15" customHeight="1">
      <c r="AO54126" s="106"/>
      <c r="AR54126" s="106"/>
    </row>
    <row r="54127" spans="41:44" ht="15" customHeight="1">
      <c r="AO54127" s="106"/>
      <c r="AR54127" s="106"/>
    </row>
    <row r="54128" spans="41:44" ht="15" customHeight="1">
      <c r="AO54128" s="106"/>
      <c r="AR54128" s="106"/>
    </row>
    <row r="54129" spans="41:44" ht="15" customHeight="1">
      <c r="AO54129" s="106"/>
      <c r="AR54129" s="106"/>
    </row>
    <row r="54130" spans="41:44" ht="15" customHeight="1">
      <c r="AO54130" s="106"/>
      <c r="AR54130" s="106"/>
    </row>
    <row r="54131" spans="41:44" ht="15" customHeight="1">
      <c r="AO54131" s="106"/>
      <c r="AR54131" s="106"/>
    </row>
    <row r="54132" spans="41:44" ht="15" customHeight="1">
      <c r="AO54132" s="106"/>
      <c r="AR54132" s="106"/>
    </row>
    <row r="54133" spans="41:44" ht="15" customHeight="1">
      <c r="AO54133" s="108"/>
      <c r="AR54133" s="108"/>
    </row>
    <row r="54134" spans="41:44" ht="15" customHeight="1">
      <c r="AO54134" s="108"/>
      <c r="AR54134" s="108"/>
    </row>
    <row r="54135" spans="41:44" ht="15" customHeight="1">
      <c r="AO54135" s="108"/>
      <c r="AR54135" s="108"/>
    </row>
    <row r="54136" spans="41:44" ht="15" customHeight="1">
      <c r="AO54136" s="108"/>
      <c r="AR54136" s="108"/>
    </row>
    <row r="54137" spans="41:44" ht="15" customHeight="1">
      <c r="AO54137" s="108"/>
      <c r="AR54137" s="108"/>
    </row>
    <row r="54138" spans="41:44" ht="15" customHeight="1">
      <c r="AO54138" s="109"/>
      <c r="AR54138" s="109"/>
    </row>
    <row r="54139" spans="41:44" ht="15" customHeight="1">
      <c r="AO54139" s="104"/>
      <c r="AR54139" s="104"/>
    </row>
    <row r="54140" spans="41:44" ht="15" customHeight="1">
      <c r="AO54140" s="106"/>
      <c r="AR54140" s="106"/>
    </row>
    <row r="54141" spans="41:44" ht="15" customHeight="1">
      <c r="AO54141" s="106"/>
      <c r="AR54141" s="106"/>
    </row>
    <row r="54142" spans="41:44" ht="15" customHeight="1">
      <c r="AO54142" s="106"/>
      <c r="AR54142" s="106"/>
    </row>
    <row r="54143" spans="41:44" ht="15" customHeight="1">
      <c r="AO54143" s="106"/>
      <c r="AR54143" s="106"/>
    </row>
    <row r="54144" spans="41:44" ht="15" customHeight="1">
      <c r="AO54144" s="106"/>
      <c r="AR54144" s="106"/>
    </row>
    <row r="54145" spans="41:44" ht="15" customHeight="1">
      <c r="AO54145" s="106"/>
      <c r="AR54145" s="106"/>
    </row>
    <row r="54146" spans="41:44" ht="15" customHeight="1">
      <c r="AO54146" s="106"/>
      <c r="AR54146" s="106"/>
    </row>
    <row r="54147" spans="41:44" ht="15" customHeight="1">
      <c r="AO54147" s="108"/>
      <c r="AR54147" s="108"/>
    </row>
    <row r="54148" spans="41:44" ht="15" customHeight="1">
      <c r="AO54148" s="108"/>
      <c r="AR54148" s="108"/>
    </row>
    <row r="54149" spans="41:44" ht="15" customHeight="1">
      <c r="AO54149" s="108"/>
      <c r="AR54149" s="108"/>
    </row>
    <row r="54150" spans="41:44" ht="15" customHeight="1">
      <c r="AO54150" s="108"/>
      <c r="AR54150" s="108"/>
    </row>
    <row r="54151" spans="41:44" ht="15" customHeight="1">
      <c r="AO54151" s="108"/>
      <c r="AR54151" s="108"/>
    </row>
    <row r="54152" spans="41:44" ht="15" customHeight="1">
      <c r="AO54152" s="109"/>
      <c r="AR54152" s="109"/>
    </row>
    <row r="54153" spans="41:44" ht="15" customHeight="1">
      <c r="AO54153" s="104"/>
      <c r="AR54153" s="104"/>
    </row>
    <row r="54154" spans="41:44" ht="15" customHeight="1">
      <c r="AO54154" s="106"/>
      <c r="AR54154" s="106"/>
    </row>
    <row r="54155" spans="41:44" ht="15" customHeight="1">
      <c r="AO54155" s="106"/>
      <c r="AR54155" s="106"/>
    </row>
    <row r="54156" spans="41:44" ht="15" customHeight="1">
      <c r="AO54156" s="106"/>
      <c r="AR54156" s="106"/>
    </row>
    <row r="54157" spans="41:44" ht="15" customHeight="1">
      <c r="AO54157" s="106"/>
      <c r="AR54157" s="106"/>
    </row>
    <row r="54158" spans="41:44" ht="15" customHeight="1">
      <c r="AO54158" s="106"/>
      <c r="AR54158" s="106"/>
    </row>
    <row r="54159" spans="41:44" ht="15" customHeight="1">
      <c r="AO54159" s="106"/>
      <c r="AR54159" s="106"/>
    </row>
    <row r="54160" spans="41:44" ht="15" customHeight="1">
      <c r="AO54160" s="106"/>
      <c r="AR54160" s="106"/>
    </row>
    <row r="54161" spans="41:44" ht="15" customHeight="1">
      <c r="AO54161" s="108"/>
      <c r="AR54161" s="108"/>
    </row>
    <row r="54162" spans="41:44" ht="15" customHeight="1">
      <c r="AO54162" s="108"/>
      <c r="AR54162" s="108"/>
    </row>
    <row r="54163" spans="41:44" ht="15" customHeight="1">
      <c r="AO54163" s="108"/>
      <c r="AR54163" s="108"/>
    </row>
    <row r="54164" spans="41:44" ht="15" customHeight="1">
      <c r="AO54164" s="108"/>
      <c r="AR54164" s="108"/>
    </row>
    <row r="54165" spans="41:44" ht="15" customHeight="1">
      <c r="AO54165" s="108"/>
      <c r="AR54165" s="108"/>
    </row>
    <row r="54166" spans="41:44" ht="15" customHeight="1">
      <c r="AO54166" s="109"/>
      <c r="AR54166" s="109"/>
    </row>
    <row r="54167" spans="41:44" ht="15" customHeight="1">
      <c r="AO54167" s="104"/>
      <c r="AR54167" s="104"/>
    </row>
    <row r="54168" spans="41:44" ht="15" customHeight="1">
      <c r="AO54168" s="106"/>
      <c r="AR54168" s="106"/>
    </row>
    <row r="54169" spans="41:44" ht="15" customHeight="1">
      <c r="AO54169" s="106"/>
      <c r="AR54169" s="106"/>
    </row>
    <row r="54170" spans="41:44" ht="15" customHeight="1">
      <c r="AO54170" s="106"/>
      <c r="AR54170" s="106"/>
    </row>
    <row r="54171" spans="41:44" ht="15" customHeight="1">
      <c r="AO54171" s="106"/>
      <c r="AR54171" s="106"/>
    </row>
    <row r="54172" spans="41:44" ht="15" customHeight="1">
      <c r="AO54172" s="106"/>
      <c r="AR54172" s="106"/>
    </row>
    <row r="54173" spans="41:44" ht="15" customHeight="1">
      <c r="AO54173" s="106"/>
      <c r="AR54173" s="106"/>
    </row>
    <row r="54174" spans="41:44" ht="15" customHeight="1">
      <c r="AO54174" s="106"/>
      <c r="AR54174" s="106"/>
    </row>
    <row r="54175" spans="41:44" ht="15" customHeight="1">
      <c r="AO54175" s="108"/>
      <c r="AR54175" s="108"/>
    </row>
    <row r="54176" spans="41:44" ht="15" customHeight="1">
      <c r="AO54176" s="108"/>
      <c r="AR54176" s="108"/>
    </row>
    <row r="54177" spans="41:44" ht="15" customHeight="1">
      <c r="AO54177" s="108"/>
      <c r="AR54177" s="108"/>
    </row>
    <row r="54178" spans="41:44" ht="15" customHeight="1">
      <c r="AO54178" s="108"/>
      <c r="AR54178" s="108"/>
    </row>
    <row r="54179" spans="41:44" ht="15" customHeight="1">
      <c r="AO54179" s="108"/>
      <c r="AR54179" s="108"/>
    </row>
    <row r="54180" spans="41:44" ht="15" customHeight="1">
      <c r="AO54180" s="109"/>
      <c r="AR54180" s="109"/>
    </row>
    <row r="54181" spans="41:44" ht="15" customHeight="1">
      <c r="AO54181" s="104"/>
      <c r="AR54181" s="104"/>
    </row>
    <row r="54182" spans="41:44" ht="15" customHeight="1">
      <c r="AO54182" s="106"/>
      <c r="AR54182" s="106"/>
    </row>
    <row r="54183" spans="41:44" ht="15" customHeight="1">
      <c r="AO54183" s="106"/>
      <c r="AR54183" s="106"/>
    </row>
    <row r="54184" spans="41:44" ht="15" customHeight="1">
      <c r="AO54184" s="106"/>
      <c r="AR54184" s="106"/>
    </row>
    <row r="54185" spans="41:44" ht="15" customHeight="1">
      <c r="AO54185" s="106"/>
      <c r="AR54185" s="106"/>
    </row>
    <row r="54186" spans="41:44" ht="15" customHeight="1">
      <c r="AO54186" s="106"/>
      <c r="AR54186" s="106"/>
    </row>
    <row r="54187" spans="41:44" ht="15" customHeight="1">
      <c r="AO54187" s="106"/>
      <c r="AR54187" s="106"/>
    </row>
    <row r="54188" spans="41:44" ht="15" customHeight="1">
      <c r="AO54188" s="106"/>
      <c r="AR54188" s="106"/>
    </row>
    <row r="54189" spans="41:44" ht="15" customHeight="1">
      <c r="AO54189" s="108"/>
      <c r="AR54189" s="108"/>
    </row>
    <row r="54190" spans="41:44" ht="15" customHeight="1">
      <c r="AO54190" s="108"/>
      <c r="AR54190" s="108"/>
    </row>
    <row r="54191" spans="41:44" ht="15" customHeight="1">
      <c r="AO54191" s="108"/>
      <c r="AR54191" s="108"/>
    </row>
    <row r="54192" spans="41:44" ht="15" customHeight="1">
      <c r="AO54192" s="108"/>
      <c r="AR54192" s="108"/>
    </row>
    <row r="54193" spans="41:44" ht="15" customHeight="1">
      <c r="AO54193" s="108"/>
      <c r="AR54193" s="108"/>
    </row>
    <row r="54194" spans="41:44" ht="15" customHeight="1">
      <c r="AO54194" s="109"/>
      <c r="AR54194" s="109"/>
    </row>
    <row r="54195" spans="41:44" ht="15" customHeight="1">
      <c r="AO54195" s="104"/>
      <c r="AR54195" s="104"/>
    </row>
    <row r="54196" spans="41:44" ht="15" customHeight="1">
      <c r="AO54196" s="106"/>
      <c r="AR54196" s="106"/>
    </row>
    <row r="54197" spans="41:44" ht="15" customHeight="1">
      <c r="AO54197" s="106"/>
      <c r="AR54197" s="106"/>
    </row>
    <row r="54198" spans="41:44" ht="15" customHeight="1">
      <c r="AO54198" s="106"/>
      <c r="AR54198" s="106"/>
    </row>
    <row r="54199" spans="41:44" ht="15" customHeight="1">
      <c r="AO54199" s="106"/>
      <c r="AR54199" s="106"/>
    </row>
    <row r="54200" spans="41:44" ht="15" customHeight="1">
      <c r="AO54200" s="106"/>
      <c r="AR54200" s="106"/>
    </row>
    <row r="54201" spans="41:44" ht="15" customHeight="1">
      <c r="AO54201" s="106"/>
      <c r="AR54201" s="106"/>
    </row>
    <row r="54202" spans="41:44" ht="15" customHeight="1">
      <c r="AO54202" s="106"/>
      <c r="AR54202" s="106"/>
    </row>
    <row r="54203" spans="41:44" ht="15" customHeight="1">
      <c r="AO54203" s="108"/>
      <c r="AR54203" s="108"/>
    </row>
    <row r="54204" spans="41:44" ht="15" customHeight="1">
      <c r="AO54204" s="108"/>
      <c r="AR54204" s="108"/>
    </row>
    <row r="54205" spans="41:44" ht="15" customHeight="1">
      <c r="AO54205" s="108"/>
      <c r="AR54205" s="108"/>
    </row>
    <row r="54206" spans="41:44" ht="15" customHeight="1">
      <c r="AO54206" s="108"/>
      <c r="AR54206" s="108"/>
    </row>
    <row r="54207" spans="41:44" ht="15" customHeight="1">
      <c r="AO54207" s="108"/>
      <c r="AR54207" s="108"/>
    </row>
    <row r="54208" spans="41:44" ht="15" customHeight="1">
      <c r="AO54208" s="109"/>
      <c r="AR54208" s="109"/>
    </row>
    <row r="54209" spans="41:44" ht="15" customHeight="1">
      <c r="AO54209" s="104"/>
      <c r="AR54209" s="104"/>
    </row>
    <row r="54210" spans="41:44" ht="15" customHeight="1">
      <c r="AO54210" s="106"/>
      <c r="AR54210" s="106"/>
    </row>
    <row r="54211" spans="41:44" ht="15" customHeight="1">
      <c r="AO54211" s="106"/>
      <c r="AR54211" s="106"/>
    </row>
    <row r="54212" spans="41:44" ht="15" customHeight="1">
      <c r="AO54212" s="106"/>
      <c r="AR54212" s="106"/>
    </row>
    <row r="54213" spans="41:44" ht="15" customHeight="1">
      <c r="AO54213" s="106"/>
      <c r="AR54213" s="106"/>
    </row>
    <row r="54214" spans="41:44" ht="15" customHeight="1">
      <c r="AO54214" s="106"/>
      <c r="AR54214" s="106"/>
    </row>
    <row r="54215" spans="41:44" ht="15" customHeight="1">
      <c r="AO54215" s="106"/>
      <c r="AR54215" s="106"/>
    </row>
    <row r="54216" spans="41:44" ht="15" customHeight="1">
      <c r="AO54216" s="106"/>
      <c r="AR54216" s="106"/>
    </row>
    <row r="54217" spans="41:44" ht="15" customHeight="1">
      <c r="AO54217" s="108"/>
      <c r="AR54217" s="108"/>
    </row>
    <row r="54218" spans="41:44" ht="15" customHeight="1">
      <c r="AO54218" s="108"/>
      <c r="AR54218" s="108"/>
    </row>
    <row r="54219" spans="41:44" ht="15" customHeight="1">
      <c r="AO54219" s="108"/>
      <c r="AR54219" s="108"/>
    </row>
    <row r="54220" spans="41:44" ht="15" customHeight="1">
      <c r="AO54220" s="108"/>
      <c r="AR54220" s="108"/>
    </row>
    <row r="54221" spans="41:44" ht="15" customHeight="1">
      <c r="AO54221" s="108"/>
      <c r="AR54221" s="108"/>
    </row>
    <row r="54222" spans="41:44" ht="15" customHeight="1">
      <c r="AO54222" s="109"/>
      <c r="AR54222" s="109"/>
    </row>
    <row r="54223" spans="41:44" ht="15" customHeight="1">
      <c r="AO54223" s="104"/>
      <c r="AR54223" s="104"/>
    </row>
    <row r="54224" spans="41:44" ht="15" customHeight="1">
      <c r="AO54224" s="106"/>
      <c r="AR54224" s="106"/>
    </row>
    <row r="54225" spans="41:44" ht="15" customHeight="1">
      <c r="AO54225" s="106"/>
      <c r="AR54225" s="106"/>
    </row>
    <row r="54226" spans="41:44" ht="15" customHeight="1">
      <c r="AO54226" s="106"/>
      <c r="AR54226" s="106"/>
    </row>
    <row r="54227" spans="41:44" ht="15" customHeight="1">
      <c r="AO54227" s="106"/>
      <c r="AR54227" s="106"/>
    </row>
    <row r="54228" spans="41:44" ht="15" customHeight="1">
      <c r="AO54228" s="106"/>
      <c r="AR54228" s="106"/>
    </row>
    <row r="54229" spans="41:44" ht="15" customHeight="1">
      <c r="AO54229" s="106"/>
      <c r="AR54229" s="106"/>
    </row>
    <row r="54230" spans="41:44" ht="15" customHeight="1">
      <c r="AO54230" s="106"/>
      <c r="AR54230" s="106"/>
    </row>
    <row r="54231" spans="41:44" ht="15" customHeight="1">
      <c r="AO54231" s="108"/>
      <c r="AR54231" s="108"/>
    </row>
    <row r="54232" spans="41:44" ht="15" customHeight="1">
      <c r="AO54232" s="108"/>
      <c r="AR54232" s="108"/>
    </row>
    <row r="54233" spans="41:44" ht="15" customHeight="1">
      <c r="AO54233" s="108"/>
      <c r="AR54233" s="108"/>
    </row>
    <row r="54234" spans="41:44" ht="15" customHeight="1">
      <c r="AO54234" s="108"/>
      <c r="AR54234" s="108"/>
    </row>
    <row r="54235" spans="41:44" ht="15" customHeight="1">
      <c r="AO54235" s="108"/>
      <c r="AR54235" s="108"/>
    </row>
    <row r="54236" spans="41:44" ht="15" customHeight="1">
      <c r="AO54236" s="109"/>
      <c r="AR54236" s="109"/>
    </row>
    <row r="54237" spans="41:44" ht="15" customHeight="1">
      <c r="AO54237" s="104"/>
      <c r="AR54237" s="104"/>
    </row>
    <row r="54238" spans="41:44" ht="15" customHeight="1">
      <c r="AO54238" s="106"/>
      <c r="AR54238" s="106"/>
    </row>
    <row r="54239" spans="41:44" ht="15" customHeight="1">
      <c r="AO54239" s="106"/>
      <c r="AR54239" s="106"/>
    </row>
    <row r="54240" spans="41:44" ht="15" customHeight="1">
      <c r="AO54240" s="106"/>
      <c r="AR54240" s="106"/>
    </row>
    <row r="54241" spans="41:44" ht="15" customHeight="1">
      <c r="AO54241" s="106"/>
      <c r="AR54241" s="106"/>
    </row>
    <row r="54242" spans="41:44" ht="15" customHeight="1">
      <c r="AO54242" s="106"/>
      <c r="AR54242" s="106"/>
    </row>
    <row r="54243" spans="41:44" ht="15" customHeight="1">
      <c r="AO54243" s="106"/>
      <c r="AR54243" s="106"/>
    </row>
    <row r="54244" spans="41:44" ht="15" customHeight="1">
      <c r="AO54244" s="106"/>
      <c r="AR54244" s="106"/>
    </row>
    <row r="54245" spans="41:44" ht="15" customHeight="1">
      <c r="AO54245" s="108"/>
      <c r="AR54245" s="108"/>
    </row>
    <row r="54246" spans="41:44" ht="15" customHeight="1">
      <c r="AO54246" s="108"/>
      <c r="AR54246" s="108"/>
    </row>
    <row r="54247" spans="41:44" ht="15" customHeight="1">
      <c r="AO54247" s="108"/>
      <c r="AR54247" s="108"/>
    </row>
    <row r="54248" spans="41:44" ht="15" customHeight="1">
      <c r="AO54248" s="108"/>
      <c r="AR54248" s="108"/>
    </row>
    <row r="54249" spans="41:44" ht="15" customHeight="1">
      <c r="AO54249" s="108"/>
      <c r="AR54249" s="108"/>
    </row>
    <row r="54250" spans="41:44" ht="15" customHeight="1">
      <c r="AO54250" s="109"/>
      <c r="AR54250" s="109"/>
    </row>
    <row r="54251" spans="41:44" ht="15" customHeight="1">
      <c r="AO54251" s="104"/>
      <c r="AR54251" s="104"/>
    </row>
    <row r="54252" spans="41:44" ht="15" customHeight="1">
      <c r="AO54252" s="106"/>
      <c r="AR54252" s="106"/>
    </row>
    <row r="54253" spans="41:44" ht="15" customHeight="1">
      <c r="AO54253" s="106"/>
      <c r="AR54253" s="106"/>
    </row>
    <row r="54254" spans="41:44" ht="15" customHeight="1">
      <c r="AO54254" s="106"/>
      <c r="AR54254" s="106"/>
    </row>
    <row r="54255" spans="41:44" ht="15" customHeight="1">
      <c r="AO54255" s="106"/>
      <c r="AR54255" s="106"/>
    </row>
    <row r="54256" spans="41:44" ht="15" customHeight="1">
      <c r="AO54256" s="106"/>
      <c r="AR54256" s="106"/>
    </row>
    <row r="54257" spans="41:44" ht="15" customHeight="1">
      <c r="AO54257" s="106"/>
      <c r="AR54257" s="106"/>
    </row>
    <row r="54258" spans="41:44" ht="15" customHeight="1">
      <c r="AO54258" s="106"/>
      <c r="AR54258" s="106"/>
    </row>
    <row r="54259" spans="41:44" ht="15" customHeight="1">
      <c r="AO54259" s="108"/>
      <c r="AR54259" s="108"/>
    </row>
    <row r="54260" spans="41:44" ht="15" customHeight="1">
      <c r="AO54260" s="108"/>
      <c r="AR54260" s="108"/>
    </row>
    <row r="54261" spans="41:44" ht="15" customHeight="1">
      <c r="AO54261" s="108"/>
      <c r="AR54261" s="108"/>
    </row>
    <row r="54262" spans="41:44" ht="15" customHeight="1">
      <c r="AO54262" s="108"/>
      <c r="AR54262" s="108"/>
    </row>
    <row r="54263" spans="41:44" ht="15" customHeight="1">
      <c r="AO54263" s="108"/>
      <c r="AR54263" s="108"/>
    </row>
    <row r="54264" spans="41:44" ht="15" customHeight="1">
      <c r="AO54264" s="109"/>
      <c r="AR54264" s="109"/>
    </row>
    <row r="54265" spans="41:44" ht="15" customHeight="1">
      <c r="AO54265" s="104"/>
      <c r="AR54265" s="104"/>
    </row>
    <row r="54266" spans="41:44" ht="15" customHeight="1">
      <c r="AO54266" s="106"/>
      <c r="AR54266" s="106"/>
    </row>
    <row r="54267" spans="41:44" ht="15" customHeight="1">
      <c r="AO54267" s="106"/>
      <c r="AR54267" s="106"/>
    </row>
    <row r="54268" spans="41:44" ht="15" customHeight="1">
      <c r="AO54268" s="106"/>
      <c r="AR54268" s="106"/>
    </row>
    <row r="54269" spans="41:44" ht="15" customHeight="1">
      <c r="AO54269" s="106"/>
      <c r="AR54269" s="106"/>
    </row>
    <row r="54270" spans="41:44" ht="15" customHeight="1">
      <c r="AO54270" s="106"/>
      <c r="AR54270" s="106"/>
    </row>
    <row r="54271" spans="41:44" ht="15" customHeight="1">
      <c r="AO54271" s="106"/>
      <c r="AR54271" s="106"/>
    </row>
    <row r="54272" spans="41:44" ht="15" customHeight="1">
      <c r="AO54272" s="106"/>
      <c r="AR54272" s="106"/>
    </row>
    <row r="54273" spans="41:44" ht="15" customHeight="1">
      <c r="AO54273" s="108"/>
      <c r="AR54273" s="108"/>
    </row>
    <row r="54274" spans="41:44" ht="15" customHeight="1">
      <c r="AO54274" s="108"/>
      <c r="AR54274" s="108"/>
    </row>
    <row r="54275" spans="41:44" ht="15" customHeight="1">
      <c r="AO54275" s="108"/>
      <c r="AR54275" s="108"/>
    </row>
    <row r="54276" spans="41:44" ht="15" customHeight="1">
      <c r="AO54276" s="108"/>
      <c r="AR54276" s="108"/>
    </row>
    <row r="54277" spans="41:44" ht="15" customHeight="1">
      <c r="AO54277" s="108"/>
      <c r="AR54277" s="108"/>
    </row>
    <row r="54278" spans="41:44" ht="15" customHeight="1">
      <c r="AO54278" s="109"/>
      <c r="AR54278" s="109"/>
    </row>
    <row r="54279" spans="41:44" ht="15" customHeight="1">
      <c r="AO54279" s="104"/>
      <c r="AR54279" s="104"/>
    </row>
    <row r="54280" spans="41:44" ht="15" customHeight="1">
      <c r="AO54280" s="106"/>
      <c r="AR54280" s="106"/>
    </row>
    <row r="54281" spans="41:44" ht="15" customHeight="1">
      <c r="AO54281" s="106"/>
      <c r="AR54281" s="106"/>
    </row>
    <row r="54282" spans="41:44" ht="15" customHeight="1">
      <c r="AO54282" s="106"/>
      <c r="AR54282" s="106"/>
    </row>
    <row r="54283" spans="41:44" ht="15" customHeight="1">
      <c r="AO54283" s="106"/>
      <c r="AR54283" s="106"/>
    </row>
    <row r="54284" spans="41:44" ht="15" customHeight="1">
      <c r="AO54284" s="106"/>
      <c r="AR54284" s="106"/>
    </row>
    <row r="54285" spans="41:44" ht="15" customHeight="1">
      <c r="AO54285" s="106"/>
      <c r="AR54285" s="106"/>
    </row>
    <row r="54286" spans="41:44" ht="15" customHeight="1">
      <c r="AO54286" s="106"/>
      <c r="AR54286" s="106"/>
    </row>
    <row r="54287" spans="41:44" ht="15" customHeight="1">
      <c r="AO54287" s="108"/>
      <c r="AR54287" s="108"/>
    </row>
    <row r="54288" spans="41:44" ht="15" customHeight="1">
      <c r="AO54288" s="108"/>
      <c r="AR54288" s="108"/>
    </row>
    <row r="54289" spans="41:44" ht="15" customHeight="1">
      <c r="AO54289" s="108"/>
      <c r="AR54289" s="108"/>
    </row>
    <row r="54290" spans="41:44" ht="15" customHeight="1">
      <c r="AO54290" s="108"/>
      <c r="AR54290" s="108"/>
    </row>
    <row r="54291" spans="41:44" ht="15" customHeight="1">
      <c r="AO54291" s="108"/>
      <c r="AR54291" s="108"/>
    </row>
    <row r="54292" spans="41:44" ht="15" customHeight="1">
      <c r="AO54292" s="109"/>
      <c r="AR54292" s="109"/>
    </row>
    <row r="54293" spans="41:44" ht="15" customHeight="1">
      <c r="AO54293" s="104"/>
      <c r="AR54293" s="104"/>
    </row>
    <row r="54294" spans="41:44" ht="15" customHeight="1">
      <c r="AO54294" s="106"/>
      <c r="AR54294" s="106"/>
    </row>
    <row r="54295" spans="41:44" ht="15" customHeight="1">
      <c r="AO54295" s="106"/>
      <c r="AR54295" s="106"/>
    </row>
    <row r="54296" spans="41:44" ht="15" customHeight="1">
      <c r="AO54296" s="106"/>
      <c r="AR54296" s="106"/>
    </row>
    <row r="54297" spans="41:44" ht="15" customHeight="1">
      <c r="AO54297" s="106"/>
      <c r="AR54297" s="106"/>
    </row>
    <row r="54298" spans="41:44" ht="15" customHeight="1">
      <c r="AO54298" s="106"/>
      <c r="AR54298" s="106"/>
    </row>
    <row r="54299" spans="41:44" ht="15" customHeight="1">
      <c r="AO54299" s="106"/>
      <c r="AR54299" s="106"/>
    </row>
    <row r="54300" spans="41:44" ht="15" customHeight="1">
      <c r="AO54300" s="106"/>
      <c r="AR54300" s="106"/>
    </row>
    <row r="54301" spans="41:44" ht="15" customHeight="1">
      <c r="AO54301" s="108"/>
      <c r="AR54301" s="108"/>
    </row>
    <row r="54302" spans="41:44" ht="15" customHeight="1">
      <c r="AO54302" s="108"/>
      <c r="AR54302" s="108"/>
    </row>
    <row r="54303" spans="41:44" ht="15" customHeight="1">
      <c r="AO54303" s="108"/>
      <c r="AR54303" s="108"/>
    </row>
    <row r="54304" spans="41:44" ht="15" customHeight="1">
      <c r="AO54304" s="108"/>
      <c r="AR54304" s="108"/>
    </row>
    <row r="54305" spans="41:44" ht="15" customHeight="1">
      <c r="AO54305" s="108"/>
      <c r="AR54305" s="108"/>
    </row>
    <row r="54306" spans="41:44" ht="15" customHeight="1">
      <c r="AO54306" s="109"/>
      <c r="AR54306" s="109"/>
    </row>
    <row r="54307" spans="41:44" ht="15" customHeight="1">
      <c r="AO54307" s="104"/>
      <c r="AR54307" s="104"/>
    </row>
    <row r="54308" spans="41:44" ht="15" customHeight="1">
      <c r="AO54308" s="106"/>
      <c r="AR54308" s="106"/>
    </row>
    <row r="54309" spans="41:44" ht="15" customHeight="1">
      <c r="AO54309" s="106"/>
      <c r="AR54309" s="106"/>
    </row>
    <row r="54310" spans="41:44" ht="15" customHeight="1">
      <c r="AO54310" s="106"/>
      <c r="AR54310" s="106"/>
    </row>
    <row r="54311" spans="41:44" ht="15" customHeight="1">
      <c r="AO54311" s="106"/>
      <c r="AR54311" s="106"/>
    </row>
    <row r="54312" spans="41:44" ht="15" customHeight="1">
      <c r="AO54312" s="106"/>
      <c r="AR54312" s="106"/>
    </row>
    <row r="54313" spans="41:44" ht="15" customHeight="1">
      <c r="AO54313" s="106"/>
      <c r="AR54313" s="106"/>
    </row>
    <row r="54314" spans="41:44" ht="15" customHeight="1">
      <c r="AO54314" s="106"/>
      <c r="AR54314" s="106"/>
    </row>
    <row r="54315" spans="41:44" ht="15" customHeight="1">
      <c r="AO54315" s="108"/>
      <c r="AR54315" s="108"/>
    </row>
    <row r="54316" spans="41:44" ht="15" customHeight="1">
      <c r="AO54316" s="108"/>
      <c r="AR54316" s="108"/>
    </row>
    <row r="54317" spans="41:44" ht="15" customHeight="1">
      <c r="AO54317" s="108"/>
      <c r="AR54317" s="108"/>
    </row>
    <row r="54318" spans="41:44" ht="15" customHeight="1">
      <c r="AO54318" s="108"/>
      <c r="AR54318" s="108"/>
    </row>
    <row r="54319" spans="41:44" ht="15" customHeight="1">
      <c r="AO54319" s="108"/>
      <c r="AR54319" s="108"/>
    </row>
    <row r="54320" spans="41:44" ht="15" customHeight="1">
      <c r="AO54320" s="109"/>
      <c r="AR54320" s="109"/>
    </row>
    <row r="54321" spans="41:44" ht="15" customHeight="1">
      <c r="AO54321" s="104"/>
      <c r="AR54321" s="104"/>
    </row>
    <row r="54322" spans="41:44" ht="15" customHeight="1">
      <c r="AO54322" s="106"/>
      <c r="AR54322" s="106"/>
    </row>
    <row r="54323" spans="41:44" ht="15" customHeight="1">
      <c r="AO54323" s="106"/>
      <c r="AR54323" s="106"/>
    </row>
    <row r="54324" spans="41:44" ht="15" customHeight="1">
      <c r="AO54324" s="106"/>
      <c r="AR54324" s="106"/>
    </row>
    <row r="54325" spans="41:44" ht="15" customHeight="1">
      <c r="AO54325" s="106"/>
      <c r="AR54325" s="106"/>
    </row>
    <row r="54326" spans="41:44" ht="15" customHeight="1">
      <c r="AO54326" s="106"/>
      <c r="AR54326" s="106"/>
    </row>
    <row r="54327" spans="41:44" ht="15" customHeight="1">
      <c r="AO54327" s="106"/>
      <c r="AR54327" s="106"/>
    </row>
    <row r="54328" spans="41:44" ht="15" customHeight="1">
      <c r="AO54328" s="106"/>
      <c r="AR54328" s="106"/>
    </row>
    <row r="54329" spans="41:44" ht="15" customHeight="1">
      <c r="AO54329" s="108"/>
      <c r="AR54329" s="108"/>
    </row>
    <row r="54330" spans="41:44" ht="15" customHeight="1">
      <c r="AO54330" s="108"/>
      <c r="AR54330" s="108"/>
    </row>
    <row r="54331" spans="41:44" ht="15" customHeight="1">
      <c r="AO54331" s="108"/>
      <c r="AR54331" s="108"/>
    </row>
    <row r="54332" spans="41:44" ht="15" customHeight="1">
      <c r="AO54332" s="108"/>
      <c r="AR54332" s="108"/>
    </row>
    <row r="54333" spans="41:44" ht="15" customHeight="1">
      <c r="AO54333" s="108"/>
      <c r="AR54333" s="108"/>
    </row>
    <row r="54334" spans="41:44" ht="15" customHeight="1">
      <c r="AO54334" s="109"/>
      <c r="AR54334" s="109"/>
    </row>
    <row r="54335" spans="41:44" ht="15" customHeight="1">
      <c r="AO54335" s="104"/>
      <c r="AR54335" s="104"/>
    </row>
    <row r="54336" spans="41:44" ht="15" customHeight="1">
      <c r="AO54336" s="106"/>
      <c r="AR54336" s="106"/>
    </row>
    <row r="54337" spans="41:44" ht="15" customHeight="1">
      <c r="AO54337" s="106"/>
      <c r="AR54337" s="106"/>
    </row>
    <row r="54338" spans="41:44" ht="15" customHeight="1">
      <c r="AO54338" s="106"/>
      <c r="AR54338" s="106"/>
    </row>
    <row r="54339" spans="41:44" ht="15" customHeight="1">
      <c r="AO54339" s="106"/>
      <c r="AR54339" s="106"/>
    </row>
    <row r="54340" spans="41:44" ht="15" customHeight="1">
      <c r="AO54340" s="106"/>
      <c r="AR54340" s="106"/>
    </row>
    <row r="54341" spans="41:44" ht="15" customHeight="1">
      <c r="AO54341" s="106"/>
      <c r="AR54341" s="106"/>
    </row>
    <row r="54342" spans="41:44" ht="15" customHeight="1">
      <c r="AO54342" s="106"/>
      <c r="AR54342" s="106"/>
    </row>
    <row r="54343" spans="41:44" ht="15" customHeight="1">
      <c r="AO54343" s="108"/>
      <c r="AR54343" s="108"/>
    </row>
    <row r="54344" spans="41:44" ht="15" customHeight="1">
      <c r="AO54344" s="108"/>
      <c r="AR54344" s="108"/>
    </row>
    <row r="54345" spans="41:44" ht="15" customHeight="1">
      <c r="AO54345" s="108"/>
      <c r="AR54345" s="108"/>
    </row>
    <row r="54346" spans="41:44" ht="15" customHeight="1">
      <c r="AO54346" s="108"/>
      <c r="AR54346" s="108"/>
    </row>
    <row r="54347" spans="41:44" ht="15" customHeight="1">
      <c r="AO54347" s="108"/>
      <c r="AR54347" s="108"/>
    </row>
    <row r="54348" spans="41:44" ht="15" customHeight="1">
      <c r="AO54348" s="109"/>
      <c r="AR54348" s="109"/>
    </row>
    <row r="54349" spans="41:44" ht="15" customHeight="1">
      <c r="AO54349" s="104"/>
      <c r="AR54349" s="104"/>
    </row>
    <row r="54350" spans="41:44" ht="15" customHeight="1">
      <c r="AO54350" s="106"/>
      <c r="AR54350" s="106"/>
    </row>
    <row r="54351" spans="41:44" ht="15" customHeight="1">
      <c r="AO54351" s="106"/>
      <c r="AR54351" s="106"/>
    </row>
    <row r="54352" spans="41:44" ht="15" customHeight="1">
      <c r="AO54352" s="106"/>
      <c r="AR54352" s="106"/>
    </row>
    <row r="54353" spans="41:44" ht="15" customHeight="1">
      <c r="AO54353" s="106"/>
      <c r="AR54353" s="106"/>
    </row>
    <row r="54354" spans="41:44" ht="15" customHeight="1">
      <c r="AO54354" s="106"/>
      <c r="AR54354" s="106"/>
    </row>
    <row r="54355" spans="41:44" ht="15" customHeight="1">
      <c r="AO54355" s="106"/>
      <c r="AR54355" s="106"/>
    </row>
    <row r="54356" spans="41:44" ht="15" customHeight="1">
      <c r="AO54356" s="106"/>
      <c r="AR54356" s="106"/>
    </row>
    <row r="54357" spans="41:44" ht="15" customHeight="1">
      <c r="AO54357" s="108"/>
      <c r="AR54357" s="108"/>
    </row>
    <row r="54358" spans="41:44" ht="15" customHeight="1">
      <c r="AO54358" s="108"/>
      <c r="AR54358" s="108"/>
    </row>
    <row r="54359" spans="41:44" ht="15" customHeight="1">
      <c r="AO54359" s="108"/>
      <c r="AR54359" s="108"/>
    </row>
    <row r="54360" spans="41:44" ht="15" customHeight="1">
      <c r="AO54360" s="108"/>
      <c r="AR54360" s="108"/>
    </row>
    <row r="54361" spans="41:44" ht="15" customHeight="1">
      <c r="AO54361" s="108"/>
      <c r="AR54361" s="108"/>
    </row>
    <row r="54362" spans="41:44" ht="15" customHeight="1">
      <c r="AO54362" s="109"/>
      <c r="AR54362" s="109"/>
    </row>
    <row r="54363" spans="41:44" ht="15" customHeight="1">
      <c r="AO54363" s="104"/>
      <c r="AR54363" s="104"/>
    </row>
    <row r="54364" spans="41:44" ht="15" customHeight="1">
      <c r="AO54364" s="106"/>
      <c r="AR54364" s="106"/>
    </row>
    <row r="54365" spans="41:44" ht="15" customHeight="1">
      <c r="AO54365" s="106"/>
      <c r="AR54365" s="106"/>
    </row>
    <row r="54366" spans="41:44" ht="15" customHeight="1">
      <c r="AO54366" s="106"/>
      <c r="AR54366" s="106"/>
    </row>
    <row r="54367" spans="41:44" ht="15" customHeight="1">
      <c r="AO54367" s="106"/>
      <c r="AR54367" s="106"/>
    </row>
    <row r="54368" spans="41:44" ht="15" customHeight="1">
      <c r="AO54368" s="106"/>
      <c r="AR54368" s="106"/>
    </row>
    <row r="54369" spans="41:44" ht="15" customHeight="1">
      <c r="AO54369" s="106"/>
      <c r="AR54369" s="106"/>
    </row>
    <row r="54370" spans="41:44" ht="15" customHeight="1">
      <c r="AO54370" s="106"/>
      <c r="AR54370" s="106"/>
    </row>
    <row r="54371" spans="41:44" ht="15" customHeight="1">
      <c r="AO54371" s="108"/>
      <c r="AR54371" s="108"/>
    </row>
    <row r="54372" spans="41:44" ht="15" customHeight="1">
      <c r="AO54372" s="108"/>
      <c r="AR54372" s="108"/>
    </row>
    <row r="54373" spans="41:44" ht="15" customHeight="1">
      <c r="AO54373" s="108"/>
      <c r="AR54373" s="108"/>
    </row>
    <row r="54374" spans="41:44" ht="15" customHeight="1">
      <c r="AO54374" s="108"/>
      <c r="AR54374" s="108"/>
    </row>
    <row r="54375" spans="41:44" ht="15" customHeight="1">
      <c r="AO54375" s="108"/>
      <c r="AR54375" s="108"/>
    </row>
    <row r="54376" spans="41:44" ht="15" customHeight="1">
      <c r="AO54376" s="109"/>
      <c r="AR54376" s="109"/>
    </row>
    <row r="54377" spans="41:44" ht="15" customHeight="1">
      <c r="AO54377" s="104"/>
      <c r="AR54377" s="104"/>
    </row>
    <row r="54378" spans="41:44" ht="15" customHeight="1">
      <c r="AO54378" s="106"/>
      <c r="AR54378" s="106"/>
    </row>
    <row r="54379" spans="41:44" ht="15" customHeight="1">
      <c r="AO54379" s="106"/>
      <c r="AR54379" s="106"/>
    </row>
    <row r="54380" spans="41:44" ht="15" customHeight="1">
      <c r="AO54380" s="106"/>
      <c r="AR54380" s="106"/>
    </row>
    <row r="54381" spans="41:44" ht="15" customHeight="1">
      <c r="AO54381" s="106"/>
      <c r="AR54381" s="106"/>
    </row>
    <row r="54382" spans="41:44" ht="15" customHeight="1">
      <c r="AO54382" s="106"/>
      <c r="AR54382" s="106"/>
    </row>
    <row r="54383" spans="41:44" ht="15" customHeight="1">
      <c r="AO54383" s="106"/>
      <c r="AR54383" s="106"/>
    </row>
    <row r="54384" spans="41:44" ht="15" customHeight="1">
      <c r="AO54384" s="106"/>
      <c r="AR54384" s="106"/>
    </row>
    <row r="54385" spans="41:44" ht="15" customHeight="1">
      <c r="AO54385" s="108"/>
      <c r="AR54385" s="108"/>
    </row>
    <row r="54386" spans="41:44" ht="15" customHeight="1">
      <c r="AO54386" s="108"/>
      <c r="AR54386" s="108"/>
    </row>
    <row r="54387" spans="41:44" ht="15" customHeight="1">
      <c r="AO54387" s="108"/>
      <c r="AR54387" s="108"/>
    </row>
    <row r="54388" spans="41:44" ht="15" customHeight="1">
      <c r="AO54388" s="108"/>
      <c r="AR54388" s="108"/>
    </row>
    <row r="54389" spans="41:44" ht="15" customHeight="1">
      <c r="AO54389" s="108"/>
      <c r="AR54389" s="108"/>
    </row>
    <row r="54390" spans="41:44" ht="15" customHeight="1">
      <c r="AO54390" s="109"/>
      <c r="AR54390" s="109"/>
    </row>
    <row r="54391" spans="41:44" ht="15" customHeight="1">
      <c r="AO54391" s="104"/>
      <c r="AR54391" s="104"/>
    </row>
    <row r="54392" spans="41:44" ht="15" customHeight="1">
      <c r="AO54392" s="106"/>
      <c r="AR54392" s="106"/>
    </row>
    <row r="54393" spans="41:44" ht="15" customHeight="1">
      <c r="AO54393" s="106"/>
      <c r="AR54393" s="106"/>
    </row>
    <row r="54394" spans="41:44" ht="15" customHeight="1">
      <c r="AO54394" s="106"/>
      <c r="AR54394" s="106"/>
    </row>
    <row r="54395" spans="41:44" ht="15" customHeight="1">
      <c r="AO54395" s="106"/>
      <c r="AR54395" s="106"/>
    </row>
    <row r="54396" spans="41:44" ht="15" customHeight="1">
      <c r="AO54396" s="106"/>
      <c r="AR54396" s="106"/>
    </row>
    <row r="54397" spans="41:44" ht="15" customHeight="1">
      <c r="AO54397" s="106"/>
      <c r="AR54397" s="106"/>
    </row>
    <row r="54398" spans="41:44" ht="15" customHeight="1">
      <c r="AO54398" s="106"/>
      <c r="AR54398" s="106"/>
    </row>
    <row r="54399" spans="41:44" ht="15" customHeight="1">
      <c r="AO54399" s="108"/>
      <c r="AR54399" s="108"/>
    </row>
    <row r="54400" spans="41:44" ht="15" customHeight="1">
      <c r="AO54400" s="108"/>
      <c r="AR54400" s="108"/>
    </row>
    <row r="54401" spans="41:44" ht="15" customHeight="1">
      <c r="AO54401" s="108"/>
      <c r="AR54401" s="108"/>
    </row>
    <row r="54402" spans="41:44" ht="15" customHeight="1">
      <c r="AO54402" s="108"/>
      <c r="AR54402" s="108"/>
    </row>
    <row r="54403" spans="41:44" ht="15" customHeight="1">
      <c r="AO54403" s="108"/>
      <c r="AR54403" s="108"/>
    </row>
    <row r="54404" spans="41:44" ht="15" customHeight="1">
      <c r="AO54404" s="109"/>
      <c r="AR54404" s="109"/>
    </row>
    <row r="54405" spans="41:44" ht="15" customHeight="1">
      <c r="AO54405" s="104"/>
      <c r="AR54405" s="104"/>
    </row>
    <row r="54406" spans="41:44" ht="15" customHeight="1">
      <c r="AO54406" s="106"/>
      <c r="AR54406" s="106"/>
    </row>
    <row r="54407" spans="41:44" ht="15" customHeight="1">
      <c r="AO54407" s="106"/>
      <c r="AR54407" s="106"/>
    </row>
    <row r="54408" spans="41:44" ht="15" customHeight="1">
      <c r="AO54408" s="106"/>
      <c r="AR54408" s="106"/>
    </row>
    <row r="54409" spans="41:44" ht="15" customHeight="1">
      <c r="AO54409" s="106"/>
      <c r="AR54409" s="106"/>
    </row>
    <row r="54410" spans="41:44" ht="15" customHeight="1">
      <c r="AO54410" s="106"/>
      <c r="AR54410" s="106"/>
    </row>
    <row r="54411" spans="41:44" ht="15" customHeight="1">
      <c r="AO54411" s="106"/>
      <c r="AR54411" s="106"/>
    </row>
    <row r="54412" spans="41:44" ht="15" customHeight="1">
      <c r="AO54412" s="106"/>
      <c r="AR54412" s="106"/>
    </row>
    <row r="54413" spans="41:44" ht="15" customHeight="1">
      <c r="AO54413" s="108"/>
      <c r="AR54413" s="108"/>
    </row>
    <row r="54414" spans="41:44" ht="15" customHeight="1">
      <c r="AO54414" s="108"/>
      <c r="AR54414" s="108"/>
    </row>
    <row r="54415" spans="41:44" ht="15" customHeight="1">
      <c r="AO54415" s="108"/>
      <c r="AR54415" s="108"/>
    </row>
    <row r="54416" spans="41:44" ht="15" customHeight="1">
      <c r="AO54416" s="108"/>
      <c r="AR54416" s="108"/>
    </row>
    <row r="54417" spans="41:44" ht="15" customHeight="1">
      <c r="AO54417" s="108"/>
      <c r="AR54417" s="108"/>
    </row>
    <row r="54418" spans="41:44" ht="15" customHeight="1">
      <c r="AO54418" s="109"/>
      <c r="AR54418" s="109"/>
    </row>
    <row r="54419" spans="41:44" ht="15" customHeight="1">
      <c r="AO54419" s="104"/>
      <c r="AR54419" s="104"/>
    </row>
    <row r="54420" spans="41:44" ht="15" customHeight="1">
      <c r="AO54420" s="106"/>
      <c r="AR54420" s="106"/>
    </row>
    <row r="54421" spans="41:44" ht="15" customHeight="1">
      <c r="AO54421" s="106"/>
      <c r="AR54421" s="106"/>
    </row>
    <row r="54422" spans="41:44" ht="15" customHeight="1">
      <c r="AO54422" s="106"/>
      <c r="AR54422" s="106"/>
    </row>
    <row r="54423" spans="41:44" ht="15" customHeight="1">
      <c r="AO54423" s="106"/>
      <c r="AR54423" s="106"/>
    </row>
    <row r="54424" spans="41:44" ht="15" customHeight="1">
      <c r="AO54424" s="106"/>
      <c r="AR54424" s="106"/>
    </row>
    <row r="54425" spans="41:44" ht="15" customHeight="1">
      <c r="AO54425" s="106"/>
      <c r="AR54425" s="106"/>
    </row>
    <row r="54426" spans="41:44" ht="15" customHeight="1">
      <c r="AO54426" s="106"/>
      <c r="AR54426" s="106"/>
    </row>
    <row r="54427" spans="41:44" ht="15" customHeight="1">
      <c r="AO54427" s="108"/>
      <c r="AR54427" s="108"/>
    </row>
    <row r="54428" spans="41:44" ht="15" customHeight="1">
      <c r="AO54428" s="108"/>
      <c r="AR54428" s="108"/>
    </row>
    <row r="54429" spans="41:44" ht="15" customHeight="1">
      <c r="AO54429" s="108"/>
      <c r="AR54429" s="108"/>
    </row>
    <row r="54430" spans="41:44" ht="15" customHeight="1">
      <c r="AO54430" s="108"/>
      <c r="AR54430" s="108"/>
    </row>
    <row r="54431" spans="41:44" ht="15" customHeight="1">
      <c r="AO54431" s="108"/>
      <c r="AR54431" s="108"/>
    </row>
    <row r="54432" spans="41:44" ht="15" customHeight="1">
      <c r="AO54432" s="109"/>
      <c r="AR54432" s="109"/>
    </row>
    <row r="54433" spans="41:44" ht="15" customHeight="1">
      <c r="AO54433" s="104"/>
      <c r="AR54433" s="104"/>
    </row>
    <row r="54434" spans="41:44" ht="15" customHeight="1">
      <c r="AO54434" s="106"/>
      <c r="AR54434" s="106"/>
    </row>
    <row r="54435" spans="41:44" ht="15" customHeight="1">
      <c r="AO54435" s="106"/>
      <c r="AR54435" s="106"/>
    </row>
    <row r="54436" spans="41:44" ht="15" customHeight="1">
      <c r="AO54436" s="106"/>
      <c r="AR54436" s="106"/>
    </row>
    <row r="54437" spans="41:44" ht="15" customHeight="1">
      <c r="AO54437" s="106"/>
      <c r="AR54437" s="106"/>
    </row>
    <row r="54438" spans="41:44" ht="15" customHeight="1">
      <c r="AO54438" s="106"/>
      <c r="AR54438" s="106"/>
    </row>
    <row r="54439" spans="41:44" ht="15" customHeight="1">
      <c r="AO54439" s="106"/>
      <c r="AR54439" s="106"/>
    </row>
    <row r="54440" spans="41:44" ht="15" customHeight="1">
      <c r="AO54440" s="106"/>
      <c r="AR54440" s="106"/>
    </row>
    <row r="54441" spans="41:44" ht="15" customHeight="1">
      <c r="AO54441" s="108"/>
      <c r="AR54441" s="108"/>
    </row>
    <row r="54442" spans="41:44" ht="15" customHeight="1">
      <c r="AO54442" s="108"/>
      <c r="AR54442" s="108"/>
    </row>
    <row r="54443" spans="41:44" ht="15" customHeight="1">
      <c r="AO54443" s="108"/>
      <c r="AR54443" s="108"/>
    </row>
    <row r="54444" spans="41:44" ht="15" customHeight="1">
      <c r="AO54444" s="108"/>
      <c r="AR54444" s="108"/>
    </row>
    <row r="54445" spans="41:44" ht="15" customHeight="1">
      <c r="AO54445" s="108"/>
      <c r="AR54445" s="108"/>
    </row>
    <row r="54446" spans="41:44" ht="15" customHeight="1">
      <c r="AO54446" s="109"/>
      <c r="AR54446" s="109"/>
    </row>
    <row r="54447" spans="41:44" ht="15" customHeight="1">
      <c r="AO54447" s="104"/>
      <c r="AR54447" s="104"/>
    </row>
    <row r="54448" spans="41:44" ht="15" customHeight="1">
      <c r="AO54448" s="106"/>
      <c r="AR54448" s="106"/>
    </row>
    <row r="54449" spans="41:44" ht="15" customHeight="1">
      <c r="AO54449" s="106"/>
      <c r="AR54449" s="106"/>
    </row>
    <row r="54450" spans="41:44" ht="15" customHeight="1">
      <c r="AO54450" s="106"/>
      <c r="AR54450" s="106"/>
    </row>
    <row r="54451" spans="41:44" ht="15" customHeight="1">
      <c r="AO54451" s="106"/>
      <c r="AR54451" s="106"/>
    </row>
    <row r="54452" spans="41:44" ht="15" customHeight="1">
      <c r="AO54452" s="106"/>
      <c r="AR54452" s="106"/>
    </row>
    <row r="54453" spans="41:44" ht="15" customHeight="1">
      <c r="AO54453" s="106"/>
      <c r="AR54453" s="106"/>
    </row>
    <row r="54454" spans="41:44" ht="15" customHeight="1">
      <c r="AO54454" s="106"/>
      <c r="AR54454" s="106"/>
    </row>
    <row r="54455" spans="41:44" ht="15" customHeight="1">
      <c r="AO54455" s="108"/>
      <c r="AR54455" s="108"/>
    </row>
    <row r="54456" spans="41:44" ht="15" customHeight="1">
      <c r="AO54456" s="108"/>
      <c r="AR54456" s="108"/>
    </row>
    <row r="54457" spans="41:44" ht="15" customHeight="1">
      <c r="AO54457" s="108"/>
      <c r="AR54457" s="108"/>
    </row>
    <row r="54458" spans="41:44" ht="15" customHeight="1">
      <c r="AO54458" s="108"/>
      <c r="AR54458" s="108"/>
    </row>
    <row r="54459" spans="41:44" ht="15" customHeight="1">
      <c r="AO54459" s="108"/>
      <c r="AR54459" s="108"/>
    </row>
    <row r="54460" spans="41:44" ht="15" customHeight="1">
      <c r="AO54460" s="109"/>
      <c r="AR54460" s="109"/>
    </row>
    <row r="54461" spans="41:44" ht="15" customHeight="1">
      <c r="AO54461" s="104"/>
      <c r="AR54461" s="104"/>
    </row>
    <row r="54462" spans="41:44" ht="15" customHeight="1">
      <c r="AO54462" s="106"/>
      <c r="AR54462" s="106"/>
    </row>
    <row r="54463" spans="41:44" ht="15" customHeight="1">
      <c r="AO54463" s="106"/>
      <c r="AR54463" s="106"/>
    </row>
    <row r="54464" spans="41:44" ht="15" customHeight="1">
      <c r="AO54464" s="106"/>
      <c r="AR54464" s="106"/>
    </row>
    <row r="54465" spans="41:44" ht="15" customHeight="1">
      <c r="AO54465" s="106"/>
      <c r="AR54465" s="106"/>
    </row>
    <row r="54466" spans="41:44" ht="15" customHeight="1">
      <c r="AO54466" s="106"/>
      <c r="AR54466" s="106"/>
    </row>
    <row r="54467" spans="41:44" ht="15" customHeight="1">
      <c r="AO54467" s="106"/>
      <c r="AR54467" s="106"/>
    </row>
    <row r="54468" spans="41:44" ht="15" customHeight="1">
      <c r="AO54468" s="106"/>
      <c r="AR54468" s="106"/>
    </row>
    <row r="54469" spans="41:44" ht="15" customHeight="1">
      <c r="AO54469" s="108"/>
      <c r="AR54469" s="108"/>
    </row>
    <row r="54470" spans="41:44" ht="15" customHeight="1">
      <c r="AO54470" s="108"/>
      <c r="AR54470" s="108"/>
    </row>
    <row r="54471" spans="41:44" ht="15" customHeight="1">
      <c r="AO54471" s="108"/>
      <c r="AR54471" s="108"/>
    </row>
    <row r="54472" spans="41:44" ht="15" customHeight="1">
      <c r="AO54472" s="108"/>
      <c r="AR54472" s="108"/>
    </row>
    <row r="54473" spans="41:44" ht="15" customHeight="1">
      <c r="AO54473" s="108"/>
      <c r="AR54473" s="108"/>
    </row>
    <row r="54474" spans="41:44" ht="15" customHeight="1">
      <c r="AO54474" s="109"/>
      <c r="AR54474" s="109"/>
    </row>
    <row r="54475" spans="41:44" ht="15" customHeight="1">
      <c r="AO54475" s="104"/>
      <c r="AR54475" s="104"/>
    </row>
    <row r="54476" spans="41:44" ht="15" customHeight="1">
      <c r="AO54476" s="106"/>
      <c r="AR54476" s="106"/>
    </row>
    <row r="54477" spans="41:44" ht="15" customHeight="1">
      <c r="AO54477" s="106"/>
      <c r="AR54477" s="106"/>
    </row>
    <row r="54478" spans="41:44" ht="15" customHeight="1">
      <c r="AO54478" s="106"/>
      <c r="AR54478" s="106"/>
    </row>
    <row r="54479" spans="41:44" ht="15" customHeight="1">
      <c r="AO54479" s="106"/>
      <c r="AR54479" s="106"/>
    </row>
    <row r="54480" spans="41:44" ht="15" customHeight="1">
      <c r="AO54480" s="106"/>
      <c r="AR54480" s="106"/>
    </row>
    <row r="54481" spans="41:44" ht="15" customHeight="1">
      <c r="AO54481" s="106"/>
      <c r="AR54481" s="106"/>
    </row>
    <row r="54482" spans="41:44" ht="15" customHeight="1">
      <c r="AO54482" s="106"/>
      <c r="AR54482" s="106"/>
    </row>
    <row r="54483" spans="41:44" ht="15" customHeight="1">
      <c r="AO54483" s="108"/>
      <c r="AR54483" s="108"/>
    </row>
    <row r="54484" spans="41:44" ht="15" customHeight="1">
      <c r="AO54484" s="108"/>
      <c r="AR54484" s="108"/>
    </row>
    <row r="54485" spans="41:44" ht="15" customHeight="1">
      <c r="AO54485" s="108"/>
      <c r="AR54485" s="108"/>
    </row>
    <row r="54486" spans="41:44" ht="15" customHeight="1">
      <c r="AO54486" s="108"/>
      <c r="AR54486" s="108"/>
    </row>
    <row r="54487" spans="41:44" ht="15" customHeight="1">
      <c r="AO54487" s="108"/>
      <c r="AR54487" s="108"/>
    </row>
    <row r="54488" spans="41:44" ht="15" customHeight="1">
      <c r="AO54488" s="109"/>
      <c r="AR54488" s="109"/>
    </row>
    <row r="54489" spans="41:44" ht="15" customHeight="1">
      <c r="AO54489" s="104"/>
      <c r="AR54489" s="104"/>
    </row>
    <row r="54490" spans="41:44" ht="15" customHeight="1">
      <c r="AO54490" s="106"/>
      <c r="AR54490" s="106"/>
    </row>
    <row r="54491" spans="41:44" ht="15" customHeight="1">
      <c r="AO54491" s="106"/>
      <c r="AR54491" s="106"/>
    </row>
    <row r="54492" spans="41:44" ht="15" customHeight="1">
      <c r="AO54492" s="106"/>
      <c r="AR54492" s="106"/>
    </row>
    <row r="54493" spans="41:44" ht="15" customHeight="1">
      <c r="AO54493" s="106"/>
      <c r="AR54493" s="106"/>
    </row>
    <row r="54494" spans="41:44" ht="15" customHeight="1">
      <c r="AO54494" s="106"/>
      <c r="AR54494" s="106"/>
    </row>
    <row r="54495" spans="41:44" ht="15" customHeight="1">
      <c r="AO54495" s="106"/>
      <c r="AR54495" s="106"/>
    </row>
    <row r="54496" spans="41:44" ht="15" customHeight="1">
      <c r="AO54496" s="106"/>
      <c r="AR54496" s="106"/>
    </row>
    <row r="54497" spans="41:44" ht="15" customHeight="1">
      <c r="AO54497" s="108"/>
      <c r="AR54497" s="108"/>
    </row>
    <row r="54498" spans="41:44" ht="15" customHeight="1">
      <c r="AO54498" s="108"/>
      <c r="AR54498" s="108"/>
    </row>
    <row r="54499" spans="41:44" ht="15" customHeight="1">
      <c r="AO54499" s="108"/>
      <c r="AR54499" s="108"/>
    </row>
    <row r="54500" spans="41:44" ht="15" customHeight="1">
      <c r="AO54500" s="108"/>
      <c r="AR54500" s="108"/>
    </row>
    <row r="54501" spans="41:44" ht="15" customHeight="1">
      <c r="AO54501" s="108"/>
      <c r="AR54501" s="108"/>
    </row>
    <row r="54502" spans="41:44" ht="15" customHeight="1">
      <c r="AO54502" s="109"/>
      <c r="AR54502" s="109"/>
    </row>
    <row r="54503" spans="41:44" ht="15" customHeight="1">
      <c r="AO54503" s="104"/>
      <c r="AR54503" s="104"/>
    </row>
    <row r="54504" spans="41:44" ht="15" customHeight="1">
      <c r="AO54504" s="106"/>
      <c r="AR54504" s="106"/>
    </row>
    <row r="54505" spans="41:44" ht="15" customHeight="1">
      <c r="AO54505" s="106"/>
      <c r="AR54505" s="106"/>
    </row>
    <row r="54506" spans="41:44" ht="15" customHeight="1">
      <c r="AO54506" s="106"/>
      <c r="AR54506" s="106"/>
    </row>
    <row r="54507" spans="41:44" ht="15" customHeight="1">
      <c r="AO54507" s="106"/>
      <c r="AR54507" s="106"/>
    </row>
    <row r="54508" spans="41:44" ht="15" customHeight="1">
      <c r="AO54508" s="106"/>
      <c r="AR54508" s="106"/>
    </row>
    <row r="54509" spans="41:44" ht="15" customHeight="1">
      <c r="AO54509" s="106"/>
      <c r="AR54509" s="106"/>
    </row>
    <row r="54510" spans="41:44" ht="15" customHeight="1">
      <c r="AO54510" s="106"/>
      <c r="AR54510" s="106"/>
    </row>
    <row r="54511" spans="41:44" ht="15" customHeight="1">
      <c r="AO54511" s="108"/>
      <c r="AR54511" s="108"/>
    </row>
    <row r="54512" spans="41:44" ht="15" customHeight="1">
      <c r="AO54512" s="108"/>
      <c r="AR54512" s="108"/>
    </row>
    <row r="54513" spans="41:44" ht="15" customHeight="1">
      <c r="AO54513" s="108"/>
      <c r="AR54513" s="108"/>
    </row>
    <row r="54514" spans="41:44" ht="15" customHeight="1">
      <c r="AO54514" s="108"/>
      <c r="AR54514" s="108"/>
    </row>
    <row r="54515" spans="41:44" ht="15" customHeight="1">
      <c r="AO54515" s="108"/>
      <c r="AR54515" s="108"/>
    </row>
    <row r="54516" spans="41:44" ht="15" customHeight="1">
      <c r="AO54516" s="109"/>
      <c r="AR54516" s="109"/>
    </row>
    <row r="54517" spans="41:44" ht="15" customHeight="1">
      <c r="AO54517" s="104"/>
      <c r="AR54517" s="104"/>
    </row>
    <row r="54518" spans="41:44" ht="15" customHeight="1">
      <c r="AO54518" s="106"/>
      <c r="AR54518" s="106"/>
    </row>
    <row r="54519" spans="41:44" ht="15" customHeight="1">
      <c r="AO54519" s="106"/>
      <c r="AR54519" s="106"/>
    </row>
    <row r="54520" spans="41:44" ht="15" customHeight="1">
      <c r="AO54520" s="106"/>
      <c r="AR54520" s="106"/>
    </row>
    <row r="54521" spans="41:44" ht="15" customHeight="1">
      <c r="AO54521" s="106"/>
      <c r="AR54521" s="106"/>
    </row>
    <row r="54522" spans="41:44" ht="15" customHeight="1">
      <c r="AO54522" s="106"/>
      <c r="AR54522" s="106"/>
    </row>
    <row r="54523" spans="41:44" ht="15" customHeight="1">
      <c r="AO54523" s="106"/>
      <c r="AR54523" s="106"/>
    </row>
    <row r="54524" spans="41:44" ht="15" customHeight="1">
      <c r="AO54524" s="106"/>
      <c r="AR54524" s="106"/>
    </row>
    <row r="54525" spans="41:44" ht="15" customHeight="1">
      <c r="AO54525" s="108"/>
      <c r="AR54525" s="108"/>
    </row>
    <row r="54526" spans="41:44" ht="15" customHeight="1">
      <c r="AO54526" s="108"/>
      <c r="AR54526" s="108"/>
    </row>
    <row r="54527" spans="41:44" ht="15" customHeight="1">
      <c r="AO54527" s="108"/>
      <c r="AR54527" s="108"/>
    </row>
    <row r="54528" spans="41:44" ht="15" customHeight="1">
      <c r="AO54528" s="108"/>
      <c r="AR54528" s="108"/>
    </row>
    <row r="54529" spans="41:44" ht="15" customHeight="1">
      <c r="AO54529" s="108"/>
      <c r="AR54529" s="108"/>
    </row>
    <row r="54530" spans="41:44" ht="15" customHeight="1">
      <c r="AO54530" s="109"/>
      <c r="AR54530" s="109"/>
    </row>
    <row r="54531" spans="41:44" ht="15" customHeight="1">
      <c r="AO54531" s="104"/>
      <c r="AR54531" s="104"/>
    </row>
    <row r="54532" spans="41:44" ht="15" customHeight="1">
      <c r="AO54532" s="106"/>
      <c r="AR54532" s="106"/>
    </row>
    <row r="54533" spans="41:44" ht="15" customHeight="1">
      <c r="AO54533" s="106"/>
      <c r="AR54533" s="106"/>
    </row>
    <row r="54534" spans="41:44" ht="15" customHeight="1">
      <c r="AO54534" s="106"/>
      <c r="AR54534" s="106"/>
    </row>
    <row r="54535" spans="41:44" ht="15" customHeight="1">
      <c r="AO54535" s="106"/>
      <c r="AR54535" s="106"/>
    </row>
    <row r="54536" spans="41:44" ht="15" customHeight="1">
      <c r="AO54536" s="106"/>
      <c r="AR54536" s="106"/>
    </row>
    <row r="54537" spans="41:44" ht="15" customHeight="1">
      <c r="AO54537" s="106"/>
      <c r="AR54537" s="106"/>
    </row>
    <row r="54538" spans="41:44" ht="15" customHeight="1">
      <c r="AO54538" s="106"/>
      <c r="AR54538" s="106"/>
    </row>
    <row r="54539" spans="41:44" ht="15" customHeight="1">
      <c r="AO54539" s="108"/>
      <c r="AR54539" s="108"/>
    </row>
    <row r="54540" spans="41:44" ht="15" customHeight="1">
      <c r="AO54540" s="108"/>
      <c r="AR54540" s="108"/>
    </row>
    <row r="54541" spans="41:44" ht="15" customHeight="1">
      <c r="AO54541" s="108"/>
      <c r="AR54541" s="108"/>
    </row>
    <row r="54542" spans="41:44" ht="15" customHeight="1">
      <c r="AO54542" s="108"/>
      <c r="AR54542" s="108"/>
    </row>
    <row r="54543" spans="41:44" ht="15" customHeight="1">
      <c r="AO54543" s="108"/>
      <c r="AR54543" s="108"/>
    </row>
    <row r="54544" spans="41:44" ht="15" customHeight="1">
      <c r="AO54544" s="109"/>
      <c r="AR54544" s="109"/>
    </row>
    <row r="54545" spans="41:44" ht="15" customHeight="1">
      <c r="AO54545" s="104"/>
      <c r="AR54545" s="104"/>
    </row>
    <row r="54546" spans="41:44" ht="15" customHeight="1">
      <c r="AO54546" s="106"/>
      <c r="AR54546" s="106"/>
    </row>
    <row r="54547" spans="41:44" ht="15" customHeight="1">
      <c r="AO54547" s="106"/>
      <c r="AR54547" s="106"/>
    </row>
    <row r="54548" spans="41:44" ht="15" customHeight="1">
      <c r="AO54548" s="106"/>
      <c r="AR54548" s="106"/>
    </row>
    <row r="54549" spans="41:44" ht="15" customHeight="1">
      <c r="AO54549" s="106"/>
      <c r="AR54549" s="106"/>
    </row>
    <row r="54550" spans="41:44" ht="15" customHeight="1">
      <c r="AO54550" s="106"/>
      <c r="AR54550" s="106"/>
    </row>
    <row r="54551" spans="41:44" ht="15" customHeight="1">
      <c r="AO54551" s="106"/>
      <c r="AR54551" s="106"/>
    </row>
    <row r="54552" spans="41:44" ht="15" customHeight="1">
      <c r="AO54552" s="106"/>
      <c r="AR54552" s="106"/>
    </row>
    <row r="54553" spans="41:44" ht="15" customHeight="1">
      <c r="AO54553" s="108"/>
      <c r="AR54553" s="108"/>
    </row>
    <row r="54554" spans="41:44" ht="15" customHeight="1">
      <c r="AO54554" s="108"/>
      <c r="AR54554" s="108"/>
    </row>
    <row r="54555" spans="41:44" ht="15" customHeight="1">
      <c r="AO54555" s="108"/>
      <c r="AR54555" s="108"/>
    </row>
    <row r="54556" spans="41:44" ht="15" customHeight="1">
      <c r="AO54556" s="108"/>
      <c r="AR54556" s="108"/>
    </row>
    <row r="54557" spans="41:44" ht="15" customHeight="1">
      <c r="AO54557" s="108"/>
      <c r="AR54557" s="108"/>
    </row>
    <row r="54558" spans="41:44" ht="15" customHeight="1">
      <c r="AO54558" s="109"/>
      <c r="AR54558" s="109"/>
    </row>
    <row r="54559" spans="41:44" ht="15" customHeight="1">
      <c r="AO54559" s="104"/>
      <c r="AR54559" s="104"/>
    </row>
    <row r="54560" spans="41:44" ht="15" customHeight="1">
      <c r="AO54560" s="106"/>
      <c r="AR54560" s="106"/>
    </row>
    <row r="54561" spans="41:44" ht="15" customHeight="1">
      <c r="AO54561" s="106"/>
      <c r="AR54561" s="106"/>
    </row>
    <row r="54562" spans="41:44" ht="15" customHeight="1">
      <c r="AO54562" s="106"/>
      <c r="AR54562" s="106"/>
    </row>
    <row r="54563" spans="41:44" ht="15" customHeight="1">
      <c r="AO54563" s="106"/>
      <c r="AR54563" s="106"/>
    </row>
    <row r="54564" spans="41:44" ht="15" customHeight="1">
      <c r="AO54564" s="106"/>
      <c r="AR54564" s="106"/>
    </row>
    <row r="54565" spans="41:44" ht="15" customHeight="1">
      <c r="AO54565" s="106"/>
      <c r="AR54565" s="106"/>
    </row>
    <row r="54566" spans="41:44" ht="15" customHeight="1">
      <c r="AO54566" s="106"/>
      <c r="AR54566" s="106"/>
    </row>
    <row r="54567" spans="41:44" ht="15" customHeight="1">
      <c r="AO54567" s="108"/>
      <c r="AR54567" s="108"/>
    </row>
    <row r="54568" spans="41:44" ht="15" customHeight="1">
      <c r="AO54568" s="108"/>
      <c r="AR54568" s="108"/>
    </row>
    <row r="54569" spans="41:44" ht="15" customHeight="1">
      <c r="AO54569" s="108"/>
      <c r="AR54569" s="108"/>
    </row>
    <row r="54570" spans="41:44" ht="15" customHeight="1">
      <c r="AO54570" s="108"/>
      <c r="AR54570" s="108"/>
    </row>
    <row r="54571" spans="41:44" ht="15" customHeight="1">
      <c r="AO54571" s="108"/>
      <c r="AR54571" s="108"/>
    </row>
    <row r="54572" spans="41:44" ht="15" customHeight="1">
      <c r="AO54572" s="109"/>
      <c r="AR54572" s="109"/>
    </row>
    <row r="54573" spans="41:44" ht="15" customHeight="1">
      <c r="AO54573" s="104"/>
      <c r="AR54573" s="104"/>
    </row>
    <row r="54574" spans="41:44" ht="15" customHeight="1">
      <c r="AO54574" s="106"/>
      <c r="AR54574" s="106"/>
    </row>
    <row r="54575" spans="41:44" ht="15" customHeight="1">
      <c r="AO54575" s="106"/>
      <c r="AR54575" s="106"/>
    </row>
    <row r="54576" spans="41:44" ht="15" customHeight="1">
      <c r="AO54576" s="106"/>
      <c r="AR54576" s="106"/>
    </row>
    <row r="54577" spans="41:44" ht="15" customHeight="1">
      <c r="AO54577" s="106"/>
      <c r="AR54577" s="106"/>
    </row>
    <row r="54578" spans="41:44" ht="15" customHeight="1">
      <c r="AO54578" s="106"/>
      <c r="AR54578" s="106"/>
    </row>
    <row r="54579" spans="41:44" ht="15" customHeight="1">
      <c r="AO54579" s="106"/>
      <c r="AR54579" s="106"/>
    </row>
    <row r="54580" spans="41:44" ht="15" customHeight="1">
      <c r="AO54580" s="106"/>
      <c r="AR54580" s="106"/>
    </row>
    <row r="54581" spans="41:44" ht="15" customHeight="1">
      <c r="AO54581" s="108"/>
      <c r="AR54581" s="108"/>
    </row>
    <row r="54582" spans="41:44" ht="15" customHeight="1">
      <c r="AO54582" s="108"/>
      <c r="AR54582" s="108"/>
    </row>
    <row r="54583" spans="41:44" ht="15" customHeight="1">
      <c r="AO54583" s="108"/>
      <c r="AR54583" s="108"/>
    </row>
    <row r="54584" spans="41:44" ht="15" customHeight="1">
      <c r="AO54584" s="108"/>
      <c r="AR54584" s="108"/>
    </row>
    <row r="54585" spans="41:44" ht="15" customHeight="1">
      <c r="AO54585" s="108"/>
      <c r="AR54585" s="108"/>
    </row>
    <row r="54586" spans="41:44" ht="15" customHeight="1">
      <c r="AO54586" s="109"/>
      <c r="AR54586" s="109"/>
    </row>
    <row r="54587" spans="41:44" ht="15" customHeight="1">
      <c r="AO54587" s="104"/>
      <c r="AR54587" s="104"/>
    </row>
    <row r="54588" spans="41:44" ht="15" customHeight="1">
      <c r="AO54588" s="106"/>
      <c r="AR54588" s="106"/>
    </row>
    <row r="54589" spans="41:44" ht="15" customHeight="1">
      <c r="AO54589" s="106"/>
      <c r="AR54589" s="106"/>
    </row>
    <row r="54590" spans="41:44" ht="15" customHeight="1">
      <c r="AO54590" s="106"/>
      <c r="AR54590" s="106"/>
    </row>
    <row r="54591" spans="41:44" ht="15" customHeight="1">
      <c r="AO54591" s="106"/>
      <c r="AR54591" s="106"/>
    </row>
    <row r="54592" spans="41:44" ht="15" customHeight="1">
      <c r="AO54592" s="106"/>
      <c r="AR54592" s="106"/>
    </row>
    <row r="54593" spans="41:44" ht="15" customHeight="1">
      <c r="AO54593" s="106"/>
      <c r="AR54593" s="106"/>
    </row>
    <row r="54594" spans="41:44" ht="15" customHeight="1">
      <c r="AO54594" s="106"/>
      <c r="AR54594" s="106"/>
    </row>
    <row r="54595" spans="41:44" ht="15" customHeight="1">
      <c r="AO54595" s="108"/>
      <c r="AR54595" s="108"/>
    </row>
    <row r="54596" spans="41:44" ht="15" customHeight="1">
      <c r="AO54596" s="108"/>
      <c r="AR54596" s="108"/>
    </row>
    <row r="54597" spans="41:44" ht="15" customHeight="1">
      <c r="AO54597" s="108"/>
      <c r="AR54597" s="108"/>
    </row>
    <row r="54598" spans="41:44" ht="15" customHeight="1">
      <c r="AO54598" s="108"/>
      <c r="AR54598" s="108"/>
    </row>
    <row r="54599" spans="41:44" ht="15" customHeight="1">
      <c r="AO54599" s="108"/>
      <c r="AR54599" s="108"/>
    </row>
    <row r="54600" spans="41:44" ht="15" customHeight="1">
      <c r="AO54600" s="109"/>
      <c r="AR54600" s="109"/>
    </row>
    <row r="54601" spans="41:44" ht="15" customHeight="1">
      <c r="AO54601" s="104"/>
      <c r="AR54601" s="104"/>
    </row>
    <row r="54602" spans="41:44" ht="15" customHeight="1">
      <c r="AO54602" s="106"/>
      <c r="AR54602" s="106"/>
    </row>
    <row r="54603" spans="41:44" ht="15" customHeight="1">
      <c r="AO54603" s="106"/>
      <c r="AR54603" s="106"/>
    </row>
    <row r="54604" spans="41:44" ht="15" customHeight="1">
      <c r="AO54604" s="106"/>
      <c r="AR54604" s="106"/>
    </row>
    <row r="54605" spans="41:44" ht="15" customHeight="1">
      <c r="AO54605" s="106"/>
      <c r="AR54605" s="106"/>
    </row>
    <row r="54606" spans="41:44" ht="15" customHeight="1">
      <c r="AO54606" s="106"/>
      <c r="AR54606" s="106"/>
    </row>
    <row r="54607" spans="41:44" ht="15" customHeight="1">
      <c r="AO54607" s="106"/>
      <c r="AR54607" s="106"/>
    </row>
    <row r="54608" spans="41:44" ht="15" customHeight="1">
      <c r="AO54608" s="106"/>
      <c r="AR54608" s="106"/>
    </row>
    <row r="54609" spans="41:44" ht="15" customHeight="1">
      <c r="AO54609" s="108"/>
      <c r="AR54609" s="108"/>
    </row>
    <row r="54610" spans="41:44" ht="15" customHeight="1">
      <c r="AO54610" s="108"/>
      <c r="AR54610" s="108"/>
    </row>
    <row r="54611" spans="41:44" ht="15" customHeight="1">
      <c r="AO54611" s="108"/>
      <c r="AR54611" s="108"/>
    </row>
    <row r="54612" spans="41:44" ht="15" customHeight="1">
      <c r="AO54612" s="108"/>
      <c r="AR54612" s="108"/>
    </row>
    <row r="54613" spans="41:44" ht="15" customHeight="1">
      <c r="AO54613" s="108"/>
      <c r="AR54613" s="108"/>
    </row>
    <row r="54614" spans="41:44" ht="15" customHeight="1">
      <c r="AO54614" s="109"/>
      <c r="AR54614" s="109"/>
    </row>
    <row r="54615" spans="41:44" ht="15" customHeight="1">
      <c r="AO54615" s="104"/>
      <c r="AR54615" s="104"/>
    </row>
    <row r="54616" spans="41:44" ht="15" customHeight="1">
      <c r="AO54616" s="106"/>
      <c r="AR54616" s="106"/>
    </row>
    <row r="54617" spans="41:44" ht="15" customHeight="1">
      <c r="AO54617" s="106"/>
      <c r="AR54617" s="106"/>
    </row>
    <row r="54618" spans="41:44" ht="15" customHeight="1">
      <c r="AO54618" s="106"/>
      <c r="AR54618" s="106"/>
    </row>
    <row r="54619" spans="41:44" ht="15" customHeight="1">
      <c r="AO54619" s="106"/>
      <c r="AR54619" s="106"/>
    </row>
    <row r="54620" spans="41:44" ht="15" customHeight="1">
      <c r="AO54620" s="106"/>
      <c r="AR54620" s="106"/>
    </row>
    <row r="54621" spans="41:44" ht="15" customHeight="1">
      <c r="AO54621" s="106"/>
      <c r="AR54621" s="106"/>
    </row>
    <row r="54622" spans="41:44" ht="15" customHeight="1">
      <c r="AO54622" s="106"/>
      <c r="AR54622" s="106"/>
    </row>
    <row r="54623" spans="41:44" ht="15" customHeight="1">
      <c r="AO54623" s="108"/>
      <c r="AR54623" s="108"/>
    </row>
    <row r="54624" spans="41:44" ht="15" customHeight="1">
      <c r="AO54624" s="108"/>
      <c r="AR54624" s="108"/>
    </row>
    <row r="54625" spans="41:44" ht="15" customHeight="1">
      <c r="AO54625" s="108"/>
      <c r="AR54625" s="108"/>
    </row>
    <row r="54626" spans="41:44" ht="15" customHeight="1">
      <c r="AO54626" s="108"/>
      <c r="AR54626" s="108"/>
    </row>
    <row r="54627" spans="41:44" ht="15" customHeight="1">
      <c r="AO54627" s="108"/>
      <c r="AR54627" s="108"/>
    </row>
    <row r="54628" spans="41:44" ht="15" customHeight="1">
      <c r="AO54628" s="109"/>
      <c r="AR54628" s="109"/>
    </row>
    <row r="54629" spans="41:44" ht="15" customHeight="1">
      <c r="AO54629" s="104"/>
      <c r="AR54629" s="104"/>
    </row>
    <row r="54630" spans="41:44" ht="15" customHeight="1">
      <c r="AO54630" s="106"/>
      <c r="AR54630" s="106"/>
    </row>
    <row r="54631" spans="41:44" ht="15" customHeight="1">
      <c r="AO54631" s="106"/>
      <c r="AR54631" s="106"/>
    </row>
    <row r="54632" spans="41:44" ht="15" customHeight="1">
      <c r="AO54632" s="106"/>
      <c r="AR54632" s="106"/>
    </row>
    <row r="54633" spans="41:44" ht="15" customHeight="1">
      <c r="AO54633" s="106"/>
      <c r="AR54633" s="106"/>
    </row>
    <row r="54634" spans="41:44" ht="15" customHeight="1">
      <c r="AO54634" s="106"/>
      <c r="AR54634" s="106"/>
    </row>
    <row r="54635" spans="41:44" ht="15" customHeight="1">
      <c r="AO54635" s="106"/>
      <c r="AR54635" s="106"/>
    </row>
    <row r="54636" spans="41:44" ht="15" customHeight="1">
      <c r="AO54636" s="106"/>
      <c r="AR54636" s="106"/>
    </row>
    <row r="54637" spans="41:44" ht="15" customHeight="1">
      <c r="AO54637" s="108"/>
      <c r="AR54637" s="108"/>
    </row>
    <row r="54638" spans="41:44" ht="15" customHeight="1">
      <c r="AO54638" s="108"/>
      <c r="AR54638" s="108"/>
    </row>
    <row r="54639" spans="41:44" ht="15" customHeight="1">
      <c r="AO54639" s="108"/>
      <c r="AR54639" s="108"/>
    </row>
    <row r="54640" spans="41:44" ht="15" customHeight="1">
      <c r="AO54640" s="108"/>
      <c r="AR54640" s="108"/>
    </row>
    <row r="54641" spans="41:44" ht="15" customHeight="1">
      <c r="AO54641" s="108"/>
      <c r="AR54641" s="108"/>
    </row>
    <row r="54642" spans="41:44" ht="15" customHeight="1">
      <c r="AO54642" s="109"/>
      <c r="AR54642" s="109"/>
    </row>
    <row r="54643" spans="41:44" ht="15" customHeight="1">
      <c r="AO54643" s="104"/>
      <c r="AR54643" s="104"/>
    </row>
    <row r="54644" spans="41:44" ht="15" customHeight="1">
      <c r="AO54644" s="106"/>
      <c r="AR54644" s="106"/>
    </row>
    <row r="54645" spans="41:44" ht="15" customHeight="1">
      <c r="AO54645" s="106"/>
      <c r="AR54645" s="106"/>
    </row>
    <row r="54646" spans="41:44" ht="15" customHeight="1">
      <c r="AO54646" s="106"/>
      <c r="AR54646" s="106"/>
    </row>
    <row r="54647" spans="41:44" ht="15" customHeight="1">
      <c r="AO54647" s="106"/>
      <c r="AR54647" s="106"/>
    </row>
    <row r="54648" spans="41:44" ht="15" customHeight="1">
      <c r="AO54648" s="106"/>
      <c r="AR54648" s="106"/>
    </row>
    <row r="54649" spans="41:44" ht="15" customHeight="1">
      <c r="AO54649" s="106"/>
      <c r="AR54649" s="106"/>
    </row>
    <row r="54650" spans="41:44" ht="15" customHeight="1">
      <c r="AO54650" s="106"/>
      <c r="AR54650" s="106"/>
    </row>
    <row r="54651" spans="41:44" ht="15" customHeight="1">
      <c r="AO54651" s="108"/>
      <c r="AR54651" s="108"/>
    </row>
    <row r="54652" spans="41:44" ht="15" customHeight="1">
      <c r="AO54652" s="108"/>
      <c r="AR54652" s="108"/>
    </row>
    <row r="54653" spans="41:44" ht="15" customHeight="1">
      <c r="AO54653" s="108"/>
      <c r="AR54653" s="108"/>
    </row>
    <row r="54654" spans="41:44" ht="15" customHeight="1">
      <c r="AO54654" s="108"/>
      <c r="AR54654" s="108"/>
    </row>
    <row r="54655" spans="41:44" ht="15" customHeight="1">
      <c r="AO54655" s="108"/>
      <c r="AR54655" s="108"/>
    </row>
    <row r="54656" spans="41:44" ht="15" customHeight="1">
      <c r="AO54656" s="109"/>
      <c r="AR54656" s="109"/>
    </row>
    <row r="54657" spans="41:44" ht="15" customHeight="1">
      <c r="AO54657" s="104"/>
      <c r="AR54657" s="104"/>
    </row>
    <row r="54658" spans="41:44" ht="15" customHeight="1">
      <c r="AO54658" s="106"/>
      <c r="AR54658" s="106"/>
    </row>
    <row r="54659" spans="41:44" ht="15" customHeight="1">
      <c r="AO54659" s="106"/>
      <c r="AR54659" s="106"/>
    </row>
    <row r="54660" spans="41:44" ht="15" customHeight="1">
      <c r="AO54660" s="106"/>
      <c r="AR54660" s="106"/>
    </row>
    <row r="54661" spans="41:44" ht="15" customHeight="1">
      <c r="AO54661" s="106"/>
      <c r="AR54661" s="106"/>
    </row>
    <row r="54662" spans="41:44" ht="15" customHeight="1">
      <c r="AO54662" s="106"/>
      <c r="AR54662" s="106"/>
    </row>
    <row r="54663" spans="41:44" ht="15" customHeight="1">
      <c r="AO54663" s="106"/>
      <c r="AR54663" s="106"/>
    </row>
    <row r="54664" spans="41:44" ht="15" customHeight="1">
      <c r="AO54664" s="106"/>
      <c r="AR54664" s="106"/>
    </row>
    <row r="54665" spans="41:44" ht="15" customHeight="1">
      <c r="AO54665" s="108"/>
      <c r="AR54665" s="108"/>
    </row>
    <row r="54666" spans="41:44" ht="15" customHeight="1">
      <c r="AO54666" s="108"/>
      <c r="AR54666" s="108"/>
    </row>
    <row r="54667" spans="41:44" ht="15" customHeight="1">
      <c r="AO54667" s="108"/>
      <c r="AR54667" s="108"/>
    </row>
    <row r="54668" spans="41:44" ht="15" customHeight="1">
      <c r="AO54668" s="108"/>
      <c r="AR54668" s="108"/>
    </row>
    <row r="54669" spans="41:44" ht="15" customHeight="1">
      <c r="AO54669" s="108"/>
      <c r="AR54669" s="108"/>
    </row>
    <row r="54670" spans="41:44" ht="15" customHeight="1">
      <c r="AO54670" s="109"/>
      <c r="AR54670" s="109"/>
    </row>
    <row r="54671" spans="41:44" ht="15" customHeight="1">
      <c r="AO54671" s="104"/>
      <c r="AR54671" s="104"/>
    </row>
    <row r="54672" spans="41:44" ht="15" customHeight="1">
      <c r="AO54672" s="106"/>
      <c r="AR54672" s="106"/>
    </row>
    <row r="54673" spans="41:44" ht="15" customHeight="1">
      <c r="AO54673" s="106"/>
      <c r="AR54673" s="106"/>
    </row>
    <row r="54674" spans="41:44" ht="15" customHeight="1">
      <c r="AO54674" s="106"/>
      <c r="AR54674" s="106"/>
    </row>
    <row r="54675" spans="41:44" ht="15" customHeight="1">
      <c r="AO54675" s="106"/>
      <c r="AR54675" s="106"/>
    </row>
    <row r="54676" spans="41:44" ht="15" customHeight="1">
      <c r="AO54676" s="106"/>
      <c r="AR54676" s="106"/>
    </row>
    <row r="54677" spans="41:44" ht="15" customHeight="1">
      <c r="AO54677" s="106"/>
      <c r="AR54677" s="106"/>
    </row>
    <row r="54678" spans="41:44" ht="15" customHeight="1">
      <c r="AO54678" s="106"/>
      <c r="AR54678" s="106"/>
    </row>
    <row r="54679" spans="41:44" ht="15" customHeight="1">
      <c r="AO54679" s="108"/>
      <c r="AR54679" s="108"/>
    </row>
    <row r="54680" spans="41:44" ht="15" customHeight="1">
      <c r="AO54680" s="108"/>
      <c r="AR54680" s="108"/>
    </row>
    <row r="54681" spans="41:44" ht="15" customHeight="1">
      <c r="AO54681" s="108"/>
      <c r="AR54681" s="108"/>
    </row>
    <row r="54682" spans="41:44" ht="15" customHeight="1">
      <c r="AO54682" s="108"/>
      <c r="AR54682" s="108"/>
    </row>
    <row r="54683" spans="41:44" ht="15" customHeight="1">
      <c r="AO54683" s="108"/>
      <c r="AR54683" s="108"/>
    </row>
    <row r="54684" spans="41:44" ht="15" customHeight="1">
      <c r="AO54684" s="109"/>
      <c r="AR54684" s="109"/>
    </row>
    <row r="54685" spans="41:44" ht="15" customHeight="1">
      <c r="AO54685" s="104"/>
      <c r="AR54685" s="104"/>
    </row>
    <row r="54686" spans="41:44" ht="15" customHeight="1">
      <c r="AO54686" s="106"/>
      <c r="AR54686" s="106"/>
    </row>
    <row r="54687" spans="41:44" ht="15" customHeight="1">
      <c r="AO54687" s="106"/>
      <c r="AR54687" s="106"/>
    </row>
    <row r="54688" spans="41:44" ht="15" customHeight="1">
      <c r="AO54688" s="106"/>
      <c r="AR54688" s="106"/>
    </row>
    <row r="54689" spans="41:44" ht="15" customHeight="1">
      <c r="AO54689" s="106"/>
      <c r="AR54689" s="106"/>
    </row>
    <row r="54690" spans="41:44" ht="15" customHeight="1">
      <c r="AO54690" s="106"/>
      <c r="AR54690" s="106"/>
    </row>
    <row r="54691" spans="41:44" ht="15" customHeight="1">
      <c r="AO54691" s="106"/>
      <c r="AR54691" s="106"/>
    </row>
    <row r="54692" spans="41:44" ht="15" customHeight="1">
      <c r="AO54692" s="106"/>
      <c r="AR54692" s="106"/>
    </row>
    <row r="54693" spans="41:44" ht="15" customHeight="1">
      <c r="AO54693" s="108"/>
      <c r="AR54693" s="108"/>
    </row>
    <row r="54694" spans="41:44" ht="15" customHeight="1">
      <c r="AO54694" s="108"/>
      <c r="AR54694" s="108"/>
    </row>
    <row r="54695" spans="41:44" ht="15" customHeight="1">
      <c r="AO54695" s="108"/>
      <c r="AR54695" s="108"/>
    </row>
    <row r="54696" spans="41:44" ht="15" customHeight="1">
      <c r="AO54696" s="108"/>
      <c r="AR54696" s="108"/>
    </row>
    <row r="54697" spans="41:44" ht="15" customHeight="1">
      <c r="AO54697" s="108"/>
      <c r="AR54697" s="108"/>
    </row>
    <row r="54698" spans="41:44" ht="15" customHeight="1">
      <c r="AO54698" s="109"/>
      <c r="AR54698" s="109"/>
    </row>
    <row r="54699" spans="41:44" ht="15" customHeight="1">
      <c r="AO54699" s="104"/>
      <c r="AR54699" s="104"/>
    </row>
    <row r="54700" spans="41:44" ht="15" customHeight="1">
      <c r="AO54700" s="106"/>
      <c r="AR54700" s="106"/>
    </row>
    <row r="54701" spans="41:44" ht="15" customHeight="1">
      <c r="AO54701" s="106"/>
      <c r="AR54701" s="106"/>
    </row>
    <row r="54702" spans="41:44" ht="15" customHeight="1">
      <c r="AO54702" s="106"/>
      <c r="AR54702" s="106"/>
    </row>
    <row r="54703" spans="41:44" ht="15" customHeight="1">
      <c r="AO54703" s="106"/>
      <c r="AR54703" s="106"/>
    </row>
    <row r="54704" spans="41:44" ht="15" customHeight="1">
      <c r="AO54704" s="106"/>
      <c r="AR54704" s="106"/>
    </row>
    <row r="54705" spans="41:44" ht="15" customHeight="1">
      <c r="AO54705" s="106"/>
      <c r="AR54705" s="106"/>
    </row>
    <row r="54706" spans="41:44" ht="15" customHeight="1">
      <c r="AO54706" s="106"/>
      <c r="AR54706" s="106"/>
    </row>
    <row r="54707" spans="41:44" ht="15" customHeight="1">
      <c r="AO54707" s="108"/>
      <c r="AR54707" s="108"/>
    </row>
    <row r="54708" spans="41:44" ht="15" customHeight="1">
      <c r="AO54708" s="108"/>
      <c r="AR54708" s="108"/>
    </row>
    <row r="54709" spans="41:44" ht="15" customHeight="1">
      <c r="AO54709" s="108"/>
      <c r="AR54709" s="108"/>
    </row>
    <row r="54710" spans="41:44" ht="15" customHeight="1">
      <c r="AO54710" s="108"/>
      <c r="AR54710" s="108"/>
    </row>
    <row r="54711" spans="41:44" ht="15" customHeight="1">
      <c r="AO54711" s="108"/>
      <c r="AR54711" s="108"/>
    </row>
    <row r="54712" spans="41:44" ht="15" customHeight="1">
      <c r="AO54712" s="109"/>
      <c r="AR54712" s="109"/>
    </row>
    <row r="54713" spans="41:44" ht="15" customHeight="1">
      <c r="AO54713" s="104"/>
      <c r="AR54713" s="104"/>
    </row>
    <row r="54714" spans="41:44" ht="15" customHeight="1">
      <c r="AO54714" s="106"/>
      <c r="AR54714" s="106"/>
    </row>
    <row r="54715" spans="41:44" ht="15" customHeight="1">
      <c r="AO54715" s="106"/>
      <c r="AR54715" s="106"/>
    </row>
    <row r="54716" spans="41:44" ht="15" customHeight="1">
      <c r="AO54716" s="106"/>
      <c r="AR54716" s="106"/>
    </row>
    <row r="54717" spans="41:44" ht="15" customHeight="1">
      <c r="AO54717" s="106"/>
      <c r="AR54717" s="106"/>
    </row>
    <row r="54718" spans="41:44" ht="15" customHeight="1">
      <c r="AO54718" s="106"/>
      <c r="AR54718" s="106"/>
    </row>
    <row r="54719" spans="41:44" ht="15" customHeight="1">
      <c r="AO54719" s="106"/>
      <c r="AR54719" s="106"/>
    </row>
    <row r="54720" spans="41:44" ht="15" customHeight="1">
      <c r="AO54720" s="106"/>
      <c r="AR54720" s="106"/>
    </row>
    <row r="54721" spans="41:44" ht="15" customHeight="1">
      <c r="AO54721" s="108"/>
      <c r="AR54721" s="108"/>
    </row>
    <row r="54722" spans="41:44" ht="15" customHeight="1">
      <c r="AO54722" s="108"/>
      <c r="AR54722" s="108"/>
    </row>
    <row r="54723" spans="41:44" ht="15" customHeight="1">
      <c r="AO54723" s="108"/>
      <c r="AR54723" s="108"/>
    </row>
    <row r="54724" spans="41:44" ht="15" customHeight="1">
      <c r="AO54724" s="108"/>
      <c r="AR54724" s="108"/>
    </row>
    <row r="54725" spans="41:44" ht="15" customHeight="1">
      <c r="AO54725" s="108"/>
      <c r="AR54725" s="108"/>
    </row>
    <row r="54726" spans="41:44" ht="15" customHeight="1">
      <c r="AO54726" s="109"/>
      <c r="AR54726" s="109"/>
    </row>
    <row r="54727" spans="41:44" ht="15" customHeight="1">
      <c r="AO54727" s="104"/>
      <c r="AR54727" s="104"/>
    </row>
    <row r="54728" spans="41:44" ht="15" customHeight="1">
      <c r="AO54728" s="106"/>
      <c r="AR54728" s="106"/>
    </row>
    <row r="54729" spans="41:44" ht="15" customHeight="1">
      <c r="AO54729" s="106"/>
      <c r="AR54729" s="106"/>
    </row>
    <row r="54730" spans="41:44" ht="15" customHeight="1">
      <c r="AO54730" s="106"/>
      <c r="AR54730" s="106"/>
    </row>
    <row r="54731" spans="41:44" ht="15" customHeight="1">
      <c r="AO54731" s="106"/>
      <c r="AR54731" s="106"/>
    </row>
    <row r="54732" spans="41:44" ht="15" customHeight="1">
      <c r="AO54732" s="106"/>
      <c r="AR54732" s="106"/>
    </row>
    <row r="54733" spans="41:44" ht="15" customHeight="1">
      <c r="AO54733" s="106"/>
      <c r="AR54733" s="106"/>
    </row>
    <row r="54734" spans="41:44" ht="15" customHeight="1">
      <c r="AO54734" s="106"/>
      <c r="AR54734" s="106"/>
    </row>
    <row r="54735" spans="41:44" ht="15" customHeight="1">
      <c r="AO54735" s="108"/>
      <c r="AR54735" s="108"/>
    </row>
    <row r="54736" spans="41:44" ht="15" customHeight="1">
      <c r="AO54736" s="108"/>
      <c r="AR54736" s="108"/>
    </row>
    <row r="54737" spans="41:44" ht="15" customHeight="1">
      <c r="AO54737" s="108"/>
      <c r="AR54737" s="108"/>
    </row>
    <row r="54738" spans="41:44" ht="15" customHeight="1">
      <c r="AO54738" s="108"/>
      <c r="AR54738" s="108"/>
    </row>
    <row r="54739" spans="41:44" ht="15" customHeight="1">
      <c r="AO54739" s="108"/>
      <c r="AR54739" s="108"/>
    </row>
    <row r="54740" spans="41:44" ht="15" customHeight="1">
      <c r="AO54740" s="109"/>
      <c r="AR54740" s="109"/>
    </row>
    <row r="54741" spans="41:44" ht="15" customHeight="1">
      <c r="AO54741" s="104"/>
      <c r="AR54741" s="104"/>
    </row>
    <row r="54742" spans="41:44" ht="15" customHeight="1">
      <c r="AO54742" s="106"/>
      <c r="AR54742" s="106"/>
    </row>
    <row r="54743" spans="41:44" ht="15" customHeight="1">
      <c r="AO54743" s="106"/>
      <c r="AR54743" s="106"/>
    </row>
    <row r="54744" spans="41:44" ht="15" customHeight="1">
      <c r="AO54744" s="106"/>
      <c r="AR54744" s="106"/>
    </row>
    <row r="54745" spans="41:44" ht="15" customHeight="1">
      <c r="AO54745" s="106"/>
      <c r="AR54745" s="106"/>
    </row>
    <row r="54746" spans="41:44" ht="15" customHeight="1">
      <c r="AO54746" s="106"/>
      <c r="AR54746" s="106"/>
    </row>
    <row r="54747" spans="41:44" ht="15" customHeight="1">
      <c r="AO54747" s="106"/>
      <c r="AR54747" s="106"/>
    </row>
    <row r="54748" spans="41:44" ht="15" customHeight="1">
      <c r="AO54748" s="106"/>
      <c r="AR54748" s="106"/>
    </row>
    <row r="54749" spans="41:44" ht="15" customHeight="1">
      <c r="AO54749" s="108"/>
      <c r="AR54749" s="108"/>
    </row>
    <row r="54750" spans="41:44" ht="15" customHeight="1">
      <c r="AO54750" s="108"/>
      <c r="AR54750" s="108"/>
    </row>
    <row r="54751" spans="41:44" ht="15" customHeight="1">
      <c r="AO54751" s="108"/>
      <c r="AR54751" s="108"/>
    </row>
    <row r="54752" spans="41:44" ht="15" customHeight="1">
      <c r="AO54752" s="108"/>
      <c r="AR54752" s="108"/>
    </row>
    <row r="54753" spans="41:44" ht="15" customHeight="1">
      <c r="AO54753" s="108"/>
      <c r="AR54753" s="108"/>
    </row>
    <row r="54754" spans="41:44" ht="15" customHeight="1">
      <c r="AO54754" s="109"/>
      <c r="AR54754" s="109"/>
    </row>
    <row r="54755" spans="41:44" ht="15" customHeight="1">
      <c r="AO54755" s="104"/>
      <c r="AR54755" s="104"/>
    </row>
    <row r="54756" spans="41:44" ht="15" customHeight="1">
      <c r="AO54756" s="106"/>
      <c r="AR54756" s="106"/>
    </row>
    <row r="54757" spans="41:44" ht="15" customHeight="1">
      <c r="AO54757" s="106"/>
      <c r="AR54757" s="106"/>
    </row>
    <row r="54758" spans="41:44" ht="15" customHeight="1">
      <c r="AO54758" s="106"/>
      <c r="AR54758" s="106"/>
    </row>
    <row r="54759" spans="41:44" ht="15" customHeight="1">
      <c r="AO54759" s="106"/>
      <c r="AR54759" s="106"/>
    </row>
    <row r="54760" spans="41:44" ht="15" customHeight="1">
      <c r="AO54760" s="106"/>
      <c r="AR54760" s="106"/>
    </row>
    <row r="54761" spans="41:44" ht="15" customHeight="1">
      <c r="AO54761" s="106"/>
      <c r="AR54761" s="106"/>
    </row>
    <row r="54762" spans="41:44" ht="15" customHeight="1">
      <c r="AO54762" s="106"/>
      <c r="AR54762" s="106"/>
    </row>
    <row r="54763" spans="41:44" ht="15" customHeight="1">
      <c r="AO54763" s="108"/>
      <c r="AR54763" s="108"/>
    </row>
    <row r="54764" spans="41:44" ht="15" customHeight="1">
      <c r="AO54764" s="108"/>
      <c r="AR54764" s="108"/>
    </row>
    <row r="54765" spans="41:44" ht="15" customHeight="1">
      <c r="AO54765" s="108"/>
      <c r="AR54765" s="108"/>
    </row>
    <row r="54766" spans="41:44" ht="15" customHeight="1">
      <c r="AO54766" s="108"/>
      <c r="AR54766" s="108"/>
    </row>
    <row r="54767" spans="41:44" ht="15" customHeight="1">
      <c r="AO54767" s="108"/>
      <c r="AR54767" s="108"/>
    </row>
    <row r="54768" spans="41:44" ht="15" customHeight="1">
      <c r="AO54768" s="109"/>
      <c r="AR54768" s="109"/>
    </row>
    <row r="54769" spans="41:44" ht="15" customHeight="1">
      <c r="AO54769" s="104"/>
      <c r="AR54769" s="104"/>
    </row>
    <row r="54770" spans="41:44" ht="15" customHeight="1">
      <c r="AO54770" s="106"/>
      <c r="AR54770" s="106"/>
    </row>
    <row r="54771" spans="41:44" ht="15" customHeight="1">
      <c r="AO54771" s="106"/>
      <c r="AR54771" s="106"/>
    </row>
    <row r="54772" spans="41:44" ht="15" customHeight="1">
      <c r="AO54772" s="106"/>
      <c r="AR54772" s="106"/>
    </row>
    <row r="54773" spans="41:44" ht="15" customHeight="1">
      <c r="AO54773" s="106"/>
      <c r="AR54773" s="106"/>
    </row>
    <row r="54774" spans="41:44" ht="15" customHeight="1">
      <c r="AO54774" s="106"/>
      <c r="AR54774" s="106"/>
    </row>
    <row r="54775" spans="41:44" ht="15" customHeight="1">
      <c r="AO54775" s="106"/>
      <c r="AR54775" s="106"/>
    </row>
    <row r="54776" spans="41:44" ht="15" customHeight="1">
      <c r="AO54776" s="106"/>
      <c r="AR54776" s="106"/>
    </row>
    <row r="54777" spans="41:44" ht="15" customHeight="1">
      <c r="AO54777" s="108"/>
      <c r="AR54777" s="108"/>
    </row>
    <row r="54778" spans="41:44" ht="15" customHeight="1">
      <c r="AO54778" s="108"/>
      <c r="AR54778" s="108"/>
    </row>
    <row r="54779" spans="41:44" ht="15" customHeight="1">
      <c r="AO54779" s="108"/>
      <c r="AR54779" s="108"/>
    </row>
    <row r="54780" spans="41:44" ht="15" customHeight="1">
      <c r="AO54780" s="108"/>
      <c r="AR54780" s="108"/>
    </row>
    <row r="54781" spans="41:44" ht="15" customHeight="1">
      <c r="AO54781" s="108"/>
      <c r="AR54781" s="108"/>
    </row>
    <row r="54782" spans="41:44" ht="15" customHeight="1">
      <c r="AO54782" s="109"/>
      <c r="AR54782" s="109"/>
    </row>
    <row r="54783" spans="41:44" ht="15" customHeight="1">
      <c r="AO54783" s="104"/>
      <c r="AR54783" s="104"/>
    </row>
    <row r="54784" spans="41:44" ht="15" customHeight="1">
      <c r="AO54784" s="106"/>
      <c r="AR54784" s="106"/>
    </row>
    <row r="54785" spans="41:44" ht="15" customHeight="1">
      <c r="AO54785" s="106"/>
      <c r="AR54785" s="106"/>
    </row>
    <row r="54786" spans="41:44" ht="15" customHeight="1">
      <c r="AO54786" s="106"/>
      <c r="AR54786" s="106"/>
    </row>
    <row r="54787" spans="41:44" ht="15" customHeight="1">
      <c r="AO54787" s="106"/>
      <c r="AR54787" s="106"/>
    </row>
    <row r="54788" spans="41:44" ht="15" customHeight="1">
      <c r="AO54788" s="106"/>
      <c r="AR54788" s="106"/>
    </row>
    <row r="54789" spans="41:44" ht="15" customHeight="1">
      <c r="AO54789" s="106"/>
      <c r="AR54789" s="106"/>
    </row>
    <row r="54790" spans="41:44" ht="15" customHeight="1">
      <c r="AO54790" s="106"/>
      <c r="AR54790" s="106"/>
    </row>
    <row r="54791" spans="41:44" ht="15" customHeight="1">
      <c r="AO54791" s="108"/>
      <c r="AR54791" s="108"/>
    </row>
    <row r="54792" spans="41:44" ht="15" customHeight="1">
      <c r="AO54792" s="108"/>
      <c r="AR54792" s="108"/>
    </row>
    <row r="54793" spans="41:44" ht="15" customHeight="1">
      <c r="AO54793" s="108"/>
      <c r="AR54793" s="108"/>
    </row>
    <row r="54794" spans="41:44" ht="15" customHeight="1">
      <c r="AO54794" s="108"/>
      <c r="AR54794" s="108"/>
    </row>
    <row r="54795" spans="41:44" ht="15" customHeight="1">
      <c r="AO54795" s="108"/>
      <c r="AR54795" s="108"/>
    </row>
    <row r="54796" spans="41:44" ht="15" customHeight="1">
      <c r="AO54796" s="109"/>
      <c r="AR54796" s="109"/>
    </row>
    <row r="54797" spans="41:44" ht="15" customHeight="1">
      <c r="AO54797" s="104"/>
      <c r="AR54797" s="104"/>
    </row>
    <row r="54798" spans="41:44" ht="15" customHeight="1">
      <c r="AO54798" s="106"/>
      <c r="AR54798" s="106"/>
    </row>
    <row r="54799" spans="41:44" ht="15" customHeight="1">
      <c r="AO54799" s="106"/>
      <c r="AR54799" s="106"/>
    </row>
    <row r="54800" spans="41:44" ht="15" customHeight="1">
      <c r="AO54800" s="106"/>
      <c r="AR54800" s="106"/>
    </row>
    <row r="54801" spans="41:44" ht="15" customHeight="1">
      <c r="AO54801" s="106"/>
      <c r="AR54801" s="106"/>
    </row>
    <row r="54802" spans="41:44" ht="15" customHeight="1">
      <c r="AO54802" s="106"/>
      <c r="AR54802" s="106"/>
    </row>
    <row r="54803" spans="41:44" ht="15" customHeight="1">
      <c r="AO54803" s="106"/>
      <c r="AR54803" s="106"/>
    </row>
    <row r="54804" spans="41:44" ht="15" customHeight="1">
      <c r="AO54804" s="106"/>
      <c r="AR54804" s="106"/>
    </row>
    <row r="54805" spans="41:44" ht="15" customHeight="1">
      <c r="AO54805" s="108"/>
      <c r="AR54805" s="108"/>
    </row>
    <row r="54806" spans="41:44" ht="15" customHeight="1">
      <c r="AO54806" s="108"/>
      <c r="AR54806" s="108"/>
    </row>
    <row r="54807" spans="41:44" ht="15" customHeight="1">
      <c r="AO54807" s="108"/>
      <c r="AR54807" s="108"/>
    </row>
    <row r="54808" spans="41:44" ht="15" customHeight="1">
      <c r="AO54808" s="108"/>
      <c r="AR54808" s="108"/>
    </row>
    <row r="54809" spans="41:44" ht="15" customHeight="1">
      <c r="AO54809" s="108"/>
      <c r="AR54809" s="108"/>
    </row>
    <row r="54810" spans="41:44" ht="15" customHeight="1">
      <c r="AO54810" s="109"/>
      <c r="AR54810" s="109"/>
    </row>
    <row r="54811" spans="41:44" ht="15" customHeight="1">
      <c r="AO54811" s="104"/>
      <c r="AR54811" s="104"/>
    </row>
    <row r="54812" spans="41:44" ht="15" customHeight="1">
      <c r="AO54812" s="106"/>
      <c r="AR54812" s="106"/>
    </row>
    <row r="54813" spans="41:44" ht="15" customHeight="1">
      <c r="AO54813" s="106"/>
      <c r="AR54813" s="106"/>
    </row>
    <row r="54814" spans="41:44" ht="15" customHeight="1">
      <c r="AO54814" s="106"/>
      <c r="AR54814" s="106"/>
    </row>
    <row r="54815" spans="41:44" ht="15" customHeight="1">
      <c r="AO54815" s="106"/>
      <c r="AR54815" s="106"/>
    </row>
    <row r="54816" spans="41:44" ht="15" customHeight="1">
      <c r="AO54816" s="106"/>
      <c r="AR54816" s="106"/>
    </row>
    <row r="54817" spans="41:44" ht="15" customHeight="1">
      <c r="AO54817" s="106"/>
      <c r="AR54817" s="106"/>
    </row>
    <row r="54818" spans="41:44" ht="15" customHeight="1">
      <c r="AO54818" s="106"/>
      <c r="AR54818" s="106"/>
    </row>
    <row r="54819" spans="41:44" ht="15" customHeight="1">
      <c r="AO54819" s="108"/>
      <c r="AR54819" s="108"/>
    </row>
    <row r="54820" spans="41:44" ht="15" customHeight="1">
      <c r="AO54820" s="108"/>
      <c r="AR54820" s="108"/>
    </row>
    <row r="54821" spans="41:44" ht="15" customHeight="1">
      <c r="AO54821" s="108"/>
      <c r="AR54821" s="108"/>
    </row>
    <row r="54822" spans="41:44" ht="15" customHeight="1">
      <c r="AO54822" s="108"/>
      <c r="AR54822" s="108"/>
    </row>
    <row r="54823" spans="41:44" ht="15" customHeight="1">
      <c r="AO54823" s="108"/>
      <c r="AR54823" s="108"/>
    </row>
    <row r="54824" spans="41:44" ht="15" customHeight="1">
      <c r="AO54824" s="109"/>
      <c r="AR54824" s="109"/>
    </row>
    <row r="54825" spans="41:44" ht="15" customHeight="1">
      <c r="AO54825" s="104"/>
      <c r="AR54825" s="104"/>
    </row>
    <row r="54826" spans="41:44" ht="15" customHeight="1">
      <c r="AO54826" s="106"/>
      <c r="AR54826" s="106"/>
    </row>
    <row r="54827" spans="41:44" ht="15" customHeight="1">
      <c r="AO54827" s="106"/>
      <c r="AR54827" s="106"/>
    </row>
    <row r="54828" spans="41:44" ht="15" customHeight="1">
      <c r="AO54828" s="106"/>
      <c r="AR54828" s="106"/>
    </row>
    <row r="54829" spans="41:44" ht="15" customHeight="1">
      <c r="AO54829" s="106"/>
      <c r="AR54829" s="106"/>
    </row>
    <row r="54830" spans="41:44" ht="15" customHeight="1">
      <c r="AO54830" s="106"/>
      <c r="AR54830" s="106"/>
    </row>
    <row r="54831" spans="41:44" ht="15" customHeight="1">
      <c r="AO54831" s="106"/>
      <c r="AR54831" s="106"/>
    </row>
    <row r="54832" spans="41:44" ht="15" customHeight="1">
      <c r="AO54832" s="106"/>
      <c r="AR54832" s="106"/>
    </row>
    <row r="54833" spans="41:44" ht="15" customHeight="1">
      <c r="AO54833" s="108"/>
      <c r="AR54833" s="108"/>
    </row>
    <row r="54834" spans="41:44" ht="15" customHeight="1">
      <c r="AO54834" s="108"/>
      <c r="AR54834" s="108"/>
    </row>
    <row r="54835" spans="41:44" ht="15" customHeight="1">
      <c r="AO54835" s="108"/>
      <c r="AR54835" s="108"/>
    </row>
    <row r="54836" spans="41:44" ht="15" customHeight="1">
      <c r="AO54836" s="108"/>
      <c r="AR54836" s="108"/>
    </row>
    <row r="54837" spans="41:44" ht="15" customHeight="1">
      <c r="AO54837" s="108"/>
      <c r="AR54837" s="108"/>
    </row>
    <row r="54838" spans="41:44" ht="15" customHeight="1">
      <c r="AO54838" s="109"/>
      <c r="AR54838" s="109"/>
    </row>
    <row r="54839" spans="41:44" ht="15" customHeight="1">
      <c r="AO54839" s="104"/>
      <c r="AR54839" s="104"/>
    </row>
    <row r="54840" spans="41:44" ht="15" customHeight="1">
      <c r="AO54840" s="106"/>
      <c r="AR54840" s="106"/>
    </row>
    <row r="54841" spans="41:44" ht="15" customHeight="1">
      <c r="AO54841" s="106"/>
      <c r="AR54841" s="106"/>
    </row>
    <row r="54842" spans="41:44" ht="15" customHeight="1">
      <c r="AO54842" s="106"/>
      <c r="AR54842" s="106"/>
    </row>
    <row r="54843" spans="41:44" ht="15" customHeight="1">
      <c r="AO54843" s="106"/>
      <c r="AR54843" s="106"/>
    </row>
    <row r="54844" spans="41:44" ht="15" customHeight="1">
      <c r="AO54844" s="106"/>
      <c r="AR54844" s="106"/>
    </row>
    <row r="54845" spans="41:44" ht="15" customHeight="1">
      <c r="AO54845" s="106"/>
      <c r="AR54845" s="106"/>
    </row>
    <row r="54846" spans="41:44" ht="15" customHeight="1">
      <c r="AO54846" s="106"/>
      <c r="AR54846" s="106"/>
    </row>
    <row r="54847" spans="41:44" ht="15" customHeight="1">
      <c r="AO54847" s="108"/>
      <c r="AR54847" s="108"/>
    </row>
    <row r="54848" spans="41:44" ht="15" customHeight="1">
      <c r="AO54848" s="108"/>
      <c r="AR54848" s="108"/>
    </row>
    <row r="54849" spans="41:44" ht="15" customHeight="1">
      <c r="AO54849" s="108"/>
      <c r="AR54849" s="108"/>
    </row>
    <row r="54850" spans="41:44" ht="15" customHeight="1">
      <c r="AO54850" s="108"/>
      <c r="AR54850" s="108"/>
    </row>
    <row r="54851" spans="41:44" ht="15" customHeight="1">
      <c r="AO54851" s="108"/>
      <c r="AR54851" s="108"/>
    </row>
    <row r="54852" spans="41:44" ht="15" customHeight="1">
      <c r="AO54852" s="109"/>
      <c r="AR54852" s="109"/>
    </row>
    <row r="54853" spans="41:44" ht="15" customHeight="1">
      <c r="AO54853" s="104"/>
      <c r="AR54853" s="104"/>
    </row>
    <row r="54854" spans="41:44" ht="15" customHeight="1">
      <c r="AO54854" s="106"/>
      <c r="AR54854" s="106"/>
    </row>
    <row r="54855" spans="41:44" ht="15" customHeight="1">
      <c r="AO54855" s="106"/>
      <c r="AR54855" s="106"/>
    </row>
    <row r="54856" spans="41:44" ht="15" customHeight="1">
      <c r="AO54856" s="106"/>
      <c r="AR54856" s="106"/>
    </row>
    <row r="54857" spans="41:44" ht="15" customHeight="1">
      <c r="AO54857" s="106"/>
      <c r="AR54857" s="106"/>
    </row>
    <row r="54858" spans="41:44" ht="15" customHeight="1">
      <c r="AO54858" s="106"/>
      <c r="AR54858" s="106"/>
    </row>
    <row r="54859" spans="41:44" ht="15" customHeight="1">
      <c r="AO54859" s="106"/>
      <c r="AR54859" s="106"/>
    </row>
    <row r="54860" spans="41:44" ht="15" customHeight="1">
      <c r="AO54860" s="106"/>
      <c r="AR54860" s="106"/>
    </row>
    <row r="54861" spans="41:44" ht="15" customHeight="1">
      <c r="AO54861" s="108"/>
      <c r="AR54861" s="108"/>
    </row>
    <row r="54862" spans="41:44" ht="15" customHeight="1">
      <c r="AO54862" s="108"/>
      <c r="AR54862" s="108"/>
    </row>
    <row r="54863" spans="41:44" ht="15" customHeight="1">
      <c r="AO54863" s="108"/>
      <c r="AR54863" s="108"/>
    </row>
    <row r="54864" spans="41:44" ht="15" customHeight="1">
      <c r="AO54864" s="108"/>
      <c r="AR54864" s="108"/>
    </row>
    <row r="54865" spans="41:44" ht="15" customHeight="1">
      <c r="AO54865" s="108"/>
      <c r="AR54865" s="108"/>
    </row>
    <row r="54866" spans="41:44" ht="15" customHeight="1">
      <c r="AO54866" s="109"/>
      <c r="AR54866" s="109"/>
    </row>
    <row r="54867" spans="41:44" ht="15" customHeight="1">
      <c r="AO54867" s="104"/>
      <c r="AR54867" s="104"/>
    </row>
    <row r="54868" spans="41:44" ht="15" customHeight="1">
      <c r="AO54868" s="106"/>
      <c r="AR54868" s="106"/>
    </row>
    <row r="54869" spans="41:44" ht="15" customHeight="1">
      <c r="AO54869" s="106"/>
      <c r="AR54869" s="106"/>
    </row>
    <row r="54870" spans="41:44" ht="15" customHeight="1">
      <c r="AO54870" s="106"/>
      <c r="AR54870" s="106"/>
    </row>
    <row r="54871" spans="41:44" ht="15" customHeight="1">
      <c r="AO54871" s="106"/>
      <c r="AR54871" s="106"/>
    </row>
    <row r="54872" spans="41:44" ht="15" customHeight="1">
      <c r="AO54872" s="106"/>
      <c r="AR54872" s="106"/>
    </row>
    <row r="54873" spans="41:44" ht="15" customHeight="1">
      <c r="AO54873" s="106"/>
      <c r="AR54873" s="106"/>
    </row>
    <row r="54874" spans="41:44" ht="15" customHeight="1">
      <c r="AO54874" s="106"/>
      <c r="AR54874" s="106"/>
    </row>
    <row r="54875" spans="41:44" ht="15" customHeight="1">
      <c r="AO54875" s="108"/>
      <c r="AR54875" s="108"/>
    </row>
    <row r="54876" spans="41:44" ht="15" customHeight="1">
      <c r="AO54876" s="108"/>
      <c r="AR54876" s="108"/>
    </row>
    <row r="54877" spans="41:44" ht="15" customHeight="1">
      <c r="AO54877" s="108"/>
      <c r="AR54877" s="108"/>
    </row>
    <row r="54878" spans="41:44" ht="15" customHeight="1">
      <c r="AO54878" s="108"/>
      <c r="AR54878" s="108"/>
    </row>
    <row r="54879" spans="41:44" ht="15" customHeight="1">
      <c r="AO54879" s="108"/>
      <c r="AR54879" s="108"/>
    </row>
    <row r="54880" spans="41:44" ht="15" customHeight="1">
      <c r="AO54880" s="109"/>
      <c r="AR54880" s="109"/>
    </row>
    <row r="54881" spans="41:44" ht="15" customHeight="1">
      <c r="AO54881" s="104"/>
      <c r="AR54881" s="104"/>
    </row>
    <row r="54882" spans="41:44" ht="15" customHeight="1">
      <c r="AO54882" s="106"/>
      <c r="AR54882" s="106"/>
    </row>
    <row r="54883" spans="41:44" ht="15" customHeight="1">
      <c r="AO54883" s="106"/>
      <c r="AR54883" s="106"/>
    </row>
    <row r="54884" spans="41:44" ht="15" customHeight="1">
      <c r="AO54884" s="106"/>
      <c r="AR54884" s="106"/>
    </row>
    <row r="54885" spans="41:44" ht="15" customHeight="1">
      <c r="AO54885" s="106"/>
      <c r="AR54885" s="106"/>
    </row>
    <row r="54886" spans="41:44" ht="15" customHeight="1">
      <c r="AO54886" s="106"/>
      <c r="AR54886" s="106"/>
    </row>
    <row r="54887" spans="41:44" ht="15" customHeight="1">
      <c r="AO54887" s="106"/>
      <c r="AR54887" s="106"/>
    </row>
    <row r="54888" spans="41:44" ht="15" customHeight="1">
      <c r="AO54888" s="106"/>
      <c r="AR54888" s="106"/>
    </row>
    <row r="54889" spans="41:44" ht="15" customHeight="1">
      <c r="AO54889" s="108"/>
      <c r="AR54889" s="108"/>
    </row>
    <row r="54890" spans="41:44" ht="15" customHeight="1">
      <c r="AO54890" s="108"/>
      <c r="AR54890" s="108"/>
    </row>
    <row r="54891" spans="41:44" ht="15" customHeight="1">
      <c r="AO54891" s="108"/>
      <c r="AR54891" s="108"/>
    </row>
    <row r="54892" spans="41:44" ht="15" customHeight="1">
      <c r="AO54892" s="108"/>
      <c r="AR54892" s="108"/>
    </row>
    <row r="54893" spans="41:44" ht="15" customHeight="1">
      <c r="AO54893" s="108"/>
      <c r="AR54893" s="108"/>
    </row>
    <row r="54894" spans="41:44" ht="15" customHeight="1">
      <c r="AO54894" s="109"/>
      <c r="AR54894" s="109"/>
    </row>
    <row r="54895" spans="41:44" ht="15" customHeight="1">
      <c r="AO54895" s="104"/>
      <c r="AR54895" s="104"/>
    </row>
    <row r="54896" spans="41:44" ht="15" customHeight="1">
      <c r="AO54896" s="106"/>
      <c r="AR54896" s="106"/>
    </row>
    <row r="54897" spans="41:44" ht="15" customHeight="1">
      <c r="AO54897" s="106"/>
      <c r="AR54897" s="106"/>
    </row>
    <row r="54898" spans="41:44" ht="15" customHeight="1">
      <c r="AO54898" s="106"/>
      <c r="AR54898" s="106"/>
    </row>
    <row r="54899" spans="41:44" ht="15" customHeight="1">
      <c r="AO54899" s="106"/>
      <c r="AR54899" s="106"/>
    </row>
    <row r="54900" spans="41:44" ht="15" customHeight="1">
      <c r="AO54900" s="106"/>
      <c r="AR54900" s="106"/>
    </row>
    <row r="54901" spans="41:44" ht="15" customHeight="1">
      <c r="AO54901" s="106"/>
      <c r="AR54901" s="106"/>
    </row>
    <row r="54902" spans="41:44" ht="15" customHeight="1">
      <c r="AO54902" s="106"/>
      <c r="AR54902" s="106"/>
    </row>
    <row r="54903" spans="41:44" ht="15" customHeight="1">
      <c r="AO54903" s="108"/>
      <c r="AR54903" s="108"/>
    </row>
    <row r="54904" spans="41:44" ht="15" customHeight="1">
      <c r="AO54904" s="108"/>
      <c r="AR54904" s="108"/>
    </row>
    <row r="54905" spans="41:44" ht="15" customHeight="1">
      <c r="AO54905" s="108"/>
      <c r="AR54905" s="108"/>
    </row>
    <row r="54906" spans="41:44" ht="15" customHeight="1">
      <c r="AO54906" s="108"/>
      <c r="AR54906" s="108"/>
    </row>
    <row r="54907" spans="41:44" ht="15" customHeight="1">
      <c r="AO54907" s="108"/>
      <c r="AR54907" s="108"/>
    </row>
    <row r="54908" spans="41:44" ht="15" customHeight="1">
      <c r="AO54908" s="109"/>
      <c r="AR54908" s="109"/>
    </row>
    <row r="54909" spans="41:44" ht="15" customHeight="1">
      <c r="AO54909" s="104"/>
      <c r="AR54909" s="104"/>
    </row>
    <row r="54910" spans="41:44" ht="15" customHeight="1">
      <c r="AO54910" s="106"/>
      <c r="AR54910" s="106"/>
    </row>
    <row r="54911" spans="41:44" ht="15" customHeight="1">
      <c r="AO54911" s="106"/>
      <c r="AR54911" s="106"/>
    </row>
    <row r="54912" spans="41:44" ht="15" customHeight="1">
      <c r="AO54912" s="106"/>
      <c r="AR54912" s="106"/>
    </row>
    <row r="54913" spans="41:44" ht="15" customHeight="1">
      <c r="AO54913" s="106"/>
      <c r="AR54913" s="106"/>
    </row>
    <row r="54914" spans="41:44" ht="15" customHeight="1">
      <c r="AO54914" s="106"/>
      <c r="AR54914" s="106"/>
    </row>
    <row r="54915" spans="41:44" ht="15" customHeight="1">
      <c r="AO54915" s="106"/>
      <c r="AR54915" s="106"/>
    </row>
    <row r="54916" spans="41:44" ht="15" customHeight="1">
      <c r="AO54916" s="106"/>
      <c r="AR54916" s="106"/>
    </row>
    <row r="54917" spans="41:44" ht="15" customHeight="1">
      <c r="AO54917" s="108"/>
      <c r="AR54917" s="108"/>
    </row>
    <row r="54918" spans="41:44" ht="15" customHeight="1">
      <c r="AO54918" s="108"/>
      <c r="AR54918" s="108"/>
    </row>
    <row r="54919" spans="41:44" ht="15" customHeight="1">
      <c r="AO54919" s="108"/>
      <c r="AR54919" s="108"/>
    </row>
    <row r="54920" spans="41:44" ht="15" customHeight="1">
      <c r="AO54920" s="108"/>
      <c r="AR54920" s="108"/>
    </row>
    <row r="54921" spans="41:44" ht="15" customHeight="1">
      <c r="AO54921" s="108"/>
      <c r="AR54921" s="108"/>
    </row>
    <row r="54922" spans="41:44" ht="15" customHeight="1">
      <c r="AO54922" s="109"/>
      <c r="AR54922" s="109"/>
    </row>
    <row r="54923" spans="41:44" ht="15" customHeight="1">
      <c r="AO54923" s="104"/>
      <c r="AR54923" s="104"/>
    </row>
    <row r="54924" spans="41:44" ht="15" customHeight="1">
      <c r="AO54924" s="106"/>
      <c r="AR54924" s="106"/>
    </row>
    <row r="54925" spans="41:44" ht="15" customHeight="1">
      <c r="AO54925" s="106"/>
      <c r="AR54925" s="106"/>
    </row>
    <row r="54926" spans="41:44" ht="15" customHeight="1">
      <c r="AO54926" s="106"/>
      <c r="AR54926" s="106"/>
    </row>
    <row r="54927" spans="41:44" ht="15" customHeight="1">
      <c r="AO54927" s="106"/>
      <c r="AR54927" s="106"/>
    </row>
    <row r="54928" spans="41:44" ht="15" customHeight="1">
      <c r="AO54928" s="106"/>
      <c r="AR54928" s="106"/>
    </row>
    <row r="54929" spans="41:44" ht="15" customHeight="1">
      <c r="AO54929" s="106"/>
      <c r="AR54929" s="106"/>
    </row>
    <row r="54930" spans="41:44" ht="15" customHeight="1">
      <c r="AO54930" s="106"/>
      <c r="AR54930" s="106"/>
    </row>
    <row r="54931" spans="41:44" ht="15" customHeight="1">
      <c r="AO54931" s="108"/>
      <c r="AR54931" s="108"/>
    </row>
    <row r="54932" spans="41:44" ht="15" customHeight="1">
      <c r="AO54932" s="108"/>
      <c r="AR54932" s="108"/>
    </row>
    <row r="54933" spans="41:44" ht="15" customHeight="1">
      <c r="AO54933" s="108"/>
      <c r="AR54933" s="108"/>
    </row>
    <row r="54934" spans="41:44" ht="15" customHeight="1">
      <c r="AO54934" s="108"/>
      <c r="AR54934" s="108"/>
    </row>
    <row r="54935" spans="41:44" ht="15" customHeight="1">
      <c r="AO54935" s="108"/>
      <c r="AR54935" s="108"/>
    </row>
    <row r="54936" spans="41:44" ht="15" customHeight="1">
      <c r="AO54936" s="109"/>
      <c r="AR54936" s="109"/>
    </row>
    <row r="54937" spans="41:44" ht="15" customHeight="1">
      <c r="AO54937" s="104"/>
      <c r="AR54937" s="104"/>
    </row>
    <row r="54938" spans="41:44" ht="15" customHeight="1">
      <c r="AO54938" s="106"/>
      <c r="AR54938" s="106"/>
    </row>
    <row r="54939" spans="41:44" ht="15" customHeight="1">
      <c r="AO54939" s="106"/>
      <c r="AR54939" s="106"/>
    </row>
    <row r="54940" spans="41:44" ht="15" customHeight="1">
      <c r="AO54940" s="106"/>
      <c r="AR54940" s="106"/>
    </row>
    <row r="54941" spans="41:44" ht="15" customHeight="1">
      <c r="AO54941" s="106"/>
      <c r="AR54941" s="106"/>
    </row>
    <row r="54942" spans="41:44" ht="15" customHeight="1">
      <c r="AO54942" s="106"/>
      <c r="AR54942" s="106"/>
    </row>
    <row r="54943" spans="41:44" ht="15" customHeight="1">
      <c r="AO54943" s="106"/>
      <c r="AR54943" s="106"/>
    </row>
    <row r="54944" spans="41:44" ht="15" customHeight="1">
      <c r="AO54944" s="106"/>
      <c r="AR54944" s="106"/>
    </row>
    <row r="54945" spans="41:44" ht="15" customHeight="1">
      <c r="AO54945" s="108"/>
      <c r="AR54945" s="108"/>
    </row>
    <row r="54946" spans="41:44" ht="15" customHeight="1">
      <c r="AO54946" s="108"/>
      <c r="AR54946" s="108"/>
    </row>
    <row r="54947" spans="41:44" ht="15" customHeight="1">
      <c r="AO54947" s="108"/>
      <c r="AR54947" s="108"/>
    </row>
    <row r="54948" spans="41:44" ht="15" customHeight="1">
      <c r="AO54948" s="108"/>
      <c r="AR54948" s="108"/>
    </row>
    <row r="54949" spans="41:44" ht="15" customHeight="1">
      <c r="AO54949" s="108"/>
      <c r="AR54949" s="108"/>
    </row>
    <row r="54950" spans="41:44" ht="15" customHeight="1">
      <c r="AO54950" s="109"/>
      <c r="AR54950" s="109"/>
    </row>
    <row r="54951" spans="41:44" ht="15" customHeight="1">
      <c r="AO54951" s="104"/>
      <c r="AR54951" s="104"/>
    </row>
    <row r="54952" spans="41:44" ht="15" customHeight="1">
      <c r="AO54952" s="106"/>
      <c r="AR54952" s="106"/>
    </row>
    <row r="54953" spans="41:44" ht="15" customHeight="1">
      <c r="AO54953" s="106"/>
      <c r="AR54953" s="106"/>
    </row>
    <row r="54954" spans="41:44" ht="15" customHeight="1">
      <c r="AO54954" s="106"/>
      <c r="AR54954" s="106"/>
    </row>
    <row r="54955" spans="41:44" ht="15" customHeight="1">
      <c r="AO54955" s="106"/>
      <c r="AR54955" s="106"/>
    </row>
    <row r="54956" spans="41:44" ht="15" customHeight="1">
      <c r="AO54956" s="106"/>
      <c r="AR54956" s="106"/>
    </row>
    <row r="54957" spans="41:44" ht="15" customHeight="1">
      <c r="AO54957" s="106"/>
      <c r="AR54957" s="106"/>
    </row>
    <row r="54958" spans="41:44" ht="15" customHeight="1">
      <c r="AO54958" s="106"/>
      <c r="AR54958" s="106"/>
    </row>
    <row r="54959" spans="41:44" ht="15" customHeight="1">
      <c r="AO54959" s="108"/>
      <c r="AR54959" s="108"/>
    </row>
    <row r="54960" spans="41:44" ht="15" customHeight="1">
      <c r="AO54960" s="108"/>
      <c r="AR54960" s="108"/>
    </row>
    <row r="54961" spans="41:44" ht="15" customHeight="1">
      <c r="AO54961" s="108"/>
      <c r="AR54961" s="108"/>
    </row>
    <row r="54962" spans="41:44" ht="15" customHeight="1">
      <c r="AO54962" s="108"/>
      <c r="AR54962" s="108"/>
    </row>
    <row r="54963" spans="41:44" ht="15" customHeight="1">
      <c r="AO54963" s="108"/>
      <c r="AR54963" s="108"/>
    </row>
    <row r="54964" spans="41:44" ht="15" customHeight="1">
      <c r="AO54964" s="109"/>
      <c r="AR54964" s="109"/>
    </row>
    <row r="54965" spans="41:44" ht="15" customHeight="1">
      <c r="AO54965" s="104"/>
      <c r="AR54965" s="104"/>
    </row>
    <row r="54966" spans="41:44" ht="15" customHeight="1">
      <c r="AO54966" s="106"/>
      <c r="AR54966" s="106"/>
    </row>
    <row r="54967" spans="41:44" ht="15" customHeight="1">
      <c r="AO54967" s="106"/>
      <c r="AR54967" s="106"/>
    </row>
    <row r="54968" spans="41:44" ht="15" customHeight="1">
      <c r="AO54968" s="106"/>
      <c r="AR54968" s="106"/>
    </row>
    <row r="54969" spans="41:44" ht="15" customHeight="1">
      <c r="AO54969" s="106"/>
      <c r="AR54969" s="106"/>
    </row>
    <row r="54970" spans="41:44" ht="15" customHeight="1">
      <c r="AO54970" s="106"/>
      <c r="AR54970" s="106"/>
    </row>
    <row r="54971" spans="41:44" ht="15" customHeight="1">
      <c r="AO54971" s="106"/>
      <c r="AR54971" s="106"/>
    </row>
    <row r="54972" spans="41:44" ht="15" customHeight="1">
      <c r="AO54972" s="106"/>
      <c r="AR54972" s="106"/>
    </row>
    <row r="54973" spans="41:44" ht="15" customHeight="1">
      <c r="AO54973" s="108"/>
      <c r="AR54973" s="108"/>
    </row>
    <row r="54974" spans="41:44" ht="15" customHeight="1">
      <c r="AO54974" s="108"/>
      <c r="AR54974" s="108"/>
    </row>
    <row r="54975" spans="41:44" ht="15" customHeight="1">
      <c r="AO54975" s="108"/>
      <c r="AR54975" s="108"/>
    </row>
    <row r="54976" spans="41:44" ht="15" customHeight="1">
      <c r="AO54976" s="108"/>
      <c r="AR54976" s="108"/>
    </row>
    <row r="54977" spans="41:44" ht="15" customHeight="1">
      <c r="AO54977" s="108"/>
      <c r="AR54977" s="108"/>
    </row>
    <row r="54978" spans="41:44" ht="15" customHeight="1">
      <c r="AO54978" s="109"/>
      <c r="AR54978" s="109"/>
    </row>
    <row r="54979" spans="41:44" ht="15" customHeight="1">
      <c r="AO54979" s="104"/>
      <c r="AR54979" s="104"/>
    </row>
    <row r="54980" spans="41:44" ht="15" customHeight="1">
      <c r="AO54980" s="106"/>
      <c r="AR54980" s="106"/>
    </row>
    <row r="54981" spans="41:44" ht="15" customHeight="1">
      <c r="AO54981" s="106"/>
      <c r="AR54981" s="106"/>
    </row>
    <row r="54982" spans="41:44" ht="15" customHeight="1">
      <c r="AO54982" s="106"/>
      <c r="AR54982" s="106"/>
    </row>
    <row r="54983" spans="41:44" ht="15" customHeight="1">
      <c r="AO54983" s="106"/>
      <c r="AR54983" s="106"/>
    </row>
    <row r="54984" spans="41:44" ht="15" customHeight="1">
      <c r="AO54984" s="106"/>
      <c r="AR54984" s="106"/>
    </row>
    <row r="54985" spans="41:44" ht="15" customHeight="1">
      <c r="AO54985" s="106"/>
      <c r="AR54985" s="106"/>
    </row>
    <row r="54986" spans="41:44" ht="15" customHeight="1">
      <c r="AO54986" s="106"/>
      <c r="AR54986" s="106"/>
    </row>
    <row r="54987" spans="41:44" ht="15" customHeight="1">
      <c r="AO54987" s="108"/>
      <c r="AR54987" s="108"/>
    </row>
    <row r="54988" spans="41:44" ht="15" customHeight="1">
      <c r="AO54988" s="108"/>
      <c r="AR54988" s="108"/>
    </row>
    <row r="54989" spans="41:44" ht="15" customHeight="1">
      <c r="AO54989" s="108"/>
      <c r="AR54989" s="108"/>
    </row>
    <row r="54990" spans="41:44" ht="15" customHeight="1">
      <c r="AO54990" s="108"/>
      <c r="AR54990" s="108"/>
    </row>
    <row r="54991" spans="41:44" ht="15" customHeight="1">
      <c r="AO54991" s="108"/>
      <c r="AR54991" s="108"/>
    </row>
    <row r="54992" spans="41:44" ht="15" customHeight="1">
      <c r="AO54992" s="109"/>
      <c r="AR54992" s="109"/>
    </row>
    <row r="54993" spans="41:44" ht="15" customHeight="1">
      <c r="AO54993" s="104"/>
      <c r="AR54993" s="104"/>
    </row>
    <row r="54994" spans="41:44" ht="15" customHeight="1">
      <c r="AO54994" s="106"/>
      <c r="AR54994" s="106"/>
    </row>
    <row r="54995" spans="41:44" ht="15" customHeight="1">
      <c r="AO54995" s="106"/>
      <c r="AR54995" s="106"/>
    </row>
    <row r="54996" spans="41:44" ht="15" customHeight="1">
      <c r="AO54996" s="106"/>
      <c r="AR54996" s="106"/>
    </row>
    <row r="54997" spans="41:44" ht="15" customHeight="1">
      <c r="AO54997" s="106"/>
      <c r="AR54997" s="106"/>
    </row>
    <row r="54998" spans="41:44" ht="15" customHeight="1">
      <c r="AO54998" s="106"/>
      <c r="AR54998" s="106"/>
    </row>
    <row r="54999" spans="41:44" ht="15" customHeight="1">
      <c r="AO54999" s="106"/>
      <c r="AR54999" s="106"/>
    </row>
    <row r="55000" spans="41:44" ht="15" customHeight="1">
      <c r="AO55000" s="106"/>
      <c r="AR55000" s="106"/>
    </row>
    <row r="55001" spans="41:44" ht="15" customHeight="1">
      <c r="AO55001" s="108"/>
      <c r="AR55001" s="108"/>
    </row>
    <row r="55002" spans="41:44" ht="15" customHeight="1">
      <c r="AO55002" s="108"/>
      <c r="AR55002" s="108"/>
    </row>
    <row r="55003" spans="41:44" ht="15" customHeight="1">
      <c r="AO55003" s="108"/>
      <c r="AR55003" s="108"/>
    </row>
    <row r="55004" spans="41:44" ht="15" customHeight="1">
      <c r="AO55004" s="108"/>
      <c r="AR55004" s="108"/>
    </row>
    <row r="55005" spans="41:44" ht="15" customHeight="1">
      <c r="AO55005" s="108"/>
      <c r="AR55005" s="108"/>
    </row>
    <row r="55006" spans="41:44" ht="15" customHeight="1">
      <c r="AO55006" s="109"/>
      <c r="AR55006" s="109"/>
    </row>
    <row r="55007" spans="41:44" ht="15" customHeight="1">
      <c r="AO55007" s="104"/>
      <c r="AR55007" s="104"/>
    </row>
    <row r="55008" spans="41:44" ht="15" customHeight="1">
      <c r="AO55008" s="106"/>
      <c r="AR55008" s="106"/>
    </row>
    <row r="55009" spans="41:44" ht="15" customHeight="1">
      <c r="AO55009" s="106"/>
      <c r="AR55009" s="106"/>
    </row>
    <row r="55010" spans="41:44" ht="15" customHeight="1">
      <c r="AO55010" s="106"/>
      <c r="AR55010" s="106"/>
    </row>
    <row r="55011" spans="41:44" ht="15" customHeight="1">
      <c r="AO55011" s="106"/>
      <c r="AR55011" s="106"/>
    </row>
    <row r="55012" spans="41:44" ht="15" customHeight="1">
      <c r="AO55012" s="106"/>
      <c r="AR55012" s="106"/>
    </row>
    <row r="55013" spans="41:44" ht="15" customHeight="1">
      <c r="AO55013" s="106"/>
      <c r="AR55013" s="106"/>
    </row>
    <row r="55014" spans="41:44" ht="15" customHeight="1">
      <c r="AO55014" s="106"/>
      <c r="AR55014" s="106"/>
    </row>
    <row r="55015" spans="41:44" ht="15" customHeight="1">
      <c r="AO55015" s="108"/>
      <c r="AR55015" s="108"/>
    </row>
    <row r="55016" spans="41:44" ht="15" customHeight="1">
      <c r="AO55016" s="108"/>
      <c r="AR55016" s="108"/>
    </row>
    <row r="55017" spans="41:44" ht="15" customHeight="1">
      <c r="AO55017" s="108"/>
      <c r="AR55017" s="108"/>
    </row>
    <row r="55018" spans="41:44" ht="15" customHeight="1">
      <c r="AO55018" s="108"/>
      <c r="AR55018" s="108"/>
    </row>
    <row r="55019" spans="41:44" ht="15" customHeight="1">
      <c r="AO55019" s="108"/>
      <c r="AR55019" s="108"/>
    </row>
    <row r="55020" spans="41:44" ht="15" customHeight="1">
      <c r="AO55020" s="109"/>
      <c r="AR55020" s="109"/>
    </row>
    <row r="55021" spans="41:44" ht="15" customHeight="1">
      <c r="AO55021" s="104"/>
      <c r="AR55021" s="104"/>
    </row>
    <row r="55022" spans="41:44" ht="15" customHeight="1">
      <c r="AO55022" s="106"/>
      <c r="AR55022" s="106"/>
    </row>
    <row r="55023" spans="41:44" ht="15" customHeight="1">
      <c r="AO55023" s="106"/>
      <c r="AR55023" s="106"/>
    </row>
    <row r="55024" spans="41:44" ht="15" customHeight="1">
      <c r="AO55024" s="106"/>
      <c r="AR55024" s="106"/>
    </row>
    <row r="55025" spans="41:44" ht="15" customHeight="1">
      <c r="AO55025" s="106"/>
      <c r="AR55025" s="106"/>
    </row>
    <row r="55026" spans="41:44" ht="15" customHeight="1">
      <c r="AO55026" s="106"/>
      <c r="AR55026" s="106"/>
    </row>
    <row r="55027" spans="41:44" ht="15" customHeight="1">
      <c r="AO55027" s="106"/>
      <c r="AR55027" s="106"/>
    </row>
    <row r="55028" spans="41:44" ht="15" customHeight="1">
      <c r="AO55028" s="106"/>
      <c r="AR55028" s="106"/>
    </row>
    <row r="55029" spans="41:44" ht="15" customHeight="1">
      <c r="AO55029" s="108"/>
      <c r="AR55029" s="108"/>
    </row>
    <row r="55030" spans="41:44" ht="15" customHeight="1">
      <c r="AO55030" s="108"/>
      <c r="AR55030" s="108"/>
    </row>
    <row r="55031" spans="41:44" ht="15" customHeight="1">
      <c r="AO55031" s="108"/>
      <c r="AR55031" s="108"/>
    </row>
    <row r="55032" spans="41:44" ht="15" customHeight="1">
      <c r="AO55032" s="108"/>
      <c r="AR55032" s="108"/>
    </row>
    <row r="55033" spans="41:44" ht="15" customHeight="1">
      <c r="AO55033" s="108"/>
      <c r="AR55033" s="108"/>
    </row>
    <row r="55034" spans="41:44" ht="15" customHeight="1">
      <c r="AO55034" s="109"/>
      <c r="AR55034" s="109"/>
    </row>
    <row r="55035" spans="41:44" ht="15" customHeight="1">
      <c r="AO55035" s="104"/>
      <c r="AR55035" s="104"/>
    </row>
    <row r="55036" spans="41:44" ht="15" customHeight="1">
      <c r="AO55036" s="106"/>
      <c r="AR55036" s="106"/>
    </row>
    <row r="55037" spans="41:44" ht="15" customHeight="1">
      <c r="AO55037" s="106"/>
      <c r="AR55037" s="106"/>
    </row>
    <row r="55038" spans="41:44" ht="15" customHeight="1">
      <c r="AO55038" s="106"/>
      <c r="AR55038" s="106"/>
    </row>
    <row r="55039" spans="41:44" ht="15" customHeight="1">
      <c r="AO55039" s="106"/>
      <c r="AR55039" s="106"/>
    </row>
    <row r="55040" spans="41:44" ht="15" customHeight="1">
      <c r="AO55040" s="106"/>
      <c r="AR55040" s="106"/>
    </row>
    <row r="55041" spans="41:44" ht="15" customHeight="1">
      <c r="AO55041" s="106"/>
      <c r="AR55041" s="106"/>
    </row>
    <row r="55042" spans="41:44" ht="15" customHeight="1">
      <c r="AO55042" s="106"/>
      <c r="AR55042" s="106"/>
    </row>
    <row r="55043" spans="41:44" ht="15" customHeight="1">
      <c r="AO55043" s="108"/>
      <c r="AR55043" s="108"/>
    </row>
    <row r="55044" spans="41:44" ht="15" customHeight="1">
      <c r="AO55044" s="108"/>
      <c r="AR55044" s="108"/>
    </row>
    <row r="55045" spans="41:44" ht="15" customHeight="1">
      <c r="AO55045" s="108"/>
      <c r="AR55045" s="108"/>
    </row>
    <row r="55046" spans="41:44" ht="15" customHeight="1">
      <c r="AO55046" s="108"/>
      <c r="AR55046" s="108"/>
    </row>
    <row r="55047" spans="41:44" ht="15" customHeight="1">
      <c r="AO55047" s="108"/>
      <c r="AR55047" s="108"/>
    </row>
    <row r="55048" spans="41:44" ht="15" customHeight="1">
      <c r="AO55048" s="109"/>
      <c r="AR55048" s="109"/>
    </row>
    <row r="55049" spans="41:44" ht="15" customHeight="1">
      <c r="AO55049" s="104"/>
      <c r="AR55049" s="104"/>
    </row>
    <row r="55050" spans="41:44" ht="15" customHeight="1">
      <c r="AO55050" s="106"/>
      <c r="AR55050" s="106"/>
    </row>
    <row r="55051" spans="41:44" ht="15" customHeight="1">
      <c r="AO55051" s="106"/>
      <c r="AR55051" s="106"/>
    </row>
    <row r="55052" spans="41:44" ht="15" customHeight="1">
      <c r="AO55052" s="106"/>
      <c r="AR55052" s="106"/>
    </row>
    <row r="55053" spans="41:44" ht="15" customHeight="1">
      <c r="AO55053" s="106"/>
      <c r="AR55053" s="106"/>
    </row>
    <row r="55054" spans="41:44" ht="15" customHeight="1">
      <c r="AO55054" s="106"/>
      <c r="AR55054" s="106"/>
    </row>
    <row r="55055" spans="41:44" ht="15" customHeight="1">
      <c r="AO55055" s="106"/>
      <c r="AR55055" s="106"/>
    </row>
    <row r="55056" spans="41:44" ht="15" customHeight="1">
      <c r="AO55056" s="106"/>
      <c r="AR55056" s="106"/>
    </row>
    <row r="55057" spans="41:44" ht="15" customHeight="1">
      <c r="AO55057" s="108"/>
      <c r="AR55057" s="108"/>
    </row>
    <row r="55058" spans="41:44" ht="15" customHeight="1">
      <c r="AO55058" s="108"/>
      <c r="AR55058" s="108"/>
    </row>
    <row r="55059" spans="41:44" ht="15" customHeight="1">
      <c r="AO55059" s="108"/>
      <c r="AR55059" s="108"/>
    </row>
    <row r="55060" spans="41:44" ht="15" customHeight="1">
      <c r="AO55060" s="108"/>
      <c r="AR55060" s="108"/>
    </row>
    <row r="55061" spans="41:44" ht="15" customHeight="1">
      <c r="AO55061" s="108"/>
      <c r="AR55061" s="108"/>
    </row>
    <row r="55062" spans="41:44" ht="15" customHeight="1">
      <c r="AO55062" s="109"/>
      <c r="AR55062" s="109"/>
    </row>
    <row r="55063" spans="41:44" ht="15" customHeight="1">
      <c r="AO55063" s="104"/>
      <c r="AR55063" s="104"/>
    </row>
    <row r="55064" spans="41:44" ht="15" customHeight="1">
      <c r="AO55064" s="106"/>
      <c r="AR55064" s="106"/>
    </row>
    <row r="55065" spans="41:44" ht="15" customHeight="1">
      <c r="AO55065" s="106"/>
      <c r="AR55065" s="106"/>
    </row>
    <row r="55066" spans="41:44" ht="15" customHeight="1">
      <c r="AO55066" s="106"/>
      <c r="AR55066" s="106"/>
    </row>
    <row r="55067" spans="41:44" ht="15" customHeight="1">
      <c r="AO55067" s="106"/>
      <c r="AR55067" s="106"/>
    </row>
    <row r="55068" spans="41:44" ht="15" customHeight="1">
      <c r="AO55068" s="106"/>
      <c r="AR55068" s="106"/>
    </row>
    <row r="55069" spans="41:44" ht="15" customHeight="1">
      <c r="AO55069" s="106"/>
      <c r="AR55069" s="106"/>
    </row>
    <row r="55070" spans="41:44" ht="15" customHeight="1">
      <c r="AO55070" s="106"/>
      <c r="AR55070" s="106"/>
    </row>
    <row r="55071" spans="41:44" ht="15" customHeight="1">
      <c r="AO55071" s="108"/>
      <c r="AR55071" s="108"/>
    </row>
    <row r="55072" spans="41:44" ht="15" customHeight="1">
      <c r="AO55072" s="108"/>
      <c r="AR55072" s="108"/>
    </row>
    <row r="55073" spans="41:44" ht="15" customHeight="1">
      <c r="AO55073" s="108"/>
      <c r="AR55073" s="108"/>
    </row>
    <row r="55074" spans="41:44" ht="15" customHeight="1">
      <c r="AO55074" s="108"/>
      <c r="AR55074" s="108"/>
    </row>
    <row r="55075" spans="41:44" ht="15" customHeight="1">
      <c r="AO55075" s="108"/>
      <c r="AR55075" s="108"/>
    </row>
    <row r="55076" spans="41:44" ht="15" customHeight="1">
      <c r="AO55076" s="109"/>
      <c r="AR55076" s="109"/>
    </row>
    <row r="55077" spans="41:44" ht="15" customHeight="1">
      <c r="AO55077" s="104"/>
      <c r="AR55077" s="104"/>
    </row>
    <row r="55078" spans="41:44" ht="15" customHeight="1">
      <c r="AO55078" s="106"/>
      <c r="AR55078" s="106"/>
    </row>
    <row r="55079" spans="41:44" ht="15" customHeight="1">
      <c r="AO55079" s="106"/>
      <c r="AR55079" s="106"/>
    </row>
    <row r="55080" spans="41:44" ht="15" customHeight="1">
      <c r="AO55080" s="106"/>
      <c r="AR55080" s="106"/>
    </row>
    <row r="55081" spans="41:44" ht="15" customHeight="1">
      <c r="AO55081" s="106"/>
      <c r="AR55081" s="106"/>
    </row>
    <row r="55082" spans="41:44" ht="15" customHeight="1">
      <c r="AO55082" s="106"/>
      <c r="AR55082" s="106"/>
    </row>
    <row r="55083" spans="41:44" ht="15" customHeight="1">
      <c r="AO55083" s="106"/>
      <c r="AR55083" s="106"/>
    </row>
    <row r="55084" spans="41:44" ht="15" customHeight="1">
      <c r="AO55084" s="106"/>
      <c r="AR55084" s="106"/>
    </row>
    <row r="55085" spans="41:44" ht="15" customHeight="1">
      <c r="AO55085" s="108"/>
      <c r="AR55085" s="108"/>
    </row>
    <row r="55086" spans="41:44" ht="15" customHeight="1">
      <c r="AO55086" s="108"/>
      <c r="AR55086" s="108"/>
    </row>
    <row r="55087" spans="41:44" ht="15" customHeight="1">
      <c r="AO55087" s="108"/>
      <c r="AR55087" s="108"/>
    </row>
    <row r="55088" spans="41:44" ht="15" customHeight="1">
      <c r="AO55088" s="108"/>
      <c r="AR55088" s="108"/>
    </row>
    <row r="55089" spans="41:44" ht="15" customHeight="1">
      <c r="AO55089" s="108"/>
      <c r="AR55089" s="108"/>
    </row>
    <row r="55090" spans="41:44" ht="15" customHeight="1">
      <c r="AO55090" s="109"/>
      <c r="AR55090" s="109"/>
    </row>
    <row r="55091" spans="41:44" ht="15" customHeight="1">
      <c r="AO55091" s="104"/>
      <c r="AR55091" s="104"/>
    </row>
    <row r="55092" spans="41:44" ht="15" customHeight="1">
      <c r="AO55092" s="106"/>
      <c r="AR55092" s="106"/>
    </row>
    <row r="55093" spans="41:44" ht="15" customHeight="1">
      <c r="AO55093" s="106"/>
      <c r="AR55093" s="106"/>
    </row>
    <row r="55094" spans="41:44" ht="15" customHeight="1">
      <c r="AO55094" s="106"/>
      <c r="AR55094" s="106"/>
    </row>
    <row r="55095" spans="41:44" ht="15" customHeight="1">
      <c r="AO55095" s="106"/>
      <c r="AR55095" s="106"/>
    </row>
    <row r="55096" spans="41:44" ht="15" customHeight="1">
      <c r="AO55096" s="106"/>
      <c r="AR55096" s="106"/>
    </row>
    <row r="55097" spans="41:44" ht="15" customHeight="1">
      <c r="AO55097" s="106"/>
      <c r="AR55097" s="106"/>
    </row>
    <row r="55098" spans="41:44" ht="15" customHeight="1">
      <c r="AO55098" s="106"/>
      <c r="AR55098" s="106"/>
    </row>
    <row r="55099" spans="41:44" ht="15" customHeight="1">
      <c r="AO55099" s="108"/>
      <c r="AR55099" s="108"/>
    </row>
    <row r="55100" spans="41:44" ht="15" customHeight="1">
      <c r="AO55100" s="108"/>
      <c r="AR55100" s="108"/>
    </row>
    <row r="55101" spans="41:44" ht="15" customHeight="1">
      <c r="AO55101" s="108"/>
      <c r="AR55101" s="108"/>
    </row>
    <row r="55102" spans="41:44" ht="15" customHeight="1">
      <c r="AO55102" s="108"/>
      <c r="AR55102" s="108"/>
    </row>
    <row r="55103" spans="41:44" ht="15" customHeight="1">
      <c r="AO55103" s="108"/>
      <c r="AR55103" s="108"/>
    </row>
    <row r="55104" spans="41:44" ht="15" customHeight="1">
      <c r="AO55104" s="109"/>
      <c r="AR55104" s="109"/>
    </row>
    <row r="55105" spans="41:44" ht="15" customHeight="1">
      <c r="AO55105" s="104"/>
      <c r="AR55105" s="104"/>
    </row>
    <row r="55106" spans="41:44" ht="15" customHeight="1">
      <c r="AO55106" s="106"/>
      <c r="AR55106" s="106"/>
    </row>
    <row r="55107" spans="41:44" ht="15" customHeight="1">
      <c r="AO55107" s="106"/>
      <c r="AR55107" s="106"/>
    </row>
    <row r="55108" spans="41:44" ht="15" customHeight="1">
      <c r="AO55108" s="106"/>
      <c r="AR55108" s="106"/>
    </row>
    <row r="55109" spans="41:44" ht="15" customHeight="1">
      <c r="AO55109" s="106"/>
      <c r="AR55109" s="106"/>
    </row>
    <row r="55110" spans="41:44" ht="15" customHeight="1">
      <c r="AO55110" s="106"/>
      <c r="AR55110" s="106"/>
    </row>
    <row r="55111" spans="41:44" ht="15" customHeight="1">
      <c r="AO55111" s="106"/>
      <c r="AR55111" s="106"/>
    </row>
    <row r="55112" spans="41:44" ht="15" customHeight="1">
      <c r="AO55112" s="106"/>
      <c r="AR55112" s="106"/>
    </row>
    <row r="55113" spans="41:44" ht="15" customHeight="1">
      <c r="AO55113" s="108"/>
      <c r="AR55113" s="108"/>
    </row>
    <row r="55114" spans="41:44" ht="15" customHeight="1">
      <c r="AO55114" s="108"/>
      <c r="AR55114" s="108"/>
    </row>
    <row r="55115" spans="41:44" ht="15" customHeight="1">
      <c r="AO55115" s="108"/>
      <c r="AR55115" s="108"/>
    </row>
    <row r="55116" spans="41:44" ht="15" customHeight="1">
      <c r="AO55116" s="108"/>
      <c r="AR55116" s="108"/>
    </row>
    <row r="55117" spans="41:44" ht="15" customHeight="1">
      <c r="AO55117" s="108"/>
      <c r="AR55117" s="108"/>
    </row>
    <row r="55118" spans="41:44" ht="15" customHeight="1">
      <c r="AO55118" s="109"/>
      <c r="AR55118" s="109"/>
    </row>
    <row r="55119" spans="41:44" ht="15" customHeight="1">
      <c r="AO55119" s="104"/>
      <c r="AR55119" s="104"/>
    </row>
    <row r="55120" spans="41:44" ht="15" customHeight="1">
      <c r="AO55120" s="106"/>
      <c r="AR55120" s="106"/>
    </row>
    <row r="55121" spans="41:44" ht="15" customHeight="1">
      <c r="AO55121" s="106"/>
      <c r="AR55121" s="106"/>
    </row>
    <row r="55122" spans="41:44" ht="15" customHeight="1">
      <c r="AO55122" s="106"/>
      <c r="AR55122" s="106"/>
    </row>
    <row r="55123" spans="41:44" ht="15" customHeight="1">
      <c r="AO55123" s="106"/>
      <c r="AR55123" s="106"/>
    </row>
    <row r="55124" spans="41:44" ht="15" customHeight="1">
      <c r="AO55124" s="106"/>
      <c r="AR55124" s="106"/>
    </row>
    <row r="55125" spans="41:44" ht="15" customHeight="1">
      <c r="AO55125" s="106"/>
      <c r="AR55125" s="106"/>
    </row>
    <row r="55126" spans="41:44" ht="15" customHeight="1">
      <c r="AO55126" s="106"/>
      <c r="AR55126" s="106"/>
    </row>
    <row r="55127" spans="41:44" ht="15" customHeight="1">
      <c r="AO55127" s="108"/>
      <c r="AR55127" s="108"/>
    </row>
    <row r="55128" spans="41:44" ht="15" customHeight="1">
      <c r="AO55128" s="108"/>
      <c r="AR55128" s="108"/>
    </row>
    <row r="55129" spans="41:44" ht="15" customHeight="1">
      <c r="AO55129" s="108"/>
      <c r="AR55129" s="108"/>
    </row>
    <row r="55130" spans="41:44" ht="15" customHeight="1">
      <c r="AO55130" s="108"/>
      <c r="AR55130" s="108"/>
    </row>
    <row r="55131" spans="41:44" ht="15" customHeight="1">
      <c r="AO55131" s="108"/>
      <c r="AR55131" s="108"/>
    </row>
    <row r="55132" spans="41:44" ht="15" customHeight="1">
      <c r="AO55132" s="109"/>
      <c r="AR55132" s="109"/>
    </row>
    <row r="55133" spans="41:44" ht="15" customHeight="1">
      <c r="AO55133" s="104"/>
      <c r="AR55133" s="104"/>
    </row>
    <row r="55134" spans="41:44" ht="15" customHeight="1">
      <c r="AO55134" s="106"/>
      <c r="AR55134" s="106"/>
    </row>
    <row r="55135" spans="41:44" ht="15" customHeight="1">
      <c r="AO55135" s="106"/>
      <c r="AR55135" s="106"/>
    </row>
    <row r="55136" spans="41:44" ht="15" customHeight="1">
      <c r="AO55136" s="106"/>
      <c r="AR55136" s="106"/>
    </row>
    <row r="55137" spans="41:44" ht="15" customHeight="1">
      <c r="AO55137" s="106"/>
      <c r="AR55137" s="106"/>
    </row>
    <row r="55138" spans="41:44" ht="15" customHeight="1">
      <c r="AO55138" s="106"/>
      <c r="AR55138" s="106"/>
    </row>
    <row r="55139" spans="41:44" ht="15" customHeight="1">
      <c r="AO55139" s="106"/>
      <c r="AR55139" s="106"/>
    </row>
    <row r="55140" spans="41:44" ht="15" customHeight="1">
      <c r="AO55140" s="106"/>
      <c r="AR55140" s="106"/>
    </row>
    <row r="55141" spans="41:44" ht="15" customHeight="1">
      <c r="AO55141" s="108"/>
      <c r="AR55141" s="108"/>
    </row>
    <row r="55142" spans="41:44" ht="15" customHeight="1">
      <c r="AO55142" s="108"/>
      <c r="AR55142" s="108"/>
    </row>
    <row r="55143" spans="41:44" ht="15" customHeight="1">
      <c r="AO55143" s="108"/>
      <c r="AR55143" s="108"/>
    </row>
    <row r="55144" spans="41:44" ht="15" customHeight="1">
      <c r="AO55144" s="108"/>
      <c r="AR55144" s="108"/>
    </row>
    <row r="55145" spans="41:44" ht="15" customHeight="1">
      <c r="AO55145" s="108"/>
      <c r="AR55145" s="108"/>
    </row>
    <row r="55146" spans="41:44" ht="15" customHeight="1">
      <c r="AO55146" s="109"/>
      <c r="AR55146" s="109"/>
    </row>
    <row r="55147" spans="41:44" ht="15" customHeight="1">
      <c r="AO55147" s="104"/>
      <c r="AR55147" s="104"/>
    </row>
    <row r="55148" spans="41:44" ht="15" customHeight="1">
      <c r="AO55148" s="106"/>
      <c r="AR55148" s="106"/>
    </row>
    <row r="55149" spans="41:44" ht="15" customHeight="1">
      <c r="AO55149" s="106"/>
      <c r="AR55149" s="106"/>
    </row>
    <row r="55150" spans="41:44" ht="15" customHeight="1">
      <c r="AO55150" s="106"/>
      <c r="AR55150" s="106"/>
    </row>
    <row r="55151" spans="41:44" ht="15" customHeight="1">
      <c r="AO55151" s="106"/>
      <c r="AR55151" s="106"/>
    </row>
    <row r="55152" spans="41:44" ht="15" customHeight="1">
      <c r="AO55152" s="106"/>
      <c r="AR55152" s="106"/>
    </row>
    <row r="55153" spans="41:44" ht="15" customHeight="1">
      <c r="AO55153" s="106"/>
      <c r="AR55153" s="106"/>
    </row>
    <row r="55154" spans="41:44" ht="15" customHeight="1">
      <c r="AO55154" s="106"/>
      <c r="AR55154" s="106"/>
    </row>
    <row r="55155" spans="41:44" ht="15" customHeight="1">
      <c r="AO55155" s="108"/>
      <c r="AR55155" s="108"/>
    </row>
    <row r="55156" spans="41:44" ht="15" customHeight="1">
      <c r="AO55156" s="108"/>
      <c r="AR55156" s="108"/>
    </row>
    <row r="55157" spans="41:44" ht="15" customHeight="1">
      <c r="AO55157" s="108"/>
      <c r="AR55157" s="108"/>
    </row>
    <row r="55158" spans="41:44" ht="15" customHeight="1">
      <c r="AO55158" s="108"/>
      <c r="AR55158" s="108"/>
    </row>
    <row r="55159" spans="41:44" ht="15" customHeight="1">
      <c r="AO55159" s="108"/>
      <c r="AR55159" s="108"/>
    </row>
    <row r="55160" spans="41:44" ht="15" customHeight="1">
      <c r="AO55160" s="109"/>
      <c r="AR55160" s="109"/>
    </row>
    <row r="55161" spans="41:44" ht="15" customHeight="1">
      <c r="AO55161" s="104"/>
      <c r="AR55161" s="104"/>
    </row>
    <row r="55162" spans="41:44" ht="15" customHeight="1">
      <c r="AO55162" s="106"/>
      <c r="AR55162" s="106"/>
    </row>
    <row r="55163" spans="41:44" ht="15" customHeight="1">
      <c r="AO55163" s="106"/>
      <c r="AR55163" s="106"/>
    </row>
    <row r="55164" spans="41:44" ht="15" customHeight="1">
      <c r="AO55164" s="106"/>
      <c r="AR55164" s="106"/>
    </row>
    <row r="55165" spans="41:44" ht="15" customHeight="1">
      <c r="AO55165" s="106"/>
      <c r="AR55165" s="106"/>
    </row>
    <row r="55166" spans="41:44" ht="15" customHeight="1">
      <c r="AO55166" s="106"/>
      <c r="AR55166" s="106"/>
    </row>
    <row r="55167" spans="41:44" ht="15" customHeight="1">
      <c r="AO55167" s="106"/>
      <c r="AR55167" s="106"/>
    </row>
    <row r="55168" spans="41:44" ht="15" customHeight="1">
      <c r="AO55168" s="106"/>
      <c r="AR55168" s="106"/>
    </row>
    <row r="55169" spans="41:44" ht="15" customHeight="1">
      <c r="AO55169" s="108"/>
      <c r="AR55169" s="108"/>
    </row>
    <row r="55170" spans="41:44" ht="15" customHeight="1">
      <c r="AO55170" s="108"/>
      <c r="AR55170" s="108"/>
    </row>
    <row r="55171" spans="41:44" ht="15" customHeight="1">
      <c r="AO55171" s="108"/>
      <c r="AR55171" s="108"/>
    </row>
    <row r="55172" spans="41:44" ht="15" customHeight="1">
      <c r="AO55172" s="108"/>
      <c r="AR55172" s="108"/>
    </row>
    <row r="55173" spans="41:44" ht="15" customHeight="1">
      <c r="AO55173" s="108"/>
      <c r="AR55173" s="108"/>
    </row>
    <row r="55174" spans="41:44" ht="15" customHeight="1">
      <c r="AO55174" s="109"/>
      <c r="AR55174" s="109"/>
    </row>
    <row r="55175" spans="41:44" ht="15" customHeight="1">
      <c r="AO55175" s="104"/>
      <c r="AR55175" s="104"/>
    </row>
    <row r="55176" spans="41:44" ht="15" customHeight="1">
      <c r="AO55176" s="106"/>
      <c r="AR55176" s="106"/>
    </row>
    <row r="55177" spans="41:44" ht="15" customHeight="1">
      <c r="AO55177" s="106"/>
      <c r="AR55177" s="106"/>
    </row>
    <row r="55178" spans="41:44" ht="15" customHeight="1">
      <c r="AO55178" s="106"/>
      <c r="AR55178" s="106"/>
    </row>
    <row r="55179" spans="41:44" ht="15" customHeight="1">
      <c r="AO55179" s="106"/>
      <c r="AR55179" s="106"/>
    </row>
    <row r="55180" spans="41:44" ht="15" customHeight="1">
      <c r="AO55180" s="106"/>
      <c r="AR55180" s="106"/>
    </row>
    <row r="55181" spans="41:44" ht="15" customHeight="1">
      <c r="AO55181" s="106"/>
      <c r="AR55181" s="106"/>
    </row>
    <row r="55182" spans="41:44" ht="15" customHeight="1">
      <c r="AO55182" s="106"/>
      <c r="AR55182" s="106"/>
    </row>
    <row r="55183" spans="41:44" ht="15" customHeight="1">
      <c r="AO55183" s="108"/>
      <c r="AR55183" s="108"/>
    </row>
    <row r="55184" spans="41:44" ht="15" customHeight="1">
      <c r="AO55184" s="108"/>
      <c r="AR55184" s="108"/>
    </row>
    <row r="55185" spans="41:44" ht="15" customHeight="1">
      <c r="AO55185" s="108"/>
      <c r="AR55185" s="108"/>
    </row>
    <row r="55186" spans="41:44" ht="15" customHeight="1">
      <c r="AO55186" s="108"/>
      <c r="AR55186" s="108"/>
    </row>
    <row r="55187" spans="41:44" ht="15" customHeight="1">
      <c r="AO55187" s="108"/>
      <c r="AR55187" s="108"/>
    </row>
    <row r="55188" spans="41:44" ht="15" customHeight="1">
      <c r="AO55188" s="109"/>
      <c r="AR55188" s="109"/>
    </row>
    <row r="55189" spans="41:44" ht="15" customHeight="1">
      <c r="AO55189" s="104"/>
      <c r="AR55189" s="104"/>
    </row>
    <row r="55190" spans="41:44" ht="15" customHeight="1">
      <c r="AO55190" s="106"/>
      <c r="AR55190" s="106"/>
    </row>
    <row r="55191" spans="41:44" ht="15" customHeight="1">
      <c r="AO55191" s="106"/>
      <c r="AR55191" s="106"/>
    </row>
    <row r="55192" spans="41:44" ht="15" customHeight="1">
      <c r="AO55192" s="106"/>
      <c r="AR55192" s="106"/>
    </row>
    <row r="55193" spans="41:44" ht="15" customHeight="1">
      <c r="AO55193" s="106"/>
      <c r="AR55193" s="106"/>
    </row>
    <row r="55194" spans="41:44" ht="15" customHeight="1">
      <c r="AO55194" s="106"/>
      <c r="AR55194" s="106"/>
    </row>
    <row r="55195" spans="41:44" ht="15" customHeight="1">
      <c r="AO55195" s="106"/>
      <c r="AR55195" s="106"/>
    </row>
    <row r="55196" spans="41:44" ht="15" customHeight="1">
      <c r="AO55196" s="106"/>
      <c r="AR55196" s="106"/>
    </row>
    <row r="55197" spans="41:44" ht="15" customHeight="1">
      <c r="AO55197" s="108"/>
      <c r="AR55197" s="108"/>
    </row>
    <row r="55198" spans="41:44" ht="15" customHeight="1">
      <c r="AO55198" s="108"/>
      <c r="AR55198" s="108"/>
    </row>
    <row r="55199" spans="41:44" ht="15" customHeight="1">
      <c r="AO55199" s="108"/>
      <c r="AR55199" s="108"/>
    </row>
    <row r="55200" spans="41:44" ht="15" customHeight="1">
      <c r="AO55200" s="108"/>
      <c r="AR55200" s="108"/>
    </row>
    <row r="55201" spans="41:44" ht="15" customHeight="1">
      <c r="AO55201" s="108"/>
      <c r="AR55201" s="108"/>
    </row>
    <row r="55202" spans="41:44" ht="15" customHeight="1">
      <c r="AO55202" s="109"/>
      <c r="AR55202" s="109"/>
    </row>
    <row r="55203" spans="41:44" ht="15" customHeight="1">
      <c r="AO55203" s="104"/>
      <c r="AR55203" s="104"/>
    </row>
    <row r="55204" spans="41:44" ht="15" customHeight="1">
      <c r="AO55204" s="106"/>
      <c r="AR55204" s="106"/>
    </row>
    <row r="55205" spans="41:44" ht="15" customHeight="1">
      <c r="AO55205" s="106"/>
      <c r="AR55205" s="106"/>
    </row>
    <row r="55206" spans="41:44" ht="15" customHeight="1">
      <c r="AO55206" s="106"/>
      <c r="AR55206" s="106"/>
    </row>
    <row r="55207" spans="41:44" ht="15" customHeight="1">
      <c r="AO55207" s="106"/>
      <c r="AR55207" s="106"/>
    </row>
    <row r="55208" spans="41:44" ht="15" customHeight="1">
      <c r="AO55208" s="106"/>
      <c r="AR55208" s="106"/>
    </row>
    <row r="55209" spans="41:44" ht="15" customHeight="1">
      <c r="AO55209" s="106"/>
      <c r="AR55209" s="106"/>
    </row>
    <row r="55210" spans="41:44" ht="15" customHeight="1">
      <c r="AO55210" s="106"/>
      <c r="AR55210" s="106"/>
    </row>
    <row r="55211" spans="41:44" ht="15" customHeight="1">
      <c r="AO55211" s="108"/>
      <c r="AR55211" s="108"/>
    </row>
    <row r="55212" spans="41:44" ht="15" customHeight="1">
      <c r="AO55212" s="108"/>
      <c r="AR55212" s="108"/>
    </row>
    <row r="55213" spans="41:44" ht="15" customHeight="1">
      <c r="AO55213" s="108"/>
      <c r="AR55213" s="108"/>
    </row>
    <row r="55214" spans="41:44" ht="15" customHeight="1">
      <c r="AO55214" s="108"/>
      <c r="AR55214" s="108"/>
    </row>
    <row r="55215" spans="41:44" ht="15" customHeight="1">
      <c r="AO55215" s="108"/>
      <c r="AR55215" s="108"/>
    </row>
    <row r="55216" spans="41:44" ht="15" customHeight="1">
      <c r="AO55216" s="109"/>
      <c r="AR55216" s="109"/>
    </row>
    <row r="55217" spans="41:44" ht="15" customHeight="1">
      <c r="AO55217" s="104"/>
      <c r="AR55217" s="104"/>
    </row>
    <row r="55218" spans="41:44" ht="15" customHeight="1">
      <c r="AO55218" s="106"/>
      <c r="AR55218" s="106"/>
    </row>
    <row r="55219" spans="41:44" ht="15" customHeight="1">
      <c r="AO55219" s="106"/>
      <c r="AR55219" s="106"/>
    </row>
    <row r="55220" spans="41:44" ht="15" customHeight="1">
      <c r="AO55220" s="106"/>
      <c r="AR55220" s="106"/>
    </row>
    <row r="55221" spans="41:44" ht="15" customHeight="1">
      <c r="AO55221" s="106"/>
      <c r="AR55221" s="106"/>
    </row>
    <row r="55222" spans="41:44" ht="15" customHeight="1">
      <c r="AO55222" s="106"/>
      <c r="AR55222" s="106"/>
    </row>
    <row r="55223" spans="41:44" ht="15" customHeight="1">
      <c r="AO55223" s="106"/>
      <c r="AR55223" s="106"/>
    </row>
    <row r="55224" spans="41:44" ht="15" customHeight="1">
      <c r="AO55224" s="106"/>
      <c r="AR55224" s="106"/>
    </row>
    <row r="55225" spans="41:44" ht="15" customHeight="1">
      <c r="AO55225" s="108"/>
      <c r="AR55225" s="108"/>
    </row>
    <row r="55226" spans="41:44" ht="15" customHeight="1">
      <c r="AO55226" s="108"/>
      <c r="AR55226" s="108"/>
    </row>
    <row r="55227" spans="41:44" ht="15" customHeight="1">
      <c r="AO55227" s="108"/>
      <c r="AR55227" s="108"/>
    </row>
    <row r="55228" spans="41:44" ht="15" customHeight="1">
      <c r="AO55228" s="108"/>
      <c r="AR55228" s="108"/>
    </row>
    <row r="55229" spans="41:44" ht="15" customHeight="1">
      <c r="AO55229" s="108"/>
      <c r="AR55229" s="108"/>
    </row>
    <row r="55230" spans="41:44" ht="15" customHeight="1">
      <c r="AO55230" s="109"/>
      <c r="AR55230" s="109"/>
    </row>
    <row r="55231" spans="41:44" ht="15" customHeight="1">
      <c r="AO55231" s="104"/>
      <c r="AR55231" s="104"/>
    </row>
    <row r="55232" spans="41:44" ht="15" customHeight="1">
      <c r="AO55232" s="106"/>
      <c r="AR55232" s="106"/>
    </row>
    <row r="55233" spans="41:44" ht="15" customHeight="1">
      <c r="AO55233" s="106"/>
      <c r="AR55233" s="106"/>
    </row>
    <row r="55234" spans="41:44" ht="15" customHeight="1">
      <c r="AO55234" s="106"/>
      <c r="AR55234" s="106"/>
    </row>
    <row r="55235" spans="41:44" ht="15" customHeight="1">
      <c r="AO55235" s="106"/>
      <c r="AR55235" s="106"/>
    </row>
    <row r="55236" spans="41:44" ht="15" customHeight="1">
      <c r="AO55236" s="106"/>
      <c r="AR55236" s="106"/>
    </row>
    <row r="55237" spans="41:44" ht="15" customHeight="1">
      <c r="AO55237" s="106"/>
      <c r="AR55237" s="106"/>
    </row>
    <row r="55238" spans="41:44" ht="15" customHeight="1">
      <c r="AO55238" s="106"/>
      <c r="AR55238" s="106"/>
    </row>
    <row r="55239" spans="41:44" ht="15" customHeight="1">
      <c r="AO55239" s="108"/>
      <c r="AR55239" s="108"/>
    </row>
    <row r="55240" spans="41:44" ht="15" customHeight="1">
      <c r="AO55240" s="108"/>
      <c r="AR55240" s="108"/>
    </row>
    <row r="55241" spans="41:44" ht="15" customHeight="1">
      <c r="AO55241" s="108"/>
      <c r="AR55241" s="108"/>
    </row>
    <row r="55242" spans="41:44" ht="15" customHeight="1">
      <c r="AO55242" s="108"/>
      <c r="AR55242" s="108"/>
    </row>
    <row r="55243" spans="41:44" ht="15" customHeight="1">
      <c r="AO55243" s="108"/>
      <c r="AR55243" s="108"/>
    </row>
    <row r="55244" spans="41:44" ht="15" customHeight="1">
      <c r="AO55244" s="109"/>
      <c r="AR55244" s="109"/>
    </row>
    <row r="55245" spans="41:44" ht="15" customHeight="1">
      <c r="AO55245" s="104"/>
      <c r="AR55245" s="104"/>
    </row>
    <row r="55246" spans="41:44" ht="15" customHeight="1">
      <c r="AO55246" s="106"/>
      <c r="AR55246" s="106"/>
    </row>
    <row r="55247" spans="41:44" ht="15" customHeight="1">
      <c r="AO55247" s="106"/>
      <c r="AR55247" s="106"/>
    </row>
    <row r="55248" spans="41:44" ht="15" customHeight="1">
      <c r="AO55248" s="106"/>
      <c r="AR55248" s="106"/>
    </row>
    <row r="55249" spans="41:44" ht="15" customHeight="1">
      <c r="AO55249" s="106"/>
      <c r="AR55249" s="106"/>
    </row>
    <row r="55250" spans="41:44" ht="15" customHeight="1">
      <c r="AO55250" s="106"/>
      <c r="AR55250" s="106"/>
    </row>
    <row r="55251" spans="41:44" ht="15" customHeight="1">
      <c r="AO55251" s="106"/>
      <c r="AR55251" s="106"/>
    </row>
    <row r="55252" spans="41:44" ht="15" customHeight="1">
      <c r="AO55252" s="106"/>
      <c r="AR55252" s="106"/>
    </row>
    <row r="55253" spans="41:44" ht="15" customHeight="1">
      <c r="AO55253" s="108"/>
      <c r="AR55253" s="108"/>
    </row>
    <row r="55254" spans="41:44" ht="15" customHeight="1">
      <c r="AO55254" s="108"/>
      <c r="AR55254" s="108"/>
    </row>
    <row r="55255" spans="41:44" ht="15" customHeight="1">
      <c r="AO55255" s="108"/>
      <c r="AR55255" s="108"/>
    </row>
    <row r="55256" spans="41:44" ht="15" customHeight="1">
      <c r="AO55256" s="108"/>
      <c r="AR55256" s="108"/>
    </row>
    <row r="55257" spans="41:44" ht="15" customHeight="1">
      <c r="AO55257" s="108"/>
      <c r="AR55257" s="108"/>
    </row>
    <row r="55258" spans="41:44" ht="15" customHeight="1">
      <c r="AO55258" s="109"/>
      <c r="AR55258" s="109"/>
    </row>
    <row r="55259" spans="41:44" ht="15" customHeight="1">
      <c r="AO55259" s="104"/>
      <c r="AR55259" s="104"/>
    </row>
    <row r="55260" spans="41:44" ht="15" customHeight="1">
      <c r="AO55260" s="106"/>
      <c r="AR55260" s="106"/>
    </row>
    <row r="55261" spans="41:44" ht="15" customHeight="1">
      <c r="AO55261" s="106"/>
      <c r="AR55261" s="106"/>
    </row>
    <row r="55262" spans="41:44" ht="15" customHeight="1">
      <c r="AO55262" s="106"/>
      <c r="AR55262" s="106"/>
    </row>
    <row r="55263" spans="41:44" ht="15" customHeight="1">
      <c r="AO55263" s="106"/>
      <c r="AR55263" s="106"/>
    </row>
    <row r="55264" spans="41:44" ht="15" customHeight="1">
      <c r="AO55264" s="106"/>
      <c r="AR55264" s="106"/>
    </row>
    <row r="55265" spans="41:44" ht="15" customHeight="1">
      <c r="AO55265" s="106"/>
      <c r="AR55265" s="106"/>
    </row>
    <row r="55266" spans="41:44" ht="15" customHeight="1">
      <c r="AO55266" s="106"/>
      <c r="AR55266" s="106"/>
    </row>
    <row r="55267" spans="41:44" ht="15" customHeight="1">
      <c r="AO55267" s="108"/>
      <c r="AR55267" s="108"/>
    </row>
    <row r="55268" spans="41:44" ht="15" customHeight="1">
      <c r="AO55268" s="108"/>
      <c r="AR55268" s="108"/>
    </row>
    <row r="55269" spans="41:44" ht="15" customHeight="1">
      <c r="AO55269" s="108"/>
      <c r="AR55269" s="108"/>
    </row>
    <row r="55270" spans="41:44" ht="15" customHeight="1">
      <c r="AO55270" s="108"/>
      <c r="AR55270" s="108"/>
    </row>
    <row r="55271" spans="41:44" ht="15" customHeight="1">
      <c r="AO55271" s="108"/>
      <c r="AR55271" s="108"/>
    </row>
    <row r="55272" spans="41:44" ht="15" customHeight="1">
      <c r="AO55272" s="109"/>
      <c r="AR55272" s="109"/>
    </row>
    <row r="55273" spans="41:44" ht="15" customHeight="1">
      <c r="AO55273" s="104"/>
      <c r="AR55273" s="104"/>
    </row>
    <row r="55274" spans="41:44" ht="15" customHeight="1">
      <c r="AO55274" s="106"/>
      <c r="AR55274" s="106"/>
    </row>
    <row r="55275" spans="41:44" ht="15" customHeight="1">
      <c r="AO55275" s="106"/>
      <c r="AR55275" s="106"/>
    </row>
    <row r="55276" spans="41:44" ht="15" customHeight="1">
      <c r="AO55276" s="106"/>
      <c r="AR55276" s="106"/>
    </row>
    <row r="55277" spans="41:44" ht="15" customHeight="1">
      <c r="AO55277" s="106"/>
      <c r="AR55277" s="106"/>
    </row>
    <row r="55278" spans="41:44" ht="15" customHeight="1">
      <c r="AO55278" s="106"/>
      <c r="AR55278" s="106"/>
    </row>
    <row r="55279" spans="41:44" ht="15" customHeight="1">
      <c r="AO55279" s="106"/>
      <c r="AR55279" s="106"/>
    </row>
    <row r="55280" spans="41:44" ht="15" customHeight="1">
      <c r="AO55280" s="106"/>
      <c r="AR55280" s="106"/>
    </row>
    <row r="55281" spans="41:44" ht="15" customHeight="1">
      <c r="AO55281" s="108"/>
      <c r="AR55281" s="108"/>
    </row>
    <row r="55282" spans="41:44" ht="15" customHeight="1">
      <c r="AO55282" s="108"/>
      <c r="AR55282" s="108"/>
    </row>
    <row r="55283" spans="41:44" ht="15" customHeight="1">
      <c r="AO55283" s="108"/>
      <c r="AR55283" s="108"/>
    </row>
    <row r="55284" spans="41:44" ht="15" customHeight="1">
      <c r="AO55284" s="108"/>
      <c r="AR55284" s="108"/>
    </row>
    <row r="55285" spans="41:44" ht="15" customHeight="1">
      <c r="AO55285" s="108"/>
      <c r="AR55285" s="108"/>
    </row>
    <row r="55286" spans="41:44" ht="15" customHeight="1">
      <c r="AO55286" s="109"/>
      <c r="AR55286" s="109"/>
    </row>
    <row r="55287" spans="41:44" ht="15" customHeight="1">
      <c r="AO55287" s="104"/>
      <c r="AR55287" s="104"/>
    </row>
    <row r="55288" spans="41:44" ht="15" customHeight="1">
      <c r="AO55288" s="106"/>
      <c r="AR55288" s="106"/>
    </row>
    <row r="55289" spans="41:44" ht="15" customHeight="1">
      <c r="AO55289" s="106"/>
      <c r="AR55289" s="106"/>
    </row>
    <row r="55290" spans="41:44" ht="15" customHeight="1">
      <c r="AO55290" s="106"/>
      <c r="AR55290" s="106"/>
    </row>
    <row r="55291" spans="41:44" ht="15" customHeight="1">
      <c r="AO55291" s="106"/>
      <c r="AR55291" s="106"/>
    </row>
    <row r="55292" spans="41:44" ht="15" customHeight="1">
      <c r="AO55292" s="106"/>
      <c r="AR55292" s="106"/>
    </row>
    <row r="55293" spans="41:44" ht="15" customHeight="1">
      <c r="AO55293" s="106"/>
      <c r="AR55293" s="106"/>
    </row>
    <row r="55294" spans="41:44" ht="15" customHeight="1">
      <c r="AO55294" s="106"/>
      <c r="AR55294" s="106"/>
    </row>
    <row r="55295" spans="41:44" ht="15" customHeight="1">
      <c r="AO55295" s="108"/>
      <c r="AR55295" s="108"/>
    </row>
    <row r="55296" spans="41:44" ht="15" customHeight="1">
      <c r="AO55296" s="108"/>
      <c r="AR55296" s="108"/>
    </row>
    <row r="55297" spans="41:44" ht="15" customHeight="1">
      <c r="AO55297" s="108"/>
      <c r="AR55297" s="108"/>
    </row>
    <row r="55298" spans="41:44" ht="15" customHeight="1">
      <c r="AO55298" s="108"/>
      <c r="AR55298" s="108"/>
    </row>
    <row r="55299" spans="41:44" ht="15" customHeight="1">
      <c r="AO55299" s="108"/>
      <c r="AR55299" s="108"/>
    </row>
    <row r="55300" spans="41:44" ht="15" customHeight="1">
      <c r="AO55300" s="109"/>
      <c r="AR55300" s="109"/>
    </row>
    <row r="55301" spans="41:44" ht="15" customHeight="1">
      <c r="AO55301" s="104"/>
      <c r="AR55301" s="104"/>
    </row>
    <row r="55302" spans="41:44" ht="15" customHeight="1">
      <c r="AO55302" s="106"/>
      <c r="AR55302" s="106"/>
    </row>
    <row r="55303" spans="41:44" ht="15" customHeight="1">
      <c r="AO55303" s="106"/>
      <c r="AR55303" s="106"/>
    </row>
    <row r="55304" spans="41:44" ht="15" customHeight="1">
      <c r="AO55304" s="106"/>
      <c r="AR55304" s="106"/>
    </row>
    <row r="55305" spans="41:44" ht="15" customHeight="1">
      <c r="AO55305" s="106"/>
      <c r="AR55305" s="106"/>
    </row>
    <row r="55306" spans="41:44" ht="15" customHeight="1">
      <c r="AO55306" s="106"/>
      <c r="AR55306" s="106"/>
    </row>
    <row r="55307" spans="41:44" ht="15" customHeight="1">
      <c r="AO55307" s="106"/>
      <c r="AR55307" s="106"/>
    </row>
    <row r="55308" spans="41:44" ht="15" customHeight="1">
      <c r="AO55308" s="106"/>
      <c r="AR55308" s="106"/>
    </row>
    <row r="55309" spans="41:44" ht="15" customHeight="1">
      <c r="AO55309" s="108"/>
      <c r="AR55309" s="108"/>
    </row>
    <row r="55310" spans="41:44" ht="15" customHeight="1">
      <c r="AO55310" s="108"/>
      <c r="AR55310" s="108"/>
    </row>
    <row r="55311" spans="41:44" ht="15" customHeight="1">
      <c r="AO55311" s="108"/>
      <c r="AR55311" s="108"/>
    </row>
    <row r="55312" spans="41:44" ht="15" customHeight="1">
      <c r="AO55312" s="108"/>
      <c r="AR55312" s="108"/>
    </row>
    <row r="55313" spans="41:44" ht="15" customHeight="1">
      <c r="AO55313" s="108"/>
      <c r="AR55313" s="108"/>
    </row>
    <row r="55314" spans="41:44" ht="15" customHeight="1">
      <c r="AO55314" s="109"/>
      <c r="AR55314" s="109"/>
    </row>
    <row r="55315" spans="41:44" ht="15" customHeight="1">
      <c r="AO55315" s="104"/>
      <c r="AR55315" s="104"/>
    </row>
    <row r="55316" spans="41:44" ht="15" customHeight="1">
      <c r="AO55316" s="106"/>
      <c r="AR55316" s="106"/>
    </row>
    <row r="55317" spans="41:44" ht="15" customHeight="1">
      <c r="AO55317" s="106"/>
      <c r="AR55317" s="106"/>
    </row>
    <row r="55318" spans="41:44" ht="15" customHeight="1">
      <c r="AO55318" s="106"/>
      <c r="AR55318" s="106"/>
    </row>
    <row r="55319" spans="41:44" ht="15" customHeight="1">
      <c r="AO55319" s="106"/>
      <c r="AR55319" s="106"/>
    </row>
    <row r="55320" spans="41:44" ht="15" customHeight="1">
      <c r="AO55320" s="106"/>
      <c r="AR55320" s="106"/>
    </row>
    <row r="55321" spans="41:44" ht="15" customHeight="1">
      <c r="AO55321" s="106"/>
      <c r="AR55321" s="106"/>
    </row>
    <row r="55322" spans="41:44" ht="15" customHeight="1">
      <c r="AO55322" s="106"/>
      <c r="AR55322" s="106"/>
    </row>
    <row r="55323" spans="41:44" ht="15" customHeight="1">
      <c r="AO55323" s="108"/>
      <c r="AR55323" s="108"/>
    </row>
    <row r="55324" spans="41:44" ht="15" customHeight="1">
      <c r="AO55324" s="108"/>
      <c r="AR55324" s="108"/>
    </row>
    <row r="55325" spans="41:44" ht="15" customHeight="1">
      <c r="AO55325" s="108"/>
      <c r="AR55325" s="108"/>
    </row>
    <row r="55326" spans="41:44" ht="15" customHeight="1">
      <c r="AO55326" s="108"/>
      <c r="AR55326" s="108"/>
    </row>
    <row r="55327" spans="41:44" ht="15" customHeight="1">
      <c r="AO55327" s="108"/>
      <c r="AR55327" s="108"/>
    </row>
    <row r="55328" spans="41:44" ht="15" customHeight="1">
      <c r="AO55328" s="109"/>
      <c r="AR55328" s="109"/>
    </row>
    <row r="55329" spans="41:44" ht="15" customHeight="1">
      <c r="AO55329" s="104"/>
      <c r="AR55329" s="104"/>
    </row>
    <row r="55330" spans="41:44" ht="15" customHeight="1">
      <c r="AO55330" s="106"/>
      <c r="AR55330" s="106"/>
    </row>
    <row r="55331" spans="41:44" ht="15" customHeight="1">
      <c r="AO55331" s="106"/>
      <c r="AR55331" s="106"/>
    </row>
    <row r="55332" spans="41:44" ht="15" customHeight="1">
      <c r="AO55332" s="106"/>
      <c r="AR55332" s="106"/>
    </row>
    <row r="55333" spans="41:44" ht="15" customHeight="1">
      <c r="AO55333" s="106"/>
      <c r="AR55333" s="106"/>
    </row>
    <row r="55334" spans="41:44" ht="15" customHeight="1">
      <c r="AO55334" s="106"/>
      <c r="AR55334" s="106"/>
    </row>
    <row r="55335" spans="41:44" ht="15" customHeight="1">
      <c r="AO55335" s="106"/>
      <c r="AR55335" s="106"/>
    </row>
    <row r="55336" spans="41:44" ht="15" customHeight="1">
      <c r="AO55336" s="106"/>
      <c r="AR55336" s="106"/>
    </row>
    <row r="55337" spans="41:44" ht="15" customHeight="1">
      <c r="AO55337" s="108"/>
      <c r="AR55337" s="108"/>
    </row>
    <row r="55338" spans="41:44" ht="15" customHeight="1">
      <c r="AO55338" s="108"/>
      <c r="AR55338" s="108"/>
    </row>
    <row r="55339" spans="41:44" ht="15" customHeight="1">
      <c r="AO55339" s="108"/>
      <c r="AR55339" s="108"/>
    </row>
    <row r="55340" spans="41:44" ht="15" customHeight="1">
      <c r="AO55340" s="108"/>
      <c r="AR55340" s="108"/>
    </row>
    <row r="55341" spans="41:44" ht="15" customHeight="1">
      <c r="AO55341" s="108"/>
      <c r="AR55341" s="108"/>
    </row>
    <row r="55342" spans="41:44" ht="15" customHeight="1">
      <c r="AO55342" s="109"/>
      <c r="AR55342" s="109"/>
    </row>
    <row r="55343" spans="41:44" ht="15" customHeight="1">
      <c r="AO55343" s="104"/>
      <c r="AR55343" s="104"/>
    </row>
    <row r="55344" spans="41:44" ht="15" customHeight="1">
      <c r="AO55344" s="106"/>
      <c r="AR55344" s="106"/>
    </row>
    <row r="55345" spans="41:44" ht="15" customHeight="1">
      <c r="AO55345" s="106"/>
      <c r="AR55345" s="106"/>
    </row>
    <row r="55346" spans="41:44" ht="15" customHeight="1">
      <c r="AO55346" s="106"/>
      <c r="AR55346" s="106"/>
    </row>
    <row r="55347" spans="41:44" ht="15" customHeight="1">
      <c r="AO55347" s="106"/>
      <c r="AR55347" s="106"/>
    </row>
    <row r="55348" spans="41:44" ht="15" customHeight="1">
      <c r="AO55348" s="106"/>
      <c r="AR55348" s="106"/>
    </row>
    <row r="55349" spans="41:44" ht="15" customHeight="1">
      <c r="AO55349" s="106"/>
      <c r="AR55349" s="106"/>
    </row>
    <row r="55350" spans="41:44" ht="15" customHeight="1">
      <c r="AO55350" s="106"/>
      <c r="AR55350" s="106"/>
    </row>
    <row r="55351" spans="41:44" ht="15" customHeight="1">
      <c r="AO55351" s="108"/>
      <c r="AR55351" s="108"/>
    </row>
    <row r="55352" spans="41:44" ht="15" customHeight="1">
      <c r="AO55352" s="108"/>
      <c r="AR55352" s="108"/>
    </row>
    <row r="55353" spans="41:44" ht="15" customHeight="1">
      <c r="AO55353" s="108"/>
      <c r="AR55353" s="108"/>
    </row>
    <row r="55354" spans="41:44" ht="15" customHeight="1">
      <c r="AO55354" s="108"/>
      <c r="AR55354" s="108"/>
    </row>
    <row r="55355" spans="41:44" ht="15" customHeight="1">
      <c r="AO55355" s="108"/>
      <c r="AR55355" s="108"/>
    </row>
    <row r="55356" spans="41:44" ht="15" customHeight="1">
      <c r="AO55356" s="109"/>
      <c r="AR55356" s="109"/>
    </row>
    <row r="55357" spans="41:44" ht="15" customHeight="1">
      <c r="AO55357" s="104"/>
      <c r="AR55357" s="104"/>
    </row>
    <row r="55358" spans="41:44" ht="15" customHeight="1">
      <c r="AO55358" s="106"/>
      <c r="AR55358" s="106"/>
    </row>
    <row r="55359" spans="41:44" ht="15" customHeight="1">
      <c r="AO55359" s="106"/>
      <c r="AR55359" s="106"/>
    </row>
    <row r="55360" spans="41:44" ht="15" customHeight="1">
      <c r="AO55360" s="106"/>
      <c r="AR55360" s="106"/>
    </row>
    <row r="55361" spans="41:44" ht="15" customHeight="1">
      <c r="AO55361" s="106"/>
      <c r="AR55361" s="106"/>
    </row>
    <row r="55362" spans="41:44" ht="15" customHeight="1">
      <c r="AO55362" s="106"/>
      <c r="AR55362" s="106"/>
    </row>
    <row r="55363" spans="41:44" ht="15" customHeight="1">
      <c r="AO55363" s="106"/>
      <c r="AR55363" s="106"/>
    </row>
    <row r="55364" spans="41:44" ht="15" customHeight="1">
      <c r="AO55364" s="106"/>
      <c r="AR55364" s="106"/>
    </row>
    <row r="55365" spans="41:44" ht="15" customHeight="1">
      <c r="AO55365" s="108"/>
      <c r="AR55365" s="108"/>
    </row>
    <row r="55366" spans="41:44" ht="15" customHeight="1">
      <c r="AO55366" s="108"/>
      <c r="AR55366" s="108"/>
    </row>
    <row r="55367" spans="41:44" ht="15" customHeight="1">
      <c r="AO55367" s="108"/>
      <c r="AR55367" s="108"/>
    </row>
    <row r="55368" spans="41:44" ht="15" customHeight="1">
      <c r="AO55368" s="108"/>
      <c r="AR55368" s="108"/>
    </row>
    <row r="55369" spans="41:44" ht="15" customHeight="1">
      <c r="AO55369" s="108"/>
      <c r="AR55369" s="108"/>
    </row>
    <row r="55370" spans="41:44" ht="15" customHeight="1">
      <c r="AO55370" s="109"/>
      <c r="AR55370" s="109"/>
    </row>
    <row r="55371" spans="41:44" ht="15" customHeight="1">
      <c r="AO55371" s="104"/>
      <c r="AR55371" s="104"/>
    </row>
    <row r="55372" spans="41:44" ht="15" customHeight="1">
      <c r="AO55372" s="106"/>
      <c r="AR55372" s="106"/>
    </row>
    <row r="55373" spans="41:44" ht="15" customHeight="1">
      <c r="AO55373" s="106"/>
      <c r="AR55373" s="106"/>
    </row>
    <row r="55374" spans="41:44" ht="15" customHeight="1">
      <c r="AO55374" s="106"/>
      <c r="AR55374" s="106"/>
    </row>
    <row r="55375" spans="41:44" ht="15" customHeight="1">
      <c r="AO55375" s="106"/>
      <c r="AR55375" s="106"/>
    </row>
    <row r="55376" spans="41:44" ht="15" customHeight="1">
      <c r="AO55376" s="106"/>
      <c r="AR55376" s="106"/>
    </row>
    <row r="55377" spans="41:44" ht="15" customHeight="1">
      <c r="AO55377" s="106"/>
      <c r="AR55377" s="106"/>
    </row>
    <row r="55378" spans="41:44" ht="15" customHeight="1">
      <c r="AO55378" s="106"/>
      <c r="AR55378" s="106"/>
    </row>
    <row r="55379" spans="41:44" ht="15" customHeight="1">
      <c r="AO55379" s="108"/>
      <c r="AR55379" s="108"/>
    </row>
    <row r="55380" spans="41:44" ht="15" customHeight="1">
      <c r="AO55380" s="108"/>
      <c r="AR55380" s="108"/>
    </row>
    <row r="55381" spans="41:44" ht="15" customHeight="1">
      <c r="AO55381" s="108"/>
      <c r="AR55381" s="108"/>
    </row>
    <row r="55382" spans="41:44" ht="15" customHeight="1">
      <c r="AO55382" s="108"/>
      <c r="AR55382" s="108"/>
    </row>
    <row r="55383" spans="41:44" ht="15" customHeight="1">
      <c r="AO55383" s="108"/>
      <c r="AR55383" s="108"/>
    </row>
    <row r="55384" spans="41:44" ht="15" customHeight="1">
      <c r="AO55384" s="109"/>
      <c r="AR55384" s="109"/>
    </row>
    <row r="55385" spans="41:44" ht="15" customHeight="1">
      <c r="AO55385" s="104"/>
      <c r="AR55385" s="104"/>
    </row>
    <row r="55386" spans="41:44" ht="15" customHeight="1">
      <c r="AO55386" s="106"/>
      <c r="AR55386" s="106"/>
    </row>
    <row r="55387" spans="41:44" ht="15" customHeight="1">
      <c r="AO55387" s="106"/>
      <c r="AR55387" s="106"/>
    </row>
    <row r="55388" spans="41:44" ht="15" customHeight="1">
      <c r="AO55388" s="106"/>
      <c r="AR55388" s="106"/>
    </row>
    <row r="55389" spans="41:44" ht="15" customHeight="1">
      <c r="AO55389" s="106"/>
      <c r="AR55389" s="106"/>
    </row>
    <row r="55390" spans="41:44" ht="15" customHeight="1">
      <c r="AO55390" s="106"/>
      <c r="AR55390" s="106"/>
    </row>
    <row r="55391" spans="41:44" ht="15" customHeight="1">
      <c r="AO55391" s="106"/>
      <c r="AR55391" s="106"/>
    </row>
    <row r="55392" spans="41:44" ht="15" customHeight="1">
      <c r="AO55392" s="106"/>
      <c r="AR55392" s="106"/>
    </row>
    <row r="55393" spans="41:44" ht="15" customHeight="1">
      <c r="AO55393" s="108"/>
      <c r="AR55393" s="108"/>
    </row>
    <row r="55394" spans="41:44" ht="15" customHeight="1">
      <c r="AO55394" s="108"/>
      <c r="AR55394" s="108"/>
    </row>
    <row r="55395" spans="41:44" ht="15" customHeight="1">
      <c r="AO55395" s="108"/>
      <c r="AR55395" s="108"/>
    </row>
    <row r="55396" spans="41:44" ht="15" customHeight="1">
      <c r="AO55396" s="108"/>
      <c r="AR55396" s="108"/>
    </row>
    <row r="55397" spans="41:44" ht="15" customHeight="1">
      <c r="AO55397" s="108"/>
      <c r="AR55397" s="108"/>
    </row>
    <row r="55398" spans="41:44" ht="15" customHeight="1">
      <c r="AO55398" s="109"/>
      <c r="AR55398" s="109"/>
    </row>
    <row r="55399" spans="41:44" ht="15" customHeight="1">
      <c r="AO55399" s="104"/>
      <c r="AR55399" s="104"/>
    </row>
    <row r="55400" spans="41:44" ht="15" customHeight="1">
      <c r="AO55400" s="106"/>
      <c r="AR55400" s="106"/>
    </row>
    <row r="55401" spans="41:44" ht="15" customHeight="1">
      <c r="AO55401" s="106"/>
      <c r="AR55401" s="106"/>
    </row>
    <row r="55402" spans="41:44" ht="15" customHeight="1">
      <c r="AO55402" s="106"/>
      <c r="AR55402" s="106"/>
    </row>
    <row r="55403" spans="41:44" ht="15" customHeight="1">
      <c r="AO55403" s="106"/>
      <c r="AR55403" s="106"/>
    </row>
    <row r="55404" spans="41:44" ht="15" customHeight="1">
      <c r="AO55404" s="106"/>
      <c r="AR55404" s="106"/>
    </row>
    <row r="55405" spans="41:44" ht="15" customHeight="1">
      <c r="AO55405" s="106"/>
      <c r="AR55405" s="106"/>
    </row>
    <row r="55406" spans="41:44" ht="15" customHeight="1">
      <c r="AO55406" s="106"/>
      <c r="AR55406" s="106"/>
    </row>
    <row r="55407" spans="41:44" ht="15" customHeight="1">
      <c r="AO55407" s="108"/>
      <c r="AR55407" s="108"/>
    </row>
    <row r="55408" spans="41:44" ht="15" customHeight="1">
      <c r="AO55408" s="108"/>
      <c r="AR55408" s="108"/>
    </row>
    <row r="55409" spans="41:44" ht="15" customHeight="1">
      <c r="AO55409" s="108"/>
      <c r="AR55409" s="108"/>
    </row>
    <row r="55410" spans="41:44" ht="15" customHeight="1">
      <c r="AO55410" s="108"/>
      <c r="AR55410" s="108"/>
    </row>
    <row r="55411" spans="41:44" ht="15" customHeight="1">
      <c r="AO55411" s="108"/>
      <c r="AR55411" s="108"/>
    </row>
    <row r="55412" spans="41:44" ht="15" customHeight="1">
      <c r="AO55412" s="109"/>
      <c r="AR55412" s="109"/>
    </row>
    <row r="55413" spans="41:44" ht="15" customHeight="1">
      <c r="AO55413" s="104"/>
      <c r="AR55413" s="104"/>
    </row>
    <row r="55414" spans="41:44" ht="15" customHeight="1">
      <c r="AO55414" s="106"/>
      <c r="AR55414" s="106"/>
    </row>
    <row r="55415" spans="41:44" ht="15" customHeight="1">
      <c r="AO55415" s="106"/>
      <c r="AR55415" s="106"/>
    </row>
    <row r="55416" spans="41:44" ht="15" customHeight="1">
      <c r="AO55416" s="106"/>
      <c r="AR55416" s="106"/>
    </row>
    <row r="55417" spans="41:44" ht="15" customHeight="1">
      <c r="AO55417" s="106"/>
      <c r="AR55417" s="106"/>
    </row>
    <row r="55418" spans="41:44" ht="15" customHeight="1">
      <c r="AO55418" s="106"/>
      <c r="AR55418" s="106"/>
    </row>
    <row r="55419" spans="41:44" ht="15" customHeight="1">
      <c r="AO55419" s="106"/>
      <c r="AR55419" s="106"/>
    </row>
    <row r="55420" spans="41:44" ht="15" customHeight="1">
      <c r="AO55420" s="106"/>
      <c r="AR55420" s="106"/>
    </row>
    <row r="55421" spans="41:44" ht="15" customHeight="1">
      <c r="AO55421" s="108"/>
      <c r="AR55421" s="108"/>
    </row>
    <row r="55422" spans="41:44" ht="15" customHeight="1">
      <c r="AO55422" s="108"/>
      <c r="AR55422" s="108"/>
    </row>
    <row r="55423" spans="41:44" ht="15" customHeight="1">
      <c r="AO55423" s="108"/>
      <c r="AR55423" s="108"/>
    </row>
    <row r="55424" spans="41:44" ht="15" customHeight="1">
      <c r="AO55424" s="108"/>
      <c r="AR55424" s="108"/>
    </row>
    <row r="55425" spans="41:44" ht="15" customHeight="1">
      <c r="AO55425" s="108"/>
      <c r="AR55425" s="108"/>
    </row>
    <row r="55426" spans="41:44" ht="15" customHeight="1">
      <c r="AO55426" s="109"/>
      <c r="AR55426" s="109"/>
    </row>
    <row r="55427" spans="41:44" ht="15" customHeight="1">
      <c r="AO55427" s="104"/>
      <c r="AR55427" s="104"/>
    </row>
    <row r="55428" spans="41:44" ht="15" customHeight="1">
      <c r="AO55428" s="106"/>
      <c r="AR55428" s="106"/>
    </row>
    <row r="55429" spans="41:44" ht="15" customHeight="1">
      <c r="AO55429" s="106"/>
      <c r="AR55429" s="106"/>
    </row>
    <row r="55430" spans="41:44" ht="15" customHeight="1">
      <c r="AO55430" s="106"/>
      <c r="AR55430" s="106"/>
    </row>
    <row r="55431" spans="41:44" ht="15" customHeight="1">
      <c r="AO55431" s="106"/>
      <c r="AR55431" s="106"/>
    </row>
    <row r="55432" spans="41:44" ht="15" customHeight="1">
      <c r="AO55432" s="106"/>
      <c r="AR55432" s="106"/>
    </row>
    <row r="55433" spans="41:44" ht="15" customHeight="1">
      <c r="AO55433" s="106"/>
      <c r="AR55433" s="106"/>
    </row>
    <row r="55434" spans="41:44" ht="15" customHeight="1">
      <c r="AO55434" s="106"/>
      <c r="AR55434" s="106"/>
    </row>
    <row r="55435" spans="41:44" ht="15" customHeight="1">
      <c r="AO55435" s="108"/>
      <c r="AR55435" s="108"/>
    </row>
    <row r="55436" spans="41:44" ht="15" customHeight="1">
      <c r="AO55436" s="108"/>
      <c r="AR55436" s="108"/>
    </row>
    <row r="55437" spans="41:44" ht="15" customHeight="1">
      <c r="AO55437" s="108"/>
      <c r="AR55437" s="108"/>
    </row>
    <row r="55438" spans="41:44" ht="15" customHeight="1">
      <c r="AO55438" s="108"/>
      <c r="AR55438" s="108"/>
    </row>
    <row r="55439" spans="41:44" ht="15" customHeight="1">
      <c r="AO55439" s="108"/>
      <c r="AR55439" s="108"/>
    </row>
    <row r="55440" spans="41:44" ht="15" customHeight="1">
      <c r="AO55440" s="109"/>
      <c r="AR55440" s="109"/>
    </row>
    <row r="55441" spans="41:44" ht="15" customHeight="1">
      <c r="AO55441" s="104"/>
      <c r="AR55441" s="104"/>
    </row>
    <row r="55442" spans="41:44" ht="15" customHeight="1">
      <c r="AO55442" s="106"/>
      <c r="AR55442" s="106"/>
    </row>
    <row r="55443" spans="41:44" ht="15" customHeight="1">
      <c r="AO55443" s="106"/>
      <c r="AR55443" s="106"/>
    </row>
    <row r="55444" spans="41:44" ht="15" customHeight="1">
      <c r="AO55444" s="106"/>
      <c r="AR55444" s="106"/>
    </row>
    <row r="55445" spans="41:44" ht="15" customHeight="1">
      <c r="AO55445" s="106"/>
      <c r="AR55445" s="106"/>
    </row>
    <row r="55446" spans="41:44" ht="15" customHeight="1">
      <c r="AO55446" s="106"/>
      <c r="AR55446" s="106"/>
    </row>
    <row r="55447" spans="41:44" ht="15" customHeight="1">
      <c r="AO55447" s="106"/>
      <c r="AR55447" s="106"/>
    </row>
    <row r="55448" spans="41:44" ht="15" customHeight="1">
      <c r="AO55448" s="106"/>
      <c r="AR55448" s="106"/>
    </row>
    <row r="55449" spans="41:44" ht="15" customHeight="1">
      <c r="AO55449" s="108"/>
      <c r="AR55449" s="108"/>
    </row>
    <row r="55450" spans="41:44" ht="15" customHeight="1">
      <c r="AO55450" s="108"/>
      <c r="AR55450" s="108"/>
    </row>
    <row r="55451" spans="41:44" ht="15" customHeight="1">
      <c r="AO55451" s="108"/>
      <c r="AR55451" s="108"/>
    </row>
    <row r="55452" spans="41:44" ht="15" customHeight="1">
      <c r="AO55452" s="108"/>
      <c r="AR55452" s="108"/>
    </row>
    <row r="55453" spans="41:44" ht="15" customHeight="1">
      <c r="AO55453" s="108"/>
      <c r="AR55453" s="108"/>
    </row>
    <row r="55454" spans="41:44" ht="15" customHeight="1">
      <c r="AO55454" s="109"/>
      <c r="AR55454" s="109"/>
    </row>
    <row r="55455" spans="41:44" ht="15" customHeight="1">
      <c r="AO55455" s="104"/>
      <c r="AR55455" s="104"/>
    </row>
    <row r="55456" spans="41:44" ht="15" customHeight="1">
      <c r="AO55456" s="106"/>
      <c r="AR55456" s="106"/>
    </row>
    <row r="55457" spans="41:44" ht="15" customHeight="1">
      <c r="AO55457" s="106"/>
      <c r="AR55457" s="106"/>
    </row>
    <row r="55458" spans="41:44" ht="15" customHeight="1">
      <c r="AO55458" s="106"/>
      <c r="AR55458" s="106"/>
    </row>
    <row r="55459" spans="41:44" ht="15" customHeight="1">
      <c r="AO55459" s="106"/>
      <c r="AR55459" s="106"/>
    </row>
    <row r="55460" spans="41:44" ht="15" customHeight="1">
      <c r="AO55460" s="106"/>
      <c r="AR55460" s="106"/>
    </row>
    <row r="55461" spans="41:44" ht="15" customHeight="1">
      <c r="AO55461" s="106"/>
      <c r="AR55461" s="106"/>
    </row>
    <row r="55462" spans="41:44" ht="15" customHeight="1">
      <c r="AO55462" s="106"/>
      <c r="AR55462" s="106"/>
    </row>
    <row r="55463" spans="41:44" ht="15" customHeight="1">
      <c r="AO55463" s="108"/>
      <c r="AR55463" s="108"/>
    </row>
    <row r="55464" spans="41:44" ht="15" customHeight="1">
      <c r="AO55464" s="108"/>
      <c r="AR55464" s="108"/>
    </row>
    <row r="55465" spans="41:44" ht="15" customHeight="1">
      <c r="AO55465" s="108"/>
      <c r="AR55465" s="108"/>
    </row>
    <row r="55466" spans="41:44" ht="15" customHeight="1">
      <c r="AO55466" s="108"/>
      <c r="AR55466" s="108"/>
    </row>
    <row r="55467" spans="41:44" ht="15" customHeight="1">
      <c r="AO55467" s="108"/>
      <c r="AR55467" s="108"/>
    </row>
    <row r="55468" spans="41:44" ht="15" customHeight="1">
      <c r="AO55468" s="109"/>
      <c r="AR55468" s="109"/>
    </row>
    <row r="55469" spans="41:44" ht="15" customHeight="1">
      <c r="AO55469" s="104"/>
      <c r="AR55469" s="104"/>
    </row>
    <row r="55470" spans="41:44" ht="15" customHeight="1">
      <c r="AO55470" s="106"/>
      <c r="AR55470" s="106"/>
    </row>
    <row r="55471" spans="41:44" ht="15" customHeight="1">
      <c r="AO55471" s="106"/>
      <c r="AR55471" s="106"/>
    </row>
    <row r="55472" spans="41:44" ht="15" customHeight="1">
      <c r="AO55472" s="106"/>
      <c r="AR55472" s="106"/>
    </row>
    <row r="55473" spans="41:44" ht="15" customHeight="1">
      <c r="AO55473" s="106"/>
      <c r="AR55473" s="106"/>
    </row>
    <row r="55474" spans="41:44" ht="15" customHeight="1">
      <c r="AO55474" s="106"/>
      <c r="AR55474" s="106"/>
    </row>
    <row r="55475" spans="41:44" ht="15" customHeight="1">
      <c r="AO55475" s="106"/>
      <c r="AR55475" s="106"/>
    </row>
    <row r="55476" spans="41:44" ht="15" customHeight="1">
      <c r="AO55476" s="106"/>
      <c r="AR55476" s="106"/>
    </row>
    <row r="55477" spans="41:44" ht="15" customHeight="1">
      <c r="AO55477" s="108"/>
      <c r="AR55477" s="108"/>
    </row>
    <row r="55478" spans="41:44" ht="15" customHeight="1">
      <c r="AO55478" s="108"/>
      <c r="AR55478" s="108"/>
    </row>
    <row r="55479" spans="41:44" ht="15" customHeight="1">
      <c r="AO55479" s="108"/>
      <c r="AR55479" s="108"/>
    </row>
    <row r="55480" spans="41:44" ht="15" customHeight="1">
      <c r="AO55480" s="108"/>
      <c r="AR55480" s="108"/>
    </row>
    <row r="55481" spans="41:44" ht="15" customHeight="1">
      <c r="AO55481" s="108"/>
      <c r="AR55481" s="108"/>
    </row>
    <row r="55482" spans="41:44" ht="15" customHeight="1">
      <c r="AO55482" s="109"/>
      <c r="AR55482" s="109"/>
    </row>
    <row r="55483" spans="41:44" ht="15" customHeight="1">
      <c r="AO55483" s="104"/>
      <c r="AR55483" s="104"/>
    </row>
    <row r="55484" spans="41:44" ht="15" customHeight="1">
      <c r="AO55484" s="106"/>
      <c r="AR55484" s="106"/>
    </row>
    <row r="55485" spans="41:44" ht="15" customHeight="1">
      <c r="AO55485" s="106"/>
      <c r="AR55485" s="106"/>
    </row>
    <row r="55486" spans="41:44" ht="15" customHeight="1">
      <c r="AO55486" s="106"/>
      <c r="AR55486" s="106"/>
    </row>
    <row r="55487" spans="41:44" ht="15" customHeight="1">
      <c r="AO55487" s="106"/>
      <c r="AR55487" s="106"/>
    </row>
    <row r="55488" spans="41:44" ht="15" customHeight="1">
      <c r="AO55488" s="106"/>
      <c r="AR55488" s="106"/>
    </row>
    <row r="55489" spans="41:44" ht="15" customHeight="1">
      <c r="AO55489" s="106"/>
      <c r="AR55489" s="106"/>
    </row>
    <row r="55490" spans="41:44" ht="15" customHeight="1">
      <c r="AO55490" s="106"/>
      <c r="AR55490" s="106"/>
    </row>
    <row r="55491" spans="41:44" ht="15" customHeight="1">
      <c r="AO55491" s="108"/>
      <c r="AR55491" s="108"/>
    </row>
    <row r="55492" spans="41:44" ht="15" customHeight="1">
      <c r="AO55492" s="108"/>
      <c r="AR55492" s="108"/>
    </row>
    <row r="55493" spans="41:44" ht="15" customHeight="1">
      <c r="AO55493" s="108"/>
      <c r="AR55493" s="108"/>
    </row>
    <row r="55494" spans="41:44" ht="15" customHeight="1">
      <c r="AO55494" s="108"/>
      <c r="AR55494" s="108"/>
    </row>
    <row r="55495" spans="41:44" ht="15" customHeight="1">
      <c r="AO55495" s="108"/>
      <c r="AR55495" s="108"/>
    </row>
    <row r="55496" spans="41:44" ht="15" customHeight="1">
      <c r="AO55496" s="109"/>
      <c r="AR55496" s="109"/>
    </row>
    <row r="55497" spans="41:44" ht="15" customHeight="1">
      <c r="AO55497" s="104"/>
      <c r="AR55497" s="104"/>
    </row>
    <row r="55498" spans="41:44" ht="15" customHeight="1">
      <c r="AO55498" s="106"/>
      <c r="AR55498" s="106"/>
    </row>
    <row r="55499" spans="41:44" ht="15" customHeight="1">
      <c r="AO55499" s="106"/>
      <c r="AR55499" s="106"/>
    </row>
    <row r="55500" spans="41:44" ht="15" customHeight="1">
      <c r="AO55500" s="106"/>
      <c r="AR55500" s="106"/>
    </row>
    <row r="55501" spans="41:44" ht="15" customHeight="1">
      <c r="AO55501" s="106"/>
      <c r="AR55501" s="106"/>
    </row>
    <row r="55502" spans="41:44" ht="15" customHeight="1">
      <c r="AO55502" s="106"/>
      <c r="AR55502" s="106"/>
    </row>
    <row r="55503" spans="41:44" ht="15" customHeight="1">
      <c r="AO55503" s="106"/>
      <c r="AR55503" s="106"/>
    </row>
    <row r="55504" spans="41:44" ht="15" customHeight="1">
      <c r="AO55504" s="106"/>
      <c r="AR55504" s="106"/>
    </row>
    <row r="55505" spans="41:44" ht="15" customHeight="1">
      <c r="AO55505" s="108"/>
      <c r="AR55505" s="108"/>
    </row>
    <row r="55506" spans="41:44" ht="15" customHeight="1">
      <c r="AO55506" s="108"/>
      <c r="AR55506" s="108"/>
    </row>
    <row r="55507" spans="41:44" ht="15" customHeight="1">
      <c r="AO55507" s="108"/>
      <c r="AR55507" s="108"/>
    </row>
    <row r="55508" spans="41:44" ht="15" customHeight="1">
      <c r="AO55508" s="108"/>
      <c r="AR55508" s="108"/>
    </row>
    <row r="55509" spans="41:44" ht="15" customHeight="1">
      <c r="AO55509" s="108"/>
      <c r="AR55509" s="108"/>
    </row>
    <row r="55510" spans="41:44" ht="15" customHeight="1">
      <c r="AO55510" s="109"/>
      <c r="AR55510" s="109"/>
    </row>
    <row r="55511" spans="41:44" ht="15" customHeight="1">
      <c r="AO55511" s="104"/>
      <c r="AR55511" s="104"/>
    </row>
    <row r="55512" spans="41:44" ht="15" customHeight="1">
      <c r="AO55512" s="106"/>
      <c r="AR55512" s="106"/>
    </row>
    <row r="55513" spans="41:44" ht="15" customHeight="1">
      <c r="AO55513" s="106"/>
      <c r="AR55513" s="106"/>
    </row>
    <row r="55514" spans="41:44" ht="15" customHeight="1">
      <c r="AO55514" s="106"/>
      <c r="AR55514" s="106"/>
    </row>
    <row r="55515" spans="41:44" ht="15" customHeight="1">
      <c r="AO55515" s="106"/>
      <c r="AR55515" s="106"/>
    </row>
    <row r="55516" spans="41:44" ht="15" customHeight="1">
      <c r="AO55516" s="106"/>
      <c r="AR55516" s="106"/>
    </row>
    <row r="55517" spans="41:44" ht="15" customHeight="1">
      <c r="AO55517" s="106"/>
      <c r="AR55517" s="106"/>
    </row>
    <row r="55518" spans="41:44" ht="15" customHeight="1">
      <c r="AO55518" s="106"/>
      <c r="AR55518" s="106"/>
    </row>
    <row r="55519" spans="41:44" ht="15" customHeight="1">
      <c r="AO55519" s="108"/>
      <c r="AR55519" s="108"/>
    </row>
    <row r="55520" spans="41:44" ht="15" customHeight="1">
      <c r="AO55520" s="108"/>
      <c r="AR55520" s="108"/>
    </row>
    <row r="55521" spans="41:44" ht="15" customHeight="1">
      <c r="AO55521" s="108"/>
      <c r="AR55521" s="108"/>
    </row>
    <row r="55522" spans="41:44" ht="15" customHeight="1">
      <c r="AO55522" s="108"/>
      <c r="AR55522" s="108"/>
    </row>
    <row r="55523" spans="41:44" ht="15" customHeight="1">
      <c r="AO55523" s="108"/>
      <c r="AR55523" s="108"/>
    </row>
    <row r="55524" spans="41:44" ht="15" customHeight="1">
      <c r="AO55524" s="109"/>
      <c r="AR55524" s="109"/>
    </row>
    <row r="55525" spans="41:44" ht="15" customHeight="1">
      <c r="AO55525" s="104"/>
      <c r="AR55525" s="104"/>
    </row>
    <row r="55526" spans="41:44" ht="15" customHeight="1">
      <c r="AO55526" s="106"/>
      <c r="AR55526" s="106"/>
    </row>
    <row r="55527" spans="41:44" ht="15" customHeight="1">
      <c r="AO55527" s="106"/>
      <c r="AR55527" s="106"/>
    </row>
    <row r="55528" spans="41:44" ht="15" customHeight="1">
      <c r="AO55528" s="106"/>
      <c r="AR55528" s="106"/>
    </row>
    <row r="55529" spans="41:44" ht="15" customHeight="1">
      <c r="AO55529" s="106"/>
      <c r="AR55529" s="106"/>
    </row>
    <row r="55530" spans="41:44" ht="15" customHeight="1">
      <c r="AO55530" s="106"/>
      <c r="AR55530" s="106"/>
    </row>
    <row r="55531" spans="41:44" ht="15" customHeight="1">
      <c r="AO55531" s="106"/>
      <c r="AR55531" s="106"/>
    </row>
    <row r="55532" spans="41:44" ht="15" customHeight="1">
      <c r="AO55532" s="106"/>
      <c r="AR55532" s="106"/>
    </row>
    <row r="55533" spans="41:44" ht="15" customHeight="1">
      <c r="AO55533" s="108"/>
      <c r="AR55533" s="108"/>
    </row>
    <row r="55534" spans="41:44" ht="15" customHeight="1">
      <c r="AO55534" s="108"/>
      <c r="AR55534" s="108"/>
    </row>
    <row r="55535" spans="41:44" ht="15" customHeight="1">
      <c r="AO55535" s="108"/>
      <c r="AR55535" s="108"/>
    </row>
    <row r="55536" spans="41:44" ht="15" customHeight="1">
      <c r="AO55536" s="108"/>
      <c r="AR55536" s="108"/>
    </row>
    <row r="55537" spans="41:44" ht="15" customHeight="1">
      <c r="AO55537" s="108"/>
      <c r="AR55537" s="108"/>
    </row>
    <row r="55538" spans="41:44" ht="15" customHeight="1">
      <c r="AO55538" s="109"/>
      <c r="AR55538" s="109"/>
    </row>
    <row r="55539" spans="41:44" ht="15" customHeight="1">
      <c r="AO55539" s="104"/>
      <c r="AR55539" s="104"/>
    </row>
    <row r="55540" spans="41:44" ht="15" customHeight="1">
      <c r="AO55540" s="106"/>
      <c r="AR55540" s="106"/>
    </row>
    <row r="55541" spans="41:44" ht="15" customHeight="1">
      <c r="AO55541" s="106"/>
      <c r="AR55541" s="106"/>
    </row>
    <row r="55542" spans="41:44" ht="15" customHeight="1">
      <c r="AO55542" s="106"/>
      <c r="AR55542" s="106"/>
    </row>
    <row r="55543" spans="41:44" ht="15" customHeight="1">
      <c r="AO55543" s="106"/>
      <c r="AR55543" s="106"/>
    </row>
    <row r="55544" spans="41:44" ht="15" customHeight="1">
      <c r="AO55544" s="106"/>
      <c r="AR55544" s="106"/>
    </row>
    <row r="55545" spans="41:44" ht="15" customHeight="1">
      <c r="AO55545" s="106"/>
      <c r="AR55545" s="106"/>
    </row>
    <row r="55546" spans="41:44" ht="15" customHeight="1">
      <c r="AO55546" s="106"/>
      <c r="AR55546" s="106"/>
    </row>
    <row r="55547" spans="41:44" ht="15" customHeight="1">
      <c r="AO55547" s="108"/>
      <c r="AR55547" s="108"/>
    </row>
    <row r="55548" spans="41:44" ht="15" customHeight="1">
      <c r="AO55548" s="108"/>
      <c r="AR55548" s="108"/>
    </row>
    <row r="55549" spans="41:44" ht="15" customHeight="1">
      <c r="AO55549" s="108"/>
      <c r="AR55549" s="108"/>
    </row>
    <row r="55550" spans="41:44" ht="15" customHeight="1">
      <c r="AO55550" s="108"/>
      <c r="AR55550" s="108"/>
    </row>
    <row r="55551" spans="41:44" ht="15" customHeight="1">
      <c r="AO55551" s="108"/>
      <c r="AR55551" s="108"/>
    </row>
    <row r="55552" spans="41:44" ht="15" customHeight="1">
      <c r="AO55552" s="109"/>
      <c r="AR55552" s="109"/>
    </row>
    <row r="55553" spans="41:44" ht="15" customHeight="1">
      <c r="AO55553" s="104"/>
      <c r="AR55553" s="104"/>
    </row>
    <row r="55554" spans="41:44" ht="15" customHeight="1">
      <c r="AO55554" s="106"/>
      <c r="AR55554" s="106"/>
    </row>
    <row r="55555" spans="41:44" ht="15" customHeight="1">
      <c r="AO55555" s="106"/>
      <c r="AR55555" s="106"/>
    </row>
    <row r="55556" spans="41:44" ht="15" customHeight="1">
      <c r="AO55556" s="106"/>
      <c r="AR55556" s="106"/>
    </row>
    <row r="55557" spans="41:44" ht="15" customHeight="1">
      <c r="AO55557" s="106"/>
      <c r="AR55557" s="106"/>
    </row>
    <row r="55558" spans="41:44" ht="15" customHeight="1">
      <c r="AO55558" s="106"/>
      <c r="AR55558" s="106"/>
    </row>
    <row r="55559" spans="41:44" ht="15" customHeight="1">
      <c r="AO55559" s="106"/>
      <c r="AR55559" s="106"/>
    </row>
    <row r="55560" spans="41:44" ht="15" customHeight="1">
      <c r="AO55560" s="106"/>
      <c r="AR55560" s="106"/>
    </row>
    <row r="55561" spans="41:44" ht="15" customHeight="1">
      <c r="AO55561" s="108"/>
      <c r="AR55561" s="108"/>
    </row>
    <row r="55562" spans="41:44" ht="15" customHeight="1">
      <c r="AO55562" s="108"/>
      <c r="AR55562" s="108"/>
    </row>
    <row r="55563" spans="41:44" ht="15" customHeight="1">
      <c r="AO55563" s="108"/>
      <c r="AR55563" s="108"/>
    </row>
    <row r="55564" spans="41:44" ht="15" customHeight="1">
      <c r="AO55564" s="108"/>
      <c r="AR55564" s="108"/>
    </row>
    <row r="55565" spans="41:44" ht="15" customHeight="1">
      <c r="AO55565" s="108"/>
      <c r="AR55565" s="108"/>
    </row>
    <row r="55566" spans="41:44" ht="15" customHeight="1">
      <c r="AO55566" s="109"/>
      <c r="AR55566" s="109"/>
    </row>
    <row r="55567" spans="41:44" ht="15" customHeight="1">
      <c r="AO55567" s="104"/>
      <c r="AR55567" s="104"/>
    </row>
    <row r="55568" spans="41:44" ht="15" customHeight="1">
      <c r="AO55568" s="106"/>
      <c r="AR55568" s="106"/>
    </row>
    <row r="55569" spans="41:44" ht="15" customHeight="1">
      <c r="AO55569" s="106"/>
      <c r="AR55569" s="106"/>
    </row>
    <row r="55570" spans="41:44" ht="15" customHeight="1">
      <c r="AO55570" s="106"/>
      <c r="AR55570" s="106"/>
    </row>
    <row r="55571" spans="41:44" ht="15" customHeight="1">
      <c r="AO55571" s="106"/>
      <c r="AR55571" s="106"/>
    </row>
    <row r="55572" spans="41:44" ht="15" customHeight="1">
      <c r="AO55572" s="106"/>
      <c r="AR55572" s="106"/>
    </row>
    <row r="55573" spans="41:44" ht="15" customHeight="1">
      <c r="AO55573" s="106"/>
      <c r="AR55573" s="106"/>
    </row>
    <row r="55574" spans="41:44" ht="15" customHeight="1">
      <c r="AO55574" s="106"/>
      <c r="AR55574" s="106"/>
    </row>
    <row r="55575" spans="41:44" ht="15" customHeight="1">
      <c r="AO55575" s="108"/>
      <c r="AR55575" s="108"/>
    </row>
    <row r="55576" spans="41:44" ht="15" customHeight="1">
      <c r="AO55576" s="108"/>
      <c r="AR55576" s="108"/>
    </row>
    <row r="55577" spans="41:44" ht="15" customHeight="1">
      <c r="AO55577" s="108"/>
      <c r="AR55577" s="108"/>
    </row>
    <row r="55578" spans="41:44" ht="15" customHeight="1">
      <c r="AO55578" s="108"/>
      <c r="AR55578" s="108"/>
    </row>
    <row r="55579" spans="41:44" ht="15" customHeight="1">
      <c r="AO55579" s="108"/>
      <c r="AR55579" s="108"/>
    </row>
    <row r="55580" spans="41:44" ht="15" customHeight="1">
      <c r="AO55580" s="109"/>
      <c r="AR55580" s="109"/>
    </row>
    <row r="55581" spans="41:44" ht="15" customHeight="1">
      <c r="AO55581" s="104"/>
      <c r="AR55581" s="104"/>
    </row>
    <row r="55582" spans="41:44" ht="15" customHeight="1">
      <c r="AO55582" s="106"/>
      <c r="AR55582" s="106"/>
    </row>
    <row r="55583" spans="41:44" ht="15" customHeight="1">
      <c r="AO55583" s="106"/>
      <c r="AR55583" s="106"/>
    </row>
    <row r="55584" spans="41:44" ht="15" customHeight="1">
      <c r="AO55584" s="106"/>
      <c r="AR55584" s="106"/>
    </row>
    <row r="55585" spans="41:44" ht="15" customHeight="1">
      <c r="AO55585" s="106"/>
      <c r="AR55585" s="106"/>
    </row>
    <row r="55586" spans="41:44" ht="15" customHeight="1">
      <c r="AO55586" s="106"/>
      <c r="AR55586" s="106"/>
    </row>
    <row r="55587" spans="41:44" ht="15" customHeight="1">
      <c r="AO55587" s="106"/>
      <c r="AR55587" s="106"/>
    </row>
    <row r="55588" spans="41:44" ht="15" customHeight="1">
      <c r="AO55588" s="106"/>
      <c r="AR55588" s="106"/>
    </row>
    <row r="55589" spans="41:44" ht="15" customHeight="1">
      <c r="AO55589" s="108"/>
      <c r="AR55589" s="108"/>
    </row>
    <row r="55590" spans="41:44" ht="15" customHeight="1">
      <c r="AO55590" s="108"/>
      <c r="AR55590" s="108"/>
    </row>
    <row r="55591" spans="41:44" ht="15" customHeight="1">
      <c r="AO55591" s="108"/>
      <c r="AR55591" s="108"/>
    </row>
    <row r="55592" spans="41:44" ht="15" customHeight="1">
      <c r="AO55592" s="108"/>
      <c r="AR55592" s="108"/>
    </row>
    <row r="55593" spans="41:44" ht="15" customHeight="1">
      <c r="AO55593" s="108"/>
      <c r="AR55593" s="108"/>
    </row>
    <row r="55594" spans="41:44" ht="15" customHeight="1">
      <c r="AO55594" s="109"/>
      <c r="AR55594" s="109"/>
    </row>
    <row r="55595" spans="41:44" ht="15" customHeight="1">
      <c r="AO55595" s="104"/>
      <c r="AR55595" s="104"/>
    </row>
    <row r="55596" spans="41:44" ht="15" customHeight="1">
      <c r="AO55596" s="106"/>
      <c r="AR55596" s="106"/>
    </row>
    <row r="55597" spans="41:44" ht="15" customHeight="1">
      <c r="AO55597" s="106"/>
      <c r="AR55597" s="106"/>
    </row>
    <row r="55598" spans="41:44" ht="15" customHeight="1">
      <c r="AO55598" s="106"/>
      <c r="AR55598" s="106"/>
    </row>
    <row r="55599" spans="41:44" ht="15" customHeight="1">
      <c r="AO55599" s="106"/>
      <c r="AR55599" s="106"/>
    </row>
    <row r="55600" spans="41:44" ht="15" customHeight="1">
      <c r="AO55600" s="106"/>
      <c r="AR55600" s="106"/>
    </row>
    <row r="55601" spans="41:44" ht="15" customHeight="1">
      <c r="AO55601" s="106"/>
      <c r="AR55601" s="106"/>
    </row>
    <row r="55602" spans="41:44" ht="15" customHeight="1">
      <c r="AO55602" s="106"/>
      <c r="AR55602" s="106"/>
    </row>
    <row r="55603" spans="41:44" ht="15" customHeight="1">
      <c r="AO55603" s="108"/>
      <c r="AR55603" s="108"/>
    </row>
    <row r="55604" spans="41:44" ht="15" customHeight="1">
      <c r="AO55604" s="108"/>
      <c r="AR55604" s="108"/>
    </row>
    <row r="55605" spans="41:44" ht="15" customHeight="1">
      <c r="AO55605" s="108"/>
      <c r="AR55605" s="108"/>
    </row>
    <row r="55606" spans="41:44" ht="15" customHeight="1">
      <c r="AO55606" s="108"/>
      <c r="AR55606" s="108"/>
    </row>
    <row r="55607" spans="41:44" ht="15" customHeight="1">
      <c r="AO55607" s="108"/>
      <c r="AR55607" s="108"/>
    </row>
    <row r="55608" spans="41:44" ht="15" customHeight="1">
      <c r="AO55608" s="109"/>
      <c r="AR55608" s="109"/>
    </row>
    <row r="55609" spans="41:44" ht="15" customHeight="1">
      <c r="AO55609" s="104"/>
      <c r="AR55609" s="104"/>
    </row>
    <row r="55610" spans="41:44" ht="15" customHeight="1">
      <c r="AO55610" s="106"/>
      <c r="AR55610" s="106"/>
    </row>
    <row r="55611" spans="41:44" ht="15" customHeight="1">
      <c r="AO55611" s="106"/>
      <c r="AR55611" s="106"/>
    </row>
    <row r="55612" spans="41:44" ht="15" customHeight="1">
      <c r="AO55612" s="106"/>
      <c r="AR55612" s="106"/>
    </row>
    <row r="55613" spans="41:44" ht="15" customHeight="1">
      <c r="AO55613" s="106"/>
      <c r="AR55613" s="106"/>
    </row>
    <row r="55614" spans="41:44" ht="15" customHeight="1">
      <c r="AO55614" s="106"/>
      <c r="AR55614" s="106"/>
    </row>
    <row r="55615" spans="41:44" ht="15" customHeight="1">
      <c r="AO55615" s="106"/>
      <c r="AR55615" s="106"/>
    </row>
    <row r="55616" spans="41:44" ht="15" customHeight="1">
      <c r="AO55616" s="106"/>
      <c r="AR55616" s="106"/>
    </row>
    <row r="55617" spans="41:44" ht="15" customHeight="1">
      <c r="AO55617" s="108"/>
      <c r="AR55617" s="108"/>
    </row>
    <row r="55618" spans="41:44" ht="15" customHeight="1">
      <c r="AO55618" s="108"/>
      <c r="AR55618" s="108"/>
    </row>
    <row r="55619" spans="41:44" ht="15" customHeight="1">
      <c r="AO55619" s="108"/>
      <c r="AR55619" s="108"/>
    </row>
    <row r="55620" spans="41:44" ht="15" customHeight="1">
      <c r="AO55620" s="108"/>
      <c r="AR55620" s="108"/>
    </row>
    <row r="55621" spans="41:44" ht="15" customHeight="1">
      <c r="AO55621" s="108"/>
      <c r="AR55621" s="108"/>
    </row>
    <row r="55622" spans="41:44" ht="15" customHeight="1">
      <c r="AO55622" s="109"/>
      <c r="AR55622" s="109"/>
    </row>
    <row r="55623" spans="41:44" ht="15" customHeight="1">
      <c r="AO55623" s="104"/>
      <c r="AR55623" s="104"/>
    </row>
    <row r="55624" spans="41:44" ht="15" customHeight="1">
      <c r="AO55624" s="106"/>
      <c r="AR55624" s="106"/>
    </row>
    <row r="55625" spans="41:44" ht="15" customHeight="1">
      <c r="AO55625" s="106"/>
      <c r="AR55625" s="106"/>
    </row>
    <row r="55626" spans="41:44" ht="15" customHeight="1">
      <c r="AO55626" s="106"/>
      <c r="AR55626" s="106"/>
    </row>
    <row r="55627" spans="41:44" ht="15" customHeight="1">
      <c r="AO55627" s="106"/>
      <c r="AR55627" s="106"/>
    </row>
    <row r="55628" spans="41:44" ht="15" customHeight="1">
      <c r="AO55628" s="106"/>
      <c r="AR55628" s="106"/>
    </row>
    <row r="55629" spans="41:44" ht="15" customHeight="1">
      <c r="AO55629" s="106"/>
      <c r="AR55629" s="106"/>
    </row>
    <row r="55630" spans="41:44" ht="15" customHeight="1">
      <c r="AO55630" s="106"/>
      <c r="AR55630" s="106"/>
    </row>
    <row r="55631" spans="41:44" ht="15" customHeight="1">
      <c r="AO55631" s="108"/>
      <c r="AR55631" s="108"/>
    </row>
    <row r="55632" spans="41:44" ht="15" customHeight="1">
      <c r="AO55632" s="108"/>
      <c r="AR55632" s="108"/>
    </row>
    <row r="55633" spans="41:44" ht="15" customHeight="1">
      <c r="AO55633" s="108"/>
      <c r="AR55633" s="108"/>
    </row>
    <row r="55634" spans="41:44" ht="15" customHeight="1">
      <c r="AO55634" s="108"/>
      <c r="AR55634" s="108"/>
    </row>
    <row r="55635" spans="41:44" ht="15" customHeight="1">
      <c r="AO55635" s="108"/>
      <c r="AR55635" s="108"/>
    </row>
    <row r="55636" spans="41:44" ht="15" customHeight="1">
      <c r="AO55636" s="109"/>
      <c r="AR55636" s="109"/>
    </row>
    <row r="55637" spans="41:44" ht="15" customHeight="1">
      <c r="AO55637" s="104"/>
      <c r="AR55637" s="104"/>
    </row>
    <row r="55638" spans="41:44" ht="15" customHeight="1">
      <c r="AO55638" s="106"/>
      <c r="AR55638" s="106"/>
    </row>
    <row r="55639" spans="41:44" ht="15" customHeight="1">
      <c r="AO55639" s="106"/>
      <c r="AR55639" s="106"/>
    </row>
    <row r="55640" spans="41:44" ht="15" customHeight="1">
      <c r="AO55640" s="106"/>
      <c r="AR55640" s="106"/>
    </row>
    <row r="55641" spans="41:44" ht="15" customHeight="1">
      <c r="AO55641" s="106"/>
      <c r="AR55641" s="106"/>
    </row>
    <row r="55642" spans="41:44" ht="15" customHeight="1">
      <c r="AO55642" s="106"/>
      <c r="AR55642" s="106"/>
    </row>
    <row r="55643" spans="41:44" ht="15" customHeight="1">
      <c r="AO55643" s="106"/>
      <c r="AR55643" s="106"/>
    </row>
    <row r="55644" spans="41:44" ht="15" customHeight="1">
      <c r="AO55644" s="106"/>
      <c r="AR55644" s="106"/>
    </row>
    <row r="55645" spans="41:44" ht="15" customHeight="1">
      <c r="AO55645" s="108"/>
      <c r="AR55645" s="108"/>
    </row>
    <row r="55646" spans="41:44" ht="15" customHeight="1">
      <c r="AO55646" s="108"/>
      <c r="AR55646" s="108"/>
    </row>
    <row r="55647" spans="41:44" ht="15" customHeight="1">
      <c r="AO55647" s="108"/>
      <c r="AR55647" s="108"/>
    </row>
    <row r="55648" spans="41:44" ht="15" customHeight="1">
      <c r="AO55648" s="108"/>
      <c r="AR55648" s="108"/>
    </row>
    <row r="55649" spans="41:44" ht="15" customHeight="1">
      <c r="AO55649" s="108"/>
      <c r="AR55649" s="108"/>
    </row>
    <row r="55650" spans="41:44" ht="15" customHeight="1">
      <c r="AO55650" s="109"/>
      <c r="AR55650" s="109"/>
    </row>
    <row r="55651" spans="41:44" ht="15" customHeight="1">
      <c r="AO55651" s="104"/>
      <c r="AR55651" s="104"/>
    </row>
    <row r="55652" spans="41:44" ht="15" customHeight="1">
      <c r="AO55652" s="106"/>
      <c r="AR55652" s="106"/>
    </row>
    <row r="55653" spans="41:44" ht="15" customHeight="1">
      <c r="AO55653" s="106"/>
      <c r="AR55653" s="106"/>
    </row>
    <row r="55654" spans="41:44" ht="15" customHeight="1">
      <c r="AO55654" s="106"/>
      <c r="AR55654" s="106"/>
    </row>
    <row r="55655" spans="41:44" ht="15" customHeight="1">
      <c r="AO55655" s="106"/>
      <c r="AR55655" s="106"/>
    </row>
    <row r="55656" spans="41:44" ht="15" customHeight="1">
      <c r="AO55656" s="106"/>
      <c r="AR55656" s="106"/>
    </row>
    <row r="55657" spans="41:44" ht="15" customHeight="1">
      <c r="AO55657" s="106"/>
      <c r="AR55657" s="106"/>
    </row>
    <row r="55658" spans="41:44" ht="15" customHeight="1">
      <c r="AO55658" s="106"/>
      <c r="AR55658" s="106"/>
    </row>
    <row r="55659" spans="41:44" ht="15" customHeight="1">
      <c r="AO55659" s="108"/>
      <c r="AR55659" s="108"/>
    </row>
    <row r="55660" spans="41:44" ht="15" customHeight="1">
      <c r="AO55660" s="108"/>
      <c r="AR55660" s="108"/>
    </row>
    <row r="55661" spans="41:44" ht="15" customHeight="1">
      <c r="AO55661" s="108"/>
      <c r="AR55661" s="108"/>
    </row>
    <row r="55662" spans="41:44" ht="15" customHeight="1">
      <c r="AO55662" s="108"/>
      <c r="AR55662" s="108"/>
    </row>
    <row r="55663" spans="41:44" ht="15" customHeight="1">
      <c r="AO55663" s="108"/>
      <c r="AR55663" s="108"/>
    </row>
    <row r="55664" spans="41:44" ht="15" customHeight="1">
      <c r="AO55664" s="109"/>
      <c r="AR55664" s="109"/>
    </row>
    <row r="55665" spans="41:44" ht="15" customHeight="1">
      <c r="AO55665" s="104"/>
      <c r="AR55665" s="104"/>
    </row>
    <row r="55666" spans="41:44" ht="15" customHeight="1">
      <c r="AO55666" s="106"/>
      <c r="AR55666" s="106"/>
    </row>
    <row r="55667" spans="41:44" ht="15" customHeight="1">
      <c r="AO55667" s="106"/>
      <c r="AR55667" s="106"/>
    </row>
    <row r="55668" spans="41:44" ht="15" customHeight="1">
      <c r="AO55668" s="106"/>
      <c r="AR55668" s="106"/>
    </row>
    <row r="55669" spans="41:44" ht="15" customHeight="1">
      <c r="AO55669" s="106"/>
      <c r="AR55669" s="106"/>
    </row>
    <row r="55670" spans="41:44" ht="15" customHeight="1">
      <c r="AO55670" s="106"/>
      <c r="AR55670" s="106"/>
    </row>
    <row r="55671" spans="41:44" ht="15" customHeight="1">
      <c r="AO55671" s="106"/>
      <c r="AR55671" s="106"/>
    </row>
    <row r="55672" spans="41:44" ht="15" customHeight="1">
      <c r="AO55672" s="106"/>
      <c r="AR55672" s="106"/>
    </row>
    <row r="55673" spans="41:44" ht="15" customHeight="1">
      <c r="AO55673" s="108"/>
      <c r="AR55673" s="108"/>
    </row>
    <row r="55674" spans="41:44" ht="15" customHeight="1">
      <c r="AO55674" s="108"/>
      <c r="AR55674" s="108"/>
    </row>
    <row r="55675" spans="41:44" ht="15" customHeight="1">
      <c r="AO55675" s="108"/>
      <c r="AR55675" s="108"/>
    </row>
    <row r="55676" spans="41:44" ht="15" customHeight="1">
      <c r="AO55676" s="108"/>
      <c r="AR55676" s="108"/>
    </row>
    <row r="55677" spans="41:44" ht="15" customHeight="1">
      <c r="AO55677" s="108"/>
      <c r="AR55677" s="108"/>
    </row>
    <row r="55678" spans="41:44" ht="15" customHeight="1">
      <c r="AO55678" s="109"/>
      <c r="AR55678" s="109"/>
    </row>
    <row r="55679" spans="41:44" ht="15" customHeight="1">
      <c r="AO55679" s="104"/>
      <c r="AR55679" s="104"/>
    </row>
    <row r="55680" spans="41:44" ht="15" customHeight="1">
      <c r="AO55680" s="106"/>
      <c r="AR55680" s="106"/>
    </row>
    <row r="55681" spans="41:44" ht="15" customHeight="1">
      <c r="AO55681" s="106"/>
      <c r="AR55681" s="106"/>
    </row>
    <row r="55682" spans="41:44" ht="15" customHeight="1">
      <c r="AO55682" s="106"/>
      <c r="AR55682" s="106"/>
    </row>
    <row r="55683" spans="41:44" ht="15" customHeight="1">
      <c r="AO55683" s="106"/>
      <c r="AR55683" s="106"/>
    </row>
    <row r="55684" spans="41:44" ht="15" customHeight="1">
      <c r="AO55684" s="106"/>
      <c r="AR55684" s="106"/>
    </row>
    <row r="55685" spans="41:44" ht="15" customHeight="1">
      <c r="AO55685" s="106"/>
      <c r="AR55685" s="106"/>
    </row>
    <row r="55686" spans="41:44" ht="15" customHeight="1">
      <c r="AO55686" s="106"/>
      <c r="AR55686" s="106"/>
    </row>
    <row r="55687" spans="41:44" ht="15" customHeight="1">
      <c r="AO55687" s="108"/>
      <c r="AR55687" s="108"/>
    </row>
    <row r="55688" spans="41:44" ht="15" customHeight="1">
      <c r="AO55688" s="108"/>
      <c r="AR55688" s="108"/>
    </row>
    <row r="55689" spans="41:44" ht="15" customHeight="1">
      <c r="AO55689" s="108"/>
      <c r="AR55689" s="108"/>
    </row>
    <row r="55690" spans="41:44" ht="15" customHeight="1">
      <c r="AO55690" s="108"/>
      <c r="AR55690" s="108"/>
    </row>
    <row r="55691" spans="41:44" ht="15" customHeight="1">
      <c r="AO55691" s="108"/>
      <c r="AR55691" s="108"/>
    </row>
    <row r="55692" spans="41:44" ht="15" customHeight="1">
      <c r="AO55692" s="109"/>
      <c r="AR55692" s="109"/>
    </row>
    <row r="55693" spans="41:44" ht="15" customHeight="1">
      <c r="AO55693" s="104"/>
      <c r="AR55693" s="104"/>
    </row>
    <row r="55694" spans="41:44" ht="15" customHeight="1">
      <c r="AO55694" s="106"/>
      <c r="AR55694" s="106"/>
    </row>
    <row r="55695" spans="41:44" ht="15" customHeight="1">
      <c r="AO55695" s="106"/>
      <c r="AR55695" s="106"/>
    </row>
    <row r="55696" spans="41:44" ht="15" customHeight="1">
      <c r="AO55696" s="106"/>
      <c r="AR55696" s="106"/>
    </row>
    <row r="55697" spans="41:44" ht="15" customHeight="1">
      <c r="AO55697" s="106"/>
      <c r="AR55697" s="106"/>
    </row>
    <row r="55698" spans="41:44" ht="15" customHeight="1">
      <c r="AO55698" s="106"/>
      <c r="AR55698" s="106"/>
    </row>
    <row r="55699" spans="41:44" ht="15" customHeight="1">
      <c r="AO55699" s="106"/>
      <c r="AR55699" s="106"/>
    </row>
    <row r="55700" spans="41:44" ht="15" customHeight="1">
      <c r="AO55700" s="106"/>
      <c r="AR55700" s="106"/>
    </row>
    <row r="55701" spans="41:44" ht="15" customHeight="1">
      <c r="AO55701" s="108"/>
      <c r="AR55701" s="108"/>
    </row>
    <row r="55702" spans="41:44" ht="15" customHeight="1">
      <c r="AO55702" s="108"/>
      <c r="AR55702" s="108"/>
    </row>
    <row r="55703" spans="41:44" ht="15" customHeight="1">
      <c r="AO55703" s="108"/>
      <c r="AR55703" s="108"/>
    </row>
    <row r="55704" spans="41:44" ht="15" customHeight="1">
      <c r="AO55704" s="108"/>
      <c r="AR55704" s="108"/>
    </row>
    <row r="55705" spans="41:44" ht="15" customHeight="1">
      <c r="AO55705" s="108"/>
      <c r="AR55705" s="108"/>
    </row>
    <row r="55706" spans="41:44" ht="15" customHeight="1">
      <c r="AO55706" s="109"/>
      <c r="AR55706" s="109"/>
    </row>
    <row r="55707" spans="41:44" ht="15" customHeight="1">
      <c r="AO55707" s="104"/>
      <c r="AR55707" s="104"/>
    </row>
    <row r="55708" spans="41:44" ht="15" customHeight="1">
      <c r="AO55708" s="106"/>
      <c r="AR55708" s="106"/>
    </row>
    <row r="55709" spans="41:44" ht="15" customHeight="1">
      <c r="AO55709" s="106"/>
      <c r="AR55709" s="106"/>
    </row>
    <row r="55710" spans="41:44" ht="15" customHeight="1">
      <c r="AO55710" s="106"/>
      <c r="AR55710" s="106"/>
    </row>
    <row r="55711" spans="41:44" ht="15" customHeight="1">
      <c r="AO55711" s="106"/>
      <c r="AR55711" s="106"/>
    </row>
    <row r="55712" spans="41:44" ht="15" customHeight="1">
      <c r="AO55712" s="106"/>
      <c r="AR55712" s="106"/>
    </row>
    <row r="55713" spans="41:44" ht="15" customHeight="1">
      <c r="AO55713" s="106"/>
      <c r="AR55713" s="106"/>
    </row>
    <row r="55714" spans="41:44" ht="15" customHeight="1">
      <c r="AO55714" s="106"/>
      <c r="AR55714" s="106"/>
    </row>
    <row r="55715" spans="41:44" ht="15" customHeight="1">
      <c r="AO55715" s="108"/>
      <c r="AR55715" s="108"/>
    </row>
    <row r="55716" spans="41:44" ht="15" customHeight="1">
      <c r="AO55716" s="108"/>
      <c r="AR55716" s="108"/>
    </row>
    <row r="55717" spans="41:44" ht="15" customHeight="1">
      <c r="AO55717" s="108"/>
      <c r="AR55717" s="108"/>
    </row>
    <row r="55718" spans="41:44" ht="15" customHeight="1">
      <c r="AO55718" s="108"/>
      <c r="AR55718" s="108"/>
    </row>
    <row r="55719" spans="41:44" ht="15" customHeight="1">
      <c r="AO55719" s="108"/>
      <c r="AR55719" s="108"/>
    </row>
    <row r="55720" spans="41:44" ht="15" customHeight="1">
      <c r="AO55720" s="109"/>
      <c r="AR55720" s="109"/>
    </row>
    <row r="55721" spans="41:44" ht="15" customHeight="1">
      <c r="AO55721" s="104"/>
      <c r="AR55721" s="104"/>
    </row>
    <row r="55722" spans="41:44" ht="15" customHeight="1">
      <c r="AO55722" s="106"/>
      <c r="AR55722" s="106"/>
    </row>
    <row r="55723" spans="41:44" ht="15" customHeight="1">
      <c r="AO55723" s="106"/>
      <c r="AR55723" s="106"/>
    </row>
    <row r="55724" spans="41:44" ht="15" customHeight="1">
      <c r="AO55724" s="106"/>
      <c r="AR55724" s="106"/>
    </row>
    <row r="55725" spans="41:44" ht="15" customHeight="1">
      <c r="AO55725" s="106"/>
      <c r="AR55725" s="106"/>
    </row>
    <row r="55726" spans="41:44" ht="15" customHeight="1">
      <c r="AO55726" s="106"/>
      <c r="AR55726" s="106"/>
    </row>
    <row r="55727" spans="41:44" ht="15" customHeight="1">
      <c r="AO55727" s="106"/>
      <c r="AR55727" s="106"/>
    </row>
    <row r="55728" spans="41:44" ht="15" customHeight="1">
      <c r="AO55728" s="106"/>
      <c r="AR55728" s="106"/>
    </row>
    <row r="55729" spans="41:44" ht="15" customHeight="1">
      <c r="AO55729" s="108"/>
      <c r="AR55729" s="108"/>
    </row>
    <row r="55730" spans="41:44" ht="15" customHeight="1">
      <c r="AO55730" s="108"/>
      <c r="AR55730" s="108"/>
    </row>
    <row r="55731" spans="41:44" ht="15" customHeight="1">
      <c r="AO55731" s="108"/>
      <c r="AR55731" s="108"/>
    </row>
    <row r="55732" spans="41:44" ht="15" customHeight="1">
      <c r="AO55732" s="108"/>
      <c r="AR55732" s="108"/>
    </row>
    <row r="55733" spans="41:44" ht="15" customHeight="1">
      <c r="AO55733" s="108"/>
      <c r="AR55733" s="108"/>
    </row>
    <row r="55734" spans="41:44" ht="15" customHeight="1">
      <c r="AO55734" s="109"/>
      <c r="AR55734" s="109"/>
    </row>
    <row r="55735" spans="41:44" ht="15" customHeight="1">
      <c r="AO55735" s="104"/>
      <c r="AR55735" s="104"/>
    </row>
    <row r="55736" spans="41:44" ht="15" customHeight="1">
      <c r="AO55736" s="106"/>
      <c r="AR55736" s="106"/>
    </row>
    <row r="55737" spans="41:44" ht="15" customHeight="1">
      <c r="AO55737" s="106"/>
      <c r="AR55737" s="106"/>
    </row>
    <row r="55738" spans="41:44" ht="15" customHeight="1">
      <c r="AO55738" s="106"/>
      <c r="AR55738" s="106"/>
    </row>
    <row r="55739" spans="41:44" ht="15" customHeight="1">
      <c r="AO55739" s="106"/>
      <c r="AR55739" s="106"/>
    </row>
    <row r="55740" spans="41:44" ht="15" customHeight="1">
      <c r="AO55740" s="106"/>
      <c r="AR55740" s="106"/>
    </row>
    <row r="55741" spans="41:44" ht="15" customHeight="1">
      <c r="AO55741" s="106"/>
      <c r="AR55741" s="106"/>
    </row>
    <row r="55742" spans="41:44" ht="15" customHeight="1">
      <c r="AO55742" s="106"/>
      <c r="AR55742" s="106"/>
    </row>
    <row r="55743" spans="41:44" ht="15" customHeight="1">
      <c r="AO55743" s="108"/>
      <c r="AR55743" s="108"/>
    </row>
    <row r="55744" spans="41:44" ht="15" customHeight="1">
      <c r="AO55744" s="108"/>
      <c r="AR55744" s="108"/>
    </row>
    <row r="55745" spans="41:44" ht="15" customHeight="1">
      <c r="AO55745" s="108"/>
      <c r="AR55745" s="108"/>
    </row>
    <row r="55746" spans="41:44" ht="15" customHeight="1">
      <c r="AO55746" s="108"/>
      <c r="AR55746" s="108"/>
    </row>
    <row r="55747" spans="41:44" ht="15" customHeight="1">
      <c r="AO55747" s="108"/>
      <c r="AR55747" s="108"/>
    </row>
    <row r="55748" spans="41:44" ht="15" customHeight="1">
      <c r="AO55748" s="109"/>
      <c r="AR55748" s="109"/>
    </row>
    <row r="55749" spans="41:44" ht="15" customHeight="1">
      <c r="AO55749" s="104"/>
      <c r="AR55749" s="104"/>
    </row>
    <row r="55750" spans="41:44" ht="15" customHeight="1">
      <c r="AO55750" s="106"/>
      <c r="AR55750" s="106"/>
    </row>
    <row r="55751" spans="41:44" ht="15" customHeight="1">
      <c r="AO55751" s="106"/>
      <c r="AR55751" s="106"/>
    </row>
    <row r="55752" spans="41:44" ht="15" customHeight="1">
      <c r="AO55752" s="106"/>
      <c r="AR55752" s="106"/>
    </row>
    <row r="55753" spans="41:44" ht="15" customHeight="1">
      <c r="AO55753" s="106"/>
      <c r="AR55753" s="106"/>
    </row>
    <row r="55754" spans="41:44" ht="15" customHeight="1">
      <c r="AO55754" s="106"/>
      <c r="AR55754" s="106"/>
    </row>
    <row r="55755" spans="41:44" ht="15" customHeight="1">
      <c r="AO55755" s="106"/>
      <c r="AR55755" s="106"/>
    </row>
    <row r="55756" spans="41:44" ht="15" customHeight="1">
      <c r="AO55756" s="106"/>
      <c r="AR55756" s="106"/>
    </row>
    <row r="55757" spans="41:44" ht="15" customHeight="1">
      <c r="AO55757" s="108"/>
      <c r="AR55757" s="108"/>
    </row>
    <row r="55758" spans="41:44" ht="15" customHeight="1">
      <c r="AO55758" s="108"/>
      <c r="AR55758" s="108"/>
    </row>
    <row r="55759" spans="41:44" ht="15" customHeight="1">
      <c r="AO55759" s="108"/>
      <c r="AR55759" s="108"/>
    </row>
    <row r="55760" spans="41:44" ht="15" customHeight="1">
      <c r="AO55760" s="108"/>
      <c r="AR55760" s="108"/>
    </row>
    <row r="55761" spans="41:44" ht="15" customHeight="1">
      <c r="AO55761" s="108"/>
      <c r="AR55761" s="108"/>
    </row>
    <row r="55762" spans="41:44" ht="15" customHeight="1">
      <c r="AO55762" s="109"/>
      <c r="AR55762" s="109"/>
    </row>
    <row r="55763" spans="41:44" ht="15" customHeight="1">
      <c r="AO55763" s="104"/>
      <c r="AR55763" s="104"/>
    </row>
    <row r="55764" spans="41:44" ht="15" customHeight="1">
      <c r="AO55764" s="106"/>
      <c r="AR55764" s="106"/>
    </row>
    <row r="55765" spans="41:44" ht="15" customHeight="1">
      <c r="AO55765" s="106"/>
      <c r="AR55765" s="106"/>
    </row>
    <row r="55766" spans="41:44" ht="15" customHeight="1">
      <c r="AO55766" s="106"/>
      <c r="AR55766" s="106"/>
    </row>
    <row r="55767" spans="41:44" ht="15" customHeight="1">
      <c r="AO55767" s="106"/>
      <c r="AR55767" s="106"/>
    </row>
    <row r="55768" spans="41:44" ht="15" customHeight="1">
      <c r="AO55768" s="106"/>
      <c r="AR55768" s="106"/>
    </row>
    <row r="55769" spans="41:44" ht="15" customHeight="1">
      <c r="AO55769" s="106"/>
      <c r="AR55769" s="106"/>
    </row>
    <row r="55770" spans="41:44" ht="15" customHeight="1">
      <c r="AO55770" s="106"/>
      <c r="AR55770" s="106"/>
    </row>
    <row r="55771" spans="41:44" ht="15" customHeight="1">
      <c r="AO55771" s="108"/>
      <c r="AR55771" s="108"/>
    </row>
    <row r="55772" spans="41:44" ht="15" customHeight="1">
      <c r="AO55772" s="108"/>
      <c r="AR55772" s="108"/>
    </row>
    <row r="55773" spans="41:44" ht="15" customHeight="1">
      <c r="AO55773" s="108"/>
      <c r="AR55773" s="108"/>
    </row>
    <row r="55774" spans="41:44" ht="15" customHeight="1">
      <c r="AO55774" s="108"/>
      <c r="AR55774" s="108"/>
    </row>
    <row r="55775" spans="41:44" ht="15" customHeight="1">
      <c r="AO55775" s="108"/>
      <c r="AR55775" s="108"/>
    </row>
    <row r="55776" spans="41:44" ht="15" customHeight="1">
      <c r="AO55776" s="109"/>
      <c r="AR55776" s="109"/>
    </row>
    <row r="55777" spans="41:44" ht="15" customHeight="1">
      <c r="AO55777" s="104"/>
      <c r="AR55777" s="104"/>
    </row>
    <row r="55778" spans="41:44" ht="15" customHeight="1">
      <c r="AO55778" s="106"/>
      <c r="AR55778" s="106"/>
    </row>
    <row r="55779" spans="41:44" ht="15" customHeight="1">
      <c r="AO55779" s="106"/>
      <c r="AR55779" s="106"/>
    </row>
    <row r="55780" spans="41:44" ht="15" customHeight="1">
      <c r="AO55780" s="106"/>
      <c r="AR55780" s="106"/>
    </row>
    <row r="55781" spans="41:44" ht="15" customHeight="1">
      <c r="AO55781" s="106"/>
      <c r="AR55781" s="106"/>
    </row>
    <row r="55782" spans="41:44" ht="15" customHeight="1">
      <c r="AO55782" s="106"/>
      <c r="AR55782" s="106"/>
    </row>
    <row r="55783" spans="41:44" ht="15" customHeight="1">
      <c r="AO55783" s="106"/>
      <c r="AR55783" s="106"/>
    </row>
    <row r="55784" spans="41:44" ht="15" customHeight="1">
      <c r="AO55784" s="106"/>
      <c r="AR55784" s="106"/>
    </row>
    <row r="55785" spans="41:44" ht="15" customHeight="1">
      <c r="AO55785" s="108"/>
      <c r="AR55785" s="108"/>
    </row>
    <row r="55786" spans="41:44" ht="15" customHeight="1">
      <c r="AO55786" s="108"/>
      <c r="AR55786" s="108"/>
    </row>
    <row r="55787" spans="41:44" ht="15" customHeight="1">
      <c r="AO55787" s="108"/>
      <c r="AR55787" s="108"/>
    </row>
    <row r="55788" spans="41:44" ht="15" customHeight="1">
      <c r="AO55788" s="108"/>
      <c r="AR55788" s="108"/>
    </row>
    <row r="55789" spans="41:44" ht="15" customHeight="1">
      <c r="AO55789" s="108"/>
      <c r="AR55789" s="108"/>
    </row>
    <row r="55790" spans="41:44" ht="15" customHeight="1">
      <c r="AO55790" s="109"/>
      <c r="AR55790" s="109"/>
    </row>
    <row r="55791" spans="41:44" ht="15" customHeight="1">
      <c r="AO55791" s="104"/>
      <c r="AR55791" s="104"/>
    </row>
    <row r="55792" spans="41:44" ht="15" customHeight="1">
      <c r="AO55792" s="106"/>
      <c r="AR55792" s="106"/>
    </row>
    <row r="55793" spans="41:44" ht="15" customHeight="1">
      <c r="AO55793" s="106"/>
      <c r="AR55793" s="106"/>
    </row>
    <row r="55794" spans="41:44" ht="15" customHeight="1">
      <c r="AO55794" s="106"/>
      <c r="AR55794" s="106"/>
    </row>
    <row r="55795" spans="41:44" ht="15" customHeight="1">
      <c r="AO55795" s="106"/>
      <c r="AR55795" s="106"/>
    </row>
    <row r="55796" spans="41:44" ht="15" customHeight="1">
      <c r="AO55796" s="106"/>
      <c r="AR55796" s="106"/>
    </row>
    <row r="55797" spans="41:44" ht="15" customHeight="1">
      <c r="AO55797" s="106"/>
      <c r="AR55797" s="106"/>
    </row>
    <row r="55798" spans="41:44" ht="15" customHeight="1">
      <c r="AO55798" s="106"/>
      <c r="AR55798" s="106"/>
    </row>
    <row r="55799" spans="41:44" ht="15" customHeight="1">
      <c r="AO55799" s="108"/>
      <c r="AR55799" s="108"/>
    </row>
    <row r="55800" spans="41:44" ht="15" customHeight="1">
      <c r="AO55800" s="108"/>
      <c r="AR55800" s="108"/>
    </row>
    <row r="55801" spans="41:44" ht="15" customHeight="1">
      <c r="AO55801" s="108"/>
      <c r="AR55801" s="108"/>
    </row>
    <row r="55802" spans="41:44" ht="15" customHeight="1">
      <c r="AO55802" s="108"/>
      <c r="AR55802" s="108"/>
    </row>
    <row r="55803" spans="41:44" ht="15" customHeight="1">
      <c r="AO55803" s="108"/>
      <c r="AR55803" s="108"/>
    </row>
    <row r="55804" spans="41:44" ht="15" customHeight="1">
      <c r="AO55804" s="109"/>
      <c r="AR55804" s="109"/>
    </row>
    <row r="55805" spans="41:44" ht="15" customHeight="1">
      <c r="AO55805" s="104"/>
      <c r="AR55805" s="104"/>
    </row>
    <row r="55806" spans="41:44" ht="15" customHeight="1">
      <c r="AO55806" s="106"/>
      <c r="AR55806" s="106"/>
    </row>
    <row r="55807" spans="41:44" ht="15" customHeight="1">
      <c r="AO55807" s="106"/>
      <c r="AR55807" s="106"/>
    </row>
    <row r="55808" spans="41:44" ht="15" customHeight="1">
      <c r="AO55808" s="106"/>
      <c r="AR55808" s="106"/>
    </row>
    <row r="55809" spans="41:44" ht="15" customHeight="1">
      <c r="AO55809" s="106"/>
      <c r="AR55809" s="106"/>
    </row>
    <row r="55810" spans="41:44" ht="15" customHeight="1">
      <c r="AO55810" s="106"/>
      <c r="AR55810" s="106"/>
    </row>
    <row r="55811" spans="41:44" ht="15" customHeight="1">
      <c r="AO55811" s="106"/>
      <c r="AR55811" s="106"/>
    </row>
    <row r="55812" spans="41:44" ht="15" customHeight="1">
      <c r="AO55812" s="106"/>
      <c r="AR55812" s="106"/>
    </row>
    <row r="55813" spans="41:44" ht="15" customHeight="1">
      <c r="AO55813" s="108"/>
      <c r="AR55813" s="108"/>
    </row>
    <row r="55814" spans="41:44" ht="15" customHeight="1">
      <c r="AO55814" s="108"/>
      <c r="AR55814" s="108"/>
    </row>
    <row r="55815" spans="41:44" ht="15" customHeight="1">
      <c r="AO55815" s="108"/>
      <c r="AR55815" s="108"/>
    </row>
    <row r="55816" spans="41:44" ht="15" customHeight="1">
      <c r="AO55816" s="108"/>
      <c r="AR55816" s="108"/>
    </row>
    <row r="55817" spans="41:44" ht="15" customHeight="1">
      <c r="AO55817" s="108"/>
      <c r="AR55817" s="108"/>
    </row>
    <row r="55818" spans="41:44" ht="15" customHeight="1">
      <c r="AO55818" s="109"/>
      <c r="AR55818" s="109"/>
    </row>
    <row r="55819" spans="41:44" ht="15" customHeight="1">
      <c r="AO55819" s="104"/>
      <c r="AR55819" s="104"/>
    </row>
    <row r="55820" spans="41:44" ht="15" customHeight="1">
      <c r="AO55820" s="106"/>
      <c r="AR55820" s="106"/>
    </row>
    <row r="55821" spans="41:44" ht="15" customHeight="1">
      <c r="AO55821" s="106"/>
      <c r="AR55821" s="106"/>
    </row>
    <row r="55822" spans="41:44" ht="15" customHeight="1">
      <c r="AO55822" s="106"/>
      <c r="AR55822" s="106"/>
    </row>
    <row r="55823" spans="41:44" ht="15" customHeight="1">
      <c r="AO55823" s="106"/>
      <c r="AR55823" s="106"/>
    </row>
    <row r="55824" spans="41:44" ht="15" customHeight="1">
      <c r="AO55824" s="106"/>
      <c r="AR55824" s="106"/>
    </row>
    <row r="55825" spans="41:44" ht="15" customHeight="1">
      <c r="AO55825" s="106"/>
      <c r="AR55825" s="106"/>
    </row>
    <row r="55826" spans="41:44" ht="15" customHeight="1">
      <c r="AO55826" s="106"/>
      <c r="AR55826" s="106"/>
    </row>
    <row r="55827" spans="41:44" ht="15" customHeight="1">
      <c r="AO55827" s="108"/>
      <c r="AR55827" s="108"/>
    </row>
    <row r="55828" spans="41:44" ht="15" customHeight="1">
      <c r="AO55828" s="108"/>
      <c r="AR55828" s="108"/>
    </row>
    <row r="55829" spans="41:44" ht="15" customHeight="1">
      <c r="AO55829" s="108"/>
      <c r="AR55829" s="108"/>
    </row>
    <row r="55830" spans="41:44" ht="15" customHeight="1">
      <c r="AO55830" s="108"/>
      <c r="AR55830" s="108"/>
    </row>
    <row r="55831" spans="41:44" ht="15" customHeight="1">
      <c r="AO55831" s="108"/>
      <c r="AR55831" s="108"/>
    </row>
    <row r="55832" spans="41:44" ht="15" customHeight="1">
      <c r="AO55832" s="109"/>
      <c r="AR55832" s="109"/>
    </row>
    <row r="55833" spans="41:44" ht="15" customHeight="1">
      <c r="AO55833" s="104"/>
      <c r="AR55833" s="104"/>
    </row>
    <row r="55834" spans="41:44" ht="15" customHeight="1">
      <c r="AO55834" s="106"/>
      <c r="AR55834" s="106"/>
    </row>
    <row r="55835" spans="41:44" ht="15" customHeight="1">
      <c r="AO55835" s="106"/>
      <c r="AR55835" s="106"/>
    </row>
    <row r="55836" spans="41:44" ht="15" customHeight="1">
      <c r="AO55836" s="106"/>
      <c r="AR55836" s="106"/>
    </row>
    <row r="55837" spans="41:44" ht="15" customHeight="1">
      <c r="AO55837" s="106"/>
      <c r="AR55837" s="106"/>
    </row>
    <row r="55838" spans="41:44" ht="15" customHeight="1">
      <c r="AO55838" s="106"/>
      <c r="AR55838" s="106"/>
    </row>
    <row r="55839" spans="41:44" ht="15" customHeight="1">
      <c r="AO55839" s="106"/>
      <c r="AR55839" s="106"/>
    </row>
    <row r="55840" spans="41:44" ht="15" customHeight="1">
      <c r="AO55840" s="106"/>
      <c r="AR55840" s="106"/>
    </row>
    <row r="55841" spans="41:44" ht="15" customHeight="1">
      <c r="AO55841" s="108"/>
      <c r="AR55841" s="108"/>
    </row>
    <row r="55842" spans="41:44" ht="15" customHeight="1">
      <c r="AO55842" s="108"/>
      <c r="AR55842" s="108"/>
    </row>
    <row r="55843" spans="41:44" ht="15" customHeight="1">
      <c r="AO55843" s="108"/>
      <c r="AR55843" s="108"/>
    </row>
    <row r="55844" spans="41:44" ht="15" customHeight="1">
      <c r="AO55844" s="108"/>
      <c r="AR55844" s="108"/>
    </row>
    <row r="55845" spans="41:44" ht="15" customHeight="1">
      <c r="AO55845" s="108"/>
      <c r="AR55845" s="108"/>
    </row>
    <row r="55846" spans="41:44" ht="15" customHeight="1">
      <c r="AO55846" s="109"/>
      <c r="AR55846" s="109"/>
    </row>
    <row r="55847" spans="41:44" ht="15" customHeight="1">
      <c r="AO55847" s="104"/>
      <c r="AR55847" s="104"/>
    </row>
    <row r="55848" spans="41:44" ht="15" customHeight="1">
      <c r="AO55848" s="106"/>
      <c r="AR55848" s="106"/>
    </row>
    <row r="55849" spans="41:44" ht="15" customHeight="1">
      <c r="AO55849" s="106"/>
      <c r="AR55849" s="106"/>
    </row>
    <row r="55850" spans="41:44" ht="15" customHeight="1">
      <c r="AO55850" s="106"/>
      <c r="AR55850" s="106"/>
    </row>
    <row r="55851" spans="41:44" ht="15" customHeight="1">
      <c r="AO55851" s="106"/>
      <c r="AR55851" s="106"/>
    </row>
    <row r="55852" spans="41:44" ht="15" customHeight="1">
      <c r="AO55852" s="106"/>
      <c r="AR55852" s="106"/>
    </row>
    <row r="55853" spans="41:44" ht="15" customHeight="1">
      <c r="AO55853" s="106"/>
      <c r="AR55853" s="106"/>
    </row>
    <row r="55854" spans="41:44" ht="15" customHeight="1">
      <c r="AO55854" s="106"/>
      <c r="AR55854" s="106"/>
    </row>
    <row r="55855" spans="41:44" ht="15" customHeight="1">
      <c r="AO55855" s="108"/>
      <c r="AR55855" s="108"/>
    </row>
    <row r="55856" spans="41:44" ht="15" customHeight="1">
      <c r="AO55856" s="108"/>
      <c r="AR55856" s="108"/>
    </row>
    <row r="55857" spans="41:44" ht="15" customHeight="1">
      <c r="AO55857" s="108"/>
      <c r="AR55857" s="108"/>
    </row>
    <row r="55858" spans="41:44" ht="15" customHeight="1">
      <c r="AO55858" s="108"/>
      <c r="AR55858" s="108"/>
    </row>
    <row r="55859" spans="41:44" ht="15" customHeight="1">
      <c r="AO55859" s="108"/>
      <c r="AR55859" s="108"/>
    </row>
    <row r="55860" spans="41:44" ht="15" customHeight="1">
      <c r="AO55860" s="109"/>
      <c r="AR55860" s="109"/>
    </row>
    <row r="55861" spans="41:44" ht="15" customHeight="1">
      <c r="AO55861" s="104"/>
      <c r="AR55861" s="104"/>
    </row>
    <row r="55862" spans="41:44" ht="15" customHeight="1">
      <c r="AO55862" s="106"/>
      <c r="AR55862" s="106"/>
    </row>
    <row r="55863" spans="41:44" ht="15" customHeight="1">
      <c r="AO55863" s="106"/>
      <c r="AR55863" s="106"/>
    </row>
    <row r="55864" spans="41:44" ht="15" customHeight="1">
      <c r="AO55864" s="106"/>
      <c r="AR55864" s="106"/>
    </row>
    <row r="55865" spans="41:44" ht="15" customHeight="1">
      <c r="AO55865" s="106"/>
      <c r="AR55865" s="106"/>
    </row>
    <row r="55866" spans="41:44" ht="15" customHeight="1">
      <c r="AO55866" s="106"/>
      <c r="AR55866" s="106"/>
    </row>
    <row r="55867" spans="41:44" ht="15" customHeight="1">
      <c r="AO55867" s="106"/>
      <c r="AR55867" s="106"/>
    </row>
    <row r="55868" spans="41:44" ht="15" customHeight="1">
      <c r="AO55868" s="106"/>
      <c r="AR55868" s="106"/>
    </row>
    <row r="55869" spans="41:44" ht="15" customHeight="1">
      <c r="AO55869" s="108"/>
      <c r="AR55869" s="108"/>
    </row>
    <row r="55870" spans="41:44" ht="15" customHeight="1">
      <c r="AO55870" s="108"/>
      <c r="AR55870" s="108"/>
    </row>
    <row r="55871" spans="41:44" ht="15" customHeight="1">
      <c r="AO55871" s="108"/>
      <c r="AR55871" s="108"/>
    </row>
    <row r="55872" spans="41:44" ht="15" customHeight="1">
      <c r="AO55872" s="108"/>
      <c r="AR55872" s="108"/>
    </row>
    <row r="55873" spans="41:44" ht="15" customHeight="1">
      <c r="AO55873" s="108"/>
      <c r="AR55873" s="108"/>
    </row>
    <row r="55874" spans="41:44" ht="15" customHeight="1">
      <c r="AO55874" s="109"/>
      <c r="AR55874" s="109"/>
    </row>
    <row r="55875" spans="41:44" ht="15" customHeight="1">
      <c r="AO55875" s="104"/>
      <c r="AR55875" s="104"/>
    </row>
    <row r="55876" spans="41:44" ht="15" customHeight="1">
      <c r="AO55876" s="106"/>
      <c r="AR55876" s="106"/>
    </row>
    <row r="55877" spans="41:44" ht="15" customHeight="1">
      <c r="AO55877" s="106"/>
      <c r="AR55877" s="106"/>
    </row>
    <row r="55878" spans="41:44" ht="15" customHeight="1">
      <c r="AO55878" s="106"/>
      <c r="AR55878" s="106"/>
    </row>
    <row r="55879" spans="41:44" ht="15" customHeight="1">
      <c r="AO55879" s="106"/>
      <c r="AR55879" s="106"/>
    </row>
    <row r="55880" spans="41:44" ht="15" customHeight="1">
      <c r="AO55880" s="106"/>
      <c r="AR55880" s="106"/>
    </row>
    <row r="55881" spans="41:44" ht="15" customHeight="1">
      <c r="AO55881" s="106"/>
      <c r="AR55881" s="106"/>
    </row>
    <row r="55882" spans="41:44" ht="15" customHeight="1">
      <c r="AO55882" s="106"/>
      <c r="AR55882" s="106"/>
    </row>
    <row r="55883" spans="41:44" ht="15" customHeight="1">
      <c r="AO55883" s="108"/>
      <c r="AR55883" s="108"/>
    </row>
    <row r="55884" spans="41:44" ht="15" customHeight="1">
      <c r="AO55884" s="108"/>
      <c r="AR55884" s="108"/>
    </row>
    <row r="55885" spans="41:44" ht="15" customHeight="1">
      <c r="AO55885" s="108"/>
      <c r="AR55885" s="108"/>
    </row>
    <row r="55886" spans="41:44" ht="15" customHeight="1">
      <c r="AO55886" s="108"/>
      <c r="AR55886" s="108"/>
    </row>
    <row r="55887" spans="41:44" ht="15" customHeight="1">
      <c r="AO55887" s="108"/>
      <c r="AR55887" s="108"/>
    </row>
    <row r="55888" spans="41:44" ht="15" customHeight="1">
      <c r="AO55888" s="109"/>
      <c r="AR55888" s="109"/>
    </row>
    <row r="55889" spans="41:44" ht="15" customHeight="1">
      <c r="AO55889" s="104"/>
      <c r="AR55889" s="104"/>
    </row>
    <row r="55890" spans="41:44" ht="15" customHeight="1">
      <c r="AO55890" s="106"/>
      <c r="AR55890" s="106"/>
    </row>
    <row r="55891" spans="41:44" ht="15" customHeight="1">
      <c r="AO55891" s="106"/>
      <c r="AR55891" s="106"/>
    </row>
    <row r="55892" spans="41:44" ht="15" customHeight="1">
      <c r="AO55892" s="106"/>
      <c r="AR55892" s="106"/>
    </row>
    <row r="55893" spans="41:44" ht="15" customHeight="1">
      <c r="AO55893" s="106"/>
      <c r="AR55893" s="106"/>
    </row>
    <row r="55894" spans="41:44" ht="15" customHeight="1">
      <c r="AO55894" s="106"/>
      <c r="AR55894" s="106"/>
    </row>
    <row r="55895" spans="41:44" ht="15" customHeight="1">
      <c r="AO55895" s="106"/>
      <c r="AR55895" s="106"/>
    </row>
    <row r="55896" spans="41:44" ht="15" customHeight="1">
      <c r="AO55896" s="106"/>
      <c r="AR55896" s="106"/>
    </row>
    <row r="55897" spans="41:44" ht="15" customHeight="1">
      <c r="AO55897" s="108"/>
      <c r="AR55897" s="108"/>
    </row>
    <row r="55898" spans="41:44" ht="15" customHeight="1">
      <c r="AO55898" s="108"/>
      <c r="AR55898" s="108"/>
    </row>
    <row r="55899" spans="41:44" ht="15" customHeight="1">
      <c r="AO55899" s="108"/>
      <c r="AR55899" s="108"/>
    </row>
    <row r="55900" spans="41:44" ht="15" customHeight="1">
      <c r="AO55900" s="108"/>
      <c r="AR55900" s="108"/>
    </row>
    <row r="55901" spans="41:44" ht="15" customHeight="1">
      <c r="AO55901" s="108"/>
      <c r="AR55901" s="108"/>
    </row>
    <row r="55902" spans="41:44" ht="15" customHeight="1">
      <c r="AO55902" s="109"/>
      <c r="AR55902" s="109"/>
    </row>
    <row r="55903" spans="41:44" ht="15" customHeight="1">
      <c r="AO55903" s="104"/>
      <c r="AR55903" s="104"/>
    </row>
    <row r="55904" spans="41:44" ht="15" customHeight="1">
      <c r="AO55904" s="106"/>
      <c r="AR55904" s="106"/>
    </row>
    <row r="55905" spans="41:44" ht="15" customHeight="1">
      <c r="AO55905" s="106"/>
      <c r="AR55905" s="106"/>
    </row>
    <row r="55906" spans="41:44" ht="15" customHeight="1">
      <c r="AO55906" s="106"/>
      <c r="AR55906" s="106"/>
    </row>
    <row r="55907" spans="41:44" ht="15" customHeight="1">
      <c r="AO55907" s="106"/>
      <c r="AR55907" s="106"/>
    </row>
    <row r="55908" spans="41:44" ht="15" customHeight="1">
      <c r="AO55908" s="106"/>
      <c r="AR55908" s="106"/>
    </row>
    <row r="55909" spans="41:44" ht="15" customHeight="1">
      <c r="AO55909" s="106"/>
      <c r="AR55909" s="106"/>
    </row>
    <row r="55910" spans="41:44" ht="15" customHeight="1">
      <c r="AO55910" s="106"/>
      <c r="AR55910" s="106"/>
    </row>
    <row r="55911" spans="41:44" ht="15" customHeight="1">
      <c r="AO55911" s="108"/>
      <c r="AR55911" s="108"/>
    </row>
    <row r="55912" spans="41:44" ht="15" customHeight="1">
      <c r="AO55912" s="108"/>
      <c r="AR55912" s="108"/>
    </row>
    <row r="55913" spans="41:44" ht="15" customHeight="1">
      <c r="AO55913" s="108"/>
      <c r="AR55913" s="108"/>
    </row>
    <row r="55914" spans="41:44" ht="15" customHeight="1">
      <c r="AO55914" s="108"/>
      <c r="AR55914" s="108"/>
    </row>
    <row r="55915" spans="41:44" ht="15" customHeight="1">
      <c r="AO55915" s="108"/>
      <c r="AR55915" s="108"/>
    </row>
    <row r="55916" spans="41:44" ht="15" customHeight="1">
      <c r="AO55916" s="109"/>
      <c r="AR55916" s="109"/>
    </row>
    <row r="55917" spans="41:44" ht="15" customHeight="1">
      <c r="AO55917" s="104"/>
      <c r="AR55917" s="104"/>
    </row>
    <row r="55918" spans="41:44" ht="15" customHeight="1">
      <c r="AO55918" s="106"/>
      <c r="AR55918" s="106"/>
    </row>
    <row r="55919" spans="41:44" ht="15" customHeight="1">
      <c r="AO55919" s="106"/>
      <c r="AR55919" s="106"/>
    </row>
    <row r="55920" spans="41:44" ht="15" customHeight="1">
      <c r="AO55920" s="106"/>
      <c r="AR55920" s="106"/>
    </row>
    <row r="55921" spans="41:44" ht="15" customHeight="1">
      <c r="AO55921" s="106"/>
      <c r="AR55921" s="106"/>
    </row>
    <row r="55922" spans="41:44" ht="15" customHeight="1">
      <c r="AO55922" s="106"/>
      <c r="AR55922" s="106"/>
    </row>
    <row r="55923" spans="41:44" ht="15" customHeight="1">
      <c r="AO55923" s="106"/>
      <c r="AR55923" s="106"/>
    </row>
    <row r="55924" spans="41:44" ht="15" customHeight="1">
      <c r="AO55924" s="106"/>
      <c r="AR55924" s="106"/>
    </row>
    <row r="55925" spans="41:44" ht="15" customHeight="1">
      <c r="AO55925" s="108"/>
      <c r="AR55925" s="108"/>
    </row>
    <row r="55926" spans="41:44" ht="15" customHeight="1">
      <c r="AO55926" s="108"/>
      <c r="AR55926" s="108"/>
    </row>
    <row r="55927" spans="41:44" ht="15" customHeight="1">
      <c r="AO55927" s="108"/>
      <c r="AR55927" s="108"/>
    </row>
    <row r="55928" spans="41:44" ht="15" customHeight="1">
      <c r="AO55928" s="108"/>
      <c r="AR55928" s="108"/>
    </row>
    <row r="55929" spans="41:44" ht="15" customHeight="1">
      <c r="AO55929" s="108"/>
      <c r="AR55929" s="108"/>
    </row>
    <row r="55930" spans="41:44" ht="15" customHeight="1">
      <c r="AO55930" s="109"/>
      <c r="AR55930" s="109"/>
    </row>
    <row r="55931" spans="41:44" ht="15" customHeight="1">
      <c r="AO55931" s="104"/>
      <c r="AR55931" s="104"/>
    </row>
    <row r="55932" spans="41:44" ht="15" customHeight="1">
      <c r="AO55932" s="106"/>
      <c r="AR55932" s="106"/>
    </row>
    <row r="55933" spans="41:44" ht="15" customHeight="1">
      <c r="AO55933" s="106"/>
      <c r="AR55933" s="106"/>
    </row>
    <row r="55934" spans="41:44" ht="15" customHeight="1">
      <c r="AO55934" s="106"/>
      <c r="AR55934" s="106"/>
    </row>
    <row r="55935" spans="41:44" ht="15" customHeight="1">
      <c r="AO55935" s="106"/>
      <c r="AR55935" s="106"/>
    </row>
    <row r="55936" spans="41:44" ht="15" customHeight="1">
      <c r="AO55936" s="106"/>
      <c r="AR55936" s="106"/>
    </row>
    <row r="55937" spans="41:44" ht="15" customHeight="1">
      <c r="AO55937" s="106"/>
      <c r="AR55937" s="106"/>
    </row>
    <row r="55938" spans="41:44" ht="15" customHeight="1">
      <c r="AO55938" s="106"/>
      <c r="AR55938" s="106"/>
    </row>
    <row r="55939" spans="41:44" ht="15" customHeight="1">
      <c r="AO55939" s="108"/>
      <c r="AR55939" s="108"/>
    </row>
    <row r="55940" spans="41:44" ht="15" customHeight="1">
      <c r="AO55940" s="108"/>
      <c r="AR55940" s="108"/>
    </row>
    <row r="55941" spans="41:44" ht="15" customHeight="1">
      <c r="AO55941" s="108"/>
      <c r="AR55941" s="108"/>
    </row>
    <row r="55942" spans="41:44" ht="15" customHeight="1">
      <c r="AO55942" s="108"/>
      <c r="AR55942" s="108"/>
    </row>
    <row r="55943" spans="41:44" ht="15" customHeight="1">
      <c r="AO55943" s="108"/>
      <c r="AR55943" s="108"/>
    </row>
    <row r="55944" spans="41:44" ht="15" customHeight="1">
      <c r="AO55944" s="109"/>
      <c r="AR55944" s="109"/>
    </row>
    <row r="55945" spans="41:44" ht="15" customHeight="1">
      <c r="AO55945" s="104"/>
      <c r="AR55945" s="104"/>
    </row>
    <row r="55946" spans="41:44" ht="15" customHeight="1">
      <c r="AO55946" s="106"/>
      <c r="AR55946" s="106"/>
    </row>
    <row r="55947" spans="41:44" ht="15" customHeight="1">
      <c r="AO55947" s="106"/>
      <c r="AR55947" s="106"/>
    </row>
    <row r="55948" spans="41:44" ht="15" customHeight="1">
      <c r="AO55948" s="106"/>
      <c r="AR55948" s="106"/>
    </row>
    <row r="55949" spans="41:44" ht="15" customHeight="1">
      <c r="AO55949" s="106"/>
      <c r="AR55949" s="106"/>
    </row>
    <row r="55950" spans="41:44" ht="15" customHeight="1">
      <c r="AO55950" s="106"/>
      <c r="AR55950" s="106"/>
    </row>
    <row r="55951" spans="41:44" ht="15" customHeight="1">
      <c r="AO55951" s="106"/>
      <c r="AR55951" s="106"/>
    </row>
    <row r="55952" spans="41:44" ht="15" customHeight="1">
      <c r="AO55952" s="106"/>
      <c r="AR55952" s="106"/>
    </row>
    <row r="55953" spans="41:44" ht="15" customHeight="1">
      <c r="AO55953" s="108"/>
      <c r="AR55953" s="108"/>
    </row>
    <row r="55954" spans="41:44" ht="15" customHeight="1">
      <c r="AO55954" s="108"/>
      <c r="AR55954" s="108"/>
    </row>
    <row r="55955" spans="41:44" ht="15" customHeight="1">
      <c r="AO55955" s="108"/>
      <c r="AR55955" s="108"/>
    </row>
    <row r="55956" spans="41:44" ht="15" customHeight="1">
      <c r="AO55956" s="108"/>
      <c r="AR55956" s="108"/>
    </row>
    <row r="55957" spans="41:44" ht="15" customHeight="1">
      <c r="AO55957" s="108"/>
      <c r="AR55957" s="108"/>
    </row>
    <row r="55958" spans="41:44" ht="15" customHeight="1">
      <c r="AO55958" s="109"/>
      <c r="AR55958" s="109"/>
    </row>
    <row r="55959" spans="41:44" ht="15" customHeight="1">
      <c r="AO55959" s="104"/>
      <c r="AR55959" s="104"/>
    </row>
    <row r="55960" spans="41:44" ht="15" customHeight="1">
      <c r="AO55960" s="106"/>
      <c r="AR55960" s="106"/>
    </row>
    <row r="55961" spans="41:44" ht="15" customHeight="1">
      <c r="AO55961" s="106"/>
      <c r="AR55961" s="106"/>
    </row>
    <row r="55962" spans="41:44" ht="15" customHeight="1">
      <c r="AO55962" s="106"/>
      <c r="AR55962" s="106"/>
    </row>
    <row r="55963" spans="41:44" ht="15" customHeight="1">
      <c r="AO55963" s="106"/>
      <c r="AR55963" s="106"/>
    </row>
    <row r="55964" spans="41:44" ht="15" customHeight="1">
      <c r="AO55964" s="106"/>
      <c r="AR55964" s="106"/>
    </row>
    <row r="55965" spans="41:44" ht="15" customHeight="1">
      <c r="AO55965" s="106"/>
      <c r="AR55965" s="106"/>
    </row>
    <row r="55966" spans="41:44" ht="15" customHeight="1">
      <c r="AO55966" s="106"/>
      <c r="AR55966" s="106"/>
    </row>
    <row r="55967" spans="41:44" ht="15" customHeight="1">
      <c r="AO55967" s="108"/>
      <c r="AR55967" s="108"/>
    </row>
    <row r="55968" spans="41:44" ht="15" customHeight="1">
      <c r="AO55968" s="108"/>
      <c r="AR55968" s="108"/>
    </row>
    <row r="55969" spans="41:44" ht="15" customHeight="1">
      <c r="AO55969" s="108"/>
      <c r="AR55969" s="108"/>
    </row>
    <row r="55970" spans="41:44" ht="15" customHeight="1">
      <c r="AO55970" s="108"/>
      <c r="AR55970" s="108"/>
    </row>
    <row r="55971" spans="41:44" ht="15" customHeight="1">
      <c r="AO55971" s="108"/>
      <c r="AR55971" s="108"/>
    </row>
    <row r="55972" spans="41:44" ht="15" customHeight="1">
      <c r="AO55972" s="109"/>
      <c r="AR55972" s="109"/>
    </row>
    <row r="55973" spans="41:44" ht="15" customHeight="1">
      <c r="AO55973" s="104"/>
      <c r="AR55973" s="104"/>
    </row>
    <row r="55974" spans="41:44" ht="15" customHeight="1">
      <c r="AO55974" s="106"/>
      <c r="AR55974" s="106"/>
    </row>
    <row r="55975" spans="41:44" ht="15" customHeight="1">
      <c r="AO55975" s="106"/>
      <c r="AR55975" s="106"/>
    </row>
    <row r="55976" spans="41:44" ht="15" customHeight="1">
      <c r="AO55976" s="106"/>
      <c r="AR55976" s="106"/>
    </row>
    <row r="55977" spans="41:44" ht="15" customHeight="1">
      <c r="AO55977" s="106"/>
      <c r="AR55977" s="106"/>
    </row>
    <row r="55978" spans="41:44" ht="15" customHeight="1">
      <c r="AO55978" s="106"/>
      <c r="AR55978" s="106"/>
    </row>
    <row r="55979" spans="41:44" ht="15" customHeight="1">
      <c r="AO55979" s="106"/>
      <c r="AR55979" s="106"/>
    </row>
    <row r="55980" spans="41:44" ht="15" customHeight="1">
      <c r="AO55980" s="106"/>
      <c r="AR55980" s="106"/>
    </row>
    <row r="55981" spans="41:44" ht="15" customHeight="1">
      <c r="AO55981" s="108"/>
      <c r="AR55981" s="108"/>
    </row>
    <row r="55982" spans="41:44" ht="15" customHeight="1">
      <c r="AO55982" s="108"/>
      <c r="AR55982" s="108"/>
    </row>
    <row r="55983" spans="41:44" ht="15" customHeight="1">
      <c r="AO55983" s="108"/>
      <c r="AR55983" s="108"/>
    </row>
    <row r="55984" spans="41:44" ht="15" customHeight="1">
      <c r="AO55984" s="108"/>
      <c r="AR55984" s="108"/>
    </row>
    <row r="55985" spans="41:44" ht="15" customHeight="1">
      <c r="AO55985" s="108"/>
      <c r="AR55985" s="108"/>
    </row>
    <row r="55986" spans="41:44" ht="15" customHeight="1">
      <c r="AO55986" s="109"/>
      <c r="AR55986" s="109"/>
    </row>
    <row r="55987" spans="41:44" ht="15" customHeight="1">
      <c r="AO55987" s="104"/>
      <c r="AR55987" s="104"/>
    </row>
    <row r="55988" spans="41:44" ht="15" customHeight="1">
      <c r="AO55988" s="106"/>
      <c r="AR55988" s="106"/>
    </row>
    <row r="55989" spans="41:44" ht="15" customHeight="1">
      <c r="AO55989" s="106"/>
      <c r="AR55989" s="106"/>
    </row>
    <row r="55990" spans="41:44" ht="15" customHeight="1">
      <c r="AO55990" s="106"/>
      <c r="AR55990" s="106"/>
    </row>
    <row r="55991" spans="41:44" ht="15" customHeight="1">
      <c r="AO55991" s="106"/>
      <c r="AR55991" s="106"/>
    </row>
    <row r="55992" spans="41:44" ht="15" customHeight="1">
      <c r="AO55992" s="106"/>
      <c r="AR55992" s="106"/>
    </row>
    <row r="55993" spans="41:44" ht="15" customHeight="1">
      <c r="AO55993" s="106"/>
      <c r="AR55993" s="106"/>
    </row>
    <row r="55994" spans="41:44" ht="15" customHeight="1">
      <c r="AO55994" s="106"/>
      <c r="AR55994" s="106"/>
    </row>
    <row r="55995" spans="41:44" ht="15" customHeight="1">
      <c r="AO55995" s="108"/>
      <c r="AR55995" s="108"/>
    </row>
    <row r="55996" spans="41:44" ht="15" customHeight="1">
      <c r="AO55996" s="108"/>
      <c r="AR55996" s="108"/>
    </row>
    <row r="55997" spans="41:44" ht="15" customHeight="1">
      <c r="AO55997" s="108"/>
      <c r="AR55997" s="108"/>
    </row>
    <row r="55998" spans="41:44" ht="15" customHeight="1">
      <c r="AO55998" s="108"/>
      <c r="AR55998" s="108"/>
    </row>
    <row r="55999" spans="41:44" ht="15" customHeight="1">
      <c r="AO55999" s="108"/>
      <c r="AR55999" s="108"/>
    </row>
    <row r="56000" spans="41:44" ht="15" customHeight="1">
      <c r="AO56000" s="109"/>
      <c r="AR56000" s="109"/>
    </row>
    <row r="56001" spans="41:44" ht="15" customHeight="1">
      <c r="AO56001" s="104"/>
      <c r="AR56001" s="104"/>
    </row>
    <row r="56002" spans="41:44" ht="15" customHeight="1">
      <c r="AO56002" s="106"/>
      <c r="AR56002" s="106"/>
    </row>
    <row r="56003" spans="41:44" ht="15" customHeight="1">
      <c r="AO56003" s="106"/>
      <c r="AR56003" s="106"/>
    </row>
    <row r="56004" spans="41:44" ht="15" customHeight="1">
      <c r="AO56004" s="106"/>
      <c r="AR56004" s="106"/>
    </row>
    <row r="56005" spans="41:44" ht="15" customHeight="1">
      <c r="AO56005" s="106"/>
      <c r="AR56005" s="106"/>
    </row>
    <row r="56006" spans="41:44" ht="15" customHeight="1">
      <c r="AO56006" s="106"/>
      <c r="AR56006" s="106"/>
    </row>
    <row r="56007" spans="41:44" ht="15" customHeight="1">
      <c r="AO56007" s="106"/>
      <c r="AR56007" s="106"/>
    </row>
    <row r="56008" spans="41:44" ht="15" customHeight="1">
      <c r="AO56008" s="106"/>
      <c r="AR56008" s="106"/>
    </row>
    <row r="56009" spans="41:44" ht="15" customHeight="1">
      <c r="AO56009" s="108"/>
      <c r="AR56009" s="108"/>
    </row>
    <row r="56010" spans="41:44" ht="15" customHeight="1">
      <c r="AO56010" s="108"/>
      <c r="AR56010" s="108"/>
    </row>
    <row r="56011" spans="41:44" ht="15" customHeight="1">
      <c r="AO56011" s="108"/>
      <c r="AR56011" s="108"/>
    </row>
    <row r="56012" spans="41:44" ht="15" customHeight="1">
      <c r="AO56012" s="108"/>
      <c r="AR56012" s="108"/>
    </row>
    <row r="56013" spans="41:44" ht="15" customHeight="1">
      <c r="AO56013" s="108"/>
      <c r="AR56013" s="108"/>
    </row>
    <row r="56014" spans="41:44" ht="15" customHeight="1">
      <c r="AO56014" s="109"/>
      <c r="AR56014" s="109"/>
    </row>
    <row r="56015" spans="41:44" ht="15" customHeight="1">
      <c r="AO56015" s="104"/>
      <c r="AR56015" s="104"/>
    </row>
    <row r="56016" spans="41:44" ht="15" customHeight="1">
      <c r="AO56016" s="106"/>
      <c r="AR56016" s="106"/>
    </row>
    <row r="56017" spans="41:44" ht="15" customHeight="1">
      <c r="AO56017" s="106"/>
      <c r="AR56017" s="106"/>
    </row>
    <row r="56018" spans="41:44" ht="15" customHeight="1">
      <c r="AO56018" s="106"/>
      <c r="AR56018" s="106"/>
    </row>
    <row r="56019" spans="41:44" ht="15" customHeight="1">
      <c r="AO56019" s="106"/>
      <c r="AR56019" s="106"/>
    </row>
    <row r="56020" spans="41:44" ht="15" customHeight="1">
      <c r="AO56020" s="106"/>
      <c r="AR56020" s="106"/>
    </row>
    <row r="56021" spans="41:44" ht="15" customHeight="1">
      <c r="AO56021" s="106"/>
      <c r="AR56021" s="106"/>
    </row>
    <row r="56022" spans="41:44" ht="15" customHeight="1">
      <c r="AO56022" s="106"/>
      <c r="AR56022" s="106"/>
    </row>
    <row r="56023" spans="41:44" ht="15" customHeight="1">
      <c r="AO56023" s="108"/>
      <c r="AR56023" s="108"/>
    </row>
    <row r="56024" spans="41:44" ht="15" customHeight="1">
      <c r="AO56024" s="108"/>
      <c r="AR56024" s="108"/>
    </row>
    <row r="56025" spans="41:44" ht="15" customHeight="1">
      <c r="AO56025" s="108"/>
      <c r="AR56025" s="108"/>
    </row>
    <row r="56026" spans="41:44" ht="15" customHeight="1">
      <c r="AO56026" s="108"/>
      <c r="AR56026" s="108"/>
    </row>
    <row r="56027" spans="41:44" ht="15" customHeight="1">
      <c r="AO56027" s="108"/>
      <c r="AR56027" s="108"/>
    </row>
    <row r="56028" spans="41:44" ht="15" customHeight="1">
      <c r="AO56028" s="109"/>
      <c r="AR56028" s="109"/>
    </row>
    <row r="56029" spans="41:44" ht="15" customHeight="1">
      <c r="AO56029" s="104"/>
      <c r="AR56029" s="104"/>
    </row>
    <row r="56030" spans="41:44" ht="15" customHeight="1">
      <c r="AO56030" s="106"/>
      <c r="AR56030" s="106"/>
    </row>
    <row r="56031" spans="41:44" ht="15" customHeight="1">
      <c r="AO56031" s="106"/>
      <c r="AR56031" s="106"/>
    </row>
    <row r="56032" spans="41:44" ht="15" customHeight="1">
      <c r="AO56032" s="106"/>
      <c r="AR56032" s="106"/>
    </row>
    <row r="56033" spans="41:44" ht="15" customHeight="1">
      <c r="AO56033" s="106"/>
      <c r="AR56033" s="106"/>
    </row>
    <row r="56034" spans="41:44" ht="15" customHeight="1">
      <c r="AO56034" s="106"/>
      <c r="AR56034" s="106"/>
    </row>
    <row r="56035" spans="41:44" ht="15" customHeight="1">
      <c r="AO56035" s="106"/>
      <c r="AR56035" s="106"/>
    </row>
    <row r="56036" spans="41:44" ht="15" customHeight="1">
      <c r="AO56036" s="106"/>
      <c r="AR56036" s="106"/>
    </row>
    <row r="56037" spans="41:44" ht="15" customHeight="1">
      <c r="AO56037" s="108"/>
      <c r="AR56037" s="108"/>
    </row>
    <row r="56038" spans="41:44" ht="15" customHeight="1">
      <c r="AO56038" s="108"/>
      <c r="AR56038" s="108"/>
    </row>
    <row r="56039" spans="41:44" ht="15" customHeight="1">
      <c r="AO56039" s="108"/>
      <c r="AR56039" s="108"/>
    </row>
    <row r="56040" spans="41:44" ht="15" customHeight="1">
      <c r="AO56040" s="108"/>
      <c r="AR56040" s="108"/>
    </row>
    <row r="56041" spans="41:44" ht="15" customHeight="1">
      <c r="AO56041" s="108"/>
      <c r="AR56041" s="108"/>
    </row>
    <row r="56042" spans="41:44" ht="15" customHeight="1">
      <c r="AO56042" s="109"/>
      <c r="AR56042" s="109"/>
    </row>
    <row r="56043" spans="41:44" ht="15" customHeight="1">
      <c r="AO56043" s="104"/>
      <c r="AR56043" s="104"/>
    </row>
    <row r="56044" spans="41:44" ht="15" customHeight="1">
      <c r="AO56044" s="106"/>
      <c r="AR56044" s="106"/>
    </row>
    <row r="56045" spans="41:44" ht="15" customHeight="1">
      <c r="AO56045" s="106"/>
      <c r="AR56045" s="106"/>
    </row>
    <row r="56046" spans="41:44" ht="15" customHeight="1">
      <c r="AO56046" s="106"/>
      <c r="AR56046" s="106"/>
    </row>
    <row r="56047" spans="41:44" ht="15" customHeight="1">
      <c r="AO56047" s="106"/>
      <c r="AR56047" s="106"/>
    </row>
    <row r="56048" spans="41:44" ht="15" customHeight="1">
      <c r="AO56048" s="106"/>
      <c r="AR56048" s="106"/>
    </row>
    <row r="56049" spans="41:44" ht="15" customHeight="1">
      <c r="AO56049" s="106"/>
      <c r="AR56049" s="106"/>
    </row>
    <row r="56050" spans="41:44" ht="15" customHeight="1">
      <c r="AO56050" s="106"/>
      <c r="AR56050" s="106"/>
    </row>
    <row r="56051" spans="41:44" ht="15" customHeight="1">
      <c r="AO56051" s="108"/>
      <c r="AR56051" s="108"/>
    </row>
    <row r="56052" spans="41:44" ht="15" customHeight="1">
      <c r="AO56052" s="108"/>
      <c r="AR56052" s="108"/>
    </row>
    <row r="56053" spans="41:44" ht="15" customHeight="1">
      <c r="AO56053" s="108"/>
      <c r="AR56053" s="108"/>
    </row>
    <row r="56054" spans="41:44" ht="15" customHeight="1">
      <c r="AO56054" s="108"/>
      <c r="AR56054" s="108"/>
    </row>
    <row r="56055" spans="41:44" ht="15" customHeight="1">
      <c r="AO56055" s="108"/>
      <c r="AR56055" s="108"/>
    </row>
    <row r="56056" spans="41:44" ht="15" customHeight="1">
      <c r="AO56056" s="109"/>
      <c r="AR56056" s="109"/>
    </row>
    <row r="56057" spans="41:44" ht="15" customHeight="1">
      <c r="AO56057" s="104"/>
      <c r="AR56057" s="104"/>
    </row>
    <row r="56058" spans="41:44" ht="15" customHeight="1">
      <c r="AO56058" s="106"/>
      <c r="AR56058" s="106"/>
    </row>
    <row r="56059" spans="41:44" ht="15" customHeight="1">
      <c r="AO56059" s="106"/>
      <c r="AR56059" s="106"/>
    </row>
    <row r="56060" spans="41:44" ht="15" customHeight="1">
      <c r="AO56060" s="106"/>
      <c r="AR56060" s="106"/>
    </row>
    <row r="56061" spans="41:44" ht="15" customHeight="1">
      <c r="AO56061" s="106"/>
      <c r="AR56061" s="106"/>
    </row>
    <row r="56062" spans="41:44" ht="15" customHeight="1">
      <c r="AO56062" s="106"/>
      <c r="AR56062" s="106"/>
    </row>
    <row r="56063" spans="41:44" ht="15" customHeight="1">
      <c r="AO56063" s="106"/>
      <c r="AR56063" s="106"/>
    </row>
    <row r="56064" spans="41:44" ht="15" customHeight="1">
      <c r="AO56064" s="106"/>
      <c r="AR56064" s="106"/>
    </row>
    <row r="56065" spans="41:44" ht="15" customHeight="1">
      <c r="AO56065" s="108"/>
      <c r="AR56065" s="108"/>
    </row>
    <row r="56066" spans="41:44" ht="15" customHeight="1">
      <c r="AO56066" s="108"/>
      <c r="AR56066" s="108"/>
    </row>
    <row r="56067" spans="41:44" ht="15" customHeight="1">
      <c r="AO56067" s="108"/>
      <c r="AR56067" s="108"/>
    </row>
    <row r="56068" spans="41:44" ht="15" customHeight="1">
      <c r="AO56068" s="108"/>
      <c r="AR56068" s="108"/>
    </row>
    <row r="56069" spans="41:44" ht="15" customHeight="1">
      <c r="AO56069" s="108"/>
      <c r="AR56069" s="108"/>
    </row>
    <row r="56070" spans="41:44" ht="15" customHeight="1">
      <c r="AO56070" s="109"/>
      <c r="AR56070" s="109"/>
    </row>
    <row r="56071" spans="41:44" ht="15" customHeight="1">
      <c r="AO56071" s="104"/>
      <c r="AR56071" s="104"/>
    </row>
    <row r="56072" spans="41:44" ht="15" customHeight="1">
      <c r="AO56072" s="106"/>
      <c r="AR56072" s="106"/>
    </row>
    <row r="56073" spans="41:44" ht="15" customHeight="1">
      <c r="AO56073" s="106"/>
      <c r="AR56073" s="106"/>
    </row>
    <row r="56074" spans="41:44" ht="15" customHeight="1">
      <c r="AO56074" s="106"/>
      <c r="AR56074" s="106"/>
    </row>
    <row r="56075" spans="41:44" ht="15" customHeight="1">
      <c r="AO56075" s="106"/>
      <c r="AR56075" s="106"/>
    </row>
    <row r="56076" spans="41:44" ht="15" customHeight="1">
      <c r="AO56076" s="106"/>
      <c r="AR56076" s="106"/>
    </row>
    <row r="56077" spans="41:44" ht="15" customHeight="1">
      <c r="AO56077" s="106"/>
      <c r="AR56077" s="106"/>
    </row>
    <row r="56078" spans="41:44" ht="15" customHeight="1">
      <c r="AO56078" s="106"/>
      <c r="AR56078" s="106"/>
    </row>
    <row r="56079" spans="41:44" ht="15" customHeight="1">
      <c r="AO56079" s="108"/>
      <c r="AR56079" s="108"/>
    </row>
    <row r="56080" spans="41:44" ht="15" customHeight="1">
      <c r="AO56080" s="108"/>
      <c r="AR56080" s="108"/>
    </row>
    <row r="56081" spans="41:44" ht="15" customHeight="1">
      <c r="AO56081" s="108"/>
      <c r="AR56081" s="108"/>
    </row>
    <row r="56082" spans="41:44" ht="15" customHeight="1">
      <c r="AO56082" s="108"/>
      <c r="AR56082" s="108"/>
    </row>
    <row r="56083" spans="41:44" ht="15" customHeight="1">
      <c r="AO56083" s="108"/>
      <c r="AR56083" s="108"/>
    </row>
    <row r="56084" spans="41:44" ht="15" customHeight="1">
      <c r="AO56084" s="109"/>
      <c r="AR56084" s="109"/>
    </row>
    <row r="56085" spans="41:44" ht="15" customHeight="1">
      <c r="AO56085" s="104"/>
      <c r="AR56085" s="104"/>
    </row>
    <row r="56086" spans="41:44" ht="15" customHeight="1">
      <c r="AO56086" s="106"/>
      <c r="AR56086" s="106"/>
    </row>
    <row r="56087" spans="41:44" ht="15" customHeight="1">
      <c r="AO56087" s="106"/>
      <c r="AR56087" s="106"/>
    </row>
    <row r="56088" spans="41:44" ht="15" customHeight="1">
      <c r="AO56088" s="106"/>
      <c r="AR56088" s="106"/>
    </row>
    <row r="56089" spans="41:44" ht="15" customHeight="1">
      <c r="AO56089" s="106"/>
      <c r="AR56089" s="106"/>
    </row>
    <row r="56090" spans="41:44" ht="15" customHeight="1">
      <c r="AO56090" s="106"/>
      <c r="AR56090" s="106"/>
    </row>
    <row r="56091" spans="41:44" ht="15" customHeight="1">
      <c r="AO56091" s="106"/>
      <c r="AR56091" s="106"/>
    </row>
    <row r="56092" spans="41:44" ht="15" customHeight="1">
      <c r="AO56092" s="106"/>
      <c r="AR56092" s="106"/>
    </row>
    <row r="56093" spans="41:44" ht="15" customHeight="1">
      <c r="AO56093" s="108"/>
      <c r="AR56093" s="108"/>
    </row>
    <row r="56094" spans="41:44" ht="15" customHeight="1">
      <c r="AO56094" s="108"/>
      <c r="AR56094" s="108"/>
    </row>
    <row r="56095" spans="41:44" ht="15" customHeight="1">
      <c r="AO56095" s="108"/>
      <c r="AR56095" s="108"/>
    </row>
    <row r="56096" spans="41:44" ht="15" customHeight="1">
      <c r="AO56096" s="108"/>
      <c r="AR56096" s="108"/>
    </row>
    <row r="56097" spans="41:44" ht="15" customHeight="1">
      <c r="AO56097" s="108"/>
      <c r="AR56097" s="108"/>
    </row>
    <row r="56098" spans="41:44" ht="15" customHeight="1">
      <c r="AO56098" s="109"/>
      <c r="AR56098" s="109"/>
    </row>
    <row r="56099" spans="41:44" ht="15" customHeight="1">
      <c r="AO56099" s="104"/>
      <c r="AR56099" s="104"/>
    </row>
    <row r="56100" spans="41:44" ht="15" customHeight="1">
      <c r="AO56100" s="106"/>
      <c r="AR56100" s="106"/>
    </row>
    <row r="56101" spans="41:44" ht="15" customHeight="1">
      <c r="AO56101" s="106"/>
      <c r="AR56101" s="106"/>
    </row>
    <row r="56102" spans="41:44" ht="15" customHeight="1">
      <c r="AO56102" s="106"/>
      <c r="AR56102" s="106"/>
    </row>
    <row r="56103" spans="41:44" ht="15" customHeight="1">
      <c r="AO56103" s="106"/>
      <c r="AR56103" s="106"/>
    </row>
    <row r="56104" spans="41:44" ht="15" customHeight="1">
      <c r="AO56104" s="106"/>
      <c r="AR56104" s="106"/>
    </row>
    <row r="56105" spans="41:44" ht="15" customHeight="1">
      <c r="AO56105" s="106"/>
      <c r="AR56105" s="106"/>
    </row>
    <row r="56106" spans="41:44" ht="15" customHeight="1">
      <c r="AO56106" s="106"/>
      <c r="AR56106" s="106"/>
    </row>
    <row r="56107" spans="41:44" ht="15" customHeight="1">
      <c r="AO56107" s="108"/>
      <c r="AR56107" s="108"/>
    </row>
    <row r="56108" spans="41:44" ht="15" customHeight="1">
      <c r="AO56108" s="108"/>
      <c r="AR56108" s="108"/>
    </row>
    <row r="56109" spans="41:44" ht="15" customHeight="1">
      <c r="AO56109" s="108"/>
      <c r="AR56109" s="108"/>
    </row>
    <row r="56110" spans="41:44" ht="15" customHeight="1">
      <c r="AO56110" s="108"/>
      <c r="AR56110" s="108"/>
    </row>
    <row r="56111" spans="41:44" ht="15" customHeight="1">
      <c r="AO56111" s="108"/>
      <c r="AR56111" s="108"/>
    </row>
    <row r="56112" spans="41:44" ht="15" customHeight="1">
      <c r="AO56112" s="109"/>
      <c r="AR56112" s="109"/>
    </row>
    <row r="56113" spans="41:44" ht="15" customHeight="1">
      <c r="AO56113" s="104"/>
      <c r="AR56113" s="104"/>
    </row>
    <row r="56114" spans="41:44" ht="15" customHeight="1">
      <c r="AO56114" s="106"/>
      <c r="AR56114" s="106"/>
    </row>
    <row r="56115" spans="41:44" ht="15" customHeight="1">
      <c r="AO56115" s="106"/>
      <c r="AR56115" s="106"/>
    </row>
    <row r="56116" spans="41:44" ht="15" customHeight="1">
      <c r="AO56116" s="106"/>
      <c r="AR56116" s="106"/>
    </row>
    <row r="56117" spans="41:44" ht="15" customHeight="1">
      <c r="AO56117" s="106"/>
      <c r="AR56117" s="106"/>
    </row>
    <row r="56118" spans="41:44" ht="15" customHeight="1">
      <c r="AO56118" s="106"/>
      <c r="AR56118" s="106"/>
    </row>
    <row r="56119" spans="41:44" ht="15" customHeight="1">
      <c r="AO56119" s="106"/>
      <c r="AR56119" s="106"/>
    </row>
    <row r="56120" spans="41:44" ht="15" customHeight="1">
      <c r="AO56120" s="106"/>
      <c r="AR56120" s="106"/>
    </row>
    <row r="56121" spans="41:44" ht="15" customHeight="1">
      <c r="AO56121" s="108"/>
      <c r="AR56121" s="108"/>
    </row>
    <row r="56122" spans="41:44" ht="15" customHeight="1">
      <c r="AO56122" s="108"/>
      <c r="AR56122" s="108"/>
    </row>
    <row r="56123" spans="41:44" ht="15" customHeight="1">
      <c r="AO56123" s="108"/>
      <c r="AR56123" s="108"/>
    </row>
    <row r="56124" spans="41:44" ht="15" customHeight="1">
      <c r="AO56124" s="108"/>
      <c r="AR56124" s="108"/>
    </row>
    <row r="56125" spans="41:44" ht="15" customHeight="1">
      <c r="AO56125" s="108"/>
      <c r="AR56125" s="108"/>
    </row>
    <row r="56126" spans="41:44" ht="15" customHeight="1">
      <c r="AO56126" s="109"/>
      <c r="AR56126" s="109"/>
    </row>
    <row r="56127" spans="41:44" ht="15" customHeight="1">
      <c r="AO56127" s="104"/>
      <c r="AR56127" s="104"/>
    </row>
    <row r="56128" spans="41:44" ht="15" customHeight="1">
      <c r="AO56128" s="106"/>
      <c r="AR56128" s="106"/>
    </row>
    <row r="56129" spans="41:44" ht="15" customHeight="1">
      <c r="AO56129" s="106"/>
      <c r="AR56129" s="106"/>
    </row>
    <row r="56130" spans="41:44" ht="15" customHeight="1">
      <c r="AO56130" s="106"/>
      <c r="AR56130" s="106"/>
    </row>
    <row r="56131" spans="41:44" ht="15" customHeight="1">
      <c r="AO56131" s="106"/>
      <c r="AR56131" s="106"/>
    </row>
    <row r="56132" spans="41:44" ht="15" customHeight="1">
      <c r="AO56132" s="106"/>
      <c r="AR56132" s="106"/>
    </row>
    <row r="56133" spans="41:44" ht="15" customHeight="1">
      <c r="AO56133" s="106"/>
      <c r="AR56133" s="106"/>
    </row>
    <row r="56134" spans="41:44" ht="15" customHeight="1">
      <c r="AO56134" s="106"/>
      <c r="AR56134" s="106"/>
    </row>
    <row r="56135" spans="41:44" ht="15" customHeight="1">
      <c r="AO56135" s="108"/>
      <c r="AR56135" s="108"/>
    </row>
    <row r="56136" spans="41:44" ht="15" customHeight="1">
      <c r="AO56136" s="108"/>
      <c r="AR56136" s="108"/>
    </row>
    <row r="56137" spans="41:44" ht="15" customHeight="1">
      <c r="AO56137" s="108"/>
      <c r="AR56137" s="108"/>
    </row>
    <row r="56138" spans="41:44" ht="15" customHeight="1">
      <c r="AO56138" s="108"/>
      <c r="AR56138" s="108"/>
    </row>
    <row r="56139" spans="41:44" ht="15" customHeight="1">
      <c r="AO56139" s="108"/>
      <c r="AR56139" s="108"/>
    </row>
    <row r="56140" spans="41:44" ht="15" customHeight="1">
      <c r="AO56140" s="109"/>
      <c r="AR56140" s="109"/>
    </row>
    <row r="56141" spans="41:44" ht="15" customHeight="1">
      <c r="AO56141" s="104"/>
      <c r="AR56141" s="104"/>
    </row>
    <row r="56142" spans="41:44" ht="15" customHeight="1">
      <c r="AO56142" s="106"/>
      <c r="AR56142" s="106"/>
    </row>
    <row r="56143" spans="41:44" ht="15" customHeight="1">
      <c r="AO56143" s="106"/>
      <c r="AR56143" s="106"/>
    </row>
    <row r="56144" spans="41:44" ht="15" customHeight="1">
      <c r="AO56144" s="106"/>
      <c r="AR56144" s="106"/>
    </row>
    <row r="56145" spans="41:44" ht="15" customHeight="1">
      <c r="AO56145" s="106"/>
      <c r="AR56145" s="106"/>
    </row>
    <row r="56146" spans="41:44" ht="15" customHeight="1">
      <c r="AO56146" s="106"/>
      <c r="AR56146" s="106"/>
    </row>
    <row r="56147" spans="41:44" ht="15" customHeight="1">
      <c r="AO56147" s="106"/>
      <c r="AR56147" s="106"/>
    </row>
    <row r="56148" spans="41:44" ht="15" customHeight="1">
      <c r="AO56148" s="106"/>
      <c r="AR56148" s="106"/>
    </row>
    <row r="56149" spans="41:44" ht="15" customHeight="1">
      <c r="AO56149" s="108"/>
      <c r="AR56149" s="108"/>
    </row>
    <row r="56150" spans="41:44" ht="15" customHeight="1">
      <c r="AO56150" s="108"/>
      <c r="AR56150" s="108"/>
    </row>
    <row r="56151" spans="41:44" ht="15" customHeight="1">
      <c r="AO56151" s="108"/>
      <c r="AR56151" s="108"/>
    </row>
    <row r="56152" spans="41:44" ht="15" customHeight="1">
      <c r="AO56152" s="108"/>
      <c r="AR56152" s="108"/>
    </row>
    <row r="56153" spans="41:44" ht="15" customHeight="1">
      <c r="AO56153" s="108"/>
      <c r="AR56153" s="108"/>
    </row>
    <row r="56154" spans="41:44" ht="15" customHeight="1">
      <c r="AO56154" s="109"/>
      <c r="AR56154" s="109"/>
    </row>
    <row r="56155" spans="41:44" ht="15" customHeight="1">
      <c r="AO56155" s="104"/>
      <c r="AR56155" s="104"/>
    </row>
    <row r="56156" spans="41:44" ht="15" customHeight="1">
      <c r="AO56156" s="106"/>
      <c r="AR56156" s="106"/>
    </row>
    <row r="56157" spans="41:44" ht="15" customHeight="1">
      <c r="AO56157" s="106"/>
      <c r="AR56157" s="106"/>
    </row>
    <row r="56158" spans="41:44" ht="15" customHeight="1">
      <c r="AO56158" s="106"/>
      <c r="AR56158" s="106"/>
    </row>
    <row r="56159" spans="41:44" ht="15" customHeight="1">
      <c r="AO56159" s="106"/>
      <c r="AR56159" s="106"/>
    </row>
    <row r="56160" spans="41:44" ht="15" customHeight="1">
      <c r="AO56160" s="106"/>
      <c r="AR56160" s="106"/>
    </row>
    <row r="56161" spans="41:44" ht="15" customHeight="1">
      <c r="AO56161" s="106"/>
      <c r="AR56161" s="106"/>
    </row>
    <row r="56162" spans="41:44" ht="15" customHeight="1">
      <c r="AO56162" s="106"/>
      <c r="AR56162" s="106"/>
    </row>
    <row r="56163" spans="41:44" ht="15" customHeight="1">
      <c r="AO56163" s="108"/>
      <c r="AR56163" s="108"/>
    </row>
    <row r="56164" spans="41:44" ht="15" customHeight="1">
      <c r="AO56164" s="108"/>
      <c r="AR56164" s="108"/>
    </row>
    <row r="56165" spans="41:44" ht="15" customHeight="1">
      <c r="AO56165" s="108"/>
      <c r="AR56165" s="108"/>
    </row>
    <row r="56166" spans="41:44" ht="15" customHeight="1">
      <c r="AO56166" s="108"/>
      <c r="AR56166" s="108"/>
    </row>
    <row r="56167" spans="41:44" ht="15" customHeight="1">
      <c r="AO56167" s="108"/>
      <c r="AR56167" s="108"/>
    </row>
    <row r="56168" spans="41:44" ht="15" customHeight="1">
      <c r="AO56168" s="109"/>
      <c r="AR56168" s="109"/>
    </row>
    <row r="56169" spans="41:44" ht="15" customHeight="1">
      <c r="AO56169" s="104"/>
      <c r="AR56169" s="104"/>
    </row>
    <row r="56170" spans="41:44" ht="15" customHeight="1">
      <c r="AO56170" s="106"/>
      <c r="AR56170" s="106"/>
    </row>
    <row r="56171" spans="41:44" ht="15" customHeight="1">
      <c r="AO56171" s="106"/>
      <c r="AR56171" s="106"/>
    </row>
    <row r="56172" spans="41:44" ht="15" customHeight="1">
      <c r="AO56172" s="106"/>
      <c r="AR56172" s="106"/>
    </row>
    <row r="56173" spans="41:44" ht="15" customHeight="1">
      <c r="AO56173" s="106"/>
      <c r="AR56173" s="106"/>
    </row>
    <row r="56174" spans="41:44" ht="15" customHeight="1">
      <c r="AO56174" s="106"/>
      <c r="AR56174" s="106"/>
    </row>
    <row r="56175" spans="41:44" ht="15" customHeight="1">
      <c r="AO56175" s="106"/>
      <c r="AR56175" s="106"/>
    </row>
    <row r="56176" spans="41:44" ht="15" customHeight="1">
      <c r="AO56176" s="106"/>
      <c r="AR56176" s="106"/>
    </row>
    <row r="56177" spans="41:44" ht="15" customHeight="1">
      <c r="AO56177" s="108"/>
      <c r="AR56177" s="108"/>
    </row>
    <row r="56178" spans="41:44" ht="15" customHeight="1">
      <c r="AO56178" s="108"/>
      <c r="AR56178" s="108"/>
    </row>
    <row r="56179" spans="41:44" ht="15" customHeight="1">
      <c r="AO56179" s="108"/>
      <c r="AR56179" s="108"/>
    </row>
    <row r="56180" spans="41:44" ht="15" customHeight="1">
      <c r="AO56180" s="108"/>
      <c r="AR56180" s="108"/>
    </row>
    <row r="56181" spans="41:44" ht="15" customHeight="1">
      <c r="AO56181" s="108"/>
      <c r="AR56181" s="108"/>
    </row>
    <row r="56182" spans="41:44" ht="15" customHeight="1">
      <c r="AO56182" s="109"/>
      <c r="AR56182" s="109"/>
    </row>
    <row r="56183" spans="41:44" ht="15" customHeight="1">
      <c r="AO56183" s="104"/>
      <c r="AR56183" s="104"/>
    </row>
    <row r="56184" spans="41:44" ht="15" customHeight="1">
      <c r="AO56184" s="106"/>
      <c r="AR56184" s="106"/>
    </row>
    <row r="56185" spans="41:44" ht="15" customHeight="1">
      <c r="AO56185" s="106"/>
      <c r="AR56185" s="106"/>
    </row>
    <row r="56186" spans="41:44" ht="15" customHeight="1">
      <c r="AO56186" s="106"/>
      <c r="AR56186" s="106"/>
    </row>
    <row r="56187" spans="41:44" ht="15" customHeight="1">
      <c r="AO56187" s="106"/>
      <c r="AR56187" s="106"/>
    </row>
    <row r="56188" spans="41:44" ht="15" customHeight="1">
      <c r="AO56188" s="106"/>
      <c r="AR56188" s="106"/>
    </row>
    <row r="56189" spans="41:44" ht="15" customHeight="1">
      <c r="AO56189" s="106"/>
      <c r="AR56189" s="106"/>
    </row>
    <row r="56190" spans="41:44" ht="15" customHeight="1">
      <c r="AO56190" s="106"/>
      <c r="AR56190" s="106"/>
    </row>
    <row r="56191" spans="41:44" ht="15" customHeight="1">
      <c r="AO56191" s="108"/>
      <c r="AR56191" s="108"/>
    </row>
    <row r="56192" spans="41:44" ht="15" customHeight="1">
      <c r="AO56192" s="108"/>
      <c r="AR56192" s="108"/>
    </row>
    <row r="56193" spans="41:44" ht="15" customHeight="1">
      <c r="AO56193" s="108"/>
      <c r="AR56193" s="108"/>
    </row>
    <row r="56194" spans="41:44" ht="15" customHeight="1">
      <c r="AO56194" s="108"/>
      <c r="AR56194" s="108"/>
    </row>
    <row r="56195" spans="41:44" ht="15" customHeight="1">
      <c r="AO56195" s="108"/>
      <c r="AR56195" s="108"/>
    </row>
    <row r="56196" spans="41:44" ht="15" customHeight="1">
      <c r="AO56196" s="109"/>
      <c r="AR56196" s="109"/>
    </row>
    <row r="56197" spans="41:44" ht="15" customHeight="1">
      <c r="AO56197" s="104"/>
      <c r="AR56197" s="104"/>
    </row>
    <row r="56198" spans="41:44" ht="15" customHeight="1">
      <c r="AO56198" s="106"/>
      <c r="AR56198" s="106"/>
    </row>
    <row r="56199" spans="41:44" ht="15" customHeight="1">
      <c r="AO56199" s="106"/>
      <c r="AR56199" s="106"/>
    </row>
    <row r="56200" spans="41:44" ht="15" customHeight="1">
      <c r="AO56200" s="106"/>
      <c r="AR56200" s="106"/>
    </row>
    <row r="56201" spans="41:44" ht="15" customHeight="1">
      <c r="AO56201" s="106"/>
      <c r="AR56201" s="106"/>
    </row>
    <row r="56202" spans="41:44" ht="15" customHeight="1">
      <c r="AO56202" s="106"/>
      <c r="AR56202" s="106"/>
    </row>
    <row r="56203" spans="41:44" ht="15" customHeight="1">
      <c r="AO56203" s="106"/>
      <c r="AR56203" s="106"/>
    </row>
    <row r="56204" spans="41:44" ht="15" customHeight="1">
      <c r="AO56204" s="106"/>
      <c r="AR56204" s="106"/>
    </row>
    <row r="56205" spans="41:44" ht="15" customHeight="1">
      <c r="AO56205" s="108"/>
      <c r="AR56205" s="108"/>
    </row>
    <row r="56206" spans="41:44" ht="15" customHeight="1">
      <c r="AO56206" s="108"/>
      <c r="AR56206" s="108"/>
    </row>
    <row r="56207" spans="41:44" ht="15" customHeight="1">
      <c r="AO56207" s="108"/>
      <c r="AR56207" s="108"/>
    </row>
    <row r="56208" spans="41:44" ht="15" customHeight="1">
      <c r="AO56208" s="108"/>
      <c r="AR56208" s="108"/>
    </row>
    <row r="56209" spans="41:44" ht="15" customHeight="1">
      <c r="AO56209" s="108"/>
      <c r="AR56209" s="108"/>
    </row>
    <row r="56210" spans="41:44" ht="15" customHeight="1">
      <c r="AO56210" s="109"/>
      <c r="AR56210" s="109"/>
    </row>
    <row r="56211" spans="41:44" ht="15" customHeight="1">
      <c r="AO56211" s="104"/>
      <c r="AR56211" s="104"/>
    </row>
    <row r="56212" spans="41:44" ht="15" customHeight="1">
      <c r="AO56212" s="106"/>
      <c r="AR56212" s="106"/>
    </row>
    <row r="56213" spans="41:44" ht="15" customHeight="1">
      <c r="AO56213" s="106"/>
      <c r="AR56213" s="106"/>
    </row>
    <row r="56214" spans="41:44" ht="15" customHeight="1">
      <c r="AO56214" s="106"/>
      <c r="AR56214" s="106"/>
    </row>
    <row r="56215" spans="41:44" ht="15" customHeight="1">
      <c r="AO56215" s="106"/>
      <c r="AR56215" s="106"/>
    </row>
    <row r="56216" spans="41:44" ht="15" customHeight="1">
      <c r="AO56216" s="106"/>
      <c r="AR56216" s="106"/>
    </row>
    <row r="56217" spans="41:44" ht="15" customHeight="1">
      <c r="AO56217" s="106"/>
      <c r="AR56217" s="106"/>
    </row>
    <row r="56218" spans="41:44" ht="15" customHeight="1">
      <c r="AO56218" s="106"/>
      <c r="AR56218" s="106"/>
    </row>
    <row r="56219" spans="41:44" ht="15" customHeight="1">
      <c r="AO56219" s="108"/>
      <c r="AR56219" s="108"/>
    </row>
    <row r="56220" spans="41:44" ht="15" customHeight="1">
      <c r="AO56220" s="108"/>
      <c r="AR56220" s="108"/>
    </row>
    <row r="56221" spans="41:44" ht="15" customHeight="1">
      <c r="AO56221" s="108"/>
      <c r="AR56221" s="108"/>
    </row>
    <row r="56222" spans="41:44" ht="15" customHeight="1">
      <c r="AO56222" s="108"/>
      <c r="AR56222" s="108"/>
    </row>
    <row r="56223" spans="41:44" ht="15" customHeight="1">
      <c r="AO56223" s="108"/>
      <c r="AR56223" s="108"/>
    </row>
    <row r="56224" spans="41:44" ht="15" customHeight="1">
      <c r="AO56224" s="109"/>
      <c r="AR56224" s="109"/>
    </row>
    <row r="56225" spans="41:44" ht="15" customHeight="1">
      <c r="AO56225" s="104"/>
      <c r="AR56225" s="104"/>
    </row>
    <row r="56226" spans="41:44" ht="15" customHeight="1">
      <c r="AO56226" s="106"/>
      <c r="AR56226" s="106"/>
    </row>
    <row r="56227" spans="41:44" ht="15" customHeight="1">
      <c r="AO56227" s="106"/>
      <c r="AR56227" s="106"/>
    </row>
    <row r="56228" spans="41:44" ht="15" customHeight="1">
      <c r="AO56228" s="106"/>
      <c r="AR56228" s="106"/>
    </row>
    <row r="56229" spans="41:44" ht="15" customHeight="1">
      <c r="AO56229" s="106"/>
      <c r="AR56229" s="106"/>
    </row>
    <row r="56230" spans="41:44" ht="15" customHeight="1">
      <c r="AO56230" s="106"/>
      <c r="AR56230" s="106"/>
    </row>
    <row r="56231" spans="41:44" ht="15" customHeight="1">
      <c r="AO56231" s="106"/>
      <c r="AR56231" s="106"/>
    </row>
    <row r="56232" spans="41:44" ht="15" customHeight="1">
      <c r="AO56232" s="106"/>
      <c r="AR56232" s="106"/>
    </row>
    <row r="56233" spans="41:44" ht="15" customHeight="1">
      <c r="AO56233" s="108"/>
      <c r="AR56233" s="108"/>
    </row>
    <row r="56234" spans="41:44" ht="15" customHeight="1">
      <c r="AO56234" s="108"/>
      <c r="AR56234" s="108"/>
    </row>
    <row r="56235" spans="41:44" ht="15" customHeight="1">
      <c r="AO56235" s="108"/>
      <c r="AR56235" s="108"/>
    </row>
    <row r="56236" spans="41:44" ht="15" customHeight="1">
      <c r="AO56236" s="108"/>
      <c r="AR56236" s="108"/>
    </row>
    <row r="56237" spans="41:44" ht="15" customHeight="1">
      <c r="AO56237" s="108"/>
      <c r="AR56237" s="108"/>
    </row>
    <row r="56238" spans="41:44" ht="15" customHeight="1">
      <c r="AO56238" s="109"/>
      <c r="AR56238" s="109"/>
    </row>
    <row r="56239" spans="41:44" ht="15" customHeight="1">
      <c r="AO56239" s="104"/>
      <c r="AR56239" s="104"/>
    </row>
    <row r="56240" spans="41:44" ht="15" customHeight="1">
      <c r="AO56240" s="106"/>
      <c r="AR56240" s="106"/>
    </row>
    <row r="56241" spans="41:44" ht="15" customHeight="1">
      <c r="AO56241" s="106"/>
      <c r="AR56241" s="106"/>
    </row>
    <row r="56242" spans="41:44" ht="15" customHeight="1">
      <c r="AO56242" s="106"/>
      <c r="AR56242" s="106"/>
    </row>
    <row r="56243" spans="41:44" ht="15" customHeight="1">
      <c r="AO56243" s="106"/>
      <c r="AR56243" s="106"/>
    </row>
    <row r="56244" spans="41:44" ht="15" customHeight="1">
      <c r="AO56244" s="106"/>
      <c r="AR56244" s="106"/>
    </row>
    <row r="56245" spans="41:44" ht="15" customHeight="1">
      <c r="AO56245" s="106"/>
      <c r="AR56245" s="106"/>
    </row>
    <row r="56246" spans="41:44" ht="15" customHeight="1">
      <c r="AO56246" s="106"/>
      <c r="AR56246" s="106"/>
    </row>
    <row r="56247" spans="41:44" ht="15" customHeight="1">
      <c r="AO56247" s="108"/>
      <c r="AR56247" s="108"/>
    </row>
    <row r="56248" spans="41:44" ht="15" customHeight="1">
      <c r="AO56248" s="108"/>
      <c r="AR56248" s="108"/>
    </row>
    <row r="56249" spans="41:44" ht="15" customHeight="1">
      <c r="AO56249" s="108"/>
      <c r="AR56249" s="108"/>
    </row>
    <row r="56250" spans="41:44" ht="15" customHeight="1">
      <c r="AO56250" s="108"/>
      <c r="AR56250" s="108"/>
    </row>
    <row r="56251" spans="41:44" ht="15" customHeight="1">
      <c r="AO56251" s="108"/>
      <c r="AR56251" s="108"/>
    </row>
    <row r="56252" spans="41:44" ht="15" customHeight="1">
      <c r="AO56252" s="109"/>
      <c r="AR56252" s="109"/>
    </row>
    <row r="56253" spans="41:44" ht="15" customHeight="1">
      <c r="AO56253" s="104"/>
      <c r="AR56253" s="104"/>
    </row>
    <row r="56254" spans="41:44" ht="15" customHeight="1">
      <c r="AO56254" s="106"/>
      <c r="AR56254" s="106"/>
    </row>
    <row r="56255" spans="41:44" ht="15" customHeight="1">
      <c r="AO56255" s="106"/>
      <c r="AR56255" s="106"/>
    </row>
    <row r="56256" spans="41:44" ht="15" customHeight="1">
      <c r="AO56256" s="106"/>
      <c r="AR56256" s="106"/>
    </row>
    <row r="56257" spans="41:44" ht="15" customHeight="1">
      <c r="AO56257" s="106"/>
      <c r="AR56257" s="106"/>
    </row>
    <row r="56258" spans="41:44" ht="15" customHeight="1">
      <c r="AO56258" s="106"/>
      <c r="AR56258" s="106"/>
    </row>
    <row r="56259" spans="41:44" ht="15" customHeight="1">
      <c r="AO56259" s="106"/>
      <c r="AR56259" s="106"/>
    </row>
    <row r="56260" spans="41:44" ht="15" customHeight="1">
      <c r="AO56260" s="106"/>
      <c r="AR56260" s="106"/>
    </row>
    <row r="56261" spans="41:44" ht="15" customHeight="1">
      <c r="AO56261" s="108"/>
      <c r="AR56261" s="108"/>
    </row>
    <row r="56262" spans="41:44" ht="15" customHeight="1">
      <c r="AO56262" s="108"/>
      <c r="AR56262" s="108"/>
    </row>
    <row r="56263" spans="41:44" ht="15" customHeight="1">
      <c r="AO56263" s="108"/>
      <c r="AR56263" s="108"/>
    </row>
    <row r="56264" spans="41:44" ht="15" customHeight="1">
      <c r="AO56264" s="108"/>
      <c r="AR56264" s="108"/>
    </row>
    <row r="56265" spans="41:44" ht="15" customHeight="1">
      <c r="AO56265" s="108"/>
      <c r="AR56265" s="108"/>
    </row>
    <row r="56266" spans="41:44" ht="15" customHeight="1">
      <c r="AO56266" s="109"/>
      <c r="AR56266" s="109"/>
    </row>
    <row r="56267" spans="41:44" ht="15" customHeight="1">
      <c r="AO56267" s="104"/>
      <c r="AR56267" s="104"/>
    </row>
    <row r="56268" spans="41:44" ht="15" customHeight="1">
      <c r="AO56268" s="106"/>
      <c r="AR56268" s="106"/>
    </row>
    <row r="56269" spans="41:44" ht="15" customHeight="1">
      <c r="AO56269" s="106"/>
      <c r="AR56269" s="106"/>
    </row>
    <row r="56270" spans="41:44" ht="15" customHeight="1">
      <c r="AO56270" s="106"/>
      <c r="AR56270" s="106"/>
    </row>
    <row r="56271" spans="41:44" ht="15" customHeight="1">
      <c r="AO56271" s="106"/>
      <c r="AR56271" s="106"/>
    </row>
    <row r="56272" spans="41:44" ht="15" customHeight="1">
      <c r="AO56272" s="106"/>
      <c r="AR56272" s="106"/>
    </row>
    <row r="56273" spans="41:44" ht="15" customHeight="1">
      <c r="AO56273" s="106"/>
      <c r="AR56273" s="106"/>
    </row>
    <row r="56274" spans="41:44" ht="15" customHeight="1">
      <c r="AO56274" s="106"/>
      <c r="AR56274" s="106"/>
    </row>
    <row r="56275" spans="41:44" ht="15" customHeight="1">
      <c r="AO56275" s="108"/>
      <c r="AR56275" s="108"/>
    </row>
    <row r="56276" spans="41:44" ht="15" customHeight="1">
      <c r="AO56276" s="108"/>
      <c r="AR56276" s="108"/>
    </row>
    <row r="56277" spans="41:44" ht="15" customHeight="1">
      <c r="AO56277" s="108"/>
      <c r="AR56277" s="108"/>
    </row>
    <row r="56278" spans="41:44" ht="15" customHeight="1">
      <c r="AO56278" s="108"/>
      <c r="AR56278" s="108"/>
    </row>
    <row r="56279" spans="41:44" ht="15" customHeight="1">
      <c r="AO56279" s="108"/>
      <c r="AR56279" s="108"/>
    </row>
    <row r="56280" spans="41:44" ht="15" customHeight="1">
      <c r="AO56280" s="109"/>
      <c r="AR56280" s="109"/>
    </row>
    <row r="56281" spans="41:44" ht="15" customHeight="1">
      <c r="AO56281" s="104"/>
      <c r="AR56281" s="104"/>
    </row>
    <row r="56282" spans="41:44" ht="15" customHeight="1">
      <c r="AO56282" s="106"/>
      <c r="AR56282" s="106"/>
    </row>
    <row r="56283" spans="41:44" ht="15" customHeight="1">
      <c r="AO56283" s="106"/>
      <c r="AR56283" s="106"/>
    </row>
    <row r="56284" spans="41:44" ht="15" customHeight="1">
      <c r="AO56284" s="106"/>
      <c r="AR56284" s="106"/>
    </row>
    <row r="56285" spans="41:44" ht="15" customHeight="1">
      <c r="AO56285" s="106"/>
      <c r="AR56285" s="106"/>
    </row>
    <row r="56286" spans="41:44" ht="15" customHeight="1">
      <c r="AO56286" s="106"/>
      <c r="AR56286" s="106"/>
    </row>
    <row r="56287" spans="41:44" ht="15" customHeight="1">
      <c r="AO56287" s="106"/>
      <c r="AR56287" s="106"/>
    </row>
    <row r="56288" spans="41:44" ht="15" customHeight="1">
      <c r="AO56288" s="106"/>
      <c r="AR56288" s="106"/>
    </row>
    <row r="56289" spans="41:44" ht="15" customHeight="1">
      <c r="AO56289" s="108"/>
      <c r="AR56289" s="108"/>
    </row>
    <row r="56290" spans="41:44" ht="15" customHeight="1">
      <c r="AO56290" s="108"/>
      <c r="AR56290" s="108"/>
    </row>
    <row r="56291" spans="41:44" ht="15" customHeight="1">
      <c r="AO56291" s="108"/>
      <c r="AR56291" s="108"/>
    </row>
    <row r="56292" spans="41:44" ht="15" customHeight="1">
      <c r="AO56292" s="108"/>
      <c r="AR56292" s="108"/>
    </row>
    <row r="56293" spans="41:44" ht="15" customHeight="1">
      <c r="AO56293" s="108"/>
      <c r="AR56293" s="108"/>
    </row>
    <row r="56294" spans="41:44" ht="15" customHeight="1">
      <c r="AO56294" s="109"/>
      <c r="AR56294" s="109"/>
    </row>
    <row r="56295" spans="41:44" ht="15" customHeight="1">
      <c r="AO56295" s="104"/>
      <c r="AR56295" s="104"/>
    </row>
    <row r="56296" spans="41:44" ht="15" customHeight="1">
      <c r="AO56296" s="106"/>
      <c r="AR56296" s="106"/>
    </row>
    <row r="56297" spans="41:44" ht="15" customHeight="1">
      <c r="AO56297" s="106"/>
      <c r="AR56297" s="106"/>
    </row>
    <row r="56298" spans="41:44" ht="15" customHeight="1">
      <c r="AO56298" s="106"/>
      <c r="AR56298" s="106"/>
    </row>
    <row r="56299" spans="41:44" ht="15" customHeight="1">
      <c r="AO56299" s="106"/>
      <c r="AR56299" s="106"/>
    </row>
    <row r="56300" spans="41:44" ht="15" customHeight="1">
      <c r="AO56300" s="106"/>
      <c r="AR56300" s="106"/>
    </row>
    <row r="56301" spans="41:44" ht="15" customHeight="1">
      <c r="AO56301" s="106"/>
      <c r="AR56301" s="106"/>
    </row>
    <row r="56302" spans="41:44" ht="15" customHeight="1">
      <c r="AO56302" s="106"/>
      <c r="AR56302" s="106"/>
    </row>
    <row r="56303" spans="41:44" ht="15" customHeight="1">
      <c r="AO56303" s="108"/>
      <c r="AR56303" s="108"/>
    </row>
    <row r="56304" spans="41:44" ht="15" customHeight="1">
      <c r="AO56304" s="108"/>
      <c r="AR56304" s="108"/>
    </row>
    <row r="56305" spans="41:44" ht="15" customHeight="1">
      <c r="AO56305" s="108"/>
      <c r="AR56305" s="108"/>
    </row>
    <row r="56306" spans="41:44" ht="15" customHeight="1">
      <c r="AO56306" s="108"/>
      <c r="AR56306" s="108"/>
    </row>
    <row r="56307" spans="41:44" ht="15" customHeight="1">
      <c r="AO56307" s="108"/>
      <c r="AR56307" s="108"/>
    </row>
    <row r="56308" spans="41:44" ht="15" customHeight="1">
      <c r="AO56308" s="109"/>
      <c r="AR56308" s="109"/>
    </row>
    <row r="56309" spans="41:44" ht="15" customHeight="1">
      <c r="AO56309" s="104"/>
      <c r="AR56309" s="104"/>
    </row>
    <row r="56310" spans="41:44" ht="15" customHeight="1">
      <c r="AO56310" s="106"/>
      <c r="AR56310" s="106"/>
    </row>
    <row r="56311" spans="41:44" ht="15" customHeight="1">
      <c r="AO56311" s="106"/>
      <c r="AR56311" s="106"/>
    </row>
    <row r="56312" spans="41:44" ht="15" customHeight="1">
      <c r="AO56312" s="106"/>
      <c r="AR56312" s="106"/>
    </row>
    <row r="56313" spans="41:44" ht="15" customHeight="1">
      <c r="AO56313" s="106"/>
      <c r="AR56313" s="106"/>
    </row>
    <row r="56314" spans="41:44" ht="15" customHeight="1">
      <c r="AO56314" s="106"/>
      <c r="AR56314" s="106"/>
    </row>
    <row r="56315" spans="41:44" ht="15" customHeight="1">
      <c r="AO56315" s="106"/>
      <c r="AR56315" s="106"/>
    </row>
    <row r="56316" spans="41:44" ht="15" customHeight="1">
      <c r="AO56316" s="106"/>
      <c r="AR56316" s="106"/>
    </row>
    <row r="56317" spans="41:44" ht="15" customHeight="1">
      <c r="AO56317" s="108"/>
      <c r="AR56317" s="108"/>
    </row>
    <row r="56318" spans="41:44" ht="15" customHeight="1">
      <c r="AO56318" s="108"/>
      <c r="AR56318" s="108"/>
    </row>
    <row r="56319" spans="41:44" ht="15" customHeight="1">
      <c r="AO56319" s="108"/>
      <c r="AR56319" s="108"/>
    </row>
    <row r="56320" spans="41:44" ht="15" customHeight="1">
      <c r="AO56320" s="108"/>
      <c r="AR56320" s="108"/>
    </row>
    <row r="56321" spans="41:44" ht="15" customHeight="1">
      <c r="AO56321" s="108"/>
      <c r="AR56321" s="108"/>
    </row>
    <row r="56322" spans="41:44" ht="15" customHeight="1">
      <c r="AO56322" s="109"/>
      <c r="AR56322" s="109"/>
    </row>
    <row r="56323" spans="41:44" ht="15" customHeight="1">
      <c r="AO56323" s="104"/>
      <c r="AR56323" s="104"/>
    </row>
    <row r="56324" spans="41:44" ht="15" customHeight="1">
      <c r="AO56324" s="106"/>
      <c r="AR56324" s="106"/>
    </row>
    <row r="56325" spans="41:44" ht="15" customHeight="1">
      <c r="AO56325" s="106"/>
      <c r="AR56325" s="106"/>
    </row>
    <row r="56326" spans="41:44" ht="15" customHeight="1">
      <c r="AO56326" s="106"/>
      <c r="AR56326" s="106"/>
    </row>
    <row r="56327" spans="41:44" ht="15" customHeight="1">
      <c r="AO56327" s="106"/>
      <c r="AR56327" s="106"/>
    </row>
    <row r="56328" spans="41:44" ht="15" customHeight="1">
      <c r="AO56328" s="106"/>
      <c r="AR56328" s="106"/>
    </row>
    <row r="56329" spans="41:44" ht="15" customHeight="1">
      <c r="AO56329" s="106"/>
      <c r="AR56329" s="106"/>
    </row>
    <row r="56330" spans="41:44" ht="15" customHeight="1">
      <c r="AO56330" s="106"/>
      <c r="AR56330" s="106"/>
    </row>
    <row r="56331" spans="41:44" ht="15" customHeight="1">
      <c r="AO56331" s="108"/>
      <c r="AR56331" s="108"/>
    </row>
    <row r="56332" spans="41:44" ht="15" customHeight="1">
      <c r="AO56332" s="108"/>
      <c r="AR56332" s="108"/>
    </row>
    <row r="56333" spans="41:44" ht="15" customHeight="1">
      <c r="AO56333" s="108"/>
      <c r="AR56333" s="108"/>
    </row>
    <row r="56334" spans="41:44" ht="15" customHeight="1">
      <c r="AO56334" s="108"/>
      <c r="AR56334" s="108"/>
    </row>
    <row r="56335" spans="41:44" ht="15" customHeight="1">
      <c r="AO56335" s="108"/>
      <c r="AR56335" s="108"/>
    </row>
    <row r="56336" spans="41:44" ht="15" customHeight="1">
      <c r="AO56336" s="109"/>
      <c r="AR56336" s="109"/>
    </row>
    <row r="56337" spans="41:44" ht="15" customHeight="1">
      <c r="AO56337" s="104"/>
      <c r="AR56337" s="104"/>
    </row>
    <row r="56338" spans="41:44" ht="15" customHeight="1">
      <c r="AO56338" s="106"/>
      <c r="AR56338" s="106"/>
    </row>
    <row r="56339" spans="41:44" ht="15" customHeight="1">
      <c r="AO56339" s="106"/>
      <c r="AR56339" s="106"/>
    </row>
    <row r="56340" spans="41:44" ht="15" customHeight="1">
      <c r="AO56340" s="106"/>
      <c r="AR56340" s="106"/>
    </row>
    <row r="56341" spans="41:44" ht="15" customHeight="1">
      <c r="AO56341" s="106"/>
      <c r="AR56341" s="106"/>
    </row>
    <row r="56342" spans="41:44" ht="15" customHeight="1">
      <c r="AO56342" s="106"/>
      <c r="AR56342" s="106"/>
    </row>
    <row r="56343" spans="41:44" ht="15" customHeight="1">
      <c r="AO56343" s="106"/>
      <c r="AR56343" s="106"/>
    </row>
    <row r="56344" spans="41:44" ht="15" customHeight="1">
      <c r="AO56344" s="106"/>
      <c r="AR56344" s="106"/>
    </row>
    <row r="56345" spans="41:44" ht="15" customHeight="1">
      <c r="AO56345" s="108"/>
      <c r="AR56345" s="108"/>
    </row>
    <row r="56346" spans="41:44" ht="15" customHeight="1">
      <c r="AO56346" s="108"/>
      <c r="AR56346" s="108"/>
    </row>
    <row r="56347" spans="41:44" ht="15" customHeight="1">
      <c r="AO56347" s="108"/>
      <c r="AR56347" s="108"/>
    </row>
    <row r="56348" spans="41:44" ht="15" customHeight="1">
      <c r="AO56348" s="108"/>
      <c r="AR56348" s="108"/>
    </row>
    <row r="56349" spans="41:44" ht="15" customHeight="1">
      <c r="AO56349" s="108"/>
      <c r="AR56349" s="108"/>
    </row>
    <row r="56350" spans="41:44" ht="15" customHeight="1">
      <c r="AO56350" s="109"/>
      <c r="AR56350" s="109"/>
    </row>
    <row r="56351" spans="41:44" ht="15" customHeight="1">
      <c r="AO56351" s="104"/>
      <c r="AR56351" s="104"/>
    </row>
    <row r="56352" spans="41:44" ht="15" customHeight="1">
      <c r="AO56352" s="106"/>
      <c r="AR56352" s="106"/>
    </row>
    <row r="56353" spans="41:44" ht="15" customHeight="1">
      <c r="AO56353" s="106"/>
      <c r="AR56353" s="106"/>
    </row>
    <row r="56354" spans="41:44" ht="15" customHeight="1">
      <c r="AO56354" s="106"/>
      <c r="AR56354" s="106"/>
    </row>
    <row r="56355" spans="41:44" ht="15" customHeight="1">
      <c r="AO56355" s="106"/>
      <c r="AR56355" s="106"/>
    </row>
    <row r="56356" spans="41:44" ht="15" customHeight="1">
      <c r="AO56356" s="106"/>
      <c r="AR56356" s="106"/>
    </row>
    <row r="56357" spans="41:44" ht="15" customHeight="1">
      <c r="AO56357" s="106"/>
      <c r="AR56357" s="106"/>
    </row>
    <row r="56358" spans="41:44" ht="15" customHeight="1">
      <c r="AO56358" s="106"/>
      <c r="AR56358" s="106"/>
    </row>
    <row r="56359" spans="41:44" ht="15" customHeight="1">
      <c r="AO56359" s="108"/>
      <c r="AR56359" s="108"/>
    </row>
    <row r="56360" spans="41:44" ht="15" customHeight="1">
      <c r="AO56360" s="108"/>
      <c r="AR56360" s="108"/>
    </row>
    <row r="56361" spans="41:44" ht="15" customHeight="1">
      <c r="AO56361" s="108"/>
      <c r="AR56361" s="108"/>
    </row>
    <row r="56362" spans="41:44" ht="15" customHeight="1">
      <c r="AO56362" s="108"/>
      <c r="AR56362" s="108"/>
    </row>
    <row r="56363" spans="41:44" ht="15" customHeight="1">
      <c r="AO56363" s="108"/>
      <c r="AR56363" s="108"/>
    </row>
    <row r="56364" spans="41:44" ht="15" customHeight="1">
      <c r="AO56364" s="109"/>
      <c r="AR56364" s="109"/>
    </row>
    <row r="56365" spans="41:44" ht="15" customHeight="1">
      <c r="AO56365" s="104"/>
      <c r="AR56365" s="104"/>
    </row>
    <row r="56366" spans="41:44" ht="15" customHeight="1">
      <c r="AO56366" s="106"/>
      <c r="AR56366" s="106"/>
    </row>
    <row r="56367" spans="41:44" ht="15" customHeight="1">
      <c r="AO56367" s="106"/>
      <c r="AR56367" s="106"/>
    </row>
    <row r="56368" spans="41:44" ht="15" customHeight="1">
      <c r="AO56368" s="106"/>
      <c r="AR56368" s="106"/>
    </row>
    <row r="56369" spans="41:44" ht="15" customHeight="1">
      <c r="AO56369" s="106"/>
      <c r="AR56369" s="106"/>
    </row>
    <row r="56370" spans="41:44" ht="15" customHeight="1">
      <c r="AO56370" s="106"/>
      <c r="AR56370" s="106"/>
    </row>
    <row r="56371" spans="41:44" ht="15" customHeight="1">
      <c r="AO56371" s="106"/>
      <c r="AR56371" s="106"/>
    </row>
    <row r="56372" spans="41:44" ht="15" customHeight="1">
      <c r="AO56372" s="106"/>
      <c r="AR56372" s="106"/>
    </row>
    <row r="56373" spans="41:44" ht="15" customHeight="1">
      <c r="AO56373" s="108"/>
      <c r="AR56373" s="108"/>
    </row>
    <row r="56374" spans="41:44" ht="15" customHeight="1">
      <c r="AO56374" s="108"/>
      <c r="AR56374" s="108"/>
    </row>
    <row r="56375" spans="41:44" ht="15" customHeight="1">
      <c r="AO56375" s="108"/>
      <c r="AR56375" s="108"/>
    </row>
    <row r="56376" spans="41:44" ht="15" customHeight="1">
      <c r="AO56376" s="108"/>
      <c r="AR56376" s="108"/>
    </row>
    <row r="56377" spans="41:44" ht="15" customHeight="1">
      <c r="AO56377" s="108"/>
      <c r="AR56377" s="108"/>
    </row>
    <row r="56378" spans="41:44" ht="15" customHeight="1">
      <c r="AO56378" s="109"/>
      <c r="AR56378" s="109"/>
    </row>
    <row r="56379" spans="41:44" ht="15" customHeight="1">
      <c r="AO56379" s="104"/>
      <c r="AR56379" s="104"/>
    </row>
    <row r="56380" spans="41:44" ht="15" customHeight="1">
      <c r="AO56380" s="106"/>
      <c r="AR56380" s="106"/>
    </row>
    <row r="56381" spans="41:44" ht="15" customHeight="1">
      <c r="AO56381" s="106"/>
      <c r="AR56381" s="106"/>
    </row>
    <row r="56382" spans="41:44" ht="15" customHeight="1">
      <c r="AO56382" s="106"/>
      <c r="AR56382" s="106"/>
    </row>
    <row r="56383" spans="41:44" ht="15" customHeight="1">
      <c r="AO56383" s="106"/>
      <c r="AR56383" s="106"/>
    </row>
    <row r="56384" spans="41:44" ht="15" customHeight="1">
      <c r="AO56384" s="106"/>
      <c r="AR56384" s="106"/>
    </row>
    <row r="56385" spans="41:44" ht="15" customHeight="1">
      <c r="AO56385" s="106"/>
      <c r="AR56385" s="106"/>
    </row>
    <row r="56386" spans="41:44" ht="15" customHeight="1">
      <c r="AO56386" s="106"/>
      <c r="AR56386" s="106"/>
    </row>
    <row r="56387" spans="41:44" ht="15" customHeight="1">
      <c r="AO56387" s="108"/>
      <c r="AR56387" s="108"/>
    </row>
    <row r="56388" spans="41:44" ht="15" customHeight="1">
      <c r="AO56388" s="108"/>
      <c r="AR56388" s="108"/>
    </row>
    <row r="56389" spans="41:44" ht="15" customHeight="1">
      <c r="AO56389" s="108"/>
      <c r="AR56389" s="108"/>
    </row>
    <row r="56390" spans="41:44" ht="15" customHeight="1">
      <c r="AO56390" s="108"/>
      <c r="AR56390" s="108"/>
    </row>
    <row r="56391" spans="41:44" ht="15" customHeight="1">
      <c r="AO56391" s="108"/>
      <c r="AR56391" s="108"/>
    </row>
    <row r="56392" spans="41:44" ht="15" customHeight="1">
      <c r="AO56392" s="109"/>
      <c r="AR56392" s="109"/>
    </row>
    <row r="56393" spans="41:44" ht="15" customHeight="1">
      <c r="AO56393" s="104"/>
      <c r="AR56393" s="104"/>
    </row>
    <row r="56394" spans="41:44" ht="15" customHeight="1">
      <c r="AO56394" s="106"/>
      <c r="AR56394" s="106"/>
    </row>
    <row r="56395" spans="41:44" ht="15" customHeight="1">
      <c r="AO56395" s="106"/>
      <c r="AR56395" s="106"/>
    </row>
    <row r="56396" spans="41:44" ht="15" customHeight="1">
      <c r="AO56396" s="106"/>
      <c r="AR56396" s="106"/>
    </row>
    <row r="56397" spans="41:44" ht="15" customHeight="1">
      <c r="AO56397" s="106"/>
      <c r="AR56397" s="106"/>
    </row>
    <row r="56398" spans="41:44" ht="15" customHeight="1">
      <c r="AO56398" s="106"/>
      <c r="AR56398" s="106"/>
    </row>
    <row r="56399" spans="41:44" ht="15" customHeight="1">
      <c r="AO56399" s="106"/>
      <c r="AR56399" s="106"/>
    </row>
    <row r="56400" spans="41:44" ht="15" customHeight="1">
      <c r="AO56400" s="106"/>
      <c r="AR56400" s="106"/>
    </row>
    <row r="56401" spans="41:44" ht="15" customHeight="1">
      <c r="AO56401" s="108"/>
      <c r="AR56401" s="108"/>
    </row>
    <row r="56402" spans="41:44" ht="15" customHeight="1">
      <c r="AO56402" s="108"/>
      <c r="AR56402" s="108"/>
    </row>
    <row r="56403" spans="41:44" ht="15" customHeight="1">
      <c r="AO56403" s="108"/>
      <c r="AR56403" s="108"/>
    </row>
    <row r="56404" spans="41:44" ht="15" customHeight="1">
      <c r="AO56404" s="108"/>
      <c r="AR56404" s="108"/>
    </row>
    <row r="56405" spans="41:44" ht="15" customHeight="1">
      <c r="AO56405" s="108"/>
      <c r="AR56405" s="108"/>
    </row>
    <row r="56406" spans="41:44" ht="15" customHeight="1">
      <c r="AO56406" s="109"/>
      <c r="AR56406" s="109"/>
    </row>
    <row r="56407" spans="41:44" ht="15" customHeight="1">
      <c r="AO56407" s="104"/>
      <c r="AR56407" s="104"/>
    </row>
    <row r="56408" spans="41:44" ht="15" customHeight="1">
      <c r="AO56408" s="106"/>
      <c r="AR56408" s="106"/>
    </row>
    <row r="56409" spans="41:44" ht="15" customHeight="1">
      <c r="AO56409" s="106"/>
      <c r="AR56409" s="106"/>
    </row>
    <row r="56410" spans="41:44" ht="15" customHeight="1">
      <c r="AO56410" s="106"/>
      <c r="AR56410" s="106"/>
    </row>
    <row r="56411" spans="41:44" ht="15" customHeight="1">
      <c r="AO56411" s="106"/>
      <c r="AR56411" s="106"/>
    </row>
    <row r="56412" spans="41:44" ht="15" customHeight="1">
      <c r="AO56412" s="106"/>
      <c r="AR56412" s="106"/>
    </row>
    <row r="56413" spans="41:44" ht="15" customHeight="1">
      <c r="AO56413" s="106"/>
      <c r="AR56413" s="106"/>
    </row>
    <row r="56414" spans="41:44" ht="15" customHeight="1">
      <c r="AO56414" s="106"/>
      <c r="AR56414" s="106"/>
    </row>
    <row r="56415" spans="41:44" ht="15" customHeight="1">
      <c r="AO56415" s="108"/>
      <c r="AR56415" s="108"/>
    </row>
    <row r="56416" spans="41:44" ht="15" customHeight="1">
      <c r="AO56416" s="108"/>
      <c r="AR56416" s="108"/>
    </row>
    <row r="56417" spans="41:44" ht="15" customHeight="1">
      <c r="AO56417" s="108"/>
      <c r="AR56417" s="108"/>
    </row>
    <row r="56418" spans="41:44" ht="15" customHeight="1">
      <c r="AO56418" s="108"/>
      <c r="AR56418" s="108"/>
    </row>
    <row r="56419" spans="41:44" ht="15" customHeight="1">
      <c r="AO56419" s="108"/>
      <c r="AR56419" s="108"/>
    </row>
    <row r="56420" spans="41:44" ht="15" customHeight="1">
      <c r="AO56420" s="109"/>
      <c r="AR56420" s="109"/>
    </row>
    <row r="56421" spans="41:44" ht="15" customHeight="1">
      <c r="AO56421" s="104"/>
      <c r="AR56421" s="104"/>
    </row>
    <row r="56422" spans="41:44" ht="15" customHeight="1">
      <c r="AO56422" s="106"/>
      <c r="AR56422" s="106"/>
    </row>
    <row r="56423" spans="41:44" ht="15" customHeight="1">
      <c r="AO56423" s="106"/>
      <c r="AR56423" s="106"/>
    </row>
    <row r="56424" spans="41:44" ht="15" customHeight="1">
      <c r="AO56424" s="106"/>
      <c r="AR56424" s="106"/>
    </row>
    <row r="56425" spans="41:44" ht="15" customHeight="1">
      <c r="AO56425" s="106"/>
      <c r="AR56425" s="106"/>
    </row>
    <row r="56426" spans="41:44" ht="15" customHeight="1">
      <c r="AO56426" s="106"/>
      <c r="AR56426" s="106"/>
    </row>
    <row r="56427" spans="41:44" ht="15" customHeight="1">
      <c r="AO56427" s="106"/>
      <c r="AR56427" s="106"/>
    </row>
    <row r="56428" spans="41:44" ht="15" customHeight="1">
      <c r="AO56428" s="106"/>
      <c r="AR56428" s="106"/>
    </row>
    <row r="56429" spans="41:44" ht="15" customHeight="1">
      <c r="AO56429" s="108"/>
      <c r="AR56429" s="108"/>
    </row>
    <row r="56430" spans="41:44" ht="15" customHeight="1">
      <c r="AO56430" s="108"/>
      <c r="AR56430" s="108"/>
    </row>
    <row r="56431" spans="41:44" ht="15" customHeight="1">
      <c r="AO56431" s="108"/>
      <c r="AR56431" s="108"/>
    </row>
    <row r="56432" spans="41:44" ht="15" customHeight="1">
      <c r="AO56432" s="108"/>
      <c r="AR56432" s="108"/>
    </row>
    <row r="56433" spans="41:44" ht="15" customHeight="1">
      <c r="AO56433" s="108"/>
      <c r="AR56433" s="108"/>
    </row>
    <row r="56434" spans="41:44" ht="15" customHeight="1">
      <c r="AO56434" s="109"/>
      <c r="AR56434" s="109"/>
    </row>
    <row r="56435" spans="41:44" ht="15" customHeight="1">
      <c r="AO56435" s="104"/>
      <c r="AR56435" s="104"/>
    </row>
    <row r="56436" spans="41:44" ht="15" customHeight="1">
      <c r="AO56436" s="106"/>
      <c r="AR56436" s="106"/>
    </row>
    <row r="56437" spans="41:44" ht="15" customHeight="1">
      <c r="AO56437" s="106"/>
      <c r="AR56437" s="106"/>
    </row>
    <row r="56438" spans="41:44" ht="15" customHeight="1">
      <c r="AO56438" s="106"/>
      <c r="AR56438" s="106"/>
    </row>
    <row r="56439" spans="41:44" ht="15" customHeight="1">
      <c r="AO56439" s="106"/>
      <c r="AR56439" s="106"/>
    </row>
    <row r="56440" spans="41:44" ht="15" customHeight="1">
      <c r="AO56440" s="106"/>
      <c r="AR56440" s="106"/>
    </row>
    <row r="56441" spans="41:44" ht="15" customHeight="1">
      <c r="AO56441" s="106"/>
      <c r="AR56441" s="106"/>
    </row>
    <row r="56442" spans="41:44" ht="15" customHeight="1">
      <c r="AO56442" s="106"/>
      <c r="AR56442" s="106"/>
    </row>
    <row r="56443" spans="41:44" ht="15" customHeight="1">
      <c r="AO56443" s="108"/>
      <c r="AR56443" s="108"/>
    </row>
    <row r="56444" spans="41:44" ht="15" customHeight="1">
      <c r="AO56444" s="108"/>
      <c r="AR56444" s="108"/>
    </row>
    <row r="56445" spans="41:44" ht="15" customHeight="1">
      <c r="AO56445" s="108"/>
      <c r="AR56445" s="108"/>
    </row>
    <row r="56446" spans="41:44" ht="15" customHeight="1">
      <c r="AO56446" s="108"/>
      <c r="AR56446" s="108"/>
    </row>
    <row r="56447" spans="41:44" ht="15" customHeight="1">
      <c r="AO56447" s="108"/>
      <c r="AR56447" s="108"/>
    </row>
    <row r="56448" spans="41:44" ht="15" customHeight="1">
      <c r="AO56448" s="109"/>
      <c r="AR56448" s="109"/>
    </row>
    <row r="56449" spans="41:44" ht="15" customHeight="1">
      <c r="AO56449" s="104"/>
      <c r="AR56449" s="104"/>
    </row>
    <row r="56450" spans="41:44" ht="15" customHeight="1">
      <c r="AO56450" s="106"/>
      <c r="AR56450" s="106"/>
    </row>
    <row r="56451" spans="41:44" ht="15" customHeight="1">
      <c r="AO56451" s="106"/>
      <c r="AR56451" s="106"/>
    </row>
    <row r="56452" spans="41:44" ht="15" customHeight="1">
      <c r="AO56452" s="106"/>
      <c r="AR56452" s="106"/>
    </row>
    <row r="56453" spans="41:44" ht="15" customHeight="1">
      <c r="AO56453" s="106"/>
      <c r="AR56453" s="106"/>
    </row>
    <row r="56454" spans="41:44" ht="15" customHeight="1">
      <c r="AO56454" s="106"/>
      <c r="AR56454" s="106"/>
    </row>
    <row r="56455" spans="41:44" ht="15" customHeight="1">
      <c r="AO56455" s="106"/>
      <c r="AR56455" s="106"/>
    </row>
    <row r="56456" spans="41:44" ht="15" customHeight="1">
      <c r="AO56456" s="106"/>
      <c r="AR56456" s="106"/>
    </row>
    <row r="56457" spans="41:44" ht="15" customHeight="1">
      <c r="AO56457" s="108"/>
      <c r="AR56457" s="108"/>
    </row>
    <row r="56458" spans="41:44" ht="15" customHeight="1">
      <c r="AO56458" s="108"/>
      <c r="AR56458" s="108"/>
    </row>
    <row r="56459" spans="41:44" ht="15" customHeight="1">
      <c r="AO56459" s="108"/>
      <c r="AR56459" s="108"/>
    </row>
    <row r="56460" spans="41:44" ht="15" customHeight="1">
      <c r="AO56460" s="108"/>
      <c r="AR56460" s="108"/>
    </row>
    <row r="56461" spans="41:44" ht="15" customHeight="1">
      <c r="AO56461" s="108"/>
      <c r="AR56461" s="108"/>
    </row>
    <row r="56462" spans="41:44" ht="15" customHeight="1">
      <c r="AO56462" s="109"/>
      <c r="AR56462" s="109"/>
    </row>
    <row r="56463" spans="41:44" ht="15" customHeight="1">
      <c r="AO56463" s="104"/>
      <c r="AR56463" s="104"/>
    </row>
    <row r="56464" spans="41:44" ht="15" customHeight="1">
      <c r="AO56464" s="106"/>
      <c r="AR56464" s="106"/>
    </row>
    <row r="56465" spans="41:44" ht="15" customHeight="1">
      <c r="AO56465" s="106"/>
      <c r="AR56465" s="106"/>
    </row>
    <row r="56466" spans="41:44" ht="15" customHeight="1">
      <c r="AO56466" s="106"/>
      <c r="AR56466" s="106"/>
    </row>
    <row r="56467" spans="41:44" ht="15" customHeight="1">
      <c r="AO56467" s="106"/>
      <c r="AR56467" s="106"/>
    </row>
    <row r="56468" spans="41:44" ht="15" customHeight="1">
      <c r="AO56468" s="106"/>
      <c r="AR56468" s="106"/>
    </row>
    <row r="56469" spans="41:44" ht="15" customHeight="1">
      <c r="AO56469" s="106"/>
      <c r="AR56469" s="106"/>
    </row>
    <row r="56470" spans="41:44" ht="15" customHeight="1">
      <c r="AO56470" s="106"/>
      <c r="AR56470" s="106"/>
    </row>
    <row r="56471" spans="41:44" ht="15" customHeight="1">
      <c r="AO56471" s="108"/>
      <c r="AR56471" s="108"/>
    </row>
    <row r="56472" spans="41:44" ht="15" customHeight="1">
      <c r="AO56472" s="108"/>
      <c r="AR56472" s="108"/>
    </row>
    <row r="56473" spans="41:44" ht="15" customHeight="1">
      <c r="AO56473" s="108"/>
      <c r="AR56473" s="108"/>
    </row>
    <row r="56474" spans="41:44" ht="15" customHeight="1">
      <c r="AO56474" s="108"/>
      <c r="AR56474" s="108"/>
    </row>
    <row r="56475" spans="41:44" ht="15" customHeight="1">
      <c r="AO56475" s="108"/>
      <c r="AR56475" s="108"/>
    </row>
    <row r="56476" spans="41:44" ht="15" customHeight="1">
      <c r="AO56476" s="109"/>
      <c r="AR56476" s="109"/>
    </row>
    <row r="56477" spans="41:44" ht="15" customHeight="1">
      <c r="AO56477" s="104"/>
      <c r="AR56477" s="104"/>
    </row>
    <row r="56478" spans="41:44" ht="15" customHeight="1">
      <c r="AO56478" s="106"/>
      <c r="AR56478" s="106"/>
    </row>
    <row r="56479" spans="41:44" ht="15" customHeight="1">
      <c r="AO56479" s="106"/>
      <c r="AR56479" s="106"/>
    </row>
    <row r="56480" spans="41:44" ht="15" customHeight="1">
      <c r="AO56480" s="106"/>
      <c r="AR56480" s="106"/>
    </row>
    <row r="56481" spans="41:44" ht="15" customHeight="1">
      <c r="AO56481" s="106"/>
      <c r="AR56481" s="106"/>
    </row>
    <row r="56482" spans="41:44" ht="15" customHeight="1">
      <c r="AO56482" s="106"/>
      <c r="AR56482" s="106"/>
    </row>
    <row r="56483" spans="41:44" ht="15" customHeight="1">
      <c r="AO56483" s="106"/>
      <c r="AR56483" s="106"/>
    </row>
    <row r="56484" spans="41:44" ht="15" customHeight="1">
      <c r="AO56484" s="106"/>
      <c r="AR56484" s="106"/>
    </row>
    <row r="56485" spans="41:44" ht="15" customHeight="1">
      <c r="AO56485" s="108"/>
      <c r="AR56485" s="108"/>
    </row>
    <row r="56486" spans="41:44" ht="15" customHeight="1">
      <c r="AO56486" s="108"/>
      <c r="AR56486" s="108"/>
    </row>
    <row r="56487" spans="41:44" ht="15" customHeight="1">
      <c r="AO56487" s="108"/>
      <c r="AR56487" s="108"/>
    </row>
    <row r="56488" spans="41:44" ht="15" customHeight="1">
      <c r="AO56488" s="108"/>
      <c r="AR56488" s="108"/>
    </row>
    <row r="56489" spans="41:44" ht="15" customHeight="1">
      <c r="AO56489" s="108"/>
      <c r="AR56489" s="108"/>
    </row>
    <row r="56490" spans="41:44" ht="15" customHeight="1">
      <c r="AO56490" s="109"/>
      <c r="AR56490" s="109"/>
    </row>
    <row r="56491" spans="41:44" ht="15" customHeight="1">
      <c r="AO56491" s="104"/>
      <c r="AR56491" s="104"/>
    </row>
    <row r="56492" spans="41:44" ht="15" customHeight="1">
      <c r="AO56492" s="106"/>
      <c r="AR56492" s="106"/>
    </row>
    <row r="56493" spans="41:44" ht="15" customHeight="1">
      <c r="AO56493" s="106"/>
      <c r="AR56493" s="106"/>
    </row>
    <row r="56494" spans="41:44" ht="15" customHeight="1">
      <c r="AO56494" s="106"/>
      <c r="AR56494" s="106"/>
    </row>
    <row r="56495" spans="41:44" ht="15" customHeight="1">
      <c r="AO56495" s="106"/>
      <c r="AR56495" s="106"/>
    </row>
    <row r="56496" spans="41:44" ht="15" customHeight="1">
      <c r="AO56496" s="106"/>
      <c r="AR56496" s="106"/>
    </row>
    <row r="56497" spans="41:44" ht="15" customHeight="1">
      <c r="AO56497" s="106"/>
      <c r="AR56497" s="106"/>
    </row>
    <row r="56498" spans="41:44" ht="15" customHeight="1">
      <c r="AO56498" s="106"/>
      <c r="AR56498" s="106"/>
    </row>
    <row r="56499" spans="41:44" ht="15" customHeight="1">
      <c r="AO56499" s="108"/>
      <c r="AR56499" s="108"/>
    </row>
    <row r="56500" spans="41:44" ht="15" customHeight="1">
      <c r="AO56500" s="108"/>
      <c r="AR56500" s="108"/>
    </row>
    <row r="56501" spans="41:44" ht="15" customHeight="1">
      <c r="AO56501" s="108"/>
      <c r="AR56501" s="108"/>
    </row>
    <row r="56502" spans="41:44" ht="15" customHeight="1">
      <c r="AO56502" s="108"/>
      <c r="AR56502" s="108"/>
    </row>
    <row r="56503" spans="41:44" ht="15" customHeight="1">
      <c r="AO56503" s="108"/>
      <c r="AR56503" s="108"/>
    </row>
    <row r="56504" spans="41:44" ht="15" customHeight="1">
      <c r="AO56504" s="109"/>
      <c r="AR56504" s="109"/>
    </row>
    <row r="56505" spans="41:44" ht="15" customHeight="1">
      <c r="AO56505" s="104"/>
      <c r="AR56505" s="104"/>
    </row>
    <row r="56506" spans="41:44" ht="15" customHeight="1">
      <c r="AO56506" s="106"/>
      <c r="AR56506" s="106"/>
    </row>
    <row r="56507" spans="41:44" ht="15" customHeight="1">
      <c r="AO56507" s="106"/>
      <c r="AR56507" s="106"/>
    </row>
    <row r="56508" spans="41:44" ht="15" customHeight="1">
      <c r="AO56508" s="106"/>
      <c r="AR56508" s="106"/>
    </row>
    <row r="56509" spans="41:44" ht="15" customHeight="1">
      <c r="AO56509" s="106"/>
      <c r="AR56509" s="106"/>
    </row>
    <row r="56510" spans="41:44" ht="15" customHeight="1">
      <c r="AO56510" s="106"/>
      <c r="AR56510" s="106"/>
    </row>
    <row r="56511" spans="41:44" ht="15" customHeight="1">
      <c r="AO56511" s="106"/>
      <c r="AR56511" s="106"/>
    </row>
    <row r="56512" spans="41:44" ht="15" customHeight="1">
      <c r="AO56512" s="106"/>
      <c r="AR56512" s="106"/>
    </row>
    <row r="56513" spans="41:44" ht="15" customHeight="1">
      <c r="AO56513" s="108"/>
      <c r="AR56513" s="108"/>
    </row>
    <row r="56514" spans="41:44" ht="15" customHeight="1">
      <c r="AO56514" s="108"/>
      <c r="AR56514" s="108"/>
    </row>
    <row r="56515" spans="41:44" ht="15" customHeight="1">
      <c r="AO56515" s="108"/>
      <c r="AR56515" s="108"/>
    </row>
    <row r="56516" spans="41:44" ht="15" customHeight="1">
      <c r="AO56516" s="108"/>
      <c r="AR56516" s="108"/>
    </row>
    <row r="56517" spans="41:44" ht="15" customHeight="1">
      <c r="AO56517" s="108"/>
      <c r="AR56517" s="108"/>
    </row>
    <row r="56518" spans="41:44" ht="15" customHeight="1">
      <c r="AO56518" s="109"/>
      <c r="AR56518" s="109"/>
    </row>
    <row r="56519" spans="41:44" ht="15" customHeight="1">
      <c r="AO56519" s="104"/>
      <c r="AR56519" s="104"/>
    </row>
    <row r="56520" spans="41:44" ht="15" customHeight="1">
      <c r="AO56520" s="106"/>
      <c r="AR56520" s="106"/>
    </row>
    <row r="56521" spans="41:44" ht="15" customHeight="1">
      <c r="AO56521" s="106"/>
      <c r="AR56521" s="106"/>
    </row>
    <row r="56522" spans="41:44" ht="15" customHeight="1">
      <c r="AO56522" s="106"/>
      <c r="AR56522" s="106"/>
    </row>
    <row r="56523" spans="41:44" ht="15" customHeight="1">
      <c r="AO56523" s="106"/>
      <c r="AR56523" s="106"/>
    </row>
    <row r="56524" spans="41:44" ht="15" customHeight="1">
      <c r="AO56524" s="106"/>
      <c r="AR56524" s="106"/>
    </row>
    <row r="56525" spans="41:44" ht="15" customHeight="1">
      <c r="AO56525" s="106"/>
      <c r="AR56525" s="106"/>
    </row>
    <row r="56526" spans="41:44" ht="15" customHeight="1">
      <c r="AO56526" s="106"/>
      <c r="AR56526" s="106"/>
    </row>
    <row r="56527" spans="41:44" ht="15" customHeight="1">
      <c r="AO56527" s="108"/>
      <c r="AR56527" s="108"/>
    </row>
    <row r="56528" spans="41:44" ht="15" customHeight="1">
      <c r="AO56528" s="108"/>
      <c r="AR56528" s="108"/>
    </row>
    <row r="56529" spans="41:44" ht="15" customHeight="1">
      <c r="AO56529" s="108"/>
      <c r="AR56529" s="108"/>
    </row>
    <row r="56530" spans="41:44" ht="15" customHeight="1">
      <c r="AO56530" s="108"/>
      <c r="AR56530" s="108"/>
    </row>
    <row r="56531" spans="41:44" ht="15" customHeight="1">
      <c r="AO56531" s="108"/>
      <c r="AR56531" s="108"/>
    </row>
    <row r="56532" spans="41:44" ht="15" customHeight="1">
      <c r="AO56532" s="109"/>
      <c r="AR56532" s="109"/>
    </row>
    <row r="56533" spans="41:44" ht="15" customHeight="1">
      <c r="AO56533" s="104"/>
      <c r="AR56533" s="104"/>
    </row>
    <row r="56534" spans="41:44" ht="15" customHeight="1">
      <c r="AO56534" s="106"/>
      <c r="AR56534" s="106"/>
    </row>
    <row r="56535" spans="41:44" ht="15" customHeight="1">
      <c r="AO56535" s="106"/>
      <c r="AR56535" s="106"/>
    </row>
    <row r="56536" spans="41:44" ht="15" customHeight="1">
      <c r="AO56536" s="106"/>
      <c r="AR56536" s="106"/>
    </row>
    <row r="56537" spans="41:44" ht="15" customHeight="1">
      <c r="AO56537" s="106"/>
      <c r="AR56537" s="106"/>
    </row>
    <row r="56538" spans="41:44" ht="15" customHeight="1">
      <c r="AO56538" s="106"/>
      <c r="AR56538" s="106"/>
    </row>
    <row r="56539" spans="41:44" ht="15" customHeight="1">
      <c r="AO56539" s="106"/>
      <c r="AR56539" s="106"/>
    </row>
    <row r="56540" spans="41:44" ht="15" customHeight="1">
      <c r="AO56540" s="106"/>
      <c r="AR56540" s="106"/>
    </row>
    <row r="56541" spans="41:44" ht="15" customHeight="1">
      <c r="AO56541" s="108"/>
      <c r="AR56541" s="108"/>
    </row>
    <row r="56542" spans="41:44" ht="15" customHeight="1">
      <c r="AO56542" s="108"/>
      <c r="AR56542" s="108"/>
    </row>
    <row r="56543" spans="41:44" ht="15" customHeight="1">
      <c r="AO56543" s="108"/>
      <c r="AR56543" s="108"/>
    </row>
    <row r="56544" spans="41:44" ht="15" customHeight="1">
      <c r="AO56544" s="108"/>
      <c r="AR56544" s="108"/>
    </row>
    <row r="56545" spans="41:44" ht="15" customHeight="1">
      <c r="AO56545" s="108"/>
      <c r="AR56545" s="108"/>
    </row>
    <row r="56546" spans="41:44" ht="15" customHeight="1">
      <c r="AO56546" s="109"/>
      <c r="AR56546" s="109"/>
    </row>
    <row r="56547" spans="41:44" ht="15" customHeight="1">
      <c r="AO56547" s="104"/>
      <c r="AR56547" s="104"/>
    </row>
    <row r="56548" spans="41:44" ht="15" customHeight="1">
      <c r="AO56548" s="106"/>
      <c r="AR56548" s="106"/>
    </row>
    <row r="56549" spans="41:44" ht="15" customHeight="1">
      <c r="AO56549" s="106"/>
      <c r="AR56549" s="106"/>
    </row>
    <row r="56550" spans="41:44" ht="15" customHeight="1">
      <c r="AO56550" s="106"/>
      <c r="AR56550" s="106"/>
    </row>
    <row r="56551" spans="41:44" ht="15" customHeight="1">
      <c r="AO56551" s="106"/>
      <c r="AR56551" s="106"/>
    </row>
    <row r="56552" spans="41:44" ht="15" customHeight="1">
      <c r="AO56552" s="106"/>
      <c r="AR56552" s="106"/>
    </row>
    <row r="56553" spans="41:44" ht="15" customHeight="1">
      <c r="AO56553" s="106"/>
      <c r="AR56553" s="106"/>
    </row>
    <row r="56554" spans="41:44" ht="15" customHeight="1">
      <c r="AO56554" s="106"/>
      <c r="AR56554" s="106"/>
    </row>
    <row r="56555" spans="41:44" ht="15" customHeight="1">
      <c r="AO56555" s="108"/>
      <c r="AR56555" s="108"/>
    </row>
    <row r="56556" spans="41:44" ht="15" customHeight="1">
      <c r="AO56556" s="108"/>
      <c r="AR56556" s="108"/>
    </row>
    <row r="56557" spans="41:44" ht="15" customHeight="1">
      <c r="AO56557" s="108"/>
      <c r="AR56557" s="108"/>
    </row>
    <row r="56558" spans="41:44" ht="15" customHeight="1">
      <c r="AO56558" s="108"/>
      <c r="AR56558" s="108"/>
    </row>
    <row r="56559" spans="41:44" ht="15" customHeight="1">
      <c r="AO56559" s="108"/>
      <c r="AR56559" s="108"/>
    </row>
    <row r="56560" spans="41:44" ht="15" customHeight="1">
      <c r="AO56560" s="109"/>
      <c r="AR56560" s="109"/>
    </row>
    <row r="56561" spans="41:44" ht="15" customHeight="1">
      <c r="AO56561" s="104"/>
      <c r="AR56561" s="104"/>
    </row>
    <row r="56562" spans="41:44" ht="15" customHeight="1">
      <c r="AO56562" s="106"/>
      <c r="AR56562" s="106"/>
    </row>
    <row r="56563" spans="41:44" ht="15" customHeight="1">
      <c r="AO56563" s="106"/>
      <c r="AR56563" s="106"/>
    </row>
    <row r="56564" spans="41:44" ht="15" customHeight="1">
      <c r="AO56564" s="106"/>
      <c r="AR56564" s="106"/>
    </row>
    <row r="56565" spans="41:44" ht="15" customHeight="1">
      <c r="AO56565" s="106"/>
      <c r="AR56565" s="106"/>
    </row>
    <row r="56566" spans="41:44" ht="15" customHeight="1">
      <c r="AO56566" s="106"/>
      <c r="AR56566" s="106"/>
    </row>
    <row r="56567" spans="41:44" ht="15" customHeight="1">
      <c r="AO56567" s="106"/>
      <c r="AR56567" s="106"/>
    </row>
    <row r="56568" spans="41:44" ht="15" customHeight="1">
      <c r="AO56568" s="106"/>
      <c r="AR56568" s="106"/>
    </row>
    <row r="56569" spans="41:44" ht="15" customHeight="1">
      <c r="AO56569" s="108"/>
      <c r="AR56569" s="108"/>
    </row>
    <row r="56570" spans="41:44" ht="15" customHeight="1">
      <c r="AO56570" s="108"/>
      <c r="AR56570" s="108"/>
    </row>
    <row r="56571" spans="41:44" ht="15" customHeight="1">
      <c r="AO56571" s="108"/>
      <c r="AR56571" s="108"/>
    </row>
    <row r="56572" spans="41:44" ht="15" customHeight="1">
      <c r="AO56572" s="108"/>
      <c r="AR56572" s="108"/>
    </row>
    <row r="56573" spans="41:44" ht="15" customHeight="1">
      <c r="AO56573" s="108"/>
      <c r="AR56573" s="108"/>
    </row>
    <row r="56574" spans="41:44" ht="15" customHeight="1">
      <c r="AO56574" s="109"/>
      <c r="AR56574" s="109"/>
    </row>
    <row r="56575" spans="41:44" ht="15" customHeight="1">
      <c r="AO56575" s="104"/>
      <c r="AR56575" s="104"/>
    </row>
    <row r="56576" spans="41:44" ht="15" customHeight="1">
      <c r="AO56576" s="106"/>
      <c r="AR56576" s="106"/>
    </row>
    <row r="56577" spans="41:44" ht="15" customHeight="1">
      <c r="AO56577" s="106"/>
      <c r="AR56577" s="106"/>
    </row>
    <row r="56578" spans="41:44" ht="15" customHeight="1">
      <c r="AO56578" s="106"/>
      <c r="AR56578" s="106"/>
    </row>
    <row r="56579" spans="41:44" ht="15" customHeight="1">
      <c r="AO56579" s="106"/>
      <c r="AR56579" s="106"/>
    </row>
    <row r="56580" spans="41:44" ht="15" customHeight="1">
      <c r="AO56580" s="106"/>
      <c r="AR56580" s="106"/>
    </row>
    <row r="56581" spans="41:44" ht="15" customHeight="1">
      <c r="AO56581" s="106"/>
      <c r="AR56581" s="106"/>
    </row>
    <row r="56582" spans="41:44" ht="15" customHeight="1">
      <c r="AO56582" s="106"/>
      <c r="AR56582" s="106"/>
    </row>
    <row r="56583" spans="41:44" ht="15" customHeight="1">
      <c r="AO56583" s="108"/>
      <c r="AR56583" s="108"/>
    </row>
    <row r="56584" spans="41:44" ht="15" customHeight="1">
      <c r="AO56584" s="108"/>
      <c r="AR56584" s="108"/>
    </row>
    <row r="56585" spans="41:44" ht="15" customHeight="1">
      <c r="AO56585" s="108"/>
      <c r="AR56585" s="108"/>
    </row>
    <row r="56586" spans="41:44" ht="15" customHeight="1">
      <c r="AO56586" s="108"/>
      <c r="AR56586" s="108"/>
    </row>
    <row r="56587" spans="41:44" ht="15" customHeight="1">
      <c r="AO56587" s="108"/>
      <c r="AR56587" s="108"/>
    </row>
    <row r="56588" spans="41:44" ht="15" customHeight="1">
      <c r="AO56588" s="109"/>
      <c r="AR56588" s="109"/>
    </row>
    <row r="56589" spans="41:44" ht="15" customHeight="1">
      <c r="AO56589" s="104"/>
      <c r="AR56589" s="104"/>
    </row>
    <row r="56590" spans="41:44" ht="15" customHeight="1">
      <c r="AO56590" s="106"/>
      <c r="AR56590" s="106"/>
    </row>
    <row r="56591" spans="41:44" ht="15" customHeight="1">
      <c r="AO56591" s="106"/>
      <c r="AR56591" s="106"/>
    </row>
    <row r="56592" spans="41:44" ht="15" customHeight="1">
      <c r="AO56592" s="106"/>
      <c r="AR56592" s="106"/>
    </row>
    <row r="56593" spans="41:44" ht="15" customHeight="1">
      <c r="AO56593" s="106"/>
      <c r="AR56593" s="106"/>
    </row>
    <row r="56594" spans="41:44" ht="15" customHeight="1">
      <c r="AO56594" s="106"/>
      <c r="AR56594" s="106"/>
    </row>
    <row r="56595" spans="41:44" ht="15" customHeight="1">
      <c r="AO56595" s="106"/>
      <c r="AR56595" s="106"/>
    </row>
    <row r="56596" spans="41:44" ht="15" customHeight="1">
      <c r="AO56596" s="106"/>
      <c r="AR56596" s="106"/>
    </row>
    <row r="56597" spans="41:44" ht="15" customHeight="1">
      <c r="AO56597" s="108"/>
      <c r="AR56597" s="108"/>
    </row>
    <row r="56598" spans="41:44" ht="15" customHeight="1">
      <c r="AO56598" s="108"/>
      <c r="AR56598" s="108"/>
    </row>
    <row r="56599" spans="41:44" ht="15" customHeight="1">
      <c r="AO56599" s="108"/>
      <c r="AR56599" s="108"/>
    </row>
    <row r="56600" spans="41:44" ht="15" customHeight="1">
      <c r="AO56600" s="108"/>
      <c r="AR56600" s="108"/>
    </row>
    <row r="56601" spans="41:44" ht="15" customHeight="1">
      <c r="AO56601" s="108"/>
      <c r="AR56601" s="108"/>
    </row>
    <row r="56602" spans="41:44" ht="15" customHeight="1">
      <c r="AO56602" s="109"/>
      <c r="AR56602" s="109"/>
    </row>
    <row r="56603" spans="41:44" ht="15" customHeight="1">
      <c r="AO56603" s="104"/>
      <c r="AR56603" s="104"/>
    </row>
    <row r="56604" spans="41:44" ht="15" customHeight="1">
      <c r="AO56604" s="106"/>
      <c r="AR56604" s="106"/>
    </row>
    <row r="56605" spans="41:44" ht="15" customHeight="1">
      <c r="AO56605" s="106"/>
      <c r="AR56605" s="106"/>
    </row>
    <row r="56606" spans="41:44" ht="15" customHeight="1">
      <c r="AO56606" s="106"/>
      <c r="AR56606" s="106"/>
    </row>
    <row r="56607" spans="41:44" ht="15" customHeight="1">
      <c r="AO56607" s="106"/>
      <c r="AR56607" s="106"/>
    </row>
    <row r="56608" spans="41:44" ht="15" customHeight="1">
      <c r="AO56608" s="106"/>
      <c r="AR56608" s="106"/>
    </row>
    <row r="56609" spans="41:44" ht="15" customHeight="1">
      <c r="AO56609" s="106"/>
      <c r="AR56609" s="106"/>
    </row>
    <row r="56610" spans="41:44" ht="15" customHeight="1">
      <c r="AO56610" s="106"/>
      <c r="AR56610" s="106"/>
    </row>
    <row r="56611" spans="41:44" ht="15" customHeight="1">
      <c r="AO56611" s="108"/>
      <c r="AR56611" s="108"/>
    </row>
    <row r="56612" spans="41:44" ht="15" customHeight="1">
      <c r="AO56612" s="108"/>
      <c r="AR56612" s="108"/>
    </row>
    <row r="56613" spans="41:44" ht="15" customHeight="1">
      <c r="AO56613" s="108"/>
      <c r="AR56613" s="108"/>
    </row>
    <row r="56614" spans="41:44" ht="15" customHeight="1">
      <c r="AO56614" s="108"/>
      <c r="AR56614" s="108"/>
    </row>
    <row r="56615" spans="41:44" ht="15" customHeight="1">
      <c r="AO56615" s="108"/>
      <c r="AR56615" s="108"/>
    </row>
    <row r="56616" spans="41:44" ht="15" customHeight="1">
      <c r="AO56616" s="109"/>
      <c r="AR56616" s="109"/>
    </row>
    <row r="56617" spans="41:44" ht="15" customHeight="1">
      <c r="AO56617" s="104"/>
      <c r="AR56617" s="104"/>
    </row>
    <row r="56618" spans="41:44" ht="15" customHeight="1">
      <c r="AO56618" s="106"/>
      <c r="AR56618" s="106"/>
    </row>
    <row r="56619" spans="41:44" ht="15" customHeight="1">
      <c r="AO56619" s="106"/>
      <c r="AR56619" s="106"/>
    </row>
    <row r="56620" spans="41:44" ht="15" customHeight="1">
      <c r="AO56620" s="106"/>
      <c r="AR56620" s="106"/>
    </row>
    <row r="56621" spans="41:44" ht="15" customHeight="1">
      <c r="AO56621" s="106"/>
      <c r="AR56621" s="106"/>
    </row>
    <row r="56622" spans="41:44" ht="15" customHeight="1">
      <c r="AO56622" s="106"/>
      <c r="AR56622" s="106"/>
    </row>
    <row r="56623" spans="41:44" ht="15" customHeight="1">
      <c r="AO56623" s="106"/>
      <c r="AR56623" s="106"/>
    </row>
    <row r="56624" spans="41:44" ht="15" customHeight="1">
      <c r="AO56624" s="106"/>
      <c r="AR56624" s="106"/>
    </row>
    <row r="56625" spans="41:44" ht="15" customHeight="1">
      <c r="AO56625" s="108"/>
      <c r="AR56625" s="108"/>
    </row>
    <row r="56626" spans="41:44" ht="15" customHeight="1">
      <c r="AO56626" s="108"/>
      <c r="AR56626" s="108"/>
    </row>
    <row r="56627" spans="41:44" ht="15" customHeight="1">
      <c r="AO56627" s="108"/>
      <c r="AR56627" s="108"/>
    </row>
    <row r="56628" spans="41:44" ht="15" customHeight="1">
      <c r="AO56628" s="108"/>
      <c r="AR56628" s="108"/>
    </row>
    <row r="56629" spans="41:44" ht="15" customHeight="1">
      <c r="AO56629" s="108"/>
      <c r="AR56629" s="108"/>
    </row>
    <row r="56630" spans="41:44" ht="15" customHeight="1">
      <c r="AO56630" s="109"/>
      <c r="AR56630" s="109"/>
    </row>
    <row r="56631" spans="41:44" ht="15" customHeight="1">
      <c r="AO56631" s="104"/>
      <c r="AR56631" s="104"/>
    </row>
    <row r="56632" spans="41:44" ht="15" customHeight="1">
      <c r="AO56632" s="106"/>
      <c r="AR56632" s="106"/>
    </row>
    <row r="56633" spans="41:44" ht="15" customHeight="1">
      <c r="AO56633" s="106"/>
      <c r="AR56633" s="106"/>
    </row>
    <row r="56634" spans="41:44" ht="15" customHeight="1">
      <c r="AO56634" s="106"/>
      <c r="AR56634" s="106"/>
    </row>
    <row r="56635" spans="41:44" ht="15" customHeight="1">
      <c r="AO56635" s="106"/>
      <c r="AR56635" s="106"/>
    </row>
    <row r="56636" spans="41:44" ht="15" customHeight="1">
      <c r="AO56636" s="106"/>
      <c r="AR56636" s="106"/>
    </row>
    <row r="56637" spans="41:44" ht="15" customHeight="1">
      <c r="AO56637" s="106"/>
      <c r="AR56637" s="106"/>
    </row>
    <row r="56638" spans="41:44" ht="15" customHeight="1">
      <c r="AO56638" s="106"/>
      <c r="AR56638" s="106"/>
    </row>
    <row r="56639" spans="41:44" ht="15" customHeight="1">
      <c r="AO56639" s="108"/>
      <c r="AR56639" s="108"/>
    </row>
    <row r="56640" spans="41:44" ht="15" customHeight="1">
      <c r="AO56640" s="108"/>
      <c r="AR56640" s="108"/>
    </row>
    <row r="56641" spans="41:44" ht="15" customHeight="1">
      <c r="AO56641" s="108"/>
      <c r="AR56641" s="108"/>
    </row>
    <row r="56642" spans="41:44" ht="15" customHeight="1">
      <c r="AO56642" s="108"/>
      <c r="AR56642" s="108"/>
    </row>
    <row r="56643" spans="41:44" ht="15" customHeight="1">
      <c r="AO56643" s="108"/>
      <c r="AR56643" s="108"/>
    </row>
    <row r="56644" spans="41:44" ht="15" customHeight="1">
      <c r="AO56644" s="109"/>
      <c r="AR56644" s="109"/>
    </row>
    <row r="56645" spans="41:44" ht="15" customHeight="1">
      <c r="AO56645" s="104"/>
      <c r="AR56645" s="104"/>
    </row>
    <row r="56646" spans="41:44" ht="15" customHeight="1">
      <c r="AO56646" s="106"/>
      <c r="AR56646" s="106"/>
    </row>
    <row r="56647" spans="41:44" ht="15" customHeight="1">
      <c r="AO56647" s="106"/>
      <c r="AR56647" s="106"/>
    </row>
    <row r="56648" spans="41:44" ht="15" customHeight="1">
      <c r="AO56648" s="106"/>
      <c r="AR56648" s="106"/>
    </row>
    <row r="56649" spans="41:44" ht="15" customHeight="1">
      <c r="AO56649" s="106"/>
      <c r="AR56649" s="106"/>
    </row>
    <row r="56650" spans="41:44" ht="15" customHeight="1">
      <c r="AO56650" s="106"/>
      <c r="AR56650" s="106"/>
    </row>
    <row r="56651" spans="41:44" ht="15" customHeight="1">
      <c r="AO56651" s="106"/>
      <c r="AR56651" s="106"/>
    </row>
    <row r="56652" spans="41:44" ht="15" customHeight="1">
      <c r="AO56652" s="106"/>
      <c r="AR56652" s="106"/>
    </row>
    <row r="56653" spans="41:44" ht="15" customHeight="1">
      <c r="AO56653" s="108"/>
      <c r="AR56653" s="108"/>
    </row>
    <row r="56654" spans="41:44" ht="15" customHeight="1">
      <c r="AO56654" s="108"/>
      <c r="AR56654" s="108"/>
    </row>
    <row r="56655" spans="41:44" ht="15" customHeight="1">
      <c r="AO56655" s="108"/>
      <c r="AR56655" s="108"/>
    </row>
    <row r="56656" spans="41:44" ht="15" customHeight="1">
      <c r="AO56656" s="108"/>
      <c r="AR56656" s="108"/>
    </row>
    <row r="56657" spans="41:44" ht="15" customHeight="1">
      <c r="AO56657" s="108"/>
      <c r="AR56657" s="108"/>
    </row>
    <row r="56658" spans="41:44" ht="15" customHeight="1">
      <c r="AO56658" s="109"/>
      <c r="AR56658" s="109"/>
    </row>
    <row r="56659" spans="41:44" ht="15" customHeight="1">
      <c r="AO56659" s="104"/>
      <c r="AR56659" s="104"/>
    </row>
    <row r="56660" spans="41:44" ht="15" customHeight="1">
      <c r="AO56660" s="106"/>
      <c r="AR56660" s="106"/>
    </row>
    <row r="56661" spans="41:44" ht="15" customHeight="1">
      <c r="AO56661" s="106"/>
      <c r="AR56661" s="106"/>
    </row>
    <row r="56662" spans="41:44" ht="15" customHeight="1">
      <c r="AO56662" s="106"/>
      <c r="AR56662" s="106"/>
    </row>
    <row r="56663" spans="41:44" ht="15" customHeight="1">
      <c r="AO56663" s="106"/>
      <c r="AR56663" s="106"/>
    </row>
    <row r="56664" spans="41:44" ht="15" customHeight="1">
      <c r="AO56664" s="106"/>
      <c r="AR56664" s="106"/>
    </row>
    <row r="56665" spans="41:44" ht="15" customHeight="1">
      <c r="AO56665" s="106"/>
      <c r="AR56665" s="106"/>
    </row>
    <row r="56666" spans="41:44" ht="15" customHeight="1">
      <c r="AO56666" s="106"/>
      <c r="AR56666" s="106"/>
    </row>
    <row r="56667" spans="41:44" ht="15" customHeight="1">
      <c r="AO56667" s="108"/>
      <c r="AR56667" s="108"/>
    </row>
    <row r="56668" spans="41:44" ht="15" customHeight="1">
      <c r="AO56668" s="108"/>
      <c r="AR56668" s="108"/>
    </row>
    <row r="56669" spans="41:44" ht="15" customHeight="1">
      <c r="AO56669" s="108"/>
      <c r="AR56669" s="108"/>
    </row>
    <row r="56670" spans="41:44" ht="15" customHeight="1">
      <c r="AO56670" s="108"/>
      <c r="AR56670" s="108"/>
    </row>
    <row r="56671" spans="41:44" ht="15" customHeight="1">
      <c r="AO56671" s="108"/>
      <c r="AR56671" s="108"/>
    </row>
    <row r="56672" spans="41:44" ht="15" customHeight="1">
      <c r="AO56672" s="109"/>
      <c r="AR56672" s="109"/>
    </row>
    <row r="56673" spans="41:44" ht="15" customHeight="1">
      <c r="AO56673" s="104"/>
      <c r="AR56673" s="104"/>
    </row>
    <row r="56674" spans="41:44" ht="15" customHeight="1">
      <c r="AO56674" s="106"/>
      <c r="AR56674" s="106"/>
    </row>
    <row r="56675" spans="41:44" ht="15" customHeight="1">
      <c r="AO56675" s="106"/>
      <c r="AR56675" s="106"/>
    </row>
    <row r="56676" spans="41:44" ht="15" customHeight="1">
      <c r="AO56676" s="106"/>
      <c r="AR56676" s="106"/>
    </row>
    <row r="56677" spans="41:44" ht="15" customHeight="1">
      <c r="AO56677" s="106"/>
      <c r="AR56677" s="106"/>
    </row>
    <row r="56678" spans="41:44" ht="15" customHeight="1">
      <c r="AO56678" s="106"/>
      <c r="AR56678" s="106"/>
    </row>
    <row r="56679" spans="41:44" ht="15" customHeight="1">
      <c r="AO56679" s="106"/>
      <c r="AR56679" s="106"/>
    </row>
    <row r="56680" spans="41:44" ht="15" customHeight="1">
      <c r="AO56680" s="106"/>
      <c r="AR56680" s="106"/>
    </row>
    <row r="56681" spans="41:44" ht="15" customHeight="1">
      <c r="AO56681" s="108"/>
      <c r="AR56681" s="108"/>
    </row>
    <row r="56682" spans="41:44" ht="15" customHeight="1">
      <c r="AO56682" s="108"/>
      <c r="AR56682" s="108"/>
    </row>
    <row r="56683" spans="41:44" ht="15" customHeight="1">
      <c r="AO56683" s="108"/>
      <c r="AR56683" s="108"/>
    </row>
    <row r="56684" spans="41:44" ht="15" customHeight="1">
      <c r="AO56684" s="108"/>
      <c r="AR56684" s="108"/>
    </row>
    <row r="56685" spans="41:44" ht="15" customHeight="1">
      <c r="AO56685" s="108"/>
      <c r="AR56685" s="108"/>
    </row>
    <row r="56686" spans="41:44" ht="15" customHeight="1">
      <c r="AO56686" s="109"/>
      <c r="AR56686" s="109"/>
    </row>
    <row r="56687" spans="41:44" ht="15" customHeight="1">
      <c r="AO56687" s="104"/>
      <c r="AR56687" s="104"/>
    </row>
    <row r="56688" spans="41:44" ht="15" customHeight="1">
      <c r="AO56688" s="106"/>
      <c r="AR56688" s="106"/>
    </row>
    <row r="56689" spans="41:44" ht="15" customHeight="1">
      <c r="AO56689" s="106"/>
      <c r="AR56689" s="106"/>
    </row>
    <row r="56690" spans="41:44" ht="15" customHeight="1">
      <c r="AO56690" s="106"/>
      <c r="AR56690" s="106"/>
    </row>
    <row r="56691" spans="41:44" ht="15" customHeight="1">
      <c r="AO56691" s="106"/>
      <c r="AR56691" s="106"/>
    </row>
    <row r="56692" spans="41:44" ht="15" customHeight="1">
      <c r="AO56692" s="106"/>
      <c r="AR56692" s="106"/>
    </row>
    <row r="56693" spans="41:44" ht="15" customHeight="1">
      <c r="AO56693" s="106"/>
      <c r="AR56693" s="106"/>
    </row>
    <row r="56694" spans="41:44" ht="15" customHeight="1">
      <c r="AO56694" s="106"/>
      <c r="AR56694" s="106"/>
    </row>
    <row r="56695" spans="41:44" ht="15" customHeight="1">
      <c r="AO56695" s="108"/>
      <c r="AR56695" s="108"/>
    </row>
    <row r="56696" spans="41:44" ht="15" customHeight="1">
      <c r="AO56696" s="108"/>
      <c r="AR56696" s="108"/>
    </row>
    <row r="56697" spans="41:44" ht="15" customHeight="1">
      <c r="AO56697" s="108"/>
      <c r="AR56697" s="108"/>
    </row>
    <row r="56698" spans="41:44" ht="15" customHeight="1">
      <c r="AO56698" s="108"/>
      <c r="AR56698" s="108"/>
    </row>
    <row r="56699" spans="41:44" ht="15" customHeight="1">
      <c r="AO56699" s="108"/>
      <c r="AR56699" s="108"/>
    </row>
    <row r="56700" spans="41:44" ht="15" customHeight="1">
      <c r="AO56700" s="109"/>
      <c r="AR56700" s="109"/>
    </row>
    <row r="56701" spans="41:44" ht="15" customHeight="1">
      <c r="AO56701" s="104"/>
      <c r="AR56701" s="104"/>
    </row>
    <row r="56702" spans="41:44" ht="15" customHeight="1">
      <c r="AO56702" s="106"/>
      <c r="AR56702" s="106"/>
    </row>
    <row r="56703" spans="41:44" ht="15" customHeight="1">
      <c r="AO56703" s="106"/>
      <c r="AR56703" s="106"/>
    </row>
    <row r="56704" spans="41:44" ht="15" customHeight="1">
      <c r="AO56704" s="106"/>
      <c r="AR56704" s="106"/>
    </row>
    <row r="56705" spans="41:44" ht="15" customHeight="1">
      <c r="AO56705" s="106"/>
      <c r="AR56705" s="106"/>
    </row>
    <row r="56706" spans="41:44" ht="15" customHeight="1">
      <c r="AO56706" s="106"/>
      <c r="AR56706" s="106"/>
    </row>
    <row r="56707" spans="41:44" ht="15" customHeight="1">
      <c r="AO56707" s="106"/>
      <c r="AR56707" s="106"/>
    </row>
    <row r="56708" spans="41:44" ht="15" customHeight="1">
      <c r="AO56708" s="106"/>
      <c r="AR56708" s="106"/>
    </row>
    <row r="56709" spans="41:44" ht="15" customHeight="1">
      <c r="AO56709" s="108"/>
      <c r="AR56709" s="108"/>
    </row>
    <row r="56710" spans="41:44" ht="15" customHeight="1">
      <c r="AO56710" s="108"/>
      <c r="AR56710" s="108"/>
    </row>
    <row r="56711" spans="41:44" ht="15" customHeight="1">
      <c r="AO56711" s="108"/>
      <c r="AR56711" s="108"/>
    </row>
    <row r="56712" spans="41:44" ht="15" customHeight="1">
      <c r="AO56712" s="108"/>
      <c r="AR56712" s="108"/>
    </row>
    <row r="56713" spans="41:44" ht="15" customHeight="1">
      <c r="AO56713" s="108"/>
      <c r="AR56713" s="108"/>
    </row>
    <row r="56714" spans="41:44" ht="15" customHeight="1">
      <c r="AO56714" s="109"/>
      <c r="AR56714" s="109"/>
    </row>
    <row r="56715" spans="41:44" ht="15" customHeight="1">
      <c r="AO56715" s="104"/>
      <c r="AR56715" s="104"/>
    </row>
    <row r="56716" spans="41:44" ht="15" customHeight="1">
      <c r="AO56716" s="106"/>
      <c r="AR56716" s="106"/>
    </row>
    <row r="56717" spans="41:44" ht="15" customHeight="1">
      <c r="AO56717" s="106"/>
      <c r="AR56717" s="106"/>
    </row>
    <row r="56718" spans="41:44" ht="15" customHeight="1">
      <c r="AO56718" s="106"/>
      <c r="AR56718" s="106"/>
    </row>
    <row r="56719" spans="41:44" ht="15" customHeight="1">
      <c r="AO56719" s="106"/>
      <c r="AR56719" s="106"/>
    </row>
    <row r="56720" spans="41:44" ht="15" customHeight="1">
      <c r="AO56720" s="106"/>
      <c r="AR56720" s="106"/>
    </row>
    <row r="56721" spans="41:44" ht="15" customHeight="1">
      <c r="AO56721" s="106"/>
      <c r="AR56721" s="106"/>
    </row>
    <row r="56722" spans="41:44" ht="15" customHeight="1">
      <c r="AO56722" s="106"/>
      <c r="AR56722" s="106"/>
    </row>
    <row r="56723" spans="41:44" ht="15" customHeight="1">
      <c r="AO56723" s="108"/>
      <c r="AR56723" s="108"/>
    </row>
    <row r="56724" spans="41:44" ht="15" customHeight="1">
      <c r="AO56724" s="108"/>
      <c r="AR56724" s="108"/>
    </row>
    <row r="56725" spans="41:44" ht="15" customHeight="1">
      <c r="AO56725" s="108"/>
      <c r="AR56725" s="108"/>
    </row>
    <row r="56726" spans="41:44" ht="15" customHeight="1">
      <c r="AO56726" s="108"/>
      <c r="AR56726" s="108"/>
    </row>
    <row r="56727" spans="41:44" ht="15" customHeight="1">
      <c r="AO56727" s="108"/>
      <c r="AR56727" s="108"/>
    </row>
    <row r="56728" spans="41:44" ht="15" customHeight="1">
      <c r="AO56728" s="109"/>
      <c r="AR56728" s="109"/>
    </row>
    <row r="56729" spans="41:44" ht="15" customHeight="1">
      <c r="AO56729" s="104"/>
      <c r="AR56729" s="104"/>
    </row>
    <row r="56730" spans="41:44" ht="15" customHeight="1">
      <c r="AO56730" s="106"/>
      <c r="AR56730" s="106"/>
    </row>
    <row r="56731" spans="41:44" ht="15" customHeight="1">
      <c r="AO56731" s="106"/>
      <c r="AR56731" s="106"/>
    </row>
    <row r="56732" spans="41:44" ht="15" customHeight="1">
      <c r="AO56732" s="106"/>
      <c r="AR56732" s="106"/>
    </row>
    <row r="56733" spans="41:44" ht="15" customHeight="1">
      <c r="AO56733" s="106"/>
      <c r="AR56733" s="106"/>
    </row>
    <row r="56734" spans="41:44" ht="15" customHeight="1">
      <c r="AO56734" s="106"/>
      <c r="AR56734" s="106"/>
    </row>
    <row r="56735" spans="41:44" ht="15" customHeight="1">
      <c r="AO56735" s="106"/>
      <c r="AR56735" s="106"/>
    </row>
    <row r="56736" spans="41:44" ht="15" customHeight="1">
      <c r="AO56736" s="106"/>
      <c r="AR56736" s="106"/>
    </row>
    <row r="56737" spans="41:44" ht="15" customHeight="1">
      <c r="AO56737" s="108"/>
      <c r="AR56737" s="108"/>
    </row>
    <row r="56738" spans="41:44" ht="15" customHeight="1">
      <c r="AO56738" s="108"/>
      <c r="AR56738" s="108"/>
    </row>
    <row r="56739" spans="41:44" ht="15" customHeight="1">
      <c r="AO56739" s="108"/>
      <c r="AR56739" s="108"/>
    </row>
    <row r="56740" spans="41:44" ht="15" customHeight="1">
      <c r="AO56740" s="108"/>
      <c r="AR56740" s="108"/>
    </row>
    <row r="56741" spans="41:44" ht="15" customHeight="1">
      <c r="AO56741" s="108"/>
      <c r="AR56741" s="108"/>
    </row>
    <row r="56742" spans="41:44" ht="15" customHeight="1">
      <c r="AO56742" s="109"/>
      <c r="AR56742" s="109"/>
    </row>
    <row r="56743" spans="41:44" ht="15" customHeight="1">
      <c r="AO56743" s="104"/>
      <c r="AR56743" s="104"/>
    </row>
    <row r="56744" spans="41:44" ht="15" customHeight="1">
      <c r="AO56744" s="106"/>
      <c r="AR56744" s="106"/>
    </row>
    <row r="56745" spans="41:44" ht="15" customHeight="1">
      <c r="AO56745" s="106"/>
      <c r="AR56745" s="106"/>
    </row>
    <row r="56746" spans="41:44" ht="15" customHeight="1">
      <c r="AO56746" s="106"/>
      <c r="AR56746" s="106"/>
    </row>
    <row r="56747" spans="41:44" ht="15" customHeight="1">
      <c r="AO56747" s="106"/>
      <c r="AR56747" s="106"/>
    </row>
    <row r="56748" spans="41:44" ht="15" customHeight="1">
      <c r="AO56748" s="106"/>
      <c r="AR56748" s="106"/>
    </row>
    <row r="56749" spans="41:44" ht="15" customHeight="1">
      <c r="AO56749" s="106"/>
      <c r="AR56749" s="106"/>
    </row>
    <row r="56750" spans="41:44" ht="15" customHeight="1">
      <c r="AO56750" s="106"/>
      <c r="AR56750" s="106"/>
    </row>
    <row r="56751" spans="41:44" ht="15" customHeight="1">
      <c r="AO56751" s="108"/>
      <c r="AR56751" s="108"/>
    </row>
    <row r="56752" spans="41:44" ht="15" customHeight="1">
      <c r="AO56752" s="108"/>
      <c r="AR56752" s="108"/>
    </row>
    <row r="56753" spans="41:44" ht="15" customHeight="1">
      <c r="AO56753" s="108"/>
      <c r="AR56753" s="108"/>
    </row>
    <row r="56754" spans="41:44" ht="15" customHeight="1">
      <c r="AO56754" s="108"/>
      <c r="AR56754" s="108"/>
    </row>
    <row r="56755" spans="41:44" ht="15" customHeight="1">
      <c r="AO56755" s="108"/>
      <c r="AR56755" s="108"/>
    </row>
    <row r="56756" spans="41:44" ht="15" customHeight="1">
      <c r="AO56756" s="109"/>
      <c r="AR56756" s="109"/>
    </row>
    <row r="56757" spans="41:44" ht="15" customHeight="1">
      <c r="AO56757" s="104"/>
      <c r="AR56757" s="104"/>
    </row>
    <row r="56758" spans="41:44" ht="15" customHeight="1">
      <c r="AO56758" s="106"/>
      <c r="AR56758" s="106"/>
    </row>
    <row r="56759" spans="41:44" ht="15" customHeight="1">
      <c r="AO56759" s="106"/>
      <c r="AR56759" s="106"/>
    </row>
    <row r="56760" spans="41:44" ht="15" customHeight="1">
      <c r="AO56760" s="106"/>
      <c r="AR56760" s="106"/>
    </row>
    <row r="56761" spans="41:44" ht="15" customHeight="1">
      <c r="AO56761" s="106"/>
      <c r="AR56761" s="106"/>
    </row>
    <row r="56762" spans="41:44" ht="15" customHeight="1">
      <c r="AO56762" s="106"/>
      <c r="AR56762" s="106"/>
    </row>
    <row r="56763" spans="41:44" ht="15" customHeight="1">
      <c r="AO56763" s="106"/>
      <c r="AR56763" s="106"/>
    </row>
    <row r="56764" spans="41:44" ht="15" customHeight="1">
      <c r="AO56764" s="106"/>
      <c r="AR56764" s="106"/>
    </row>
    <row r="56765" spans="41:44" ht="15" customHeight="1">
      <c r="AO56765" s="108"/>
      <c r="AR56765" s="108"/>
    </row>
    <row r="56766" spans="41:44" ht="15" customHeight="1">
      <c r="AO56766" s="108"/>
      <c r="AR56766" s="108"/>
    </row>
    <row r="56767" spans="41:44" ht="15" customHeight="1">
      <c r="AO56767" s="108"/>
      <c r="AR56767" s="108"/>
    </row>
    <row r="56768" spans="41:44" ht="15" customHeight="1">
      <c r="AO56768" s="108"/>
      <c r="AR56768" s="108"/>
    </row>
    <row r="56769" spans="41:44" ht="15" customHeight="1">
      <c r="AO56769" s="108"/>
      <c r="AR56769" s="108"/>
    </row>
    <row r="56770" spans="41:44" ht="15" customHeight="1">
      <c r="AO56770" s="109"/>
      <c r="AR56770" s="109"/>
    </row>
    <row r="56771" spans="41:44" ht="15" customHeight="1">
      <c r="AO56771" s="104"/>
      <c r="AR56771" s="104"/>
    </row>
    <row r="56772" spans="41:44" ht="15" customHeight="1">
      <c r="AO56772" s="106"/>
      <c r="AR56772" s="106"/>
    </row>
    <row r="56773" spans="41:44" ht="15" customHeight="1">
      <c r="AO56773" s="106"/>
      <c r="AR56773" s="106"/>
    </row>
    <row r="56774" spans="41:44" ht="15" customHeight="1">
      <c r="AO56774" s="106"/>
      <c r="AR56774" s="106"/>
    </row>
    <row r="56775" spans="41:44" ht="15" customHeight="1">
      <c r="AO56775" s="106"/>
      <c r="AR56775" s="106"/>
    </row>
    <row r="56776" spans="41:44" ht="15" customHeight="1">
      <c r="AO56776" s="106"/>
      <c r="AR56776" s="106"/>
    </row>
    <row r="56777" spans="41:44" ht="15" customHeight="1">
      <c r="AO56777" s="106"/>
      <c r="AR56777" s="106"/>
    </row>
    <row r="56778" spans="41:44" ht="15" customHeight="1">
      <c r="AO56778" s="106"/>
      <c r="AR56778" s="106"/>
    </row>
    <row r="56779" spans="41:44" ht="15" customHeight="1">
      <c r="AO56779" s="108"/>
      <c r="AR56779" s="108"/>
    </row>
    <row r="56780" spans="41:44" ht="15" customHeight="1">
      <c r="AO56780" s="108"/>
      <c r="AR56780" s="108"/>
    </row>
    <row r="56781" spans="41:44" ht="15" customHeight="1">
      <c r="AO56781" s="108"/>
      <c r="AR56781" s="108"/>
    </row>
    <row r="56782" spans="41:44" ht="15" customHeight="1">
      <c r="AO56782" s="108"/>
      <c r="AR56782" s="108"/>
    </row>
    <row r="56783" spans="41:44" ht="15" customHeight="1">
      <c r="AO56783" s="108"/>
      <c r="AR56783" s="108"/>
    </row>
    <row r="56784" spans="41:44" ht="15" customHeight="1">
      <c r="AO56784" s="109"/>
      <c r="AR56784" s="109"/>
    </row>
    <row r="56785" spans="41:44" ht="15" customHeight="1">
      <c r="AO56785" s="104"/>
      <c r="AR56785" s="104"/>
    </row>
    <row r="56786" spans="41:44" ht="15" customHeight="1">
      <c r="AO56786" s="106"/>
      <c r="AR56786" s="106"/>
    </row>
    <row r="56787" spans="41:44" ht="15" customHeight="1">
      <c r="AO56787" s="106"/>
      <c r="AR56787" s="106"/>
    </row>
    <row r="56788" spans="41:44" ht="15" customHeight="1">
      <c r="AO56788" s="106"/>
      <c r="AR56788" s="106"/>
    </row>
    <row r="56789" spans="41:44" ht="15" customHeight="1">
      <c r="AO56789" s="106"/>
      <c r="AR56789" s="106"/>
    </row>
    <row r="56790" spans="41:44" ht="15" customHeight="1">
      <c r="AO56790" s="106"/>
      <c r="AR56790" s="106"/>
    </row>
    <row r="56791" spans="41:44" ht="15" customHeight="1">
      <c r="AO56791" s="106"/>
      <c r="AR56791" s="106"/>
    </row>
    <row r="56792" spans="41:44" ht="15" customHeight="1">
      <c r="AO56792" s="106"/>
      <c r="AR56792" s="106"/>
    </row>
    <row r="56793" spans="41:44" ht="15" customHeight="1">
      <c r="AO56793" s="108"/>
      <c r="AR56793" s="108"/>
    </row>
    <row r="56794" spans="41:44" ht="15" customHeight="1">
      <c r="AO56794" s="108"/>
      <c r="AR56794" s="108"/>
    </row>
    <row r="56795" spans="41:44" ht="15" customHeight="1">
      <c r="AO56795" s="108"/>
      <c r="AR56795" s="108"/>
    </row>
    <row r="56796" spans="41:44" ht="15" customHeight="1">
      <c r="AO56796" s="108"/>
      <c r="AR56796" s="108"/>
    </row>
    <row r="56797" spans="41:44" ht="15" customHeight="1">
      <c r="AO56797" s="108"/>
      <c r="AR56797" s="108"/>
    </row>
    <row r="56798" spans="41:44" ht="15" customHeight="1">
      <c r="AO56798" s="109"/>
      <c r="AR56798" s="109"/>
    </row>
    <row r="56799" spans="41:44" ht="15" customHeight="1">
      <c r="AO56799" s="104"/>
      <c r="AR56799" s="104"/>
    </row>
    <row r="56800" spans="41:44" ht="15" customHeight="1">
      <c r="AO56800" s="106"/>
      <c r="AR56800" s="106"/>
    </row>
    <row r="56801" spans="41:44" ht="15" customHeight="1">
      <c r="AO56801" s="106"/>
      <c r="AR56801" s="106"/>
    </row>
    <row r="56802" spans="41:44" ht="15" customHeight="1">
      <c r="AO56802" s="106"/>
      <c r="AR56802" s="106"/>
    </row>
    <row r="56803" spans="41:44" ht="15" customHeight="1">
      <c r="AO56803" s="106"/>
      <c r="AR56803" s="106"/>
    </row>
    <row r="56804" spans="41:44" ht="15" customHeight="1">
      <c r="AO56804" s="106"/>
      <c r="AR56804" s="106"/>
    </row>
    <row r="56805" spans="41:44" ht="15" customHeight="1">
      <c r="AO56805" s="106"/>
      <c r="AR56805" s="106"/>
    </row>
    <row r="56806" spans="41:44" ht="15" customHeight="1">
      <c r="AO56806" s="106"/>
      <c r="AR56806" s="106"/>
    </row>
    <row r="56807" spans="41:44" ht="15" customHeight="1">
      <c r="AO56807" s="108"/>
      <c r="AR56807" s="108"/>
    </row>
    <row r="56808" spans="41:44" ht="15" customHeight="1">
      <c r="AO56808" s="108"/>
      <c r="AR56808" s="108"/>
    </row>
    <row r="56809" spans="41:44" ht="15" customHeight="1">
      <c r="AO56809" s="108"/>
      <c r="AR56809" s="108"/>
    </row>
    <row r="56810" spans="41:44" ht="15" customHeight="1">
      <c r="AO56810" s="108"/>
      <c r="AR56810" s="108"/>
    </row>
    <row r="56811" spans="41:44" ht="15" customHeight="1">
      <c r="AO56811" s="108"/>
      <c r="AR56811" s="108"/>
    </row>
    <row r="56812" spans="41:44" ht="15" customHeight="1">
      <c r="AO56812" s="109"/>
      <c r="AR56812" s="109"/>
    </row>
    <row r="56813" spans="41:44" ht="15" customHeight="1">
      <c r="AO56813" s="104"/>
      <c r="AR56813" s="104"/>
    </row>
    <row r="56814" spans="41:44" ht="15" customHeight="1">
      <c r="AO56814" s="106"/>
      <c r="AR56814" s="106"/>
    </row>
    <row r="56815" spans="41:44" ht="15" customHeight="1">
      <c r="AO56815" s="106"/>
      <c r="AR56815" s="106"/>
    </row>
    <row r="56816" spans="41:44" ht="15" customHeight="1">
      <c r="AO56816" s="106"/>
      <c r="AR56816" s="106"/>
    </row>
    <row r="56817" spans="41:44" ht="15" customHeight="1">
      <c r="AO56817" s="106"/>
      <c r="AR56817" s="106"/>
    </row>
    <row r="56818" spans="41:44" ht="15" customHeight="1">
      <c r="AO56818" s="106"/>
      <c r="AR56818" s="106"/>
    </row>
    <row r="56819" spans="41:44" ht="15" customHeight="1">
      <c r="AO56819" s="106"/>
      <c r="AR56819" s="106"/>
    </row>
    <row r="56820" spans="41:44" ht="15" customHeight="1">
      <c r="AO56820" s="106"/>
      <c r="AR56820" s="106"/>
    </row>
    <row r="56821" spans="41:44" ht="15" customHeight="1">
      <c r="AO56821" s="108"/>
      <c r="AR56821" s="108"/>
    </row>
    <row r="56822" spans="41:44" ht="15" customHeight="1">
      <c r="AO56822" s="108"/>
      <c r="AR56822" s="108"/>
    </row>
    <row r="56823" spans="41:44" ht="15" customHeight="1">
      <c r="AO56823" s="108"/>
      <c r="AR56823" s="108"/>
    </row>
    <row r="56824" spans="41:44" ht="15" customHeight="1">
      <c r="AO56824" s="108"/>
      <c r="AR56824" s="108"/>
    </row>
    <row r="56825" spans="41:44" ht="15" customHeight="1">
      <c r="AO56825" s="108"/>
      <c r="AR56825" s="108"/>
    </row>
    <row r="56826" spans="41:44" ht="15" customHeight="1">
      <c r="AO56826" s="109"/>
      <c r="AR56826" s="109"/>
    </row>
    <row r="56827" spans="41:44" ht="15" customHeight="1">
      <c r="AO56827" s="104"/>
      <c r="AR56827" s="104"/>
    </row>
    <row r="56828" spans="41:44" ht="15" customHeight="1">
      <c r="AO56828" s="106"/>
      <c r="AR56828" s="106"/>
    </row>
    <row r="56829" spans="41:44" ht="15" customHeight="1">
      <c r="AO56829" s="106"/>
      <c r="AR56829" s="106"/>
    </row>
    <row r="56830" spans="41:44" ht="15" customHeight="1">
      <c r="AO56830" s="106"/>
      <c r="AR56830" s="106"/>
    </row>
    <row r="56831" spans="41:44" ht="15" customHeight="1">
      <c r="AO56831" s="106"/>
      <c r="AR56831" s="106"/>
    </row>
    <row r="56832" spans="41:44" ht="15" customHeight="1">
      <c r="AO56832" s="106"/>
      <c r="AR56832" s="106"/>
    </row>
    <row r="56833" spans="41:44" ht="15" customHeight="1">
      <c r="AO56833" s="106"/>
      <c r="AR56833" s="106"/>
    </row>
    <row r="56834" spans="41:44" ht="15" customHeight="1">
      <c r="AO56834" s="106"/>
      <c r="AR56834" s="106"/>
    </row>
    <row r="56835" spans="41:44" ht="15" customHeight="1">
      <c r="AO56835" s="108"/>
      <c r="AR56835" s="108"/>
    </row>
    <row r="56836" spans="41:44" ht="15" customHeight="1">
      <c r="AO56836" s="108"/>
      <c r="AR56836" s="108"/>
    </row>
    <row r="56837" spans="41:44" ht="15" customHeight="1">
      <c r="AO56837" s="108"/>
      <c r="AR56837" s="108"/>
    </row>
    <row r="56838" spans="41:44" ht="15" customHeight="1">
      <c r="AO56838" s="108"/>
      <c r="AR56838" s="108"/>
    </row>
    <row r="56839" spans="41:44" ht="15" customHeight="1">
      <c r="AO56839" s="108"/>
      <c r="AR56839" s="108"/>
    </row>
    <row r="56840" spans="41:44" ht="15" customHeight="1">
      <c r="AO56840" s="109"/>
      <c r="AR56840" s="109"/>
    </row>
    <row r="56841" spans="41:44" ht="15" customHeight="1">
      <c r="AO56841" s="104"/>
      <c r="AR56841" s="104"/>
    </row>
    <row r="56842" spans="41:44" ht="15" customHeight="1">
      <c r="AO56842" s="106"/>
      <c r="AR56842" s="106"/>
    </row>
    <row r="56843" spans="41:44" ht="15" customHeight="1">
      <c r="AO56843" s="106"/>
      <c r="AR56843" s="106"/>
    </row>
    <row r="56844" spans="41:44" ht="15" customHeight="1">
      <c r="AO56844" s="106"/>
      <c r="AR56844" s="106"/>
    </row>
    <row r="56845" spans="41:44" ht="15" customHeight="1">
      <c r="AO56845" s="106"/>
      <c r="AR56845" s="106"/>
    </row>
    <row r="56846" spans="41:44" ht="15" customHeight="1">
      <c r="AO56846" s="106"/>
      <c r="AR56846" s="106"/>
    </row>
    <row r="56847" spans="41:44" ht="15" customHeight="1">
      <c r="AO56847" s="106"/>
      <c r="AR56847" s="106"/>
    </row>
    <row r="56848" spans="41:44" ht="15" customHeight="1">
      <c r="AO56848" s="106"/>
      <c r="AR56848" s="106"/>
    </row>
    <row r="56849" spans="41:44" ht="15" customHeight="1">
      <c r="AO56849" s="108"/>
      <c r="AR56849" s="108"/>
    </row>
    <row r="56850" spans="41:44" ht="15" customHeight="1">
      <c r="AO56850" s="108"/>
      <c r="AR56850" s="108"/>
    </row>
    <row r="56851" spans="41:44" ht="15" customHeight="1">
      <c r="AO56851" s="108"/>
      <c r="AR56851" s="108"/>
    </row>
    <row r="56852" spans="41:44" ht="15" customHeight="1">
      <c r="AO56852" s="108"/>
      <c r="AR56852" s="108"/>
    </row>
    <row r="56853" spans="41:44" ht="15" customHeight="1">
      <c r="AO56853" s="108"/>
      <c r="AR56853" s="108"/>
    </row>
    <row r="56854" spans="41:44" ht="15" customHeight="1">
      <c r="AO56854" s="109"/>
      <c r="AR56854" s="109"/>
    </row>
    <row r="56855" spans="41:44" ht="15" customHeight="1">
      <c r="AO56855" s="104"/>
      <c r="AR56855" s="104"/>
    </row>
    <row r="56856" spans="41:44" ht="15" customHeight="1">
      <c r="AO56856" s="106"/>
      <c r="AR56856" s="106"/>
    </row>
    <row r="56857" spans="41:44" ht="15" customHeight="1">
      <c r="AO56857" s="106"/>
      <c r="AR56857" s="106"/>
    </row>
    <row r="56858" spans="41:44" ht="15" customHeight="1">
      <c r="AO56858" s="106"/>
      <c r="AR56858" s="106"/>
    </row>
    <row r="56859" spans="41:44" ht="15" customHeight="1">
      <c r="AO56859" s="106"/>
      <c r="AR56859" s="106"/>
    </row>
    <row r="56860" spans="41:44" ht="15" customHeight="1">
      <c r="AO56860" s="106"/>
      <c r="AR56860" s="106"/>
    </row>
    <row r="56861" spans="41:44" ht="15" customHeight="1">
      <c r="AO56861" s="106"/>
      <c r="AR56861" s="106"/>
    </row>
    <row r="56862" spans="41:44" ht="15" customHeight="1">
      <c r="AO56862" s="106"/>
      <c r="AR56862" s="106"/>
    </row>
    <row r="56863" spans="41:44" ht="15" customHeight="1">
      <c r="AO56863" s="108"/>
      <c r="AR56863" s="108"/>
    </row>
    <row r="56864" spans="41:44" ht="15" customHeight="1">
      <c r="AO56864" s="108"/>
      <c r="AR56864" s="108"/>
    </row>
    <row r="56865" spans="41:44" ht="15" customHeight="1">
      <c r="AO56865" s="108"/>
      <c r="AR56865" s="108"/>
    </row>
    <row r="56866" spans="41:44" ht="15" customHeight="1">
      <c r="AO56866" s="108"/>
      <c r="AR56866" s="108"/>
    </row>
    <row r="56867" spans="41:44" ht="15" customHeight="1">
      <c r="AO56867" s="108"/>
      <c r="AR56867" s="108"/>
    </row>
    <row r="56868" spans="41:44" ht="15" customHeight="1">
      <c r="AO56868" s="109"/>
      <c r="AR56868" s="109"/>
    </row>
    <row r="56869" spans="41:44" ht="15" customHeight="1">
      <c r="AO56869" s="104"/>
      <c r="AR56869" s="104"/>
    </row>
    <row r="56870" spans="41:44" ht="15" customHeight="1">
      <c r="AO56870" s="106"/>
      <c r="AR56870" s="106"/>
    </row>
    <row r="56871" spans="41:44" ht="15" customHeight="1">
      <c r="AO56871" s="106"/>
      <c r="AR56871" s="106"/>
    </row>
    <row r="56872" spans="41:44" ht="15" customHeight="1">
      <c r="AO56872" s="106"/>
      <c r="AR56872" s="106"/>
    </row>
    <row r="56873" spans="41:44" ht="15" customHeight="1">
      <c r="AO56873" s="106"/>
      <c r="AR56873" s="106"/>
    </row>
    <row r="56874" spans="41:44" ht="15" customHeight="1">
      <c r="AO56874" s="106"/>
      <c r="AR56874" s="106"/>
    </row>
    <row r="56875" spans="41:44" ht="15" customHeight="1">
      <c r="AO56875" s="106"/>
      <c r="AR56875" s="106"/>
    </row>
    <row r="56876" spans="41:44" ht="15" customHeight="1">
      <c r="AO56876" s="106"/>
      <c r="AR56876" s="106"/>
    </row>
    <row r="56877" spans="41:44" ht="15" customHeight="1">
      <c r="AO56877" s="108"/>
      <c r="AR56877" s="108"/>
    </row>
    <row r="56878" spans="41:44" ht="15" customHeight="1">
      <c r="AO56878" s="108"/>
      <c r="AR56878" s="108"/>
    </row>
    <row r="56879" spans="41:44" ht="15" customHeight="1">
      <c r="AO56879" s="108"/>
      <c r="AR56879" s="108"/>
    </row>
    <row r="56880" spans="41:44" ht="15" customHeight="1">
      <c r="AO56880" s="108"/>
      <c r="AR56880" s="108"/>
    </row>
    <row r="56881" spans="41:44" ht="15" customHeight="1">
      <c r="AO56881" s="108"/>
      <c r="AR56881" s="108"/>
    </row>
    <row r="56882" spans="41:44" ht="15" customHeight="1">
      <c r="AO56882" s="109"/>
      <c r="AR56882" s="109"/>
    </row>
    <row r="56883" spans="41:44" ht="15" customHeight="1">
      <c r="AO56883" s="104"/>
      <c r="AR56883" s="104"/>
    </row>
    <row r="56884" spans="41:44" ht="15" customHeight="1">
      <c r="AO56884" s="106"/>
      <c r="AR56884" s="106"/>
    </row>
    <row r="56885" spans="41:44" ht="15" customHeight="1">
      <c r="AO56885" s="106"/>
      <c r="AR56885" s="106"/>
    </row>
    <row r="56886" spans="41:44" ht="15" customHeight="1">
      <c r="AO56886" s="106"/>
      <c r="AR56886" s="106"/>
    </row>
    <row r="56887" spans="41:44" ht="15" customHeight="1">
      <c r="AO56887" s="106"/>
      <c r="AR56887" s="106"/>
    </row>
    <row r="56888" spans="41:44" ht="15" customHeight="1">
      <c r="AO56888" s="106"/>
      <c r="AR56888" s="106"/>
    </row>
    <row r="56889" spans="41:44" ht="15" customHeight="1">
      <c r="AO56889" s="106"/>
      <c r="AR56889" s="106"/>
    </row>
    <row r="56890" spans="41:44" ht="15" customHeight="1">
      <c r="AO56890" s="106"/>
      <c r="AR56890" s="106"/>
    </row>
    <row r="56891" spans="41:44" ht="15" customHeight="1">
      <c r="AO56891" s="108"/>
      <c r="AR56891" s="108"/>
    </row>
    <row r="56892" spans="41:44" ht="15" customHeight="1">
      <c r="AO56892" s="108"/>
      <c r="AR56892" s="108"/>
    </row>
    <row r="56893" spans="41:44" ht="15" customHeight="1">
      <c r="AO56893" s="108"/>
      <c r="AR56893" s="108"/>
    </row>
    <row r="56894" spans="41:44" ht="15" customHeight="1">
      <c r="AO56894" s="108"/>
      <c r="AR56894" s="108"/>
    </row>
    <row r="56895" spans="41:44" ht="15" customHeight="1">
      <c r="AO56895" s="108"/>
      <c r="AR56895" s="108"/>
    </row>
    <row r="56896" spans="41:44" ht="15" customHeight="1">
      <c r="AO56896" s="109"/>
      <c r="AR56896" s="109"/>
    </row>
    <row r="56897" spans="41:44" ht="15" customHeight="1">
      <c r="AO56897" s="104"/>
      <c r="AR56897" s="104"/>
    </row>
    <row r="56898" spans="41:44" ht="15" customHeight="1">
      <c r="AO56898" s="106"/>
      <c r="AR56898" s="106"/>
    </row>
    <row r="56899" spans="41:44" ht="15" customHeight="1">
      <c r="AO56899" s="106"/>
      <c r="AR56899" s="106"/>
    </row>
    <row r="56900" spans="41:44" ht="15" customHeight="1">
      <c r="AO56900" s="106"/>
      <c r="AR56900" s="106"/>
    </row>
    <row r="56901" spans="41:44" ht="15" customHeight="1">
      <c r="AO56901" s="106"/>
      <c r="AR56901" s="106"/>
    </row>
    <row r="56902" spans="41:44" ht="15" customHeight="1">
      <c r="AO56902" s="106"/>
      <c r="AR56902" s="106"/>
    </row>
    <row r="56903" spans="41:44" ht="15" customHeight="1">
      <c r="AO56903" s="106"/>
      <c r="AR56903" s="106"/>
    </row>
    <row r="56904" spans="41:44" ht="15" customHeight="1">
      <c r="AO56904" s="106"/>
      <c r="AR56904" s="106"/>
    </row>
    <row r="56905" spans="41:44" ht="15" customHeight="1">
      <c r="AO56905" s="108"/>
      <c r="AR56905" s="108"/>
    </row>
    <row r="56906" spans="41:44" ht="15" customHeight="1">
      <c r="AO56906" s="108"/>
      <c r="AR56906" s="108"/>
    </row>
    <row r="56907" spans="41:44" ht="15" customHeight="1">
      <c r="AO56907" s="108"/>
      <c r="AR56907" s="108"/>
    </row>
    <row r="56908" spans="41:44" ht="15" customHeight="1">
      <c r="AO56908" s="108"/>
      <c r="AR56908" s="108"/>
    </row>
    <row r="56909" spans="41:44" ht="15" customHeight="1">
      <c r="AO56909" s="108"/>
      <c r="AR56909" s="108"/>
    </row>
    <row r="56910" spans="41:44" ht="15" customHeight="1">
      <c r="AO56910" s="109"/>
      <c r="AR56910" s="109"/>
    </row>
    <row r="56911" spans="41:44" ht="15" customHeight="1">
      <c r="AO56911" s="104"/>
      <c r="AR56911" s="104"/>
    </row>
    <row r="56912" spans="41:44" ht="15" customHeight="1">
      <c r="AO56912" s="106"/>
      <c r="AR56912" s="106"/>
    </row>
    <row r="56913" spans="41:44" ht="15" customHeight="1">
      <c r="AO56913" s="106"/>
      <c r="AR56913" s="106"/>
    </row>
    <row r="56914" spans="41:44" ht="15" customHeight="1">
      <c r="AO56914" s="106"/>
      <c r="AR56914" s="106"/>
    </row>
    <row r="56915" spans="41:44" ht="15" customHeight="1">
      <c r="AO56915" s="106"/>
      <c r="AR56915" s="106"/>
    </row>
    <row r="56916" spans="41:44" ht="15" customHeight="1">
      <c r="AO56916" s="106"/>
      <c r="AR56916" s="106"/>
    </row>
    <row r="56917" spans="41:44" ht="15" customHeight="1">
      <c r="AO56917" s="106"/>
      <c r="AR56917" s="106"/>
    </row>
    <row r="56918" spans="41:44" ht="15" customHeight="1">
      <c r="AO56918" s="106"/>
      <c r="AR56918" s="106"/>
    </row>
    <row r="56919" spans="41:44" ht="15" customHeight="1">
      <c r="AO56919" s="108"/>
      <c r="AR56919" s="108"/>
    </row>
    <row r="56920" spans="41:44" ht="15" customHeight="1">
      <c r="AO56920" s="108"/>
      <c r="AR56920" s="108"/>
    </row>
    <row r="56921" spans="41:44" ht="15" customHeight="1">
      <c r="AO56921" s="108"/>
      <c r="AR56921" s="108"/>
    </row>
    <row r="56922" spans="41:44" ht="15" customHeight="1">
      <c r="AO56922" s="108"/>
      <c r="AR56922" s="108"/>
    </row>
    <row r="56923" spans="41:44" ht="15" customHeight="1">
      <c r="AO56923" s="108"/>
      <c r="AR56923" s="108"/>
    </row>
    <row r="56924" spans="41:44" ht="15" customHeight="1">
      <c r="AO56924" s="109"/>
      <c r="AR56924" s="109"/>
    </row>
    <row r="56925" spans="41:44" ht="15" customHeight="1">
      <c r="AO56925" s="104"/>
      <c r="AR56925" s="104"/>
    </row>
    <row r="56926" spans="41:44" ht="15" customHeight="1">
      <c r="AO56926" s="106"/>
      <c r="AR56926" s="106"/>
    </row>
    <row r="56927" spans="41:44" ht="15" customHeight="1">
      <c r="AO56927" s="106"/>
      <c r="AR56927" s="106"/>
    </row>
    <row r="56928" spans="41:44" ht="15" customHeight="1">
      <c r="AO56928" s="106"/>
      <c r="AR56928" s="106"/>
    </row>
    <row r="56929" spans="41:44" ht="15" customHeight="1">
      <c r="AO56929" s="106"/>
      <c r="AR56929" s="106"/>
    </row>
    <row r="56930" spans="41:44" ht="15" customHeight="1">
      <c r="AO56930" s="106"/>
      <c r="AR56930" s="106"/>
    </row>
    <row r="56931" spans="41:44" ht="15" customHeight="1">
      <c r="AO56931" s="106"/>
      <c r="AR56931" s="106"/>
    </row>
    <row r="56932" spans="41:44" ht="15" customHeight="1">
      <c r="AO56932" s="106"/>
      <c r="AR56932" s="106"/>
    </row>
    <row r="56933" spans="41:44" ht="15" customHeight="1">
      <c r="AO56933" s="108"/>
      <c r="AR56933" s="108"/>
    </row>
    <row r="56934" spans="41:44" ht="15" customHeight="1">
      <c r="AO56934" s="108"/>
      <c r="AR56934" s="108"/>
    </row>
    <row r="56935" spans="41:44" ht="15" customHeight="1">
      <c r="AO56935" s="108"/>
      <c r="AR56935" s="108"/>
    </row>
    <row r="56936" spans="41:44" ht="15" customHeight="1">
      <c r="AO56936" s="108"/>
      <c r="AR56936" s="108"/>
    </row>
    <row r="56937" spans="41:44" ht="15" customHeight="1">
      <c r="AO56937" s="108"/>
      <c r="AR56937" s="108"/>
    </row>
    <row r="56938" spans="41:44" ht="15" customHeight="1">
      <c r="AO56938" s="109"/>
      <c r="AR56938" s="109"/>
    </row>
    <row r="56939" spans="41:44" ht="15" customHeight="1">
      <c r="AO56939" s="104"/>
      <c r="AR56939" s="104"/>
    </row>
    <row r="56940" spans="41:44" ht="15" customHeight="1">
      <c r="AO56940" s="106"/>
      <c r="AR56940" s="106"/>
    </row>
    <row r="56941" spans="41:44" ht="15" customHeight="1">
      <c r="AO56941" s="106"/>
      <c r="AR56941" s="106"/>
    </row>
    <row r="56942" spans="41:44" ht="15" customHeight="1">
      <c r="AO56942" s="106"/>
      <c r="AR56942" s="106"/>
    </row>
    <row r="56943" spans="41:44" ht="15" customHeight="1">
      <c r="AO56943" s="106"/>
      <c r="AR56943" s="106"/>
    </row>
    <row r="56944" spans="41:44" ht="15" customHeight="1">
      <c r="AO56944" s="106"/>
      <c r="AR56944" s="106"/>
    </row>
    <row r="56945" spans="41:44" ht="15" customHeight="1">
      <c r="AO56945" s="106"/>
      <c r="AR56945" s="106"/>
    </row>
    <row r="56946" spans="41:44" ht="15" customHeight="1">
      <c r="AO56946" s="106"/>
      <c r="AR56946" s="106"/>
    </row>
    <row r="56947" spans="41:44" ht="15" customHeight="1">
      <c r="AO56947" s="108"/>
      <c r="AR56947" s="108"/>
    </row>
    <row r="56948" spans="41:44" ht="15" customHeight="1">
      <c r="AO56948" s="108"/>
      <c r="AR56948" s="108"/>
    </row>
    <row r="56949" spans="41:44" ht="15" customHeight="1">
      <c r="AO56949" s="108"/>
      <c r="AR56949" s="108"/>
    </row>
    <row r="56950" spans="41:44" ht="15" customHeight="1">
      <c r="AO56950" s="108"/>
      <c r="AR56950" s="108"/>
    </row>
    <row r="56951" spans="41:44" ht="15" customHeight="1">
      <c r="AO56951" s="108"/>
      <c r="AR56951" s="108"/>
    </row>
    <row r="56952" spans="41:44" ht="15" customHeight="1">
      <c r="AO56952" s="109"/>
      <c r="AR56952" s="109"/>
    </row>
    <row r="56953" spans="41:44" ht="15" customHeight="1">
      <c r="AO56953" s="104"/>
      <c r="AR56953" s="104"/>
    </row>
    <row r="56954" spans="41:44" ht="15" customHeight="1">
      <c r="AO56954" s="106"/>
      <c r="AR56954" s="106"/>
    </row>
    <row r="56955" spans="41:44" ht="15" customHeight="1">
      <c r="AO56955" s="106"/>
      <c r="AR56955" s="106"/>
    </row>
    <row r="56956" spans="41:44" ht="15" customHeight="1">
      <c r="AO56956" s="106"/>
      <c r="AR56956" s="106"/>
    </row>
    <row r="56957" spans="41:44" ht="15" customHeight="1">
      <c r="AO56957" s="106"/>
      <c r="AR56957" s="106"/>
    </row>
    <row r="56958" spans="41:44" ht="15" customHeight="1">
      <c r="AO56958" s="106"/>
      <c r="AR56958" s="106"/>
    </row>
    <row r="56959" spans="41:44" ht="15" customHeight="1">
      <c r="AO56959" s="106"/>
      <c r="AR56959" s="106"/>
    </row>
    <row r="56960" spans="41:44" ht="15" customHeight="1">
      <c r="AO56960" s="106"/>
      <c r="AR56960" s="106"/>
    </row>
    <row r="56961" spans="41:44" ht="15" customHeight="1">
      <c r="AO56961" s="108"/>
      <c r="AR56961" s="108"/>
    </row>
    <row r="56962" spans="41:44" ht="15" customHeight="1">
      <c r="AO56962" s="108"/>
      <c r="AR56962" s="108"/>
    </row>
    <row r="56963" spans="41:44" ht="15" customHeight="1">
      <c r="AO56963" s="108"/>
      <c r="AR56963" s="108"/>
    </row>
    <row r="56964" spans="41:44" ht="15" customHeight="1">
      <c r="AO56964" s="108"/>
      <c r="AR56964" s="108"/>
    </row>
    <row r="56965" spans="41:44" ht="15" customHeight="1">
      <c r="AO56965" s="108"/>
      <c r="AR56965" s="108"/>
    </row>
    <row r="56966" spans="41:44" ht="15" customHeight="1">
      <c r="AO56966" s="109"/>
      <c r="AR56966" s="109"/>
    </row>
    <row r="56967" spans="41:44" ht="15" customHeight="1">
      <c r="AO56967" s="104"/>
      <c r="AR56967" s="104"/>
    </row>
    <row r="56968" spans="41:44" ht="15" customHeight="1">
      <c r="AO56968" s="106"/>
      <c r="AR56968" s="106"/>
    </row>
    <row r="56969" spans="41:44" ht="15" customHeight="1">
      <c r="AO56969" s="106"/>
      <c r="AR56969" s="106"/>
    </row>
    <row r="56970" spans="41:44" ht="15" customHeight="1">
      <c r="AO56970" s="106"/>
      <c r="AR56970" s="106"/>
    </row>
    <row r="56971" spans="41:44" ht="15" customHeight="1">
      <c r="AO56971" s="106"/>
      <c r="AR56971" s="106"/>
    </row>
    <row r="56972" spans="41:44" ht="15" customHeight="1">
      <c r="AO56972" s="106"/>
      <c r="AR56972" s="106"/>
    </row>
    <row r="56973" spans="41:44" ht="15" customHeight="1">
      <c r="AO56973" s="106"/>
      <c r="AR56973" s="106"/>
    </row>
    <row r="56974" spans="41:44" ht="15" customHeight="1">
      <c r="AO56974" s="106"/>
      <c r="AR56974" s="106"/>
    </row>
    <row r="56975" spans="41:44" ht="15" customHeight="1">
      <c r="AO56975" s="108"/>
      <c r="AR56975" s="108"/>
    </row>
    <row r="56976" spans="41:44" ht="15" customHeight="1">
      <c r="AO56976" s="108"/>
      <c r="AR56976" s="108"/>
    </row>
    <row r="56977" spans="41:44" ht="15" customHeight="1">
      <c r="AO56977" s="108"/>
      <c r="AR56977" s="108"/>
    </row>
    <row r="56978" spans="41:44" ht="15" customHeight="1">
      <c r="AO56978" s="108"/>
      <c r="AR56978" s="108"/>
    </row>
    <row r="56979" spans="41:44" ht="15" customHeight="1">
      <c r="AO56979" s="108"/>
      <c r="AR56979" s="108"/>
    </row>
    <row r="56980" spans="41:44" ht="15" customHeight="1">
      <c r="AO56980" s="109"/>
      <c r="AR56980" s="109"/>
    </row>
    <row r="56981" spans="41:44" ht="15" customHeight="1">
      <c r="AO56981" s="104"/>
      <c r="AR56981" s="104"/>
    </row>
    <row r="56982" spans="41:44" ht="15" customHeight="1">
      <c r="AO56982" s="106"/>
      <c r="AR56982" s="106"/>
    </row>
    <row r="56983" spans="41:44" ht="15" customHeight="1">
      <c r="AO56983" s="106"/>
      <c r="AR56983" s="106"/>
    </row>
    <row r="56984" spans="41:44" ht="15" customHeight="1">
      <c r="AO56984" s="106"/>
      <c r="AR56984" s="106"/>
    </row>
    <row r="56985" spans="41:44" ht="15" customHeight="1">
      <c r="AO56985" s="106"/>
      <c r="AR56985" s="106"/>
    </row>
    <row r="56986" spans="41:44" ht="15" customHeight="1">
      <c r="AO56986" s="106"/>
      <c r="AR56986" s="106"/>
    </row>
    <row r="56987" spans="41:44" ht="15" customHeight="1">
      <c r="AO56987" s="106"/>
      <c r="AR56987" s="106"/>
    </row>
    <row r="56988" spans="41:44" ht="15" customHeight="1">
      <c r="AO56988" s="106"/>
      <c r="AR56988" s="106"/>
    </row>
    <row r="56989" spans="41:44" ht="15" customHeight="1">
      <c r="AO56989" s="108"/>
      <c r="AR56989" s="108"/>
    </row>
    <row r="56990" spans="41:44" ht="15" customHeight="1">
      <c r="AO56990" s="108"/>
      <c r="AR56990" s="108"/>
    </row>
    <row r="56991" spans="41:44" ht="15" customHeight="1">
      <c r="AO56991" s="108"/>
      <c r="AR56991" s="108"/>
    </row>
    <row r="56992" spans="41:44" ht="15" customHeight="1">
      <c r="AO56992" s="108"/>
      <c r="AR56992" s="108"/>
    </row>
    <row r="56993" spans="41:44" ht="15" customHeight="1">
      <c r="AO56993" s="108"/>
      <c r="AR56993" s="108"/>
    </row>
    <row r="56994" spans="41:44" ht="15" customHeight="1">
      <c r="AO56994" s="109"/>
      <c r="AR56994" s="109"/>
    </row>
    <row r="56995" spans="41:44" ht="15" customHeight="1">
      <c r="AO56995" s="104"/>
      <c r="AR56995" s="104"/>
    </row>
    <row r="56996" spans="41:44" ht="15" customHeight="1">
      <c r="AO56996" s="106"/>
      <c r="AR56996" s="106"/>
    </row>
    <row r="56997" spans="41:44" ht="15" customHeight="1">
      <c r="AO56997" s="106"/>
      <c r="AR56997" s="106"/>
    </row>
    <row r="56998" spans="41:44" ht="15" customHeight="1">
      <c r="AO56998" s="106"/>
      <c r="AR56998" s="106"/>
    </row>
    <row r="56999" spans="41:44" ht="15" customHeight="1">
      <c r="AO56999" s="106"/>
      <c r="AR56999" s="106"/>
    </row>
    <row r="57000" spans="41:44" ht="15" customHeight="1">
      <c r="AO57000" s="106"/>
      <c r="AR57000" s="106"/>
    </row>
    <row r="57001" spans="41:44" ht="15" customHeight="1">
      <c r="AO57001" s="106"/>
      <c r="AR57001" s="106"/>
    </row>
    <row r="57002" spans="41:44" ht="15" customHeight="1">
      <c r="AO57002" s="106"/>
      <c r="AR57002" s="106"/>
    </row>
    <row r="57003" spans="41:44" ht="15" customHeight="1">
      <c r="AO57003" s="108"/>
      <c r="AR57003" s="108"/>
    </row>
    <row r="57004" spans="41:44" ht="15" customHeight="1">
      <c r="AO57004" s="108"/>
      <c r="AR57004" s="108"/>
    </row>
    <row r="57005" spans="41:44" ht="15" customHeight="1">
      <c r="AO57005" s="108"/>
      <c r="AR57005" s="108"/>
    </row>
    <row r="57006" spans="41:44" ht="15" customHeight="1">
      <c r="AO57006" s="108"/>
      <c r="AR57006" s="108"/>
    </row>
    <row r="57007" spans="41:44" ht="15" customHeight="1">
      <c r="AO57007" s="108"/>
      <c r="AR57007" s="108"/>
    </row>
    <row r="57008" spans="41:44" ht="15" customHeight="1">
      <c r="AO57008" s="109"/>
      <c r="AR57008" s="109"/>
    </row>
    <row r="57009" spans="41:44" ht="15" customHeight="1">
      <c r="AO57009" s="104"/>
      <c r="AR57009" s="104"/>
    </row>
    <row r="57010" spans="41:44" ht="15" customHeight="1">
      <c r="AO57010" s="106"/>
      <c r="AR57010" s="106"/>
    </row>
    <row r="57011" spans="41:44" ht="15" customHeight="1">
      <c r="AO57011" s="106"/>
      <c r="AR57011" s="106"/>
    </row>
    <row r="57012" spans="41:44" ht="15" customHeight="1">
      <c r="AO57012" s="106"/>
      <c r="AR57012" s="106"/>
    </row>
    <row r="57013" spans="41:44" ht="15" customHeight="1">
      <c r="AO57013" s="106"/>
      <c r="AR57013" s="106"/>
    </row>
    <row r="57014" spans="41:44" ht="15" customHeight="1">
      <c r="AO57014" s="106"/>
      <c r="AR57014" s="106"/>
    </row>
    <row r="57015" spans="41:44" ht="15" customHeight="1">
      <c r="AO57015" s="106"/>
      <c r="AR57015" s="106"/>
    </row>
    <row r="57016" spans="41:44" ht="15" customHeight="1">
      <c r="AO57016" s="106"/>
      <c r="AR57016" s="106"/>
    </row>
    <row r="57017" spans="41:44" ht="15" customHeight="1">
      <c r="AO57017" s="108"/>
      <c r="AR57017" s="108"/>
    </row>
    <row r="57018" spans="41:44" ht="15" customHeight="1">
      <c r="AO57018" s="108"/>
      <c r="AR57018" s="108"/>
    </row>
    <row r="57019" spans="41:44" ht="15" customHeight="1">
      <c r="AO57019" s="108"/>
      <c r="AR57019" s="108"/>
    </row>
    <row r="57020" spans="41:44" ht="15" customHeight="1">
      <c r="AO57020" s="108"/>
      <c r="AR57020" s="108"/>
    </row>
    <row r="57021" spans="41:44" ht="15" customHeight="1">
      <c r="AO57021" s="108"/>
      <c r="AR57021" s="108"/>
    </row>
    <row r="57022" spans="41:44" ht="15" customHeight="1">
      <c r="AO57022" s="109"/>
      <c r="AR57022" s="109"/>
    </row>
    <row r="57023" spans="41:44" ht="15" customHeight="1">
      <c r="AO57023" s="104"/>
      <c r="AR57023" s="104"/>
    </row>
    <row r="57024" spans="41:44" ht="15" customHeight="1">
      <c r="AO57024" s="106"/>
      <c r="AR57024" s="106"/>
    </row>
    <row r="57025" spans="41:44" ht="15" customHeight="1">
      <c r="AO57025" s="106"/>
      <c r="AR57025" s="106"/>
    </row>
    <row r="57026" spans="41:44" ht="15" customHeight="1">
      <c r="AO57026" s="106"/>
      <c r="AR57026" s="106"/>
    </row>
    <row r="57027" spans="41:44" ht="15" customHeight="1">
      <c r="AO57027" s="106"/>
      <c r="AR57027" s="106"/>
    </row>
    <row r="57028" spans="41:44" ht="15" customHeight="1">
      <c r="AO57028" s="106"/>
      <c r="AR57028" s="106"/>
    </row>
    <row r="57029" spans="41:44" ht="15" customHeight="1">
      <c r="AO57029" s="106"/>
      <c r="AR57029" s="106"/>
    </row>
    <row r="57030" spans="41:44" ht="15" customHeight="1">
      <c r="AO57030" s="106"/>
      <c r="AR57030" s="106"/>
    </row>
    <row r="57031" spans="41:44" ht="15" customHeight="1">
      <c r="AO57031" s="108"/>
      <c r="AR57031" s="108"/>
    </row>
    <row r="57032" spans="41:44" ht="15" customHeight="1">
      <c r="AO57032" s="108"/>
      <c r="AR57032" s="108"/>
    </row>
    <row r="57033" spans="41:44" ht="15" customHeight="1">
      <c r="AO57033" s="108"/>
      <c r="AR57033" s="108"/>
    </row>
    <row r="57034" spans="41:44" ht="15" customHeight="1">
      <c r="AO57034" s="108"/>
      <c r="AR57034" s="108"/>
    </row>
    <row r="57035" spans="41:44" ht="15" customHeight="1">
      <c r="AO57035" s="108"/>
      <c r="AR57035" s="108"/>
    </row>
    <row r="57036" spans="41:44" ht="15" customHeight="1">
      <c r="AO57036" s="109"/>
      <c r="AR57036" s="109"/>
    </row>
    <row r="57037" spans="41:44" ht="15" customHeight="1">
      <c r="AO57037" s="104"/>
      <c r="AR57037" s="104"/>
    </row>
    <row r="57038" spans="41:44" ht="15" customHeight="1">
      <c r="AO57038" s="106"/>
      <c r="AR57038" s="106"/>
    </row>
    <row r="57039" spans="41:44" ht="15" customHeight="1">
      <c r="AO57039" s="106"/>
      <c r="AR57039" s="106"/>
    </row>
    <row r="57040" spans="41:44" ht="15" customHeight="1">
      <c r="AO57040" s="106"/>
      <c r="AR57040" s="106"/>
    </row>
    <row r="57041" spans="41:44" ht="15" customHeight="1">
      <c r="AO57041" s="106"/>
      <c r="AR57041" s="106"/>
    </row>
    <row r="57042" spans="41:44" ht="15" customHeight="1">
      <c r="AO57042" s="106"/>
      <c r="AR57042" s="106"/>
    </row>
    <row r="57043" spans="41:44" ht="15" customHeight="1">
      <c r="AO57043" s="106"/>
      <c r="AR57043" s="106"/>
    </row>
    <row r="57044" spans="41:44" ht="15" customHeight="1">
      <c r="AO57044" s="106"/>
      <c r="AR57044" s="106"/>
    </row>
    <row r="57045" spans="41:44" ht="15" customHeight="1">
      <c r="AO57045" s="108"/>
      <c r="AR57045" s="108"/>
    </row>
    <row r="57046" spans="41:44" ht="15" customHeight="1">
      <c r="AO57046" s="108"/>
      <c r="AR57046" s="108"/>
    </row>
    <row r="57047" spans="41:44" ht="15" customHeight="1">
      <c r="AO57047" s="108"/>
      <c r="AR57047" s="108"/>
    </row>
    <row r="57048" spans="41:44" ht="15" customHeight="1">
      <c r="AO57048" s="108"/>
      <c r="AR57048" s="108"/>
    </row>
    <row r="57049" spans="41:44" ht="15" customHeight="1">
      <c r="AO57049" s="108"/>
      <c r="AR57049" s="108"/>
    </row>
    <row r="57050" spans="41:44" ht="15" customHeight="1">
      <c r="AO57050" s="109"/>
      <c r="AR57050" s="109"/>
    </row>
    <row r="57051" spans="41:44" ht="15" customHeight="1">
      <c r="AO57051" s="104"/>
      <c r="AR57051" s="104"/>
    </row>
    <row r="57052" spans="41:44" ht="15" customHeight="1">
      <c r="AO57052" s="106"/>
      <c r="AR57052" s="106"/>
    </row>
    <row r="57053" spans="41:44" ht="15" customHeight="1">
      <c r="AO57053" s="106"/>
      <c r="AR57053" s="106"/>
    </row>
    <row r="57054" spans="41:44" ht="15" customHeight="1">
      <c r="AO57054" s="106"/>
      <c r="AR57054" s="106"/>
    </row>
    <row r="57055" spans="41:44" ht="15" customHeight="1">
      <c r="AO57055" s="106"/>
      <c r="AR57055" s="106"/>
    </row>
    <row r="57056" spans="41:44" ht="15" customHeight="1">
      <c r="AO57056" s="106"/>
      <c r="AR57056" s="106"/>
    </row>
    <row r="57057" spans="41:44" ht="15" customHeight="1">
      <c r="AO57057" s="106"/>
      <c r="AR57057" s="106"/>
    </row>
    <row r="57058" spans="41:44" ht="15" customHeight="1">
      <c r="AO57058" s="106"/>
      <c r="AR57058" s="106"/>
    </row>
    <row r="57059" spans="41:44" ht="15" customHeight="1">
      <c r="AO57059" s="108"/>
      <c r="AR57059" s="108"/>
    </row>
    <row r="57060" spans="41:44" ht="15" customHeight="1">
      <c r="AO57060" s="108"/>
      <c r="AR57060" s="108"/>
    </row>
    <row r="57061" spans="41:44" ht="15" customHeight="1">
      <c r="AO57061" s="108"/>
      <c r="AR57061" s="108"/>
    </row>
    <row r="57062" spans="41:44" ht="15" customHeight="1">
      <c r="AO57062" s="108"/>
      <c r="AR57062" s="108"/>
    </row>
    <row r="57063" spans="41:44" ht="15" customHeight="1">
      <c r="AO57063" s="108"/>
      <c r="AR57063" s="108"/>
    </row>
    <row r="57064" spans="41:44" ht="15" customHeight="1">
      <c r="AO57064" s="109"/>
      <c r="AR57064" s="109"/>
    </row>
    <row r="57065" spans="41:44" ht="15" customHeight="1">
      <c r="AO57065" s="104"/>
      <c r="AR57065" s="104"/>
    </row>
    <row r="57066" spans="41:44" ht="15" customHeight="1">
      <c r="AO57066" s="106"/>
      <c r="AR57066" s="106"/>
    </row>
    <row r="57067" spans="41:44" ht="15" customHeight="1">
      <c r="AO57067" s="106"/>
      <c r="AR57067" s="106"/>
    </row>
    <row r="57068" spans="41:44" ht="15" customHeight="1">
      <c r="AO57068" s="106"/>
      <c r="AR57068" s="106"/>
    </row>
    <row r="57069" spans="41:44" ht="15" customHeight="1">
      <c r="AO57069" s="106"/>
      <c r="AR57069" s="106"/>
    </row>
    <row r="57070" spans="41:44" ht="15" customHeight="1">
      <c r="AO57070" s="106"/>
      <c r="AR57070" s="106"/>
    </row>
    <row r="57071" spans="41:44" ht="15" customHeight="1">
      <c r="AO57071" s="106"/>
      <c r="AR57071" s="106"/>
    </row>
    <row r="57072" spans="41:44" ht="15" customHeight="1">
      <c r="AO57072" s="106"/>
      <c r="AR57072" s="106"/>
    </row>
    <row r="57073" spans="41:44" ht="15" customHeight="1">
      <c r="AO57073" s="108"/>
      <c r="AR57073" s="108"/>
    </row>
    <row r="57074" spans="41:44" ht="15" customHeight="1">
      <c r="AO57074" s="108"/>
      <c r="AR57074" s="108"/>
    </row>
    <row r="57075" spans="41:44" ht="15" customHeight="1">
      <c r="AO57075" s="108"/>
      <c r="AR57075" s="108"/>
    </row>
    <row r="57076" spans="41:44" ht="15" customHeight="1">
      <c r="AO57076" s="108"/>
      <c r="AR57076" s="108"/>
    </row>
    <row r="57077" spans="41:44" ht="15" customHeight="1">
      <c r="AO57077" s="108"/>
      <c r="AR57077" s="108"/>
    </row>
    <row r="57078" spans="41:44" ht="15" customHeight="1">
      <c r="AO57078" s="109"/>
      <c r="AR57078" s="109"/>
    </row>
    <row r="57079" spans="41:44" ht="15" customHeight="1">
      <c r="AO57079" s="104"/>
      <c r="AR57079" s="104"/>
    </row>
    <row r="57080" spans="41:44" ht="15" customHeight="1">
      <c r="AO57080" s="106"/>
      <c r="AR57080" s="106"/>
    </row>
    <row r="57081" spans="41:44" ht="15" customHeight="1">
      <c r="AO57081" s="106"/>
      <c r="AR57081" s="106"/>
    </row>
    <row r="57082" spans="41:44" ht="15" customHeight="1">
      <c r="AO57082" s="106"/>
      <c r="AR57082" s="106"/>
    </row>
    <row r="57083" spans="41:44" ht="15" customHeight="1">
      <c r="AO57083" s="106"/>
      <c r="AR57083" s="106"/>
    </row>
    <row r="57084" spans="41:44" ht="15" customHeight="1">
      <c r="AO57084" s="106"/>
      <c r="AR57084" s="106"/>
    </row>
    <row r="57085" spans="41:44" ht="15" customHeight="1">
      <c r="AO57085" s="106"/>
      <c r="AR57085" s="106"/>
    </row>
    <row r="57086" spans="41:44" ht="15" customHeight="1">
      <c r="AO57086" s="106"/>
      <c r="AR57086" s="106"/>
    </row>
    <row r="57087" spans="41:44" ht="15" customHeight="1">
      <c r="AO57087" s="108"/>
      <c r="AR57087" s="108"/>
    </row>
    <row r="57088" spans="41:44" ht="15" customHeight="1">
      <c r="AO57088" s="108"/>
      <c r="AR57088" s="108"/>
    </row>
    <row r="57089" spans="41:44" ht="15" customHeight="1">
      <c r="AO57089" s="108"/>
      <c r="AR57089" s="108"/>
    </row>
    <row r="57090" spans="41:44" ht="15" customHeight="1">
      <c r="AO57090" s="108"/>
      <c r="AR57090" s="108"/>
    </row>
    <row r="57091" spans="41:44" ht="15" customHeight="1">
      <c r="AO57091" s="108"/>
      <c r="AR57091" s="108"/>
    </row>
    <row r="57092" spans="41:44" ht="15" customHeight="1">
      <c r="AO57092" s="109"/>
      <c r="AR57092" s="109"/>
    </row>
    <row r="57093" spans="41:44" ht="15" customHeight="1">
      <c r="AO57093" s="104"/>
      <c r="AR57093" s="104"/>
    </row>
    <row r="57094" spans="41:44" ht="15" customHeight="1">
      <c r="AO57094" s="106"/>
      <c r="AR57094" s="106"/>
    </row>
    <row r="57095" spans="41:44" ht="15" customHeight="1">
      <c r="AO57095" s="106"/>
      <c r="AR57095" s="106"/>
    </row>
    <row r="57096" spans="41:44" ht="15" customHeight="1">
      <c r="AO57096" s="106"/>
      <c r="AR57096" s="106"/>
    </row>
    <row r="57097" spans="41:44" ht="15" customHeight="1">
      <c r="AO57097" s="106"/>
      <c r="AR57097" s="106"/>
    </row>
    <row r="57098" spans="41:44" ht="15" customHeight="1">
      <c r="AO57098" s="106"/>
      <c r="AR57098" s="106"/>
    </row>
    <row r="57099" spans="41:44" ht="15" customHeight="1">
      <c r="AO57099" s="106"/>
      <c r="AR57099" s="106"/>
    </row>
    <row r="57100" spans="41:44" ht="15" customHeight="1">
      <c r="AO57100" s="106"/>
      <c r="AR57100" s="106"/>
    </row>
    <row r="57101" spans="41:44" ht="15" customHeight="1">
      <c r="AO57101" s="108"/>
      <c r="AR57101" s="108"/>
    </row>
    <row r="57102" spans="41:44" ht="15" customHeight="1">
      <c r="AO57102" s="108"/>
      <c r="AR57102" s="108"/>
    </row>
    <row r="57103" spans="41:44" ht="15" customHeight="1">
      <c r="AO57103" s="108"/>
      <c r="AR57103" s="108"/>
    </row>
    <row r="57104" spans="41:44" ht="15" customHeight="1">
      <c r="AO57104" s="108"/>
      <c r="AR57104" s="108"/>
    </row>
    <row r="57105" spans="41:44" ht="15" customHeight="1">
      <c r="AO57105" s="108"/>
      <c r="AR57105" s="108"/>
    </row>
    <row r="57106" spans="41:44" ht="15" customHeight="1">
      <c r="AO57106" s="109"/>
      <c r="AR57106" s="109"/>
    </row>
    <row r="57107" spans="41:44" ht="15" customHeight="1">
      <c r="AO57107" s="104"/>
      <c r="AR57107" s="104"/>
    </row>
    <row r="57108" spans="41:44" ht="15" customHeight="1">
      <c r="AO57108" s="106"/>
      <c r="AR57108" s="106"/>
    </row>
    <row r="57109" spans="41:44" ht="15" customHeight="1">
      <c r="AO57109" s="106"/>
      <c r="AR57109" s="106"/>
    </row>
    <row r="57110" spans="41:44" ht="15" customHeight="1">
      <c r="AO57110" s="106"/>
      <c r="AR57110" s="106"/>
    </row>
    <row r="57111" spans="41:44" ht="15" customHeight="1">
      <c r="AO57111" s="106"/>
      <c r="AR57111" s="106"/>
    </row>
    <row r="57112" spans="41:44" ht="15" customHeight="1">
      <c r="AO57112" s="106"/>
      <c r="AR57112" s="106"/>
    </row>
    <row r="57113" spans="41:44" ht="15" customHeight="1">
      <c r="AO57113" s="106"/>
      <c r="AR57113" s="106"/>
    </row>
    <row r="57114" spans="41:44" ht="15" customHeight="1">
      <c r="AO57114" s="106"/>
      <c r="AR57114" s="106"/>
    </row>
    <row r="57115" spans="41:44" ht="15" customHeight="1">
      <c r="AO57115" s="108"/>
      <c r="AR57115" s="108"/>
    </row>
    <row r="57116" spans="41:44" ht="15" customHeight="1">
      <c r="AO57116" s="108"/>
      <c r="AR57116" s="108"/>
    </row>
    <row r="57117" spans="41:44" ht="15" customHeight="1">
      <c r="AO57117" s="108"/>
      <c r="AR57117" s="108"/>
    </row>
    <row r="57118" spans="41:44" ht="15" customHeight="1">
      <c r="AO57118" s="108"/>
      <c r="AR57118" s="108"/>
    </row>
    <row r="57119" spans="41:44" ht="15" customHeight="1">
      <c r="AO57119" s="108"/>
      <c r="AR57119" s="108"/>
    </row>
    <row r="57120" spans="41:44" ht="15" customHeight="1">
      <c r="AO57120" s="109"/>
      <c r="AR57120" s="109"/>
    </row>
    <row r="57121" spans="41:44" ht="15" customHeight="1">
      <c r="AO57121" s="104"/>
      <c r="AR57121" s="104"/>
    </row>
    <row r="57122" spans="41:44" ht="15" customHeight="1">
      <c r="AO57122" s="106"/>
      <c r="AR57122" s="106"/>
    </row>
    <row r="57123" spans="41:44" ht="15" customHeight="1">
      <c r="AO57123" s="106"/>
      <c r="AR57123" s="106"/>
    </row>
    <row r="57124" spans="41:44" ht="15" customHeight="1">
      <c r="AO57124" s="106"/>
      <c r="AR57124" s="106"/>
    </row>
    <row r="57125" spans="41:44" ht="15" customHeight="1">
      <c r="AO57125" s="106"/>
      <c r="AR57125" s="106"/>
    </row>
    <row r="57126" spans="41:44" ht="15" customHeight="1">
      <c r="AO57126" s="106"/>
      <c r="AR57126" s="106"/>
    </row>
    <row r="57127" spans="41:44" ht="15" customHeight="1">
      <c r="AO57127" s="106"/>
      <c r="AR57127" s="106"/>
    </row>
    <row r="57128" spans="41:44" ht="15" customHeight="1">
      <c r="AO57128" s="106"/>
      <c r="AR57128" s="106"/>
    </row>
    <row r="57129" spans="41:44" ht="15" customHeight="1">
      <c r="AO57129" s="108"/>
      <c r="AR57129" s="108"/>
    </row>
    <row r="57130" spans="41:44" ht="15" customHeight="1">
      <c r="AO57130" s="108"/>
      <c r="AR57130" s="108"/>
    </row>
    <row r="57131" spans="41:44" ht="15" customHeight="1">
      <c r="AO57131" s="108"/>
      <c r="AR57131" s="108"/>
    </row>
    <row r="57132" spans="41:44" ht="15" customHeight="1">
      <c r="AO57132" s="108"/>
      <c r="AR57132" s="108"/>
    </row>
    <row r="57133" spans="41:44" ht="15" customHeight="1">
      <c r="AO57133" s="108"/>
      <c r="AR57133" s="108"/>
    </row>
    <row r="57134" spans="41:44" ht="15" customHeight="1">
      <c r="AO57134" s="109"/>
      <c r="AR57134" s="109"/>
    </row>
    <row r="57135" spans="41:44" ht="15" customHeight="1">
      <c r="AO57135" s="104"/>
      <c r="AR57135" s="104"/>
    </row>
    <row r="57136" spans="41:44" ht="15" customHeight="1">
      <c r="AO57136" s="106"/>
      <c r="AR57136" s="106"/>
    </row>
    <row r="57137" spans="41:44" ht="15" customHeight="1">
      <c r="AO57137" s="106"/>
      <c r="AR57137" s="106"/>
    </row>
    <row r="57138" spans="41:44" ht="15" customHeight="1">
      <c r="AO57138" s="106"/>
      <c r="AR57138" s="106"/>
    </row>
    <row r="57139" spans="41:44" ht="15" customHeight="1">
      <c r="AO57139" s="106"/>
      <c r="AR57139" s="106"/>
    </row>
    <row r="57140" spans="41:44" ht="15" customHeight="1">
      <c r="AO57140" s="106"/>
      <c r="AR57140" s="106"/>
    </row>
    <row r="57141" spans="41:44" ht="15" customHeight="1">
      <c r="AO57141" s="106"/>
      <c r="AR57141" s="106"/>
    </row>
    <row r="57142" spans="41:44" ht="15" customHeight="1">
      <c r="AO57142" s="106"/>
      <c r="AR57142" s="106"/>
    </row>
    <row r="57143" spans="41:44" ht="15" customHeight="1">
      <c r="AO57143" s="108"/>
      <c r="AR57143" s="108"/>
    </row>
    <row r="57144" spans="41:44" ht="15" customHeight="1">
      <c r="AO57144" s="108"/>
      <c r="AR57144" s="108"/>
    </row>
    <row r="57145" spans="41:44" ht="15" customHeight="1">
      <c r="AO57145" s="108"/>
      <c r="AR57145" s="108"/>
    </row>
    <row r="57146" spans="41:44" ht="15" customHeight="1">
      <c r="AO57146" s="108"/>
      <c r="AR57146" s="108"/>
    </row>
    <row r="57147" spans="41:44" ht="15" customHeight="1">
      <c r="AO57147" s="108"/>
      <c r="AR57147" s="108"/>
    </row>
    <row r="57148" spans="41:44" ht="15" customHeight="1">
      <c r="AO57148" s="109"/>
      <c r="AR57148" s="109"/>
    </row>
    <row r="57149" spans="41:44" ht="15" customHeight="1">
      <c r="AO57149" s="104"/>
      <c r="AR57149" s="104"/>
    </row>
    <row r="57150" spans="41:44" ht="15" customHeight="1">
      <c r="AO57150" s="106"/>
      <c r="AR57150" s="106"/>
    </row>
    <row r="57151" spans="41:44" ht="15" customHeight="1">
      <c r="AO57151" s="106"/>
      <c r="AR57151" s="106"/>
    </row>
    <row r="57152" spans="41:44" ht="15" customHeight="1">
      <c r="AO57152" s="106"/>
      <c r="AR57152" s="106"/>
    </row>
    <row r="57153" spans="41:44" ht="15" customHeight="1">
      <c r="AO57153" s="106"/>
      <c r="AR57153" s="106"/>
    </row>
    <row r="57154" spans="41:44" ht="15" customHeight="1">
      <c r="AO57154" s="106"/>
      <c r="AR57154" s="106"/>
    </row>
    <row r="57155" spans="41:44" ht="15" customHeight="1">
      <c r="AO57155" s="106"/>
      <c r="AR57155" s="106"/>
    </row>
    <row r="57156" spans="41:44" ht="15" customHeight="1">
      <c r="AO57156" s="106"/>
      <c r="AR57156" s="106"/>
    </row>
    <row r="57157" spans="41:44" ht="15" customHeight="1">
      <c r="AO57157" s="108"/>
      <c r="AR57157" s="108"/>
    </row>
    <row r="57158" spans="41:44" ht="15" customHeight="1">
      <c r="AO57158" s="108"/>
      <c r="AR57158" s="108"/>
    </row>
    <row r="57159" spans="41:44" ht="15" customHeight="1">
      <c r="AO57159" s="108"/>
      <c r="AR57159" s="108"/>
    </row>
    <row r="57160" spans="41:44" ht="15" customHeight="1">
      <c r="AO57160" s="108"/>
      <c r="AR57160" s="108"/>
    </row>
    <row r="57161" spans="41:44" ht="15" customHeight="1">
      <c r="AO57161" s="108"/>
      <c r="AR57161" s="108"/>
    </row>
    <row r="57162" spans="41:44" ht="15" customHeight="1">
      <c r="AO57162" s="109"/>
      <c r="AR57162" s="109"/>
    </row>
    <row r="57163" spans="41:44" ht="15" customHeight="1">
      <c r="AO57163" s="104"/>
      <c r="AR57163" s="104"/>
    </row>
    <row r="57164" spans="41:44" ht="15" customHeight="1">
      <c r="AO57164" s="106"/>
      <c r="AR57164" s="106"/>
    </row>
    <row r="57165" spans="41:44" ht="15" customHeight="1">
      <c r="AO57165" s="106"/>
      <c r="AR57165" s="106"/>
    </row>
    <row r="57166" spans="41:44" ht="15" customHeight="1">
      <c r="AO57166" s="106"/>
      <c r="AR57166" s="106"/>
    </row>
    <row r="57167" spans="41:44" ht="15" customHeight="1">
      <c r="AO57167" s="106"/>
      <c r="AR57167" s="106"/>
    </row>
    <row r="57168" spans="41:44" ht="15" customHeight="1">
      <c r="AO57168" s="106"/>
      <c r="AR57168" s="106"/>
    </row>
    <row r="57169" spans="41:44" ht="15" customHeight="1">
      <c r="AO57169" s="106"/>
      <c r="AR57169" s="106"/>
    </row>
    <row r="57170" spans="41:44" ht="15" customHeight="1">
      <c r="AO57170" s="106"/>
      <c r="AR57170" s="106"/>
    </row>
    <row r="57171" spans="41:44" ht="15" customHeight="1">
      <c r="AO57171" s="108"/>
      <c r="AR57171" s="108"/>
    </row>
    <row r="57172" spans="41:44" ht="15" customHeight="1">
      <c r="AO57172" s="108"/>
      <c r="AR57172" s="108"/>
    </row>
    <row r="57173" spans="41:44" ht="15" customHeight="1">
      <c r="AO57173" s="108"/>
      <c r="AR57173" s="108"/>
    </row>
    <row r="57174" spans="41:44" ht="15" customHeight="1">
      <c r="AO57174" s="108"/>
      <c r="AR57174" s="108"/>
    </row>
    <row r="57175" spans="41:44" ht="15" customHeight="1">
      <c r="AO57175" s="108"/>
      <c r="AR57175" s="108"/>
    </row>
    <row r="57176" spans="41:44" ht="15" customHeight="1">
      <c r="AO57176" s="109"/>
      <c r="AR57176" s="109"/>
    </row>
    <row r="57177" spans="41:44" ht="15" customHeight="1">
      <c r="AO57177" s="104"/>
      <c r="AR57177" s="104"/>
    </row>
    <row r="57178" spans="41:44" ht="15" customHeight="1">
      <c r="AO57178" s="106"/>
      <c r="AR57178" s="106"/>
    </row>
    <row r="57179" spans="41:44" ht="15" customHeight="1">
      <c r="AO57179" s="106"/>
      <c r="AR57179" s="106"/>
    </row>
    <row r="57180" spans="41:44" ht="15" customHeight="1">
      <c r="AO57180" s="106"/>
      <c r="AR57180" s="106"/>
    </row>
    <row r="57181" spans="41:44" ht="15" customHeight="1">
      <c r="AO57181" s="106"/>
      <c r="AR57181" s="106"/>
    </row>
    <row r="57182" spans="41:44" ht="15" customHeight="1">
      <c r="AO57182" s="106"/>
      <c r="AR57182" s="106"/>
    </row>
    <row r="57183" spans="41:44" ht="15" customHeight="1">
      <c r="AO57183" s="106"/>
      <c r="AR57183" s="106"/>
    </row>
    <row r="57184" spans="41:44" ht="15" customHeight="1">
      <c r="AO57184" s="106"/>
      <c r="AR57184" s="106"/>
    </row>
    <row r="57185" spans="41:44" ht="15" customHeight="1">
      <c r="AO57185" s="108"/>
      <c r="AR57185" s="108"/>
    </row>
    <row r="57186" spans="41:44" ht="15" customHeight="1">
      <c r="AO57186" s="108"/>
      <c r="AR57186" s="108"/>
    </row>
    <row r="57187" spans="41:44" ht="15" customHeight="1">
      <c r="AO57187" s="108"/>
      <c r="AR57187" s="108"/>
    </row>
    <row r="57188" spans="41:44" ht="15" customHeight="1">
      <c r="AO57188" s="108"/>
      <c r="AR57188" s="108"/>
    </row>
    <row r="57189" spans="41:44" ht="15" customHeight="1">
      <c r="AO57189" s="108"/>
      <c r="AR57189" s="108"/>
    </row>
    <row r="57190" spans="41:44" ht="15" customHeight="1">
      <c r="AO57190" s="109"/>
      <c r="AR57190" s="109"/>
    </row>
    <row r="57191" spans="41:44" ht="15" customHeight="1">
      <c r="AO57191" s="104"/>
      <c r="AR57191" s="104"/>
    </row>
    <row r="57192" spans="41:44" ht="15" customHeight="1">
      <c r="AO57192" s="106"/>
      <c r="AR57192" s="106"/>
    </row>
    <row r="57193" spans="41:44" ht="15" customHeight="1">
      <c r="AO57193" s="106"/>
      <c r="AR57193" s="106"/>
    </row>
    <row r="57194" spans="41:44" ht="15" customHeight="1">
      <c r="AO57194" s="106"/>
      <c r="AR57194" s="106"/>
    </row>
    <row r="57195" spans="41:44" ht="15" customHeight="1">
      <c r="AO57195" s="106"/>
      <c r="AR57195" s="106"/>
    </row>
    <row r="57196" spans="41:44" ht="15" customHeight="1">
      <c r="AO57196" s="106"/>
      <c r="AR57196" s="106"/>
    </row>
    <row r="57197" spans="41:44" ht="15" customHeight="1">
      <c r="AO57197" s="106"/>
      <c r="AR57197" s="106"/>
    </row>
    <row r="57198" spans="41:44" ht="15" customHeight="1">
      <c r="AO57198" s="106"/>
      <c r="AR57198" s="106"/>
    </row>
    <row r="57199" spans="41:44" ht="15" customHeight="1">
      <c r="AO57199" s="108"/>
      <c r="AR57199" s="108"/>
    </row>
    <row r="57200" spans="41:44" ht="15" customHeight="1">
      <c r="AO57200" s="108"/>
      <c r="AR57200" s="108"/>
    </row>
    <row r="57201" spans="41:44" ht="15" customHeight="1">
      <c r="AO57201" s="108"/>
      <c r="AR57201" s="108"/>
    </row>
    <row r="57202" spans="41:44" ht="15" customHeight="1">
      <c r="AO57202" s="108"/>
      <c r="AR57202" s="108"/>
    </row>
    <row r="57203" spans="41:44" ht="15" customHeight="1">
      <c r="AO57203" s="108"/>
      <c r="AR57203" s="108"/>
    </row>
    <row r="57204" spans="41:44" ht="15" customHeight="1">
      <c r="AO57204" s="109"/>
      <c r="AR57204" s="109"/>
    </row>
    <row r="57205" spans="41:44" ht="15" customHeight="1">
      <c r="AO57205" s="104"/>
      <c r="AR57205" s="104"/>
    </row>
    <row r="57206" spans="41:44" ht="15" customHeight="1">
      <c r="AO57206" s="106"/>
      <c r="AR57206" s="106"/>
    </row>
    <row r="57207" spans="41:44" ht="15" customHeight="1">
      <c r="AO57207" s="106"/>
      <c r="AR57207" s="106"/>
    </row>
    <row r="57208" spans="41:44" ht="15" customHeight="1">
      <c r="AO57208" s="106"/>
      <c r="AR57208" s="106"/>
    </row>
    <row r="57209" spans="41:44" ht="15" customHeight="1">
      <c r="AO57209" s="106"/>
      <c r="AR57209" s="106"/>
    </row>
    <row r="57210" spans="41:44" ht="15" customHeight="1">
      <c r="AO57210" s="106"/>
      <c r="AR57210" s="106"/>
    </row>
    <row r="57211" spans="41:44" ht="15" customHeight="1">
      <c r="AO57211" s="106"/>
      <c r="AR57211" s="106"/>
    </row>
    <row r="57212" spans="41:44" ht="15" customHeight="1">
      <c r="AO57212" s="106"/>
      <c r="AR57212" s="106"/>
    </row>
    <row r="57213" spans="41:44" ht="15" customHeight="1">
      <c r="AO57213" s="108"/>
      <c r="AR57213" s="108"/>
    </row>
    <row r="57214" spans="41:44" ht="15" customHeight="1">
      <c r="AO57214" s="108"/>
      <c r="AR57214" s="108"/>
    </row>
    <row r="57215" spans="41:44" ht="15" customHeight="1">
      <c r="AO57215" s="108"/>
      <c r="AR57215" s="108"/>
    </row>
    <row r="57216" spans="41:44" ht="15" customHeight="1">
      <c r="AO57216" s="108"/>
      <c r="AR57216" s="108"/>
    </row>
    <row r="57217" spans="41:44" ht="15" customHeight="1">
      <c r="AO57217" s="108"/>
      <c r="AR57217" s="108"/>
    </row>
    <row r="57218" spans="41:44" ht="15" customHeight="1">
      <c r="AO57218" s="109"/>
      <c r="AR57218" s="109"/>
    </row>
    <row r="57219" spans="41:44" ht="15" customHeight="1">
      <c r="AO57219" s="104"/>
      <c r="AR57219" s="104"/>
    </row>
    <row r="57220" spans="41:44" ht="15" customHeight="1">
      <c r="AO57220" s="106"/>
      <c r="AR57220" s="106"/>
    </row>
    <row r="57221" spans="41:44" ht="15" customHeight="1">
      <c r="AO57221" s="106"/>
      <c r="AR57221" s="106"/>
    </row>
    <row r="57222" spans="41:44" ht="15" customHeight="1">
      <c r="AO57222" s="106"/>
      <c r="AR57222" s="106"/>
    </row>
    <row r="57223" spans="41:44" ht="15" customHeight="1">
      <c r="AO57223" s="106"/>
      <c r="AR57223" s="106"/>
    </row>
    <row r="57224" spans="41:44" ht="15" customHeight="1">
      <c r="AO57224" s="106"/>
      <c r="AR57224" s="106"/>
    </row>
    <row r="57225" spans="41:44" ht="15" customHeight="1">
      <c r="AO57225" s="106"/>
      <c r="AR57225" s="106"/>
    </row>
    <row r="57226" spans="41:44" ht="15" customHeight="1">
      <c r="AO57226" s="106"/>
      <c r="AR57226" s="106"/>
    </row>
    <row r="57227" spans="41:44" ht="15" customHeight="1">
      <c r="AO57227" s="108"/>
      <c r="AR57227" s="108"/>
    </row>
    <row r="57228" spans="41:44" ht="15" customHeight="1">
      <c r="AO57228" s="108"/>
      <c r="AR57228" s="108"/>
    </row>
    <row r="57229" spans="41:44" ht="15" customHeight="1">
      <c r="AO57229" s="108"/>
      <c r="AR57229" s="108"/>
    </row>
    <row r="57230" spans="41:44" ht="15" customHeight="1">
      <c r="AO57230" s="108"/>
      <c r="AR57230" s="108"/>
    </row>
    <row r="57231" spans="41:44" ht="15" customHeight="1">
      <c r="AO57231" s="108"/>
      <c r="AR57231" s="108"/>
    </row>
    <row r="57232" spans="41:44" ht="15" customHeight="1">
      <c r="AO57232" s="109"/>
      <c r="AR57232" s="109"/>
    </row>
    <row r="57233" spans="41:44" ht="15" customHeight="1">
      <c r="AO57233" s="104"/>
      <c r="AR57233" s="104"/>
    </row>
    <row r="57234" spans="41:44" ht="15" customHeight="1">
      <c r="AO57234" s="106"/>
      <c r="AR57234" s="106"/>
    </row>
    <row r="57235" spans="41:44" ht="15" customHeight="1">
      <c r="AO57235" s="106"/>
      <c r="AR57235" s="106"/>
    </row>
    <row r="57236" spans="41:44" ht="15" customHeight="1">
      <c r="AO57236" s="106"/>
      <c r="AR57236" s="106"/>
    </row>
    <row r="57237" spans="41:44" ht="15" customHeight="1">
      <c r="AO57237" s="106"/>
      <c r="AR57237" s="106"/>
    </row>
    <row r="57238" spans="41:44" ht="15" customHeight="1">
      <c r="AO57238" s="106"/>
      <c r="AR57238" s="106"/>
    </row>
    <row r="57239" spans="41:44" ht="15" customHeight="1">
      <c r="AO57239" s="106"/>
      <c r="AR57239" s="106"/>
    </row>
    <row r="57240" spans="41:44" ht="15" customHeight="1">
      <c r="AO57240" s="106"/>
      <c r="AR57240" s="106"/>
    </row>
    <row r="57241" spans="41:44" ht="15" customHeight="1">
      <c r="AO57241" s="108"/>
      <c r="AR57241" s="108"/>
    </row>
    <row r="57242" spans="41:44" ht="15" customHeight="1">
      <c r="AO57242" s="108"/>
      <c r="AR57242" s="108"/>
    </row>
    <row r="57243" spans="41:44" ht="15" customHeight="1">
      <c r="AO57243" s="108"/>
      <c r="AR57243" s="108"/>
    </row>
    <row r="57244" spans="41:44" ht="15" customHeight="1">
      <c r="AO57244" s="108"/>
      <c r="AR57244" s="108"/>
    </row>
    <row r="57245" spans="41:44" ht="15" customHeight="1">
      <c r="AO57245" s="108"/>
      <c r="AR57245" s="108"/>
    </row>
    <row r="57246" spans="41:44" ht="15" customHeight="1">
      <c r="AO57246" s="109"/>
      <c r="AR57246" s="109"/>
    </row>
    <row r="57247" spans="41:44" ht="15" customHeight="1">
      <c r="AO57247" s="104"/>
      <c r="AR57247" s="104"/>
    </row>
    <row r="57248" spans="41:44" ht="15" customHeight="1">
      <c r="AO57248" s="106"/>
      <c r="AR57248" s="106"/>
    </row>
    <row r="57249" spans="41:44" ht="15" customHeight="1">
      <c r="AO57249" s="106"/>
      <c r="AR57249" s="106"/>
    </row>
    <row r="57250" spans="41:44" ht="15" customHeight="1">
      <c r="AO57250" s="106"/>
      <c r="AR57250" s="106"/>
    </row>
    <row r="57251" spans="41:44" ht="15" customHeight="1">
      <c r="AO57251" s="106"/>
      <c r="AR57251" s="106"/>
    </row>
    <row r="57252" spans="41:44" ht="15" customHeight="1">
      <c r="AO57252" s="106"/>
      <c r="AR57252" s="106"/>
    </row>
    <row r="57253" spans="41:44" ht="15" customHeight="1">
      <c r="AO57253" s="106"/>
      <c r="AR57253" s="106"/>
    </row>
    <row r="57254" spans="41:44" ht="15" customHeight="1">
      <c r="AO57254" s="106"/>
      <c r="AR57254" s="106"/>
    </row>
    <row r="57255" spans="41:44" ht="15" customHeight="1">
      <c r="AO57255" s="108"/>
      <c r="AR57255" s="108"/>
    </row>
    <row r="57256" spans="41:44" ht="15" customHeight="1">
      <c r="AO57256" s="108"/>
      <c r="AR57256" s="108"/>
    </row>
    <row r="57257" spans="41:44" ht="15" customHeight="1">
      <c r="AO57257" s="108"/>
      <c r="AR57257" s="108"/>
    </row>
    <row r="57258" spans="41:44" ht="15" customHeight="1">
      <c r="AO57258" s="108"/>
      <c r="AR57258" s="108"/>
    </row>
    <row r="57259" spans="41:44" ht="15" customHeight="1">
      <c r="AO57259" s="108"/>
      <c r="AR57259" s="108"/>
    </row>
    <row r="57260" spans="41:44" ht="15" customHeight="1">
      <c r="AO57260" s="109"/>
      <c r="AR57260" s="109"/>
    </row>
    <row r="57261" spans="41:44" ht="15" customHeight="1">
      <c r="AO57261" s="104"/>
      <c r="AR57261" s="104"/>
    </row>
    <row r="57262" spans="41:44" ht="15" customHeight="1">
      <c r="AO57262" s="106"/>
      <c r="AR57262" s="106"/>
    </row>
    <row r="57263" spans="41:44" ht="15" customHeight="1">
      <c r="AO57263" s="106"/>
      <c r="AR57263" s="106"/>
    </row>
    <row r="57264" spans="41:44" ht="15" customHeight="1">
      <c r="AO57264" s="106"/>
      <c r="AR57264" s="106"/>
    </row>
    <row r="57265" spans="41:44" ht="15" customHeight="1">
      <c r="AO57265" s="106"/>
      <c r="AR57265" s="106"/>
    </row>
    <row r="57266" spans="41:44" ht="15" customHeight="1">
      <c r="AO57266" s="106"/>
      <c r="AR57266" s="106"/>
    </row>
    <row r="57267" spans="41:44" ht="15" customHeight="1">
      <c r="AO57267" s="106"/>
      <c r="AR57267" s="106"/>
    </row>
    <row r="57268" spans="41:44" ht="15" customHeight="1">
      <c r="AO57268" s="106"/>
      <c r="AR57268" s="106"/>
    </row>
    <row r="57269" spans="41:44" ht="15" customHeight="1">
      <c r="AO57269" s="108"/>
      <c r="AR57269" s="108"/>
    </row>
    <row r="57270" spans="41:44" ht="15" customHeight="1">
      <c r="AO57270" s="108"/>
      <c r="AR57270" s="108"/>
    </row>
    <row r="57271" spans="41:44" ht="15" customHeight="1">
      <c r="AO57271" s="108"/>
      <c r="AR57271" s="108"/>
    </row>
    <row r="57272" spans="41:44" ht="15" customHeight="1">
      <c r="AO57272" s="108"/>
      <c r="AR57272" s="108"/>
    </row>
    <row r="57273" spans="41:44" ht="15" customHeight="1">
      <c r="AO57273" s="108"/>
      <c r="AR57273" s="108"/>
    </row>
    <row r="57274" spans="41:44" ht="15" customHeight="1">
      <c r="AO57274" s="109"/>
      <c r="AR57274" s="109"/>
    </row>
    <row r="57275" spans="41:44" ht="15" customHeight="1">
      <c r="AO57275" s="104"/>
      <c r="AR57275" s="104"/>
    </row>
    <row r="57276" spans="41:44" ht="15" customHeight="1">
      <c r="AO57276" s="106"/>
      <c r="AR57276" s="106"/>
    </row>
    <row r="57277" spans="41:44" ht="15" customHeight="1">
      <c r="AO57277" s="106"/>
      <c r="AR57277" s="106"/>
    </row>
    <row r="57278" spans="41:44" ht="15" customHeight="1">
      <c r="AO57278" s="106"/>
      <c r="AR57278" s="106"/>
    </row>
    <row r="57279" spans="41:44" ht="15" customHeight="1">
      <c r="AO57279" s="106"/>
      <c r="AR57279" s="106"/>
    </row>
    <row r="57280" spans="41:44" ht="15" customHeight="1">
      <c r="AO57280" s="106"/>
      <c r="AR57280" s="106"/>
    </row>
    <row r="57281" spans="41:44" ht="15" customHeight="1">
      <c r="AO57281" s="106"/>
      <c r="AR57281" s="106"/>
    </row>
    <row r="57282" spans="41:44" ht="15" customHeight="1">
      <c r="AO57282" s="106"/>
      <c r="AR57282" s="106"/>
    </row>
    <row r="57283" spans="41:44" ht="15" customHeight="1">
      <c r="AO57283" s="108"/>
      <c r="AR57283" s="108"/>
    </row>
    <row r="57284" spans="41:44" ht="15" customHeight="1">
      <c r="AO57284" s="108"/>
      <c r="AR57284" s="108"/>
    </row>
    <row r="57285" spans="41:44" ht="15" customHeight="1">
      <c r="AO57285" s="108"/>
      <c r="AR57285" s="108"/>
    </row>
    <row r="57286" spans="41:44" ht="15" customHeight="1">
      <c r="AO57286" s="108"/>
      <c r="AR57286" s="108"/>
    </row>
    <row r="57287" spans="41:44" ht="15" customHeight="1">
      <c r="AO57287" s="108"/>
      <c r="AR57287" s="108"/>
    </row>
    <row r="57288" spans="41:44" ht="15" customHeight="1">
      <c r="AO57288" s="109"/>
      <c r="AR57288" s="109"/>
    </row>
    <row r="57289" spans="41:44" ht="15" customHeight="1">
      <c r="AO57289" s="104"/>
      <c r="AR57289" s="104"/>
    </row>
    <row r="57290" spans="41:44" ht="15" customHeight="1">
      <c r="AO57290" s="106"/>
      <c r="AR57290" s="106"/>
    </row>
    <row r="57291" spans="41:44" ht="15" customHeight="1">
      <c r="AO57291" s="106"/>
      <c r="AR57291" s="106"/>
    </row>
    <row r="57292" spans="41:44" ht="15" customHeight="1">
      <c r="AO57292" s="106"/>
      <c r="AR57292" s="106"/>
    </row>
    <row r="57293" spans="41:44" ht="15" customHeight="1">
      <c r="AO57293" s="106"/>
      <c r="AR57293" s="106"/>
    </row>
    <row r="57294" spans="41:44" ht="15" customHeight="1">
      <c r="AO57294" s="106"/>
      <c r="AR57294" s="106"/>
    </row>
    <row r="57295" spans="41:44" ht="15" customHeight="1">
      <c r="AO57295" s="106"/>
      <c r="AR57295" s="106"/>
    </row>
    <row r="57296" spans="41:44" ht="15" customHeight="1">
      <c r="AO57296" s="106"/>
      <c r="AR57296" s="106"/>
    </row>
    <row r="57297" spans="41:44" ht="15" customHeight="1">
      <c r="AO57297" s="108"/>
      <c r="AR57297" s="108"/>
    </row>
    <row r="57298" spans="41:44" ht="15" customHeight="1">
      <c r="AO57298" s="108"/>
      <c r="AR57298" s="108"/>
    </row>
    <row r="57299" spans="41:44" ht="15" customHeight="1">
      <c r="AO57299" s="108"/>
      <c r="AR57299" s="108"/>
    </row>
    <row r="57300" spans="41:44" ht="15" customHeight="1">
      <c r="AO57300" s="108"/>
      <c r="AR57300" s="108"/>
    </row>
    <row r="57301" spans="41:44" ht="15" customHeight="1">
      <c r="AO57301" s="108"/>
      <c r="AR57301" s="108"/>
    </row>
    <row r="57302" spans="41:44" ht="15" customHeight="1">
      <c r="AO57302" s="109"/>
      <c r="AR57302" s="109"/>
    </row>
    <row r="57303" spans="41:44" ht="15" customHeight="1">
      <c r="AO57303" s="104"/>
      <c r="AR57303" s="104"/>
    </row>
    <row r="57304" spans="41:44" ht="15" customHeight="1">
      <c r="AO57304" s="106"/>
      <c r="AR57304" s="106"/>
    </row>
    <row r="57305" spans="41:44" ht="15" customHeight="1">
      <c r="AO57305" s="106"/>
      <c r="AR57305" s="106"/>
    </row>
    <row r="57306" spans="41:44" ht="15" customHeight="1">
      <c r="AO57306" s="106"/>
      <c r="AR57306" s="106"/>
    </row>
    <row r="57307" spans="41:44" ht="15" customHeight="1">
      <c r="AO57307" s="106"/>
      <c r="AR57307" s="106"/>
    </row>
    <row r="57308" spans="41:44" ht="15" customHeight="1">
      <c r="AO57308" s="106"/>
      <c r="AR57308" s="106"/>
    </row>
    <row r="57309" spans="41:44" ht="15" customHeight="1">
      <c r="AO57309" s="106"/>
      <c r="AR57309" s="106"/>
    </row>
    <row r="57310" spans="41:44" ht="15" customHeight="1">
      <c r="AO57310" s="106"/>
      <c r="AR57310" s="106"/>
    </row>
    <row r="57311" spans="41:44" ht="15" customHeight="1">
      <c r="AO57311" s="108"/>
      <c r="AR57311" s="108"/>
    </row>
    <row r="57312" spans="41:44" ht="15" customHeight="1">
      <c r="AO57312" s="108"/>
      <c r="AR57312" s="108"/>
    </row>
    <row r="57313" spans="41:44" ht="15" customHeight="1">
      <c r="AO57313" s="108"/>
      <c r="AR57313" s="108"/>
    </row>
    <row r="57314" spans="41:44" ht="15" customHeight="1">
      <c r="AO57314" s="108"/>
      <c r="AR57314" s="108"/>
    </row>
    <row r="57315" spans="41:44" ht="15" customHeight="1">
      <c r="AO57315" s="108"/>
      <c r="AR57315" s="108"/>
    </row>
    <row r="57316" spans="41:44" ht="15" customHeight="1">
      <c r="AO57316" s="109"/>
      <c r="AR57316" s="109"/>
    </row>
    <row r="57317" spans="41:44" ht="15" customHeight="1">
      <c r="AO57317" s="104"/>
      <c r="AR57317" s="104"/>
    </row>
    <row r="57318" spans="41:44" ht="15" customHeight="1">
      <c r="AO57318" s="106"/>
      <c r="AR57318" s="106"/>
    </row>
    <row r="57319" spans="41:44" ht="15" customHeight="1">
      <c r="AO57319" s="106"/>
      <c r="AR57319" s="106"/>
    </row>
    <row r="57320" spans="41:44" ht="15" customHeight="1">
      <c r="AO57320" s="106"/>
      <c r="AR57320" s="106"/>
    </row>
    <row r="57321" spans="41:44" ht="15" customHeight="1">
      <c r="AO57321" s="106"/>
      <c r="AR57321" s="106"/>
    </row>
    <row r="57322" spans="41:44" ht="15" customHeight="1">
      <c r="AO57322" s="106"/>
      <c r="AR57322" s="106"/>
    </row>
    <row r="57323" spans="41:44" ht="15" customHeight="1">
      <c r="AO57323" s="106"/>
      <c r="AR57323" s="106"/>
    </row>
    <row r="57324" spans="41:44" ht="15" customHeight="1">
      <c r="AO57324" s="106"/>
      <c r="AR57324" s="106"/>
    </row>
    <row r="57325" spans="41:44" ht="15" customHeight="1">
      <c r="AO57325" s="108"/>
      <c r="AR57325" s="108"/>
    </row>
    <row r="57326" spans="41:44" ht="15" customHeight="1">
      <c r="AO57326" s="108"/>
      <c r="AR57326" s="108"/>
    </row>
    <row r="57327" spans="41:44" ht="15" customHeight="1">
      <c r="AO57327" s="108"/>
      <c r="AR57327" s="108"/>
    </row>
    <row r="57328" spans="41:44" ht="15" customHeight="1">
      <c r="AO57328" s="108"/>
      <c r="AR57328" s="108"/>
    </row>
    <row r="57329" spans="41:44" ht="15" customHeight="1">
      <c r="AO57329" s="108"/>
      <c r="AR57329" s="108"/>
    </row>
    <row r="57330" spans="41:44" ht="15" customHeight="1">
      <c r="AO57330" s="109"/>
      <c r="AR57330" s="109"/>
    </row>
    <row r="57331" spans="41:44" ht="15" customHeight="1">
      <c r="AO57331" s="104"/>
      <c r="AR57331" s="104"/>
    </row>
    <row r="57332" spans="41:44" ht="15" customHeight="1">
      <c r="AO57332" s="106"/>
      <c r="AR57332" s="106"/>
    </row>
    <row r="57333" spans="41:44" ht="15" customHeight="1">
      <c r="AO57333" s="106"/>
      <c r="AR57333" s="106"/>
    </row>
    <row r="57334" spans="41:44" ht="15" customHeight="1">
      <c r="AO57334" s="106"/>
      <c r="AR57334" s="106"/>
    </row>
    <row r="57335" spans="41:44" ht="15" customHeight="1">
      <c r="AO57335" s="106"/>
      <c r="AR57335" s="106"/>
    </row>
    <row r="57336" spans="41:44" ht="15" customHeight="1">
      <c r="AO57336" s="106"/>
      <c r="AR57336" s="106"/>
    </row>
    <row r="57337" spans="41:44" ht="15" customHeight="1">
      <c r="AO57337" s="106"/>
      <c r="AR57337" s="106"/>
    </row>
    <row r="57338" spans="41:44" ht="15" customHeight="1">
      <c r="AO57338" s="106"/>
      <c r="AR57338" s="106"/>
    </row>
    <row r="57339" spans="41:44" ht="15" customHeight="1">
      <c r="AO57339" s="108"/>
      <c r="AR57339" s="108"/>
    </row>
    <row r="57340" spans="41:44" ht="15" customHeight="1">
      <c r="AO57340" s="108"/>
      <c r="AR57340" s="108"/>
    </row>
    <row r="57341" spans="41:44" ht="15" customHeight="1">
      <c r="AO57341" s="108"/>
      <c r="AR57341" s="108"/>
    </row>
    <row r="57342" spans="41:44" ht="15" customHeight="1">
      <c r="AO57342" s="108"/>
      <c r="AR57342" s="108"/>
    </row>
    <row r="57343" spans="41:44" ht="15" customHeight="1">
      <c r="AO57343" s="108"/>
      <c r="AR57343" s="108"/>
    </row>
    <row r="57344" spans="41:44" ht="15" customHeight="1">
      <c r="AO57344" s="109"/>
      <c r="AR57344" s="109"/>
    </row>
    <row r="57345" spans="41:44" ht="15" customHeight="1">
      <c r="AO57345" s="104"/>
      <c r="AR57345" s="104"/>
    </row>
    <row r="57346" spans="41:44" ht="15" customHeight="1">
      <c r="AO57346" s="106"/>
      <c r="AR57346" s="106"/>
    </row>
    <row r="57347" spans="41:44" ht="15" customHeight="1">
      <c r="AO57347" s="106"/>
      <c r="AR57347" s="106"/>
    </row>
    <row r="57348" spans="41:44" ht="15" customHeight="1">
      <c r="AO57348" s="106"/>
      <c r="AR57348" s="106"/>
    </row>
    <row r="57349" spans="41:44" ht="15" customHeight="1">
      <c r="AO57349" s="106"/>
      <c r="AR57349" s="106"/>
    </row>
    <row r="57350" spans="41:44" ht="15" customHeight="1">
      <c r="AO57350" s="106"/>
      <c r="AR57350" s="106"/>
    </row>
    <row r="57351" spans="41:44" ht="15" customHeight="1">
      <c r="AO57351" s="106"/>
      <c r="AR57351" s="106"/>
    </row>
    <row r="57352" spans="41:44" ht="15" customHeight="1">
      <c r="AO57352" s="106"/>
      <c r="AR57352" s="106"/>
    </row>
    <row r="57353" spans="41:44" ht="15" customHeight="1">
      <c r="AO57353" s="108"/>
      <c r="AR57353" s="108"/>
    </row>
    <row r="57354" spans="41:44" ht="15" customHeight="1">
      <c r="AO57354" s="108"/>
      <c r="AR57354" s="108"/>
    </row>
    <row r="57355" spans="41:44" ht="15" customHeight="1">
      <c r="AO57355" s="108"/>
      <c r="AR57355" s="108"/>
    </row>
    <row r="57356" spans="41:44" ht="15" customHeight="1">
      <c r="AO57356" s="108"/>
      <c r="AR57356" s="108"/>
    </row>
    <row r="57357" spans="41:44" ht="15" customHeight="1">
      <c r="AO57357" s="108"/>
      <c r="AR57357" s="108"/>
    </row>
    <row r="57358" spans="41:44" ht="15" customHeight="1">
      <c r="AO57358" s="109"/>
      <c r="AR57358" s="109"/>
    </row>
    <row r="57359" spans="41:44" ht="15" customHeight="1">
      <c r="AO57359" s="104"/>
      <c r="AR57359" s="104"/>
    </row>
    <row r="57360" spans="41:44" ht="15" customHeight="1">
      <c r="AO57360" s="106"/>
      <c r="AR57360" s="106"/>
    </row>
    <row r="57361" spans="41:44" ht="15" customHeight="1">
      <c r="AO57361" s="106"/>
      <c r="AR57361" s="106"/>
    </row>
    <row r="57362" spans="41:44" ht="15" customHeight="1">
      <c r="AO57362" s="106"/>
      <c r="AR57362" s="106"/>
    </row>
    <row r="57363" spans="41:44" ht="15" customHeight="1">
      <c r="AO57363" s="106"/>
      <c r="AR57363" s="106"/>
    </row>
    <row r="57364" spans="41:44" ht="15" customHeight="1">
      <c r="AO57364" s="106"/>
      <c r="AR57364" s="106"/>
    </row>
    <row r="57365" spans="41:44" ht="15" customHeight="1">
      <c r="AO57365" s="106"/>
      <c r="AR57365" s="106"/>
    </row>
    <row r="57366" spans="41:44" ht="15" customHeight="1">
      <c r="AO57366" s="106"/>
      <c r="AR57366" s="106"/>
    </row>
    <row r="57367" spans="41:44" ht="15" customHeight="1">
      <c r="AO57367" s="108"/>
      <c r="AR57367" s="108"/>
    </row>
    <row r="57368" spans="41:44" ht="15" customHeight="1">
      <c r="AO57368" s="108"/>
      <c r="AR57368" s="108"/>
    </row>
    <row r="57369" spans="41:44" ht="15" customHeight="1">
      <c r="AO57369" s="108"/>
      <c r="AR57369" s="108"/>
    </row>
    <row r="57370" spans="41:44" ht="15" customHeight="1">
      <c r="AO57370" s="108"/>
      <c r="AR57370" s="108"/>
    </row>
    <row r="57371" spans="41:44" ht="15" customHeight="1">
      <c r="AO57371" s="108"/>
      <c r="AR57371" s="108"/>
    </row>
    <row r="57372" spans="41:44" ht="15" customHeight="1">
      <c r="AO57372" s="109"/>
      <c r="AR57372" s="109"/>
    </row>
    <row r="57373" spans="41:44" ht="15" customHeight="1">
      <c r="AO57373" s="104"/>
      <c r="AR57373" s="104"/>
    </row>
    <row r="57374" spans="41:44" ht="15" customHeight="1">
      <c r="AO57374" s="106"/>
      <c r="AR57374" s="106"/>
    </row>
    <row r="57375" spans="41:44" ht="15" customHeight="1">
      <c r="AO57375" s="106"/>
      <c r="AR57375" s="106"/>
    </row>
    <row r="57376" spans="41:44" ht="15" customHeight="1">
      <c r="AO57376" s="106"/>
      <c r="AR57376" s="106"/>
    </row>
    <row r="57377" spans="41:44" ht="15" customHeight="1">
      <c r="AO57377" s="106"/>
      <c r="AR57377" s="106"/>
    </row>
    <row r="57378" spans="41:44" ht="15" customHeight="1">
      <c r="AO57378" s="106"/>
      <c r="AR57378" s="106"/>
    </row>
    <row r="57379" spans="41:44" ht="15" customHeight="1">
      <c r="AO57379" s="106"/>
      <c r="AR57379" s="106"/>
    </row>
    <row r="57380" spans="41:44" ht="15" customHeight="1">
      <c r="AO57380" s="106"/>
      <c r="AR57380" s="106"/>
    </row>
    <row r="57381" spans="41:44" ht="15" customHeight="1">
      <c r="AO57381" s="108"/>
      <c r="AR57381" s="108"/>
    </row>
    <row r="57382" spans="41:44" ht="15" customHeight="1">
      <c r="AO57382" s="108"/>
      <c r="AR57382" s="108"/>
    </row>
    <row r="57383" spans="41:44" ht="15" customHeight="1">
      <c r="AO57383" s="108"/>
      <c r="AR57383" s="108"/>
    </row>
    <row r="57384" spans="41:44" ht="15" customHeight="1">
      <c r="AO57384" s="108"/>
      <c r="AR57384" s="108"/>
    </row>
    <row r="57385" spans="41:44" ht="15" customHeight="1">
      <c r="AO57385" s="108"/>
      <c r="AR57385" s="108"/>
    </row>
    <row r="57386" spans="41:44" ht="15" customHeight="1">
      <c r="AO57386" s="109"/>
      <c r="AR57386" s="109"/>
    </row>
    <row r="57387" spans="41:44" ht="15" customHeight="1">
      <c r="AO57387" s="104"/>
      <c r="AR57387" s="104"/>
    </row>
    <row r="57388" spans="41:44" ht="15" customHeight="1">
      <c r="AO57388" s="106"/>
      <c r="AR57388" s="106"/>
    </row>
    <row r="57389" spans="41:44" ht="15" customHeight="1">
      <c r="AO57389" s="106"/>
      <c r="AR57389" s="106"/>
    </row>
    <row r="57390" spans="41:44" ht="15" customHeight="1">
      <c r="AO57390" s="106"/>
      <c r="AR57390" s="106"/>
    </row>
    <row r="57391" spans="41:44" ht="15" customHeight="1">
      <c r="AO57391" s="106"/>
      <c r="AR57391" s="106"/>
    </row>
    <row r="57392" spans="41:44" ht="15" customHeight="1">
      <c r="AO57392" s="106"/>
      <c r="AR57392" s="106"/>
    </row>
    <row r="57393" spans="41:44" ht="15" customHeight="1">
      <c r="AO57393" s="106"/>
      <c r="AR57393" s="106"/>
    </row>
    <row r="57394" spans="41:44" ht="15" customHeight="1">
      <c r="AO57394" s="106"/>
      <c r="AR57394" s="106"/>
    </row>
    <row r="57395" spans="41:44" ht="15" customHeight="1">
      <c r="AO57395" s="108"/>
      <c r="AR57395" s="108"/>
    </row>
    <row r="57396" spans="41:44" ht="15" customHeight="1">
      <c r="AO57396" s="108"/>
      <c r="AR57396" s="108"/>
    </row>
    <row r="57397" spans="41:44" ht="15" customHeight="1">
      <c r="AO57397" s="108"/>
      <c r="AR57397" s="108"/>
    </row>
    <row r="57398" spans="41:44" ht="15" customHeight="1">
      <c r="AO57398" s="108"/>
      <c r="AR57398" s="108"/>
    </row>
    <row r="57399" spans="41:44" ht="15" customHeight="1">
      <c r="AO57399" s="108"/>
      <c r="AR57399" s="108"/>
    </row>
    <row r="57400" spans="41:44" ht="15" customHeight="1">
      <c r="AO57400" s="109"/>
      <c r="AR57400" s="109"/>
    </row>
    <row r="57401" spans="41:44" ht="15" customHeight="1">
      <c r="AO57401" s="104"/>
      <c r="AR57401" s="104"/>
    </row>
    <row r="57402" spans="41:44" ht="15" customHeight="1">
      <c r="AO57402" s="106"/>
      <c r="AR57402" s="106"/>
    </row>
    <row r="57403" spans="41:44" ht="15" customHeight="1">
      <c r="AO57403" s="106"/>
      <c r="AR57403" s="106"/>
    </row>
    <row r="57404" spans="41:44" ht="15" customHeight="1">
      <c r="AO57404" s="106"/>
      <c r="AR57404" s="106"/>
    </row>
    <row r="57405" spans="41:44" ht="15" customHeight="1">
      <c r="AO57405" s="106"/>
      <c r="AR57405" s="106"/>
    </row>
    <row r="57406" spans="41:44" ht="15" customHeight="1">
      <c r="AO57406" s="106"/>
      <c r="AR57406" s="106"/>
    </row>
    <row r="57407" spans="41:44" ht="15" customHeight="1">
      <c r="AO57407" s="106"/>
      <c r="AR57407" s="106"/>
    </row>
    <row r="57408" spans="41:44" ht="15" customHeight="1">
      <c r="AO57408" s="106"/>
      <c r="AR57408" s="106"/>
    </row>
    <row r="57409" spans="41:44" ht="15" customHeight="1">
      <c r="AO57409" s="108"/>
      <c r="AR57409" s="108"/>
    </row>
    <row r="57410" spans="41:44" ht="15" customHeight="1">
      <c r="AO57410" s="108"/>
      <c r="AR57410" s="108"/>
    </row>
    <row r="57411" spans="41:44" ht="15" customHeight="1">
      <c r="AO57411" s="108"/>
      <c r="AR57411" s="108"/>
    </row>
    <row r="57412" spans="41:44" ht="15" customHeight="1">
      <c r="AO57412" s="108"/>
      <c r="AR57412" s="108"/>
    </row>
    <row r="57413" spans="41:44" ht="15" customHeight="1">
      <c r="AO57413" s="108"/>
      <c r="AR57413" s="108"/>
    </row>
    <row r="57414" spans="41:44" ht="15" customHeight="1">
      <c r="AO57414" s="109"/>
      <c r="AR57414" s="109"/>
    </row>
    <row r="57415" spans="41:44" ht="15" customHeight="1">
      <c r="AO57415" s="104"/>
      <c r="AR57415" s="104"/>
    </row>
    <row r="57416" spans="41:44" ht="15" customHeight="1">
      <c r="AO57416" s="106"/>
      <c r="AR57416" s="106"/>
    </row>
    <row r="57417" spans="41:44" ht="15" customHeight="1">
      <c r="AO57417" s="106"/>
      <c r="AR57417" s="106"/>
    </row>
    <row r="57418" spans="41:44" ht="15" customHeight="1">
      <c r="AO57418" s="106"/>
      <c r="AR57418" s="106"/>
    </row>
    <row r="57419" spans="41:44" ht="15" customHeight="1">
      <c r="AO57419" s="106"/>
      <c r="AR57419" s="106"/>
    </row>
    <row r="57420" spans="41:44" ht="15" customHeight="1">
      <c r="AO57420" s="106"/>
      <c r="AR57420" s="106"/>
    </row>
    <row r="57421" spans="41:44" ht="15" customHeight="1">
      <c r="AO57421" s="106"/>
      <c r="AR57421" s="106"/>
    </row>
    <row r="57422" spans="41:44" ht="15" customHeight="1">
      <c r="AO57422" s="106"/>
      <c r="AR57422" s="106"/>
    </row>
    <row r="57423" spans="41:44" ht="15" customHeight="1">
      <c r="AO57423" s="108"/>
      <c r="AR57423" s="108"/>
    </row>
    <row r="57424" spans="41:44" ht="15" customHeight="1">
      <c r="AO57424" s="108"/>
      <c r="AR57424" s="108"/>
    </row>
    <row r="57425" spans="41:44" ht="15" customHeight="1">
      <c r="AO57425" s="108"/>
      <c r="AR57425" s="108"/>
    </row>
    <row r="57426" spans="41:44" ht="15" customHeight="1">
      <c r="AO57426" s="108"/>
      <c r="AR57426" s="108"/>
    </row>
    <row r="57427" spans="41:44" ht="15" customHeight="1">
      <c r="AO57427" s="108"/>
      <c r="AR57427" s="108"/>
    </row>
    <row r="57428" spans="41:44" ht="15" customHeight="1">
      <c r="AO57428" s="109"/>
      <c r="AR57428" s="109"/>
    </row>
    <row r="57429" spans="41:44" ht="15" customHeight="1">
      <c r="AO57429" s="104"/>
      <c r="AR57429" s="104"/>
    </row>
    <row r="57430" spans="41:44" ht="15" customHeight="1">
      <c r="AO57430" s="106"/>
      <c r="AR57430" s="106"/>
    </row>
    <row r="57431" spans="41:44" ht="15" customHeight="1">
      <c r="AO57431" s="106"/>
      <c r="AR57431" s="106"/>
    </row>
    <row r="57432" spans="41:44" ht="15" customHeight="1">
      <c r="AO57432" s="106"/>
      <c r="AR57432" s="106"/>
    </row>
    <row r="57433" spans="41:44" ht="15" customHeight="1">
      <c r="AO57433" s="106"/>
      <c r="AR57433" s="106"/>
    </row>
    <row r="57434" spans="41:44" ht="15" customHeight="1">
      <c r="AO57434" s="106"/>
      <c r="AR57434" s="106"/>
    </row>
    <row r="57435" spans="41:44" ht="15" customHeight="1">
      <c r="AO57435" s="106"/>
      <c r="AR57435" s="106"/>
    </row>
    <row r="57436" spans="41:44" ht="15" customHeight="1">
      <c r="AO57436" s="106"/>
      <c r="AR57436" s="106"/>
    </row>
    <row r="57437" spans="41:44" ht="15" customHeight="1">
      <c r="AO57437" s="108"/>
      <c r="AR57437" s="108"/>
    </row>
    <row r="57438" spans="41:44" ht="15" customHeight="1">
      <c r="AO57438" s="108"/>
      <c r="AR57438" s="108"/>
    </row>
    <row r="57439" spans="41:44" ht="15" customHeight="1">
      <c r="AO57439" s="108"/>
      <c r="AR57439" s="108"/>
    </row>
    <row r="57440" spans="41:44" ht="15" customHeight="1">
      <c r="AO57440" s="108"/>
      <c r="AR57440" s="108"/>
    </row>
    <row r="57441" spans="41:44" ht="15" customHeight="1">
      <c r="AO57441" s="108"/>
      <c r="AR57441" s="108"/>
    </row>
    <row r="57442" spans="41:44" ht="15" customHeight="1">
      <c r="AO57442" s="109"/>
      <c r="AR57442" s="109"/>
    </row>
    <row r="57443" spans="41:44" ht="15" customHeight="1">
      <c r="AO57443" s="104"/>
      <c r="AR57443" s="104"/>
    </row>
    <row r="57444" spans="41:44" ht="15" customHeight="1">
      <c r="AO57444" s="106"/>
      <c r="AR57444" s="106"/>
    </row>
    <row r="57445" spans="41:44" ht="15" customHeight="1">
      <c r="AO57445" s="106"/>
      <c r="AR57445" s="106"/>
    </row>
    <row r="57446" spans="41:44" ht="15" customHeight="1">
      <c r="AO57446" s="106"/>
      <c r="AR57446" s="106"/>
    </row>
    <row r="57447" spans="41:44" ht="15" customHeight="1">
      <c r="AO57447" s="106"/>
      <c r="AR57447" s="106"/>
    </row>
    <row r="57448" spans="41:44" ht="15" customHeight="1">
      <c r="AO57448" s="106"/>
      <c r="AR57448" s="106"/>
    </row>
    <row r="57449" spans="41:44" ht="15" customHeight="1">
      <c r="AO57449" s="106"/>
      <c r="AR57449" s="106"/>
    </row>
    <row r="57450" spans="41:44" ht="15" customHeight="1">
      <c r="AO57450" s="106"/>
      <c r="AR57450" s="106"/>
    </row>
    <row r="57451" spans="41:44" ht="15" customHeight="1">
      <c r="AO57451" s="108"/>
      <c r="AR57451" s="108"/>
    </row>
    <row r="57452" spans="41:44" ht="15" customHeight="1">
      <c r="AO57452" s="108"/>
      <c r="AR57452" s="108"/>
    </row>
    <row r="57453" spans="41:44" ht="15" customHeight="1">
      <c r="AO57453" s="108"/>
      <c r="AR57453" s="108"/>
    </row>
    <row r="57454" spans="41:44" ht="15" customHeight="1">
      <c r="AO57454" s="108"/>
      <c r="AR57454" s="108"/>
    </row>
    <row r="57455" spans="41:44" ht="15" customHeight="1">
      <c r="AO57455" s="108"/>
      <c r="AR57455" s="108"/>
    </row>
    <row r="57456" spans="41:44" ht="15" customHeight="1">
      <c r="AO57456" s="109"/>
      <c r="AR57456" s="109"/>
    </row>
    <row r="57457" spans="41:44" ht="15" customHeight="1">
      <c r="AO57457" s="104"/>
      <c r="AR57457" s="104"/>
    </row>
    <row r="57458" spans="41:44" ht="15" customHeight="1">
      <c r="AO57458" s="106"/>
      <c r="AR57458" s="106"/>
    </row>
    <row r="57459" spans="41:44" ht="15" customHeight="1">
      <c r="AO57459" s="106"/>
      <c r="AR57459" s="106"/>
    </row>
    <row r="57460" spans="41:44" ht="15" customHeight="1">
      <c r="AO57460" s="106"/>
      <c r="AR57460" s="106"/>
    </row>
    <row r="57461" spans="41:44" ht="15" customHeight="1">
      <c r="AO57461" s="106"/>
      <c r="AR57461" s="106"/>
    </row>
    <row r="57462" spans="41:44" ht="15" customHeight="1">
      <c r="AO57462" s="106"/>
      <c r="AR57462" s="106"/>
    </row>
    <row r="57463" spans="41:44" ht="15" customHeight="1">
      <c r="AO57463" s="106"/>
      <c r="AR57463" s="106"/>
    </row>
    <row r="57464" spans="41:44" ht="15" customHeight="1">
      <c r="AO57464" s="106"/>
      <c r="AR57464" s="106"/>
    </row>
    <row r="57465" spans="41:44" ht="15" customHeight="1">
      <c r="AO57465" s="108"/>
      <c r="AR57465" s="108"/>
    </row>
    <row r="57466" spans="41:44" ht="15" customHeight="1">
      <c r="AO57466" s="108"/>
      <c r="AR57466" s="108"/>
    </row>
    <row r="57467" spans="41:44" ht="15" customHeight="1">
      <c r="AO57467" s="108"/>
      <c r="AR57467" s="108"/>
    </row>
    <row r="57468" spans="41:44" ht="15" customHeight="1">
      <c r="AO57468" s="108"/>
      <c r="AR57468" s="108"/>
    </row>
    <row r="57469" spans="41:44" ht="15" customHeight="1">
      <c r="AO57469" s="108"/>
      <c r="AR57469" s="108"/>
    </row>
    <row r="57470" spans="41:44" ht="15" customHeight="1">
      <c r="AO57470" s="109"/>
      <c r="AR57470" s="109"/>
    </row>
    <row r="57471" spans="41:44" ht="15" customHeight="1">
      <c r="AO57471" s="104"/>
      <c r="AR57471" s="104"/>
    </row>
    <row r="57472" spans="41:44" ht="15" customHeight="1">
      <c r="AO57472" s="106"/>
      <c r="AR57472" s="106"/>
    </row>
    <row r="57473" spans="41:44" ht="15" customHeight="1">
      <c r="AO57473" s="106"/>
      <c r="AR57473" s="106"/>
    </row>
    <row r="57474" spans="41:44" ht="15" customHeight="1">
      <c r="AO57474" s="106"/>
      <c r="AR57474" s="106"/>
    </row>
    <row r="57475" spans="41:44" ht="15" customHeight="1">
      <c r="AO57475" s="106"/>
      <c r="AR57475" s="106"/>
    </row>
    <row r="57476" spans="41:44" ht="15" customHeight="1">
      <c r="AO57476" s="106"/>
      <c r="AR57476" s="106"/>
    </row>
    <row r="57477" spans="41:44" ht="15" customHeight="1">
      <c r="AO57477" s="106"/>
      <c r="AR57477" s="106"/>
    </row>
    <row r="57478" spans="41:44" ht="15" customHeight="1">
      <c r="AO57478" s="106"/>
      <c r="AR57478" s="106"/>
    </row>
    <row r="57479" spans="41:44" ht="15" customHeight="1">
      <c r="AO57479" s="108"/>
      <c r="AR57479" s="108"/>
    </row>
    <row r="57480" spans="41:44" ht="15" customHeight="1">
      <c r="AO57480" s="108"/>
      <c r="AR57480" s="108"/>
    </row>
    <row r="57481" spans="41:44" ht="15" customHeight="1">
      <c r="AO57481" s="108"/>
      <c r="AR57481" s="108"/>
    </row>
    <row r="57482" spans="41:44" ht="15" customHeight="1">
      <c r="AO57482" s="108"/>
      <c r="AR57482" s="108"/>
    </row>
    <row r="57483" spans="41:44" ht="15" customHeight="1">
      <c r="AO57483" s="108"/>
      <c r="AR57483" s="108"/>
    </row>
    <row r="57484" spans="41:44" ht="15" customHeight="1">
      <c r="AO57484" s="109"/>
      <c r="AR57484" s="109"/>
    </row>
    <row r="57485" spans="41:44" ht="15" customHeight="1">
      <c r="AO57485" s="104"/>
      <c r="AR57485" s="104"/>
    </row>
    <row r="57486" spans="41:44" ht="15" customHeight="1">
      <c r="AO57486" s="106"/>
      <c r="AR57486" s="106"/>
    </row>
    <row r="57487" spans="41:44" ht="15" customHeight="1">
      <c r="AO57487" s="106"/>
      <c r="AR57487" s="106"/>
    </row>
    <row r="57488" spans="41:44" ht="15" customHeight="1">
      <c r="AO57488" s="106"/>
      <c r="AR57488" s="106"/>
    </row>
    <row r="57489" spans="41:44" ht="15" customHeight="1">
      <c r="AO57489" s="106"/>
      <c r="AR57489" s="106"/>
    </row>
    <row r="57490" spans="41:44" ht="15" customHeight="1">
      <c r="AO57490" s="106"/>
      <c r="AR57490" s="106"/>
    </row>
    <row r="57491" spans="41:44" ht="15" customHeight="1">
      <c r="AO57491" s="106"/>
      <c r="AR57491" s="106"/>
    </row>
    <row r="57492" spans="41:44" ht="15" customHeight="1">
      <c r="AO57492" s="106"/>
      <c r="AR57492" s="106"/>
    </row>
    <row r="57493" spans="41:44" ht="15" customHeight="1">
      <c r="AO57493" s="108"/>
      <c r="AR57493" s="108"/>
    </row>
    <row r="57494" spans="41:44" ht="15" customHeight="1">
      <c r="AO57494" s="108"/>
      <c r="AR57494" s="108"/>
    </row>
    <row r="57495" spans="41:44" ht="15" customHeight="1">
      <c r="AO57495" s="108"/>
      <c r="AR57495" s="108"/>
    </row>
    <row r="57496" spans="41:44" ht="15" customHeight="1">
      <c r="AO57496" s="108"/>
      <c r="AR57496" s="108"/>
    </row>
    <row r="57497" spans="41:44" ht="15" customHeight="1">
      <c r="AO57497" s="108"/>
      <c r="AR57497" s="108"/>
    </row>
    <row r="57498" spans="41:44" ht="15" customHeight="1">
      <c r="AO57498" s="109"/>
      <c r="AR57498" s="109"/>
    </row>
    <row r="57499" spans="41:44" ht="15" customHeight="1">
      <c r="AO57499" s="104"/>
      <c r="AR57499" s="104"/>
    </row>
    <row r="57500" spans="41:44" ht="15" customHeight="1">
      <c r="AO57500" s="106"/>
      <c r="AR57500" s="106"/>
    </row>
    <row r="57501" spans="41:44" ht="15" customHeight="1">
      <c r="AO57501" s="106"/>
      <c r="AR57501" s="106"/>
    </row>
    <row r="57502" spans="41:44" ht="15" customHeight="1">
      <c r="AO57502" s="106"/>
      <c r="AR57502" s="106"/>
    </row>
    <row r="57503" spans="41:44" ht="15" customHeight="1">
      <c r="AO57503" s="106"/>
      <c r="AR57503" s="106"/>
    </row>
    <row r="57504" spans="41:44" ht="15" customHeight="1">
      <c r="AO57504" s="106"/>
      <c r="AR57504" s="106"/>
    </row>
    <row r="57505" spans="41:44" ht="15" customHeight="1">
      <c r="AO57505" s="106"/>
      <c r="AR57505" s="106"/>
    </row>
    <row r="57506" spans="41:44" ht="15" customHeight="1">
      <c r="AO57506" s="106"/>
      <c r="AR57506" s="106"/>
    </row>
    <row r="57507" spans="41:44" ht="15" customHeight="1">
      <c r="AO57507" s="108"/>
      <c r="AR57507" s="108"/>
    </row>
    <row r="57508" spans="41:44" ht="15" customHeight="1">
      <c r="AO57508" s="108"/>
      <c r="AR57508" s="108"/>
    </row>
    <row r="57509" spans="41:44" ht="15" customHeight="1">
      <c r="AO57509" s="108"/>
      <c r="AR57509" s="108"/>
    </row>
    <row r="57510" spans="41:44" ht="15" customHeight="1">
      <c r="AO57510" s="108"/>
      <c r="AR57510" s="108"/>
    </row>
    <row r="57511" spans="41:44" ht="15" customHeight="1">
      <c r="AO57511" s="108"/>
      <c r="AR57511" s="108"/>
    </row>
    <row r="57512" spans="41:44" ht="15" customHeight="1">
      <c r="AO57512" s="109"/>
      <c r="AR57512" s="109"/>
    </row>
    <row r="57513" spans="41:44" ht="15" customHeight="1">
      <c r="AO57513" s="104"/>
      <c r="AR57513" s="104"/>
    </row>
    <row r="57514" spans="41:44" ht="15" customHeight="1">
      <c r="AO57514" s="106"/>
      <c r="AR57514" s="106"/>
    </row>
    <row r="57515" spans="41:44" ht="15" customHeight="1">
      <c r="AO57515" s="106"/>
      <c r="AR57515" s="106"/>
    </row>
    <row r="57516" spans="41:44" ht="15" customHeight="1">
      <c r="AO57516" s="106"/>
      <c r="AR57516" s="106"/>
    </row>
    <row r="57517" spans="41:44" ht="15" customHeight="1">
      <c r="AO57517" s="106"/>
      <c r="AR57517" s="106"/>
    </row>
    <row r="57518" spans="41:44" ht="15" customHeight="1">
      <c r="AO57518" s="106"/>
      <c r="AR57518" s="106"/>
    </row>
    <row r="57519" spans="41:44" ht="15" customHeight="1">
      <c r="AO57519" s="106"/>
      <c r="AR57519" s="106"/>
    </row>
    <row r="57520" spans="41:44" ht="15" customHeight="1">
      <c r="AO57520" s="106"/>
      <c r="AR57520" s="106"/>
    </row>
    <row r="57521" spans="41:44" ht="15" customHeight="1">
      <c r="AO57521" s="108"/>
      <c r="AR57521" s="108"/>
    </row>
    <row r="57522" spans="41:44" ht="15" customHeight="1">
      <c r="AO57522" s="108"/>
      <c r="AR57522" s="108"/>
    </row>
    <row r="57523" spans="41:44" ht="15" customHeight="1">
      <c r="AO57523" s="108"/>
      <c r="AR57523" s="108"/>
    </row>
    <row r="57524" spans="41:44" ht="15" customHeight="1">
      <c r="AO57524" s="108"/>
      <c r="AR57524" s="108"/>
    </row>
    <row r="57525" spans="41:44" ht="15" customHeight="1">
      <c r="AO57525" s="108"/>
      <c r="AR57525" s="108"/>
    </row>
    <row r="57526" spans="41:44" ht="15" customHeight="1">
      <c r="AO57526" s="109"/>
      <c r="AR57526" s="109"/>
    </row>
    <row r="57527" spans="41:44" ht="15" customHeight="1">
      <c r="AO57527" s="104"/>
      <c r="AR57527" s="104"/>
    </row>
    <row r="57528" spans="41:44" ht="15" customHeight="1">
      <c r="AO57528" s="106"/>
      <c r="AR57528" s="106"/>
    </row>
    <row r="57529" spans="41:44" ht="15" customHeight="1">
      <c r="AO57529" s="106"/>
      <c r="AR57529" s="106"/>
    </row>
    <row r="57530" spans="41:44" ht="15" customHeight="1">
      <c r="AO57530" s="106"/>
      <c r="AR57530" s="106"/>
    </row>
    <row r="57531" spans="41:44" ht="15" customHeight="1">
      <c r="AO57531" s="106"/>
      <c r="AR57531" s="106"/>
    </row>
    <row r="57532" spans="41:44" ht="15" customHeight="1">
      <c r="AO57532" s="106"/>
      <c r="AR57532" s="106"/>
    </row>
    <row r="57533" spans="41:44" ht="15" customHeight="1">
      <c r="AO57533" s="106"/>
      <c r="AR57533" s="106"/>
    </row>
    <row r="57534" spans="41:44" ht="15" customHeight="1">
      <c r="AO57534" s="106"/>
      <c r="AR57534" s="106"/>
    </row>
    <row r="57535" spans="41:44" ht="15" customHeight="1">
      <c r="AO57535" s="108"/>
      <c r="AR57535" s="108"/>
    </row>
    <row r="57536" spans="41:44" ht="15" customHeight="1">
      <c r="AO57536" s="108"/>
      <c r="AR57536" s="108"/>
    </row>
    <row r="57537" spans="41:44" ht="15" customHeight="1">
      <c r="AO57537" s="108"/>
      <c r="AR57537" s="108"/>
    </row>
    <row r="57538" spans="41:44" ht="15" customHeight="1">
      <c r="AO57538" s="108"/>
      <c r="AR57538" s="108"/>
    </row>
    <row r="57539" spans="41:44" ht="15" customHeight="1">
      <c r="AO57539" s="108"/>
      <c r="AR57539" s="108"/>
    </row>
    <row r="57540" spans="41:44" ht="15" customHeight="1">
      <c r="AO57540" s="109"/>
      <c r="AR57540" s="109"/>
    </row>
    <row r="57541" spans="41:44" ht="15" customHeight="1">
      <c r="AO57541" s="104"/>
      <c r="AR57541" s="104"/>
    </row>
    <row r="57542" spans="41:44" ht="15" customHeight="1">
      <c r="AO57542" s="106"/>
      <c r="AR57542" s="106"/>
    </row>
    <row r="57543" spans="41:44" ht="15" customHeight="1">
      <c r="AO57543" s="106"/>
      <c r="AR57543" s="106"/>
    </row>
    <row r="57544" spans="41:44" ht="15" customHeight="1">
      <c r="AO57544" s="106"/>
      <c r="AR57544" s="106"/>
    </row>
    <row r="57545" spans="41:44" ht="15" customHeight="1">
      <c r="AO57545" s="106"/>
      <c r="AR57545" s="106"/>
    </row>
    <row r="57546" spans="41:44" ht="15" customHeight="1">
      <c r="AO57546" s="106"/>
      <c r="AR57546" s="106"/>
    </row>
    <row r="57547" spans="41:44" ht="15" customHeight="1">
      <c r="AO57547" s="106"/>
      <c r="AR57547" s="106"/>
    </row>
    <row r="57548" spans="41:44" ht="15" customHeight="1">
      <c r="AO57548" s="106"/>
      <c r="AR57548" s="106"/>
    </row>
    <row r="57549" spans="41:44" ht="15" customHeight="1">
      <c r="AO57549" s="108"/>
      <c r="AR57549" s="108"/>
    </row>
    <row r="57550" spans="41:44" ht="15" customHeight="1">
      <c r="AO57550" s="108"/>
      <c r="AR57550" s="108"/>
    </row>
    <row r="57551" spans="41:44" ht="15" customHeight="1">
      <c r="AO57551" s="108"/>
      <c r="AR57551" s="108"/>
    </row>
    <row r="57552" spans="41:44" ht="15" customHeight="1">
      <c r="AO57552" s="108"/>
      <c r="AR57552" s="108"/>
    </row>
    <row r="57553" spans="41:44" ht="15" customHeight="1">
      <c r="AO57553" s="108"/>
      <c r="AR57553" s="108"/>
    </row>
    <row r="57554" spans="41:44" ht="15" customHeight="1">
      <c r="AO57554" s="109"/>
      <c r="AR57554" s="109"/>
    </row>
    <row r="57555" spans="41:44" ht="15" customHeight="1">
      <c r="AO57555" s="104"/>
      <c r="AR57555" s="104"/>
    </row>
    <row r="57556" spans="41:44" ht="15" customHeight="1">
      <c r="AO57556" s="106"/>
      <c r="AR57556" s="106"/>
    </row>
    <row r="57557" spans="41:44" ht="15" customHeight="1">
      <c r="AO57557" s="106"/>
      <c r="AR57557" s="106"/>
    </row>
    <row r="57558" spans="41:44" ht="15" customHeight="1">
      <c r="AO57558" s="106"/>
      <c r="AR57558" s="106"/>
    </row>
    <row r="57559" spans="41:44" ht="15" customHeight="1">
      <c r="AO57559" s="106"/>
      <c r="AR57559" s="106"/>
    </row>
    <row r="57560" spans="41:44" ht="15" customHeight="1">
      <c r="AO57560" s="106"/>
      <c r="AR57560" s="106"/>
    </row>
    <row r="57561" spans="41:44" ht="15" customHeight="1">
      <c r="AO57561" s="106"/>
      <c r="AR57561" s="106"/>
    </row>
    <row r="57562" spans="41:44" ht="15" customHeight="1">
      <c r="AO57562" s="106"/>
      <c r="AR57562" s="106"/>
    </row>
    <row r="57563" spans="41:44" ht="15" customHeight="1">
      <c r="AO57563" s="108"/>
      <c r="AR57563" s="108"/>
    </row>
    <row r="57564" spans="41:44" ht="15" customHeight="1">
      <c r="AO57564" s="108"/>
      <c r="AR57564" s="108"/>
    </row>
    <row r="57565" spans="41:44" ht="15" customHeight="1">
      <c r="AO57565" s="108"/>
      <c r="AR57565" s="108"/>
    </row>
    <row r="57566" spans="41:44" ht="15" customHeight="1">
      <c r="AO57566" s="108"/>
      <c r="AR57566" s="108"/>
    </row>
    <row r="57567" spans="41:44" ht="15" customHeight="1">
      <c r="AO57567" s="108"/>
      <c r="AR57567" s="108"/>
    </row>
    <row r="57568" spans="41:44" ht="15" customHeight="1">
      <c r="AO57568" s="109"/>
      <c r="AR57568" s="109"/>
    </row>
    <row r="57569" spans="41:44" ht="15" customHeight="1">
      <c r="AO57569" s="104"/>
      <c r="AR57569" s="104"/>
    </row>
    <row r="57570" spans="41:44" ht="15" customHeight="1">
      <c r="AO57570" s="106"/>
      <c r="AR57570" s="106"/>
    </row>
    <row r="57571" spans="41:44" ht="15" customHeight="1">
      <c r="AO57571" s="106"/>
      <c r="AR57571" s="106"/>
    </row>
    <row r="57572" spans="41:44" ht="15" customHeight="1">
      <c r="AO57572" s="106"/>
      <c r="AR57572" s="106"/>
    </row>
    <row r="57573" spans="41:44" ht="15" customHeight="1">
      <c r="AO57573" s="106"/>
      <c r="AR57573" s="106"/>
    </row>
    <row r="57574" spans="41:44" ht="15" customHeight="1">
      <c r="AO57574" s="106"/>
      <c r="AR57574" s="106"/>
    </row>
    <row r="57575" spans="41:44" ht="15" customHeight="1">
      <c r="AO57575" s="106"/>
      <c r="AR57575" s="106"/>
    </row>
    <row r="57576" spans="41:44" ht="15" customHeight="1">
      <c r="AO57576" s="106"/>
      <c r="AR57576" s="106"/>
    </row>
    <row r="57577" spans="41:44" ht="15" customHeight="1">
      <c r="AO57577" s="108"/>
      <c r="AR57577" s="108"/>
    </row>
    <row r="57578" spans="41:44" ht="15" customHeight="1">
      <c r="AO57578" s="108"/>
      <c r="AR57578" s="108"/>
    </row>
    <row r="57579" spans="41:44" ht="15" customHeight="1">
      <c r="AO57579" s="108"/>
      <c r="AR57579" s="108"/>
    </row>
    <row r="57580" spans="41:44" ht="15" customHeight="1">
      <c r="AO57580" s="108"/>
      <c r="AR57580" s="108"/>
    </row>
    <row r="57581" spans="41:44" ht="15" customHeight="1">
      <c r="AO57581" s="108"/>
      <c r="AR57581" s="108"/>
    </row>
    <row r="57582" spans="41:44" ht="15" customHeight="1">
      <c r="AO57582" s="109"/>
      <c r="AR57582" s="109"/>
    </row>
    <row r="57583" spans="41:44" ht="15" customHeight="1">
      <c r="AO57583" s="104"/>
      <c r="AR57583" s="104"/>
    </row>
    <row r="57584" spans="41:44" ht="15" customHeight="1">
      <c r="AO57584" s="106"/>
      <c r="AR57584" s="106"/>
    </row>
    <row r="57585" spans="41:44" ht="15" customHeight="1">
      <c r="AO57585" s="106"/>
      <c r="AR57585" s="106"/>
    </row>
    <row r="57586" spans="41:44" ht="15" customHeight="1">
      <c r="AO57586" s="106"/>
      <c r="AR57586" s="106"/>
    </row>
    <row r="57587" spans="41:44" ht="15" customHeight="1">
      <c r="AO57587" s="106"/>
      <c r="AR57587" s="106"/>
    </row>
    <row r="57588" spans="41:44" ht="15" customHeight="1">
      <c r="AO57588" s="106"/>
      <c r="AR57588" s="106"/>
    </row>
    <row r="57589" spans="41:44" ht="15" customHeight="1">
      <c r="AO57589" s="106"/>
      <c r="AR57589" s="106"/>
    </row>
    <row r="57590" spans="41:44" ht="15" customHeight="1">
      <c r="AO57590" s="106"/>
      <c r="AR57590" s="106"/>
    </row>
    <row r="57591" spans="41:44" ht="15" customHeight="1">
      <c r="AO57591" s="108"/>
      <c r="AR57591" s="108"/>
    </row>
    <row r="57592" spans="41:44" ht="15" customHeight="1">
      <c r="AO57592" s="108"/>
      <c r="AR57592" s="108"/>
    </row>
    <row r="57593" spans="41:44" ht="15" customHeight="1">
      <c r="AO57593" s="108"/>
      <c r="AR57593" s="108"/>
    </row>
    <row r="57594" spans="41:44" ht="15" customHeight="1">
      <c r="AO57594" s="108"/>
      <c r="AR57594" s="108"/>
    </row>
    <row r="57595" spans="41:44" ht="15" customHeight="1">
      <c r="AO57595" s="108"/>
      <c r="AR57595" s="108"/>
    </row>
    <row r="57596" spans="41:44" ht="15" customHeight="1">
      <c r="AO57596" s="109"/>
      <c r="AR57596" s="109"/>
    </row>
    <row r="57597" spans="41:44" ht="15" customHeight="1">
      <c r="AO57597" s="104"/>
      <c r="AR57597" s="104"/>
    </row>
    <row r="57598" spans="41:44" ht="15" customHeight="1">
      <c r="AO57598" s="106"/>
      <c r="AR57598" s="106"/>
    </row>
    <row r="57599" spans="41:44" ht="15" customHeight="1">
      <c r="AO57599" s="106"/>
      <c r="AR57599" s="106"/>
    </row>
    <row r="57600" spans="41:44" ht="15" customHeight="1">
      <c r="AO57600" s="106"/>
      <c r="AR57600" s="106"/>
    </row>
    <row r="57601" spans="41:44" ht="15" customHeight="1">
      <c r="AO57601" s="106"/>
      <c r="AR57601" s="106"/>
    </row>
    <row r="57602" spans="41:44" ht="15" customHeight="1">
      <c r="AO57602" s="106"/>
      <c r="AR57602" s="106"/>
    </row>
    <row r="57603" spans="41:44" ht="15" customHeight="1">
      <c r="AO57603" s="106"/>
      <c r="AR57603" s="106"/>
    </row>
    <row r="57604" spans="41:44" ht="15" customHeight="1">
      <c r="AO57604" s="106"/>
      <c r="AR57604" s="106"/>
    </row>
    <row r="57605" spans="41:44" ht="15" customHeight="1">
      <c r="AO57605" s="108"/>
      <c r="AR57605" s="108"/>
    </row>
    <row r="57606" spans="41:44" ht="15" customHeight="1">
      <c r="AO57606" s="108"/>
      <c r="AR57606" s="108"/>
    </row>
    <row r="57607" spans="41:44" ht="15" customHeight="1">
      <c r="AO57607" s="108"/>
      <c r="AR57607" s="108"/>
    </row>
    <row r="57608" spans="41:44" ht="15" customHeight="1">
      <c r="AO57608" s="108"/>
      <c r="AR57608" s="108"/>
    </row>
    <row r="57609" spans="41:44" ht="15" customHeight="1">
      <c r="AO57609" s="108"/>
      <c r="AR57609" s="108"/>
    </row>
    <row r="57610" spans="41:44" ht="15" customHeight="1">
      <c r="AO57610" s="109"/>
      <c r="AR57610" s="109"/>
    </row>
    <row r="57611" spans="41:44" ht="15" customHeight="1">
      <c r="AO57611" s="104"/>
      <c r="AR57611" s="104"/>
    </row>
    <row r="57612" spans="41:44" ht="15" customHeight="1">
      <c r="AO57612" s="106"/>
      <c r="AR57612" s="106"/>
    </row>
    <row r="57613" spans="41:44" ht="15" customHeight="1">
      <c r="AO57613" s="106"/>
      <c r="AR57613" s="106"/>
    </row>
    <row r="57614" spans="41:44" ht="15" customHeight="1">
      <c r="AO57614" s="106"/>
      <c r="AR57614" s="106"/>
    </row>
    <row r="57615" spans="41:44" ht="15" customHeight="1">
      <c r="AO57615" s="106"/>
      <c r="AR57615" s="106"/>
    </row>
    <row r="57616" spans="41:44" ht="15" customHeight="1">
      <c r="AO57616" s="106"/>
      <c r="AR57616" s="106"/>
    </row>
    <row r="57617" spans="41:44" ht="15" customHeight="1">
      <c r="AO57617" s="106"/>
      <c r="AR57617" s="106"/>
    </row>
    <row r="57618" spans="41:44" ht="15" customHeight="1">
      <c r="AO57618" s="106"/>
      <c r="AR57618" s="106"/>
    </row>
    <row r="57619" spans="41:44" ht="15" customHeight="1">
      <c r="AO57619" s="108"/>
      <c r="AR57619" s="108"/>
    </row>
    <row r="57620" spans="41:44" ht="15" customHeight="1">
      <c r="AO57620" s="108"/>
      <c r="AR57620" s="108"/>
    </row>
    <row r="57621" spans="41:44" ht="15" customHeight="1">
      <c r="AO57621" s="108"/>
      <c r="AR57621" s="108"/>
    </row>
    <row r="57622" spans="41:44" ht="15" customHeight="1">
      <c r="AO57622" s="108"/>
      <c r="AR57622" s="108"/>
    </row>
    <row r="57623" spans="41:44" ht="15" customHeight="1">
      <c r="AO57623" s="108"/>
      <c r="AR57623" s="108"/>
    </row>
    <row r="57624" spans="41:44" ht="15" customHeight="1">
      <c r="AO57624" s="109"/>
      <c r="AR57624" s="109"/>
    </row>
    <row r="57625" spans="41:44" ht="15" customHeight="1">
      <c r="AO57625" s="104"/>
      <c r="AR57625" s="104"/>
    </row>
    <row r="57626" spans="41:44" ht="15" customHeight="1">
      <c r="AO57626" s="106"/>
      <c r="AR57626" s="106"/>
    </row>
    <row r="57627" spans="41:44" ht="15" customHeight="1">
      <c r="AO57627" s="106"/>
      <c r="AR57627" s="106"/>
    </row>
    <row r="57628" spans="41:44" ht="15" customHeight="1">
      <c r="AO57628" s="106"/>
      <c r="AR57628" s="106"/>
    </row>
    <row r="57629" spans="41:44" ht="15" customHeight="1">
      <c r="AO57629" s="106"/>
      <c r="AR57629" s="106"/>
    </row>
    <row r="57630" spans="41:44" ht="15" customHeight="1">
      <c r="AO57630" s="106"/>
      <c r="AR57630" s="106"/>
    </row>
    <row r="57631" spans="41:44" ht="15" customHeight="1">
      <c r="AO57631" s="106"/>
      <c r="AR57631" s="106"/>
    </row>
    <row r="57632" spans="41:44" ht="15" customHeight="1">
      <c r="AO57632" s="106"/>
      <c r="AR57632" s="106"/>
    </row>
    <row r="57633" spans="41:44" ht="15" customHeight="1">
      <c r="AO57633" s="108"/>
      <c r="AR57633" s="108"/>
    </row>
    <row r="57634" spans="41:44" ht="15" customHeight="1">
      <c r="AO57634" s="108"/>
      <c r="AR57634" s="108"/>
    </row>
    <row r="57635" spans="41:44" ht="15" customHeight="1">
      <c r="AO57635" s="108"/>
      <c r="AR57635" s="108"/>
    </row>
    <row r="57636" spans="41:44" ht="15" customHeight="1">
      <c r="AO57636" s="108"/>
      <c r="AR57636" s="108"/>
    </row>
    <row r="57637" spans="41:44" ht="15" customHeight="1">
      <c r="AO57637" s="108"/>
      <c r="AR57637" s="108"/>
    </row>
    <row r="57638" spans="41:44" ht="15" customHeight="1">
      <c r="AO57638" s="109"/>
      <c r="AR57638" s="109"/>
    </row>
    <row r="57639" spans="41:44" ht="15" customHeight="1">
      <c r="AO57639" s="104"/>
      <c r="AR57639" s="104"/>
    </row>
    <row r="57640" spans="41:44" ht="15" customHeight="1">
      <c r="AO57640" s="106"/>
      <c r="AR57640" s="106"/>
    </row>
    <row r="57641" spans="41:44" ht="15" customHeight="1">
      <c r="AO57641" s="106"/>
      <c r="AR57641" s="106"/>
    </row>
    <row r="57642" spans="41:44" ht="15" customHeight="1">
      <c r="AO57642" s="106"/>
      <c r="AR57642" s="106"/>
    </row>
    <row r="57643" spans="41:44" ht="15" customHeight="1">
      <c r="AO57643" s="106"/>
      <c r="AR57643" s="106"/>
    </row>
    <row r="57644" spans="41:44" ht="15" customHeight="1">
      <c r="AO57644" s="106"/>
      <c r="AR57644" s="106"/>
    </row>
    <row r="57645" spans="41:44" ht="15" customHeight="1">
      <c r="AO57645" s="106"/>
      <c r="AR57645" s="106"/>
    </row>
    <row r="57646" spans="41:44" ht="15" customHeight="1">
      <c r="AO57646" s="106"/>
      <c r="AR57646" s="106"/>
    </row>
    <row r="57647" spans="41:44" ht="15" customHeight="1">
      <c r="AO57647" s="108"/>
      <c r="AR57647" s="108"/>
    </row>
    <row r="57648" spans="41:44" ht="15" customHeight="1">
      <c r="AO57648" s="108"/>
      <c r="AR57648" s="108"/>
    </row>
    <row r="57649" spans="41:44" ht="15" customHeight="1">
      <c r="AO57649" s="108"/>
      <c r="AR57649" s="108"/>
    </row>
    <row r="57650" spans="41:44" ht="15" customHeight="1">
      <c r="AO57650" s="108"/>
      <c r="AR57650" s="108"/>
    </row>
    <row r="57651" spans="41:44" ht="15" customHeight="1">
      <c r="AO57651" s="108"/>
      <c r="AR57651" s="108"/>
    </row>
    <row r="57652" spans="41:44" ht="15" customHeight="1">
      <c r="AO57652" s="109"/>
      <c r="AR57652" s="109"/>
    </row>
    <row r="57653" spans="41:44" ht="15" customHeight="1">
      <c r="AO57653" s="104"/>
      <c r="AR57653" s="104"/>
    </row>
    <row r="57654" spans="41:44" ht="15" customHeight="1">
      <c r="AO57654" s="106"/>
      <c r="AR57654" s="106"/>
    </row>
    <row r="57655" spans="41:44" ht="15" customHeight="1">
      <c r="AO57655" s="106"/>
      <c r="AR57655" s="106"/>
    </row>
    <row r="57656" spans="41:44" ht="15" customHeight="1">
      <c r="AO57656" s="106"/>
      <c r="AR57656" s="106"/>
    </row>
    <row r="57657" spans="41:44" ht="15" customHeight="1">
      <c r="AO57657" s="106"/>
      <c r="AR57657" s="106"/>
    </row>
    <row r="57658" spans="41:44" ht="15" customHeight="1">
      <c r="AO57658" s="106"/>
      <c r="AR57658" s="106"/>
    </row>
    <row r="57659" spans="41:44" ht="15" customHeight="1">
      <c r="AO57659" s="106"/>
      <c r="AR57659" s="106"/>
    </row>
    <row r="57660" spans="41:44" ht="15" customHeight="1">
      <c r="AO57660" s="106"/>
      <c r="AR57660" s="106"/>
    </row>
    <row r="57661" spans="41:44" ht="15" customHeight="1">
      <c r="AO57661" s="108"/>
      <c r="AR57661" s="108"/>
    </row>
    <row r="57662" spans="41:44" ht="15" customHeight="1">
      <c r="AO57662" s="108"/>
      <c r="AR57662" s="108"/>
    </row>
    <row r="57663" spans="41:44" ht="15" customHeight="1">
      <c r="AO57663" s="108"/>
      <c r="AR57663" s="108"/>
    </row>
    <row r="57664" spans="41:44" ht="15" customHeight="1">
      <c r="AO57664" s="108"/>
      <c r="AR57664" s="108"/>
    </row>
    <row r="57665" spans="41:44" ht="15" customHeight="1">
      <c r="AO57665" s="108"/>
      <c r="AR57665" s="108"/>
    </row>
    <row r="57666" spans="41:44" ht="15" customHeight="1">
      <c r="AO57666" s="109"/>
      <c r="AR57666" s="109"/>
    </row>
    <row r="57667" spans="41:44" ht="15" customHeight="1">
      <c r="AO57667" s="104"/>
      <c r="AR57667" s="104"/>
    </row>
    <row r="57668" spans="41:44" ht="15" customHeight="1">
      <c r="AO57668" s="106"/>
      <c r="AR57668" s="106"/>
    </row>
    <row r="57669" spans="41:44" ht="15" customHeight="1">
      <c r="AO57669" s="106"/>
      <c r="AR57669" s="106"/>
    </row>
    <row r="57670" spans="41:44" ht="15" customHeight="1">
      <c r="AO57670" s="106"/>
      <c r="AR57670" s="106"/>
    </row>
    <row r="57671" spans="41:44" ht="15" customHeight="1">
      <c r="AO57671" s="106"/>
      <c r="AR57671" s="106"/>
    </row>
    <row r="57672" spans="41:44" ht="15" customHeight="1">
      <c r="AO57672" s="106"/>
      <c r="AR57672" s="106"/>
    </row>
    <row r="57673" spans="41:44" ht="15" customHeight="1">
      <c r="AO57673" s="106"/>
      <c r="AR57673" s="106"/>
    </row>
    <row r="57674" spans="41:44" ht="15" customHeight="1">
      <c r="AO57674" s="106"/>
      <c r="AR57674" s="106"/>
    </row>
    <row r="57675" spans="41:44" ht="15" customHeight="1">
      <c r="AO57675" s="108"/>
      <c r="AR57675" s="108"/>
    </row>
    <row r="57676" spans="41:44" ht="15" customHeight="1">
      <c r="AO57676" s="108"/>
      <c r="AR57676" s="108"/>
    </row>
    <row r="57677" spans="41:44" ht="15" customHeight="1">
      <c r="AO57677" s="108"/>
      <c r="AR57677" s="108"/>
    </row>
    <row r="57678" spans="41:44" ht="15" customHeight="1">
      <c r="AO57678" s="108"/>
      <c r="AR57678" s="108"/>
    </row>
    <row r="57679" spans="41:44" ht="15" customHeight="1">
      <c r="AO57679" s="108"/>
      <c r="AR57679" s="108"/>
    </row>
    <row r="57680" spans="41:44" ht="15" customHeight="1">
      <c r="AO57680" s="109"/>
      <c r="AR57680" s="109"/>
    </row>
    <row r="57681" spans="41:44" ht="15" customHeight="1">
      <c r="AO57681" s="104"/>
      <c r="AR57681" s="104"/>
    </row>
    <row r="57682" spans="41:44" ht="15" customHeight="1">
      <c r="AO57682" s="106"/>
      <c r="AR57682" s="106"/>
    </row>
    <row r="57683" spans="41:44" ht="15" customHeight="1">
      <c r="AO57683" s="106"/>
      <c r="AR57683" s="106"/>
    </row>
    <row r="57684" spans="41:44" ht="15" customHeight="1">
      <c r="AO57684" s="106"/>
      <c r="AR57684" s="106"/>
    </row>
    <row r="57685" spans="41:44" ht="15" customHeight="1">
      <c r="AO57685" s="106"/>
      <c r="AR57685" s="106"/>
    </row>
    <row r="57686" spans="41:44" ht="15" customHeight="1">
      <c r="AO57686" s="106"/>
      <c r="AR57686" s="106"/>
    </row>
    <row r="57687" spans="41:44" ht="15" customHeight="1">
      <c r="AO57687" s="106"/>
      <c r="AR57687" s="106"/>
    </row>
    <row r="57688" spans="41:44" ht="15" customHeight="1">
      <c r="AO57688" s="106"/>
      <c r="AR57688" s="106"/>
    </row>
    <row r="57689" spans="41:44" ht="15" customHeight="1">
      <c r="AO57689" s="108"/>
      <c r="AR57689" s="108"/>
    </row>
    <row r="57690" spans="41:44" ht="15" customHeight="1">
      <c r="AO57690" s="108"/>
      <c r="AR57690" s="108"/>
    </row>
    <row r="57691" spans="41:44" ht="15" customHeight="1">
      <c r="AO57691" s="108"/>
      <c r="AR57691" s="108"/>
    </row>
    <row r="57692" spans="41:44" ht="15" customHeight="1">
      <c r="AO57692" s="108"/>
      <c r="AR57692" s="108"/>
    </row>
    <row r="57693" spans="41:44" ht="15" customHeight="1">
      <c r="AO57693" s="108"/>
      <c r="AR57693" s="108"/>
    </row>
    <row r="57694" spans="41:44" ht="15" customHeight="1">
      <c r="AO57694" s="109"/>
      <c r="AR57694" s="109"/>
    </row>
    <row r="57695" spans="41:44" ht="15" customHeight="1">
      <c r="AO57695" s="104"/>
      <c r="AR57695" s="104"/>
    </row>
    <row r="57696" spans="41:44" ht="15" customHeight="1">
      <c r="AO57696" s="106"/>
      <c r="AR57696" s="106"/>
    </row>
    <row r="57697" spans="41:44" ht="15" customHeight="1">
      <c r="AO57697" s="106"/>
      <c r="AR57697" s="106"/>
    </row>
    <row r="57698" spans="41:44" ht="15" customHeight="1">
      <c r="AO57698" s="106"/>
      <c r="AR57698" s="106"/>
    </row>
    <row r="57699" spans="41:44" ht="15" customHeight="1">
      <c r="AO57699" s="106"/>
      <c r="AR57699" s="106"/>
    </row>
    <row r="57700" spans="41:44" ht="15" customHeight="1">
      <c r="AO57700" s="106"/>
      <c r="AR57700" s="106"/>
    </row>
    <row r="57701" spans="41:44" ht="15" customHeight="1">
      <c r="AO57701" s="106"/>
      <c r="AR57701" s="106"/>
    </row>
    <row r="57702" spans="41:44" ht="15" customHeight="1">
      <c r="AO57702" s="106"/>
      <c r="AR57702" s="106"/>
    </row>
    <row r="57703" spans="41:44" ht="15" customHeight="1">
      <c r="AO57703" s="108"/>
      <c r="AR57703" s="108"/>
    </row>
    <row r="57704" spans="41:44" ht="15" customHeight="1">
      <c r="AO57704" s="108"/>
      <c r="AR57704" s="108"/>
    </row>
    <row r="57705" spans="41:44" ht="15" customHeight="1">
      <c r="AO57705" s="108"/>
      <c r="AR57705" s="108"/>
    </row>
    <row r="57706" spans="41:44" ht="15" customHeight="1">
      <c r="AO57706" s="108"/>
      <c r="AR57706" s="108"/>
    </row>
    <row r="57707" spans="41:44" ht="15" customHeight="1">
      <c r="AO57707" s="108"/>
      <c r="AR57707" s="108"/>
    </row>
    <row r="57708" spans="41:44" ht="15" customHeight="1">
      <c r="AO57708" s="109"/>
      <c r="AR57708" s="109"/>
    </row>
    <row r="57709" spans="41:44" ht="15" customHeight="1">
      <c r="AO57709" s="104"/>
      <c r="AR57709" s="104"/>
    </row>
    <row r="57710" spans="41:44" ht="15" customHeight="1">
      <c r="AO57710" s="106"/>
      <c r="AR57710" s="106"/>
    </row>
    <row r="57711" spans="41:44" ht="15" customHeight="1">
      <c r="AO57711" s="106"/>
      <c r="AR57711" s="106"/>
    </row>
    <row r="57712" spans="41:44" ht="15" customHeight="1">
      <c r="AO57712" s="106"/>
      <c r="AR57712" s="106"/>
    </row>
    <row r="57713" spans="41:44" ht="15" customHeight="1">
      <c r="AO57713" s="106"/>
      <c r="AR57713" s="106"/>
    </row>
    <row r="57714" spans="41:44" ht="15" customHeight="1">
      <c r="AO57714" s="106"/>
      <c r="AR57714" s="106"/>
    </row>
    <row r="57715" spans="41:44" ht="15" customHeight="1">
      <c r="AO57715" s="106"/>
      <c r="AR57715" s="106"/>
    </row>
    <row r="57716" spans="41:44" ht="15" customHeight="1">
      <c r="AO57716" s="106"/>
      <c r="AR57716" s="106"/>
    </row>
    <row r="57717" spans="41:44" ht="15" customHeight="1">
      <c r="AO57717" s="108"/>
      <c r="AR57717" s="108"/>
    </row>
    <row r="57718" spans="41:44" ht="15" customHeight="1">
      <c r="AO57718" s="108"/>
      <c r="AR57718" s="108"/>
    </row>
    <row r="57719" spans="41:44" ht="15" customHeight="1">
      <c r="AO57719" s="108"/>
      <c r="AR57719" s="108"/>
    </row>
    <row r="57720" spans="41:44" ht="15" customHeight="1">
      <c r="AO57720" s="108"/>
      <c r="AR57720" s="108"/>
    </row>
    <row r="57721" spans="41:44" ht="15" customHeight="1">
      <c r="AO57721" s="108"/>
      <c r="AR57721" s="108"/>
    </row>
    <row r="57722" spans="41:44" ht="15" customHeight="1">
      <c r="AO57722" s="109"/>
      <c r="AR57722" s="109"/>
    </row>
    <row r="57723" spans="41:44" ht="15" customHeight="1">
      <c r="AO57723" s="104"/>
      <c r="AR57723" s="104"/>
    </row>
    <row r="57724" spans="41:44" ht="15" customHeight="1">
      <c r="AO57724" s="106"/>
      <c r="AR57724" s="106"/>
    </row>
    <row r="57725" spans="41:44" ht="15" customHeight="1">
      <c r="AO57725" s="106"/>
      <c r="AR57725" s="106"/>
    </row>
    <row r="57726" spans="41:44" ht="15" customHeight="1">
      <c r="AO57726" s="106"/>
      <c r="AR57726" s="106"/>
    </row>
    <row r="57727" spans="41:44" ht="15" customHeight="1">
      <c r="AO57727" s="106"/>
      <c r="AR57727" s="106"/>
    </row>
    <row r="57728" spans="41:44" ht="15" customHeight="1">
      <c r="AO57728" s="106"/>
      <c r="AR57728" s="106"/>
    </row>
    <row r="57729" spans="41:44" ht="15" customHeight="1">
      <c r="AO57729" s="106"/>
      <c r="AR57729" s="106"/>
    </row>
    <row r="57730" spans="41:44" ht="15" customHeight="1">
      <c r="AO57730" s="106"/>
      <c r="AR57730" s="106"/>
    </row>
    <row r="57731" spans="41:44" ht="15" customHeight="1">
      <c r="AO57731" s="108"/>
      <c r="AR57731" s="108"/>
    </row>
    <row r="57732" spans="41:44" ht="15" customHeight="1">
      <c r="AO57732" s="108"/>
      <c r="AR57732" s="108"/>
    </row>
    <row r="57733" spans="41:44" ht="15" customHeight="1">
      <c r="AO57733" s="108"/>
      <c r="AR57733" s="108"/>
    </row>
    <row r="57734" spans="41:44" ht="15" customHeight="1">
      <c r="AO57734" s="108"/>
      <c r="AR57734" s="108"/>
    </row>
    <row r="57735" spans="41:44" ht="15" customHeight="1">
      <c r="AO57735" s="108"/>
      <c r="AR57735" s="108"/>
    </row>
    <row r="57736" spans="41:44" ht="15" customHeight="1">
      <c r="AO57736" s="109"/>
      <c r="AR57736" s="109"/>
    </row>
    <row r="57737" spans="41:44" ht="15" customHeight="1">
      <c r="AO57737" s="104"/>
      <c r="AR57737" s="104"/>
    </row>
    <row r="57738" spans="41:44" ht="15" customHeight="1">
      <c r="AO57738" s="106"/>
      <c r="AR57738" s="106"/>
    </row>
    <row r="57739" spans="41:44" ht="15" customHeight="1">
      <c r="AO57739" s="106"/>
      <c r="AR57739" s="106"/>
    </row>
    <row r="57740" spans="41:44" ht="15" customHeight="1">
      <c r="AO57740" s="106"/>
      <c r="AR57740" s="106"/>
    </row>
    <row r="57741" spans="41:44" ht="15" customHeight="1">
      <c r="AO57741" s="106"/>
      <c r="AR57741" s="106"/>
    </row>
    <row r="57742" spans="41:44" ht="15" customHeight="1">
      <c r="AO57742" s="106"/>
      <c r="AR57742" s="106"/>
    </row>
    <row r="57743" spans="41:44" ht="15" customHeight="1">
      <c r="AO57743" s="106"/>
      <c r="AR57743" s="106"/>
    </row>
    <row r="57744" spans="41:44" ht="15" customHeight="1">
      <c r="AO57744" s="106"/>
      <c r="AR57744" s="106"/>
    </row>
    <row r="57745" spans="41:44" ht="15" customHeight="1">
      <c r="AO57745" s="108"/>
      <c r="AR57745" s="108"/>
    </row>
    <row r="57746" spans="41:44" ht="15" customHeight="1">
      <c r="AO57746" s="108"/>
      <c r="AR57746" s="108"/>
    </row>
    <row r="57747" spans="41:44" ht="15" customHeight="1">
      <c r="AO57747" s="108"/>
      <c r="AR57747" s="108"/>
    </row>
    <row r="57748" spans="41:44" ht="15" customHeight="1">
      <c r="AO57748" s="108"/>
      <c r="AR57748" s="108"/>
    </row>
    <row r="57749" spans="41:44" ht="15" customHeight="1">
      <c r="AO57749" s="108"/>
      <c r="AR57749" s="108"/>
    </row>
    <row r="57750" spans="41:44" ht="15" customHeight="1">
      <c r="AO57750" s="109"/>
      <c r="AR57750" s="109"/>
    </row>
    <row r="57751" spans="41:44" ht="15" customHeight="1">
      <c r="AO57751" s="104"/>
      <c r="AR57751" s="104"/>
    </row>
    <row r="57752" spans="41:44" ht="15" customHeight="1">
      <c r="AO57752" s="106"/>
      <c r="AR57752" s="106"/>
    </row>
    <row r="57753" spans="41:44" ht="15" customHeight="1">
      <c r="AO57753" s="106"/>
      <c r="AR57753" s="106"/>
    </row>
    <row r="57754" spans="41:44" ht="15" customHeight="1">
      <c r="AO57754" s="106"/>
      <c r="AR57754" s="106"/>
    </row>
    <row r="57755" spans="41:44" ht="15" customHeight="1">
      <c r="AO57755" s="106"/>
      <c r="AR57755" s="106"/>
    </row>
    <row r="57756" spans="41:44" ht="15" customHeight="1">
      <c r="AO57756" s="106"/>
      <c r="AR57756" s="106"/>
    </row>
    <row r="57757" spans="41:44" ht="15" customHeight="1">
      <c r="AO57757" s="106"/>
      <c r="AR57757" s="106"/>
    </row>
    <row r="57758" spans="41:44" ht="15" customHeight="1">
      <c r="AO57758" s="106"/>
      <c r="AR57758" s="106"/>
    </row>
    <row r="57759" spans="41:44" ht="15" customHeight="1">
      <c r="AO57759" s="108"/>
      <c r="AR57759" s="108"/>
    </row>
    <row r="57760" spans="41:44" ht="15" customHeight="1">
      <c r="AO57760" s="108"/>
      <c r="AR57760" s="108"/>
    </row>
    <row r="57761" spans="41:44" ht="15" customHeight="1">
      <c r="AO57761" s="108"/>
      <c r="AR57761" s="108"/>
    </row>
    <row r="57762" spans="41:44" ht="15" customHeight="1">
      <c r="AO57762" s="108"/>
      <c r="AR57762" s="108"/>
    </row>
    <row r="57763" spans="41:44" ht="15" customHeight="1">
      <c r="AO57763" s="108"/>
      <c r="AR57763" s="108"/>
    </row>
    <row r="57764" spans="41:44" ht="15" customHeight="1">
      <c r="AO57764" s="109"/>
      <c r="AR57764" s="109"/>
    </row>
    <row r="57765" spans="41:44" ht="15" customHeight="1">
      <c r="AO57765" s="104"/>
      <c r="AR57765" s="104"/>
    </row>
    <row r="57766" spans="41:44" ht="15" customHeight="1">
      <c r="AO57766" s="106"/>
      <c r="AR57766" s="106"/>
    </row>
    <row r="57767" spans="41:44" ht="15" customHeight="1">
      <c r="AO57767" s="106"/>
      <c r="AR57767" s="106"/>
    </row>
    <row r="57768" spans="41:44" ht="15" customHeight="1">
      <c r="AO57768" s="106"/>
      <c r="AR57768" s="106"/>
    </row>
    <row r="57769" spans="41:44" ht="15" customHeight="1">
      <c r="AO57769" s="106"/>
      <c r="AR57769" s="106"/>
    </row>
    <row r="57770" spans="41:44" ht="15" customHeight="1">
      <c r="AO57770" s="106"/>
      <c r="AR57770" s="106"/>
    </row>
    <row r="57771" spans="41:44" ht="15" customHeight="1">
      <c r="AO57771" s="106"/>
      <c r="AR57771" s="106"/>
    </row>
    <row r="57772" spans="41:44" ht="15" customHeight="1">
      <c r="AO57772" s="106"/>
      <c r="AR57772" s="106"/>
    </row>
    <row r="57773" spans="41:44" ht="15" customHeight="1">
      <c r="AO57773" s="108"/>
      <c r="AR57773" s="108"/>
    </row>
    <row r="57774" spans="41:44" ht="15" customHeight="1">
      <c r="AO57774" s="108"/>
      <c r="AR57774" s="108"/>
    </row>
    <row r="57775" spans="41:44" ht="15" customHeight="1">
      <c r="AO57775" s="108"/>
      <c r="AR57775" s="108"/>
    </row>
    <row r="57776" spans="41:44" ht="15" customHeight="1">
      <c r="AO57776" s="108"/>
      <c r="AR57776" s="108"/>
    </row>
    <row r="57777" spans="41:44" ht="15" customHeight="1">
      <c r="AO57777" s="108"/>
      <c r="AR57777" s="108"/>
    </row>
    <row r="57778" spans="41:44" ht="15" customHeight="1">
      <c r="AO57778" s="109"/>
      <c r="AR57778" s="109"/>
    </row>
    <row r="57779" spans="41:44" ht="15" customHeight="1">
      <c r="AO57779" s="104"/>
      <c r="AR57779" s="104"/>
    </row>
    <row r="57780" spans="41:44" ht="15" customHeight="1">
      <c r="AO57780" s="106"/>
      <c r="AR57780" s="106"/>
    </row>
    <row r="57781" spans="41:44" ht="15" customHeight="1">
      <c r="AO57781" s="106"/>
      <c r="AR57781" s="106"/>
    </row>
    <row r="57782" spans="41:44" ht="15" customHeight="1">
      <c r="AO57782" s="106"/>
      <c r="AR57782" s="106"/>
    </row>
    <row r="57783" spans="41:44" ht="15" customHeight="1">
      <c r="AO57783" s="106"/>
      <c r="AR57783" s="106"/>
    </row>
    <row r="57784" spans="41:44" ht="15" customHeight="1">
      <c r="AO57784" s="106"/>
      <c r="AR57784" s="106"/>
    </row>
    <row r="57785" spans="41:44" ht="15" customHeight="1">
      <c r="AO57785" s="106"/>
      <c r="AR57785" s="106"/>
    </row>
    <row r="57786" spans="41:44" ht="15" customHeight="1">
      <c r="AO57786" s="106"/>
      <c r="AR57786" s="106"/>
    </row>
    <row r="57787" spans="41:44" ht="15" customHeight="1">
      <c r="AO57787" s="108"/>
      <c r="AR57787" s="108"/>
    </row>
    <row r="57788" spans="41:44" ht="15" customHeight="1">
      <c r="AO57788" s="108"/>
      <c r="AR57788" s="108"/>
    </row>
    <row r="57789" spans="41:44" ht="15" customHeight="1">
      <c r="AO57789" s="108"/>
      <c r="AR57789" s="108"/>
    </row>
    <row r="57790" spans="41:44" ht="15" customHeight="1">
      <c r="AO57790" s="108"/>
      <c r="AR57790" s="108"/>
    </row>
    <row r="57791" spans="41:44" ht="15" customHeight="1">
      <c r="AO57791" s="108"/>
      <c r="AR57791" s="108"/>
    </row>
    <row r="57792" spans="41:44" ht="15" customHeight="1">
      <c r="AO57792" s="109"/>
      <c r="AR57792" s="109"/>
    </row>
    <row r="57793" spans="41:44" ht="15" customHeight="1">
      <c r="AO57793" s="104"/>
      <c r="AR57793" s="104"/>
    </row>
    <row r="57794" spans="41:44" ht="15" customHeight="1">
      <c r="AO57794" s="106"/>
      <c r="AR57794" s="106"/>
    </row>
    <row r="57795" spans="41:44" ht="15" customHeight="1">
      <c r="AO57795" s="106"/>
      <c r="AR57795" s="106"/>
    </row>
    <row r="57796" spans="41:44" ht="15" customHeight="1">
      <c r="AO57796" s="106"/>
      <c r="AR57796" s="106"/>
    </row>
    <row r="57797" spans="41:44" ht="15" customHeight="1">
      <c r="AO57797" s="106"/>
      <c r="AR57797" s="106"/>
    </row>
    <row r="57798" spans="41:44" ht="15" customHeight="1">
      <c r="AO57798" s="106"/>
      <c r="AR57798" s="106"/>
    </row>
    <row r="57799" spans="41:44" ht="15" customHeight="1">
      <c r="AO57799" s="106"/>
      <c r="AR57799" s="106"/>
    </row>
    <row r="57800" spans="41:44" ht="15" customHeight="1">
      <c r="AO57800" s="106"/>
      <c r="AR57800" s="106"/>
    </row>
    <row r="57801" spans="41:44" ht="15" customHeight="1">
      <c r="AO57801" s="108"/>
      <c r="AR57801" s="108"/>
    </row>
    <row r="57802" spans="41:44" ht="15" customHeight="1">
      <c r="AO57802" s="108"/>
      <c r="AR57802" s="108"/>
    </row>
    <row r="57803" spans="41:44" ht="15" customHeight="1">
      <c r="AO57803" s="108"/>
      <c r="AR57803" s="108"/>
    </row>
    <row r="57804" spans="41:44" ht="15" customHeight="1">
      <c r="AO57804" s="108"/>
      <c r="AR57804" s="108"/>
    </row>
    <row r="57805" spans="41:44" ht="15" customHeight="1">
      <c r="AO57805" s="108"/>
      <c r="AR57805" s="108"/>
    </row>
    <row r="57806" spans="41:44" ht="15" customHeight="1">
      <c r="AO57806" s="109"/>
      <c r="AR57806" s="109"/>
    </row>
    <row r="57807" spans="41:44" ht="15" customHeight="1">
      <c r="AO57807" s="104"/>
      <c r="AR57807" s="104"/>
    </row>
    <row r="57808" spans="41:44" ht="15" customHeight="1">
      <c r="AO57808" s="106"/>
      <c r="AR57808" s="106"/>
    </row>
    <row r="57809" spans="41:44" ht="15" customHeight="1">
      <c r="AO57809" s="106"/>
      <c r="AR57809" s="106"/>
    </row>
    <row r="57810" spans="41:44" ht="15" customHeight="1">
      <c r="AO57810" s="106"/>
      <c r="AR57810" s="106"/>
    </row>
    <row r="57811" spans="41:44" ht="15" customHeight="1">
      <c r="AO57811" s="106"/>
      <c r="AR57811" s="106"/>
    </row>
    <row r="57812" spans="41:44" ht="15" customHeight="1">
      <c r="AO57812" s="106"/>
      <c r="AR57812" s="106"/>
    </row>
    <row r="57813" spans="41:44" ht="15" customHeight="1">
      <c r="AO57813" s="106"/>
      <c r="AR57813" s="106"/>
    </row>
    <row r="57814" spans="41:44" ht="15" customHeight="1">
      <c r="AO57814" s="106"/>
      <c r="AR57814" s="106"/>
    </row>
    <row r="57815" spans="41:44" ht="15" customHeight="1">
      <c r="AO57815" s="108"/>
      <c r="AR57815" s="108"/>
    </row>
    <row r="57816" spans="41:44" ht="15" customHeight="1">
      <c r="AO57816" s="108"/>
      <c r="AR57816" s="108"/>
    </row>
    <row r="57817" spans="41:44" ht="15" customHeight="1">
      <c r="AO57817" s="108"/>
      <c r="AR57817" s="108"/>
    </row>
    <row r="57818" spans="41:44" ht="15" customHeight="1">
      <c r="AO57818" s="108"/>
      <c r="AR57818" s="108"/>
    </row>
    <row r="57819" spans="41:44" ht="15" customHeight="1">
      <c r="AO57819" s="108"/>
      <c r="AR57819" s="108"/>
    </row>
    <row r="57820" spans="41:44" ht="15" customHeight="1">
      <c r="AO57820" s="109"/>
      <c r="AR57820" s="109"/>
    </row>
    <row r="57821" spans="41:44" ht="15" customHeight="1">
      <c r="AO57821" s="104"/>
      <c r="AR57821" s="104"/>
    </row>
    <row r="57822" spans="41:44" ht="15" customHeight="1">
      <c r="AO57822" s="106"/>
      <c r="AR57822" s="106"/>
    </row>
    <row r="57823" spans="41:44" ht="15" customHeight="1">
      <c r="AO57823" s="106"/>
      <c r="AR57823" s="106"/>
    </row>
    <row r="57824" spans="41:44" ht="15" customHeight="1">
      <c r="AO57824" s="106"/>
      <c r="AR57824" s="106"/>
    </row>
    <row r="57825" spans="41:44" ht="15" customHeight="1">
      <c r="AO57825" s="106"/>
      <c r="AR57825" s="106"/>
    </row>
    <row r="57826" spans="41:44" ht="15" customHeight="1">
      <c r="AO57826" s="106"/>
      <c r="AR57826" s="106"/>
    </row>
    <row r="57827" spans="41:44" ht="15" customHeight="1">
      <c r="AO57827" s="106"/>
      <c r="AR57827" s="106"/>
    </row>
    <row r="57828" spans="41:44" ht="15" customHeight="1">
      <c r="AO57828" s="106"/>
      <c r="AR57828" s="106"/>
    </row>
    <row r="57829" spans="41:44" ht="15" customHeight="1">
      <c r="AO57829" s="108"/>
      <c r="AR57829" s="108"/>
    </row>
    <row r="57830" spans="41:44" ht="15" customHeight="1">
      <c r="AO57830" s="108"/>
      <c r="AR57830" s="108"/>
    </row>
    <row r="57831" spans="41:44" ht="15" customHeight="1">
      <c r="AO57831" s="108"/>
      <c r="AR57831" s="108"/>
    </row>
    <row r="57832" spans="41:44" ht="15" customHeight="1">
      <c r="AO57832" s="108"/>
      <c r="AR57832" s="108"/>
    </row>
    <row r="57833" spans="41:44" ht="15" customHeight="1">
      <c r="AO57833" s="108"/>
      <c r="AR57833" s="108"/>
    </row>
    <row r="57834" spans="41:44" ht="15" customHeight="1">
      <c r="AO57834" s="109"/>
      <c r="AR57834" s="109"/>
    </row>
    <row r="57835" spans="41:44" ht="15" customHeight="1">
      <c r="AO57835" s="104"/>
      <c r="AR57835" s="104"/>
    </row>
    <row r="57836" spans="41:44" ht="15" customHeight="1">
      <c r="AO57836" s="106"/>
      <c r="AR57836" s="106"/>
    </row>
    <row r="57837" spans="41:44" ht="15" customHeight="1">
      <c r="AO57837" s="106"/>
      <c r="AR57837" s="106"/>
    </row>
    <row r="57838" spans="41:44" ht="15" customHeight="1">
      <c r="AO57838" s="106"/>
      <c r="AR57838" s="106"/>
    </row>
    <row r="57839" spans="41:44" ht="15" customHeight="1">
      <c r="AO57839" s="106"/>
      <c r="AR57839" s="106"/>
    </row>
    <row r="57840" spans="41:44" ht="15" customHeight="1">
      <c r="AO57840" s="106"/>
      <c r="AR57840" s="106"/>
    </row>
    <row r="57841" spans="41:44" ht="15" customHeight="1">
      <c r="AO57841" s="106"/>
      <c r="AR57841" s="106"/>
    </row>
    <row r="57842" spans="41:44" ht="15" customHeight="1">
      <c r="AO57842" s="106"/>
      <c r="AR57842" s="106"/>
    </row>
    <row r="57843" spans="41:44" ht="15" customHeight="1">
      <c r="AO57843" s="108"/>
      <c r="AR57843" s="108"/>
    </row>
    <row r="57844" spans="41:44" ht="15" customHeight="1">
      <c r="AO57844" s="108"/>
      <c r="AR57844" s="108"/>
    </row>
    <row r="57845" spans="41:44" ht="15" customHeight="1">
      <c r="AO57845" s="108"/>
      <c r="AR57845" s="108"/>
    </row>
    <row r="57846" spans="41:44" ht="15" customHeight="1">
      <c r="AO57846" s="108"/>
      <c r="AR57846" s="108"/>
    </row>
    <row r="57847" spans="41:44" ht="15" customHeight="1">
      <c r="AO57847" s="108"/>
      <c r="AR57847" s="108"/>
    </row>
    <row r="57848" spans="41:44" ht="15" customHeight="1">
      <c r="AO57848" s="109"/>
      <c r="AR57848" s="109"/>
    </row>
    <row r="57849" spans="41:44" ht="15" customHeight="1">
      <c r="AO57849" s="104"/>
      <c r="AR57849" s="104"/>
    </row>
    <row r="57850" spans="41:44" ht="15" customHeight="1">
      <c r="AO57850" s="106"/>
      <c r="AR57850" s="106"/>
    </row>
    <row r="57851" spans="41:44" ht="15" customHeight="1">
      <c r="AO57851" s="106"/>
      <c r="AR57851" s="106"/>
    </row>
    <row r="57852" spans="41:44" ht="15" customHeight="1">
      <c r="AO57852" s="106"/>
      <c r="AR57852" s="106"/>
    </row>
    <row r="57853" spans="41:44" ht="15" customHeight="1">
      <c r="AO57853" s="106"/>
      <c r="AR57853" s="106"/>
    </row>
    <row r="57854" spans="41:44" ht="15" customHeight="1">
      <c r="AO57854" s="106"/>
      <c r="AR57854" s="106"/>
    </row>
    <row r="57855" spans="41:44" ht="15" customHeight="1">
      <c r="AO57855" s="106"/>
      <c r="AR57855" s="106"/>
    </row>
    <row r="57856" spans="41:44" ht="15" customHeight="1">
      <c r="AO57856" s="106"/>
      <c r="AR57856" s="106"/>
    </row>
    <row r="57857" spans="41:44" ht="15" customHeight="1">
      <c r="AO57857" s="108"/>
      <c r="AR57857" s="108"/>
    </row>
    <row r="57858" spans="41:44" ht="15" customHeight="1">
      <c r="AO57858" s="108"/>
      <c r="AR57858" s="108"/>
    </row>
    <row r="57859" spans="41:44" ht="15" customHeight="1">
      <c r="AO57859" s="108"/>
      <c r="AR57859" s="108"/>
    </row>
    <row r="57860" spans="41:44" ht="15" customHeight="1">
      <c r="AO57860" s="108"/>
      <c r="AR57860" s="108"/>
    </row>
    <row r="57861" spans="41:44" ht="15" customHeight="1">
      <c r="AO57861" s="108"/>
      <c r="AR57861" s="108"/>
    </row>
    <row r="57862" spans="41:44" ht="15" customHeight="1">
      <c r="AO57862" s="109"/>
      <c r="AR57862" s="109"/>
    </row>
    <row r="57863" spans="41:44" ht="15" customHeight="1">
      <c r="AO57863" s="104"/>
      <c r="AR57863" s="104"/>
    </row>
    <row r="57864" spans="41:44" ht="15" customHeight="1">
      <c r="AO57864" s="106"/>
      <c r="AR57864" s="106"/>
    </row>
    <row r="57865" spans="41:44" ht="15" customHeight="1">
      <c r="AO57865" s="106"/>
      <c r="AR57865" s="106"/>
    </row>
    <row r="57866" spans="41:44" ht="15" customHeight="1">
      <c r="AO57866" s="106"/>
      <c r="AR57866" s="106"/>
    </row>
    <row r="57867" spans="41:44" ht="15" customHeight="1">
      <c r="AO57867" s="106"/>
      <c r="AR57867" s="106"/>
    </row>
    <row r="57868" spans="41:44" ht="15" customHeight="1">
      <c r="AO57868" s="106"/>
      <c r="AR57868" s="106"/>
    </row>
    <row r="57869" spans="41:44" ht="15" customHeight="1">
      <c r="AO57869" s="106"/>
      <c r="AR57869" s="106"/>
    </row>
    <row r="57870" spans="41:44" ht="15" customHeight="1">
      <c r="AO57870" s="106"/>
      <c r="AR57870" s="106"/>
    </row>
    <row r="57871" spans="41:44" ht="15" customHeight="1">
      <c r="AO57871" s="108"/>
      <c r="AR57871" s="108"/>
    </row>
    <row r="57872" spans="41:44" ht="15" customHeight="1">
      <c r="AO57872" s="108"/>
      <c r="AR57872" s="108"/>
    </row>
    <row r="57873" spans="41:44" ht="15" customHeight="1">
      <c r="AO57873" s="108"/>
      <c r="AR57873" s="108"/>
    </row>
    <row r="57874" spans="41:44" ht="15" customHeight="1">
      <c r="AO57874" s="108"/>
      <c r="AR57874" s="108"/>
    </row>
    <row r="57875" spans="41:44" ht="15" customHeight="1">
      <c r="AO57875" s="108"/>
      <c r="AR57875" s="108"/>
    </row>
    <row r="57876" spans="41:44" ht="15" customHeight="1">
      <c r="AO57876" s="109"/>
      <c r="AR57876" s="109"/>
    </row>
    <row r="57877" spans="41:44" ht="15" customHeight="1">
      <c r="AO57877" s="104"/>
      <c r="AR57877" s="104"/>
    </row>
    <row r="57878" spans="41:44" ht="15" customHeight="1">
      <c r="AO57878" s="106"/>
      <c r="AR57878" s="106"/>
    </row>
    <row r="57879" spans="41:44" ht="15" customHeight="1">
      <c r="AO57879" s="106"/>
      <c r="AR57879" s="106"/>
    </row>
    <row r="57880" spans="41:44" ht="15" customHeight="1">
      <c r="AO57880" s="106"/>
      <c r="AR57880" s="106"/>
    </row>
    <row r="57881" spans="41:44" ht="15" customHeight="1">
      <c r="AO57881" s="106"/>
      <c r="AR57881" s="106"/>
    </row>
    <row r="57882" spans="41:44" ht="15" customHeight="1">
      <c r="AO57882" s="106"/>
      <c r="AR57882" s="106"/>
    </row>
    <row r="57883" spans="41:44" ht="15" customHeight="1">
      <c r="AO57883" s="106"/>
      <c r="AR57883" s="106"/>
    </row>
    <row r="57884" spans="41:44" ht="15" customHeight="1">
      <c r="AO57884" s="106"/>
      <c r="AR57884" s="106"/>
    </row>
    <row r="57885" spans="41:44" ht="15" customHeight="1">
      <c r="AO57885" s="108"/>
      <c r="AR57885" s="108"/>
    </row>
    <row r="57886" spans="41:44" ht="15" customHeight="1">
      <c r="AO57886" s="108"/>
      <c r="AR57886" s="108"/>
    </row>
    <row r="57887" spans="41:44" ht="15" customHeight="1">
      <c r="AO57887" s="108"/>
      <c r="AR57887" s="108"/>
    </row>
    <row r="57888" spans="41:44" ht="15" customHeight="1">
      <c r="AO57888" s="108"/>
      <c r="AR57888" s="108"/>
    </row>
    <row r="57889" spans="41:44" ht="15" customHeight="1">
      <c r="AO57889" s="108"/>
      <c r="AR57889" s="108"/>
    </row>
    <row r="57890" spans="41:44" ht="15" customHeight="1">
      <c r="AO57890" s="109"/>
      <c r="AR57890" s="109"/>
    </row>
    <row r="57891" spans="41:44" ht="15" customHeight="1">
      <c r="AO57891" s="104"/>
      <c r="AR57891" s="104"/>
    </row>
    <row r="57892" spans="41:44" ht="15" customHeight="1">
      <c r="AO57892" s="106"/>
      <c r="AR57892" s="106"/>
    </row>
    <row r="57893" spans="41:44" ht="15" customHeight="1">
      <c r="AO57893" s="106"/>
      <c r="AR57893" s="106"/>
    </row>
    <row r="57894" spans="41:44" ht="15" customHeight="1">
      <c r="AO57894" s="106"/>
      <c r="AR57894" s="106"/>
    </row>
    <row r="57895" spans="41:44" ht="15" customHeight="1">
      <c r="AO57895" s="106"/>
      <c r="AR57895" s="106"/>
    </row>
    <row r="57896" spans="41:44" ht="15" customHeight="1">
      <c r="AO57896" s="106"/>
      <c r="AR57896" s="106"/>
    </row>
    <row r="57897" spans="41:44" ht="15" customHeight="1">
      <c r="AO57897" s="106"/>
      <c r="AR57897" s="106"/>
    </row>
    <row r="57898" spans="41:44" ht="15" customHeight="1">
      <c r="AO57898" s="106"/>
      <c r="AR57898" s="106"/>
    </row>
    <row r="57899" spans="41:44" ht="15" customHeight="1">
      <c r="AO57899" s="108"/>
      <c r="AR57899" s="108"/>
    </row>
    <row r="57900" spans="41:44" ht="15" customHeight="1">
      <c r="AO57900" s="108"/>
      <c r="AR57900" s="108"/>
    </row>
    <row r="57901" spans="41:44" ht="15" customHeight="1">
      <c r="AO57901" s="108"/>
      <c r="AR57901" s="108"/>
    </row>
    <row r="57902" spans="41:44" ht="15" customHeight="1">
      <c r="AO57902" s="108"/>
      <c r="AR57902" s="108"/>
    </row>
    <row r="57903" spans="41:44" ht="15" customHeight="1">
      <c r="AO57903" s="108"/>
      <c r="AR57903" s="108"/>
    </row>
    <row r="57904" spans="41:44" ht="15" customHeight="1">
      <c r="AO57904" s="109"/>
      <c r="AR57904" s="109"/>
    </row>
    <row r="57905" spans="41:44" ht="15" customHeight="1">
      <c r="AO57905" s="104"/>
      <c r="AR57905" s="104"/>
    </row>
    <row r="57906" spans="41:44" ht="15" customHeight="1">
      <c r="AO57906" s="106"/>
      <c r="AR57906" s="106"/>
    </row>
    <row r="57907" spans="41:44" ht="15" customHeight="1">
      <c r="AO57907" s="106"/>
      <c r="AR57907" s="106"/>
    </row>
    <row r="57908" spans="41:44" ht="15" customHeight="1">
      <c r="AO57908" s="106"/>
      <c r="AR57908" s="106"/>
    </row>
    <row r="57909" spans="41:44" ht="15" customHeight="1">
      <c r="AO57909" s="106"/>
      <c r="AR57909" s="106"/>
    </row>
    <row r="57910" spans="41:44" ht="15" customHeight="1">
      <c r="AO57910" s="106"/>
      <c r="AR57910" s="106"/>
    </row>
    <row r="57911" spans="41:44" ht="15" customHeight="1">
      <c r="AO57911" s="106"/>
      <c r="AR57911" s="106"/>
    </row>
    <row r="57912" spans="41:44" ht="15" customHeight="1">
      <c r="AO57912" s="106"/>
      <c r="AR57912" s="106"/>
    </row>
    <row r="57913" spans="41:44" ht="15" customHeight="1">
      <c r="AO57913" s="108"/>
      <c r="AR57913" s="108"/>
    </row>
    <row r="57914" spans="41:44" ht="15" customHeight="1">
      <c r="AO57914" s="108"/>
      <c r="AR57914" s="108"/>
    </row>
    <row r="57915" spans="41:44" ht="15" customHeight="1">
      <c r="AO57915" s="108"/>
      <c r="AR57915" s="108"/>
    </row>
    <row r="57916" spans="41:44" ht="15" customHeight="1">
      <c r="AO57916" s="108"/>
      <c r="AR57916" s="108"/>
    </row>
    <row r="57917" spans="41:44" ht="15" customHeight="1">
      <c r="AO57917" s="108"/>
      <c r="AR57917" s="108"/>
    </row>
    <row r="57918" spans="41:44" ht="15" customHeight="1">
      <c r="AO57918" s="109"/>
      <c r="AR57918" s="109"/>
    </row>
    <row r="57919" spans="41:44" ht="15" customHeight="1">
      <c r="AO57919" s="104"/>
      <c r="AR57919" s="104"/>
    </row>
    <row r="57920" spans="41:44" ht="15" customHeight="1">
      <c r="AO57920" s="106"/>
      <c r="AR57920" s="106"/>
    </row>
    <row r="57921" spans="41:44" ht="15" customHeight="1">
      <c r="AO57921" s="106"/>
      <c r="AR57921" s="106"/>
    </row>
    <row r="57922" spans="41:44" ht="15" customHeight="1">
      <c r="AO57922" s="106"/>
      <c r="AR57922" s="106"/>
    </row>
    <row r="57923" spans="41:44" ht="15" customHeight="1">
      <c r="AO57923" s="106"/>
      <c r="AR57923" s="106"/>
    </row>
    <row r="57924" spans="41:44" ht="15" customHeight="1">
      <c r="AO57924" s="106"/>
      <c r="AR57924" s="106"/>
    </row>
    <row r="57925" spans="41:44" ht="15" customHeight="1">
      <c r="AO57925" s="106"/>
      <c r="AR57925" s="106"/>
    </row>
    <row r="57926" spans="41:44" ht="15" customHeight="1">
      <c r="AO57926" s="106"/>
      <c r="AR57926" s="106"/>
    </row>
    <row r="57927" spans="41:44" ht="15" customHeight="1">
      <c r="AO57927" s="108"/>
      <c r="AR57927" s="108"/>
    </row>
    <row r="57928" spans="41:44" ht="15" customHeight="1">
      <c r="AO57928" s="108"/>
      <c r="AR57928" s="108"/>
    </row>
    <row r="57929" spans="41:44" ht="15" customHeight="1">
      <c r="AO57929" s="108"/>
      <c r="AR57929" s="108"/>
    </row>
    <row r="57930" spans="41:44" ht="15" customHeight="1">
      <c r="AO57930" s="108"/>
      <c r="AR57930" s="108"/>
    </row>
    <row r="57931" spans="41:44" ht="15" customHeight="1">
      <c r="AO57931" s="108"/>
      <c r="AR57931" s="108"/>
    </row>
    <row r="57932" spans="41:44" ht="15" customHeight="1">
      <c r="AO57932" s="109"/>
      <c r="AR57932" s="109"/>
    </row>
    <row r="57933" spans="41:44" ht="15" customHeight="1">
      <c r="AO57933" s="104"/>
      <c r="AR57933" s="104"/>
    </row>
    <row r="57934" spans="41:44" ht="15" customHeight="1">
      <c r="AO57934" s="106"/>
      <c r="AR57934" s="106"/>
    </row>
    <row r="57935" spans="41:44" ht="15" customHeight="1">
      <c r="AO57935" s="106"/>
      <c r="AR57935" s="106"/>
    </row>
    <row r="57936" spans="41:44" ht="15" customHeight="1">
      <c r="AO57936" s="106"/>
      <c r="AR57936" s="106"/>
    </row>
    <row r="57937" spans="41:44" ht="15" customHeight="1">
      <c r="AO57937" s="106"/>
      <c r="AR57937" s="106"/>
    </row>
    <row r="57938" spans="41:44" ht="15" customHeight="1">
      <c r="AO57938" s="106"/>
      <c r="AR57938" s="106"/>
    </row>
    <row r="57939" spans="41:44" ht="15" customHeight="1">
      <c r="AO57939" s="106"/>
      <c r="AR57939" s="106"/>
    </row>
    <row r="57940" spans="41:44" ht="15" customHeight="1">
      <c r="AO57940" s="106"/>
      <c r="AR57940" s="106"/>
    </row>
    <row r="57941" spans="41:44" ht="15" customHeight="1">
      <c r="AO57941" s="108"/>
      <c r="AR57941" s="108"/>
    </row>
    <row r="57942" spans="41:44" ht="15" customHeight="1">
      <c r="AO57942" s="108"/>
      <c r="AR57942" s="108"/>
    </row>
    <row r="57943" spans="41:44" ht="15" customHeight="1">
      <c r="AO57943" s="108"/>
      <c r="AR57943" s="108"/>
    </row>
    <row r="57944" spans="41:44" ht="15" customHeight="1">
      <c r="AO57944" s="108"/>
      <c r="AR57944" s="108"/>
    </row>
    <row r="57945" spans="41:44" ht="15" customHeight="1">
      <c r="AO57945" s="108"/>
      <c r="AR57945" s="108"/>
    </row>
    <row r="57946" spans="41:44" ht="15" customHeight="1">
      <c r="AO57946" s="109"/>
      <c r="AR57946" s="109"/>
    </row>
    <row r="57947" spans="41:44" ht="15" customHeight="1">
      <c r="AO57947" s="104"/>
      <c r="AR57947" s="104"/>
    </row>
    <row r="57948" spans="41:44" ht="15" customHeight="1">
      <c r="AO57948" s="106"/>
      <c r="AR57948" s="106"/>
    </row>
    <row r="57949" spans="41:44" ht="15" customHeight="1">
      <c r="AO57949" s="106"/>
      <c r="AR57949" s="106"/>
    </row>
    <row r="57950" spans="41:44" ht="15" customHeight="1">
      <c r="AO57950" s="106"/>
      <c r="AR57950" s="106"/>
    </row>
    <row r="57951" spans="41:44" ht="15" customHeight="1">
      <c r="AO57951" s="106"/>
      <c r="AR57951" s="106"/>
    </row>
    <row r="57952" spans="41:44" ht="15" customHeight="1">
      <c r="AO57952" s="106"/>
      <c r="AR57952" s="106"/>
    </row>
    <row r="57953" spans="41:44" ht="15" customHeight="1">
      <c r="AO57953" s="106"/>
      <c r="AR57953" s="106"/>
    </row>
    <row r="57954" spans="41:44" ht="15" customHeight="1">
      <c r="AO57954" s="106"/>
      <c r="AR57954" s="106"/>
    </row>
    <row r="57955" spans="41:44" ht="15" customHeight="1">
      <c r="AO57955" s="108"/>
      <c r="AR57955" s="108"/>
    </row>
    <row r="57956" spans="41:44" ht="15" customHeight="1">
      <c r="AO57956" s="108"/>
      <c r="AR57956" s="108"/>
    </row>
    <row r="57957" spans="41:44" ht="15" customHeight="1">
      <c r="AO57957" s="108"/>
      <c r="AR57957" s="108"/>
    </row>
    <row r="57958" spans="41:44" ht="15" customHeight="1">
      <c r="AO57958" s="108"/>
      <c r="AR57958" s="108"/>
    </row>
    <row r="57959" spans="41:44" ht="15" customHeight="1">
      <c r="AO57959" s="108"/>
      <c r="AR57959" s="108"/>
    </row>
    <row r="57960" spans="41:44" ht="15" customHeight="1">
      <c r="AO57960" s="109"/>
      <c r="AR57960" s="109"/>
    </row>
    <row r="57961" spans="41:44" ht="15" customHeight="1">
      <c r="AO57961" s="104"/>
      <c r="AR57961" s="104"/>
    </row>
    <row r="57962" spans="41:44" ht="15" customHeight="1">
      <c r="AO57962" s="106"/>
      <c r="AR57962" s="106"/>
    </row>
    <row r="57963" spans="41:44" ht="15" customHeight="1">
      <c r="AO57963" s="106"/>
      <c r="AR57963" s="106"/>
    </row>
    <row r="57964" spans="41:44" ht="15" customHeight="1">
      <c r="AO57964" s="106"/>
      <c r="AR57964" s="106"/>
    </row>
    <row r="57965" spans="41:44" ht="15" customHeight="1">
      <c r="AO57965" s="106"/>
      <c r="AR57965" s="106"/>
    </row>
    <row r="57966" spans="41:44" ht="15" customHeight="1">
      <c r="AO57966" s="106"/>
      <c r="AR57966" s="106"/>
    </row>
    <row r="57967" spans="41:44" ht="15" customHeight="1">
      <c r="AO57967" s="106"/>
      <c r="AR57967" s="106"/>
    </row>
    <row r="57968" spans="41:44" ht="15" customHeight="1">
      <c r="AO57968" s="106"/>
      <c r="AR57968" s="106"/>
    </row>
    <row r="57969" spans="41:44" ht="15" customHeight="1">
      <c r="AO57969" s="108"/>
      <c r="AR57969" s="108"/>
    </row>
    <row r="57970" spans="41:44" ht="15" customHeight="1">
      <c r="AO57970" s="108"/>
      <c r="AR57970" s="108"/>
    </row>
    <row r="57971" spans="41:44" ht="15" customHeight="1">
      <c r="AO57971" s="108"/>
      <c r="AR57971" s="108"/>
    </row>
    <row r="57972" spans="41:44" ht="15" customHeight="1">
      <c r="AO57972" s="108"/>
      <c r="AR57972" s="108"/>
    </row>
    <row r="57973" spans="41:44" ht="15" customHeight="1">
      <c r="AO57973" s="108"/>
      <c r="AR57973" s="108"/>
    </row>
    <row r="57974" spans="41:44" ht="15" customHeight="1">
      <c r="AO57974" s="109"/>
      <c r="AR57974" s="109"/>
    </row>
    <row r="57975" spans="41:44" ht="15" customHeight="1">
      <c r="AO57975" s="104"/>
      <c r="AR57975" s="104"/>
    </row>
    <row r="57976" spans="41:44" ht="15" customHeight="1">
      <c r="AO57976" s="106"/>
      <c r="AR57976" s="106"/>
    </row>
    <row r="57977" spans="41:44" ht="15" customHeight="1">
      <c r="AO57977" s="106"/>
      <c r="AR57977" s="106"/>
    </row>
    <row r="57978" spans="41:44" ht="15" customHeight="1">
      <c r="AO57978" s="106"/>
      <c r="AR57978" s="106"/>
    </row>
    <row r="57979" spans="41:44" ht="15" customHeight="1">
      <c r="AO57979" s="106"/>
      <c r="AR57979" s="106"/>
    </row>
    <row r="57980" spans="41:44" ht="15" customHeight="1">
      <c r="AO57980" s="106"/>
      <c r="AR57980" s="106"/>
    </row>
    <row r="57981" spans="41:44" ht="15" customHeight="1">
      <c r="AO57981" s="106"/>
      <c r="AR57981" s="106"/>
    </row>
    <row r="57982" spans="41:44" ht="15" customHeight="1">
      <c r="AO57982" s="106"/>
      <c r="AR57982" s="106"/>
    </row>
    <row r="57983" spans="41:44" ht="15" customHeight="1">
      <c r="AO57983" s="108"/>
      <c r="AR57983" s="108"/>
    </row>
    <row r="57984" spans="41:44" ht="15" customHeight="1">
      <c r="AO57984" s="108"/>
      <c r="AR57984" s="108"/>
    </row>
    <row r="57985" spans="41:44" ht="15" customHeight="1">
      <c r="AO57985" s="108"/>
      <c r="AR57985" s="108"/>
    </row>
    <row r="57986" spans="41:44" ht="15" customHeight="1">
      <c r="AO57986" s="108"/>
      <c r="AR57986" s="108"/>
    </row>
    <row r="57987" spans="41:44" ht="15" customHeight="1">
      <c r="AO57987" s="108"/>
      <c r="AR57987" s="108"/>
    </row>
    <row r="57988" spans="41:44" ht="15" customHeight="1">
      <c r="AO57988" s="109"/>
      <c r="AR57988" s="109"/>
    </row>
    <row r="57989" spans="41:44" ht="15" customHeight="1">
      <c r="AO57989" s="104"/>
      <c r="AR57989" s="104"/>
    </row>
    <row r="57990" spans="41:44" ht="15" customHeight="1">
      <c r="AO57990" s="106"/>
      <c r="AR57990" s="106"/>
    </row>
    <row r="57991" spans="41:44" ht="15" customHeight="1">
      <c r="AO57991" s="106"/>
      <c r="AR57991" s="106"/>
    </row>
    <row r="57992" spans="41:44" ht="15" customHeight="1">
      <c r="AO57992" s="106"/>
      <c r="AR57992" s="106"/>
    </row>
    <row r="57993" spans="41:44" ht="15" customHeight="1">
      <c r="AO57993" s="106"/>
      <c r="AR57993" s="106"/>
    </row>
    <row r="57994" spans="41:44" ht="15" customHeight="1">
      <c r="AO57994" s="106"/>
      <c r="AR57994" s="106"/>
    </row>
    <row r="57995" spans="41:44" ht="15" customHeight="1">
      <c r="AO57995" s="106"/>
      <c r="AR57995" s="106"/>
    </row>
    <row r="57996" spans="41:44" ht="15" customHeight="1">
      <c r="AO57996" s="106"/>
      <c r="AR57996" s="106"/>
    </row>
    <row r="57997" spans="41:44" ht="15" customHeight="1">
      <c r="AO57997" s="108"/>
      <c r="AR57997" s="108"/>
    </row>
    <row r="57998" spans="41:44" ht="15" customHeight="1">
      <c r="AO57998" s="108"/>
      <c r="AR57998" s="108"/>
    </row>
    <row r="57999" spans="41:44" ht="15" customHeight="1">
      <c r="AO57999" s="108"/>
      <c r="AR57999" s="108"/>
    </row>
    <row r="58000" spans="41:44" ht="15" customHeight="1">
      <c r="AO58000" s="108"/>
      <c r="AR58000" s="108"/>
    </row>
    <row r="58001" spans="41:44" ht="15" customHeight="1">
      <c r="AO58001" s="108"/>
      <c r="AR58001" s="108"/>
    </row>
    <row r="58002" spans="41:44" ht="15" customHeight="1">
      <c r="AO58002" s="109"/>
      <c r="AR58002" s="109"/>
    </row>
    <row r="58003" spans="41:44" ht="15" customHeight="1">
      <c r="AO58003" s="104"/>
      <c r="AR58003" s="104"/>
    </row>
    <row r="58004" spans="41:44" ht="15" customHeight="1">
      <c r="AO58004" s="106"/>
      <c r="AR58004" s="106"/>
    </row>
    <row r="58005" spans="41:44" ht="15" customHeight="1">
      <c r="AO58005" s="106"/>
      <c r="AR58005" s="106"/>
    </row>
    <row r="58006" spans="41:44" ht="15" customHeight="1">
      <c r="AO58006" s="106"/>
      <c r="AR58006" s="106"/>
    </row>
    <row r="58007" spans="41:44" ht="15" customHeight="1">
      <c r="AO58007" s="106"/>
      <c r="AR58007" s="106"/>
    </row>
    <row r="58008" spans="41:44" ht="15" customHeight="1">
      <c r="AO58008" s="106"/>
      <c r="AR58008" s="106"/>
    </row>
    <row r="58009" spans="41:44" ht="15" customHeight="1">
      <c r="AO58009" s="106"/>
      <c r="AR58009" s="106"/>
    </row>
    <row r="58010" spans="41:44" ht="15" customHeight="1">
      <c r="AO58010" s="106"/>
      <c r="AR58010" s="106"/>
    </row>
    <row r="58011" spans="41:44" ht="15" customHeight="1">
      <c r="AO58011" s="108"/>
      <c r="AR58011" s="108"/>
    </row>
    <row r="58012" spans="41:44" ht="15" customHeight="1">
      <c r="AO58012" s="108"/>
      <c r="AR58012" s="108"/>
    </row>
    <row r="58013" spans="41:44" ht="15" customHeight="1">
      <c r="AO58013" s="108"/>
      <c r="AR58013" s="108"/>
    </row>
    <row r="58014" spans="41:44" ht="15" customHeight="1">
      <c r="AO58014" s="108"/>
      <c r="AR58014" s="108"/>
    </row>
    <row r="58015" spans="41:44" ht="15" customHeight="1">
      <c r="AO58015" s="108"/>
      <c r="AR58015" s="108"/>
    </row>
    <row r="58016" spans="41:44" ht="15" customHeight="1">
      <c r="AO58016" s="109"/>
      <c r="AR58016" s="109"/>
    </row>
    <row r="58017" spans="41:44" ht="15" customHeight="1">
      <c r="AO58017" s="104"/>
      <c r="AR58017" s="104"/>
    </row>
    <row r="58018" spans="41:44" ht="15" customHeight="1">
      <c r="AO58018" s="106"/>
      <c r="AR58018" s="106"/>
    </row>
    <row r="58019" spans="41:44" ht="15" customHeight="1">
      <c r="AO58019" s="106"/>
      <c r="AR58019" s="106"/>
    </row>
    <row r="58020" spans="41:44" ht="15" customHeight="1">
      <c r="AO58020" s="106"/>
      <c r="AR58020" s="106"/>
    </row>
    <row r="58021" spans="41:44" ht="15" customHeight="1">
      <c r="AO58021" s="106"/>
      <c r="AR58021" s="106"/>
    </row>
    <row r="58022" spans="41:44" ht="15" customHeight="1">
      <c r="AO58022" s="106"/>
      <c r="AR58022" s="106"/>
    </row>
    <row r="58023" spans="41:44" ht="15" customHeight="1">
      <c r="AO58023" s="106"/>
      <c r="AR58023" s="106"/>
    </row>
    <row r="58024" spans="41:44" ht="15" customHeight="1">
      <c r="AO58024" s="106"/>
      <c r="AR58024" s="106"/>
    </row>
    <row r="58025" spans="41:44" ht="15" customHeight="1">
      <c r="AO58025" s="108"/>
      <c r="AR58025" s="108"/>
    </row>
    <row r="58026" spans="41:44" ht="15" customHeight="1">
      <c r="AO58026" s="108"/>
      <c r="AR58026" s="108"/>
    </row>
    <row r="58027" spans="41:44" ht="15" customHeight="1">
      <c r="AO58027" s="108"/>
      <c r="AR58027" s="108"/>
    </row>
    <row r="58028" spans="41:44" ht="15" customHeight="1">
      <c r="AO58028" s="108"/>
      <c r="AR58028" s="108"/>
    </row>
    <row r="58029" spans="41:44" ht="15" customHeight="1">
      <c r="AO58029" s="108"/>
      <c r="AR58029" s="108"/>
    </row>
    <row r="58030" spans="41:44" ht="15" customHeight="1">
      <c r="AO58030" s="109"/>
      <c r="AR58030" s="109"/>
    </row>
    <row r="58031" spans="41:44" ht="15" customHeight="1">
      <c r="AO58031" s="104"/>
      <c r="AR58031" s="104"/>
    </row>
    <row r="58032" spans="41:44" ht="15" customHeight="1">
      <c r="AO58032" s="106"/>
      <c r="AR58032" s="106"/>
    </row>
    <row r="58033" spans="41:44" ht="15" customHeight="1">
      <c r="AO58033" s="106"/>
      <c r="AR58033" s="106"/>
    </row>
    <row r="58034" spans="41:44" ht="15" customHeight="1">
      <c r="AO58034" s="106"/>
      <c r="AR58034" s="106"/>
    </row>
    <row r="58035" spans="41:44" ht="15" customHeight="1">
      <c r="AO58035" s="106"/>
      <c r="AR58035" s="106"/>
    </row>
    <row r="58036" spans="41:44" ht="15" customHeight="1">
      <c r="AO58036" s="106"/>
      <c r="AR58036" s="106"/>
    </row>
    <row r="58037" spans="41:44" ht="15" customHeight="1">
      <c r="AO58037" s="106"/>
      <c r="AR58037" s="106"/>
    </row>
    <row r="58038" spans="41:44" ht="15" customHeight="1">
      <c r="AO58038" s="106"/>
      <c r="AR58038" s="106"/>
    </row>
    <row r="58039" spans="41:44" ht="15" customHeight="1">
      <c r="AO58039" s="108"/>
      <c r="AR58039" s="108"/>
    </row>
    <row r="58040" spans="41:44" ht="15" customHeight="1">
      <c r="AO58040" s="108"/>
      <c r="AR58040" s="108"/>
    </row>
    <row r="58041" spans="41:44" ht="15" customHeight="1">
      <c r="AO58041" s="108"/>
      <c r="AR58041" s="108"/>
    </row>
    <row r="58042" spans="41:44" ht="15" customHeight="1">
      <c r="AO58042" s="108"/>
      <c r="AR58042" s="108"/>
    </row>
    <row r="58043" spans="41:44" ht="15" customHeight="1">
      <c r="AO58043" s="108"/>
      <c r="AR58043" s="108"/>
    </row>
    <row r="58044" spans="41:44" ht="15" customHeight="1">
      <c r="AO58044" s="109"/>
      <c r="AR58044" s="109"/>
    </row>
    <row r="58045" spans="41:44" ht="15" customHeight="1">
      <c r="AO58045" s="104"/>
      <c r="AR58045" s="104"/>
    </row>
    <row r="58046" spans="41:44" ht="15" customHeight="1">
      <c r="AO58046" s="106"/>
      <c r="AR58046" s="106"/>
    </row>
    <row r="58047" spans="41:44" ht="15" customHeight="1">
      <c r="AO58047" s="106"/>
      <c r="AR58047" s="106"/>
    </row>
    <row r="58048" spans="41:44" ht="15" customHeight="1">
      <c r="AO58048" s="106"/>
      <c r="AR58048" s="106"/>
    </row>
    <row r="58049" spans="41:44" ht="15" customHeight="1">
      <c r="AO58049" s="106"/>
      <c r="AR58049" s="106"/>
    </row>
    <row r="58050" spans="41:44" ht="15" customHeight="1">
      <c r="AO58050" s="106"/>
      <c r="AR58050" s="106"/>
    </row>
    <row r="58051" spans="41:44" ht="15" customHeight="1">
      <c r="AO58051" s="106"/>
      <c r="AR58051" s="106"/>
    </row>
    <row r="58052" spans="41:44" ht="15" customHeight="1">
      <c r="AO58052" s="106"/>
      <c r="AR58052" s="106"/>
    </row>
    <row r="58053" spans="41:44" ht="15" customHeight="1">
      <c r="AO58053" s="108"/>
      <c r="AR58053" s="108"/>
    </row>
    <row r="58054" spans="41:44" ht="15" customHeight="1">
      <c r="AO58054" s="108"/>
      <c r="AR58054" s="108"/>
    </row>
    <row r="58055" spans="41:44" ht="15" customHeight="1">
      <c r="AO58055" s="108"/>
      <c r="AR58055" s="108"/>
    </row>
    <row r="58056" spans="41:44" ht="15" customHeight="1">
      <c r="AO58056" s="108"/>
      <c r="AR58056" s="108"/>
    </row>
    <row r="58057" spans="41:44" ht="15" customHeight="1">
      <c r="AO58057" s="108"/>
      <c r="AR58057" s="108"/>
    </row>
    <row r="58058" spans="41:44" ht="15" customHeight="1">
      <c r="AO58058" s="109"/>
      <c r="AR58058" s="109"/>
    </row>
    <row r="58059" spans="41:44" ht="15" customHeight="1">
      <c r="AO58059" s="104"/>
      <c r="AR58059" s="104"/>
    </row>
    <row r="58060" spans="41:44" ht="15" customHeight="1">
      <c r="AO58060" s="106"/>
      <c r="AR58060" s="106"/>
    </row>
    <row r="58061" spans="41:44" ht="15" customHeight="1">
      <c r="AO58061" s="106"/>
      <c r="AR58061" s="106"/>
    </row>
    <row r="58062" spans="41:44" ht="15" customHeight="1">
      <c r="AO58062" s="106"/>
      <c r="AR58062" s="106"/>
    </row>
    <row r="58063" spans="41:44" ht="15" customHeight="1">
      <c r="AO58063" s="106"/>
      <c r="AR58063" s="106"/>
    </row>
    <row r="58064" spans="41:44" ht="15" customHeight="1">
      <c r="AO58064" s="106"/>
      <c r="AR58064" s="106"/>
    </row>
    <row r="58065" spans="41:44" ht="15" customHeight="1">
      <c r="AO58065" s="106"/>
      <c r="AR58065" s="106"/>
    </row>
    <row r="58066" spans="41:44" ht="15" customHeight="1">
      <c r="AO58066" s="106"/>
      <c r="AR58066" s="106"/>
    </row>
    <row r="58067" spans="41:44" ht="15" customHeight="1">
      <c r="AO58067" s="108"/>
      <c r="AR58067" s="108"/>
    </row>
    <row r="58068" spans="41:44" ht="15" customHeight="1">
      <c r="AO58068" s="108"/>
      <c r="AR58068" s="108"/>
    </row>
    <row r="58069" spans="41:44" ht="15" customHeight="1">
      <c r="AO58069" s="108"/>
      <c r="AR58069" s="108"/>
    </row>
    <row r="58070" spans="41:44" ht="15" customHeight="1">
      <c r="AO58070" s="108"/>
      <c r="AR58070" s="108"/>
    </row>
    <row r="58071" spans="41:44" ht="15" customHeight="1">
      <c r="AO58071" s="108"/>
      <c r="AR58071" s="108"/>
    </row>
    <row r="58072" spans="41:44" ht="15" customHeight="1">
      <c r="AO58072" s="109"/>
      <c r="AR58072" s="109"/>
    </row>
    <row r="58073" spans="41:44" ht="15" customHeight="1">
      <c r="AO58073" s="104"/>
      <c r="AR58073" s="104"/>
    </row>
    <row r="58074" spans="41:44" ht="15" customHeight="1">
      <c r="AO58074" s="106"/>
      <c r="AR58074" s="106"/>
    </row>
    <row r="58075" spans="41:44" ht="15" customHeight="1">
      <c r="AO58075" s="106"/>
      <c r="AR58075" s="106"/>
    </row>
    <row r="58076" spans="41:44" ht="15" customHeight="1">
      <c r="AO58076" s="106"/>
      <c r="AR58076" s="106"/>
    </row>
    <row r="58077" spans="41:44" ht="15" customHeight="1">
      <c r="AO58077" s="106"/>
      <c r="AR58077" s="106"/>
    </row>
    <row r="58078" spans="41:44" ht="15" customHeight="1">
      <c r="AO58078" s="106"/>
      <c r="AR58078" s="106"/>
    </row>
    <row r="58079" spans="41:44" ht="15" customHeight="1">
      <c r="AO58079" s="106"/>
      <c r="AR58079" s="106"/>
    </row>
    <row r="58080" spans="41:44" ht="15" customHeight="1">
      <c r="AO58080" s="106"/>
      <c r="AR58080" s="106"/>
    </row>
    <row r="58081" spans="41:44" ht="15" customHeight="1">
      <c r="AO58081" s="108"/>
      <c r="AR58081" s="108"/>
    </row>
    <row r="58082" spans="41:44" ht="15" customHeight="1">
      <c r="AO58082" s="108"/>
      <c r="AR58082" s="108"/>
    </row>
    <row r="58083" spans="41:44" ht="15" customHeight="1">
      <c r="AO58083" s="108"/>
      <c r="AR58083" s="108"/>
    </row>
    <row r="58084" spans="41:44" ht="15" customHeight="1">
      <c r="AO58084" s="108"/>
      <c r="AR58084" s="108"/>
    </row>
    <row r="58085" spans="41:44" ht="15" customHeight="1">
      <c r="AO58085" s="108"/>
      <c r="AR58085" s="108"/>
    </row>
    <row r="58086" spans="41:44" ht="15" customHeight="1">
      <c r="AO58086" s="109"/>
      <c r="AR58086" s="109"/>
    </row>
    <row r="58087" spans="41:44" ht="15" customHeight="1">
      <c r="AO58087" s="104"/>
      <c r="AR58087" s="104"/>
    </row>
    <row r="58088" spans="41:44" ht="15" customHeight="1">
      <c r="AO58088" s="106"/>
      <c r="AR58088" s="106"/>
    </row>
    <row r="58089" spans="41:44" ht="15" customHeight="1">
      <c r="AO58089" s="106"/>
      <c r="AR58089" s="106"/>
    </row>
    <row r="58090" spans="41:44" ht="15" customHeight="1">
      <c r="AO58090" s="106"/>
      <c r="AR58090" s="106"/>
    </row>
    <row r="58091" spans="41:44" ht="15" customHeight="1">
      <c r="AO58091" s="106"/>
      <c r="AR58091" s="106"/>
    </row>
    <row r="58092" spans="41:44" ht="15" customHeight="1">
      <c r="AO58092" s="106"/>
      <c r="AR58092" s="106"/>
    </row>
    <row r="58093" spans="41:44" ht="15" customHeight="1">
      <c r="AO58093" s="106"/>
      <c r="AR58093" s="106"/>
    </row>
    <row r="58094" spans="41:44" ht="15" customHeight="1">
      <c r="AO58094" s="106"/>
      <c r="AR58094" s="106"/>
    </row>
    <row r="58095" spans="41:44" ht="15" customHeight="1">
      <c r="AO58095" s="108"/>
      <c r="AR58095" s="108"/>
    </row>
    <row r="58096" spans="41:44" ht="15" customHeight="1">
      <c r="AO58096" s="108"/>
      <c r="AR58096" s="108"/>
    </row>
    <row r="58097" spans="41:44" ht="15" customHeight="1">
      <c r="AO58097" s="108"/>
      <c r="AR58097" s="108"/>
    </row>
    <row r="58098" spans="41:44" ht="15" customHeight="1">
      <c r="AO58098" s="108"/>
      <c r="AR58098" s="108"/>
    </row>
    <row r="58099" spans="41:44" ht="15" customHeight="1">
      <c r="AO58099" s="108"/>
      <c r="AR58099" s="108"/>
    </row>
    <row r="58100" spans="41:44" ht="15" customHeight="1">
      <c r="AO58100" s="109"/>
      <c r="AR58100" s="109"/>
    </row>
    <row r="58101" spans="41:44" ht="15" customHeight="1">
      <c r="AO58101" s="104"/>
      <c r="AR58101" s="104"/>
    </row>
    <row r="58102" spans="41:44" ht="15" customHeight="1">
      <c r="AO58102" s="106"/>
      <c r="AR58102" s="106"/>
    </row>
    <row r="58103" spans="41:44" ht="15" customHeight="1">
      <c r="AO58103" s="106"/>
      <c r="AR58103" s="106"/>
    </row>
    <row r="58104" spans="41:44" ht="15" customHeight="1">
      <c r="AO58104" s="106"/>
      <c r="AR58104" s="106"/>
    </row>
    <row r="58105" spans="41:44" ht="15" customHeight="1">
      <c r="AO58105" s="106"/>
      <c r="AR58105" s="106"/>
    </row>
    <row r="58106" spans="41:44" ht="15" customHeight="1">
      <c r="AO58106" s="106"/>
      <c r="AR58106" s="106"/>
    </row>
    <row r="58107" spans="41:44" ht="15" customHeight="1">
      <c r="AO58107" s="106"/>
      <c r="AR58107" s="106"/>
    </row>
    <row r="58108" spans="41:44" ht="15" customHeight="1">
      <c r="AO58108" s="106"/>
      <c r="AR58108" s="106"/>
    </row>
    <row r="58109" spans="41:44" ht="15" customHeight="1">
      <c r="AO58109" s="108"/>
      <c r="AR58109" s="108"/>
    </row>
    <row r="58110" spans="41:44" ht="15" customHeight="1">
      <c r="AO58110" s="108"/>
      <c r="AR58110" s="108"/>
    </row>
    <row r="58111" spans="41:44" ht="15" customHeight="1">
      <c r="AO58111" s="108"/>
      <c r="AR58111" s="108"/>
    </row>
    <row r="58112" spans="41:44" ht="15" customHeight="1">
      <c r="AO58112" s="108"/>
      <c r="AR58112" s="108"/>
    </row>
    <row r="58113" spans="41:44" ht="15" customHeight="1">
      <c r="AO58113" s="108"/>
      <c r="AR58113" s="108"/>
    </row>
    <row r="58114" spans="41:44" ht="15" customHeight="1">
      <c r="AO58114" s="109"/>
      <c r="AR58114" s="109"/>
    </row>
    <row r="58115" spans="41:44" ht="15" customHeight="1">
      <c r="AO58115" s="104"/>
      <c r="AR58115" s="104"/>
    </row>
    <row r="58116" spans="41:44" ht="15" customHeight="1">
      <c r="AO58116" s="106"/>
      <c r="AR58116" s="106"/>
    </row>
    <row r="58117" spans="41:44" ht="15" customHeight="1">
      <c r="AO58117" s="106"/>
      <c r="AR58117" s="106"/>
    </row>
    <row r="58118" spans="41:44" ht="15" customHeight="1">
      <c r="AO58118" s="106"/>
      <c r="AR58118" s="106"/>
    </row>
    <row r="58119" spans="41:44" ht="15" customHeight="1">
      <c r="AO58119" s="106"/>
      <c r="AR58119" s="106"/>
    </row>
    <row r="58120" spans="41:44" ht="15" customHeight="1">
      <c r="AO58120" s="106"/>
      <c r="AR58120" s="106"/>
    </row>
    <row r="58121" spans="41:44" ht="15" customHeight="1">
      <c r="AO58121" s="106"/>
      <c r="AR58121" s="106"/>
    </row>
    <row r="58122" spans="41:44" ht="15" customHeight="1">
      <c r="AO58122" s="106"/>
      <c r="AR58122" s="106"/>
    </row>
    <row r="58123" spans="41:44" ht="15" customHeight="1">
      <c r="AO58123" s="108"/>
      <c r="AR58123" s="108"/>
    </row>
    <row r="58124" spans="41:44" ht="15" customHeight="1">
      <c r="AO58124" s="108"/>
      <c r="AR58124" s="108"/>
    </row>
    <row r="58125" spans="41:44" ht="15" customHeight="1">
      <c r="AO58125" s="108"/>
      <c r="AR58125" s="108"/>
    </row>
    <row r="58126" spans="41:44" ht="15" customHeight="1">
      <c r="AO58126" s="108"/>
      <c r="AR58126" s="108"/>
    </row>
    <row r="58127" spans="41:44" ht="15" customHeight="1">
      <c r="AO58127" s="108"/>
      <c r="AR58127" s="108"/>
    </row>
    <row r="58128" spans="41:44" ht="15" customHeight="1">
      <c r="AO58128" s="109"/>
      <c r="AR58128" s="109"/>
    </row>
    <row r="58129" spans="41:44" ht="15" customHeight="1">
      <c r="AO58129" s="104"/>
      <c r="AR58129" s="104"/>
    </row>
    <row r="58130" spans="41:44" ht="15" customHeight="1">
      <c r="AO58130" s="106"/>
      <c r="AR58130" s="106"/>
    </row>
    <row r="58131" spans="41:44" ht="15" customHeight="1">
      <c r="AO58131" s="106"/>
      <c r="AR58131" s="106"/>
    </row>
    <row r="58132" spans="41:44" ht="15" customHeight="1">
      <c r="AO58132" s="106"/>
      <c r="AR58132" s="106"/>
    </row>
    <row r="58133" spans="41:44" ht="15" customHeight="1">
      <c r="AO58133" s="106"/>
      <c r="AR58133" s="106"/>
    </row>
    <row r="58134" spans="41:44" ht="15" customHeight="1">
      <c r="AO58134" s="106"/>
      <c r="AR58134" s="106"/>
    </row>
    <row r="58135" spans="41:44" ht="15" customHeight="1">
      <c r="AO58135" s="106"/>
      <c r="AR58135" s="106"/>
    </row>
    <row r="58136" spans="41:44" ht="15" customHeight="1">
      <c r="AO58136" s="106"/>
      <c r="AR58136" s="106"/>
    </row>
    <row r="58137" spans="41:44" ht="15" customHeight="1">
      <c r="AO58137" s="108"/>
      <c r="AR58137" s="108"/>
    </row>
    <row r="58138" spans="41:44" ht="15" customHeight="1">
      <c r="AO58138" s="108"/>
      <c r="AR58138" s="108"/>
    </row>
    <row r="58139" spans="41:44" ht="15" customHeight="1">
      <c r="AO58139" s="108"/>
      <c r="AR58139" s="108"/>
    </row>
    <row r="58140" spans="41:44" ht="15" customHeight="1">
      <c r="AO58140" s="108"/>
      <c r="AR58140" s="108"/>
    </row>
    <row r="58141" spans="41:44" ht="15" customHeight="1">
      <c r="AO58141" s="108"/>
      <c r="AR58141" s="108"/>
    </row>
    <row r="58142" spans="41:44" ht="15" customHeight="1">
      <c r="AO58142" s="109"/>
      <c r="AR58142" s="109"/>
    </row>
    <row r="58143" spans="41:44" ht="15" customHeight="1">
      <c r="AO58143" s="104"/>
      <c r="AR58143" s="104"/>
    </row>
    <row r="58144" spans="41:44" ht="15" customHeight="1">
      <c r="AO58144" s="106"/>
      <c r="AR58144" s="106"/>
    </row>
    <row r="58145" spans="41:44" ht="15" customHeight="1">
      <c r="AO58145" s="106"/>
      <c r="AR58145" s="106"/>
    </row>
    <row r="58146" spans="41:44" ht="15" customHeight="1">
      <c r="AO58146" s="106"/>
      <c r="AR58146" s="106"/>
    </row>
    <row r="58147" spans="41:44" ht="15" customHeight="1">
      <c r="AO58147" s="106"/>
      <c r="AR58147" s="106"/>
    </row>
    <row r="58148" spans="41:44" ht="15" customHeight="1">
      <c r="AO58148" s="106"/>
      <c r="AR58148" s="106"/>
    </row>
    <row r="58149" spans="41:44" ht="15" customHeight="1">
      <c r="AO58149" s="106"/>
      <c r="AR58149" s="106"/>
    </row>
    <row r="58150" spans="41:44" ht="15" customHeight="1">
      <c r="AO58150" s="106"/>
      <c r="AR58150" s="106"/>
    </row>
    <row r="58151" spans="41:44" ht="15" customHeight="1">
      <c r="AO58151" s="108"/>
      <c r="AR58151" s="108"/>
    </row>
    <row r="58152" spans="41:44" ht="15" customHeight="1">
      <c r="AO58152" s="108"/>
      <c r="AR58152" s="108"/>
    </row>
    <row r="58153" spans="41:44" ht="15" customHeight="1">
      <c r="AO58153" s="108"/>
      <c r="AR58153" s="108"/>
    </row>
    <row r="58154" spans="41:44" ht="15" customHeight="1">
      <c r="AO58154" s="108"/>
      <c r="AR58154" s="108"/>
    </row>
    <row r="58155" spans="41:44" ht="15" customHeight="1">
      <c r="AO58155" s="108"/>
      <c r="AR58155" s="108"/>
    </row>
    <row r="58156" spans="41:44" ht="15" customHeight="1">
      <c r="AO58156" s="109"/>
      <c r="AR58156" s="109"/>
    </row>
    <row r="58157" spans="41:44" ht="15" customHeight="1">
      <c r="AO58157" s="104"/>
      <c r="AR58157" s="104"/>
    </row>
    <row r="58158" spans="41:44" ht="15" customHeight="1">
      <c r="AO58158" s="106"/>
      <c r="AR58158" s="106"/>
    </row>
    <row r="58159" spans="41:44" ht="15" customHeight="1">
      <c r="AO58159" s="106"/>
      <c r="AR58159" s="106"/>
    </row>
    <row r="58160" spans="41:44" ht="15" customHeight="1">
      <c r="AO58160" s="106"/>
      <c r="AR58160" s="106"/>
    </row>
    <row r="58161" spans="41:44" ht="15" customHeight="1">
      <c r="AO58161" s="106"/>
      <c r="AR58161" s="106"/>
    </row>
    <row r="58162" spans="41:44" ht="15" customHeight="1">
      <c r="AO58162" s="106"/>
      <c r="AR58162" s="106"/>
    </row>
    <row r="58163" spans="41:44" ht="15" customHeight="1">
      <c r="AO58163" s="106"/>
      <c r="AR58163" s="106"/>
    </row>
    <row r="58164" spans="41:44" ht="15" customHeight="1">
      <c r="AO58164" s="106"/>
      <c r="AR58164" s="106"/>
    </row>
    <row r="58165" spans="41:44" ht="15" customHeight="1">
      <c r="AO58165" s="108"/>
      <c r="AR58165" s="108"/>
    </row>
    <row r="58166" spans="41:44" ht="15" customHeight="1">
      <c r="AO58166" s="108"/>
      <c r="AR58166" s="108"/>
    </row>
    <row r="58167" spans="41:44" ht="15" customHeight="1">
      <c r="AO58167" s="108"/>
      <c r="AR58167" s="108"/>
    </row>
    <row r="58168" spans="41:44" ht="15" customHeight="1">
      <c r="AO58168" s="108"/>
      <c r="AR58168" s="108"/>
    </row>
    <row r="58169" spans="41:44" ht="15" customHeight="1">
      <c r="AO58169" s="108"/>
      <c r="AR58169" s="108"/>
    </row>
    <row r="58170" spans="41:44" ht="15" customHeight="1">
      <c r="AO58170" s="109"/>
      <c r="AR58170" s="109"/>
    </row>
    <row r="58171" spans="41:44" ht="15" customHeight="1">
      <c r="AO58171" s="104"/>
      <c r="AR58171" s="104"/>
    </row>
    <row r="58172" spans="41:44" ht="15" customHeight="1">
      <c r="AO58172" s="106"/>
      <c r="AR58172" s="106"/>
    </row>
    <row r="58173" spans="41:44" ht="15" customHeight="1">
      <c r="AO58173" s="106"/>
      <c r="AR58173" s="106"/>
    </row>
    <row r="58174" spans="41:44" ht="15" customHeight="1">
      <c r="AO58174" s="106"/>
      <c r="AR58174" s="106"/>
    </row>
    <row r="58175" spans="41:44" ht="15" customHeight="1">
      <c r="AO58175" s="106"/>
      <c r="AR58175" s="106"/>
    </row>
    <row r="58176" spans="41:44" ht="15" customHeight="1">
      <c r="AO58176" s="106"/>
      <c r="AR58176" s="106"/>
    </row>
    <row r="58177" spans="41:44" ht="15" customHeight="1">
      <c r="AO58177" s="106"/>
      <c r="AR58177" s="106"/>
    </row>
    <row r="58178" spans="41:44" ht="15" customHeight="1">
      <c r="AO58178" s="106"/>
      <c r="AR58178" s="106"/>
    </row>
    <row r="58179" spans="41:44" ht="15" customHeight="1">
      <c r="AO58179" s="108"/>
      <c r="AR58179" s="108"/>
    </row>
    <row r="58180" spans="41:44" ht="15" customHeight="1">
      <c r="AO58180" s="108"/>
      <c r="AR58180" s="108"/>
    </row>
    <row r="58181" spans="41:44" ht="15" customHeight="1">
      <c r="AO58181" s="108"/>
      <c r="AR58181" s="108"/>
    </row>
    <row r="58182" spans="41:44" ht="15" customHeight="1">
      <c r="AO58182" s="108"/>
      <c r="AR58182" s="108"/>
    </row>
    <row r="58183" spans="41:44" ht="15" customHeight="1">
      <c r="AO58183" s="108"/>
      <c r="AR58183" s="108"/>
    </row>
    <row r="58184" spans="41:44" ht="15" customHeight="1">
      <c r="AO58184" s="109"/>
      <c r="AR58184" s="109"/>
    </row>
    <row r="58185" spans="41:44" ht="15" customHeight="1">
      <c r="AO58185" s="104"/>
      <c r="AR58185" s="104"/>
    </row>
    <row r="58186" spans="41:44" ht="15" customHeight="1">
      <c r="AO58186" s="106"/>
      <c r="AR58186" s="106"/>
    </row>
    <row r="58187" spans="41:44" ht="15" customHeight="1">
      <c r="AO58187" s="106"/>
      <c r="AR58187" s="106"/>
    </row>
    <row r="58188" spans="41:44" ht="15" customHeight="1">
      <c r="AO58188" s="106"/>
      <c r="AR58188" s="106"/>
    </row>
    <row r="58189" spans="41:44" ht="15" customHeight="1">
      <c r="AO58189" s="106"/>
      <c r="AR58189" s="106"/>
    </row>
    <row r="58190" spans="41:44" ht="15" customHeight="1">
      <c r="AO58190" s="106"/>
      <c r="AR58190" s="106"/>
    </row>
    <row r="58191" spans="41:44" ht="15" customHeight="1">
      <c r="AO58191" s="106"/>
      <c r="AR58191" s="106"/>
    </row>
    <row r="58192" spans="41:44" ht="15" customHeight="1">
      <c r="AO58192" s="106"/>
      <c r="AR58192" s="106"/>
    </row>
    <row r="58193" spans="41:44" ht="15" customHeight="1">
      <c r="AO58193" s="108"/>
      <c r="AR58193" s="108"/>
    </row>
    <row r="58194" spans="41:44" ht="15" customHeight="1">
      <c r="AO58194" s="108"/>
      <c r="AR58194" s="108"/>
    </row>
    <row r="58195" spans="41:44" ht="15" customHeight="1">
      <c r="AO58195" s="108"/>
      <c r="AR58195" s="108"/>
    </row>
    <row r="58196" spans="41:44" ht="15" customHeight="1">
      <c r="AO58196" s="108"/>
      <c r="AR58196" s="108"/>
    </row>
    <row r="58197" spans="41:44" ht="15" customHeight="1">
      <c r="AO58197" s="108"/>
      <c r="AR58197" s="108"/>
    </row>
    <row r="58198" spans="41:44" ht="15" customHeight="1">
      <c r="AO58198" s="109"/>
      <c r="AR58198" s="109"/>
    </row>
    <row r="58199" spans="41:44" ht="15" customHeight="1">
      <c r="AO58199" s="104"/>
      <c r="AR58199" s="104"/>
    </row>
    <row r="58200" spans="41:44" ht="15" customHeight="1">
      <c r="AO58200" s="106"/>
      <c r="AR58200" s="106"/>
    </row>
    <row r="58201" spans="41:44" ht="15" customHeight="1">
      <c r="AO58201" s="106"/>
      <c r="AR58201" s="106"/>
    </row>
    <row r="58202" spans="41:44" ht="15" customHeight="1">
      <c r="AO58202" s="106"/>
      <c r="AR58202" s="106"/>
    </row>
    <row r="58203" spans="41:44" ht="15" customHeight="1">
      <c r="AO58203" s="106"/>
      <c r="AR58203" s="106"/>
    </row>
    <row r="58204" spans="41:44" ht="15" customHeight="1">
      <c r="AO58204" s="106"/>
      <c r="AR58204" s="106"/>
    </row>
    <row r="58205" spans="41:44" ht="15" customHeight="1">
      <c r="AO58205" s="106"/>
      <c r="AR58205" s="106"/>
    </row>
    <row r="58206" spans="41:44" ht="15" customHeight="1">
      <c r="AO58206" s="106"/>
      <c r="AR58206" s="106"/>
    </row>
    <row r="58207" spans="41:44" ht="15" customHeight="1">
      <c r="AO58207" s="108"/>
      <c r="AR58207" s="108"/>
    </row>
    <row r="58208" spans="41:44" ht="15" customHeight="1">
      <c r="AO58208" s="108"/>
      <c r="AR58208" s="108"/>
    </row>
    <row r="58209" spans="41:44" ht="15" customHeight="1">
      <c r="AO58209" s="108"/>
      <c r="AR58209" s="108"/>
    </row>
    <row r="58210" spans="41:44" ht="15" customHeight="1">
      <c r="AO58210" s="108"/>
      <c r="AR58210" s="108"/>
    </row>
    <row r="58211" spans="41:44" ht="15" customHeight="1">
      <c r="AO58211" s="108"/>
      <c r="AR58211" s="108"/>
    </row>
    <row r="58212" spans="41:44" ht="15" customHeight="1">
      <c r="AO58212" s="109"/>
      <c r="AR58212" s="109"/>
    </row>
    <row r="58213" spans="41:44" ht="15" customHeight="1">
      <c r="AO58213" s="104"/>
      <c r="AR58213" s="104"/>
    </row>
    <row r="58214" spans="41:44" ht="15" customHeight="1">
      <c r="AO58214" s="106"/>
      <c r="AR58214" s="106"/>
    </row>
    <row r="58215" spans="41:44" ht="15" customHeight="1">
      <c r="AO58215" s="106"/>
      <c r="AR58215" s="106"/>
    </row>
    <row r="58216" spans="41:44" ht="15" customHeight="1">
      <c r="AO58216" s="106"/>
      <c r="AR58216" s="106"/>
    </row>
    <row r="58217" spans="41:44" ht="15" customHeight="1">
      <c r="AO58217" s="106"/>
      <c r="AR58217" s="106"/>
    </row>
    <row r="58218" spans="41:44" ht="15" customHeight="1">
      <c r="AO58218" s="106"/>
      <c r="AR58218" s="106"/>
    </row>
    <row r="58219" spans="41:44" ht="15" customHeight="1">
      <c r="AO58219" s="106"/>
      <c r="AR58219" s="106"/>
    </row>
    <row r="58220" spans="41:44" ht="15" customHeight="1">
      <c r="AO58220" s="106"/>
      <c r="AR58220" s="106"/>
    </row>
    <row r="58221" spans="41:44" ht="15" customHeight="1">
      <c r="AO58221" s="108"/>
      <c r="AR58221" s="108"/>
    </row>
    <row r="58222" spans="41:44" ht="15" customHeight="1">
      <c r="AO58222" s="108"/>
      <c r="AR58222" s="108"/>
    </row>
    <row r="58223" spans="41:44" ht="15" customHeight="1">
      <c r="AO58223" s="108"/>
      <c r="AR58223" s="108"/>
    </row>
    <row r="58224" spans="41:44" ht="15" customHeight="1">
      <c r="AO58224" s="108"/>
      <c r="AR58224" s="108"/>
    </row>
    <row r="58225" spans="41:44" ht="15" customHeight="1">
      <c r="AO58225" s="108"/>
      <c r="AR58225" s="108"/>
    </row>
    <row r="58226" spans="41:44" ht="15" customHeight="1">
      <c r="AO58226" s="109"/>
      <c r="AR58226" s="109"/>
    </row>
    <row r="58227" spans="41:44" ht="15" customHeight="1">
      <c r="AO58227" s="104"/>
      <c r="AR58227" s="104"/>
    </row>
    <row r="58228" spans="41:44" ht="15" customHeight="1">
      <c r="AO58228" s="106"/>
      <c r="AR58228" s="106"/>
    </row>
    <row r="58229" spans="41:44" ht="15" customHeight="1">
      <c r="AO58229" s="106"/>
      <c r="AR58229" s="106"/>
    </row>
    <row r="58230" spans="41:44" ht="15" customHeight="1">
      <c r="AO58230" s="106"/>
      <c r="AR58230" s="106"/>
    </row>
    <row r="58231" spans="41:44" ht="15" customHeight="1">
      <c r="AO58231" s="106"/>
      <c r="AR58231" s="106"/>
    </row>
    <row r="58232" spans="41:44" ht="15" customHeight="1">
      <c r="AO58232" s="106"/>
      <c r="AR58232" s="106"/>
    </row>
    <row r="58233" spans="41:44" ht="15" customHeight="1">
      <c r="AO58233" s="106"/>
      <c r="AR58233" s="106"/>
    </row>
    <row r="58234" spans="41:44" ht="15" customHeight="1">
      <c r="AO58234" s="106"/>
      <c r="AR58234" s="106"/>
    </row>
    <row r="58235" spans="41:44" ht="15" customHeight="1">
      <c r="AO58235" s="108"/>
      <c r="AR58235" s="108"/>
    </row>
    <row r="58236" spans="41:44" ht="15" customHeight="1">
      <c r="AO58236" s="108"/>
      <c r="AR58236" s="108"/>
    </row>
    <row r="58237" spans="41:44" ht="15" customHeight="1">
      <c r="AO58237" s="108"/>
      <c r="AR58237" s="108"/>
    </row>
    <row r="58238" spans="41:44" ht="15" customHeight="1">
      <c r="AO58238" s="108"/>
      <c r="AR58238" s="108"/>
    </row>
    <row r="58239" spans="41:44" ht="15" customHeight="1">
      <c r="AO58239" s="108"/>
      <c r="AR58239" s="108"/>
    </row>
    <row r="58240" spans="41:44" ht="15" customHeight="1">
      <c r="AO58240" s="109"/>
      <c r="AR58240" s="109"/>
    </row>
    <row r="58241" spans="41:44" ht="15" customHeight="1">
      <c r="AO58241" s="104"/>
      <c r="AR58241" s="104"/>
    </row>
    <row r="58242" spans="41:44" ht="15" customHeight="1">
      <c r="AO58242" s="106"/>
      <c r="AR58242" s="106"/>
    </row>
    <row r="58243" spans="41:44" ht="15" customHeight="1">
      <c r="AO58243" s="106"/>
      <c r="AR58243" s="106"/>
    </row>
    <row r="58244" spans="41:44" ht="15" customHeight="1">
      <c r="AO58244" s="106"/>
      <c r="AR58244" s="106"/>
    </row>
    <row r="58245" spans="41:44" ht="15" customHeight="1">
      <c r="AO58245" s="106"/>
      <c r="AR58245" s="106"/>
    </row>
    <row r="58246" spans="41:44" ht="15" customHeight="1">
      <c r="AO58246" s="106"/>
      <c r="AR58246" s="106"/>
    </row>
    <row r="58247" spans="41:44" ht="15" customHeight="1">
      <c r="AO58247" s="106"/>
      <c r="AR58247" s="106"/>
    </row>
    <row r="58248" spans="41:44" ht="15" customHeight="1">
      <c r="AO58248" s="106"/>
      <c r="AR58248" s="106"/>
    </row>
    <row r="58249" spans="41:44" ht="15" customHeight="1">
      <c r="AO58249" s="108"/>
      <c r="AR58249" s="108"/>
    </row>
    <row r="58250" spans="41:44" ht="15" customHeight="1">
      <c r="AO58250" s="108"/>
      <c r="AR58250" s="108"/>
    </row>
    <row r="58251" spans="41:44" ht="15" customHeight="1">
      <c r="AO58251" s="108"/>
      <c r="AR58251" s="108"/>
    </row>
    <row r="58252" spans="41:44" ht="15" customHeight="1">
      <c r="AO58252" s="108"/>
      <c r="AR58252" s="108"/>
    </row>
    <row r="58253" spans="41:44" ht="15" customHeight="1">
      <c r="AO58253" s="108"/>
      <c r="AR58253" s="108"/>
    </row>
    <row r="58254" spans="41:44" ht="15" customHeight="1">
      <c r="AO58254" s="109"/>
      <c r="AR58254" s="109"/>
    </row>
    <row r="58255" spans="41:44" ht="15" customHeight="1">
      <c r="AO58255" s="104"/>
      <c r="AR58255" s="104"/>
    </row>
    <row r="58256" spans="41:44" ht="15" customHeight="1">
      <c r="AO58256" s="106"/>
      <c r="AR58256" s="106"/>
    </row>
    <row r="58257" spans="41:44" ht="15" customHeight="1">
      <c r="AO58257" s="106"/>
      <c r="AR58257" s="106"/>
    </row>
    <row r="58258" spans="41:44" ht="15" customHeight="1">
      <c r="AO58258" s="106"/>
      <c r="AR58258" s="106"/>
    </row>
    <row r="58259" spans="41:44" ht="15" customHeight="1">
      <c r="AO58259" s="106"/>
      <c r="AR58259" s="106"/>
    </row>
    <row r="58260" spans="41:44" ht="15" customHeight="1">
      <c r="AO58260" s="106"/>
      <c r="AR58260" s="106"/>
    </row>
    <row r="58261" spans="41:44" ht="15" customHeight="1">
      <c r="AO58261" s="106"/>
      <c r="AR58261" s="106"/>
    </row>
    <row r="58262" spans="41:44" ht="15" customHeight="1">
      <c r="AO58262" s="106"/>
      <c r="AR58262" s="106"/>
    </row>
    <row r="58263" spans="41:44" ht="15" customHeight="1">
      <c r="AO58263" s="108"/>
      <c r="AR58263" s="108"/>
    </row>
    <row r="58264" spans="41:44" ht="15" customHeight="1">
      <c r="AO58264" s="108"/>
      <c r="AR58264" s="108"/>
    </row>
    <row r="58265" spans="41:44" ht="15" customHeight="1">
      <c r="AO58265" s="108"/>
      <c r="AR58265" s="108"/>
    </row>
    <row r="58266" spans="41:44" ht="15" customHeight="1">
      <c r="AO58266" s="108"/>
      <c r="AR58266" s="108"/>
    </row>
    <row r="58267" spans="41:44" ht="15" customHeight="1">
      <c r="AO58267" s="108"/>
      <c r="AR58267" s="108"/>
    </row>
    <row r="58268" spans="41:44" ht="15" customHeight="1">
      <c r="AO58268" s="109"/>
      <c r="AR58268" s="109"/>
    </row>
    <row r="58269" spans="41:44" ht="15" customHeight="1">
      <c r="AO58269" s="104"/>
      <c r="AR58269" s="104"/>
    </row>
    <row r="58270" spans="41:44" ht="15" customHeight="1">
      <c r="AO58270" s="106"/>
      <c r="AR58270" s="106"/>
    </row>
    <row r="58271" spans="41:44" ht="15" customHeight="1">
      <c r="AO58271" s="106"/>
      <c r="AR58271" s="106"/>
    </row>
    <row r="58272" spans="41:44" ht="15" customHeight="1">
      <c r="AO58272" s="106"/>
      <c r="AR58272" s="106"/>
    </row>
    <row r="58273" spans="41:44" ht="15" customHeight="1">
      <c r="AO58273" s="106"/>
      <c r="AR58273" s="106"/>
    </row>
    <row r="58274" spans="41:44" ht="15" customHeight="1">
      <c r="AO58274" s="106"/>
      <c r="AR58274" s="106"/>
    </row>
    <row r="58275" spans="41:44" ht="15" customHeight="1">
      <c r="AO58275" s="106"/>
      <c r="AR58275" s="106"/>
    </row>
    <row r="58276" spans="41:44" ht="15" customHeight="1">
      <c r="AO58276" s="106"/>
      <c r="AR58276" s="106"/>
    </row>
    <row r="58277" spans="41:44" ht="15" customHeight="1">
      <c r="AO58277" s="108"/>
      <c r="AR58277" s="108"/>
    </row>
    <row r="58278" spans="41:44" ht="15" customHeight="1">
      <c r="AO58278" s="108"/>
      <c r="AR58278" s="108"/>
    </row>
    <row r="58279" spans="41:44" ht="15" customHeight="1">
      <c r="AO58279" s="108"/>
      <c r="AR58279" s="108"/>
    </row>
    <row r="58280" spans="41:44" ht="15" customHeight="1">
      <c r="AO58280" s="108"/>
      <c r="AR58280" s="108"/>
    </row>
    <row r="58281" spans="41:44" ht="15" customHeight="1">
      <c r="AO58281" s="108"/>
      <c r="AR58281" s="108"/>
    </row>
    <row r="58282" spans="41:44" ht="15" customHeight="1">
      <c r="AO58282" s="109"/>
      <c r="AR58282" s="109"/>
    </row>
    <row r="58283" spans="41:44" ht="15" customHeight="1">
      <c r="AO58283" s="104"/>
      <c r="AR58283" s="104"/>
    </row>
    <row r="58284" spans="41:44" ht="15" customHeight="1">
      <c r="AO58284" s="106"/>
      <c r="AR58284" s="106"/>
    </row>
    <row r="58285" spans="41:44" ht="15" customHeight="1">
      <c r="AO58285" s="106"/>
      <c r="AR58285" s="106"/>
    </row>
    <row r="58286" spans="41:44" ht="15" customHeight="1">
      <c r="AO58286" s="106"/>
      <c r="AR58286" s="106"/>
    </row>
    <row r="58287" spans="41:44" ht="15" customHeight="1">
      <c r="AO58287" s="106"/>
      <c r="AR58287" s="106"/>
    </row>
    <row r="58288" spans="41:44" ht="15" customHeight="1">
      <c r="AO58288" s="106"/>
      <c r="AR58288" s="106"/>
    </row>
    <row r="58289" spans="41:44" ht="15" customHeight="1">
      <c r="AO58289" s="106"/>
      <c r="AR58289" s="106"/>
    </row>
    <row r="58290" spans="41:44" ht="15" customHeight="1">
      <c r="AO58290" s="106"/>
      <c r="AR58290" s="106"/>
    </row>
    <row r="58291" spans="41:44" ht="15" customHeight="1">
      <c r="AO58291" s="108"/>
      <c r="AR58291" s="108"/>
    </row>
    <row r="58292" spans="41:44" ht="15" customHeight="1">
      <c r="AO58292" s="108"/>
      <c r="AR58292" s="108"/>
    </row>
    <row r="58293" spans="41:44" ht="15" customHeight="1">
      <c r="AO58293" s="108"/>
      <c r="AR58293" s="108"/>
    </row>
    <row r="58294" spans="41:44" ht="15" customHeight="1">
      <c r="AO58294" s="108"/>
      <c r="AR58294" s="108"/>
    </row>
    <row r="58295" spans="41:44" ht="15" customHeight="1">
      <c r="AO58295" s="108"/>
      <c r="AR58295" s="108"/>
    </row>
    <row r="58296" spans="41:44" ht="15" customHeight="1">
      <c r="AO58296" s="109"/>
      <c r="AR58296" s="109"/>
    </row>
    <row r="58297" spans="41:44" ht="15" customHeight="1">
      <c r="AO58297" s="104"/>
      <c r="AR58297" s="104"/>
    </row>
    <row r="58298" spans="41:44" ht="15" customHeight="1">
      <c r="AO58298" s="106"/>
      <c r="AR58298" s="106"/>
    </row>
    <row r="58299" spans="41:44" ht="15" customHeight="1">
      <c r="AO58299" s="106"/>
      <c r="AR58299" s="106"/>
    </row>
    <row r="58300" spans="41:44" ht="15" customHeight="1">
      <c r="AO58300" s="106"/>
      <c r="AR58300" s="106"/>
    </row>
    <row r="58301" spans="41:44" ht="15" customHeight="1">
      <c r="AO58301" s="106"/>
      <c r="AR58301" s="106"/>
    </row>
    <row r="58302" spans="41:44" ht="15" customHeight="1">
      <c r="AO58302" s="106"/>
      <c r="AR58302" s="106"/>
    </row>
    <row r="58303" spans="41:44" ht="15" customHeight="1">
      <c r="AO58303" s="106"/>
      <c r="AR58303" s="106"/>
    </row>
    <row r="58304" spans="41:44" ht="15" customHeight="1">
      <c r="AO58304" s="106"/>
      <c r="AR58304" s="106"/>
    </row>
    <row r="58305" spans="41:44" ht="15" customHeight="1">
      <c r="AO58305" s="108"/>
      <c r="AR58305" s="108"/>
    </row>
    <row r="58306" spans="41:44" ht="15" customHeight="1">
      <c r="AO58306" s="108"/>
      <c r="AR58306" s="108"/>
    </row>
    <row r="58307" spans="41:44" ht="15" customHeight="1">
      <c r="AO58307" s="108"/>
      <c r="AR58307" s="108"/>
    </row>
    <row r="58308" spans="41:44" ht="15" customHeight="1">
      <c r="AO58308" s="108"/>
      <c r="AR58308" s="108"/>
    </row>
    <row r="58309" spans="41:44" ht="15" customHeight="1">
      <c r="AO58309" s="108"/>
      <c r="AR58309" s="108"/>
    </row>
    <row r="58310" spans="41:44" ht="15" customHeight="1">
      <c r="AO58310" s="109"/>
      <c r="AR58310" s="109"/>
    </row>
    <row r="58311" spans="41:44" ht="15" customHeight="1">
      <c r="AO58311" s="104"/>
      <c r="AR58311" s="104"/>
    </row>
    <row r="58312" spans="41:44" ht="15" customHeight="1">
      <c r="AO58312" s="106"/>
      <c r="AR58312" s="106"/>
    </row>
    <row r="58313" spans="41:44" ht="15" customHeight="1">
      <c r="AO58313" s="106"/>
      <c r="AR58313" s="106"/>
    </row>
    <row r="58314" spans="41:44" ht="15" customHeight="1">
      <c r="AO58314" s="106"/>
      <c r="AR58314" s="106"/>
    </row>
    <row r="58315" spans="41:44" ht="15" customHeight="1">
      <c r="AO58315" s="106"/>
      <c r="AR58315" s="106"/>
    </row>
    <row r="58316" spans="41:44" ht="15" customHeight="1">
      <c r="AO58316" s="106"/>
      <c r="AR58316" s="106"/>
    </row>
    <row r="58317" spans="41:44" ht="15" customHeight="1">
      <c r="AO58317" s="106"/>
      <c r="AR58317" s="106"/>
    </row>
    <row r="58318" spans="41:44" ht="15" customHeight="1">
      <c r="AO58318" s="106"/>
      <c r="AR58318" s="106"/>
    </row>
    <row r="58319" spans="41:44" ht="15" customHeight="1">
      <c r="AO58319" s="108"/>
      <c r="AR58319" s="108"/>
    </row>
    <row r="58320" spans="41:44" ht="15" customHeight="1">
      <c r="AO58320" s="108"/>
      <c r="AR58320" s="108"/>
    </row>
    <row r="58321" spans="41:44" ht="15" customHeight="1">
      <c r="AO58321" s="108"/>
      <c r="AR58321" s="108"/>
    </row>
    <row r="58322" spans="41:44" ht="15" customHeight="1">
      <c r="AO58322" s="108"/>
      <c r="AR58322" s="108"/>
    </row>
    <row r="58323" spans="41:44" ht="15" customHeight="1">
      <c r="AO58323" s="108"/>
      <c r="AR58323" s="108"/>
    </row>
    <row r="58324" spans="41:44" ht="15" customHeight="1">
      <c r="AO58324" s="109"/>
      <c r="AR58324" s="109"/>
    </row>
    <row r="58325" spans="41:44" ht="15" customHeight="1">
      <c r="AO58325" s="104"/>
      <c r="AR58325" s="104"/>
    </row>
    <row r="58326" spans="41:44" ht="15" customHeight="1">
      <c r="AO58326" s="106"/>
      <c r="AR58326" s="106"/>
    </row>
    <row r="58327" spans="41:44" ht="15" customHeight="1">
      <c r="AO58327" s="106"/>
      <c r="AR58327" s="106"/>
    </row>
    <row r="58328" spans="41:44" ht="15" customHeight="1">
      <c r="AO58328" s="106"/>
      <c r="AR58328" s="106"/>
    </row>
    <row r="58329" spans="41:44" ht="15" customHeight="1">
      <c r="AO58329" s="106"/>
      <c r="AR58329" s="106"/>
    </row>
    <row r="58330" spans="41:44" ht="15" customHeight="1">
      <c r="AO58330" s="106"/>
      <c r="AR58330" s="106"/>
    </row>
    <row r="58331" spans="41:44" ht="15" customHeight="1">
      <c r="AO58331" s="106"/>
      <c r="AR58331" s="106"/>
    </row>
    <row r="58332" spans="41:44" ht="15" customHeight="1">
      <c r="AO58332" s="106"/>
      <c r="AR58332" s="106"/>
    </row>
    <row r="58333" spans="41:44" ht="15" customHeight="1">
      <c r="AO58333" s="108"/>
      <c r="AR58333" s="108"/>
    </row>
    <row r="58334" spans="41:44" ht="15" customHeight="1">
      <c r="AO58334" s="108"/>
      <c r="AR58334" s="108"/>
    </row>
    <row r="58335" spans="41:44" ht="15" customHeight="1">
      <c r="AO58335" s="108"/>
      <c r="AR58335" s="108"/>
    </row>
    <row r="58336" spans="41:44" ht="15" customHeight="1">
      <c r="AO58336" s="108"/>
      <c r="AR58336" s="108"/>
    </row>
    <row r="58337" spans="41:44" ht="15" customHeight="1">
      <c r="AO58337" s="108"/>
      <c r="AR58337" s="108"/>
    </row>
    <row r="58338" spans="41:44" ht="15" customHeight="1">
      <c r="AO58338" s="109"/>
      <c r="AR58338" s="109"/>
    </row>
    <row r="58339" spans="41:44" ht="15" customHeight="1">
      <c r="AO58339" s="104"/>
      <c r="AR58339" s="104"/>
    </row>
    <row r="58340" spans="41:44" ht="15" customHeight="1">
      <c r="AO58340" s="106"/>
      <c r="AR58340" s="106"/>
    </row>
    <row r="58341" spans="41:44" ht="15" customHeight="1">
      <c r="AO58341" s="106"/>
      <c r="AR58341" s="106"/>
    </row>
    <row r="58342" spans="41:44" ht="15" customHeight="1">
      <c r="AO58342" s="106"/>
      <c r="AR58342" s="106"/>
    </row>
    <row r="58343" spans="41:44" ht="15" customHeight="1">
      <c r="AO58343" s="106"/>
      <c r="AR58343" s="106"/>
    </row>
    <row r="58344" spans="41:44" ht="15" customHeight="1">
      <c r="AO58344" s="106"/>
      <c r="AR58344" s="106"/>
    </row>
    <row r="58345" spans="41:44" ht="15" customHeight="1">
      <c r="AO58345" s="106"/>
      <c r="AR58345" s="106"/>
    </row>
    <row r="58346" spans="41:44" ht="15" customHeight="1">
      <c r="AO58346" s="106"/>
      <c r="AR58346" s="106"/>
    </row>
    <row r="58347" spans="41:44" ht="15" customHeight="1">
      <c r="AO58347" s="108"/>
      <c r="AR58347" s="108"/>
    </row>
    <row r="58348" spans="41:44" ht="15" customHeight="1">
      <c r="AO58348" s="108"/>
      <c r="AR58348" s="108"/>
    </row>
    <row r="58349" spans="41:44" ht="15" customHeight="1">
      <c r="AO58349" s="108"/>
      <c r="AR58349" s="108"/>
    </row>
    <row r="58350" spans="41:44" ht="15" customHeight="1">
      <c r="AO58350" s="108"/>
      <c r="AR58350" s="108"/>
    </row>
    <row r="58351" spans="41:44" ht="15" customHeight="1">
      <c r="AO58351" s="108"/>
      <c r="AR58351" s="108"/>
    </row>
    <row r="58352" spans="41:44" ht="15" customHeight="1">
      <c r="AO58352" s="109"/>
      <c r="AR58352" s="109"/>
    </row>
    <row r="58353" spans="41:44" ht="15" customHeight="1">
      <c r="AO58353" s="104"/>
      <c r="AR58353" s="104"/>
    </row>
    <row r="58354" spans="41:44" ht="15" customHeight="1">
      <c r="AO58354" s="106"/>
      <c r="AR58354" s="106"/>
    </row>
    <row r="58355" spans="41:44" ht="15" customHeight="1">
      <c r="AO58355" s="106"/>
      <c r="AR58355" s="106"/>
    </row>
    <row r="58356" spans="41:44" ht="15" customHeight="1">
      <c r="AO58356" s="106"/>
      <c r="AR58356" s="106"/>
    </row>
    <row r="58357" spans="41:44" ht="15" customHeight="1">
      <c r="AO58357" s="106"/>
      <c r="AR58357" s="106"/>
    </row>
    <row r="58358" spans="41:44" ht="15" customHeight="1">
      <c r="AO58358" s="106"/>
      <c r="AR58358" s="106"/>
    </row>
    <row r="58359" spans="41:44" ht="15" customHeight="1">
      <c r="AO58359" s="106"/>
      <c r="AR58359" s="106"/>
    </row>
    <row r="58360" spans="41:44" ht="15" customHeight="1">
      <c r="AO58360" s="106"/>
      <c r="AR58360" s="106"/>
    </row>
    <row r="58361" spans="41:44" ht="15" customHeight="1">
      <c r="AO58361" s="108"/>
      <c r="AR58361" s="108"/>
    </row>
    <row r="58362" spans="41:44" ht="15" customHeight="1">
      <c r="AO58362" s="108"/>
      <c r="AR58362" s="108"/>
    </row>
    <row r="58363" spans="41:44" ht="15" customHeight="1">
      <c r="AO58363" s="108"/>
      <c r="AR58363" s="108"/>
    </row>
    <row r="58364" spans="41:44" ht="15" customHeight="1">
      <c r="AO58364" s="108"/>
      <c r="AR58364" s="108"/>
    </row>
    <row r="58365" spans="41:44" ht="15" customHeight="1">
      <c r="AO58365" s="108"/>
      <c r="AR58365" s="108"/>
    </row>
    <row r="58366" spans="41:44" ht="15" customHeight="1">
      <c r="AO58366" s="109"/>
      <c r="AR58366" s="109"/>
    </row>
    <row r="58367" spans="41:44" ht="15" customHeight="1">
      <c r="AO58367" s="104"/>
      <c r="AR58367" s="104"/>
    </row>
    <row r="58368" spans="41:44" ht="15" customHeight="1">
      <c r="AO58368" s="106"/>
      <c r="AR58368" s="106"/>
    </row>
    <row r="58369" spans="41:44" ht="15" customHeight="1">
      <c r="AO58369" s="106"/>
      <c r="AR58369" s="106"/>
    </row>
    <row r="58370" spans="41:44" ht="15" customHeight="1">
      <c r="AO58370" s="106"/>
      <c r="AR58370" s="106"/>
    </row>
    <row r="58371" spans="41:44" ht="15" customHeight="1">
      <c r="AO58371" s="106"/>
      <c r="AR58371" s="106"/>
    </row>
    <row r="58372" spans="41:44" ht="15" customHeight="1">
      <c r="AO58372" s="106"/>
      <c r="AR58372" s="106"/>
    </row>
    <row r="58373" spans="41:44" ht="15" customHeight="1">
      <c r="AO58373" s="106"/>
      <c r="AR58373" s="106"/>
    </row>
    <row r="58374" spans="41:44" ht="15" customHeight="1">
      <c r="AO58374" s="106"/>
      <c r="AR58374" s="106"/>
    </row>
    <row r="58375" spans="41:44" ht="15" customHeight="1">
      <c r="AO58375" s="108"/>
      <c r="AR58375" s="108"/>
    </row>
    <row r="58376" spans="41:44" ht="15" customHeight="1">
      <c r="AO58376" s="108"/>
      <c r="AR58376" s="108"/>
    </row>
    <row r="58377" spans="41:44" ht="15" customHeight="1">
      <c r="AO58377" s="108"/>
      <c r="AR58377" s="108"/>
    </row>
    <row r="58378" spans="41:44" ht="15" customHeight="1">
      <c r="AO58378" s="108"/>
      <c r="AR58378" s="108"/>
    </row>
    <row r="58379" spans="41:44" ht="15" customHeight="1">
      <c r="AO58379" s="108"/>
      <c r="AR58379" s="108"/>
    </row>
    <row r="58380" spans="41:44" ht="15" customHeight="1">
      <c r="AO58380" s="109"/>
      <c r="AR58380" s="109"/>
    </row>
    <row r="58381" spans="41:44" ht="15" customHeight="1">
      <c r="AO58381" s="104"/>
      <c r="AR58381" s="104"/>
    </row>
    <row r="58382" spans="41:44" ht="15" customHeight="1">
      <c r="AO58382" s="106"/>
      <c r="AR58382" s="106"/>
    </row>
    <row r="58383" spans="41:44" ht="15" customHeight="1">
      <c r="AO58383" s="106"/>
      <c r="AR58383" s="106"/>
    </row>
    <row r="58384" spans="41:44" ht="15" customHeight="1">
      <c r="AO58384" s="106"/>
      <c r="AR58384" s="106"/>
    </row>
    <row r="58385" spans="41:44" ht="15" customHeight="1">
      <c r="AO58385" s="106"/>
      <c r="AR58385" s="106"/>
    </row>
    <row r="58386" spans="41:44" ht="15" customHeight="1">
      <c r="AO58386" s="106"/>
      <c r="AR58386" s="106"/>
    </row>
    <row r="58387" spans="41:44" ht="15" customHeight="1">
      <c r="AO58387" s="106"/>
      <c r="AR58387" s="106"/>
    </row>
    <row r="58388" spans="41:44" ht="15" customHeight="1">
      <c r="AO58388" s="106"/>
      <c r="AR58388" s="106"/>
    </row>
    <row r="58389" spans="41:44" ht="15" customHeight="1">
      <c r="AO58389" s="108"/>
      <c r="AR58389" s="108"/>
    </row>
    <row r="58390" spans="41:44" ht="15" customHeight="1">
      <c r="AO58390" s="108"/>
      <c r="AR58390" s="108"/>
    </row>
    <row r="58391" spans="41:44" ht="15" customHeight="1">
      <c r="AO58391" s="108"/>
      <c r="AR58391" s="108"/>
    </row>
    <row r="58392" spans="41:44" ht="15" customHeight="1">
      <c r="AO58392" s="108"/>
      <c r="AR58392" s="108"/>
    </row>
    <row r="58393" spans="41:44" ht="15" customHeight="1">
      <c r="AO58393" s="108"/>
      <c r="AR58393" s="108"/>
    </row>
    <row r="58394" spans="41:44" ht="15" customHeight="1">
      <c r="AO58394" s="109"/>
      <c r="AR58394" s="109"/>
    </row>
    <row r="58395" spans="41:44" ht="15" customHeight="1">
      <c r="AO58395" s="104"/>
      <c r="AR58395" s="104"/>
    </row>
    <row r="58396" spans="41:44" ht="15" customHeight="1">
      <c r="AO58396" s="106"/>
      <c r="AR58396" s="106"/>
    </row>
    <row r="58397" spans="41:44" ht="15" customHeight="1">
      <c r="AO58397" s="106"/>
      <c r="AR58397" s="106"/>
    </row>
    <row r="58398" spans="41:44" ht="15" customHeight="1">
      <c r="AO58398" s="106"/>
      <c r="AR58398" s="106"/>
    </row>
    <row r="58399" spans="41:44" ht="15" customHeight="1">
      <c r="AO58399" s="106"/>
      <c r="AR58399" s="106"/>
    </row>
    <row r="58400" spans="41:44" ht="15" customHeight="1">
      <c r="AO58400" s="106"/>
      <c r="AR58400" s="106"/>
    </row>
    <row r="58401" spans="41:44" ht="15" customHeight="1">
      <c r="AO58401" s="106"/>
      <c r="AR58401" s="106"/>
    </row>
    <row r="58402" spans="41:44" ht="15" customHeight="1">
      <c r="AO58402" s="106"/>
      <c r="AR58402" s="106"/>
    </row>
    <row r="58403" spans="41:44" ht="15" customHeight="1">
      <c r="AO58403" s="108"/>
      <c r="AR58403" s="108"/>
    </row>
    <row r="58404" spans="41:44" ht="15" customHeight="1">
      <c r="AO58404" s="108"/>
      <c r="AR58404" s="108"/>
    </row>
    <row r="58405" spans="41:44" ht="15" customHeight="1">
      <c r="AO58405" s="108"/>
      <c r="AR58405" s="108"/>
    </row>
    <row r="58406" spans="41:44" ht="15" customHeight="1">
      <c r="AO58406" s="108"/>
      <c r="AR58406" s="108"/>
    </row>
    <row r="58407" spans="41:44" ht="15" customHeight="1">
      <c r="AO58407" s="108"/>
      <c r="AR58407" s="108"/>
    </row>
    <row r="58408" spans="41:44" ht="15" customHeight="1">
      <c r="AO58408" s="109"/>
      <c r="AR58408" s="109"/>
    </row>
    <row r="58409" spans="41:44" ht="15" customHeight="1">
      <c r="AO58409" s="104"/>
      <c r="AR58409" s="104"/>
    </row>
    <row r="58410" spans="41:44" ht="15" customHeight="1">
      <c r="AO58410" s="106"/>
      <c r="AR58410" s="106"/>
    </row>
    <row r="58411" spans="41:44" ht="15" customHeight="1">
      <c r="AO58411" s="106"/>
      <c r="AR58411" s="106"/>
    </row>
    <row r="58412" spans="41:44" ht="15" customHeight="1">
      <c r="AO58412" s="106"/>
      <c r="AR58412" s="106"/>
    </row>
    <row r="58413" spans="41:44" ht="15" customHeight="1">
      <c r="AO58413" s="106"/>
      <c r="AR58413" s="106"/>
    </row>
    <row r="58414" spans="41:44" ht="15" customHeight="1">
      <c r="AO58414" s="106"/>
      <c r="AR58414" s="106"/>
    </row>
    <row r="58415" spans="41:44" ht="15" customHeight="1">
      <c r="AO58415" s="106"/>
      <c r="AR58415" s="106"/>
    </row>
    <row r="58416" spans="41:44" ht="15" customHeight="1">
      <c r="AO58416" s="106"/>
      <c r="AR58416" s="106"/>
    </row>
    <row r="58417" spans="41:44" ht="15" customHeight="1">
      <c r="AO58417" s="108"/>
      <c r="AR58417" s="108"/>
    </row>
    <row r="58418" spans="41:44" ht="15" customHeight="1">
      <c r="AO58418" s="108"/>
      <c r="AR58418" s="108"/>
    </row>
    <row r="58419" spans="41:44" ht="15" customHeight="1">
      <c r="AO58419" s="108"/>
      <c r="AR58419" s="108"/>
    </row>
    <row r="58420" spans="41:44" ht="15" customHeight="1">
      <c r="AO58420" s="108"/>
      <c r="AR58420" s="108"/>
    </row>
    <row r="58421" spans="41:44" ht="15" customHeight="1">
      <c r="AO58421" s="108"/>
      <c r="AR58421" s="108"/>
    </row>
    <row r="58422" spans="41:44" ht="15" customHeight="1">
      <c r="AO58422" s="109"/>
      <c r="AR58422" s="109"/>
    </row>
    <row r="58423" spans="41:44" ht="15" customHeight="1">
      <c r="AO58423" s="104"/>
      <c r="AR58423" s="104"/>
    </row>
    <row r="58424" spans="41:44" ht="15" customHeight="1">
      <c r="AO58424" s="106"/>
      <c r="AR58424" s="106"/>
    </row>
    <row r="58425" spans="41:44" ht="15" customHeight="1">
      <c r="AO58425" s="106"/>
      <c r="AR58425" s="106"/>
    </row>
    <row r="58426" spans="41:44" ht="15" customHeight="1">
      <c r="AO58426" s="106"/>
      <c r="AR58426" s="106"/>
    </row>
    <row r="58427" spans="41:44" ht="15" customHeight="1">
      <c r="AO58427" s="106"/>
      <c r="AR58427" s="106"/>
    </row>
    <row r="58428" spans="41:44" ht="15" customHeight="1">
      <c r="AO58428" s="106"/>
      <c r="AR58428" s="106"/>
    </row>
    <row r="58429" spans="41:44" ht="15" customHeight="1">
      <c r="AO58429" s="106"/>
      <c r="AR58429" s="106"/>
    </row>
    <row r="58430" spans="41:44" ht="15" customHeight="1">
      <c r="AO58430" s="106"/>
      <c r="AR58430" s="106"/>
    </row>
    <row r="58431" spans="41:44" ht="15" customHeight="1">
      <c r="AO58431" s="108"/>
      <c r="AR58431" s="108"/>
    </row>
    <row r="58432" spans="41:44" ht="15" customHeight="1">
      <c r="AO58432" s="108"/>
      <c r="AR58432" s="108"/>
    </row>
    <row r="58433" spans="41:44" ht="15" customHeight="1">
      <c r="AO58433" s="108"/>
      <c r="AR58433" s="108"/>
    </row>
    <row r="58434" spans="41:44" ht="15" customHeight="1">
      <c r="AO58434" s="108"/>
      <c r="AR58434" s="108"/>
    </row>
    <row r="58435" spans="41:44" ht="15" customHeight="1">
      <c r="AO58435" s="108"/>
      <c r="AR58435" s="108"/>
    </row>
    <row r="58436" spans="41:44" ht="15" customHeight="1">
      <c r="AO58436" s="109"/>
      <c r="AR58436" s="109"/>
    </row>
    <row r="58437" spans="41:44" ht="15" customHeight="1">
      <c r="AO58437" s="104"/>
      <c r="AR58437" s="104"/>
    </row>
    <row r="58438" spans="41:44" ht="15" customHeight="1">
      <c r="AO58438" s="106"/>
      <c r="AR58438" s="106"/>
    </row>
    <row r="58439" spans="41:44" ht="15" customHeight="1">
      <c r="AO58439" s="106"/>
      <c r="AR58439" s="106"/>
    </row>
    <row r="58440" spans="41:44" ht="15" customHeight="1">
      <c r="AO58440" s="106"/>
      <c r="AR58440" s="106"/>
    </row>
    <row r="58441" spans="41:44" ht="15" customHeight="1">
      <c r="AO58441" s="106"/>
      <c r="AR58441" s="106"/>
    </row>
    <row r="58442" spans="41:44" ht="15" customHeight="1">
      <c r="AO58442" s="106"/>
      <c r="AR58442" s="106"/>
    </row>
    <row r="58443" spans="41:44" ht="15" customHeight="1">
      <c r="AO58443" s="106"/>
      <c r="AR58443" s="106"/>
    </row>
    <row r="58444" spans="41:44" ht="15" customHeight="1">
      <c r="AO58444" s="106"/>
      <c r="AR58444" s="106"/>
    </row>
    <row r="58445" spans="41:44" ht="15" customHeight="1">
      <c r="AO58445" s="108"/>
      <c r="AR58445" s="108"/>
    </row>
    <row r="58446" spans="41:44" ht="15" customHeight="1">
      <c r="AO58446" s="108"/>
      <c r="AR58446" s="108"/>
    </row>
    <row r="58447" spans="41:44" ht="15" customHeight="1">
      <c r="AO58447" s="108"/>
      <c r="AR58447" s="108"/>
    </row>
    <row r="58448" spans="41:44" ht="15" customHeight="1">
      <c r="AO58448" s="108"/>
      <c r="AR58448" s="108"/>
    </row>
    <row r="58449" spans="41:44" ht="15" customHeight="1">
      <c r="AO58449" s="108"/>
      <c r="AR58449" s="108"/>
    </row>
    <row r="58450" spans="41:44" ht="15" customHeight="1">
      <c r="AO58450" s="109"/>
      <c r="AR58450" s="109"/>
    </row>
    <row r="58451" spans="41:44" ht="15" customHeight="1">
      <c r="AO58451" s="104"/>
      <c r="AR58451" s="104"/>
    </row>
    <row r="58452" spans="41:44" ht="15" customHeight="1">
      <c r="AO58452" s="106"/>
      <c r="AR58452" s="106"/>
    </row>
    <row r="58453" spans="41:44" ht="15" customHeight="1">
      <c r="AO58453" s="106"/>
      <c r="AR58453" s="106"/>
    </row>
    <row r="58454" spans="41:44" ht="15" customHeight="1">
      <c r="AO58454" s="106"/>
      <c r="AR58454" s="106"/>
    </row>
    <row r="58455" spans="41:44" ht="15" customHeight="1">
      <c r="AO58455" s="106"/>
      <c r="AR58455" s="106"/>
    </row>
    <row r="58456" spans="41:44" ht="15" customHeight="1">
      <c r="AO58456" s="106"/>
      <c r="AR58456" s="106"/>
    </row>
    <row r="58457" spans="41:44" ht="15" customHeight="1">
      <c r="AO58457" s="106"/>
      <c r="AR58457" s="106"/>
    </row>
    <row r="58458" spans="41:44" ht="15" customHeight="1">
      <c r="AO58458" s="106"/>
      <c r="AR58458" s="106"/>
    </row>
    <row r="58459" spans="41:44" ht="15" customHeight="1">
      <c r="AO58459" s="108"/>
      <c r="AR58459" s="108"/>
    </row>
    <row r="58460" spans="41:44" ht="15" customHeight="1">
      <c r="AO58460" s="108"/>
      <c r="AR58460" s="108"/>
    </row>
    <row r="58461" spans="41:44" ht="15" customHeight="1">
      <c r="AO58461" s="108"/>
      <c r="AR58461" s="108"/>
    </row>
    <row r="58462" spans="41:44" ht="15" customHeight="1">
      <c r="AO58462" s="108"/>
      <c r="AR58462" s="108"/>
    </row>
    <row r="58463" spans="41:44" ht="15" customHeight="1">
      <c r="AO58463" s="108"/>
      <c r="AR58463" s="108"/>
    </row>
    <row r="58464" spans="41:44" ht="15" customHeight="1">
      <c r="AO58464" s="109"/>
      <c r="AR58464" s="109"/>
    </row>
    <row r="58465" spans="41:44" ht="15" customHeight="1">
      <c r="AO58465" s="104"/>
      <c r="AR58465" s="104"/>
    </row>
    <row r="58466" spans="41:44" ht="15" customHeight="1">
      <c r="AO58466" s="106"/>
      <c r="AR58466" s="106"/>
    </row>
    <row r="58467" spans="41:44" ht="15" customHeight="1">
      <c r="AO58467" s="106"/>
      <c r="AR58467" s="106"/>
    </row>
    <row r="58468" spans="41:44" ht="15" customHeight="1">
      <c r="AO58468" s="106"/>
      <c r="AR58468" s="106"/>
    </row>
    <row r="58469" spans="41:44" ht="15" customHeight="1">
      <c r="AO58469" s="106"/>
      <c r="AR58469" s="106"/>
    </row>
    <row r="58470" spans="41:44" ht="15" customHeight="1">
      <c r="AO58470" s="106"/>
      <c r="AR58470" s="106"/>
    </row>
    <row r="58471" spans="41:44" ht="15" customHeight="1">
      <c r="AO58471" s="106"/>
      <c r="AR58471" s="106"/>
    </row>
    <row r="58472" spans="41:44" ht="15" customHeight="1">
      <c r="AO58472" s="106"/>
      <c r="AR58472" s="106"/>
    </row>
    <row r="58473" spans="41:44" ht="15" customHeight="1">
      <c r="AO58473" s="108"/>
      <c r="AR58473" s="108"/>
    </row>
    <row r="58474" spans="41:44" ht="15" customHeight="1">
      <c r="AO58474" s="108"/>
      <c r="AR58474" s="108"/>
    </row>
    <row r="58475" spans="41:44" ht="15" customHeight="1">
      <c r="AO58475" s="108"/>
      <c r="AR58475" s="108"/>
    </row>
    <row r="58476" spans="41:44" ht="15" customHeight="1">
      <c r="AO58476" s="108"/>
      <c r="AR58476" s="108"/>
    </row>
    <row r="58477" spans="41:44" ht="15" customHeight="1">
      <c r="AO58477" s="108"/>
      <c r="AR58477" s="108"/>
    </row>
    <row r="58478" spans="41:44" ht="15" customHeight="1">
      <c r="AO58478" s="109"/>
      <c r="AR58478" s="109"/>
    </row>
    <row r="58479" spans="41:44" ht="15" customHeight="1">
      <c r="AO58479" s="104"/>
      <c r="AR58479" s="104"/>
    </row>
    <row r="58480" spans="41:44" ht="15" customHeight="1">
      <c r="AO58480" s="106"/>
      <c r="AR58480" s="106"/>
    </row>
    <row r="58481" spans="41:44" ht="15" customHeight="1">
      <c r="AO58481" s="106"/>
      <c r="AR58481" s="106"/>
    </row>
    <row r="58482" spans="41:44" ht="15" customHeight="1">
      <c r="AO58482" s="106"/>
      <c r="AR58482" s="106"/>
    </row>
    <row r="58483" spans="41:44" ht="15" customHeight="1">
      <c r="AO58483" s="106"/>
      <c r="AR58483" s="106"/>
    </row>
    <row r="58484" spans="41:44" ht="15" customHeight="1">
      <c r="AO58484" s="106"/>
      <c r="AR58484" s="106"/>
    </row>
    <row r="58485" spans="41:44" ht="15" customHeight="1">
      <c r="AO58485" s="106"/>
      <c r="AR58485" s="106"/>
    </row>
    <row r="58486" spans="41:44" ht="15" customHeight="1">
      <c r="AO58486" s="106"/>
      <c r="AR58486" s="106"/>
    </row>
    <row r="58487" spans="41:44" ht="15" customHeight="1">
      <c r="AO58487" s="108"/>
      <c r="AR58487" s="108"/>
    </row>
    <row r="58488" spans="41:44" ht="15" customHeight="1">
      <c r="AO58488" s="108"/>
      <c r="AR58488" s="108"/>
    </row>
    <row r="58489" spans="41:44" ht="15" customHeight="1">
      <c r="AO58489" s="108"/>
      <c r="AR58489" s="108"/>
    </row>
    <row r="58490" spans="41:44" ht="15" customHeight="1">
      <c r="AO58490" s="108"/>
      <c r="AR58490" s="108"/>
    </row>
    <row r="58491" spans="41:44" ht="15" customHeight="1">
      <c r="AO58491" s="108"/>
      <c r="AR58491" s="108"/>
    </row>
    <row r="58492" spans="41:44" ht="15" customHeight="1">
      <c r="AO58492" s="109"/>
      <c r="AR58492" s="109"/>
    </row>
    <row r="58493" spans="41:44" ht="15" customHeight="1">
      <c r="AO58493" s="104"/>
      <c r="AR58493" s="104"/>
    </row>
    <row r="58494" spans="41:44" ht="15" customHeight="1">
      <c r="AO58494" s="106"/>
      <c r="AR58494" s="106"/>
    </row>
    <row r="58495" spans="41:44" ht="15" customHeight="1">
      <c r="AO58495" s="106"/>
      <c r="AR58495" s="106"/>
    </row>
    <row r="58496" spans="41:44" ht="15" customHeight="1">
      <c r="AO58496" s="106"/>
      <c r="AR58496" s="106"/>
    </row>
    <row r="58497" spans="41:44" ht="15" customHeight="1">
      <c r="AO58497" s="106"/>
      <c r="AR58497" s="106"/>
    </row>
    <row r="58498" spans="41:44" ht="15" customHeight="1">
      <c r="AO58498" s="106"/>
      <c r="AR58498" s="106"/>
    </row>
    <row r="58499" spans="41:44" ht="15" customHeight="1">
      <c r="AO58499" s="106"/>
      <c r="AR58499" s="106"/>
    </row>
    <row r="58500" spans="41:44" ht="15" customHeight="1">
      <c r="AO58500" s="106"/>
      <c r="AR58500" s="106"/>
    </row>
    <row r="58501" spans="41:44" ht="15" customHeight="1">
      <c r="AO58501" s="108"/>
      <c r="AR58501" s="108"/>
    </row>
    <row r="58502" spans="41:44" ht="15" customHeight="1">
      <c r="AO58502" s="108"/>
      <c r="AR58502" s="108"/>
    </row>
    <row r="58503" spans="41:44" ht="15" customHeight="1">
      <c r="AO58503" s="108"/>
      <c r="AR58503" s="108"/>
    </row>
    <row r="58504" spans="41:44" ht="15" customHeight="1">
      <c r="AO58504" s="108"/>
      <c r="AR58504" s="108"/>
    </row>
    <row r="58505" spans="41:44" ht="15" customHeight="1">
      <c r="AO58505" s="108"/>
      <c r="AR58505" s="108"/>
    </row>
    <row r="58506" spans="41:44" ht="15" customHeight="1">
      <c r="AO58506" s="109"/>
      <c r="AR58506" s="109"/>
    </row>
    <row r="58507" spans="41:44" ht="15" customHeight="1">
      <c r="AO58507" s="104"/>
      <c r="AR58507" s="104"/>
    </row>
    <row r="58508" spans="41:44" ht="15" customHeight="1">
      <c r="AO58508" s="106"/>
      <c r="AR58508" s="106"/>
    </row>
    <row r="58509" spans="41:44" ht="15" customHeight="1">
      <c r="AO58509" s="106"/>
      <c r="AR58509" s="106"/>
    </row>
    <row r="58510" spans="41:44" ht="15" customHeight="1">
      <c r="AO58510" s="106"/>
      <c r="AR58510" s="106"/>
    </row>
    <row r="58511" spans="41:44" ht="15" customHeight="1">
      <c r="AO58511" s="106"/>
      <c r="AR58511" s="106"/>
    </row>
    <row r="58512" spans="41:44" ht="15" customHeight="1">
      <c r="AO58512" s="106"/>
      <c r="AR58512" s="106"/>
    </row>
    <row r="58513" spans="41:44" ht="15" customHeight="1">
      <c r="AO58513" s="106"/>
      <c r="AR58513" s="106"/>
    </row>
    <row r="58514" spans="41:44" ht="15" customHeight="1">
      <c r="AO58514" s="106"/>
      <c r="AR58514" s="106"/>
    </row>
    <row r="58515" spans="41:44" ht="15" customHeight="1">
      <c r="AO58515" s="108"/>
      <c r="AR58515" s="108"/>
    </row>
    <row r="58516" spans="41:44" ht="15" customHeight="1">
      <c r="AO58516" s="108"/>
      <c r="AR58516" s="108"/>
    </row>
    <row r="58517" spans="41:44" ht="15" customHeight="1">
      <c r="AO58517" s="108"/>
      <c r="AR58517" s="108"/>
    </row>
    <row r="58518" spans="41:44" ht="15" customHeight="1">
      <c r="AO58518" s="108"/>
      <c r="AR58518" s="108"/>
    </row>
    <row r="58519" spans="41:44" ht="15" customHeight="1">
      <c r="AO58519" s="108"/>
      <c r="AR58519" s="108"/>
    </row>
    <row r="58520" spans="41:44" ht="15" customHeight="1">
      <c r="AO58520" s="109"/>
      <c r="AR58520" s="109"/>
    </row>
    <row r="58521" spans="41:44" ht="15" customHeight="1">
      <c r="AO58521" s="104"/>
      <c r="AR58521" s="104"/>
    </row>
    <row r="58522" spans="41:44" ht="15" customHeight="1">
      <c r="AO58522" s="106"/>
      <c r="AR58522" s="106"/>
    </row>
    <row r="58523" spans="41:44" ht="15" customHeight="1">
      <c r="AO58523" s="106"/>
      <c r="AR58523" s="106"/>
    </row>
    <row r="58524" spans="41:44" ht="15" customHeight="1">
      <c r="AO58524" s="106"/>
      <c r="AR58524" s="106"/>
    </row>
    <row r="58525" spans="41:44" ht="15" customHeight="1">
      <c r="AO58525" s="106"/>
      <c r="AR58525" s="106"/>
    </row>
    <row r="58526" spans="41:44" ht="15" customHeight="1">
      <c r="AO58526" s="106"/>
      <c r="AR58526" s="106"/>
    </row>
    <row r="58527" spans="41:44" ht="15" customHeight="1">
      <c r="AO58527" s="106"/>
      <c r="AR58527" s="106"/>
    </row>
    <row r="58528" spans="41:44" ht="15" customHeight="1">
      <c r="AO58528" s="106"/>
      <c r="AR58528" s="106"/>
    </row>
    <row r="58529" spans="41:44" ht="15" customHeight="1">
      <c r="AO58529" s="108"/>
      <c r="AR58529" s="108"/>
    </row>
    <row r="58530" spans="41:44" ht="15" customHeight="1">
      <c r="AO58530" s="108"/>
      <c r="AR58530" s="108"/>
    </row>
    <row r="58531" spans="41:44" ht="15" customHeight="1">
      <c r="AO58531" s="108"/>
      <c r="AR58531" s="108"/>
    </row>
    <row r="58532" spans="41:44" ht="15" customHeight="1">
      <c r="AO58532" s="108"/>
      <c r="AR58532" s="108"/>
    </row>
    <row r="58533" spans="41:44" ht="15" customHeight="1">
      <c r="AO58533" s="108"/>
      <c r="AR58533" s="108"/>
    </row>
    <row r="58534" spans="41:44" ht="15" customHeight="1">
      <c r="AO58534" s="109"/>
      <c r="AR58534" s="109"/>
    </row>
    <row r="58535" spans="41:44" ht="15" customHeight="1">
      <c r="AO58535" s="104"/>
      <c r="AR58535" s="104"/>
    </row>
    <row r="58536" spans="41:44" ht="15" customHeight="1">
      <c r="AO58536" s="106"/>
      <c r="AR58536" s="106"/>
    </row>
    <row r="58537" spans="41:44" ht="15" customHeight="1">
      <c r="AO58537" s="106"/>
      <c r="AR58537" s="106"/>
    </row>
    <row r="58538" spans="41:44" ht="15" customHeight="1">
      <c r="AO58538" s="106"/>
      <c r="AR58538" s="106"/>
    </row>
    <row r="58539" spans="41:44" ht="15" customHeight="1">
      <c r="AO58539" s="106"/>
      <c r="AR58539" s="106"/>
    </row>
    <row r="58540" spans="41:44" ht="15" customHeight="1">
      <c r="AO58540" s="106"/>
      <c r="AR58540" s="106"/>
    </row>
    <row r="58541" spans="41:44" ht="15" customHeight="1">
      <c r="AO58541" s="106"/>
      <c r="AR58541" s="106"/>
    </row>
    <row r="58542" spans="41:44" ht="15" customHeight="1">
      <c r="AO58542" s="106"/>
      <c r="AR58542" s="106"/>
    </row>
    <row r="58543" spans="41:44" ht="15" customHeight="1">
      <c r="AO58543" s="108"/>
      <c r="AR58543" s="108"/>
    </row>
    <row r="58544" spans="41:44" ht="15" customHeight="1">
      <c r="AO58544" s="108"/>
      <c r="AR58544" s="108"/>
    </row>
    <row r="58545" spans="41:44" ht="15" customHeight="1">
      <c r="AO58545" s="108"/>
      <c r="AR58545" s="108"/>
    </row>
    <row r="58546" spans="41:44" ht="15" customHeight="1">
      <c r="AO58546" s="108"/>
      <c r="AR58546" s="108"/>
    </row>
    <row r="58547" spans="41:44" ht="15" customHeight="1">
      <c r="AO58547" s="108"/>
      <c r="AR58547" s="108"/>
    </row>
    <row r="58548" spans="41:44" ht="15" customHeight="1">
      <c r="AO58548" s="109"/>
      <c r="AR58548" s="109"/>
    </row>
    <row r="58549" spans="41:44" ht="15" customHeight="1">
      <c r="AO58549" s="104"/>
      <c r="AR58549" s="104"/>
    </row>
    <row r="58550" spans="41:44" ht="15" customHeight="1">
      <c r="AO58550" s="106"/>
      <c r="AR58550" s="106"/>
    </row>
    <row r="58551" spans="41:44" ht="15" customHeight="1">
      <c r="AO58551" s="106"/>
      <c r="AR58551" s="106"/>
    </row>
    <row r="58552" spans="41:44" ht="15" customHeight="1">
      <c r="AO58552" s="106"/>
      <c r="AR58552" s="106"/>
    </row>
    <row r="58553" spans="41:44" ht="15" customHeight="1">
      <c r="AO58553" s="106"/>
      <c r="AR58553" s="106"/>
    </row>
    <row r="58554" spans="41:44" ht="15" customHeight="1">
      <c r="AO58554" s="106"/>
      <c r="AR58554" s="106"/>
    </row>
    <row r="58555" spans="41:44" ht="15" customHeight="1">
      <c r="AO58555" s="106"/>
      <c r="AR58555" s="106"/>
    </row>
    <row r="58556" spans="41:44" ht="15" customHeight="1">
      <c r="AO58556" s="106"/>
      <c r="AR58556" s="106"/>
    </row>
    <row r="58557" spans="41:44" ht="15" customHeight="1">
      <c r="AO58557" s="108"/>
      <c r="AR58557" s="108"/>
    </row>
    <row r="58558" spans="41:44" ht="15" customHeight="1">
      <c r="AO58558" s="108"/>
      <c r="AR58558" s="108"/>
    </row>
    <row r="58559" spans="41:44" ht="15" customHeight="1">
      <c r="AO58559" s="108"/>
      <c r="AR58559" s="108"/>
    </row>
    <row r="58560" spans="41:44" ht="15" customHeight="1">
      <c r="AO58560" s="108"/>
      <c r="AR58560" s="108"/>
    </row>
    <row r="58561" spans="41:44" ht="15" customHeight="1">
      <c r="AO58561" s="108"/>
      <c r="AR58561" s="108"/>
    </row>
    <row r="58562" spans="41:44" ht="15" customHeight="1">
      <c r="AO58562" s="109"/>
      <c r="AR58562" s="109"/>
    </row>
    <row r="58563" spans="41:44" ht="15" customHeight="1">
      <c r="AO58563" s="104"/>
      <c r="AR58563" s="104"/>
    </row>
    <row r="58564" spans="41:44" ht="15" customHeight="1">
      <c r="AO58564" s="106"/>
      <c r="AR58564" s="106"/>
    </row>
    <row r="58565" spans="41:44" ht="15" customHeight="1">
      <c r="AO58565" s="106"/>
      <c r="AR58565" s="106"/>
    </row>
    <row r="58566" spans="41:44" ht="15" customHeight="1">
      <c r="AO58566" s="106"/>
      <c r="AR58566" s="106"/>
    </row>
    <row r="58567" spans="41:44" ht="15" customHeight="1">
      <c r="AO58567" s="106"/>
      <c r="AR58567" s="106"/>
    </row>
    <row r="58568" spans="41:44" ht="15" customHeight="1">
      <c r="AO58568" s="106"/>
      <c r="AR58568" s="106"/>
    </row>
    <row r="58569" spans="41:44" ht="15" customHeight="1">
      <c r="AO58569" s="106"/>
      <c r="AR58569" s="106"/>
    </row>
    <row r="58570" spans="41:44" ht="15" customHeight="1">
      <c r="AO58570" s="106"/>
      <c r="AR58570" s="106"/>
    </row>
    <row r="58571" spans="41:44" ht="15" customHeight="1">
      <c r="AO58571" s="108"/>
      <c r="AR58571" s="108"/>
    </row>
    <row r="58572" spans="41:44" ht="15" customHeight="1">
      <c r="AO58572" s="108"/>
      <c r="AR58572" s="108"/>
    </row>
    <row r="58573" spans="41:44" ht="15" customHeight="1">
      <c r="AO58573" s="108"/>
      <c r="AR58573" s="108"/>
    </row>
    <row r="58574" spans="41:44" ht="15" customHeight="1">
      <c r="AO58574" s="108"/>
      <c r="AR58574" s="108"/>
    </row>
    <row r="58575" spans="41:44" ht="15" customHeight="1">
      <c r="AO58575" s="108"/>
      <c r="AR58575" s="108"/>
    </row>
    <row r="58576" spans="41:44" ht="15" customHeight="1">
      <c r="AO58576" s="109"/>
      <c r="AR58576" s="109"/>
    </row>
    <row r="58577" spans="41:44" ht="15" customHeight="1">
      <c r="AO58577" s="104"/>
      <c r="AR58577" s="104"/>
    </row>
    <row r="58578" spans="41:44" ht="15" customHeight="1">
      <c r="AO58578" s="106"/>
      <c r="AR58578" s="106"/>
    </row>
    <row r="58579" spans="41:44" ht="15" customHeight="1">
      <c r="AO58579" s="106"/>
      <c r="AR58579" s="106"/>
    </row>
    <row r="58580" spans="41:44" ht="15" customHeight="1">
      <c r="AO58580" s="106"/>
      <c r="AR58580" s="106"/>
    </row>
    <row r="58581" spans="41:44" ht="15" customHeight="1">
      <c r="AO58581" s="106"/>
      <c r="AR58581" s="106"/>
    </row>
    <row r="58582" spans="41:44" ht="15" customHeight="1">
      <c r="AO58582" s="106"/>
      <c r="AR58582" s="106"/>
    </row>
    <row r="58583" spans="41:44" ht="15" customHeight="1">
      <c r="AO58583" s="106"/>
      <c r="AR58583" s="106"/>
    </row>
    <row r="58584" spans="41:44" ht="15" customHeight="1">
      <c r="AO58584" s="106"/>
      <c r="AR58584" s="106"/>
    </row>
    <row r="58585" spans="41:44" ht="15" customHeight="1">
      <c r="AO58585" s="108"/>
      <c r="AR58585" s="108"/>
    </row>
    <row r="58586" spans="41:44" ht="15" customHeight="1">
      <c r="AO58586" s="108"/>
      <c r="AR58586" s="108"/>
    </row>
    <row r="58587" spans="41:44" ht="15" customHeight="1">
      <c r="AO58587" s="108"/>
      <c r="AR58587" s="108"/>
    </row>
    <row r="58588" spans="41:44" ht="15" customHeight="1">
      <c r="AO58588" s="108"/>
      <c r="AR58588" s="108"/>
    </row>
    <row r="58589" spans="41:44" ht="15" customHeight="1">
      <c r="AO58589" s="108"/>
      <c r="AR58589" s="108"/>
    </row>
    <row r="58590" spans="41:44" ht="15" customHeight="1">
      <c r="AO58590" s="109"/>
      <c r="AR58590" s="109"/>
    </row>
    <row r="58591" spans="41:44" ht="15" customHeight="1">
      <c r="AO58591" s="104"/>
      <c r="AR58591" s="104"/>
    </row>
    <row r="58592" spans="41:44" ht="15" customHeight="1">
      <c r="AO58592" s="106"/>
      <c r="AR58592" s="106"/>
    </row>
    <row r="58593" spans="41:44" ht="15" customHeight="1">
      <c r="AO58593" s="106"/>
      <c r="AR58593" s="106"/>
    </row>
    <row r="58594" spans="41:44" ht="15" customHeight="1">
      <c r="AO58594" s="106"/>
      <c r="AR58594" s="106"/>
    </row>
    <row r="58595" spans="41:44" ht="15" customHeight="1">
      <c r="AO58595" s="106"/>
      <c r="AR58595" s="106"/>
    </row>
    <row r="58596" spans="41:44" ht="15" customHeight="1">
      <c r="AO58596" s="106"/>
      <c r="AR58596" s="106"/>
    </row>
    <row r="58597" spans="41:44" ht="15" customHeight="1">
      <c r="AO58597" s="106"/>
      <c r="AR58597" s="106"/>
    </row>
    <row r="58598" spans="41:44" ht="15" customHeight="1">
      <c r="AO58598" s="106"/>
      <c r="AR58598" s="106"/>
    </row>
    <row r="58599" spans="41:44" ht="15" customHeight="1">
      <c r="AO58599" s="108"/>
      <c r="AR58599" s="108"/>
    </row>
    <row r="58600" spans="41:44" ht="15" customHeight="1">
      <c r="AO58600" s="108"/>
      <c r="AR58600" s="108"/>
    </row>
    <row r="58601" spans="41:44" ht="15" customHeight="1">
      <c r="AO58601" s="108"/>
      <c r="AR58601" s="108"/>
    </row>
    <row r="58602" spans="41:44" ht="15" customHeight="1">
      <c r="AO58602" s="108"/>
      <c r="AR58602" s="108"/>
    </row>
    <row r="58603" spans="41:44" ht="15" customHeight="1">
      <c r="AO58603" s="108"/>
      <c r="AR58603" s="108"/>
    </row>
    <row r="58604" spans="41:44" ht="15" customHeight="1">
      <c r="AO58604" s="109"/>
      <c r="AR58604" s="109"/>
    </row>
    <row r="58605" spans="41:44" ht="15" customHeight="1">
      <c r="AO58605" s="104"/>
      <c r="AR58605" s="104"/>
    </row>
    <row r="58606" spans="41:44" ht="15" customHeight="1">
      <c r="AO58606" s="106"/>
      <c r="AR58606" s="106"/>
    </row>
    <row r="58607" spans="41:44" ht="15" customHeight="1">
      <c r="AO58607" s="106"/>
      <c r="AR58607" s="106"/>
    </row>
    <row r="58608" spans="41:44" ht="15" customHeight="1">
      <c r="AO58608" s="106"/>
      <c r="AR58608" s="106"/>
    </row>
    <row r="58609" spans="41:44" ht="15" customHeight="1">
      <c r="AO58609" s="106"/>
      <c r="AR58609" s="106"/>
    </row>
    <row r="58610" spans="41:44" ht="15" customHeight="1">
      <c r="AO58610" s="106"/>
      <c r="AR58610" s="106"/>
    </row>
    <row r="58611" spans="41:44" ht="15" customHeight="1">
      <c r="AO58611" s="106"/>
      <c r="AR58611" s="106"/>
    </row>
    <row r="58612" spans="41:44" ht="15" customHeight="1">
      <c r="AO58612" s="106"/>
      <c r="AR58612" s="106"/>
    </row>
    <row r="58613" spans="41:44" ht="15" customHeight="1">
      <c r="AO58613" s="108"/>
      <c r="AR58613" s="108"/>
    </row>
    <row r="58614" spans="41:44" ht="15" customHeight="1">
      <c r="AO58614" s="108"/>
      <c r="AR58614" s="108"/>
    </row>
    <row r="58615" spans="41:44" ht="15" customHeight="1">
      <c r="AO58615" s="108"/>
      <c r="AR58615" s="108"/>
    </row>
    <row r="58616" spans="41:44" ht="15" customHeight="1">
      <c r="AO58616" s="108"/>
      <c r="AR58616" s="108"/>
    </row>
    <row r="58617" spans="41:44" ht="15" customHeight="1">
      <c r="AO58617" s="108"/>
      <c r="AR58617" s="108"/>
    </row>
    <row r="58618" spans="41:44" ht="15" customHeight="1">
      <c r="AO58618" s="109"/>
      <c r="AR58618" s="109"/>
    </row>
    <row r="58619" spans="41:44" ht="15" customHeight="1">
      <c r="AO58619" s="104"/>
      <c r="AR58619" s="104"/>
    </row>
    <row r="58620" spans="41:44" ht="15" customHeight="1">
      <c r="AO58620" s="106"/>
      <c r="AR58620" s="106"/>
    </row>
    <row r="58621" spans="41:44" ht="15" customHeight="1">
      <c r="AO58621" s="106"/>
      <c r="AR58621" s="106"/>
    </row>
    <row r="58622" spans="41:44" ht="15" customHeight="1">
      <c r="AO58622" s="106"/>
      <c r="AR58622" s="106"/>
    </row>
    <row r="58623" spans="41:44" ht="15" customHeight="1">
      <c r="AO58623" s="106"/>
      <c r="AR58623" s="106"/>
    </row>
    <row r="58624" spans="41:44" ht="15" customHeight="1">
      <c r="AO58624" s="106"/>
      <c r="AR58624" s="106"/>
    </row>
    <row r="58625" spans="41:44" ht="15" customHeight="1">
      <c r="AO58625" s="106"/>
      <c r="AR58625" s="106"/>
    </row>
    <row r="58626" spans="41:44" ht="15" customHeight="1">
      <c r="AO58626" s="106"/>
      <c r="AR58626" s="106"/>
    </row>
    <row r="58627" spans="41:44" ht="15" customHeight="1">
      <c r="AO58627" s="108"/>
      <c r="AR58627" s="108"/>
    </row>
    <row r="58628" spans="41:44" ht="15" customHeight="1">
      <c r="AO58628" s="108"/>
      <c r="AR58628" s="108"/>
    </row>
    <row r="58629" spans="41:44" ht="15" customHeight="1">
      <c r="AO58629" s="108"/>
      <c r="AR58629" s="108"/>
    </row>
    <row r="58630" spans="41:44" ht="15" customHeight="1">
      <c r="AO58630" s="108"/>
      <c r="AR58630" s="108"/>
    </row>
    <row r="58631" spans="41:44" ht="15" customHeight="1">
      <c r="AO58631" s="108"/>
      <c r="AR58631" s="108"/>
    </row>
    <row r="58632" spans="41:44" ht="15" customHeight="1">
      <c r="AO58632" s="109"/>
      <c r="AR58632" s="109"/>
    </row>
    <row r="58633" spans="41:44" ht="15" customHeight="1">
      <c r="AO58633" s="104"/>
      <c r="AR58633" s="104"/>
    </row>
    <row r="58634" spans="41:44" ht="15" customHeight="1">
      <c r="AO58634" s="106"/>
      <c r="AR58634" s="106"/>
    </row>
    <row r="58635" spans="41:44" ht="15" customHeight="1">
      <c r="AO58635" s="106"/>
      <c r="AR58635" s="106"/>
    </row>
    <row r="58636" spans="41:44" ht="15" customHeight="1">
      <c r="AO58636" s="106"/>
      <c r="AR58636" s="106"/>
    </row>
    <row r="58637" spans="41:44" ht="15" customHeight="1">
      <c r="AO58637" s="106"/>
      <c r="AR58637" s="106"/>
    </row>
    <row r="58638" spans="41:44" ht="15" customHeight="1">
      <c r="AO58638" s="106"/>
      <c r="AR58638" s="106"/>
    </row>
    <row r="58639" spans="41:44" ht="15" customHeight="1">
      <c r="AO58639" s="106"/>
      <c r="AR58639" s="106"/>
    </row>
    <row r="58640" spans="41:44" ht="15" customHeight="1">
      <c r="AO58640" s="106"/>
      <c r="AR58640" s="106"/>
    </row>
    <row r="58641" spans="41:44" ht="15" customHeight="1">
      <c r="AO58641" s="108"/>
      <c r="AR58641" s="108"/>
    </row>
    <row r="58642" spans="41:44" ht="15" customHeight="1">
      <c r="AO58642" s="108"/>
      <c r="AR58642" s="108"/>
    </row>
    <row r="58643" spans="41:44" ht="15" customHeight="1">
      <c r="AO58643" s="108"/>
      <c r="AR58643" s="108"/>
    </row>
    <row r="58644" spans="41:44" ht="15" customHeight="1">
      <c r="AO58644" s="108"/>
      <c r="AR58644" s="108"/>
    </row>
    <row r="58645" spans="41:44" ht="15" customHeight="1">
      <c r="AO58645" s="108"/>
      <c r="AR58645" s="108"/>
    </row>
    <row r="58646" spans="41:44" ht="15" customHeight="1">
      <c r="AO58646" s="109"/>
      <c r="AR58646" s="109"/>
    </row>
    <row r="58647" spans="41:44" ht="15" customHeight="1">
      <c r="AO58647" s="104"/>
      <c r="AR58647" s="104"/>
    </row>
    <row r="58648" spans="41:44" ht="15" customHeight="1">
      <c r="AO58648" s="106"/>
      <c r="AR58648" s="106"/>
    </row>
    <row r="58649" spans="41:44" ht="15" customHeight="1">
      <c r="AO58649" s="106"/>
      <c r="AR58649" s="106"/>
    </row>
    <row r="58650" spans="41:44" ht="15" customHeight="1">
      <c r="AO58650" s="106"/>
      <c r="AR58650" s="106"/>
    </row>
    <row r="58651" spans="41:44" ht="15" customHeight="1">
      <c r="AO58651" s="106"/>
      <c r="AR58651" s="106"/>
    </row>
    <row r="58652" spans="41:44" ht="15" customHeight="1">
      <c r="AO58652" s="106"/>
      <c r="AR58652" s="106"/>
    </row>
    <row r="58653" spans="41:44" ht="15" customHeight="1">
      <c r="AO58653" s="106"/>
      <c r="AR58653" s="106"/>
    </row>
    <row r="58654" spans="41:44" ht="15" customHeight="1">
      <c r="AO58654" s="106"/>
      <c r="AR58654" s="106"/>
    </row>
    <row r="58655" spans="41:44" ht="15" customHeight="1">
      <c r="AO58655" s="108"/>
      <c r="AR58655" s="108"/>
    </row>
    <row r="58656" spans="41:44" ht="15" customHeight="1">
      <c r="AO58656" s="108"/>
      <c r="AR58656" s="108"/>
    </row>
    <row r="58657" spans="41:44" ht="15" customHeight="1">
      <c r="AO58657" s="108"/>
      <c r="AR58657" s="108"/>
    </row>
    <row r="58658" spans="41:44" ht="15" customHeight="1">
      <c r="AO58658" s="108"/>
      <c r="AR58658" s="108"/>
    </row>
    <row r="58659" spans="41:44" ht="15" customHeight="1">
      <c r="AO58659" s="108"/>
      <c r="AR58659" s="108"/>
    </row>
    <row r="58660" spans="41:44" ht="15" customHeight="1">
      <c r="AO58660" s="109"/>
      <c r="AR58660" s="109"/>
    </row>
    <row r="58661" spans="41:44" ht="15" customHeight="1">
      <c r="AO58661" s="104"/>
      <c r="AR58661" s="104"/>
    </row>
    <row r="58662" spans="41:44" ht="15" customHeight="1">
      <c r="AO58662" s="106"/>
      <c r="AR58662" s="106"/>
    </row>
    <row r="58663" spans="41:44" ht="15" customHeight="1">
      <c r="AO58663" s="106"/>
      <c r="AR58663" s="106"/>
    </row>
    <row r="58664" spans="41:44" ht="15" customHeight="1">
      <c r="AO58664" s="106"/>
      <c r="AR58664" s="106"/>
    </row>
    <row r="58665" spans="41:44" ht="15" customHeight="1">
      <c r="AO58665" s="106"/>
      <c r="AR58665" s="106"/>
    </row>
    <row r="58666" spans="41:44" ht="15" customHeight="1">
      <c r="AO58666" s="106"/>
      <c r="AR58666" s="106"/>
    </row>
    <row r="58667" spans="41:44" ht="15" customHeight="1">
      <c r="AO58667" s="106"/>
      <c r="AR58667" s="106"/>
    </row>
    <row r="58668" spans="41:44" ht="15" customHeight="1">
      <c r="AO58668" s="106"/>
      <c r="AR58668" s="106"/>
    </row>
    <row r="58669" spans="41:44" ht="15" customHeight="1">
      <c r="AO58669" s="108"/>
      <c r="AR58669" s="108"/>
    </row>
    <row r="58670" spans="41:44" ht="15" customHeight="1">
      <c r="AO58670" s="108"/>
      <c r="AR58670" s="108"/>
    </row>
    <row r="58671" spans="41:44" ht="15" customHeight="1">
      <c r="AO58671" s="108"/>
      <c r="AR58671" s="108"/>
    </row>
    <row r="58672" spans="41:44" ht="15" customHeight="1">
      <c r="AO58672" s="108"/>
      <c r="AR58672" s="108"/>
    </row>
    <row r="58673" spans="41:44" ht="15" customHeight="1">
      <c r="AO58673" s="108"/>
      <c r="AR58673" s="108"/>
    </row>
    <row r="58674" spans="41:44" ht="15" customHeight="1">
      <c r="AO58674" s="109"/>
      <c r="AR58674" s="109"/>
    </row>
    <row r="58675" spans="41:44" ht="15" customHeight="1">
      <c r="AO58675" s="104"/>
      <c r="AR58675" s="104"/>
    </row>
    <row r="58676" spans="41:44" ht="15" customHeight="1">
      <c r="AO58676" s="106"/>
      <c r="AR58676" s="106"/>
    </row>
    <row r="58677" spans="41:44" ht="15" customHeight="1">
      <c r="AO58677" s="106"/>
      <c r="AR58677" s="106"/>
    </row>
    <row r="58678" spans="41:44" ht="15" customHeight="1">
      <c r="AO58678" s="106"/>
      <c r="AR58678" s="106"/>
    </row>
    <row r="58679" spans="41:44" ht="15" customHeight="1">
      <c r="AO58679" s="106"/>
      <c r="AR58679" s="106"/>
    </row>
    <row r="58680" spans="41:44" ht="15" customHeight="1">
      <c r="AO58680" s="106"/>
      <c r="AR58680" s="106"/>
    </row>
    <row r="58681" spans="41:44" ht="15" customHeight="1">
      <c r="AO58681" s="106"/>
      <c r="AR58681" s="106"/>
    </row>
    <row r="58682" spans="41:44" ht="15" customHeight="1">
      <c r="AO58682" s="106"/>
      <c r="AR58682" s="106"/>
    </row>
    <row r="58683" spans="41:44" ht="15" customHeight="1">
      <c r="AO58683" s="108"/>
      <c r="AR58683" s="108"/>
    </row>
    <row r="58684" spans="41:44" ht="15" customHeight="1">
      <c r="AO58684" s="108"/>
      <c r="AR58684" s="108"/>
    </row>
    <row r="58685" spans="41:44" ht="15" customHeight="1">
      <c r="AO58685" s="108"/>
      <c r="AR58685" s="108"/>
    </row>
    <row r="58686" spans="41:44" ht="15" customHeight="1">
      <c r="AO58686" s="108"/>
      <c r="AR58686" s="108"/>
    </row>
    <row r="58687" spans="41:44" ht="15" customHeight="1">
      <c r="AO58687" s="108"/>
      <c r="AR58687" s="108"/>
    </row>
    <row r="58688" spans="41:44" ht="15" customHeight="1">
      <c r="AO58688" s="109"/>
      <c r="AR58688" s="109"/>
    </row>
    <row r="58689" spans="41:44" ht="15" customHeight="1">
      <c r="AO58689" s="104"/>
      <c r="AR58689" s="104"/>
    </row>
    <row r="58690" spans="41:44" ht="15" customHeight="1">
      <c r="AO58690" s="106"/>
      <c r="AR58690" s="106"/>
    </row>
    <row r="58691" spans="41:44" ht="15" customHeight="1">
      <c r="AO58691" s="106"/>
      <c r="AR58691" s="106"/>
    </row>
    <row r="58692" spans="41:44" ht="15" customHeight="1">
      <c r="AO58692" s="106"/>
      <c r="AR58692" s="106"/>
    </row>
    <row r="58693" spans="41:44" ht="15" customHeight="1">
      <c r="AO58693" s="106"/>
      <c r="AR58693" s="106"/>
    </row>
    <row r="58694" spans="41:44" ht="15" customHeight="1">
      <c r="AO58694" s="106"/>
      <c r="AR58694" s="106"/>
    </row>
    <row r="58695" spans="41:44" ht="15" customHeight="1">
      <c r="AO58695" s="106"/>
      <c r="AR58695" s="106"/>
    </row>
    <row r="58696" spans="41:44" ht="15" customHeight="1">
      <c r="AO58696" s="106"/>
      <c r="AR58696" s="106"/>
    </row>
    <row r="58697" spans="41:44" ht="15" customHeight="1">
      <c r="AO58697" s="108"/>
      <c r="AR58697" s="108"/>
    </row>
    <row r="58698" spans="41:44" ht="15" customHeight="1">
      <c r="AO58698" s="108"/>
      <c r="AR58698" s="108"/>
    </row>
    <row r="58699" spans="41:44" ht="15" customHeight="1">
      <c r="AO58699" s="108"/>
      <c r="AR58699" s="108"/>
    </row>
    <row r="58700" spans="41:44" ht="15" customHeight="1">
      <c r="AO58700" s="108"/>
      <c r="AR58700" s="108"/>
    </row>
    <row r="58701" spans="41:44" ht="15" customHeight="1">
      <c r="AO58701" s="108"/>
      <c r="AR58701" s="108"/>
    </row>
    <row r="58702" spans="41:44" ht="15" customHeight="1">
      <c r="AO58702" s="109"/>
      <c r="AR58702" s="109"/>
    </row>
    <row r="58703" spans="41:44" ht="15" customHeight="1">
      <c r="AO58703" s="104"/>
      <c r="AR58703" s="104"/>
    </row>
    <row r="58704" spans="41:44" ht="15" customHeight="1">
      <c r="AO58704" s="106"/>
      <c r="AR58704" s="106"/>
    </row>
    <row r="58705" spans="41:44" ht="15" customHeight="1">
      <c r="AO58705" s="106"/>
      <c r="AR58705" s="106"/>
    </row>
    <row r="58706" spans="41:44" ht="15" customHeight="1">
      <c r="AO58706" s="106"/>
      <c r="AR58706" s="106"/>
    </row>
    <row r="58707" spans="41:44" ht="15" customHeight="1">
      <c r="AO58707" s="106"/>
      <c r="AR58707" s="106"/>
    </row>
    <row r="58708" spans="41:44" ht="15" customHeight="1">
      <c r="AO58708" s="106"/>
      <c r="AR58708" s="106"/>
    </row>
    <row r="58709" spans="41:44" ht="15" customHeight="1">
      <c r="AO58709" s="106"/>
      <c r="AR58709" s="106"/>
    </row>
    <row r="58710" spans="41:44" ht="15" customHeight="1">
      <c r="AO58710" s="106"/>
      <c r="AR58710" s="106"/>
    </row>
    <row r="58711" spans="41:44" ht="15" customHeight="1">
      <c r="AO58711" s="108"/>
      <c r="AR58711" s="108"/>
    </row>
    <row r="58712" spans="41:44" ht="15" customHeight="1">
      <c r="AO58712" s="108"/>
      <c r="AR58712" s="108"/>
    </row>
    <row r="58713" spans="41:44" ht="15" customHeight="1">
      <c r="AO58713" s="108"/>
      <c r="AR58713" s="108"/>
    </row>
    <row r="58714" spans="41:44" ht="15" customHeight="1">
      <c r="AO58714" s="108"/>
      <c r="AR58714" s="108"/>
    </row>
    <row r="58715" spans="41:44" ht="15" customHeight="1">
      <c r="AO58715" s="108"/>
      <c r="AR58715" s="108"/>
    </row>
    <row r="58716" spans="41:44" ht="15" customHeight="1">
      <c r="AO58716" s="109"/>
      <c r="AR58716" s="109"/>
    </row>
    <row r="58717" spans="41:44" ht="15" customHeight="1">
      <c r="AO58717" s="104"/>
      <c r="AR58717" s="104"/>
    </row>
    <row r="58718" spans="41:44" ht="15" customHeight="1">
      <c r="AO58718" s="106"/>
      <c r="AR58718" s="106"/>
    </row>
    <row r="58719" spans="41:44" ht="15" customHeight="1">
      <c r="AO58719" s="106"/>
      <c r="AR58719" s="106"/>
    </row>
    <row r="58720" spans="41:44" ht="15" customHeight="1">
      <c r="AO58720" s="106"/>
      <c r="AR58720" s="106"/>
    </row>
    <row r="58721" spans="41:44" ht="15" customHeight="1">
      <c r="AO58721" s="106"/>
      <c r="AR58721" s="106"/>
    </row>
    <row r="58722" spans="41:44" ht="15" customHeight="1">
      <c r="AO58722" s="106"/>
      <c r="AR58722" s="106"/>
    </row>
    <row r="58723" spans="41:44" ht="15" customHeight="1">
      <c r="AO58723" s="106"/>
      <c r="AR58723" s="106"/>
    </row>
    <row r="58724" spans="41:44" ht="15" customHeight="1">
      <c r="AO58724" s="106"/>
      <c r="AR58724" s="106"/>
    </row>
    <row r="58725" spans="41:44" ht="15" customHeight="1">
      <c r="AO58725" s="108"/>
      <c r="AR58725" s="108"/>
    </row>
    <row r="58726" spans="41:44" ht="15" customHeight="1">
      <c r="AO58726" s="108"/>
      <c r="AR58726" s="108"/>
    </row>
    <row r="58727" spans="41:44" ht="15" customHeight="1">
      <c r="AO58727" s="108"/>
      <c r="AR58727" s="108"/>
    </row>
    <row r="58728" spans="41:44" ht="15" customHeight="1">
      <c r="AO58728" s="108"/>
      <c r="AR58728" s="108"/>
    </row>
    <row r="58729" spans="41:44" ht="15" customHeight="1">
      <c r="AO58729" s="108"/>
      <c r="AR58729" s="108"/>
    </row>
    <row r="58730" spans="41:44" ht="15" customHeight="1">
      <c r="AO58730" s="109"/>
      <c r="AR58730" s="109"/>
    </row>
    <row r="58731" spans="41:44" ht="15" customHeight="1">
      <c r="AO58731" s="104"/>
      <c r="AR58731" s="104"/>
    </row>
    <row r="58732" spans="41:44" ht="15" customHeight="1">
      <c r="AO58732" s="106"/>
      <c r="AR58732" s="106"/>
    </row>
    <row r="58733" spans="41:44" ht="15" customHeight="1">
      <c r="AO58733" s="106"/>
      <c r="AR58733" s="106"/>
    </row>
    <row r="58734" spans="41:44" ht="15" customHeight="1">
      <c r="AO58734" s="106"/>
      <c r="AR58734" s="106"/>
    </row>
    <row r="58735" spans="41:44" ht="15" customHeight="1">
      <c r="AO58735" s="106"/>
      <c r="AR58735" s="106"/>
    </row>
    <row r="58736" spans="41:44" ht="15" customHeight="1">
      <c r="AO58736" s="106"/>
      <c r="AR58736" s="106"/>
    </row>
    <row r="58737" spans="41:44" ht="15" customHeight="1">
      <c r="AO58737" s="106"/>
      <c r="AR58737" s="106"/>
    </row>
    <row r="58738" spans="41:44" ht="15" customHeight="1">
      <c r="AO58738" s="106"/>
      <c r="AR58738" s="106"/>
    </row>
    <row r="58739" spans="41:44" ht="15" customHeight="1">
      <c r="AO58739" s="108"/>
      <c r="AR58739" s="108"/>
    </row>
    <row r="58740" spans="41:44" ht="15" customHeight="1">
      <c r="AO58740" s="108"/>
      <c r="AR58740" s="108"/>
    </row>
    <row r="58741" spans="41:44" ht="15" customHeight="1">
      <c r="AO58741" s="108"/>
      <c r="AR58741" s="108"/>
    </row>
    <row r="58742" spans="41:44" ht="15" customHeight="1">
      <c r="AO58742" s="108"/>
      <c r="AR58742" s="108"/>
    </row>
    <row r="58743" spans="41:44" ht="15" customHeight="1">
      <c r="AO58743" s="108"/>
      <c r="AR58743" s="108"/>
    </row>
    <row r="58744" spans="41:44" ht="15" customHeight="1">
      <c r="AO58744" s="109"/>
      <c r="AR58744" s="109"/>
    </row>
    <row r="58745" spans="41:44" ht="15" customHeight="1">
      <c r="AO58745" s="104"/>
      <c r="AR58745" s="104"/>
    </row>
    <row r="58746" spans="41:44" ht="15" customHeight="1">
      <c r="AO58746" s="106"/>
      <c r="AR58746" s="106"/>
    </row>
    <row r="58747" spans="41:44" ht="15" customHeight="1">
      <c r="AO58747" s="106"/>
      <c r="AR58747" s="106"/>
    </row>
    <row r="58748" spans="41:44" ht="15" customHeight="1">
      <c r="AO58748" s="106"/>
      <c r="AR58748" s="106"/>
    </row>
    <row r="58749" spans="41:44" ht="15" customHeight="1">
      <c r="AO58749" s="106"/>
      <c r="AR58749" s="106"/>
    </row>
    <row r="58750" spans="41:44" ht="15" customHeight="1">
      <c r="AO58750" s="106"/>
      <c r="AR58750" s="106"/>
    </row>
    <row r="58751" spans="41:44" ht="15" customHeight="1">
      <c r="AO58751" s="106"/>
      <c r="AR58751" s="106"/>
    </row>
    <row r="58752" spans="41:44" ht="15" customHeight="1">
      <c r="AO58752" s="106"/>
      <c r="AR58752" s="106"/>
    </row>
    <row r="58753" spans="41:44" ht="15" customHeight="1">
      <c r="AO58753" s="108"/>
      <c r="AR58753" s="108"/>
    </row>
    <row r="58754" spans="41:44" ht="15" customHeight="1">
      <c r="AO58754" s="108"/>
      <c r="AR58754" s="108"/>
    </row>
    <row r="58755" spans="41:44" ht="15" customHeight="1">
      <c r="AO58755" s="108"/>
      <c r="AR58755" s="108"/>
    </row>
    <row r="58756" spans="41:44" ht="15" customHeight="1">
      <c r="AO58756" s="108"/>
      <c r="AR58756" s="108"/>
    </row>
    <row r="58757" spans="41:44" ht="15" customHeight="1">
      <c r="AO58757" s="108"/>
      <c r="AR58757" s="108"/>
    </row>
    <row r="58758" spans="41:44" ht="15" customHeight="1">
      <c r="AO58758" s="109"/>
      <c r="AR58758" s="109"/>
    </row>
    <row r="58759" spans="41:44" ht="15" customHeight="1">
      <c r="AO58759" s="104"/>
      <c r="AR58759" s="104"/>
    </row>
    <row r="58760" spans="41:44" ht="15" customHeight="1">
      <c r="AO58760" s="106"/>
      <c r="AR58760" s="106"/>
    </row>
    <row r="58761" spans="41:44" ht="15" customHeight="1">
      <c r="AO58761" s="106"/>
      <c r="AR58761" s="106"/>
    </row>
    <row r="58762" spans="41:44" ht="15" customHeight="1">
      <c r="AO58762" s="106"/>
      <c r="AR58762" s="106"/>
    </row>
    <row r="58763" spans="41:44" ht="15" customHeight="1">
      <c r="AO58763" s="106"/>
      <c r="AR58763" s="106"/>
    </row>
    <row r="58764" spans="41:44" ht="15" customHeight="1">
      <c r="AO58764" s="106"/>
      <c r="AR58764" s="106"/>
    </row>
    <row r="58765" spans="41:44" ht="15" customHeight="1">
      <c r="AO58765" s="106"/>
      <c r="AR58765" s="106"/>
    </row>
    <row r="58766" spans="41:44" ht="15" customHeight="1">
      <c r="AO58766" s="106"/>
      <c r="AR58766" s="106"/>
    </row>
    <row r="58767" spans="41:44" ht="15" customHeight="1">
      <c r="AO58767" s="108"/>
      <c r="AR58767" s="108"/>
    </row>
    <row r="58768" spans="41:44" ht="15" customHeight="1">
      <c r="AO58768" s="108"/>
      <c r="AR58768" s="108"/>
    </row>
    <row r="58769" spans="41:44" ht="15" customHeight="1">
      <c r="AO58769" s="108"/>
      <c r="AR58769" s="108"/>
    </row>
    <row r="58770" spans="41:44" ht="15" customHeight="1">
      <c r="AO58770" s="108"/>
      <c r="AR58770" s="108"/>
    </row>
    <row r="58771" spans="41:44" ht="15" customHeight="1">
      <c r="AO58771" s="108"/>
      <c r="AR58771" s="108"/>
    </row>
    <row r="58772" spans="41:44" ht="15" customHeight="1">
      <c r="AO58772" s="109"/>
      <c r="AR58772" s="109"/>
    </row>
    <row r="58773" spans="41:44" ht="15" customHeight="1">
      <c r="AO58773" s="104"/>
      <c r="AR58773" s="104"/>
    </row>
    <row r="58774" spans="41:44" ht="15" customHeight="1">
      <c r="AO58774" s="106"/>
      <c r="AR58774" s="106"/>
    </row>
    <row r="58775" spans="41:44" ht="15" customHeight="1">
      <c r="AO58775" s="106"/>
      <c r="AR58775" s="106"/>
    </row>
    <row r="58776" spans="41:44" ht="15" customHeight="1">
      <c r="AO58776" s="106"/>
      <c r="AR58776" s="106"/>
    </row>
    <row r="58777" spans="41:44" ht="15" customHeight="1">
      <c r="AO58777" s="106"/>
      <c r="AR58777" s="106"/>
    </row>
    <row r="58778" spans="41:44" ht="15" customHeight="1">
      <c r="AO58778" s="106"/>
      <c r="AR58778" s="106"/>
    </row>
    <row r="58779" spans="41:44" ht="15" customHeight="1">
      <c r="AO58779" s="106"/>
      <c r="AR58779" s="106"/>
    </row>
    <row r="58780" spans="41:44" ht="15" customHeight="1">
      <c r="AO58780" s="106"/>
      <c r="AR58780" s="106"/>
    </row>
    <row r="58781" spans="41:44" ht="15" customHeight="1">
      <c r="AO58781" s="108"/>
      <c r="AR58781" s="108"/>
    </row>
    <row r="58782" spans="41:44" ht="15" customHeight="1">
      <c r="AO58782" s="108"/>
      <c r="AR58782" s="108"/>
    </row>
    <row r="58783" spans="41:44" ht="15" customHeight="1">
      <c r="AO58783" s="108"/>
      <c r="AR58783" s="108"/>
    </row>
    <row r="58784" spans="41:44" ht="15" customHeight="1">
      <c r="AO58784" s="108"/>
      <c r="AR58784" s="108"/>
    </row>
    <row r="58785" spans="41:44" ht="15" customHeight="1">
      <c r="AO58785" s="108"/>
      <c r="AR58785" s="108"/>
    </row>
    <row r="58786" spans="41:44" ht="15" customHeight="1">
      <c r="AO58786" s="109"/>
      <c r="AR58786" s="109"/>
    </row>
    <row r="58787" spans="41:44" ht="15" customHeight="1">
      <c r="AO58787" s="104"/>
      <c r="AR58787" s="104"/>
    </row>
    <row r="58788" spans="41:44" ht="15" customHeight="1">
      <c r="AO58788" s="106"/>
      <c r="AR58788" s="106"/>
    </row>
    <row r="58789" spans="41:44" ht="15" customHeight="1">
      <c r="AO58789" s="106"/>
      <c r="AR58789" s="106"/>
    </row>
    <row r="58790" spans="41:44" ht="15" customHeight="1">
      <c r="AO58790" s="106"/>
      <c r="AR58790" s="106"/>
    </row>
    <row r="58791" spans="41:44" ht="15" customHeight="1">
      <c r="AO58791" s="106"/>
      <c r="AR58791" s="106"/>
    </row>
    <row r="58792" spans="41:44" ht="15" customHeight="1">
      <c r="AO58792" s="106"/>
      <c r="AR58792" s="106"/>
    </row>
    <row r="58793" spans="41:44" ht="15" customHeight="1">
      <c r="AO58793" s="106"/>
      <c r="AR58793" s="106"/>
    </row>
    <row r="58794" spans="41:44" ht="15" customHeight="1">
      <c r="AO58794" s="106"/>
      <c r="AR58794" s="106"/>
    </row>
    <row r="58795" spans="41:44" ht="15" customHeight="1">
      <c r="AO58795" s="108"/>
      <c r="AR58795" s="108"/>
    </row>
    <row r="58796" spans="41:44" ht="15" customHeight="1">
      <c r="AO58796" s="108"/>
      <c r="AR58796" s="108"/>
    </row>
    <row r="58797" spans="41:44" ht="15" customHeight="1">
      <c r="AO58797" s="108"/>
      <c r="AR58797" s="108"/>
    </row>
    <row r="58798" spans="41:44" ht="15" customHeight="1">
      <c r="AO58798" s="108"/>
      <c r="AR58798" s="108"/>
    </row>
    <row r="58799" spans="41:44" ht="15" customHeight="1">
      <c r="AO58799" s="108"/>
      <c r="AR58799" s="108"/>
    </row>
    <row r="58800" spans="41:44" ht="15" customHeight="1">
      <c r="AO58800" s="109"/>
      <c r="AR58800" s="109"/>
    </row>
    <row r="58801" spans="41:44" ht="15" customHeight="1">
      <c r="AO58801" s="104"/>
      <c r="AR58801" s="104"/>
    </row>
    <row r="58802" spans="41:44" ht="15" customHeight="1">
      <c r="AO58802" s="106"/>
      <c r="AR58802" s="106"/>
    </row>
    <row r="58803" spans="41:44" ht="15" customHeight="1">
      <c r="AO58803" s="106"/>
      <c r="AR58803" s="106"/>
    </row>
    <row r="58804" spans="41:44" ht="15" customHeight="1">
      <c r="AO58804" s="106"/>
      <c r="AR58804" s="106"/>
    </row>
    <row r="58805" spans="41:44" ht="15" customHeight="1">
      <c r="AO58805" s="106"/>
      <c r="AR58805" s="106"/>
    </row>
    <row r="58806" spans="41:44" ht="15" customHeight="1">
      <c r="AO58806" s="106"/>
      <c r="AR58806" s="106"/>
    </row>
    <row r="58807" spans="41:44" ht="15" customHeight="1">
      <c r="AO58807" s="106"/>
      <c r="AR58807" s="106"/>
    </row>
    <row r="58808" spans="41:44" ht="15" customHeight="1">
      <c r="AO58808" s="106"/>
      <c r="AR58808" s="106"/>
    </row>
    <row r="58809" spans="41:44" ht="15" customHeight="1">
      <c r="AO58809" s="108"/>
      <c r="AR58809" s="108"/>
    </row>
    <row r="58810" spans="41:44" ht="15" customHeight="1">
      <c r="AO58810" s="108"/>
      <c r="AR58810" s="108"/>
    </row>
    <row r="58811" spans="41:44" ht="15" customHeight="1">
      <c r="AO58811" s="108"/>
      <c r="AR58811" s="108"/>
    </row>
    <row r="58812" spans="41:44" ht="15" customHeight="1">
      <c r="AO58812" s="108"/>
      <c r="AR58812" s="108"/>
    </row>
    <row r="58813" spans="41:44" ht="15" customHeight="1">
      <c r="AO58813" s="108"/>
      <c r="AR58813" s="108"/>
    </row>
    <row r="58814" spans="41:44" ht="15" customHeight="1">
      <c r="AO58814" s="109"/>
      <c r="AR58814" s="109"/>
    </row>
    <row r="58815" spans="41:44" ht="15" customHeight="1">
      <c r="AO58815" s="104"/>
      <c r="AR58815" s="104"/>
    </row>
    <row r="58816" spans="41:44" ht="15" customHeight="1">
      <c r="AO58816" s="106"/>
      <c r="AR58816" s="106"/>
    </row>
    <row r="58817" spans="41:44" ht="15" customHeight="1">
      <c r="AO58817" s="106"/>
      <c r="AR58817" s="106"/>
    </row>
    <row r="58818" spans="41:44" ht="15" customHeight="1">
      <c r="AO58818" s="106"/>
      <c r="AR58818" s="106"/>
    </row>
    <row r="58819" spans="41:44" ht="15" customHeight="1">
      <c r="AO58819" s="106"/>
      <c r="AR58819" s="106"/>
    </row>
    <row r="58820" spans="41:44" ht="15" customHeight="1">
      <c r="AO58820" s="106"/>
      <c r="AR58820" s="106"/>
    </row>
    <row r="58821" spans="41:44" ht="15" customHeight="1">
      <c r="AO58821" s="106"/>
      <c r="AR58821" s="106"/>
    </row>
    <row r="58822" spans="41:44" ht="15" customHeight="1">
      <c r="AO58822" s="106"/>
      <c r="AR58822" s="106"/>
    </row>
    <row r="58823" spans="41:44" ht="15" customHeight="1">
      <c r="AO58823" s="108"/>
      <c r="AR58823" s="108"/>
    </row>
    <row r="58824" spans="41:44" ht="15" customHeight="1">
      <c r="AO58824" s="108"/>
      <c r="AR58824" s="108"/>
    </row>
    <row r="58825" spans="41:44" ht="15" customHeight="1">
      <c r="AO58825" s="108"/>
      <c r="AR58825" s="108"/>
    </row>
    <row r="58826" spans="41:44" ht="15" customHeight="1">
      <c r="AO58826" s="108"/>
      <c r="AR58826" s="108"/>
    </row>
    <row r="58827" spans="41:44" ht="15" customHeight="1">
      <c r="AO58827" s="108"/>
      <c r="AR58827" s="108"/>
    </row>
    <row r="58828" spans="41:44" ht="15" customHeight="1">
      <c r="AO58828" s="109"/>
      <c r="AR58828" s="109"/>
    </row>
    <row r="58829" spans="41:44" ht="15" customHeight="1">
      <c r="AO58829" s="104"/>
      <c r="AR58829" s="104"/>
    </row>
    <row r="58830" spans="41:44" ht="15" customHeight="1">
      <c r="AO58830" s="106"/>
      <c r="AR58830" s="106"/>
    </row>
    <row r="58831" spans="41:44" ht="15" customHeight="1">
      <c r="AO58831" s="106"/>
      <c r="AR58831" s="106"/>
    </row>
    <row r="58832" spans="41:44" ht="15" customHeight="1">
      <c r="AO58832" s="106"/>
      <c r="AR58832" s="106"/>
    </row>
    <row r="58833" spans="41:44" ht="15" customHeight="1">
      <c r="AO58833" s="106"/>
      <c r="AR58833" s="106"/>
    </row>
    <row r="58834" spans="41:44" ht="15" customHeight="1">
      <c r="AO58834" s="106"/>
      <c r="AR58834" s="106"/>
    </row>
    <row r="58835" spans="41:44" ht="15" customHeight="1">
      <c r="AO58835" s="106"/>
      <c r="AR58835" s="106"/>
    </row>
    <row r="58836" spans="41:44" ht="15" customHeight="1">
      <c r="AO58836" s="106"/>
      <c r="AR58836" s="106"/>
    </row>
    <row r="58837" spans="41:44" ht="15" customHeight="1">
      <c r="AO58837" s="108"/>
      <c r="AR58837" s="108"/>
    </row>
    <row r="58838" spans="41:44" ht="15" customHeight="1">
      <c r="AO58838" s="108"/>
      <c r="AR58838" s="108"/>
    </row>
    <row r="58839" spans="41:44" ht="15" customHeight="1">
      <c r="AO58839" s="108"/>
      <c r="AR58839" s="108"/>
    </row>
    <row r="58840" spans="41:44" ht="15" customHeight="1">
      <c r="AO58840" s="108"/>
      <c r="AR58840" s="108"/>
    </row>
    <row r="58841" spans="41:44" ht="15" customHeight="1">
      <c r="AO58841" s="108"/>
      <c r="AR58841" s="108"/>
    </row>
    <row r="58842" spans="41:44" ht="15" customHeight="1">
      <c r="AO58842" s="109"/>
      <c r="AR58842" s="109"/>
    </row>
    <row r="58843" spans="41:44" ht="15" customHeight="1">
      <c r="AO58843" s="104"/>
      <c r="AR58843" s="104"/>
    </row>
    <row r="58844" spans="41:44" ht="15" customHeight="1">
      <c r="AO58844" s="106"/>
      <c r="AR58844" s="106"/>
    </row>
    <row r="58845" spans="41:44" ht="15" customHeight="1">
      <c r="AO58845" s="106"/>
      <c r="AR58845" s="106"/>
    </row>
    <row r="58846" spans="41:44" ht="15" customHeight="1">
      <c r="AO58846" s="106"/>
      <c r="AR58846" s="106"/>
    </row>
    <row r="58847" spans="41:44" ht="15" customHeight="1">
      <c r="AO58847" s="106"/>
      <c r="AR58847" s="106"/>
    </row>
    <row r="58848" spans="41:44" ht="15" customHeight="1">
      <c r="AO58848" s="106"/>
      <c r="AR58848" s="106"/>
    </row>
    <row r="58849" spans="41:44" ht="15" customHeight="1">
      <c r="AO58849" s="106"/>
      <c r="AR58849" s="106"/>
    </row>
    <row r="58850" spans="41:44" ht="15" customHeight="1">
      <c r="AO58850" s="106"/>
      <c r="AR58850" s="106"/>
    </row>
    <row r="58851" spans="41:44" ht="15" customHeight="1">
      <c r="AO58851" s="108"/>
      <c r="AR58851" s="108"/>
    </row>
    <row r="58852" spans="41:44" ht="15" customHeight="1">
      <c r="AO58852" s="108"/>
      <c r="AR58852" s="108"/>
    </row>
    <row r="58853" spans="41:44" ht="15" customHeight="1">
      <c r="AO58853" s="108"/>
      <c r="AR58853" s="108"/>
    </row>
    <row r="58854" spans="41:44" ht="15" customHeight="1">
      <c r="AO58854" s="108"/>
      <c r="AR58854" s="108"/>
    </row>
    <row r="58855" spans="41:44" ht="15" customHeight="1">
      <c r="AO58855" s="108"/>
      <c r="AR58855" s="108"/>
    </row>
    <row r="58856" spans="41:44" ht="15" customHeight="1">
      <c r="AO58856" s="109"/>
      <c r="AR58856" s="109"/>
    </row>
    <row r="58857" spans="41:44" ht="15" customHeight="1">
      <c r="AO58857" s="104"/>
      <c r="AR58857" s="104"/>
    </row>
    <row r="58858" spans="41:44" ht="15" customHeight="1">
      <c r="AO58858" s="106"/>
      <c r="AR58858" s="106"/>
    </row>
    <row r="58859" spans="41:44" ht="15" customHeight="1">
      <c r="AO58859" s="106"/>
      <c r="AR58859" s="106"/>
    </row>
    <row r="58860" spans="41:44" ht="15" customHeight="1">
      <c r="AO58860" s="106"/>
      <c r="AR58860" s="106"/>
    </row>
    <row r="58861" spans="41:44" ht="15" customHeight="1">
      <c r="AO58861" s="106"/>
      <c r="AR58861" s="106"/>
    </row>
    <row r="58862" spans="41:44" ht="15" customHeight="1">
      <c r="AO58862" s="106"/>
      <c r="AR58862" s="106"/>
    </row>
    <row r="58863" spans="41:44" ht="15" customHeight="1">
      <c r="AO58863" s="106"/>
      <c r="AR58863" s="106"/>
    </row>
    <row r="58864" spans="41:44" ht="15" customHeight="1">
      <c r="AO58864" s="106"/>
      <c r="AR58864" s="106"/>
    </row>
    <row r="58865" spans="41:44" ht="15" customHeight="1">
      <c r="AO58865" s="108"/>
      <c r="AR58865" s="108"/>
    </row>
    <row r="58866" spans="41:44" ht="15" customHeight="1">
      <c r="AO58866" s="108"/>
      <c r="AR58866" s="108"/>
    </row>
    <row r="58867" spans="41:44" ht="15" customHeight="1">
      <c r="AO58867" s="108"/>
      <c r="AR58867" s="108"/>
    </row>
    <row r="58868" spans="41:44" ht="15" customHeight="1">
      <c r="AO58868" s="108"/>
      <c r="AR58868" s="108"/>
    </row>
    <row r="58869" spans="41:44" ht="15" customHeight="1">
      <c r="AO58869" s="108"/>
      <c r="AR58869" s="108"/>
    </row>
    <row r="58870" spans="41:44" ht="15" customHeight="1">
      <c r="AO58870" s="109"/>
      <c r="AR58870" s="109"/>
    </row>
    <row r="58871" spans="41:44" ht="15" customHeight="1">
      <c r="AO58871" s="104"/>
      <c r="AR58871" s="104"/>
    </row>
    <row r="58872" spans="41:44" ht="15" customHeight="1">
      <c r="AO58872" s="106"/>
      <c r="AR58872" s="106"/>
    </row>
    <row r="58873" spans="41:44" ht="15" customHeight="1">
      <c r="AO58873" s="106"/>
      <c r="AR58873" s="106"/>
    </row>
    <row r="58874" spans="41:44" ht="15" customHeight="1">
      <c r="AO58874" s="106"/>
      <c r="AR58874" s="106"/>
    </row>
    <row r="58875" spans="41:44" ht="15" customHeight="1">
      <c r="AO58875" s="106"/>
      <c r="AR58875" s="106"/>
    </row>
    <row r="58876" spans="41:44" ht="15" customHeight="1">
      <c r="AO58876" s="106"/>
      <c r="AR58876" s="106"/>
    </row>
    <row r="58877" spans="41:44" ht="15" customHeight="1">
      <c r="AO58877" s="106"/>
      <c r="AR58877" s="106"/>
    </row>
    <row r="58878" spans="41:44" ht="15" customHeight="1">
      <c r="AO58878" s="106"/>
      <c r="AR58878" s="106"/>
    </row>
    <row r="58879" spans="41:44" ht="15" customHeight="1">
      <c r="AO58879" s="108"/>
      <c r="AR58879" s="108"/>
    </row>
    <row r="58880" spans="41:44" ht="15" customHeight="1">
      <c r="AO58880" s="108"/>
      <c r="AR58880" s="108"/>
    </row>
    <row r="58881" spans="41:44" ht="15" customHeight="1">
      <c r="AO58881" s="108"/>
      <c r="AR58881" s="108"/>
    </row>
    <row r="58882" spans="41:44" ht="15" customHeight="1">
      <c r="AO58882" s="108"/>
      <c r="AR58882" s="108"/>
    </row>
    <row r="58883" spans="41:44" ht="15" customHeight="1">
      <c r="AO58883" s="108"/>
      <c r="AR58883" s="108"/>
    </row>
    <row r="58884" spans="41:44" ht="15" customHeight="1">
      <c r="AO58884" s="109"/>
      <c r="AR58884" s="109"/>
    </row>
    <row r="58885" spans="41:44" ht="15" customHeight="1">
      <c r="AO58885" s="104"/>
      <c r="AR58885" s="104"/>
    </row>
    <row r="58886" spans="41:44" ht="15" customHeight="1">
      <c r="AO58886" s="106"/>
      <c r="AR58886" s="106"/>
    </row>
    <row r="58887" spans="41:44" ht="15" customHeight="1">
      <c r="AO58887" s="106"/>
      <c r="AR58887" s="106"/>
    </row>
    <row r="58888" spans="41:44" ht="15" customHeight="1">
      <c r="AO58888" s="106"/>
      <c r="AR58888" s="106"/>
    </row>
    <row r="58889" spans="41:44" ht="15" customHeight="1">
      <c r="AO58889" s="106"/>
      <c r="AR58889" s="106"/>
    </row>
    <row r="58890" spans="41:44" ht="15" customHeight="1">
      <c r="AO58890" s="106"/>
      <c r="AR58890" s="106"/>
    </row>
    <row r="58891" spans="41:44" ht="15" customHeight="1">
      <c r="AO58891" s="106"/>
      <c r="AR58891" s="106"/>
    </row>
    <row r="58892" spans="41:44" ht="15" customHeight="1">
      <c r="AO58892" s="106"/>
      <c r="AR58892" s="106"/>
    </row>
    <row r="58893" spans="41:44" ht="15" customHeight="1">
      <c r="AO58893" s="108"/>
      <c r="AR58893" s="108"/>
    </row>
    <row r="58894" spans="41:44" ht="15" customHeight="1">
      <c r="AO58894" s="108"/>
      <c r="AR58894" s="108"/>
    </row>
    <row r="58895" spans="41:44" ht="15" customHeight="1">
      <c r="AO58895" s="108"/>
      <c r="AR58895" s="108"/>
    </row>
    <row r="58896" spans="41:44" ht="15" customHeight="1">
      <c r="AO58896" s="108"/>
      <c r="AR58896" s="108"/>
    </row>
    <row r="58897" spans="41:44" ht="15" customHeight="1">
      <c r="AO58897" s="108"/>
      <c r="AR58897" s="108"/>
    </row>
    <row r="58898" spans="41:44" ht="15" customHeight="1">
      <c r="AO58898" s="109"/>
      <c r="AR58898" s="109"/>
    </row>
    <row r="58899" spans="41:44" ht="15" customHeight="1">
      <c r="AO58899" s="104"/>
      <c r="AR58899" s="104"/>
    </row>
    <row r="58900" spans="41:44" ht="15" customHeight="1">
      <c r="AO58900" s="106"/>
      <c r="AR58900" s="106"/>
    </row>
    <row r="58901" spans="41:44" ht="15" customHeight="1">
      <c r="AO58901" s="106"/>
      <c r="AR58901" s="106"/>
    </row>
    <row r="58902" spans="41:44" ht="15" customHeight="1">
      <c r="AO58902" s="106"/>
      <c r="AR58902" s="106"/>
    </row>
    <row r="58903" spans="41:44" ht="15" customHeight="1">
      <c r="AO58903" s="106"/>
      <c r="AR58903" s="106"/>
    </row>
    <row r="58904" spans="41:44" ht="15" customHeight="1">
      <c r="AO58904" s="106"/>
      <c r="AR58904" s="106"/>
    </row>
    <row r="58905" spans="41:44" ht="15" customHeight="1">
      <c r="AO58905" s="106"/>
      <c r="AR58905" s="106"/>
    </row>
    <row r="58906" spans="41:44" ht="15" customHeight="1">
      <c r="AO58906" s="106"/>
      <c r="AR58906" s="106"/>
    </row>
    <row r="58907" spans="41:44" ht="15" customHeight="1">
      <c r="AO58907" s="108"/>
      <c r="AR58907" s="108"/>
    </row>
    <row r="58908" spans="41:44" ht="15" customHeight="1">
      <c r="AO58908" s="108"/>
      <c r="AR58908" s="108"/>
    </row>
    <row r="58909" spans="41:44" ht="15" customHeight="1">
      <c r="AO58909" s="108"/>
      <c r="AR58909" s="108"/>
    </row>
    <row r="58910" spans="41:44" ht="15" customHeight="1">
      <c r="AO58910" s="108"/>
      <c r="AR58910" s="108"/>
    </row>
    <row r="58911" spans="41:44" ht="15" customHeight="1">
      <c r="AO58911" s="108"/>
      <c r="AR58911" s="108"/>
    </row>
    <row r="58912" spans="41:44" ht="15" customHeight="1">
      <c r="AO58912" s="109"/>
      <c r="AR58912" s="109"/>
    </row>
    <row r="58913" spans="41:44" ht="15" customHeight="1">
      <c r="AO58913" s="104"/>
      <c r="AR58913" s="104"/>
    </row>
    <row r="58914" spans="41:44" ht="15" customHeight="1">
      <c r="AO58914" s="106"/>
      <c r="AR58914" s="106"/>
    </row>
    <row r="58915" spans="41:44" ht="15" customHeight="1">
      <c r="AO58915" s="106"/>
      <c r="AR58915" s="106"/>
    </row>
    <row r="58916" spans="41:44" ht="15" customHeight="1">
      <c r="AO58916" s="106"/>
      <c r="AR58916" s="106"/>
    </row>
    <row r="58917" spans="41:44" ht="15" customHeight="1">
      <c r="AO58917" s="106"/>
      <c r="AR58917" s="106"/>
    </row>
    <row r="58918" spans="41:44" ht="15" customHeight="1">
      <c r="AO58918" s="106"/>
      <c r="AR58918" s="106"/>
    </row>
    <row r="58919" spans="41:44" ht="15" customHeight="1">
      <c r="AO58919" s="106"/>
      <c r="AR58919" s="106"/>
    </row>
    <row r="58920" spans="41:44" ht="15" customHeight="1">
      <c r="AO58920" s="106"/>
      <c r="AR58920" s="106"/>
    </row>
    <row r="58921" spans="41:44" ht="15" customHeight="1">
      <c r="AO58921" s="108"/>
      <c r="AR58921" s="108"/>
    </row>
    <row r="58922" spans="41:44" ht="15" customHeight="1">
      <c r="AO58922" s="108"/>
      <c r="AR58922" s="108"/>
    </row>
    <row r="58923" spans="41:44" ht="15" customHeight="1">
      <c r="AO58923" s="108"/>
      <c r="AR58923" s="108"/>
    </row>
    <row r="58924" spans="41:44" ht="15" customHeight="1">
      <c r="AO58924" s="108"/>
      <c r="AR58924" s="108"/>
    </row>
    <row r="58925" spans="41:44" ht="15" customHeight="1">
      <c r="AO58925" s="108"/>
      <c r="AR58925" s="108"/>
    </row>
    <row r="58926" spans="41:44" ht="15" customHeight="1">
      <c r="AO58926" s="109"/>
      <c r="AR58926" s="109"/>
    </row>
    <row r="58927" spans="41:44" ht="15" customHeight="1">
      <c r="AO58927" s="104"/>
      <c r="AR58927" s="104"/>
    </row>
    <row r="58928" spans="41:44" ht="15" customHeight="1">
      <c r="AO58928" s="106"/>
      <c r="AR58928" s="106"/>
    </row>
    <row r="58929" spans="41:44" ht="15" customHeight="1">
      <c r="AO58929" s="106"/>
      <c r="AR58929" s="106"/>
    </row>
    <row r="58930" spans="41:44" ht="15" customHeight="1">
      <c r="AO58930" s="106"/>
      <c r="AR58930" s="106"/>
    </row>
    <row r="58931" spans="41:44" ht="15" customHeight="1">
      <c r="AO58931" s="106"/>
      <c r="AR58931" s="106"/>
    </row>
    <row r="58932" spans="41:44" ht="15" customHeight="1">
      <c r="AO58932" s="106"/>
      <c r="AR58932" s="106"/>
    </row>
    <row r="58933" spans="41:44" ht="15" customHeight="1">
      <c r="AO58933" s="106"/>
      <c r="AR58933" s="106"/>
    </row>
    <row r="58934" spans="41:44" ht="15" customHeight="1">
      <c r="AO58934" s="106"/>
      <c r="AR58934" s="106"/>
    </row>
    <row r="58935" spans="41:44" ht="15" customHeight="1">
      <c r="AO58935" s="108"/>
      <c r="AR58935" s="108"/>
    </row>
    <row r="58936" spans="41:44" ht="15" customHeight="1">
      <c r="AO58936" s="108"/>
      <c r="AR58936" s="108"/>
    </row>
    <row r="58937" spans="41:44" ht="15" customHeight="1">
      <c r="AO58937" s="108"/>
      <c r="AR58937" s="108"/>
    </row>
    <row r="58938" spans="41:44" ht="15" customHeight="1">
      <c r="AO58938" s="108"/>
      <c r="AR58938" s="108"/>
    </row>
    <row r="58939" spans="41:44" ht="15" customHeight="1">
      <c r="AO58939" s="108"/>
      <c r="AR58939" s="108"/>
    </row>
    <row r="58940" spans="41:44" ht="15" customHeight="1">
      <c r="AO58940" s="109"/>
      <c r="AR58940" s="109"/>
    </row>
    <row r="58941" spans="41:44" ht="15" customHeight="1">
      <c r="AO58941" s="104"/>
      <c r="AR58941" s="104"/>
    </row>
    <row r="58942" spans="41:44" ht="15" customHeight="1">
      <c r="AO58942" s="106"/>
      <c r="AR58942" s="106"/>
    </row>
    <row r="58943" spans="41:44" ht="15" customHeight="1">
      <c r="AO58943" s="106"/>
      <c r="AR58943" s="106"/>
    </row>
    <row r="58944" spans="41:44" ht="15" customHeight="1">
      <c r="AO58944" s="106"/>
      <c r="AR58944" s="106"/>
    </row>
    <row r="58945" spans="41:44" ht="15" customHeight="1">
      <c r="AO58945" s="106"/>
      <c r="AR58945" s="106"/>
    </row>
    <row r="58946" spans="41:44" ht="15" customHeight="1">
      <c r="AO58946" s="106"/>
      <c r="AR58946" s="106"/>
    </row>
    <row r="58947" spans="41:44" ht="15" customHeight="1">
      <c r="AO58947" s="106"/>
      <c r="AR58947" s="106"/>
    </row>
    <row r="58948" spans="41:44" ht="15" customHeight="1">
      <c r="AO58948" s="106"/>
      <c r="AR58948" s="106"/>
    </row>
    <row r="58949" spans="41:44" ht="15" customHeight="1">
      <c r="AO58949" s="108"/>
      <c r="AR58949" s="108"/>
    </row>
    <row r="58950" spans="41:44" ht="15" customHeight="1">
      <c r="AO58950" s="108"/>
      <c r="AR58950" s="108"/>
    </row>
    <row r="58951" spans="41:44" ht="15" customHeight="1">
      <c r="AO58951" s="108"/>
      <c r="AR58951" s="108"/>
    </row>
    <row r="58952" spans="41:44" ht="15" customHeight="1">
      <c r="AO58952" s="108"/>
      <c r="AR58952" s="108"/>
    </row>
    <row r="58953" spans="41:44" ht="15" customHeight="1">
      <c r="AO58953" s="108"/>
      <c r="AR58953" s="108"/>
    </row>
    <row r="58954" spans="41:44" ht="15" customHeight="1">
      <c r="AO58954" s="109"/>
      <c r="AR58954" s="109"/>
    </row>
    <row r="58955" spans="41:44" ht="15" customHeight="1">
      <c r="AO58955" s="104"/>
      <c r="AR58955" s="104"/>
    </row>
    <row r="58956" spans="41:44" ht="15" customHeight="1">
      <c r="AO58956" s="106"/>
      <c r="AR58956" s="106"/>
    </row>
    <row r="58957" spans="41:44" ht="15" customHeight="1">
      <c r="AO58957" s="106"/>
      <c r="AR58957" s="106"/>
    </row>
    <row r="58958" spans="41:44" ht="15" customHeight="1">
      <c r="AO58958" s="106"/>
      <c r="AR58958" s="106"/>
    </row>
    <row r="58959" spans="41:44" ht="15" customHeight="1">
      <c r="AO58959" s="106"/>
      <c r="AR58959" s="106"/>
    </row>
    <row r="58960" spans="41:44" ht="15" customHeight="1">
      <c r="AO58960" s="106"/>
      <c r="AR58960" s="106"/>
    </row>
    <row r="58961" spans="41:44" ht="15" customHeight="1">
      <c r="AO58961" s="106"/>
      <c r="AR58961" s="106"/>
    </row>
    <row r="58962" spans="41:44" ht="15" customHeight="1">
      <c r="AO58962" s="106"/>
      <c r="AR58962" s="106"/>
    </row>
    <row r="58963" spans="41:44" ht="15" customHeight="1">
      <c r="AO58963" s="108"/>
      <c r="AR58963" s="108"/>
    </row>
    <row r="58964" spans="41:44" ht="15" customHeight="1">
      <c r="AO58964" s="108"/>
      <c r="AR58964" s="108"/>
    </row>
    <row r="58965" spans="41:44" ht="15" customHeight="1">
      <c r="AO58965" s="108"/>
      <c r="AR58965" s="108"/>
    </row>
    <row r="58966" spans="41:44" ht="15" customHeight="1">
      <c r="AO58966" s="108"/>
      <c r="AR58966" s="108"/>
    </row>
    <row r="58967" spans="41:44" ht="15" customHeight="1">
      <c r="AO58967" s="108"/>
      <c r="AR58967" s="108"/>
    </row>
    <row r="58968" spans="41:44" ht="15" customHeight="1">
      <c r="AO58968" s="109"/>
      <c r="AR58968" s="109"/>
    </row>
    <row r="58969" spans="41:44" ht="15" customHeight="1">
      <c r="AO58969" s="104"/>
      <c r="AR58969" s="104"/>
    </row>
    <row r="58970" spans="41:44" ht="15" customHeight="1">
      <c r="AO58970" s="106"/>
      <c r="AR58970" s="106"/>
    </row>
    <row r="58971" spans="41:44" ht="15" customHeight="1">
      <c r="AO58971" s="106"/>
      <c r="AR58971" s="106"/>
    </row>
    <row r="58972" spans="41:44" ht="15" customHeight="1">
      <c r="AO58972" s="106"/>
      <c r="AR58972" s="106"/>
    </row>
    <row r="58973" spans="41:44" ht="15" customHeight="1">
      <c r="AO58973" s="106"/>
      <c r="AR58973" s="106"/>
    </row>
    <row r="58974" spans="41:44" ht="15" customHeight="1">
      <c r="AO58974" s="106"/>
      <c r="AR58974" s="106"/>
    </row>
    <row r="58975" spans="41:44" ht="15" customHeight="1">
      <c r="AO58975" s="106"/>
      <c r="AR58975" s="106"/>
    </row>
    <row r="58976" spans="41:44" ht="15" customHeight="1">
      <c r="AO58976" s="106"/>
      <c r="AR58976" s="106"/>
    </row>
    <row r="58977" spans="41:44" ht="15" customHeight="1">
      <c r="AO58977" s="108"/>
      <c r="AR58977" s="108"/>
    </row>
    <row r="58978" spans="41:44" ht="15" customHeight="1">
      <c r="AO58978" s="108"/>
      <c r="AR58978" s="108"/>
    </row>
    <row r="58979" spans="41:44" ht="15" customHeight="1">
      <c r="AO58979" s="108"/>
      <c r="AR58979" s="108"/>
    </row>
    <row r="58980" spans="41:44" ht="15" customHeight="1">
      <c r="AO58980" s="108"/>
      <c r="AR58980" s="108"/>
    </row>
    <row r="58981" spans="41:44" ht="15" customHeight="1">
      <c r="AO58981" s="108"/>
      <c r="AR58981" s="108"/>
    </row>
    <row r="58982" spans="41:44" ht="15" customHeight="1">
      <c r="AO58982" s="109"/>
      <c r="AR58982" s="109"/>
    </row>
    <row r="58983" spans="41:44" ht="15" customHeight="1">
      <c r="AO58983" s="104"/>
      <c r="AR58983" s="104"/>
    </row>
    <row r="58984" spans="41:44" ht="15" customHeight="1">
      <c r="AO58984" s="106"/>
      <c r="AR58984" s="106"/>
    </row>
    <row r="58985" spans="41:44" ht="15" customHeight="1">
      <c r="AO58985" s="106"/>
      <c r="AR58985" s="106"/>
    </row>
    <row r="58986" spans="41:44" ht="15" customHeight="1">
      <c r="AO58986" s="106"/>
      <c r="AR58986" s="106"/>
    </row>
    <row r="58987" spans="41:44" ht="15" customHeight="1">
      <c r="AO58987" s="106"/>
      <c r="AR58987" s="106"/>
    </row>
    <row r="58988" spans="41:44" ht="15" customHeight="1">
      <c r="AO58988" s="106"/>
      <c r="AR58988" s="106"/>
    </row>
    <row r="58989" spans="41:44" ht="15" customHeight="1">
      <c r="AO58989" s="106"/>
      <c r="AR58989" s="106"/>
    </row>
    <row r="58990" spans="41:44" ht="15" customHeight="1">
      <c r="AO58990" s="106"/>
      <c r="AR58990" s="106"/>
    </row>
    <row r="58991" spans="41:44" ht="15" customHeight="1">
      <c r="AO58991" s="108"/>
      <c r="AR58991" s="108"/>
    </row>
    <row r="58992" spans="41:44" ht="15" customHeight="1">
      <c r="AO58992" s="108"/>
      <c r="AR58992" s="108"/>
    </row>
    <row r="58993" spans="41:44" ht="15" customHeight="1">
      <c r="AO58993" s="108"/>
      <c r="AR58993" s="108"/>
    </row>
    <row r="58994" spans="41:44" ht="15" customHeight="1">
      <c r="AO58994" s="108"/>
      <c r="AR58994" s="108"/>
    </row>
    <row r="58995" spans="41:44" ht="15" customHeight="1">
      <c r="AO58995" s="108"/>
      <c r="AR58995" s="108"/>
    </row>
    <row r="58996" spans="41:44" ht="15" customHeight="1">
      <c r="AO58996" s="109"/>
      <c r="AR58996" s="109"/>
    </row>
    <row r="58997" spans="41:44" ht="15" customHeight="1">
      <c r="AO58997" s="104"/>
      <c r="AR58997" s="104"/>
    </row>
    <row r="58998" spans="41:44" ht="15" customHeight="1">
      <c r="AO58998" s="106"/>
      <c r="AR58998" s="106"/>
    </row>
    <row r="58999" spans="41:44" ht="15" customHeight="1">
      <c r="AO58999" s="106"/>
      <c r="AR58999" s="106"/>
    </row>
    <row r="59000" spans="41:44" ht="15" customHeight="1">
      <c r="AO59000" s="106"/>
      <c r="AR59000" s="106"/>
    </row>
    <row r="59001" spans="41:44" ht="15" customHeight="1">
      <c r="AO59001" s="106"/>
      <c r="AR59001" s="106"/>
    </row>
    <row r="59002" spans="41:44" ht="15" customHeight="1">
      <c r="AO59002" s="106"/>
      <c r="AR59002" s="106"/>
    </row>
    <row r="59003" spans="41:44" ht="15" customHeight="1">
      <c r="AO59003" s="106"/>
      <c r="AR59003" s="106"/>
    </row>
    <row r="59004" spans="41:44" ht="15" customHeight="1">
      <c r="AO59004" s="106"/>
      <c r="AR59004" s="106"/>
    </row>
    <row r="59005" spans="41:44" ht="15" customHeight="1">
      <c r="AO59005" s="108"/>
      <c r="AR59005" s="108"/>
    </row>
    <row r="59006" spans="41:44" ht="15" customHeight="1">
      <c r="AO59006" s="108"/>
      <c r="AR59006" s="108"/>
    </row>
    <row r="59007" spans="41:44" ht="15" customHeight="1">
      <c r="AO59007" s="108"/>
      <c r="AR59007" s="108"/>
    </row>
    <row r="59008" spans="41:44" ht="15" customHeight="1">
      <c r="AO59008" s="108"/>
      <c r="AR59008" s="108"/>
    </row>
    <row r="59009" spans="41:44" ht="15" customHeight="1">
      <c r="AO59009" s="108"/>
      <c r="AR59009" s="108"/>
    </row>
    <row r="59010" spans="41:44" ht="15" customHeight="1">
      <c r="AO59010" s="109"/>
      <c r="AR59010" s="109"/>
    </row>
    <row r="59011" spans="41:44" ht="15" customHeight="1">
      <c r="AO59011" s="104"/>
      <c r="AR59011" s="104"/>
    </row>
    <row r="59012" spans="41:44" ht="15" customHeight="1">
      <c r="AO59012" s="106"/>
      <c r="AR59012" s="106"/>
    </row>
    <row r="59013" spans="41:44" ht="15" customHeight="1">
      <c r="AO59013" s="106"/>
      <c r="AR59013" s="106"/>
    </row>
    <row r="59014" spans="41:44" ht="15" customHeight="1">
      <c r="AO59014" s="106"/>
      <c r="AR59014" s="106"/>
    </row>
    <row r="59015" spans="41:44" ht="15" customHeight="1">
      <c r="AO59015" s="106"/>
      <c r="AR59015" s="106"/>
    </row>
    <row r="59016" spans="41:44" ht="15" customHeight="1">
      <c r="AO59016" s="106"/>
      <c r="AR59016" s="106"/>
    </row>
    <row r="59017" spans="41:44" ht="15" customHeight="1">
      <c r="AO59017" s="106"/>
      <c r="AR59017" s="106"/>
    </row>
    <row r="59018" spans="41:44" ht="15" customHeight="1">
      <c r="AO59018" s="106"/>
      <c r="AR59018" s="106"/>
    </row>
    <row r="59019" spans="41:44" ht="15" customHeight="1">
      <c r="AO59019" s="108"/>
      <c r="AR59019" s="108"/>
    </row>
    <row r="59020" spans="41:44" ht="15" customHeight="1">
      <c r="AO59020" s="108"/>
      <c r="AR59020" s="108"/>
    </row>
    <row r="59021" spans="41:44" ht="15" customHeight="1">
      <c r="AO59021" s="108"/>
      <c r="AR59021" s="108"/>
    </row>
    <row r="59022" spans="41:44" ht="15" customHeight="1">
      <c r="AO59022" s="108"/>
      <c r="AR59022" s="108"/>
    </row>
    <row r="59023" spans="41:44" ht="15" customHeight="1">
      <c r="AO59023" s="108"/>
      <c r="AR59023" s="108"/>
    </row>
    <row r="59024" spans="41:44" ht="15" customHeight="1">
      <c r="AO59024" s="109"/>
      <c r="AR59024" s="109"/>
    </row>
    <row r="59025" spans="41:44" ht="15" customHeight="1">
      <c r="AO59025" s="104"/>
      <c r="AR59025" s="104"/>
    </row>
    <row r="59026" spans="41:44" ht="15" customHeight="1">
      <c r="AO59026" s="106"/>
      <c r="AR59026" s="106"/>
    </row>
    <row r="59027" spans="41:44" ht="15" customHeight="1">
      <c r="AO59027" s="106"/>
      <c r="AR59027" s="106"/>
    </row>
    <row r="59028" spans="41:44" ht="15" customHeight="1">
      <c r="AO59028" s="106"/>
      <c r="AR59028" s="106"/>
    </row>
    <row r="59029" spans="41:44" ht="15" customHeight="1">
      <c r="AO59029" s="106"/>
      <c r="AR59029" s="106"/>
    </row>
    <row r="59030" spans="41:44" ht="15" customHeight="1">
      <c r="AO59030" s="106"/>
      <c r="AR59030" s="106"/>
    </row>
    <row r="59031" spans="41:44" ht="15" customHeight="1">
      <c r="AO59031" s="106"/>
      <c r="AR59031" s="106"/>
    </row>
    <row r="59032" spans="41:44" ht="15" customHeight="1">
      <c r="AO59032" s="106"/>
      <c r="AR59032" s="106"/>
    </row>
    <row r="59033" spans="41:44" ht="15" customHeight="1">
      <c r="AO59033" s="108"/>
      <c r="AR59033" s="108"/>
    </row>
    <row r="59034" spans="41:44" ht="15" customHeight="1">
      <c r="AO59034" s="108"/>
      <c r="AR59034" s="108"/>
    </row>
    <row r="59035" spans="41:44" ht="15" customHeight="1">
      <c r="AO59035" s="108"/>
      <c r="AR59035" s="108"/>
    </row>
    <row r="59036" spans="41:44" ht="15" customHeight="1">
      <c r="AO59036" s="108"/>
      <c r="AR59036" s="108"/>
    </row>
    <row r="59037" spans="41:44" ht="15" customHeight="1">
      <c r="AO59037" s="108"/>
      <c r="AR59037" s="108"/>
    </row>
    <row r="59038" spans="41:44" ht="15" customHeight="1">
      <c r="AO59038" s="109"/>
      <c r="AR59038" s="109"/>
    </row>
    <row r="59039" spans="41:44" ht="15" customHeight="1">
      <c r="AO59039" s="104"/>
      <c r="AR59039" s="104"/>
    </row>
    <row r="59040" spans="41:44" ht="15" customHeight="1">
      <c r="AO59040" s="106"/>
      <c r="AR59040" s="106"/>
    </row>
    <row r="59041" spans="41:44" ht="15" customHeight="1">
      <c r="AO59041" s="106"/>
      <c r="AR59041" s="106"/>
    </row>
    <row r="59042" spans="41:44" ht="15" customHeight="1">
      <c r="AO59042" s="106"/>
      <c r="AR59042" s="106"/>
    </row>
    <row r="59043" spans="41:44" ht="15" customHeight="1">
      <c r="AO59043" s="106"/>
      <c r="AR59043" s="106"/>
    </row>
    <row r="59044" spans="41:44" ht="15" customHeight="1">
      <c r="AO59044" s="106"/>
      <c r="AR59044" s="106"/>
    </row>
    <row r="59045" spans="41:44" ht="15" customHeight="1">
      <c r="AO59045" s="106"/>
      <c r="AR59045" s="106"/>
    </row>
    <row r="59046" spans="41:44" ht="15" customHeight="1">
      <c r="AO59046" s="106"/>
      <c r="AR59046" s="106"/>
    </row>
    <row r="59047" spans="41:44" ht="15" customHeight="1">
      <c r="AO59047" s="108"/>
      <c r="AR59047" s="108"/>
    </row>
    <row r="59048" spans="41:44" ht="15" customHeight="1">
      <c r="AO59048" s="108"/>
      <c r="AR59048" s="108"/>
    </row>
    <row r="59049" spans="41:44" ht="15" customHeight="1">
      <c r="AO59049" s="108"/>
      <c r="AR59049" s="108"/>
    </row>
    <row r="59050" spans="41:44" ht="15" customHeight="1">
      <c r="AO59050" s="108"/>
      <c r="AR59050" s="108"/>
    </row>
    <row r="59051" spans="41:44" ht="15" customHeight="1">
      <c r="AO59051" s="108"/>
      <c r="AR59051" s="108"/>
    </row>
    <row r="59052" spans="41:44" ht="15" customHeight="1">
      <c r="AO59052" s="109"/>
      <c r="AR59052" s="109"/>
    </row>
    <row r="59053" spans="41:44" ht="15" customHeight="1">
      <c r="AO59053" s="104"/>
      <c r="AR59053" s="104"/>
    </row>
    <row r="59054" spans="41:44" ht="15" customHeight="1">
      <c r="AO59054" s="106"/>
      <c r="AR59054" s="106"/>
    </row>
    <row r="59055" spans="41:44" ht="15" customHeight="1">
      <c r="AO59055" s="106"/>
      <c r="AR59055" s="106"/>
    </row>
    <row r="59056" spans="41:44" ht="15" customHeight="1">
      <c r="AO59056" s="106"/>
      <c r="AR59056" s="106"/>
    </row>
    <row r="59057" spans="41:44" ht="15" customHeight="1">
      <c r="AO59057" s="106"/>
      <c r="AR59057" s="106"/>
    </row>
    <row r="59058" spans="41:44" ht="15" customHeight="1">
      <c r="AO59058" s="106"/>
      <c r="AR59058" s="106"/>
    </row>
    <row r="59059" spans="41:44" ht="15" customHeight="1">
      <c r="AO59059" s="106"/>
      <c r="AR59059" s="106"/>
    </row>
    <row r="59060" spans="41:44" ht="15" customHeight="1">
      <c r="AO59060" s="106"/>
      <c r="AR59060" s="106"/>
    </row>
    <row r="59061" spans="41:44" ht="15" customHeight="1">
      <c r="AO59061" s="108"/>
      <c r="AR59061" s="108"/>
    </row>
    <row r="59062" spans="41:44" ht="15" customHeight="1">
      <c r="AO59062" s="108"/>
      <c r="AR59062" s="108"/>
    </row>
    <row r="59063" spans="41:44" ht="15" customHeight="1">
      <c r="AO59063" s="108"/>
      <c r="AR59063" s="108"/>
    </row>
    <row r="59064" spans="41:44" ht="15" customHeight="1">
      <c r="AO59064" s="108"/>
      <c r="AR59064" s="108"/>
    </row>
    <row r="59065" spans="41:44" ht="15" customHeight="1">
      <c r="AO59065" s="108"/>
      <c r="AR59065" s="108"/>
    </row>
    <row r="59066" spans="41:44" ht="15" customHeight="1">
      <c r="AO59066" s="109"/>
      <c r="AR59066" s="109"/>
    </row>
    <row r="59067" spans="41:44" ht="15" customHeight="1">
      <c r="AO59067" s="104"/>
      <c r="AR59067" s="104"/>
    </row>
    <row r="59068" spans="41:44" ht="15" customHeight="1">
      <c r="AO59068" s="106"/>
      <c r="AR59068" s="106"/>
    </row>
    <row r="59069" spans="41:44" ht="15" customHeight="1">
      <c r="AO59069" s="106"/>
      <c r="AR59069" s="106"/>
    </row>
    <row r="59070" spans="41:44" ht="15" customHeight="1">
      <c r="AO59070" s="106"/>
      <c r="AR59070" s="106"/>
    </row>
    <row r="59071" spans="41:44" ht="15" customHeight="1">
      <c r="AO59071" s="106"/>
      <c r="AR59071" s="106"/>
    </row>
    <row r="59072" spans="41:44" ht="15" customHeight="1">
      <c r="AO59072" s="106"/>
      <c r="AR59072" s="106"/>
    </row>
    <row r="59073" spans="41:44" ht="15" customHeight="1">
      <c r="AO59073" s="106"/>
      <c r="AR59073" s="106"/>
    </row>
    <row r="59074" spans="41:44" ht="15" customHeight="1">
      <c r="AO59074" s="106"/>
      <c r="AR59074" s="106"/>
    </row>
    <row r="59075" spans="41:44" ht="15" customHeight="1">
      <c r="AO59075" s="108"/>
      <c r="AR59075" s="108"/>
    </row>
    <row r="59076" spans="41:44" ht="15" customHeight="1">
      <c r="AO59076" s="108"/>
      <c r="AR59076" s="108"/>
    </row>
    <row r="59077" spans="41:44" ht="15" customHeight="1">
      <c r="AO59077" s="108"/>
      <c r="AR59077" s="108"/>
    </row>
    <row r="59078" spans="41:44" ht="15" customHeight="1">
      <c r="AO59078" s="108"/>
      <c r="AR59078" s="108"/>
    </row>
    <row r="59079" spans="41:44" ht="15" customHeight="1">
      <c r="AO59079" s="108"/>
      <c r="AR59079" s="108"/>
    </row>
    <row r="59080" spans="41:44" ht="15" customHeight="1">
      <c r="AO59080" s="109"/>
      <c r="AR59080" s="109"/>
    </row>
    <row r="59081" spans="41:44" ht="15" customHeight="1">
      <c r="AO59081" s="104"/>
      <c r="AR59081" s="104"/>
    </row>
    <row r="59082" spans="41:44" ht="15" customHeight="1">
      <c r="AO59082" s="106"/>
      <c r="AR59082" s="106"/>
    </row>
    <row r="59083" spans="41:44" ht="15" customHeight="1">
      <c r="AO59083" s="106"/>
      <c r="AR59083" s="106"/>
    </row>
    <row r="59084" spans="41:44" ht="15" customHeight="1">
      <c r="AO59084" s="106"/>
      <c r="AR59084" s="106"/>
    </row>
    <row r="59085" spans="41:44" ht="15" customHeight="1">
      <c r="AO59085" s="106"/>
      <c r="AR59085" s="106"/>
    </row>
    <row r="59086" spans="41:44" ht="15" customHeight="1">
      <c r="AO59086" s="106"/>
      <c r="AR59086" s="106"/>
    </row>
    <row r="59087" spans="41:44" ht="15" customHeight="1">
      <c r="AO59087" s="106"/>
      <c r="AR59087" s="106"/>
    </row>
    <row r="59088" spans="41:44" ht="15" customHeight="1">
      <c r="AO59088" s="106"/>
      <c r="AR59088" s="106"/>
    </row>
    <row r="59089" spans="41:44" ht="15" customHeight="1">
      <c r="AO59089" s="108"/>
      <c r="AR59089" s="108"/>
    </row>
    <row r="59090" spans="41:44" ht="15" customHeight="1">
      <c r="AO59090" s="108"/>
      <c r="AR59090" s="108"/>
    </row>
    <row r="59091" spans="41:44" ht="15" customHeight="1">
      <c r="AO59091" s="108"/>
      <c r="AR59091" s="108"/>
    </row>
    <row r="59092" spans="41:44" ht="15" customHeight="1">
      <c r="AO59092" s="108"/>
      <c r="AR59092" s="108"/>
    </row>
    <row r="59093" spans="41:44" ht="15" customHeight="1">
      <c r="AO59093" s="108"/>
      <c r="AR59093" s="108"/>
    </row>
    <row r="59094" spans="41:44" ht="15" customHeight="1">
      <c r="AO59094" s="109"/>
      <c r="AR59094" s="109"/>
    </row>
    <row r="59095" spans="41:44" ht="15" customHeight="1">
      <c r="AO59095" s="104"/>
      <c r="AR59095" s="104"/>
    </row>
    <row r="59096" spans="41:44" ht="15" customHeight="1">
      <c r="AO59096" s="106"/>
      <c r="AR59096" s="106"/>
    </row>
    <row r="59097" spans="41:44" ht="15" customHeight="1">
      <c r="AO59097" s="106"/>
      <c r="AR59097" s="106"/>
    </row>
    <row r="59098" spans="41:44" ht="15" customHeight="1">
      <c r="AO59098" s="106"/>
      <c r="AR59098" s="106"/>
    </row>
    <row r="59099" spans="41:44" ht="15" customHeight="1">
      <c r="AO59099" s="106"/>
      <c r="AR59099" s="106"/>
    </row>
    <row r="59100" spans="41:44" ht="15" customHeight="1">
      <c r="AO59100" s="106"/>
      <c r="AR59100" s="106"/>
    </row>
    <row r="59101" spans="41:44" ht="15" customHeight="1">
      <c r="AO59101" s="106"/>
      <c r="AR59101" s="106"/>
    </row>
    <row r="59102" spans="41:44" ht="15" customHeight="1">
      <c r="AO59102" s="106"/>
      <c r="AR59102" s="106"/>
    </row>
    <row r="59103" spans="41:44" ht="15" customHeight="1">
      <c r="AO59103" s="108"/>
      <c r="AR59103" s="108"/>
    </row>
    <row r="59104" spans="41:44" ht="15" customHeight="1">
      <c r="AO59104" s="108"/>
      <c r="AR59104" s="108"/>
    </row>
    <row r="59105" spans="41:44" ht="15" customHeight="1">
      <c r="AO59105" s="108"/>
      <c r="AR59105" s="108"/>
    </row>
    <row r="59106" spans="41:44" ht="15" customHeight="1">
      <c r="AO59106" s="108"/>
      <c r="AR59106" s="108"/>
    </row>
    <row r="59107" spans="41:44" ht="15" customHeight="1">
      <c r="AO59107" s="108"/>
      <c r="AR59107" s="108"/>
    </row>
    <row r="59108" spans="41:44" ht="15" customHeight="1">
      <c r="AO59108" s="109"/>
      <c r="AR59108" s="109"/>
    </row>
    <row r="59109" spans="41:44" ht="15" customHeight="1">
      <c r="AO59109" s="104"/>
      <c r="AR59109" s="104"/>
    </row>
    <row r="59110" spans="41:44" ht="15" customHeight="1">
      <c r="AO59110" s="106"/>
      <c r="AR59110" s="106"/>
    </row>
    <row r="59111" spans="41:44" ht="15" customHeight="1">
      <c r="AO59111" s="106"/>
      <c r="AR59111" s="106"/>
    </row>
    <row r="59112" spans="41:44" ht="15" customHeight="1">
      <c r="AO59112" s="106"/>
      <c r="AR59112" s="106"/>
    </row>
    <row r="59113" spans="41:44" ht="15" customHeight="1">
      <c r="AO59113" s="106"/>
      <c r="AR59113" s="106"/>
    </row>
    <row r="59114" spans="41:44" ht="15" customHeight="1">
      <c r="AO59114" s="106"/>
      <c r="AR59114" s="106"/>
    </row>
    <row r="59115" spans="41:44" ht="15" customHeight="1">
      <c r="AO59115" s="106"/>
      <c r="AR59115" s="106"/>
    </row>
    <row r="59116" spans="41:44" ht="15" customHeight="1">
      <c r="AO59116" s="106"/>
      <c r="AR59116" s="106"/>
    </row>
    <row r="59117" spans="41:44" ht="15" customHeight="1">
      <c r="AO59117" s="108"/>
      <c r="AR59117" s="108"/>
    </row>
    <row r="59118" spans="41:44" ht="15" customHeight="1">
      <c r="AO59118" s="108"/>
      <c r="AR59118" s="108"/>
    </row>
    <row r="59119" spans="41:44" ht="15" customHeight="1">
      <c r="AO59119" s="108"/>
      <c r="AR59119" s="108"/>
    </row>
    <row r="59120" spans="41:44" ht="15" customHeight="1">
      <c r="AO59120" s="108"/>
      <c r="AR59120" s="108"/>
    </row>
    <row r="59121" spans="41:44" ht="15" customHeight="1">
      <c r="AO59121" s="108"/>
      <c r="AR59121" s="108"/>
    </row>
    <row r="59122" spans="41:44" ht="15" customHeight="1">
      <c r="AO59122" s="109"/>
      <c r="AR59122" s="109"/>
    </row>
    <row r="59123" spans="41:44" ht="15" customHeight="1">
      <c r="AO59123" s="104"/>
      <c r="AR59123" s="104"/>
    </row>
    <row r="59124" spans="41:44" ht="15" customHeight="1">
      <c r="AO59124" s="106"/>
      <c r="AR59124" s="106"/>
    </row>
    <row r="59125" spans="41:44" ht="15" customHeight="1">
      <c r="AO59125" s="106"/>
      <c r="AR59125" s="106"/>
    </row>
    <row r="59126" spans="41:44" ht="15" customHeight="1">
      <c r="AO59126" s="106"/>
      <c r="AR59126" s="106"/>
    </row>
    <row r="59127" spans="41:44" ht="15" customHeight="1">
      <c r="AO59127" s="106"/>
      <c r="AR59127" s="106"/>
    </row>
    <row r="59128" spans="41:44" ht="15" customHeight="1">
      <c r="AO59128" s="106"/>
      <c r="AR59128" s="106"/>
    </row>
    <row r="59129" spans="41:44" ht="15" customHeight="1">
      <c r="AO59129" s="106"/>
      <c r="AR59129" s="106"/>
    </row>
    <row r="59130" spans="41:44" ht="15" customHeight="1">
      <c r="AO59130" s="106"/>
      <c r="AR59130" s="106"/>
    </row>
    <row r="59131" spans="41:44" ht="15" customHeight="1">
      <c r="AO59131" s="108"/>
      <c r="AR59131" s="108"/>
    </row>
    <row r="59132" spans="41:44" ht="15" customHeight="1">
      <c r="AO59132" s="108"/>
      <c r="AR59132" s="108"/>
    </row>
    <row r="59133" spans="41:44" ht="15" customHeight="1">
      <c r="AO59133" s="108"/>
      <c r="AR59133" s="108"/>
    </row>
    <row r="59134" spans="41:44" ht="15" customHeight="1">
      <c r="AO59134" s="108"/>
      <c r="AR59134" s="108"/>
    </row>
    <row r="59135" spans="41:44" ht="15" customHeight="1">
      <c r="AO59135" s="108"/>
      <c r="AR59135" s="108"/>
    </row>
    <row r="59136" spans="41:44" ht="15" customHeight="1">
      <c r="AO59136" s="109"/>
      <c r="AR59136" s="109"/>
    </row>
    <row r="59137" spans="41:44" ht="15" customHeight="1">
      <c r="AO59137" s="104"/>
      <c r="AR59137" s="104"/>
    </row>
    <row r="59138" spans="41:44" ht="15" customHeight="1">
      <c r="AO59138" s="106"/>
      <c r="AR59138" s="106"/>
    </row>
    <row r="59139" spans="41:44" ht="15" customHeight="1">
      <c r="AO59139" s="106"/>
      <c r="AR59139" s="106"/>
    </row>
    <row r="59140" spans="41:44" ht="15" customHeight="1">
      <c r="AO59140" s="106"/>
      <c r="AR59140" s="106"/>
    </row>
    <row r="59141" spans="41:44" ht="15" customHeight="1">
      <c r="AO59141" s="106"/>
      <c r="AR59141" s="106"/>
    </row>
    <row r="59142" spans="41:44" ht="15" customHeight="1">
      <c r="AO59142" s="106"/>
      <c r="AR59142" s="106"/>
    </row>
    <row r="59143" spans="41:44" ht="15" customHeight="1">
      <c r="AO59143" s="106"/>
      <c r="AR59143" s="106"/>
    </row>
    <row r="59144" spans="41:44" ht="15" customHeight="1">
      <c r="AO59144" s="106"/>
      <c r="AR59144" s="106"/>
    </row>
    <row r="59145" spans="41:44" ht="15" customHeight="1">
      <c r="AO59145" s="108"/>
      <c r="AR59145" s="108"/>
    </row>
    <row r="59146" spans="41:44" ht="15" customHeight="1">
      <c r="AO59146" s="108"/>
      <c r="AR59146" s="108"/>
    </row>
    <row r="59147" spans="41:44" ht="15" customHeight="1">
      <c r="AO59147" s="108"/>
      <c r="AR59147" s="108"/>
    </row>
    <row r="59148" spans="41:44" ht="15" customHeight="1">
      <c r="AO59148" s="108"/>
      <c r="AR59148" s="108"/>
    </row>
    <row r="59149" spans="41:44" ht="15" customHeight="1">
      <c r="AO59149" s="108"/>
      <c r="AR59149" s="108"/>
    </row>
    <row r="59150" spans="41:44" ht="15" customHeight="1">
      <c r="AO59150" s="109"/>
      <c r="AR59150" s="109"/>
    </row>
    <row r="59151" spans="41:44" ht="15" customHeight="1">
      <c r="AO59151" s="104"/>
      <c r="AR59151" s="104"/>
    </row>
    <row r="59152" spans="41:44" ht="15" customHeight="1">
      <c r="AO59152" s="106"/>
      <c r="AR59152" s="106"/>
    </row>
    <row r="59153" spans="41:44" ht="15" customHeight="1">
      <c r="AO59153" s="106"/>
      <c r="AR59153" s="106"/>
    </row>
    <row r="59154" spans="41:44" ht="15" customHeight="1">
      <c r="AO59154" s="106"/>
      <c r="AR59154" s="106"/>
    </row>
    <row r="59155" spans="41:44" ht="15" customHeight="1">
      <c r="AO59155" s="106"/>
      <c r="AR59155" s="106"/>
    </row>
    <row r="59156" spans="41:44" ht="15" customHeight="1">
      <c r="AO59156" s="106"/>
      <c r="AR59156" s="106"/>
    </row>
    <row r="59157" spans="41:44" ht="15" customHeight="1">
      <c r="AO59157" s="106"/>
      <c r="AR59157" s="106"/>
    </row>
    <row r="59158" spans="41:44" ht="15" customHeight="1">
      <c r="AO59158" s="106"/>
      <c r="AR59158" s="106"/>
    </row>
    <row r="59159" spans="41:44" ht="15" customHeight="1">
      <c r="AO59159" s="108"/>
      <c r="AR59159" s="108"/>
    </row>
    <row r="59160" spans="41:44" ht="15" customHeight="1">
      <c r="AO59160" s="108"/>
      <c r="AR59160" s="108"/>
    </row>
    <row r="59161" spans="41:44" ht="15" customHeight="1">
      <c r="AO59161" s="108"/>
      <c r="AR59161" s="108"/>
    </row>
    <row r="59162" spans="41:44" ht="15" customHeight="1">
      <c r="AO59162" s="108"/>
      <c r="AR59162" s="108"/>
    </row>
    <row r="59163" spans="41:44" ht="15" customHeight="1">
      <c r="AO59163" s="108"/>
      <c r="AR59163" s="108"/>
    </row>
    <row r="59164" spans="41:44" ht="15" customHeight="1">
      <c r="AO59164" s="109"/>
      <c r="AR59164" s="109"/>
    </row>
    <row r="59165" spans="41:44" ht="15" customHeight="1">
      <c r="AO59165" s="104"/>
      <c r="AR59165" s="104"/>
    </row>
    <row r="59166" spans="41:44" ht="15" customHeight="1">
      <c r="AO59166" s="106"/>
      <c r="AR59166" s="106"/>
    </row>
    <row r="59167" spans="41:44" ht="15" customHeight="1">
      <c r="AO59167" s="106"/>
      <c r="AR59167" s="106"/>
    </row>
    <row r="59168" spans="41:44" ht="15" customHeight="1">
      <c r="AO59168" s="106"/>
      <c r="AR59168" s="106"/>
    </row>
    <row r="59169" spans="41:44" ht="15" customHeight="1">
      <c r="AO59169" s="106"/>
      <c r="AR59169" s="106"/>
    </row>
    <row r="59170" spans="41:44" ht="15" customHeight="1">
      <c r="AO59170" s="106"/>
      <c r="AR59170" s="106"/>
    </row>
    <row r="59171" spans="41:44" ht="15" customHeight="1">
      <c r="AO59171" s="106"/>
      <c r="AR59171" s="106"/>
    </row>
    <row r="59172" spans="41:44" ht="15" customHeight="1">
      <c r="AO59172" s="106"/>
      <c r="AR59172" s="106"/>
    </row>
    <row r="59173" spans="41:44" ht="15" customHeight="1">
      <c r="AO59173" s="108"/>
      <c r="AR59173" s="108"/>
    </row>
    <row r="59174" spans="41:44" ht="15" customHeight="1">
      <c r="AO59174" s="108"/>
      <c r="AR59174" s="108"/>
    </row>
    <row r="59175" spans="41:44" ht="15" customHeight="1">
      <c r="AO59175" s="108"/>
      <c r="AR59175" s="108"/>
    </row>
    <row r="59176" spans="41:44" ht="15" customHeight="1">
      <c r="AO59176" s="108"/>
      <c r="AR59176" s="108"/>
    </row>
    <row r="59177" spans="41:44" ht="15" customHeight="1">
      <c r="AO59177" s="108"/>
      <c r="AR59177" s="108"/>
    </row>
    <row r="59178" spans="41:44" ht="15" customHeight="1">
      <c r="AO59178" s="109"/>
      <c r="AR59178" s="109"/>
    </row>
    <row r="59179" spans="41:44" ht="15" customHeight="1">
      <c r="AO59179" s="104"/>
      <c r="AR59179" s="104"/>
    </row>
    <row r="59180" spans="41:44" ht="15" customHeight="1">
      <c r="AO59180" s="106"/>
      <c r="AR59180" s="106"/>
    </row>
    <row r="59181" spans="41:44" ht="15" customHeight="1">
      <c r="AO59181" s="106"/>
      <c r="AR59181" s="106"/>
    </row>
    <row r="59182" spans="41:44" ht="15" customHeight="1">
      <c r="AO59182" s="106"/>
      <c r="AR59182" s="106"/>
    </row>
    <row r="59183" spans="41:44" ht="15" customHeight="1">
      <c r="AO59183" s="106"/>
      <c r="AR59183" s="106"/>
    </row>
    <row r="59184" spans="41:44" ht="15" customHeight="1">
      <c r="AO59184" s="106"/>
      <c r="AR59184" s="106"/>
    </row>
    <row r="59185" spans="41:44" ht="15" customHeight="1">
      <c r="AO59185" s="106"/>
      <c r="AR59185" s="106"/>
    </row>
    <row r="59186" spans="41:44" ht="15" customHeight="1">
      <c r="AO59186" s="106"/>
      <c r="AR59186" s="106"/>
    </row>
    <row r="59187" spans="41:44" ht="15" customHeight="1">
      <c r="AO59187" s="108"/>
      <c r="AR59187" s="108"/>
    </row>
    <row r="59188" spans="41:44" ht="15" customHeight="1">
      <c r="AO59188" s="108"/>
      <c r="AR59188" s="108"/>
    </row>
    <row r="59189" spans="41:44" ht="15" customHeight="1">
      <c r="AO59189" s="108"/>
      <c r="AR59189" s="108"/>
    </row>
    <row r="59190" spans="41:44" ht="15" customHeight="1">
      <c r="AO59190" s="108"/>
      <c r="AR59190" s="108"/>
    </row>
    <row r="59191" spans="41:44" ht="15" customHeight="1">
      <c r="AO59191" s="108"/>
      <c r="AR59191" s="108"/>
    </row>
    <row r="59192" spans="41:44" ht="15" customHeight="1">
      <c r="AO59192" s="109"/>
      <c r="AR59192" s="109"/>
    </row>
    <row r="59193" spans="41:44" ht="15" customHeight="1">
      <c r="AO59193" s="104"/>
      <c r="AR59193" s="104"/>
    </row>
    <row r="59194" spans="41:44" ht="15" customHeight="1">
      <c r="AO59194" s="106"/>
      <c r="AR59194" s="106"/>
    </row>
    <row r="59195" spans="41:44" ht="15" customHeight="1">
      <c r="AO59195" s="106"/>
      <c r="AR59195" s="106"/>
    </row>
    <row r="59196" spans="41:44" ht="15" customHeight="1">
      <c r="AO59196" s="106"/>
      <c r="AR59196" s="106"/>
    </row>
    <row r="59197" spans="41:44" ht="15" customHeight="1">
      <c r="AO59197" s="106"/>
      <c r="AR59197" s="106"/>
    </row>
    <row r="59198" spans="41:44" ht="15" customHeight="1">
      <c r="AO59198" s="106"/>
      <c r="AR59198" s="106"/>
    </row>
    <row r="59199" spans="41:44" ht="15" customHeight="1">
      <c r="AO59199" s="106"/>
      <c r="AR59199" s="106"/>
    </row>
    <row r="59200" spans="41:44" ht="15" customHeight="1">
      <c r="AO59200" s="106"/>
      <c r="AR59200" s="106"/>
    </row>
    <row r="59201" spans="41:44" ht="15" customHeight="1">
      <c r="AO59201" s="108"/>
      <c r="AR59201" s="108"/>
    </row>
    <row r="59202" spans="41:44" ht="15" customHeight="1">
      <c r="AO59202" s="108"/>
      <c r="AR59202" s="108"/>
    </row>
    <row r="59203" spans="41:44" ht="15" customHeight="1">
      <c r="AO59203" s="108"/>
      <c r="AR59203" s="108"/>
    </row>
    <row r="59204" spans="41:44" ht="15" customHeight="1">
      <c r="AO59204" s="108"/>
      <c r="AR59204" s="108"/>
    </row>
    <row r="59205" spans="41:44" ht="15" customHeight="1">
      <c r="AO59205" s="108"/>
      <c r="AR59205" s="108"/>
    </row>
    <row r="59206" spans="41:44" ht="15" customHeight="1">
      <c r="AO59206" s="109"/>
      <c r="AR59206" s="109"/>
    </row>
    <row r="59207" spans="41:44" ht="15" customHeight="1">
      <c r="AO59207" s="104"/>
      <c r="AR59207" s="104"/>
    </row>
    <row r="59208" spans="41:44" ht="15" customHeight="1">
      <c r="AO59208" s="106"/>
      <c r="AR59208" s="106"/>
    </row>
    <row r="59209" spans="41:44" ht="15" customHeight="1">
      <c r="AO59209" s="106"/>
      <c r="AR59209" s="106"/>
    </row>
    <row r="59210" spans="41:44" ht="15" customHeight="1">
      <c r="AO59210" s="106"/>
      <c r="AR59210" s="106"/>
    </row>
    <row r="59211" spans="41:44" ht="15" customHeight="1">
      <c r="AO59211" s="106"/>
      <c r="AR59211" s="106"/>
    </row>
    <row r="59212" spans="41:44" ht="15" customHeight="1">
      <c r="AO59212" s="106"/>
      <c r="AR59212" s="106"/>
    </row>
    <row r="59213" spans="41:44" ht="15" customHeight="1">
      <c r="AO59213" s="106"/>
      <c r="AR59213" s="106"/>
    </row>
    <row r="59214" spans="41:44" ht="15" customHeight="1">
      <c r="AO59214" s="106"/>
      <c r="AR59214" s="106"/>
    </row>
    <row r="59215" spans="41:44" ht="15" customHeight="1">
      <c r="AO59215" s="108"/>
      <c r="AR59215" s="108"/>
    </row>
    <row r="59216" spans="41:44" ht="15" customHeight="1">
      <c r="AO59216" s="108"/>
      <c r="AR59216" s="108"/>
    </row>
    <row r="59217" spans="41:44" ht="15" customHeight="1">
      <c r="AO59217" s="108"/>
      <c r="AR59217" s="108"/>
    </row>
    <row r="59218" spans="41:44" ht="15" customHeight="1">
      <c r="AO59218" s="108"/>
      <c r="AR59218" s="108"/>
    </row>
    <row r="59219" spans="41:44" ht="15" customHeight="1">
      <c r="AO59219" s="108"/>
      <c r="AR59219" s="108"/>
    </row>
    <row r="59220" spans="41:44" ht="15" customHeight="1">
      <c r="AO59220" s="109"/>
      <c r="AR59220" s="109"/>
    </row>
    <row r="59221" spans="41:44" ht="15" customHeight="1">
      <c r="AO59221" s="104"/>
      <c r="AR59221" s="104"/>
    </row>
    <row r="59222" spans="41:44" ht="15" customHeight="1">
      <c r="AO59222" s="106"/>
      <c r="AR59222" s="106"/>
    </row>
    <row r="59223" spans="41:44" ht="15" customHeight="1">
      <c r="AO59223" s="106"/>
      <c r="AR59223" s="106"/>
    </row>
    <row r="59224" spans="41:44" ht="15" customHeight="1">
      <c r="AO59224" s="106"/>
      <c r="AR59224" s="106"/>
    </row>
    <row r="59225" spans="41:44" ht="15" customHeight="1">
      <c r="AO59225" s="106"/>
      <c r="AR59225" s="106"/>
    </row>
    <row r="59226" spans="41:44" ht="15" customHeight="1">
      <c r="AO59226" s="106"/>
      <c r="AR59226" s="106"/>
    </row>
    <row r="59227" spans="41:44" ht="15" customHeight="1">
      <c r="AO59227" s="106"/>
      <c r="AR59227" s="106"/>
    </row>
    <row r="59228" spans="41:44" ht="15" customHeight="1">
      <c r="AO59228" s="106"/>
      <c r="AR59228" s="106"/>
    </row>
    <row r="59229" spans="41:44" ht="15" customHeight="1">
      <c r="AO59229" s="108"/>
      <c r="AR59229" s="108"/>
    </row>
    <row r="59230" spans="41:44" ht="15" customHeight="1">
      <c r="AO59230" s="108"/>
      <c r="AR59230" s="108"/>
    </row>
    <row r="59231" spans="41:44" ht="15" customHeight="1">
      <c r="AO59231" s="108"/>
      <c r="AR59231" s="108"/>
    </row>
    <row r="59232" spans="41:44" ht="15" customHeight="1">
      <c r="AO59232" s="108"/>
      <c r="AR59232" s="108"/>
    </row>
    <row r="59233" spans="41:44" ht="15" customHeight="1">
      <c r="AO59233" s="108"/>
      <c r="AR59233" s="108"/>
    </row>
    <row r="59234" spans="41:44" ht="15" customHeight="1">
      <c r="AO59234" s="109"/>
      <c r="AR59234" s="109"/>
    </row>
    <row r="59235" spans="41:44" ht="15" customHeight="1">
      <c r="AO59235" s="104"/>
      <c r="AR59235" s="104"/>
    </row>
    <row r="59236" spans="41:44" ht="15" customHeight="1">
      <c r="AO59236" s="106"/>
      <c r="AR59236" s="106"/>
    </row>
    <row r="59237" spans="41:44" ht="15" customHeight="1">
      <c r="AO59237" s="106"/>
      <c r="AR59237" s="106"/>
    </row>
    <row r="59238" spans="41:44" ht="15" customHeight="1">
      <c r="AO59238" s="106"/>
      <c r="AR59238" s="106"/>
    </row>
    <row r="59239" spans="41:44" ht="15" customHeight="1">
      <c r="AO59239" s="106"/>
      <c r="AR59239" s="106"/>
    </row>
    <row r="59240" spans="41:44" ht="15" customHeight="1">
      <c r="AO59240" s="106"/>
      <c r="AR59240" s="106"/>
    </row>
    <row r="59241" spans="41:44" ht="15" customHeight="1">
      <c r="AO59241" s="106"/>
      <c r="AR59241" s="106"/>
    </row>
    <row r="59242" spans="41:44" ht="15" customHeight="1">
      <c r="AO59242" s="106"/>
      <c r="AR59242" s="106"/>
    </row>
    <row r="59243" spans="41:44" ht="15" customHeight="1">
      <c r="AO59243" s="108"/>
      <c r="AR59243" s="108"/>
    </row>
    <row r="59244" spans="41:44" ht="15" customHeight="1">
      <c r="AO59244" s="108"/>
      <c r="AR59244" s="108"/>
    </row>
    <row r="59245" spans="41:44" ht="15" customHeight="1">
      <c r="AO59245" s="108"/>
      <c r="AR59245" s="108"/>
    </row>
    <row r="59246" spans="41:44" ht="15" customHeight="1">
      <c r="AO59246" s="108"/>
      <c r="AR59246" s="108"/>
    </row>
    <row r="59247" spans="41:44" ht="15" customHeight="1">
      <c r="AO59247" s="108"/>
      <c r="AR59247" s="108"/>
    </row>
    <row r="59248" spans="41:44" ht="15" customHeight="1">
      <c r="AO59248" s="109"/>
      <c r="AR59248" s="109"/>
    </row>
    <row r="59249" spans="41:44" ht="15" customHeight="1">
      <c r="AO59249" s="104"/>
      <c r="AR59249" s="104"/>
    </row>
    <row r="59250" spans="41:44" ht="15" customHeight="1">
      <c r="AO59250" s="106"/>
      <c r="AR59250" s="106"/>
    </row>
    <row r="59251" spans="41:44" ht="15" customHeight="1">
      <c r="AO59251" s="106"/>
      <c r="AR59251" s="106"/>
    </row>
    <row r="59252" spans="41:44" ht="15" customHeight="1">
      <c r="AO59252" s="106"/>
      <c r="AR59252" s="106"/>
    </row>
    <row r="59253" spans="41:44" ht="15" customHeight="1">
      <c r="AO59253" s="106"/>
      <c r="AR59253" s="106"/>
    </row>
    <row r="59254" spans="41:44" ht="15" customHeight="1">
      <c r="AO59254" s="106"/>
      <c r="AR59254" s="106"/>
    </row>
    <row r="59255" spans="41:44" ht="15" customHeight="1">
      <c r="AO59255" s="106"/>
      <c r="AR59255" s="106"/>
    </row>
    <row r="59256" spans="41:44" ht="15" customHeight="1">
      <c r="AO59256" s="106"/>
      <c r="AR59256" s="106"/>
    </row>
    <row r="59257" spans="41:44" ht="15" customHeight="1">
      <c r="AO59257" s="108"/>
      <c r="AR59257" s="108"/>
    </row>
    <row r="59258" spans="41:44" ht="15" customHeight="1">
      <c r="AO59258" s="108"/>
      <c r="AR59258" s="108"/>
    </row>
    <row r="59259" spans="41:44" ht="15" customHeight="1">
      <c r="AO59259" s="108"/>
      <c r="AR59259" s="108"/>
    </row>
    <row r="59260" spans="41:44" ht="15" customHeight="1">
      <c r="AO59260" s="108"/>
      <c r="AR59260" s="108"/>
    </row>
    <row r="59261" spans="41:44" ht="15" customHeight="1">
      <c r="AO59261" s="108"/>
      <c r="AR59261" s="108"/>
    </row>
    <row r="59262" spans="41:44" ht="15" customHeight="1">
      <c r="AO59262" s="109"/>
      <c r="AR59262" s="109"/>
    </row>
    <row r="59263" spans="41:44" ht="15" customHeight="1">
      <c r="AO59263" s="104"/>
      <c r="AR59263" s="104"/>
    </row>
    <row r="59264" spans="41:44" ht="15" customHeight="1">
      <c r="AO59264" s="106"/>
      <c r="AR59264" s="106"/>
    </row>
    <row r="59265" spans="41:44" ht="15" customHeight="1">
      <c r="AO59265" s="106"/>
      <c r="AR59265" s="106"/>
    </row>
    <row r="59266" spans="41:44" ht="15" customHeight="1">
      <c r="AO59266" s="106"/>
      <c r="AR59266" s="106"/>
    </row>
    <row r="59267" spans="41:44" ht="15" customHeight="1">
      <c r="AO59267" s="106"/>
      <c r="AR59267" s="106"/>
    </row>
    <row r="59268" spans="41:44" ht="15" customHeight="1">
      <c r="AO59268" s="106"/>
      <c r="AR59268" s="106"/>
    </row>
    <row r="59269" spans="41:44" ht="15" customHeight="1">
      <c r="AO59269" s="106"/>
      <c r="AR59269" s="106"/>
    </row>
    <row r="59270" spans="41:44" ht="15" customHeight="1">
      <c r="AO59270" s="106"/>
      <c r="AR59270" s="106"/>
    </row>
    <row r="59271" spans="41:44" ht="15" customHeight="1">
      <c r="AO59271" s="108"/>
      <c r="AR59271" s="108"/>
    </row>
    <row r="59272" spans="41:44" ht="15" customHeight="1">
      <c r="AO59272" s="108"/>
      <c r="AR59272" s="108"/>
    </row>
    <row r="59273" spans="41:44" ht="15" customHeight="1">
      <c r="AO59273" s="108"/>
      <c r="AR59273" s="108"/>
    </row>
    <row r="59274" spans="41:44" ht="15" customHeight="1">
      <c r="AO59274" s="108"/>
      <c r="AR59274" s="108"/>
    </row>
    <row r="59275" spans="41:44" ht="15" customHeight="1">
      <c r="AO59275" s="108"/>
      <c r="AR59275" s="108"/>
    </row>
    <row r="59276" spans="41:44" ht="15" customHeight="1">
      <c r="AO59276" s="109"/>
      <c r="AR59276" s="109"/>
    </row>
    <row r="59277" spans="41:44" ht="15" customHeight="1">
      <c r="AO59277" s="104"/>
      <c r="AR59277" s="104"/>
    </row>
    <row r="59278" spans="41:44" ht="15" customHeight="1">
      <c r="AO59278" s="106"/>
      <c r="AR59278" s="106"/>
    </row>
    <row r="59279" spans="41:44" ht="15" customHeight="1">
      <c r="AO59279" s="106"/>
      <c r="AR59279" s="106"/>
    </row>
    <row r="59280" spans="41:44" ht="15" customHeight="1">
      <c r="AO59280" s="106"/>
      <c r="AR59280" s="106"/>
    </row>
    <row r="59281" spans="41:44" ht="15" customHeight="1">
      <c r="AO59281" s="106"/>
      <c r="AR59281" s="106"/>
    </row>
    <row r="59282" spans="41:44" ht="15" customHeight="1">
      <c r="AO59282" s="106"/>
      <c r="AR59282" s="106"/>
    </row>
    <row r="59283" spans="41:44" ht="15" customHeight="1">
      <c r="AO59283" s="106"/>
      <c r="AR59283" s="106"/>
    </row>
    <row r="59284" spans="41:44" ht="15" customHeight="1">
      <c r="AO59284" s="106"/>
      <c r="AR59284" s="106"/>
    </row>
    <row r="59285" spans="41:44" ht="15" customHeight="1">
      <c r="AO59285" s="108"/>
      <c r="AR59285" s="108"/>
    </row>
    <row r="59286" spans="41:44" ht="15" customHeight="1">
      <c r="AO59286" s="108"/>
      <c r="AR59286" s="108"/>
    </row>
    <row r="59287" spans="41:44" ht="15" customHeight="1">
      <c r="AO59287" s="108"/>
      <c r="AR59287" s="108"/>
    </row>
    <row r="59288" spans="41:44" ht="15" customHeight="1">
      <c r="AO59288" s="108"/>
      <c r="AR59288" s="108"/>
    </row>
    <row r="59289" spans="41:44" ht="15" customHeight="1">
      <c r="AO59289" s="108"/>
      <c r="AR59289" s="108"/>
    </row>
    <row r="59290" spans="41:44" ht="15" customHeight="1">
      <c r="AO59290" s="109"/>
      <c r="AR59290" s="109"/>
    </row>
    <row r="59291" spans="41:44" ht="15" customHeight="1">
      <c r="AO59291" s="104"/>
      <c r="AR59291" s="104"/>
    </row>
    <row r="59292" spans="41:44" ht="15" customHeight="1">
      <c r="AO59292" s="106"/>
      <c r="AR59292" s="106"/>
    </row>
    <row r="59293" spans="41:44" ht="15" customHeight="1">
      <c r="AO59293" s="106"/>
      <c r="AR59293" s="106"/>
    </row>
    <row r="59294" spans="41:44" ht="15" customHeight="1">
      <c r="AO59294" s="106"/>
      <c r="AR59294" s="106"/>
    </row>
    <row r="59295" spans="41:44" ht="15" customHeight="1">
      <c r="AO59295" s="106"/>
      <c r="AR59295" s="106"/>
    </row>
    <row r="59296" spans="41:44" ht="15" customHeight="1">
      <c r="AO59296" s="106"/>
      <c r="AR59296" s="106"/>
    </row>
    <row r="59297" spans="41:44" ht="15" customHeight="1">
      <c r="AO59297" s="106"/>
      <c r="AR59297" s="106"/>
    </row>
    <row r="59298" spans="41:44" ht="15" customHeight="1">
      <c r="AO59298" s="106"/>
      <c r="AR59298" s="106"/>
    </row>
    <row r="59299" spans="41:44" ht="15" customHeight="1">
      <c r="AO59299" s="108"/>
      <c r="AR59299" s="108"/>
    </row>
    <row r="59300" spans="41:44" ht="15" customHeight="1">
      <c r="AO59300" s="108"/>
      <c r="AR59300" s="108"/>
    </row>
    <row r="59301" spans="41:44" ht="15" customHeight="1">
      <c r="AO59301" s="108"/>
      <c r="AR59301" s="108"/>
    </row>
    <row r="59302" spans="41:44" ht="15" customHeight="1">
      <c r="AO59302" s="108"/>
      <c r="AR59302" s="108"/>
    </row>
    <row r="59303" spans="41:44" ht="15" customHeight="1">
      <c r="AO59303" s="108"/>
      <c r="AR59303" s="108"/>
    </row>
    <row r="59304" spans="41:44" ht="15" customHeight="1">
      <c r="AO59304" s="109"/>
      <c r="AR59304" s="109"/>
    </row>
    <row r="59305" spans="41:44" ht="15" customHeight="1">
      <c r="AO59305" s="104"/>
      <c r="AR59305" s="104"/>
    </row>
    <row r="59306" spans="41:44" ht="15" customHeight="1">
      <c r="AO59306" s="106"/>
      <c r="AR59306" s="106"/>
    </row>
    <row r="59307" spans="41:44" ht="15" customHeight="1">
      <c r="AO59307" s="106"/>
      <c r="AR59307" s="106"/>
    </row>
    <row r="59308" spans="41:44" ht="15" customHeight="1">
      <c r="AO59308" s="106"/>
      <c r="AR59308" s="106"/>
    </row>
    <row r="59309" spans="41:44" ht="15" customHeight="1">
      <c r="AO59309" s="106"/>
      <c r="AR59309" s="106"/>
    </row>
    <row r="59310" spans="41:44" ht="15" customHeight="1">
      <c r="AO59310" s="106"/>
      <c r="AR59310" s="106"/>
    </row>
    <row r="59311" spans="41:44" ht="15" customHeight="1">
      <c r="AO59311" s="106"/>
      <c r="AR59311" s="106"/>
    </row>
    <row r="59312" spans="41:44" ht="15" customHeight="1">
      <c r="AO59312" s="106"/>
      <c r="AR59312" s="106"/>
    </row>
    <row r="59313" spans="41:44" ht="15" customHeight="1">
      <c r="AO59313" s="108"/>
      <c r="AR59313" s="108"/>
    </row>
    <row r="59314" spans="41:44" ht="15" customHeight="1">
      <c r="AO59314" s="108"/>
      <c r="AR59314" s="108"/>
    </row>
    <row r="59315" spans="41:44" ht="15" customHeight="1">
      <c r="AO59315" s="108"/>
      <c r="AR59315" s="108"/>
    </row>
    <row r="59316" spans="41:44" ht="15" customHeight="1">
      <c r="AO59316" s="108"/>
      <c r="AR59316" s="108"/>
    </row>
    <row r="59317" spans="41:44" ht="15" customHeight="1">
      <c r="AO59317" s="108"/>
      <c r="AR59317" s="108"/>
    </row>
    <row r="59318" spans="41:44" ht="15" customHeight="1">
      <c r="AO59318" s="109"/>
      <c r="AR59318" s="109"/>
    </row>
    <row r="59319" spans="41:44" ht="15" customHeight="1">
      <c r="AO59319" s="104"/>
      <c r="AR59319" s="104"/>
    </row>
    <row r="59320" spans="41:44" ht="15" customHeight="1">
      <c r="AO59320" s="106"/>
      <c r="AR59320" s="106"/>
    </row>
    <row r="59321" spans="41:44" ht="15" customHeight="1">
      <c r="AO59321" s="106"/>
      <c r="AR59321" s="106"/>
    </row>
    <row r="59322" spans="41:44" ht="15" customHeight="1">
      <c r="AO59322" s="106"/>
      <c r="AR59322" s="106"/>
    </row>
    <row r="59323" spans="41:44" ht="15" customHeight="1">
      <c r="AO59323" s="106"/>
      <c r="AR59323" s="106"/>
    </row>
    <row r="59324" spans="41:44" ht="15" customHeight="1">
      <c r="AO59324" s="106"/>
      <c r="AR59324" s="106"/>
    </row>
    <row r="59325" spans="41:44" ht="15" customHeight="1">
      <c r="AO59325" s="106"/>
      <c r="AR59325" s="106"/>
    </row>
    <row r="59326" spans="41:44" ht="15" customHeight="1">
      <c r="AO59326" s="106"/>
      <c r="AR59326" s="106"/>
    </row>
    <row r="59327" spans="41:44" ht="15" customHeight="1">
      <c r="AO59327" s="108"/>
      <c r="AR59327" s="108"/>
    </row>
    <row r="59328" spans="41:44" ht="15" customHeight="1">
      <c r="AO59328" s="108"/>
      <c r="AR59328" s="108"/>
    </row>
    <row r="59329" spans="41:44" ht="15" customHeight="1">
      <c r="AO59329" s="108"/>
      <c r="AR59329" s="108"/>
    </row>
    <row r="59330" spans="41:44" ht="15" customHeight="1">
      <c r="AO59330" s="108"/>
      <c r="AR59330" s="108"/>
    </row>
    <row r="59331" spans="41:44" ht="15" customHeight="1">
      <c r="AO59331" s="108"/>
      <c r="AR59331" s="108"/>
    </row>
    <row r="59332" spans="41:44" ht="15" customHeight="1">
      <c r="AO59332" s="109"/>
      <c r="AR59332" s="109"/>
    </row>
    <row r="59333" spans="41:44" ht="15" customHeight="1">
      <c r="AO59333" s="104"/>
      <c r="AR59333" s="104"/>
    </row>
    <row r="59334" spans="41:44" ht="15" customHeight="1">
      <c r="AO59334" s="106"/>
      <c r="AR59334" s="106"/>
    </row>
    <row r="59335" spans="41:44" ht="15" customHeight="1">
      <c r="AO59335" s="106"/>
      <c r="AR59335" s="106"/>
    </row>
    <row r="59336" spans="41:44" ht="15" customHeight="1">
      <c r="AO59336" s="106"/>
      <c r="AR59336" s="106"/>
    </row>
    <row r="59337" spans="41:44" ht="15" customHeight="1">
      <c r="AO59337" s="106"/>
      <c r="AR59337" s="106"/>
    </row>
    <row r="59338" spans="41:44" ht="15" customHeight="1">
      <c r="AO59338" s="106"/>
      <c r="AR59338" s="106"/>
    </row>
    <row r="59339" spans="41:44" ht="15" customHeight="1">
      <c r="AO59339" s="106"/>
      <c r="AR59339" s="106"/>
    </row>
    <row r="59340" spans="41:44" ht="15" customHeight="1">
      <c r="AO59340" s="106"/>
      <c r="AR59340" s="106"/>
    </row>
    <row r="59341" spans="41:44" ht="15" customHeight="1">
      <c r="AO59341" s="108"/>
      <c r="AR59341" s="108"/>
    </row>
    <row r="59342" spans="41:44" ht="15" customHeight="1">
      <c r="AO59342" s="108"/>
      <c r="AR59342" s="108"/>
    </row>
    <row r="59343" spans="41:44" ht="15" customHeight="1">
      <c r="AO59343" s="108"/>
      <c r="AR59343" s="108"/>
    </row>
    <row r="59344" spans="41:44" ht="15" customHeight="1">
      <c r="AO59344" s="108"/>
      <c r="AR59344" s="108"/>
    </row>
    <row r="59345" spans="41:44" ht="15" customHeight="1">
      <c r="AO59345" s="108"/>
      <c r="AR59345" s="108"/>
    </row>
    <row r="59346" spans="41:44" ht="15" customHeight="1">
      <c r="AO59346" s="109"/>
      <c r="AR59346" s="109"/>
    </row>
    <row r="59347" spans="41:44" ht="15" customHeight="1">
      <c r="AO59347" s="104"/>
      <c r="AR59347" s="104"/>
    </row>
    <row r="59348" spans="41:44" ht="15" customHeight="1">
      <c r="AO59348" s="106"/>
      <c r="AR59348" s="106"/>
    </row>
    <row r="59349" spans="41:44" ht="15" customHeight="1">
      <c r="AO59349" s="106"/>
      <c r="AR59349" s="106"/>
    </row>
    <row r="59350" spans="41:44" ht="15" customHeight="1">
      <c r="AO59350" s="106"/>
      <c r="AR59350" s="106"/>
    </row>
    <row r="59351" spans="41:44" ht="15" customHeight="1">
      <c r="AO59351" s="106"/>
      <c r="AR59351" s="106"/>
    </row>
    <row r="59352" spans="41:44" ht="15" customHeight="1">
      <c r="AO59352" s="106"/>
      <c r="AR59352" s="106"/>
    </row>
    <row r="59353" spans="41:44" ht="15" customHeight="1">
      <c r="AO59353" s="106"/>
      <c r="AR59353" s="106"/>
    </row>
    <row r="59354" spans="41:44" ht="15" customHeight="1">
      <c r="AO59354" s="106"/>
      <c r="AR59354" s="106"/>
    </row>
    <row r="59355" spans="41:44" ht="15" customHeight="1">
      <c r="AO59355" s="108"/>
      <c r="AR59355" s="108"/>
    </row>
    <row r="59356" spans="41:44" ht="15" customHeight="1">
      <c r="AO59356" s="108"/>
      <c r="AR59356" s="108"/>
    </row>
    <row r="59357" spans="41:44" ht="15" customHeight="1">
      <c r="AO59357" s="108"/>
      <c r="AR59357" s="108"/>
    </row>
    <row r="59358" spans="41:44" ht="15" customHeight="1">
      <c r="AO59358" s="108"/>
      <c r="AR59358" s="108"/>
    </row>
    <row r="59359" spans="41:44" ht="15" customHeight="1">
      <c r="AO59359" s="108"/>
      <c r="AR59359" s="108"/>
    </row>
    <row r="59360" spans="41:44" ht="15" customHeight="1">
      <c r="AO59360" s="109"/>
      <c r="AR59360" s="109"/>
    </row>
    <row r="59361" spans="41:44" ht="15" customHeight="1">
      <c r="AO59361" s="104"/>
      <c r="AR59361" s="104"/>
    </row>
    <row r="59362" spans="41:44" ht="15" customHeight="1">
      <c r="AO59362" s="106"/>
      <c r="AR59362" s="106"/>
    </row>
    <row r="59363" spans="41:44" ht="15" customHeight="1">
      <c r="AO59363" s="106"/>
      <c r="AR59363" s="106"/>
    </row>
    <row r="59364" spans="41:44" ht="15" customHeight="1">
      <c r="AO59364" s="106"/>
      <c r="AR59364" s="106"/>
    </row>
    <row r="59365" spans="41:44" ht="15" customHeight="1">
      <c r="AO59365" s="106"/>
      <c r="AR59365" s="106"/>
    </row>
    <row r="59366" spans="41:44" ht="15" customHeight="1">
      <c r="AO59366" s="106"/>
      <c r="AR59366" s="106"/>
    </row>
    <row r="59367" spans="41:44" ht="15" customHeight="1">
      <c r="AO59367" s="106"/>
      <c r="AR59367" s="106"/>
    </row>
    <row r="59368" spans="41:44" ht="15" customHeight="1">
      <c r="AO59368" s="106"/>
      <c r="AR59368" s="106"/>
    </row>
    <row r="59369" spans="41:44" ht="15" customHeight="1">
      <c r="AO59369" s="108"/>
      <c r="AR59369" s="108"/>
    </row>
    <row r="59370" spans="41:44" ht="15" customHeight="1">
      <c r="AO59370" s="108"/>
      <c r="AR59370" s="108"/>
    </row>
    <row r="59371" spans="41:44" ht="15" customHeight="1">
      <c r="AO59371" s="108"/>
      <c r="AR59371" s="108"/>
    </row>
    <row r="59372" spans="41:44" ht="15" customHeight="1">
      <c r="AO59372" s="108"/>
      <c r="AR59372" s="108"/>
    </row>
    <row r="59373" spans="41:44" ht="15" customHeight="1">
      <c r="AO59373" s="108"/>
      <c r="AR59373" s="108"/>
    </row>
    <row r="59374" spans="41:44" ht="15" customHeight="1">
      <c r="AO59374" s="109"/>
      <c r="AR59374" s="109"/>
    </row>
    <row r="59375" spans="41:44" ht="15" customHeight="1">
      <c r="AO59375" s="104"/>
      <c r="AR59375" s="104"/>
    </row>
    <row r="59376" spans="41:44" ht="15" customHeight="1">
      <c r="AO59376" s="106"/>
      <c r="AR59376" s="106"/>
    </row>
    <row r="59377" spans="41:44" ht="15" customHeight="1">
      <c r="AO59377" s="106"/>
      <c r="AR59377" s="106"/>
    </row>
    <row r="59378" spans="41:44" ht="15" customHeight="1">
      <c r="AO59378" s="106"/>
      <c r="AR59378" s="106"/>
    </row>
    <row r="59379" spans="41:44" ht="15" customHeight="1">
      <c r="AO59379" s="106"/>
      <c r="AR59379" s="106"/>
    </row>
    <row r="59380" spans="41:44" ht="15" customHeight="1">
      <c r="AO59380" s="106"/>
      <c r="AR59380" s="106"/>
    </row>
    <row r="59381" spans="41:44" ht="15" customHeight="1">
      <c r="AO59381" s="106"/>
      <c r="AR59381" s="106"/>
    </row>
    <row r="59382" spans="41:44" ht="15" customHeight="1">
      <c r="AO59382" s="106"/>
      <c r="AR59382" s="106"/>
    </row>
    <row r="59383" spans="41:44" ht="15" customHeight="1">
      <c r="AO59383" s="108"/>
      <c r="AR59383" s="108"/>
    </row>
    <row r="59384" spans="41:44" ht="15" customHeight="1">
      <c r="AO59384" s="108"/>
      <c r="AR59384" s="108"/>
    </row>
    <row r="59385" spans="41:44" ht="15" customHeight="1">
      <c r="AO59385" s="108"/>
      <c r="AR59385" s="108"/>
    </row>
    <row r="59386" spans="41:44" ht="15" customHeight="1">
      <c r="AO59386" s="108"/>
      <c r="AR59386" s="108"/>
    </row>
    <row r="59387" spans="41:44" ht="15" customHeight="1">
      <c r="AO59387" s="108"/>
      <c r="AR59387" s="108"/>
    </row>
    <row r="59388" spans="41:44" ht="15" customHeight="1">
      <c r="AO59388" s="109"/>
      <c r="AR59388" s="109"/>
    </row>
    <row r="59389" spans="41:44" ht="15" customHeight="1">
      <c r="AO59389" s="104"/>
      <c r="AR59389" s="104"/>
    </row>
    <row r="59390" spans="41:44" ht="15" customHeight="1">
      <c r="AO59390" s="106"/>
      <c r="AR59390" s="106"/>
    </row>
    <row r="59391" spans="41:44" ht="15" customHeight="1">
      <c r="AO59391" s="106"/>
      <c r="AR59391" s="106"/>
    </row>
    <row r="59392" spans="41:44" ht="15" customHeight="1">
      <c r="AO59392" s="106"/>
      <c r="AR59392" s="106"/>
    </row>
    <row r="59393" spans="41:44" ht="15" customHeight="1">
      <c r="AO59393" s="106"/>
      <c r="AR59393" s="106"/>
    </row>
    <row r="59394" spans="41:44" ht="15" customHeight="1">
      <c r="AO59394" s="106"/>
      <c r="AR59394" s="106"/>
    </row>
    <row r="59395" spans="41:44" ht="15" customHeight="1">
      <c r="AO59395" s="106"/>
      <c r="AR59395" s="106"/>
    </row>
    <row r="59396" spans="41:44" ht="15" customHeight="1">
      <c r="AO59396" s="106"/>
      <c r="AR59396" s="106"/>
    </row>
    <row r="59397" spans="41:44" ht="15" customHeight="1">
      <c r="AO59397" s="108"/>
      <c r="AR59397" s="108"/>
    </row>
    <row r="59398" spans="41:44" ht="15" customHeight="1">
      <c r="AO59398" s="108"/>
      <c r="AR59398" s="108"/>
    </row>
    <row r="59399" spans="41:44" ht="15" customHeight="1">
      <c r="AO59399" s="108"/>
      <c r="AR59399" s="108"/>
    </row>
    <row r="59400" spans="41:44" ht="15" customHeight="1">
      <c r="AO59400" s="108"/>
      <c r="AR59400" s="108"/>
    </row>
    <row r="59401" spans="41:44" ht="15" customHeight="1">
      <c r="AO59401" s="108"/>
      <c r="AR59401" s="108"/>
    </row>
    <row r="59402" spans="41:44" ht="15" customHeight="1">
      <c r="AO59402" s="109"/>
      <c r="AR59402" s="109"/>
    </row>
    <row r="59403" spans="41:44" ht="15" customHeight="1">
      <c r="AO59403" s="104"/>
      <c r="AR59403" s="104"/>
    </row>
    <row r="59404" spans="41:44" ht="15" customHeight="1">
      <c r="AO59404" s="106"/>
      <c r="AR59404" s="106"/>
    </row>
    <row r="59405" spans="41:44" ht="15" customHeight="1">
      <c r="AO59405" s="106"/>
      <c r="AR59405" s="106"/>
    </row>
    <row r="59406" spans="41:44" ht="15" customHeight="1">
      <c r="AO59406" s="106"/>
      <c r="AR59406" s="106"/>
    </row>
    <row r="59407" spans="41:44" ht="15" customHeight="1">
      <c r="AO59407" s="106"/>
      <c r="AR59407" s="106"/>
    </row>
    <row r="59408" spans="41:44" ht="15" customHeight="1">
      <c r="AO59408" s="106"/>
      <c r="AR59408" s="106"/>
    </row>
    <row r="59409" spans="41:44" ht="15" customHeight="1">
      <c r="AO59409" s="106"/>
      <c r="AR59409" s="106"/>
    </row>
    <row r="59410" spans="41:44" ht="15" customHeight="1">
      <c r="AO59410" s="106"/>
      <c r="AR59410" s="106"/>
    </row>
    <row r="59411" spans="41:44" ht="15" customHeight="1">
      <c r="AO59411" s="108"/>
      <c r="AR59411" s="108"/>
    </row>
    <row r="59412" spans="41:44" ht="15" customHeight="1">
      <c r="AO59412" s="108"/>
      <c r="AR59412" s="108"/>
    </row>
    <row r="59413" spans="41:44" ht="15" customHeight="1">
      <c r="AO59413" s="108"/>
      <c r="AR59413" s="108"/>
    </row>
    <row r="59414" spans="41:44" ht="15" customHeight="1">
      <c r="AO59414" s="108"/>
      <c r="AR59414" s="108"/>
    </row>
    <row r="59415" spans="41:44" ht="15" customHeight="1">
      <c r="AO59415" s="108"/>
      <c r="AR59415" s="108"/>
    </row>
    <row r="59416" spans="41:44" ht="15" customHeight="1">
      <c r="AO59416" s="109"/>
      <c r="AR59416" s="109"/>
    </row>
    <row r="59417" spans="41:44" ht="15" customHeight="1">
      <c r="AO59417" s="104"/>
      <c r="AR59417" s="104"/>
    </row>
    <row r="59418" spans="41:44" ht="15" customHeight="1">
      <c r="AO59418" s="106"/>
      <c r="AR59418" s="106"/>
    </row>
    <row r="59419" spans="41:44" ht="15" customHeight="1">
      <c r="AO59419" s="106"/>
      <c r="AR59419" s="106"/>
    </row>
    <row r="59420" spans="41:44" ht="15" customHeight="1">
      <c r="AO59420" s="106"/>
      <c r="AR59420" s="106"/>
    </row>
    <row r="59421" spans="41:44" ht="15" customHeight="1">
      <c r="AO59421" s="106"/>
      <c r="AR59421" s="106"/>
    </row>
    <row r="59422" spans="41:44" ht="15" customHeight="1">
      <c r="AO59422" s="106"/>
      <c r="AR59422" s="106"/>
    </row>
    <row r="59423" spans="41:44" ht="15" customHeight="1">
      <c r="AO59423" s="106"/>
      <c r="AR59423" s="106"/>
    </row>
    <row r="59424" spans="41:44" ht="15" customHeight="1">
      <c r="AO59424" s="106"/>
      <c r="AR59424" s="106"/>
    </row>
    <row r="59425" spans="41:44" ht="15" customHeight="1">
      <c r="AO59425" s="108"/>
      <c r="AR59425" s="108"/>
    </row>
    <row r="59426" spans="41:44" ht="15" customHeight="1">
      <c r="AO59426" s="108"/>
      <c r="AR59426" s="108"/>
    </row>
    <row r="59427" spans="41:44" ht="15" customHeight="1">
      <c r="AO59427" s="108"/>
      <c r="AR59427" s="108"/>
    </row>
    <row r="59428" spans="41:44" ht="15" customHeight="1">
      <c r="AO59428" s="108"/>
      <c r="AR59428" s="108"/>
    </row>
    <row r="59429" spans="41:44" ht="15" customHeight="1">
      <c r="AO59429" s="108"/>
      <c r="AR59429" s="108"/>
    </row>
    <row r="59430" spans="41:44" ht="15" customHeight="1">
      <c r="AO59430" s="109"/>
      <c r="AR59430" s="109"/>
    </row>
    <row r="59431" spans="41:44" ht="15" customHeight="1">
      <c r="AO59431" s="104"/>
      <c r="AR59431" s="104"/>
    </row>
    <row r="59432" spans="41:44" ht="15" customHeight="1">
      <c r="AO59432" s="106"/>
      <c r="AR59432" s="106"/>
    </row>
    <row r="59433" spans="41:44" ht="15" customHeight="1">
      <c r="AO59433" s="106"/>
      <c r="AR59433" s="106"/>
    </row>
    <row r="59434" spans="41:44" ht="15" customHeight="1">
      <c r="AO59434" s="106"/>
      <c r="AR59434" s="106"/>
    </row>
    <row r="59435" spans="41:44" ht="15" customHeight="1">
      <c r="AO59435" s="106"/>
      <c r="AR59435" s="106"/>
    </row>
    <row r="59436" spans="41:44" ht="15" customHeight="1">
      <c r="AO59436" s="106"/>
      <c r="AR59436" s="106"/>
    </row>
    <row r="59437" spans="41:44" ht="15" customHeight="1">
      <c r="AO59437" s="106"/>
      <c r="AR59437" s="106"/>
    </row>
    <row r="59438" spans="41:44" ht="15" customHeight="1">
      <c r="AO59438" s="106"/>
      <c r="AR59438" s="106"/>
    </row>
    <row r="59439" spans="41:44" ht="15" customHeight="1">
      <c r="AO59439" s="108"/>
      <c r="AR59439" s="108"/>
    </row>
    <row r="59440" spans="41:44" ht="15" customHeight="1">
      <c r="AO59440" s="108"/>
      <c r="AR59440" s="108"/>
    </row>
    <row r="59441" spans="41:44" ht="15" customHeight="1">
      <c r="AO59441" s="108"/>
      <c r="AR59441" s="108"/>
    </row>
    <row r="59442" spans="41:44" ht="15" customHeight="1">
      <c r="AO59442" s="108"/>
      <c r="AR59442" s="108"/>
    </row>
    <row r="59443" spans="41:44" ht="15" customHeight="1">
      <c r="AO59443" s="108"/>
      <c r="AR59443" s="108"/>
    </row>
    <row r="59444" spans="41:44" ht="15" customHeight="1">
      <c r="AO59444" s="109"/>
      <c r="AR59444" s="109"/>
    </row>
    <row r="59445" spans="41:44" ht="15" customHeight="1">
      <c r="AO59445" s="104"/>
      <c r="AR59445" s="104"/>
    </row>
    <row r="59446" spans="41:44" ht="15" customHeight="1">
      <c r="AO59446" s="106"/>
      <c r="AR59446" s="106"/>
    </row>
    <row r="59447" spans="41:44" ht="15" customHeight="1">
      <c r="AO59447" s="106"/>
      <c r="AR59447" s="106"/>
    </row>
    <row r="59448" spans="41:44" ht="15" customHeight="1">
      <c r="AO59448" s="106"/>
      <c r="AR59448" s="106"/>
    </row>
    <row r="59449" spans="41:44" ht="15" customHeight="1">
      <c r="AO59449" s="106"/>
      <c r="AR59449" s="106"/>
    </row>
    <row r="59450" spans="41:44" ht="15" customHeight="1">
      <c r="AO59450" s="106"/>
      <c r="AR59450" s="106"/>
    </row>
    <row r="59451" spans="41:44" ht="15" customHeight="1">
      <c r="AO59451" s="106"/>
      <c r="AR59451" s="106"/>
    </row>
    <row r="59452" spans="41:44" ht="15" customHeight="1">
      <c r="AO59452" s="106"/>
      <c r="AR59452" s="106"/>
    </row>
    <row r="59453" spans="41:44" ht="15" customHeight="1">
      <c r="AO59453" s="108"/>
      <c r="AR59453" s="108"/>
    </row>
    <row r="59454" spans="41:44" ht="15" customHeight="1">
      <c r="AO59454" s="108"/>
      <c r="AR59454" s="108"/>
    </row>
    <row r="59455" spans="41:44" ht="15" customHeight="1">
      <c r="AO59455" s="108"/>
      <c r="AR59455" s="108"/>
    </row>
    <row r="59456" spans="41:44" ht="15" customHeight="1">
      <c r="AO59456" s="108"/>
      <c r="AR59456" s="108"/>
    </row>
    <row r="59457" spans="41:44" ht="15" customHeight="1">
      <c r="AO59457" s="108"/>
      <c r="AR59457" s="108"/>
    </row>
    <row r="59458" spans="41:44" ht="15" customHeight="1">
      <c r="AO59458" s="109"/>
      <c r="AR59458" s="109"/>
    </row>
    <row r="59459" spans="41:44" ht="15" customHeight="1">
      <c r="AO59459" s="104"/>
      <c r="AR59459" s="104"/>
    </row>
    <row r="59460" spans="41:44" ht="15" customHeight="1">
      <c r="AO59460" s="106"/>
      <c r="AR59460" s="106"/>
    </row>
    <row r="59461" spans="41:44" ht="15" customHeight="1">
      <c r="AO59461" s="106"/>
      <c r="AR59461" s="106"/>
    </row>
    <row r="59462" spans="41:44" ht="15" customHeight="1">
      <c r="AO59462" s="106"/>
      <c r="AR59462" s="106"/>
    </row>
    <row r="59463" spans="41:44" ht="15" customHeight="1">
      <c r="AO59463" s="106"/>
      <c r="AR59463" s="106"/>
    </row>
    <row r="59464" spans="41:44" ht="15" customHeight="1">
      <c r="AO59464" s="106"/>
      <c r="AR59464" s="106"/>
    </row>
    <row r="59465" spans="41:44" ht="15" customHeight="1">
      <c r="AO59465" s="106"/>
      <c r="AR59465" s="106"/>
    </row>
    <row r="59466" spans="41:44" ht="15" customHeight="1">
      <c r="AO59466" s="106"/>
      <c r="AR59466" s="106"/>
    </row>
    <row r="59467" spans="41:44" ht="15" customHeight="1">
      <c r="AO59467" s="108"/>
      <c r="AR59467" s="108"/>
    </row>
    <row r="59468" spans="41:44" ht="15" customHeight="1">
      <c r="AO59468" s="108"/>
      <c r="AR59468" s="108"/>
    </row>
    <row r="59469" spans="41:44" ht="15" customHeight="1">
      <c r="AO59469" s="108"/>
      <c r="AR59469" s="108"/>
    </row>
    <row r="59470" spans="41:44" ht="15" customHeight="1">
      <c r="AO59470" s="108"/>
      <c r="AR59470" s="108"/>
    </row>
    <row r="59471" spans="41:44" ht="15" customHeight="1">
      <c r="AO59471" s="108"/>
      <c r="AR59471" s="108"/>
    </row>
    <row r="59472" spans="41:44" ht="15" customHeight="1">
      <c r="AO59472" s="109"/>
      <c r="AR59472" s="109"/>
    </row>
    <row r="59473" spans="41:44" ht="15" customHeight="1">
      <c r="AO59473" s="104"/>
      <c r="AR59473" s="104"/>
    </row>
    <row r="59474" spans="41:44" ht="15" customHeight="1">
      <c r="AO59474" s="106"/>
      <c r="AR59474" s="106"/>
    </row>
    <row r="59475" spans="41:44" ht="15" customHeight="1">
      <c r="AO59475" s="106"/>
      <c r="AR59475" s="106"/>
    </row>
    <row r="59476" spans="41:44" ht="15" customHeight="1">
      <c r="AO59476" s="106"/>
      <c r="AR59476" s="106"/>
    </row>
    <row r="59477" spans="41:44" ht="15" customHeight="1">
      <c r="AO59477" s="106"/>
      <c r="AR59477" s="106"/>
    </row>
    <row r="59478" spans="41:44" ht="15" customHeight="1">
      <c r="AO59478" s="106"/>
      <c r="AR59478" s="106"/>
    </row>
    <row r="59479" spans="41:44" ht="15" customHeight="1">
      <c r="AO59479" s="106"/>
      <c r="AR59479" s="106"/>
    </row>
    <row r="59480" spans="41:44" ht="15" customHeight="1">
      <c r="AO59480" s="106"/>
      <c r="AR59480" s="106"/>
    </row>
    <row r="59481" spans="41:44" ht="15" customHeight="1">
      <c r="AO59481" s="108"/>
      <c r="AR59481" s="108"/>
    </row>
    <row r="59482" spans="41:44" ht="15" customHeight="1">
      <c r="AO59482" s="108"/>
      <c r="AR59482" s="108"/>
    </row>
    <row r="59483" spans="41:44" ht="15" customHeight="1">
      <c r="AO59483" s="108"/>
      <c r="AR59483" s="108"/>
    </row>
    <row r="59484" spans="41:44" ht="15" customHeight="1">
      <c r="AO59484" s="108"/>
      <c r="AR59484" s="108"/>
    </row>
    <row r="59485" spans="41:44" ht="15" customHeight="1">
      <c r="AO59485" s="108"/>
      <c r="AR59485" s="108"/>
    </row>
    <row r="59486" spans="41:44" ht="15" customHeight="1">
      <c r="AO59486" s="109"/>
      <c r="AR59486" s="109"/>
    </row>
    <row r="59487" spans="41:44" ht="15" customHeight="1">
      <c r="AO59487" s="104"/>
      <c r="AR59487" s="104"/>
    </row>
    <row r="59488" spans="41:44" ht="15" customHeight="1">
      <c r="AO59488" s="106"/>
      <c r="AR59488" s="106"/>
    </row>
    <row r="59489" spans="41:44" ht="15" customHeight="1">
      <c r="AO59489" s="106"/>
      <c r="AR59489" s="106"/>
    </row>
    <row r="59490" spans="41:44" ht="15" customHeight="1">
      <c r="AO59490" s="106"/>
      <c r="AR59490" s="106"/>
    </row>
    <row r="59491" spans="41:44" ht="15" customHeight="1">
      <c r="AO59491" s="106"/>
      <c r="AR59491" s="106"/>
    </row>
    <row r="59492" spans="41:44" ht="15" customHeight="1">
      <c r="AO59492" s="106"/>
      <c r="AR59492" s="106"/>
    </row>
    <row r="59493" spans="41:44" ht="15" customHeight="1">
      <c r="AO59493" s="106"/>
      <c r="AR59493" s="106"/>
    </row>
    <row r="59494" spans="41:44" ht="15" customHeight="1">
      <c r="AO59494" s="106"/>
      <c r="AR59494" s="106"/>
    </row>
    <row r="59495" spans="41:44" ht="15" customHeight="1">
      <c r="AO59495" s="108"/>
      <c r="AR59495" s="108"/>
    </row>
    <row r="59496" spans="41:44" ht="15" customHeight="1">
      <c r="AO59496" s="108"/>
      <c r="AR59496" s="108"/>
    </row>
    <row r="59497" spans="41:44" ht="15" customHeight="1">
      <c r="AO59497" s="108"/>
      <c r="AR59497" s="108"/>
    </row>
    <row r="59498" spans="41:44" ht="15" customHeight="1">
      <c r="AO59498" s="108"/>
      <c r="AR59498" s="108"/>
    </row>
    <row r="59499" spans="41:44" ht="15" customHeight="1">
      <c r="AO59499" s="108"/>
      <c r="AR59499" s="108"/>
    </row>
    <row r="59500" spans="41:44" ht="15" customHeight="1">
      <c r="AO59500" s="109"/>
      <c r="AR59500" s="109"/>
    </row>
    <row r="59501" spans="41:44" ht="15" customHeight="1">
      <c r="AO59501" s="104"/>
      <c r="AR59501" s="104"/>
    </row>
    <row r="59502" spans="41:44" ht="15" customHeight="1">
      <c r="AO59502" s="106"/>
      <c r="AR59502" s="106"/>
    </row>
    <row r="59503" spans="41:44" ht="15" customHeight="1">
      <c r="AO59503" s="106"/>
      <c r="AR59503" s="106"/>
    </row>
    <row r="59504" spans="41:44" ht="15" customHeight="1">
      <c r="AO59504" s="106"/>
      <c r="AR59504" s="106"/>
    </row>
    <row r="59505" spans="41:44" ht="15" customHeight="1">
      <c r="AO59505" s="106"/>
      <c r="AR59505" s="106"/>
    </row>
    <row r="59506" spans="41:44" ht="15" customHeight="1">
      <c r="AO59506" s="106"/>
      <c r="AR59506" s="106"/>
    </row>
    <row r="59507" spans="41:44" ht="15" customHeight="1">
      <c r="AO59507" s="106"/>
      <c r="AR59507" s="106"/>
    </row>
    <row r="59508" spans="41:44" ht="15" customHeight="1">
      <c r="AO59508" s="106"/>
      <c r="AR59508" s="106"/>
    </row>
    <row r="59509" spans="41:44" ht="15" customHeight="1">
      <c r="AO59509" s="108"/>
      <c r="AR59509" s="108"/>
    </row>
    <row r="59510" spans="41:44" ht="15" customHeight="1">
      <c r="AO59510" s="108"/>
      <c r="AR59510" s="108"/>
    </row>
    <row r="59511" spans="41:44" ht="15" customHeight="1">
      <c r="AO59511" s="108"/>
      <c r="AR59511" s="108"/>
    </row>
    <row r="59512" spans="41:44" ht="15" customHeight="1">
      <c r="AO59512" s="108"/>
      <c r="AR59512" s="108"/>
    </row>
    <row r="59513" spans="41:44" ht="15" customHeight="1">
      <c r="AO59513" s="108"/>
      <c r="AR59513" s="108"/>
    </row>
    <row r="59514" spans="41:44" ht="15" customHeight="1">
      <c r="AO59514" s="109"/>
      <c r="AR59514" s="109"/>
    </row>
    <row r="59515" spans="41:44" ht="15" customHeight="1">
      <c r="AO59515" s="104"/>
      <c r="AR59515" s="104"/>
    </row>
    <row r="59516" spans="41:44" ht="15" customHeight="1">
      <c r="AO59516" s="106"/>
      <c r="AR59516" s="106"/>
    </row>
    <row r="59517" spans="41:44" ht="15" customHeight="1">
      <c r="AO59517" s="106"/>
      <c r="AR59517" s="106"/>
    </row>
    <row r="59518" spans="41:44" ht="15" customHeight="1">
      <c r="AO59518" s="106"/>
      <c r="AR59518" s="106"/>
    </row>
    <row r="59519" spans="41:44" ht="15" customHeight="1">
      <c r="AO59519" s="106"/>
      <c r="AR59519" s="106"/>
    </row>
    <row r="59520" spans="41:44" ht="15" customHeight="1">
      <c r="AO59520" s="106"/>
      <c r="AR59520" s="106"/>
    </row>
    <row r="59521" spans="41:44" ht="15" customHeight="1">
      <c r="AO59521" s="106"/>
      <c r="AR59521" s="106"/>
    </row>
    <row r="59522" spans="41:44" ht="15" customHeight="1">
      <c r="AO59522" s="106"/>
      <c r="AR59522" s="106"/>
    </row>
    <row r="59523" spans="41:44" ht="15" customHeight="1">
      <c r="AO59523" s="108"/>
      <c r="AR59523" s="108"/>
    </row>
    <row r="59524" spans="41:44" ht="15" customHeight="1">
      <c r="AO59524" s="108"/>
      <c r="AR59524" s="108"/>
    </row>
    <row r="59525" spans="41:44" ht="15" customHeight="1">
      <c r="AO59525" s="108"/>
      <c r="AR59525" s="108"/>
    </row>
    <row r="59526" spans="41:44" ht="15" customHeight="1">
      <c r="AO59526" s="108"/>
      <c r="AR59526" s="108"/>
    </row>
    <row r="59527" spans="41:44" ht="15" customHeight="1">
      <c r="AO59527" s="108"/>
      <c r="AR59527" s="108"/>
    </row>
    <row r="59528" spans="41:44" ht="15" customHeight="1">
      <c r="AO59528" s="109"/>
      <c r="AR59528" s="109"/>
    </row>
    <row r="59529" spans="41:44" ht="15" customHeight="1">
      <c r="AO59529" s="104"/>
      <c r="AR59529" s="104"/>
    </row>
    <row r="59530" spans="41:44" ht="15" customHeight="1">
      <c r="AO59530" s="106"/>
      <c r="AR59530" s="106"/>
    </row>
    <row r="59531" spans="41:44" ht="15" customHeight="1">
      <c r="AO59531" s="106"/>
      <c r="AR59531" s="106"/>
    </row>
    <row r="59532" spans="41:44" ht="15" customHeight="1">
      <c r="AO59532" s="106"/>
      <c r="AR59532" s="106"/>
    </row>
    <row r="59533" spans="41:44" ht="15" customHeight="1">
      <c r="AO59533" s="106"/>
      <c r="AR59533" s="106"/>
    </row>
    <row r="59534" spans="41:44" ht="15" customHeight="1">
      <c r="AO59534" s="106"/>
      <c r="AR59534" s="106"/>
    </row>
    <row r="59535" spans="41:44" ht="15" customHeight="1">
      <c r="AO59535" s="106"/>
      <c r="AR59535" s="106"/>
    </row>
    <row r="59536" spans="41:44" ht="15" customHeight="1">
      <c r="AO59536" s="106"/>
      <c r="AR59536" s="106"/>
    </row>
    <row r="59537" spans="41:44" ht="15" customHeight="1">
      <c r="AO59537" s="108"/>
      <c r="AR59537" s="108"/>
    </row>
    <row r="59538" spans="41:44" ht="15" customHeight="1">
      <c r="AO59538" s="108"/>
      <c r="AR59538" s="108"/>
    </row>
    <row r="59539" spans="41:44" ht="15" customHeight="1">
      <c r="AO59539" s="108"/>
      <c r="AR59539" s="108"/>
    </row>
    <row r="59540" spans="41:44" ht="15" customHeight="1">
      <c r="AO59540" s="108"/>
      <c r="AR59540" s="108"/>
    </row>
    <row r="59541" spans="41:44" ht="15" customHeight="1">
      <c r="AO59541" s="108"/>
      <c r="AR59541" s="108"/>
    </row>
    <row r="59542" spans="41:44" ht="15" customHeight="1">
      <c r="AO59542" s="109"/>
      <c r="AR59542" s="109"/>
    </row>
    <row r="59543" spans="41:44" ht="15" customHeight="1">
      <c r="AO59543" s="104"/>
      <c r="AR59543" s="104"/>
    </row>
    <row r="59544" spans="41:44" ht="15" customHeight="1">
      <c r="AO59544" s="106"/>
      <c r="AR59544" s="106"/>
    </row>
    <row r="59545" spans="41:44" ht="15" customHeight="1">
      <c r="AO59545" s="106"/>
      <c r="AR59545" s="106"/>
    </row>
    <row r="59546" spans="41:44" ht="15" customHeight="1">
      <c r="AO59546" s="106"/>
      <c r="AR59546" s="106"/>
    </row>
    <row r="59547" spans="41:44" ht="15" customHeight="1">
      <c r="AO59547" s="106"/>
      <c r="AR59547" s="106"/>
    </row>
    <row r="59548" spans="41:44" ht="15" customHeight="1">
      <c r="AO59548" s="106"/>
      <c r="AR59548" s="106"/>
    </row>
    <row r="59549" spans="41:44" ht="15" customHeight="1">
      <c r="AO59549" s="106"/>
      <c r="AR59549" s="106"/>
    </row>
    <row r="59550" spans="41:44" ht="15" customHeight="1">
      <c r="AO59550" s="106"/>
      <c r="AR59550" s="106"/>
    </row>
    <row r="59551" spans="41:44" ht="15" customHeight="1">
      <c r="AO59551" s="108"/>
      <c r="AR59551" s="108"/>
    </row>
    <row r="59552" spans="41:44" ht="15" customHeight="1">
      <c r="AO59552" s="108"/>
      <c r="AR59552" s="108"/>
    </row>
    <row r="59553" spans="41:44" ht="15" customHeight="1">
      <c r="AO59553" s="108"/>
      <c r="AR59553" s="108"/>
    </row>
    <row r="59554" spans="41:44" ht="15" customHeight="1">
      <c r="AO59554" s="108"/>
      <c r="AR59554" s="108"/>
    </row>
    <row r="59555" spans="41:44" ht="15" customHeight="1">
      <c r="AO59555" s="108"/>
      <c r="AR59555" s="108"/>
    </row>
    <row r="59556" spans="41:44" ht="15" customHeight="1">
      <c r="AO59556" s="109"/>
      <c r="AR59556" s="109"/>
    </row>
    <row r="59557" spans="41:44" ht="15" customHeight="1">
      <c r="AO59557" s="104"/>
      <c r="AR59557" s="104"/>
    </row>
    <row r="59558" spans="41:44" ht="15" customHeight="1">
      <c r="AO59558" s="106"/>
      <c r="AR59558" s="106"/>
    </row>
    <row r="59559" spans="41:44" ht="15" customHeight="1">
      <c r="AO59559" s="106"/>
      <c r="AR59559" s="106"/>
    </row>
    <row r="59560" spans="41:44" ht="15" customHeight="1">
      <c r="AO59560" s="106"/>
      <c r="AR59560" s="106"/>
    </row>
    <row r="59561" spans="41:44" ht="15" customHeight="1">
      <c r="AO59561" s="106"/>
      <c r="AR59561" s="106"/>
    </row>
    <row r="59562" spans="41:44" ht="15" customHeight="1">
      <c r="AO59562" s="106"/>
      <c r="AR59562" s="106"/>
    </row>
    <row r="59563" spans="41:44" ht="15" customHeight="1">
      <c r="AO59563" s="106"/>
      <c r="AR59563" s="106"/>
    </row>
    <row r="59564" spans="41:44" ht="15" customHeight="1">
      <c r="AO59564" s="106"/>
      <c r="AR59564" s="106"/>
    </row>
    <row r="59565" spans="41:44" ht="15" customHeight="1">
      <c r="AO59565" s="108"/>
      <c r="AR59565" s="108"/>
    </row>
    <row r="59566" spans="41:44" ht="15" customHeight="1">
      <c r="AO59566" s="108"/>
      <c r="AR59566" s="108"/>
    </row>
    <row r="59567" spans="41:44" ht="15" customHeight="1">
      <c r="AO59567" s="108"/>
      <c r="AR59567" s="108"/>
    </row>
    <row r="59568" spans="41:44" ht="15" customHeight="1">
      <c r="AO59568" s="108"/>
      <c r="AR59568" s="108"/>
    </row>
    <row r="59569" spans="41:44" ht="15" customHeight="1">
      <c r="AO59569" s="108"/>
      <c r="AR59569" s="108"/>
    </row>
    <row r="59570" spans="41:44" ht="15" customHeight="1">
      <c r="AO59570" s="109"/>
      <c r="AR59570" s="109"/>
    </row>
    <row r="59571" spans="41:44" ht="15" customHeight="1">
      <c r="AO59571" s="104"/>
      <c r="AR59571" s="104"/>
    </row>
    <row r="59572" spans="41:44" ht="15" customHeight="1">
      <c r="AO59572" s="106"/>
      <c r="AR59572" s="106"/>
    </row>
    <row r="59573" spans="41:44" ht="15" customHeight="1">
      <c r="AO59573" s="106"/>
      <c r="AR59573" s="106"/>
    </row>
    <row r="59574" spans="41:44" ht="15" customHeight="1">
      <c r="AO59574" s="106"/>
      <c r="AR59574" s="106"/>
    </row>
    <row r="59575" spans="41:44" ht="15" customHeight="1">
      <c r="AO59575" s="106"/>
      <c r="AR59575" s="106"/>
    </row>
    <row r="59576" spans="41:44" ht="15" customHeight="1">
      <c r="AO59576" s="106"/>
      <c r="AR59576" s="106"/>
    </row>
    <row r="59577" spans="41:44" ht="15" customHeight="1">
      <c r="AO59577" s="106"/>
      <c r="AR59577" s="106"/>
    </row>
    <row r="59578" spans="41:44" ht="15" customHeight="1">
      <c r="AO59578" s="106"/>
      <c r="AR59578" s="106"/>
    </row>
    <row r="59579" spans="41:44" ht="15" customHeight="1">
      <c r="AO59579" s="108"/>
      <c r="AR59579" s="108"/>
    </row>
    <row r="59580" spans="41:44" ht="15" customHeight="1">
      <c r="AO59580" s="108"/>
      <c r="AR59580" s="108"/>
    </row>
    <row r="59581" spans="41:44" ht="15" customHeight="1">
      <c r="AO59581" s="108"/>
      <c r="AR59581" s="108"/>
    </row>
    <row r="59582" spans="41:44" ht="15" customHeight="1">
      <c r="AO59582" s="108"/>
      <c r="AR59582" s="108"/>
    </row>
    <row r="59583" spans="41:44" ht="15" customHeight="1">
      <c r="AO59583" s="108"/>
      <c r="AR59583" s="108"/>
    </row>
    <row r="59584" spans="41:44" ht="15" customHeight="1">
      <c r="AO59584" s="109"/>
      <c r="AR59584" s="109"/>
    </row>
    <row r="59585" spans="41:44" ht="15" customHeight="1">
      <c r="AO59585" s="104"/>
      <c r="AR59585" s="104"/>
    </row>
    <row r="59586" spans="41:44" ht="15" customHeight="1">
      <c r="AO59586" s="106"/>
      <c r="AR59586" s="106"/>
    </row>
    <row r="59587" spans="41:44" ht="15" customHeight="1">
      <c r="AO59587" s="106"/>
      <c r="AR59587" s="106"/>
    </row>
    <row r="59588" spans="41:44" ht="15" customHeight="1">
      <c r="AO59588" s="106"/>
      <c r="AR59588" s="106"/>
    </row>
    <row r="59589" spans="41:44" ht="15" customHeight="1">
      <c r="AO59589" s="106"/>
      <c r="AR59589" s="106"/>
    </row>
    <row r="59590" spans="41:44" ht="15" customHeight="1">
      <c r="AO59590" s="106"/>
      <c r="AR59590" s="106"/>
    </row>
    <row r="59591" spans="41:44" ht="15" customHeight="1">
      <c r="AO59591" s="106"/>
      <c r="AR59591" s="106"/>
    </row>
    <row r="59592" spans="41:44" ht="15" customHeight="1">
      <c r="AO59592" s="106"/>
      <c r="AR59592" s="106"/>
    </row>
    <row r="59593" spans="41:44" ht="15" customHeight="1">
      <c r="AO59593" s="108"/>
      <c r="AR59593" s="108"/>
    </row>
    <row r="59594" spans="41:44" ht="15" customHeight="1">
      <c r="AO59594" s="108"/>
      <c r="AR59594" s="108"/>
    </row>
    <row r="59595" spans="41:44" ht="15" customHeight="1">
      <c r="AO59595" s="108"/>
      <c r="AR59595" s="108"/>
    </row>
    <row r="59596" spans="41:44" ht="15" customHeight="1">
      <c r="AO59596" s="108"/>
      <c r="AR59596" s="108"/>
    </row>
    <row r="59597" spans="41:44" ht="15" customHeight="1">
      <c r="AO59597" s="108"/>
      <c r="AR59597" s="108"/>
    </row>
    <row r="59598" spans="41:44" ht="15" customHeight="1">
      <c r="AO59598" s="109"/>
      <c r="AR59598" s="109"/>
    </row>
    <row r="59599" spans="41:44" ht="15" customHeight="1">
      <c r="AO59599" s="104"/>
      <c r="AR59599" s="104"/>
    </row>
    <row r="59600" spans="41:44" ht="15" customHeight="1">
      <c r="AO59600" s="106"/>
      <c r="AR59600" s="106"/>
    </row>
    <row r="59601" spans="41:44" ht="15" customHeight="1">
      <c r="AO59601" s="106"/>
      <c r="AR59601" s="106"/>
    </row>
    <row r="59602" spans="41:44" ht="15" customHeight="1">
      <c r="AO59602" s="106"/>
      <c r="AR59602" s="106"/>
    </row>
    <row r="59603" spans="41:44" ht="15" customHeight="1">
      <c r="AO59603" s="106"/>
      <c r="AR59603" s="106"/>
    </row>
    <row r="59604" spans="41:44" ht="15" customHeight="1">
      <c r="AO59604" s="106"/>
      <c r="AR59604" s="106"/>
    </row>
    <row r="59605" spans="41:44" ht="15" customHeight="1">
      <c r="AO59605" s="106"/>
      <c r="AR59605" s="106"/>
    </row>
    <row r="59606" spans="41:44" ht="15" customHeight="1">
      <c r="AO59606" s="106"/>
      <c r="AR59606" s="106"/>
    </row>
    <row r="59607" spans="41:44" ht="15" customHeight="1">
      <c r="AO59607" s="108"/>
      <c r="AR59607" s="108"/>
    </row>
    <row r="59608" spans="41:44" ht="15" customHeight="1">
      <c r="AO59608" s="108"/>
      <c r="AR59608" s="108"/>
    </row>
    <row r="59609" spans="41:44" ht="15" customHeight="1">
      <c r="AO59609" s="108"/>
      <c r="AR59609" s="108"/>
    </row>
    <row r="59610" spans="41:44" ht="15" customHeight="1">
      <c r="AO59610" s="108"/>
      <c r="AR59610" s="108"/>
    </row>
    <row r="59611" spans="41:44" ht="15" customHeight="1">
      <c r="AO59611" s="108"/>
      <c r="AR59611" s="108"/>
    </row>
    <row r="59612" spans="41:44" ht="15" customHeight="1">
      <c r="AO59612" s="109"/>
      <c r="AR59612" s="109"/>
    </row>
    <row r="59613" spans="41:44" ht="15" customHeight="1">
      <c r="AO59613" s="104"/>
      <c r="AR59613" s="104"/>
    </row>
    <row r="59614" spans="41:44" ht="15" customHeight="1">
      <c r="AO59614" s="106"/>
      <c r="AR59614" s="106"/>
    </row>
    <row r="59615" spans="41:44" ht="15" customHeight="1">
      <c r="AO59615" s="106"/>
      <c r="AR59615" s="106"/>
    </row>
    <row r="59616" spans="41:44" ht="15" customHeight="1">
      <c r="AO59616" s="106"/>
      <c r="AR59616" s="106"/>
    </row>
    <row r="59617" spans="41:44" ht="15" customHeight="1">
      <c r="AO59617" s="106"/>
      <c r="AR59617" s="106"/>
    </row>
    <row r="59618" spans="41:44" ht="15" customHeight="1">
      <c r="AO59618" s="106"/>
      <c r="AR59618" s="106"/>
    </row>
    <row r="59619" spans="41:44" ht="15" customHeight="1">
      <c r="AO59619" s="106"/>
      <c r="AR59619" s="106"/>
    </row>
    <row r="59620" spans="41:44" ht="15" customHeight="1">
      <c r="AO59620" s="106"/>
      <c r="AR59620" s="106"/>
    </row>
    <row r="59621" spans="41:44" ht="15" customHeight="1">
      <c r="AO59621" s="108"/>
      <c r="AR59621" s="108"/>
    </row>
    <row r="59622" spans="41:44" ht="15" customHeight="1">
      <c r="AO59622" s="108"/>
      <c r="AR59622" s="108"/>
    </row>
    <row r="59623" spans="41:44" ht="15" customHeight="1">
      <c r="AO59623" s="108"/>
      <c r="AR59623" s="108"/>
    </row>
    <row r="59624" spans="41:44" ht="15" customHeight="1">
      <c r="AO59624" s="108"/>
      <c r="AR59624" s="108"/>
    </row>
    <row r="59625" spans="41:44" ht="15" customHeight="1">
      <c r="AO59625" s="108"/>
      <c r="AR59625" s="108"/>
    </row>
    <row r="59626" spans="41:44" ht="15" customHeight="1">
      <c r="AO59626" s="109"/>
      <c r="AR59626" s="109"/>
    </row>
    <row r="59627" spans="41:44" ht="15" customHeight="1">
      <c r="AO59627" s="104"/>
      <c r="AR59627" s="104"/>
    </row>
    <row r="59628" spans="41:44" ht="15" customHeight="1">
      <c r="AO59628" s="106"/>
      <c r="AR59628" s="106"/>
    </row>
    <row r="59629" spans="41:44" ht="15" customHeight="1">
      <c r="AO59629" s="106"/>
      <c r="AR59629" s="106"/>
    </row>
    <row r="59630" spans="41:44" ht="15" customHeight="1">
      <c r="AO59630" s="106"/>
      <c r="AR59630" s="106"/>
    </row>
    <row r="59631" spans="41:44" ht="15" customHeight="1">
      <c r="AO59631" s="106"/>
      <c r="AR59631" s="106"/>
    </row>
    <row r="59632" spans="41:44" ht="15" customHeight="1">
      <c r="AO59632" s="106"/>
      <c r="AR59632" s="106"/>
    </row>
    <row r="59633" spans="41:44" ht="15" customHeight="1">
      <c r="AO59633" s="106"/>
      <c r="AR59633" s="106"/>
    </row>
    <row r="59634" spans="41:44" ht="15" customHeight="1">
      <c r="AO59634" s="106"/>
      <c r="AR59634" s="106"/>
    </row>
    <row r="59635" spans="41:44" ht="15" customHeight="1">
      <c r="AO59635" s="108"/>
      <c r="AR59635" s="108"/>
    </row>
    <row r="59636" spans="41:44" ht="15" customHeight="1">
      <c r="AO59636" s="108"/>
      <c r="AR59636" s="108"/>
    </row>
    <row r="59637" spans="41:44" ht="15" customHeight="1">
      <c r="AO59637" s="108"/>
      <c r="AR59637" s="108"/>
    </row>
    <row r="59638" spans="41:44" ht="15" customHeight="1">
      <c r="AO59638" s="108"/>
      <c r="AR59638" s="108"/>
    </row>
    <row r="59639" spans="41:44" ht="15" customHeight="1">
      <c r="AO59639" s="108"/>
      <c r="AR59639" s="108"/>
    </row>
    <row r="59640" spans="41:44" ht="15" customHeight="1">
      <c r="AO59640" s="109"/>
      <c r="AR59640" s="109"/>
    </row>
    <row r="59641" spans="41:44" ht="15" customHeight="1">
      <c r="AO59641" s="104"/>
      <c r="AR59641" s="104"/>
    </row>
    <row r="59642" spans="41:44" ht="15" customHeight="1">
      <c r="AO59642" s="106"/>
      <c r="AR59642" s="106"/>
    </row>
    <row r="59643" spans="41:44" ht="15" customHeight="1">
      <c r="AO59643" s="106"/>
      <c r="AR59643" s="106"/>
    </row>
    <row r="59644" spans="41:44" ht="15" customHeight="1">
      <c r="AO59644" s="106"/>
      <c r="AR59644" s="106"/>
    </row>
    <row r="59645" spans="41:44" ht="15" customHeight="1">
      <c r="AO59645" s="106"/>
      <c r="AR59645" s="106"/>
    </row>
    <row r="59646" spans="41:44" ht="15" customHeight="1">
      <c r="AO59646" s="106"/>
      <c r="AR59646" s="106"/>
    </row>
    <row r="59647" spans="41:44" ht="15" customHeight="1">
      <c r="AO59647" s="106"/>
      <c r="AR59647" s="106"/>
    </row>
    <row r="59648" spans="41:44" ht="15" customHeight="1">
      <c r="AO59648" s="106"/>
      <c r="AR59648" s="106"/>
    </row>
    <row r="59649" spans="41:44" ht="15" customHeight="1">
      <c r="AO59649" s="108"/>
      <c r="AR59649" s="108"/>
    </row>
    <row r="59650" spans="41:44" ht="15" customHeight="1">
      <c r="AO59650" s="108"/>
      <c r="AR59650" s="108"/>
    </row>
    <row r="59651" spans="41:44" ht="15" customHeight="1">
      <c r="AO59651" s="108"/>
      <c r="AR59651" s="108"/>
    </row>
    <row r="59652" spans="41:44" ht="15" customHeight="1">
      <c r="AO59652" s="108"/>
      <c r="AR59652" s="108"/>
    </row>
    <row r="59653" spans="41:44" ht="15" customHeight="1">
      <c r="AO59653" s="108"/>
      <c r="AR59653" s="108"/>
    </row>
    <row r="59654" spans="41:44" ht="15" customHeight="1">
      <c r="AO59654" s="109"/>
      <c r="AR59654" s="109"/>
    </row>
    <row r="59655" spans="41:44" ht="15" customHeight="1">
      <c r="AO59655" s="104"/>
      <c r="AR59655" s="104"/>
    </row>
    <row r="59656" spans="41:44" ht="15" customHeight="1">
      <c r="AO59656" s="106"/>
      <c r="AR59656" s="106"/>
    </row>
    <row r="59657" spans="41:44" ht="15" customHeight="1">
      <c r="AO59657" s="106"/>
      <c r="AR59657" s="106"/>
    </row>
    <row r="59658" spans="41:44" ht="15" customHeight="1">
      <c r="AO59658" s="106"/>
      <c r="AR59658" s="106"/>
    </row>
    <row r="59659" spans="41:44" ht="15" customHeight="1">
      <c r="AO59659" s="106"/>
      <c r="AR59659" s="106"/>
    </row>
    <row r="59660" spans="41:44" ht="15" customHeight="1">
      <c r="AO59660" s="106"/>
      <c r="AR59660" s="106"/>
    </row>
    <row r="59661" spans="41:44" ht="15" customHeight="1">
      <c r="AO59661" s="106"/>
      <c r="AR59661" s="106"/>
    </row>
    <row r="59662" spans="41:44" ht="15" customHeight="1">
      <c r="AO59662" s="106"/>
      <c r="AR59662" s="106"/>
    </row>
    <row r="59663" spans="41:44" ht="15" customHeight="1">
      <c r="AO59663" s="108"/>
      <c r="AR59663" s="108"/>
    </row>
    <row r="59664" spans="41:44" ht="15" customHeight="1">
      <c r="AO59664" s="108"/>
      <c r="AR59664" s="108"/>
    </row>
    <row r="59665" spans="41:44" ht="15" customHeight="1">
      <c r="AO59665" s="108"/>
      <c r="AR59665" s="108"/>
    </row>
    <row r="59666" spans="41:44" ht="15" customHeight="1">
      <c r="AO59666" s="108"/>
      <c r="AR59666" s="108"/>
    </row>
    <row r="59667" spans="41:44" ht="15" customHeight="1">
      <c r="AO59667" s="108"/>
      <c r="AR59667" s="108"/>
    </row>
    <row r="59668" spans="41:44" ht="15" customHeight="1">
      <c r="AO59668" s="109"/>
      <c r="AR59668" s="109"/>
    </row>
    <row r="59669" spans="41:44" ht="15" customHeight="1">
      <c r="AO59669" s="104"/>
      <c r="AR59669" s="104"/>
    </row>
    <row r="59670" spans="41:44" ht="15" customHeight="1">
      <c r="AO59670" s="106"/>
      <c r="AR59670" s="106"/>
    </row>
    <row r="59671" spans="41:44" ht="15" customHeight="1">
      <c r="AO59671" s="106"/>
      <c r="AR59671" s="106"/>
    </row>
    <row r="59672" spans="41:44" ht="15" customHeight="1">
      <c r="AO59672" s="106"/>
      <c r="AR59672" s="106"/>
    </row>
    <row r="59673" spans="41:44" ht="15" customHeight="1">
      <c r="AO59673" s="106"/>
      <c r="AR59673" s="106"/>
    </row>
    <row r="59674" spans="41:44" ht="15" customHeight="1">
      <c r="AO59674" s="106"/>
      <c r="AR59674" s="106"/>
    </row>
    <row r="59675" spans="41:44" ht="15" customHeight="1">
      <c r="AO59675" s="106"/>
      <c r="AR59675" s="106"/>
    </row>
    <row r="59676" spans="41:44" ht="15" customHeight="1">
      <c r="AO59676" s="106"/>
      <c r="AR59676" s="106"/>
    </row>
    <row r="59677" spans="41:44" ht="15" customHeight="1">
      <c r="AO59677" s="108"/>
      <c r="AR59677" s="108"/>
    </row>
    <row r="59678" spans="41:44" ht="15" customHeight="1">
      <c r="AO59678" s="108"/>
      <c r="AR59678" s="108"/>
    </row>
    <row r="59679" spans="41:44" ht="15" customHeight="1">
      <c r="AO59679" s="108"/>
      <c r="AR59679" s="108"/>
    </row>
    <row r="59680" spans="41:44" ht="15" customHeight="1">
      <c r="AO59680" s="108"/>
      <c r="AR59680" s="108"/>
    </row>
    <row r="59681" spans="41:44" ht="15" customHeight="1">
      <c r="AO59681" s="108"/>
      <c r="AR59681" s="108"/>
    </row>
    <row r="59682" spans="41:44" ht="15" customHeight="1">
      <c r="AO59682" s="109"/>
      <c r="AR59682" s="109"/>
    </row>
    <row r="59683" spans="41:44" ht="15" customHeight="1">
      <c r="AO59683" s="104"/>
      <c r="AR59683" s="104"/>
    </row>
    <row r="59684" spans="41:44" ht="15" customHeight="1">
      <c r="AO59684" s="106"/>
      <c r="AR59684" s="106"/>
    </row>
    <row r="59685" spans="41:44" ht="15" customHeight="1">
      <c r="AO59685" s="106"/>
      <c r="AR59685" s="106"/>
    </row>
    <row r="59686" spans="41:44" ht="15" customHeight="1">
      <c r="AO59686" s="106"/>
      <c r="AR59686" s="106"/>
    </row>
    <row r="59687" spans="41:44" ht="15" customHeight="1">
      <c r="AO59687" s="106"/>
      <c r="AR59687" s="106"/>
    </row>
    <row r="59688" spans="41:44" ht="15" customHeight="1">
      <c r="AO59688" s="106"/>
      <c r="AR59688" s="106"/>
    </row>
    <row r="59689" spans="41:44" ht="15" customHeight="1">
      <c r="AO59689" s="106"/>
      <c r="AR59689" s="106"/>
    </row>
    <row r="59690" spans="41:44" ht="15" customHeight="1">
      <c r="AO59690" s="106"/>
      <c r="AR59690" s="106"/>
    </row>
    <row r="59691" spans="41:44" ht="15" customHeight="1">
      <c r="AO59691" s="108"/>
      <c r="AR59691" s="108"/>
    </row>
    <row r="59692" spans="41:44" ht="15" customHeight="1">
      <c r="AO59692" s="108"/>
      <c r="AR59692" s="108"/>
    </row>
    <row r="59693" spans="41:44" ht="15" customHeight="1">
      <c r="AO59693" s="108"/>
      <c r="AR59693" s="108"/>
    </row>
    <row r="59694" spans="41:44" ht="15" customHeight="1">
      <c r="AO59694" s="108"/>
      <c r="AR59694" s="108"/>
    </row>
    <row r="59695" spans="41:44" ht="15" customHeight="1">
      <c r="AO59695" s="108"/>
      <c r="AR59695" s="108"/>
    </row>
    <row r="59696" spans="41:44" ht="15" customHeight="1">
      <c r="AO59696" s="109"/>
      <c r="AR59696" s="109"/>
    </row>
    <row r="59697" spans="41:44" ht="15" customHeight="1">
      <c r="AO59697" s="104"/>
      <c r="AR59697" s="104"/>
    </row>
    <row r="59698" spans="41:44" ht="15" customHeight="1">
      <c r="AO59698" s="106"/>
      <c r="AR59698" s="106"/>
    </row>
    <row r="59699" spans="41:44" ht="15" customHeight="1">
      <c r="AO59699" s="106"/>
      <c r="AR59699" s="106"/>
    </row>
    <row r="59700" spans="41:44" ht="15" customHeight="1">
      <c r="AO59700" s="106"/>
      <c r="AR59700" s="106"/>
    </row>
    <row r="59701" spans="41:44" ht="15" customHeight="1">
      <c r="AO59701" s="106"/>
      <c r="AR59701" s="106"/>
    </row>
    <row r="59702" spans="41:44" ht="15" customHeight="1">
      <c r="AO59702" s="106"/>
      <c r="AR59702" s="106"/>
    </row>
    <row r="59703" spans="41:44" ht="15" customHeight="1">
      <c r="AO59703" s="106"/>
      <c r="AR59703" s="106"/>
    </row>
    <row r="59704" spans="41:44" ht="15" customHeight="1">
      <c r="AO59704" s="106"/>
      <c r="AR59704" s="106"/>
    </row>
    <row r="59705" spans="41:44" ht="15" customHeight="1">
      <c r="AO59705" s="108"/>
      <c r="AR59705" s="108"/>
    </row>
    <row r="59706" spans="41:44" ht="15" customHeight="1">
      <c r="AO59706" s="108"/>
      <c r="AR59706" s="108"/>
    </row>
    <row r="59707" spans="41:44" ht="15" customHeight="1">
      <c r="AO59707" s="108"/>
      <c r="AR59707" s="108"/>
    </row>
    <row r="59708" spans="41:44" ht="15" customHeight="1">
      <c r="AO59708" s="108"/>
      <c r="AR59708" s="108"/>
    </row>
    <row r="59709" spans="41:44" ht="15" customHeight="1">
      <c r="AO59709" s="108"/>
      <c r="AR59709" s="108"/>
    </row>
    <row r="59710" spans="41:44" ht="15" customHeight="1">
      <c r="AO59710" s="109"/>
      <c r="AR59710" s="109"/>
    </row>
    <row r="59711" spans="41:44" ht="15" customHeight="1">
      <c r="AO59711" s="104"/>
      <c r="AR59711" s="104"/>
    </row>
    <row r="59712" spans="41:44" ht="15" customHeight="1">
      <c r="AO59712" s="106"/>
      <c r="AR59712" s="106"/>
    </row>
    <row r="59713" spans="41:44" ht="15" customHeight="1">
      <c r="AO59713" s="106"/>
      <c r="AR59713" s="106"/>
    </row>
    <row r="59714" spans="41:44" ht="15" customHeight="1">
      <c r="AO59714" s="106"/>
      <c r="AR59714" s="106"/>
    </row>
    <row r="59715" spans="41:44" ht="15" customHeight="1">
      <c r="AO59715" s="106"/>
      <c r="AR59715" s="106"/>
    </row>
    <row r="59716" spans="41:44" ht="15" customHeight="1">
      <c r="AO59716" s="106"/>
      <c r="AR59716" s="106"/>
    </row>
    <row r="59717" spans="41:44" ht="15" customHeight="1">
      <c r="AO59717" s="106"/>
      <c r="AR59717" s="106"/>
    </row>
    <row r="59718" spans="41:44" ht="15" customHeight="1">
      <c r="AO59718" s="106"/>
      <c r="AR59718" s="106"/>
    </row>
    <row r="59719" spans="41:44" ht="15" customHeight="1">
      <c r="AO59719" s="108"/>
      <c r="AR59719" s="108"/>
    </row>
    <row r="59720" spans="41:44" ht="15" customHeight="1">
      <c r="AO59720" s="108"/>
      <c r="AR59720" s="108"/>
    </row>
    <row r="59721" spans="41:44" ht="15" customHeight="1">
      <c r="AO59721" s="108"/>
      <c r="AR59721" s="108"/>
    </row>
    <row r="59722" spans="41:44" ht="15" customHeight="1">
      <c r="AO59722" s="108"/>
      <c r="AR59722" s="108"/>
    </row>
    <row r="59723" spans="41:44" ht="15" customHeight="1">
      <c r="AO59723" s="108"/>
      <c r="AR59723" s="108"/>
    </row>
    <row r="59724" spans="41:44" ht="15" customHeight="1">
      <c r="AO59724" s="109"/>
      <c r="AR59724" s="109"/>
    </row>
    <row r="59725" spans="41:44" ht="15" customHeight="1">
      <c r="AO59725" s="104"/>
      <c r="AR59725" s="104"/>
    </row>
    <row r="59726" spans="41:44" ht="15" customHeight="1">
      <c r="AO59726" s="106"/>
      <c r="AR59726" s="106"/>
    </row>
    <row r="59727" spans="41:44" ht="15" customHeight="1">
      <c r="AO59727" s="106"/>
      <c r="AR59727" s="106"/>
    </row>
    <row r="59728" spans="41:44" ht="15" customHeight="1">
      <c r="AO59728" s="106"/>
      <c r="AR59728" s="106"/>
    </row>
    <row r="59729" spans="41:44" ht="15" customHeight="1">
      <c r="AO59729" s="106"/>
      <c r="AR59729" s="106"/>
    </row>
    <row r="59730" spans="41:44" ht="15" customHeight="1">
      <c r="AO59730" s="106"/>
      <c r="AR59730" s="106"/>
    </row>
    <row r="59731" spans="41:44" ht="15" customHeight="1">
      <c r="AO59731" s="106"/>
      <c r="AR59731" s="106"/>
    </row>
    <row r="59732" spans="41:44" ht="15" customHeight="1">
      <c r="AO59732" s="106"/>
      <c r="AR59732" s="106"/>
    </row>
    <row r="59733" spans="41:44" ht="15" customHeight="1">
      <c r="AO59733" s="108"/>
      <c r="AR59733" s="108"/>
    </row>
    <row r="59734" spans="41:44" ht="15" customHeight="1">
      <c r="AO59734" s="108"/>
      <c r="AR59734" s="108"/>
    </row>
    <row r="59735" spans="41:44" ht="15" customHeight="1">
      <c r="AO59735" s="108"/>
      <c r="AR59735" s="108"/>
    </row>
    <row r="59736" spans="41:44" ht="15" customHeight="1">
      <c r="AO59736" s="108"/>
      <c r="AR59736" s="108"/>
    </row>
    <row r="59737" spans="41:44" ht="15" customHeight="1">
      <c r="AO59737" s="108"/>
      <c r="AR59737" s="108"/>
    </row>
    <row r="59738" spans="41:44" ht="15" customHeight="1">
      <c r="AO59738" s="109"/>
      <c r="AR59738" s="109"/>
    </row>
    <row r="59739" spans="41:44" ht="15" customHeight="1">
      <c r="AO59739" s="104"/>
      <c r="AR59739" s="104"/>
    </row>
    <row r="59740" spans="41:44" ht="15" customHeight="1">
      <c r="AO59740" s="106"/>
      <c r="AR59740" s="106"/>
    </row>
    <row r="59741" spans="41:44" ht="15" customHeight="1">
      <c r="AO59741" s="106"/>
      <c r="AR59741" s="106"/>
    </row>
    <row r="59742" spans="41:44" ht="15" customHeight="1">
      <c r="AO59742" s="106"/>
      <c r="AR59742" s="106"/>
    </row>
    <row r="59743" spans="41:44" ht="15" customHeight="1">
      <c r="AO59743" s="106"/>
      <c r="AR59743" s="106"/>
    </row>
    <row r="59744" spans="41:44" ht="15" customHeight="1">
      <c r="AO59744" s="106"/>
      <c r="AR59744" s="106"/>
    </row>
    <row r="59745" spans="41:44" ht="15" customHeight="1">
      <c r="AO59745" s="106"/>
      <c r="AR59745" s="106"/>
    </row>
    <row r="59746" spans="41:44" ht="15" customHeight="1">
      <c r="AO59746" s="106"/>
      <c r="AR59746" s="106"/>
    </row>
    <row r="59747" spans="41:44" ht="15" customHeight="1">
      <c r="AO59747" s="108"/>
      <c r="AR59747" s="108"/>
    </row>
    <row r="59748" spans="41:44" ht="15" customHeight="1">
      <c r="AO59748" s="108"/>
      <c r="AR59748" s="108"/>
    </row>
    <row r="59749" spans="41:44" ht="15" customHeight="1">
      <c r="AO59749" s="108"/>
      <c r="AR59749" s="108"/>
    </row>
    <row r="59750" spans="41:44" ht="15" customHeight="1">
      <c r="AO59750" s="108"/>
      <c r="AR59750" s="108"/>
    </row>
    <row r="59751" spans="41:44" ht="15" customHeight="1">
      <c r="AO59751" s="108"/>
      <c r="AR59751" s="108"/>
    </row>
    <row r="59752" spans="41:44" ht="15" customHeight="1">
      <c r="AO59752" s="109"/>
      <c r="AR59752" s="109"/>
    </row>
    <row r="59753" spans="41:44" ht="15" customHeight="1">
      <c r="AO59753" s="104"/>
      <c r="AR59753" s="104"/>
    </row>
    <row r="59754" spans="41:44" ht="15" customHeight="1">
      <c r="AO59754" s="106"/>
      <c r="AR59754" s="106"/>
    </row>
    <row r="59755" spans="41:44" ht="15" customHeight="1">
      <c r="AO59755" s="106"/>
      <c r="AR59755" s="106"/>
    </row>
    <row r="59756" spans="41:44" ht="15" customHeight="1">
      <c r="AO59756" s="106"/>
      <c r="AR59756" s="106"/>
    </row>
    <row r="59757" spans="41:44" ht="15" customHeight="1">
      <c r="AO59757" s="106"/>
      <c r="AR59757" s="106"/>
    </row>
    <row r="59758" spans="41:44" ht="15" customHeight="1">
      <c r="AO59758" s="106"/>
      <c r="AR59758" s="106"/>
    </row>
    <row r="59759" spans="41:44" ht="15" customHeight="1">
      <c r="AO59759" s="106"/>
      <c r="AR59759" s="106"/>
    </row>
    <row r="59760" spans="41:44" ht="15" customHeight="1">
      <c r="AO59760" s="106"/>
      <c r="AR59760" s="106"/>
    </row>
    <row r="59761" spans="41:44" ht="15" customHeight="1">
      <c r="AO59761" s="108"/>
      <c r="AR59761" s="108"/>
    </row>
    <row r="59762" spans="41:44" ht="15" customHeight="1">
      <c r="AO59762" s="108"/>
      <c r="AR59762" s="108"/>
    </row>
    <row r="59763" spans="41:44" ht="15" customHeight="1">
      <c r="AO59763" s="108"/>
      <c r="AR59763" s="108"/>
    </row>
    <row r="59764" spans="41:44" ht="15" customHeight="1">
      <c r="AO59764" s="108"/>
      <c r="AR59764" s="108"/>
    </row>
    <row r="59765" spans="41:44" ht="15" customHeight="1">
      <c r="AO59765" s="108"/>
      <c r="AR59765" s="108"/>
    </row>
    <row r="59766" spans="41:44" ht="15" customHeight="1">
      <c r="AO59766" s="109"/>
      <c r="AR59766" s="109"/>
    </row>
    <row r="59767" spans="41:44" ht="15" customHeight="1">
      <c r="AO59767" s="104"/>
      <c r="AR59767" s="104"/>
    </row>
    <row r="59768" spans="41:44" ht="15" customHeight="1">
      <c r="AO59768" s="106"/>
      <c r="AR59768" s="106"/>
    </row>
    <row r="59769" spans="41:44" ht="15" customHeight="1">
      <c r="AO59769" s="106"/>
      <c r="AR59769" s="106"/>
    </row>
    <row r="59770" spans="41:44" ht="15" customHeight="1">
      <c r="AO59770" s="106"/>
      <c r="AR59770" s="106"/>
    </row>
    <row r="59771" spans="41:44" ht="15" customHeight="1">
      <c r="AO59771" s="106"/>
      <c r="AR59771" s="106"/>
    </row>
    <row r="59772" spans="41:44" ht="15" customHeight="1">
      <c r="AO59772" s="106"/>
      <c r="AR59772" s="106"/>
    </row>
    <row r="59773" spans="41:44" ht="15" customHeight="1">
      <c r="AO59773" s="106"/>
      <c r="AR59773" s="106"/>
    </row>
    <row r="59774" spans="41:44" ht="15" customHeight="1">
      <c r="AO59774" s="106"/>
      <c r="AR59774" s="106"/>
    </row>
    <row r="59775" spans="41:44" ht="15" customHeight="1">
      <c r="AO59775" s="108"/>
      <c r="AR59775" s="108"/>
    </row>
    <row r="59776" spans="41:44" ht="15" customHeight="1">
      <c r="AO59776" s="108"/>
      <c r="AR59776" s="108"/>
    </row>
    <row r="59777" spans="41:44" ht="15" customHeight="1">
      <c r="AO59777" s="108"/>
      <c r="AR59777" s="108"/>
    </row>
    <row r="59778" spans="41:44" ht="15" customHeight="1">
      <c r="AO59778" s="108"/>
      <c r="AR59778" s="108"/>
    </row>
    <row r="59779" spans="41:44" ht="15" customHeight="1">
      <c r="AO59779" s="108"/>
      <c r="AR59779" s="108"/>
    </row>
    <row r="59780" spans="41:44" ht="15" customHeight="1">
      <c r="AO59780" s="109"/>
      <c r="AR59780" s="109"/>
    </row>
    <row r="59781" spans="41:44" ht="15" customHeight="1">
      <c r="AO59781" s="104"/>
      <c r="AR59781" s="104"/>
    </row>
    <row r="59782" spans="41:44" ht="15" customHeight="1">
      <c r="AO59782" s="106"/>
      <c r="AR59782" s="106"/>
    </row>
    <row r="59783" spans="41:44" ht="15" customHeight="1">
      <c r="AO59783" s="106"/>
      <c r="AR59783" s="106"/>
    </row>
    <row r="59784" spans="41:44" ht="15" customHeight="1">
      <c r="AO59784" s="106"/>
      <c r="AR59784" s="106"/>
    </row>
    <row r="59785" spans="41:44" ht="15" customHeight="1">
      <c r="AO59785" s="106"/>
      <c r="AR59785" s="106"/>
    </row>
    <row r="59786" spans="41:44" ht="15" customHeight="1">
      <c r="AO59786" s="106"/>
      <c r="AR59786" s="106"/>
    </row>
    <row r="59787" spans="41:44" ht="15" customHeight="1">
      <c r="AO59787" s="106"/>
      <c r="AR59787" s="106"/>
    </row>
    <row r="59788" spans="41:44" ht="15" customHeight="1">
      <c r="AO59788" s="106"/>
      <c r="AR59788" s="106"/>
    </row>
    <row r="59789" spans="41:44" ht="15" customHeight="1">
      <c r="AO59789" s="108"/>
      <c r="AR59789" s="108"/>
    </row>
    <row r="59790" spans="41:44" ht="15" customHeight="1">
      <c r="AO59790" s="108"/>
      <c r="AR59790" s="108"/>
    </row>
    <row r="59791" spans="41:44" ht="15" customHeight="1">
      <c r="AO59791" s="108"/>
      <c r="AR59791" s="108"/>
    </row>
    <row r="59792" spans="41:44" ht="15" customHeight="1">
      <c r="AO59792" s="108"/>
      <c r="AR59792" s="108"/>
    </row>
    <row r="59793" spans="41:44" ht="15" customHeight="1">
      <c r="AO59793" s="108"/>
      <c r="AR59793" s="108"/>
    </row>
    <row r="59794" spans="41:44" ht="15" customHeight="1">
      <c r="AO59794" s="109"/>
      <c r="AR59794" s="109"/>
    </row>
    <row r="59795" spans="41:44" ht="15" customHeight="1">
      <c r="AO59795" s="104"/>
      <c r="AR59795" s="104"/>
    </row>
    <row r="59796" spans="41:44" ht="15" customHeight="1">
      <c r="AO59796" s="106"/>
      <c r="AR59796" s="106"/>
    </row>
    <row r="59797" spans="41:44" ht="15" customHeight="1">
      <c r="AO59797" s="106"/>
      <c r="AR59797" s="106"/>
    </row>
    <row r="59798" spans="41:44" ht="15" customHeight="1">
      <c r="AO59798" s="106"/>
      <c r="AR59798" s="106"/>
    </row>
    <row r="59799" spans="41:44" ht="15" customHeight="1">
      <c r="AO59799" s="106"/>
      <c r="AR59799" s="106"/>
    </row>
    <row r="59800" spans="41:44" ht="15" customHeight="1">
      <c r="AO59800" s="106"/>
      <c r="AR59800" s="106"/>
    </row>
    <row r="59801" spans="41:44" ht="15" customHeight="1">
      <c r="AO59801" s="106"/>
      <c r="AR59801" s="106"/>
    </row>
    <row r="59802" spans="41:44" ht="15" customHeight="1">
      <c r="AO59802" s="106"/>
      <c r="AR59802" s="106"/>
    </row>
    <row r="59803" spans="41:44" ht="15" customHeight="1">
      <c r="AO59803" s="108"/>
      <c r="AR59803" s="108"/>
    </row>
    <row r="59804" spans="41:44" ht="15" customHeight="1">
      <c r="AO59804" s="108"/>
      <c r="AR59804" s="108"/>
    </row>
    <row r="59805" spans="41:44" ht="15" customHeight="1">
      <c r="AO59805" s="108"/>
      <c r="AR59805" s="108"/>
    </row>
    <row r="59806" spans="41:44" ht="15" customHeight="1">
      <c r="AO59806" s="108"/>
      <c r="AR59806" s="108"/>
    </row>
    <row r="59807" spans="41:44" ht="15" customHeight="1">
      <c r="AO59807" s="108"/>
      <c r="AR59807" s="108"/>
    </row>
    <row r="59808" spans="41:44" ht="15" customHeight="1">
      <c r="AO59808" s="109"/>
      <c r="AR59808" s="109"/>
    </row>
    <row r="59809" spans="41:44" ht="15" customHeight="1">
      <c r="AO59809" s="104"/>
      <c r="AR59809" s="104"/>
    </row>
    <row r="59810" spans="41:44" ht="15" customHeight="1">
      <c r="AO59810" s="106"/>
      <c r="AR59810" s="106"/>
    </row>
    <row r="59811" spans="41:44" ht="15" customHeight="1">
      <c r="AO59811" s="106"/>
      <c r="AR59811" s="106"/>
    </row>
    <row r="59812" spans="41:44" ht="15" customHeight="1">
      <c r="AO59812" s="106"/>
      <c r="AR59812" s="106"/>
    </row>
    <row r="59813" spans="41:44" ht="15" customHeight="1">
      <c r="AO59813" s="106"/>
      <c r="AR59813" s="106"/>
    </row>
    <row r="59814" spans="41:44" ht="15" customHeight="1">
      <c r="AO59814" s="106"/>
      <c r="AR59814" s="106"/>
    </row>
    <row r="59815" spans="41:44" ht="15" customHeight="1">
      <c r="AO59815" s="106"/>
      <c r="AR59815" s="106"/>
    </row>
    <row r="59816" spans="41:44" ht="15" customHeight="1">
      <c r="AO59816" s="106"/>
      <c r="AR59816" s="106"/>
    </row>
    <row r="59817" spans="41:44" ht="15" customHeight="1">
      <c r="AO59817" s="108"/>
      <c r="AR59817" s="108"/>
    </row>
    <row r="59818" spans="41:44" ht="15" customHeight="1">
      <c r="AO59818" s="108"/>
      <c r="AR59818" s="108"/>
    </row>
    <row r="59819" spans="41:44" ht="15" customHeight="1">
      <c r="AO59819" s="108"/>
      <c r="AR59819" s="108"/>
    </row>
    <row r="59820" spans="41:44" ht="15" customHeight="1">
      <c r="AO59820" s="108"/>
      <c r="AR59820" s="108"/>
    </row>
    <row r="59821" spans="41:44" ht="15" customHeight="1">
      <c r="AO59821" s="108"/>
      <c r="AR59821" s="108"/>
    </row>
    <row r="59822" spans="41:44" ht="15" customHeight="1">
      <c r="AO59822" s="109"/>
      <c r="AR59822" s="109"/>
    </row>
    <row r="59823" spans="41:44" ht="15" customHeight="1">
      <c r="AO59823" s="104"/>
      <c r="AR59823" s="104"/>
    </row>
    <row r="59824" spans="41:44" ht="15" customHeight="1">
      <c r="AO59824" s="106"/>
      <c r="AR59824" s="106"/>
    </row>
    <row r="59825" spans="41:44" ht="15" customHeight="1">
      <c r="AO59825" s="106"/>
      <c r="AR59825" s="106"/>
    </row>
    <row r="59826" spans="41:44" ht="15" customHeight="1">
      <c r="AO59826" s="106"/>
      <c r="AR59826" s="106"/>
    </row>
    <row r="59827" spans="41:44" ht="15" customHeight="1">
      <c r="AO59827" s="106"/>
      <c r="AR59827" s="106"/>
    </row>
    <row r="59828" spans="41:44" ht="15" customHeight="1">
      <c r="AO59828" s="106"/>
      <c r="AR59828" s="106"/>
    </row>
    <row r="59829" spans="41:44" ht="15" customHeight="1">
      <c r="AO59829" s="106"/>
      <c r="AR59829" s="106"/>
    </row>
    <row r="59830" spans="41:44" ht="15" customHeight="1">
      <c r="AO59830" s="106"/>
      <c r="AR59830" s="106"/>
    </row>
    <row r="59831" spans="41:44" ht="15" customHeight="1">
      <c r="AO59831" s="108"/>
      <c r="AR59831" s="108"/>
    </row>
    <row r="59832" spans="41:44" ht="15" customHeight="1">
      <c r="AO59832" s="108"/>
      <c r="AR59832" s="108"/>
    </row>
    <row r="59833" spans="41:44" ht="15" customHeight="1">
      <c r="AO59833" s="108"/>
      <c r="AR59833" s="108"/>
    </row>
    <row r="59834" spans="41:44" ht="15" customHeight="1">
      <c r="AO59834" s="108"/>
      <c r="AR59834" s="108"/>
    </row>
    <row r="59835" spans="41:44" ht="15" customHeight="1">
      <c r="AO59835" s="108"/>
      <c r="AR59835" s="108"/>
    </row>
    <row r="59836" spans="41:44" ht="15" customHeight="1">
      <c r="AO59836" s="109"/>
      <c r="AR59836" s="109"/>
    </row>
    <row r="59837" spans="41:44" ht="15" customHeight="1">
      <c r="AO59837" s="104"/>
      <c r="AR59837" s="104"/>
    </row>
    <row r="59838" spans="41:44" ht="15" customHeight="1">
      <c r="AO59838" s="106"/>
      <c r="AR59838" s="106"/>
    </row>
    <row r="59839" spans="41:44" ht="15" customHeight="1">
      <c r="AO59839" s="106"/>
      <c r="AR59839" s="106"/>
    </row>
    <row r="59840" spans="41:44" ht="15" customHeight="1">
      <c r="AO59840" s="106"/>
      <c r="AR59840" s="106"/>
    </row>
    <row r="59841" spans="41:44" ht="15" customHeight="1">
      <c r="AO59841" s="106"/>
      <c r="AR59841" s="106"/>
    </row>
    <row r="59842" spans="41:44" ht="15" customHeight="1">
      <c r="AO59842" s="106"/>
      <c r="AR59842" s="106"/>
    </row>
    <row r="59843" spans="41:44" ht="15" customHeight="1">
      <c r="AO59843" s="106"/>
      <c r="AR59843" s="106"/>
    </row>
    <row r="59844" spans="41:44" ht="15" customHeight="1">
      <c r="AO59844" s="106"/>
      <c r="AR59844" s="106"/>
    </row>
    <row r="59845" spans="41:44" ht="15" customHeight="1">
      <c r="AO59845" s="108"/>
      <c r="AR59845" s="108"/>
    </row>
    <row r="59846" spans="41:44" ht="15" customHeight="1">
      <c r="AO59846" s="108"/>
      <c r="AR59846" s="108"/>
    </row>
    <row r="59847" spans="41:44" ht="15" customHeight="1">
      <c r="AO59847" s="108"/>
      <c r="AR59847" s="108"/>
    </row>
    <row r="59848" spans="41:44" ht="15" customHeight="1">
      <c r="AO59848" s="108"/>
      <c r="AR59848" s="108"/>
    </row>
    <row r="59849" spans="41:44" ht="15" customHeight="1">
      <c r="AO59849" s="108"/>
      <c r="AR59849" s="108"/>
    </row>
    <row r="59850" spans="41:44" ht="15" customHeight="1">
      <c r="AO59850" s="109"/>
      <c r="AR59850" s="109"/>
    </row>
    <row r="59851" spans="41:44" ht="15" customHeight="1">
      <c r="AO59851" s="104"/>
      <c r="AR59851" s="104"/>
    </row>
    <row r="59852" spans="41:44" ht="15" customHeight="1">
      <c r="AO59852" s="106"/>
      <c r="AR59852" s="106"/>
    </row>
    <row r="59853" spans="41:44" ht="15" customHeight="1">
      <c r="AO59853" s="106"/>
      <c r="AR59853" s="106"/>
    </row>
    <row r="59854" spans="41:44" ht="15" customHeight="1">
      <c r="AO59854" s="106"/>
      <c r="AR59854" s="106"/>
    </row>
    <row r="59855" spans="41:44" ht="15" customHeight="1">
      <c r="AO59855" s="106"/>
      <c r="AR59855" s="106"/>
    </row>
    <row r="59856" spans="41:44" ht="15" customHeight="1">
      <c r="AO59856" s="106"/>
      <c r="AR59856" s="106"/>
    </row>
    <row r="59857" spans="41:44" ht="15" customHeight="1">
      <c r="AO59857" s="106"/>
      <c r="AR59857" s="106"/>
    </row>
    <row r="59858" spans="41:44" ht="15" customHeight="1">
      <c r="AO59858" s="106"/>
      <c r="AR59858" s="106"/>
    </row>
    <row r="59859" spans="41:44" ht="15" customHeight="1">
      <c r="AO59859" s="108"/>
      <c r="AR59859" s="108"/>
    </row>
    <row r="59860" spans="41:44" ht="15" customHeight="1">
      <c r="AO59860" s="108"/>
      <c r="AR59860" s="108"/>
    </row>
    <row r="59861" spans="41:44" ht="15" customHeight="1">
      <c r="AO59861" s="108"/>
      <c r="AR59861" s="108"/>
    </row>
    <row r="59862" spans="41:44" ht="15" customHeight="1">
      <c r="AO59862" s="108"/>
      <c r="AR59862" s="108"/>
    </row>
    <row r="59863" spans="41:44" ht="15" customHeight="1">
      <c r="AO59863" s="108"/>
      <c r="AR59863" s="108"/>
    </row>
    <row r="59864" spans="41:44" ht="15" customHeight="1">
      <c r="AO59864" s="109"/>
      <c r="AR59864" s="109"/>
    </row>
    <row r="59865" spans="41:44" ht="15" customHeight="1">
      <c r="AO59865" s="104"/>
      <c r="AR59865" s="104"/>
    </row>
    <row r="59866" spans="41:44" ht="15" customHeight="1">
      <c r="AO59866" s="106"/>
      <c r="AR59866" s="106"/>
    </row>
    <row r="59867" spans="41:44" ht="15" customHeight="1">
      <c r="AO59867" s="106"/>
      <c r="AR59867" s="106"/>
    </row>
    <row r="59868" spans="41:44" ht="15" customHeight="1">
      <c r="AO59868" s="106"/>
      <c r="AR59868" s="106"/>
    </row>
    <row r="59869" spans="41:44" ht="15" customHeight="1">
      <c r="AO59869" s="106"/>
      <c r="AR59869" s="106"/>
    </row>
    <row r="59870" spans="41:44" ht="15" customHeight="1">
      <c r="AO59870" s="106"/>
      <c r="AR59870" s="106"/>
    </row>
    <row r="59871" spans="41:44" ht="15" customHeight="1">
      <c r="AO59871" s="106"/>
      <c r="AR59871" s="106"/>
    </row>
    <row r="59872" spans="41:44" ht="15" customHeight="1">
      <c r="AO59872" s="106"/>
      <c r="AR59872" s="106"/>
    </row>
    <row r="59873" spans="41:44" ht="15" customHeight="1">
      <c r="AO59873" s="108"/>
      <c r="AR59873" s="108"/>
    </row>
    <row r="59874" spans="41:44" ht="15" customHeight="1">
      <c r="AO59874" s="108"/>
      <c r="AR59874" s="108"/>
    </row>
    <row r="59875" spans="41:44" ht="15" customHeight="1">
      <c r="AO59875" s="108"/>
      <c r="AR59875" s="108"/>
    </row>
    <row r="59876" spans="41:44" ht="15" customHeight="1">
      <c r="AO59876" s="108"/>
      <c r="AR59876" s="108"/>
    </row>
    <row r="59877" spans="41:44" ht="15" customHeight="1">
      <c r="AO59877" s="108"/>
      <c r="AR59877" s="108"/>
    </row>
    <row r="59878" spans="41:44" ht="15" customHeight="1">
      <c r="AO59878" s="109"/>
      <c r="AR59878" s="109"/>
    </row>
    <row r="59879" spans="41:44" ht="15" customHeight="1">
      <c r="AO59879" s="104"/>
      <c r="AR59879" s="104"/>
    </row>
    <row r="59880" spans="41:44" ht="15" customHeight="1">
      <c r="AO59880" s="106"/>
      <c r="AR59880" s="106"/>
    </row>
    <row r="59881" spans="41:44" ht="15" customHeight="1">
      <c r="AO59881" s="106"/>
      <c r="AR59881" s="106"/>
    </row>
    <row r="59882" spans="41:44" ht="15" customHeight="1">
      <c r="AO59882" s="106"/>
      <c r="AR59882" s="106"/>
    </row>
    <row r="59883" spans="41:44" ht="15" customHeight="1">
      <c r="AO59883" s="106"/>
      <c r="AR59883" s="106"/>
    </row>
    <row r="59884" spans="41:44" ht="15" customHeight="1">
      <c r="AO59884" s="106"/>
      <c r="AR59884" s="106"/>
    </row>
    <row r="59885" spans="41:44" ht="15" customHeight="1">
      <c r="AO59885" s="106"/>
      <c r="AR59885" s="106"/>
    </row>
    <row r="59886" spans="41:44" ht="15" customHeight="1">
      <c r="AO59886" s="106"/>
      <c r="AR59886" s="106"/>
    </row>
    <row r="59887" spans="41:44" ht="15" customHeight="1">
      <c r="AO59887" s="108"/>
      <c r="AR59887" s="108"/>
    </row>
    <row r="59888" spans="41:44" ht="15" customHeight="1">
      <c r="AO59888" s="108"/>
      <c r="AR59888" s="108"/>
    </row>
    <row r="59889" spans="41:44" ht="15" customHeight="1">
      <c r="AO59889" s="108"/>
      <c r="AR59889" s="108"/>
    </row>
    <row r="59890" spans="41:44" ht="15" customHeight="1">
      <c r="AO59890" s="108"/>
      <c r="AR59890" s="108"/>
    </row>
    <row r="59891" spans="41:44" ht="15" customHeight="1">
      <c r="AO59891" s="108"/>
      <c r="AR59891" s="108"/>
    </row>
    <row r="59892" spans="41:44" ht="15" customHeight="1">
      <c r="AO59892" s="109"/>
      <c r="AR59892" s="109"/>
    </row>
    <row r="59893" spans="41:44" ht="15" customHeight="1">
      <c r="AO59893" s="104"/>
      <c r="AR59893" s="104"/>
    </row>
    <row r="59894" spans="41:44" ht="15" customHeight="1">
      <c r="AO59894" s="106"/>
      <c r="AR59894" s="106"/>
    </row>
    <row r="59895" spans="41:44" ht="15" customHeight="1">
      <c r="AO59895" s="106"/>
      <c r="AR59895" s="106"/>
    </row>
    <row r="59896" spans="41:44" ht="15" customHeight="1">
      <c r="AO59896" s="106"/>
      <c r="AR59896" s="106"/>
    </row>
    <row r="59897" spans="41:44" ht="15" customHeight="1">
      <c r="AO59897" s="106"/>
      <c r="AR59897" s="106"/>
    </row>
    <row r="59898" spans="41:44" ht="15" customHeight="1">
      <c r="AO59898" s="106"/>
      <c r="AR59898" s="106"/>
    </row>
    <row r="59899" spans="41:44" ht="15" customHeight="1">
      <c r="AO59899" s="106"/>
      <c r="AR59899" s="106"/>
    </row>
    <row r="59900" spans="41:44" ht="15" customHeight="1">
      <c r="AO59900" s="106"/>
      <c r="AR59900" s="106"/>
    </row>
    <row r="59901" spans="41:44" ht="15" customHeight="1">
      <c r="AO59901" s="108"/>
      <c r="AR59901" s="108"/>
    </row>
    <row r="59902" spans="41:44" ht="15" customHeight="1">
      <c r="AO59902" s="108"/>
      <c r="AR59902" s="108"/>
    </row>
    <row r="59903" spans="41:44" ht="15" customHeight="1">
      <c r="AO59903" s="108"/>
      <c r="AR59903" s="108"/>
    </row>
    <row r="59904" spans="41:44" ht="15" customHeight="1">
      <c r="AO59904" s="108"/>
      <c r="AR59904" s="108"/>
    </row>
    <row r="59905" spans="41:44" ht="15" customHeight="1">
      <c r="AO59905" s="108"/>
      <c r="AR59905" s="108"/>
    </row>
    <row r="59906" spans="41:44" ht="15" customHeight="1">
      <c r="AO59906" s="109"/>
      <c r="AR59906" s="109"/>
    </row>
    <row r="59907" spans="41:44" ht="15" customHeight="1">
      <c r="AO59907" s="104"/>
      <c r="AR59907" s="104"/>
    </row>
    <row r="59908" spans="41:44" ht="15" customHeight="1">
      <c r="AO59908" s="106"/>
      <c r="AR59908" s="106"/>
    </row>
    <row r="59909" spans="41:44" ht="15" customHeight="1">
      <c r="AO59909" s="106"/>
      <c r="AR59909" s="106"/>
    </row>
    <row r="59910" spans="41:44" ht="15" customHeight="1">
      <c r="AO59910" s="106"/>
      <c r="AR59910" s="106"/>
    </row>
    <row r="59911" spans="41:44" ht="15" customHeight="1">
      <c r="AO59911" s="106"/>
      <c r="AR59911" s="106"/>
    </row>
    <row r="59912" spans="41:44" ht="15" customHeight="1">
      <c r="AO59912" s="106"/>
      <c r="AR59912" s="106"/>
    </row>
    <row r="59913" spans="41:44" ht="15" customHeight="1">
      <c r="AO59913" s="106"/>
      <c r="AR59913" s="106"/>
    </row>
    <row r="59914" spans="41:44" ht="15" customHeight="1">
      <c r="AO59914" s="106"/>
      <c r="AR59914" s="106"/>
    </row>
    <row r="59915" spans="41:44" ht="15" customHeight="1">
      <c r="AO59915" s="108"/>
      <c r="AR59915" s="108"/>
    </row>
    <row r="59916" spans="41:44" ht="15" customHeight="1">
      <c r="AO59916" s="108"/>
      <c r="AR59916" s="108"/>
    </row>
    <row r="59917" spans="41:44" ht="15" customHeight="1">
      <c r="AO59917" s="108"/>
      <c r="AR59917" s="108"/>
    </row>
    <row r="59918" spans="41:44" ht="15" customHeight="1">
      <c r="AO59918" s="108"/>
      <c r="AR59918" s="108"/>
    </row>
    <row r="59919" spans="41:44" ht="15" customHeight="1">
      <c r="AO59919" s="108"/>
      <c r="AR59919" s="108"/>
    </row>
    <row r="59920" spans="41:44" ht="15" customHeight="1">
      <c r="AO59920" s="109"/>
      <c r="AR59920" s="109"/>
    </row>
    <row r="59921" spans="41:44" ht="15" customHeight="1">
      <c r="AO59921" s="104"/>
      <c r="AR59921" s="104"/>
    </row>
    <row r="59922" spans="41:44" ht="15" customHeight="1">
      <c r="AO59922" s="106"/>
      <c r="AR59922" s="106"/>
    </row>
    <row r="59923" spans="41:44" ht="15" customHeight="1">
      <c r="AO59923" s="106"/>
      <c r="AR59923" s="106"/>
    </row>
    <row r="59924" spans="41:44" ht="15" customHeight="1">
      <c r="AO59924" s="106"/>
      <c r="AR59924" s="106"/>
    </row>
    <row r="59925" spans="41:44" ht="15" customHeight="1">
      <c r="AO59925" s="106"/>
      <c r="AR59925" s="106"/>
    </row>
    <row r="59926" spans="41:44" ht="15" customHeight="1">
      <c r="AO59926" s="106"/>
      <c r="AR59926" s="106"/>
    </row>
    <row r="59927" spans="41:44" ht="15" customHeight="1">
      <c r="AO59927" s="106"/>
      <c r="AR59927" s="106"/>
    </row>
    <row r="59928" spans="41:44" ht="15" customHeight="1">
      <c r="AO59928" s="106"/>
      <c r="AR59928" s="106"/>
    </row>
    <row r="59929" spans="41:44" ht="15" customHeight="1">
      <c r="AO59929" s="108"/>
      <c r="AR59929" s="108"/>
    </row>
    <row r="59930" spans="41:44" ht="15" customHeight="1">
      <c r="AO59930" s="108"/>
      <c r="AR59930" s="108"/>
    </row>
    <row r="59931" spans="41:44" ht="15" customHeight="1">
      <c r="AO59931" s="108"/>
      <c r="AR59931" s="108"/>
    </row>
    <row r="59932" spans="41:44" ht="15" customHeight="1">
      <c r="AO59932" s="108"/>
      <c r="AR59932" s="108"/>
    </row>
    <row r="59933" spans="41:44" ht="15" customHeight="1">
      <c r="AO59933" s="108"/>
      <c r="AR59933" s="108"/>
    </row>
    <row r="59934" spans="41:44" ht="15" customHeight="1">
      <c r="AO59934" s="109"/>
      <c r="AR59934" s="109"/>
    </row>
    <row r="59935" spans="41:44" ht="15" customHeight="1">
      <c r="AO59935" s="104"/>
      <c r="AR59935" s="104"/>
    </row>
    <row r="59936" spans="41:44" ht="15" customHeight="1">
      <c r="AO59936" s="106"/>
      <c r="AR59936" s="106"/>
    </row>
    <row r="59937" spans="41:44" ht="15" customHeight="1">
      <c r="AO59937" s="106"/>
      <c r="AR59937" s="106"/>
    </row>
    <row r="59938" spans="41:44" ht="15" customHeight="1">
      <c r="AO59938" s="106"/>
      <c r="AR59938" s="106"/>
    </row>
    <row r="59939" spans="41:44" ht="15" customHeight="1">
      <c r="AO59939" s="106"/>
      <c r="AR59939" s="106"/>
    </row>
    <row r="59940" spans="41:44" ht="15" customHeight="1">
      <c r="AO59940" s="106"/>
      <c r="AR59940" s="106"/>
    </row>
    <row r="59941" spans="41:44" ht="15" customHeight="1">
      <c r="AO59941" s="106"/>
      <c r="AR59941" s="106"/>
    </row>
    <row r="59942" spans="41:44" ht="15" customHeight="1">
      <c r="AO59942" s="106"/>
      <c r="AR59942" s="106"/>
    </row>
    <row r="59943" spans="41:44" ht="15" customHeight="1">
      <c r="AO59943" s="108"/>
      <c r="AR59943" s="108"/>
    </row>
    <row r="59944" spans="41:44" ht="15" customHeight="1">
      <c r="AO59944" s="108"/>
      <c r="AR59944" s="108"/>
    </row>
    <row r="59945" spans="41:44" ht="15" customHeight="1">
      <c r="AO59945" s="108"/>
      <c r="AR59945" s="108"/>
    </row>
    <row r="59946" spans="41:44" ht="15" customHeight="1">
      <c r="AO59946" s="108"/>
      <c r="AR59946" s="108"/>
    </row>
    <row r="59947" spans="41:44" ht="15" customHeight="1">
      <c r="AO59947" s="108"/>
      <c r="AR59947" s="108"/>
    </row>
    <row r="59948" spans="41:44" ht="15" customHeight="1">
      <c r="AO59948" s="109"/>
      <c r="AR59948" s="109"/>
    </row>
    <row r="59949" spans="41:44" ht="15" customHeight="1">
      <c r="AO59949" s="104"/>
      <c r="AR59949" s="104"/>
    </row>
    <row r="59950" spans="41:44" ht="15" customHeight="1">
      <c r="AO59950" s="106"/>
      <c r="AR59950" s="106"/>
    </row>
    <row r="59951" spans="41:44" ht="15" customHeight="1">
      <c r="AO59951" s="106"/>
      <c r="AR59951" s="106"/>
    </row>
    <row r="59952" spans="41:44" ht="15" customHeight="1">
      <c r="AO59952" s="106"/>
      <c r="AR59952" s="106"/>
    </row>
    <row r="59953" spans="41:44" ht="15" customHeight="1">
      <c r="AO59953" s="106"/>
      <c r="AR59953" s="106"/>
    </row>
    <row r="59954" spans="41:44" ht="15" customHeight="1">
      <c r="AO59954" s="106"/>
      <c r="AR59954" s="106"/>
    </row>
    <row r="59955" spans="41:44" ht="15" customHeight="1">
      <c r="AO59955" s="106"/>
      <c r="AR59955" s="106"/>
    </row>
    <row r="59956" spans="41:44" ht="15" customHeight="1">
      <c r="AO59956" s="106"/>
      <c r="AR59956" s="106"/>
    </row>
    <row r="59957" spans="41:44" ht="15" customHeight="1">
      <c r="AO59957" s="108"/>
      <c r="AR59957" s="108"/>
    </row>
    <row r="59958" spans="41:44" ht="15" customHeight="1">
      <c r="AO59958" s="108"/>
      <c r="AR59958" s="108"/>
    </row>
    <row r="59959" spans="41:44" ht="15" customHeight="1">
      <c r="AO59959" s="108"/>
      <c r="AR59959" s="108"/>
    </row>
    <row r="59960" spans="41:44" ht="15" customHeight="1">
      <c r="AO59960" s="108"/>
      <c r="AR59960" s="108"/>
    </row>
    <row r="59961" spans="41:44" ht="15" customHeight="1">
      <c r="AO59961" s="108"/>
      <c r="AR59961" s="108"/>
    </row>
    <row r="59962" spans="41:44" ht="15" customHeight="1">
      <c r="AO59962" s="109"/>
      <c r="AR59962" s="109"/>
    </row>
    <row r="59963" spans="41:44" ht="15" customHeight="1">
      <c r="AO59963" s="104"/>
      <c r="AR59963" s="104"/>
    </row>
    <row r="59964" spans="41:44" ht="15" customHeight="1">
      <c r="AO59964" s="106"/>
      <c r="AR59964" s="106"/>
    </row>
    <row r="59965" spans="41:44" ht="15" customHeight="1">
      <c r="AO59965" s="106"/>
      <c r="AR59965" s="106"/>
    </row>
    <row r="59966" spans="41:44" ht="15" customHeight="1">
      <c r="AO59966" s="106"/>
      <c r="AR59966" s="106"/>
    </row>
    <row r="59967" spans="41:44" ht="15" customHeight="1">
      <c r="AO59967" s="106"/>
      <c r="AR59967" s="106"/>
    </row>
    <row r="59968" spans="41:44" ht="15" customHeight="1">
      <c r="AO59968" s="106"/>
      <c r="AR59968" s="106"/>
    </row>
    <row r="59969" spans="41:44" ht="15" customHeight="1">
      <c r="AO59969" s="106"/>
      <c r="AR59969" s="106"/>
    </row>
    <row r="59970" spans="41:44" ht="15" customHeight="1">
      <c r="AO59970" s="106"/>
      <c r="AR59970" s="106"/>
    </row>
    <row r="59971" spans="41:44" ht="15" customHeight="1">
      <c r="AO59971" s="108"/>
      <c r="AR59971" s="108"/>
    </row>
    <row r="59972" spans="41:44" ht="15" customHeight="1">
      <c r="AO59972" s="108"/>
      <c r="AR59972" s="108"/>
    </row>
    <row r="59973" spans="41:44" ht="15" customHeight="1">
      <c r="AO59973" s="108"/>
      <c r="AR59973" s="108"/>
    </row>
    <row r="59974" spans="41:44" ht="15" customHeight="1">
      <c r="AO59974" s="108"/>
      <c r="AR59974" s="108"/>
    </row>
    <row r="59975" spans="41:44" ht="15" customHeight="1">
      <c r="AO59975" s="108"/>
      <c r="AR59975" s="108"/>
    </row>
    <row r="59976" spans="41:44" ht="15" customHeight="1">
      <c r="AO59976" s="109"/>
      <c r="AR59976" s="109"/>
    </row>
    <row r="59977" spans="41:44" ht="15" customHeight="1">
      <c r="AO59977" s="104"/>
      <c r="AR59977" s="104"/>
    </row>
    <row r="59978" spans="41:44" ht="15" customHeight="1">
      <c r="AO59978" s="106"/>
      <c r="AR59978" s="106"/>
    </row>
    <row r="59979" spans="41:44" ht="15" customHeight="1">
      <c r="AO59979" s="106"/>
      <c r="AR59979" s="106"/>
    </row>
    <row r="59980" spans="41:44" ht="15" customHeight="1">
      <c r="AO59980" s="106"/>
      <c r="AR59980" s="106"/>
    </row>
    <row r="59981" spans="41:44" ht="15" customHeight="1">
      <c r="AO59981" s="106"/>
      <c r="AR59981" s="106"/>
    </row>
    <row r="59982" spans="41:44" ht="15" customHeight="1">
      <c r="AO59982" s="106"/>
      <c r="AR59982" s="106"/>
    </row>
    <row r="59983" spans="41:44" ht="15" customHeight="1">
      <c r="AO59983" s="106"/>
      <c r="AR59983" s="106"/>
    </row>
    <row r="59984" spans="41:44" ht="15" customHeight="1">
      <c r="AO59984" s="106"/>
      <c r="AR59984" s="106"/>
    </row>
    <row r="59985" spans="41:44" ht="15" customHeight="1">
      <c r="AO59985" s="108"/>
      <c r="AR59985" s="108"/>
    </row>
    <row r="59986" spans="41:44" ht="15" customHeight="1">
      <c r="AO59986" s="108"/>
      <c r="AR59986" s="108"/>
    </row>
    <row r="59987" spans="41:44" ht="15" customHeight="1">
      <c r="AO59987" s="108"/>
      <c r="AR59987" s="108"/>
    </row>
    <row r="59988" spans="41:44" ht="15" customHeight="1">
      <c r="AO59988" s="108"/>
      <c r="AR59988" s="108"/>
    </row>
    <row r="59989" spans="41:44" ht="15" customHeight="1">
      <c r="AO59989" s="108"/>
      <c r="AR59989" s="108"/>
    </row>
    <row r="59990" spans="41:44" ht="15" customHeight="1">
      <c r="AO59990" s="109"/>
      <c r="AR59990" s="109"/>
    </row>
    <row r="59991" spans="41:44" ht="15" customHeight="1">
      <c r="AO59991" s="104"/>
      <c r="AR59991" s="104"/>
    </row>
    <row r="59992" spans="41:44" ht="15" customHeight="1">
      <c r="AO59992" s="106"/>
      <c r="AR59992" s="106"/>
    </row>
    <row r="59993" spans="41:44" ht="15" customHeight="1">
      <c r="AO59993" s="106"/>
      <c r="AR59993" s="106"/>
    </row>
    <row r="59994" spans="41:44" ht="15" customHeight="1">
      <c r="AO59994" s="106"/>
      <c r="AR59994" s="106"/>
    </row>
    <row r="59995" spans="41:44" ht="15" customHeight="1">
      <c r="AO59995" s="106"/>
      <c r="AR59995" s="106"/>
    </row>
    <row r="59996" spans="41:44" ht="15" customHeight="1">
      <c r="AO59996" s="106"/>
      <c r="AR59996" s="106"/>
    </row>
    <row r="59997" spans="41:44" ht="15" customHeight="1">
      <c r="AO59997" s="106"/>
      <c r="AR59997" s="106"/>
    </row>
    <row r="59998" spans="41:44" ht="15" customHeight="1">
      <c r="AO59998" s="106"/>
      <c r="AR59998" s="106"/>
    </row>
    <row r="59999" spans="41:44" ht="15" customHeight="1">
      <c r="AO59999" s="108"/>
      <c r="AR59999" s="108"/>
    </row>
    <row r="60000" spans="41:44" ht="15" customHeight="1">
      <c r="AO60000" s="108"/>
      <c r="AR60000" s="108"/>
    </row>
    <row r="60001" spans="41:44" ht="15" customHeight="1">
      <c r="AO60001" s="108"/>
      <c r="AR60001" s="108"/>
    </row>
    <row r="60002" spans="41:44" ht="15" customHeight="1">
      <c r="AO60002" s="108"/>
      <c r="AR60002" s="108"/>
    </row>
    <row r="60003" spans="41:44" ht="15" customHeight="1">
      <c r="AO60003" s="108"/>
      <c r="AR60003" s="108"/>
    </row>
    <row r="60004" spans="41:44" ht="15" customHeight="1">
      <c r="AO60004" s="109"/>
      <c r="AR60004" s="109"/>
    </row>
    <row r="60005" spans="41:44" ht="15" customHeight="1">
      <c r="AO60005" s="104"/>
      <c r="AR60005" s="104"/>
    </row>
    <row r="60006" spans="41:44" ht="15" customHeight="1">
      <c r="AO60006" s="106"/>
      <c r="AR60006" s="106"/>
    </row>
    <row r="60007" spans="41:44" ht="15" customHeight="1">
      <c r="AO60007" s="106"/>
      <c r="AR60007" s="106"/>
    </row>
    <row r="60008" spans="41:44" ht="15" customHeight="1">
      <c r="AO60008" s="106"/>
      <c r="AR60008" s="106"/>
    </row>
    <row r="60009" spans="41:44" ht="15" customHeight="1">
      <c r="AO60009" s="106"/>
      <c r="AR60009" s="106"/>
    </row>
    <row r="60010" spans="41:44" ht="15" customHeight="1">
      <c r="AO60010" s="106"/>
      <c r="AR60010" s="106"/>
    </row>
    <row r="60011" spans="41:44" ht="15" customHeight="1">
      <c r="AO60011" s="106"/>
      <c r="AR60011" s="106"/>
    </row>
    <row r="60012" spans="41:44" ht="15" customHeight="1">
      <c r="AO60012" s="106"/>
      <c r="AR60012" s="106"/>
    </row>
    <row r="60013" spans="41:44" ht="15" customHeight="1">
      <c r="AO60013" s="108"/>
      <c r="AR60013" s="108"/>
    </row>
    <row r="60014" spans="41:44" ht="15" customHeight="1">
      <c r="AO60014" s="108"/>
      <c r="AR60014" s="108"/>
    </row>
    <row r="60015" spans="41:44" ht="15" customHeight="1">
      <c r="AO60015" s="108"/>
      <c r="AR60015" s="108"/>
    </row>
    <row r="60016" spans="41:44" ht="15" customHeight="1">
      <c r="AO60016" s="108"/>
      <c r="AR60016" s="108"/>
    </row>
    <row r="60017" spans="41:44" ht="15" customHeight="1">
      <c r="AO60017" s="108"/>
      <c r="AR60017" s="108"/>
    </row>
    <row r="60018" spans="41:44" ht="15" customHeight="1">
      <c r="AO60018" s="109"/>
      <c r="AR60018" s="109"/>
    </row>
    <row r="60019" spans="41:44" ht="15" customHeight="1">
      <c r="AO60019" s="104"/>
      <c r="AR60019" s="104"/>
    </row>
    <row r="60020" spans="41:44" ht="15" customHeight="1">
      <c r="AO60020" s="106"/>
      <c r="AR60020" s="106"/>
    </row>
    <row r="60021" spans="41:44" ht="15" customHeight="1">
      <c r="AO60021" s="106"/>
      <c r="AR60021" s="106"/>
    </row>
    <row r="60022" spans="41:44" ht="15" customHeight="1">
      <c r="AO60022" s="106"/>
      <c r="AR60022" s="106"/>
    </row>
    <row r="60023" spans="41:44" ht="15" customHeight="1">
      <c r="AO60023" s="106"/>
      <c r="AR60023" s="106"/>
    </row>
    <row r="60024" spans="41:44" ht="15" customHeight="1">
      <c r="AO60024" s="106"/>
      <c r="AR60024" s="106"/>
    </row>
    <row r="60025" spans="41:44" ht="15" customHeight="1">
      <c r="AO60025" s="106"/>
      <c r="AR60025" s="106"/>
    </row>
    <row r="60026" spans="41:44" ht="15" customHeight="1">
      <c r="AO60026" s="106"/>
      <c r="AR60026" s="106"/>
    </row>
    <row r="60027" spans="41:44" ht="15" customHeight="1">
      <c r="AO60027" s="108"/>
      <c r="AR60027" s="108"/>
    </row>
    <row r="60028" spans="41:44" ht="15" customHeight="1">
      <c r="AO60028" s="108"/>
      <c r="AR60028" s="108"/>
    </row>
    <row r="60029" spans="41:44" ht="15" customHeight="1">
      <c r="AO60029" s="108"/>
      <c r="AR60029" s="108"/>
    </row>
    <row r="60030" spans="41:44" ht="15" customHeight="1">
      <c r="AO60030" s="108"/>
      <c r="AR60030" s="108"/>
    </row>
    <row r="60031" spans="41:44" ht="15" customHeight="1">
      <c r="AO60031" s="108"/>
      <c r="AR60031" s="108"/>
    </row>
    <row r="60032" spans="41:44" ht="15" customHeight="1">
      <c r="AO60032" s="109"/>
      <c r="AR60032" s="109"/>
    </row>
    <row r="60033" spans="41:44" ht="15" customHeight="1">
      <c r="AO60033" s="104"/>
      <c r="AR60033" s="104"/>
    </row>
    <row r="60034" spans="41:44" ht="15" customHeight="1">
      <c r="AO60034" s="106"/>
      <c r="AR60034" s="106"/>
    </row>
    <row r="60035" spans="41:44" ht="15" customHeight="1">
      <c r="AO60035" s="106"/>
      <c r="AR60035" s="106"/>
    </row>
    <row r="60036" spans="41:44" ht="15" customHeight="1">
      <c r="AO60036" s="106"/>
      <c r="AR60036" s="106"/>
    </row>
    <row r="60037" spans="41:44" ht="15" customHeight="1">
      <c r="AO60037" s="106"/>
      <c r="AR60037" s="106"/>
    </row>
    <row r="60038" spans="41:44" ht="15" customHeight="1">
      <c r="AO60038" s="106"/>
      <c r="AR60038" s="106"/>
    </row>
    <row r="60039" spans="41:44" ht="15" customHeight="1">
      <c r="AO60039" s="106"/>
      <c r="AR60039" s="106"/>
    </row>
    <row r="60040" spans="41:44" ht="15" customHeight="1">
      <c r="AO60040" s="106"/>
      <c r="AR60040" s="106"/>
    </row>
    <row r="60041" spans="41:44" ht="15" customHeight="1">
      <c r="AO60041" s="108"/>
      <c r="AR60041" s="108"/>
    </row>
    <row r="60042" spans="41:44" ht="15" customHeight="1">
      <c r="AO60042" s="108"/>
      <c r="AR60042" s="108"/>
    </row>
    <row r="60043" spans="41:44" ht="15" customHeight="1">
      <c r="AO60043" s="108"/>
      <c r="AR60043" s="108"/>
    </row>
    <row r="60044" spans="41:44" ht="15" customHeight="1">
      <c r="AO60044" s="108"/>
      <c r="AR60044" s="108"/>
    </row>
    <row r="60045" spans="41:44" ht="15" customHeight="1">
      <c r="AO60045" s="108"/>
      <c r="AR60045" s="108"/>
    </row>
    <row r="60046" spans="41:44" ht="15" customHeight="1">
      <c r="AO60046" s="109"/>
      <c r="AR60046" s="109"/>
    </row>
    <row r="60047" spans="41:44" ht="15" customHeight="1">
      <c r="AO60047" s="104"/>
      <c r="AR60047" s="104"/>
    </row>
    <row r="60048" spans="41:44" ht="15" customHeight="1">
      <c r="AO60048" s="106"/>
      <c r="AR60048" s="106"/>
    </row>
    <row r="60049" spans="41:44" ht="15" customHeight="1">
      <c r="AO60049" s="106"/>
      <c r="AR60049" s="106"/>
    </row>
    <row r="60050" spans="41:44" ht="15" customHeight="1">
      <c r="AO60050" s="106"/>
      <c r="AR60050" s="106"/>
    </row>
    <row r="60051" spans="41:44" ht="15" customHeight="1">
      <c r="AO60051" s="106"/>
      <c r="AR60051" s="106"/>
    </row>
    <row r="60052" spans="41:44" ht="15" customHeight="1">
      <c r="AO60052" s="106"/>
      <c r="AR60052" s="106"/>
    </row>
    <row r="60053" spans="41:44" ht="15" customHeight="1">
      <c r="AO60053" s="106"/>
      <c r="AR60053" s="106"/>
    </row>
    <row r="60054" spans="41:44" ht="15" customHeight="1">
      <c r="AO60054" s="106"/>
      <c r="AR60054" s="106"/>
    </row>
    <row r="60055" spans="41:44" ht="15" customHeight="1">
      <c r="AO60055" s="108"/>
      <c r="AR60055" s="108"/>
    </row>
    <row r="60056" spans="41:44" ht="15" customHeight="1">
      <c r="AO60056" s="108"/>
      <c r="AR60056" s="108"/>
    </row>
    <row r="60057" spans="41:44" ht="15" customHeight="1">
      <c r="AO60057" s="108"/>
      <c r="AR60057" s="108"/>
    </row>
    <row r="60058" spans="41:44" ht="15" customHeight="1">
      <c r="AO60058" s="108"/>
      <c r="AR60058" s="108"/>
    </row>
    <row r="60059" spans="41:44" ht="15" customHeight="1">
      <c r="AO60059" s="108"/>
      <c r="AR60059" s="108"/>
    </row>
    <row r="60060" spans="41:44" ht="15" customHeight="1">
      <c r="AO60060" s="109"/>
      <c r="AR60060" s="109"/>
    </row>
    <row r="60061" spans="41:44" ht="15" customHeight="1">
      <c r="AO60061" s="104"/>
      <c r="AR60061" s="104"/>
    </row>
    <row r="60062" spans="41:44" ht="15" customHeight="1">
      <c r="AO60062" s="106"/>
      <c r="AR60062" s="106"/>
    </row>
    <row r="60063" spans="41:44" ht="15" customHeight="1">
      <c r="AO60063" s="106"/>
      <c r="AR60063" s="106"/>
    </row>
    <row r="60064" spans="41:44" ht="15" customHeight="1">
      <c r="AO60064" s="106"/>
      <c r="AR60064" s="106"/>
    </row>
    <row r="60065" spans="41:44" ht="15" customHeight="1">
      <c r="AO60065" s="106"/>
      <c r="AR60065" s="106"/>
    </row>
    <row r="60066" spans="41:44" ht="15" customHeight="1">
      <c r="AO60066" s="106"/>
      <c r="AR60066" s="106"/>
    </row>
    <row r="60067" spans="41:44" ht="15" customHeight="1">
      <c r="AO60067" s="106"/>
      <c r="AR60067" s="106"/>
    </row>
    <row r="60068" spans="41:44" ht="15" customHeight="1">
      <c r="AO60068" s="106"/>
      <c r="AR60068" s="106"/>
    </row>
    <row r="60069" spans="41:44" ht="15" customHeight="1">
      <c r="AO60069" s="108"/>
      <c r="AR60069" s="108"/>
    </row>
    <row r="60070" spans="41:44" ht="15" customHeight="1">
      <c r="AO60070" s="108"/>
      <c r="AR60070" s="108"/>
    </row>
    <row r="60071" spans="41:44" ht="15" customHeight="1">
      <c r="AO60071" s="108"/>
      <c r="AR60071" s="108"/>
    </row>
    <row r="60072" spans="41:44" ht="15" customHeight="1">
      <c r="AO60072" s="108"/>
      <c r="AR60072" s="108"/>
    </row>
    <row r="60073" spans="41:44" ht="15" customHeight="1">
      <c r="AO60073" s="108"/>
      <c r="AR60073" s="108"/>
    </row>
    <row r="60074" spans="41:44" ht="15" customHeight="1">
      <c r="AO60074" s="109"/>
      <c r="AR60074" s="109"/>
    </row>
    <row r="60075" spans="41:44" ht="15" customHeight="1">
      <c r="AO60075" s="104"/>
      <c r="AR60075" s="104"/>
    </row>
    <row r="60076" spans="41:44" ht="15" customHeight="1">
      <c r="AO60076" s="106"/>
      <c r="AR60076" s="106"/>
    </row>
    <row r="60077" spans="41:44" ht="15" customHeight="1">
      <c r="AO60077" s="106"/>
      <c r="AR60077" s="106"/>
    </row>
    <row r="60078" spans="41:44" ht="15" customHeight="1">
      <c r="AO60078" s="106"/>
      <c r="AR60078" s="106"/>
    </row>
    <row r="60079" spans="41:44" ht="15" customHeight="1">
      <c r="AO60079" s="106"/>
      <c r="AR60079" s="106"/>
    </row>
    <row r="60080" spans="41:44" ht="15" customHeight="1">
      <c r="AO60080" s="106"/>
      <c r="AR60080" s="106"/>
    </row>
    <row r="60081" spans="41:44" ht="15" customHeight="1">
      <c r="AO60081" s="106"/>
      <c r="AR60081" s="106"/>
    </row>
    <row r="60082" spans="41:44" ht="15" customHeight="1">
      <c r="AO60082" s="106"/>
      <c r="AR60082" s="106"/>
    </row>
    <row r="60083" spans="41:44" ht="15" customHeight="1">
      <c r="AO60083" s="108"/>
      <c r="AR60083" s="108"/>
    </row>
    <row r="60084" spans="41:44" ht="15" customHeight="1">
      <c r="AO60084" s="108"/>
      <c r="AR60084" s="108"/>
    </row>
    <row r="60085" spans="41:44" ht="15" customHeight="1">
      <c r="AO60085" s="108"/>
      <c r="AR60085" s="108"/>
    </row>
    <row r="60086" spans="41:44" ht="15" customHeight="1">
      <c r="AO60086" s="108"/>
      <c r="AR60086" s="108"/>
    </row>
    <row r="60087" spans="41:44" ht="15" customHeight="1">
      <c r="AO60087" s="108"/>
      <c r="AR60087" s="108"/>
    </row>
    <row r="60088" spans="41:44" ht="15" customHeight="1">
      <c r="AO60088" s="109"/>
      <c r="AR60088" s="109"/>
    </row>
    <row r="60089" spans="41:44" ht="15" customHeight="1">
      <c r="AO60089" s="104"/>
      <c r="AR60089" s="104"/>
    </row>
    <row r="60090" spans="41:44" ht="15" customHeight="1">
      <c r="AO60090" s="106"/>
      <c r="AR60090" s="106"/>
    </row>
    <row r="60091" spans="41:44" ht="15" customHeight="1">
      <c r="AO60091" s="106"/>
      <c r="AR60091" s="106"/>
    </row>
    <row r="60092" spans="41:44" ht="15" customHeight="1">
      <c r="AO60092" s="106"/>
      <c r="AR60092" s="106"/>
    </row>
    <row r="60093" spans="41:44" ht="15" customHeight="1">
      <c r="AO60093" s="106"/>
      <c r="AR60093" s="106"/>
    </row>
    <row r="60094" spans="41:44" ht="15" customHeight="1">
      <c r="AO60094" s="106"/>
      <c r="AR60094" s="106"/>
    </row>
    <row r="60095" spans="41:44" ht="15" customHeight="1">
      <c r="AO60095" s="106"/>
      <c r="AR60095" s="106"/>
    </row>
    <row r="60096" spans="41:44" ht="15" customHeight="1">
      <c r="AO60096" s="106"/>
      <c r="AR60096" s="106"/>
    </row>
    <row r="60097" spans="41:44" ht="15" customHeight="1">
      <c r="AO60097" s="108"/>
      <c r="AR60097" s="108"/>
    </row>
    <row r="60098" spans="41:44" ht="15" customHeight="1">
      <c r="AO60098" s="108"/>
      <c r="AR60098" s="108"/>
    </row>
    <row r="60099" spans="41:44" ht="15" customHeight="1">
      <c r="AO60099" s="108"/>
      <c r="AR60099" s="108"/>
    </row>
    <row r="60100" spans="41:44" ht="15" customHeight="1">
      <c r="AO60100" s="108"/>
      <c r="AR60100" s="108"/>
    </row>
    <row r="60101" spans="41:44" ht="15" customHeight="1">
      <c r="AO60101" s="108"/>
      <c r="AR60101" s="108"/>
    </row>
    <row r="60102" spans="41:44" ht="15" customHeight="1">
      <c r="AO60102" s="109"/>
      <c r="AR60102" s="109"/>
    </row>
    <row r="60103" spans="41:44" ht="15" customHeight="1">
      <c r="AO60103" s="104"/>
      <c r="AR60103" s="104"/>
    </row>
    <row r="60104" spans="41:44" ht="15" customHeight="1">
      <c r="AO60104" s="106"/>
      <c r="AR60104" s="106"/>
    </row>
    <row r="60105" spans="41:44" ht="15" customHeight="1">
      <c r="AO60105" s="106"/>
      <c r="AR60105" s="106"/>
    </row>
    <row r="60106" spans="41:44" ht="15" customHeight="1">
      <c r="AO60106" s="106"/>
      <c r="AR60106" s="106"/>
    </row>
    <row r="60107" spans="41:44" ht="15" customHeight="1">
      <c r="AO60107" s="106"/>
      <c r="AR60107" s="106"/>
    </row>
    <row r="60108" spans="41:44" ht="15" customHeight="1">
      <c r="AO60108" s="106"/>
      <c r="AR60108" s="106"/>
    </row>
    <row r="60109" spans="41:44" ht="15" customHeight="1">
      <c r="AO60109" s="106"/>
      <c r="AR60109" s="106"/>
    </row>
    <row r="60110" spans="41:44" ht="15" customHeight="1">
      <c r="AO60110" s="106"/>
      <c r="AR60110" s="106"/>
    </row>
    <row r="60111" spans="41:44" ht="15" customHeight="1">
      <c r="AO60111" s="108"/>
      <c r="AR60111" s="108"/>
    </row>
    <row r="60112" spans="41:44" ht="15" customHeight="1">
      <c r="AO60112" s="108"/>
      <c r="AR60112" s="108"/>
    </row>
    <row r="60113" spans="41:44" ht="15" customHeight="1">
      <c r="AO60113" s="108"/>
      <c r="AR60113" s="108"/>
    </row>
    <row r="60114" spans="41:44" ht="15" customHeight="1">
      <c r="AO60114" s="108"/>
      <c r="AR60114" s="108"/>
    </row>
    <row r="60115" spans="41:44" ht="15" customHeight="1">
      <c r="AO60115" s="108"/>
      <c r="AR60115" s="108"/>
    </row>
    <row r="60116" spans="41:44" ht="15" customHeight="1">
      <c r="AO60116" s="109"/>
      <c r="AR60116" s="109"/>
    </row>
    <row r="60117" spans="41:44" ht="15" customHeight="1">
      <c r="AO60117" s="104"/>
      <c r="AR60117" s="104"/>
    </row>
    <row r="60118" spans="41:44" ht="15" customHeight="1">
      <c r="AO60118" s="106"/>
      <c r="AR60118" s="106"/>
    </row>
    <row r="60119" spans="41:44" ht="15" customHeight="1">
      <c r="AO60119" s="106"/>
      <c r="AR60119" s="106"/>
    </row>
    <row r="60120" spans="41:44" ht="15" customHeight="1">
      <c r="AO60120" s="106"/>
      <c r="AR60120" s="106"/>
    </row>
    <row r="60121" spans="41:44" ht="15" customHeight="1">
      <c r="AO60121" s="106"/>
      <c r="AR60121" s="106"/>
    </row>
    <row r="60122" spans="41:44" ht="15" customHeight="1">
      <c r="AO60122" s="106"/>
      <c r="AR60122" s="106"/>
    </row>
    <row r="60123" spans="41:44" ht="15" customHeight="1">
      <c r="AO60123" s="106"/>
      <c r="AR60123" s="106"/>
    </row>
    <row r="60124" spans="41:44" ht="15" customHeight="1">
      <c r="AO60124" s="106"/>
      <c r="AR60124" s="106"/>
    </row>
    <row r="60125" spans="41:44" ht="15" customHeight="1">
      <c r="AO60125" s="108"/>
      <c r="AR60125" s="108"/>
    </row>
    <row r="60126" spans="41:44" ht="15" customHeight="1">
      <c r="AO60126" s="108"/>
      <c r="AR60126" s="108"/>
    </row>
    <row r="60127" spans="41:44" ht="15" customHeight="1">
      <c r="AO60127" s="108"/>
      <c r="AR60127" s="108"/>
    </row>
    <row r="60128" spans="41:44" ht="15" customHeight="1">
      <c r="AO60128" s="108"/>
      <c r="AR60128" s="108"/>
    </row>
    <row r="60129" spans="41:44" ht="15" customHeight="1">
      <c r="AO60129" s="108"/>
      <c r="AR60129" s="108"/>
    </row>
    <row r="60130" spans="41:44" ht="15" customHeight="1">
      <c r="AO60130" s="109"/>
      <c r="AR60130" s="109"/>
    </row>
    <row r="60131" spans="41:44" ht="15" customHeight="1">
      <c r="AO60131" s="104"/>
      <c r="AR60131" s="104"/>
    </row>
    <row r="60132" spans="41:44" ht="15" customHeight="1">
      <c r="AO60132" s="106"/>
      <c r="AR60132" s="106"/>
    </row>
    <row r="60133" spans="41:44" ht="15" customHeight="1">
      <c r="AO60133" s="106"/>
      <c r="AR60133" s="106"/>
    </row>
    <row r="60134" spans="41:44" ht="15" customHeight="1">
      <c r="AO60134" s="106"/>
      <c r="AR60134" s="106"/>
    </row>
    <row r="60135" spans="41:44" ht="15" customHeight="1">
      <c r="AO60135" s="106"/>
      <c r="AR60135" s="106"/>
    </row>
    <row r="60136" spans="41:44" ht="15" customHeight="1">
      <c r="AO60136" s="106"/>
      <c r="AR60136" s="106"/>
    </row>
    <row r="60137" spans="41:44" ht="15" customHeight="1">
      <c r="AO60137" s="106"/>
      <c r="AR60137" s="106"/>
    </row>
    <row r="60138" spans="41:44" ht="15" customHeight="1">
      <c r="AO60138" s="106"/>
      <c r="AR60138" s="106"/>
    </row>
    <row r="60139" spans="41:44" ht="15" customHeight="1">
      <c r="AO60139" s="108"/>
      <c r="AR60139" s="108"/>
    </row>
    <row r="60140" spans="41:44" ht="15" customHeight="1">
      <c r="AO60140" s="108"/>
      <c r="AR60140" s="108"/>
    </row>
    <row r="60141" spans="41:44" ht="15" customHeight="1">
      <c r="AO60141" s="108"/>
      <c r="AR60141" s="108"/>
    </row>
    <row r="60142" spans="41:44" ht="15" customHeight="1">
      <c r="AO60142" s="108"/>
      <c r="AR60142" s="108"/>
    </row>
    <row r="60143" spans="41:44" ht="15" customHeight="1">
      <c r="AO60143" s="108"/>
      <c r="AR60143" s="108"/>
    </row>
    <row r="60144" spans="41:44" ht="15" customHeight="1">
      <c r="AO60144" s="109"/>
      <c r="AR60144" s="109"/>
    </row>
    <row r="60145" spans="41:44" ht="15" customHeight="1">
      <c r="AO60145" s="104"/>
      <c r="AR60145" s="104"/>
    </row>
    <row r="60146" spans="41:44" ht="15" customHeight="1">
      <c r="AO60146" s="106"/>
      <c r="AR60146" s="106"/>
    </row>
    <row r="60147" spans="41:44" ht="15" customHeight="1">
      <c r="AO60147" s="106"/>
      <c r="AR60147" s="106"/>
    </row>
    <row r="60148" spans="41:44" ht="15" customHeight="1">
      <c r="AO60148" s="106"/>
      <c r="AR60148" s="106"/>
    </row>
    <row r="60149" spans="41:44" ht="15" customHeight="1">
      <c r="AO60149" s="106"/>
      <c r="AR60149" s="106"/>
    </row>
    <row r="60150" spans="41:44" ht="15" customHeight="1">
      <c r="AO60150" s="106"/>
      <c r="AR60150" s="106"/>
    </row>
    <row r="60151" spans="41:44" ht="15" customHeight="1">
      <c r="AO60151" s="106"/>
      <c r="AR60151" s="106"/>
    </row>
    <row r="60152" spans="41:44" ht="15" customHeight="1">
      <c r="AO60152" s="106"/>
      <c r="AR60152" s="106"/>
    </row>
    <row r="60153" spans="41:44" ht="15" customHeight="1">
      <c r="AO60153" s="108"/>
      <c r="AR60153" s="108"/>
    </row>
    <row r="60154" spans="41:44" ht="15" customHeight="1">
      <c r="AO60154" s="108"/>
      <c r="AR60154" s="108"/>
    </row>
    <row r="60155" spans="41:44" ht="15" customHeight="1">
      <c r="AO60155" s="108"/>
      <c r="AR60155" s="108"/>
    </row>
    <row r="60156" spans="41:44" ht="15" customHeight="1">
      <c r="AO60156" s="108"/>
      <c r="AR60156" s="108"/>
    </row>
    <row r="60157" spans="41:44" ht="15" customHeight="1">
      <c r="AO60157" s="108"/>
      <c r="AR60157" s="108"/>
    </row>
    <row r="60158" spans="41:44" ht="15" customHeight="1">
      <c r="AO60158" s="109"/>
      <c r="AR60158" s="109"/>
    </row>
    <row r="60159" spans="41:44" ht="15" customHeight="1">
      <c r="AO60159" s="104"/>
      <c r="AR60159" s="104"/>
    </row>
    <row r="60160" spans="41:44" ht="15" customHeight="1">
      <c r="AO60160" s="106"/>
      <c r="AR60160" s="106"/>
    </row>
    <row r="60161" spans="41:44" ht="15" customHeight="1">
      <c r="AO60161" s="106"/>
      <c r="AR60161" s="106"/>
    </row>
    <row r="60162" spans="41:44" ht="15" customHeight="1">
      <c r="AO60162" s="106"/>
      <c r="AR60162" s="106"/>
    </row>
    <row r="60163" spans="41:44" ht="15" customHeight="1">
      <c r="AO60163" s="106"/>
      <c r="AR60163" s="106"/>
    </row>
    <row r="60164" spans="41:44" ht="15" customHeight="1">
      <c r="AO60164" s="106"/>
      <c r="AR60164" s="106"/>
    </row>
    <row r="60165" spans="41:44" ht="15" customHeight="1">
      <c r="AO60165" s="106"/>
      <c r="AR60165" s="106"/>
    </row>
    <row r="60166" spans="41:44" ht="15" customHeight="1">
      <c r="AO60166" s="106"/>
      <c r="AR60166" s="106"/>
    </row>
    <row r="60167" spans="41:44" ht="15" customHeight="1">
      <c r="AO60167" s="108"/>
      <c r="AR60167" s="108"/>
    </row>
    <row r="60168" spans="41:44" ht="15" customHeight="1">
      <c r="AO60168" s="108"/>
      <c r="AR60168" s="108"/>
    </row>
    <row r="60169" spans="41:44" ht="15" customHeight="1">
      <c r="AO60169" s="108"/>
      <c r="AR60169" s="108"/>
    </row>
    <row r="60170" spans="41:44" ht="15" customHeight="1">
      <c r="AO60170" s="108"/>
      <c r="AR60170" s="108"/>
    </row>
    <row r="60171" spans="41:44" ht="15" customHeight="1">
      <c r="AO60171" s="108"/>
      <c r="AR60171" s="108"/>
    </row>
    <row r="60172" spans="41:44" ht="15" customHeight="1">
      <c r="AO60172" s="109"/>
      <c r="AR60172" s="109"/>
    </row>
    <row r="60173" spans="41:44" ht="15" customHeight="1">
      <c r="AO60173" s="104"/>
      <c r="AR60173" s="104"/>
    </row>
    <row r="60174" spans="41:44" ht="15" customHeight="1">
      <c r="AO60174" s="106"/>
      <c r="AR60174" s="106"/>
    </row>
    <row r="60175" spans="41:44" ht="15" customHeight="1">
      <c r="AO60175" s="106"/>
      <c r="AR60175" s="106"/>
    </row>
    <row r="60176" spans="41:44" ht="15" customHeight="1">
      <c r="AO60176" s="106"/>
      <c r="AR60176" s="106"/>
    </row>
    <row r="60177" spans="41:44" ht="15" customHeight="1">
      <c r="AO60177" s="106"/>
      <c r="AR60177" s="106"/>
    </row>
    <row r="60178" spans="41:44" ht="15" customHeight="1">
      <c r="AO60178" s="106"/>
      <c r="AR60178" s="106"/>
    </row>
    <row r="60179" spans="41:44" ht="15" customHeight="1">
      <c r="AO60179" s="106"/>
      <c r="AR60179" s="106"/>
    </row>
    <row r="60180" spans="41:44" ht="15" customHeight="1">
      <c r="AO60180" s="106"/>
      <c r="AR60180" s="106"/>
    </row>
    <row r="60181" spans="41:44" ht="15" customHeight="1">
      <c r="AO60181" s="108"/>
      <c r="AR60181" s="108"/>
    </row>
    <row r="60182" spans="41:44" ht="15" customHeight="1">
      <c r="AO60182" s="108"/>
      <c r="AR60182" s="108"/>
    </row>
    <row r="60183" spans="41:44" ht="15" customHeight="1">
      <c r="AO60183" s="108"/>
      <c r="AR60183" s="108"/>
    </row>
    <row r="60184" spans="41:44" ht="15" customHeight="1">
      <c r="AO60184" s="108"/>
      <c r="AR60184" s="108"/>
    </row>
    <row r="60185" spans="41:44" ht="15" customHeight="1">
      <c r="AO60185" s="108"/>
      <c r="AR60185" s="108"/>
    </row>
    <row r="60186" spans="41:44" ht="15" customHeight="1">
      <c r="AO60186" s="109"/>
      <c r="AR60186" s="109"/>
    </row>
    <row r="60187" spans="41:44" ht="15" customHeight="1">
      <c r="AO60187" s="104"/>
      <c r="AR60187" s="104"/>
    </row>
    <row r="60188" spans="41:44" ht="15" customHeight="1">
      <c r="AO60188" s="106"/>
      <c r="AR60188" s="106"/>
    </row>
    <row r="60189" spans="41:44" ht="15" customHeight="1">
      <c r="AO60189" s="106"/>
      <c r="AR60189" s="106"/>
    </row>
    <row r="60190" spans="41:44" ht="15" customHeight="1">
      <c r="AO60190" s="106"/>
      <c r="AR60190" s="106"/>
    </row>
    <row r="60191" spans="41:44" ht="15" customHeight="1">
      <c r="AO60191" s="106"/>
      <c r="AR60191" s="106"/>
    </row>
    <row r="60192" spans="41:44" ht="15" customHeight="1">
      <c r="AO60192" s="106"/>
      <c r="AR60192" s="106"/>
    </row>
    <row r="60193" spans="41:44" ht="15" customHeight="1">
      <c r="AO60193" s="106"/>
      <c r="AR60193" s="106"/>
    </row>
    <row r="60194" spans="41:44" ht="15" customHeight="1">
      <c r="AO60194" s="106"/>
      <c r="AR60194" s="106"/>
    </row>
    <row r="60195" spans="41:44" ht="15" customHeight="1">
      <c r="AO60195" s="108"/>
      <c r="AR60195" s="108"/>
    </row>
    <row r="60196" spans="41:44" ht="15" customHeight="1">
      <c r="AO60196" s="108"/>
      <c r="AR60196" s="108"/>
    </row>
    <row r="60197" spans="41:44" ht="15" customHeight="1">
      <c r="AO60197" s="108"/>
      <c r="AR60197" s="108"/>
    </row>
    <row r="60198" spans="41:44" ht="15" customHeight="1">
      <c r="AO60198" s="108"/>
      <c r="AR60198" s="108"/>
    </row>
    <row r="60199" spans="41:44" ht="15" customHeight="1">
      <c r="AO60199" s="108"/>
      <c r="AR60199" s="108"/>
    </row>
    <row r="60200" spans="41:44" ht="15" customHeight="1">
      <c r="AO60200" s="109"/>
      <c r="AR60200" s="109"/>
    </row>
    <row r="60201" spans="41:44" ht="15" customHeight="1">
      <c r="AO60201" s="104"/>
      <c r="AR60201" s="104"/>
    </row>
    <row r="60202" spans="41:44" ht="15" customHeight="1">
      <c r="AO60202" s="106"/>
      <c r="AR60202" s="106"/>
    </row>
    <row r="60203" spans="41:44" ht="15" customHeight="1">
      <c r="AO60203" s="106"/>
      <c r="AR60203" s="106"/>
    </row>
    <row r="60204" spans="41:44" ht="15" customHeight="1">
      <c r="AO60204" s="106"/>
      <c r="AR60204" s="106"/>
    </row>
    <row r="60205" spans="41:44" ht="15" customHeight="1">
      <c r="AO60205" s="106"/>
      <c r="AR60205" s="106"/>
    </row>
    <row r="60206" spans="41:44" ht="15" customHeight="1">
      <c r="AO60206" s="106"/>
      <c r="AR60206" s="106"/>
    </row>
    <row r="60207" spans="41:44" ht="15" customHeight="1">
      <c r="AO60207" s="106"/>
      <c r="AR60207" s="106"/>
    </row>
    <row r="60208" spans="41:44" ht="15" customHeight="1">
      <c r="AO60208" s="106"/>
      <c r="AR60208" s="106"/>
    </row>
    <row r="60209" spans="41:44" ht="15" customHeight="1">
      <c r="AO60209" s="108"/>
      <c r="AR60209" s="108"/>
    </row>
    <row r="60210" spans="41:44" ht="15" customHeight="1">
      <c r="AO60210" s="108"/>
      <c r="AR60210" s="108"/>
    </row>
    <row r="60211" spans="41:44" ht="15" customHeight="1">
      <c r="AO60211" s="108"/>
      <c r="AR60211" s="108"/>
    </row>
    <row r="60212" spans="41:44" ht="15" customHeight="1">
      <c r="AO60212" s="108"/>
      <c r="AR60212" s="108"/>
    </row>
    <row r="60213" spans="41:44" ht="15" customHeight="1">
      <c r="AO60213" s="108"/>
      <c r="AR60213" s="108"/>
    </row>
    <row r="60214" spans="41:44" ht="15" customHeight="1">
      <c r="AO60214" s="109"/>
      <c r="AR60214" s="109"/>
    </row>
    <row r="60215" spans="41:44" ht="15" customHeight="1">
      <c r="AO60215" s="104"/>
      <c r="AR60215" s="104"/>
    </row>
    <row r="60216" spans="41:44" ht="15" customHeight="1">
      <c r="AO60216" s="106"/>
      <c r="AR60216" s="106"/>
    </row>
    <row r="60217" spans="41:44" ht="15" customHeight="1">
      <c r="AO60217" s="106"/>
      <c r="AR60217" s="106"/>
    </row>
    <row r="60218" spans="41:44" ht="15" customHeight="1">
      <c r="AO60218" s="106"/>
      <c r="AR60218" s="106"/>
    </row>
    <row r="60219" spans="41:44" ht="15" customHeight="1">
      <c r="AO60219" s="106"/>
      <c r="AR60219" s="106"/>
    </row>
    <row r="60220" spans="41:44" ht="15" customHeight="1">
      <c r="AO60220" s="106"/>
      <c r="AR60220" s="106"/>
    </row>
    <row r="60221" spans="41:44" ht="15" customHeight="1">
      <c r="AO60221" s="106"/>
      <c r="AR60221" s="106"/>
    </row>
    <row r="60222" spans="41:44" ht="15" customHeight="1">
      <c r="AO60222" s="106"/>
      <c r="AR60222" s="106"/>
    </row>
    <row r="60223" spans="41:44" ht="15" customHeight="1">
      <c r="AO60223" s="108"/>
      <c r="AR60223" s="108"/>
    </row>
    <row r="60224" spans="41:44" ht="15" customHeight="1">
      <c r="AO60224" s="108"/>
      <c r="AR60224" s="108"/>
    </row>
    <row r="60225" spans="41:44" ht="15" customHeight="1">
      <c r="AO60225" s="108"/>
      <c r="AR60225" s="108"/>
    </row>
    <row r="60226" spans="41:44" ht="15" customHeight="1">
      <c r="AO60226" s="108"/>
      <c r="AR60226" s="108"/>
    </row>
    <row r="60227" spans="41:44" ht="15" customHeight="1">
      <c r="AO60227" s="108"/>
      <c r="AR60227" s="108"/>
    </row>
    <row r="60228" spans="41:44" ht="15" customHeight="1">
      <c r="AO60228" s="109"/>
      <c r="AR60228" s="109"/>
    </row>
    <row r="60229" spans="41:44" ht="15" customHeight="1">
      <c r="AO60229" s="104"/>
      <c r="AR60229" s="104"/>
    </row>
    <row r="60230" spans="41:44" ht="15" customHeight="1">
      <c r="AO60230" s="106"/>
      <c r="AR60230" s="106"/>
    </row>
    <row r="60231" spans="41:44" ht="15" customHeight="1">
      <c r="AO60231" s="106"/>
      <c r="AR60231" s="106"/>
    </row>
    <row r="60232" spans="41:44" ht="15" customHeight="1">
      <c r="AO60232" s="106"/>
      <c r="AR60232" s="106"/>
    </row>
    <row r="60233" spans="41:44" ht="15" customHeight="1">
      <c r="AO60233" s="106"/>
      <c r="AR60233" s="106"/>
    </row>
    <row r="60234" spans="41:44" ht="15" customHeight="1">
      <c r="AO60234" s="106"/>
      <c r="AR60234" s="106"/>
    </row>
    <row r="60235" spans="41:44" ht="15" customHeight="1">
      <c r="AO60235" s="106"/>
      <c r="AR60235" s="106"/>
    </row>
    <row r="60236" spans="41:44" ht="15" customHeight="1">
      <c r="AO60236" s="106"/>
      <c r="AR60236" s="106"/>
    </row>
    <row r="60237" spans="41:44" ht="15" customHeight="1">
      <c r="AO60237" s="108"/>
      <c r="AR60237" s="108"/>
    </row>
    <row r="60238" spans="41:44" ht="15" customHeight="1">
      <c r="AO60238" s="108"/>
      <c r="AR60238" s="108"/>
    </row>
    <row r="60239" spans="41:44" ht="15" customHeight="1">
      <c r="AO60239" s="108"/>
      <c r="AR60239" s="108"/>
    </row>
    <row r="60240" spans="41:44" ht="15" customHeight="1">
      <c r="AO60240" s="108"/>
      <c r="AR60240" s="108"/>
    </row>
    <row r="60241" spans="41:44" ht="15" customHeight="1">
      <c r="AO60241" s="108"/>
      <c r="AR60241" s="108"/>
    </row>
    <row r="60242" spans="41:44" ht="15" customHeight="1">
      <c r="AO60242" s="109"/>
      <c r="AR60242" s="109"/>
    </row>
    <row r="60243" spans="41:44" ht="15" customHeight="1">
      <c r="AO60243" s="104"/>
      <c r="AR60243" s="104"/>
    </row>
    <row r="60244" spans="41:44" ht="15" customHeight="1">
      <c r="AO60244" s="106"/>
      <c r="AR60244" s="106"/>
    </row>
    <row r="60245" spans="41:44" ht="15" customHeight="1">
      <c r="AO60245" s="106"/>
      <c r="AR60245" s="106"/>
    </row>
    <row r="60246" spans="41:44" ht="15" customHeight="1">
      <c r="AO60246" s="106"/>
      <c r="AR60246" s="106"/>
    </row>
    <row r="60247" spans="41:44" ht="15" customHeight="1">
      <c r="AO60247" s="106"/>
      <c r="AR60247" s="106"/>
    </row>
    <row r="60248" spans="41:44" ht="15" customHeight="1">
      <c r="AO60248" s="106"/>
      <c r="AR60248" s="106"/>
    </row>
    <row r="60249" spans="41:44" ht="15" customHeight="1">
      <c r="AO60249" s="106"/>
      <c r="AR60249" s="106"/>
    </row>
    <row r="60250" spans="41:44" ht="15" customHeight="1">
      <c r="AO60250" s="106"/>
      <c r="AR60250" s="106"/>
    </row>
    <row r="60251" spans="41:44" ht="15" customHeight="1">
      <c r="AO60251" s="108"/>
      <c r="AR60251" s="108"/>
    </row>
    <row r="60252" spans="41:44" ht="15" customHeight="1">
      <c r="AO60252" s="108"/>
      <c r="AR60252" s="108"/>
    </row>
    <row r="60253" spans="41:44" ht="15" customHeight="1">
      <c r="AO60253" s="108"/>
      <c r="AR60253" s="108"/>
    </row>
    <row r="60254" spans="41:44" ht="15" customHeight="1">
      <c r="AO60254" s="108"/>
      <c r="AR60254" s="108"/>
    </row>
    <row r="60255" spans="41:44" ht="15" customHeight="1">
      <c r="AO60255" s="108"/>
      <c r="AR60255" s="108"/>
    </row>
    <row r="60256" spans="41:44" ht="15" customHeight="1">
      <c r="AO60256" s="109"/>
      <c r="AR60256" s="109"/>
    </row>
    <row r="60257" spans="41:44" ht="15" customHeight="1">
      <c r="AO60257" s="104"/>
      <c r="AR60257" s="104"/>
    </row>
    <row r="60258" spans="41:44" ht="15" customHeight="1">
      <c r="AO60258" s="106"/>
      <c r="AR60258" s="106"/>
    </row>
    <row r="60259" spans="41:44" ht="15" customHeight="1">
      <c r="AO60259" s="106"/>
      <c r="AR60259" s="106"/>
    </row>
    <row r="60260" spans="41:44" ht="15" customHeight="1">
      <c r="AO60260" s="106"/>
      <c r="AR60260" s="106"/>
    </row>
    <row r="60261" spans="41:44" ht="15" customHeight="1">
      <c r="AO60261" s="106"/>
      <c r="AR60261" s="106"/>
    </row>
    <row r="60262" spans="41:44" ht="15" customHeight="1">
      <c r="AO60262" s="106"/>
      <c r="AR60262" s="106"/>
    </row>
    <row r="60263" spans="41:44" ht="15" customHeight="1">
      <c r="AO60263" s="106"/>
      <c r="AR60263" s="106"/>
    </row>
    <row r="60264" spans="41:44" ht="15" customHeight="1">
      <c r="AO60264" s="106"/>
      <c r="AR60264" s="106"/>
    </row>
    <row r="60265" spans="41:44" ht="15" customHeight="1">
      <c r="AO60265" s="108"/>
      <c r="AR60265" s="108"/>
    </row>
    <row r="60266" spans="41:44" ht="15" customHeight="1">
      <c r="AO60266" s="108"/>
      <c r="AR60266" s="108"/>
    </row>
    <row r="60267" spans="41:44" ht="15" customHeight="1">
      <c r="AO60267" s="108"/>
      <c r="AR60267" s="108"/>
    </row>
    <row r="60268" spans="41:44" ht="15" customHeight="1">
      <c r="AO60268" s="108"/>
      <c r="AR60268" s="108"/>
    </row>
    <row r="60269" spans="41:44" ht="15" customHeight="1">
      <c r="AO60269" s="108"/>
      <c r="AR60269" s="108"/>
    </row>
    <row r="60270" spans="41:44" ht="15" customHeight="1">
      <c r="AO60270" s="109"/>
      <c r="AR60270" s="109"/>
    </row>
    <row r="60271" spans="41:44" ht="15" customHeight="1">
      <c r="AO60271" s="104"/>
      <c r="AR60271" s="104"/>
    </row>
    <row r="60272" spans="41:44" ht="15" customHeight="1">
      <c r="AO60272" s="106"/>
      <c r="AR60272" s="106"/>
    </row>
    <row r="60273" spans="41:44" ht="15" customHeight="1">
      <c r="AO60273" s="106"/>
      <c r="AR60273" s="106"/>
    </row>
    <row r="60274" spans="41:44" ht="15" customHeight="1">
      <c r="AO60274" s="106"/>
      <c r="AR60274" s="106"/>
    </row>
    <row r="60275" spans="41:44" ht="15" customHeight="1">
      <c r="AO60275" s="106"/>
      <c r="AR60275" s="106"/>
    </row>
    <row r="60276" spans="41:44" ht="15" customHeight="1">
      <c r="AO60276" s="106"/>
      <c r="AR60276" s="106"/>
    </row>
    <row r="60277" spans="41:44" ht="15" customHeight="1">
      <c r="AO60277" s="106"/>
      <c r="AR60277" s="106"/>
    </row>
    <row r="60278" spans="41:44" ht="15" customHeight="1">
      <c r="AO60278" s="106"/>
      <c r="AR60278" s="106"/>
    </row>
    <row r="60279" spans="41:44" ht="15" customHeight="1">
      <c r="AO60279" s="108"/>
      <c r="AR60279" s="108"/>
    </row>
    <row r="60280" spans="41:44" ht="15" customHeight="1">
      <c r="AO60280" s="108"/>
      <c r="AR60280" s="108"/>
    </row>
    <row r="60281" spans="41:44" ht="15" customHeight="1">
      <c r="AO60281" s="108"/>
      <c r="AR60281" s="108"/>
    </row>
    <row r="60282" spans="41:44" ht="15" customHeight="1">
      <c r="AO60282" s="108"/>
      <c r="AR60282" s="108"/>
    </row>
    <row r="60283" spans="41:44" ht="15" customHeight="1">
      <c r="AO60283" s="108"/>
      <c r="AR60283" s="108"/>
    </row>
    <row r="60284" spans="41:44" ht="15" customHeight="1">
      <c r="AO60284" s="109"/>
      <c r="AR60284" s="109"/>
    </row>
    <row r="60285" spans="41:44" ht="15" customHeight="1">
      <c r="AO60285" s="104"/>
      <c r="AR60285" s="104"/>
    </row>
    <row r="60286" spans="41:44" ht="15" customHeight="1">
      <c r="AO60286" s="106"/>
      <c r="AR60286" s="106"/>
    </row>
    <row r="60287" spans="41:44" ht="15" customHeight="1">
      <c r="AO60287" s="106"/>
      <c r="AR60287" s="106"/>
    </row>
    <row r="60288" spans="41:44" ht="15" customHeight="1">
      <c r="AO60288" s="106"/>
      <c r="AR60288" s="106"/>
    </row>
    <row r="60289" spans="41:44" ht="15" customHeight="1">
      <c r="AO60289" s="106"/>
      <c r="AR60289" s="106"/>
    </row>
    <row r="60290" spans="41:44" ht="15" customHeight="1">
      <c r="AO60290" s="106"/>
      <c r="AR60290" s="106"/>
    </row>
    <row r="60291" spans="41:44" ht="15" customHeight="1">
      <c r="AO60291" s="106"/>
      <c r="AR60291" s="106"/>
    </row>
    <row r="60292" spans="41:44" ht="15" customHeight="1">
      <c r="AO60292" s="106"/>
      <c r="AR60292" s="106"/>
    </row>
    <row r="60293" spans="41:44" ht="15" customHeight="1">
      <c r="AO60293" s="108"/>
      <c r="AR60293" s="108"/>
    </row>
    <row r="60294" spans="41:44" ht="15" customHeight="1">
      <c r="AO60294" s="108"/>
      <c r="AR60294" s="108"/>
    </row>
    <row r="60295" spans="41:44" ht="15" customHeight="1">
      <c r="AO60295" s="108"/>
      <c r="AR60295" s="108"/>
    </row>
    <row r="60296" spans="41:44" ht="15" customHeight="1">
      <c r="AO60296" s="108"/>
      <c r="AR60296" s="108"/>
    </row>
    <row r="60297" spans="41:44" ht="15" customHeight="1">
      <c r="AO60297" s="108"/>
      <c r="AR60297" s="108"/>
    </row>
    <row r="60298" spans="41:44" ht="15" customHeight="1">
      <c r="AO60298" s="109"/>
      <c r="AR60298" s="109"/>
    </row>
    <row r="60299" spans="41:44" ht="15" customHeight="1">
      <c r="AO60299" s="104"/>
      <c r="AR60299" s="104"/>
    </row>
    <row r="60300" spans="41:44" ht="15" customHeight="1">
      <c r="AO60300" s="106"/>
      <c r="AR60300" s="106"/>
    </row>
    <row r="60301" spans="41:44" ht="15" customHeight="1">
      <c r="AO60301" s="106"/>
      <c r="AR60301" s="106"/>
    </row>
    <row r="60302" spans="41:44" ht="15" customHeight="1">
      <c r="AO60302" s="106"/>
      <c r="AR60302" s="106"/>
    </row>
    <row r="60303" spans="41:44" ht="15" customHeight="1">
      <c r="AO60303" s="106"/>
      <c r="AR60303" s="106"/>
    </row>
    <row r="60304" spans="41:44" ht="15" customHeight="1">
      <c r="AO60304" s="106"/>
      <c r="AR60304" s="106"/>
    </row>
    <row r="60305" spans="41:44" ht="15" customHeight="1">
      <c r="AO60305" s="106"/>
      <c r="AR60305" s="106"/>
    </row>
    <row r="60306" spans="41:44" ht="15" customHeight="1">
      <c r="AO60306" s="106"/>
      <c r="AR60306" s="106"/>
    </row>
    <row r="60307" spans="41:44" ht="15" customHeight="1">
      <c r="AO60307" s="108"/>
      <c r="AR60307" s="108"/>
    </row>
    <row r="60308" spans="41:44" ht="15" customHeight="1">
      <c r="AO60308" s="108"/>
      <c r="AR60308" s="108"/>
    </row>
    <row r="60309" spans="41:44" ht="15" customHeight="1">
      <c r="AO60309" s="108"/>
      <c r="AR60309" s="108"/>
    </row>
    <row r="60310" spans="41:44" ht="15" customHeight="1">
      <c r="AO60310" s="108"/>
      <c r="AR60310" s="108"/>
    </row>
    <row r="60311" spans="41:44" ht="15" customHeight="1">
      <c r="AO60311" s="108"/>
      <c r="AR60311" s="108"/>
    </row>
    <row r="60312" spans="41:44" ht="15" customHeight="1">
      <c r="AO60312" s="109"/>
      <c r="AR60312" s="109"/>
    </row>
    <row r="60313" spans="41:44" ht="15" customHeight="1">
      <c r="AO60313" s="104"/>
      <c r="AR60313" s="104"/>
    </row>
    <row r="60314" spans="41:44" ht="15" customHeight="1">
      <c r="AO60314" s="106"/>
      <c r="AR60314" s="106"/>
    </row>
    <row r="60315" spans="41:44" ht="15" customHeight="1">
      <c r="AO60315" s="106"/>
      <c r="AR60315" s="106"/>
    </row>
    <row r="60316" spans="41:44" ht="15" customHeight="1">
      <c r="AO60316" s="106"/>
      <c r="AR60316" s="106"/>
    </row>
    <row r="60317" spans="41:44" ht="15" customHeight="1">
      <c r="AO60317" s="106"/>
      <c r="AR60317" s="106"/>
    </row>
    <row r="60318" spans="41:44" ht="15" customHeight="1">
      <c r="AO60318" s="106"/>
      <c r="AR60318" s="106"/>
    </row>
    <row r="60319" spans="41:44" ht="15" customHeight="1">
      <c r="AO60319" s="106"/>
      <c r="AR60319" s="106"/>
    </row>
    <row r="60320" spans="41:44" ht="15" customHeight="1">
      <c r="AO60320" s="106"/>
      <c r="AR60320" s="106"/>
    </row>
    <row r="60321" spans="41:44" ht="15" customHeight="1">
      <c r="AO60321" s="108"/>
      <c r="AR60321" s="108"/>
    </row>
    <row r="60322" spans="41:44" ht="15" customHeight="1">
      <c r="AO60322" s="108"/>
      <c r="AR60322" s="108"/>
    </row>
    <row r="60323" spans="41:44" ht="15" customHeight="1">
      <c r="AO60323" s="108"/>
      <c r="AR60323" s="108"/>
    </row>
    <row r="60324" spans="41:44" ht="15" customHeight="1">
      <c r="AO60324" s="108"/>
      <c r="AR60324" s="108"/>
    </row>
    <row r="60325" spans="41:44" ht="15" customHeight="1">
      <c r="AO60325" s="108"/>
      <c r="AR60325" s="108"/>
    </row>
    <row r="60326" spans="41:44" ht="15" customHeight="1">
      <c r="AO60326" s="109"/>
      <c r="AR60326" s="109"/>
    </row>
    <row r="60327" spans="41:44" ht="15" customHeight="1">
      <c r="AO60327" s="104"/>
      <c r="AR60327" s="104"/>
    </row>
    <row r="60328" spans="41:44" ht="15" customHeight="1">
      <c r="AO60328" s="106"/>
      <c r="AR60328" s="106"/>
    </row>
    <row r="60329" spans="41:44" ht="15" customHeight="1">
      <c r="AO60329" s="106"/>
      <c r="AR60329" s="106"/>
    </row>
    <row r="60330" spans="41:44" ht="15" customHeight="1">
      <c r="AO60330" s="106"/>
      <c r="AR60330" s="106"/>
    </row>
    <row r="60331" spans="41:44" ht="15" customHeight="1">
      <c r="AO60331" s="106"/>
      <c r="AR60331" s="106"/>
    </row>
    <row r="60332" spans="41:44" ht="15" customHeight="1">
      <c r="AO60332" s="106"/>
      <c r="AR60332" s="106"/>
    </row>
    <row r="60333" spans="41:44" ht="15" customHeight="1">
      <c r="AO60333" s="106"/>
      <c r="AR60333" s="106"/>
    </row>
    <row r="60334" spans="41:44" ht="15" customHeight="1">
      <c r="AO60334" s="106"/>
      <c r="AR60334" s="106"/>
    </row>
    <row r="60335" spans="41:44" ht="15" customHeight="1">
      <c r="AO60335" s="108"/>
      <c r="AR60335" s="108"/>
    </row>
    <row r="60336" spans="41:44" ht="15" customHeight="1">
      <c r="AO60336" s="108"/>
      <c r="AR60336" s="108"/>
    </row>
    <row r="60337" spans="41:44" ht="15" customHeight="1">
      <c r="AO60337" s="108"/>
      <c r="AR60337" s="108"/>
    </row>
    <row r="60338" spans="41:44" ht="15" customHeight="1">
      <c r="AO60338" s="108"/>
      <c r="AR60338" s="108"/>
    </row>
    <row r="60339" spans="41:44" ht="15" customHeight="1">
      <c r="AO60339" s="108"/>
      <c r="AR60339" s="108"/>
    </row>
    <row r="60340" spans="41:44" ht="15" customHeight="1">
      <c r="AO60340" s="109"/>
      <c r="AR60340" s="109"/>
    </row>
    <row r="60341" spans="41:44" ht="15" customHeight="1">
      <c r="AO60341" s="104"/>
      <c r="AR60341" s="104"/>
    </row>
    <row r="60342" spans="41:44" ht="15" customHeight="1">
      <c r="AO60342" s="106"/>
      <c r="AR60342" s="106"/>
    </row>
    <row r="60343" spans="41:44" ht="15" customHeight="1">
      <c r="AO60343" s="106"/>
      <c r="AR60343" s="106"/>
    </row>
    <row r="60344" spans="41:44" ht="15" customHeight="1">
      <c r="AO60344" s="106"/>
      <c r="AR60344" s="106"/>
    </row>
    <row r="60345" spans="41:44" ht="15" customHeight="1">
      <c r="AO60345" s="106"/>
      <c r="AR60345" s="106"/>
    </row>
    <row r="60346" spans="41:44" ht="15" customHeight="1">
      <c r="AO60346" s="106"/>
      <c r="AR60346" s="106"/>
    </row>
    <row r="60347" spans="41:44" ht="15" customHeight="1">
      <c r="AO60347" s="106"/>
      <c r="AR60347" s="106"/>
    </row>
    <row r="60348" spans="41:44" ht="15" customHeight="1">
      <c r="AO60348" s="106"/>
      <c r="AR60348" s="106"/>
    </row>
    <row r="60349" spans="41:44" ht="15" customHeight="1">
      <c r="AO60349" s="108"/>
      <c r="AR60349" s="108"/>
    </row>
    <row r="60350" spans="41:44" ht="15" customHeight="1">
      <c r="AO60350" s="108"/>
      <c r="AR60350" s="108"/>
    </row>
    <row r="60351" spans="41:44" ht="15" customHeight="1">
      <c r="AO60351" s="108"/>
      <c r="AR60351" s="108"/>
    </row>
    <row r="60352" spans="41:44" ht="15" customHeight="1">
      <c r="AO60352" s="108"/>
      <c r="AR60352" s="108"/>
    </row>
    <row r="60353" spans="41:44" ht="15" customHeight="1">
      <c r="AO60353" s="108"/>
      <c r="AR60353" s="108"/>
    </row>
    <row r="60354" spans="41:44" ht="15" customHeight="1">
      <c r="AO60354" s="109"/>
      <c r="AR60354" s="109"/>
    </row>
    <row r="60355" spans="41:44" ht="15" customHeight="1">
      <c r="AO60355" s="104"/>
      <c r="AR60355" s="104"/>
    </row>
    <row r="60356" spans="41:44" ht="15" customHeight="1">
      <c r="AO60356" s="106"/>
      <c r="AR60356" s="106"/>
    </row>
    <row r="60357" spans="41:44" ht="15" customHeight="1">
      <c r="AO60357" s="106"/>
      <c r="AR60357" s="106"/>
    </row>
    <row r="60358" spans="41:44" ht="15" customHeight="1">
      <c r="AO60358" s="106"/>
      <c r="AR60358" s="106"/>
    </row>
    <row r="60359" spans="41:44" ht="15" customHeight="1">
      <c r="AO60359" s="106"/>
      <c r="AR60359" s="106"/>
    </row>
    <row r="60360" spans="41:44" ht="15" customHeight="1">
      <c r="AO60360" s="106"/>
      <c r="AR60360" s="106"/>
    </row>
    <row r="60361" spans="41:44" ht="15" customHeight="1">
      <c r="AO60361" s="106"/>
      <c r="AR60361" s="106"/>
    </row>
    <row r="60362" spans="41:44" ht="15" customHeight="1">
      <c r="AO60362" s="106"/>
      <c r="AR60362" s="106"/>
    </row>
    <row r="60363" spans="41:44" ht="15" customHeight="1">
      <c r="AO60363" s="108"/>
      <c r="AR60363" s="108"/>
    </row>
    <row r="60364" spans="41:44" ht="15" customHeight="1">
      <c r="AO60364" s="108"/>
      <c r="AR60364" s="108"/>
    </row>
    <row r="60365" spans="41:44" ht="15" customHeight="1">
      <c r="AO60365" s="108"/>
      <c r="AR60365" s="108"/>
    </row>
    <row r="60366" spans="41:44" ht="15" customHeight="1">
      <c r="AO60366" s="108"/>
      <c r="AR60366" s="108"/>
    </row>
    <row r="60367" spans="41:44" ht="15" customHeight="1">
      <c r="AO60367" s="108"/>
      <c r="AR60367" s="108"/>
    </row>
    <row r="60368" spans="41:44" ht="15" customHeight="1">
      <c r="AO60368" s="109"/>
      <c r="AR60368" s="109"/>
    </row>
    <row r="60369" spans="41:44" ht="15" customHeight="1">
      <c r="AO60369" s="104"/>
      <c r="AR60369" s="104"/>
    </row>
    <row r="60370" spans="41:44" ht="15" customHeight="1">
      <c r="AO60370" s="106"/>
      <c r="AR60370" s="106"/>
    </row>
    <row r="60371" spans="41:44" ht="15" customHeight="1">
      <c r="AO60371" s="106"/>
      <c r="AR60371" s="106"/>
    </row>
    <row r="60372" spans="41:44" ht="15" customHeight="1">
      <c r="AO60372" s="106"/>
      <c r="AR60372" s="106"/>
    </row>
    <row r="60373" spans="41:44" ht="15" customHeight="1">
      <c r="AO60373" s="106"/>
      <c r="AR60373" s="106"/>
    </row>
    <row r="60374" spans="41:44" ht="15" customHeight="1">
      <c r="AO60374" s="106"/>
      <c r="AR60374" s="106"/>
    </row>
    <row r="60375" spans="41:44" ht="15" customHeight="1">
      <c r="AO60375" s="106"/>
      <c r="AR60375" s="106"/>
    </row>
    <row r="60376" spans="41:44" ht="15" customHeight="1">
      <c r="AO60376" s="106"/>
      <c r="AR60376" s="106"/>
    </row>
    <row r="60377" spans="41:44" ht="15" customHeight="1">
      <c r="AO60377" s="108"/>
      <c r="AR60377" s="108"/>
    </row>
    <row r="60378" spans="41:44" ht="15" customHeight="1">
      <c r="AO60378" s="108"/>
      <c r="AR60378" s="108"/>
    </row>
    <row r="60379" spans="41:44" ht="15" customHeight="1">
      <c r="AO60379" s="108"/>
      <c r="AR60379" s="108"/>
    </row>
    <row r="60380" spans="41:44" ht="15" customHeight="1">
      <c r="AO60380" s="108"/>
      <c r="AR60380" s="108"/>
    </row>
    <row r="60381" spans="41:44" ht="15" customHeight="1">
      <c r="AO60381" s="108"/>
      <c r="AR60381" s="108"/>
    </row>
    <row r="60382" spans="41:44" ht="15" customHeight="1">
      <c r="AO60382" s="109"/>
      <c r="AR60382" s="109"/>
    </row>
    <row r="60383" spans="41:44" ht="15" customHeight="1">
      <c r="AO60383" s="104"/>
      <c r="AR60383" s="104"/>
    </row>
    <row r="60384" spans="41:44" ht="15" customHeight="1">
      <c r="AO60384" s="106"/>
      <c r="AR60384" s="106"/>
    </row>
    <row r="60385" spans="41:44" ht="15" customHeight="1">
      <c r="AO60385" s="106"/>
      <c r="AR60385" s="106"/>
    </row>
    <row r="60386" spans="41:44" ht="15" customHeight="1">
      <c r="AO60386" s="106"/>
      <c r="AR60386" s="106"/>
    </row>
    <row r="60387" spans="41:44" ht="15" customHeight="1">
      <c r="AO60387" s="106"/>
      <c r="AR60387" s="106"/>
    </row>
    <row r="60388" spans="41:44" ht="15" customHeight="1">
      <c r="AO60388" s="106"/>
      <c r="AR60388" s="106"/>
    </row>
    <row r="60389" spans="41:44" ht="15" customHeight="1">
      <c r="AO60389" s="106"/>
      <c r="AR60389" s="106"/>
    </row>
    <row r="60390" spans="41:44" ht="15" customHeight="1">
      <c r="AO60390" s="106"/>
      <c r="AR60390" s="106"/>
    </row>
    <row r="60391" spans="41:44" ht="15" customHeight="1">
      <c r="AO60391" s="108"/>
      <c r="AR60391" s="108"/>
    </row>
    <row r="60392" spans="41:44" ht="15" customHeight="1">
      <c r="AO60392" s="108"/>
      <c r="AR60392" s="108"/>
    </row>
    <row r="60393" spans="41:44" ht="15" customHeight="1">
      <c r="AO60393" s="108"/>
      <c r="AR60393" s="108"/>
    </row>
    <row r="60394" spans="41:44" ht="15" customHeight="1">
      <c r="AO60394" s="108"/>
      <c r="AR60394" s="108"/>
    </row>
    <row r="60395" spans="41:44" ht="15" customHeight="1">
      <c r="AO60395" s="108"/>
      <c r="AR60395" s="108"/>
    </row>
    <row r="60396" spans="41:44" ht="15" customHeight="1">
      <c r="AO60396" s="109"/>
      <c r="AR60396" s="109"/>
    </row>
    <row r="60397" spans="41:44" ht="15" customHeight="1">
      <c r="AO60397" s="104"/>
      <c r="AR60397" s="104"/>
    </row>
    <row r="60398" spans="41:44" ht="15" customHeight="1">
      <c r="AO60398" s="106"/>
      <c r="AR60398" s="106"/>
    </row>
    <row r="60399" spans="41:44" ht="15" customHeight="1">
      <c r="AO60399" s="106"/>
      <c r="AR60399" s="106"/>
    </row>
    <row r="60400" spans="41:44" ht="15" customHeight="1">
      <c r="AO60400" s="106"/>
      <c r="AR60400" s="106"/>
    </row>
    <row r="60401" spans="41:44" ht="15" customHeight="1">
      <c r="AO60401" s="106"/>
      <c r="AR60401" s="106"/>
    </row>
    <row r="60402" spans="41:44" ht="15" customHeight="1">
      <c r="AO60402" s="106"/>
      <c r="AR60402" s="106"/>
    </row>
    <row r="60403" spans="41:44" ht="15" customHeight="1">
      <c r="AO60403" s="106"/>
      <c r="AR60403" s="106"/>
    </row>
    <row r="60404" spans="41:44" ht="15" customHeight="1">
      <c r="AO60404" s="106"/>
      <c r="AR60404" s="106"/>
    </row>
    <row r="60405" spans="41:44" ht="15" customHeight="1">
      <c r="AO60405" s="108"/>
      <c r="AR60405" s="108"/>
    </row>
    <row r="60406" spans="41:44" ht="15" customHeight="1">
      <c r="AO60406" s="108"/>
      <c r="AR60406" s="108"/>
    </row>
    <row r="60407" spans="41:44" ht="15" customHeight="1">
      <c r="AO60407" s="108"/>
      <c r="AR60407" s="108"/>
    </row>
    <row r="60408" spans="41:44" ht="15" customHeight="1">
      <c r="AO60408" s="108"/>
      <c r="AR60408" s="108"/>
    </row>
    <row r="60409" spans="41:44" ht="15" customHeight="1">
      <c r="AO60409" s="108"/>
      <c r="AR60409" s="108"/>
    </row>
    <row r="60410" spans="41:44" ht="15" customHeight="1">
      <c r="AO60410" s="109"/>
      <c r="AR60410" s="109"/>
    </row>
    <row r="60411" spans="41:44" ht="15" customHeight="1">
      <c r="AO60411" s="104"/>
      <c r="AR60411" s="104"/>
    </row>
    <row r="60412" spans="41:44" ht="15" customHeight="1">
      <c r="AO60412" s="106"/>
      <c r="AR60412" s="106"/>
    </row>
    <row r="60413" spans="41:44" ht="15" customHeight="1">
      <c r="AO60413" s="106"/>
      <c r="AR60413" s="106"/>
    </row>
    <row r="60414" spans="41:44" ht="15" customHeight="1">
      <c r="AO60414" s="106"/>
      <c r="AR60414" s="106"/>
    </row>
    <row r="60415" spans="41:44" ht="15" customHeight="1">
      <c r="AO60415" s="106"/>
      <c r="AR60415" s="106"/>
    </row>
    <row r="60416" spans="41:44" ht="15" customHeight="1">
      <c r="AO60416" s="106"/>
      <c r="AR60416" s="106"/>
    </row>
    <row r="60417" spans="41:44" ht="15" customHeight="1">
      <c r="AO60417" s="106"/>
      <c r="AR60417" s="106"/>
    </row>
    <row r="60418" spans="41:44" ht="15" customHeight="1">
      <c r="AO60418" s="106"/>
      <c r="AR60418" s="106"/>
    </row>
    <row r="60419" spans="41:44" ht="15" customHeight="1">
      <c r="AO60419" s="108"/>
      <c r="AR60419" s="108"/>
    </row>
    <row r="60420" spans="41:44" ht="15" customHeight="1">
      <c r="AO60420" s="108"/>
      <c r="AR60420" s="108"/>
    </row>
    <row r="60421" spans="41:44" ht="15" customHeight="1">
      <c r="AO60421" s="108"/>
      <c r="AR60421" s="108"/>
    </row>
    <row r="60422" spans="41:44" ht="15" customHeight="1">
      <c r="AO60422" s="108"/>
      <c r="AR60422" s="108"/>
    </row>
    <row r="60423" spans="41:44" ht="15" customHeight="1">
      <c r="AO60423" s="108"/>
      <c r="AR60423" s="108"/>
    </row>
    <row r="60424" spans="41:44" ht="15" customHeight="1">
      <c r="AO60424" s="109"/>
      <c r="AR60424" s="109"/>
    </row>
    <row r="60425" spans="41:44" ht="15" customHeight="1">
      <c r="AO60425" s="104"/>
      <c r="AR60425" s="104"/>
    </row>
    <row r="60426" spans="41:44" ht="15" customHeight="1">
      <c r="AO60426" s="106"/>
      <c r="AR60426" s="106"/>
    </row>
    <row r="60427" spans="41:44" ht="15" customHeight="1">
      <c r="AO60427" s="106"/>
      <c r="AR60427" s="106"/>
    </row>
    <row r="60428" spans="41:44" ht="15" customHeight="1">
      <c r="AO60428" s="106"/>
      <c r="AR60428" s="106"/>
    </row>
    <row r="60429" spans="41:44" ht="15" customHeight="1">
      <c r="AO60429" s="106"/>
      <c r="AR60429" s="106"/>
    </row>
    <row r="60430" spans="41:44" ht="15" customHeight="1">
      <c r="AO60430" s="106"/>
      <c r="AR60430" s="106"/>
    </row>
    <row r="60431" spans="41:44" ht="15" customHeight="1">
      <c r="AO60431" s="106"/>
      <c r="AR60431" s="106"/>
    </row>
    <row r="60432" spans="41:44" ht="15" customHeight="1">
      <c r="AO60432" s="106"/>
      <c r="AR60432" s="106"/>
    </row>
    <row r="60433" spans="41:44" ht="15" customHeight="1">
      <c r="AO60433" s="108"/>
      <c r="AR60433" s="108"/>
    </row>
    <row r="60434" spans="41:44" ht="15" customHeight="1">
      <c r="AO60434" s="108"/>
      <c r="AR60434" s="108"/>
    </row>
    <row r="60435" spans="41:44" ht="15" customHeight="1">
      <c r="AO60435" s="108"/>
      <c r="AR60435" s="108"/>
    </row>
    <row r="60436" spans="41:44" ht="15" customHeight="1">
      <c r="AO60436" s="108"/>
      <c r="AR60436" s="108"/>
    </row>
    <row r="60437" spans="41:44" ht="15" customHeight="1">
      <c r="AO60437" s="108"/>
      <c r="AR60437" s="108"/>
    </row>
    <row r="60438" spans="41:44" ht="15" customHeight="1">
      <c r="AO60438" s="109"/>
      <c r="AR60438" s="109"/>
    </row>
    <row r="60439" spans="41:44" ht="15" customHeight="1">
      <c r="AO60439" s="104"/>
      <c r="AR60439" s="104"/>
    </row>
    <row r="60440" spans="41:44" ht="15" customHeight="1">
      <c r="AO60440" s="106"/>
      <c r="AR60440" s="106"/>
    </row>
    <row r="60441" spans="41:44" ht="15" customHeight="1">
      <c r="AO60441" s="106"/>
      <c r="AR60441" s="106"/>
    </row>
    <row r="60442" spans="41:44" ht="15" customHeight="1">
      <c r="AO60442" s="106"/>
      <c r="AR60442" s="106"/>
    </row>
    <row r="60443" spans="41:44" ht="15" customHeight="1">
      <c r="AO60443" s="106"/>
      <c r="AR60443" s="106"/>
    </row>
    <row r="60444" spans="41:44" ht="15" customHeight="1">
      <c r="AO60444" s="106"/>
      <c r="AR60444" s="106"/>
    </row>
    <row r="60445" spans="41:44" ht="15" customHeight="1">
      <c r="AO60445" s="106"/>
      <c r="AR60445" s="106"/>
    </row>
    <row r="60446" spans="41:44" ht="15" customHeight="1">
      <c r="AO60446" s="106"/>
      <c r="AR60446" s="106"/>
    </row>
    <row r="60447" spans="41:44" ht="15" customHeight="1">
      <c r="AO60447" s="108"/>
      <c r="AR60447" s="108"/>
    </row>
    <row r="60448" spans="41:44" ht="15" customHeight="1">
      <c r="AO60448" s="108"/>
      <c r="AR60448" s="108"/>
    </row>
    <row r="60449" spans="41:44" ht="15" customHeight="1">
      <c r="AO60449" s="108"/>
      <c r="AR60449" s="108"/>
    </row>
    <row r="60450" spans="41:44" ht="15" customHeight="1">
      <c r="AO60450" s="108"/>
      <c r="AR60450" s="108"/>
    </row>
    <row r="60451" spans="41:44" ht="15" customHeight="1">
      <c r="AO60451" s="108"/>
      <c r="AR60451" s="108"/>
    </row>
    <row r="60452" spans="41:44" ht="15" customHeight="1">
      <c r="AO60452" s="109"/>
      <c r="AR60452" s="109"/>
    </row>
    <row r="60453" spans="41:44" ht="15" customHeight="1">
      <c r="AO60453" s="104"/>
      <c r="AR60453" s="104"/>
    </row>
    <row r="60454" spans="41:44" ht="15" customHeight="1">
      <c r="AO60454" s="106"/>
      <c r="AR60454" s="106"/>
    </row>
    <row r="60455" spans="41:44" ht="15" customHeight="1">
      <c r="AO60455" s="106"/>
      <c r="AR60455" s="106"/>
    </row>
    <row r="60456" spans="41:44" ht="15" customHeight="1">
      <c r="AO60456" s="106"/>
      <c r="AR60456" s="106"/>
    </row>
    <row r="60457" spans="41:44" ht="15" customHeight="1">
      <c r="AO60457" s="106"/>
      <c r="AR60457" s="106"/>
    </row>
    <row r="60458" spans="41:44" ht="15" customHeight="1">
      <c r="AO60458" s="106"/>
      <c r="AR60458" s="106"/>
    </row>
    <row r="60459" spans="41:44" ht="15" customHeight="1">
      <c r="AO60459" s="106"/>
      <c r="AR60459" s="106"/>
    </row>
    <row r="60460" spans="41:44" ht="15" customHeight="1">
      <c r="AO60460" s="106"/>
      <c r="AR60460" s="106"/>
    </row>
    <row r="60461" spans="41:44" ht="15" customHeight="1">
      <c r="AO60461" s="108"/>
      <c r="AR60461" s="108"/>
    </row>
    <row r="60462" spans="41:44" ht="15" customHeight="1">
      <c r="AO60462" s="108"/>
      <c r="AR60462" s="108"/>
    </row>
    <row r="60463" spans="41:44" ht="15" customHeight="1">
      <c r="AO60463" s="108"/>
      <c r="AR60463" s="108"/>
    </row>
    <row r="60464" spans="41:44" ht="15" customHeight="1">
      <c r="AO60464" s="108"/>
      <c r="AR60464" s="108"/>
    </row>
    <row r="60465" spans="41:44" ht="15" customHeight="1">
      <c r="AO60465" s="108"/>
      <c r="AR60465" s="108"/>
    </row>
    <row r="60466" spans="41:44" ht="15" customHeight="1">
      <c r="AO60466" s="109"/>
      <c r="AR60466" s="109"/>
    </row>
    <row r="60467" spans="41:44" ht="15" customHeight="1">
      <c r="AO60467" s="104"/>
      <c r="AR60467" s="104"/>
    </row>
    <row r="60468" spans="41:44" ht="15" customHeight="1">
      <c r="AO60468" s="106"/>
      <c r="AR60468" s="106"/>
    </row>
    <row r="60469" spans="41:44" ht="15" customHeight="1">
      <c r="AO60469" s="106"/>
      <c r="AR60469" s="106"/>
    </row>
    <row r="60470" spans="41:44" ht="15" customHeight="1">
      <c r="AO60470" s="106"/>
      <c r="AR60470" s="106"/>
    </row>
    <row r="60471" spans="41:44" ht="15" customHeight="1">
      <c r="AO60471" s="106"/>
      <c r="AR60471" s="106"/>
    </row>
    <row r="60472" spans="41:44" ht="15" customHeight="1">
      <c r="AO60472" s="106"/>
      <c r="AR60472" s="106"/>
    </row>
    <row r="60473" spans="41:44" ht="15" customHeight="1">
      <c r="AO60473" s="106"/>
      <c r="AR60473" s="106"/>
    </row>
    <row r="60474" spans="41:44" ht="15" customHeight="1">
      <c r="AO60474" s="106"/>
      <c r="AR60474" s="106"/>
    </row>
    <row r="60475" spans="41:44" ht="15" customHeight="1">
      <c r="AO60475" s="108"/>
      <c r="AR60475" s="108"/>
    </row>
    <row r="60476" spans="41:44" ht="15" customHeight="1">
      <c r="AO60476" s="108"/>
      <c r="AR60476" s="108"/>
    </row>
    <row r="60477" spans="41:44" ht="15" customHeight="1">
      <c r="AO60477" s="108"/>
      <c r="AR60477" s="108"/>
    </row>
    <row r="60478" spans="41:44" ht="15" customHeight="1">
      <c r="AO60478" s="108"/>
      <c r="AR60478" s="108"/>
    </row>
    <row r="60479" spans="41:44" ht="15" customHeight="1">
      <c r="AO60479" s="108"/>
      <c r="AR60479" s="108"/>
    </row>
    <row r="60480" spans="41:44" ht="15" customHeight="1">
      <c r="AO60480" s="109"/>
      <c r="AR60480" s="109"/>
    </row>
    <row r="60481" spans="41:44" ht="15" customHeight="1">
      <c r="AO60481" s="104"/>
      <c r="AR60481" s="104"/>
    </row>
    <row r="60482" spans="41:44" ht="15" customHeight="1">
      <c r="AO60482" s="106"/>
      <c r="AR60482" s="106"/>
    </row>
    <row r="60483" spans="41:44" ht="15" customHeight="1">
      <c r="AO60483" s="106"/>
      <c r="AR60483" s="106"/>
    </row>
    <row r="60484" spans="41:44" ht="15" customHeight="1">
      <c r="AO60484" s="106"/>
      <c r="AR60484" s="106"/>
    </row>
    <row r="60485" spans="41:44" ht="15" customHeight="1">
      <c r="AO60485" s="106"/>
      <c r="AR60485" s="106"/>
    </row>
    <row r="60486" spans="41:44" ht="15" customHeight="1">
      <c r="AO60486" s="106"/>
      <c r="AR60486" s="106"/>
    </row>
    <row r="60487" spans="41:44" ht="15" customHeight="1">
      <c r="AO60487" s="106"/>
      <c r="AR60487" s="106"/>
    </row>
    <row r="60488" spans="41:44" ht="15" customHeight="1">
      <c r="AO60488" s="106"/>
      <c r="AR60488" s="106"/>
    </row>
    <row r="60489" spans="41:44" ht="15" customHeight="1">
      <c r="AO60489" s="108"/>
      <c r="AR60489" s="108"/>
    </row>
    <row r="60490" spans="41:44" ht="15" customHeight="1">
      <c r="AO60490" s="108"/>
      <c r="AR60490" s="108"/>
    </row>
    <row r="60491" spans="41:44" ht="15" customHeight="1">
      <c r="AO60491" s="108"/>
      <c r="AR60491" s="108"/>
    </row>
    <row r="60492" spans="41:44" ht="15" customHeight="1">
      <c r="AO60492" s="108"/>
      <c r="AR60492" s="108"/>
    </row>
    <row r="60493" spans="41:44" ht="15" customHeight="1">
      <c r="AO60493" s="108"/>
      <c r="AR60493" s="108"/>
    </row>
    <row r="60494" spans="41:44" ht="15" customHeight="1">
      <c r="AO60494" s="109"/>
      <c r="AR60494" s="109"/>
    </row>
    <row r="60495" spans="41:44" ht="15" customHeight="1">
      <c r="AO60495" s="104"/>
      <c r="AR60495" s="104"/>
    </row>
    <row r="60496" spans="41:44" ht="15" customHeight="1">
      <c r="AO60496" s="106"/>
      <c r="AR60496" s="106"/>
    </row>
    <row r="60497" spans="41:44" ht="15" customHeight="1">
      <c r="AO60497" s="106"/>
      <c r="AR60497" s="106"/>
    </row>
    <row r="60498" spans="41:44" ht="15" customHeight="1">
      <c r="AO60498" s="106"/>
      <c r="AR60498" s="106"/>
    </row>
    <row r="60499" spans="41:44" ht="15" customHeight="1">
      <c r="AO60499" s="106"/>
      <c r="AR60499" s="106"/>
    </row>
    <row r="60500" spans="41:44" ht="15" customHeight="1">
      <c r="AO60500" s="106"/>
      <c r="AR60500" s="106"/>
    </row>
    <row r="60501" spans="41:44" ht="15" customHeight="1">
      <c r="AO60501" s="106"/>
      <c r="AR60501" s="106"/>
    </row>
    <row r="60502" spans="41:44" ht="15" customHeight="1">
      <c r="AO60502" s="106"/>
      <c r="AR60502" s="106"/>
    </row>
    <row r="60503" spans="41:44" ht="15" customHeight="1">
      <c r="AO60503" s="108"/>
      <c r="AR60503" s="108"/>
    </row>
    <row r="60504" spans="41:44" ht="15" customHeight="1">
      <c r="AO60504" s="108"/>
      <c r="AR60504" s="108"/>
    </row>
    <row r="60505" spans="41:44" ht="15" customHeight="1">
      <c r="AO60505" s="108"/>
      <c r="AR60505" s="108"/>
    </row>
    <row r="60506" spans="41:44" ht="15" customHeight="1">
      <c r="AO60506" s="108"/>
      <c r="AR60506" s="108"/>
    </row>
    <row r="60507" spans="41:44" ht="15" customHeight="1">
      <c r="AO60507" s="108"/>
      <c r="AR60507" s="108"/>
    </row>
    <row r="60508" spans="41:44" ht="15" customHeight="1">
      <c r="AO60508" s="109"/>
      <c r="AR60508" s="109"/>
    </row>
    <row r="60509" spans="41:44" ht="15" customHeight="1">
      <c r="AO60509" s="104"/>
      <c r="AR60509" s="104"/>
    </row>
    <row r="60510" spans="41:44" ht="15" customHeight="1">
      <c r="AO60510" s="106"/>
      <c r="AR60510" s="106"/>
    </row>
    <row r="60511" spans="41:44" ht="15" customHeight="1">
      <c r="AO60511" s="106"/>
      <c r="AR60511" s="106"/>
    </row>
    <row r="60512" spans="41:44" ht="15" customHeight="1">
      <c r="AO60512" s="106"/>
      <c r="AR60512" s="106"/>
    </row>
    <row r="60513" spans="41:44" ht="15" customHeight="1">
      <c r="AO60513" s="106"/>
      <c r="AR60513" s="106"/>
    </row>
    <row r="60514" spans="41:44" ht="15" customHeight="1">
      <c r="AO60514" s="106"/>
      <c r="AR60514" s="106"/>
    </row>
    <row r="60515" spans="41:44" ht="15" customHeight="1">
      <c r="AO60515" s="106"/>
      <c r="AR60515" s="106"/>
    </row>
    <row r="60516" spans="41:44" ht="15" customHeight="1">
      <c r="AO60516" s="106"/>
      <c r="AR60516" s="106"/>
    </row>
    <row r="60517" spans="41:44" ht="15" customHeight="1">
      <c r="AO60517" s="108"/>
      <c r="AR60517" s="108"/>
    </row>
    <row r="60518" spans="41:44" ht="15" customHeight="1">
      <c r="AO60518" s="108"/>
      <c r="AR60518" s="108"/>
    </row>
    <row r="60519" spans="41:44" ht="15" customHeight="1">
      <c r="AO60519" s="108"/>
      <c r="AR60519" s="108"/>
    </row>
    <row r="60520" spans="41:44" ht="15" customHeight="1">
      <c r="AO60520" s="108"/>
      <c r="AR60520" s="108"/>
    </row>
    <row r="60521" spans="41:44" ht="15" customHeight="1">
      <c r="AO60521" s="108"/>
      <c r="AR60521" s="108"/>
    </row>
    <row r="60522" spans="41:44" ht="15" customHeight="1">
      <c r="AO60522" s="109"/>
      <c r="AR60522" s="109"/>
    </row>
    <row r="60523" spans="41:44" ht="15" customHeight="1">
      <c r="AO60523" s="104"/>
      <c r="AR60523" s="104"/>
    </row>
    <row r="60524" spans="41:44" ht="15" customHeight="1">
      <c r="AO60524" s="106"/>
      <c r="AR60524" s="106"/>
    </row>
    <row r="60525" spans="41:44" ht="15" customHeight="1">
      <c r="AO60525" s="106"/>
      <c r="AR60525" s="106"/>
    </row>
    <row r="60526" spans="41:44" ht="15" customHeight="1">
      <c r="AO60526" s="106"/>
      <c r="AR60526" s="106"/>
    </row>
    <row r="60527" spans="41:44" ht="15" customHeight="1">
      <c r="AO60527" s="106"/>
      <c r="AR60527" s="106"/>
    </row>
    <row r="60528" spans="41:44" ht="15" customHeight="1">
      <c r="AO60528" s="106"/>
      <c r="AR60528" s="106"/>
    </row>
    <row r="60529" spans="41:44" ht="15" customHeight="1">
      <c r="AO60529" s="106"/>
      <c r="AR60529" s="106"/>
    </row>
    <row r="60530" spans="41:44" ht="15" customHeight="1">
      <c r="AO60530" s="106"/>
      <c r="AR60530" s="106"/>
    </row>
    <row r="60531" spans="41:44" ht="15" customHeight="1">
      <c r="AO60531" s="108"/>
      <c r="AR60531" s="108"/>
    </row>
    <row r="60532" spans="41:44" ht="15" customHeight="1">
      <c r="AO60532" s="108"/>
      <c r="AR60532" s="108"/>
    </row>
    <row r="60533" spans="41:44" ht="15" customHeight="1">
      <c r="AO60533" s="108"/>
      <c r="AR60533" s="108"/>
    </row>
    <row r="60534" spans="41:44" ht="15" customHeight="1">
      <c r="AO60534" s="108"/>
      <c r="AR60534" s="108"/>
    </row>
    <row r="60535" spans="41:44" ht="15" customHeight="1">
      <c r="AO60535" s="108"/>
      <c r="AR60535" s="108"/>
    </row>
    <row r="60536" spans="41:44" ht="15" customHeight="1">
      <c r="AO60536" s="109"/>
      <c r="AR60536" s="109"/>
    </row>
    <row r="60537" spans="41:44" ht="15" customHeight="1">
      <c r="AO60537" s="104"/>
      <c r="AR60537" s="104"/>
    </row>
    <row r="60538" spans="41:44" ht="15" customHeight="1">
      <c r="AO60538" s="106"/>
      <c r="AR60538" s="106"/>
    </row>
    <row r="60539" spans="41:44" ht="15" customHeight="1">
      <c r="AO60539" s="106"/>
      <c r="AR60539" s="106"/>
    </row>
    <row r="60540" spans="41:44" ht="15" customHeight="1">
      <c r="AO60540" s="106"/>
      <c r="AR60540" s="106"/>
    </row>
    <row r="60541" spans="41:44" ht="15" customHeight="1">
      <c r="AO60541" s="106"/>
      <c r="AR60541" s="106"/>
    </row>
    <row r="60542" spans="41:44" ht="15" customHeight="1">
      <c r="AO60542" s="106"/>
      <c r="AR60542" s="106"/>
    </row>
    <row r="60543" spans="41:44" ht="15" customHeight="1">
      <c r="AO60543" s="106"/>
      <c r="AR60543" s="106"/>
    </row>
    <row r="60544" spans="41:44" ht="15" customHeight="1">
      <c r="AO60544" s="106"/>
      <c r="AR60544" s="106"/>
    </row>
    <row r="60545" spans="41:44" ht="15" customHeight="1">
      <c r="AO60545" s="108"/>
      <c r="AR60545" s="108"/>
    </row>
    <row r="60546" spans="41:44" ht="15" customHeight="1">
      <c r="AO60546" s="108"/>
      <c r="AR60546" s="108"/>
    </row>
    <row r="60547" spans="41:44" ht="15" customHeight="1">
      <c r="AO60547" s="108"/>
      <c r="AR60547" s="108"/>
    </row>
    <row r="60548" spans="41:44" ht="15" customHeight="1">
      <c r="AO60548" s="108"/>
      <c r="AR60548" s="108"/>
    </row>
    <row r="60549" spans="41:44" ht="15" customHeight="1">
      <c r="AO60549" s="108"/>
      <c r="AR60549" s="108"/>
    </row>
    <row r="60550" spans="41:44" ht="15" customHeight="1">
      <c r="AO60550" s="109"/>
      <c r="AR60550" s="109"/>
    </row>
    <row r="60551" spans="41:44" ht="15" customHeight="1">
      <c r="AO60551" s="104"/>
      <c r="AR60551" s="104"/>
    </row>
    <row r="60552" spans="41:44" ht="15" customHeight="1">
      <c r="AO60552" s="106"/>
      <c r="AR60552" s="106"/>
    </row>
    <row r="60553" spans="41:44" ht="15" customHeight="1">
      <c r="AO60553" s="106"/>
      <c r="AR60553" s="106"/>
    </row>
    <row r="60554" spans="41:44" ht="15" customHeight="1">
      <c r="AO60554" s="106"/>
      <c r="AR60554" s="106"/>
    </row>
    <row r="60555" spans="41:44" ht="15" customHeight="1">
      <c r="AO60555" s="106"/>
      <c r="AR60555" s="106"/>
    </row>
    <row r="60556" spans="41:44" ht="15" customHeight="1">
      <c r="AO60556" s="106"/>
      <c r="AR60556" s="106"/>
    </row>
    <row r="60557" spans="41:44" ht="15" customHeight="1">
      <c r="AO60557" s="106"/>
      <c r="AR60557" s="106"/>
    </row>
    <row r="60558" spans="41:44" ht="15" customHeight="1">
      <c r="AO60558" s="106"/>
      <c r="AR60558" s="106"/>
    </row>
    <row r="60559" spans="41:44" ht="15" customHeight="1">
      <c r="AO60559" s="108"/>
      <c r="AR60559" s="108"/>
    </row>
    <row r="60560" spans="41:44" ht="15" customHeight="1">
      <c r="AO60560" s="108"/>
      <c r="AR60560" s="108"/>
    </row>
    <row r="60561" spans="41:44" ht="15" customHeight="1">
      <c r="AO60561" s="108"/>
      <c r="AR60561" s="108"/>
    </row>
    <row r="60562" spans="41:44" ht="15" customHeight="1">
      <c r="AO60562" s="108"/>
      <c r="AR60562" s="108"/>
    </row>
    <row r="60563" spans="41:44" ht="15" customHeight="1">
      <c r="AO60563" s="108"/>
      <c r="AR60563" s="108"/>
    </row>
    <row r="60564" spans="41:44" ht="15" customHeight="1">
      <c r="AO60564" s="109"/>
      <c r="AR60564" s="109"/>
    </row>
    <row r="60565" spans="41:44" ht="15" customHeight="1">
      <c r="AO60565" s="104"/>
      <c r="AR60565" s="104"/>
    </row>
    <row r="60566" spans="41:44" ht="15" customHeight="1">
      <c r="AO60566" s="106"/>
      <c r="AR60566" s="106"/>
    </row>
    <row r="60567" spans="41:44" ht="15" customHeight="1">
      <c r="AO60567" s="106"/>
      <c r="AR60567" s="106"/>
    </row>
    <row r="60568" spans="41:44" ht="15" customHeight="1">
      <c r="AO60568" s="106"/>
      <c r="AR60568" s="106"/>
    </row>
    <row r="60569" spans="41:44" ht="15" customHeight="1">
      <c r="AO60569" s="106"/>
      <c r="AR60569" s="106"/>
    </row>
    <row r="60570" spans="41:44" ht="15" customHeight="1">
      <c r="AO60570" s="106"/>
      <c r="AR60570" s="106"/>
    </row>
    <row r="60571" spans="41:44" ht="15" customHeight="1">
      <c r="AO60571" s="106"/>
      <c r="AR60571" s="106"/>
    </row>
    <row r="60572" spans="41:44" ht="15" customHeight="1">
      <c r="AO60572" s="106"/>
      <c r="AR60572" s="106"/>
    </row>
    <row r="60573" spans="41:44" ht="15" customHeight="1">
      <c r="AO60573" s="108"/>
      <c r="AR60573" s="108"/>
    </row>
    <row r="60574" spans="41:44" ht="15" customHeight="1">
      <c r="AO60574" s="108"/>
      <c r="AR60574" s="108"/>
    </row>
    <row r="60575" spans="41:44" ht="15" customHeight="1">
      <c r="AO60575" s="108"/>
      <c r="AR60575" s="108"/>
    </row>
    <row r="60576" spans="41:44" ht="15" customHeight="1">
      <c r="AO60576" s="108"/>
      <c r="AR60576" s="108"/>
    </row>
    <row r="60577" spans="41:44" ht="15" customHeight="1">
      <c r="AO60577" s="108"/>
      <c r="AR60577" s="108"/>
    </row>
    <row r="60578" spans="41:44" ht="15" customHeight="1">
      <c r="AO60578" s="109"/>
      <c r="AR60578" s="109"/>
    </row>
    <row r="60579" spans="41:44" ht="15" customHeight="1">
      <c r="AO60579" s="104"/>
      <c r="AR60579" s="104"/>
    </row>
    <row r="60580" spans="41:44" ht="15" customHeight="1">
      <c r="AO60580" s="106"/>
      <c r="AR60580" s="106"/>
    </row>
    <row r="60581" spans="41:44" ht="15" customHeight="1">
      <c r="AO60581" s="106"/>
      <c r="AR60581" s="106"/>
    </row>
    <row r="60582" spans="41:44" ht="15" customHeight="1">
      <c r="AO60582" s="106"/>
      <c r="AR60582" s="106"/>
    </row>
    <row r="60583" spans="41:44" ht="15" customHeight="1">
      <c r="AO60583" s="106"/>
      <c r="AR60583" s="106"/>
    </row>
    <row r="60584" spans="41:44" ht="15" customHeight="1">
      <c r="AO60584" s="106"/>
      <c r="AR60584" s="106"/>
    </row>
    <row r="60585" spans="41:44" ht="15" customHeight="1">
      <c r="AO60585" s="106"/>
      <c r="AR60585" s="106"/>
    </row>
    <row r="60586" spans="41:44" ht="15" customHeight="1">
      <c r="AO60586" s="106"/>
      <c r="AR60586" s="106"/>
    </row>
    <row r="60587" spans="41:44" ht="15" customHeight="1">
      <c r="AO60587" s="108"/>
      <c r="AR60587" s="108"/>
    </row>
    <row r="60588" spans="41:44" ht="15" customHeight="1">
      <c r="AO60588" s="108"/>
      <c r="AR60588" s="108"/>
    </row>
    <row r="60589" spans="41:44" ht="15" customHeight="1">
      <c r="AO60589" s="108"/>
      <c r="AR60589" s="108"/>
    </row>
    <row r="60590" spans="41:44" ht="15" customHeight="1">
      <c r="AO60590" s="108"/>
      <c r="AR60590" s="108"/>
    </row>
    <row r="60591" spans="41:44" ht="15" customHeight="1">
      <c r="AO60591" s="108"/>
      <c r="AR60591" s="108"/>
    </row>
    <row r="60592" spans="41:44" ht="15" customHeight="1">
      <c r="AO60592" s="109"/>
      <c r="AR60592" s="109"/>
    </row>
    <row r="60593" spans="41:44" ht="15" customHeight="1">
      <c r="AO60593" s="104"/>
      <c r="AR60593" s="104"/>
    </row>
    <row r="60594" spans="41:44" ht="15" customHeight="1">
      <c r="AO60594" s="106"/>
      <c r="AR60594" s="106"/>
    </row>
    <row r="60595" spans="41:44" ht="15" customHeight="1">
      <c r="AO60595" s="106"/>
      <c r="AR60595" s="106"/>
    </row>
    <row r="60596" spans="41:44" ht="15" customHeight="1">
      <c r="AO60596" s="106"/>
      <c r="AR60596" s="106"/>
    </row>
    <row r="60597" spans="41:44" ht="15" customHeight="1">
      <c r="AO60597" s="106"/>
      <c r="AR60597" s="106"/>
    </row>
    <row r="60598" spans="41:44" ht="15" customHeight="1">
      <c r="AO60598" s="106"/>
      <c r="AR60598" s="106"/>
    </row>
    <row r="60599" spans="41:44" ht="15" customHeight="1">
      <c r="AO60599" s="106"/>
      <c r="AR60599" s="106"/>
    </row>
    <row r="60600" spans="41:44" ht="15" customHeight="1">
      <c r="AO60600" s="106"/>
      <c r="AR60600" s="106"/>
    </row>
    <row r="60601" spans="41:44" ht="15" customHeight="1">
      <c r="AO60601" s="108"/>
      <c r="AR60601" s="108"/>
    </row>
    <row r="60602" spans="41:44" ht="15" customHeight="1">
      <c r="AO60602" s="108"/>
      <c r="AR60602" s="108"/>
    </row>
    <row r="60603" spans="41:44" ht="15" customHeight="1">
      <c r="AO60603" s="108"/>
      <c r="AR60603" s="108"/>
    </row>
    <row r="60604" spans="41:44" ht="15" customHeight="1">
      <c r="AO60604" s="108"/>
      <c r="AR60604" s="108"/>
    </row>
    <row r="60605" spans="41:44" ht="15" customHeight="1">
      <c r="AO60605" s="108"/>
      <c r="AR60605" s="108"/>
    </row>
    <row r="60606" spans="41:44" ht="15" customHeight="1">
      <c r="AO60606" s="109"/>
      <c r="AR60606" s="109"/>
    </row>
    <row r="60607" spans="41:44" ht="15" customHeight="1">
      <c r="AO60607" s="104"/>
      <c r="AR60607" s="104"/>
    </row>
    <row r="60608" spans="41:44" ht="15" customHeight="1">
      <c r="AO60608" s="106"/>
      <c r="AR60608" s="106"/>
    </row>
    <row r="60609" spans="41:44" ht="15" customHeight="1">
      <c r="AO60609" s="106"/>
      <c r="AR60609" s="106"/>
    </row>
    <row r="60610" spans="41:44" ht="15" customHeight="1">
      <c r="AO60610" s="106"/>
      <c r="AR60610" s="106"/>
    </row>
    <row r="60611" spans="41:44" ht="15" customHeight="1">
      <c r="AO60611" s="106"/>
      <c r="AR60611" s="106"/>
    </row>
    <row r="60612" spans="41:44" ht="15" customHeight="1">
      <c r="AO60612" s="106"/>
      <c r="AR60612" s="106"/>
    </row>
    <row r="60613" spans="41:44" ht="15" customHeight="1">
      <c r="AO60613" s="106"/>
      <c r="AR60613" s="106"/>
    </row>
    <row r="60614" spans="41:44" ht="15" customHeight="1">
      <c r="AO60614" s="106"/>
      <c r="AR60614" s="106"/>
    </row>
    <row r="60615" spans="41:44" ht="15" customHeight="1">
      <c r="AO60615" s="108"/>
      <c r="AR60615" s="108"/>
    </row>
    <row r="60616" spans="41:44" ht="15" customHeight="1">
      <c r="AO60616" s="108"/>
      <c r="AR60616" s="108"/>
    </row>
    <row r="60617" spans="41:44" ht="15" customHeight="1">
      <c r="AO60617" s="108"/>
      <c r="AR60617" s="108"/>
    </row>
    <row r="60618" spans="41:44" ht="15" customHeight="1">
      <c r="AO60618" s="108"/>
      <c r="AR60618" s="108"/>
    </row>
    <row r="60619" spans="41:44" ht="15" customHeight="1">
      <c r="AO60619" s="108"/>
      <c r="AR60619" s="108"/>
    </row>
    <row r="60620" spans="41:44" ht="15" customHeight="1">
      <c r="AO60620" s="109"/>
      <c r="AR60620" s="109"/>
    </row>
    <row r="60621" spans="41:44" ht="15" customHeight="1">
      <c r="AO60621" s="104"/>
      <c r="AR60621" s="104"/>
    </row>
    <row r="60622" spans="41:44" ht="15" customHeight="1">
      <c r="AO60622" s="106"/>
      <c r="AR60622" s="106"/>
    </row>
    <row r="60623" spans="41:44" ht="15" customHeight="1">
      <c r="AO60623" s="106"/>
      <c r="AR60623" s="106"/>
    </row>
    <row r="60624" spans="41:44" ht="15" customHeight="1">
      <c r="AO60624" s="106"/>
      <c r="AR60624" s="106"/>
    </row>
    <row r="60625" spans="41:44" ht="15" customHeight="1">
      <c r="AO60625" s="106"/>
      <c r="AR60625" s="106"/>
    </row>
    <row r="60626" spans="41:44" ht="15" customHeight="1">
      <c r="AO60626" s="106"/>
      <c r="AR60626" s="106"/>
    </row>
    <row r="60627" spans="41:44" ht="15" customHeight="1">
      <c r="AO60627" s="106"/>
      <c r="AR60627" s="106"/>
    </row>
    <row r="60628" spans="41:44" ht="15" customHeight="1">
      <c r="AO60628" s="106"/>
      <c r="AR60628" s="106"/>
    </row>
    <row r="60629" spans="41:44" ht="15" customHeight="1">
      <c r="AO60629" s="108"/>
      <c r="AR60629" s="108"/>
    </row>
    <row r="60630" spans="41:44" ht="15" customHeight="1">
      <c r="AO60630" s="108"/>
      <c r="AR60630" s="108"/>
    </row>
    <row r="60631" spans="41:44" ht="15" customHeight="1">
      <c r="AO60631" s="108"/>
      <c r="AR60631" s="108"/>
    </row>
    <row r="60632" spans="41:44" ht="15" customHeight="1">
      <c r="AO60632" s="108"/>
      <c r="AR60632" s="108"/>
    </row>
    <row r="60633" spans="41:44" ht="15" customHeight="1">
      <c r="AO60633" s="108"/>
      <c r="AR60633" s="108"/>
    </row>
    <row r="60634" spans="41:44" ht="15" customHeight="1">
      <c r="AO60634" s="109"/>
      <c r="AR60634" s="109"/>
    </row>
    <row r="60635" spans="41:44" ht="15" customHeight="1">
      <c r="AO60635" s="104"/>
      <c r="AR60635" s="104"/>
    </row>
    <row r="60636" spans="41:44" ht="15" customHeight="1">
      <c r="AO60636" s="106"/>
      <c r="AR60636" s="106"/>
    </row>
    <row r="60637" spans="41:44" ht="15" customHeight="1">
      <c r="AO60637" s="106"/>
      <c r="AR60637" s="106"/>
    </row>
    <row r="60638" spans="41:44" ht="15" customHeight="1">
      <c r="AO60638" s="106"/>
      <c r="AR60638" s="106"/>
    </row>
    <row r="60639" spans="41:44" ht="15" customHeight="1">
      <c r="AO60639" s="106"/>
      <c r="AR60639" s="106"/>
    </row>
    <row r="60640" spans="41:44" ht="15" customHeight="1">
      <c r="AO60640" s="106"/>
      <c r="AR60640" s="106"/>
    </row>
    <row r="60641" spans="41:44" ht="15" customHeight="1">
      <c r="AO60641" s="106"/>
      <c r="AR60641" s="106"/>
    </row>
    <row r="60642" spans="41:44" ht="15" customHeight="1">
      <c r="AO60642" s="106"/>
      <c r="AR60642" s="106"/>
    </row>
    <row r="60643" spans="41:44" ht="15" customHeight="1">
      <c r="AO60643" s="108"/>
      <c r="AR60643" s="108"/>
    </row>
    <row r="60644" spans="41:44" ht="15" customHeight="1">
      <c r="AO60644" s="108"/>
      <c r="AR60644" s="108"/>
    </row>
    <row r="60645" spans="41:44" ht="15" customHeight="1">
      <c r="AO60645" s="108"/>
      <c r="AR60645" s="108"/>
    </row>
    <row r="60646" spans="41:44" ht="15" customHeight="1">
      <c r="AO60646" s="108"/>
      <c r="AR60646" s="108"/>
    </row>
    <row r="60647" spans="41:44" ht="15" customHeight="1">
      <c r="AO60647" s="108"/>
      <c r="AR60647" s="108"/>
    </row>
    <row r="60648" spans="41:44" ht="15" customHeight="1">
      <c r="AO60648" s="109"/>
      <c r="AR60648" s="109"/>
    </row>
    <row r="60649" spans="41:44" ht="15" customHeight="1">
      <c r="AO60649" s="104"/>
      <c r="AR60649" s="104"/>
    </row>
    <row r="60650" spans="41:44" ht="15" customHeight="1">
      <c r="AO60650" s="106"/>
      <c r="AR60650" s="106"/>
    </row>
    <row r="60651" spans="41:44" ht="15" customHeight="1">
      <c r="AO60651" s="106"/>
      <c r="AR60651" s="106"/>
    </row>
    <row r="60652" spans="41:44" ht="15" customHeight="1">
      <c r="AO60652" s="106"/>
      <c r="AR60652" s="106"/>
    </row>
    <row r="60653" spans="41:44" ht="15" customHeight="1">
      <c r="AO60653" s="106"/>
      <c r="AR60653" s="106"/>
    </row>
    <row r="60654" spans="41:44" ht="15" customHeight="1">
      <c r="AO60654" s="106"/>
      <c r="AR60654" s="106"/>
    </row>
    <row r="60655" spans="41:44" ht="15" customHeight="1">
      <c r="AO60655" s="106"/>
      <c r="AR60655" s="106"/>
    </row>
    <row r="60656" spans="41:44" ht="15" customHeight="1">
      <c r="AO60656" s="106"/>
      <c r="AR60656" s="106"/>
    </row>
    <row r="60657" spans="41:44" ht="15" customHeight="1">
      <c r="AO60657" s="108"/>
      <c r="AR60657" s="108"/>
    </row>
    <row r="60658" spans="41:44" ht="15" customHeight="1">
      <c r="AO60658" s="108"/>
      <c r="AR60658" s="108"/>
    </row>
    <row r="60659" spans="41:44" ht="15" customHeight="1">
      <c r="AO60659" s="108"/>
      <c r="AR60659" s="108"/>
    </row>
    <row r="60660" spans="41:44" ht="15" customHeight="1">
      <c r="AO60660" s="108"/>
      <c r="AR60660" s="108"/>
    </row>
    <row r="60661" spans="41:44" ht="15" customHeight="1">
      <c r="AO60661" s="108"/>
      <c r="AR60661" s="108"/>
    </row>
    <row r="60662" spans="41:44" ht="15" customHeight="1">
      <c r="AO60662" s="109"/>
      <c r="AR60662" s="109"/>
    </row>
    <row r="60663" spans="41:44" ht="15" customHeight="1">
      <c r="AO60663" s="104"/>
      <c r="AR60663" s="104"/>
    </row>
    <row r="60664" spans="41:44" ht="15" customHeight="1">
      <c r="AO60664" s="106"/>
      <c r="AR60664" s="106"/>
    </row>
    <row r="60665" spans="41:44" ht="15" customHeight="1">
      <c r="AO60665" s="106"/>
      <c r="AR60665" s="106"/>
    </row>
    <row r="60666" spans="41:44" ht="15" customHeight="1">
      <c r="AO60666" s="106"/>
      <c r="AR60666" s="106"/>
    </row>
    <row r="60667" spans="41:44" ht="15" customHeight="1">
      <c r="AO60667" s="106"/>
      <c r="AR60667" s="106"/>
    </row>
    <row r="60668" spans="41:44" ht="15" customHeight="1">
      <c r="AO60668" s="106"/>
      <c r="AR60668" s="106"/>
    </row>
    <row r="60669" spans="41:44" ht="15" customHeight="1">
      <c r="AO60669" s="106"/>
      <c r="AR60669" s="106"/>
    </row>
    <row r="60670" spans="41:44" ht="15" customHeight="1">
      <c r="AO60670" s="106"/>
      <c r="AR60670" s="106"/>
    </row>
    <row r="60671" spans="41:44" ht="15" customHeight="1">
      <c r="AO60671" s="108"/>
      <c r="AR60671" s="108"/>
    </row>
    <row r="60672" spans="41:44" ht="15" customHeight="1">
      <c r="AO60672" s="108"/>
      <c r="AR60672" s="108"/>
    </row>
    <row r="60673" spans="41:44" ht="15" customHeight="1">
      <c r="AO60673" s="108"/>
      <c r="AR60673" s="108"/>
    </row>
    <row r="60674" spans="41:44" ht="15" customHeight="1">
      <c r="AO60674" s="108"/>
      <c r="AR60674" s="108"/>
    </row>
    <row r="60675" spans="41:44" ht="15" customHeight="1">
      <c r="AO60675" s="108"/>
      <c r="AR60675" s="108"/>
    </row>
    <row r="60676" spans="41:44" ht="15" customHeight="1">
      <c r="AO60676" s="109"/>
      <c r="AR60676" s="109"/>
    </row>
    <row r="60677" spans="41:44" ht="15" customHeight="1">
      <c r="AO60677" s="104"/>
      <c r="AR60677" s="104"/>
    </row>
    <row r="60678" spans="41:44" ht="15" customHeight="1">
      <c r="AO60678" s="106"/>
      <c r="AR60678" s="106"/>
    </row>
    <row r="60679" spans="41:44" ht="15" customHeight="1">
      <c r="AO60679" s="106"/>
      <c r="AR60679" s="106"/>
    </row>
    <row r="60680" spans="41:44" ht="15" customHeight="1">
      <c r="AO60680" s="106"/>
      <c r="AR60680" s="106"/>
    </row>
    <row r="60681" spans="41:44" ht="15" customHeight="1">
      <c r="AO60681" s="106"/>
      <c r="AR60681" s="106"/>
    </row>
    <row r="60682" spans="41:44" ht="15" customHeight="1">
      <c r="AO60682" s="106"/>
      <c r="AR60682" s="106"/>
    </row>
    <row r="60683" spans="41:44" ht="15" customHeight="1">
      <c r="AO60683" s="106"/>
      <c r="AR60683" s="106"/>
    </row>
    <row r="60684" spans="41:44" ht="15" customHeight="1">
      <c r="AO60684" s="106"/>
      <c r="AR60684" s="106"/>
    </row>
    <row r="60685" spans="41:44" ht="15" customHeight="1">
      <c r="AO60685" s="108"/>
      <c r="AR60685" s="108"/>
    </row>
    <row r="60686" spans="41:44" ht="15" customHeight="1">
      <c r="AO60686" s="108"/>
      <c r="AR60686" s="108"/>
    </row>
    <row r="60687" spans="41:44" ht="15" customHeight="1">
      <c r="AO60687" s="108"/>
      <c r="AR60687" s="108"/>
    </row>
    <row r="60688" spans="41:44" ht="15" customHeight="1">
      <c r="AO60688" s="108"/>
      <c r="AR60688" s="108"/>
    </row>
    <row r="60689" spans="41:44" ht="15" customHeight="1">
      <c r="AO60689" s="108"/>
      <c r="AR60689" s="108"/>
    </row>
    <row r="60690" spans="41:44" ht="15" customHeight="1">
      <c r="AO60690" s="109"/>
      <c r="AR60690" s="109"/>
    </row>
    <row r="60691" spans="41:44" ht="15" customHeight="1">
      <c r="AO60691" s="104"/>
      <c r="AR60691" s="104"/>
    </row>
    <row r="60692" spans="41:44" ht="15" customHeight="1">
      <c r="AO60692" s="106"/>
      <c r="AR60692" s="106"/>
    </row>
    <row r="60693" spans="41:44" ht="15" customHeight="1">
      <c r="AO60693" s="106"/>
      <c r="AR60693" s="106"/>
    </row>
    <row r="60694" spans="41:44" ht="15" customHeight="1">
      <c r="AO60694" s="106"/>
      <c r="AR60694" s="106"/>
    </row>
    <row r="60695" spans="41:44" ht="15" customHeight="1">
      <c r="AO60695" s="106"/>
      <c r="AR60695" s="106"/>
    </row>
    <row r="60696" spans="41:44" ht="15" customHeight="1">
      <c r="AO60696" s="106"/>
      <c r="AR60696" s="106"/>
    </row>
    <row r="60697" spans="41:44" ht="15" customHeight="1">
      <c r="AO60697" s="106"/>
      <c r="AR60697" s="106"/>
    </row>
    <row r="60698" spans="41:44" ht="15" customHeight="1">
      <c r="AO60698" s="106"/>
      <c r="AR60698" s="106"/>
    </row>
    <row r="60699" spans="41:44" ht="15" customHeight="1">
      <c r="AO60699" s="108"/>
      <c r="AR60699" s="108"/>
    </row>
    <row r="60700" spans="41:44" ht="15" customHeight="1">
      <c r="AO60700" s="108"/>
      <c r="AR60700" s="108"/>
    </row>
    <row r="60701" spans="41:44" ht="15" customHeight="1">
      <c r="AO60701" s="108"/>
      <c r="AR60701" s="108"/>
    </row>
    <row r="60702" spans="41:44" ht="15" customHeight="1">
      <c r="AO60702" s="108"/>
      <c r="AR60702" s="108"/>
    </row>
    <row r="60703" spans="41:44" ht="15" customHeight="1">
      <c r="AO60703" s="108"/>
      <c r="AR60703" s="108"/>
    </row>
    <row r="60704" spans="41:44" ht="15" customHeight="1">
      <c r="AO60704" s="109"/>
      <c r="AR60704" s="109"/>
    </row>
    <row r="60705" spans="41:44" ht="15" customHeight="1">
      <c r="AO60705" s="104"/>
      <c r="AR60705" s="104"/>
    </row>
    <row r="60706" spans="41:44" ht="15" customHeight="1">
      <c r="AO60706" s="106"/>
      <c r="AR60706" s="106"/>
    </row>
    <row r="60707" spans="41:44" ht="15" customHeight="1">
      <c r="AO60707" s="106"/>
      <c r="AR60707" s="106"/>
    </row>
    <row r="60708" spans="41:44" ht="15" customHeight="1">
      <c r="AO60708" s="106"/>
      <c r="AR60708" s="106"/>
    </row>
    <row r="60709" spans="41:44" ht="15" customHeight="1">
      <c r="AO60709" s="106"/>
      <c r="AR60709" s="106"/>
    </row>
    <row r="60710" spans="41:44" ht="15" customHeight="1">
      <c r="AO60710" s="106"/>
      <c r="AR60710" s="106"/>
    </row>
    <row r="60711" spans="41:44" ht="15" customHeight="1">
      <c r="AO60711" s="106"/>
      <c r="AR60711" s="106"/>
    </row>
    <row r="60712" spans="41:44" ht="15" customHeight="1">
      <c r="AO60712" s="106"/>
      <c r="AR60712" s="106"/>
    </row>
    <row r="60713" spans="41:44" ht="15" customHeight="1">
      <c r="AO60713" s="108"/>
      <c r="AR60713" s="108"/>
    </row>
    <row r="60714" spans="41:44" ht="15" customHeight="1">
      <c r="AO60714" s="108"/>
      <c r="AR60714" s="108"/>
    </row>
    <row r="60715" spans="41:44" ht="15" customHeight="1">
      <c r="AO60715" s="108"/>
      <c r="AR60715" s="108"/>
    </row>
    <row r="60716" spans="41:44" ht="15" customHeight="1">
      <c r="AO60716" s="108"/>
      <c r="AR60716" s="108"/>
    </row>
    <row r="60717" spans="41:44" ht="15" customHeight="1">
      <c r="AO60717" s="108"/>
      <c r="AR60717" s="108"/>
    </row>
    <row r="60718" spans="41:44" ht="15" customHeight="1">
      <c r="AO60718" s="109"/>
      <c r="AR60718" s="109"/>
    </row>
    <row r="60719" spans="41:44" ht="15" customHeight="1">
      <c r="AO60719" s="104"/>
      <c r="AR60719" s="104"/>
    </row>
    <row r="60720" spans="41:44" ht="15" customHeight="1">
      <c r="AO60720" s="106"/>
      <c r="AR60720" s="106"/>
    </row>
    <row r="60721" spans="41:44" ht="15" customHeight="1">
      <c r="AO60721" s="106"/>
      <c r="AR60721" s="106"/>
    </row>
    <row r="60722" spans="41:44" ht="15" customHeight="1">
      <c r="AO60722" s="106"/>
      <c r="AR60722" s="106"/>
    </row>
    <row r="60723" spans="41:44" ht="15" customHeight="1">
      <c r="AO60723" s="106"/>
      <c r="AR60723" s="106"/>
    </row>
    <row r="60724" spans="41:44" ht="15" customHeight="1">
      <c r="AO60724" s="106"/>
      <c r="AR60724" s="106"/>
    </row>
    <row r="60725" spans="41:44" ht="15" customHeight="1">
      <c r="AO60725" s="106"/>
      <c r="AR60725" s="106"/>
    </row>
    <row r="60726" spans="41:44" ht="15" customHeight="1">
      <c r="AO60726" s="106"/>
      <c r="AR60726" s="106"/>
    </row>
    <row r="60727" spans="41:44" ht="15" customHeight="1">
      <c r="AO60727" s="108"/>
      <c r="AR60727" s="108"/>
    </row>
    <row r="60728" spans="41:44" ht="15" customHeight="1">
      <c r="AO60728" s="108"/>
      <c r="AR60728" s="108"/>
    </row>
    <row r="60729" spans="41:44" ht="15" customHeight="1">
      <c r="AO60729" s="108"/>
      <c r="AR60729" s="108"/>
    </row>
    <row r="60730" spans="41:44" ht="15" customHeight="1">
      <c r="AO60730" s="108"/>
      <c r="AR60730" s="108"/>
    </row>
    <row r="60731" spans="41:44" ht="15" customHeight="1">
      <c r="AO60731" s="108"/>
      <c r="AR60731" s="108"/>
    </row>
    <row r="60732" spans="41:44" ht="15" customHeight="1">
      <c r="AO60732" s="109"/>
      <c r="AR60732" s="109"/>
    </row>
    <row r="60733" spans="41:44" ht="15" customHeight="1">
      <c r="AO60733" s="104"/>
      <c r="AR60733" s="104"/>
    </row>
    <row r="60734" spans="41:44" ht="15" customHeight="1">
      <c r="AO60734" s="106"/>
      <c r="AR60734" s="106"/>
    </row>
    <row r="60735" spans="41:44" ht="15" customHeight="1">
      <c r="AO60735" s="106"/>
      <c r="AR60735" s="106"/>
    </row>
    <row r="60736" spans="41:44" ht="15" customHeight="1">
      <c r="AO60736" s="106"/>
      <c r="AR60736" s="106"/>
    </row>
    <row r="60737" spans="41:44" ht="15" customHeight="1">
      <c r="AO60737" s="106"/>
      <c r="AR60737" s="106"/>
    </row>
    <row r="60738" spans="41:44" ht="15" customHeight="1">
      <c r="AO60738" s="106"/>
      <c r="AR60738" s="106"/>
    </row>
    <row r="60739" spans="41:44" ht="15" customHeight="1">
      <c r="AO60739" s="106"/>
      <c r="AR60739" s="106"/>
    </row>
    <row r="60740" spans="41:44" ht="15" customHeight="1">
      <c r="AO60740" s="106"/>
      <c r="AR60740" s="106"/>
    </row>
    <row r="60741" spans="41:44" ht="15" customHeight="1">
      <c r="AO60741" s="108"/>
      <c r="AR60741" s="108"/>
    </row>
    <row r="60742" spans="41:44" ht="15" customHeight="1">
      <c r="AO60742" s="108"/>
      <c r="AR60742" s="108"/>
    </row>
    <row r="60743" spans="41:44" ht="15" customHeight="1">
      <c r="AO60743" s="108"/>
      <c r="AR60743" s="108"/>
    </row>
    <row r="60744" spans="41:44" ht="15" customHeight="1">
      <c r="AO60744" s="108"/>
      <c r="AR60744" s="108"/>
    </row>
    <row r="60745" spans="41:44" ht="15" customHeight="1">
      <c r="AO60745" s="108"/>
      <c r="AR60745" s="108"/>
    </row>
    <row r="60746" spans="41:44" ht="15" customHeight="1">
      <c r="AO60746" s="109"/>
      <c r="AR60746" s="109"/>
    </row>
    <row r="60747" spans="41:44" ht="15" customHeight="1">
      <c r="AO60747" s="104"/>
      <c r="AR60747" s="104"/>
    </row>
    <row r="60748" spans="41:44" ht="15" customHeight="1">
      <c r="AO60748" s="106"/>
      <c r="AR60748" s="106"/>
    </row>
    <row r="60749" spans="41:44" ht="15" customHeight="1">
      <c r="AO60749" s="106"/>
      <c r="AR60749" s="106"/>
    </row>
    <row r="60750" spans="41:44" ht="15" customHeight="1">
      <c r="AO60750" s="106"/>
      <c r="AR60750" s="106"/>
    </row>
    <row r="60751" spans="41:44" ht="15" customHeight="1">
      <c r="AO60751" s="106"/>
      <c r="AR60751" s="106"/>
    </row>
    <row r="60752" spans="41:44" ht="15" customHeight="1">
      <c r="AO60752" s="106"/>
      <c r="AR60752" s="106"/>
    </row>
    <row r="60753" spans="41:44" ht="15" customHeight="1">
      <c r="AO60753" s="106"/>
      <c r="AR60753" s="106"/>
    </row>
    <row r="60754" spans="41:44" ht="15" customHeight="1">
      <c r="AO60754" s="106"/>
      <c r="AR60754" s="106"/>
    </row>
    <row r="60755" spans="41:44" ht="15" customHeight="1">
      <c r="AO60755" s="108"/>
      <c r="AR60755" s="108"/>
    </row>
    <row r="60756" spans="41:44" ht="15" customHeight="1">
      <c r="AO60756" s="108"/>
      <c r="AR60756" s="108"/>
    </row>
    <row r="60757" spans="41:44" ht="15" customHeight="1">
      <c r="AO60757" s="108"/>
      <c r="AR60757" s="108"/>
    </row>
    <row r="60758" spans="41:44" ht="15" customHeight="1">
      <c r="AO60758" s="108"/>
      <c r="AR60758" s="108"/>
    </row>
    <row r="60759" spans="41:44" ht="15" customHeight="1">
      <c r="AO60759" s="108"/>
      <c r="AR60759" s="108"/>
    </row>
    <row r="60760" spans="41:44" ht="15" customHeight="1">
      <c r="AO60760" s="109"/>
      <c r="AR60760" s="109"/>
    </row>
    <row r="60761" spans="41:44" ht="15" customHeight="1">
      <c r="AO60761" s="104"/>
      <c r="AR60761" s="104"/>
    </row>
    <row r="60762" spans="41:44" ht="15" customHeight="1">
      <c r="AO60762" s="106"/>
      <c r="AR60762" s="106"/>
    </row>
    <row r="60763" spans="41:44" ht="15" customHeight="1">
      <c r="AO60763" s="106"/>
      <c r="AR60763" s="106"/>
    </row>
    <row r="60764" spans="41:44" ht="15" customHeight="1">
      <c r="AO60764" s="106"/>
      <c r="AR60764" s="106"/>
    </row>
    <row r="60765" spans="41:44" ht="15" customHeight="1">
      <c r="AO60765" s="106"/>
      <c r="AR60765" s="106"/>
    </row>
    <row r="60766" spans="41:44" ht="15" customHeight="1">
      <c r="AO60766" s="106"/>
      <c r="AR60766" s="106"/>
    </row>
    <row r="60767" spans="41:44" ht="15" customHeight="1">
      <c r="AO60767" s="106"/>
      <c r="AR60767" s="106"/>
    </row>
    <row r="60768" spans="41:44" ht="15" customHeight="1">
      <c r="AO60768" s="106"/>
      <c r="AR60768" s="106"/>
    </row>
    <row r="60769" spans="41:44" ht="15" customHeight="1">
      <c r="AO60769" s="108"/>
      <c r="AR60769" s="108"/>
    </row>
    <row r="60770" spans="41:44" ht="15" customHeight="1">
      <c r="AO60770" s="108"/>
      <c r="AR60770" s="108"/>
    </row>
    <row r="60771" spans="41:44" ht="15" customHeight="1">
      <c r="AO60771" s="108"/>
      <c r="AR60771" s="108"/>
    </row>
    <row r="60772" spans="41:44" ht="15" customHeight="1">
      <c r="AO60772" s="108"/>
      <c r="AR60772" s="108"/>
    </row>
    <row r="60773" spans="41:44" ht="15" customHeight="1">
      <c r="AO60773" s="108"/>
      <c r="AR60773" s="108"/>
    </row>
    <row r="60774" spans="41:44" ht="15" customHeight="1">
      <c r="AO60774" s="109"/>
      <c r="AR60774" s="109"/>
    </row>
    <row r="60775" spans="41:44" ht="15" customHeight="1">
      <c r="AO60775" s="104"/>
      <c r="AR60775" s="104"/>
    </row>
    <row r="60776" spans="41:44" ht="15" customHeight="1">
      <c r="AO60776" s="106"/>
      <c r="AR60776" s="106"/>
    </row>
    <row r="60777" spans="41:44" ht="15" customHeight="1">
      <c r="AO60777" s="106"/>
      <c r="AR60777" s="106"/>
    </row>
    <row r="60778" spans="41:44" ht="15" customHeight="1">
      <c r="AO60778" s="106"/>
      <c r="AR60778" s="106"/>
    </row>
    <row r="60779" spans="41:44" ht="15" customHeight="1">
      <c r="AO60779" s="106"/>
      <c r="AR60779" s="106"/>
    </row>
    <row r="60780" spans="41:44" ht="15" customHeight="1">
      <c r="AO60780" s="106"/>
      <c r="AR60780" s="106"/>
    </row>
    <row r="60781" spans="41:44" ht="15" customHeight="1">
      <c r="AO60781" s="106"/>
      <c r="AR60781" s="106"/>
    </row>
    <row r="60782" spans="41:44" ht="15" customHeight="1">
      <c r="AO60782" s="106"/>
      <c r="AR60782" s="106"/>
    </row>
    <row r="60783" spans="41:44" ht="15" customHeight="1">
      <c r="AO60783" s="108"/>
      <c r="AR60783" s="108"/>
    </row>
    <row r="60784" spans="41:44" ht="15" customHeight="1">
      <c r="AO60784" s="108"/>
      <c r="AR60784" s="108"/>
    </row>
    <row r="60785" spans="41:44" ht="15" customHeight="1">
      <c r="AO60785" s="108"/>
      <c r="AR60785" s="108"/>
    </row>
    <row r="60786" spans="41:44" ht="15" customHeight="1">
      <c r="AO60786" s="108"/>
      <c r="AR60786" s="108"/>
    </row>
    <row r="60787" spans="41:44" ht="15" customHeight="1">
      <c r="AO60787" s="108"/>
      <c r="AR60787" s="108"/>
    </row>
    <row r="60788" spans="41:44" ht="15" customHeight="1">
      <c r="AO60788" s="109"/>
      <c r="AR60788" s="109"/>
    </row>
    <row r="60789" spans="41:44" ht="15" customHeight="1">
      <c r="AO60789" s="104"/>
      <c r="AR60789" s="104"/>
    </row>
    <row r="60790" spans="41:44" ht="15" customHeight="1">
      <c r="AO60790" s="106"/>
      <c r="AR60790" s="106"/>
    </row>
    <row r="60791" spans="41:44" ht="15" customHeight="1">
      <c r="AO60791" s="106"/>
      <c r="AR60791" s="106"/>
    </row>
    <row r="60792" spans="41:44" ht="15" customHeight="1">
      <c r="AO60792" s="106"/>
      <c r="AR60792" s="106"/>
    </row>
    <row r="60793" spans="41:44" ht="15" customHeight="1">
      <c r="AO60793" s="106"/>
      <c r="AR60793" s="106"/>
    </row>
    <row r="60794" spans="41:44" ht="15" customHeight="1">
      <c r="AO60794" s="106"/>
      <c r="AR60794" s="106"/>
    </row>
    <row r="60795" spans="41:44" ht="15" customHeight="1">
      <c r="AO60795" s="106"/>
      <c r="AR60795" s="106"/>
    </row>
    <row r="60796" spans="41:44" ht="15" customHeight="1">
      <c r="AO60796" s="106"/>
      <c r="AR60796" s="106"/>
    </row>
    <row r="60797" spans="41:44" ht="15" customHeight="1">
      <c r="AO60797" s="108"/>
      <c r="AR60797" s="108"/>
    </row>
    <row r="60798" spans="41:44" ht="15" customHeight="1">
      <c r="AO60798" s="108"/>
      <c r="AR60798" s="108"/>
    </row>
    <row r="60799" spans="41:44" ht="15" customHeight="1">
      <c r="AO60799" s="108"/>
      <c r="AR60799" s="108"/>
    </row>
    <row r="60800" spans="41:44" ht="15" customHeight="1">
      <c r="AO60800" s="108"/>
      <c r="AR60800" s="108"/>
    </row>
    <row r="60801" spans="41:44" ht="15" customHeight="1">
      <c r="AO60801" s="108"/>
      <c r="AR60801" s="108"/>
    </row>
    <row r="60802" spans="41:44" ht="15" customHeight="1">
      <c r="AO60802" s="109"/>
      <c r="AR60802" s="109"/>
    </row>
    <row r="60803" spans="41:44" ht="15" customHeight="1">
      <c r="AO60803" s="104"/>
      <c r="AR60803" s="104"/>
    </row>
    <row r="60804" spans="41:44" ht="15" customHeight="1">
      <c r="AO60804" s="106"/>
      <c r="AR60804" s="106"/>
    </row>
    <row r="60805" spans="41:44" ht="15" customHeight="1">
      <c r="AO60805" s="106"/>
      <c r="AR60805" s="106"/>
    </row>
    <row r="60806" spans="41:44" ht="15" customHeight="1">
      <c r="AO60806" s="106"/>
      <c r="AR60806" s="106"/>
    </row>
    <row r="60807" spans="41:44" ht="15" customHeight="1">
      <c r="AO60807" s="106"/>
      <c r="AR60807" s="106"/>
    </row>
    <row r="60808" spans="41:44" ht="15" customHeight="1">
      <c r="AO60808" s="106"/>
      <c r="AR60808" s="106"/>
    </row>
    <row r="60809" spans="41:44" ht="15" customHeight="1">
      <c r="AO60809" s="106"/>
      <c r="AR60809" s="106"/>
    </row>
    <row r="60810" spans="41:44" ht="15" customHeight="1">
      <c r="AO60810" s="106"/>
      <c r="AR60810" s="106"/>
    </row>
    <row r="60811" spans="41:44" ht="15" customHeight="1">
      <c r="AO60811" s="108"/>
      <c r="AR60811" s="108"/>
    </row>
    <row r="60812" spans="41:44" ht="15" customHeight="1">
      <c r="AO60812" s="108"/>
      <c r="AR60812" s="108"/>
    </row>
    <row r="60813" spans="41:44" ht="15" customHeight="1">
      <c r="AO60813" s="108"/>
      <c r="AR60813" s="108"/>
    </row>
    <row r="60814" spans="41:44" ht="15" customHeight="1">
      <c r="AO60814" s="108"/>
      <c r="AR60814" s="108"/>
    </row>
    <row r="60815" spans="41:44" ht="15" customHeight="1">
      <c r="AO60815" s="108"/>
      <c r="AR60815" s="108"/>
    </row>
    <row r="60816" spans="41:44" ht="15" customHeight="1">
      <c r="AO60816" s="109"/>
      <c r="AR60816" s="109"/>
    </row>
    <row r="60817" spans="41:44" ht="15" customHeight="1">
      <c r="AO60817" s="104"/>
      <c r="AR60817" s="104"/>
    </row>
    <row r="60818" spans="41:44" ht="15" customHeight="1">
      <c r="AO60818" s="106"/>
      <c r="AR60818" s="106"/>
    </row>
    <row r="60819" spans="41:44" ht="15" customHeight="1">
      <c r="AO60819" s="106"/>
      <c r="AR60819" s="106"/>
    </row>
    <row r="60820" spans="41:44" ht="15" customHeight="1">
      <c r="AO60820" s="106"/>
      <c r="AR60820" s="106"/>
    </row>
    <row r="60821" spans="41:44" ht="15" customHeight="1">
      <c r="AO60821" s="106"/>
      <c r="AR60821" s="106"/>
    </row>
    <row r="60822" spans="41:44" ht="15" customHeight="1">
      <c r="AO60822" s="106"/>
      <c r="AR60822" s="106"/>
    </row>
    <row r="60823" spans="41:44" ht="15" customHeight="1">
      <c r="AO60823" s="106"/>
      <c r="AR60823" s="106"/>
    </row>
    <row r="60824" spans="41:44" ht="15" customHeight="1">
      <c r="AO60824" s="106"/>
      <c r="AR60824" s="106"/>
    </row>
    <row r="60825" spans="41:44" ht="15" customHeight="1">
      <c r="AO60825" s="108"/>
      <c r="AR60825" s="108"/>
    </row>
    <row r="60826" spans="41:44" ht="15" customHeight="1">
      <c r="AO60826" s="108"/>
      <c r="AR60826" s="108"/>
    </row>
    <row r="60827" spans="41:44" ht="15" customHeight="1">
      <c r="AO60827" s="108"/>
      <c r="AR60827" s="108"/>
    </row>
    <row r="60828" spans="41:44" ht="15" customHeight="1">
      <c r="AO60828" s="108"/>
      <c r="AR60828" s="108"/>
    </row>
    <row r="60829" spans="41:44" ht="15" customHeight="1">
      <c r="AO60829" s="108"/>
      <c r="AR60829" s="108"/>
    </row>
    <row r="60830" spans="41:44" ht="15" customHeight="1">
      <c r="AO60830" s="109"/>
      <c r="AR60830" s="109"/>
    </row>
    <row r="60831" spans="41:44" ht="15" customHeight="1">
      <c r="AO60831" s="104"/>
      <c r="AR60831" s="104"/>
    </row>
    <row r="60832" spans="41:44" ht="15" customHeight="1">
      <c r="AO60832" s="106"/>
      <c r="AR60832" s="106"/>
    </row>
    <row r="60833" spans="41:44" ht="15" customHeight="1">
      <c r="AO60833" s="106"/>
      <c r="AR60833" s="106"/>
    </row>
    <row r="60834" spans="41:44" ht="15" customHeight="1">
      <c r="AO60834" s="106"/>
      <c r="AR60834" s="106"/>
    </row>
    <row r="60835" spans="41:44" ht="15" customHeight="1">
      <c r="AO60835" s="106"/>
      <c r="AR60835" s="106"/>
    </row>
    <row r="60836" spans="41:44" ht="15" customHeight="1">
      <c r="AO60836" s="106"/>
      <c r="AR60836" s="106"/>
    </row>
    <row r="60837" spans="41:44" ht="15" customHeight="1">
      <c r="AO60837" s="106"/>
      <c r="AR60837" s="106"/>
    </row>
    <row r="60838" spans="41:44" ht="15" customHeight="1">
      <c r="AO60838" s="106"/>
      <c r="AR60838" s="106"/>
    </row>
    <row r="60839" spans="41:44" ht="15" customHeight="1">
      <c r="AO60839" s="108"/>
      <c r="AR60839" s="108"/>
    </row>
    <row r="60840" spans="41:44" ht="15" customHeight="1">
      <c r="AO60840" s="108"/>
      <c r="AR60840" s="108"/>
    </row>
    <row r="60841" spans="41:44" ht="15" customHeight="1">
      <c r="AO60841" s="108"/>
      <c r="AR60841" s="108"/>
    </row>
    <row r="60842" spans="41:44" ht="15" customHeight="1">
      <c r="AO60842" s="108"/>
      <c r="AR60842" s="108"/>
    </row>
    <row r="60843" spans="41:44" ht="15" customHeight="1">
      <c r="AO60843" s="108"/>
      <c r="AR60843" s="108"/>
    </row>
    <row r="60844" spans="41:44" ht="15" customHeight="1">
      <c r="AO60844" s="109"/>
      <c r="AR60844" s="109"/>
    </row>
    <row r="60845" spans="41:44" ht="15" customHeight="1">
      <c r="AO60845" s="104"/>
      <c r="AR60845" s="104"/>
    </row>
    <row r="60846" spans="41:44" ht="15" customHeight="1">
      <c r="AO60846" s="106"/>
      <c r="AR60846" s="106"/>
    </row>
    <row r="60847" spans="41:44" ht="15" customHeight="1">
      <c r="AO60847" s="106"/>
      <c r="AR60847" s="106"/>
    </row>
    <row r="60848" spans="41:44" ht="15" customHeight="1">
      <c r="AO60848" s="106"/>
      <c r="AR60848" s="106"/>
    </row>
    <row r="60849" spans="41:44" ht="15" customHeight="1">
      <c r="AO60849" s="106"/>
      <c r="AR60849" s="106"/>
    </row>
    <row r="60850" spans="41:44" ht="15" customHeight="1">
      <c r="AO60850" s="106"/>
      <c r="AR60850" s="106"/>
    </row>
    <row r="60851" spans="41:44" ht="15" customHeight="1">
      <c r="AO60851" s="106"/>
      <c r="AR60851" s="106"/>
    </row>
    <row r="60852" spans="41:44" ht="15" customHeight="1">
      <c r="AO60852" s="106"/>
      <c r="AR60852" s="106"/>
    </row>
    <row r="60853" spans="41:44" ht="15" customHeight="1">
      <c r="AO60853" s="108"/>
      <c r="AR60853" s="108"/>
    </row>
    <row r="60854" spans="41:44" ht="15" customHeight="1">
      <c r="AO60854" s="108"/>
      <c r="AR60854" s="108"/>
    </row>
    <row r="60855" spans="41:44" ht="15" customHeight="1">
      <c r="AO60855" s="108"/>
      <c r="AR60855" s="108"/>
    </row>
    <row r="60856" spans="41:44" ht="15" customHeight="1">
      <c r="AO60856" s="108"/>
      <c r="AR60856" s="108"/>
    </row>
    <row r="60857" spans="41:44" ht="15" customHeight="1">
      <c r="AO60857" s="108"/>
      <c r="AR60857" s="108"/>
    </row>
    <row r="60858" spans="41:44" ht="15" customHeight="1">
      <c r="AO60858" s="109"/>
      <c r="AR60858" s="109"/>
    </row>
    <row r="60859" spans="41:44" ht="15" customHeight="1">
      <c r="AO60859" s="104"/>
      <c r="AR60859" s="104"/>
    </row>
    <row r="60860" spans="41:44" ht="15" customHeight="1">
      <c r="AO60860" s="106"/>
      <c r="AR60860" s="106"/>
    </row>
    <row r="60861" spans="41:44" ht="15" customHeight="1">
      <c r="AO60861" s="106"/>
      <c r="AR60861" s="106"/>
    </row>
    <row r="60862" spans="41:44" ht="15" customHeight="1">
      <c r="AO60862" s="106"/>
      <c r="AR60862" s="106"/>
    </row>
    <row r="60863" spans="41:44" ht="15" customHeight="1">
      <c r="AO60863" s="106"/>
      <c r="AR60863" s="106"/>
    </row>
    <row r="60864" spans="41:44" ht="15" customHeight="1">
      <c r="AO60864" s="106"/>
      <c r="AR60864" s="106"/>
    </row>
    <row r="60865" spans="41:44" ht="15" customHeight="1">
      <c r="AO60865" s="106"/>
      <c r="AR60865" s="106"/>
    </row>
    <row r="60866" spans="41:44" ht="15" customHeight="1">
      <c r="AO60866" s="106"/>
      <c r="AR60866" s="106"/>
    </row>
    <row r="60867" spans="41:44" ht="15" customHeight="1">
      <c r="AO60867" s="108"/>
      <c r="AR60867" s="108"/>
    </row>
    <row r="60868" spans="41:44" ht="15" customHeight="1">
      <c r="AO60868" s="108"/>
      <c r="AR60868" s="108"/>
    </row>
    <row r="60869" spans="41:44" ht="15" customHeight="1">
      <c r="AO60869" s="108"/>
      <c r="AR60869" s="108"/>
    </row>
    <row r="60870" spans="41:44" ht="15" customHeight="1">
      <c r="AO60870" s="108"/>
      <c r="AR60870" s="108"/>
    </row>
    <row r="60871" spans="41:44" ht="15" customHeight="1">
      <c r="AO60871" s="108"/>
      <c r="AR60871" s="108"/>
    </row>
    <row r="60872" spans="41:44" ht="15" customHeight="1">
      <c r="AO60872" s="109"/>
      <c r="AR60872" s="109"/>
    </row>
    <row r="60873" spans="41:44" ht="15" customHeight="1">
      <c r="AO60873" s="104"/>
      <c r="AR60873" s="104"/>
    </row>
    <row r="60874" spans="41:44" ht="15" customHeight="1">
      <c r="AO60874" s="106"/>
      <c r="AR60874" s="106"/>
    </row>
    <row r="60875" spans="41:44" ht="15" customHeight="1">
      <c r="AO60875" s="106"/>
      <c r="AR60875" s="106"/>
    </row>
    <row r="60876" spans="41:44" ht="15" customHeight="1">
      <c r="AO60876" s="106"/>
      <c r="AR60876" s="106"/>
    </row>
    <row r="60877" spans="41:44" ht="15" customHeight="1">
      <c r="AO60877" s="106"/>
      <c r="AR60877" s="106"/>
    </row>
    <row r="60878" spans="41:44" ht="15" customHeight="1">
      <c r="AO60878" s="106"/>
      <c r="AR60878" s="106"/>
    </row>
    <row r="60879" spans="41:44" ht="15" customHeight="1">
      <c r="AO60879" s="106"/>
      <c r="AR60879" s="106"/>
    </row>
    <row r="60880" spans="41:44" ht="15" customHeight="1">
      <c r="AO60880" s="106"/>
      <c r="AR60880" s="106"/>
    </row>
    <row r="60881" spans="41:44" ht="15" customHeight="1">
      <c r="AO60881" s="108"/>
      <c r="AR60881" s="108"/>
    </row>
    <row r="60882" spans="41:44" ht="15" customHeight="1">
      <c r="AO60882" s="108"/>
      <c r="AR60882" s="108"/>
    </row>
    <row r="60883" spans="41:44" ht="15" customHeight="1">
      <c r="AO60883" s="108"/>
      <c r="AR60883" s="108"/>
    </row>
    <row r="60884" spans="41:44" ht="15" customHeight="1">
      <c r="AO60884" s="108"/>
      <c r="AR60884" s="108"/>
    </row>
    <row r="60885" spans="41:44" ht="15" customHeight="1">
      <c r="AO60885" s="108"/>
      <c r="AR60885" s="108"/>
    </row>
    <row r="60886" spans="41:44" ht="15" customHeight="1">
      <c r="AO60886" s="109"/>
      <c r="AR60886" s="109"/>
    </row>
    <row r="60887" spans="41:44" ht="15" customHeight="1">
      <c r="AO60887" s="104"/>
      <c r="AR60887" s="104"/>
    </row>
    <row r="60888" spans="41:44" ht="15" customHeight="1">
      <c r="AO60888" s="106"/>
      <c r="AR60888" s="106"/>
    </row>
    <row r="60889" spans="41:44" ht="15" customHeight="1">
      <c r="AO60889" s="106"/>
      <c r="AR60889" s="106"/>
    </row>
    <row r="60890" spans="41:44" ht="15" customHeight="1">
      <c r="AO60890" s="106"/>
      <c r="AR60890" s="106"/>
    </row>
    <row r="60891" spans="41:44" ht="15" customHeight="1">
      <c r="AO60891" s="106"/>
      <c r="AR60891" s="106"/>
    </row>
    <row r="60892" spans="41:44" ht="15" customHeight="1">
      <c r="AO60892" s="106"/>
      <c r="AR60892" s="106"/>
    </row>
    <row r="60893" spans="41:44" ht="15" customHeight="1">
      <c r="AO60893" s="106"/>
      <c r="AR60893" s="106"/>
    </row>
    <row r="60894" spans="41:44" ht="15" customHeight="1">
      <c r="AO60894" s="106"/>
      <c r="AR60894" s="106"/>
    </row>
    <row r="60895" spans="41:44" ht="15" customHeight="1">
      <c r="AO60895" s="108"/>
      <c r="AR60895" s="108"/>
    </row>
    <row r="60896" spans="41:44" ht="15" customHeight="1">
      <c r="AO60896" s="108"/>
      <c r="AR60896" s="108"/>
    </row>
    <row r="60897" spans="41:44" ht="15" customHeight="1">
      <c r="AO60897" s="108"/>
      <c r="AR60897" s="108"/>
    </row>
    <row r="60898" spans="41:44" ht="15" customHeight="1">
      <c r="AO60898" s="108"/>
      <c r="AR60898" s="108"/>
    </row>
    <row r="60899" spans="41:44" ht="15" customHeight="1">
      <c r="AO60899" s="108"/>
      <c r="AR60899" s="108"/>
    </row>
    <row r="60900" spans="41:44" ht="15" customHeight="1">
      <c r="AO60900" s="109"/>
      <c r="AR60900" s="109"/>
    </row>
    <row r="60901" spans="41:44" ht="15" customHeight="1">
      <c r="AO60901" s="104"/>
      <c r="AR60901" s="104"/>
    </row>
    <row r="60902" spans="41:44" ht="15" customHeight="1">
      <c r="AO60902" s="106"/>
      <c r="AR60902" s="106"/>
    </row>
    <row r="60903" spans="41:44" ht="15" customHeight="1">
      <c r="AO60903" s="106"/>
      <c r="AR60903" s="106"/>
    </row>
    <row r="60904" spans="41:44" ht="15" customHeight="1">
      <c r="AO60904" s="106"/>
      <c r="AR60904" s="106"/>
    </row>
    <row r="60905" spans="41:44" ht="15" customHeight="1">
      <c r="AO60905" s="106"/>
      <c r="AR60905" s="106"/>
    </row>
    <row r="60906" spans="41:44" ht="15" customHeight="1">
      <c r="AO60906" s="106"/>
      <c r="AR60906" s="106"/>
    </row>
    <row r="60907" spans="41:44" ht="15" customHeight="1">
      <c r="AO60907" s="106"/>
      <c r="AR60907" s="106"/>
    </row>
    <row r="60908" spans="41:44" ht="15" customHeight="1">
      <c r="AO60908" s="106"/>
      <c r="AR60908" s="106"/>
    </row>
    <row r="60909" spans="41:44" ht="15" customHeight="1">
      <c r="AO60909" s="108"/>
      <c r="AR60909" s="108"/>
    </row>
    <row r="60910" spans="41:44" ht="15" customHeight="1">
      <c r="AO60910" s="108"/>
      <c r="AR60910" s="108"/>
    </row>
    <row r="60911" spans="41:44" ht="15" customHeight="1">
      <c r="AO60911" s="108"/>
      <c r="AR60911" s="108"/>
    </row>
    <row r="60912" spans="41:44" ht="15" customHeight="1">
      <c r="AO60912" s="108"/>
      <c r="AR60912" s="108"/>
    </row>
    <row r="60913" spans="41:44" ht="15" customHeight="1">
      <c r="AO60913" s="108"/>
      <c r="AR60913" s="108"/>
    </row>
    <row r="60914" spans="41:44" ht="15" customHeight="1">
      <c r="AO60914" s="109"/>
      <c r="AR60914" s="109"/>
    </row>
    <row r="60915" spans="41:44" ht="15" customHeight="1">
      <c r="AO60915" s="104"/>
      <c r="AR60915" s="104"/>
    </row>
    <row r="60916" spans="41:44" ht="15" customHeight="1">
      <c r="AO60916" s="106"/>
      <c r="AR60916" s="106"/>
    </row>
    <row r="60917" spans="41:44" ht="15" customHeight="1">
      <c r="AO60917" s="106"/>
      <c r="AR60917" s="106"/>
    </row>
    <row r="60918" spans="41:44" ht="15" customHeight="1">
      <c r="AO60918" s="106"/>
      <c r="AR60918" s="106"/>
    </row>
    <row r="60919" spans="41:44" ht="15" customHeight="1">
      <c r="AO60919" s="106"/>
      <c r="AR60919" s="106"/>
    </row>
    <row r="60920" spans="41:44" ht="15" customHeight="1">
      <c r="AO60920" s="106"/>
      <c r="AR60920" s="106"/>
    </row>
    <row r="60921" spans="41:44" ht="15" customHeight="1">
      <c r="AO60921" s="106"/>
      <c r="AR60921" s="106"/>
    </row>
    <row r="60922" spans="41:44" ht="15" customHeight="1">
      <c r="AO60922" s="106"/>
      <c r="AR60922" s="106"/>
    </row>
    <row r="60923" spans="41:44" ht="15" customHeight="1">
      <c r="AO60923" s="108"/>
      <c r="AR60923" s="108"/>
    </row>
    <row r="60924" spans="41:44" ht="15" customHeight="1">
      <c r="AO60924" s="108"/>
      <c r="AR60924" s="108"/>
    </row>
    <row r="60925" spans="41:44" ht="15" customHeight="1">
      <c r="AO60925" s="108"/>
      <c r="AR60925" s="108"/>
    </row>
    <row r="60926" spans="41:44" ht="15" customHeight="1">
      <c r="AO60926" s="108"/>
      <c r="AR60926" s="108"/>
    </row>
    <row r="60927" spans="41:44" ht="15" customHeight="1">
      <c r="AO60927" s="108"/>
      <c r="AR60927" s="108"/>
    </row>
    <row r="60928" spans="41:44" ht="15" customHeight="1">
      <c r="AO60928" s="109"/>
      <c r="AR60928" s="109"/>
    </row>
    <row r="60929" spans="41:44" ht="15" customHeight="1">
      <c r="AO60929" s="104"/>
      <c r="AR60929" s="104"/>
    </row>
    <row r="60930" spans="41:44" ht="15" customHeight="1">
      <c r="AO60930" s="106"/>
      <c r="AR60930" s="106"/>
    </row>
    <row r="60931" spans="41:44" ht="15" customHeight="1">
      <c r="AO60931" s="106"/>
      <c r="AR60931" s="106"/>
    </row>
    <row r="60932" spans="41:44" ht="15" customHeight="1">
      <c r="AO60932" s="106"/>
      <c r="AR60932" s="106"/>
    </row>
    <row r="60933" spans="41:44" ht="15" customHeight="1">
      <c r="AO60933" s="106"/>
      <c r="AR60933" s="106"/>
    </row>
    <row r="60934" spans="41:44" ht="15" customHeight="1">
      <c r="AO60934" s="106"/>
      <c r="AR60934" s="106"/>
    </row>
    <row r="60935" spans="41:44" ht="15" customHeight="1">
      <c r="AO60935" s="106"/>
      <c r="AR60935" s="106"/>
    </row>
    <row r="60936" spans="41:44" ht="15" customHeight="1">
      <c r="AO60936" s="106"/>
      <c r="AR60936" s="106"/>
    </row>
    <row r="60937" spans="41:44" ht="15" customHeight="1">
      <c r="AO60937" s="108"/>
      <c r="AR60937" s="108"/>
    </row>
    <row r="60938" spans="41:44" ht="15" customHeight="1">
      <c r="AO60938" s="108"/>
      <c r="AR60938" s="108"/>
    </row>
    <row r="60939" spans="41:44" ht="15" customHeight="1">
      <c r="AO60939" s="108"/>
      <c r="AR60939" s="108"/>
    </row>
    <row r="60940" spans="41:44" ht="15" customHeight="1">
      <c r="AO60940" s="108"/>
      <c r="AR60940" s="108"/>
    </row>
    <row r="60941" spans="41:44" ht="15" customHeight="1">
      <c r="AO60941" s="108"/>
      <c r="AR60941" s="108"/>
    </row>
    <row r="60942" spans="41:44" ht="15" customHeight="1">
      <c r="AO60942" s="109"/>
      <c r="AR60942" s="109"/>
    </row>
    <row r="60943" spans="41:44" ht="15" customHeight="1">
      <c r="AO60943" s="104"/>
      <c r="AR60943" s="104"/>
    </row>
    <row r="60944" spans="41:44" ht="15" customHeight="1">
      <c r="AO60944" s="106"/>
      <c r="AR60944" s="106"/>
    </row>
    <row r="60945" spans="41:44" ht="15" customHeight="1">
      <c r="AO60945" s="106"/>
      <c r="AR60945" s="106"/>
    </row>
    <row r="60946" spans="41:44" ht="15" customHeight="1">
      <c r="AO60946" s="106"/>
      <c r="AR60946" s="106"/>
    </row>
    <row r="60947" spans="41:44" ht="15" customHeight="1">
      <c r="AO60947" s="106"/>
      <c r="AR60947" s="106"/>
    </row>
    <row r="60948" spans="41:44" ht="15" customHeight="1">
      <c r="AO60948" s="106"/>
      <c r="AR60948" s="106"/>
    </row>
    <row r="60949" spans="41:44" ht="15" customHeight="1">
      <c r="AO60949" s="106"/>
      <c r="AR60949" s="106"/>
    </row>
    <row r="60950" spans="41:44" ht="15" customHeight="1">
      <c r="AO60950" s="106"/>
      <c r="AR60950" s="106"/>
    </row>
    <row r="60951" spans="41:44" ht="15" customHeight="1">
      <c r="AO60951" s="108"/>
      <c r="AR60951" s="108"/>
    </row>
    <row r="60952" spans="41:44" ht="15" customHeight="1">
      <c r="AO60952" s="108"/>
      <c r="AR60952" s="108"/>
    </row>
    <row r="60953" spans="41:44" ht="15" customHeight="1">
      <c r="AO60953" s="108"/>
      <c r="AR60953" s="108"/>
    </row>
    <row r="60954" spans="41:44" ht="15" customHeight="1">
      <c r="AO60954" s="108"/>
      <c r="AR60954" s="108"/>
    </row>
    <row r="60955" spans="41:44" ht="15" customHeight="1">
      <c r="AO60955" s="108"/>
      <c r="AR60955" s="108"/>
    </row>
    <row r="60956" spans="41:44" ht="15" customHeight="1">
      <c r="AO60956" s="109"/>
      <c r="AR60956" s="109"/>
    </row>
    <row r="60957" spans="41:44" ht="15" customHeight="1">
      <c r="AO60957" s="104"/>
      <c r="AR60957" s="104"/>
    </row>
    <row r="60958" spans="41:44" ht="15" customHeight="1">
      <c r="AO60958" s="106"/>
      <c r="AR60958" s="106"/>
    </row>
    <row r="60959" spans="41:44" ht="15" customHeight="1">
      <c r="AO60959" s="106"/>
      <c r="AR60959" s="106"/>
    </row>
    <row r="60960" spans="41:44" ht="15" customHeight="1">
      <c r="AO60960" s="106"/>
      <c r="AR60960" s="106"/>
    </row>
    <row r="60961" spans="41:44" ht="15" customHeight="1">
      <c r="AO60961" s="106"/>
      <c r="AR60961" s="106"/>
    </row>
    <row r="60962" spans="41:44" ht="15" customHeight="1">
      <c r="AO60962" s="106"/>
      <c r="AR60962" s="106"/>
    </row>
    <row r="60963" spans="41:44" ht="15" customHeight="1">
      <c r="AO60963" s="106"/>
      <c r="AR60963" s="106"/>
    </row>
    <row r="60964" spans="41:44" ht="15" customHeight="1">
      <c r="AO60964" s="106"/>
      <c r="AR60964" s="106"/>
    </row>
    <row r="60965" spans="41:44" ht="15" customHeight="1">
      <c r="AO60965" s="108"/>
      <c r="AR60965" s="108"/>
    </row>
    <row r="60966" spans="41:44" ht="15" customHeight="1">
      <c r="AO60966" s="108"/>
      <c r="AR60966" s="108"/>
    </row>
    <row r="60967" spans="41:44" ht="15" customHeight="1">
      <c r="AO60967" s="108"/>
      <c r="AR60967" s="108"/>
    </row>
    <row r="60968" spans="41:44" ht="15" customHeight="1">
      <c r="AO60968" s="108"/>
      <c r="AR60968" s="108"/>
    </row>
    <row r="60969" spans="41:44" ht="15" customHeight="1">
      <c r="AO60969" s="108"/>
      <c r="AR60969" s="108"/>
    </row>
    <row r="60970" spans="41:44" ht="15" customHeight="1">
      <c r="AO60970" s="109"/>
      <c r="AR60970" s="109"/>
    </row>
    <row r="60971" spans="41:44" ht="15" customHeight="1">
      <c r="AO60971" s="104"/>
      <c r="AR60971" s="104"/>
    </row>
    <row r="60972" spans="41:44" ht="15" customHeight="1">
      <c r="AO60972" s="106"/>
      <c r="AR60972" s="106"/>
    </row>
    <row r="60973" spans="41:44" ht="15" customHeight="1">
      <c r="AO60973" s="106"/>
      <c r="AR60973" s="106"/>
    </row>
    <row r="60974" spans="41:44" ht="15" customHeight="1">
      <c r="AO60974" s="106"/>
      <c r="AR60974" s="106"/>
    </row>
    <row r="60975" spans="41:44" ht="15" customHeight="1">
      <c r="AO60975" s="106"/>
      <c r="AR60975" s="106"/>
    </row>
    <row r="60976" spans="41:44" ht="15" customHeight="1">
      <c r="AO60976" s="106"/>
      <c r="AR60976" s="106"/>
    </row>
    <row r="60977" spans="41:44" ht="15" customHeight="1">
      <c r="AO60977" s="106"/>
      <c r="AR60977" s="106"/>
    </row>
    <row r="60978" spans="41:44" ht="15" customHeight="1">
      <c r="AO60978" s="106"/>
      <c r="AR60978" s="106"/>
    </row>
    <row r="60979" spans="41:44" ht="15" customHeight="1">
      <c r="AO60979" s="108"/>
      <c r="AR60979" s="108"/>
    </row>
    <row r="60980" spans="41:44" ht="15" customHeight="1">
      <c r="AO60980" s="108"/>
      <c r="AR60980" s="108"/>
    </row>
    <row r="60981" spans="41:44" ht="15" customHeight="1">
      <c r="AO60981" s="108"/>
      <c r="AR60981" s="108"/>
    </row>
    <row r="60982" spans="41:44" ht="15" customHeight="1">
      <c r="AO60982" s="108"/>
      <c r="AR60982" s="108"/>
    </row>
    <row r="60983" spans="41:44" ht="15" customHeight="1">
      <c r="AO60983" s="108"/>
      <c r="AR60983" s="108"/>
    </row>
    <row r="60984" spans="41:44" ht="15" customHeight="1">
      <c r="AO60984" s="109"/>
      <c r="AR60984" s="109"/>
    </row>
    <row r="60985" spans="41:44" ht="15" customHeight="1">
      <c r="AO60985" s="104"/>
      <c r="AR60985" s="104"/>
    </row>
    <row r="60986" spans="41:44" ht="15" customHeight="1">
      <c r="AO60986" s="106"/>
      <c r="AR60986" s="106"/>
    </row>
    <row r="60987" spans="41:44" ht="15" customHeight="1">
      <c r="AO60987" s="106"/>
      <c r="AR60987" s="106"/>
    </row>
    <row r="60988" spans="41:44" ht="15" customHeight="1">
      <c r="AO60988" s="106"/>
      <c r="AR60988" s="106"/>
    </row>
    <row r="60989" spans="41:44" ht="15" customHeight="1">
      <c r="AO60989" s="106"/>
      <c r="AR60989" s="106"/>
    </row>
    <row r="60990" spans="41:44" ht="15" customHeight="1">
      <c r="AO60990" s="106"/>
      <c r="AR60990" s="106"/>
    </row>
    <row r="60991" spans="41:44" ht="15" customHeight="1">
      <c r="AO60991" s="106"/>
      <c r="AR60991" s="106"/>
    </row>
    <row r="60992" spans="41:44" ht="15" customHeight="1">
      <c r="AO60992" s="106"/>
      <c r="AR60992" s="106"/>
    </row>
    <row r="60993" spans="41:44" ht="15" customHeight="1">
      <c r="AO60993" s="108"/>
      <c r="AR60993" s="108"/>
    </row>
    <row r="60994" spans="41:44" ht="15" customHeight="1">
      <c r="AO60994" s="108"/>
      <c r="AR60994" s="108"/>
    </row>
    <row r="60995" spans="41:44" ht="15" customHeight="1">
      <c r="AO60995" s="108"/>
      <c r="AR60995" s="108"/>
    </row>
    <row r="60996" spans="41:44" ht="15" customHeight="1">
      <c r="AO60996" s="108"/>
      <c r="AR60996" s="108"/>
    </row>
    <row r="60997" spans="41:44" ht="15" customHeight="1">
      <c r="AO60997" s="108"/>
      <c r="AR60997" s="108"/>
    </row>
    <row r="60998" spans="41:44" ht="15" customHeight="1">
      <c r="AO60998" s="109"/>
      <c r="AR60998" s="109"/>
    </row>
    <row r="60999" spans="41:44" ht="15" customHeight="1">
      <c r="AO60999" s="104"/>
      <c r="AR60999" s="104"/>
    </row>
    <row r="61000" spans="41:44" ht="15" customHeight="1">
      <c r="AO61000" s="106"/>
      <c r="AR61000" s="106"/>
    </row>
    <row r="61001" spans="41:44" ht="15" customHeight="1">
      <c r="AO61001" s="106"/>
      <c r="AR61001" s="106"/>
    </row>
    <row r="61002" spans="41:44" ht="15" customHeight="1">
      <c r="AO61002" s="106"/>
      <c r="AR61002" s="106"/>
    </row>
    <row r="61003" spans="41:44" ht="15" customHeight="1">
      <c r="AO61003" s="106"/>
      <c r="AR61003" s="106"/>
    </row>
    <row r="61004" spans="41:44" ht="15" customHeight="1">
      <c r="AO61004" s="106"/>
      <c r="AR61004" s="106"/>
    </row>
    <row r="61005" spans="41:44" ht="15" customHeight="1">
      <c r="AO61005" s="106"/>
      <c r="AR61005" s="106"/>
    </row>
    <row r="61006" spans="41:44" ht="15" customHeight="1">
      <c r="AO61006" s="106"/>
      <c r="AR61006" s="106"/>
    </row>
    <row r="61007" spans="41:44" ht="15" customHeight="1">
      <c r="AO61007" s="108"/>
      <c r="AR61007" s="108"/>
    </row>
    <row r="61008" spans="41:44" ht="15" customHeight="1">
      <c r="AO61008" s="108"/>
      <c r="AR61008" s="108"/>
    </row>
    <row r="61009" spans="41:44" ht="15" customHeight="1">
      <c r="AO61009" s="108"/>
      <c r="AR61009" s="108"/>
    </row>
    <row r="61010" spans="41:44" ht="15" customHeight="1">
      <c r="AO61010" s="108"/>
      <c r="AR61010" s="108"/>
    </row>
    <row r="61011" spans="41:44" ht="15" customHeight="1">
      <c r="AO61011" s="108"/>
      <c r="AR61011" s="108"/>
    </row>
    <row r="61012" spans="41:44" ht="15" customHeight="1">
      <c r="AO61012" s="109"/>
      <c r="AR61012" s="109"/>
    </row>
    <row r="61013" spans="41:44" ht="15" customHeight="1">
      <c r="AO61013" s="104"/>
      <c r="AR61013" s="104"/>
    </row>
    <row r="61014" spans="41:44" ht="15" customHeight="1">
      <c r="AO61014" s="106"/>
      <c r="AR61014" s="106"/>
    </row>
    <row r="61015" spans="41:44" ht="15" customHeight="1">
      <c r="AO61015" s="106"/>
      <c r="AR61015" s="106"/>
    </row>
    <row r="61016" spans="41:44" ht="15" customHeight="1">
      <c r="AO61016" s="106"/>
      <c r="AR61016" s="106"/>
    </row>
    <row r="61017" spans="41:44" ht="15" customHeight="1">
      <c r="AO61017" s="106"/>
      <c r="AR61017" s="106"/>
    </row>
    <row r="61018" spans="41:44" ht="15" customHeight="1">
      <c r="AO61018" s="106"/>
      <c r="AR61018" s="106"/>
    </row>
    <row r="61019" spans="41:44" ht="15" customHeight="1">
      <c r="AO61019" s="106"/>
      <c r="AR61019" s="106"/>
    </row>
    <row r="61020" spans="41:44" ht="15" customHeight="1">
      <c r="AO61020" s="106"/>
      <c r="AR61020" s="106"/>
    </row>
    <row r="61021" spans="41:44" ht="15" customHeight="1">
      <c r="AO61021" s="108"/>
      <c r="AR61021" s="108"/>
    </row>
    <row r="61022" spans="41:44" ht="15" customHeight="1">
      <c r="AO61022" s="108"/>
      <c r="AR61022" s="108"/>
    </row>
    <row r="61023" spans="41:44" ht="15" customHeight="1">
      <c r="AO61023" s="108"/>
      <c r="AR61023" s="108"/>
    </row>
    <row r="61024" spans="41:44" ht="15" customHeight="1">
      <c r="AO61024" s="108"/>
      <c r="AR61024" s="108"/>
    </row>
    <row r="61025" spans="41:44" ht="15" customHeight="1">
      <c r="AO61025" s="108"/>
      <c r="AR61025" s="108"/>
    </row>
    <row r="61026" spans="41:44" ht="15" customHeight="1">
      <c r="AO61026" s="109"/>
      <c r="AR61026" s="109"/>
    </row>
    <row r="61027" spans="41:44" ht="15" customHeight="1">
      <c r="AO61027" s="104"/>
      <c r="AR61027" s="104"/>
    </row>
    <row r="61028" spans="41:44" ht="15" customHeight="1">
      <c r="AO61028" s="106"/>
      <c r="AR61028" s="106"/>
    </row>
    <row r="61029" spans="41:44" ht="15" customHeight="1">
      <c r="AO61029" s="106"/>
      <c r="AR61029" s="106"/>
    </row>
    <row r="61030" spans="41:44" ht="15" customHeight="1">
      <c r="AO61030" s="106"/>
      <c r="AR61030" s="106"/>
    </row>
    <row r="61031" spans="41:44" ht="15" customHeight="1">
      <c r="AO61031" s="106"/>
      <c r="AR61031" s="106"/>
    </row>
    <row r="61032" spans="41:44" ht="15" customHeight="1">
      <c r="AO61032" s="106"/>
      <c r="AR61032" s="106"/>
    </row>
    <row r="61033" spans="41:44" ht="15" customHeight="1">
      <c r="AO61033" s="106"/>
      <c r="AR61033" s="106"/>
    </row>
    <row r="61034" spans="41:44" ht="15" customHeight="1">
      <c r="AO61034" s="106"/>
      <c r="AR61034" s="106"/>
    </row>
    <row r="61035" spans="41:44" ht="15" customHeight="1">
      <c r="AO61035" s="108"/>
      <c r="AR61035" s="108"/>
    </row>
    <row r="61036" spans="41:44" ht="15" customHeight="1">
      <c r="AO61036" s="108"/>
      <c r="AR61036" s="108"/>
    </row>
    <row r="61037" spans="41:44" ht="15" customHeight="1">
      <c r="AO61037" s="108"/>
      <c r="AR61037" s="108"/>
    </row>
    <row r="61038" spans="41:44" ht="15" customHeight="1">
      <c r="AO61038" s="108"/>
      <c r="AR61038" s="108"/>
    </row>
    <row r="61039" spans="41:44" ht="15" customHeight="1">
      <c r="AO61039" s="108"/>
      <c r="AR61039" s="108"/>
    </row>
    <row r="61040" spans="41:44" ht="15" customHeight="1">
      <c r="AO61040" s="109"/>
      <c r="AR61040" s="109"/>
    </row>
    <row r="61041" spans="41:44" ht="15" customHeight="1">
      <c r="AO61041" s="104"/>
      <c r="AR61041" s="104"/>
    </row>
    <row r="61042" spans="41:44" ht="15" customHeight="1">
      <c r="AO61042" s="106"/>
      <c r="AR61042" s="106"/>
    </row>
    <row r="61043" spans="41:44" ht="15" customHeight="1">
      <c r="AO61043" s="106"/>
      <c r="AR61043" s="106"/>
    </row>
    <row r="61044" spans="41:44" ht="15" customHeight="1">
      <c r="AO61044" s="106"/>
      <c r="AR61044" s="106"/>
    </row>
    <row r="61045" spans="41:44" ht="15" customHeight="1">
      <c r="AO61045" s="106"/>
      <c r="AR61045" s="106"/>
    </row>
    <row r="61046" spans="41:44" ht="15" customHeight="1">
      <c r="AO61046" s="106"/>
      <c r="AR61046" s="106"/>
    </row>
    <row r="61047" spans="41:44" ht="15" customHeight="1">
      <c r="AO61047" s="106"/>
      <c r="AR61047" s="106"/>
    </row>
    <row r="61048" spans="41:44" ht="15" customHeight="1">
      <c r="AO61048" s="106"/>
      <c r="AR61048" s="106"/>
    </row>
    <row r="61049" spans="41:44" ht="15" customHeight="1">
      <c r="AO61049" s="108"/>
      <c r="AR61049" s="108"/>
    </row>
    <row r="61050" spans="41:44" ht="15" customHeight="1">
      <c r="AO61050" s="108"/>
      <c r="AR61050" s="108"/>
    </row>
    <row r="61051" spans="41:44" ht="15" customHeight="1">
      <c r="AO61051" s="108"/>
      <c r="AR61051" s="108"/>
    </row>
    <row r="61052" spans="41:44" ht="15" customHeight="1">
      <c r="AO61052" s="108"/>
      <c r="AR61052" s="108"/>
    </row>
    <row r="61053" spans="41:44" ht="15" customHeight="1">
      <c r="AO61053" s="108"/>
      <c r="AR61053" s="108"/>
    </row>
    <row r="61054" spans="41:44" ht="15" customHeight="1">
      <c r="AO61054" s="109"/>
      <c r="AR61054" s="109"/>
    </row>
    <row r="61055" spans="41:44" ht="15" customHeight="1">
      <c r="AO61055" s="104"/>
      <c r="AR61055" s="104"/>
    </row>
    <row r="61056" spans="41:44" ht="15" customHeight="1">
      <c r="AO61056" s="106"/>
      <c r="AR61056" s="106"/>
    </row>
    <row r="61057" spans="41:44" ht="15" customHeight="1">
      <c r="AO61057" s="106"/>
      <c r="AR61057" s="106"/>
    </row>
    <row r="61058" spans="41:44" ht="15" customHeight="1">
      <c r="AO61058" s="106"/>
      <c r="AR61058" s="106"/>
    </row>
    <row r="61059" spans="41:44" ht="15" customHeight="1">
      <c r="AO61059" s="106"/>
      <c r="AR61059" s="106"/>
    </row>
    <row r="61060" spans="41:44" ht="15" customHeight="1">
      <c r="AO61060" s="106"/>
      <c r="AR61060" s="106"/>
    </row>
    <row r="61061" spans="41:44" ht="15" customHeight="1">
      <c r="AO61061" s="106"/>
      <c r="AR61061" s="106"/>
    </row>
    <row r="61062" spans="41:44" ht="15" customHeight="1">
      <c r="AO61062" s="106"/>
      <c r="AR61062" s="106"/>
    </row>
    <row r="61063" spans="41:44" ht="15" customHeight="1">
      <c r="AO61063" s="108"/>
      <c r="AR61063" s="108"/>
    </row>
    <row r="61064" spans="41:44" ht="15" customHeight="1">
      <c r="AO61064" s="108"/>
      <c r="AR61064" s="108"/>
    </row>
    <row r="61065" spans="41:44" ht="15" customHeight="1">
      <c r="AO61065" s="108"/>
      <c r="AR61065" s="108"/>
    </row>
    <row r="61066" spans="41:44" ht="15" customHeight="1">
      <c r="AO61066" s="108"/>
      <c r="AR61066" s="108"/>
    </row>
    <row r="61067" spans="41:44" ht="15" customHeight="1">
      <c r="AO61067" s="108"/>
      <c r="AR61067" s="108"/>
    </row>
    <row r="61068" spans="41:44" ht="15" customHeight="1">
      <c r="AO61068" s="109"/>
      <c r="AR61068" s="109"/>
    </row>
    <row r="61069" spans="41:44" ht="15" customHeight="1">
      <c r="AO61069" s="104"/>
      <c r="AR61069" s="104"/>
    </row>
    <row r="61070" spans="41:44" ht="15" customHeight="1">
      <c r="AO61070" s="106"/>
      <c r="AR61070" s="106"/>
    </row>
    <row r="61071" spans="41:44" ht="15" customHeight="1">
      <c r="AO61071" s="106"/>
      <c r="AR61071" s="106"/>
    </row>
    <row r="61072" spans="41:44" ht="15" customHeight="1">
      <c r="AO61072" s="106"/>
      <c r="AR61072" s="106"/>
    </row>
    <row r="61073" spans="41:44" ht="15" customHeight="1">
      <c r="AO61073" s="106"/>
      <c r="AR61073" s="106"/>
    </row>
    <row r="61074" spans="41:44" ht="15" customHeight="1">
      <c r="AO61074" s="106"/>
      <c r="AR61074" s="106"/>
    </row>
    <row r="61075" spans="41:44" ht="15" customHeight="1">
      <c r="AO61075" s="106"/>
      <c r="AR61075" s="106"/>
    </row>
    <row r="61076" spans="41:44" ht="15" customHeight="1">
      <c r="AO61076" s="106"/>
      <c r="AR61076" s="106"/>
    </row>
    <row r="61077" spans="41:44" ht="15" customHeight="1">
      <c r="AO61077" s="108"/>
      <c r="AR61077" s="108"/>
    </row>
    <row r="61078" spans="41:44" ht="15" customHeight="1">
      <c r="AO61078" s="108"/>
      <c r="AR61078" s="108"/>
    </row>
    <row r="61079" spans="41:44" ht="15" customHeight="1">
      <c r="AO61079" s="108"/>
      <c r="AR61079" s="108"/>
    </row>
    <row r="61080" spans="41:44" ht="15" customHeight="1">
      <c r="AO61080" s="108"/>
      <c r="AR61080" s="108"/>
    </row>
    <row r="61081" spans="41:44" ht="15" customHeight="1">
      <c r="AO61081" s="108"/>
      <c r="AR61081" s="108"/>
    </row>
    <row r="61082" spans="41:44" ht="15" customHeight="1">
      <c r="AO61082" s="109"/>
      <c r="AR61082" s="109"/>
    </row>
    <row r="61083" spans="41:44" ht="15" customHeight="1">
      <c r="AO61083" s="104"/>
      <c r="AR61083" s="104"/>
    </row>
    <row r="61084" spans="41:44" ht="15" customHeight="1">
      <c r="AO61084" s="106"/>
      <c r="AR61084" s="106"/>
    </row>
    <row r="61085" spans="41:44" ht="15" customHeight="1">
      <c r="AO61085" s="106"/>
      <c r="AR61085" s="106"/>
    </row>
    <row r="61086" spans="41:44" ht="15" customHeight="1">
      <c r="AO61086" s="106"/>
      <c r="AR61086" s="106"/>
    </row>
    <row r="61087" spans="41:44" ht="15" customHeight="1">
      <c r="AO61087" s="106"/>
      <c r="AR61087" s="106"/>
    </row>
    <row r="61088" spans="41:44" ht="15" customHeight="1">
      <c r="AO61088" s="106"/>
      <c r="AR61088" s="106"/>
    </row>
    <row r="61089" spans="41:44" ht="15" customHeight="1">
      <c r="AO61089" s="106"/>
      <c r="AR61089" s="106"/>
    </row>
    <row r="61090" spans="41:44" ht="15" customHeight="1">
      <c r="AO61090" s="106"/>
      <c r="AR61090" s="106"/>
    </row>
    <row r="61091" spans="41:44" ht="15" customHeight="1">
      <c r="AO61091" s="108"/>
      <c r="AR61091" s="108"/>
    </row>
    <row r="61092" spans="41:44" ht="15" customHeight="1">
      <c r="AO61092" s="108"/>
      <c r="AR61092" s="108"/>
    </row>
    <row r="61093" spans="41:44" ht="15" customHeight="1">
      <c r="AO61093" s="108"/>
      <c r="AR61093" s="108"/>
    </row>
    <row r="61094" spans="41:44" ht="15" customHeight="1">
      <c r="AO61094" s="108"/>
      <c r="AR61094" s="108"/>
    </row>
    <row r="61095" spans="41:44" ht="15" customHeight="1">
      <c r="AO61095" s="108"/>
      <c r="AR61095" s="108"/>
    </row>
    <row r="61096" spans="41:44" ht="15" customHeight="1">
      <c r="AO61096" s="109"/>
      <c r="AR61096" s="109"/>
    </row>
    <row r="61097" spans="41:44" ht="15" customHeight="1">
      <c r="AO61097" s="104"/>
      <c r="AR61097" s="104"/>
    </row>
    <row r="61098" spans="41:44" ht="15" customHeight="1">
      <c r="AO61098" s="106"/>
      <c r="AR61098" s="106"/>
    </row>
    <row r="61099" spans="41:44" ht="15" customHeight="1">
      <c r="AO61099" s="106"/>
      <c r="AR61099" s="106"/>
    </row>
    <row r="61100" spans="41:44" ht="15" customHeight="1">
      <c r="AO61100" s="106"/>
      <c r="AR61100" s="106"/>
    </row>
    <row r="61101" spans="41:44" ht="15" customHeight="1">
      <c r="AO61101" s="106"/>
      <c r="AR61101" s="106"/>
    </row>
    <row r="61102" spans="41:44" ht="15" customHeight="1">
      <c r="AO61102" s="106"/>
      <c r="AR61102" s="106"/>
    </row>
    <row r="61103" spans="41:44" ht="15" customHeight="1">
      <c r="AO61103" s="106"/>
      <c r="AR61103" s="106"/>
    </row>
    <row r="61104" spans="41:44" ht="15" customHeight="1">
      <c r="AO61104" s="106"/>
      <c r="AR61104" s="106"/>
    </row>
    <row r="61105" spans="41:44" ht="15" customHeight="1">
      <c r="AO61105" s="108"/>
      <c r="AR61105" s="108"/>
    </row>
    <row r="61106" spans="41:44" ht="15" customHeight="1">
      <c r="AO61106" s="108"/>
      <c r="AR61106" s="108"/>
    </row>
    <row r="61107" spans="41:44" ht="15" customHeight="1">
      <c r="AO61107" s="108"/>
      <c r="AR61107" s="108"/>
    </row>
    <row r="61108" spans="41:44" ht="15" customHeight="1">
      <c r="AO61108" s="108"/>
      <c r="AR61108" s="108"/>
    </row>
    <row r="61109" spans="41:44" ht="15" customHeight="1">
      <c r="AO61109" s="108"/>
      <c r="AR61109" s="108"/>
    </row>
    <row r="61110" spans="41:44" ht="15" customHeight="1">
      <c r="AO61110" s="109"/>
      <c r="AR61110" s="109"/>
    </row>
    <row r="61111" spans="41:44" ht="15" customHeight="1">
      <c r="AO61111" s="104"/>
      <c r="AR61111" s="104"/>
    </row>
    <row r="61112" spans="41:44" ht="15" customHeight="1">
      <c r="AO61112" s="106"/>
      <c r="AR61112" s="106"/>
    </row>
    <row r="61113" spans="41:44" ht="15" customHeight="1">
      <c r="AO61113" s="106"/>
      <c r="AR61113" s="106"/>
    </row>
    <row r="61114" spans="41:44" ht="15" customHeight="1">
      <c r="AO61114" s="106"/>
      <c r="AR61114" s="106"/>
    </row>
    <row r="61115" spans="41:44" ht="15" customHeight="1">
      <c r="AO61115" s="106"/>
      <c r="AR61115" s="106"/>
    </row>
    <row r="61116" spans="41:44" ht="15" customHeight="1">
      <c r="AO61116" s="106"/>
      <c r="AR61116" s="106"/>
    </row>
    <row r="61117" spans="41:44" ht="15" customHeight="1">
      <c r="AO61117" s="106"/>
      <c r="AR61117" s="106"/>
    </row>
    <row r="61118" spans="41:44" ht="15" customHeight="1">
      <c r="AO61118" s="106"/>
      <c r="AR61118" s="106"/>
    </row>
    <row r="61119" spans="41:44" ht="15" customHeight="1">
      <c r="AO61119" s="108"/>
      <c r="AR61119" s="108"/>
    </row>
    <row r="61120" spans="41:44" ht="15" customHeight="1">
      <c r="AO61120" s="108"/>
      <c r="AR61120" s="108"/>
    </row>
    <row r="61121" spans="41:44" ht="15" customHeight="1">
      <c r="AO61121" s="108"/>
      <c r="AR61121" s="108"/>
    </row>
    <row r="61122" spans="41:44" ht="15" customHeight="1">
      <c r="AO61122" s="108"/>
      <c r="AR61122" s="108"/>
    </row>
    <row r="61123" spans="41:44" ht="15" customHeight="1">
      <c r="AO61123" s="108"/>
      <c r="AR61123" s="108"/>
    </row>
    <row r="61124" spans="41:44" ht="15" customHeight="1">
      <c r="AO61124" s="109"/>
      <c r="AR61124" s="109"/>
    </row>
    <row r="61125" spans="41:44" ht="15" customHeight="1">
      <c r="AO61125" s="104"/>
      <c r="AR61125" s="104"/>
    </row>
    <row r="61126" spans="41:44" ht="15" customHeight="1">
      <c r="AO61126" s="106"/>
      <c r="AR61126" s="106"/>
    </row>
    <row r="61127" spans="41:44" ht="15" customHeight="1">
      <c r="AO61127" s="106"/>
      <c r="AR61127" s="106"/>
    </row>
    <row r="61128" spans="41:44" ht="15" customHeight="1">
      <c r="AO61128" s="106"/>
      <c r="AR61128" s="106"/>
    </row>
    <row r="61129" spans="41:44" ht="15" customHeight="1">
      <c r="AO61129" s="106"/>
      <c r="AR61129" s="106"/>
    </row>
    <row r="61130" spans="41:44" ht="15" customHeight="1">
      <c r="AO61130" s="106"/>
      <c r="AR61130" s="106"/>
    </row>
    <row r="61131" spans="41:44" ht="15" customHeight="1">
      <c r="AO61131" s="106"/>
      <c r="AR61131" s="106"/>
    </row>
    <row r="61132" spans="41:44" ht="15" customHeight="1">
      <c r="AO61132" s="106"/>
      <c r="AR61132" s="106"/>
    </row>
    <row r="61133" spans="41:44" ht="15" customHeight="1">
      <c r="AO61133" s="108"/>
      <c r="AR61133" s="108"/>
    </row>
    <row r="61134" spans="41:44" ht="15" customHeight="1">
      <c r="AO61134" s="108"/>
      <c r="AR61134" s="108"/>
    </row>
    <row r="61135" spans="41:44" ht="15" customHeight="1">
      <c r="AO61135" s="108"/>
      <c r="AR61135" s="108"/>
    </row>
    <row r="61136" spans="41:44" ht="15" customHeight="1">
      <c r="AO61136" s="108"/>
      <c r="AR61136" s="108"/>
    </row>
    <row r="61137" spans="41:44" ht="15" customHeight="1">
      <c r="AO61137" s="108"/>
      <c r="AR61137" s="108"/>
    </row>
    <row r="61138" spans="41:44" ht="15" customHeight="1">
      <c r="AO61138" s="109"/>
      <c r="AR61138" s="109"/>
    </row>
    <row r="61139" spans="41:44" ht="15" customHeight="1">
      <c r="AO61139" s="104"/>
      <c r="AR61139" s="104"/>
    </row>
    <row r="61140" spans="41:44" ht="15" customHeight="1">
      <c r="AO61140" s="106"/>
      <c r="AR61140" s="106"/>
    </row>
    <row r="61141" spans="41:44" ht="15" customHeight="1">
      <c r="AO61141" s="106"/>
      <c r="AR61141" s="106"/>
    </row>
    <row r="61142" spans="41:44" ht="15" customHeight="1">
      <c r="AO61142" s="106"/>
      <c r="AR61142" s="106"/>
    </row>
    <row r="61143" spans="41:44" ht="15" customHeight="1">
      <c r="AO61143" s="106"/>
      <c r="AR61143" s="106"/>
    </row>
    <row r="61144" spans="41:44" ht="15" customHeight="1">
      <c r="AO61144" s="106"/>
      <c r="AR61144" s="106"/>
    </row>
    <row r="61145" spans="41:44" ht="15" customHeight="1">
      <c r="AO61145" s="106"/>
      <c r="AR61145" s="106"/>
    </row>
    <row r="61146" spans="41:44" ht="15" customHeight="1">
      <c r="AO61146" s="106"/>
      <c r="AR61146" s="106"/>
    </row>
    <row r="61147" spans="41:44" ht="15" customHeight="1">
      <c r="AO61147" s="108"/>
      <c r="AR61147" s="108"/>
    </row>
    <row r="61148" spans="41:44" ht="15" customHeight="1">
      <c r="AO61148" s="108"/>
      <c r="AR61148" s="108"/>
    </row>
    <row r="61149" spans="41:44" ht="15" customHeight="1">
      <c r="AO61149" s="108"/>
      <c r="AR61149" s="108"/>
    </row>
    <row r="61150" spans="41:44" ht="15" customHeight="1">
      <c r="AO61150" s="108"/>
      <c r="AR61150" s="108"/>
    </row>
    <row r="61151" spans="41:44" ht="15" customHeight="1">
      <c r="AO61151" s="108"/>
      <c r="AR61151" s="108"/>
    </row>
    <row r="61152" spans="41:44" ht="15" customHeight="1">
      <c r="AO61152" s="109"/>
      <c r="AR61152" s="109"/>
    </row>
    <row r="61153" spans="41:44" ht="15" customHeight="1">
      <c r="AO61153" s="104"/>
      <c r="AR61153" s="104"/>
    </row>
    <row r="61154" spans="41:44" ht="15" customHeight="1">
      <c r="AO61154" s="106"/>
      <c r="AR61154" s="106"/>
    </row>
    <row r="61155" spans="41:44" ht="15" customHeight="1">
      <c r="AO61155" s="106"/>
      <c r="AR61155" s="106"/>
    </row>
    <row r="61156" spans="41:44" ht="15" customHeight="1">
      <c r="AO61156" s="106"/>
      <c r="AR61156" s="106"/>
    </row>
    <row r="61157" spans="41:44" ht="15" customHeight="1">
      <c r="AO61157" s="106"/>
      <c r="AR61157" s="106"/>
    </row>
    <row r="61158" spans="41:44" ht="15" customHeight="1">
      <c r="AO61158" s="106"/>
      <c r="AR61158" s="106"/>
    </row>
    <row r="61159" spans="41:44" ht="15" customHeight="1">
      <c r="AO61159" s="106"/>
      <c r="AR61159" s="106"/>
    </row>
    <row r="61160" spans="41:44" ht="15" customHeight="1">
      <c r="AO61160" s="106"/>
      <c r="AR61160" s="106"/>
    </row>
    <row r="61161" spans="41:44" ht="15" customHeight="1">
      <c r="AO61161" s="108"/>
      <c r="AR61161" s="108"/>
    </row>
    <row r="61162" spans="41:44" ht="15" customHeight="1">
      <c r="AO61162" s="108"/>
      <c r="AR61162" s="108"/>
    </row>
    <row r="61163" spans="41:44" ht="15" customHeight="1">
      <c r="AO61163" s="108"/>
      <c r="AR61163" s="108"/>
    </row>
    <row r="61164" spans="41:44" ht="15" customHeight="1">
      <c r="AO61164" s="108"/>
      <c r="AR61164" s="108"/>
    </row>
    <row r="61165" spans="41:44" ht="15" customHeight="1">
      <c r="AO61165" s="108"/>
      <c r="AR61165" s="108"/>
    </row>
    <row r="61166" spans="41:44" ht="15" customHeight="1">
      <c r="AO61166" s="109"/>
      <c r="AR61166" s="109"/>
    </row>
    <row r="61167" spans="41:44" ht="15" customHeight="1">
      <c r="AO61167" s="104"/>
      <c r="AR61167" s="104"/>
    </row>
    <row r="61168" spans="41:44" ht="15" customHeight="1">
      <c r="AO61168" s="106"/>
      <c r="AR61168" s="106"/>
    </row>
    <row r="61169" spans="41:44" ht="15" customHeight="1">
      <c r="AO61169" s="106"/>
      <c r="AR61169" s="106"/>
    </row>
    <row r="61170" spans="41:44" ht="15" customHeight="1">
      <c r="AO61170" s="106"/>
      <c r="AR61170" s="106"/>
    </row>
    <row r="61171" spans="41:44" ht="15" customHeight="1">
      <c r="AO61171" s="106"/>
      <c r="AR61171" s="106"/>
    </row>
    <row r="61172" spans="41:44" ht="15" customHeight="1">
      <c r="AO61172" s="106"/>
      <c r="AR61172" s="106"/>
    </row>
    <row r="61173" spans="41:44" ht="15" customHeight="1">
      <c r="AO61173" s="106"/>
      <c r="AR61173" s="106"/>
    </row>
    <row r="61174" spans="41:44" ht="15" customHeight="1">
      <c r="AO61174" s="106"/>
      <c r="AR61174" s="106"/>
    </row>
    <row r="61175" spans="41:44" ht="15" customHeight="1">
      <c r="AO61175" s="108"/>
      <c r="AR61175" s="108"/>
    </row>
    <row r="61176" spans="41:44" ht="15" customHeight="1">
      <c r="AO61176" s="108"/>
      <c r="AR61176" s="108"/>
    </row>
    <row r="61177" spans="41:44" ht="15" customHeight="1">
      <c r="AO61177" s="108"/>
      <c r="AR61177" s="108"/>
    </row>
    <row r="61178" spans="41:44" ht="15" customHeight="1">
      <c r="AO61178" s="108"/>
      <c r="AR61178" s="108"/>
    </row>
    <row r="61179" spans="41:44" ht="15" customHeight="1">
      <c r="AO61179" s="108"/>
      <c r="AR61179" s="108"/>
    </row>
    <row r="61180" spans="41:44" ht="15" customHeight="1">
      <c r="AO61180" s="109"/>
      <c r="AR61180" s="109"/>
    </row>
    <row r="61181" spans="41:44" ht="15" customHeight="1">
      <c r="AO61181" s="104"/>
      <c r="AR61181" s="104"/>
    </row>
    <row r="61182" spans="41:44" ht="15" customHeight="1">
      <c r="AO61182" s="106"/>
      <c r="AR61182" s="106"/>
    </row>
    <row r="61183" spans="41:44" ht="15" customHeight="1">
      <c r="AO61183" s="106"/>
      <c r="AR61183" s="106"/>
    </row>
    <row r="61184" spans="41:44" ht="15" customHeight="1">
      <c r="AO61184" s="106"/>
      <c r="AR61184" s="106"/>
    </row>
    <row r="61185" spans="41:44" ht="15" customHeight="1">
      <c r="AO61185" s="106"/>
      <c r="AR61185" s="106"/>
    </row>
    <row r="61186" spans="41:44" ht="15" customHeight="1">
      <c r="AO61186" s="106"/>
      <c r="AR61186" s="106"/>
    </row>
    <row r="61187" spans="41:44" ht="15" customHeight="1">
      <c r="AO61187" s="106"/>
      <c r="AR61187" s="106"/>
    </row>
    <row r="61188" spans="41:44" ht="15" customHeight="1">
      <c r="AO61188" s="106"/>
      <c r="AR61188" s="106"/>
    </row>
    <row r="61189" spans="41:44" ht="15" customHeight="1">
      <c r="AO61189" s="108"/>
      <c r="AR61189" s="108"/>
    </row>
    <row r="61190" spans="41:44" ht="15" customHeight="1">
      <c r="AO61190" s="108"/>
      <c r="AR61190" s="108"/>
    </row>
    <row r="61191" spans="41:44" ht="15" customHeight="1">
      <c r="AO61191" s="108"/>
      <c r="AR61191" s="108"/>
    </row>
    <row r="61192" spans="41:44" ht="15" customHeight="1">
      <c r="AO61192" s="108"/>
      <c r="AR61192" s="108"/>
    </row>
    <row r="61193" spans="41:44" ht="15" customHeight="1">
      <c r="AO61193" s="108"/>
      <c r="AR61193" s="108"/>
    </row>
    <row r="61194" spans="41:44" ht="15" customHeight="1">
      <c r="AO61194" s="109"/>
      <c r="AR61194" s="109"/>
    </row>
    <row r="61195" spans="41:44" ht="15" customHeight="1">
      <c r="AO61195" s="104"/>
      <c r="AR61195" s="104"/>
    </row>
    <row r="61196" spans="41:44" ht="15" customHeight="1">
      <c r="AO61196" s="106"/>
      <c r="AR61196" s="106"/>
    </row>
    <row r="61197" spans="41:44" ht="15" customHeight="1">
      <c r="AO61197" s="106"/>
      <c r="AR61197" s="106"/>
    </row>
    <row r="61198" spans="41:44" ht="15" customHeight="1">
      <c r="AO61198" s="106"/>
      <c r="AR61198" s="106"/>
    </row>
    <row r="61199" spans="41:44" ht="15" customHeight="1">
      <c r="AO61199" s="106"/>
      <c r="AR61199" s="106"/>
    </row>
    <row r="61200" spans="41:44" ht="15" customHeight="1">
      <c r="AO61200" s="106"/>
      <c r="AR61200" s="106"/>
    </row>
    <row r="61201" spans="41:44" ht="15" customHeight="1">
      <c r="AO61201" s="106"/>
      <c r="AR61201" s="106"/>
    </row>
    <row r="61202" spans="41:44" ht="15" customHeight="1">
      <c r="AO61202" s="106"/>
      <c r="AR61202" s="106"/>
    </row>
    <row r="61203" spans="41:44" ht="15" customHeight="1">
      <c r="AO61203" s="108"/>
      <c r="AR61203" s="108"/>
    </row>
    <row r="61204" spans="41:44" ht="15" customHeight="1">
      <c r="AO61204" s="108"/>
      <c r="AR61204" s="108"/>
    </row>
    <row r="61205" spans="41:44" ht="15" customHeight="1">
      <c r="AO61205" s="108"/>
      <c r="AR61205" s="108"/>
    </row>
    <row r="61206" spans="41:44" ht="15" customHeight="1">
      <c r="AO61206" s="108"/>
      <c r="AR61206" s="108"/>
    </row>
    <row r="61207" spans="41:44" ht="15" customHeight="1">
      <c r="AO61207" s="108"/>
      <c r="AR61207" s="108"/>
    </row>
    <row r="61208" spans="41:44" ht="15" customHeight="1">
      <c r="AO61208" s="109"/>
      <c r="AR61208" s="109"/>
    </row>
    <row r="61209" spans="41:44" ht="15" customHeight="1">
      <c r="AO61209" s="104"/>
      <c r="AR61209" s="104"/>
    </row>
    <row r="61210" spans="41:44" ht="15" customHeight="1">
      <c r="AO61210" s="106"/>
      <c r="AR61210" s="106"/>
    </row>
    <row r="61211" spans="41:44" ht="15" customHeight="1">
      <c r="AO61211" s="106"/>
      <c r="AR61211" s="106"/>
    </row>
    <row r="61212" spans="41:44" ht="15" customHeight="1">
      <c r="AO61212" s="106"/>
      <c r="AR61212" s="106"/>
    </row>
    <row r="61213" spans="41:44" ht="15" customHeight="1">
      <c r="AO61213" s="106"/>
      <c r="AR61213" s="106"/>
    </row>
    <row r="61214" spans="41:44" ht="15" customHeight="1">
      <c r="AO61214" s="106"/>
      <c r="AR61214" s="106"/>
    </row>
    <row r="61215" spans="41:44" ht="15" customHeight="1">
      <c r="AO61215" s="106"/>
      <c r="AR61215" s="106"/>
    </row>
    <row r="61216" spans="41:44" ht="15" customHeight="1">
      <c r="AO61216" s="106"/>
      <c r="AR61216" s="106"/>
    </row>
    <row r="61217" spans="41:44" ht="15" customHeight="1">
      <c r="AO61217" s="108"/>
      <c r="AR61217" s="108"/>
    </row>
    <row r="61218" spans="41:44" ht="15" customHeight="1">
      <c r="AO61218" s="108"/>
      <c r="AR61218" s="108"/>
    </row>
    <row r="61219" spans="41:44" ht="15" customHeight="1">
      <c r="AO61219" s="108"/>
      <c r="AR61219" s="108"/>
    </row>
    <row r="61220" spans="41:44" ht="15" customHeight="1">
      <c r="AO61220" s="108"/>
      <c r="AR61220" s="108"/>
    </row>
    <row r="61221" spans="41:44" ht="15" customHeight="1">
      <c r="AO61221" s="108"/>
      <c r="AR61221" s="108"/>
    </row>
    <row r="61222" spans="41:44" ht="15" customHeight="1">
      <c r="AO61222" s="109"/>
      <c r="AR61222" s="109"/>
    </row>
    <row r="61223" spans="41:44" ht="15" customHeight="1">
      <c r="AO61223" s="104"/>
      <c r="AR61223" s="104"/>
    </row>
    <row r="61224" spans="41:44" ht="15" customHeight="1">
      <c r="AO61224" s="106"/>
      <c r="AR61224" s="106"/>
    </row>
    <row r="61225" spans="41:44" ht="15" customHeight="1">
      <c r="AO61225" s="106"/>
      <c r="AR61225" s="106"/>
    </row>
    <row r="61226" spans="41:44" ht="15" customHeight="1">
      <c r="AO61226" s="106"/>
      <c r="AR61226" s="106"/>
    </row>
    <row r="61227" spans="41:44" ht="15" customHeight="1">
      <c r="AO61227" s="106"/>
      <c r="AR61227" s="106"/>
    </row>
    <row r="61228" spans="41:44" ht="15" customHeight="1">
      <c r="AO61228" s="106"/>
      <c r="AR61228" s="106"/>
    </row>
    <row r="61229" spans="41:44" ht="15" customHeight="1">
      <c r="AO61229" s="106"/>
      <c r="AR61229" s="106"/>
    </row>
    <row r="61230" spans="41:44" ht="15" customHeight="1">
      <c r="AO61230" s="106"/>
      <c r="AR61230" s="106"/>
    </row>
    <row r="61231" spans="41:44" ht="15" customHeight="1">
      <c r="AO61231" s="108"/>
      <c r="AR61231" s="108"/>
    </row>
    <row r="61232" spans="41:44" ht="15" customHeight="1">
      <c r="AO61232" s="108"/>
      <c r="AR61232" s="108"/>
    </row>
    <row r="61233" spans="41:44" ht="15" customHeight="1">
      <c r="AO61233" s="108"/>
      <c r="AR61233" s="108"/>
    </row>
    <row r="61234" spans="41:44" ht="15" customHeight="1">
      <c r="AO61234" s="108"/>
      <c r="AR61234" s="108"/>
    </row>
    <row r="61235" spans="41:44" ht="15" customHeight="1">
      <c r="AO61235" s="108"/>
      <c r="AR61235" s="108"/>
    </row>
    <row r="61236" spans="41:44" ht="15" customHeight="1">
      <c r="AO61236" s="109"/>
      <c r="AR61236" s="109"/>
    </row>
    <row r="61237" spans="41:44" ht="15" customHeight="1">
      <c r="AO61237" s="104"/>
      <c r="AR61237" s="104"/>
    </row>
    <row r="61238" spans="41:44" ht="15" customHeight="1">
      <c r="AO61238" s="106"/>
      <c r="AR61238" s="106"/>
    </row>
    <row r="61239" spans="41:44" ht="15" customHeight="1">
      <c r="AO61239" s="106"/>
      <c r="AR61239" s="106"/>
    </row>
    <row r="61240" spans="41:44" ht="15" customHeight="1">
      <c r="AO61240" s="106"/>
      <c r="AR61240" s="106"/>
    </row>
    <row r="61241" spans="41:44" ht="15" customHeight="1">
      <c r="AO61241" s="106"/>
      <c r="AR61241" s="106"/>
    </row>
    <row r="61242" spans="41:44" ht="15" customHeight="1">
      <c r="AO61242" s="106"/>
      <c r="AR61242" s="106"/>
    </row>
    <row r="61243" spans="41:44" ht="15" customHeight="1">
      <c r="AO61243" s="106"/>
      <c r="AR61243" s="106"/>
    </row>
    <row r="61244" spans="41:44" ht="15" customHeight="1">
      <c r="AO61244" s="106"/>
      <c r="AR61244" s="106"/>
    </row>
    <row r="61245" spans="41:44" ht="15" customHeight="1">
      <c r="AO61245" s="108"/>
      <c r="AR61245" s="108"/>
    </row>
    <row r="61246" spans="41:44" ht="15" customHeight="1">
      <c r="AO61246" s="108"/>
      <c r="AR61246" s="108"/>
    </row>
    <row r="61247" spans="41:44" ht="15" customHeight="1">
      <c r="AO61247" s="108"/>
      <c r="AR61247" s="108"/>
    </row>
    <row r="61248" spans="41:44" ht="15" customHeight="1">
      <c r="AO61248" s="108"/>
      <c r="AR61248" s="108"/>
    </row>
    <row r="61249" spans="41:44" ht="15" customHeight="1">
      <c r="AO61249" s="108"/>
      <c r="AR61249" s="108"/>
    </row>
    <row r="61250" spans="41:44" ht="15" customHeight="1">
      <c r="AO61250" s="109"/>
      <c r="AR61250" s="109"/>
    </row>
    <row r="61251" spans="41:44" ht="15" customHeight="1">
      <c r="AO61251" s="104"/>
      <c r="AR61251" s="104"/>
    </row>
    <row r="61252" spans="41:44" ht="15" customHeight="1">
      <c r="AO61252" s="106"/>
      <c r="AR61252" s="106"/>
    </row>
    <row r="61253" spans="41:44" ht="15" customHeight="1">
      <c r="AO61253" s="106"/>
      <c r="AR61253" s="106"/>
    </row>
    <row r="61254" spans="41:44" ht="15" customHeight="1">
      <c r="AO61254" s="106"/>
      <c r="AR61254" s="106"/>
    </row>
    <row r="61255" spans="41:44" ht="15" customHeight="1">
      <c r="AO61255" s="106"/>
      <c r="AR61255" s="106"/>
    </row>
    <row r="61256" spans="41:44" ht="15" customHeight="1">
      <c r="AO61256" s="106"/>
      <c r="AR61256" s="106"/>
    </row>
    <row r="61257" spans="41:44" ht="15" customHeight="1">
      <c r="AO61257" s="106"/>
      <c r="AR61257" s="106"/>
    </row>
    <row r="61258" spans="41:44" ht="15" customHeight="1">
      <c r="AO61258" s="106"/>
      <c r="AR61258" s="106"/>
    </row>
    <row r="61259" spans="41:44" ht="15" customHeight="1">
      <c r="AO61259" s="108"/>
      <c r="AR61259" s="108"/>
    </row>
    <row r="61260" spans="41:44" ht="15" customHeight="1">
      <c r="AO61260" s="108"/>
      <c r="AR61260" s="108"/>
    </row>
    <row r="61261" spans="41:44" ht="15" customHeight="1">
      <c r="AO61261" s="108"/>
      <c r="AR61261" s="108"/>
    </row>
    <row r="61262" spans="41:44" ht="15" customHeight="1">
      <c r="AO61262" s="108"/>
      <c r="AR61262" s="108"/>
    </row>
    <row r="61263" spans="41:44" ht="15" customHeight="1">
      <c r="AO61263" s="108"/>
      <c r="AR61263" s="108"/>
    </row>
    <row r="61264" spans="41:44" ht="15" customHeight="1">
      <c r="AO61264" s="109"/>
      <c r="AR61264" s="109"/>
    </row>
    <row r="61265" spans="41:44" ht="15" customHeight="1">
      <c r="AO61265" s="104"/>
      <c r="AR61265" s="104"/>
    </row>
    <row r="61266" spans="41:44" ht="15" customHeight="1">
      <c r="AO61266" s="106"/>
      <c r="AR61266" s="106"/>
    </row>
    <row r="61267" spans="41:44" ht="15" customHeight="1">
      <c r="AO61267" s="106"/>
      <c r="AR61267" s="106"/>
    </row>
    <row r="61268" spans="41:44" ht="15" customHeight="1">
      <c r="AO61268" s="106"/>
      <c r="AR61268" s="106"/>
    </row>
    <row r="61269" spans="41:44" ht="15" customHeight="1">
      <c r="AO61269" s="106"/>
      <c r="AR61269" s="106"/>
    </row>
    <row r="61270" spans="41:44" ht="15" customHeight="1">
      <c r="AO61270" s="106"/>
      <c r="AR61270" s="106"/>
    </row>
    <row r="61271" spans="41:44" ht="15" customHeight="1">
      <c r="AO61271" s="106"/>
      <c r="AR61271" s="106"/>
    </row>
    <row r="61272" spans="41:44" ht="15" customHeight="1">
      <c r="AO61272" s="106"/>
      <c r="AR61272" s="106"/>
    </row>
    <row r="61273" spans="41:44" ht="15" customHeight="1">
      <c r="AO61273" s="108"/>
      <c r="AR61273" s="108"/>
    </row>
    <row r="61274" spans="41:44" ht="15" customHeight="1">
      <c r="AO61274" s="108"/>
      <c r="AR61274" s="108"/>
    </row>
    <row r="61275" spans="41:44" ht="15" customHeight="1">
      <c r="AO61275" s="108"/>
      <c r="AR61275" s="108"/>
    </row>
    <row r="61276" spans="41:44" ht="15" customHeight="1">
      <c r="AO61276" s="108"/>
      <c r="AR61276" s="108"/>
    </row>
    <row r="61277" spans="41:44" ht="15" customHeight="1">
      <c r="AO61277" s="108"/>
      <c r="AR61277" s="108"/>
    </row>
    <row r="61278" spans="41:44" ht="15" customHeight="1">
      <c r="AO61278" s="109"/>
      <c r="AR61278" s="109"/>
    </row>
    <row r="61279" spans="41:44" ht="15" customHeight="1">
      <c r="AO61279" s="104"/>
      <c r="AR61279" s="104"/>
    </row>
    <row r="61280" spans="41:44" ht="15" customHeight="1">
      <c r="AO61280" s="106"/>
      <c r="AR61280" s="106"/>
    </row>
    <row r="61281" spans="41:44" ht="15" customHeight="1">
      <c r="AO61281" s="106"/>
      <c r="AR61281" s="106"/>
    </row>
    <row r="61282" spans="41:44" ht="15" customHeight="1">
      <c r="AO61282" s="106"/>
      <c r="AR61282" s="106"/>
    </row>
    <row r="61283" spans="41:44" ht="15" customHeight="1">
      <c r="AO61283" s="106"/>
      <c r="AR61283" s="106"/>
    </row>
    <row r="61284" spans="41:44" ht="15" customHeight="1">
      <c r="AO61284" s="106"/>
      <c r="AR61284" s="106"/>
    </row>
    <row r="61285" spans="41:44" ht="15" customHeight="1">
      <c r="AO61285" s="106"/>
      <c r="AR61285" s="106"/>
    </row>
    <row r="61286" spans="41:44" ht="15" customHeight="1">
      <c r="AO61286" s="106"/>
      <c r="AR61286" s="106"/>
    </row>
    <row r="61287" spans="41:44" ht="15" customHeight="1">
      <c r="AO61287" s="108"/>
      <c r="AR61287" s="108"/>
    </row>
    <row r="61288" spans="41:44" ht="15" customHeight="1">
      <c r="AO61288" s="108"/>
      <c r="AR61288" s="108"/>
    </row>
    <row r="61289" spans="41:44" ht="15" customHeight="1">
      <c r="AO61289" s="108"/>
      <c r="AR61289" s="108"/>
    </row>
    <row r="61290" spans="41:44" ht="15" customHeight="1">
      <c r="AO61290" s="108"/>
      <c r="AR61290" s="108"/>
    </row>
    <row r="61291" spans="41:44" ht="15" customHeight="1">
      <c r="AO61291" s="108"/>
      <c r="AR61291" s="108"/>
    </row>
    <row r="61292" spans="41:44" ht="15" customHeight="1">
      <c r="AO61292" s="109"/>
      <c r="AR61292" s="109"/>
    </row>
    <row r="61293" spans="41:44" ht="15" customHeight="1">
      <c r="AO61293" s="104"/>
      <c r="AR61293" s="104"/>
    </row>
    <row r="61294" spans="41:44" ht="15" customHeight="1">
      <c r="AO61294" s="106"/>
      <c r="AR61294" s="106"/>
    </row>
    <row r="61295" spans="41:44" ht="15" customHeight="1">
      <c r="AO61295" s="106"/>
      <c r="AR61295" s="106"/>
    </row>
    <row r="61296" spans="41:44" ht="15" customHeight="1">
      <c r="AO61296" s="106"/>
      <c r="AR61296" s="106"/>
    </row>
    <row r="61297" spans="41:44" ht="15" customHeight="1">
      <c r="AO61297" s="106"/>
      <c r="AR61297" s="106"/>
    </row>
    <row r="61298" spans="41:44" ht="15" customHeight="1">
      <c r="AO61298" s="106"/>
      <c r="AR61298" s="106"/>
    </row>
    <row r="61299" spans="41:44" ht="15" customHeight="1">
      <c r="AO61299" s="106"/>
      <c r="AR61299" s="106"/>
    </row>
    <row r="61300" spans="41:44" ht="15" customHeight="1">
      <c r="AO61300" s="106"/>
      <c r="AR61300" s="106"/>
    </row>
    <row r="61301" spans="41:44" ht="15" customHeight="1">
      <c r="AO61301" s="108"/>
      <c r="AR61301" s="108"/>
    </row>
    <row r="61302" spans="41:44" ht="15" customHeight="1">
      <c r="AO61302" s="108"/>
      <c r="AR61302" s="108"/>
    </row>
    <row r="61303" spans="41:44" ht="15" customHeight="1">
      <c r="AO61303" s="108"/>
      <c r="AR61303" s="108"/>
    </row>
    <row r="61304" spans="41:44" ht="15" customHeight="1">
      <c r="AO61304" s="108"/>
      <c r="AR61304" s="108"/>
    </row>
    <row r="61305" spans="41:44" ht="15" customHeight="1">
      <c r="AO61305" s="108"/>
      <c r="AR61305" s="108"/>
    </row>
    <row r="61306" spans="41:44" ht="15" customHeight="1">
      <c r="AO61306" s="109"/>
      <c r="AR61306" s="109"/>
    </row>
    <row r="61307" spans="41:44" ht="15" customHeight="1">
      <c r="AO61307" s="104"/>
      <c r="AR61307" s="104"/>
    </row>
    <row r="61308" spans="41:44" ht="15" customHeight="1">
      <c r="AO61308" s="106"/>
      <c r="AR61308" s="106"/>
    </row>
    <row r="61309" spans="41:44" ht="15" customHeight="1">
      <c r="AO61309" s="106"/>
      <c r="AR61309" s="106"/>
    </row>
    <row r="61310" spans="41:44" ht="15" customHeight="1">
      <c r="AO61310" s="106"/>
      <c r="AR61310" s="106"/>
    </row>
    <row r="61311" spans="41:44" ht="15" customHeight="1">
      <c r="AO61311" s="106"/>
      <c r="AR61311" s="106"/>
    </row>
    <row r="61312" spans="41:44" ht="15" customHeight="1">
      <c r="AO61312" s="106"/>
      <c r="AR61312" s="106"/>
    </row>
    <row r="61313" spans="41:44" ht="15" customHeight="1">
      <c r="AO61313" s="106"/>
      <c r="AR61313" s="106"/>
    </row>
    <row r="61314" spans="41:44" ht="15" customHeight="1">
      <c r="AO61314" s="106"/>
      <c r="AR61314" s="106"/>
    </row>
    <row r="61315" spans="41:44" ht="15" customHeight="1">
      <c r="AO61315" s="108"/>
      <c r="AR61315" s="108"/>
    </row>
    <row r="61316" spans="41:44" ht="15" customHeight="1">
      <c r="AO61316" s="108"/>
      <c r="AR61316" s="108"/>
    </row>
    <row r="61317" spans="41:44" ht="15" customHeight="1">
      <c r="AO61317" s="108"/>
      <c r="AR61317" s="108"/>
    </row>
    <row r="61318" spans="41:44" ht="15" customHeight="1">
      <c r="AO61318" s="108"/>
      <c r="AR61318" s="108"/>
    </row>
    <row r="61319" spans="41:44" ht="15" customHeight="1">
      <c r="AO61319" s="108"/>
      <c r="AR61319" s="108"/>
    </row>
    <row r="61320" spans="41:44" ht="15" customHeight="1">
      <c r="AO61320" s="109"/>
      <c r="AR61320" s="109"/>
    </row>
    <row r="61321" spans="41:44" ht="15" customHeight="1">
      <c r="AO61321" s="104"/>
      <c r="AR61321" s="104"/>
    </row>
    <row r="61322" spans="41:44" ht="15" customHeight="1">
      <c r="AO61322" s="106"/>
      <c r="AR61322" s="106"/>
    </row>
    <row r="61323" spans="41:44" ht="15" customHeight="1">
      <c r="AO61323" s="106"/>
      <c r="AR61323" s="106"/>
    </row>
    <row r="61324" spans="41:44" ht="15" customHeight="1">
      <c r="AO61324" s="106"/>
      <c r="AR61324" s="106"/>
    </row>
    <row r="61325" spans="41:44" ht="15" customHeight="1">
      <c r="AO61325" s="106"/>
      <c r="AR61325" s="106"/>
    </row>
    <row r="61326" spans="41:44" ht="15" customHeight="1">
      <c r="AO61326" s="106"/>
      <c r="AR61326" s="106"/>
    </row>
    <row r="61327" spans="41:44" ht="15" customHeight="1">
      <c r="AO61327" s="106"/>
      <c r="AR61327" s="106"/>
    </row>
    <row r="61328" spans="41:44" ht="15" customHeight="1">
      <c r="AO61328" s="106"/>
      <c r="AR61328" s="106"/>
    </row>
    <row r="61329" spans="41:44" ht="15" customHeight="1">
      <c r="AO61329" s="108"/>
      <c r="AR61329" s="108"/>
    </row>
    <row r="61330" spans="41:44" ht="15" customHeight="1">
      <c r="AO61330" s="108"/>
      <c r="AR61330" s="108"/>
    </row>
    <row r="61331" spans="41:44" ht="15" customHeight="1">
      <c r="AO61331" s="108"/>
      <c r="AR61331" s="108"/>
    </row>
    <row r="61332" spans="41:44" ht="15" customHeight="1">
      <c r="AO61332" s="108"/>
      <c r="AR61332" s="108"/>
    </row>
    <row r="61333" spans="41:44" ht="15" customHeight="1">
      <c r="AO61333" s="108"/>
      <c r="AR61333" s="108"/>
    </row>
    <row r="61334" spans="41:44" ht="15" customHeight="1">
      <c r="AO61334" s="109"/>
      <c r="AR61334" s="109"/>
    </row>
    <row r="61335" spans="41:44" ht="15" customHeight="1">
      <c r="AO61335" s="104"/>
      <c r="AR61335" s="104"/>
    </row>
    <row r="61336" spans="41:44" ht="15" customHeight="1">
      <c r="AO61336" s="106"/>
      <c r="AR61336" s="106"/>
    </row>
    <row r="61337" spans="41:44" ht="15" customHeight="1">
      <c r="AO61337" s="106"/>
      <c r="AR61337" s="106"/>
    </row>
    <row r="61338" spans="41:44" ht="15" customHeight="1">
      <c r="AO61338" s="106"/>
      <c r="AR61338" s="106"/>
    </row>
    <row r="61339" spans="41:44" ht="15" customHeight="1">
      <c r="AO61339" s="106"/>
      <c r="AR61339" s="106"/>
    </row>
    <row r="61340" spans="41:44" ht="15" customHeight="1">
      <c r="AO61340" s="106"/>
      <c r="AR61340" s="106"/>
    </row>
    <row r="61341" spans="41:44" ht="15" customHeight="1">
      <c r="AO61341" s="106"/>
      <c r="AR61341" s="106"/>
    </row>
    <row r="61342" spans="41:44" ht="15" customHeight="1">
      <c r="AO61342" s="106"/>
      <c r="AR61342" s="106"/>
    </row>
    <row r="61343" spans="41:44" ht="15" customHeight="1">
      <c r="AO61343" s="108"/>
      <c r="AR61343" s="108"/>
    </row>
    <row r="61344" spans="41:44" ht="15" customHeight="1">
      <c r="AO61344" s="108"/>
      <c r="AR61344" s="108"/>
    </row>
    <row r="61345" spans="41:44" ht="15" customHeight="1">
      <c r="AO61345" s="108"/>
      <c r="AR61345" s="108"/>
    </row>
    <row r="61346" spans="41:44" ht="15" customHeight="1">
      <c r="AO61346" s="108"/>
      <c r="AR61346" s="108"/>
    </row>
    <row r="61347" spans="41:44" ht="15" customHeight="1">
      <c r="AO61347" s="108"/>
      <c r="AR61347" s="108"/>
    </row>
    <row r="61348" spans="41:44" ht="15" customHeight="1">
      <c r="AO61348" s="109"/>
      <c r="AR61348" s="109"/>
    </row>
    <row r="61349" spans="41:44" ht="15" customHeight="1">
      <c r="AO61349" s="104"/>
      <c r="AR61349" s="104"/>
    </row>
    <row r="61350" spans="41:44" ht="15" customHeight="1">
      <c r="AO61350" s="106"/>
      <c r="AR61350" s="106"/>
    </row>
    <row r="61351" spans="41:44" ht="15" customHeight="1">
      <c r="AO61351" s="106"/>
      <c r="AR61351" s="106"/>
    </row>
    <row r="61352" spans="41:44" ht="15" customHeight="1">
      <c r="AO61352" s="106"/>
      <c r="AR61352" s="106"/>
    </row>
    <row r="61353" spans="41:44" ht="15" customHeight="1">
      <c r="AO61353" s="106"/>
      <c r="AR61353" s="106"/>
    </row>
    <row r="61354" spans="41:44" ht="15" customHeight="1">
      <c r="AO61354" s="106"/>
      <c r="AR61354" s="106"/>
    </row>
    <row r="61355" spans="41:44" ht="15" customHeight="1">
      <c r="AO61355" s="106"/>
      <c r="AR61355" s="106"/>
    </row>
    <row r="61356" spans="41:44" ht="15" customHeight="1">
      <c r="AO61356" s="106"/>
      <c r="AR61356" s="106"/>
    </row>
    <row r="61357" spans="41:44" ht="15" customHeight="1">
      <c r="AO61357" s="108"/>
      <c r="AR61357" s="108"/>
    </row>
    <row r="61358" spans="41:44" ht="15" customHeight="1">
      <c r="AO61358" s="108"/>
      <c r="AR61358" s="108"/>
    </row>
    <row r="61359" spans="41:44" ht="15" customHeight="1">
      <c r="AO61359" s="108"/>
      <c r="AR61359" s="108"/>
    </row>
    <row r="61360" spans="41:44" ht="15" customHeight="1">
      <c r="AO61360" s="108"/>
      <c r="AR61360" s="108"/>
    </row>
    <row r="61361" spans="41:44" ht="15" customHeight="1">
      <c r="AO61361" s="108"/>
      <c r="AR61361" s="108"/>
    </row>
    <row r="61362" spans="41:44" ht="15" customHeight="1">
      <c r="AO61362" s="109"/>
      <c r="AR61362" s="109"/>
    </row>
    <row r="61363" spans="41:44" ht="15" customHeight="1">
      <c r="AO61363" s="104"/>
      <c r="AR61363" s="104"/>
    </row>
    <row r="61364" spans="41:44" ht="15" customHeight="1">
      <c r="AO61364" s="106"/>
      <c r="AR61364" s="106"/>
    </row>
    <row r="61365" spans="41:44" ht="15" customHeight="1">
      <c r="AO61365" s="106"/>
      <c r="AR61365" s="106"/>
    </row>
    <row r="61366" spans="41:44" ht="15" customHeight="1">
      <c r="AO61366" s="106"/>
      <c r="AR61366" s="106"/>
    </row>
    <row r="61367" spans="41:44" ht="15" customHeight="1">
      <c r="AO61367" s="106"/>
      <c r="AR61367" s="106"/>
    </row>
    <row r="61368" spans="41:44" ht="15" customHeight="1">
      <c r="AO61368" s="106"/>
      <c r="AR61368" s="106"/>
    </row>
    <row r="61369" spans="41:44" ht="15" customHeight="1">
      <c r="AO61369" s="106"/>
      <c r="AR61369" s="106"/>
    </row>
    <row r="61370" spans="41:44" ht="15" customHeight="1">
      <c r="AO61370" s="106"/>
      <c r="AR61370" s="106"/>
    </row>
    <row r="61371" spans="41:44" ht="15" customHeight="1">
      <c r="AO61371" s="108"/>
      <c r="AR61371" s="108"/>
    </row>
    <row r="61372" spans="41:44" ht="15" customHeight="1">
      <c r="AO61372" s="108"/>
      <c r="AR61372" s="108"/>
    </row>
    <row r="61373" spans="41:44" ht="15" customHeight="1">
      <c r="AO61373" s="108"/>
      <c r="AR61373" s="108"/>
    </row>
    <row r="61374" spans="41:44" ht="15" customHeight="1">
      <c r="AO61374" s="108"/>
      <c r="AR61374" s="108"/>
    </row>
    <row r="61375" spans="41:44" ht="15" customHeight="1">
      <c r="AO61375" s="108"/>
      <c r="AR61375" s="108"/>
    </row>
    <row r="61376" spans="41:44" ht="15" customHeight="1">
      <c r="AO61376" s="109"/>
      <c r="AR61376" s="109"/>
    </row>
    <row r="61377" spans="41:44" ht="15" customHeight="1">
      <c r="AO61377" s="104"/>
      <c r="AR61377" s="104"/>
    </row>
    <row r="61378" spans="41:44" ht="15" customHeight="1">
      <c r="AO61378" s="106"/>
      <c r="AR61378" s="106"/>
    </row>
    <row r="61379" spans="41:44" ht="15" customHeight="1">
      <c r="AO61379" s="106"/>
      <c r="AR61379" s="106"/>
    </row>
    <row r="61380" spans="41:44" ht="15" customHeight="1">
      <c r="AO61380" s="106"/>
      <c r="AR61380" s="106"/>
    </row>
    <row r="61381" spans="41:44" ht="15" customHeight="1">
      <c r="AO61381" s="106"/>
      <c r="AR61381" s="106"/>
    </row>
    <row r="61382" spans="41:44" ht="15" customHeight="1">
      <c r="AO61382" s="106"/>
      <c r="AR61382" s="106"/>
    </row>
    <row r="61383" spans="41:44" ht="15" customHeight="1">
      <c r="AO61383" s="106"/>
      <c r="AR61383" s="106"/>
    </row>
    <row r="61384" spans="41:44" ht="15" customHeight="1">
      <c r="AO61384" s="106"/>
      <c r="AR61384" s="106"/>
    </row>
    <row r="61385" spans="41:44" ht="15" customHeight="1">
      <c r="AO61385" s="108"/>
      <c r="AR61385" s="108"/>
    </row>
    <row r="61386" spans="41:44" ht="15" customHeight="1">
      <c r="AO61386" s="108"/>
      <c r="AR61386" s="108"/>
    </row>
    <row r="61387" spans="41:44" ht="15" customHeight="1">
      <c r="AO61387" s="108"/>
      <c r="AR61387" s="108"/>
    </row>
    <row r="61388" spans="41:44" ht="15" customHeight="1">
      <c r="AO61388" s="108"/>
      <c r="AR61388" s="108"/>
    </row>
    <row r="61389" spans="41:44" ht="15" customHeight="1">
      <c r="AO61389" s="108"/>
      <c r="AR61389" s="108"/>
    </row>
    <row r="61390" spans="41:44" ht="15" customHeight="1">
      <c r="AO61390" s="109"/>
      <c r="AR61390" s="109"/>
    </row>
    <row r="61391" spans="41:44" ht="15" customHeight="1">
      <c r="AO61391" s="104"/>
      <c r="AR61391" s="104"/>
    </row>
    <row r="61392" spans="41:44" ht="15" customHeight="1">
      <c r="AO61392" s="106"/>
      <c r="AR61392" s="106"/>
    </row>
    <row r="61393" spans="41:44" ht="15" customHeight="1">
      <c r="AO61393" s="106"/>
      <c r="AR61393" s="106"/>
    </row>
    <row r="61394" spans="41:44" ht="15" customHeight="1">
      <c r="AO61394" s="106"/>
      <c r="AR61394" s="106"/>
    </row>
    <row r="61395" spans="41:44" ht="15" customHeight="1">
      <c r="AO61395" s="106"/>
      <c r="AR61395" s="106"/>
    </row>
    <row r="61396" spans="41:44" ht="15" customHeight="1">
      <c r="AO61396" s="106"/>
      <c r="AR61396" s="106"/>
    </row>
    <row r="61397" spans="41:44" ht="15" customHeight="1">
      <c r="AO61397" s="106"/>
      <c r="AR61397" s="106"/>
    </row>
    <row r="61398" spans="41:44" ht="15" customHeight="1">
      <c r="AO61398" s="106"/>
      <c r="AR61398" s="106"/>
    </row>
    <row r="61399" spans="41:44" ht="15" customHeight="1">
      <c r="AO61399" s="108"/>
      <c r="AR61399" s="108"/>
    </row>
    <row r="61400" spans="41:44" ht="15" customHeight="1">
      <c r="AO61400" s="108"/>
      <c r="AR61400" s="108"/>
    </row>
    <row r="61401" spans="41:44" ht="15" customHeight="1">
      <c r="AO61401" s="108"/>
      <c r="AR61401" s="108"/>
    </row>
    <row r="61402" spans="41:44" ht="15" customHeight="1">
      <c r="AO61402" s="108"/>
      <c r="AR61402" s="108"/>
    </row>
    <row r="61403" spans="41:44" ht="15" customHeight="1">
      <c r="AO61403" s="108"/>
      <c r="AR61403" s="108"/>
    </row>
    <row r="61404" spans="41:44" ht="15" customHeight="1">
      <c r="AO61404" s="109"/>
      <c r="AR61404" s="109"/>
    </row>
    <row r="61405" spans="41:44" ht="15" customHeight="1">
      <c r="AO61405" s="104"/>
      <c r="AR61405" s="104"/>
    </row>
    <row r="61406" spans="41:44" ht="15" customHeight="1">
      <c r="AO61406" s="106"/>
      <c r="AR61406" s="106"/>
    </row>
    <row r="61407" spans="41:44" ht="15" customHeight="1">
      <c r="AO61407" s="106"/>
      <c r="AR61407" s="106"/>
    </row>
    <row r="61408" spans="41:44" ht="15" customHeight="1">
      <c r="AO61408" s="106"/>
      <c r="AR61408" s="106"/>
    </row>
    <row r="61409" spans="41:44" ht="15" customHeight="1">
      <c r="AO61409" s="106"/>
      <c r="AR61409" s="106"/>
    </row>
    <row r="61410" spans="41:44" ht="15" customHeight="1">
      <c r="AO61410" s="106"/>
      <c r="AR61410" s="106"/>
    </row>
    <row r="61411" spans="41:44" ht="15" customHeight="1">
      <c r="AO61411" s="106"/>
      <c r="AR61411" s="106"/>
    </row>
    <row r="61412" spans="41:44" ht="15" customHeight="1">
      <c r="AO61412" s="106"/>
      <c r="AR61412" s="106"/>
    </row>
    <row r="61413" spans="41:44" ht="15" customHeight="1">
      <c r="AO61413" s="108"/>
      <c r="AR61413" s="108"/>
    </row>
    <row r="61414" spans="41:44" ht="15" customHeight="1">
      <c r="AO61414" s="108"/>
      <c r="AR61414" s="108"/>
    </row>
    <row r="61415" spans="41:44" ht="15" customHeight="1">
      <c r="AO61415" s="108"/>
      <c r="AR61415" s="108"/>
    </row>
    <row r="61416" spans="41:44" ht="15" customHeight="1">
      <c r="AO61416" s="108"/>
      <c r="AR61416" s="108"/>
    </row>
    <row r="61417" spans="41:44" ht="15" customHeight="1">
      <c r="AO61417" s="108"/>
      <c r="AR61417" s="108"/>
    </row>
    <row r="61418" spans="41:44" ht="15" customHeight="1">
      <c r="AO61418" s="109"/>
      <c r="AR61418" s="109"/>
    </row>
    <row r="61419" spans="41:44" ht="15" customHeight="1">
      <c r="AO61419" s="104"/>
      <c r="AR61419" s="104"/>
    </row>
    <row r="61420" spans="41:44" ht="15" customHeight="1">
      <c r="AO61420" s="106"/>
      <c r="AR61420" s="106"/>
    </row>
    <row r="61421" spans="41:44" ht="15" customHeight="1">
      <c r="AO61421" s="106"/>
      <c r="AR61421" s="106"/>
    </row>
    <row r="61422" spans="41:44" ht="15" customHeight="1">
      <c r="AO61422" s="106"/>
      <c r="AR61422" s="106"/>
    </row>
    <row r="61423" spans="41:44" ht="15" customHeight="1">
      <c r="AO61423" s="106"/>
      <c r="AR61423" s="106"/>
    </row>
    <row r="61424" spans="41:44" ht="15" customHeight="1">
      <c r="AO61424" s="106"/>
      <c r="AR61424" s="106"/>
    </row>
    <row r="61425" spans="41:44" ht="15" customHeight="1">
      <c r="AO61425" s="106"/>
      <c r="AR61425" s="106"/>
    </row>
    <row r="61426" spans="41:44" ht="15" customHeight="1">
      <c r="AO61426" s="106"/>
      <c r="AR61426" s="106"/>
    </row>
    <row r="61427" spans="41:44" ht="15" customHeight="1">
      <c r="AO61427" s="108"/>
      <c r="AR61427" s="108"/>
    </row>
    <row r="61428" spans="41:44" ht="15" customHeight="1">
      <c r="AO61428" s="108"/>
      <c r="AR61428" s="108"/>
    </row>
    <row r="61429" spans="41:44" ht="15" customHeight="1">
      <c r="AO61429" s="108"/>
      <c r="AR61429" s="108"/>
    </row>
    <row r="61430" spans="41:44" ht="15" customHeight="1">
      <c r="AO61430" s="108"/>
      <c r="AR61430" s="108"/>
    </row>
    <row r="61431" spans="41:44" ht="15" customHeight="1">
      <c r="AO61431" s="108"/>
      <c r="AR61431" s="108"/>
    </row>
    <row r="61432" spans="41:44" ht="15" customHeight="1">
      <c r="AO61432" s="109"/>
      <c r="AR61432" s="109"/>
    </row>
    <row r="61433" spans="41:44" ht="15" customHeight="1">
      <c r="AO61433" s="104"/>
      <c r="AR61433" s="104"/>
    </row>
    <row r="61434" spans="41:44" ht="15" customHeight="1">
      <c r="AO61434" s="106"/>
      <c r="AR61434" s="106"/>
    </row>
    <row r="61435" spans="41:44" ht="15" customHeight="1">
      <c r="AO61435" s="106"/>
      <c r="AR61435" s="106"/>
    </row>
    <row r="61436" spans="41:44" ht="15" customHeight="1">
      <c r="AO61436" s="106"/>
      <c r="AR61436" s="106"/>
    </row>
    <row r="61437" spans="41:44" ht="15" customHeight="1">
      <c r="AO61437" s="106"/>
      <c r="AR61437" s="106"/>
    </row>
    <row r="61438" spans="41:44" ht="15" customHeight="1">
      <c r="AO61438" s="106"/>
      <c r="AR61438" s="106"/>
    </row>
    <row r="61439" spans="41:44" ht="15" customHeight="1">
      <c r="AO61439" s="106"/>
      <c r="AR61439" s="106"/>
    </row>
    <row r="61440" spans="41:44" ht="15" customHeight="1">
      <c r="AO61440" s="106"/>
      <c r="AR61440" s="106"/>
    </row>
    <row r="61441" spans="41:44" ht="15" customHeight="1">
      <c r="AO61441" s="108"/>
      <c r="AR61441" s="108"/>
    </row>
    <row r="61442" spans="41:44" ht="15" customHeight="1">
      <c r="AO61442" s="108"/>
      <c r="AR61442" s="108"/>
    </row>
    <row r="61443" spans="41:44" ht="15" customHeight="1">
      <c r="AO61443" s="108"/>
      <c r="AR61443" s="108"/>
    </row>
    <row r="61444" spans="41:44" ht="15" customHeight="1">
      <c r="AO61444" s="108"/>
      <c r="AR61444" s="108"/>
    </row>
    <row r="61445" spans="41:44" ht="15" customHeight="1">
      <c r="AO61445" s="108"/>
      <c r="AR61445" s="108"/>
    </row>
    <row r="61446" spans="41:44" ht="15" customHeight="1">
      <c r="AO61446" s="109"/>
      <c r="AR61446" s="109"/>
    </row>
    <row r="61447" spans="41:44" ht="15" customHeight="1">
      <c r="AO61447" s="104"/>
      <c r="AR61447" s="104"/>
    </row>
    <row r="61448" spans="41:44" ht="15" customHeight="1">
      <c r="AO61448" s="106"/>
      <c r="AR61448" s="106"/>
    </row>
    <row r="61449" spans="41:44" ht="15" customHeight="1">
      <c r="AO61449" s="106"/>
      <c r="AR61449" s="106"/>
    </row>
    <row r="61450" spans="41:44" ht="15" customHeight="1">
      <c r="AO61450" s="106"/>
      <c r="AR61450" s="106"/>
    </row>
    <row r="61451" spans="41:44" ht="15" customHeight="1">
      <c r="AO61451" s="106"/>
      <c r="AR61451" s="106"/>
    </row>
    <row r="61452" spans="41:44" ht="15" customHeight="1">
      <c r="AO61452" s="106"/>
      <c r="AR61452" s="106"/>
    </row>
    <row r="61453" spans="41:44" ht="15" customHeight="1">
      <c r="AO61453" s="106"/>
      <c r="AR61453" s="106"/>
    </row>
    <row r="61454" spans="41:44" ht="15" customHeight="1">
      <c r="AO61454" s="106"/>
      <c r="AR61454" s="106"/>
    </row>
    <row r="61455" spans="41:44" ht="15" customHeight="1">
      <c r="AO61455" s="108"/>
      <c r="AR61455" s="108"/>
    </row>
    <row r="61456" spans="41:44" ht="15" customHeight="1">
      <c r="AO61456" s="108"/>
      <c r="AR61456" s="108"/>
    </row>
    <row r="61457" spans="41:44" ht="15" customHeight="1">
      <c r="AO61457" s="108"/>
      <c r="AR61457" s="108"/>
    </row>
    <row r="61458" spans="41:44" ht="15" customHeight="1">
      <c r="AO61458" s="108"/>
      <c r="AR61458" s="108"/>
    </row>
    <row r="61459" spans="41:44" ht="15" customHeight="1">
      <c r="AO61459" s="108"/>
      <c r="AR61459" s="108"/>
    </row>
    <row r="61460" spans="41:44" ht="15" customHeight="1">
      <c r="AO61460" s="109"/>
      <c r="AR61460" s="109"/>
    </row>
    <row r="61461" spans="41:44" ht="15" customHeight="1">
      <c r="AO61461" s="104"/>
      <c r="AR61461" s="104"/>
    </row>
    <row r="61462" spans="41:44" ht="15" customHeight="1">
      <c r="AO61462" s="106"/>
      <c r="AR61462" s="106"/>
    </row>
    <row r="61463" spans="41:44" ht="15" customHeight="1">
      <c r="AO61463" s="106"/>
      <c r="AR61463" s="106"/>
    </row>
    <row r="61464" spans="41:44" ht="15" customHeight="1">
      <c r="AO61464" s="106"/>
      <c r="AR61464" s="106"/>
    </row>
    <row r="61465" spans="41:44" ht="15" customHeight="1">
      <c r="AO61465" s="106"/>
      <c r="AR61465" s="106"/>
    </row>
    <row r="61466" spans="41:44" ht="15" customHeight="1">
      <c r="AO61466" s="106"/>
      <c r="AR61466" s="106"/>
    </row>
    <row r="61467" spans="41:44" ht="15" customHeight="1">
      <c r="AO61467" s="106"/>
      <c r="AR61467" s="106"/>
    </row>
    <row r="61468" spans="41:44" ht="15" customHeight="1">
      <c r="AO61468" s="106"/>
      <c r="AR61468" s="106"/>
    </row>
    <row r="61469" spans="41:44" ht="15" customHeight="1">
      <c r="AO61469" s="108"/>
      <c r="AR61469" s="108"/>
    </row>
    <row r="61470" spans="41:44" ht="15" customHeight="1">
      <c r="AO61470" s="108"/>
      <c r="AR61470" s="108"/>
    </row>
    <row r="61471" spans="41:44" ht="15" customHeight="1">
      <c r="AO61471" s="108"/>
      <c r="AR61471" s="108"/>
    </row>
    <row r="61472" spans="41:44" ht="15" customHeight="1">
      <c r="AO61472" s="108"/>
      <c r="AR61472" s="108"/>
    </row>
    <row r="61473" spans="41:44" ht="15" customHeight="1">
      <c r="AO61473" s="108"/>
      <c r="AR61473" s="108"/>
    </row>
    <row r="61474" spans="41:44" ht="15" customHeight="1">
      <c r="AO61474" s="109"/>
      <c r="AR61474" s="109"/>
    </row>
    <row r="61475" spans="41:44" ht="15" customHeight="1">
      <c r="AO61475" s="104"/>
      <c r="AR61475" s="104"/>
    </row>
    <row r="61476" spans="41:44" ht="15" customHeight="1">
      <c r="AO61476" s="106"/>
      <c r="AR61476" s="106"/>
    </row>
    <row r="61477" spans="41:44" ht="15" customHeight="1">
      <c r="AO61477" s="106"/>
      <c r="AR61477" s="106"/>
    </row>
    <row r="61478" spans="41:44" ht="15" customHeight="1">
      <c r="AO61478" s="106"/>
      <c r="AR61478" s="106"/>
    </row>
    <row r="61479" spans="41:44" ht="15" customHeight="1">
      <c r="AO61479" s="106"/>
      <c r="AR61479" s="106"/>
    </row>
    <row r="61480" spans="41:44" ht="15" customHeight="1">
      <c r="AO61480" s="106"/>
      <c r="AR61480" s="106"/>
    </row>
    <row r="61481" spans="41:44" ht="15" customHeight="1">
      <c r="AO61481" s="106"/>
      <c r="AR61481" s="106"/>
    </row>
    <row r="61482" spans="41:44" ht="15" customHeight="1">
      <c r="AO61482" s="106"/>
      <c r="AR61482" s="106"/>
    </row>
    <row r="61483" spans="41:44" ht="15" customHeight="1">
      <c r="AO61483" s="108"/>
      <c r="AR61483" s="108"/>
    </row>
    <row r="61484" spans="41:44" ht="15" customHeight="1">
      <c r="AO61484" s="108"/>
      <c r="AR61484" s="108"/>
    </row>
    <row r="61485" spans="41:44" ht="15" customHeight="1">
      <c r="AO61485" s="108"/>
      <c r="AR61485" s="108"/>
    </row>
    <row r="61486" spans="41:44" ht="15" customHeight="1">
      <c r="AO61486" s="108"/>
      <c r="AR61486" s="108"/>
    </row>
    <row r="61487" spans="41:44" ht="15" customHeight="1">
      <c r="AO61487" s="108"/>
      <c r="AR61487" s="108"/>
    </row>
    <row r="61488" spans="41:44" ht="15" customHeight="1">
      <c r="AO61488" s="109"/>
      <c r="AR61488" s="109"/>
    </row>
    <row r="61489" spans="41:44" ht="15" customHeight="1">
      <c r="AO61489" s="104"/>
      <c r="AR61489" s="104"/>
    </row>
    <row r="61490" spans="41:44" ht="15" customHeight="1">
      <c r="AO61490" s="106"/>
      <c r="AR61490" s="106"/>
    </row>
    <row r="61491" spans="41:44" ht="15" customHeight="1">
      <c r="AO61491" s="106"/>
      <c r="AR61491" s="106"/>
    </row>
    <row r="61492" spans="41:44" ht="15" customHeight="1">
      <c r="AO61492" s="106"/>
      <c r="AR61492" s="106"/>
    </row>
    <row r="61493" spans="41:44" ht="15" customHeight="1">
      <c r="AO61493" s="106"/>
      <c r="AR61493" s="106"/>
    </row>
    <row r="61494" spans="41:44" ht="15" customHeight="1">
      <c r="AO61494" s="106"/>
      <c r="AR61494" s="106"/>
    </row>
    <row r="61495" spans="41:44" ht="15" customHeight="1">
      <c r="AO61495" s="106"/>
      <c r="AR61495" s="106"/>
    </row>
    <row r="61496" spans="41:44" ht="15" customHeight="1">
      <c r="AO61496" s="106"/>
      <c r="AR61496" s="106"/>
    </row>
    <row r="61497" spans="41:44" ht="15" customHeight="1">
      <c r="AO61497" s="108"/>
      <c r="AR61497" s="108"/>
    </row>
    <row r="61498" spans="41:44" ht="15" customHeight="1">
      <c r="AO61498" s="108"/>
      <c r="AR61498" s="108"/>
    </row>
    <row r="61499" spans="41:44" ht="15" customHeight="1">
      <c r="AO61499" s="108"/>
      <c r="AR61499" s="108"/>
    </row>
    <row r="61500" spans="41:44" ht="15" customHeight="1">
      <c r="AO61500" s="108"/>
      <c r="AR61500" s="108"/>
    </row>
    <row r="61501" spans="41:44" ht="15" customHeight="1">
      <c r="AO61501" s="108"/>
      <c r="AR61501" s="108"/>
    </row>
    <row r="61502" spans="41:44" ht="15" customHeight="1">
      <c r="AO61502" s="109"/>
      <c r="AR61502" s="109"/>
    </row>
    <row r="61503" spans="41:44" ht="15" customHeight="1">
      <c r="AO61503" s="104"/>
      <c r="AR61503" s="104"/>
    </row>
    <row r="61504" spans="41:44" ht="15" customHeight="1">
      <c r="AO61504" s="106"/>
      <c r="AR61504" s="106"/>
    </row>
    <row r="61505" spans="41:44" ht="15" customHeight="1">
      <c r="AO61505" s="106"/>
      <c r="AR61505" s="106"/>
    </row>
    <row r="61506" spans="41:44" ht="15" customHeight="1">
      <c r="AO61506" s="106"/>
      <c r="AR61506" s="106"/>
    </row>
    <row r="61507" spans="41:44" ht="15" customHeight="1">
      <c r="AO61507" s="106"/>
      <c r="AR61507" s="106"/>
    </row>
    <row r="61508" spans="41:44" ht="15" customHeight="1">
      <c r="AO61508" s="106"/>
      <c r="AR61508" s="106"/>
    </row>
    <row r="61509" spans="41:44" ht="15" customHeight="1">
      <c r="AO61509" s="106"/>
      <c r="AR61509" s="106"/>
    </row>
    <row r="61510" spans="41:44" ht="15" customHeight="1">
      <c r="AO61510" s="106"/>
      <c r="AR61510" s="106"/>
    </row>
    <row r="61511" spans="41:44" ht="15" customHeight="1">
      <c r="AO61511" s="108"/>
      <c r="AR61511" s="108"/>
    </row>
    <row r="61512" spans="41:44" ht="15" customHeight="1">
      <c r="AO61512" s="108"/>
      <c r="AR61512" s="108"/>
    </row>
    <row r="61513" spans="41:44" ht="15" customHeight="1">
      <c r="AO61513" s="108"/>
      <c r="AR61513" s="108"/>
    </row>
    <row r="61514" spans="41:44" ht="15" customHeight="1">
      <c r="AO61514" s="108"/>
      <c r="AR61514" s="108"/>
    </row>
    <row r="61515" spans="41:44" ht="15" customHeight="1">
      <c r="AO61515" s="108"/>
      <c r="AR61515" s="108"/>
    </row>
    <row r="61516" spans="41:44" ht="15" customHeight="1">
      <c r="AO61516" s="109"/>
      <c r="AR61516" s="109"/>
    </row>
    <row r="61517" spans="41:44" ht="15" customHeight="1">
      <c r="AO61517" s="104"/>
      <c r="AR61517" s="104"/>
    </row>
    <row r="61518" spans="41:44" ht="15" customHeight="1">
      <c r="AO61518" s="106"/>
      <c r="AR61518" s="106"/>
    </row>
    <row r="61519" spans="41:44" ht="15" customHeight="1">
      <c r="AO61519" s="106"/>
      <c r="AR61519" s="106"/>
    </row>
    <row r="61520" spans="41:44" ht="15" customHeight="1">
      <c r="AO61520" s="106"/>
      <c r="AR61520" s="106"/>
    </row>
    <row r="61521" spans="41:44" ht="15" customHeight="1">
      <c r="AO61521" s="106"/>
      <c r="AR61521" s="106"/>
    </row>
    <row r="61522" spans="41:44" ht="15" customHeight="1">
      <c r="AO61522" s="106"/>
      <c r="AR61522" s="106"/>
    </row>
    <row r="61523" spans="41:44" ht="15" customHeight="1">
      <c r="AO61523" s="106"/>
      <c r="AR61523" s="106"/>
    </row>
    <row r="61524" spans="41:44" ht="15" customHeight="1">
      <c r="AO61524" s="106"/>
      <c r="AR61524" s="106"/>
    </row>
    <row r="61525" spans="41:44" ht="15" customHeight="1">
      <c r="AO61525" s="108"/>
      <c r="AR61525" s="108"/>
    </row>
    <row r="61526" spans="41:44" ht="15" customHeight="1">
      <c r="AO61526" s="108"/>
      <c r="AR61526" s="108"/>
    </row>
    <row r="61527" spans="41:44" ht="15" customHeight="1">
      <c r="AO61527" s="108"/>
      <c r="AR61527" s="108"/>
    </row>
    <row r="61528" spans="41:44" ht="15" customHeight="1">
      <c r="AO61528" s="108"/>
      <c r="AR61528" s="108"/>
    </row>
    <row r="61529" spans="41:44" ht="15" customHeight="1">
      <c r="AO61529" s="108"/>
      <c r="AR61529" s="108"/>
    </row>
    <row r="61530" spans="41:44" ht="15" customHeight="1">
      <c r="AO61530" s="109"/>
      <c r="AR61530" s="109"/>
    </row>
    <row r="61531" spans="41:44" ht="15" customHeight="1">
      <c r="AO61531" s="104"/>
      <c r="AR61531" s="104"/>
    </row>
    <row r="61532" spans="41:44" ht="15" customHeight="1">
      <c r="AO61532" s="106"/>
      <c r="AR61532" s="106"/>
    </row>
    <row r="61533" spans="41:44" ht="15" customHeight="1">
      <c r="AO61533" s="106"/>
      <c r="AR61533" s="106"/>
    </row>
    <row r="61534" spans="41:44" ht="15" customHeight="1">
      <c r="AO61534" s="106"/>
      <c r="AR61534" s="106"/>
    </row>
    <row r="61535" spans="41:44" ht="15" customHeight="1">
      <c r="AO61535" s="106"/>
      <c r="AR61535" s="106"/>
    </row>
    <row r="61536" spans="41:44" ht="15" customHeight="1">
      <c r="AO61536" s="106"/>
      <c r="AR61536" s="106"/>
    </row>
    <row r="61537" spans="41:44" ht="15" customHeight="1">
      <c r="AO61537" s="106"/>
      <c r="AR61537" s="106"/>
    </row>
    <row r="61538" spans="41:44" ht="15" customHeight="1">
      <c r="AO61538" s="106"/>
      <c r="AR61538" s="106"/>
    </row>
    <row r="61539" spans="41:44" ht="15" customHeight="1">
      <c r="AO61539" s="108"/>
      <c r="AR61539" s="108"/>
    </row>
    <row r="61540" spans="41:44" ht="15" customHeight="1">
      <c r="AO61540" s="108"/>
      <c r="AR61540" s="108"/>
    </row>
    <row r="61541" spans="41:44" ht="15" customHeight="1">
      <c r="AO61541" s="108"/>
      <c r="AR61541" s="108"/>
    </row>
    <row r="61542" spans="41:44" ht="15" customHeight="1">
      <c r="AO61542" s="108"/>
      <c r="AR61542" s="108"/>
    </row>
    <row r="61543" spans="41:44" ht="15" customHeight="1">
      <c r="AO61543" s="108"/>
      <c r="AR61543" s="108"/>
    </row>
    <row r="61544" spans="41:44" ht="15" customHeight="1">
      <c r="AO61544" s="109"/>
      <c r="AR61544" s="109"/>
    </row>
    <row r="61545" spans="41:44" ht="15" customHeight="1">
      <c r="AO61545" s="104"/>
      <c r="AR61545" s="104"/>
    </row>
    <row r="61546" spans="41:44" ht="15" customHeight="1">
      <c r="AO61546" s="106"/>
      <c r="AR61546" s="106"/>
    </row>
    <row r="61547" spans="41:44" ht="15" customHeight="1">
      <c r="AO61547" s="106"/>
      <c r="AR61547" s="106"/>
    </row>
    <row r="61548" spans="41:44" ht="15" customHeight="1">
      <c r="AO61548" s="106"/>
      <c r="AR61548" s="106"/>
    </row>
    <row r="61549" spans="41:44" ht="15" customHeight="1">
      <c r="AO61549" s="106"/>
      <c r="AR61549" s="106"/>
    </row>
    <row r="61550" spans="41:44" ht="15" customHeight="1">
      <c r="AO61550" s="106"/>
      <c r="AR61550" s="106"/>
    </row>
    <row r="61551" spans="41:44" ht="15" customHeight="1">
      <c r="AO61551" s="106"/>
      <c r="AR61551" s="106"/>
    </row>
    <row r="61552" spans="41:44" ht="15" customHeight="1">
      <c r="AO61552" s="106"/>
      <c r="AR61552" s="106"/>
    </row>
    <row r="61553" spans="41:44" ht="15" customHeight="1">
      <c r="AO61553" s="108"/>
      <c r="AR61553" s="108"/>
    </row>
    <row r="61554" spans="41:44" ht="15" customHeight="1">
      <c r="AO61554" s="108"/>
      <c r="AR61554" s="108"/>
    </row>
    <row r="61555" spans="41:44" ht="15" customHeight="1">
      <c r="AO61555" s="108"/>
      <c r="AR61555" s="108"/>
    </row>
    <row r="61556" spans="41:44" ht="15" customHeight="1">
      <c r="AO61556" s="108"/>
      <c r="AR61556" s="108"/>
    </row>
    <row r="61557" spans="41:44" ht="15" customHeight="1">
      <c r="AO61557" s="108"/>
      <c r="AR61557" s="108"/>
    </row>
    <row r="61558" spans="41:44" ht="15" customHeight="1">
      <c r="AO61558" s="109"/>
      <c r="AR61558" s="109"/>
    </row>
    <row r="61559" spans="41:44" ht="15" customHeight="1">
      <c r="AO61559" s="104"/>
      <c r="AR61559" s="104"/>
    </row>
    <row r="61560" spans="41:44" ht="15" customHeight="1">
      <c r="AO61560" s="106"/>
      <c r="AR61560" s="106"/>
    </row>
    <row r="61561" spans="41:44" ht="15" customHeight="1">
      <c r="AO61561" s="106"/>
      <c r="AR61561" s="106"/>
    </row>
    <row r="61562" spans="41:44" ht="15" customHeight="1">
      <c r="AO61562" s="106"/>
      <c r="AR61562" s="106"/>
    </row>
    <row r="61563" spans="41:44" ht="15" customHeight="1">
      <c r="AO61563" s="106"/>
      <c r="AR61563" s="106"/>
    </row>
    <row r="61564" spans="41:44" ht="15" customHeight="1">
      <c r="AO61564" s="106"/>
      <c r="AR61564" s="106"/>
    </row>
    <row r="61565" spans="41:44" ht="15" customHeight="1">
      <c r="AO61565" s="106"/>
      <c r="AR61565" s="106"/>
    </row>
    <row r="61566" spans="41:44" ht="15" customHeight="1">
      <c r="AO61566" s="106"/>
      <c r="AR61566" s="106"/>
    </row>
    <row r="61567" spans="41:44" ht="15" customHeight="1">
      <c r="AO61567" s="108"/>
      <c r="AR61567" s="108"/>
    </row>
    <row r="61568" spans="41:44" ht="15" customHeight="1">
      <c r="AO61568" s="108"/>
      <c r="AR61568" s="108"/>
    </row>
    <row r="61569" spans="41:44" ht="15" customHeight="1">
      <c r="AO61569" s="108"/>
      <c r="AR61569" s="108"/>
    </row>
    <row r="61570" spans="41:44" ht="15" customHeight="1">
      <c r="AO61570" s="108"/>
      <c r="AR61570" s="108"/>
    </row>
    <row r="61571" spans="41:44" ht="15" customHeight="1">
      <c r="AO61571" s="108"/>
      <c r="AR61571" s="108"/>
    </row>
    <row r="61572" spans="41:44" ht="15" customHeight="1">
      <c r="AO61572" s="109"/>
      <c r="AR61572" s="109"/>
    </row>
    <row r="61573" spans="41:44" ht="15" customHeight="1">
      <c r="AO61573" s="104"/>
      <c r="AR61573" s="104"/>
    </row>
    <row r="61574" spans="41:44" ht="15" customHeight="1">
      <c r="AO61574" s="106"/>
      <c r="AR61574" s="106"/>
    </row>
    <row r="61575" spans="41:44" ht="15" customHeight="1">
      <c r="AO61575" s="106"/>
      <c r="AR61575" s="106"/>
    </row>
    <row r="61576" spans="41:44" ht="15" customHeight="1">
      <c r="AO61576" s="106"/>
      <c r="AR61576" s="106"/>
    </row>
    <row r="61577" spans="41:44" ht="15" customHeight="1">
      <c r="AO61577" s="106"/>
      <c r="AR61577" s="106"/>
    </row>
    <row r="61578" spans="41:44" ht="15" customHeight="1">
      <c r="AO61578" s="106"/>
      <c r="AR61578" s="106"/>
    </row>
    <row r="61579" spans="41:44" ht="15" customHeight="1">
      <c r="AO61579" s="106"/>
      <c r="AR61579" s="106"/>
    </row>
    <row r="61580" spans="41:44" ht="15" customHeight="1">
      <c r="AO61580" s="106"/>
      <c r="AR61580" s="106"/>
    </row>
    <row r="61581" spans="41:44" ht="15" customHeight="1">
      <c r="AO61581" s="108"/>
      <c r="AR61581" s="108"/>
    </row>
    <row r="61582" spans="41:44" ht="15" customHeight="1">
      <c r="AO61582" s="108"/>
      <c r="AR61582" s="108"/>
    </row>
    <row r="61583" spans="41:44" ht="15" customHeight="1">
      <c r="AO61583" s="108"/>
      <c r="AR61583" s="108"/>
    </row>
    <row r="61584" spans="41:44" ht="15" customHeight="1">
      <c r="AO61584" s="108"/>
      <c r="AR61584" s="108"/>
    </row>
    <row r="61585" spans="41:44" ht="15" customHeight="1">
      <c r="AO61585" s="108"/>
      <c r="AR61585" s="108"/>
    </row>
    <row r="61586" spans="41:44" ht="15" customHeight="1">
      <c r="AO61586" s="109"/>
      <c r="AR61586" s="109"/>
    </row>
    <row r="61587" spans="41:44" ht="15" customHeight="1">
      <c r="AO61587" s="104"/>
      <c r="AR61587" s="104"/>
    </row>
    <row r="61588" spans="41:44" ht="15" customHeight="1">
      <c r="AO61588" s="106"/>
      <c r="AR61588" s="106"/>
    </row>
    <row r="61589" spans="41:44" ht="15" customHeight="1">
      <c r="AO61589" s="106"/>
      <c r="AR61589" s="106"/>
    </row>
    <row r="61590" spans="41:44" ht="15" customHeight="1">
      <c r="AO61590" s="106"/>
      <c r="AR61590" s="106"/>
    </row>
    <row r="61591" spans="41:44" ht="15" customHeight="1">
      <c r="AO61591" s="106"/>
      <c r="AR61591" s="106"/>
    </row>
    <row r="61592" spans="41:44" ht="15" customHeight="1">
      <c r="AO61592" s="106"/>
      <c r="AR61592" s="106"/>
    </row>
    <row r="61593" spans="41:44" ht="15" customHeight="1">
      <c r="AO61593" s="106"/>
      <c r="AR61593" s="106"/>
    </row>
    <row r="61594" spans="41:44" ht="15" customHeight="1">
      <c r="AO61594" s="106"/>
      <c r="AR61594" s="106"/>
    </row>
    <row r="61595" spans="41:44" ht="15" customHeight="1">
      <c r="AO61595" s="108"/>
      <c r="AR61595" s="108"/>
    </row>
    <row r="61596" spans="41:44" ht="15" customHeight="1">
      <c r="AO61596" s="108"/>
      <c r="AR61596" s="108"/>
    </row>
    <row r="61597" spans="41:44" ht="15" customHeight="1">
      <c r="AO61597" s="108"/>
      <c r="AR61597" s="108"/>
    </row>
    <row r="61598" spans="41:44" ht="15" customHeight="1">
      <c r="AO61598" s="108"/>
      <c r="AR61598" s="108"/>
    </row>
    <row r="61599" spans="41:44" ht="15" customHeight="1">
      <c r="AO61599" s="108"/>
      <c r="AR61599" s="108"/>
    </row>
    <row r="61600" spans="41:44" ht="15" customHeight="1">
      <c r="AO61600" s="109"/>
      <c r="AR61600" s="109"/>
    </row>
    <row r="61601" spans="41:44" ht="15" customHeight="1">
      <c r="AO61601" s="104"/>
      <c r="AR61601" s="104"/>
    </row>
    <row r="61602" spans="41:44" ht="15" customHeight="1">
      <c r="AO61602" s="106"/>
      <c r="AR61602" s="106"/>
    </row>
    <row r="61603" spans="41:44" ht="15" customHeight="1">
      <c r="AO61603" s="106"/>
      <c r="AR61603" s="106"/>
    </row>
    <row r="61604" spans="41:44" ht="15" customHeight="1">
      <c r="AO61604" s="106"/>
      <c r="AR61604" s="106"/>
    </row>
    <row r="61605" spans="41:44" ht="15" customHeight="1">
      <c r="AO61605" s="106"/>
      <c r="AR61605" s="106"/>
    </row>
    <row r="61606" spans="41:44" ht="15" customHeight="1">
      <c r="AO61606" s="106"/>
      <c r="AR61606" s="106"/>
    </row>
    <row r="61607" spans="41:44" ht="15" customHeight="1">
      <c r="AO61607" s="106"/>
      <c r="AR61607" s="106"/>
    </row>
    <row r="61608" spans="41:44" ht="15" customHeight="1">
      <c r="AO61608" s="106"/>
      <c r="AR61608" s="106"/>
    </row>
    <row r="61609" spans="41:44" ht="15" customHeight="1">
      <c r="AO61609" s="108"/>
      <c r="AR61609" s="108"/>
    </row>
    <row r="61610" spans="41:44" ht="15" customHeight="1">
      <c r="AO61610" s="108"/>
      <c r="AR61610" s="108"/>
    </row>
    <row r="61611" spans="41:44" ht="15" customHeight="1">
      <c r="AO61611" s="108"/>
      <c r="AR61611" s="108"/>
    </row>
    <row r="61612" spans="41:44" ht="15" customHeight="1">
      <c r="AO61612" s="108"/>
      <c r="AR61612" s="108"/>
    </row>
    <row r="61613" spans="41:44" ht="15" customHeight="1">
      <c r="AO61613" s="108"/>
      <c r="AR61613" s="108"/>
    </row>
    <row r="61614" spans="41:44" ht="15" customHeight="1">
      <c r="AO61614" s="109"/>
      <c r="AR61614" s="109"/>
    </row>
    <row r="61615" spans="41:44" ht="15" customHeight="1">
      <c r="AO61615" s="104"/>
      <c r="AR61615" s="104"/>
    </row>
    <row r="61616" spans="41:44" ht="15" customHeight="1">
      <c r="AO61616" s="106"/>
      <c r="AR61616" s="106"/>
    </row>
    <row r="61617" spans="41:44" ht="15" customHeight="1">
      <c r="AO61617" s="106"/>
      <c r="AR61617" s="106"/>
    </row>
    <row r="61618" spans="41:44" ht="15" customHeight="1">
      <c r="AO61618" s="106"/>
      <c r="AR61618" s="106"/>
    </row>
    <row r="61619" spans="41:44" ht="15" customHeight="1">
      <c r="AO61619" s="106"/>
      <c r="AR61619" s="106"/>
    </row>
    <row r="61620" spans="41:44" ht="15" customHeight="1">
      <c r="AO61620" s="106"/>
      <c r="AR61620" s="106"/>
    </row>
    <row r="61621" spans="41:44" ht="15" customHeight="1">
      <c r="AO61621" s="106"/>
      <c r="AR61621" s="106"/>
    </row>
    <row r="61622" spans="41:44" ht="15" customHeight="1">
      <c r="AO61622" s="106"/>
      <c r="AR61622" s="106"/>
    </row>
    <row r="61623" spans="41:44" ht="15" customHeight="1">
      <c r="AO61623" s="108"/>
      <c r="AR61623" s="108"/>
    </row>
    <row r="61624" spans="41:44" ht="15" customHeight="1">
      <c r="AO61624" s="108"/>
      <c r="AR61624" s="108"/>
    </row>
    <row r="61625" spans="41:44" ht="15" customHeight="1">
      <c r="AO61625" s="108"/>
      <c r="AR61625" s="108"/>
    </row>
    <row r="61626" spans="41:44" ht="15" customHeight="1">
      <c r="AO61626" s="108"/>
      <c r="AR61626" s="108"/>
    </row>
    <row r="61627" spans="41:44" ht="15" customHeight="1">
      <c r="AO61627" s="108"/>
      <c r="AR61627" s="108"/>
    </row>
    <row r="61628" spans="41:44" ht="15" customHeight="1">
      <c r="AO61628" s="109"/>
      <c r="AR61628" s="109"/>
    </row>
    <row r="61629" spans="41:44" ht="15" customHeight="1">
      <c r="AO61629" s="104"/>
      <c r="AR61629" s="104"/>
    </row>
    <row r="61630" spans="41:44" ht="15" customHeight="1">
      <c r="AO61630" s="106"/>
      <c r="AR61630" s="106"/>
    </row>
    <row r="61631" spans="41:44" ht="15" customHeight="1">
      <c r="AO61631" s="106"/>
      <c r="AR61631" s="106"/>
    </row>
    <row r="61632" spans="41:44" ht="15" customHeight="1">
      <c r="AO61632" s="106"/>
      <c r="AR61632" s="106"/>
    </row>
    <row r="61633" spans="41:44" ht="15" customHeight="1">
      <c r="AO61633" s="106"/>
      <c r="AR61633" s="106"/>
    </row>
    <row r="61634" spans="41:44" ht="15" customHeight="1">
      <c r="AO61634" s="106"/>
      <c r="AR61634" s="106"/>
    </row>
    <row r="61635" spans="41:44" ht="15" customHeight="1">
      <c r="AO61635" s="106"/>
      <c r="AR61635" s="106"/>
    </row>
    <row r="61636" spans="41:44" ht="15" customHeight="1">
      <c r="AO61636" s="106"/>
      <c r="AR61636" s="106"/>
    </row>
    <row r="61637" spans="41:44" ht="15" customHeight="1">
      <c r="AO61637" s="108"/>
      <c r="AR61637" s="108"/>
    </row>
    <row r="61638" spans="41:44" ht="15" customHeight="1">
      <c r="AO61638" s="108"/>
      <c r="AR61638" s="108"/>
    </row>
    <row r="61639" spans="41:44" ht="15" customHeight="1">
      <c r="AO61639" s="108"/>
      <c r="AR61639" s="108"/>
    </row>
    <row r="61640" spans="41:44" ht="15" customHeight="1">
      <c r="AO61640" s="108"/>
      <c r="AR61640" s="108"/>
    </row>
    <row r="61641" spans="41:44" ht="15" customHeight="1">
      <c r="AO61641" s="108"/>
      <c r="AR61641" s="108"/>
    </row>
    <row r="61642" spans="41:44" ht="15" customHeight="1">
      <c r="AO61642" s="109"/>
      <c r="AR61642" s="109"/>
    </row>
    <row r="61643" spans="41:44" ht="15" customHeight="1">
      <c r="AO61643" s="104"/>
      <c r="AR61643" s="104"/>
    </row>
    <row r="61644" spans="41:44" ht="15" customHeight="1">
      <c r="AO61644" s="106"/>
      <c r="AR61644" s="106"/>
    </row>
    <row r="61645" spans="41:44" ht="15" customHeight="1">
      <c r="AO61645" s="106"/>
      <c r="AR61645" s="106"/>
    </row>
    <row r="61646" spans="41:44" ht="15" customHeight="1">
      <c r="AO61646" s="106"/>
      <c r="AR61646" s="106"/>
    </row>
    <row r="61647" spans="41:44" ht="15" customHeight="1">
      <c r="AO61647" s="106"/>
      <c r="AR61647" s="106"/>
    </row>
    <row r="61648" spans="41:44" ht="15" customHeight="1">
      <c r="AO61648" s="106"/>
      <c r="AR61648" s="106"/>
    </row>
    <row r="61649" spans="41:44" ht="15" customHeight="1">
      <c r="AO61649" s="106"/>
      <c r="AR61649" s="106"/>
    </row>
    <row r="61650" spans="41:44" ht="15" customHeight="1">
      <c r="AO61650" s="106"/>
      <c r="AR61650" s="106"/>
    </row>
    <row r="61651" spans="41:44" ht="15" customHeight="1">
      <c r="AO61651" s="108"/>
      <c r="AR61651" s="108"/>
    </row>
    <row r="61652" spans="41:44" ht="15" customHeight="1">
      <c r="AO61652" s="108"/>
      <c r="AR61652" s="108"/>
    </row>
    <row r="61653" spans="41:44" ht="15" customHeight="1">
      <c r="AO61653" s="108"/>
      <c r="AR61653" s="108"/>
    </row>
    <row r="61654" spans="41:44" ht="15" customHeight="1">
      <c r="AO61654" s="108"/>
      <c r="AR61654" s="108"/>
    </row>
    <row r="61655" spans="41:44" ht="15" customHeight="1">
      <c r="AO61655" s="108"/>
      <c r="AR61655" s="108"/>
    </row>
    <row r="61656" spans="41:44" ht="15" customHeight="1">
      <c r="AO61656" s="109"/>
      <c r="AR61656" s="109"/>
    </row>
    <row r="61657" spans="41:44" ht="15" customHeight="1">
      <c r="AO61657" s="104"/>
      <c r="AR61657" s="104"/>
    </row>
    <row r="61658" spans="41:44" ht="15" customHeight="1">
      <c r="AO61658" s="106"/>
      <c r="AR61658" s="106"/>
    </row>
    <row r="61659" spans="41:44" ht="15" customHeight="1">
      <c r="AO61659" s="106"/>
      <c r="AR61659" s="106"/>
    </row>
    <row r="61660" spans="41:44" ht="15" customHeight="1">
      <c r="AO61660" s="106"/>
      <c r="AR61660" s="106"/>
    </row>
    <row r="61661" spans="41:44" ht="15" customHeight="1">
      <c r="AO61661" s="106"/>
      <c r="AR61661" s="106"/>
    </row>
    <row r="61662" spans="41:44" ht="15" customHeight="1">
      <c r="AO61662" s="106"/>
      <c r="AR61662" s="106"/>
    </row>
    <row r="61663" spans="41:44" ht="15" customHeight="1">
      <c r="AO61663" s="106"/>
      <c r="AR61663" s="106"/>
    </row>
    <row r="61664" spans="41:44" ht="15" customHeight="1">
      <c r="AO61664" s="106"/>
      <c r="AR61664" s="106"/>
    </row>
    <row r="61665" spans="41:44" ht="15" customHeight="1">
      <c r="AO61665" s="108"/>
      <c r="AR61665" s="108"/>
    </row>
    <row r="61666" spans="41:44" ht="15" customHeight="1">
      <c r="AO61666" s="108"/>
      <c r="AR61666" s="108"/>
    </row>
    <row r="61667" spans="41:44" ht="15" customHeight="1">
      <c r="AO61667" s="108"/>
      <c r="AR61667" s="108"/>
    </row>
    <row r="61668" spans="41:44" ht="15" customHeight="1">
      <c r="AO61668" s="108"/>
      <c r="AR61668" s="108"/>
    </row>
    <row r="61669" spans="41:44" ht="15" customHeight="1">
      <c r="AO61669" s="108"/>
      <c r="AR61669" s="108"/>
    </row>
    <row r="61670" spans="41:44" ht="15" customHeight="1">
      <c r="AO61670" s="109"/>
      <c r="AR61670" s="109"/>
    </row>
    <row r="61671" spans="41:44" ht="15" customHeight="1">
      <c r="AO61671" s="104"/>
      <c r="AR61671" s="104"/>
    </row>
    <row r="61672" spans="41:44" ht="15" customHeight="1">
      <c r="AO61672" s="106"/>
      <c r="AR61672" s="106"/>
    </row>
    <row r="61673" spans="41:44" ht="15" customHeight="1">
      <c r="AO61673" s="106"/>
      <c r="AR61673" s="106"/>
    </row>
    <row r="61674" spans="41:44" ht="15" customHeight="1">
      <c r="AO61674" s="106"/>
      <c r="AR61674" s="106"/>
    </row>
    <row r="61675" spans="41:44" ht="15" customHeight="1">
      <c r="AO61675" s="106"/>
      <c r="AR61675" s="106"/>
    </row>
    <row r="61676" spans="41:44" ht="15" customHeight="1">
      <c r="AO61676" s="106"/>
      <c r="AR61676" s="106"/>
    </row>
    <row r="61677" spans="41:44" ht="15" customHeight="1">
      <c r="AO61677" s="106"/>
      <c r="AR61677" s="106"/>
    </row>
    <row r="61678" spans="41:44" ht="15" customHeight="1">
      <c r="AO61678" s="106"/>
      <c r="AR61678" s="106"/>
    </row>
    <row r="61679" spans="41:44" ht="15" customHeight="1">
      <c r="AO61679" s="108"/>
      <c r="AR61679" s="108"/>
    </row>
    <row r="61680" spans="41:44" ht="15" customHeight="1">
      <c r="AO61680" s="108"/>
      <c r="AR61680" s="108"/>
    </row>
    <row r="61681" spans="41:44" ht="15" customHeight="1">
      <c r="AO61681" s="108"/>
      <c r="AR61681" s="108"/>
    </row>
    <row r="61682" spans="41:44" ht="15" customHeight="1">
      <c r="AO61682" s="108"/>
      <c r="AR61682" s="108"/>
    </row>
    <row r="61683" spans="41:44" ht="15" customHeight="1">
      <c r="AO61683" s="108"/>
      <c r="AR61683" s="108"/>
    </row>
    <row r="61684" spans="41:44" ht="15" customHeight="1">
      <c r="AO61684" s="109"/>
      <c r="AR61684" s="109"/>
    </row>
    <row r="61685" spans="41:44" ht="15" customHeight="1">
      <c r="AO61685" s="104"/>
      <c r="AR61685" s="104"/>
    </row>
    <row r="61686" spans="41:44" ht="15" customHeight="1">
      <c r="AO61686" s="106"/>
      <c r="AR61686" s="106"/>
    </row>
    <row r="61687" spans="41:44" ht="15" customHeight="1">
      <c r="AO61687" s="106"/>
      <c r="AR61687" s="106"/>
    </row>
    <row r="61688" spans="41:44" ht="15" customHeight="1">
      <c r="AO61688" s="106"/>
      <c r="AR61688" s="106"/>
    </row>
    <row r="61689" spans="41:44" ht="15" customHeight="1">
      <c r="AO61689" s="106"/>
      <c r="AR61689" s="106"/>
    </row>
    <row r="61690" spans="41:44" ht="15" customHeight="1">
      <c r="AO61690" s="106"/>
      <c r="AR61690" s="106"/>
    </row>
    <row r="61691" spans="41:44" ht="15" customHeight="1">
      <c r="AO61691" s="106"/>
      <c r="AR61691" s="106"/>
    </row>
    <row r="61692" spans="41:44" ht="15" customHeight="1">
      <c r="AO61692" s="106"/>
      <c r="AR61692" s="106"/>
    </row>
    <row r="61693" spans="41:44" ht="15" customHeight="1">
      <c r="AO61693" s="108"/>
      <c r="AR61693" s="108"/>
    </row>
    <row r="61694" spans="41:44" ht="15" customHeight="1">
      <c r="AO61694" s="108"/>
      <c r="AR61694" s="108"/>
    </row>
    <row r="61695" spans="41:44" ht="15" customHeight="1">
      <c r="AO61695" s="108"/>
      <c r="AR61695" s="108"/>
    </row>
    <row r="61696" spans="41:44" ht="15" customHeight="1">
      <c r="AO61696" s="108"/>
      <c r="AR61696" s="108"/>
    </row>
    <row r="61697" spans="41:44" ht="15" customHeight="1">
      <c r="AO61697" s="108"/>
      <c r="AR61697" s="108"/>
    </row>
    <row r="61698" spans="41:44" ht="15" customHeight="1">
      <c r="AO61698" s="109"/>
      <c r="AR61698" s="109"/>
    </row>
    <row r="61699" spans="41:44" ht="15" customHeight="1">
      <c r="AO61699" s="104"/>
      <c r="AR61699" s="104"/>
    </row>
    <row r="61700" spans="41:44" ht="15" customHeight="1">
      <c r="AO61700" s="106"/>
      <c r="AR61700" s="106"/>
    </row>
    <row r="61701" spans="41:44" ht="15" customHeight="1">
      <c r="AO61701" s="106"/>
      <c r="AR61701" s="106"/>
    </row>
    <row r="61702" spans="41:44" ht="15" customHeight="1">
      <c r="AO61702" s="106"/>
      <c r="AR61702" s="106"/>
    </row>
    <row r="61703" spans="41:44" ht="15" customHeight="1">
      <c r="AO61703" s="106"/>
      <c r="AR61703" s="106"/>
    </row>
    <row r="61704" spans="41:44" ht="15" customHeight="1">
      <c r="AO61704" s="106"/>
      <c r="AR61704" s="106"/>
    </row>
    <row r="61705" spans="41:44" ht="15" customHeight="1">
      <c r="AO61705" s="106"/>
      <c r="AR61705" s="106"/>
    </row>
    <row r="61706" spans="41:44" ht="15" customHeight="1">
      <c r="AO61706" s="106"/>
      <c r="AR61706" s="106"/>
    </row>
    <row r="61707" spans="41:44" ht="15" customHeight="1">
      <c r="AO61707" s="108"/>
      <c r="AR61707" s="108"/>
    </row>
    <row r="61708" spans="41:44" ht="15" customHeight="1">
      <c r="AO61708" s="108"/>
      <c r="AR61708" s="108"/>
    </row>
    <row r="61709" spans="41:44" ht="15" customHeight="1">
      <c r="AO61709" s="108"/>
      <c r="AR61709" s="108"/>
    </row>
    <row r="61710" spans="41:44" ht="15" customHeight="1">
      <c r="AO61710" s="108"/>
      <c r="AR61710" s="108"/>
    </row>
    <row r="61711" spans="41:44" ht="15" customHeight="1">
      <c r="AO61711" s="108"/>
      <c r="AR61711" s="108"/>
    </row>
    <row r="61712" spans="41:44" ht="15" customHeight="1">
      <c r="AO61712" s="109"/>
      <c r="AR61712" s="109"/>
    </row>
    <row r="61713" spans="41:44" ht="15" customHeight="1">
      <c r="AO61713" s="104"/>
      <c r="AR61713" s="104"/>
    </row>
    <row r="61714" spans="41:44" ht="15" customHeight="1">
      <c r="AO61714" s="106"/>
      <c r="AR61714" s="106"/>
    </row>
    <row r="61715" spans="41:44" ht="15" customHeight="1">
      <c r="AO61715" s="106"/>
      <c r="AR61715" s="106"/>
    </row>
    <row r="61716" spans="41:44" ht="15" customHeight="1">
      <c r="AO61716" s="106"/>
      <c r="AR61716" s="106"/>
    </row>
    <row r="61717" spans="41:44" ht="15" customHeight="1">
      <c r="AO61717" s="106"/>
      <c r="AR61717" s="106"/>
    </row>
    <row r="61718" spans="41:44" ht="15" customHeight="1">
      <c r="AO61718" s="106"/>
      <c r="AR61718" s="106"/>
    </row>
    <row r="61719" spans="41:44" ht="15" customHeight="1">
      <c r="AO61719" s="106"/>
      <c r="AR61719" s="106"/>
    </row>
    <row r="61720" spans="41:44" ht="15" customHeight="1">
      <c r="AO61720" s="106"/>
      <c r="AR61720" s="106"/>
    </row>
    <row r="61721" spans="41:44" ht="15" customHeight="1">
      <c r="AO61721" s="108"/>
      <c r="AR61721" s="108"/>
    </row>
    <row r="61722" spans="41:44" ht="15" customHeight="1">
      <c r="AO61722" s="108"/>
      <c r="AR61722" s="108"/>
    </row>
    <row r="61723" spans="41:44" ht="15" customHeight="1">
      <c r="AO61723" s="108"/>
      <c r="AR61723" s="108"/>
    </row>
    <row r="61724" spans="41:44" ht="15" customHeight="1">
      <c r="AO61724" s="108"/>
      <c r="AR61724" s="108"/>
    </row>
    <row r="61725" spans="41:44" ht="15" customHeight="1">
      <c r="AO61725" s="108"/>
      <c r="AR61725" s="108"/>
    </row>
    <row r="61726" spans="41:44" ht="15" customHeight="1">
      <c r="AO61726" s="109"/>
      <c r="AR61726" s="109"/>
    </row>
    <row r="61727" spans="41:44" ht="15" customHeight="1">
      <c r="AO61727" s="104"/>
      <c r="AR61727" s="104"/>
    </row>
    <row r="61728" spans="41:44" ht="15" customHeight="1">
      <c r="AO61728" s="106"/>
      <c r="AR61728" s="106"/>
    </row>
    <row r="61729" spans="41:44" ht="15" customHeight="1">
      <c r="AO61729" s="106"/>
      <c r="AR61729" s="106"/>
    </row>
    <row r="61730" spans="41:44" ht="15" customHeight="1">
      <c r="AO61730" s="106"/>
      <c r="AR61730" s="106"/>
    </row>
    <row r="61731" spans="41:44" ht="15" customHeight="1">
      <c r="AO61731" s="106"/>
      <c r="AR61731" s="106"/>
    </row>
    <row r="61732" spans="41:44" ht="15" customHeight="1">
      <c r="AO61732" s="106"/>
      <c r="AR61732" s="106"/>
    </row>
    <row r="61733" spans="41:44" ht="15" customHeight="1">
      <c r="AO61733" s="106"/>
      <c r="AR61733" s="106"/>
    </row>
    <row r="61734" spans="41:44" ht="15" customHeight="1">
      <c r="AO61734" s="106"/>
      <c r="AR61734" s="106"/>
    </row>
    <row r="61735" spans="41:44" ht="15" customHeight="1">
      <c r="AO61735" s="108"/>
      <c r="AR61735" s="108"/>
    </row>
    <row r="61736" spans="41:44" ht="15" customHeight="1">
      <c r="AO61736" s="108"/>
      <c r="AR61736" s="108"/>
    </row>
    <row r="61737" spans="41:44" ht="15" customHeight="1">
      <c r="AO61737" s="108"/>
      <c r="AR61737" s="108"/>
    </row>
    <row r="61738" spans="41:44" ht="15" customHeight="1">
      <c r="AO61738" s="108"/>
      <c r="AR61738" s="108"/>
    </row>
    <row r="61739" spans="41:44" ht="15" customHeight="1">
      <c r="AO61739" s="108"/>
      <c r="AR61739" s="108"/>
    </row>
    <row r="61740" spans="41:44" ht="15" customHeight="1">
      <c r="AO61740" s="109"/>
      <c r="AR61740" s="109"/>
    </row>
    <row r="61741" spans="41:44" ht="15" customHeight="1">
      <c r="AO61741" s="104"/>
      <c r="AR61741" s="104"/>
    </row>
    <row r="61742" spans="41:44" ht="15" customHeight="1">
      <c r="AO61742" s="106"/>
      <c r="AR61742" s="106"/>
    </row>
    <row r="61743" spans="41:44" ht="15" customHeight="1">
      <c r="AO61743" s="106"/>
      <c r="AR61743" s="106"/>
    </row>
    <row r="61744" spans="41:44" ht="15" customHeight="1">
      <c r="AO61744" s="106"/>
      <c r="AR61744" s="106"/>
    </row>
    <row r="61745" spans="41:44" ht="15" customHeight="1">
      <c r="AO61745" s="106"/>
      <c r="AR61745" s="106"/>
    </row>
    <row r="61746" spans="41:44" ht="15" customHeight="1">
      <c r="AO61746" s="106"/>
      <c r="AR61746" s="106"/>
    </row>
    <row r="61747" spans="41:44" ht="15" customHeight="1">
      <c r="AO61747" s="106"/>
      <c r="AR61747" s="106"/>
    </row>
    <row r="61748" spans="41:44" ht="15" customHeight="1">
      <c r="AO61748" s="106"/>
      <c r="AR61748" s="106"/>
    </row>
    <row r="61749" spans="41:44" ht="15" customHeight="1">
      <c r="AO61749" s="108"/>
      <c r="AR61749" s="108"/>
    </row>
    <row r="61750" spans="41:44" ht="15" customHeight="1">
      <c r="AO61750" s="108"/>
      <c r="AR61750" s="108"/>
    </row>
    <row r="61751" spans="41:44" ht="15" customHeight="1">
      <c r="AO61751" s="108"/>
      <c r="AR61751" s="108"/>
    </row>
    <row r="61752" spans="41:44" ht="15" customHeight="1">
      <c r="AO61752" s="108"/>
      <c r="AR61752" s="108"/>
    </row>
    <row r="61753" spans="41:44" ht="15" customHeight="1">
      <c r="AO61753" s="108"/>
      <c r="AR61753" s="108"/>
    </row>
    <row r="61754" spans="41:44" ht="15" customHeight="1">
      <c r="AO61754" s="109"/>
      <c r="AR61754" s="109"/>
    </row>
    <row r="61755" spans="41:44" ht="15" customHeight="1">
      <c r="AO61755" s="104"/>
      <c r="AR61755" s="104"/>
    </row>
    <row r="61756" spans="41:44" ht="15" customHeight="1">
      <c r="AO61756" s="106"/>
      <c r="AR61756" s="106"/>
    </row>
    <row r="61757" spans="41:44" ht="15" customHeight="1">
      <c r="AO61757" s="106"/>
      <c r="AR61757" s="106"/>
    </row>
    <row r="61758" spans="41:44" ht="15" customHeight="1">
      <c r="AO61758" s="106"/>
      <c r="AR61758" s="106"/>
    </row>
    <row r="61759" spans="41:44" ht="15" customHeight="1">
      <c r="AO61759" s="106"/>
      <c r="AR61759" s="106"/>
    </row>
    <row r="61760" spans="41:44" ht="15" customHeight="1">
      <c r="AO61760" s="106"/>
      <c r="AR61760" s="106"/>
    </row>
    <row r="61761" spans="41:44" ht="15" customHeight="1">
      <c r="AO61761" s="106"/>
      <c r="AR61761" s="106"/>
    </row>
    <row r="61762" spans="41:44" ht="15" customHeight="1">
      <c r="AO61762" s="106"/>
      <c r="AR61762" s="106"/>
    </row>
    <row r="61763" spans="41:44" ht="15" customHeight="1">
      <c r="AO61763" s="108"/>
      <c r="AR61763" s="108"/>
    </row>
    <row r="61764" spans="41:44" ht="15" customHeight="1">
      <c r="AO61764" s="108"/>
      <c r="AR61764" s="108"/>
    </row>
    <row r="61765" spans="41:44" ht="15" customHeight="1">
      <c r="AO61765" s="108"/>
      <c r="AR61765" s="108"/>
    </row>
    <row r="61766" spans="41:44" ht="15" customHeight="1">
      <c r="AO61766" s="108"/>
      <c r="AR61766" s="108"/>
    </row>
    <row r="61767" spans="41:44" ht="15" customHeight="1">
      <c r="AO61767" s="108"/>
      <c r="AR61767" s="108"/>
    </row>
    <row r="61768" spans="41:44" ht="15" customHeight="1">
      <c r="AO61768" s="109"/>
      <c r="AR61768" s="109"/>
    </row>
    <row r="61769" spans="41:44" ht="15" customHeight="1">
      <c r="AO61769" s="104"/>
      <c r="AR61769" s="104"/>
    </row>
    <row r="61770" spans="41:44" ht="15" customHeight="1">
      <c r="AO61770" s="106"/>
      <c r="AR61770" s="106"/>
    </row>
    <row r="61771" spans="41:44" ht="15" customHeight="1">
      <c r="AO61771" s="106"/>
      <c r="AR61771" s="106"/>
    </row>
    <row r="61772" spans="41:44" ht="15" customHeight="1">
      <c r="AO61772" s="106"/>
      <c r="AR61772" s="106"/>
    </row>
    <row r="61773" spans="41:44" ht="15" customHeight="1">
      <c r="AO61773" s="106"/>
      <c r="AR61773" s="106"/>
    </row>
    <row r="61774" spans="41:44" ht="15" customHeight="1">
      <c r="AO61774" s="106"/>
      <c r="AR61774" s="106"/>
    </row>
    <row r="61775" spans="41:44" ht="15" customHeight="1">
      <c r="AO61775" s="106"/>
      <c r="AR61775" s="106"/>
    </row>
    <row r="61776" spans="41:44" ht="15" customHeight="1">
      <c r="AO61776" s="106"/>
      <c r="AR61776" s="106"/>
    </row>
    <row r="61777" spans="41:44" ht="15" customHeight="1">
      <c r="AO61777" s="108"/>
      <c r="AR61777" s="108"/>
    </row>
    <row r="61778" spans="41:44" ht="15" customHeight="1">
      <c r="AO61778" s="108"/>
      <c r="AR61778" s="108"/>
    </row>
    <row r="61779" spans="41:44" ht="15" customHeight="1">
      <c r="AO61779" s="108"/>
      <c r="AR61779" s="108"/>
    </row>
    <row r="61780" spans="41:44" ht="15" customHeight="1">
      <c r="AO61780" s="108"/>
      <c r="AR61780" s="108"/>
    </row>
    <row r="61781" spans="41:44" ht="15" customHeight="1">
      <c r="AO61781" s="108"/>
      <c r="AR61781" s="108"/>
    </row>
    <row r="61782" spans="41:44" ht="15" customHeight="1">
      <c r="AO61782" s="109"/>
      <c r="AR61782" s="109"/>
    </row>
    <row r="61783" spans="41:44" ht="15" customHeight="1">
      <c r="AO61783" s="104"/>
      <c r="AR61783" s="104"/>
    </row>
    <row r="61784" spans="41:44" ht="15" customHeight="1">
      <c r="AO61784" s="106"/>
      <c r="AR61784" s="106"/>
    </row>
    <row r="61785" spans="41:44" ht="15" customHeight="1">
      <c r="AO61785" s="106"/>
      <c r="AR61785" s="106"/>
    </row>
    <row r="61786" spans="41:44" ht="15" customHeight="1">
      <c r="AO61786" s="106"/>
      <c r="AR61786" s="106"/>
    </row>
    <row r="61787" spans="41:44" ht="15" customHeight="1">
      <c r="AO61787" s="106"/>
      <c r="AR61787" s="106"/>
    </row>
    <row r="61788" spans="41:44" ht="15" customHeight="1">
      <c r="AO61788" s="106"/>
      <c r="AR61788" s="106"/>
    </row>
    <row r="61789" spans="41:44" ht="15" customHeight="1">
      <c r="AO61789" s="106"/>
      <c r="AR61789" s="106"/>
    </row>
    <row r="61790" spans="41:44" ht="15" customHeight="1">
      <c r="AO61790" s="106"/>
      <c r="AR61790" s="106"/>
    </row>
    <row r="61791" spans="41:44" ht="15" customHeight="1">
      <c r="AO61791" s="108"/>
      <c r="AR61791" s="108"/>
    </row>
    <row r="61792" spans="41:44" ht="15" customHeight="1">
      <c r="AO61792" s="108"/>
      <c r="AR61792" s="108"/>
    </row>
    <row r="61793" spans="41:44" ht="15" customHeight="1">
      <c r="AO61793" s="108"/>
      <c r="AR61793" s="108"/>
    </row>
    <row r="61794" spans="41:44" ht="15" customHeight="1">
      <c r="AO61794" s="108"/>
      <c r="AR61794" s="108"/>
    </row>
    <row r="61795" spans="41:44" ht="15" customHeight="1">
      <c r="AO61795" s="108"/>
      <c r="AR61795" s="108"/>
    </row>
    <row r="61796" spans="41:44" ht="15" customHeight="1">
      <c r="AO61796" s="109"/>
      <c r="AR61796" s="109"/>
    </row>
    <row r="61797" spans="41:44" ht="15" customHeight="1">
      <c r="AO61797" s="104"/>
      <c r="AR61797" s="104"/>
    </row>
    <row r="61798" spans="41:44" ht="15" customHeight="1">
      <c r="AO61798" s="106"/>
      <c r="AR61798" s="106"/>
    </row>
    <row r="61799" spans="41:44" ht="15" customHeight="1">
      <c r="AO61799" s="106"/>
      <c r="AR61799" s="106"/>
    </row>
    <row r="61800" spans="41:44" ht="15" customHeight="1">
      <c r="AO61800" s="106"/>
      <c r="AR61800" s="106"/>
    </row>
    <row r="61801" spans="41:44" ht="15" customHeight="1">
      <c r="AO61801" s="106"/>
      <c r="AR61801" s="106"/>
    </row>
    <row r="61802" spans="41:44" ht="15" customHeight="1">
      <c r="AO61802" s="106"/>
      <c r="AR61802" s="106"/>
    </row>
    <row r="61803" spans="41:44" ht="15" customHeight="1">
      <c r="AO61803" s="106"/>
      <c r="AR61803" s="106"/>
    </row>
    <row r="61804" spans="41:44" ht="15" customHeight="1">
      <c r="AO61804" s="106"/>
      <c r="AR61804" s="106"/>
    </row>
    <row r="61805" spans="41:44" ht="15" customHeight="1">
      <c r="AO61805" s="108"/>
      <c r="AR61805" s="108"/>
    </row>
    <row r="61806" spans="41:44" ht="15" customHeight="1">
      <c r="AO61806" s="108"/>
      <c r="AR61806" s="108"/>
    </row>
    <row r="61807" spans="41:44" ht="15" customHeight="1">
      <c r="AO61807" s="108"/>
      <c r="AR61807" s="108"/>
    </row>
    <row r="61808" spans="41:44" ht="15" customHeight="1">
      <c r="AO61808" s="108"/>
      <c r="AR61808" s="108"/>
    </row>
    <row r="61809" spans="41:44" ht="15" customHeight="1">
      <c r="AO61809" s="108"/>
      <c r="AR61809" s="108"/>
    </row>
    <row r="61810" spans="41:44" ht="15" customHeight="1">
      <c r="AO61810" s="109"/>
      <c r="AR61810" s="109"/>
    </row>
    <row r="61811" spans="41:44" ht="15" customHeight="1">
      <c r="AO61811" s="104"/>
      <c r="AR61811" s="104"/>
    </row>
    <row r="61812" spans="41:44" ht="15" customHeight="1">
      <c r="AO61812" s="106"/>
      <c r="AR61812" s="106"/>
    </row>
    <row r="61813" spans="41:44" ht="15" customHeight="1">
      <c r="AO61813" s="106"/>
      <c r="AR61813" s="106"/>
    </row>
    <row r="61814" spans="41:44" ht="15" customHeight="1">
      <c r="AO61814" s="106"/>
      <c r="AR61814" s="106"/>
    </row>
    <row r="61815" spans="41:44" ht="15" customHeight="1">
      <c r="AO61815" s="106"/>
      <c r="AR61815" s="106"/>
    </row>
    <row r="61816" spans="41:44" ht="15" customHeight="1">
      <c r="AO61816" s="106"/>
      <c r="AR61816" s="106"/>
    </row>
    <row r="61817" spans="41:44" ht="15" customHeight="1">
      <c r="AO61817" s="106"/>
      <c r="AR61817" s="106"/>
    </row>
    <row r="61818" spans="41:44" ht="15" customHeight="1">
      <c r="AO61818" s="106"/>
      <c r="AR61818" s="106"/>
    </row>
    <row r="61819" spans="41:44" ht="15" customHeight="1">
      <c r="AO61819" s="108"/>
      <c r="AR61819" s="108"/>
    </row>
    <row r="61820" spans="41:44" ht="15" customHeight="1">
      <c r="AO61820" s="108"/>
      <c r="AR61820" s="108"/>
    </row>
    <row r="61821" spans="41:44" ht="15" customHeight="1">
      <c r="AO61821" s="108"/>
      <c r="AR61821" s="108"/>
    </row>
    <row r="61822" spans="41:44" ht="15" customHeight="1">
      <c r="AO61822" s="108"/>
      <c r="AR61822" s="108"/>
    </row>
    <row r="61823" spans="41:44" ht="15" customHeight="1">
      <c r="AO61823" s="108"/>
      <c r="AR61823" s="108"/>
    </row>
    <row r="61824" spans="41:44" ht="15" customHeight="1">
      <c r="AO61824" s="109"/>
      <c r="AR61824" s="109"/>
    </row>
    <row r="61825" spans="41:44" ht="15" customHeight="1">
      <c r="AO61825" s="104"/>
      <c r="AR61825" s="104"/>
    </row>
    <row r="61826" spans="41:44" ht="15" customHeight="1">
      <c r="AO61826" s="106"/>
      <c r="AR61826" s="106"/>
    </row>
    <row r="61827" spans="41:44" ht="15" customHeight="1">
      <c r="AO61827" s="106"/>
      <c r="AR61827" s="106"/>
    </row>
    <row r="61828" spans="41:44" ht="15" customHeight="1">
      <c r="AO61828" s="106"/>
      <c r="AR61828" s="106"/>
    </row>
    <row r="61829" spans="41:44" ht="15" customHeight="1">
      <c r="AO61829" s="106"/>
      <c r="AR61829" s="106"/>
    </row>
    <row r="61830" spans="41:44" ht="15" customHeight="1">
      <c r="AO61830" s="106"/>
      <c r="AR61830" s="106"/>
    </row>
    <row r="61831" spans="41:44" ht="15" customHeight="1">
      <c r="AO61831" s="106"/>
      <c r="AR61831" s="106"/>
    </row>
    <row r="61832" spans="41:44" ht="15" customHeight="1">
      <c r="AO61832" s="106"/>
      <c r="AR61832" s="106"/>
    </row>
    <row r="61833" spans="41:44" ht="15" customHeight="1">
      <c r="AO61833" s="108"/>
      <c r="AR61833" s="108"/>
    </row>
    <row r="61834" spans="41:44" ht="15" customHeight="1">
      <c r="AO61834" s="108"/>
      <c r="AR61834" s="108"/>
    </row>
    <row r="61835" spans="41:44" ht="15" customHeight="1">
      <c r="AO61835" s="108"/>
      <c r="AR61835" s="108"/>
    </row>
    <row r="61836" spans="41:44" ht="15" customHeight="1">
      <c r="AO61836" s="108"/>
      <c r="AR61836" s="108"/>
    </row>
    <row r="61837" spans="41:44" ht="15" customHeight="1">
      <c r="AO61837" s="108"/>
      <c r="AR61837" s="108"/>
    </row>
    <row r="61838" spans="41:44" ht="15" customHeight="1">
      <c r="AO61838" s="109"/>
      <c r="AR61838" s="109"/>
    </row>
    <row r="61839" spans="41:44" ht="15" customHeight="1">
      <c r="AO61839" s="104"/>
      <c r="AR61839" s="104"/>
    </row>
    <row r="61840" spans="41:44" ht="15" customHeight="1">
      <c r="AO61840" s="106"/>
      <c r="AR61840" s="106"/>
    </row>
    <row r="61841" spans="41:44" ht="15" customHeight="1">
      <c r="AO61841" s="106"/>
      <c r="AR61841" s="106"/>
    </row>
    <row r="61842" spans="41:44" ht="15" customHeight="1">
      <c r="AO61842" s="106"/>
      <c r="AR61842" s="106"/>
    </row>
    <row r="61843" spans="41:44" ht="15" customHeight="1">
      <c r="AO61843" s="106"/>
      <c r="AR61843" s="106"/>
    </row>
    <row r="61844" spans="41:44" ht="15" customHeight="1">
      <c r="AO61844" s="106"/>
      <c r="AR61844" s="106"/>
    </row>
    <row r="61845" spans="41:44" ht="15" customHeight="1">
      <c r="AO61845" s="106"/>
      <c r="AR61845" s="106"/>
    </row>
    <row r="61846" spans="41:44" ht="15" customHeight="1">
      <c r="AO61846" s="106"/>
      <c r="AR61846" s="106"/>
    </row>
    <row r="61847" spans="41:44" ht="15" customHeight="1">
      <c r="AO61847" s="108"/>
      <c r="AR61847" s="108"/>
    </row>
    <row r="61848" spans="41:44" ht="15" customHeight="1">
      <c r="AO61848" s="108"/>
      <c r="AR61848" s="108"/>
    </row>
    <row r="61849" spans="41:44" ht="15" customHeight="1">
      <c r="AO61849" s="108"/>
      <c r="AR61849" s="108"/>
    </row>
    <row r="61850" spans="41:44" ht="15" customHeight="1">
      <c r="AO61850" s="108"/>
      <c r="AR61850" s="108"/>
    </row>
    <row r="61851" spans="41:44" ht="15" customHeight="1">
      <c r="AO61851" s="108"/>
      <c r="AR61851" s="108"/>
    </row>
    <row r="61852" spans="41:44" ht="15" customHeight="1">
      <c r="AO61852" s="109"/>
      <c r="AR61852" s="109"/>
    </row>
    <row r="61853" spans="41:44" ht="15" customHeight="1">
      <c r="AO61853" s="104"/>
      <c r="AR61853" s="104"/>
    </row>
    <row r="61854" spans="41:44" ht="15" customHeight="1">
      <c r="AO61854" s="106"/>
      <c r="AR61854" s="106"/>
    </row>
    <row r="61855" spans="41:44" ht="15" customHeight="1">
      <c r="AO61855" s="106"/>
      <c r="AR61855" s="106"/>
    </row>
    <row r="61856" spans="41:44" ht="15" customHeight="1">
      <c r="AO61856" s="106"/>
      <c r="AR61856" s="106"/>
    </row>
    <row r="61857" spans="41:44" ht="15" customHeight="1">
      <c r="AO61857" s="106"/>
      <c r="AR61857" s="106"/>
    </row>
    <row r="61858" spans="41:44" ht="15" customHeight="1">
      <c r="AO61858" s="106"/>
      <c r="AR61858" s="106"/>
    </row>
    <row r="61859" spans="41:44" ht="15" customHeight="1">
      <c r="AO61859" s="106"/>
      <c r="AR61859" s="106"/>
    </row>
    <row r="61860" spans="41:44" ht="15" customHeight="1">
      <c r="AO61860" s="106"/>
      <c r="AR61860" s="106"/>
    </row>
    <row r="61861" spans="41:44" ht="15" customHeight="1">
      <c r="AO61861" s="108"/>
      <c r="AR61861" s="108"/>
    </row>
    <row r="61862" spans="41:44" ht="15" customHeight="1">
      <c r="AO61862" s="108"/>
      <c r="AR61862" s="108"/>
    </row>
    <row r="61863" spans="41:44" ht="15" customHeight="1">
      <c r="AO61863" s="108"/>
      <c r="AR61863" s="108"/>
    </row>
    <row r="61864" spans="41:44" ht="15" customHeight="1">
      <c r="AO61864" s="108"/>
      <c r="AR61864" s="108"/>
    </row>
    <row r="61865" spans="41:44" ht="15" customHeight="1">
      <c r="AO61865" s="108"/>
      <c r="AR61865" s="108"/>
    </row>
    <row r="61866" spans="41:44" ht="15" customHeight="1">
      <c r="AO61866" s="109"/>
      <c r="AR61866" s="109"/>
    </row>
    <row r="61867" spans="41:44" ht="15" customHeight="1">
      <c r="AO61867" s="104"/>
      <c r="AR61867" s="104"/>
    </row>
    <row r="61868" spans="41:44" ht="15" customHeight="1">
      <c r="AO61868" s="106"/>
      <c r="AR61868" s="106"/>
    </row>
    <row r="61869" spans="41:44" ht="15" customHeight="1">
      <c r="AO61869" s="106"/>
      <c r="AR61869" s="106"/>
    </row>
    <row r="61870" spans="41:44" ht="15" customHeight="1">
      <c r="AO61870" s="106"/>
      <c r="AR61870" s="106"/>
    </row>
    <row r="61871" spans="41:44" ht="15" customHeight="1">
      <c r="AO61871" s="106"/>
      <c r="AR61871" s="106"/>
    </row>
    <row r="61872" spans="41:44" ht="15" customHeight="1">
      <c r="AO61872" s="106"/>
      <c r="AR61872" s="106"/>
    </row>
    <row r="61873" spans="41:44" ht="15" customHeight="1">
      <c r="AO61873" s="106"/>
      <c r="AR61873" s="106"/>
    </row>
    <row r="61874" spans="41:44" ht="15" customHeight="1">
      <c r="AO61874" s="106"/>
      <c r="AR61874" s="106"/>
    </row>
    <row r="61875" spans="41:44" ht="15" customHeight="1">
      <c r="AO61875" s="108"/>
      <c r="AR61875" s="108"/>
    </row>
    <row r="61876" spans="41:44" ht="15" customHeight="1">
      <c r="AO61876" s="108"/>
      <c r="AR61876" s="108"/>
    </row>
    <row r="61877" spans="41:44" ht="15" customHeight="1">
      <c r="AO61877" s="108"/>
      <c r="AR61877" s="108"/>
    </row>
    <row r="61878" spans="41:44" ht="15" customHeight="1">
      <c r="AO61878" s="108"/>
      <c r="AR61878" s="108"/>
    </row>
    <row r="61879" spans="41:44" ht="15" customHeight="1">
      <c r="AO61879" s="108"/>
      <c r="AR61879" s="108"/>
    </row>
    <row r="61880" spans="41:44" ht="15" customHeight="1">
      <c r="AO61880" s="109"/>
      <c r="AR61880" s="109"/>
    </row>
    <row r="61881" spans="41:44" ht="15" customHeight="1">
      <c r="AO61881" s="104"/>
      <c r="AR61881" s="104"/>
    </row>
    <row r="61882" spans="41:44" ht="15" customHeight="1">
      <c r="AO61882" s="106"/>
      <c r="AR61882" s="106"/>
    </row>
    <row r="61883" spans="41:44" ht="15" customHeight="1">
      <c r="AO61883" s="106"/>
      <c r="AR61883" s="106"/>
    </row>
    <row r="61884" spans="41:44" ht="15" customHeight="1">
      <c r="AO61884" s="106"/>
      <c r="AR61884" s="106"/>
    </row>
    <row r="61885" spans="41:44" ht="15" customHeight="1">
      <c r="AO61885" s="106"/>
      <c r="AR61885" s="106"/>
    </row>
    <row r="61886" spans="41:44" ht="15" customHeight="1">
      <c r="AO61886" s="106"/>
      <c r="AR61886" s="106"/>
    </row>
    <row r="61887" spans="41:44" ht="15" customHeight="1">
      <c r="AO61887" s="106"/>
      <c r="AR61887" s="106"/>
    </row>
    <row r="61888" spans="41:44" ht="15" customHeight="1">
      <c r="AO61888" s="106"/>
      <c r="AR61888" s="106"/>
    </row>
    <row r="61889" spans="41:44" ht="15" customHeight="1">
      <c r="AO61889" s="108"/>
      <c r="AR61889" s="108"/>
    </row>
    <row r="61890" spans="41:44" ht="15" customHeight="1">
      <c r="AO61890" s="108"/>
      <c r="AR61890" s="108"/>
    </row>
    <row r="61891" spans="41:44" ht="15" customHeight="1">
      <c r="AO61891" s="108"/>
      <c r="AR61891" s="108"/>
    </row>
    <row r="61892" spans="41:44" ht="15" customHeight="1">
      <c r="AO61892" s="108"/>
      <c r="AR61892" s="108"/>
    </row>
    <row r="61893" spans="41:44" ht="15" customHeight="1">
      <c r="AO61893" s="108"/>
      <c r="AR61893" s="108"/>
    </row>
    <row r="61894" spans="41:44" ht="15" customHeight="1">
      <c r="AO61894" s="109"/>
      <c r="AR61894" s="109"/>
    </row>
    <row r="61895" spans="41:44" ht="15" customHeight="1">
      <c r="AO61895" s="104"/>
      <c r="AR61895" s="104"/>
    </row>
    <row r="61896" spans="41:44" ht="15" customHeight="1">
      <c r="AO61896" s="106"/>
      <c r="AR61896" s="106"/>
    </row>
    <row r="61897" spans="41:44" ht="15" customHeight="1">
      <c r="AO61897" s="106"/>
      <c r="AR61897" s="106"/>
    </row>
    <row r="61898" spans="41:44" ht="15" customHeight="1">
      <c r="AO61898" s="106"/>
      <c r="AR61898" s="106"/>
    </row>
    <row r="61899" spans="41:44" ht="15" customHeight="1">
      <c r="AO61899" s="106"/>
      <c r="AR61899" s="106"/>
    </row>
    <row r="61900" spans="41:44" ht="15" customHeight="1">
      <c r="AO61900" s="106"/>
      <c r="AR61900" s="106"/>
    </row>
    <row r="61901" spans="41:44" ht="15" customHeight="1">
      <c r="AO61901" s="106"/>
      <c r="AR61901" s="106"/>
    </row>
    <row r="61902" spans="41:44" ht="15" customHeight="1">
      <c r="AO61902" s="106"/>
      <c r="AR61902" s="106"/>
    </row>
    <row r="61903" spans="41:44" ht="15" customHeight="1">
      <c r="AO61903" s="108"/>
      <c r="AR61903" s="108"/>
    </row>
    <row r="61904" spans="41:44" ht="15" customHeight="1">
      <c r="AO61904" s="108"/>
      <c r="AR61904" s="108"/>
    </row>
    <row r="61905" spans="41:44" ht="15" customHeight="1">
      <c r="AO61905" s="108"/>
      <c r="AR61905" s="108"/>
    </row>
    <row r="61906" spans="41:44" ht="15" customHeight="1">
      <c r="AO61906" s="108"/>
      <c r="AR61906" s="108"/>
    </row>
    <row r="61907" spans="41:44" ht="15" customHeight="1">
      <c r="AO61907" s="108"/>
      <c r="AR61907" s="108"/>
    </row>
    <row r="61908" spans="41:44" ht="15" customHeight="1">
      <c r="AO61908" s="109"/>
      <c r="AR61908" s="109"/>
    </row>
    <row r="61909" spans="41:44" ht="15" customHeight="1">
      <c r="AO61909" s="104"/>
      <c r="AR61909" s="104"/>
    </row>
    <row r="61910" spans="41:44" ht="15" customHeight="1">
      <c r="AO61910" s="106"/>
      <c r="AR61910" s="106"/>
    </row>
    <row r="61911" spans="41:44" ht="15" customHeight="1">
      <c r="AO61911" s="106"/>
      <c r="AR61911" s="106"/>
    </row>
    <row r="61912" spans="41:44" ht="15" customHeight="1">
      <c r="AO61912" s="106"/>
      <c r="AR61912" s="106"/>
    </row>
    <row r="61913" spans="41:44" ht="15" customHeight="1">
      <c r="AO61913" s="106"/>
      <c r="AR61913" s="106"/>
    </row>
    <row r="61914" spans="41:44" ht="15" customHeight="1">
      <c r="AO61914" s="106"/>
      <c r="AR61914" s="106"/>
    </row>
    <row r="61915" spans="41:44" ht="15" customHeight="1">
      <c r="AO61915" s="106"/>
      <c r="AR61915" s="106"/>
    </row>
    <row r="61916" spans="41:44" ht="15" customHeight="1">
      <c r="AO61916" s="106"/>
      <c r="AR61916" s="106"/>
    </row>
    <row r="61917" spans="41:44" ht="15" customHeight="1">
      <c r="AO61917" s="108"/>
      <c r="AR61917" s="108"/>
    </row>
    <row r="61918" spans="41:44" ht="15" customHeight="1">
      <c r="AO61918" s="108"/>
      <c r="AR61918" s="108"/>
    </row>
    <row r="61919" spans="41:44" ht="15" customHeight="1">
      <c r="AO61919" s="108"/>
      <c r="AR61919" s="108"/>
    </row>
    <row r="61920" spans="41:44" ht="15" customHeight="1">
      <c r="AO61920" s="108"/>
      <c r="AR61920" s="108"/>
    </row>
    <row r="61921" spans="41:44" ht="15" customHeight="1">
      <c r="AO61921" s="108"/>
      <c r="AR61921" s="108"/>
    </row>
    <row r="61922" spans="41:44" ht="15" customHeight="1">
      <c r="AO61922" s="109"/>
      <c r="AR61922" s="109"/>
    </row>
    <row r="61923" spans="41:44" ht="15" customHeight="1">
      <c r="AO61923" s="104"/>
      <c r="AR61923" s="104"/>
    </row>
    <row r="61924" spans="41:44" ht="15" customHeight="1">
      <c r="AO61924" s="106"/>
      <c r="AR61924" s="106"/>
    </row>
    <row r="61925" spans="41:44" ht="15" customHeight="1">
      <c r="AO61925" s="106"/>
      <c r="AR61925" s="106"/>
    </row>
    <row r="61926" spans="41:44" ht="15" customHeight="1">
      <c r="AO61926" s="106"/>
      <c r="AR61926" s="106"/>
    </row>
    <row r="61927" spans="41:44" ht="15" customHeight="1">
      <c r="AO61927" s="106"/>
      <c r="AR61927" s="106"/>
    </row>
    <row r="61928" spans="41:44" ht="15" customHeight="1">
      <c r="AO61928" s="106"/>
      <c r="AR61928" s="106"/>
    </row>
    <row r="61929" spans="41:44" ht="15" customHeight="1">
      <c r="AO61929" s="106"/>
      <c r="AR61929" s="106"/>
    </row>
    <row r="61930" spans="41:44" ht="15" customHeight="1">
      <c r="AO61930" s="106"/>
      <c r="AR61930" s="106"/>
    </row>
    <row r="61931" spans="41:44" ht="15" customHeight="1">
      <c r="AO61931" s="108"/>
      <c r="AR61931" s="108"/>
    </row>
    <row r="61932" spans="41:44" ht="15" customHeight="1">
      <c r="AO61932" s="108"/>
      <c r="AR61932" s="108"/>
    </row>
    <row r="61933" spans="41:44" ht="15" customHeight="1">
      <c r="AO61933" s="108"/>
      <c r="AR61933" s="108"/>
    </row>
    <row r="61934" spans="41:44" ht="15" customHeight="1">
      <c r="AO61934" s="108"/>
      <c r="AR61934" s="108"/>
    </row>
    <row r="61935" spans="41:44" ht="15" customHeight="1">
      <c r="AO61935" s="108"/>
      <c r="AR61935" s="108"/>
    </row>
    <row r="61936" spans="41:44" ht="15" customHeight="1">
      <c r="AO61936" s="109"/>
      <c r="AR61936" s="109"/>
    </row>
    <row r="61937" spans="41:44" ht="15" customHeight="1">
      <c r="AO61937" s="104"/>
      <c r="AR61937" s="104"/>
    </row>
    <row r="61938" spans="41:44" ht="15" customHeight="1">
      <c r="AO61938" s="106"/>
      <c r="AR61938" s="106"/>
    </row>
    <row r="61939" spans="41:44" ht="15" customHeight="1">
      <c r="AO61939" s="106"/>
      <c r="AR61939" s="106"/>
    </row>
    <row r="61940" spans="41:44" ht="15" customHeight="1">
      <c r="AO61940" s="106"/>
      <c r="AR61940" s="106"/>
    </row>
    <row r="61941" spans="41:44" ht="15" customHeight="1">
      <c r="AO61941" s="106"/>
      <c r="AR61941" s="106"/>
    </row>
    <row r="61942" spans="41:44" ht="15" customHeight="1">
      <c r="AO61942" s="106"/>
      <c r="AR61942" s="106"/>
    </row>
    <row r="61943" spans="41:44" ht="15" customHeight="1">
      <c r="AO61943" s="106"/>
      <c r="AR61943" s="106"/>
    </row>
    <row r="61944" spans="41:44" ht="15" customHeight="1">
      <c r="AO61944" s="106"/>
      <c r="AR61944" s="106"/>
    </row>
    <row r="61945" spans="41:44" ht="15" customHeight="1">
      <c r="AO61945" s="108"/>
      <c r="AR61945" s="108"/>
    </row>
    <row r="61946" spans="41:44" ht="15" customHeight="1">
      <c r="AO61946" s="108"/>
      <c r="AR61946" s="108"/>
    </row>
    <row r="61947" spans="41:44" ht="15" customHeight="1">
      <c r="AO61947" s="108"/>
      <c r="AR61947" s="108"/>
    </row>
    <row r="61948" spans="41:44" ht="15" customHeight="1">
      <c r="AO61948" s="108"/>
      <c r="AR61948" s="108"/>
    </row>
    <row r="61949" spans="41:44" ht="15" customHeight="1">
      <c r="AO61949" s="108"/>
      <c r="AR61949" s="108"/>
    </row>
    <row r="61950" spans="41:44" ht="15" customHeight="1">
      <c r="AO61950" s="109"/>
      <c r="AR61950" s="109"/>
    </row>
    <row r="61951" spans="41:44" ht="15" customHeight="1">
      <c r="AO61951" s="104"/>
      <c r="AR61951" s="104"/>
    </row>
    <row r="61952" spans="41:44" ht="15" customHeight="1">
      <c r="AO61952" s="106"/>
      <c r="AR61952" s="106"/>
    </row>
    <row r="61953" spans="41:44" ht="15" customHeight="1">
      <c r="AO61953" s="106"/>
      <c r="AR61953" s="106"/>
    </row>
    <row r="61954" spans="41:44" ht="15" customHeight="1">
      <c r="AO61954" s="106"/>
      <c r="AR61954" s="106"/>
    </row>
    <row r="61955" spans="41:44" ht="15" customHeight="1">
      <c r="AO61955" s="106"/>
      <c r="AR61955" s="106"/>
    </row>
    <row r="61956" spans="41:44" ht="15" customHeight="1">
      <c r="AO61956" s="106"/>
      <c r="AR61956" s="106"/>
    </row>
    <row r="61957" spans="41:44" ht="15" customHeight="1">
      <c r="AO61957" s="106"/>
      <c r="AR61957" s="106"/>
    </row>
    <row r="61958" spans="41:44" ht="15" customHeight="1">
      <c r="AO61958" s="106"/>
      <c r="AR61958" s="106"/>
    </row>
    <row r="61959" spans="41:44" ht="15" customHeight="1">
      <c r="AO61959" s="108"/>
      <c r="AR61959" s="108"/>
    </row>
    <row r="61960" spans="41:44" ht="15" customHeight="1">
      <c r="AO61960" s="108"/>
      <c r="AR61960" s="108"/>
    </row>
    <row r="61961" spans="41:44" ht="15" customHeight="1">
      <c r="AO61961" s="108"/>
      <c r="AR61961" s="108"/>
    </row>
    <row r="61962" spans="41:44" ht="15" customHeight="1">
      <c r="AO61962" s="108"/>
      <c r="AR61962" s="108"/>
    </row>
    <row r="61963" spans="41:44" ht="15" customHeight="1">
      <c r="AO61963" s="108"/>
      <c r="AR61963" s="108"/>
    </row>
    <row r="61964" spans="41:44" ht="15" customHeight="1">
      <c r="AO61964" s="109"/>
      <c r="AR61964" s="109"/>
    </row>
    <row r="61965" spans="41:44" ht="15" customHeight="1">
      <c r="AO61965" s="104"/>
      <c r="AR61965" s="104"/>
    </row>
    <row r="61966" spans="41:44" ht="15" customHeight="1">
      <c r="AO61966" s="106"/>
      <c r="AR61966" s="106"/>
    </row>
    <row r="61967" spans="41:44" ht="15" customHeight="1">
      <c r="AO61967" s="106"/>
      <c r="AR61967" s="106"/>
    </row>
    <row r="61968" spans="41:44" ht="15" customHeight="1">
      <c r="AO61968" s="106"/>
      <c r="AR61968" s="106"/>
    </row>
    <row r="61969" spans="41:44" ht="15" customHeight="1">
      <c r="AO61969" s="106"/>
      <c r="AR61969" s="106"/>
    </row>
    <row r="61970" spans="41:44" ht="15" customHeight="1">
      <c r="AO61970" s="106"/>
      <c r="AR61970" s="106"/>
    </row>
    <row r="61971" spans="41:44" ht="15" customHeight="1">
      <c r="AO61971" s="106"/>
      <c r="AR61971" s="106"/>
    </row>
    <row r="61972" spans="41:44" ht="15" customHeight="1">
      <c r="AO61972" s="106"/>
      <c r="AR61972" s="106"/>
    </row>
    <row r="61973" spans="41:44" ht="15" customHeight="1">
      <c r="AO61973" s="108"/>
      <c r="AR61973" s="108"/>
    </row>
    <row r="61974" spans="41:44" ht="15" customHeight="1">
      <c r="AO61974" s="108"/>
      <c r="AR61974" s="108"/>
    </row>
    <row r="61975" spans="41:44" ht="15" customHeight="1">
      <c r="AO61975" s="108"/>
      <c r="AR61975" s="108"/>
    </row>
    <row r="61976" spans="41:44" ht="15" customHeight="1">
      <c r="AO61976" s="108"/>
      <c r="AR61976" s="108"/>
    </row>
    <row r="61977" spans="41:44" ht="15" customHeight="1">
      <c r="AO61977" s="108"/>
      <c r="AR61977" s="108"/>
    </row>
    <row r="61978" spans="41:44" ht="15" customHeight="1">
      <c r="AO61978" s="109"/>
      <c r="AR61978" s="109"/>
    </row>
    <row r="61979" spans="41:44" ht="15" customHeight="1">
      <c r="AO61979" s="104"/>
      <c r="AR61979" s="104"/>
    </row>
    <row r="61980" spans="41:44" ht="15" customHeight="1">
      <c r="AO61980" s="106"/>
      <c r="AR61980" s="106"/>
    </row>
    <row r="61981" spans="41:44" ht="15" customHeight="1">
      <c r="AO61981" s="106"/>
      <c r="AR61981" s="106"/>
    </row>
    <row r="61982" spans="41:44" ht="15" customHeight="1">
      <c r="AO61982" s="106"/>
      <c r="AR61982" s="106"/>
    </row>
    <row r="61983" spans="41:44" ht="15" customHeight="1">
      <c r="AO61983" s="106"/>
      <c r="AR61983" s="106"/>
    </row>
    <row r="61984" spans="41:44" ht="15" customHeight="1">
      <c r="AO61984" s="106"/>
      <c r="AR61984" s="106"/>
    </row>
    <row r="61985" spans="41:44" ht="15" customHeight="1">
      <c r="AO61985" s="106"/>
      <c r="AR61985" s="106"/>
    </row>
    <row r="61986" spans="41:44" ht="15" customHeight="1">
      <c r="AO61986" s="106"/>
      <c r="AR61986" s="106"/>
    </row>
    <row r="61987" spans="41:44" ht="15" customHeight="1">
      <c r="AO61987" s="108"/>
      <c r="AR61987" s="108"/>
    </row>
    <row r="61988" spans="41:44" ht="15" customHeight="1">
      <c r="AO61988" s="108"/>
      <c r="AR61988" s="108"/>
    </row>
    <row r="61989" spans="41:44" ht="15" customHeight="1">
      <c r="AO61989" s="108"/>
      <c r="AR61989" s="108"/>
    </row>
    <row r="61990" spans="41:44" ht="15" customHeight="1">
      <c r="AO61990" s="108"/>
      <c r="AR61990" s="108"/>
    </row>
    <row r="61991" spans="41:44" ht="15" customHeight="1">
      <c r="AO61991" s="108"/>
      <c r="AR61991" s="108"/>
    </row>
    <row r="61992" spans="41:44" ht="15" customHeight="1">
      <c r="AO61992" s="109"/>
      <c r="AR61992" s="109"/>
    </row>
    <row r="61993" spans="41:44" ht="15" customHeight="1">
      <c r="AO61993" s="104"/>
      <c r="AR61993" s="104"/>
    </row>
    <row r="61994" spans="41:44" ht="15" customHeight="1">
      <c r="AO61994" s="106"/>
      <c r="AR61994" s="106"/>
    </row>
    <row r="61995" spans="41:44" ht="15" customHeight="1">
      <c r="AO61995" s="106"/>
      <c r="AR61995" s="106"/>
    </row>
    <row r="61996" spans="41:44" ht="15" customHeight="1">
      <c r="AO61996" s="106"/>
      <c r="AR61996" s="106"/>
    </row>
    <row r="61997" spans="41:44" ht="15" customHeight="1">
      <c r="AO61997" s="106"/>
      <c r="AR61997" s="106"/>
    </row>
    <row r="61998" spans="41:44" ht="15" customHeight="1">
      <c r="AO61998" s="106"/>
      <c r="AR61998" s="106"/>
    </row>
    <row r="61999" spans="41:44" ht="15" customHeight="1">
      <c r="AO61999" s="106"/>
      <c r="AR61999" s="106"/>
    </row>
    <row r="62000" spans="41:44" ht="15" customHeight="1">
      <c r="AO62000" s="106"/>
      <c r="AR62000" s="106"/>
    </row>
    <row r="62001" spans="41:44" ht="15" customHeight="1">
      <c r="AO62001" s="108"/>
      <c r="AR62001" s="108"/>
    </row>
    <row r="62002" spans="41:44" ht="15" customHeight="1">
      <c r="AO62002" s="108"/>
      <c r="AR62002" s="108"/>
    </row>
    <row r="62003" spans="41:44" ht="15" customHeight="1">
      <c r="AO62003" s="108"/>
      <c r="AR62003" s="108"/>
    </row>
    <row r="62004" spans="41:44" ht="15" customHeight="1">
      <c r="AO62004" s="108"/>
      <c r="AR62004" s="108"/>
    </row>
    <row r="62005" spans="41:44" ht="15" customHeight="1">
      <c r="AO62005" s="108"/>
      <c r="AR62005" s="108"/>
    </row>
    <row r="62006" spans="41:44" ht="15" customHeight="1">
      <c r="AO62006" s="109"/>
      <c r="AR62006" s="109"/>
    </row>
    <row r="62007" spans="41:44" ht="15" customHeight="1">
      <c r="AO62007" s="104"/>
      <c r="AR62007" s="104"/>
    </row>
    <row r="62008" spans="41:44" ht="15" customHeight="1">
      <c r="AO62008" s="106"/>
      <c r="AR62008" s="106"/>
    </row>
    <row r="62009" spans="41:44" ht="15" customHeight="1">
      <c r="AO62009" s="106"/>
      <c r="AR62009" s="106"/>
    </row>
    <row r="62010" spans="41:44" ht="15" customHeight="1">
      <c r="AO62010" s="106"/>
      <c r="AR62010" s="106"/>
    </row>
    <row r="62011" spans="41:44" ht="15" customHeight="1">
      <c r="AO62011" s="106"/>
      <c r="AR62011" s="106"/>
    </row>
    <row r="62012" spans="41:44" ht="15" customHeight="1">
      <c r="AO62012" s="106"/>
      <c r="AR62012" s="106"/>
    </row>
    <row r="62013" spans="41:44" ht="15" customHeight="1">
      <c r="AO62013" s="106"/>
      <c r="AR62013" s="106"/>
    </row>
    <row r="62014" spans="41:44" ht="15" customHeight="1">
      <c r="AO62014" s="106"/>
      <c r="AR62014" s="106"/>
    </row>
    <row r="62015" spans="41:44" ht="15" customHeight="1">
      <c r="AO62015" s="108"/>
      <c r="AR62015" s="108"/>
    </row>
    <row r="62016" spans="41:44" ht="15" customHeight="1">
      <c r="AO62016" s="108"/>
      <c r="AR62016" s="108"/>
    </row>
    <row r="62017" spans="41:44" ht="15" customHeight="1">
      <c r="AO62017" s="108"/>
      <c r="AR62017" s="108"/>
    </row>
    <row r="62018" spans="41:44" ht="15" customHeight="1">
      <c r="AO62018" s="108"/>
      <c r="AR62018" s="108"/>
    </row>
    <row r="62019" spans="41:44" ht="15" customHeight="1">
      <c r="AO62019" s="108"/>
      <c r="AR62019" s="108"/>
    </row>
    <row r="62020" spans="41:44" ht="15" customHeight="1">
      <c r="AO62020" s="109"/>
      <c r="AR62020" s="109"/>
    </row>
    <row r="62021" spans="41:44" ht="15" customHeight="1">
      <c r="AO62021" s="104"/>
      <c r="AR62021" s="104"/>
    </row>
    <row r="62022" spans="41:44" ht="15" customHeight="1">
      <c r="AO62022" s="106"/>
      <c r="AR62022" s="106"/>
    </row>
    <row r="62023" spans="41:44" ht="15" customHeight="1">
      <c r="AO62023" s="106"/>
      <c r="AR62023" s="106"/>
    </row>
    <row r="62024" spans="41:44" ht="15" customHeight="1">
      <c r="AO62024" s="106"/>
      <c r="AR62024" s="106"/>
    </row>
    <row r="62025" spans="41:44" ht="15" customHeight="1">
      <c r="AO62025" s="106"/>
      <c r="AR62025" s="106"/>
    </row>
    <row r="62026" spans="41:44" ht="15" customHeight="1">
      <c r="AO62026" s="106"/>
      <c r="AR62026" s="106"/>
    </row>
    <row r="62027" spans="41:44" ht="15" customHeight="1">
      <c r="AO62027" s="106"/>
      <c r="AR62027" s="106"/>
    </row>
    <row r="62028" spans="41:44" ht="15" customHeight="1">
      <c r="AO62028" s="106"/>
      <c r="AR62028" s="106"/>
    </row>
    <row r="62029" spans="41:44" ht="15" customHeight="1">
      <c r="AO62029" s="108"/>
      <c r="AR62029" s="108"/>
    </row>
    <row r="62030" spans="41:44" ht="15" customHeight="1">
      <c r="AO62030" s="108"/>
      <c r="AR62030" s="108"/>
    </row>
    <row r="62031" spans="41:44" ht="15" customHeight="1">
      <c r="AO62031" s="108"/>
      <c r="AR62031" s="108"/>
    </row>
    <row r="62032" spans="41:44" ht="15" customHeight="1">
      <c r="AO62032" s="108"/>
      <c r="AR62032" s="108"/>
    </row>
    <row r="62033" spans="41:44" ht="15" customHeight="1">
      <c r="AO62033" s="108"/>
      <c r="AR62033" s="108"/>
    </row>
    <row r="62034" spans="41:44" ht="15" customHeight="1">
      <c r="AO62034" s="109"/>
      <c r="AR62034" s="109"/>
    </row>
    <row r="62035" spans="41:44" ht="15" customHeight="1">
      <c r="AO62035" s="104"/>
      <c r="AR62035" s="104"/>
    </row>
    <row r="62036" spans="41:44" ht="15" customHeight="1">
      <c r="AO62036" s="106"/>
      <c r="AR62036" s="106"/>
    </row>
    <row r="62037" spans="41:44" ht="15" customHeight="1">
      <c r="AO62037" s="106"/>
      <c r="AR62037" s="106"/>
    </row>
    <row r="62038" spans="41:44" ht="15" customHeight="1">
      <c r="AO62038" s="106"/>
      <c r="AR62038" s="106"/>
    </row>
    <row r="62039" spans="41:44" ht="15" customHeight="1">
      <c r="AO62039" s="106"/>
      <c r="AR62039" s="106"/>
    </row>
    <row r="62040" spans="41:44" ht="15" customHeight="1">
      <c r="AO62040" s="106"/>
      <c r="AR62040" s="106"/>
    </row>
    <row r="62041" spans="41:44" ht="15" customHeight="1">
      <c r="AO62041" s="106"/>
      <c r="AR62041" s="106"/>
    </row>
    <row r="62042" spans="41:44" ht="15" customHeight="1">
      <c r="AO62042" s="106"/>
      <c r="AR62042" s="106"/>
    </row>
    <row r="62043" spans="41:44" ht="15" customHeight="1">
      <c r="AO62043" s="108"/>
      <c r="AR62043" s="108"/>
    </row>
    <row r="62044" spans="41:44" ht="15" customHeight="1">
      <c r="AO62044" s="108"/>
      <c r="AR62044" s="108"/>
    </row>
    <row r="62045" spans="41:44" ht="15" customHeight="1">
      <c r="AO62045" s="108"/>
      <c r="AR62045" s="108"/>
    </row>
    <row r="62046" spans="41:44" ht="15" customHeight="1">
      <c r="AO62046" s="108"/>
      <c r="AR62046" s="108"/>
    </row>
    <row r="62047" spans="41:44" ht="15" customHeight="1">
      <c r="AO62047" s="108"/>
      <c r="AR62047" s="108"/>
    </row>
    <row r="62048" spans="41:44" ht="15" customHeight="1">
      <c r="AO62048" s="109"/>
      <c r="AR62048" s="109"/>
    </row>
    <row r="62049" spans="41:44" ht="15" customHeight="1">
      <c r="AO62049" s="104"/>
      <c r="AR62049" s="104"/>
    </row>
    <row r="62050" spans="41:44" ht="15" customHeight="1">
      <c r="AO62050" s="106"/>
      <c r="AR62050" s="106"/>
    </row>
    <row r="62051" spans="41:44" ht="15" customHeight="1">
      <c r="AO62051" s="106"/>
      <c r="AR62051" s="106"/>
    </row>
    <row r="62052" spans="41:44" ht="15" customHeight="1">
      <c r="AO62052" s="106"/>
      <c r="AR62052" s="106"/>
    </row>
    <row r="62053" spans="41:44" ht="15" customHeight="1">
      <c r="AO62053" s="106"/>
      <c r="AR62053" s="106"/>
    </row>
    <row r="62054" spans="41:44" ht="15" customHeight="1">
      <c r="AO62054" s="106"/>
      <c r="AR62054" s="106"/>
    </row>
    <row r="62055" spans="41:44" ht="15" customHeight="1">
      <c r="AO62055" s="106"/>
      <c r="AR62055" s="106"/>
    </row>
    <row r="62056" spans="41:44" ht="15" customHeight="1">
      <c r="AO62056" s="106"/>
      <c r="AR62056" s="106"/>
    </row>
    <row r="62057" spans="41:44" ht="15" customHeight="1">
      <c r="AO62057" s="108"/>
      <c r="AR62057" s="108"/>
    </row>
    <row r="62058" spans="41:44" ht="15" customHeight="1">
      <c r="AO62058" s="108"/>
      <c r="AR62058" s="108"/>
    </row>
    <row r="62059" spans="41:44" ht="15" customHeight="1">
      <c r="AO62059" s="108"/>
      <c r="AR62059" s="108"/>
    </row>
    <row r="62060" spans="41:44" ht="15" customHeight="1">
      <c r="AO62060" s="108"/>
      <c r="AR62060" s="108"/>
    </row>
    <row r="62061" spans="41:44" ht="15" customHeight="1">
      <c r="AO62061" s="108"/>
      <c r="AR62061" s="108"/>
    </row>
    <row r="62062" spans="41:44" ht="15" customHeight="1">
      <c r="AO62062" s="109"/>
      <c r="AR62062" s="109"/>
    </row>
    <row r="62063" spans="41:44" ht="15" customHeight="1">
      <c r="AO62063" s="104"/>
      <c r="AR62063" s="104"/>
    </row>
    <row r="62064" spans="41:44" ht="15" customHeight="1">
      <c r="AO62064" s="106"/>
      <c r="AR62064" s="106"/>
    </row>
    <row r="62065" spans="41:44" ht="15" customHeight="1">
      <c r="AO62065" s="106"/>
      <c r="AR62065" s="106"/>
    </row>
    <row r="62066" spans="41:44" ht="15" customHeight="1">
      <c r="AO62066" s="106"/>
      <c r="AR62066" s="106"/>
    </row>
    <row r="62067" spans="41:44" ht="15" customHeight="1">
      <c r="AO62067" s="106"/>
      <c r="AR62067" s="106"/>
    </row>
    <row r="62068" spans="41:44" ht="15" customHeight="1">
      <c r="AO62068" s="106"/>
      <c r="AR62068" s="106"/>
    </row>
    <row r="62069" spans="41:44" ht="15" customHeight="1">
      <c r="AO62069" s="106"/>
      <c r="AR62069" s="106"/>
    </row>
    <row r="62070" spans="41:44" ht="15" customHeight="1">
      <c r="AO62070" s="106"/>
      <c r="AR62070" s="106"/>
    </row>
    <row r="62071" spans="41:44" ht="15" customHeight="1">
      <c r="AO62071" s="108"/>
      <c r="AR62071" s="108"/>
    </row>
    <row r="62072" spans="41:44" ht="15" customHeight="1">
      <c r="AO62072" s="108"/>
      <c r="AR62072" s="108"/>
    </row>
    <row r="62073" spans="41:44" ht="15" customHeight="1">
      <c r="AO62073" s="108"/>
      <c r="AR62073" s="108"/>
    </row>
    <row r="62074" spans="41:44" ht="15" customHeight="1">
      <c r="AO62074" s="108"/>
      <c r="AR62074" s="108"/>
    </row>
    <row r="62075" spans="41:44" ht="15" customHeight="1">
      <c r="AO62075" s="108"/>
      <c r="AR62075" s="108"/>
    </row>
    <row r="62076" spans="41:44" ht="15" customHeight="1">
      <c r="AO62076" s="109"/>
      <c r="AR62076" s="109"/>
    </row>
    <row r="62077" spans="41:44" ht="15" customHeight="1">
      <c r="AO62077" s="104"/>
      <c r="AR62077" s="104"/>
    </row>
    <row r="62078" spans="41:44" ht="15" customHeight="1">
      <c r="AO62078" s="106"/>
      <c r="AR62078" s="106"/>
    </row>
    <row r="62079" spans="41:44" ht="15" customHeight="1">
      <c r="AO62079" s="106"/>
      <c r="AR62079" s="106"/>
    </row>
    <row r="62080" spans="41:44" ht="15" customHeight="1">
      <c r="AO62080" s="106"/>
      <c r="AR62080" s="106"/>
    </row>
    <row r="62081" spans="41:44" ht="15" customHeight="1">
      <c r="AO62081" s="106"/>
      <c r="AR62081" s="106"/>
    </row>
    <row r="62082" spans="41:44" ht="15" customHeight="1">
      <c r="AO62082" s="106"/>
      <c r="AR62082" s="106"/>
    </row>
    <row r="62083" spans="41:44" ht="15" customHeight="1">
      <c r="AO62083" s="106"/>
      <c r="AR62083" s="106"/>
    </row>
    <row r="62084" spans="41:44" ht="15" customHeight="1">
      <c r="AO62084" s="106"/>
      <c r="AR62084" s="106"/>
    </row>
    <row r="62085" spans="41:44" ht="15" customHeight="1">
      <c r="AO62085" s="108"/>
      <c r="AR62085" s="108"/>
    </row>
    <row r="62086" spans="41:44" ht="15" customHeight="1">
      <c r="AO62086" s="108"/>
      <c r="AR62086" s="108"/>
    </row>
    <row r="62087" spans="41:44" ht="15" customHeight="1">
      <c r="AO62087" s="108"/>
      <c r="AR62087" s="108"/>
    </row>
    <row r="62088" spans="41:44" ht="15" customHeight="1">
      <c r="AO62088" s="108"/>
      <c r="AR62088" s="108"/>
    </row>
    <row r="62089" spans="41:44" ht="15" customHeight="1">
      <c r="AO62089" s="108"/>
      <c r="AR62089" s="108"/>
    </row>
    <row r="62090" spans="41:44" ht="15" customHeight="1">
      <c r="AO62090" s="109"/>
      <c r="AR62090" s="109"/>
    </row>
    <row r="62091" spans="41:44" ht="15" customHeight="1">
      <c r="AO62091" s="104"/>
      <c r="AR62091" s="104"/>
    </row>
    <row r="62092" spans="41:44" ht="15" customHeight="1">
      <c r="AO62092" s="106"/>
      <c r="AR62092" s="106"/>
    </row>
    <row r="62093" spans="41:44" ht="15" customHeight="1">
      <c r="AO62093" s="106"/>
      <c r="AR62093" s="106"/>
    </row>
    <row r="62094" spans="41:44" ht="15" customHeight="1">
      <c r="AO62094" s="106"/>
      <c r="AR62094" s="106"/>
    </row>
    <row r="62095" spans="41:44" ht="15" customHeight="1">
      <c r="AO62095" s="106"/>
      <c r="AR62095" s="106"/>
    </row>
    <row r="62096" spans="41:44" ht="15" customHeight="1">
      <c r="AO62096" s="106"/>
      <c r="AR62096" s="106"/>
    </row>
    <row r="62097" spans="41:44" ht="15" customHeight="1">
      <c r="AO62097" s="106"/>
      <c r="AR62097" s="106"/>
    </row>
    <row r="62098" spans="41:44" ht="15" customHeight="1">
      <c r="AO62098" s="106"/>
      <c r="AR62098" s="106"/>
    </row>
    <row r="62099" spans="41:44" ht="15" customHeight="1">
      <c r="AO62099" s="108"/>
      <c r="AR62099" s="108"/>
    </row>
    <row r="62100" spans="41:44" ht="15" customHeight="1">
      <c r="AO62100" s="108"/>
      <c r="AR62100" s="108"/>
    </row>
    <row r="62101" spans="41:44" ht="15" customHeight="1">
      <c r="AO62101" s="108"/>
      <c r="AR62101" s="108"/>
    </row>
    <row r="62102" spans="41:44" ht="15" customHeight="1">
      <c r="AO62102" s="108"/>
      <c r="AR62102" s="108"/>
    </row>
    <row r="62103" spans="41:44" ht="15" customHeight="1">
      <c r="AO62103" s="108"/>
      <c r="AR62103" s="108"/>
    </row>
    <row r="62104" spans="41:44" ht="15" customHeight="1">
      <c r="AO62104" s="109"/>
      <c r="AR62104" s="109"/>
    </row>
    <row r="62105" spans="41:44" ht="15" customHeight="1">
      <c r="AO62105" s="104"/>
      <c r="AR62105" s="104"/>
    </row>
    <row r="62106" spans="41:44" ht="15" customHeight="1">
      <c r="AO62106" s="106"/>
      <c r="AR62106" s="106"/>
    </row>
    <row r="62107" spans="41:44" ht="15" customHeight="1">
      <c r="AO62107" s="106"/>
      <c r="AR62107" s="106"/>
    </row>
    <row r="62108" spans="41:44" ht="15" customHeight="1">
      <c r="AO62108" s="106"/>
      <c r="AR62108" s="106"/>
    </row>
    <row r="62109" spans="41:44" ht="15" customHeight="1">
      <c r="AO62109" s="106"/>
      <c r="AR62109" s="106"/>
    </row>
    <row r="62110" spans="41:44" ht="15" customHeight="1">
      <c r="AO62110" s="106"/>
      <c r="AR62110" s="106"/>
    </row>
    <row r="62111" spans="41:44" ht="15" customHeight="1">
      <c r="AO62111" s="106"/>
      <c r="AR62111" s="106"/>
    </row>
    <row r="62112" spans="41:44" ht="15" customHeight="1">
      <c r="AO62112" s="106"/>
      <c r="AR62112" s="106"/>
    </row>
    <row r="62113" spans="41:44" ht="15" customHeight="1">
      <c r="AO62113" s="108"/>
      <c r="AR62113" s="108"/>
    </row>
    <row r="62114" spans="41:44" ht="15" customHeight="1">
      <c r="AO62114" s="108"/>
      <c r="AR62114" s="108"/>
    </row>
    <row r="62115" spans="41:44" ht="15" customHeight="1">
      <c r="AO62115" s="108"/>
      <c r="AR62115" s="108"/>
    </row>
    <row r="62116" spans="41:44" ht="15" customHeight="1">
      <c r="AO62116" s="108"/>
      <c r="AR62116" s="108"/>
    </row>
    <row r="62117" spans="41:44" ht="15" customHeight="1">
      <c r="AO62117" s="108"/>
      <c r="AR62117" s="108"/>
    </row>
    <row r="62118" spans="41:44" ht="15" customHeight="1">
      <c r="AO62118" s="109"/>
      <c r="AR62118" s="109"/>
    </row>
    <row r="62119" spans="41:44" ht="15" customHeight="1">
      <c r="AO62119" s="104"/>
      <c r="AR62119" s="104"/>
    </row>
    <row r="62120" spans="41:44" ht="15" customHeight="1">
      <c r="AO62120" s="106"/>
      <c r="AR62120" s="106"/>
    </row>
    <row r="62121" spans="41:44" ht="15" customHeight="1">
      <c r="AO62121" s="106"/>
      <c r="AR62121" s="106"/>
    </row>
    <row r="62122" spans="41:44" ht="15" customHeight="1">
      <c r="AO62122" s="106"/>
      <c r="AR62122" s="106"/>
    </row>
    <row r="62123" spans="41:44" ht="15" customHeight="1">
      <c r="AO62123" s="106"/>
      <c r="AR62123" s="106"/>
    </row>
    <row r="62124" spans="41:44" ht="15" customHeight="1">
      <c r="AO62124" s="106"/>
      <c r="AR62124" s="106"/>
    </row>
    <row r="62125" spans="41:44" ht="15" customHeight="1">
      <c r="AO62125" s="106"/>
      <c r="AR62125" s="106"/>
    </row>
    <row r="62126" spans="41:44" ht="15" customHeight="1">
      <c r="AO62126" s="106"/>
      <c r="AR62126" s="106"/>
    </row>
    <row r="62127" spans="41:44" ht="15" customHeight="1">
      <c r="AO62127" s="108"/>
      <c r="AR62127" s="108"/>
    </row>
    <row r="62128" spans="41:44" ht="15" customHeight="1">
      <c r="AO62128" s="108"/>
      <c r="AR62128" s="108"/>
    </row>
    <row r="62129" spans="41:44" ht="15" customHeight="1">
      <c r="AO62129" s="108"/>
      <c r="AR62129" s="108"/>
    </row>
    <row r="62130" spans="41:44" ht="15" customHeight="1">
      <c r="AO62130" s="108"/>
      <c r="AR62130" s="108"/>
    </row>
    <row r="62131" spans="41:44" ht="15" customHeight="1">
      <c r="AO62131" s="108"/>
      <c r="AR62131" s="108"/>
    </row>
    <row r="62132" spans="41:44" ht="15" customHeight="1">
      <c r="AO62132" s="109"/>
      <c r="AR62132" s="109"/>
    </row>
    <row r="62133" spans="41:44" ht="15" customHeight="1">
      <c r="AO62133" s="104"/>
      <c r="AR62133" s="104"/>
    </row>
    <row r="62134" spans="41:44" ht="15" customHeight="1">
      <c r="AO62134" s="106"/>
      <c r="AR62134" s="106"/>
    </row>
    <row r="62135" spans="41:44" ht="15" customHeight="1">
      <c r="AO62135" s="106"/>
      <c r="AR62135" s="106"/>
    </row>
    <row r="62136" spans="41:44" ht="15" customHeight="1">
      <c r="AO62136" s="106"/>
      <c r="AR62136" s="106"/>
    </row>
    <row r="62137" spans="41:44" ht="15" customHeight="1">
      <c r="AO62137" s="106"/>
      <c r="AR62137" s="106"/>
    </row>
    <row r="62138" spans="41:44" ht="15" customHeight="1">
      <c r="AO62138" s="106"/>
      <c r="AR62138" s="106"/>
    </row>
    <row r="62139" spans="41:44" ht="15" customHeight="1">
      <c r="AO62139" s="106"/>
      <c r="AR62139" s="106"/>
    </row>
    <row r="62140" spans="41:44" ht="15" customHeight="1">
      <c r="AO62140" s="106"/>
      <c r="AR62140" s="106"/>
    </row>
    <row r="62141" spans="41:44" ht="15" customHeight="1">
      <c r="AO62141" s="108"/>
      <c r="AR62141" s="108"/>
    </row>
    <row r="62142" spans="41:44" ht="15" customHeight="1">
      <c r="AO62142" s="108"/>
      <c r="AR62142" s="108"/>
    </row>
    <row r="62143" spans="41:44" ht="15" customHeight="1">
      <c r="AO62143" s="108"/>
      <c r="AR62143" s="108"/>
    </row>
    <row r="62144" spans="41:44" ht="15" customHeight="1">
      <c r="AO62144" s="108"/>
      <c r="AR62144" s="108"/>
    </row>
    <row r="62145" spans="41:44" ht="15" customHeight="1">
      <c r="AO62145" s="108"/>
      <c r="AR62145" s="108"/>
    </row>
    <row r="62146" spans="41:44" ht="15" customHeight="1">
      <c r="AO62146" s="109"/>
      <c r="AR62146" s="109"/>
    </row>
    <row r="62147" spans="41:44" ht="15" customHeight="1">
      <c r="AO62147" s="104"/>
      <c r="AR62147" s="104"/>
    </row>
    <row r="62148" spans="41:44" ht="15" customHeight="1">
      <c r="AO62148" s="106"/>
      <c r="AR62148" s="106"/>
    </row>
    <row r="62149" spans="41:44" ht="15" customHeight="1">
      <c r="AO62149" s="106"/>
      <c r="AR62149" s="106"/>
    </row>
    <row r="62150" spans="41:44" ht="15" customHeight="1">
      <c r="AO62150" s="106"/>
      <c r="AR62150" s="106"/>
    </row>
    <row r="62151" spans="41:44" ht="15" customHeight="1">
      <c r="AO62151" s="106"/>
      <c r="AR62151" s="106"/>
    </row>
    <row r="62152" spans="41:44" ht="15" customHeight="1">
      <c r="AO62152" s="106"/>
      <c r="AR62152" s="106"/>
    </row>
    <row r="62153" spans="41:44" ht="15" customHeight="1">
      <c r="AO62153" s="106"/>
      <c r="AR62153" s="106"/>
    </row>
    <row r="62154" spans="41:44" ht="15" customHeight="1">
      <c r="AO62154" s="106"/>
      <c r="AR62154" s="106"/>
    </row>
    <row r="62155" spans="41:44" ht="15" customHeight="1">
      <c r="AO62155" s="108"/>
      <c r="AR62155" s="108"/>
    </row>
    <row r="62156" spans="41:44" ht="15" customHeight="1">
      <c r="AO62156" s="108"/>
      <c r="AR62156" s="108"/>
    </row>
    <row r="62157" spans="41:44" ht="15" customHeight="1">
      <c r="AO62157" s="108"/>
      <c r="AR62157" s="108"/>
    </row>
    <row r="62158" spans="41:44" ht="15" customHeight="1">
      <c r="AO62158" s="108"/>
      <c r="AR62158" s="108"/>
    </row>
    <row r="62159" spans="41:44" ht="15" customHeight="1">
      <c r="AO62159" s="108"/>
      <c r="AR62159" s="108"/>
    </row>
    <row r="62160" spans="41:44" ht="15" customHeight="1">
      <c r="AO62160" s="109"/>
      <c r="AR62160" s="109"/>
    </row>
    <row r="62161" spans="41:44" ht="15" customHeight="1">
      <c r="AO62161" s="104"/>
      <c r="AR62161" s="104"/>
    </row>
    <row r="62162" spans="41:44" ht="15" customHeight="1">
      <c r="AO62162" s="106"/>
      <c r="AR62162" s="106"/>
    </row>
    <row r="62163" spans="41:44" ht="15" customHeight="1">
      <c r="AO62163" s="106"/>
      <c r="AR62163" s="106"/>
    </row>
    <row r="62164" spans="41:44" ht="15" customHeight="1">
      <c r="AO62164" s="106"/>
      <c r="AR62164" s="106"/>
    </row>
    <row r="62165" spans="41:44" ht="15" customHeight="1">
      <c r="AO62165" s="106"/>
      <c r="AR62165" s="106"/>
    </row>
    <row r="62166" spans="41:44" ht="15" customHeight="1">
      <c r="AO62166" s="106"/>
      <c r="AR62166" s="106"/>
    </row>
    <row r="62167" spans="41:44" ht="15" customHeight="1">
      <c r="AO62167" s="106"/>
      <c r="AR62167" s="106"/>
    </row>
    <row r="62168" spans="41:44" ht="15" customHeight="1">
      <c r="AO62168" s="106"/>
      <c r="AR62168" s="106"/>
    </row>
    <row r="62169" spans="41:44" ht="15" customHeight="1">
      <c r="AO62169" s="108"/>
      <c r="AR62169" s="108"/>
    </row>
    <row r="62170" spans="41:44" ht="15" customHeight="1">
      <c r="AO62170" s="108"/>
      <c r="AR62170" s="108"/>
    </row>
    <row r="62171" spans="41:44" ht="15" customHeight="1">
      <c r="AO62171" s="108"/>
      <c r="AR62171" s="108"/>
    </row>
    <row r="62172" spans="41:44" ht="15" customHeight="1">
      <c r="AO62172" s="108"/>
      <c r="AR62172" s="108"/>
    </row>
    <row r="62173" spans="41:44" ht="15" customHeight="1">
      <c r="AO62173" s="108"/>
      <c r="AR62173" s="108"/>
    </row>
    <row r="62174" spans="41:44" ht="15" customHeight="1">
      <c r="AO62174" s="109"/>
      <c r="AR62174" s="109"/>
    </row>
    <row r="62175" spans="41:44" ht="15" customHeight="1">
      <c r="AO62175" s="104"/>
      <c r="AR62175" s="104"/>
    </row>
    <row r="62176" spans="41:44" ht="15" customHeight="1">
      <c r="AO62176" s="106"/>
      <c r="AR62176" s="106"/>
    </row>
    <row r="62177" spans="41:44" ht="15" customHeight="1">
      <c r="AO62177" s="106"/>
      <c r="AR62177" s="106"/>
    </row>
    <row r="62178" spans="41:44" ht="15" customHeight="1">
      <c r="AO62178" s="106"/>
      <c r="AR62178" s="106"/>
    </row>
    <row r="62179" spans="41:44" ht="15" customHeight="1">
      <c r="AO62179" s="106"/>
      <c r="AR62179" s="106"/>
    </row>
    <row r="62180" spans="41:44" ht="15" customHeight="1">
      <c r="AO62180" s="106"/>
      <c r="AR62180" s="106"/>
    </row>
    <row r="62181" spans="41:44" ht="15" customHeight="1">
      <c r="AO62181" s="106"/>
      <c r="AR62181" s="106"/>
    </row>
    <row r="62182" spans="41:44" ht="15" customHeight="1">
      <c r="AO62182" s="106"/>
      <c r="AR62182" s="106"/>
    </row>
    <row r="62183" spans="41:44" ht="15" customHeight="1">
      <c r="AO62183" s="108"/>
      <c r="AR62183" s="108"/>
    </row>
    <row r="62184" spans="41:44" ht="15" customHeight="1">
      <c r="AO62184" s="108"/>
      <c r="AR62184" s="108"/>
    </row>
    <row r="62185" spans="41:44" ht="15" customHeight="1">
      <c r="AO62185" s="108"/>
      <c r="AR62185" s="108"/>
    </row>
    <row r="62186" spans="41:44" ht="15" customHeight="1">
      <c r="AO62186" s="108"/>
      <c r="AR62186" s="108"/>
    </row>
    <row r="62187" spans="41:44" ht="15" customHeight="1">
      <c r="AO62187" s="108"/>
      <c r="AR62187" s="108"/>
    </row>
    <row r="62188" spans="41:44" ht="15" customHeight="1">
      <c r="AO62188" s="109"/>
      <c r="AR62188" s="109"/>
    </row>
    <row r="62189" spans="41:44" ht="15" customHeight="1">
      <c r="AO62189" s="104"/>
      <c r="AR62189" s="104"/>
    </row>
    <row r="62190" spans="41:44" ht="15" customHeight="1">
      <c r="AO62190" s="106"/>
      <c r="AR62190" s="106"/>
    </row>
    <row r="62191" spans="41:44" ht="15" customHeight="1">
      <c r="AO62191" s="106"/>
      <c r="AR62191" s="106"/>
    </row>
    <row r="62192" spans="41:44" ht="15" customHeight="1">
      <c r="AO62192" s="106"/>
      <c r="AR62192" s="106"/>
    </row>
    <row r="62193" spans="41:44" ht="15" customHeight="1">
      <c r="AO62193" s="106"/>
      <c r="AR62193" s="106"/>
    </row>
    <row r="62194" spans="41:44" ht="15" customHeight="1">
      <c r="AO62194" s="106"/>
      <c r="AR62194" s="106"/>
    </row>
    <row r="62195" spans="41:44" ht="15" customHeight="1">
      <c r="AO62195" s="106"/>
      <c r="AR62195" s="106"/>
    </row>
    <row r="62196" spans="41:44" ht="15" customHeight="1">
      <c r="AO62196" s="106"/>
      <c r="AR62196" s="106"/>
    </row>
    <row r="62197" spans="41:44" ht="15" customHeight="1">
      <c r="AO62197" s="108"/>
      <c r="AR62197" s="108"/>
    </row>
    <row r="62198" spans="41:44" ht="15" customHeight="1">
      <c r="AO62198" s="108"/>
      <c r="AR62198" s="108"/>
    </row>
    <row r="62199" spans="41:44" ht="15" customHeight="1">
      <c r="AO62199" s="108"/>
      <c r="AR62199" s="108"/>
    </row>
    <row r="62200" spans="41:44" ht="15" customHeight="1">
      <c r="AO62200" s="108"/>
      <c r="AR62200" s="108"/>
    </row>
    <row r="62201" spans="41:44" ht="15" customHeight="1">
      <c r="AO62201" s="108"/>
      <c r="AR62201" s="108"/>
    </row>
    <row r="62202" spans="41:44" ht="15" customHeight="1">
      <c r="AO62202" s="109"/>
      <c r="AR62202" s="109"/>
    </row>
    <row r="62203" spans="41:44" ht="15" customHeight="1">
      <c r="AO62203" s="104"/>
      <c r="AR62203" s="104"/>
    </row>
    <row r="62204" spans="41:44" ht="15" customHeight="1">
      <c r="AO62204" s="106"/>
      <c r="AR62204" s="106"/>
    </row>
    <row r="62205" spans="41:44" ht="15" customHeight="1">
      <c r="AO62205" s="106"/>
      <c r="AR62205" s="106"/>
    </row>
    <row r="62206" spans="41:44" ht="15" customHeight="1">
      <c r="AO62206" s="106"/>
      <c r="AR62206" s="106"/>
    </row>
    <row r="62207" spans="41:44" ht="15" customHeight="1">
      <c r="AO62207" s="106"/>
      <c r="AR62207" s="106"/>
    </row>
    <row r="62208" spans="41:44" ht="15" customHeight="1">
      <c r="AO62208" s="106"/>
      <c r="AR62208" s="106"/>
    </row>
    <row r="62209" spans="41:44" ht="15" customHeight="1">
      <c r="AO62209" s="106"/>
      <c r="AR62209" s="106"/>
    </row>
    <row r="62210" spans="41:44" ht="15" customHeight="1">
      <c r="AO62210" s="106"/>
      <c r="AR62210" s="106"/>
    </row>
    <row r="62211" spans="41:44" ht="15" customHeight="1">
      <c r="AO62211" s="108"/>
      <c r="AR62211" s="108"/>
    </row>
    <row r="62212" spans="41:44" ht="15" customHeight="1">
      <c r="AO62212" s="108"/>
      <c r="AR62212" s="108"/>
    </row>
    <row r="62213" spans="41:44" ht="15" customHeight="1">
      <c r="AO62213" s="108"/>
      <c r="AR62213" s="108"/>
    </row>
    <row r="62214" spans="41:44" ht="15" customHeight="1">
      <c r="AO62214" s="108"/>
      <c r="AR62214" s="108"/>
    </row>
    <row r="62215" spans="41:44" ht="15" customHeight="1">
      <c r="AO62215" s="108"/>
      <c r="AR62215" s="108"/>
    </row>
    <row r="62216" spans="41:44" ht="15" customHeight="1">
      <c r="AO62216" s="109"/>
      <c r="AR62216" s="109"/>
    </row>
    <row r="62217" spans="41:44" ht="15" customHeight="1">
      <c r="AO62217" s="104"/>
      <c r="AR62217" s="104"/>
    </row>
    <row r="62218" spans="41:44" ht="15" customHeight="1">
      <c r="AO62218" s="106"/>
      <c r="AR62218" s="106"/>
    </row>
    <row r="62219" spans="41:44" ht="15" customHeight="1">
      <c r="AO62219" s="106"/>
      <c r="AR62219" s="106"/>
    </row>
    <row r="62220" spans="41:44" ht="15" customHeight="1">
      <c r="AO62220" s="106"/>
      <c r="AR62220" s="106"/>
    </row>
    <row r="62221" spans="41:44" ht="15" customHeight="1">
      <c r="AO62221" s="106"/>
      <c r="AR62221" s="106"/>
    </row>
    <row r="62222" spans="41:44" ht="15" customHeight="1">
      <c r="AO62222" s="106"/>
      <c r="AR62222" s="106"/>
    </row>
    <row r="62223" spans="41:44" ht="15" customHeight="1">
      <c r="AO62223" s="106"/>
      <c r="AR62223" s="106"/>
    </row>
    <row r="62224" spans="41:44" ht="15" customHeight="1">
      <c r="AO62224" s="106"/>
      <c r="AR62224" s="106"/>
    </row>
    <row r="62225" spans="41:44" ht="15" customHeight="1">
      <c r="AO62225" s="108"/>
      <c r="AR62225" s="108"/>
    </row>
    <row r="62226" spans="41:44" ht="15" customHeight="1">
      <c r="AO62226" s="108"/>
      <c r="AR62226" s="108"/>
    </row>
    <row r="62227" spans="41:44" ht="15" customHeight="1">
      <c r="AO62227" s="108"/>
      <c r="AR62227" s="108"/>
    </row>
    <row r="62228" spans="41:44" ht="15" customHeight="1">
      <c r="AO62228" s="108"/>
      <c r="AR62228" s="108"/>
    </row>
    <row r="62229" spans="41:44" ht="15" customHeight="1">
      <c r="AO62229" s="108"/>
      <c r="AR62229" s="108"/>
    </row>
    <row r="62230" spans="41:44" ht="15" customHeight="1">
      <c r="AO62230" s="109"/>
      <c r="AR62230" s="109"/>
    </row>
    <row r="62231" spans="41:44" ht="15" customHeight="1">
      <c r="AO62231" s="104"/>
      <c r="AR62231" s="104"/>
    </row>
    <row r="62232" spans="41:44" ht="15" customHeight="1">
      <c r="AO62232" s="106"/>
      <c r="AR62232" s="106"/>
    </row>
    <row r="62233" spans="41:44" ht="15" customHeight="1">
      <c r="AO62233" s="106"/>
      <c r="AR62233" s="106"/>
    </row>
    <row r="62234" spans="41:44" ht="15" customHeight="1">
      <c r="AO62234" s="106"/>
      <c r="AR62234" s="106"/>
    </row>
    <row r="62235" spans="41:44" ht="15" customHeight="1">
      <c r="AO62235" s="106"/>
      <c r="AR62235" s="106"/>
    </row>
    <row r="62236" spans="41:44" ht="15" customHeight="1">
      <c r="AO62236" s="106"/>
      <c r="AR62236" s="106"/>
    </row>
    <row r="62237" spans="41:44" ht="15" customHeight="1">
      <c r="AO62237" s="106"/>
      <c r="AR62237" s="106"/>
    </row>
    <row r="62238" spans="41:44" ht="15" customHeight="1">
      <c r="AO62238" s="106"/>
      <c r="AR62238" s="106"/>
    </row>
    <row r="62239" spans="41:44" ht="15" customHeight="1">
      <c r="AO62239" s="108"/>
      <c r="AR62239" s="108"/>
    </row>
    <row r="62240" spans="41:44" ht="15" customHeight="1">
      <c r="AO62240" s="108"/>
      <c r="AR62240" s="108"/>
    </row>
    <row r="62241" spans="41:44" ht="15" customHeight="1">
      <c r="AO62241" s="108"/>
      <c r="AR62241" s="108"/>
    </row>
    <row r="62242" spans="41:44" ht="15" customHeight="1">
      <c r="AO62242" s="108"/>
      <c r="AR62242" s="108"/>
    </row>
    <row r="62243" spans="41:44" ht="15" customHeight="1">
      <c r="AO62243" s="108"/>
      <c r="AR62243" s="108"/>
    </row>
    <row r="62244" spans="41:44" ht="15" customHeight="1">
      <c r="AO62244" s="109"/>
      <c r="AR62244" s="109"/>
    </row>
    <row r="62245" spans="41:44" ht="15" customHeight="1">
      <c r="AO62245" s="104"/>
      <c r="AR62245" s="104"/>
    </row>
    <row r="62246" spans="41:44" ht="15" customHeight="1">
      <c r="AO62246" s="106"/>
      <c r="AR62246" s="106"/>
    </row>
    <row r="62247" spans="41:44" ht="15" customHeight="1">
      <c r="AO62247" s="106"/>
      <c r="AR62247" s="106"/>
    </row>
    <row r="62248" spans="41:44" ht="15" customHeight="1">
      <c r="AO62248" s="106"/>
      <c r="AR62248" s="106"/>
    </row>
    <row r="62249" spans="41:44" ht="15" customHeight="1">
      <c r="AO62249" s="106"/>
      <c r="AR62249" s="106"/>
    </row>
    <row r="62250" spans="41:44" ht="15" customHeight="1">
      <c r="AO62250" s="106"/>
      <c r="AR62250" s="106"/>
    </row>
    <row r="62251" spans="41:44" ht="15" customHeight="1">
      <c r="AO62251" s="106"/>
      <c r="AR62251" s="106"/>
    </row>
    <row r="62252" spans="41:44" ht="15" customHeight="1">
      <c r="AO62252" s="106"/>
      <c r="AR62252" s="106"/>
    </row>
    <row r="62253" spans="41:44" ht="15" customHeight="1">
      <c r="AO62253" s="108"/>
      <c r="AR62253" s="108"/>
    </row>
    <row r="62254" spans="41:44" ht="15" customHeight="1">
      <c r="AO62254" s="108"/>
      <c r="AR62254" s="108"/>
    </row>
    <row r="62255" spans="41:44" ht="15" customHeight="1">
      <c r="AO62255" s="108"/>
      <c r="AR62255" s="108"/>
    </row>
    <row r="62256" spans="41:44" ht="15" customHeight="1">
      <c r="AO62256" s="108"/>
      <c r="AR62256" s="108"/>
    </row>
    <row r="62257" spans="41:44" ht="15" customHeight="1">
      <c r="AO62257" s="108"/>
      <c r="AR62257" s="108"/>
    </row>
    <row r="62258" spans="41:44" ht="15" customHeight="1">
      <c r="AO62258" s="109"/>
      <c r="AR62258" s="109"/>
    </row>
    <row r="62259" spans="41:44" ht="15" customHeight="1">
      <c r="AO62259" s="104"/>
      <c r="AR62259" s="104"/>
    </row>
    <row r="62260" spans="41:44" ht="15" customHeight="1">
      <c r="AO62260" s="106"/>
      <c r="AR62260" s="106"/>
    </row>
    <row r="62261" spans="41:44" ht="15" customHeight="1">
      <c r="AO62261" s="106"/>
      <c r="AR62261" s="106"/>
    </row>
    <row r="62262" spans="41:44" ht="15" customHeight="1">
      <c r="AO62262" s="106"/>
      <c r="AR62262" s="106"/>
    </row>
    <row r="62263" spans="41:44" ht="15" customHeight="1">
      <c r="AO62263" s="106"/>
      <c r="AR62263" s="106"/>
    </row>
    <row r="62264" spans="41:44" ht="15" customHeight="1">
      <c r="AO62264" s="106"/>
      <c r="AR62264" s="106"/>
    </row>
    <row r="62265" spans="41:44" ht="15" customHeight="1">
      <c r="AO62265" s="106"/>
      <c r="AR62265" s="106"/>
    </row>
    <row r="62266" spans="41:44" ht="15" customHeight="1">
      <c r="AO62266" s="106"/>
      <c r="AR62266" s="106"/>
    </row>
    <row r="62267" spans="41:44" ht="15" customHeight="1">
      <c r="AO62267" s="108"/>
      <c r="AR62267" s="108"/>
    </row>
    <row r="62268" spans="41:44" ht="15" customHeight="1">
      <c r="AO62268" s="108"/>
      <c r="AR62268" s="108"/>
    </row>
    <row r="62269" spans="41:44" ht="15" customHeight="1">
      <c r="AO62269" s="108"/>
      <c r="AR62269" s="108"/>
    </row>
    <row r="62270" spans="41:44" ht="15" customHeight="1">
      <c r="AO62270" s="108"/>
      <c r="AR62270" s="108"/>
    </row>
    <row r="62271" spans="41:44" ht="15" customHeight="1">
      <c r="AO62271" s="108"/>
      <c r="AR62271" s="108"/>
    </row>
    <row r="62272" spans="41:44" ht="15" customHeight="1">
      <c r="AO62272" s="109"/>
      <c r="AR62272" s="109"/>
    </row>
    <row r="62273" spans="41:44" ht="15" customHeight="1">
      <c r="AO62273" s="104"/>
      <c r="AR62273" s="104"/>
    </row>
    <row r="62274" spans="41:44" ht="15" customHeight="1">
      <c r="AO62274" s="106"/>
      <c r="AR62274" s="106"/>
    </row>
    <row r="62275" spans="41:44" ht="15" customHeight="1">
      <c r="AO62275" s="106"/>
      <c r="AR62275" s="106"/>
    </row>
    <row r="62276" spans="41:44" ht="15" customHeight="1">
      <c r="AO62276" s="106"/>
      <c r="AR62276" s="106"/>
    </row>
    <row r="62277" spans="41:44" ht="15" customHeight="1">
      <c r="AO62277" s="106"/>
      <c r="AR62277" s="106"/>
    </row>
    <row r="62278" spans="41:44" ht="15" customHeight="1">
      <c r="AO62278" s="106"/>
      <c r="AR62278" s="106"/>
    </row>
    <row r="62279" spans="41:44" ht="15" customHeight="1">
      <c r="AO62279" s="106"/>
      <c r="AR62279" s="106"/>
    </row>
    <row r="62280" spans="41:44" ht="15" customHeight="1">
      <c r="AO62280" s="106"/>
      <c r="AR62280" s="106"/>
    </row>
    <row r="62281" spans="41:44" ht="15" customHeight="1">
      <c r="AO62281" s="108"/>
      <c r="AR62281" s="108"/>
    </row>
    <row r="62282" spans="41:44" ht="15" customHeight="1">
      <c r="AO62282" s="108"/>
      <c r="AR62282" s="108"/>
    </row>
    <row r="62283" spans="41:44" ht="15" customHeight="1">
      <c r="AO62283" s="108"/>
      <c r="AR62283" s="108"/>
    </row>
    <row r="62284" spans="41:44" ht="15" customHeight="1">
      <c r="AO62284" s="108"/>
      <c r="AR62284" s="108"/>
    </row>
    <row r="62285" spans="41:44" ht="15" customHeight="1">
      <c r="AO62285" s="108"/>
      <c r="AR62285" s="108"/>
    </row>
    <row r="62286" spans="41:44" ht="15" customHeight="1">
      <c r="AO62286" s="109"/>
      <c r="AR62286" s="109"/>
    </row>
    <row r="62287" spans="41:44" ht="15" customHeight="1">
      <c r="AO62287" s="104"/>
      <c r="AR62287" s="104"/>
    </row>
    <row r="62288" spans="41:44" ht="15" customHeight="1">
      <c r="AO62288" s="106"/>
      <c r="AR62288" s="106"/>
    </row>
    <row r="62289" spans="41:44" ht="15" customHeight="1">
      <c r="AO62289" s="106"/>
      <c r="AR62289" s="106"/>
    </row>
    <row r="62290" spans="41:44" ht="15" customHeight="1">
      <c r="AO62290" s="106"/>
      <c r="AR62290" s="106"/>
    </row>
    <row r="62291" spans="41:44" ht="15" customHeight="1">
      <c r="AO62291" s="106"/>
      <c r="AR62291" s="106"/>
    </row>
    <row r="62292" spans="41:44" ht="15" customHeight="1">
      <c r="AO62292" s="106"/>
      <c r="AR62292" s="106"/>
    </row>
    <row r="62293" spans="41:44" ht="15" customHeight="1">
      <c r="AO62293" s="106"/>
      <c r="AR62293" s="106"/>
    </row>
    <row r="62294" spans="41:44" ht="15" customHeight="1">
      <c r="AO62294" s="106"/>
      <c r="AR62294" s="106"/>
    </row>
    <row r="62295" spans="41:44" ht="15" customHeight="1">
      <c r="AO62295" s="108"/>
      <c r="AR62295" s="108"/>
    </row>
    <row r="62296" spans="41:44" ht="15" customHeight="1">
      <c r="AO62296" s="108"/>
      <c r="AR62296" s="108"/>
    </row>
    <row r="62297" spans="41:44" ht="15" customHeight="1">
      <c r="AO62297" s="108"/>
      <c r="AR62297" s="108"/>
    </row>
    <row r="62298" spans="41:44" ht="15" customHeight="1">
      <c r="AO62298" s="108"/>
      <c r="AR62298" s="108"/>
    </row>
    <row r="62299" spans="41:44" ht="15" customHeight="1">
      <c r="AO62299" s="108"/>
      <c r="AR62299" s="108"/>
    </row>
    <row r="62300" spans="41:44" ht="15" customHeight="1">
      <c r="AO62300" s="109"/>
      <c r="AR62300" s="109"/>
    </row>
    <row r="62301" spans="41:44" ht="15" customHeight="1">
      <c r="AO62301" s="104"/>
      <c r="AR62301" s="104"/>
    </row>
    <row r="62302" spans="41:44" ht="15" customHeight="1">
      <c r="AO62302" s="106"/>
      <c r="AR62302" s="106"/>
    </row>
    <row r="62303" spans="41:44" ht="15" customHeight="1">
      <c r="AO62303" s="106"/>
      <c r="AR62303" s="106"/>
    </row>
    <row r="62304" spans="41:44" ht="15" customHeight="1">
      <c r="AO62304" s="106"/>
      <c r="AR62304" s="106"/>
    </row>
    <row r="62305" spans="41:44" ht="15" customHeight="1">
      <c r="AO62305" s="106"/>
      <c r="AR62305" s="106"/>
    </row>
    <row r="62306" spans="41:44" ht="15" customHeight="1">
      <c r="AO62306" s="106"/>
      <c r="AR62306" s="106"/>
    </row>
    <row r="62307" spans="41:44" ht="15" customHeight="1">
      <c r="AO62307" s="106"/>
      <c r="AR62307" s="106"/>
    </row>
    <row r="62308" spans="41:44" ht="15" customHeight="1">
      <c r="AO62308" s="106"/>
      <c r="AR62308" s="106"/>
    </row>
    <row r="62309" spans="41:44" ht="15" customHeight="1">
      <c r="AO62309" s="108"/>
      <c r="AR62309" s="108"/>
    </row>
    <row r="62310" spans="41:44" ht="15" customHeight="1">
      <c r="AO62310" s="108"/>
      <c r="AR62310" s="108"/>
    </row>
    <row r="62311" spans="41:44" ht="15" customHeight="1">
      <c r="AO62311" s="108"/>
      <c r="AR62311" s="108"/>
    </row>
    <row r="62312" spans="41:44" ht="15" customHeight="1">
      <c r="AO62312" s="108"/>
      <c r="AR62312" s="108"/>
    </row>
    <row r="62313" spans="41:44" ht="15" customHeight="1">
      <c r="AO62313" s="108"/>
      <c r="AR62313" s="108"/>
    </row>
    <row r="62314" spans="41:44" ht="15" customHeight="1">
      <c r="AO62314" s="109"/>
      <c r="AR62314" s="109"/>
    </row>
    <row r="62315" spans="41:44" ht="15" customHeight="1">
      <c r="AO62315" s="104"/>
      <c r="AR62315" s="104"/>
    </row>
    <row r="62316" spans="41:44" ht="15" customHeight="1">
      <c r="AO62316" s="106"/>
      <c r="AR62316" s="106"/>
    </row>
    <row r="62317" spans="41:44" ht="15" customHeight="1">
      <c r="AO62317" s="106"/>
      <c r="AR62317" s="106"/>
    </row>
    <row r="62318" spans="41:44" ht="15" customHeight="1">
      <c r="AO62318" s="106"/>
      <c r="AR62318" s="106"/>
    </row>
    <row r="62319" spans="41:44" ht="15" customHeight="1">
      <c r="AO62319" s="106"/>
      <c r="AR62319" s="106"/>
    </row>
    <row r="62320" spans="41:44" ht="15" customHeight="1">
      <c r="AO62320" s="106"/>
      <c r="AR62320" s="106"/>
    </row>
    <row r="62321" spans="41:44" ht="15" customHeight="1">
      <c r="AO62321" s="106"/>
      <c r="AR62321" s="106"/>
    </row>
    <row r="62322" spans="41:44" ht="15" customHeight="1">
      <c r="AO62322" s="106"/>
      <c r="AR62322" s="106"/>
    </row>
    <row r="62323" spans="41:44" ht="15" customHeight="1">
      <c r="AO62323" s="108"/>
      <c r="AR62323" s="108"/>
    </row>
    <row r="62324" spans="41:44" ht="15" customHeight="1">
      <c r="AO62324" s="108"/>
      <c r="AR62324" s="108"/>
    </row>
    <row r="62325" spans="41:44" ht="15" customHeight="1">
      <c r="AO62325" s="108"/>
      <c r="AR62325" s="108"/>
    </row>
    <row r="62326" spans="41:44" ht="15" customHeight="1">
      <c r="AO62326" s="108"/>
      <c r="AR62326" s="108"/>
    </row>
    <row r="62327" spans="41:44" ht="15" customHeight="1">
      <c r="AO62327" s="108"/>
      <c r="AR62327" s="108"/>
    </row>
    <row r="62328" spans="41:44" ht="15" customHeight="1">
      <c r="AO62328" s="109"/>
      <c r="AR62328" s="109"/>
    </row>
    <row r="62329" spans="41:44" ht="15" customHeight="1">
      <c r="AO62329" s="104"/>
      <c r="AR62329" s="104"/>
    </row>
    <row r="62330" spans="41:44" ht="15" customHeight="1">
      <c r="AO62330" s="106"/>
      <c r="AR62330" s="106"/>
    </row>
    <row r="62331" spans="41:44" ht="15" customHeight="1">
      <c r="AO62331" s="106"/>
      <c r="AR62331" s="106"/>
    </row>
    <row r="62332" spans="41:44" ht="15" customHeight="1">
      <c r="AO62332" s="106"/>
      <c r="AR62332" s="106"/>
    </row>
    <row r="62333" spans="41:44" ht="15" customHeight="1">
      <c r="AO62333" s="106"/>
      <c r="AR62333" s="106"/>
    </row>
    <row r="62334" spans="41:44" ht="15" customHeight="1">
      <c r="AO62334" s="106"/>
      <c r="AR62334" s="106"/>
    </row>
    <row r="62335" spans="41:44" ht="15" customHeight="1">
      <c r="AO62335" s="106"/>
      <c r="AR62335" s="106"/>
    </row>
    <row r="62336" spans="41:44" ht="15" customHeight="1">
      <c r="AO62336" s="106"/>
      <c r="AR62336" s="106"/>
    </row>
    <row r="62337" spans="41:44" ht="15" customHeight="1">
      <c r="AO62337" s="108"/>
      <c r="AR62337" s="108"/>
    </row>
    <row r="62338" spans="41:44" ht="15" customHeight="1">
      <c r="AO62338" s="108"/>
      <c r="AR62338" s="108"/>
    </row>
    <row r="62339" spans="41:44" ht="15" customHeight="1">
      <c r="AO62339" s="108"/>
      <c r="AR62339" s="108"/>
    </row>
    <row r="62340" spans="41:44" ht="15" customHeight="1">
      <c r="AO62340" s="108"/>
      <c r="AR62340" s="108"/>
    </row>
    <row r="62341" spans="41:44" ht="15" customHeight="1">
      <c r="AO62341" s="108"/>
      <c r="AR62341" s="108"/>
    </row>
    <row r="62342" spans="41:44" ht="15" customHeight="1">
      <c r="AO62342" s="109"/>
      <c r="AR62342" s="109"/>
    </row>
    <row r="62343" spans="41:44" ht="15" customHeight="1">
      <c r="AO62343" s="104"/>
      <c r="AR62343" s="104"/>
    </row>
    <row r="62344" spans="41:44" ht="15" customHeight="1">
      <c r="AO62344" s="106"/>
      <c r="AR62344" s="106"/>
    </row>
    <row r="62345" spans="41:44" ht="15" customHeight="1">
      <c r="AO62345" s="106"/>
      <c r="AR62345" s="106"/>
    </row>
    <row r="62346" spans="41:44" ht="15" customHeight="1">
      <c r="AO62346" s="106"/>
      <c r="AR62346" s="106"/>
    </row>
    <row r="62347" spans="41:44" ht="15" customHeight="1">
      <c r="AO62347" s="106"/>
      <c r="AR62347" s="106"/>
    </row>
    <row r="62348" spans="41:44" ht="15" customHeight="1">
      <c r="AO62348" s="106"/>
      <c r="AR62348" s="106"/>
    </row>
    <row r="62349" spans="41:44" ht="15" customHeight="1">
      <c r="AO62349" s="106"/>
      <c r="AR62349" s="106"/>
    </row>
    <row r="62350" spans="41:44" ht="15" customHeight="1">
      <c r="AO62350" s="106"/>
      <c r="AR62350" s="106"/>
    </row>
    <row r="62351" spans="41:44" ht="15" customHeight="1">
      <c r="AO62351" s="108"/>
      <c r="AR62351" s="108"/>
    </row>
    <row r="62352" spans="41:44" ht="15" customHeight="1">
      <c r="AO62352" s="108"/>
      <c r="AR62352" s="108"/>
    </row>
    <row r="62353" spans="41:44" ht="15" customHeight="1">
      <c r="AO62353" s="108"/>
      <c r="AR62353" s="108"/>
    </row>
    <row r="62354" spans="41:44" ht="15" customHeight="1">
      <c r="AO62354" s="108"/>
      <c r="AR62354" s="108"/>
    </row>
    <row r="62355" spans="41:44" ht="15" customHeight="1">
      <c r="AO62355" s="108"/>
      <c r="AR62355" s="108"/>
    </row>
    <row r="62356" spans="41:44" ht="15" customHeight="1">
      <c r="AO62356" s="109"/>
      <c r="AR62356" s="109"/>
    </row>
    <row r="62357" spans="41:44" ht="15" customHeight="1">
      <c r="AO62357" s="104"/>
      <c r="AR62357" s="104"/>
    </row>
    <row r="62358" spans="41:44" ht="15" customHeight="1">
      <c r="AO62358" s="106"/>
      <c r="AR62358" s="106"/>
    </row>
    <row r="62359" spans="41:44" ht="15" customHeight="1">
      <c r="AO62359" s="106"/>
      <c r="AR62359" s="106"/>
    </row>
    <row r="62360" spans="41:44" ht="15" customHeight="1">
      <c r="AO62360" s="106"/>
      <c r="AR62360" s="106"/>
    </row>
    <row r="62361" spans="41:44" ht="15" customHeight="1">
      <c r="AO62361" s="106"/>
      <c r="AR62361" s="106"/>
    </row>
    <row r="62362" spans="41:44" ht="15" customHeight="1">
      <c r="AO62362" s="106"/>
      <c r="AR62362" s="106"/>
    </row>
    <row r="62363" spans="41:44" ht="15" customHeight="1">
      <c r="AO62363" s="106"/>
      <c r="AR62363" s="106"/>
    </row>
    <row r="62364" spans="41:44" ht="15" customHeight="1">
      <c r="AO62364" s="106"/>
      <c r="AR62364" s="106"/>
    </row>
    <row r="62365" spans="41:44" ht="15" customHeight="1">
      <c r="AO62365" s="108"/>
      <c r="AR62365" s="108"/>
    </row>
    <row r="62366" spans="41:44" ht="15" customHeight="1">
      <c r="AO62366" s="108"/>
      <c r="AR62366" s="108"/>
    </row>
    <row r="62367" spans="41:44" ht="15" customHeight="1">
      <c r="AO62367" s="108"/>
      <c r="AR62367" s="108"/>
    </row>
    <row r="62368" spans="41:44" ht="15" customHeight="1">
      <c r="AO62368" s="108"/>
      <c r="AR62368" s="108"/>
    </row>
    <row r="62369" spans="41:44" ht="15" customHeight="1">
      <c r="AO62369" s="108"/>
      <c r="AR62369" s="108"/>
    </row>
    <row r="62370" spans="41:44" ht="15" customHeight="1">
      <c r="AO62370" s="109"/>
      <c r="AR62370" s="109"/>
    </row>
    <row r="62371" spans="41:44" ht="15" customHeight="1">
      <c r="AO62371" s="104"/>
      <c r="AR62371" s="104"/>
    </row>
    <row r="62372" spans="41:44" ht="15" customHeight="1">
      <c r="AO62372" s="106"/>
      <c r="AR62372" s="106"/>
    </row>
    <row r="62373" spans="41:44" ht="15" customHeight="1">
      <c r="AO62373" s="106"/>
      <c r="AR62373" s="106"/>
    </row>
    <row r="62374" spans="41:44" ht="15" customHeight="1">
      <c r="AO62374" s="106"/>
      <c r="AR62374" s="106"/>
    </row>
    <row r="62375" spans="41:44" ht="15" customHeight="1">
      <c r="AO62375" s="106"/>
      <c r="AR62375" s="106"/>
    </row>
    <row r="62376" spans="41:44" ht="15" customHeight="1">
      <c r="AO62376" s="106"/>
      <c r="AR62376" s="106"/>
    </row>
    <row r="62377" spans="41:44" ht="15" customHeight="1">
      <c r="AO62377" s="106"/>
      <c r="AR62377" s="106"/>
    </row>
    <row r="62378" spans="41:44" ht="15" customHeight="1">
      <c r="AO62378" s="106"/>
      <c r="AR62378" s="106"/>
    </row>
    <row r="62379" spans="41:44" ht="15" customHeight="1">
      <c r="AO62379" s="108"/>
      <c r="AR62379" s="108"/>
    </row>
    <row r="62380" spans="41:44" ht="15" customHeight="1">
      <c r="AO62380" s="108"/>
      <c r="AR62380" s="108"/>
    </row>
    <row r="62381" spans="41:44" ht="15" customHeight="1">
      <c r="AO62381" s="108"/>
      <c r="AR62381" s="108"/>
    </row>
    <row r="62382" spans="41:44" ht="15" customHeight="1">
      <c r="AO62382" s="108"/>
      <c r="AR62382" s="108"/>
    </row>
    <row r="62383" spans="41:44" ht="15" customHeight="1">
      <c r="AO62383" s="108"/>
      <c r="AR62383" s="108"/>
    </row>
    <row r="62384" spans="41:44" ht="15" customHeight="1">
      <c r="AO62384" s="109"/>
      <c r="AR62384" s="109"/>
    </row>
    <row r="62385" spans="41:44" ht="15" customHeight="1">
      <c r="AO62385" s="104"/>
      <c r="AR62385" s="104"/>
    </row>
    <row r="62386" spans="41:44" ht="15" customHeight="1">
      <c r="AO62386" s="106"/>
      <c r="AR62386" s="106"/>
    </row>
    <row r="62387" spans="41:44" ht="15" customHeight="1">
      <c r="AO62387" s="106"/>
      <c r="AR62387" s="106"/>
    </row>
    <row r="62388" spans="41:44" ht="15" customHeight="1">
      <c r="AO62388" s="106"/>
      <c r="AR62388" s="106"/>
    </row>
    <row r="62389" spans="41:44" ht="15" customHeight="1">
      <c r="AO62389" s="106"/>
      <c r="AR62389" s="106"/>
    </row>
    <row r="62390" spans="41:44" ht="15" customHeight="1">
      <c r="AO62390" s="106"/>
      <c r="AR62390" s="106"/>
    </row>
    <row r="62391" spans="41:44" ht="15" customHeight="1">
      <c r="AO62391" s="106"/>
      <c r="AR62391" s="106"/>
    </row>
    <row r="62392" spans="41:44" ht="15" customHeight="1">
      <c r="AO62392" s="106"/>
      <c r="AR62392" s="106"/>
    </row>
    <row r="62393" spans="41:44" ht="15" customHeight="1">
      <c r="AO62393" s="108"/>
      <c r="AR62393" s="108"/>
    </row>
    <row r="62394" spans="41:44" ht="15" customHeight="1">
      <c r="AO62394" s="108"/>
      <c r="AR62394" s="108"/>
    </row>
    <row r="62395" spans="41:44" ht="15" customHeight="1">
      <c r="AO62395" s="108"/>
      <c r="AR62395" s="108"/>
    </row>
    <row r="62396" spans="41:44" ht="15" customHeight="1">
      <c r="AO62396" s="108"/>
      <c r="AR62396" s="108"/>
    </row>
    <row r="62397" spans="41:44" ht="15" customHeight="1">
      <c r="AO62397" s="108"/>
      <c r="AR62397" s="108"/>
    </row>
    <row r="62398" spans="41:44" ht="15" customHeight="1">
      <c r="AO62398" s="109"/>
      <c r="AR62398" s="109"/>
    </row>
    <row r="62399" spans="41:44" ht="15" customHeight="1">
      <c r="AO62399" s="104"/>
      <c r="AR62399" s="104"/>
    </row>
    <row r="62400" spans="41:44" ht="15" customHeight="1">
      <c r="AO62400" s="106"/>
      <c r="AR62400" s="106"/>
    </row>
    <row r="62401" spans="41:44" ht="15" customHeight="1">
      <c r="AO62401" s="106"/>
      <c r="AR62401" s="106"/>
    </row>
    <row r="62402" spans="41:44" ht="15" customHeight="1">
      <c r="AO62402" s="106"/>
      <c r="AR62402" s="106"/>
    </row>
    <row r="62403" spans="41:44" ht="15" customHeight="1">
      <c r="AO62403" s="106"/>
      <c r="AR62403" s="106"/>
    </row>
    <row r="62404" spans="41:44" ht="15" customHeight="1">
      <c r="AO62404" s="106"/>
      <c r="AR62404" s="106"/>
    </row>
    <row r="62405" spans="41:44" ht="15" customHeight="1">
      <c r="AO62405" s="106"/>
      <c r="AR62405" s="106"/>
    </row>
    <row r="62406" spans="41:44" ht="15" customHeight="1">
      <c r="AO62406" s="106"/>
      <c r="AR62406" s="106"/>
    </row>
    <row r="62407" spans="41:44" ht="15" customHeight="1">
      <c r="AO62407" s="108"/>
      <c r="AR62407" s="108"/>
    </row>
    <row r="62408" spans="41:44" ht="15" customHeight="1">
      <c r="AO62408" s="108"/>
      <c r="AR62408" s="108"/>
    </row>
    <row r="62409" spans="41:44" ht="15" customHeight="1">
      <c r="AO62409" s="108"/>
      <c r="AR62409" s="108"/>
    </row>
    <row r="62410" spans="41:44" ht="15" customHeight="1">
      <c r="AO62410" s="108"/>
      <c r="AR62410" s="108"/>
    </row>
    <row r="62411" spans="41:44" ht="15" customHeight="1">
      <c r="AO62411" s="108"/>
      <c r="AR62411" s="108"/>
    </row>
    <row r="62412" spans="41:44" ht="15" customHeight="1">
      <c r="AO62412" s="109"/>
      <c r="AR62412" s="109"/>
    </row>
    <row r="62413" spans="41:44" ht="15" customHeight="1">
      <c r="AO62413" s="104"/>
      <c r="AR62413" s="104"/>
    </row>
    <row r="62414" spans="41:44" ht="15" customHeight="1">
      <c r="AO62414" s="106"/>
      <c r="AR62414" s="106"/>
    </row>
    <row r="62415" spans="41:44" ht="15" customHeight="1">
      <c r="AO62415" s="106"/>
      <c r="AR62415" s="106"/>
    </row>
    <row r="62416" spans="41:44" ht="15" customHeight="1">
      <c r="AO62416" s="106"/>
      <c r="AR62416" s="106"/>
    </row>
    <row r="62417" spans="41:44" ht="15" customHeight="1">
      <c r="AO62417" s="106"/>
      <c r="AR62417" s="106"/>
    </row>
    <row r="62418" spans="41:44" ht="15" customHeight="1">
      <c r="AO62418" s="106"/>
      <c r="AR62418" s="106"/>
    </row>
    <row r="62419" spans="41:44" ht="15" customHeight="1">
      <c r="AO62419" s="106"/>
      <c r="AR62419" s="106"/>
    </row>
    <row r="62420" spans="41:44" ht="15" customHeight="1">
      <c r="AO62420" s="106"/>
      <c r="AR62420" s="106"/>
    </row>
    <row r="62421" spans="41:44" ht="15" customHeight="1">
      <c r="AO62421" s="108"/>
      <c r="AR62421" s="108"/>
    </row>
    <row r="62422" spans="41:44" ht="15" customHeight="1">
      <c r="AO62422" s="108"/>
      <c r="AR62422" s="108"/>
    </row>
    <row r="62423" spans="41:44" ht="15" customHeight="1">
      <c r="AO62423" s="108"/>
      <c r="AR62423" s="108"/>
    </row>
    <row r="62424" spans="41:44" ht="15" customHeight="1">
      <c r="AO62424" s="108"/>
      <c r="AR62424" s="108"/>
    </row>
    <row r="62425" spans="41:44" ht="15" customHeight="1">
      <c r="AO62425" s="108"/>
      <c r="AR62425" s="108"/>
    </row>
    <row r="62426" spans="41:44" ht="15" customHeight="1">
      <c r="AO62426" s="109"/>
      <c r="AR62426" s="109"/>
    </row>
    <row r="62427" spans="41:44" ht="15" customHeight="1">
      <c r="AO62427" s="104"/>
      <c r="AR62427" s="104"/>
    </row>
    <row r="62428" spans="41:44" ht="15" customHeight="1">
      <c r="AO62428" s="106"/>
      <c r="AR62428" s="106"/>
    </row>
    <row r="62429" spans="41:44" ht="15" customHeight="1">
      <c r="AO62429" s="106"/>
      <c r="AR62429" s="106"/>
    </row>
    <row r="62430" spans="41:44" ht="15" customHeight="1">
      <c r="AO62430" s="106"/>
      <c r="AR62430" s="106"/>
    </row>
    <row r="62431" spans="41:44" ht="15" customHeight="1">
      <c r="AO62431" s="106"/>
      <c r="AR62431" s="106"/>
    </row>
    <row r="62432" spans="41:44" ht="15" customHeight="1">
      <c r="AO62432" s="106"/>
      <c r="AR62432" s="106"/>
    </row>
    <row r="62433" spans="41:44" ht="15" customHeight="1">
      <c r="AO62433" s="106"/>
      <c r="AR62433" s="106"/>
    </row>
    <row r="62434" spans="41:44" ht="15" customHeight="1">
      <c r="AO62434" s="106"/>
      <c r="AR62434" s="106"/>
    </row>
    <row r="62435" spans="41:44" ht="15" customHeight="1">
      <c r="AO62435" s="108"/>
      <c r="AR62435" s="108"/>
    </row>
    <row r="62436" spans="41:44" ht="15" customHeight="1">
      <c r="AO62436" s="108"/>
      <c r="AR62436" s="108"/>
    </row>
    <row r="62437" spans="41:44" ht="15" customHeight="1">
      <c r="AO62437" s="108"/>
      <c r="AR62437" s="108"/>
    </row>
    <row r="62438" spans="41:44" ht="15" customHeight="1">
      <c r="AO62438" s="108"/>
      <c r="AR62438" s="108"/>
    </row>
    <row r="62439" spans="41:44" ht="15" customHeight="1">
      <c r="AO62439" s="108"/>
      <c r="AR62439" s="108"/>
    </row>
    <row r="62440" spans="41:44" ht="15" customHeight="1">
      <c r="AO62440" s="109"/>
      <c r="AR62440" s="109"/>
    </row>
    <row r="62441" spans="41:44" ht="15" customHeight="1">
      <c r="AO62441" s="104"/>
      <c r="AR62441" s="104"/>
    </row>
    <row r="62442" spans="41:44" ht="15" customHeight="1">
      <c r="AO62442" s="106"/>
      <c r="AR62442" s="106"/>
    </row>
    <row r="62443" spans="41:44" ht="15" customHeight="1">
      <c r="AO62443" s="106"/>
      <c r="AR62443" s="106"/>
    </row>
    <row r="62444" spans="41:44" ht="15" customHeight="1">
      <c r="AO62444" s="106"/>
      <c r="AR62444" s="106"/>
    </row>
    <row r="62445" spans="41:44" ht="15" customHeight="1">
      <c r="AO62445" s="106"/>
      <c r="AR62445" s="106"/>
    </row>
    <row r="62446" spans="41:44" ht="15" customHeight="1">
      <c r="AO62446" s="106"/>
      <c r="AR62446" s="106"/>
    </row>
    <row r="62447" spans="41:44" ht="15" customHeight="1">
      <c r="AO62447" s="106"/>
      <c r="AR62447" s="106"/>
    </row>
    <row r="62448" spans="41:44" ht="15" customHeight="1">
      <c r="AO62448" s="106"/>
      <c r="AR62448" s="106"/>
    </row>
    <row r="62449" spans="41:44" ht="15" customHeight="1">
      <c r="AO62449" s="108"/>
      <c r="AR62449" s="108"/>
    </row>
    <row r="62450" spans="41:44" ht="15" customHeight="1">
      <c r="AO62450" s="108"/>
      <c r="AR62450" s="108"/>
    </row>
    <row r="62451" spans="41:44" ht="15" customHeight="1">
      <c r="AO62451" s="108"/>
      <c r="AR62451" s="108"/>
    </row>
    <row r="62452" spans="41:44" ht="15" customHeight="1">
      <c r="AO62452" s="108"/>
      <c r="AR62452" s="108"/>
    </row>
    <row r="62453" spans="41:44" ht="15" customHeight="1">
      <c r="AO62453" s="108"/>
      <c r="AR62453" s="108"/>
    </row>
    <row r="62454" spans="41:44" ht="15" customHeight="1">
      <c r="AO62454" s="109"/>
      <c r="AR62454" s="109"/>
    </row>
    <row r="62455" spans="41:44" ht="15" customHeight="1">
      <c r="AO62455" s="104"/>
      <c r="AR62455" s="104"/>
    </row>
    <row r="62456" spans="41:44" ht="15" customHeight="1">
      <c r="AO62456" s="106"/>
      <c r="AR62456" s="106"/>
    </row>
    <row r="62457" spans="41:44" ht="15" customHeight="1">
      <c r="AO62457" s="106"/>
      <c r="AR62457" s="106"/>
    </row>
    <row r="62458" spans="41:44" ht="15" customHeight="1">
      <c r="AO62458" s="106"/>
      <c r="AR62458" s="106"/>
    </row>
    <row r="62459" spans="41:44" ht="15" customHeight="1">
      <c r="AO62459" s="106"/>
      <c r="AR62459" s="106"/>
    </row>
    <row r="62460" spans="41:44" ht="15" customHeight="1">
      <c r="AO62460" s="106"/>
      <c r="AR62460" s="106"/>
    </row>
    <row r="62461" spans="41:44" ht="15" customHeight="1">
      <c r="AO62461" s="106"/>
      <c r="AR62461" s="106"/>
    </row>
    <row r="62462" spans="41:44" ht="15" customHeight="1">
      <c r="AO62462" s="106"/>
      <c r="AR62462" s="106"/>
    </row>
    <row r="62463" spans="41:44" ht="15" customHeight="1">
      <c r="AO62463" s="108"/>
      <c r="AR62463" s="108"/>
    </row>
    <row r="62464" spans="41:44" ht="15" customHeight="1">
      <c r="AO62464" s="108"/>
      <c r="AR62464" s="108"/>
    </row>
    <row r="62465" spans="41:44" ht="15" customHeight="1">
      <c r="AO62465" s="108"/>
      <c r="AR62465" s="108"/>
    </row>
    <row r="62466" spans="41:44" ht="15" customHeight="1">
      <c r="AO62466" s="108"/>
      <c r="AR62466" s="108"/>
    </row>
    <row r="62467" spans="41:44" ht="15" customHeight="1">
      <c r="AO62467" s="108"/>
      <c r="AR62467" s="108"/>
    </row>
    <row r="62468" spans="41:44" ht="15" customHeight="1">
      <c r="AO62468" s="109"/>
      <c r="AR62468" s="109"/>
    </row>
    <row r="62469" spans="41:44" ht="15" customHeight="1">
      <c r="AO62469" s="104"/>
      <c r="AR62469" s="104"/>
    </row>
    <row r="62470" spans="41:44" ht="15" customHeight="1">
      <c r="AO62470" s="106"/>
      <c r="AR62470" s="106"/>
    </row>
    <row r="62471" spans="41:44" ht="15" customHeight="1">
      <c r="AO62471" s="106"/>
      <c r="AR62471" s="106"/>
    </row>
    <row r="62472" spans="41:44" ht="15" customHeight="1">
      <c r="AO62472" s="106"/>
      <c r="AR62472" s="106"/>
    </row>
    <row r="62473" spans="41:44" ht="15" customHeight="1">
      <c r="AO62473" s="106"/>
      <c r="AR62473" s="106"/>
    </row>
    <row r="62474" spans="41:44" ht="15" customHeight="1">
      <c r="AO62474" s="106"/>
      <c r="AR62474" s="106"/>
    </row>
    <row r="62475" spans="41:44" ht="15" customHeight="1">
      <c r="AO62475" s="106"/>
      <c r="AR62475" s="106"/>
    </row>
    <row r="62476" spans="41:44" ht="15" customHeight="1">
      <c r="AO62476" s="106"/>
      <c r="AR62476" s="106"/>
    </row>
    <row r="62477" spans="41:44" ht="15" customHeight="1">
      <c r="AO62477" s="108"/>
      <c r="AR62477" s="108"/>
    </row>
    <row r="62478" spans="41:44" ht="15" customHeight="1">
      <c r="AO62478" s="108"/>
      <c r="AR62478" s="108"/>
    </row>
    <row r="62479" spans="41:44" ht="15" customHeight="1">
      <c r="AO62479" s="108"/>
      <c r="AR62479" s="108"/>
    </row>
    <row r="62480" spans="41:44" ht="15" customHeight="1">
      <c r="AO62480" s="108"/>
      <c r="AR62480" s="108"/>
    </row>
    <row r="62481" spans="41:44" ht="15" customHeight="1">
      <c r="AO62481" s="108"/>
      <c r="AR62481" s="108"/>
    </row>
    <row r="62482" spans="41:44" ht="15" customHeight="1">
      <c r="AO62482" s="109"/>
      <c r="AR62482" s="109"/>
    </row>
    <row r="62483" spans="41:44" ht="15" customHeight="1">
      <c r="AO62483" s="104"/>
      <c r="AR62483" s="104"/>
    </row>
    <row r="62484" spans="41:44" ht="15" customHeight="1">
      <c r="AO62484" s="106"/>
      <c r="AR62484" s="106"/>
    </row>
    <row r="62485" spans="41:44" ht="15" customHeight="1">
      <c r="AO62485" s="106"/>
      <c r="AR62485" s="106"/>
    </row>
    <row r="62486" spans="41:44" ht="15" customHeight="1">
      <c r="AO62486" s="106"/>
      <c r="AR62486" s="106"/>
    </row>
    <row r="62487" spans="41:44" ht="15" customHeight="1">
      <c r="AO62487" s="106"/>
      <c r="AR62487" s="106"/>
    </row>
    <row r="62488" spans="41:44" ht="15" customHeight="1">
      <c r="AO62488" s="106"/>
      <c r="AR62488" s="106"/>
    </row>
    <row r="62489" spans="41:44" ht="15" customHeight="1">
      <c r="AO62489" s="106"/>
      <c r="AR62489" s="106"/>
    </row>
    <row r="62490" spans="41:44" ht="15" customHeight="1">
      <c r="AO62490" s="106"/>
      <c r="AR62490" s="106"/>
    </row>
    <row r="62491" spans="41:44" ht="15" customHeight="1">
      <c r="AO62491" s="108"/>
      <c r="AR62491" s="108"/>
    </row>
    <row r="62492" spans="41:44" ht="15" customHeight="1">
      <c r="AO62492" s="108"/>
      <c r="AR62492" s="108"/>
    </row>
    <row r="62493" spans="41:44" ht="15" customHeight="1">
      <c r="AO62493" s="108"/>
      <c r="AR62493" s="108"/>
    </row>
    <row r="62494" spans="41:44" ht="15" customHeight="1">
      <c r="AO62494" s="108"/>
      <c r="AR62494" s="108"/>
    </row>
    <row r="62495" spans="41:44" ht="15" customHeight="1">
      <c r="AO62495" s="108"/>
      <c r="AR62495" s="108"/>
    </row>
    <row r="62496" spans="41:44" ht="15" customHeight="1">
      <c r="AO62496" s="109"/>
      <c r="AR62496" s="109"/>
    </row>
    <row r="62497" spans="41:44" ht="15" customHeight="1">
      <c r="AO62497" s="104"/>
      <c r="AR62497" s="104"/>
    </row>
    <row r="62498" spans="41:44" ht="15" customHeight="1">
      <c r="AO62498" s="106"/>
      <c r="AR62498" s="106"/>
    </row>
    <row r="62499" spans="41:44" ht="15" customHeight="1">
      <c r="AO62499" s="106"/>
      <c r="AR62499" s="106"/>
    </row>
    <row r="62500" spans="41:44" ht="15" customHeight="1">
      <c r="AO62500" s="106"/>
      <c r="AR62500" s="106"/>
    </row>
    <row r="62501" spans="41:44" ht="15" customHeight="1">
      <c r="AO62501" s="106"/>
      <c r="AR62501" s="106"/>
    </row>
    <row r="62502" spans="41:44" ht="15" customHeight="1">
      <c r="AO62502" s="106"/>
      <c r="AR62502" s="106"/>
    </row>
    <row r="62503" spans="41:44" ht="15" customHeight="1">
      <c r="AO62503" s="106"/>
      <c r="AR62503" s="106"/>
    </row>
    <row r="62504" spans="41:44" ht="15" customHeight="1">
      <c r="AO62504" s="106"/>
      <c r="AR62504" s="106"/>
    </row>
    <row r="62505" spans="41:44" ht="15" customHeight="1">
      <c r="AO62505" s="108"/>
      <c r="AR62505" s="108"/>
    </row>
    <row r="62506" spans="41:44" ht="15" customHeight="1">
      <c r="AO62506" s="108"/>
      <c r="AR62506" s="108"/>
    </row>
    <row r="62507" spans="41:44" ht="15" customHeight="1">
      <c r="AO62507" s="108"/>
      <c r="AR62507" s="108"/>
    </row>
    <row r="62508" spans="41:44" ht="15" customHeight="1">
      <c r="AO62508" s="108"/>
      <c r="AR62508" s="108"/>
    </row>
    <row r="62509" spans="41:44" ht="15" customHeight="1">
      <c r="AO62509" s="108"/>
      <c r="AR62509" s="108"/>
    </row>
    <row r="62510" spans="41:44" ht="15" customHeight="1">
      <c r="AO62510" s="109"/>
      <c r="AR62510" s="109"/>
    </row>
    <row r="62511" spans="41:44" ht="15" customHeight="1">
      <c r="AO62511" s="104"/>
      <c r="AR62511" s="104"/>
    </row>
    <row r="62512" spans="41:44" ht="15" customHeight="1">
      <c r="AO62512" s="106"/>
      <c r="AR62512" s="106"/>
    </row>
    <row r="62513" spans="41:44" ht="15" customHeight="1">
      <c r="AO62513" s="106"/>
      <c r="AR62513" s="106"/>
    </row>
    <row r="62514" spans="41:44" ht="15" customHeight="1">
      <c r="AO62514" s="106"/>
      <c r="AR62514" s="106"/>
    </row>
    <row r="62515" spans="41:44" ht="15" customHeight="1">
      <c r="AO62515" s="106"/>
      <c r="AR62515" s="106"/>
    </row>
    <row r="62516" spans="41:44" ht="15" customHeight="1">
      <c r="AO62516" s="106"/>
      <c r="AR62516" s="106"/>
    </row>
    <row r="62517" spans="41:44" ht="15" customHeight="1">
      <c r="AO62517" s="106"/>
      <c r="AR62517" s="106"/>
    </row>
    <row r="62518" spans="41:44" ht="15" customHeight="1">
      <c r="AO62518" s="106"/>
      <c r="AR62518" s="106"/>
    </row>
    <row r="62519" spans="41:44" ht="15" customHeight="1">
      <c r="AO62519" s="108"/>
      <c r="AR62519" s="108"/>
    </row>
    <row r="62520" spans="41:44" ht="15" customHeight="1">
      <c r="AO62520" s="108"/>
      <c r="AR62520" s="108"/>
    </row>
    <row r="62521" spans="41:44" ht="15" customHeight="1">
      <c r="AO62521" s="108"/>
      <c r="AR62521" s="108"/>
    </row>
    <row r="62522" spans="41:44" ht="15" customHeight="1">
      <c r="AO62522" s="108"/>
      <c r="AR62522" s="108"/>
    </row>
    <row r="62523" spans="41:44" ht="15" customHeight="1">
      <c r="AO62523" s="108"/>
      <c r="AR62523" s="108"/>
    </row>
    <row r="62524" spans="41:44" ht="15" customHeight="1">
      <c r="AO62524" s="109"/>
      <c r="AR62524" s="109"/>
    </row>
    <row r="62525" spans="41:44" ht="15" customHeight="1">
      <c r="AO62525" s="104"/>
      <c r="AR62525" s="104"/>
    </row>
    <row r="62526" spans="41:44" ht="15" customHeight="1">
      <c r="AO62526" s="106"/>
      <c r="AR62526" s="106"/>
    </row>
    <row r="62527" spans="41:44" ht="15" customHeight="1">
      <c r="AO62527" s="106"/>
      <c r="AR62527" s="106"/>
    </row>
    <row r="62528" spans="41:44" ht="15" customHeight="1">
      <c r="AO62528" s="106"/>
      <c r="AR62528" s="106"/>
    </row>
    <row r="62529" spans="41:44" ht="15" customHeight="1">
      <c r="AO62529" s="106"/>
      <c r="AR62529" s="106"/>
    </row>
    <row r="62530" spans="41:44" ht="15" customHeight="1">
      <c r="AO62530" s="106"/>
      <c r="AR62530" s="106"/>
    </row>
    <row r="62531" spans="41:44" ht="15" customHeight="1">
      <c r="AO62531" s="106"/>
      <c r="AR62531" s="106"/>
    </row>
    <row r="62532" spans="41:44" ht="15" customHeight="1">
      <c r="AO62532" s="106"/>
      <c r="AR62532" s="106"/>
    </row>
    <row r="62533" spans="41:44" ht="15" customHeight="1">
      <c r="AO62533" s="108"/>
      <c r="AR62533" s="108"/>
    </row>
    <row r="62534" spans="41:44" ht="15" customHeight="1">
      <c r="AO62534" s="108"/>
      <c r="AR62534" s="108"/>
    </row>
    <row r="62535" spans="41:44" ht="15" customHeight="1">
      <c r="AO62535" s="108"/>
      <c r="AR62535" s="108"/>
    </row>
    <row r="62536" spans="41:44" ht="15" customHeight="1">
      <c r="AO62536" s="108"/>
      <c r="AR62536" s="108"/>
    </row>
    <row r="62537" spans="41:44" ht="15" customHeight="1">
      <c r="AO62537" s="108"/>
      <c r="AR62537" s="108"/>
    </row>
    <row r="62538" spans="41:44" ht="15" customHeight="1">
      <c r="AO62538" s="109"/>
      <c r="AR62538" s="109"/>
    </row>
    <row r="62539" spans="41:44" ht="15" customHeight="1">
      <c r="AO62539" s="104"/>
      <c r="AR62539" s="104"/>
    </row>
    <row r="62540" spans="41:44" ht="15" customHeight="1">
      <c r="AO62540" s="106"/>
      <c r="AR62540" s="106"/>
    </row>
    <row r="62541" spans="41:44" ht="15" customHeight="1">
      <c r="AO62541" s="106"/>
      <c r="AR62541" s="106"/>
    </row>
    <row r="62542" spans="41:44" ht="15" customHeight="1">
      <c r="AO62542" s="106"/>
      <c r="AR62542" s="106"/>
    </row>
    <row r="62543" spans="41:44" ht="15" customHeight="1">
      <c r="AO62543" s="106"/>
      <c r="AR62543" s="106"/>
    </row>
    <row r="62544" spans="41:44" ht="15" customHeight="1">
      <c r="AO62544" s="106"/>
      <c r="AR62544" s="106"/>
    </row>
    <row r="62545" spans="41:44" ht="15" customHeight="1">
      <c r="AO62545" s="106"/>
      <c r="AR62545" s="106"/>
    </row>
    <row r="62546" spans="41:44" ht="15" customHeight="1">
      <c r="AO62546" s="106"/>
      <c r="AR62546" s="106"/>
    </row>
    <row r="62547" spans="41:44" ht="15" customHeight="1">
      <c r="AO62547" s="108"/>
      <c r="AR62547" s="108"/>
    </row>
    <row r="62548" spans="41:44" ht="15" customHeight="1">
      <c r="AO62548" s="108"/>
      <c r="AR62548" s="108"/>
    </row>
    <row r="62549" spans="41:44" ht="15" customHeight="1">
      <c r="AO62549" s="108"/>
      <c r="AR62549" s="108"/>
    </row>
    <row r="62550" spans="41:44" ht="15" customHeight="1">
      <c r="AO62550" s="108"/>
      <c r="AR62550" s="108"/>
    </row>
    <row r="62551" spans="41:44" ht="15" customHeight="1">
      <c r="AO62551" s="108"/>
      <c r="AR62551" s="108"/>
    </row>
    <row r="62552" spans="41:44" ht="15" customHeight="1">
      <c r="AO62552" s="109"/>
      <c r="AR62552" s="109"/>
    </row>
    <row r="62553" spans="41:44" ht="15" customHeight="1">
      <c r="AO62553" s="104"/>
      <c r="AR62553" s="104"/>
    </row>
    <row r="62554" spans="41:44" ht="15" customHeight="1">
      <c r="AO62554" s="106"/>
      <c r="AR62554" s="106"/>
    </row>
    <row r="62555" spans="41:44" ht="15" customHeight="1">
      <c r="AO62555" s="106"/>
      <c r="AR62555" s="106"/>
    </row>
    <row r="62556" spans="41:44" ht="15" customHeight="1">
      <c r="AO62556" s="106"/>
      <c r="AR62556" s="106"/>
    </row>
    <row r="62557" spans="41:44" ht="15" customHeight="1">
      <c r="AO62557" s="106"/>
      <c r="AR62557" s="106"/>
    </row>
    <row r="62558" spans="41:44" ht="15" customHeight="1">
      <c r="AO62558" s="106"/>
      <c r="AR62558" s="106"/>
    </row>
    <row r="62559" spans="41:44" ht="15" customHeight="1">
      <c r="AO62559" s="106"/>
      <c r="AR62559" s="106"/>
    </row>
    <row r="62560" spans="41:44" ht="15" customHeight="1">
      <c r="AO62560" s="106"/>
      <c r="AR62560" s="106"/>
    </row>
    <row r="62561" spans="41:44" ht="15" customHeight="1">
      <c r="AO62561" s="108"/>
      <c r="AR62561" s="108"/>
    </row>
    <row r="62562" spans="41:44" ht="15" customHeight="1">
      <c r="AO62562" s="108"/>
      <c r="AR62562" s="108"/>
    </row>
    <row r="62563" spans="41:44" ht="15" customHeight="1">
      <c r="AO62563" s="108"/>
      <c r="AR62563" s="108"/>
    </row>
    <row r="62564" spans="41:44" ht="15" customHeight="1">
      <c r="AO62564" s="108"/>
      <c r="AR62564" s="108"/>
    </row>
    <row r="62565" spans="41:44" ht="15" customHeight="1">
      <c r="AO62565" s="108"/>
      <c r="AR62565" s="108"/>
    </row>
    <row r="62566" spans="41:44" ht="15" customHeight="1">
      <c r="AO62566" s="109"/>
      <c r="AR62566" s="109"/>
    </row>
    <row r="62567" spans="41:44" ht="15" customHeight="1">
      <c r="AO62567" s="104"/>
      <c r="AR62567" s="104"/>
    </row>
    <row r="62568" spans="41:44" ht="15" customHeight="1">
      <c r="AO62568" s="106"/>
      <c r="AR62568" s="106"/>
    </row>
    <row r="62569" spans="41:44" ht="15" customHeight="1">
      <c r="AO62569" s="106"/>
      <c r="AR62569" s="106"/>
    </row>
    <row r="62570" spans="41:44" ht="15" customHeight="1">
      <c r="AO62570" s="106"/>
      <c r="AR62570" s="106"/>
    </row>
    <row r="62571" spans="41:44" ht="15" customHeight="1">
      <c r="AO62571" s="106"/>
      <c r="AR62571" s="106"/>
    </row>
    <row r="62572" spans="41:44" ht="15" customHeight="1">
      <c r="AO62572" s="106"/>
      <c r="AR62572" s="106"/>
    </row>
    <row r="62573" spans="41:44" ht="15" customHeight="1">
      <c r="AO62573" s="106"/>
      <c r="AR62573" s="106"/>
    </row>
    <row r="62574" spans="41:44" ht="15" customHeight="1">
      <c r="AO62574" s="106"/>
      <c r="AR62574" s="106"/>
    </row>
    <row r="62575" spans="41:44" ht="15" customHeight="1">
      <c r="AO62575" s="108"/>
      <c r="AR62575" s="108"/>
    </row>
    <row r="62576" spans="41:44" ht="15" customHeight="1">
      <c r="AO62576" s="108"/>
      <c r="AR62576" s="108"/>
    </row>
    <row r="62577" spans="41:44" ht="15" customHeight="1">
      <c r="AO62577" s="108"/>
      <c r="AR62577" s="108"/>
    </row>
    <row r="62578" spans="41:44" ht="15" customHeight="1">
      <c r="AO62578" s="108"/>
      <c r="AR62578" s="108"/>
    </row>
    <row r="62579" spans="41:44" ht="15" customHeight="1">
      <c r="AO62579" s="108"/>
      <c r="AR62579" s="108"/>
    </row>
    <row r="62580" spans="41:44" ht="15" customHeight="1">
      <c r="AO62580" s="109"/>
      <c r="AR62580" s="109"/>
    </row>
    <row r="62581" spans="41:44" ht="15" customHeight="1">
      <c r="AO62581" s="104"/>
      <c r="AR62581" s="104"/>
    </row>
    <row r="62582" spans="41:44" ht="15" customHeight="1">
      <c r="AO62582" s="106"/>
      <c r="AR62582" s="106"/>
    </row>
    <row r="62583" spans="41:44" ht="15" customHeight="1">
      <c r="AO62583" s="106"/>
      <c r="AR62583" s="106"/>
    </row>
    <row r="62584" spans="41:44" ht="15" customHeight="1">
      <c r="AO62584" s="106"/>
      <c r="AR62584" s="106"/>
    </row>
    <row r="62585" spans="41:44" ht="15" customHeight="1">
      <c r="AO62585" s="106"/>
      <c r="AR62585" s="106"/>
    </row>
    <row r="62586" spans="41:44" ht="15" customHeight="1">
      <c r="AO62586" s="106"/>
      <c r="AR62586" s="106"/>
    </row>
    <row r="62587" spans="41:44" ht="15" customHeight="1">
      <c r="AO62587" s="106"/>
      <c r="AR62587" s="106"/>
    </row>
    <row r="62588" spans="41:44" ht="15" customHeight="1">
      <c r="AO62588" s="106"/>
      <c r="AR62588" s="106"/>
    </row>
    <row r="62589" spans="41:44" ht="15" customHeight="1">
      <c r="AO62589" s="108"/>
      <c r="AR62589" s="108"/>
    </row>
    <row r="62590" spans="41:44" ht="15" customHeight="1">
      <c r="AO62590" s="108"/>
      <c r="AR62590" s="108"/>
    </row>
    <row r="62591" spans="41:44" ht="15" customHeight="1">
      <c r="AO62591" s="108"/>
      <c r="AR62591" s="108"/>
    </row>
    <row r="62592" spans="41:44" ht="15" customHeight="1">
      <c r="AO62592" s="108"/>
      <c r="AR62592" s="108"/>
    </row>
    <row r="62593" spans="41:44" ht="15" customHeight="1">
      <c r="AO62593" s="108"/>
      <c r="AR62593" s="108"/>
    </row>
    <row r="62594" spans="41:44" ht="15" customHeight="1">
      <c r="AO62594" s="109"/>
      <c r="AR62594" s="109"/>
    </row>
    <row r="62595" spans="41:44" ht="15" customHeight="1">
      <c r="AO62595" s="104"/>
      <c r="AR62595" s="104"/>
    </row>
    <row r="62596" spans="41:44" ht="15" customHeight="1">
      <c r="AO62596" s="106"/>
      <c r="AR62596" s="106"/>
    </row>
    <row r="62597" spans="41:44" ht="15" customHeight="1">
      <c r="AO62597" s="106"/>
      <c r="AR62597" s="106"/>
    </row>
    <row r="62598" spans="41:44" ht="15" customHeight="1">
      <c r="AO62598" s="106"/>
      <c r="AR62598" s="106"/>
    </row>
    <row r="62599" spans="41:44" ht="15" customHeight="1">
      <c r="AO62599" s="106"/>
      <c r="AR62599" s="106"/>
    </row>
    <row r="62600" spans="41:44" ht="15" customHeight="1">
      <c r="AO62600" s="106"/>
      <c r="AR62600" s="106"/>
    </row>
    <row r="62601" spans="41:44" ht="15" customHeight="1">
      <c r="AO62601" s="106"/>
      <c r="AR62601" s="106"/>
    </row>
    <row r="62602" spans="41:44" ht="15" customHeight="1">
      <c r="AO62602" s="106"/>
      <c r="AR62602" s="106"/>
    </row>
    <row r="62603" spans="41:44" ht="15" customHeight="1">
      <c r="AO62603" s="108"/>
      <c r="AR62603" s="108"/>
    </row>
    <row r="62604" spans="41:44" ht="15" customHeight="1">
      <c r="AO62604" s="108"/>
      <c r="AR62604" s="108"/>
    </row>
    <row r="62605" spans="41:44" ht="15" customHeight="1">
      <c r="AO62605" s="108"/>
      <c r="AR62605" s="108"/>
    </row>
    <row r="62606" spans="41:44" ht="15" customHeight="1">
      <c r="AO62606" s="108"/>
      <c r="AR62606" s="108"/>
    </row>
    <row r="62607" spans="41:44" ht="15" customHeight="1">
      <c r="AO62607" s="108"/>
      <c r="AR62607" s="108"/>
    </row>
    <row r="62608" spans="41:44" ht="15" customHeight="1">
      <c r="AO62608" s="109"/>
      <c r="AR62608" s="109"/>
    </row>
    <row r="62609" spans="41:44" ht="15" customHeight="1">
      <c r="AO62609" s="104"/>
      <c r="AR62609" s="104"/>
    </row>
    <row r="62610" spans="41:44" ht="15" customHeight="1">
      <c r="AO62610" s="106"/>
      <c r="AR62610" s="106"/>
    </row>
    <row r="62611" spans="41:44" ht="15" customHeight="1">
      <c r="AO62611" s="106"/>
      <c r="AR62611" s="106"/>
    </row>
    <row r="62612" spans="41:44" ht="15" customHeight="1">
      <c r="AO62612" s="106"/>
      <c r="AR62612" s="106"/>
    </row>
    <row r="62613" spans="41:44" ht="15" customHeight="1">
      <c r="AO62613" s="106"/>
      <c r="AR62613" s="106"/>
    </row>
    <row r="62614" spans="41:44" ht="15" customHeight="1">
      <c r="AO62614" s="106"/>
      <c r="AR62614" s="106"/>
    </row>
    <row r="62615" spans="41:44" ht="15" customHeight="1">
      <c r="AO62615" s="106"/>
      <c r="AR62615" s="106"/>
    </row>
    <row r="62616" spans="41:44" ht="15" customHeight="1">
      <c r="AO62616" s="106"/>
      <c r="AR62616" s="106"/>
    </row>
    <row r="62617" spans="41:44" ht="15" customHeight="1">
      <c r="AO62617" s="108"/>
      <c r="AR62617" s="108"/>
    </row>
    <row r="62618" spans="41:44" ht="15" customHeight="1">
      <c r="AO62618" s="108"/>
      <c r="AR62618" s="108"/>
    </row>
    <row r="62619" spans="41:44" ht="15" customHeight="1">
      <c r="AO62619" s="108"/>
      <c r="AR62619" s="108"/>
    </row>
    <row r="62620" spans="41:44" ht="15" customHeight="1">
      <c r="AO62620" s="108"/>
      <c r="AR62620" s="108"/>
    </row>
    <row r="62621" spans="41:44" ht="15" customHeight="1">
      <c r="AO62621" s="108"/>
      <c r="AR62621" s="108"/>
    </row>
    <row r="62622" spans="41:44" ht="15" customHeight="1">
      <c r="AO62622" s="109"/>
      <c r="AR62622" s="109"/>
    </row>
    <row r="62623" spans="41:44" ht="15" customHeight="1">
      <c r="AO62623" s="104"/>
      <c r="AR62623" s="104"/>
    </row>
    <row r="62624" spans="41:44" ht="15" customHeight="1">
      <c r="AO62624" s="106"/>
      <c r="AR62624" s="106"/>
    </row>
    <row r="62625" spans="41:44" ht="15" customHeight="1">
      <c r="AO62625" s="106"/>
      <c r="AR62625" s="106"/>
    </row>
    <row r="62626" spans="41:44" ht="15" customHeight="1">
      <c r="AO62626" s="106"/>
      <c r="AR62626" s="106"/>
    </row>
    <row r="62627" spans="41:44" ht="15" customHeight="1">
      <c r="AO62627" s="106"/>
      <c r="AR62627" s="106"/>
    </row>
    <row r="62628" spans="41:44" ht="15" customHeight="1">
      <c r="AO62628" s="106"/>
      <c r="AR62628" s="106"/>
    </row>
    <row r="62629" spans="41:44" ht="15" customHeight="1">
      <c r="AO62629" s="106"/>
      <c r="AR62629" s="106"/>
    </row>
    <row r="62630" spans="41:44" ht="15" customHeight="1">
      <c r="AO62630" s="106"/>
      <c r="AR62630" s="106"/>
    </row>
    <row r="62631" spans="41:44" ht="15" customHeight="1">
      <c r="AO62631" s="108"/>
      <c r="AR62631" s="108"/>
    </row>
    <row r="62632" spans="41:44" ht="15" customHeight="1">
      <c r="AO62632" s="108"/>
      <c r="AR62632" s="108"/>
    </row>
    <row r="62633" spans="41:44" ht="15" customHeight="1">
      <c r="AO62633" s="108"/>
      <c r="AR62633" s="108"/>
    </row>
    <row r="62634" spans="41:44" ht="15" customHeight="1">
      <c r="AO62634" s="108"/>
      <c r="AR62634" s="108"/>
    </row>
    <row r="62635" spans="41:44" ht="15" customHeight="1">
      <c r="AO62635" s="108"/>
      <c r="AR62635" s="108"/>
    </row>
    <row r="62636" spans="41:44" ht="15" customHeight="1">
      <c r="AO62636" s="109"/>
      <c r="AR62636" s="109"/>
    </row>
    <row r="62637" spans="41:44" ht="15" customHeight="1">
      <c r="AO62637" s="104"/>
      <c r="AR62637" s="104"/>
    </row>
    <row r="62638" spans="41:44" ht="15" customHeight="1">
      <c r="AO62638" s="106"/>
      <c r="AR62638" s="106"/>
    </row>
    <row r="62639" spans="41:44" ht="15" customHeight="1">
      <c r="AO62639" s="106"/>
      <c r="AR62639" s="106"/>
    </row>
    <row r="62640" spans="41:44" ht="15" customHeight="1">
      <c r="AO62640" s="106"/>
      <c r="AR62640" s="106"/>
    </row>
    <row r="62641" spans="41:44" ht="15" customHeight="1">
      <c r="AO62641" s="106"/>
      <c r="AR62641" s="106"/>
    </row>
    <row r="62642" spans="41:44" ht="15" customHeight="1">
      <c r="AO62642" s="106"/>
      <c r="AR62642" s="106"/>
    </row>
    <row r="62643" spans="41:44" ht="15" customHeight="1">
      <c r="AO62643" s="106"/>
      <c r="AR62643" s="106"/>
    </row>
    <row r="62644" spans="41:44" ht="15" customHeight="1">
      <c r="AO62644" s="106"/>
      <c r="AR62644" s="106"/>
    </row>
    <row r="62645" spans="41:44" ht="15" customHeight="1">
      <c r="AO62645" s="108"/>
      <c r="AR62645" s="108"/>
    </row>
    <row r="62646" spans="41:44" ht="15" customHeight="1">
      <c r="AO62646" s="108"/>
      <c r="AR62646" s="108"/>
    </row>
    <row r="62647" spans="41:44" ht="15" customHeight="1">
      <c r="AO62647" s="108"/>
      <c r="AR62647" s="108"/>
    </row>
    <row r="62648" spans="41:44" ht="15" customHeight="1">
      <c r="AO62648" s="108"/>
      <c r="AR62648" s="108"/>
    </row>
    <row r="62649" spans="41:44" ht="15" customHeight="1">
      <c r="AO62649" s="108"/>
      <c r="AR62649" s="108"/>
    </row>
    <row r="62650" spans="41:44" ht="15" customHeight="1">
      <c r="AO62650" s="109"/>
      <c r="AR62650" s="109"/>
    </row>
    <row r="62651" spans="41:44" ht="15" customHeight="1">
      <c r="AO62651" s="104"/>
      <c r="AR62651" s="104"/>
    </row>
    <row r="62652" spans="41:44" ht="15" customHeight="1">
      <c r="AO62652" s="106"/>
      <c r="AR62652" s="106"/>
    </row>
    <row r="62653" spans="41:44" ht="15" customHeight="1">
      <c r="AO62653" s="106"/>
      <c r="AR62653" s="106"/>
    </row>
    <row r="62654" spans="41:44" ht="15" customHeight="1">
      <c r="AO62654" s="106"/>
      <c r="AR62654" s="106"/>
    </row>
    <row r="62655" spans="41:44" ht="15" customHeight="1">
      <c r="AO62655" s="106"/>
      <c r="AR62655" s="106"/>
    </row>
    <row r="62656" spans="41:44" ht="15" customHeight="1">
      <c r="AO62656" s="106"/>
      <c r="AR62656" s="106"/>
    </row>
    <row r="62657" spans="41:44" ht="15" customHeight="1">
      <c r="AO62657" s="106"/>
      <c r="AR62657" s="106"/>
    </row>
    <row r="62658" spans="41:44" ht="15" customHeight="1">
      <c r="AO62658" s="106"/>
      <c r="AR62658" s="106"/>
    </row>
    <row r="62659" spans="41:44" ht="15" customHeight="1">
      <c r="AO62659" s="108"/>
      <c r="AR62659" s="108"/>
    </row>
    <row r="62660" spans="41:44" ht="15" customHeight="1">
      <c r="AO62660" s="108"/>
      <c r="AR62660" s="108"/>
    </row>
    <row r="62661" spans="41:44" ht="15" customHeight="1">
      <c r="AO62661" s="108"/>
      <c r="AR62661" s="108"/>
    </row>
    <row r="62662" spans="41:44" ht="15" customHeight="1">
      <c r="AO62662" s="108"/>
      <c r="AR62662" s="108"/>
    </row>
    <row r="62663" spans="41:44" ht="15" customHeight="1">
      <c r="AO62663" s="108"/>
      <c r="AR62663" s="108"/>
    </row>
    <row r="62664" spans="41:44" ht="15" customHeight="1">
      <c r="AO62664" s="109"/>
      <c r="AR62664" s="109"/>
    </row>
    <row r="62665" spans="41:44" ht="15" customHeight="1">
      <c r="AO62665" s="104"/>
      <c r="AR62665" s="104"/>
    </row>
    <row r="62666" spans="41:44" ht="15" customHeight="1">
      <c r="AO62666" s="106"/>
      <c r="AR62666" s="106"/>
    </row>
    <row r="62667" spans="41:44" ht="15" customHeight="1">
      <c r="AO62667" s="106"/>
      <c r="AR62667" s="106"/>
    </row>
    <row r="62668" spans="41:44" ht="15" customHeight="1">
      <c r="AO62668" s="106"/>
      <c r="AR62668" s="106"/>
    </row>
    <row r="62669" spans="41:44" ht="15" customHeight="1">
      <c r="AO62669" s="106"/>
      <c r="AR62669" s="106"/>
    </row>
    <row r="62670" spans="41:44" ht="15" customHeight="1">
      <c r="AO62670" s="106"/>
      <c r="AR62670" s="106"/>
    </row>
    <row r="62671" spans="41:44" ht="15" customHeight="1">
      <c r="AO62671" s="106"/>
      <c r="AR62671" s="106"/>
    </row>
    <row r="62672" spans="41:44" ht="15" customHeight="1">
      <c r="AO62672" s="106"/>
      <c r="AR62672" s="106"/>
    </row>
    <row r="62673" spans="41:44" ht="15" customHeight="1">
      <c r="AO62673" s="108"/>
      <c r="AR62673" s="108"/>
    </row>
    <row r="62674" spans="41:44" ht="15" customHeight="1">
      <c r="AO62674" s="108"/>
      <c r="AR62674" s="108"/>
    </row>
    <row r="62675" spans="41:44" ht="15" customHeight="1">
      <c r="AO62675" s="108"/>
      <c r="AR62675" s="108"/>
    </row>
    <row r="62676" spans="41:44" ht="15" customHeight="1">
      <c r="AO62676" s="108"/>
      <c r="AR62676" s="108"/>
    </row>
    <row r="62677" spans="41:44" ht="15" customHeight="1">
      <c r="AO62677" s="108"/>
      <c r="AR62677" s="108"/>
    </row>
    <row r="62678" spans="41:44" ht="15" customHeight="1">
      <c r="AO62678" s="109"/>
      <c r="AR62678" s="109"/>
    </row>
    <row r="62679" spans="41:44" ht="15" customHeight="1">
      <c r="AO62679" s="104"/>
      <c r="AR62679" s="104"/>
    </row>
    <row r="62680" spans="41:44" ht="15" customHeight="1">
      <c r="AO62680" s="106"/>
      <c r="AR62680" s="106"/>
    </row>
    <row r="62681" spans="41:44" ht="15" customHeight="1">
      <c r="AO62681" s="106"/>
      <c r="AR62681" s="106"/>
    </row>
    <row r="62682" spans="41:44" ht="15" customHeight="1">
      <c r="AO62682" s="106"/>
      <c r="AR62682" s="106"/>
    </row>
    <row r="62683" spans="41:44" ht="15" customHeight="1">
      <c r="AO62683" s="106"/>
      <c r="AR62683" s="106"/>
    </row>
    <row r="62684" spans="41:44" ht="15" customHeight="1">
      <c r="AO62684" s="106"/>
      <c r="AR62684" s="106"/>
    </row>
    <row r="62685" spans="41:44" ht="15" customHeight="1">
      <c r="AO62685" s="106"/>
      <c r="AR62685" s="106"/>
    </row>
    <row r="62686" spans="41:44" ht="15" customHeight="1">
      <c r="AO62686" s="106"/>
      <c r="AR62686" s="106"/>
    </row>
    <row r="62687" spans="41:44" ht="15" customHeight="1">
      <c r="AO62687" s="108"/>
      <c r="AR62687" s="108"/>
    </row>
    <row r="62688" spans="41:44" ht="15" customHeight="1">
      <c r="AO62688" s="108"/>
      <c r="AR62688" s="108"/>
    </row>
    <row r="62689" spans="41:44" ht="15" customHeight="1">
      <c r="AO62689" s="108"/>
      <c r="AR62689" s="108"/>
    </row>
    <row r="62690" spans="41:44" ht="15" customHeight="1">
      <c r="AO62690" s="108"/>
      <c r="AR62690" s="108"/>
    </row>
    <row r="62691" spans="41:44" ht="15" customHeight="1">
      <c r="AO62691" s="108"/>
      <c r="AR62691" s="108"/>
    </row>
    <row r="62692" spans="41:44" ht="15" customHeight="1">
      <c r="AO62692" s="109"/>
      <c r="AR62692" s="109"/>
    </row>
    <row r="62693" spans="41:44" ht="15" customHeight="1">
      <c r="AO62693" s="104"/>
      <c r="AR62693" s="104"/>
    </row>
    <row r="62694" spans="41:44" ht="15" customHeight="1">
      <c r="AO62694" s="106"/>
      <c r="AR62694" s="106"/>
    </row>
    <row r="62695" spans="41:44" ht="15" customHeight="1">
      <c r="AO62695" s="106"/>
      <c r="AR62695" s="106"/>
    </row>
    <row r="62696" spans="41:44" ht="15" customHeight="1">
      <c r="AO62696" s="106"/>
      <c r="AR62696" s="106"/>
    </row>
    <row r="62697" spans="41:44" ht="15" customHeight="1">
      <c r="AO62697" s="106"/>
      <c r="AR62697" s="106"/>
    </row>
    <row r="62698" spans="41:44" ht="15" customHeight="1">
      <c r="AO62698" s="106"/>
      <c r="AR62698" s="106"/>
    </row>
    <row r="62699" spans="41:44" ht="15" customHeight="1">
      <c r="AO62699" s="106"/>
      <c r="AR62699" s="106"/>
    </row>
    <row r="62700" spans="41:44" ht="15" customHeight="1">
      <c r="AO62700" s="106"/>
      <c r="AR62700" s="106"/>
    </row>
    <row r="62701" spans="41:44" ht="15" customHeight="1">
      <c r="AO62701" s="108"/>
      <c r="AR62701" s="108"/>
    </row>
    <row r="62702" spans="41:44" ht="15" customHeight="1">
      <c r="AO62702" s="108"/>
      <c r="AR62702" s="108"/>
    </row>
    <row r="62703" spans="41:44" ht="15" customHeight="1">
      <c r="AO62703" s="108"/>
      <c r="AR62703" s="108"/>
    </row>
    <row r="62704" spans="41:44" ht="15" customHeight="1">
      <c r="AO62704" s="108"/>
      <c r="AR62704" s="108"/>
    </row>
    <row r="62705" spans="41:44" ht="15" customHeight="1">
      <c r="AO62705" s="108"/>
      <c r="AR62705" s="108"/>
    </row>
    <row r="62706" spans="41:44" ht="15" customHeight="1">
      <c r="AO62706" s="109"/>
      <c r="AR62706" s="109"/>
    </row>
    <row r="62707" spans="41:44" ht="15" customHeight="1">
      <c r="AO62707" s="104"/>
      <c r="AR62707" s="104"/>
    </row>
    <row r="62708" spans="41:44" ht="15" customHeight="1">
      <c r="AO62708" s="106"/>
      <c r="AR62708" s="106"/>
    </row>
    <row r="62709" spans="41:44" ht="15" customHeight="1">
      <c r="AO62709" s="106"/>
      <c r="AR62709" s="106"/>
    </row>
    <row r="62710" spans="41:44" ht="15" customHeight="1">
      <c r="AO62710" s="106"/>
      <c r="AR62710" s="106"/>
    </row>
    <row r="62711" spans="41:44" ht="15" customHeight="1">
      <c r="AO62711" s="106"/>
      <c r="AR62711" s="106"/>
    </row>
    <row r="62712" spans="41:44" ht="15" customHeight="1">
      <c r="AO62712" s="106"/>
      <c r="AR62712" s="106"/>
    </row>
    <row r="62713" spans="41:44" ht="15" customHeight="1">
      <c r="AO62713" s="106"/>
      <c r="AR62713" s="106"/>
    </row>
    <row r="62714" spans="41:44" ht="15" customHeight="1">
      <c r="AO62714" s="106"/>
      <c r="AR62714" s="106"/>
    </row>
    <row r="62715" spans="41:44" ht="15" customHeight="1">
      <c r="AO62715" s="108"/>
      <c r="AR62715" s="108"/>
    </row>
    <row r="62716" spans="41:44" ht="15" customHeight="1">
      <c r="AO62716" s="108"/>
      <c r="AR62716" s="108"/>
    </row>
    <row r="62717" spans="41:44" ht="15" customHeight="1">
      <c r="AO62717" s="108"/>
      <c r="AR62717" s="108"/>
    </row>
    <row r="62718" spans="41:44" ht="15" customHeight="1">
      <c r="AO62718" s="108"/>
      <c r="AR62718" s="108"/>
    </row>
    <row r="62719" spans="41:44" ht="15" customHeight="1">
      <c r="AO62719" s="108"/>
      <c r="AR62719" s="108"/>
    </row>
    <row r="62720" spans="41:44" ht="15" customHeight="1">
      <c r="AO62720" s="109"/>
      <c r="AR62720" s="109"/>
    </row>
    <row r="62721" spans="41:44" ht="15" customHeight="1">
      <c r="AO62721" s="104"/>
      <c r="AR62721" s="104"/>
    </row>
    <row r="62722" spans="41:44" ht="15" customHeight="1">
      <c r="AO62722" s="106"/>
      <c r="AR62722" s="106"/>
    </row>
    <row r="62723" spans="41:44" ht="15" customHeight="1">
      <c r="AO62723" s="106"/>
      <c r="AR62723" s="106"/>
    </row>
    <row r="62724" spans="41:44" ht="15" customHeight="1">
      <c r="AO62724" s="106"/>
      <c r="AR62724" s="106"/>
    </row>
    <row r="62725" spans="41:44" ht="15" customHeight="1">
      <c r="AO62725" s="106"/>
      <c r="AR62725" s="106"/>
    </row>
    <row r="62726" spans="41:44" ht="15" customHeight="1">
      <c r="AO62726" s="106"/>
      <c r="AR62726" s="106"/>
    </row>
    <row r="62727" spans="41:44" ht="15" customHeight="1">
      <c r="AO62727" s="106"/>
      <c r="AR62727" s="106"/>
    </row>
    <row r="62728" spans="41:44" ht="15" customHeight="1">
      <c r="AO62728" s="106"/>
      <c r="AR62728" s="106"/>
    </row>
    <row r="62729" spans="41:44" ht="15" customHeight="1">
      <c r="AO62729" s="108"/>
      <c r="AR62729" s="108"/>
    </row>
    <row r="62730" spans="41:44" ht="15" customHeight="1">
      <c r="AO62730" s="108"/>
      <c r="AR62730" s="108"/>
    </row>
    <row r="62731" spans="41:44" ht="15" customHeight="1">
      <c r="AO62731" s="108"/>
      <c r="AR62731" s="108"/>
    </row>
    <row r="62732" spans="41:44" ht="15" customHeight="1">
      <c r="AO62732" s="108"/>
      <c r="AR62732" s="108"/>
    </row>
    <row r="62733" spans="41:44" ht="15" customHeight="1">
      <c r="AO62733" s="108"/>
      <c r="AR62733" s="108"/>
    </row>
    <row r="62734" spans="41:44" ht="15" customHeight="1">
      <c r="AO62734" s="109"/>
      <c r="AR62734" s="109"/>
    </row>
    <row r="62735" spans="41:44" ht="15" customHeight="1">
      <c r="AO62735" s="104"/>
      <c r="AR62735" s="104"/>
    </row>
    <row r="62736" spans="41:44" ht="15" customHeight="1">
      <c r="AO62736" s="106"/>
      <c r="AR62736" s="106"/>
    </row>
    <row r="62737" spans="41:44" ht="15" customHeight="1">
      <c r="AO62737" s="106"/>
      <c r="AR62737" s="106"/>
    </row>
    <row r="62738" spans="41:44" ht="15" customHeight="1">
      <c r="AO62738" s="106"/>
      <c r="AR62738" s="106"/>
    </row>
    <row r="62739" spans="41:44" ht="15" customHeight="1">
      <c r="AO62739" s="106"/>
      <c r="AR62739" s="106"/>
    </row>
    <row r="62740" spans="41:44" ht="15" customHeight="1">
      <c r="AO62740" s="106"/>
      <c r="AR62740" s="106"/>
    </row>
    <row r="62741" spans="41:44" ht="15" customHeight="1">
      <c r="AO62741" s="106"/>
      <c r="AR62741" s="106"/>
    </row>
    <row r="62742" spans="41:44" ht="15" customHeight="1">
      <c r="AO62742" s="106"/>
      <c r="AR62742" s="106"/>
    </row>
    <row r="62743" spans="41:44" ht="15" customHeight="1">
      <c r="AO62743" s="108"/>
      <c r="AR62743" s="108"/>
    </row>
    <row r="62744" spans="41:44" ht="15" customHeight="1">
      <c r="AO62744" s="108"/>
      <c r="AR62744" s="108"/>
    </row>
    <row r="62745" spans="41:44" ht="15" customHeight="1">
      <c r="AO62745" s="108"/>
      <c r="AR62745" s="108"/>
    </row>
    <row r="62746" spans="41:44" ht="15" customHeight="1">
      <c r="AO62746" s="108"/>
      <c r="AR62746" s="108"/>
    </row>
    <row r="62747" spans="41:44" ht="15" customHeight="1">
      <c r="AO62747" s="108"/>
      <c r="AR62747" s="108"/>
    </row>
    <row r="62748" spans="41:44" ht="15" customHeight="1">
      <c r="AO62748" s="109"/>
      <c r="AR62748" s="109"/>
    </row>
    <row r="62749" spans="41:44" ht="15" customHeight="1">
      <c r="AO62749" s="104"/>
      <c r="AR62749" s="104"/>
    </row>
    <row r="62750" spans="41:44" ht="15" customHeight="1">
      <c r="AO62750" s="106"/>
      <c r="AR62750" s="106"/>
    </row>
    <row r="62751" spans="41:44" ht="15" customHeight="1">
      <c r="AO62751" s="106"/>
      <c r="AR62751" s="106"/>
    </row>
    <row r="62752" spans="41:44" ht="15" customHeight="1">
      <c r="AO62752" s="106"/>
      <c r="AR62752" s="106"/>
    </row>
    <row r="62753" spans="41:44" ht="15" customHeight="1">
      <c r="AO62753" s="106"/>
      <c r="AR62753" s="106"/>
    </row>
    <row r="62754" spans="41:44" ht="15" customHeight="1">
      <c r="AO62754" s="106"/>
      <c r="AR62754" s="106"/>
    </row>
    <row r="62755" spans="41:44" ht="15" customHeight="1">
      <c r="AO62755" s="106"/>
      <c r="AR62755" s="106"/>
    </row>
    <row r="62756" spans="41:44" ht="15" customHeight="1">
      <c r="AO62756" s="106"/>
      <c r="AR62756" s="106"/>
    </row>
    <row r="62757" spans="41:44" ht="15" customHeight="1">
      <c r="AO62757" s="108"/>
      <c r="AR62757" s="108"/>
    </row>
    <row r="62758" spans="41:44" ht="15" customHeight="1">
      <c r="AO62758" s="108"/>
      <c r="AR62758" s="108"/>
    </row>
    <row r="62759" spans="41:44" ht="15" customHeight="1">
      <c r="AO62759" s="108"/>
      <c r="AR62759" s="108"/>
    </row>
    <row r="62760" spans="41:44" ht="15" customHeight="1">
      <c r="AO62760" s="108"/>
      <c r="AR62760" s="108"/>
    </row>
    <row r="62761" spans="41:44" ht="15" customHeight="1">
      <c r="AO62761" s="108"/>
      <c r="AR62761" s="108"/>
    </row>
    <row r="62762" spans="41:44" ht="15" customHeight="1">
      <c r="AO62762" s="109"/>
      <c r="AR62762" s="109"/>
    </row>
    <row r="62763" spans="41:44" ht="15" customHeight="1">
      <c r="AO62763" s="104"/>
      <c r="AR62763" s="104"/>
    </row>
    <row r="62764" spans="41:44" ht="15" customHeight="1">
      <c r="AO62764" s="106"/>
      <c r="AR62764" s="106"/>
    </row>
    <row r="62765" spans="41:44" ht="15" customHeight="1">
      <c r="AO62765" s="106"/>
      <c r="AR62765" s="106"/>
    </row>
    <row r="62766" spans="41:44" ht="15" customHeight="1">
      <c r="AO62766" s="106"/>
      <c r="AR62766" s="106"/>
    </row>
    <row r="62767" spans="41:44" ht="15" customHeight="1">
      <c r="AO62767" s="106"/>
      <c r="AR62767" s="106"/>
    </row>
    <row r="62768" spans="41:44" ht="15" customHeight="1">
      <c r="AO62768" s="106"/>
      <c r="AR62768" s="106"/>
    </row>
    <row r="62769" spans="41:44" ht="15" customHeight="1">
      <c r="AO62769" s="106"/>
      <c r="AR62769" s="106"/>
    </row>
    <row r="62770" spans="41:44" ht="15" customHeight="1">
      <c r="AO62770" s="106"/>
      <c r="AR62770" s="106"/>
    </row>
    <row r="62771" spans="41:44" ht="15" customHeight="1">
      <c r="AO62771" s="108"/>
      <c r="AR62771" s="108"/>
    </row>
    <row r="62772" spans="41:44" ht="15" customHeight="1">
      <c r="AO62772" s="108"/>
      <c r="AR62772" s="108"/>
    </row>
    <row r="62773" spans="41:44" ht="15" customHeight="1">
      <c r="AO62773" s="108"/>
      <c r="AR62773" s="108"/>
    </row>
    <row r="62774" spans="41:44" ht="15" customHeight="1">
      <c r="AO62774" s="108"/>
      <c r="AR62774" s="108"/>
    </row>
    <row r="62775" spans="41:44" ht="15" customHeight="1">
      <c r="AO62775" s="108"/>
      <c r="AR62775" s="108"/>
    </row>
    <row r="62776" spans="41:44" ht="15" customHeight="1">
      <c r="AO62776" s="109"/>
      <c r="AR62776" s="109"/>
    </row>
    <row r="62777" spans="41:44" ht="15" customHeight="1">
      <c r="AO62777" s="104"/>
      <c r="AR62777" s="104"/>
    </row>
    <row r="62778" spans="41:44" ht="15" customHeight="1">
      <c r="AO62778" s="106"/>
      <c r="AR62778" s="106"/>
    </row>
    <row r="62779" spans="41:44" ht="15" customHeight="1">
      <c r="AO62779" s="106"/>
      <c r="AR62779" s="106"/>
    </row>
    <row r="62780" spans="41:44" ht="15" customHeight="1">
      <c r="AO62780" s="106"/>
      <c r="AR62780" s="106"/>
    </row>
    <row r="62781" spans="41:44" ht="15" customHeight="1">
      <c r="AO62781" s="106"/>
      <c r="AR62781" s="106"/>
    </row>
    <row r="62782" spans="41:44" ht="15" customHeight="1">
      <c r="AO62782" s="106"/>
      <c r="AR62782" s="106"/>
    </row>
    <row r="62783" spans="41:44" ht="15" customHeight="1">
      <c r="AO62783" s="106"/>
      <c r="AR62783" s="106"/>
    </row>
    <row r="62784" spans="41:44" ht="15" customHeight="1">
      <c r="AO62784" s="106"/>
      <c r="AR62784" s="106"/>
    </row>
    <row r="62785" spans="41:44" ht="15" customHeight="1">
      <c r="AO62785" s="108"/>
      <c r="AR62785" s="108"/>
    </row>
    <row r="62786" spans="41:44" ht="15" customHeight="1">
      <c r="AO62786" s="108"/>
      <c r="AR62786" s="108"/>
    </row>
    <row r="62787" spans="41:44" ht="15" customHeight="1">
      <c r="AO62787" s="108"/>
      <c r="AR62787" s="108"/>
    </row>
    <row r="62788" spans="41:44" ht="15" customHeight="1">
      <c r="AO62788" s="108"/>
      <c r="AR62788" s="108"/>
    </row>
    <row r="62789" spans="41:44" ht="15" customHeight="1">
      <c r="AO62789" s="108"/>
      <c r="AR62789" s="108"/>
    </row>
    <row r="62790" spans="41:44" ht="15" customHeight="1">
      <c r="AO62790" s="109"/>
      <c r="AR62790" s="109"/>
    </row>
    <row r="62791" spans="41:44" ht="15" customHeight="1">
      <c r="AO62791" s="104"/>
      <c r="AR62791" s="104"/>
    </row>
    <row r="62792" spans="41:44" ht="15" customHeight="1">
      <c r="AO62792" s="106"/>
      <c r="AR62792" s="106"/>
    </row>
    <row r="62793" spans="41:44" ht="15" customHeight="1">
      <c r="AO62793" s="106"/>
      <c r="AR62793" s="106"/>
    </row>
    <row r="62794" spans="41:44" ht="15" customHeight="1">
      <c r="AO62794" s="106"/>
      <c r="AR62794" s="106"/>
    </row>
    <row r="62795" spans="41:44" ht="15" customHeight="1">
      <c r="AO62795" s="106"/>
      <c r="AR62795" s="106"/>
    </row>
    <row r="62796" spans="41:44" ht="15" customHeight="1">
      <c r="AO62796" s="106"/>
      <c r="AR62796" s="106"/>
    </row>
    <row r="62797" spans="41:44" ht="15" customHeight="1">
      <c r="AO62797" s="106"/>
      <c r="AR62797" s="106"/>
    </row>
    <row r="62798" spans="41:44" ht="15" customHeight="1">
      <c r="AO62798" s="106"/>
      <c r="AR62798" s="106"/>
    </row>
    <row r="62799" spans="41:44" ht="15" customHeight="1">
      <c r="AO62799" s="108"/>
      <c r="AR62799" s="108"/>
    </row>
    <row r="62800" spans="41:44" ht="15" customHeight="1">
      <c r="AO62800" s="108"/>
      <c r="AR62800" s="108"/>
    </row>
    <row r="62801" spans="41:44" ht="15" customHeight="1">
      <c r="AO62801" s="108"/>
      <c r="AR62801" s="108"/>
    </row>
    <row r="62802" spans="41:44" ht="15" customHeight="1">
      <c r="AO62802" s="108"/>
      <c r="AR62802" s="108"/>
    </row>
    <row r="62803" spans="41:44" ht="15" customHeight="1">
      <c r="AO62803" s="108"/>
      <c r="AR62803" s="108"/>
    </row>
    <row r="62804" spans="41:44" ht="15" customHeight="1">
      <c r="AO62804" s="109"/>
      <c r="AR62804" s="109"/>
    </row>
    <row r="62805" spans="41:44" ht="15" customHeight="1">
      <c r="AO62805" s="104"/>
      <c r="AR62805" s="104"/>
    </row>
    <row r="62806" spans="41:44" ht="15" customHeight="1">
      <c r="AO62806" s="106"/>
      <c r="AR62806" s="106"/>
    </row>
    <row r="62807" spans="41:44" ht="15" customHeight="1">
      <c r="AO62807" s="106"/>
      <c r="AR62807" s="106"/>
    </row>
    <row r="62808" spans="41:44" ht="15" customHeight="1">
      <c r="AO62808" s="106"/>
      <c r="AR62808" s="106"/>
    </row>
    <row r="62809" spans="41:44" ht="15" customHeight="1">
      <c r="AO62809" s="106"/>
      <c r="AR62809" s="106"/>
    </row>
    <row r="62810" spans="41:44" ht="15" customHeight="1">
      <c r="AO62810" s="106"/>
      <c r="AR62810" s="106"/>
    </row>
    <row r="62811" spans="41:44" ht="15" customHeight="1">
      <c r="AO62811" s="106"/>
      <c r="AR62811" s="106"/>
    </row>
    <row r="62812" spans="41:44" ht="15" customHeight="1">
      <c r="AO62812" s="106"/>
      <c r="AR62812" s="106"/>
    </row>
    <row r="62813" spans="41:44" ht="15" customHeight="1">
      <c r="AO62813" s="108"/>
      <c r="AR62813" s="108"/>
    </row>
    <row r="62814" spans="41:44" ht="15" customHeight="1">
      <c r="AO62814" s="108"/>
      <c r="AR62814" s="108"/>
    </row>
    <row r="62815" spans="41:44" ht="15" customHeight="1">
      <c r="AO62815" s="108"/>
      <c r="AR62815" s="108"/>
    </row>
    <row r="62816" spans="41:44" ht="15" customHeight="1">
      <c r="AO62816" s="108"/>
      <c r="AR62816" s="108"/>
    </row>
    <row r="62817" spans="41:44" ht="15" customHeight="1">
      <c r="AO62817" s="108"/>
      <c r="AR62817" s="108"/>
    </row>
    <row r="62818" spans="41:44" ht="15" customHeight="1">
      <c r="AO62818" s="109"/>
      <c r="AR62818" s="109"/>
    </row>
    <row r="62819" spans="41:44" ht="15" customHeight="1">
      <c r="AO62819" s="104"/>
      <c r="AR62819" s="104"/>
    </row>
    <row r="62820" spans="41:44" ht="15" customHeight="1">
      <c r="AO62820" s="106"/>
      <c r="AR62820" s="106"/>
    </row>
    <row r="62821" spans="41:44" ht="15" customHeight="1">
      <c r="AO62821" s="106"/>
      <c r="AR62821" s="106"/>
    </row>
    <row r="62822" spans="41:44" ht="15" customHeight="1">
      <c r="AO62822" s="106"/>
      <c r="AR62822" s="106"/>
    </row>
    <row r="62823" spans="41:44" ht="15" customHeight="1">
      <c r="AO62823" s="106"/>
      <c r="AR62823" s="106"/>
    </row>
    <row r="62824" spans="41:44" ht="15" customHeight="1">
      <c r="AO62824" s="106"/>
      <c r="AR62824" s="106"/>
    </row>
    <row r="62825" spans="41:44" ht="15" customHeight="1">
      <c r="AO62825" s="106"/>
      <c r="AR62825" s="106"/>
    </row>
    <row r="62826" spans="41:44" ht="15" customHeight="1">
      <c r="AO62826" s="106"/>
      <c r="AR62826" s="106"/>
    </row>
    <row r="62827" spans="41:44" ht="15" customHeight="1">
      <c r="AO62827" s="108"/>
      <c r="AR62827" s="108"/>
    </row>
    <row r="62828" spans="41:44" ht="15" customHeight="1">
      <c r="AO62828" s="108"/>
      <c r="AR62828" s="108"/>
    </row>
    <row r="62829" spans="41:44" ht="15" customHeight="1">
      <c r="AO62829" s="108"/>
      <c r="AR62829" s="108"/>
    </row>
    <row r="62830" spans="41:44" ht="15" customHeight="1">
      <c r="AO62830" s="108"/>
      <c r="AR62830" s="108"/>
    </row>
    <row r="62831" spans="41:44" ht="15" customHeight="1">
      <c r="AO62831" s="108"/>
      <c r="AR62831" s="108"/>
    </row>
    <row r="62832" spans="41:44" ht="15" customHeight="1">
      <c r="AO62832" s="109"/>
      <c r="AR62832" s="109"/>
    </row>
    <row r="62833" spans="41:44" ht="15" customHeight="1">
      <c r="AO62833" s="104"/>
      <c r="AR62833" s="104"/>
    </row>
    <row r="62834" spans="41:44" ht="15" customHeight="1">
      <c r="AO62834" s="106"/>
      <c r="AR62834" s="106"/>
    </row>
    <row r="62835" spans="41:44" ht="15" customHeight="1">
      <c r="AO62835" s="106"/>
      <c r="AR62835" s="106"/>
    </row>
    <row r="62836" spans="41:44" ht="15" customHeight="1">
      <c r="AO62836" s="106"/>
      <c r="AR62836" s="106"/>
    </row>
    <row r="62837" spans="41:44" ht="15" customHeight="1">
      <c r="AO62837" s="106"/>
      <c r="AR62837" s="106"/>
    </row>
    <row r="62838" spans="41:44" ht="15" customHeight="1">
      <c r="AO62838" s="106"/>
      <c r="AR62838" s="106"/>
    </row>
    <row r="62839" spans="41:44" ht="15" customHeight="1">
      <c r="AO62839" s="106"/>
      <c r="AR62839" s="106"/>
    </row>
    <row r="62840" spans="41:44" ht="15" customHeight="1">
      <c r="AO62840" s="106"/>
      <c r="AR62840" s="106"/>
    </row>
    <row r="62841" spans="41:44" ht="15" customHeight="1">
      <c r="AO62841" s="108"/>
      <c r="AR62841" s="108"/>
    </row>
    <row r="62842" spans="41:44" ht="15" customHeight="1">
      <c r="AO62842" s="108"/>
      <c r="AR62842" s="108"/>
    </row>
    <row r="62843" spans="41:44" ht="15" customHeight="1">
      <c r="AO62843" s="108"/>
      <c r="AR62843" s="108"/>
    </row>
    <row r="62844" spans="41:44" ht="15" customHeight="1">
      <c r="AO62844" s="108"/>
      <c r="AR62844" s="108"/>
    </row>
    <row r="62845" spans="41:44" ht="15" customHeight="1">
      <c r="AO62845" s="108"/>
      <c r="AR62845" s="108"/>
    </row>
    <row r="62846" spans="41:44" ht="15" customHeight="1">
      <c r="AO62846" s="109"/>
      <c r="AR62846" s="109"/>
    </row>
    <row r="62847" spans="41:44" ht="15" customHeight="1">
      <c r="AO62847" s="104"/>
      <c r="AR62847" s="104"/>
    </row>
    <row r="62848" spans="41:44" ht="15" customHeight="1">
      <c r="AO62848" s="106"/>
      <c r="AR62848" s="106"/>
    </row>
    <row r="62849" spans="41:44" ht="15" customHeight="1">
      <c r="AO62849" s="106"/>
      <c r="AR62849" s="106"/>
    </row>
    <row r="62850" spans="41:44" ht="15" customHeight="1">
      <c r="AO62850" s="106"/>
      <c r="AR62850" s="106"/>
    </row>
    <row r="62851" spans="41:44" ht="15" customHeight="1">
      <c r="AO62851" s="106"/>
      <c r="AR62851" s="106"/>
    </row>
    <row r="62852" spans="41:44" ht="15" customHeight="1">
      <c r="AO62852" s="106"/>
      <c r="AR62852" s="106"/>
    </row>
    <row r="62853" spans="41:44" ht="15" customHeight="1">
      <c r="AO62853" s="106"/>
      <c r="AR62853" s="106"/>
    </row>
    <row r="62854" spans="41:44" ht="15" customHeight="1">
      <c r="AO62854" s="106"/>
      <c r="AR62854" s="106"/>
    </row>
    <row r="62855" spans="41:44" ht="15" customHeight="1">
      <c r="AO62855" s="108"/>
      <c r="AR62855" s="108"/>
    </row>
    <row r="62856" spans="41:44" ht="15" customHeight="1">
      <c r="AO62856" s="108"/>
      <c r="AR62856" s="108"/>
    </row>
    <row r="62857" spans="41:44" ht="15" customHeight="1">
      <c r="AO62857" s="108"/>
      <c r="AR62857" s="108"/>
    </row>
    <row r="62858" spans="41:44" ht="15" customHeight="1">
      <c r="AO62858" s="108"/>
      <c r="AR62858" s="108"/>
    </row>
    <row r="62859" spans="41:44" ht="15" customHeight="1">
      <c r="AO62859" s="108"/>
      <c r="AR62859" s="108"/>
    </row>
    <row r="62860" spans="41:44" ht="15" customHeight="1">
      <c r="AO62860" s="109"/>
      <c r="AR62860" s="109"/>
    </row>
    <row r="62861" spans="41:44" ht="15" customHeight="1">
      <c r="AO62861" s="104"/>
      <c r="AR62861" s="104"/>
    </row>
    <row r="62862" spans="41:44" ht="15" customHeight="1">
      <c r="AO62862" s="106"/>
      <c r="AR62862" s="106"/>
    </row>
    <row r="62863" spans="41:44" ht="15" customHeight="1">
      <c r="AO62863" s="106"/>
      <c r="AR62863" s="106"/>
    </row>
    <row r="62864" spans="41:44" ht="15" customHeight="1">
      <c r="AO62864" s="106"/>
      <c r="AR62864" s="106"/>
    </row>
    <row r="62865" spans="41:44" ht="15" customHeight="1">
      <c r="AO62865" s="106"/>
      <c r="AR62865" s="106"/>
    </row>
    <row r="62866" spans="41:44" ht="15" customHeight="1">
      <c r="AO62866" s="106"/>
      <c r="AR62866" s="106"/>
    </row>
    <row r="62867" spans="41:44" ht="15" customHeight="1">
      <c r="AO62867" s="106"/>
      <c r="AR62867" s="106"/>
    </row>
    <row r="62868" spans="41:44" ht="15" customHeight="1">
      <c r="AO62868" s="106"/>
      <c r="AR62868" s="106"/>
    </row>
    <row r="62869" spans="41:44" ht="15" customHeight="1">
      <c r="AO62869" s="108"/>
      <c r="AR62869" s="108"/>
    </row>
    <row r="62870" spans="41:44" ht="15" customHeight="1">
      <c r="AO62870" s="108"/>
      <c r="AR62870" s="108"/>
    </row>
    <row r="62871" spans="41:44" ht="15" customHeight="1">
      <c r="AO62871" s="108"/>
      <c r="AR62871" s="108"/>
    </row>
    <row r="62872" spans="41:44" ht="15" customHeight="1">
      <c r="AO62872" s="108"/>
      <c r="AR62872" s="108"/>
    </row>
    <row r="62873" spans="41:44" ht="15" customHeight="1">
      <c r="AO62873" s="108"/>
      <c r="AR62873" s="108"/>
    </row>
    <row r="62874" spans="41:44" ht="15" customHeight="1">
      <c r="AO62874" s="109"/>
      <c r="AR62874" s="109"/>
    </row>
    <row r="62875" spans="41:44" ht="15" customHeight="1">
      <c r="AO62875" s="104"/>
      <c r="AR62875" s="104"/>
    </row>
    <row r="62876" spans="41:44" ht="15" customHeight="1">
      <c r="AO62876" s="106"/>
      <c r="AR62876" s="106"/>
    </row>
    <row r="62877" spans="41:44" ht="15" customHeight="1">
      <c r="AO62877" s="106"/>
      <c r="AR62877" s="106"/>
    </row>
    <row r="62878" spans="41:44" ht="15" customHeight="1">
      <c r="AO62878" s="106"/>
      <c r="AR62878" s="106"/>
    </row>
    <row r="62879" spans="41:44" ht="15" customHeight="1">
      <c r="AO62879" s="106"/>
      <c r="AR62879" s="106"/>
    </row>
    <row r="62880" spans="41:44" ht="15" customHeight="1">
      <c r="AO62880" s="106"/>
      <c r="AR62880" s="106"/>
    </row>
    <row r="62881" spans="41:44" ht="15" customHeight="1">
      <c r="AO62881" s="106"/>
      <c r="AR62881" s="106"/>
    </row>
    <row r="62882" spans="41:44" ht="15" customHeight="1">
      <c r="AO62882" s="106"/>
      <c r="AR62882" s="106"/>
    </row>
    <row r="62883" spans="41:44" ht="15" customHeight="1">
      <c r="AO62883" s="108"/>
      <c r="AR62883" s="108"/>
    </row>
    <row r="62884" spans="41:44" ht="15" customHeight="1">
      <c r="AO62884" s="108"/>
      <c r="AR62884" s="108"/>
    </row>
    <row r="62885" spans="41:44" ht="15" customHeight="1">
      <c r="AO62885" s="108"/>
      <c r="AR62885" s="108"/>
    </row>
    <row r="62886" spans="41:44" ht="15" customHeight="1">
      <c r="AO62886" s="108"/>
      <c r="AR62886" s="108"/>
    </row>
    <row r="62887" spans="41:44" ht="15" customHeight="1">
      <c r="AO62887" s="108"/>
      <c r="AR62887" s="108"/>
    </row>
    <row r="62888" spans="41:44" ht="15" customHeight="1">
      <c r="AO62888" s="109"/>
      <c r="AR62888" s="109"/>
    </row>
    <row r="62889" spans="41:44" ht="15" customHeight="1">
      <c r="AO62889" s="104"/>
      <c r="AR62889" s="104"/>
    </row>
    <row r="62890" spans="41:44" ht="15" customHeight="1">
      <c r="AO62890" s="106"/>
      <c r="AR62890" s="106"/>
    </row>
    <row r="62891" spans="41:44" ht="15" customHeight="1">
      <c r="AO62891" s="106"/>
      <c r="AR62891" s="106"/>
    </row>
    <row r="62892" spans="41:44" ht="15" customHeight="1">
      <c r="AO62892" s="106"/>
      <c r="AR62892" s="106"/>
    </row>
    <row r="62893" spans="41:44" ht="15" customHeight="1">
      <c r="AO62893" s="106"/>
      <c r="AR62893" s="106"/>
    </row>
    <row r="62894" spans="41:44" ht="15" customHeight="1">
      <c r="AO62894" s="106"/>
      <c r="AR62894" s="106"/>
    </row>
    <row r="62895" spans="41:44" ht="15" customHeight="1">
      <c r="AO62895" s="106"/>
      <c r="AR62895" s="106"/>
    </row>
    <row r="62896" spans="41:44" ht="15" customHeight="1">
      <c r="AO62896" s="106"/>
      <c r="AR62896" s="106"/>
    </row>
    <row r="62897" spans="41:44" ht="15" customHeight="1">
      <c r="AO62897" s="108"/>
      <c r="AR62897" s="108"/>
    </row>
    <row r="62898" spans="41:44" ht="15" customHeight="1">
      <c r="AO62898" s="108"/>
      <c r="AR62898" s="108"/>
    </row>
    <row r="62899" spans="41:44" ht="15" customHeight="1">
      <c r="AO62899" s="108"/>
      <c r="AR62899" s="108"/>
    </row>
    <row r="62900" spans="41:44" ht="15" customHeight="1">
      <c r="AO62900" s="108"/>
      <c r="AR62900" s="108"/>
    </row>
    <row r="62901" spans="41:44" ht="15" customHeight="1">
      <c r="AO62901" s="108"/>
      <c r="AR62901" s="108"/>
    </row>
    <row r="62902" spans="41:44" ht="15" customHeight="1">
      <c r="AO62902" s="109"/>
      <c r="AR62902" s="109"/>
    </row>
    <row r="62903" spans="41:44" ht="15" customHeight="1">
      <c r="AO62903" s="104"/>
      <c r="AR62903" s="104"/>
    </row>
    <row r="62904" spans="41:44" ht="15" customHeight="1">
      <c r="AO62904" s="106"/>
      <c r="AR62904" s="106"/>
    </row>
    <row r="62905" spans="41:44" ht="15" customHeight="1">
      <c r="AO62905" s="106"/>
      <c r="AR62905" s="106"/>
    </row>
    <row r="62906" spans="41:44" ht="15" customHeight="1">
      <c r="AO62906" s="106"/>
      <c r="AR62906" s="106"/>
    </row>
    <row r="62907" spans="41:44" ht="15" customHeight="1">
      <c r="AO62907" s="106"/>
      <c r="AR62907" s="106"/>
    </row>
    <row r="62908" spans="41:44" ht="15" customHeight="1">
      <c r="AO62908" s="106"/>
      <c r="AR62908" s="106"/>
    </row>
    <row r="62909" spans="41:44" ht="15" customHeight="1">
      <c r="AO62909" s="106"/>
      <c r="AR62909" s="106"/>
    </row>
    <row r="62910" spans="41:44" ht="15" customHeight="1">
      <c r="AO62910" s="106"/>
      <c r="AR62910" s="106"/>
    </row>
    <row r="62911" spans="41:44" ht="15" customHeight="1">
      <c r="AO62911" s="108"/>
      <c r="AR62911" s="108"/>
    </row>
    <row r="62912" spans="41:44" ht="15" customHeight="1">
      <c r="AO62912" s="108"/>
      <c r="AR62912" s="108"/>
    </row>
    <row r="62913" spans="41:44" ht="15" customHeight="1">
      <c r="AO62913" s="108"/>
      <c r="AR62913" s="108"/>
    </row>
    <row r="62914" spans="41:44" ht="15" customHeight="1">
      <c r="AO62914" s="108"/>
      <c r="AR62914" s="108"/>
    </row>
    <row r="62915" spans="41:44" ht="15" customHeight="1">
      <c r="AO62915" s="108"/>
      <c r="AR62915" s="108"/>
    </row>
    <row r="62916" spans="41:44" ht="15" customHeight="1">
      <c r="AO62916" s="109"/>
      <c r="AR62916" s="109"/>
    </row>
    <row r="62917" spans="41:44" ht="15" customHeight="1">
      <c r="AO62917" s="104"/>
      <c r="AR62917" s="104"/>
    </row>
    <row r="62918" spans="41:44" ht="15" customHeight="1">
      <c r="AO62918" s="106"/>
      <c r="AR62918" s="106"/>
    </row>
    <row r="62919" spans="41:44" ht="15" customHeight="1">
      <c r="AO62919" s="106"/>
      <c r="AR62919" s="106"/>
    </row>
    <row r="62920" spans="41:44" ht="15" customHeight="1">
      <c r="AO62920" s="106"/>
      <c r="AR62920" s="106"/>
    </row>
    <row r="62921" spans="41:44" ht="15" customHeight="1">
      <c r="AO62921" s="106"/>
      <c r="AR62921" s="106"/>
    </row>
    <row r="62922" spans="41:44" ht="15" customHeight="1">
      <c r="AO62922" s="106"/>
      <c r="AR62922" s="106"/>
    </row>
    <row r="62923" spans="41:44" ht="15" customHeight="1">
      <c r="AO62923" s="106"/>
      <c r="AR62923" s="106"/>
    </row>
    <row r="62924" spans="41:44" ht="15" customHeight="1">
      <c r="AO62924" s="106"/>
      <c r="AR62924" s="106"/>
    </row>
    <row r="62925" spans="41:44" ht="15" customHeight="1">
      <c r="AO62925" s="108"/>
      <c r="AR62925" s="108"/>
    </row>
    <row r="62926" spans="41:44" ht="15" customHeight="1">
      <c r="AO62926" s="108"/>
      <c r="AR62926" s="108"/>
    </row>
    <row r="62927" spans="41:44" ht="15" customHeight="1">
      <c r="AO62927" s="108"/>
      <c r="AR62927" s="108"/>
    </row>
    <row r="62928" spans="41:44" ht="15" customHeight="1">
      <c r="AO62928" s="108"/>
      <c r="AR62928" s="108"/>
    </row>
    <row r="62929" spans="41:44" ht="15" customHeight="1">
      <c r="AO62929" s="108"/>
      <c r="AR62929" s="108"/>
    </row>
    <row r="62930" spans="41:44" ht="15" customHeight="1">
      <c r="AO62930" s="109"/>
      <c r="AR62930" s="109"/>
    </row>
    <row r="62931" spans="41:44" ht="15" customHeight="1">
      <c r="AO62931" s="104"/>
      <c r="AR62931" s="104"/>
    </row>
    <row r="62932" spans="41:44" ht="15" customHeight="1">
      <c r="AO62932" s="106"/>
      <c r="AR62932" s="106"/>
    </row>
    <row r="62933" spans="41:44" ht="15" customHeight="1">
      <c r="AO62933" s="106"/>
      <c r="AR62933" s="106"/>
    </row>
    <row r="62934" spans="41:44" ht="15" customHeight="1">
      <c r="AO62934" s="106"/>
      <c r="AR62934" s="106"/>
    </row>
    <row r="62935" spans="41:44" ht="15" customHeight="1">
      <c r="AO62935" s="106"/>
      <c r="AR62935" s="106"/>
    </row>
    <row r="62936" spans="41:44" ht="15" customHeight="1">
      <c r="AO62936" s="106"/>
      <c r="AR62936" s="106"/>
    </row>
    <row r="62937" spans="41:44" ht="15" customHeight="1">
      <c r="AO62937" s="106"/>
      <c r="AR62937" s="106"/>
    </row>
    <row r="62938" spans="41:44" ht="15" customHeight="1">
      <c r="AO62938" s="106"/>
      <c r="AR62938" s="106"/>
    </row>
    <row r="62939" spans="41:44" ht="15" customHeight="1">
      <c r="AO62939" s="108"/>
      <c r="AR62939" s="108"/>
    </row>
    <row r="62940" spans="41:44" ht="15" customHeight="1">
      <c r="AO62940" s="108"/>
      <c r="AR62940" s="108"/>
    </row>
    <row r="62941" spans="41:44" ht="15" customHeight="1">
      <c r="AO62941" s="108"/>
      <c r="AR62941" s="108"/>
    </row>
    <row r="62942" spans="41:44" ht="15" customHeight="1">
      <c r="AO62942" s="108"/>
      <c r="AR62942" s="108"/>
    </row>
    <row r="62943" spans="41:44" ht="15" customHeight="1">
      <c r="AO62943" s="108"/>
      <c r="AR62943" s="108"/>
    </row>
    <row r="62944" spans="41:44" ht="15" customHeight="1">
      <c r="AO62944" s="109"/>
      <c r="AR62944" s="109"/>
    </row>
    <row r="62945" spans="41:44" ht="15" customHeight="1">
      <c r="AO62945" s="104"/>
      <c r="AR62945" s="104"/>
    </row>
    <row r="62946" spans="41:44" ht="15" customHeight="1">
      <c r="AO62946" s="106"/>
      <c r="AR62946" s="106"/>
    </row>
    <row r="62947" spans="41:44" ht="15" customHeight="1">
      <c r="AO62947" s="106"/>
      <c r="AR62947" s="106"/>
    </row>
    <row r="62948" spans="41:44" ht="15" customHeight="1">
      <c r="AO62948" s="106"/>
      <c r="AR62948" s="106"/>
    </row>
    <row r="62949" spans="41:44" ht="15" customHeight="1">
      <c r="AO62949" s="106"/>
      <c r="AR62949" s="106"/>
    </row>
    <row r="62950" spans="41:44" ht="15" customHeight="1">
      <c r="AO62950" s="106"/>
      <c r="AR62950" s="106"/>
    </row>
    <row r="62951" spans="41:44" ht="15" customHeight="1">
      <c r="AO62951" s="106"/>
      <c r="AR62951" s="106"/>
    </row>
    <row r="62952" spans="41:44" ht="15" customHeight="1">
      <c r="AO62952" s="106"/>
      <c r="AR62952" s="106"/>
    </row>
    <row r="62953" spans="41:44" ht="15" customHeight="1">
      <c r="AO62953" s="108"/>
      <c r="AR62953" s="108"/>
    </row>
    <row r="62954" spans="41:44" ht="15" customHeight="1">
      <c r="AO62954" s="108"/>
      <c r="AR62954" s="108"/>
    </row>
    <row r="62955" spans="41:44" ht="15" customHeight="1">
      <c r="AO62955" s="108"/>
      <c r="AR62955" s="108"/>
    </row>
    <row r="62956" spans="41:44" ht="15" customHeight="1">
      <c r="AO62956" s="108"/>
      <c r="AR62956" s="108"/>
    </row>
    <row r="62957" spans="41:44" ht="15" customHeight="1">
      <c r="AO62957" s="108"/>
      <c r="AR62957" s="108"/>
    </row>
    <row r="62958" spans="41:44" ht="15" customHeight="1">
      <c r="AO62958" s="109"/>
      <c r="AR62958" s="109"/>
    </row>
    <row r="62959" spans="41:44" ht="15" customHeight="1">
      <c r="AO62959" s="104"/>
      <c r="AR62959" s="104"/>
    </row>
    <row r="62960" spans="41:44" ht="15" customHeight="1">
      <c r="AO62960" s="106"/>
      <c r="AR62960" s="106"/>
    </row>
    <row r="62961" spans="41:44" ht="15" customHeight="1">
      <c r="AO62961" s="106"/>
      <c r="AR62961" s="106"/>
    </row>
    <row r="62962" spans="41:44" ht="15" customHeight="1">
      <c r="AO62962" s="106"/>
      <c r="AR62962" s="106"/>
    </row>
    <row r="62963" spans="41:44" ht="15" customHeight="1">
      <c r="AO62963" s="106"/>
      <c r="AR62963" s="106"/>
    </row>
    <row r="62964" spans="41:44" ht="15" customHeight="1">
      <c r="AO62964" s="106"/>
      <c r="AR62964" s="106"/>
    </row>
    <row r="62965" spans="41:44" ht="15" customHeight="1">
      <c r="AO62965" s="106"/>
      <c r="AR62965" s="106"/>
    </row>
    <row r="62966" spans="41:44" ht="15" customHeight="1">
      <c r="AO62966" s="106"/>
      <c r="AR62966" s="106"/>
    </row>
    <row r="62967" spans="41:44" ht="15" customHeight="1">
      <c r="AO62967" s="108"/>
      <c r="AR62967" s="108"/>
    </row>
    <row r="62968" spans="41:44" ht="15" customHeight="1">
      <c r="AO62968" s="108"/>
      <c r="AR62968" s="108"/>
    </row>
    <row r="62969" spans="41:44" ht="15" customHeight="1">
      <c r="AO62969" s="108"/>
      <c r="AR62969" s="108"/>
    </row>
    <row r="62970" spans="41:44" ht="15" customHeight="1">
      <c r="AO62970" s="108"/>
      <c r="AR62970" s="108"/>
    </row>
    <row r="62971" spans="41:44" ht="15" customHeight="1">
      <c r="AO62971" s="108"/>
      <c r="AR62971" s="108"/>
    </row>
    <row r="62972" spans="41:44" ht="15" customHeight="1">
      <c r="AO62972" s="109"/>
      <c r="AR62972" s="109"/>
    </row>
    <row r="62973" spans="41:44" ht="15" customHeight="1">
      <c r="AO62973" s="104"/>
      <c r="AR62973" s="104"/>
    </row>
    <row r="62974" spans="41:44" ht="15" customHeight="1">
      <c r="AO62974" s="106"/>
      <c r="AR62974" s="106"/>
    </row>
    <row r="62975" spans="41:44" ht="15" customHeight="1">
      <c r="AO62975" s="106"/>
      <c r="AR62975" s="106"/>
    </row>
    <row r="62976" spans="41:44" ht="15" customHeight="1">
      <c r="AO62976" s="106"/>
      <c r="AR62976" s="106"/>
    </row>
    <row r="62977" spans="41:44" ht="15" customHeight="1">
      <c r="AO62977" s="106"/>
      <c r="AR62977" s="106"/>
    </row>
    <row r="62978" spans="41:44" ht="15" customHeight="1">
      <c r="AO62978" s="106"/>
      <c r="AR62978" s="106"/>
    </row>
    <row r="62979" spans="41:44" ht="15" customHeight="1">
      <c r="AO62979" s="106"/>
      <c r="AR62979" s="106"/>
    </row>
    <row r="62980" spans="41:44" ht="15" customHeight="1">
      <c r="AO62980" s="106"/>
      <c r="AR62980" s="106"/>
    </row>
    <row r="62981" spans="41:44" ht="15" customHeight="1">
      <c r="AO62981" s="108"/>
      <c r="AR62981" s="108"/>
    </row>
    <row r="62982" spans="41:44" ht="15" customHeight="1">
      <c r="AO62982" s="108"/>
      <c r="AR62982" s="108"/>
    </row>
    <row r="62983" spans="41:44" ht="15" customHeight="1">
      <c r="AO62983" s="108"/>
      <c r="AR62983" s="108"/>
    </row>
    <row r="62984" spans="41:44" ht="15" customHeight="1">
      <c r="AO62984" s="108"/>
      <c r="AR62984" s="108"/>
    </row>
    <row r="62985" spans="41:44" ht="15" customHeight="1">
      <c r="AO62985" s="108"/>
      <c r="AR62985" s="108"/>
    </row>
    <row r="62986" spans="41:44" ht="15" customHeight="1">
      <c r="AO62986" s="109"/>
      <c r="AR62986" s="109"/>
    </row>
    <row r="62987" spans="41:44" ht="15" customHeight="1">
      <c r="AO62987" s="104"/>
      <c r="AR62987" s="104"/>
    </row>
    <row r="62988" spans="41:44" ht="15" customHeight="1">
      <c r="AO62988" s="106"/>
      <c r="AR62988" s="106"/>
    </row>
    <row r="62989" spans="41:44" ht="15" customHeight="1">
      <c r="AO62989" s="106"/>
      <c r="AR62989" s="106"/>
    </row>
    <row r="62990" spans="41:44" ht="15" customHeight="1">
      <c r="AO62990" s="106"/>
      <c r="AR62990" s="106"/>
    </row>
    <row r="62991" spans="41:44" ht="15" customHeight="1">
      <c r="AO62991" s="106"/>
      <c r="AR62991" s="106"/>
    </row>
    <row r="62992" spans="41:44" ht="15" customHeight="1">
      <c r="AO62992" s="106"/>
      <c r="AR62992" s="106"/>
    </row>
    <row r="62993" spans="41:44" ht="15" customHeight="1">
      <c r="AO62993" s="106"/>
      <c r="AR62993" s="106"/>
    </row>
    <row r="62994" spans="41:44" ht="15" customHeight="1">
      <c r="AO62994" s="106"/>
      <c r="AR62994" s="106"/>
    </row>
    <row r="62995" spans="41:44" ht="15" customHeight="1">
      <c r="AO62995" s="108"/>
      <c r="AR62995" s="108"/>
    </row>
    <row r="62996" spans="41:44" ht="15" customHeight="1">
      <c r="AO62996" s="108"/>
      <c r="AR62996" s="108"/>
    </row>
    <row r="62997" spans="41:44" ht="15" customHeight="1">
      <c r="AO62997" s="108"/>
      <c r="AR62997" s="108"/>
    </row>
    <row r="62998" spans="41:44" ht="15" customHeight="1">
      <c r="AO62998" s="108"/>
      <c r="AR62998" s="108"/>
    </row>
    <row r="62999" spans="41:44" ht="15" customHeight="1">
      <c r="AO62999" s="108"/>
      <c r="AR62999" s="108"/>
    </row>
    <row r="63000" spans="41:44" ht="15" customHeight="1">
      <c r="AO63000" s="109"/>
      <c r="AR63000" s="109"/>
    </row>
    <row r="63001" spans="41:44" ht="15" customHeight="1">
      <c r="AO63001" s="104"/>
      <c r="AR63001" s="104"/>
    </row>
    <row r="63002" spans="41:44" ht="15" customHeight="1">
      <c r="AO63002" s="106"/>
      <c r="AR63002" s="106"/>
    </row>
    <row r="63003" spans="41:44" ht="15" customHeight="1">
      <c r="AO63003" s="106"/>
      <c r="AR63003" s="106"/>
    </row>
    <row r="63004" spans="41:44" ht="15" customHeight="1">
      <c r="AO63004" s="106"/>
      <c r="AR63004" s="106"/>
    </row>
    <row r="63005" spans="41:44" ht="15" customHeight="1">
      <c r="AO63005" s="106"/>
      <c r="AR63005" s="106"/>
    </row>
    <row r="63006" spans="41:44" ht="15" customHeight="1">
      <c r="AO63006" s="106"/>
      <c r="AR63006" s="106"/>
    </row>
    <row r="63007" spans="41:44" ht="15" customHeight="1">
      <c r="AO63007" s="106"/>
      <c r="AR63007" s="106"/>
    </row>
    <row r="63008" spans="41:44" ht="15" customHeight="1">
      <c r="AO63008" s="106"/>
      <c r="AR63008" s="106"/>
    </row>
    <row r="63009" spans="41:44" ht="15" customHeight="1">
      <c r="AO63009" s="108"/>
      <c r="AR63009" s="108"/>
    </row>
    <row r="63010" spans="41:44" ht="15" customHeight="1">
      <c r="AO63010" s="108"/>
      <c r="AR63010" s="108"/>
    </row>
    <row r="63011" spans="41:44" ht="15" customHeight="1">
      <c r="AO63011" s="108"/>
      <c r="AR63011" s="108"/>
    </row>
    <row r="63012" spans="41:44" ht="15" customHeight="1">
      <c r="AO63012" s="108"/>
      <c r="AR63012" s="108"/>
    </row>
    <row r="63013" spans="41:44" ht="15" customHeight="1">
      <c r="AO63013" s="108"/>
      <c r="AR63013" s="108"/>
    </row>
    <row r="63014" spans="41:44" ht="15" customHeight="1">
      <c r="AO63014" s="109"/>
      <c r="AR63014" s="109"/>
    </row>
    <row r="63015" spans="41:44" ht="15" customHeight="1">
      <c r="AO63015" s="104"/>
      <c r="AR63015" s="104"/>
    </row>
    <row r="63016" spans="41:44" ht="15" customHeight="1">
      <c r="AO63016" s="106"/>
      <c r="AR63016" s="106"/>
    </row>
    <row r="63017" spans="41:44" ht="15" customHeight="1">
      <c r="AO63017" s="106"/>
      <c r="AR63017" s="106"/>
    </row>
    <row r="63018" spans="41:44" ht="15" customHeight="1">
      <c r="AO63018" s="106"/>
      <c r="AR63018" s="106"/>
    </row>
    <row r="63019" spans="41:44" ht="15" customHeight="1">
      <c r="AO63019" s="106"/>
      <c r="AR63019" s="106"/>
    </row>
    <row r="63020" spans="41:44" ht="15" customHeight="1">
      <c r="AO63020" s="106"/>
      <c r="AR63020" s="106"/>
    </row>
    <row r="63021" spans="41:44" ht="15" customHeight="1">
      <c r="AO63021" s="106"/>
      <c r="AR63021" s="106"/>
    </row>
    <row r="63022" spans="41:44" ht="15" customHeight="1">
      <c r="AO63022" s="106"/>
      <c r="AR63022" s="106"/>
    </row>
    <row r="63023" spans="41:44" ht="15" customHeight="1">
      <c r="AO63023" s="108"/>
      <c r="AR63023" s="108"/>
    </row>
    <row r="63024" spans="41:44" ht="15" customHeight="1">
      <c r="AO63024" s="108"/>
      <c r="AR63024" s="108"/>
    </row>
    <row r="63025" spans="41:44" ht="15" customHeight="1">
      <c r="AO63025" s="108"/>
      <c r="AR63025" s="108"/>
    </row>
    <row r="63026" spans="41:44" ht="15" customHeight="1">
      <c r="AO63026" s="108"/>
      <c r="AR63026" s="108"/>
    </row>
    <row r="63027" spans="41:44" ht="15" customHeight="1">
      <c r="AO63027" s="108"/>
      <c r="AR63027" s="108"/>
    </row>
    <row r="63028" spans="41:44" ht="15" customHeight="1">
      <c r="AO63028" s="109"/>
      <c r="AR63028" s="109"/>
    </row>
    <row r="63029" spans="41:44" ht="15" customHeight="1">
      <c r="AO63029" s="104"/>
      <c r="AR63029" s="104"/>
    </row>
    <row r="63030" spans="41:44" ht="15" customHeight="1">
      <c r="AO63030" s="106"/>
      <c r="AR63030" s="106"/>
    </row>
    <row r="63031" spans="41:44" ht="15" customHeight="1">
      <c r="AO63031" s="106"/>
      <c r="AR63031" s="106"/>
    </row>
    <row r="63032" spans="41:44" ht="15" customHeight="1">
      <c r="AO63032" s="106"/>
      <c r="AR63032" s="106"/>
    </row>
    <row r="63033" spans="41:44" ht="15" customHeight="1">
      <c r="AO63033" s="106"/>
      <c r="AR63033" s="106"/>
    </row>
    <row r="63034" spans="41:44" ht="15" customHeight="1">
      <c r="AO63034" s="106"/>
      <c r="AR63034" s="106"/>
    </row>
    <row r="63035" spans="41:44" ht="15" customHeight="1">
      <c r="AO63035" s="106"/>
      <c r="AR63035" s="106"/>
    </row>
    <row r="63036" spans="41:44" ht="15" customHeight="1">
      <c r="AO63036" s="106"/>
      <c r="AR63036" s="106"/>
    </row>
    <row r="63037" spans="41:44" ht="15" customHeight="1">
      <c r="AO63037" s="108"/>
      <c r="AR63037" s="108"/>
    </row>
    <row r="63038" spans="41:44" ht="15" customHeight="1">
      <c r="AO63038" s="108"/>
      <c r="AR63038" s="108"/>
    </row>
    <row r="63039" spans="41:44" ht="15" customHeight="1">
      <c r="AO63039" s="108"/>
      <c r="AR63039" s="108"/>
    </row>
    <row r="63040" spans="41:44" ht="15" customHeight="1">
      <c r="AO63040" s="108"/>
      <c r="AR63040" s="108"/>
    </row>
    <row r="63041" spans="41:44" ht="15" customHeight="1">
      <c r="AO63041" s="108"/>
      <c r="AR63041" s="108"/>
    </row>
    <row r="63042" spans="41:44" ht="15" customHeight="1">
      <c r="AO63042" s="109"/>
      <c r="AR63042" s="109"/>
    </row>
    <row r="63043" spans="41:44" ht="15" customHeight="1">
      <c r="AO63043" s="104"/>
      <c r="AR63043" s="104"/>
    </row>
    <row r="63044" spans="41:44" ht="15" customHeight="1">
      <c r="AO63044" s="106"/>
      <c r="AR63044" s="106"/>
    </row>
    <row r="63045" spans="41:44" ht="15" customHeight="1">
      <c r="AO63045" s="106"/>
      <c r="AR63045" s="106"/>
    </row>
    <row r="63046" spans="41:44" ht="15" customHeight="1">
      <c r="AO63046" s="106"/>
      <c r="AR63046" s="106"/>
    </row>
    <row r="63047" spans="41:44" ht="15" customHeight="1">
      <c r="AO63047" s="106"/>
      <c r="AR63047" s="106"/>
    </row>
    <row r="63048" spans="41:44" ht="15" customHeight="1">
      <c r="AO63048" s="106"/>
      <c r="AR63048" s="106"/>
    </row>
    <row r="63049" spans="41:44" ht="15" customHeight="1">
      <c r="AO63049" s="106"/>
      <c r="AR63049" s="106"/>
    </row>
    <row r="63050" spans="41:44" ht="15" customHeight="1">
      <c r="AO63050" s="106"/>
      <c r="AR63050" s="106"/>
    </row>
    <row r="63051" spans="41:44" ht="15" customHeight="1">
      <c r="AO63051" s="108"/>
      <c r="AR63051" s="108"/>
    </row>
    <row r="63052" spans="41:44" ht="15" customHeight="1">
      <c r="AO63052" s="108"/>
      <c r="AR63052" s="108"/>
    </row>
    <row r="63053" spans="41:44" ht="15" customHeight="1">
      <c r="AO63053" s="108"/>
      <c r="AR63053" s="108"/>
    </row>
    <row r="63054" spans="41:44" ht="15" customHeight="1">
      <c r="AO63054" s="108"/>
      <c r="AR63054" s="108"/>
    </row>
    <row r="63055" spans="41:44" ht="15" customHeight="1">
      <c r="AO63055" s="108"/>
      <c r="AR63055" s="108"/>
    </row>
    <row r="63056" spans="41:44" ht="15" customHeight="1">
      <c r="AO63056" s="109"/>
      <c r="AR63056" s="109"/>
    </row>
    <row r="63057" spans="41:44" ht="15" customHeight="1">
      <c r="AO63057" s="104"/>
      <c r="AR63057" s="104"/>
    </row>
    <row r="63058" spans="41:44" ht="15" customHeight="1">
      <c r="AO63058" s="106"/>
      <c r="AR63058" s="106"/>
    </row>
    <row r="63059" spans="41:44" ht="15" customHeight="1">
      <c r="AO63059" s="106"/>
      <c r="AR63059" s="106"/>
    </row>
    <row r="63060" spans="41:44" ht="15" customHeight="1">
      <c r="AO63060" s="106"/>
      <c r="AR63060" s="106"/>
    </row>
    <row r="63061" spans="41:44" ht="15" customHeight="1">
      <c r="AO63061" s="106"/>
      <c r="AR63061" s="106"/>
    </row>
    <row r="63062" spans="41:44" ht="15" customHeight="1">
      <c r="AO63062" s="106"/>
      <c r="AR63062" s="106"/>
    </row>
    <row r="63063" spans="41:44" ht="15" customHeight="1">
      <c r="AO63063" s="106"/>
      <c r="AR63063" s="106"/>
    </row>
    <row r="63064" spans="41:44" ht="15" customHeight="1">
      <c r="AO63064" s="106"/>
      <c r="AR63064" s="106"/>
    </row>
    <row r="63065" spans="41:44" ht="15" customHeight="1">
      <c r="AO63065" s="108"/>
      <c r="AR63065" s="108"/>
    </row>
    <row r="63066" spans="41:44" ht="15" customHeight="1">
      <c r="AO63066" s="108"/>
      <c r="AR63066" s="108"/>
    </row>
    <row r="63067" spans="41:44" ht="15" customHeight="1">
      <c r="AO63067" s="108"/>
      <c r="AR63067" s="108"/>
    </row>
    <row r="63068" spans="41:44" ht="15" customHeight="1">
      <c r="AO63068" s="108"/>
      <c r="AR63068" s="108"/>
    </row>
    <row r="63069" spans="41:44" ht="15" customHeight="1">
      <c r="AO63069" s="108"/>
      <c r="AR63069" s="108"/>
    </row>
    <row r="63070" spans="41:44" ht="15" customHeight="1">
      <c r="AO63070" s="109"/>
      <c r="AR63070" s="109"/>
    </row>
    <row r="63071" spans="41:44" ht="15" customHeight="1">
      <c r="AO63071" s="104"/>
      <c r="AR63071" s="104"/>
    </row>
    <row r="63072" spans="41:44" ht="15" customHeight="1">
      <c r="AO63072" s="106"/>
      <c r="AR63072" s="106"/>
    </row>
    <row r="63073" spans="41:44" ht="15" customHeight="1">
      <c r="AO63073" s="106"/>
      <c r="AR63073" s="106"/>
    </row>
    <row r="63074" spans="41:44" ht="15" customHeight="1">
      <c r="AO63074" s="106"/>
      <c r="AR63074" s="106"/>
    </row>
    <row r="63075" spans="41:44" ht="15" customHeight="1">
      <c r="AO63075" s="106"/>
      <c r="AR63075" s="106"/>
    </row>
    <row r="63076" spans="41:44" ht="15" customHeight="1">
      <c r="AO63076" s="106"/>
      <c r="AR63076" s="106"/>
    </row>
    <row r="63077" spans="41:44" ht="15" customHeight="1">
      <c r="AO63077" s="106"/>
      <c r="AR63077" s="106"/>
    </row>
    <row r="63078" spans="41:44" ht="15" customHeight="1">
      <c r="AO63078" s="106"/>
      <c r="AR63078" s="106"/>
    </row>
    <row r="63079" spans="41:44" ht="15" customHeight="1">
      <c r="AO63079" s="108"/>
      <c r="AR63079" s="108"/>
    </row>
    <row r="63080" spans="41:44" ht="15" customHeight="1">
      <c r="AO63080" s="108"/>
      <c r="AR63080" s="108"/>
    </row>
    <row r="63081" spans="41:44" ht="15" customHeight="1">
      <c r="AO63081" s="108"/>
      <c r="AR63081" s="108"/>
    </row>
    <row r="63082" spans="41:44" ht="15" customHeight="1">
      <c r="AO63082" s="108"/>
      <c r="AR63082" s="108"/>
    </row>
    <row r="63083" spans="41:44" ht="15" customHeight="1">
      <c r="AO63083" s="108"/>
      <c r="AR63083" s="108"/>
    </row>
    <row r="63084" spans="41:44" ht="15" customHeight="1">
      <c r="AO63084" s="109"/>
      <c r="AR63084" s="109"/>
    </row>
    <row r="63085" spans="41:44" ht="15" customHeight="1">
      <c r="AO63085" s="104"/>
      <c r="AR63085" s="104"/>
    </row>
    <row r="63086" spans="41:44" ht="15" customHeight="1">
      <c r="AO63086" s="106"/>
      <c r="AR63086" s="106"/>
    </row>
    <row r="63087" spans="41:44" ht="15" customHeight="1">
      <c r="AO63087" s="106"/>
      <c r="AR63087" s="106"/>
    </row>
    <row r="63088" spans="41:44" ht="15" customHeight="1">
      <c r="AO63088" s="106"/>
      <c r="AR63088" s="106"/>
    </row>
    <row r="63089" spans="41:44" ht="15" customHeight="1">
      <c r="AO63089" s="106"/>
      <c r="AR63089" s="106"/>
    </row>
    <row r="63090" spans="41:44" ht="15" customHeight="1">
      <c r="AO63090" s="106"/>
      <c r="AR63090" s="106"/>
    </row>
    <row r="63091" spans="41:44" ht="15" customHeight="1">
      <c r="AO63091" s="106"/>
      <c r="AR63091" s="106"/>
    </row>
    <row r="63092" spans="41:44" ht="15" customHeight="1">
      <c r="AO63092" s="106"/>
      <c r="AR63092" s="106"/>
    </row>
    <row r="63093" spans="41:44" ht="15" customHeight="1">
      <c r="AO63093" s="108"/>
      <c r="AR63093" s="108"/>
    </row>
    <row r="63094" spans="41:44" ht="15" customHeight="1">
      <c r="AO63094" s="108"/>
      <c r="AR63094" s="108"/>
    </row>
    <row r="63095" spans="41:44" ht="15" customHeight="1">
      <c r="AO63095" s="108"/>
      <c r="AR63095" s="108"/>
    </row>
    <row r="63096" spans="41:44" ht="15" customHeight="1">
      <c r="AO63096" s="108"/>
      <c r="AR63096" s="108"/>
    </row>
    <row r="63097" spans="41:44" ht="15" customHeight="1">
      <c r="AO63097" s="108"/>
      <c r="AR63097" s="108"/>
    </row>
    <row r="63098" spans="41:44" ht="15" customHeight="1">
      <c r="AO63098" s="109"/>
      <c r="AR63098" s="109"/>
    </row>
    <row r="63099" spans="41:44" ht="15" customHeight="1">
      <c r="AO63099" s="104"/>
      <c r="AR63099" s="104"/>
    </row>
    <row r="63100" spans="41:44" ht="15" customHeight="1">
      <c r="AO63100" s="106"/>
      <c r="AR63100" s="106"/>
    </row>
    <row r="63101" spans="41:44" ht="15" customHeight="1">
      <c r="AO63101" s="106"/>
      <c r="AR63101" s="106"/>
    </row>
    <row r="63102" spans="41:44" ht="15" customHeight="1">
      <c r="AO63102" s="106"/>
      <c r="AR63102" s="106"/>
    </row>
    <row r="63103" spans="41:44" ht="15" customHeight="1">
      <c r="AO63103" s="106"/>
      <c r="AR63103" s="106"/>
    </row>
    <row r="63104" spans="41:44" ht="15" customHeight="1">
      <c r="AO63104" s="106"/>
      <c r="AR63104" s="106"/>
    </row>
    <row r="63105" spans="41:44" ht="15" customHeight="1">
      <c r="AO63105" s="106"/>
      <c r="AR63105" s="106"/>
    </row>
    <row r="63106" spans="41:44" ht="15" customHeight="1">
      <c r="AO63106" s="106"/>
      <c r="AR63106" s="106"/>
    </row>
    <row r="63107" spans="41:44" ht="15" customHeight="1">
      <c r="AO63107" s="108"/>
      <c r="AR63107" s="108"/>
    </row>
    <row r="63108" spans="41:44" ht="15" customHeight="1">
      <c r="AO63108" s="108"/>
      <c r="AR63108" s="108"/>
    </row>
    <row r="63109" spans="41:44" ht="15" customHeight="1">
      <c r="AO63109" s="108"/>
      <c r="AR63109" s="108"/>
    </row>
    <row r="63110" spans="41:44" ht="15" customHeight="1">
      <c r="AO63110" s="108"/>
      <c r="AR63110" s="108"/>
    </row>
    <row r="63111" spans="41:44" ht="15" customHeight="1">
      <c r="AO63111" s="108"/>
      <c r="AR63111" s="108"/>
    </row>
    <row r="63112" spans="41:44" ht="15" customHeight="1">
      <c r="AO63112" s="109"/>
      <c r="AR63112" s="109"/>
    </row>
    <row r="63113" spans="41:44" ht="15" customHeight="1">
      <c r="AO63113" s="104"/>
      <c r="AR63113" s="104"/>
    </row>
    <row r="63114" spans="41:44" ht="15" customHeight="1">
      <c r="AO63114" s="106"/>
      <c r="AR63114" s="106"/>
    </row>
    <row r="63115" spans="41:44" ht="15" customHeight="1">
      <c r="AO63115" s="106"/>
      <c r="AR63115" s="106"/>
    </row>
    <row r="63116" spans="41:44" ht="15" customHeight="1">
      <c r="AO63116" s="106"/>
      <c r="AR63116" s="106"/>
    </row>
    <row r="63117" spans="41:44" ht="15" customHeight="1">
      <c r="AO63117" s="106"/>
      <c r="AR63117" s="106"/>
    </row>
    <row r="63118" spans="41:44" ht="15" customHeight="1">
      <c r="AO63118" s="106"/>
      <c r="AR63118" s="106"/>
    </row>
    <row r="63119" spans="41:44" ht="15" customHeight="1">
      <c r="AO63119" s="106"/>
      <c r="AR63119" s="106"/>
    </row>
    <row r="63120" spans="41:44" ht="15" customHeight="1">
      <c r="AO63120" s="106"/>
      <c r="AR63120" s="106"/>
    </row>
    <row r="63121" spans="41:44" ht="15" customHeight="1">
      <c r="AO63121" s="108"/>
      <c r="AR63121" s="108"/>
    </row>
    <row r="63122" spans="41:44" ht="15" customHeight="1">
      <c r="AO63122" s="108"/>
      <c r="AR63122" s="108"/>
    </row>
    <row r="63123" spans="41:44" ht="15" customHeight="1">
      <c r="AO63123" s="108"/>
      <c r="AR63123" s="108"/>
    </row>
    <row r="63124" spans="41:44" ht="15" customHeight="1">
      <c r="AO63124" s="108"/>
      <c r="AR63124" s="108"/>
    </row>
    <row r="63125" spans="41:44" ht="15" customHeight="1">
      <c r="AO63125" s="108"/>
      <c r="AR63125" s="108"/>
    </row>
    <row r="63126" spans="41:44" ht="15" customHeight="1">
      <c r="AO63126" s="109"/>
      <c r="AR63126" s="109"/>
    </row>
    <row r="63127" spans="41:44" ht="15" customHeight="1">
      <c r="AO63127" s="104"/>
      <c r="AR63127" s="104"/>
    </row>
    <row r="63128" spans="41:44" ht="15" customHeight="1">
      <c r="AO63128" s="106"/>
      <c r="AR63128" s="106"/>
    </row>
    <row r="63129" spans="41:44" ht="15" customHeight="1">
      <c r="AO63129" s="106"/>
      <c r="AR63129" s="106"/>
    </row>
    <row r="63130" spans="41:44" ht="15" customHeight="1">
      <c r="AO63130" s="106"/>
      <c r="AR63130" s="106"/>
    </row>
    <row r="63131" spans="41:44" ht="15" customHeight="1">
      <c r="AO63131" s="106"/>
      <c r="AR63131" s="106"/>
    </row>
    <row r="63132" spans="41:44" ht="15" customHeight="1">
      <c r="AO63132" s="106"/>
      <c r="AR63132" s="106"/>
    </row>
    <row r="63133" spans="41:44" ht="15" customHeight="1">
      <c r="AO63133" s="106"/>
      <c r="AR63133" s="106"/>
    </row>
    <row r="63134" spans="41:44" ht="15" customHeight="1">
      <c r="AO63134" s="106"/>
      <c r="AR63134" s="106"/>
    </row>
    <row r="63135" spans="41:44" ht="15" customHeight="1">
      <c r="AO63135" s="108"/>
      <c r="AR63135" s="108"/>
    </row>
    <row r="63136" spans="41:44" ht="15" customHeight="1">
      <c r="AO63136" s="108"/>
      <c r="AR63136" s="108"/>
    </row>
    <row r="63137" spans="41:44" ht="15" customHeight="1">
      <c r="AO63137" s="108"/>
      <c r="AR63137" s="108"/>
    </row>
    <row r="63138" spans="41:44" ht="15" customHeight="1">
      <c r="AO63138" s="108"/>
      <c r="AR63138" s="108"/>
    </row>
    <row r="63139" spans="41:44" ht="15" customHeight="1">
      <c r="AO63139" s="108"/>
      <c r="AR63139" s="108"/>
    </row>
    <row r="63140" spans="41:44" ht="15" customHeight="1">
      <c r="AO63140" s="109"/>
      <c r="AR63140" s="109"/>
    </row>
    <row r="63141" spans="41:44" ht="15" customHeight="1">
      <c r="AO63141" s="104"/>
      <c r="AR63141" s="104"/>
    </row>
    <row r="63142" spans="41:44" ht="15" customHeight="1">
      <c r="AO63142" s="106"/>
      <c r="AR63142" s="106"/>
    </row>
    <row r="63143" spans="41:44" ht="15" customHeight="1">
      <c r="AO63143" s="106"/>
      <c r="AR63143" s="106"/>
    </row>
    <row r="63144" spans="41:44" ht="15" customHeight="1">
      <c r="AO63144" s="106"/>
      <c r="AR63144" s="106"/>
    </row>
    <row r="63145" spans="41:44" ht="15" customHeight="1">
      <c r="AO63145" s="106"/>
      <c r="AR63145" s="106"/>
    </row>
    <row r="63146" spans="41:44" ht="15" customHeight="1">
      <c r="AO63146" s="106"/>
      <c r="AR63146" s="106"/>
    </row>
    <row r="63147" spans="41:44" ht="15" customHeight="1">
      <c r="AO63147" s="106"/>
      <c r="AR63147" s="106"/>
    </row>
    <row r="63148" spans="41:44" ht="15" customHeight="1">
      <c r="AO63148" s="106"/>
      <c r="AR63148" s="106"/>
    </row>
    <row r="63149" spans="41:44" ht="15" customHeight="1">
      <c r="AO63149" s="108"/>
      <c r="AR63149" s="108"/>
    </row>
    <row r="63150" spans="41:44" ht="15" customHeight="1">
      <c r="AO63150" s="108"/>
      <c r="AR63150" s="108"/>
    </row>
    <row r="63151" spans="41:44" ht="15" customHeight="1">
      <c r="AO63151" s="108"/>
      <c r="AR63151" s="108"/>
    </row>
    <row r="63152" spans="41:44" ht="15" customHeight="1">
      <c r="AO63152" s="108"/>
      <c r="AR63152" s="108"/>
    </row>
    <row r="63153" spans="41:44" ht="15" customHeight="1">
      <c r="AO63153" s="108"/>
      <c r="AR63153" s="108"/>
    </row>
    <row r="63154" spans="41:44" ht="15" customHeight="1">
      <c r="AO63154" s="109"/>
      <c r="AR63154" s="109"/>
    </row>
    <row r="63155" spans="41:44" ht="15" customHeight="1">
      <c r="AO63155" s="104"/>
      <c r="AR63155" s="104"/>
    </row>
    <row r="63156" spans="41:44" ht="15" customHeight="1">
      <c r="AO63156" s="106"/>
      <c r="AR63156" s="106"/>
    </row>
    <row r="63157" spans="41:44" ht="15" customHeight="1">
      <c r="AO63157" s="106"/>
      <c r="AR63157" s="106"/>
    </row>
    <row r="63158" spans="41:44" ht="15" customHeight="1">
      <c r="AO63158" s="106"/>
      <c r="AR63158" s="106"/>
    </row>
    <row r="63159" spans="41:44" ht="15" customHeight="1">
      <c r="AO63159" s="106"/>
      <c r="AR63159" s="106"/>
    </row>
    <row r="63160" spans="41:44" ht="15" customHeight="1">
      <c r="AO63160" s="106"/>
      <c r="AR63160" s="106"/>
    </row>
    <row r="63161" spans="41:44" ht="15" customHeight="1">
      <c r="AO63161" s="106"/>
      <c r="AR63161" s="106"/>
    </row>
    <row r="63162" spans="41:44" ht="15" customHeight="1">
      <c r="AO63162" s="106"/>
      <c r="AR63162" s="106"/>
    </row>
    <row r="63163" spans="41:44" ht="15" customHeight="1">
      <c r="AO63163" s="108"/>
      <c r="AR63163" s="108"/>
    </row>
    <row r="63164" spans="41:44" ht="15" customHeight="1">
      <c r="AO63164" s="108"/>
      <c r="AR63164" s="108"/>
    </row>
    <row r="63165" spans="41:44" ht="15" customHeight="1">
      <c r="AO63165" s="108"/>
      <c r="AR63165" s="108"/>
    </row>
    <row r="63166" spans="41:44" ht="15" customHeight="1">
      <c r="AO63166" s="108"/>
      <c r="AR63166" s="108"/>
    </row>
    <row r="63167" spans="41:44" ht="15" customHeight="1">
      <c r="AO63167" s="108"/>
      <c r="AR63167" s="108"/>
    </row>
    <row r="63168" spans="41:44" ht="15" customHeight="1">
      <c r="AO63168" s="109"/>
      <c r="AR63168" s="109"/>
    </row>
    <row r="63169" spans="41:44" ht="15" customHeight="1">
      <c r="AO63169" s="104"/>
      <c r="AR63169" s="104"/>
    </row>
    <row r="63170" spans="41:44" ht="15" customHeight="1">
      <c r="AO63170" s="106"/>
      <c r="AR63170" s="106"/>
    </row>
    <row r="63171" spans="41:44" ht="15" customHeight="1">
      <c r="AO63171" s="106"/>
      <c r="AR63171" s="106"/>
    </row>
    <row r="63172" spans="41:44" ht="15" customHeight="1">
      <c r="AO63172" s="106"/>
      <c r="AR63172" s="106"/>
    </row>
    <row r="63173" spans="41:44" ht="15" customHeight="1">
      <c r="AO63173" s="106"/>
      <c r="AR63173" s="106"/>
    </row>
    <row r="63174" spans="41:44" ht="15" customHeight="1">
      <c r="AO63174" s="106"/>
      <c r="AR63174" s="106"/>
    </row>
    <row r="63175" spans="41:44" ht="15" customHeight="1">
      <c r="AO63175" s="106"/>
      <c r="AR63175" s="106"/>
    </row>
    <row r="63176" spans="41:44" ht="15" customHeight="1">
      <c r="AO63176" s="106"/>
      <c r="AR63176" s="106"/>
    </row>
    <row r="63177" spans="41:44" ht="15" customHeight="1">
      <c r="AO63177" s="108"/>
      <c r="AR63177" s="108"/>
    </row>
    <row r="63178" spans="41:44" ht="15" customHeight="1">
      <c r="AO63178" s="108"/>
      <c r="AR63178" s="108"/>
    </row>
    <row r="63179" spans="41:44" ht="15" customHeight="1">
      <c r="AO63179" s="108"/>
      <c r="AR63179" s="108"/>
    </row>
    <row r="63180" spans="41:44" ht="15" customHeight="1">
      <c r="AO63180" s="108"/>
      <c r="AR63180" s="108"/>
    </row>
    <row r="63181" spans="41:44" ht="15" customHeight="1">
      <c r="AO63181" s="108"/>
      <c r="AR63181" s="108"/>
    </row>
    <row r="63182" spans="41:44" ht="15" customHeight="1">
      <c r="AO63182" s="109"/>
      <c r="AR63182" s="109"/>
    </row>
    <row r="63183" spans="41:44" ht="15" customHeight="1">
      <c r="AO63183" s="104"/>
      <c r="AR63183" s="104"/>
    </row>
    <row r="63184" spans="41:44" ht="15" customHeight="1">
      <c r="AO63184" s="106"/>
      <c r="AR63184" s="106"/>
    </row>
    <row r="63185" spans="41:44" ht="15" customHeight="1">
      <c r="AO63185" s="106"/>
      <c r="AR63185" s="106"/>
    </row>
    <row r="63186" spans="41:44" ht="15" customHeight="1">
      <c r="AO63186" s="106"/>
      <c r="AR63186" s="106"/>
    </row>
    <row r="63187" spans="41:44" ht="15" customHeight="1">
      <c r="AO63187" s="106"/>
      <c r="AR63187" s="106"/>
    </row>
    <row r="63188" spans="41:44" ht="15" customHeight="1">
      <c r="AO63188" s="106"/>
      <c r="AR63188" s="106"/>
    </row>
    <row r="63189" spans="41:44" ht="15" customHeight="1">
      <c r="AO63189" s="106"/>
      <c r="AR63189" s="106"/>
    </row>
    <row r="63190" spans="41:44" ht="15" customHeight="1">
      <c r="AO63190" s="106"/>
      <c r="AR63190" s="106"/>
    </row>
    <row r="63191" spans="41:44" ht="15" customHeight="1">
      <c r="AO63191" s="108"/>
      <c r="AR63191" s="108"/>
    </row>
    <row r="63192" spans="41:44" ht="15" customHeight="1">
      <c r="AO63192" s="108"/>
      <c r="AR63192" s="108"/>
    </row>
    <row r="63193" spans="41:44" ht="15" customHeight="1">
      <c r="AO63193" s="108"/>
      <c r="AR63193" s="108"/>
    </row>
    <row r="63194" spans="41:44" ht="15" customHeight="1">
      <c r="AO63194" s="108"/>
      <c r="AR63194" s="108"/>
    </row>
    <row r="63195" spans="41:44" ht="15" customHeight="1">
      <c r="AO63195" s="108"/>
      <c r="AR63195" s="108"/>
    </row>
    <row r="63196" spans="41:44" ht="15" customHeight="1">
      <c r="AO63196" s="109"/>
      <c r="AR63196" s="109"/>
    </row>
    <row r="63197" spans="41:44" ht="15" customHeight="1">
      <c r="AO63197" s="104"/>
      <c r="AR63197" s="104"/>
    </row>
    <row r="63198" spans="41:44" ht="15" customHeight="1">
      <c r="AO63198" s="106"/>
      <c r="AR63198" s="106"/>
    </row>
    <row r="63199" spans="41:44" ht="15" customHeight="1">
      <c r="AO63199" s="106"/>
      <c r="AR63199" s="106"/>
    </row>
    <row r="63200" spans="41:44" ht="15" customHeight="1">
      <c r="AO63200" s="106"/>
      <c r="AR63200" s="106"/>
    </row>
    <row r="63201" spans="41:44" ht="15" customHeight="1">
      <c r="AO63201" s="106"/>
      <c r="AR63201" s="106"/>
    </row>
    <row r="63202" spans="41:44" ht="15" customHeight="1">
      <c r="AO63202" s="106"/>
      <c r="AR63202" s="106"/>
    </row>
    <row r="63203" spans="41:44" ht="15" customHeight="1">
      <c r="AO63203" s="106"/>
      <c r="AR63203" s="106"/>
    </row>
    <row r="63204" spans="41:44" ht="15" customHeight="1">
      <c r="AO63204" s="106"/>
      <c r="AR63204" s="106"/>
    </row>
    <row r="63205" spans="41:44" ht="15" customHeight="1">
      <c r="AO63205" s="108"/>
      <c r="AR63205" s="108"/>
    </row>
    <row r="63206" spans="41:44" ht="15" customHeight="1">
      <c r="AO63206" s="108"/>
      <c r="AR63206" s="108"/>
    </row>
    <row r="63207" spans="41:44" ht="15" customHeight="1">
      <c r="AO63207" s="108"/>
      <c r="AR63207" s="108"/>
    </row>
    <row r="63208" spans="41:44" ht="15" customHeight="1">
      <c r="AO63208" s="108"/>
      <c r="AR63208" s="108"/>
    </row>
    <row r="63209" spans="41:44" ht="15" customHeight="1">
      <c r="AO63209" s="108"/>
      <c r="AR63209" s="108"/>
    </row>
    <row r="63210" spans="41:44" ht="15" customHeight="1">
      <c r="AO63210" s="109"/>
      <c r="AR63210" s="109"/>
    </row>
    <row r="63211" spans="41:44" ht="15" customHeight="1">
      <c r="AO63211" s="104"/>
      <c r="AR63211" s="104"/>
    </row>
    <row r="63212" spans="41:44" ht="15" customHeight="1">
      <c r="AO63212" s="106"/>
      <c r="AR63212" s="106"/>
    </row>
    <row r="63213" spans="41:44" ht="15" customHeight="1">
      <c r="AO63213" s="106"/>
      <c r="AR63213" s="106"/>
    </row>
    <row r="63214" spans="41:44" ht="15" customHeight="1">
      <c r="AO63214" s="106"/>
      <c r="AR63214" s="106"/>
    </row>
    <row r="63215" spans="41:44" ht="15" customHeight="1">
      <c r="AO63215" s="106"/>
      <c r="AR63215" s="106"/>
    </row>
    <row r="63216" spans="41:44" ht="15" customHeight="1">
      <c r="AO63216" s="106"/>
      <c r="AR63216" s="106"/>
    </row>
    <row r="63217" spans="41:44" ht="15" customHeight="1">
      <c r="AO63217" s="106"/>
      <c r="AR63217" s="106"/>
    </row>
    <row r="63218" spans="41:44" ht="15" customHeight="1">
      <c r="AO63218" s="106"/>
      <c r="AR63218" s="106"/>
    </row>
    <row r="63219" spans="41:44" ht="15" customHeight="1">
      <c r="AO63219" s="108"/>
      <c r="AR63219" s="108"/>
    </row>
    <row r="63220" spans="41:44" ht="15" customHeight="1">
      <c r="AO63220" s="108"/>
      <c r="AR63220" s="108"/>
    </row>
    <row r="63221" spans="41:44" ht="15" customHeight="1">
      <c r="AO63221" s="108"/>
      <c r="AR63221" s="108"/>
    </row>
    <row r="63222" spans="41:44" ht="15" customHeight="1">
      <c r="AO63222" s="108"/>
      <c r="AR63222" s="108"/>
    </row>
    <row r="63223" spans="41:44" ht="15" customHeight="1">
      <c r="AO63223" s="108"/>
      <c r="AR63223" s="108"/>
    </row>
    <row r="63224" spans="41:44" ht="15" customHeight="1">
      <c r="AO63224" s="109"/>
      <c r="AR63224" s="109"/>
    </row>
    <row r="63225" spans="41:44" ht="15" customHeight="1">
      <c r="AO63225" s="104"/>
      <c r="AR63225" s="104"/>
    </row>
    <row r="63226" spans="41:44" ht="15" customHeight="1">
      <c r="AO63226" s="106"/>
      <c r="AR63226" s="106"/>
    </row>
    <row r="63227" spans="41:44" ht="15" customHeight="1">
      <c r="AO63227" s="106"/>
      <c r="AR63227" s="106"/>
    </row>
    <row r="63228" spans="41:44" ht="15" customHeight="1">
      <c r="AO63228" s="106"/>
      <c r="AR63228" s="106"/>
    </row>
    <row r="63229" spans="41:44" ht="15" customHeight="1">
      <c r="AO63229" s="106"/>
      <c r="AR63229" s="106"/>
    </row>
    <row r="63230" spans="41:44" ht="15" customHeight="1">
      <c r="AO63230" s="106"/>
      <c r="AR63230" s="106"/>
    </row>
    <row r="63231" spans="41:44" ht="15" customHeight="1">
      <c r="AO63231" s="106"/>
      <c r="AR63231" s="106"/>
    </row>
    <row r="63232" spans="41:44" ht="15" customHeight="1">
      <c r="AO63232" s="106"/>
      <c r="AR63232" s="106"/>
    </row>
    <row r="63233" spans="41:44" ht="15" customHeight="1">
      <c r="AO63233" s="108"/>
      <c r="AR63233" s="108"/>
    </row>
    <row r="63234" spans="41:44" ht="15" customHeight="1">
      <c r="AO63234" s="108"/>
      <c r="AR63234" s="108"/>
    </row>
    <row r="63235" spans="41:44" ht="15" customHeight="1">
      <c r="AO63235" s="108"/>
      <c r="AR63235" s="108"/>
    </row>
    <row r="63236" spans="41:44" ht="15" customHeight="1">
      <c r="AO63236" s="108"/>
      <c r="AR63236" s="108"/>
    </row>
    <row r="63237" spans="41:44" ht="15" customHeight="1">
      <c r="AO63237" s="108"/>
      <c r="AR63237" s="108"/>
    </row>
    <row r="63238" spans="41:44" ht="15" customHeight="1">
      <c r="AO63238" s="109"/>
      <c r="AR63238" s="109"/>
    </row>
    <row r="63239" spans="41:44" ht="15" customHeight="1">
      <c r="AO63239" s="104"/>
      <c r="AR63239" s="104"/>
    </row>
    <row r="63240" spans="41:44" ht="15" customHeight="1">
      <c r="AO63240" s="106"/>
      <c r="AR63240" s="106"/>
    </row>
    <row r="63241" spans="41:44" ht="15" customHeight="1">
      <c r="AO63241" s="106"/>
      <c r="AR63241" s="106"/>
    </row>
    <row r="63242" spans="41:44" ht="15" customHeight="1">
      <c r="AO63242" s="106"/>
      <c r="AR63242" s="106"/>
    </row>
    <row r="63243" spans="41:44" ht="15" customHeight="1">
      <c r="AO63243" s="106"/>
      <c r="AR63243" s="106"/>
    </row>
    <row r="63244" spans="41:44" ht="15" customHeight="1">
      <c r="AO63244" s="106"/>
      <c r="AR63244" s="106"/>
    </row>
    <row r="63245" spans="41:44" ht="15" customHeight="1">
      <c r="AO63245" s="106"/>
      <c r="AR63245" s="106"/>
    </row>
    <row r="63246" spans="41:44" ht="15" customHeight="1">
      <c r="AO63246" s="106"/>
      <c r="AR63246" s="106"/>
    </row>
    <row r="63247" spans="41:44" ht="15" customHeight="1">
      <c r="AO63247" s="108"/>
      <c r="AR63247" s="108"/>
    </row>
    <row r="63248" spans="41:44" ht="15" customHeight="1">
      <c r="AO63248" s="108"/>
      <c r="AR63248" s="108"/>
    </row>
    <row r="63249" spans="41:44" ht="15" customHeight="1">
      <c r="AO63249" s="108"/>
      <c r="AR63249" s="108"/>
    </row>
    <row r="63250" spans="41:44" ht="15" customHeight="1">
      <c r="AO63250" s="108"/>
      <c r="AR63250" s="108"/>
    </row>
    <row r="63251" spans="41:44" ht="15" customHeight="1">
      <c r="AO63251" s="108"/>
      <c r="AR63251" s="108"/>
    </row>
    <row r="63252" spans="41:44" ht="15" customHeight="1">
      <c r="AO63252" s="109"/>
      <c r="AR63252" s="109"/>
    </row>
    <row r="63253" spans="41:44" ht="15" customHeight="1">
      <c r="AO63253" s="104"/>
      <c r="AR63253" s="104"/>
    </row>
    <row r="63254" spans="41:44" ht="15" customHeight="1">
      <c r="AO63254" s="106"/>
      <c r="AR63254" s="106"/>
    </row>
    <row r="63255" spans="41:44" ht="15" customHeight="1">
      <c r="AO63255" s="106"/>
      <c r="AR63255" s="106"/>
    </row>
    <row r="63256" spans="41:44" ht="15" customHeight="1">
      <c r="AO63256" s="106"/>
      <c r="AR63256" s="106"/>
    </row>
    <row r="63257" spans="41:44" ht="15" customHeight="1">
      <c r="AO63257" s="106"/>
      <c r="AR63257" s="106"/>
    </row>
    <row r="63258" spans="41:44" ht="15" customHeight="1">
      <c r="AO63258" s="106"/>
      <c r="AR63258" s="106"/>
    </row>
    <row r="63259" spans="41:44" ht="15" customHeight="1">
      <c r="AO63259" s="106"/>
      <c r="AR63259" s="106"/>
    </row>
    <row r="63260" spans="41:44" ht="15" customHeight="1">
      <c r="AO63260" s="106"/>
      <c r="AR63260" s="106"/>
    </row>
    <row r="63261" spans="41:44" ht="15" customHeight="1">
      <c r="AO63261" s="108"/>
      <c r="AR63261" s="108"/>
    </row>
    <row r="63262" spans="41:44" ht="15" customHeight="1">
      <c r="AO63262" s="108"/>
      <c r="AR63262" s="108"/>
    </row>
    <row r="63263" spans="41:44" ht="15" customHeight="1">
      <c r="AO63263" s="108"/>
      <c r="AR63263" s="108"/>
    </row>
    <row r="63264" spans="41:44" ht="15" customHeight="1">
      <c r="AO63264" s="108"/>
      <c r="AR63264" s="108"/>
    </row>
    <row r="63265" spans="41:44" ht="15" customHeight="1">
      <c r="AO63265" s="108"/>
      <c r="AR63265" s="108"/>
    </row>
    <row r="63266" spans="41:44" ht="15" customHeight="1">
      <c r="AO63266" s="109"/>
      <c r="AR63266" s="109"/>
    </row>
    <row r="63267" spans="41:44" ht="15" customHeight="1">
      <c r="AO63267" s="104"/>
      <c r="AR63267" s="104"/>
    </row>
    <row r="63268" spans="41:44" ht="15" customHeight="1">
      <c r="AO63268" s="106"/>
      <c r="AR63268" s="106"/>
    </row>
    <row r="63269" spans="41:44" ht="15" customHeight="1">
      <c r="AO63269" s="106"/>
      <c r="AR63269" s="106"/>
    </row>
    <row r="63270" spans="41:44" ht="15" customHeight="1">
      <c r="AO63270" s="106"/>
      <c r="AR63270" s="106"/>
    </row>
    <row r="63271" spans="41:44" ht="15" customHeight="1">
      <c r="AO63271" s="106"/>
      <c r="AR63271" s="106"/>
    </row>
    <row r="63272" spans="41:44" ht="15" customHeight="1">
      <c r="AO63272" s="106"/>
      <c r="AR63272" s="106"/>
    </row>
    <row r="63273" spans="41:44" ht="15" customHeight="1">
      <c r="AO63273" s="106"/>
      <c r="AR63273" s="106"/>
    </row>
    <row r="63274" spans="41:44" ht="15" customHeight="1">
      <c r="AO63274" s="106"/>
      <c r="AR63274" s="106"/>
    </row>
    <row r="63275" spans="41:44" ht="15" customHeight="1">
      <c r="AO63275" s="108"/>
      <c r="AR63275" s="108"/>
    </row>
    <row r="63276" spans="41:44" ht="15" customHeight="1">
      <c r="AO63276" s="108"/>
      <c r="AR63276" s="108"/>
    </row>
    <row r="63277" spans="41:44" ht="15" customHeight="1">
      <c r="AO63277" s="108"/>
      <c r="AR63277" s="108"/>
    </row>
    <row r="63278" spans="41:44" ht="15" customHeight="1">
      <c r="AO63278" s="108"/>
      <c r="AR63278" s="108"/>
    </row>
    <row r="63279" spans="41:44" ht="15" customHeight="1">
      <c r="AO63279" s="108"/>
      <c r="AR63279" s="108"/>
    </row>
    <row r="63280" spans="41:44" ht="15" customHeight="1">
      <c r="AO63280" s="109"/>
      <c r="AR63280" s="109"/>
    </row>
    <row r="63281" spans="41:44" ht="15" customHeight="1">
      <c r="AO63281" s="104"/>
      <c r="AR63281" s="104"/>
    </row>
    <row r="63282" spans="41:44" ht="15" customHeight="1">
      <c r="AO63282" s="106"/>
      <c r="AR63282" s="106"/>
    </row>
    <row r="63283" spans="41:44" ht="15" customHeight="1">
      <c r="AO63283" s="106"/>
      <c r="AR63283" s="106"/>
    </row>
    <row r="63284" spans="41:44" ht="15" customHeight="1">
      <c r="AO63284" s="106"/>
      <c r="AR63284" s="106"/>
    </row>
    <row r="63285" spans="41:44" ht="15" customHeight="1">
      <c r="AO63285" s="106"/>
      <c r="AR63285" s="106"/>
    </row>
    <row r="63286" spans="41:44" ht="15" customHeight="1">
      <c r="AO63286" s="106"/>
      <c r="AR63286" s="106"/>
    </row>
    <row r="63287" spans="41:44" ht="15" customHeight="1">
      <c r="AO63287" s="106"/>
      <c r="AR63287" s="106"/>
    </row>
    <row r="63288" spans="41:44" ht="15" customHeight="1">
      <c r="AO63288" s="106"/>
      <c r="AR63288" s="106"/>
    </row>
    <row r="63289" spans="41:44" ht="15" customHeight="1">
      <c r="AO63289" s="108"/>
      <c r="AR63289" s="108"/>
    </row>
    <row r="63290" spans="41:44" ht="15" customHeight="1">
      <c r="AO63290" s="108"/>
      <c r="AR63290" s="108"/>
    </row>
    <row r="63291" spans="41:44" ht="15" customHeight="1">
      <c r="AO63291" s="108"/>
      <c r="AR63291" s="108"/>
    </row>
    <row r="63292" spans="41:44" ht="15" customHeight="1">
      <c r="AO63292" s="108"/>
      <c r="AR63292" s="108"/>
    </row>
    <row r="63293" spans="41:44" ht="15" customHeight="1">
      <c r="AO63293" s="108"/>
      <c r="AR63293" s="108"/>
    </row>
    <row r="63294" spans="41:44" ht="15" customHeight="1">
      <c r="AO63294" s="109"/>
      <c r="AR63294" s="109"/>
    </row>
    <row r="63295" spans="41:44" ht="15" customHeight="1">
      <c r="AO63295" s="104"/>
      <c r="AR63295" s="104"/>
    </row>
    <row r="63296" spans="41:44" ht="15" customHeight="1">
      <c r="AO63296" s="106"/>
      <c r="AR63296" s="106"/>
    </row>
    <row r="63297" spans="41:44" ht="15" customHeight="1">
      <c r="AO63297" s="106"/>
      <c r="AR63297" s="106"/>
    </row>
    <row r="63298" spans="41:44" ht="15" customHeight="1">
      <c r="AO63298" s="106"/>
      <c r="AR63298" s="106"/>
    </row>
    <row r="63299" spans="41:44" ht="15" customHeight="1">
      <c r="AO63299" s="106"/>
      <c r="AR63299" s="106"/>
    </row>
    <row r="63300" spans="41:44" ht="15" customHeight="1">
      <c r="AO63300" s="106"/>
      <c r="AR63300" s="106"/>
    </row>
    <row r="63301" spans="41:44" ht="15" customHeight="1">
      <c r="AO63301" s="106"/>
      <c r="AR63301" s="106"/>
    </row>
    <row r="63302" spans="41:44" ht="15" customHeight="1">
      <c r="AO63302" s="106"/>
      <c r="AR63302" s="106"/>
    </row>
    <row r="63303" spans="41:44" ht="15" customHeight="1">
      <c r="AO63303" s="108"/>
      <c r="AR63303" s="108"/>
    </row>
    <row r="63304" spans="41:44" ht="15" customHeight="1">
      <c r="AO63304" s="108"/>
      <c r="AR63304" s="108"/>
    </row>
    <row r="63305" spans="41:44" ht="15" customHeight="1">
      <c r="AO63305" s="108"/>
      <c r="AR63305" s="108"/>
    </row>
    <row r="63306" spans="41:44" ht="15" customHeight="1">
      <c r="AO63306" s="108"/>
      <c r="AR63306" s="108"/>
    </row>
    <row r="63307" spans="41:44" ht="15" customHeight="1">
      <c r="AO63307" s="108"/>
      <c r="AR63307" s="108"/>
    </row>
    <row r="63308" spans="41:44" ht="15" customHeight="1">
      <c r="AO63308" s="109"/>
      <c r="AR63308" s="109"/>
    </row>
    <row r="63309" spans="41:44" ht="15" customHeight="1">
      <c r="AO63309" s="104"/>
      <c r="AR63309" s="104"/>
    </row>
    <row r="63310" spans="41:44" ht="15" customHeight="1">
      <c r="AO63310" s="106"/>
      <c r="AR63310" s="106"/>
    </row>
    <row r="63311" spans="41:44" ht="15" customHeight="1">
      <c r="AO63311" s="106"/>
      <c r="AR63311" s="106"/>
    </row>
    <row r="63312" spans="41:44" ht="15" customHeight="1">
      <c r="AO63312" s="106"/>
      <c r="AR63312" s="106"/>
    </row>
    <row r="63313" spans="41:44" ht="15" customHeight="1">
      <c r="AO63313" s="106"/>
      <c r="AR63313" s="106"/>
    </row>
    <row r="63314" spans="41:44" ht="15" customHeight="1">
      <c r="AO63314" s="106"/>
      <c r="AR63314" s="106"/>
    </row>
    <row r="63315" spans="41:44" ht="15" customHeight="1">
      <c r="AO63315" s="106"/>
      <c r="AR63315" s="106"/>
    </row>
    <row r="63316" spans="41:44" ht="15" customHeight="1">
      <c r="AO63316" s="106"/>
      <c r="AR63316" s="106"/>
    </row>
    <row r="63317" spans="41:44" ht="15" customHeight="1">
      <c r="AO63317" s="108"/>
      <c r="AR63317" s="108"/>
    </row>
    <row r="63318" spans="41:44" ht="15" customHeight="1">
      <c r="AO63318" s="108"/>
      <c r="AR63318" s="108"/>
    </row>
    <row r="63319" spans="41:44" ht="15" customHeight="1">
      <c r="AO63319" s="108"/>
      <c r="AR63319" s="108"/>
    </row>
    <row r="63320" spans="41:44" ht="15" customHeight="1">
      <c r="AO63320" s="108"/>
      <c r="AR63320" s="108"/>
    </row>
    <row r="63321" spans="41:44" ht="15" customHeight="1">
      <c r="AO63321" s="108"/>
      <c r="AR63321" s="108"/>
    </row>
    <row r="63322" spans="41:44" ht="15" customHeight="1">
      <c r="AO63322" s="109"/>
      <c r="AR63322" s="109"/>
    </row>
    <row r="63323" spans="41:44" ht="15" customHeight="1">
      <c r="AO63323" s="104"/>
      <c r="AR63323" s="104"/>
    </row>
    <row r="63324" spans="41:44" ht="15" customHeight="1">
      <c r="AO63324" s="106"/>
      <c r="AR63324" s="106"/>
    </row>
    <row r="63325" spans="41:44" ht="15" customHeight="1">
      <c r="AO63325" s="106"/>
      <c r="AR63325" s="106"/>
    </row>
    <row r="63326" spans="41:44" ht="15" customHeight="1">
      <c r="AO63326" s="106"/>
      <c r="AR63326" s="106"/>
    </row>
    <row r="63327" spans="41:44" ht="15" customHeight="1">
      <c r="AO63327" s="106"/>
      <c r="AR63327" s="106"/>
    </row>
    <row r="63328" spans="41:44" ht="15" customHeight="1">
      <c r="AO63328" s="106"/>
      <c r="AR63328" s="106"/>
    </row>
    <row r="63329" spans="41:44" ht="15" customHeight="1">
      <c r="AO63329" s="106"/>
      <c r="AR63329" s="106"/>
    </row>
    <row r="63330" spans="41:44" ht="15" customHeight="1">
      <c r="AO63330" s="106"/>
      <c r="AR63330" s="106"/>
    </row>
    <row r="63331" spans="41:44" ht="15" customHeight="1">
      <c r="AO63331" s="108"/>
      <c r="AR63331" s="108"/>
    </row>
    <row r="63332" spans="41:44" ht="15" customHeight="1">
      <c r="AO63332" s="108"/>
      <c r="AR63332" s="108"/>
    </row>
    <row r="63333" spans="41:44" ht="15" customHeight="1">
      <c r="AO63333" s="108"/>
      <c r="AR63333" s="108"/>
    </row>
    <row r="63334" spans="41:44" ht="15" customHeight="1">
      <c r="AO63334" s="108"/>
      <c r="AR63334" s="108"/>
    </row>
    <row r="63335" spans="41:44" ht="15" customHeight="1">
      <c r="AO63335" s="108"/>
      <c r="AR63335" s="108"/>
    </row>
    <row r="63336" spans="41:44" ht="15" customHeight="1">
      <c r="AO63336" s="109"/>
      <c r="AR63336" s="109"/>
    </row>
    <row r="63337" spans="41:44" ht="15" customHeight="1">
      <c r="AO63337" s="104"/>
      <c r="AR63337" s="104"/>
    </row>
    <row r="63338" spans="41:44" ht="15" customHeight="1">
      <c r="AO63338" s="106"/>
      <c r="AR63338" s="106"/>
    </row>
    <row r="63339" spans="41:44" ht="15" customHeight="1">
      <c r="AO63339" s="106"/>
      <c r="AR63339" s="106"/>
    </row>
    <row r="63340" spans="41:44" ht="15" customHeight="1">
      <c r="AO63340" s="106"/>
      <c r="AR63340" s="106"/>
    </row>
    <row r="63341" spans="41:44" ht="15" customHeight="1">
      <c r="AO63341" s="106"/>
      <c r="AR63341" s="106"/>
    </row>
    <row r="63342" spans="41:44" ht="15" customHeight="1">
      <c r="AO63342" s="106"/>
      <c r="AR63342" s="106"/>
    </row>
    <row r="63343" spans="41:44" ht="15" customHeight="1">
      <c r="AO63343" s="106"/>
      <c r="AR63343" s="106"/>
    </row>
    <row r="63344" spans="41:44" ht="15" customHeight="1">
      <c r="AO63344" s="106"/>
      <c r="AR63344" s="106"/>
    </row>
    <row r="63345" spans="41:44" ht="15" customHeight="1">
      <c r="AO63345" s="108"/>
      <c r="AR63345" s="108"/>
    </row>
    <row r="63346" spans="41:44" ht="15" customHeight="1">
      <c r="AO63346" s="108"/>
      <c r="AR63346" s="108"/>
    </row>
    <row r="63347" spans="41:44" ht="15" customHeight="1">
      <c r="AO63347" s="108"/>
      <c r="AR63347" s="108"/>
    </row>
    <row r="63348" spans="41:44" ht="15" customHeight="1">
      <c r="AO63348" s="108"/>
      <c r="AR63348" s="108"/>
    </row>
    <row r="63349" spans="41:44" ht="15" customHeight="1">
      <c r="AO63349" s="108"/>
      <c r="AR63349" s="108"/>
    </row>
    <row r="63350" spans="41:44" ht="15" customHeight="1">
      <c r="AO63350" s="109"/>
      <c r="AR63350" s="109"/>
    </row>
    <row r="63351" spans="41:44" ht="15" customHeight="1">
      <c r="AO63351" s="104"/>
      <c r="AR63351" s="104"/>
    </row>
    <row r="63352" spans="41:44" ht="15" customHeight="1">
      <c r="AO63352" s="106"/>
      <c r="AR63352" s="106"/>
    </row>
    <row r="63353" spans="41:44" ht="15" customHeight="1">
      <c r="AO63353" s="106"/>
      <c r="AR63353" s="106"/>
    </row>
    <row r="63354" spans="41:44" ht="15" customHeight="1">
      <c r="AO63354" s="106"/>
      <c r="AR63354" s="106"/>
    </row>
    <row r="63355" spans="41:44" ht="15" customHeight="1">
      <c r="AO63355" s="106"/>
      <c r="AR63355" s="106"/>
    </row>
    <row r="63356" spans="41:44" ht="15" customHeight="1">
      <c r="AO63356" s="106"/>
      <c r="AR63356" s="106"/>
    </row>
    <row r="63357" spans="41:44" ht="15" customHeight="1">
      <c r="AO63357" s="106"/>
      <c r="AR63357" s="106"/>
    </row>
    <row r="63358" spans="41:44" ht="15" customHeight="1">
      <c r="AO63358" s="106"/>
      <c r="AR63358" s="106"/>
    </row>
    <row r="63359" spans="41:44" ht="15" customHeight="1">
      <c r="AO63359" s="108"/>
      <c r="AR63359" s="108"/>
    </row>
    <row r="63360" spans="41:44" ht="15" customHeight="1">
      <c r="AO63360" s="108"/>
      <c r="AR63360" s="108"/>
    </row>
    <row r="63361" spans="41:44" ht="15" customHeight="1">
      <c r="AO63361" s="108"/>
      <c r="AR63361" s="108"/>
    </row>
    <row r="63362" spans="41:44" ht="15" customHeight="1">
      <c r="AO63362" s="108"/>
      <c r="AR63362" s="108"/>
    </row>
    <row r="63363" spans="41:44" ht="15" customHeight="1">
      <c r="AO63363" s="108"/>
      <c r="AR63363" s="108"/>
    </row>
    <row r="63364" spans="41:44" ht="15" customHeight="1">
      <c r="AO63364" s="109"/>
      <c r="AR63364" s="109"/>
    </row>
    <row r="63365" spans="41:44" ht="15" customHeight="1">
      <c r="AO63365" s="104"/>
      <c r="AR63365" s="104"/>
    </row>
    <row r="63366" spans="41:44" ht="15" customHeight="1">
      <c r="AO63366" s="106"/>
      <c r="AR63366" s="106"/>
    </row>
    <row r="63367" spans="41:44" ht="15" customHeight="1">
      <c r="AO63367" s="106"/>
      <c r="AR63367" s="106"/>
    </row>
    <row r="63368" spans="41:44" ht="15" customHeight="1">
      <c r="AO63368" s="106"/>
      <c r="AR63368" s="106"/>
    </row>
    <row r="63369" spans="41:44" ht="15" customHeight="1">
      <c r="AO63369" s="106"/>
      <c r="AR63369" s="106"/>
    </row>
    <row r="63370" spans="41:44" ht="15" customHeight="1">
      <c r="AO63370" s="106"/>
      <c r="AR63370" s="106"/>
    </row>
    <row r="63371" spans="41:44" ht="15" customHeight="1">
      <c r="AO63371" s="106"/>
      <c r="AR63371" s="106"/>
    </row>
    <row r="63372" spans="41:44" ht="15" customHeight="1">
      <c r="AO63372" s="106"/>
      <c r="AR63372" s="106"/>
    </row>
    <row r="63373" spans="41:44" ht="15" customHeight="1">
      <c r="AO63373" s="108"/>
      <c r="AR63373" s="108"/>
    </row>
    <row r="63374" spans="41:44" ht="15" customHeight="1">
      <c r="AO63374" s="108"/>
      <c r="AR63374" s="108"/>
    </row>
    <row r="63375" spans="41:44" ht="15" customHeight="1">
      <c r="AO63375" s="108"/>
      <c r="AR63375" s="108"/>
    </row>
    <row r="63376" spans="41:44" ht="15" customHeight="1">
      <c r="AO63376" s="108"/>
      <c r="AR63376" s="108"/>
    </row>
    <row r="63377" spans="41:44" ht="15" customHeight="1">
      <c r="AO63377" s="108"/>
      <c r="AR63377" s="108"/>
    </row>
    <row r="63378" spans="41:44" ht="15" customHeight="1">
      <c r="AO63378" s="109"/>
      <c r="AR63378" s="109"/>
    </row>
    <row r="63379" spans="41:44" ht="15" customHeight="1">
      <c r="AO63379" s="104"/>
      <c r="AR63379" s="104"/>
    </row>
    <row r="63380" spans="41:44" ht="15" customHeight="1">
      <c r="AO63380" s="106"/>
      <c r="AR63380" s="106"/>
    </row>
    <row r="63381" spans="41:44" ht="15" customHeight="1">
      <c r="AO63381" s="106"/>
      <c r="AR63381" s="106"/>
    </row>
    <row r="63382" spans="41:44" ht="15" customHeight="1">
      <c r="AO63382" s="106"/>
      <c r="AR63382" s="106"/>
    </row>
    <row r="63383" spans="41:44" ht="15" customHeight="1">
      <c r="AO63383" s="106"/>
      <c r="AR63383" s="106"/>
    </row>
    <row r="63384" spans="41:44" ht="15" customHeight="1">
      <c r="AO63384" s="106"/>
      <c r="AR63384" s="106"/>
    </row>
    <row r="63385" spans="41:44" ht="15" customHeight="1">
      <c r="AO63385" s="106"/>
      <c r="AR63385" s="106"/>
    </row>
    <row r="63386" spans="41:44" ht="15" customHeight="1">
      <c r="AO63386" s="106"/>
      <c r="AR63386" s="106"/>
    </row>
    <row r="63387" spans="41:44" ht="15" customHeight="1">
      <c r="AO63387" s="108"/>
      <c r="AR63387" s="108"/>
    </row>
    <row r="63388" spans="41:44" ht="15" customHeight="1">
      <c r="AO63388" s="108"/>
      <c r="AR63388" s="108"/>
    </row>
    <row r="63389" spans="41:44" ht="15" customHeight="1">
      <c r="AO63389" s="108"/>
      <c r="AR63389" s="108"/>
    </row>
    <row r="63390" spans="41:44" ht="15" customHeight="1">
      <c r="AO63390" s="108"/>
      <c r="AR63390" s="108"/>
    </row>
    <row r="63391" spans="41:44" ht="15" customHeight="1">
      <c r="AO63391" s="108"/>
      <c r="AR63391" s="108"/>
    </row>
    <row r="63392" spans="41:44" ht="15" customHeight="1">
      <c r="AO63392" s="109"/>
      <c r="AR63392" s="109"/>
    </row>
    <row r="63393" spans="41:44" ht="15" customHeight="1">
      <c r="AO63393" s="104"/>
      <c r="AR63393" s="104"/>
    </row>
    <row r="63394" spans="41:44" ht="15" customHeight="1">
      <c r="AO63394" s="106"/>
      <c r="AR63394" s="106"/>
    </row>
    <row r="63395" spans="41:44" ht="15" customHeight="1">
      <c r="AO63395" s="106"/>
      <c r="AR63395" s="106"/>
    </row>
    <row r="63396" spans="41:44" ht="15" customHeight="1">
      <c r="AO63396" s="106"/>
      <c r="AR63396" s="106"/>
    </row>
    <row r="63397" spans="41:44" ht="15" customHeight="1">
      <c r="AO63397" s="106"/>
      <c r="AR63397" s="106"/>
    </row>
    <row r="63398" spans="41:44" ht="15" customHeight="1">
      <c r="AO63398" s="106"/>
      <c r="AR63398" s="106"/>
    </row>
    <row r="63399" spans="41:44" ht="15" customHeight="1">
      <c r="AO63399" s="106"/>
      <c r="AR63399" s="106"/>
    </row>
    <row r="63400" spans="41:44" ht="15" customHeight="1">
      <c r="AO63400" s="106"/>
      <c r="AR63400" s="106"/>
    </row>
    <row r="63401" spans="41:44" ht="15" customHeight="1">
      <c r="AO63401" s="108"/>
      <c r="AR63401" s="108"/>
    </row>
    <row r="63402" spans="41:44" ht="15" customHeight="1">
      <c r="AO63402" s="108"/>
      <c r="AR63402" s="108"/>
    </row>
    <row r="63403" spans="41:44" ht="15" customHeight="1">
      <c r="AO63403" s="108"/>
      <c r="AR63403" s="108"/>
    </row>
    <row r="63404" spans="41:44" ht="15" customHeight="1">
      <c r="AO63404" s="108"/>
      <c r="AR63404" s="108"/>
    </row>
    <row r="63405" spans="41:44" ht="15" customHeight="1">
      <c r="AO63405" s="108"/>
      <c r="AR63405" s="108"/>
    </row>
    <row r="63406" spans="41:44" ht="15" customHeight="1">
      <c r="AO63406" s="109"/>
      <c r="AR63406" s="109"/>
    </row>
    <row r="63407" spans="41:44" ht="15" customHeight="1">
      <c r="AO63407" s="104"/>
      <c r="AR63407" s="104"/>
    </row>
    <row r="63408" spans="41:44" ht="15" customHeight="1">
      <c r="AO63408" s="106"/>
      <c r="AR63408" s="106"/>
    </row>
    <row r="63409" spans="41:44" ht="15" customHeight="1">
      <c r="AO63409" s="106"/>
      <c r="AR63409" s="106"/>
    </row>
    <row r="63410" spans="41:44" ht="15" customHeight="1">
      <c r="AO63410" s="106"/>
      <c r="AR63410" s="106"/>
    </row>
    <row r="63411" spans="41:44" ht="15" customHeight="1">
      <c r="AO63411" s="106"/>
      <c r="AR63411" s="106"/>
    </row>
    <row r="63412" spans="41:44" ht="15" customHeight="1">
      <c r="AO63412" s="106"/>
      <c r="AR63412" s="106"/>
    </row>
    <row r="63413" spans="41:44" ht="15" customHeight="1">
      <c r="AO63413" s="106"/>
      <c r="AR63413" s="106"/>
    </row>
    <row r="63414" spans="41:44" ht="15" customHeight="1">
      <c r="AO63414" s="106"/>
      <c r="AR63414" s="106"/>
    </row>
    <row r="63415" spans="41:44" ht="15" customHeight="1">
      <c r="AO63415" s="108"/>
      <c r="AR63415" s="108"/>
    </row>
    <row r="63416" spans="41:44" ht="15" customHeight="1">
      <c r="AO63416" s="108"/>
      <c r="AR63416" s="108"/>
    </row>
    <row r="63417" spans="41:44" ht="15" customHeight="1">
      <c r="AO63417" s="108"/>
      <c r="AR63417" s="108"/>
    </row>
    <row r="63418" spans="41:44" ht="15" customHeight="1">
      <c r="AO63418" s="108"/>
      <c r="AR63418" s="108"/>
    </row>
    <row r="63419" spans="41:44" ht="15" customHeight="1">
      <c r="AO63419" s="108"/>
      <c r="AR63419" s="108"/>
    </row>
    <row r="63420" spans="41:44" ht="15" customHeight="1">
      <c r="AO63420" s="109"/>
      <c r="AR63420" s="109"/>
    </row>
    <row r="63421" spans="41:44" ht="15" customHeight="1">
      <c r="AO63421" s="104"/>
      <c r="AR63421" s="104"/>
    </row>
    <row r="63422" spans="41:44" ht="15" customHeight="1">
      <c r="AO63422" s="106"/>
      <c r="AR63422" s="106"/>
    </row>
    <row r="63423" spans="41:44" ht="15" customHeight="1">
      <c r="AO63423" s="106"/>
      <c r="AR63423" s="106"/>
    </row>
    <row r="63424" spans="41:44" ht="15" customHeight="1">
      <c r="AO63424" s="106"/>
      <c r="AR63424" s="106"/>
    </row>
    <row r="63425" spans="41:44" ht="15" customHeight="1">
      <c r="AO63425" s="106"/>
      <c r="AR63425" s="106"/>
    </row>
    <row r="63426" spans="41:44" ht="15" customHeight="1">
      <c r="AO63426" s="106"/>
      <c r="AR63426" s="106"/>
    </row>
    <row r="63427" spans="41:44" ht="15" customHeight="1">
      <c r="AO63427" s="106"/>
      <c r="AR63427" s="106"/>
    </row>
    <row r="63428" spans="41:44" ht="15" customHeight="1">
      <c r="AO63428" s="106"/>
      <c r="AR63428" s="106"/>
    </row>
    <row r="63429" spans="41:44" ht="15" customHeight="1">
      <c r="AO63429" s="108"/>
      <c r="AR63429" s="108"/>
    </row>
    <row r="63430" spans="41:44" ht="15" customHeight="1">
      <c r="AO63430" s="108"/>
      <c r="AR63430" s="108"/>
    </row>
    <row r="63431" spans="41:44" ht="15" customHeight="1">
      <c r="AO63431" s="108"/>
      <c r="AR63431" s="108"/>
    </row>
    <row r="63432" spans="41:44" ht="15" customHeight="1">
      <c r="AO63432" s="108"/>
      <c r="AR63432" s="108"/>
    </row>
    <row r="63433" spans="41:44" ht="15" customHeight="1">
      <c r="AO63433" s="108"/>
      <c r="AR63433" s="108"/>
    </row>
    <row r="63434" spans="41:44" ht="15" customHeight="1">
      <c r="AO63434" s="109"/>
      <c r="AR63434" s="109"/>
    </row>
    <row r="63435" spans="41:44" ht="15" customHeight="1">
      <c r="AO63435" s="104"/>
      <c r="AR63435" s="104"/>
    </row>
    <row r="63436" spans="41:44" ht="15" customHeight="1">
      <c r="AO63436" s="106"/>
      <c r="AR63436" s="106"/>
    </row>
    <row r="63437" spans="41:44" ht="15" customHeight="1">
      <c r="AO63437" s="106"/>
      <c r="AR63437" s="106"/>
    </row>
    <row r="63438" spans="41:44" ht="15" customHeight="1">
      <c r="AO63438" s="106"/>
      <c r="AR63438" s="106"/>
    </row>
    <row r="63439" spans="41:44" ht="15" customHeight="1">
      <c r="AO63439" s="106"/>
      <c r="AR63439" s="106"/>
    </row>
    <row r="63440" spans="41:44" ht="15" customHeight="1">
      <c r="AO63440" s="106"/>
      <c r="AR63440" s="106"/>
    </row>
    <row r="63441" spans="41:44" ht="15" customHeight="1">
      <c r="AO63441" s="106"/>
      <c r="AR63441" s="106"/>
    </row>
    <row r="63442" spans="41:44" ht="15" customHeight="1">
      <c r="AO63442" s="106"/>
      <c r="AR63442" s="106"/>
    </row>
    <row r="63443" spans="41:44" ht="15" customHeight="1">
      <c r="AO63443" s="108"/>
      <c r="AR63443" s="108"/>
    </row>
    <row r="63444" spans="41:44" ht="15" customHeight="1">
      <c r="AO63444" s="108"/>
      <c r="AR63444" s="108"/>
    </row>
    <row r="63445" spans="41:44" ht="15" customHeight="1">
      <c r="AO63445" s="108"/>
      <c r="AR63445" s="108"/>
    </row>
    <row r="63446" spans="41:44" ht="15" customHeight="1">
      <c r="AO63446" s="108"/>
      <c r="AR63446" s="108"/>
    </row>
    <row r="63447" spans="41:44" ht="15" customHeight="1">
      <c r="AO63447" s="108"/>
      <c r="AR63447" s="108"/>
    </row>
    <row r="63448" spans="41:44" ht="15" customHeight="1">
      <c r="AO63448" s="109"/>
      <c r="AR63448" s="109"/>
    </row>
    <row r="63449" spans="41:44" ht="15" customHeight="1">
      <c r="AO63449" s="104"/>
      <c r="AR63449" s="104"/>
    </row>
    <row r="63450" spans="41:44" ht="15" customHeight="1">
      <c r="AO63450" s="106"/>
      <c r="AR63450" s="106"/>
    </row>
    <row r="63451" spans="41:44" ht="15" customHeight="1">
      <c r="AO63451" s="106"/>
      <c r="AR63451" s="106"/>
    </row>
    <row r="63452" spans="41:44" ht="15" customHeight="1">
      <c r="AO63452" s="106"/>
      <c r="AR63452" s="106"/>
    </row>
    <row r="63453" spans="41:44" ht="15" customHeight="1">
      <c r="AO63453" s="106"/>
      <c r="AR63453" s="106"/>
    </row>
    <row r="63454" spans="41:44" ht="15" customHeight="1">
      <c r="AO63454" s="106"/>
      <c r="AR63454" s="106"/>
    </row>
    <row r="63455" spans="41:44" ht="15" customHeight="1">
      <c r="AO63455" s="106"/>
      <c r="AR63455" s="106"/>
    </row>
    <row r="63456" spans="41:44" ht="15" customHeight="1">
      <c r="AO63456" s="106"/>
      <c r="AR63456" s="106"/>
    </row>
    <row r="63457" spans="41:44" ht="15" customHeight="1">
      <c r="AO63457" s="108"/>
      <c r="AR63457" s="108"/>
    </row>
    <row r="63458" spans="41:44" ht="15" customHeight="1">
      <c r="AO63458" s="108"/>
      <c r="AR63458" s="108"/>
    </row>
    <row r="63459" spans="41:44" ht="15" customHeight="1">
      <c r="AO63459" s="108"/>
      <c r="AR63459" s="108"/>
    </row>
    <row r="63460" spans="41:44" ht="15" customHeight="1">
      <c r="AO63460" s="108"/>
      <c r="AR63460" s="108"/>
    </row>
    <row r="63461" spans="41:44" ht="15" customHeight="1">
      <c r="AO63461" s="108"/>
      <c r="AR63461" s="108"/>
    </row>
    <row r="63462" spans="41:44" ht="15" customHeight="1">
      <c r="AO63462" s="109"/>
      <c r="AR63462" s="109"/>
    </row>
    <row r="63463" spans="41:44" ht="15" customHeight="1">
      <c r="AO63463" s="104"/>
      <c r="AR63463" s="104"/>
    </row>
    <row r="63464" spans="41:44" ht="15" customHeight="1">
      <c r="AO63464" s="106"/>
      <c r="AR63464" s="106"/>
    </row>
    <row r="63465" spans="41:44" ht="15" customHeight="1">
      <c r="AO63465" s="106"/>
      <c r="AR63465" s="106"/>
    </row>
    <row r="63466" spans="41:44" ht="15" customHeight="1">
      <c r="AO63466" s="106"/>
      <c r="AR63466" s="106"/>
    </row>
    <row r="63467" spans="41:44" ht="15" customHeight="1">
      <c r="AO63467" s="106"/>
      <c r="AR63467" s="106"/>
    </row>
    <row r="63468" spans="41:44" ht="15" customHeight="1">
      <c r="AO63468" s="106"/>
      <c r="AR63468" s="106"/>
    </row>
    <row r="63469" spans="41:44" ht="15" customHeight="1">
      <c r="AO63469" s="106"/>
      <c r="AR63469" s="106"/>
    </row>
    <row r="63470" spans="41:44" ht="15" customHeight="1">
      <c r="AO63470" s="106"/>
      <c r="AR63470" s="106"/>
    </row>
    <row r="63471" spans="41:44" ht="15" customHeight="1">
      <c r="AO63471" s="108"/>
      <c r="AR63471" s="108"/>
    </row>
    <row r="63472" spans="41:44" ht="15" customHeight="1">
      <c r="AO63472" s="108"/>
      <c r="AR63472" s="108"/>
    </row>
    <row r="63473" spans="41:44" ht="15" customHeight="1">
      <c r="AO63473" s="108"/>
      <c r="AR63473" s="108"/>
    </row>
    <row r="63474" spans="41:44" ht="15" customHeight="1">
      <c r="AO63474" s="108"/>
      <c r="AR63474" s="108"/>
    </row>
    <row r="63475" spans="41:44" ht="15" customHeight="1">
      <c r="AO63475" s="108"/>
      <c r="AR63475" s="108"/>
    </row>
    <row r="63476" spans="41:44" ht="15" customHeight="1">
      <c r="AO63476" s="109"/>
      <c r="AR63476" s="109"/>
    </row>
    <row r="63477" spans="41:44" ht="15" customHeight="1">
      <c r="AO63477" s="104"/>
      <c r="AR63477" s="104"/>
    </row>
    <row r="63478" spans="41:44" ht="15" customHeight="1">
      <c r="AO63478" s="106"/>
      <c r="AR63478" s="106"/>
    </row>
    <row r="63479" spans="41:44" ht="15" customHeight="1">
      <c r="AO63479" s="106"/>
      <c r="AR63479" s="106"/>
    </row>
    <row r="63480" spans="41:44" ht="15" customHeight="1">
      <c r="AO63480" s="106"/>
      <c r="AR63480" s="106"/>
    </row>
    <row r="63481" spans="41:44" ht="15" customHeight="1">
      <c r="AO63481" s="106"/>
      <c r="AR63481" s="106"/>
    </row>
    <row r="63482" spans="41:44" ht="15" customHeight="1">
      <c r="AO63482" s="106"/>
      <c r="AR63482" s="106"/>
    </row>
    <row r="63483" spans="41:44" ht="15" customHeight="1">
      <c r="AO63483" s="106"/>
      <c r="AR63483" s="106"/>
    </row>
    <row r="63484" spans="41:44" ht="15" customHeight="1">
      <c r="AO63484" s="106"/>
      <c r="AR63484" s="106"/>
    </row>
    <row r="63485" spans="41:44" ht="15" customHeight="1">
      <c r="AO63485" s="108"/>
      <c r="AR63485" s="108"/>
    </row>
    <row r="63486" spans="41:44" ht="15" customHeight="1">
      <c r="AO63486" s="108"/>
      <c r="AR63486" s="108"/>
    </row>
    <row r="63487" spans="41:44" ht="15" customHeight="1">
      <c r="AO63487" s="108"/>
      <c r="AR63487" s="108"/>
    </row>
    <row r="63488" spans="41:44" ht="15" customHeight="1">
      <c r="AO63488" s="108"/>
      <c r="AR63488" s="108"/>
    </row>
    <row r="63489" spans="41:44" ht="15" customHeight="1">
      <c r="AO63489" s="108"/>
      <c r="AR63489" s="108"/>
    </row>
    <row r="63490" spans="41:44" ht="15" customHeight="1">
      <c r="AO63490" s="109"/>
      <c r="AR63490" s="109"/>
    </row>
    <row r="63491" spans="41:44" ht="15" customHeight="1">
      <c r="AO63491" s="104"/>
      <c r="AR63491" s="104"/>
    </row>
    <row r="63492" spans="41:44" ht="15" customHeight="1">
      <c r="AO63492" s="106"/>
      <c r="AR63492" s="106"/>
    </row>
    <row r="63493" spans="41:44" ht="15" customHeight="1">
      <c r="AO63493" s="106"/>
      <c r="AR63493" s="106"/>
    </row>
    <row r="63494" spans="41:44" ht="15" customHeight="1">
      <c r="AO63494" s="106"/>
      <c r="AR63494" s="106"/>
    </row>
    <row r="63495" spans="41:44" ht="15" customHeight="1">
      <c r="AO63495" s="106"/>
      <c r="AR63495" s="106"/>
    </row>
    <row r="63496" spans="41:44" ht="15" customHeight="1">
      <c r="AO63496" s="106"/>
      <c r="AR63496" s="106"/>
    </row>
    <row r="63497" spans="41:44" ht="15" customHeight="1">
      <c r="AO63497" s="106"/>
      <c r="AR63497" s="106"/>
    </row>
    <row r="63498" spans="41:44" ht="15" customHeight="1">
      <c r="AO63498" s="106"/>
      <c r="AR63498" s="106"/>
    </row>
    <row r="63499" spans="41:44" ht="15" customHeight="1">
      <c r="AO63499" s="108"/>
      <c r="AR63499" s="108"/>
    </row>
    <row r="63500" spans="41:44" ht="15" customHeight="1">
      <c r="AO63500" s="108"/>
      <c r="AR63500" s="108"/>
    </row>
    <row r="63501" spans="41:44" ht="15" customHeight="1">
      <c r="AO63501" s="108"/>
      <c r="AR63501" s="108"/>
    </row>
    <row r="63502" spans="41:44" ht="15" customHeight="1">
      <c r="AO63502" s="108"/>
      <c r="AR63502" s="108"/>
    </row>
    <row r="63503" spans="41:44" ht="15" customHeight="1">
      <c r="AO63503" s="108"/>
      <c r="AR63503" s="108"/>
    </row>
    <row r="63504" spans="41:44" ht="15" customHeight="1">
      <c r="AO63504" s="109"/>
      <c r="AR63504" s="109"/>
    </row>
    <row r="63505" spans="41:44" ht="15" customHeight="1">
      <c r="AO63505" s="104"/>
      <c r="AR63505" s="104"/>
    </row>
    <row r="63506" spans="41:44" ht="15" customHeight="1">
      <c r="AO63506" s="106"/>
      <c r="AR63506" s="106"/>
    </row>
    <row r="63507" spans="41:44" ht="15" customHeight="1">
      <c r="AO63507" s="106"/>
      <c r="AR63507" s="106"/>
    </row>
    <row r="63508" spans="41:44" ht="15" customHeight="1">
      <c r="AO63508" s="106"/>
      <c r="AR63508" s="106"/>
    </row>
    <row r="63509" spans="41:44" ht="15" customHeight="1">
      <c r="AO63509" s="106"/>
      <c r="AR63509" s="106"/>
    </row>
    <row r="63510" spans="41:44" ht="15" customHeight="1">
      <c r="AO63510" s="106"/>
      <c r="AR63510" s="106"/>
    </row>
    <row r="63511" spans="41:44" ht="15" customHeight="1">
      <c r="AO63511" s="106"/>
      <c r="AR63511" s="106"/>
    </row>
    <row r="63512" spans="41:44" ht="15" customHeight="1">
      <c r="AO63512" s="106"/>
      <c r="AR63512" s="106"/>
    </row>
    <row r="63513" spans="41:44" ht="15" customHeight="1">
      <c r="AO63513" s="108"/>
      <c r="AR63513" s="108"/>
    </row>
    <row r="63514" spans="41:44" ht="15" customHeight="1">
      <c r="AO63514" s="108"/>
      <c r="AR63514" s="108"/>
    </row>
    <row r="63515" spans="41:44" ht="15" customHeight="1">
      <c r="AO63515" s="108"/>
      <c r="AR63515" s="108"/>
    </row>
    <row r="63516" spans="41:44" ht="15" customHeight="1">
      <c r="AO63516" s="108"/>
      <c r="AR63516" s="108"/>
    </row>
    <row r="63517" spans="41:44" ht="15" customHeight="1">
      <c r="AO63517" s="108"/>
      <c r="AR63517" s="108"/>
    </row>
    <row r="63518" spans="41:44" ht="15" customHeight="1">
      <c r="AO63518" s="109"/>
      <c r="AR63518" s="109"/>
    </row>
    <row r="63519" spans="41:44" ht="15" customHeight="1">
      <c r="AO63519" s="104"/>
      <c r="AR63519" s="104"/>
    </row>
    <row r="63520" spans="41:44" ht="15" customHeight="1">
      <c r="AO63520" s="106"/>
      <c r="AR63520" s="106"/>
    </row>
    <row r="63521" spans="41:44" ht="15" customHeight="1">
      <c r="AO63521" s="106"/>
      <c r="AR63521" s="106"/>
    </row>
    <row r="63522" spans="41:44" ht="15" customHeight="1">
      <c r="AO63522" s="106"/>
      <c r="AR63522" s="106"/>
    </row>
    <row r="63523" spans="41:44" ht="15" customHeight="1">
      <c r="AO63523" s="106"/>
      <c r="AR63523" s="106"/>
    </row>
    <row r="63524" spans="41:44" ht="15" customHeight="1">
      <c r="AO63524" s="106"/>
      <c r="AR63524" s="106"/>
    </row>
    <row r="63525" spans="41:44" ht="15" customHeight="1">
      <c r="AO63525" s="106"/>
      <c r="AR63525" s="106"/>
    </row>
    <row r="63526" spans="41:44" ht="15" customHeight="1">
      <c r="AO63526" s="106"/>
      <c r="AR63526" s="106"/>
    </row>
    <row r="63527" spans="41:44" ht="15" customHeight="1">
      <c r="AO63527" s="108"/>
      <c r="AR63527" s="108"/>
    </row>
    <row r="63528" spans="41:44" ht="15" customHeight="1">
      <c r="AO63528" s="108"/>
      <c r="AR63528" s="108"/>
    </row>
    <row r="63529" spans="41:44" ht="15" customHeight="1">
      <c r="AO63529" s="108"/>
      <c r="AR63529" s="108"/>
    </row>
    <row r="63530" spans="41:44" ht="15" customHeight="1">
      <c r="AO63530" s="108"/>
      <c r="AR63530" s="108"/>
    </row>
    <row r="63531" spans="41:44" ht="15" customHeight="1">
      <c r="AO63531" s="108"/>
      <c r="AR63531" s="108"/>
    </row>
    <row r="63532" spans="41:44" ht="15" customHeight="1">
      <c r="AO63532" s="109"/>
      <c r="AR63532" s="109"/>
    </row>
    <row r="63533" spans="41:44" ht="15" customHeight="1">
      <c r="AO63533" s="104"/>
      <c r="AR63533" s="104"/>
    </row>
    <row r="63534" spans="41:44" ht="15" customHeight="1">
      <c r="AO63534" s="106"/>
      <c r="AR63534" s="106"/>
    </row>
    <row r="63535" spans="41:44" ht="15" customHeight="1">
      <c r="AO63535" s="106"/>
      <c r="AR63535" s="106"/>
    </row>
    <row r="63536" spans="41:44" ht="15" customHeight="1">
      <c r="AO63536" s="106"/>
      <c r="AR63536" s="106"/>
    </row>
    <row r="63537" spans="41:44" ht="15" customHeight="1">
      <c r="AO63537" s="106"/>
      <c r="AR63537" s="106"/>
    </row>
    <row r="63538" spans="41:44" ht="15" customHeight="1">
      <c r="AO63538" s="106"/>
      <c r="AR63538" s="106"/>
    </row>
    <row r="63539" spans="41:44" ht="15" customHeight="1">
      <c r="AO63539" s="106"/>
      <c r="AR63539" s="106"/>
    </row>
    <row r="63540" spans="41:44" ht="15" customHeight="1">
      <c r="AO63540" s="106"/>
      <c r="AR63540" s="106"/>
    </row>
    <row r="63541" spans="41:44" ht="15" customHeight="1">
      <c r="AO63541" s="108"/>
      <c r="AR63541" s="108"/>
    </row>
    <row r="63542" spans="41:44" ht="15" customHeight="1">
      <c r="AO63542" s="108"/>
      <c r="AR63542" s="108"/>
    </row>
    <row r="63543" spans="41:44" ht="15" customHeight="1">
      <c r="AO63543" s="108"/>
      <c r="AR63543" s="108"/>
    </row>
    <row r="63544" spans="41:44" ht="15" customHeight="1">
      <c r="AO63544" s="108"/>
      <c r="AR63544" s="108"/>
    </row>
    <row r="63545" spans="41:44" ht="15" customHeight="1">
      <c r="AO63545" s="108"/>
      <c r="AR63545" s="108"/>
    </row>
    <row r="63546" spans="41:44" ht="15" customHeight="1">
      <c r="AO63546" s="109"/>
      <c r="AR63546" s="109"/>
    </row>
    <row r="63547" spans="41:44" ht="15" customHeight="1">
      <c r="AO63547" s="104"/>
      <c r="AR63547" s="104"/>
    </row>
    <row r="63548" spans="41:44" ht="15" customHeight="1">
      <c r="AO63548" s="106"/>
      <c r="AR63548" s="106"/>
    </row>
    <row r="63549" spans="41:44" ht="15" customHeight="1">
      <c r="AO63549" s="106"/>
      <c r="AR63549" s="106"/>
    </row>
    <row r="63550" spans="41:44" ht="15" customHeight="1">
      <c r="AO63550" s="106"/>
      <c r="AR63550" s="106"/>
    </row>
    <row r="63551" spans="41:44" ht="15" customHeight="1">
      <c r="AO63551" s="106"/>
      <c r="AR63551" s="106"/>
    </row>
    <row r="63552" spans="41:44" ht="15" customHeight="1">
      <c r="AO63552" s="106"/>
      <c r="AR63552" s="106"/>
    </row>
    <row r="63553" spans="41:44" ht="15" customHeight="1">
      <c r="AO63553" s="106"/>
      <c r="AR63553" s="106"/>
    </row>
    <row r="63554" spans="41:44" ht="15" customHeight="1">
      <c r="AO63554" s="106"/>
      <c r="AR63554" s="106"/>
    </row>
    <row r="63555" spans="41:44" ht="15" customHeight="1">
      <c r="AO63555" s="108"/>
      <c r="AR63555" s="108"/>
    </row>
    <row r="63556" spans="41:44" ht="15" customHeight="1">
      <c r="AO63556" s="108"/>
      <c r="AR63556" s="108"/>
    </row>
    <row r="63557" spans="41:44" ht="15" customHeight="1">
      <c r="AO63557" s="108"/>
      <c r="AR63557" s="108"/>
    </row>
    <row r="63558" spans="41:44" ht="15" customHeight="1">
      <c r="AO63558" s="108"/>
      <c r="AR63558" s="108"/>
    </row>
    <row r="63559" spans="41:44" ht="15" customHeight="1">
      <c r="AO63559" s="108"/>
      <c r="AR63559" s="108"/>
    </row>
    <row r="63560" spans="41:44" ht="15" customHeight="1">
      <c r="AO63560" s="109"/>
      <c r="AR63560" s="109"/>
    </row>
    <row r="63561" spans="41:44" ht="15" customHeight="1">
      <c r="AO63561" s="104"/>
      <c r="AR63561" s="104"/>
    </row>
    <row r="63562" spans="41:44" ht="15" customHeight="1">
      <c r="AO63562" s="106"/>
      <c r="AR63562" s="106"/>
    </row>
    <row r="63563" spans="41:44" ht="15" customHeight="1">
      <c r="AO63563" s="106"/>
      <c r="AR63563" s="106"/>
    </row>
    <row r="63564" spans="41:44" ht="15" customHeight="1">
      <c r="AO63564" s="106"/>
      <c r="AR63564" s="106"/>
    </row>
    <row r="63565" spans="41:44" ht="15" customHeight="1">
      <c r="AO63565" s="106"/>
      <c r="AR63565" s="106"/>
    </row>
    <row r="63566" spans="41:44" ht="15" customHeight="1">
      <c r="AO63566" s="106"/>
      <c r="AR63566" s="106"/>
    </row>
    <row r="63567" spans="41:44" ht="15" customHeight="1">
      <c r="AO63567" s="106"/>
      <c r="AR63567" s="106"/>
    </row>
    <row r="63568" spans="41:44" ht="15" customHeight="1">
      <c r="AO63568" s="106"/>
      <c r="AR63568" s="106"/>
    </row>
    <row r="63569" spans="41:44" ht="15" customHeight="1">
      <c r="AO63569" s="108"/>
      <c r="AR63569" s="108"/>
    </row>
    <row r="63570" spans="41:44" ht="15" customHeight="1">
      <c r="AO63570" s="108"/>
      <c r="AR63570" s="108"/>
    </row>
    <row r="63571" spans="41:44" ht="15" customHeight="1">
      <c r="AO63571" s="108"/>
      <c r="AR63571" s="108"/>
    </row>
    <row r="63572" spans="41:44" ht="15" customHeight="1">
      <c r="AO63572" s="108"/>
      <c r="AR63572" s="108"/>
    </row>
    <row r="63573" spans="41:44" ht="15" customHeight="1">
      <c r="AO63573" s="108"/>
      <c r="AR63573" s="108"/>
    </row>
    <row r="63574" spans="41:44" ht="15" customHeight="1">
      <c r="AO63574" s="109"/>
      <c r="AR63574" s="109"/>
    </row>
    <row r="63575" spans="41:44" ht="15" customHeight="1">
      <c r="AO63575" s="104"/>
      <c r="AR63575" s="104"/>
    </row>
    <row r="63576" spans="41:44" ht="15" customHeight="1">
      <c r="AO63576" s="106"/>
      <c r="AR63576" s="106"/>
    </row>
    <row r="63577" spans="41:44" ht="15" customHeight="1">
      <c r="AO63577" s="106"/>
      <c r="AR63577" s="106"/>
    </row>
    <row r="63578" spans="41:44" ht="15" customHeight="1">
      <c r="AO63578" s="106"/>
      <c r="AR63578" s="106"/>
    </row>
    <row r="63579" spans="41:44" ht="15" customHeight="1">
      <c r="AO63579" s="106"/>
      <c r="AR63579" s="106"/>
    </row>
    <row r="63580" spans="41:44" ht="15" customHeight="1">
      <c r="AO63580" s="106"/>
      <c r="AR63580" s="106"/>
    </row>
    <row r="63581" spans="41:44" ht="15" customHeight="1">
      <c r="AO63581" s="106"/>
      <c r="AR63581" s="106"/>
    </row>
    <row r="63582" spans="41:44" ht="15" customHeight="1">
      <c r="AO63582" s="106"/>
      <c r="AR63582" s="106"/>
    </row>
    <row r="63583" spans="41:44" ht="15" customHeight="1">
      <c r="AO63583" s="108"/>
      <c r="AR63583" s="108"/>
    </row>
    <row r="63584" spans="41:44" ht="15" customHeight="1">
      <c r="AO63584" s="108"/>
      <c r="AR63584" s="108"/>
    </row>
    <row r="63585" spans="41:44" ht="15" customHeight="1">
      <c r="AO63585" s="108"/>
      <c r="AR63585" s="108"/>
    </row>
    <row r="63586" spans="41:44" ht="15" customHeight="1">
      <c r="AO63586" s="108"/>
      <c r="AR63586" s="108"/>
    </row>
    <row r="63587" spans="41:44" ht="15" customHeight="1">
      <c r="AO63587" s="108"/>
      <c r="AR63587" s="108"/>
    </row>
    <row r="63588" spans="41:44" ht="15" customHeight="1">
      <c r="AO63588" s="109"/>
      <c r="AR63588" s="109"/>
    </row>
    <row r="63589" spans="41:44" ht="15" customHeight="1">
      <c r="AO63589" s="104"/>
      <c r="AR63589" s="104"/>
    </row>
    <row r="63590" spans="41:44" ht="15" customHeight="1">
      <c r="AO63590" s="106"/>
      <c r="AR63590" s="106"/>
    </row>
    <row r="63591" spans="41:44" ht="15" customHeight="1">
      <c r="AO63591" s="106"/>
      <c r="AR63591" s="106"/>
    </row>
    <row r="63592" spans="41:44" ht="15" customHeight="1">
      <c r="AO63592" s="106"/>
      <c r="AR63592" s="106"/>
    </row>
    <row r="63593" spans="41:44" ht="15" customHeight="1">
      <c r="AO63593" s="106"/>
      <c r="AR63593" s="106"/>
    </row>
    <row r="63594" spans="41:44" ht="15" customHeight="1">
      <c r="AO63594" s="106"/>
      <c r="AR63594" s="106"/>
    </row>
    <row r="63595" spans="41:44" ht="15" customHeight="1">
      <c r="AO63595" s="106"/>
      <c r="AR63595" s="106"/>
    </row>
    <row r="63596" spans="41:44" ht="15" customHeight="1">
      <c r="AO63596" s="106"/>
      <c r="AR63596" s="106"/>
    </row>
    <row r="63597" spans="41:44" ht="15" customHeight="1">
      <c r="AO63597" s="108"/>
      <c r="AR63597" s="108"/>
    </row>
    <row r="63598" spans="41:44" ht="15" customHeight="1">
      <c r="AO63598" s="108"/>
      <c r="AR63598" s="108"/>
    </row>
    <row r="63599" spans="41:44" ht="15" customHeight="1">
      <c r="AO63599" s="108"/>
      <c r="AR63599" s="108"/>
    </row>
    <row r="63600" spans="41:44" ht="15" customHeight="1">
      <c r="AO63600" s="108"/>
      <c r="AR63600" s="108"/>
    </row>
    <row r="63601" spans="41:44" ht="15" customHeight="1">
      <c r="AO63601" s="108"/>
      <c r="AR63601" s="108"/>
    </row>
    <row r="63602" spans="41:44" ht="15" customHeight="1">
      <c r="AO63602" s="109"/>
      <c r="AR63602" s="109"/>
    </row>
    <row r="63603" spans="41:44" ht="15" customHeight="1">
      <c r="AO63603" s="104"/>
      <c r="AR63603" s="104"/>
    </row>
    <row r="63604" spans="41:44" ht="15" customHeight="1">
      <c r="AO63604" s="106"/>
      <c r="AR63604" s="106"/>
    </row>
    <row r="63605" spans="41:44" ht="15" customHeight="1">
      <c r="AO63605" s="106"/>
      <c r="AR63605" s="106"/>
    </row>
    <row r="63606" spans="41:44" ht="15" customHeight="1">
      <c r="AO63606" s="106"/>
      <c r="AR63606" s="106"/>
    </row>
    <row r="63607" spans="41:44" ht="15" customHeight="1">
      <c r="AO63607" s="106"/>
      <c r="AR63607" s="106"/>
    </row>
    <row r="63608" spans="41:44" ht="15" customHeight="1">
      <c r="AO63608" s="106"/>
      <c r="AR63608" s="106"/>
    </row>
    <row r="63609" spans="41:44" ht="15" customHeight="1">
      <c r="AO63609" s="106"/>
      <c r="AR63609" s="106"/>
    </row>
    <row r="63610" spans="41:44" ht="15" customHeight="1">
      <c r="AO63610" s="106"/>
      <c r="AR63610" s="106"/>
    </row>
    <row r="63611" spans="41:44" ht="15" customHeight="1">
      <c r="AO63611" s="108"/>
      <c r="AR63611" s="108"/>
    </row>
    <row r="63612" spans="41:44" ht="15" customHeight="1">
      <c r="AO63612" s="108"/>
      <c r="AR63612" s="108"/>
    </row>
    <row r="63613" spans="41:44" ht="15" customHeight="1">
      <c r="AO63613" s="108"/>
      <c r="AR63613" s="108"/>
    </row>
    <row r="63614" spans="41:44" ht="15" customHeight="1">
      <c r="AO63614" s="108"/>
      <c r="AR63614" s="108"/>
    </row>
    <row r="63615" spans="41:44" ht="15" customHeight="1">
      <c r="AO63615" s="108"/>
      <c r="AR63615" s="108"/>
    </row>
    <row r="63616" spans="41:44" ht="15" customHeight="1">
      <c r="AO63616" s="109"/>
      <c r="AR63616" s="109"/>
    </row>
    <row r="63617" spans="41:44" ht="15" customHeight="1">
      <c r="AO63617" s="104"/>
      <c r="AR63617" s="104"/>
    </row>
    <row r="63618" spans="41:44" ht="15" customHeight="1">
      <c r="AO63618" s="106"/>
      <c r="AR63618" s="106"/>
    </row>
    <row r="63619" spans="41:44" ht="15" customHeight="1">
      <c r="AO63619" s="106"/>
      <c r="AR63619" s="106"/>
    </row>
    <row r="63620" spans="41:44" ht="15" customHeight="1">
      <c r="AO63620" s="106"/>
      <c r="AR63620" s="106"/>
    </row>
    <row r="63621" spans="41:44" ht="15" customHeight="1">
      <c r="AO63621" s="106"/>
      <c r="AR63621" s="106"/>
    </row>
    <row r="63622" spans="41:44" ht="15" customHeight="1">
      <c r="AO63622" s="106"/>
      <c r="AR63622" s="106"/>
    </row>
    <row r="63623" spans="41:44" ht="15" customHeight="1">
      <c r="AO63623" s="106"/>
      <c r="AR63623" s="106"/>
    </row>
    <row r="63624" spans="41:44" ht="15" customHeight="1">
      <c r="AO63624" s="106"/>
      <c r="AR63624" s="106"/>
    </row>
    <row r="63625" spans="41:44" ht="15" customHeight="1">
      <c r="AO63625" s="108"/>
      <c r="AR63625" s="108"/>
    </row>
    <row r="63626" spans="41:44" ht="15" customHeight="1">
      <c r="AO63626" s="108"/>
      <c r="AR63626" s="108"/>
    </row>
    <row r="63627" spans="41:44" ht="15" customHeight="1">
      <c r="AO63627" s="108"/>
      <c r="AR63627" s="108"/>
    </row>
    <row r="63628" spans="41:44" ht="15" customHeight="1">
      <c r="AO63628" s="108"/>
      <c r="AR63628" s="108"/>
    </row>
    <row r="63629" spans="41:44" ht="15" customHeight="1">
      <c r="AO63629" s="108"/>
      <c r="AR63629" s="108"/>
    </row>
    <row r="63630" spans="41:44" ht="15" customHeight="1">
      <c r="AO63630" s="109"/>
      <c r="AR63630" s="109"/>
    </row>
    <row r="63631" spans="41:44" ht="15" customHeight="1">
      <c r="AO63631" s="104"/>
      <c r="AR63631" s="104"/>
    </row>
    <row r="63632" spans="41:44" ht="15" customHeight="1">
      <c r="AO63632" s="106"/>
      <c r="AR63632" s="106"/>
    </row>
    <row r="63633" spans="41:44" ht="15" customHeight="1">
      <c r="AO63633" s="106"/>
      <c r="AR63633" s="106"/>
    </row>
    <row r="63634" spans="41:44" ht="15" customHeight="1">
      <c r="AO63634" s="106"/>
      <c r="AR63634" s="106"/>
    </row>
    <row r="63635" spans="41:44" ht="15" customHeight="1">
      <c r="AO63635" s="106"/>
      <c r="AR63635" s="106"/>
    </row>
    <row r="63636" spans="41:44" ht="15" customHeight="1">
      <c r="AO63636" s="106"/>
      <c r="AR63636" s="106"/>
    </row>
    <row r="63637" spans="41:44" ht="15" customHeight="1">
      <c r="AO63637" s="106"/>
      <c r="AR63637" s="106"/>
    </row>
    <row r="63638" spans="41:44" ht="15" customHeight="1">
      <c r="AO63638" s="106"/>
      <c r="AR63638" s="106"/>
    </row>
    <row r="63639" spans="41:44" ht="15" customHeight="1">
      <c r="AO63639" s="108"/>
      <c r="AR63639" s="108"/>
    </row>
    <row r="63640" spans="41:44" ht="15" customHeight="1">
      <c r="AO63640" s="108"/>
      <c r="AR63640" s="108"/>
    </row>
    <row r="63641" spans="41:44" ht="15" customHeight="1">
      <c r="AO63641" s="108"/>
      <c r="AR63641" s="108"/>
    </row>
    <row r="63642" spans="41:44" ht="15" customHeight="1">
      <c r="AO63642" s="108"/>
      <c r="AR63642" s="108"/>
    </row>
    <row r="63643" spans="41:44" ht="15" customHeight="1">
      <c r="AO63643" s="108"/>
      <c r="AR63643" s="108"/>
    </row>
    <row r="63644" spans="41:44" ht="15" customHeight="1">
      <c r="AO63644" s="109"/>
      <c r="AR63644" s="109"/>
    </row>
    <row r="63645" spans="41:44" ht="15" customHeight="1">
      <c r="AO63645" s="104"/>
      <c r="AR63645" s="104"/>
    </row>
    <row r="63646" spans="41:44" ht="15" customHeight="1">
      <c r="AO63646" s="106"/>
      <c r="AR63646" s="106"/>
    </row>
    <row r="63647" spans="41:44" ht="15" customHeight="1">
      <c r="AO63647" s="106"/>
      <c r="AR63647" s="106"/>
    </row>
    <row r="63648" spans="41:44" ht="15" customHeight="1">
      <c r="AO63648" s="106"/>
      <c r="AR63648" s="106"/>
    </row>
    <row r="63649" spans="41:44" ht="15" customHeight="1">
      <c r="AO63649" s="106"/>
      <c r="AR63649" s="106"/>
    </row>
    <row r="63650" spans="41:44" ht="15" customHeight="1">
      <c r="AO63650" s="106"/>
      <c r="AR63650" s="106"/>
    </row>
    <row r="63651" spans="41:44" ht="15" customHeight="1">
      <c r="AO63651" s="106"/>
      <c r="AR63651" s="106"/>
    </row>
    <row r="63652" spans="41:44" ht="15" customHeight="1">
      <c r="AO63652" s="106"/>
      <c r="AR63652" s="106"/>
    </row>
    <row r="63653" spans="41:44" ht="15" customHeight="1">
      <c r="AO63653" s="108"/>
      <c r="AR63653" s="108"/>
    </row>
    <row r="63654" spans="41:44" ht="15" customHeight="1">
      <c r="AO63654" s="108"/>
      <c r="AR63654" s="108"/>
    </row>
    <row r="63655" spans="41:44" ht="15" customHeight="1">
      <c r="AO63655" s="108"/>
      <c r="AR63655" s="108"/>
    </row>
    <row r="63656" spans="41:44" ht="15" customHeight="1">
      <c r="AO63656" s="108"/>
      <c r="AR63656" s="108"/>
    </row>
    <row r="63657" spans="41:44" ht="15" customHeight="1">
      <c r="AO63657" s="108"/>
      <c r="AR63657" s="108"/>
    </row>
    <row r="63658" spans="41:44" ht="15" customHeight="1">
      <c r="AO63658" s="109"/>
      <c r="AR63658" s="109"/>
    </row>
    <row r="63659" spans="41:44" ht="15" customHeight="1">
      <c r="AO63659" s="104"/>
      <c r="AR63659" s="104"/>
    </row>
    <row r="63660" spans="41:44" ht="15" customHeight="1">
      <c r="AO63660" s="106"/>
      <c r="AR63660" s="106"/>
    </row>
    <row r="63661" spans="41:44" ht="15" customHeight="1">
      <c r="AO63661" s="106"/>
      <c r="AR63661" s="106"/>
    </row>
    <row r="63662" spans="41:44" ht="15" customHeight="1">
      <c r="AO63662" s="106"/>
      <c r="AR63662" s="106"/>
    </row>
    <row r="63663" spans="41:44" ht="15" customHeight="1">
      <c r="AO63663" s="106"/>
      <c r="AR63663" s="106"/>
    </row>
    <row r="63664" spans="41:44" ht="15" customHeight="1">
      <c r="AO63664" s="106"/>
      <c r="AR63664" s="106"/>
    </row>
    <row r="63665" spans="41:44" ht="15" customHeight="1">
      <c r="AO63665" s="106"/>
      <c r="AR63665" s="106"/>
    </row>
    <row r="63666" spans="41:44" ht="15" customHeight="1">
      <c r="AO63666" s="106"/>
      <c r="AR63666" s="106"/>
    </row>
    <row r="63667" spans="41:44" ht="15" customHeight="1">
      <c r="AO63667" s="108"/>
      <c r="AR63667" s="108"/>
    </row>
    <row r="63668" spans="41:44" ht="15" customHeight="1">
      <c r="AO63668" s="108"/>
      <c r="AR63668" s="108"/>
    </row>
    <row r="63669" spans="41:44" ht="15" customHeight="1">
      <c r="AO63669" s="108"/>
      <c r="AR63669" s="108"/>
    </row>
    <row r="63670" spans="41:44" ht="15" customHeight="1">
      <c r="AO63670" s="108"/>
      <c r="AR63670" s="108"/>
    </row>
    <row r="63671" spans="41:44" ht="15" customHeight="1">
      <c r="AO63671" s="108"/>
      <c r="AR63671" s="108"/>
    </row>
    <row r="63672" spans="41:44" ht="15" customHeight="1">
      <c r="AO63672" s="109"/>
      <c r="AR63672" s="109"/>
    </row>
    <row r="63673" spans="41:44" ht="15" customHeight="1">
      <c r="AO63673" s="104"/>
      <c r="AR63673" s="104"/>
    </row>
    <row r="63674" spans="41:44" ht="15" customHeight="1">
      <c r="AO63674" s="106"/>
      <c r="AR63674" s="106"/>
    </row>
    <row r="63675" spans="41:44" ht="15" customHeight="1">
      <c r="AO63675" s="106"/>
      <c r="AR63675" s="106"/>
    </row>
    <row r="63676" spans="41:44" ht="15" customHeight="1">
      <c r="AO63676" s="106"/>
      <c r="AR63676" s="106"/>
    </row>
    <row r="63677" spans="41:44" ht="15" customHeight="1">
      <c r="AO63677" s="106"/>
      <c r="AR63677" s="106"/>
    </row>
    <row r="63678" spans="41:44" ht="15" customHeight="1">
      <c r="AO63678" s="106"/>
      <c r="AR63678" s="106"/>
    </row>
    <row r="63679" spans="41:44" ht="15" customHeight="1">
      <c r="AO63679" s="106"/>
      <c r="AR63679" s="106"/>
    </row>
    <row r="63680" spans="41:44" ht="15" customHeight="1">
      <c r="AO63680" s="106"/>
      <c r="AR63680" s="106"/>
    </row>
    <row r="63681" spans="41:44" ht="15" customHeight="1">
      <c r="AO63681" s="108"/>
      <c r="AR63681" s="108"/>
    </row>
    <row r="63682" spans="41:44" ht="15" customHeight="1">
      <c r="AO63682" s="108"/>
      <c r="AR63682" s="108"/>
    </row>
    <row r="63683" spans="41:44" ht="15" customHeight="1">
      <c r="AO63683" s="108"/>
      <c r="AR63683" s="108"/>
    </row>
    <row r="63684" spans="41:44" ht="15" customHeight="1">
      <c r="AO63684" s="108"/>
      <c r="AR63684" s="108"/>
    </row>
    <row r="63685" spans="41:44" ht="15" customHeight="1">
      <c r="AO63685" s="108"/>
      <c r="AR63685" s="108"/>
    </row>
    <row r="63686" spans="41:44" ht="15" customHeight="1">
      <c r="AO63686" s="109"/>
      <c r="AR63686" s="109"/>
    </row>
    <row r="63687" spans="41:44" ht="15" customHeight="1">
      <c r="AO63687" s="104"/>
      <c r="AR63687" s="104"/>
    </row>
    <row r="63688" spans="41:44" ht="15" customHeight="1">
      <c r="AO63688" s="106"/>
      <c r="AR63688" s="106"/>
    </row>
    <row r="63689" spans="41:44" ht="15" customHeight="1">
      <c r="AO63689" s="106"/>
      <c r="AR63689" s="106"/>
    </row>
    <row r="63690" spans="41:44" ht="15" customHeight="1">
      <c r="AO63690" s="106"/>
      <c r="AR63690" s="106"/>
    </row>
    <row r="63691" spans="41:44" ht="15" customHeight="1">
      <c r="AO63691" s="106"/>
      <c r="AR63691" s="106"/>
    </row>
    <row r="63692" spans="41:44" ht="15" customHeight="1">
      <c r="AO63692" s="106"/>
      <c r="AR63692" s="106"/>
    </row>
    <row r="63693" spans="41:44" ht="15" customHeight="1">
      <c r="AO63693" s="106"/>
      <c r="AR63693" s="106"/>
    </row>
    <row r="63694" spans="41:44" ht="15" customHeight="1">
      <c r="AO63694" s="106"/>
      <c r="AR63694" s="106"/>
    </row>
    <row r="63695" spans="41:44" ht="15" customHeight="1">
      <c r="AO63695" s="108"/>
      <c r="AR63695" s="108"/>
    </row>
    <row r="63696" spans="41:44" ht="15" customHeight="1">
      <c r="AO63696" s="108"/>
      <c r="AR63696" s="108"/>
    </row>
    <row r="63697" spans="41:44" ht="15" customHeight="1">
      <c r="AO63697" s="108"/>
      <c r="AR63697" s="108"/>
    </row>
    <row r="63698" spans="41:44" ht="15" customHeight="1">
      <c r="AO63698" s="108"/>
      <c r="AR63698" s="108"/>
    </row>
    <row r="63699" spans="41:44" ht="15" customHeight="1">
      <c r="AO63699" s="108"/>
      <c r="AR63699" s="108"/>
    </row>
    <row r="63700" spans="41:44" ht="15" customHeight="1">
      <c r="AO63700" s="109"/>
      <c r="AR63700" s="109"/>
    </row>
    <row r="63701" spans="41:44" ht="15" customHeight="1">
      <c r="AO63701" s="104"/>
      <c r="AR63701" s="104"/>
    </row>
    <row r="63702" spans="41:44" ht="15" customHeight="1">
      <c r="AO63702" s="106"/>
      <c r="AR63702" s="106"/>
    </row>
    <row r="63703" spans="41:44" ht="15" customHeight="1">
      <c r="AO63703" s="106"/>
      <c r="AR63703" s="106"/>
    </row>
    <row r="63704" spans="41:44" ht="15" customHeight="1">
      <c r="AO63704" s="106"/>
      <c r="AR63704" s="106"/>
    </row>
    <row r="63705" spans="41:44" ht="15" customHeight="1">
      <c r="AO63705" s="106"/>
      <c r="AR63705" s="106"/>
    </row>
    <row r="63706" spans="41:44" ht="15" customHeight="1">
      <c r="AO63706" s="106"/>
      <c r="AR63706" s="106"/>
    </row>
    <row r="63707" spans="41:44" ht="15" customHeight="1">
      <c r="AO63707" s="106"/>
      <c r="AR63707" s="106"/>
    </row>
    <row r="63708" spans="41:44" ht="15" customHeight="1">
      <c r="AO63708" s="106"/>
      <c r="AR63708" s="106"/>
    </row>
    <row r="63709" spans="41:44" ht="15" customHeight="1">
      <c r="AO63709" s="108"/>
      <c r="AR63709" s="108"/>
    </row>
    <row r="63710" spans="41:44" ht="15" customHeight="1">
      <c r="AO63710" s="108"/>
      <c r="AR63710" s="108"/>
    </row>
    <row r="63711" spans="41:44" ht="15" customHeight="1">
      <c r="AO63711" s="108"/>
      <c r="AR63711" s="108"/>
    </row>
    <row r="63712" spans="41:44" ht="15" customHeight="1">
      <c r="AO63712" s="108"/>
      <c r="AR63712" s="108"/>
    </row>
    <row r="63713" spans="41:44" ht="15" customHeight="1">
      <c r="AO63713" s="108"/>
      <c r="AR63713" s="108"/>
    </row>
    <row r="63714" spans="41:44" ht="15" customHeight="1">
      <c r="AO63714" s="109"/>
      <c r="AR63714" s="109"/>
    </row>
    <row r="63715" spans="41:44" ht="15" customHeight="1">
      <c r="AO63715" s="104"/>
      <c r="AR63715" s="104"/>
    </row>
    <row r="63716" spans="41:44" ht="15" customHeight="1">
      <c r="AO63716" s="106"/>
      <c r="AR63716" s="106"/>
    </row>
    <row r="63717" spans="41:44" ht="15" customHeight="1">
      <c r="AO63717" s="106"/>
      <c r="AR63717" s="106"/>
    </row>
    <row r="63718" spans="41:44" ht="15" customHeight="1">
      <c r="AO63718" s="106"/>
      <c r="AR63718" s="106"/>
    </row>
    <row r="63719" spans="41:44" ht="15" customHeight="1">
      <c r="AO63719" s="106"/>
      <c r="AR63719" s="106"/>
    </row>
    <row r="63720" spans="41:44" ht="15" customHeight="1">
      <c r="AO63720" s="106"/>
      <c r="AR63720" s="106"/>
    </row>
    <row r="63721" spans="41:44" ht="15" customHeight="1">
      <c r="AO63721" s="106"/>
      <c r="AR63721" s="106"/>
    </row>
    <row r="63722" spans="41:44" ht="15" customHeight="1">
      <c r="AO63722" s="106"/>
      <c r="AR63722" s="106"/>
    </row>
    <row r="63723" spans="41:44" ht="15" customHeight="1">
      <c r="AO63723" s="108"/>
      <c r="AR63723" s="108"/>
    </row>
    <row r="63724" spans="41:44" ht="15" customHeight="1">
      <c r="AO63724" s="108"/>
      <c r="AR63724" s="108"/>
    </row>
    <row r="63725" spans="41:44" ht="15" customHeight="1">
      <c r="AO63725" s="108"/>
      <c r="AR63725" s="108"/>
    </row>
    <row r="63726" spans="41:44" ht="15" customHeight="1">
      <c r="AO63726" s="108"/>
      <c r="AR63726" s="108"/>
    </row>
    <row r="63727" spans="41:44" ht="15" customHeight="1">
      <c r="AO63727" s="108"/>
      <c r="AR63727" s="108"/>
    </row>
    <row r="63728" spans="41:44" ht="15" customHeight="1">
      <c r="AO63728" s="109"/>
      <c r="AR63728" s="109"/>
    </row>
    <row r="63729" spans="41:44" ht="15" customHeight="1">
      <c r="AO63729" s="104"/>
      <c r="AR63729" s="104"/>
    </row>
    <row r="63730" spans="41:44" ht="15" customHeight="1">
      <c r="AO63730" s="106"/>
      <c r="AR63730" s="106"/>
    </row>
    <row r="63731" spans="41:44" ht="15" customHeight="1">
      <c r="AO63731" s="106"/>
      <c r="AR63731" s="106"/>
    </row>
    <row r="63732" spans="41:44" ht="15" customHeight="1">
      <c r="AO63732" s="106"/>
      <c r="AR63732" s="106"/>
    </row>
    <row r="63733" spans="41:44" ht="15" customHeight="1">
      <c r="AO63733" s="106"/>
      <c r="AR63733" s="106"/>
    </row>
    <row r="63734" spans="41:44" ht="15" customHeight="1">
      <c r="AO63734" s="106"/>
      <c r="AR63734" s="106"/>
    </row>
    <row r="63735" spans="41:44" ht="15" customHeight="1">
      <c r="AO63735" s="106"/>
      <c r="AR63735" s="106"/>
    </row>
    <row r="63736" spans="41:44" ht="15" customHeight="1">
      <c r="AO63736" s="106"/>
      <c r="AR63736" s="106"/>
    </row>
    <row r="63737" spans="41:44" ht="15" customHeight="1">
      <c r="AO63737" s="108"/>
      <c r="AR63737" s="108"/>
    </row>
    <row r="63738" spans="41:44" ht="15" customHeight="1">
      <c r="AO63738" s="108"/>
      <c r="AR63738" s="108"/>
    </row>
    <row r="63739" spans="41:44" ht="15" customHeight="1">
      <c r="AO63739" s="108"/>
      <c r="AR63739" s="108"/>
    </row>
    <row r="63740" spans="41:44" ht="15" customHeight="1">
      <c r="AO63740" s="108"/>
      <c r="AR63740" s="108"/>
    </row>
    <row r="63741" spans="41:44" ht="15" customHeight="1">
      <c r="AO63741" s="108"/>
      <c r="AR63741" s="108"/>
    </row>
    <row r="63742" spans="41:44" ht="15" customHeight="1">
      <c r="AO63742" s="109"/>
      <c r="AR63742" s="109"/>
    </row>
    <row r="63743" spans="41:44" ht="15" customHeight="1">
      <c r="AO63743" s="104"/>
      <c r="AR63743" s="104"/>
    </row>
    <row r="63744" spans="41:44" ht="15" customHeight="1">
      <c r="AO63744" s="106"/>
      <c r="AR63744" s="106"/>
    </row>
    <row r="63745" spans="41:44" ht="15" customHeight="1">
      <c r="AO63745" s="106"/>
      <c r="AR63745" s="106"/>
    </row>
    <row r="63746" spans="41:44" ht="15" customHeight="1">
      <c r="AO63746" s="106"/>
      <c r="AR63746" s="106"/>
    </row>
    <row r="63747" spans="41:44" ht="15" customHeight="1">
      <c r="AO63747" s="106"/>
      <c r="AR63747" s="106"/>
    </row>
    <row r="63748" spans="41:44" ht="15" customHeight="1">
      <c r="AO63748" s="106"/>
      <c r="AR63748" s="106"/>
    </row>
    <row r="63749" spans="41:44" ht="15" customHeight="1">
      <c r="AO63749" s="106"/>
      <c r="AR63749" s="106"/>
    </row>
    <row r="63750" spans="41:44" ht="15" customHeight="1">
      <c r="AO63750" s="106"/>
      <c r="AR63750" s="106"/>
    </row>
    <row r="63751" spans="41:44" ht="15" customHeight="1">
      <c r="AO63751" s="108"/>
      <c r="AR63751" s="108"/>
    </row>
    <row r="63752" spans="41:44" ht="15" customHeight="1">
      <c r="AO63752" s="108"/>
      <c r="AR63752" s="108"/>
    </row>
    <row r="63753" spans="41:44" ht="15" customHeight="1">
      <c r="AO63753" s="108"/>
      <c r="AR63753" s="108"/>
    </row>
    <row r="63754" spans="41:44" ht="15" customHeight="1">
      <c r="AO63754" s="108"/>
      <c r="AR63754" s="108"/>
    </row>
    <row r="63755" spans="41:44" ht="15" customHeight="1">
      <c r="AO63755" s="108"/>
      <c r="AR63755" s="108"/>
    </row>
    <row r="63756" spans="41:44" ht="15" customHeight="1">
      <c r="AO63756" s="109"/>
      <c r="AR63756" s="109"/>
    </row>
    <row r="63757" spans="41:44" ht="15" customHeight="1">
      <c r="AO63757" s="104"/>
      <c r="AR63757" s="104"/>
    </row>
    <row r="63758" spans="41:44" ht="15" customHeight="1">
      <c r="AO63758" s="106"/>
      <c r="AR63758" s="106"/>
    </row>
    <row r="63759" spans="41:44" ht="15" customHeight="1">
      <c r="AO63759" s="106"/>
      <c r="AR63759" s="106"/>
    </row>
    <row r="63760" spans="41:44" ht="15" customHeight="1">
      <c r="AO63760" s="106"/>
      <c r="AR63760" s="106"/>
    </row>
    <row r="63761" spans="41:44" ht="15" customHeight="1">
      <c r="AO63761" s="106"/>
      <c r="AR63761" s="106"/>
    </row>
    <row r="63762" spans="41:44" ht="15" customHeight="1">
      <c r="AO63762" s="106"/>
      <c r="AR63762" s="106"/>
    </row>
    <row r="63763" spans="41:44" ht="15" customHeight="1">
      <c r="AO63763" s="106"/>
      <c r="AR63763" s="106"/>
    </row>
    <row r="63764" spans="41:44" ht="15" customHeight="1">
      <c r="AO63764" s="106"/>
      <c r="AR63764" s="106"/>
    </row>
    <row r="63765" spans="41:44" ht="15" customHeight="1">
      <c r="AO63765" s="108"/>
      <c r="AR63765" s="108"/>
    </row>
    <row r="63766" spans="41:44" ht="15" customHeight="1">
      <c r="AO63766" s="108"/>
      <c r="AR63766" s="108"/>
    </row>
    <row r="63767" spans="41:44" ht="15" customHeight="1">
      <c r="AO63767" s="108"/>
      <c r="AR63767" s="108"/>
    </row>
    <row r="63768" spans="41:44" ht="15" customHeight="1">
      <c r="AO63768" s="108"/>
      <c r="AR63768" s="108"/>
    </row>
    <row r="63769" spans="41:44" ht="15" customHeight="1">
      <c r="AO63769" s="108"/>
      <c r="AR63769" s="108"/>
    </row>
    <row r="63770" spans="41:44" ht="15" customHeight="1">
      <c r="AO63770" s="109"/>
      <c r="AR63770" s="109"/>
    </row>
    <row r="63771" spans="41:44" ht="15" customHeight="1">
      <c r="AO63771" s="104"/>
      <c r="AR63771" s="104"/>
    </row>
    <row r="63772" spans="41:44" ht="15" customHeight="1">
      <c r="AO63772" s="106"/>
      <c r="AR63772" s="106"/>
    </row>
    <row r="63773" spans="41:44" ht="15" customHeight="1">
      <c r="AO63773" s="106"/>
      <c r="AR63773" s="106"/>
    </row>
    <row r="63774" spans="41:44" ht="15" customHeight="1">
      <c r="AO63774" s="106"/>
      <c r="AR63774" s="106"/>
    </row>
    <row r="63775" spans="41:44" ht="15" customHeight="1">
      <c r="AO63775" s="106"/>
      <c r="AR63775" s="106"/>
    </row>
    <row r="63776" spans="41:44" ht="15" customHeight="1">
      <c r="AO63776" s="106"/>
      <c r="AR63776" s="106"/>
    </row>
    <row r="63777" spans="41:44" ht="15" customHeight="1">
      <c r="AO63777" s="106"/>
      <c r="AR63777" s="106"/>
    </row>
    <row r="63778" spans="41:44" ht="15" customHeight="1">
      <c r="AO63778" s="106"/>
      <c r="AR63778" s="106"/>
    </row>
    <row r="63779" spans="41:44" ht="15" customHeight="1">
      <c r="AO63779" s="108"/>
      <c r="AR63779" s="108"/>
    </row>
    <row r="63780" spans="41:44" ht="15" customHeight="1">
      <c r="AO63780" s="108"/>
      <c r="AR63780" s="108"/>
    </row>
    <row r="63781" spans="41:44" ht="15" customHeight="1">
      <c r="AO63781" s="108"/>
      <c r="AR63781" s="108"/>
    </row>
    <row r="63782" spans="41:44" ht="15" customHeight="1">
      <c r="AO63782" s="108"/>
      <c r="AR63782" s="108"/>
    </row>
    <row r="63783" spans="41:44" ht="15" customHeight="1">
      <c r="AO63783" s="108"/>
      <c r="AR63783" s="108"/>
    </row>
    <row r="63784" spans="41:44" ht="15" customHeight="1">
      <c r="AO63784" s="109"/>
      <c r="AR63784" s="109"/>
    </row>
    <row r="63785" spans="41:44" ht="15" customHeight="1">
      <c r="AO63785" s="104"/>
      <c r="AR63785" s="104"/>
    </row>
    <row r="63786" spans="41:44" ht="15" customHeight="1">
      <c r="AO63786" s="106"/>
      <c r="AR63786" s="106"/>
    </row>
    <row r="63787" spans="41:44" ht="15" customHeight="1">
      <c r="AO63787" s="106"/>
      <c r="AR63787" s="106"/>
    </row>
    <row r="63788" spans="41:44" ht="15" customHeight="1">
      <c r="AO63788" s="106"/>
      <c r="AR63788" s="106"/>
    </row>
    <row r="63789" spans="41:44" ht="15" customHeight="1">
      <c r="AO63789" s="106"/>
      <c r="AR63789" s="106"/>
    </row>
    <row r="63790" spans="41:44" ht="15" customHeight="1">
      <c r="AO63790" s="106"/>
      <c r="AR63790" s="106"/>
    </row>
    <row r="63791" spans="41:44" ht="15" customHeight="1">
      <c r="AO63791" s="106"/>
      <c r="AR63791" s="106"/>
    </row>
    <row r="63792" spans="41:44" ht="15" customHeight="1">
      <c r="AO63792" s="106"/>
      <c r="AR63792" s="106"/>
    </row>
    <row r="63793" spans="41:44" ht="15" customHeight="1">
      <c r="AO63793" s="108"/>
      <c r="AR63793" s="108"/>
    </row>
    <row r="63794" spans="41:44" ht="15" customHeight="1">
      <c r="AO63794" s="108"/>
      <c r="AR63794" s="108"/>
    </row>
    <row r="63795" spans="41:44" ht="15" customHeight="1">
      <c r="AO63795" s="108"/>
      <c r="AR63795" s="108"/>
    </row>
    <row r="63796" spans="41:44" ht="15" customHeight="1">
      <c r="AO63796" s="108"/>
      <c r="AR63796" s="108"/>
    </row>
    <row r="63797" spans="41:44" ht="15" customHeight="1">
      <c r="AO63797" s="108"/>
      <c r="AR63797" s="108"/>
    </row>
    <row r="63798" spans="41:44" ht="15" customHeight="1">
      <c r="AO63798" s="109"/>
      <c r="AR63798" s="109"/>
    </row>
    <row r="63799" spans="41:44" ht="15" customHeight="1">
      <c r="AO63799" s="104"/>
      <c r="AR63799" s="104"/>
    </row>
    <row r="63800" spans="41:44" ht="15" customHeight="1">
      <c r="AO63800" s="106"/>
      <c r="AR63800" s="106"/>
    </row>
    <row r="63801" spans="41:44" ht="15" customHeight="1">
      <c r="AO63801" s="106"/>
      <c r="AR63801" s="106"/>
    </row>
    <row r="63802" spans="41:44" ht="15" customHeight="1">
      <c r="AO63802" s="106"/>
      <c r="AR63802" s="106"/>
    </row>
    <row r="63803" spans="41:44" ht="15" customHeight="1">
      <c r="AO63803" s="106"/>
      <c r="AR63803" s="106"/>
    </row>
    <row r="63804" spans="41:44" ht="15" customHeight="1">
      <c r="AO63804" s="106"/>
      <c r="AR63804" s="106"/>
    </row>
    <row r="63805" spans="41:44" ht="15" customHeight="1">
      <c r="AO63805" s="106"/>
      <c r="AR63805" s="106"/>
    </row>
    <row r="63806" spans="41:44" ht="15" customHeight="1">
      <c r="AO63806" s="106"/>
      <c r="AR63806" s="106"/>
    </row>
    <row r="63807" spans="41:44" ht="15" customHeight="1">
      <c r="AO63807" s="108"/>
      <c r="AR63807" s="108"/>
    </row>
    <row r="63808" spans="41:44" ht="15" customHeight="1">
      <c r="AO63808" s="108"/>
      <c r="AR63808" s="108"/>
    </row>
    <row r="63809" spans="41:44" ht="15" customHeight="1">
      <c r="AO63809" s="108"/>
      <c r="AR63809" s="108"/>
    </row>
    <row r="63810" spans="41:44" ht="15" customHeight="1">
      <c r="AO63810" s="108"/>
      <c r="AR63810" s="108"/>
    </row>
    <row r="63811" spans="41:44" ht="15" customHeight="1">
      <c r="AO63811" s="108"/>
      <c r="AR63811" s="108"/>
    </row>
    <row r="63812" spans="41:44" ht="15" customHeight="1">
      <c r="AO63812" s="109"/>
      <c r="AR63812" s="109"/>
    </row>
    <row r="63813" spans="41:44" ht="15" customHeight="1">
      <c r="AO63813" s="104"/>
      <c r="AR63813" s="104"/>
    </row>
    <row r="63814" spans="41:44" ht="15" customHeight="1">
      <c r="AO63814" s="106"/>
      <c r="AR63814" s="106"/>
    </row>
    <row r="63815" spans="41:44" ht="15" customHeight="1">
      <c r="AO63815" s="106"/>
      <c r="AR63815" s="106"/>
    </row>
    <row r="63816" spans="41:44" ht="15" customHeight="1">
      <c r="AO63816" s="106"/>
      <c r="AR63816" s="106"/>
    </row>
    <row r="63817" spans="41:44" ht="15" customHeight="1">
      <c r="AO63817" s="106"/>
      <c r="AR63817" s="106"/>
    </row>
    <row r="63818" spans="41:44" ht="15" customHeight="1">
      <c r="AO63818" s="106"/>
      <c r="AR63818" s="106"/>
    </row>
    <row r="63819" spans="41:44" ht="15" customHeight="1">
      <c r="AO63819" s="106"/>
      <c r="AR63819" s="106"/>
    </row>
    <row r="63820" spans="41:44" ht="15" customHeight="1">
      <c r="AO63820" s="106"/>
      <c r="AR63820" s="106"/>
    </row>
    <row r="63821" spans="41:44" ht="15" customHeight="1">
      <c r="AO63821" s="108"/>
      <c r="AR63821" s="108"/>
    </row>
    <row r="63822" spans="41:44" ht="15" customHeight="1">
      <c r="AO63822" s="108"/>
      <c r="AR63822" s="108"/>
    </row>
    <row r="63823" spans="41:44" ht="15" customHeight="1">
      <c r="AO63823" s="108"/>
      <c r="AR63823" s="108"/>
    </row>
    <row r="63824" spans="41:44" ht="15" customHeight="1">
      <c r="AO63824" s="108"/>
      <c r="AR63824" s="108"/>
    </row>
    <row r="63825" spans="41:44" ht="15" customHeight="1">
      <c r="AO63825" s="108"/>
      <c r="AR63825" s="108"/>
    </row>
    <row r="63826" spans="41:44" ht="15" customHeight="1">
      <c r="AO63826" s="109"/>
      <c r="AR63826" s="109"/>
    </row>
    <row r="63827" spans="41:44" ht="15" customHeight="1">
      <c r="AO63827" s="104"/>
      <c r="AR63827" s="104"/>
    </row>
    <row r="63828" spans="41:44" ht="15" customHeight="1">
      <c r="AO63828" s="106"/>
      <c r="AR63828" s="106"/>
    </row>
    <row r="63829" spans="41:44" ht="15" customHeight="1">
      <c r="AO63829" s="106"/>
      <c r="AR63829" s="106"/>
    </row>
    <row r="63830" spans="41:44" ht="15" customHeight="1">
      <c r="AO63830" s="106"/>
      <c r="AR63830" s="106"/>
    </row>
    <row r="63831" spans="41:44" ht="15" customHeight="1">
      <c r="AO63831" s="106"/>
      <c r="AR63831" s="106"/>
    </row>
    <row r="63832" spans="41:44" ht="15" customHeight="1">
      <c r="AO63832" s="106"/>
      <c r="AR63832" s="106"/>
    </row>
    <row r="63833" spans="41:44" ht="15" customHeight="1">
      <c r="AO63833" s="106"/>
      <c r="AR63833" s="106"/>
    </row>
    <row r="63834" spans="41:44" ht="15" customHeight="1">
      <c r="AO63834" s="106"/>
      <c r="AR63834" s="106"/>
    </row>
    <row r="63835" spans="41:44" ht="15" customHeight="1">
      <c r="AO63835" s="108"/>
      <c r="AR63835" s="108"/>
    </row>
    <row r="63836" spans="41:44" ht="15" customHeight="1">
      <c r="AO63836" s="108"/>
      <c r="AR63836" s="108"/>
    </row>
    <row r="63837" spans="41:44" ht="15" customHeight="1">
      <c r="AO63837" s="108"/>
      <c r="AR63837" s="108"/>
    </row>
    <row r="63838" spans="41:44" ht="15" customHeight="1">
      <c r="AO63838" s="108"/>
      <c r="AR63838" s="108"/>
    </row>
    <row r="63839" spans="41:44" ht="15" customHeight="1">
      <c r="AO63839" s="108"/>
      <c r="AR63839" s="108"/>
    </row>
    <row r="63840" spans="41:44" ht="15" customHeight="1">
      <c r="AO63840" s="109"/>
      <c r="AR63840" s="109"/>
    </row>
    <row r="63841" spans="41:44" ht="15" customHeight="1">
      <c r="AO63841" s="104"/>
      <c r="AR63841" s="104"/>
    </row>
    <row r="63842" spans="41:44" ht="15" customHeight="1">
      <c r="AO63842" s="106"/>
      <c r="AR63842" s="106"/>
    </row>
    <row r="63843" spans="41:44" ht="15" customHeight="1">
      <c r="AO63843" s="106"/>
      <c r="AR63843" s="106"/>
    </row>
    <row r="63844" spans="41:44" ht="15" customHeight="1">
      <c r="AO63844" s="106"/>
      <c r="AR63844" s="106"/>
    </row>
    <row r="63845" spans="41:44" ht="15" customHeight="1">
      <c r="AO63845" s="106"/>
      <c r="AR63845" s="106"/>
    </row>
    <row r="63846" spans="41:44" ht="15" customHeight="1">
      <c r="AO63846" s="106"/>
      <c r="AR63846" s="106"/>
    </row>
    <row r="63847" spans="41:44" ht="15" customHeight="1">
      <c r="AO63847" s="106"/>
      <c r="AR63847" s="106"/>
    </row>
    <row r="63848" spans="41:44" ht="15" customHeight="1">
      <c r="AO63848" s="106"/>
      <c r="AR63848" s="106"/>
    </row>
    <row r="63849" spans="41:44" ht="15" customHeight="1">
      <c r="AO63849" s="108"/>
      <c r="AR63849" s="108"/>
    </row>
    <row r="63850" spans="41:44" ht="15" customHeight="1">
      <c r="AO63850" s="108"/>
      <c r="AR63850" s="108"/>
    </row>
    <row r="63851" spans="41:44" ht="15" customHeight="1">
      <c r="AO63851" s="108"/>
      <c r="AR63851" s="108"/>
    </row>
    <row r="63852" spans="41:44" ht="15" customHeight="1">
      <c r="AO63852" s="108"/>
      <c r="AR63852" s="108"/>
    </row>
    <row r="63853" spans="41:44" ht="15" customHeight="1">
      <c r="AO63853" s="108"/>
      <c r="AR63853" s="108"/>
    </row>
    <row r="63854" spans="41:44" ht="15" customHeight="1">
      <c r="AO63854" s="109"/>
      <c r="AR63854" s="109"/>
    </row>
    <row r="63855" spans="41:44" ht="15" customHeight="1">
      <c r="AO63855" s="104"/>
      <c r="AR63855" s="104"/>
    </row>
    <row r="63856" spans="41:44" ht="15" customHeight="1">
      <c r="AO63856" s="106"/>
      <c r="AR63856" s="106"/>
    </row>
    <row r="63857" spans="41:44" ht="15" customHeight="1">
      <c r="AO63857" s="106"/>
      <c r="AR63857" s="106"/>
    </row>
    <row r="63858" spans="41:44" ht="15" customHeight="1">
      <c r="AO63858" s="106"/>
      <c r="AR63858" s="106"/>
    </row>
    <row r="63859" spans="41:44" ht="15" customHeight="1">
      <c r="AO63859" s="106"/>
      <c r="AR63859" s="106"/>
    </row>
    <row r="63860" spans="41:44" ht="15" customHeight="1">
      <c r="AO63860" s="106"/>
      <c r="AR63860" s="106"/>
    </row>
    <row r="63861" spans="41:44" ht="15" customHeight="1">
      <c r="AO63861" s="106"/>
      <c r="AR63861" s="106"/>
    </row>
    <row r="63862" spans="41:44" ht="15" customHeight="1">
      <c r="AO63862" s="106"/>
      <c r="AR63862" s="106"/>
    </row>
    <row r="63863" spans="41:44" ht="15" customHeight="1">
      <c r="AO63863" s="108"/>
      <c r="AR63863" s="108"/>
    </row>
    <row r="63864" spans="41:44" ht="15" customHeight="1">
      <c r="AO63864" s="108"/>
      <c r="AR63864" s="108"/>
    </row>
    <row r="63865" spans="41:44" ht="15" customHeight="1">
      <c r="AO63865" s="108"/>
      <c r="AR63865" s="108"/>
    </row>
    <row r="63866" spans="41:44" ht="15" customHeight="1">
      <c r="AO63866" s="108"/>
      <c r="AR63866" s="108"/>
    </row>
    <row r="63867" spans="41:44" ht="15" customHeight="1">
      <c r="AO63867" s="108"/>
      <c r="AR63867" s="108"/>
    </row>
    <row r="63868" spans="41:44" ht="15" customHeight="1">
      <c r="AO63868" s="109"/>
      <c r="AR63868" s="109"/>
    </row>
    <row r="63869" spans="41:44" ht="15" customHeight="1">
      <c r="AO63869" s="104"/>
      <c r="AR63869" s="104"/>
    </row>
    <row r="63870" spans="41:44" ht="15" customHeight="1">
      <c r="AO63870" s="106"/>
      <c r="AR63870" s="106"/>
    </row>
    <row r="63871" spans="41:44" ht="15" customHeight="1">
      <c r="AO63871" s="106"/>
      <c r="AR63871" s="106"/>
    </row>
    <row r="63872" spans="41:44" ht="15" customHeight="1">
      <c r="AO63872" s="106"/>
      <c r="AR63872" s="106"/>
    </row>
    <row r="63873" spans="41:44" ht="15" customHeight="1">
      <c r="AO63873" s="106"/>
      <c r="AR63873" s="106"/>
    </row>
    <row r="63874" spans="41:44" ht="15" customHeight="1">
      <c r="AO63874" s="106"/>
      <c r="AR63874" s="106"/>
    </row>
    <row r="63875" spans="41:44" ht="15" customHeight="1">
      <c r="AO63875" s="106"/>
      <c r="AR63875" s="106"/>
    </row>
    <row r="63876" spans="41:44" ht="15" customHeight="1">
      <c r="AO63876" s="106"/>
      <c r="AR63876" s="106"/>
    </row>
    <row r="63877" spans="41:44" ht="15" customHeight="1">
      <c r="AO63877" s="108"/>
      <c r="AR63877" s="108"/>
    </row>
    <row r="63878" spans="41:44" ht="15" customHeight="1">
      <c r="AO63878" s="108"/>
      <c r="AR63878" s="108"/>
    </row>
    <row r="63879" spans="41:44" ht="15" customHeight="1">
      <c r="AO63879" s="108"/>
      <c r="AR63879" s="108"/>
    </row>
    <row r="63880" spans="41:44" ht="15" customHeight="1">
      <c r="AO63880" s="108"/>
      <c r="AR63880" s="108"/>
    </row>
    <row r="63881" spans="41:44" ht="15" customHeight="1">
      <c r="AO63881" s="108"/>
      <c r="AR63881" s="108"/>
    </row>
    <row r="63882" spans="41:44" ht="15" customHeight="1">
      <c r="AO63882" s="109"/>
      <c r="AR63882" s="109"/>
    </row>
    <row r="63883" spans="41:44" ht="15" customHeight="1">
      <c r="AO63883" s="104"/>
      <c r="AR63883" s="104"/>
    </row>
    <row r="63884" spans="41:44" ht="15" customHeight="1">
      <c r="AO63884" s="106"/>
      <c r="AR63884" s="106"/>
    </row>
    <row r="63885" spans="41:44" ht="15" customHeight="1">
      <c r="AO63885" s="106"/>
      <c r="AR63885" s="106"/>
    </row>
    <row r="63886" spans="41:44" ht="15" customHeight="1">
      <c r="AO63886" s="106"/>
      <c r="AR63886" s="106"/>
    </row>
    <row r="63887" spans="41:44" ht="15" customHeight="1">
      <c r="AO63887" s="106"/>
      <c r="AR63887" s="106"/>
    </row>
    <row r="63888" spans="41:44" ht="15" customHeight="1">
      <c r="AO63888" s="106"/>
      <c r="AR63888" s="106"/>
    </row>
    <row r="63889" spans="41:44" ht="15" customHeight="1">
      <c r="AO63889" s="106"/>
      <c r="AR63889" s="106"/>
    </row>
    <row r="63890" spans="41:44" ht="15" customHeight="1">
      <c r="AO63890" s="106"/>
      <c r="AR63890" s="106"/>
    </row>
    <row r="63891" spans="41:44" ht="15" customHeight="1">
      <c r="AO63891" s="108"/>
      <c r="AR63891" s="108"/>
    </row>
    <row r="63892" spans="41:44" ht="15" customHeight="1">
      <c r="AO63892" s="108"/>
      <c r="AR63892" s="108"/>
    </row>
    <row r="63893" spans="41:44" ht="15" customHeight="1">
      <c r="AO63893" s="108"/>
      <c r="AR63893" s="108"/>
    </row>
    <row r="63894" spans="41:44" ht="15" customHeight="1">
      <c r="AO63894" s="108"/>
      <c r="AR63894" s="108"/>
    </row>
    <row r="63895" spans="41:44" ht="15" customHeight="1">
      <c r="AO63895" s="108"/>
      <c r="AR63895" s="108"/>
    </row>
    <row r="63896" spans="41:44" ht="15" customHeight="1">
      <c r="AO63896" s="109"/>
      <c r="AR63896" s="109"/>
    </row>
    <row r="63897" spans="41:44" ht="15" customHeight="1">
      <c r="AO63897" s="104"/>
      <c r="AR63897" s="104"/>
    </row>
    <row r="63898" spans="41:44" ht="15" customHeight="1">
      <c r="AO63898" s="106"/>
      <c r="AR63898" s="106"/>
    </row>
    <row r="63899" spans="41:44" ht="15" customHeight="1">
      <c r="AO63899" s="106"/>
      <c r="AR63899" s="106"/>
    </row>
    <row r="63900" spans="41:44" ht="15" customHeight="1">
      <c r="AO63900" s="106"/>
      <c r="AR63900" s="106"/>
    </row>
    <row r="63901" spans="41:44" ht="15" customHeight="1">
      <c r="AO63901" s="106"/>
      <c r="AR63901" s="106"/>
    </row>
    <row r="63902" spans="41:44" ht="15" customHeight="1">
      <c r="AO63902" s="106"/>
      <c r="AR63902" s="106"/>
    </row>
    <row r="63903" spans="41:44" ht="15" customHeight="1">
      <c r="AO63903" s="106"/>
      <c r="AR63903" s="106"/>
    </row>
    <row r="63904" spans="41:44" ht="15" customHeight="1">
      <c r="AO63904" s="106"/>
      <c r="AR63904" s="106"/>
    </row>
    <row r="63905" spans="41:44" ht="15" customHeight="1">
      <c r="AO63905" s="108"/>
      <c r="AR63905" s="108"/>
    </row>
    <row r="63906" spans="41:44" ht="15" customHeight="1">
      <c r="AO63906" s="108"/>
      <c r="AR63906" s="108"/>
    </row>
    <row r="63907" spans="41:44" ht="15" customHeight="1">
      <c r="AO63907" s="108"/>
      <c r="AR63907" s="108"/>
    </row>
    <row r="63908" spans="41:44" ht="15" customHeight="1">
      <c r="AO63908" s="108"/>
      <c r="AR63908" s="108"/>
    </row>
    <row r="63909" spans="41:44" ht="15" customHeight="1">
      <c r="AO63909" s="108"/>
      <c r="AR63909" s="108"/>
    </row>
    <row r="63910" spans="41:44" ht="15" customHeight="1">
      <c r="AO63910" s="109"/>
      <c r="AR63910" s="109"/>
    </row>
    <row r="63911" spans="41:44" ht="15" customHeight="1">
      <c r="AO63911" s="104"/>
      <c r="AR63911" s="104"/>
    </row>
    <row r="63912" spans="41:44" ht="15" customHeight="1">
      <c r="AO63912" s="106"/>
      <c r="AR63912" s="106"/>
    </row>
    <row r="63913" spans="41:44" ht="15" customHeight="1">
      <c r="AO63913" s="106"/>
      <c r="AR63913" s="106"/>
    </row>
    <row r="63914" spans="41:44" ht="15" customHeight="1">
      <c r="AO63914" s="106"/>
      <c r="AR63914" s="106"/>
    </row>
    <row r="63915" spans="41:44" ht="15" customHeight="1">
      <c r="AO63915" s="106"/>
      <c r="AR63915" s="106"/>
    </row>
    <row r="63916" spans="41:44" ht="15" customHeight="1">
      <c r="AO63916" s="106"/>
      <c r="AR63916" s="106"/>
    </row>
    <row r="63917" spans="41:44" ht="15" customHeight="1">
      <c r="AO63917" s="106"/>
      <c r="AR63917" s="106"/>
    </row>
    <row r="63918" spans="41:44" ht="15" customHeight="1">
      <c r="AO63918" s="106"/>
      <c r="AR63918" s="106"/>
    </row>
    <row r="63919" spans="41:44" ht="15" customHeight="1">
      <c r="AO63919" s="108"/>
      <c r="AR63919" s="108"/>
    </row>
    <row r="63920" spans="41:44" ht="15" customHeight="1">
      <c r="AO63920" s="108"/>
      <c r="AR63920" s="108"/>
    </row>
    <row r="63921" spans="41:44" ht="15" customHeight="1">
      <c r="AO63921" s="108"/>
      <c r="AR63921" s="108"/>
    </row>
    <row r="63922" spans="41:44" ht="15" customHeight="1">
      <c r="AO63922" s="108"/>
      <c r="AR63922" s="108"/>
    </row>
    <row r="63923" spans="41:44" ht="15" customHeight="1">
      <c r="AO63923" s="108"/>
      <c r="AR63923" s="108"/>
    </row>
    <row r="63924" spans="41:44" ht="15" customHeight="1">
      <c r="AO63924" s="109"/>
      <c r="AR63924" s="109"/>
    </row>
    <row r="63925" spans="41:44" ht="15" customHeight="1">
      <c r="AO63925" s="104"/>
      <c r="AR63925" s="104"/>
    </row>
    <row r="63926" spans="41:44" ht="15" customHeight="1">
      <c r="AO63926" s="106"/>
      <c r="AR63926" s="106"/>
    </row>
    <row r="63927" spans="41:44" ht="15" customHeight="1">
      <c r="AO63927" s="106"/>
      <c r="AR63927" s="106"/>
    </row>
    <row r="63928" spans="41:44" ht="15" customHeight="1">
      <c r="AO63928" s="106"/>
      <c r="AR63928" s="106"/>
    </row>
    <row r="63929" spans="41:44" ht="15" customHeight="1">
      <c r="AO63929" s="106"/>
      <c r="AR63929" s="106"/>
    </row>
    <row r="63930" spans="41:44" ht="15" customHeight="1">
      <c r="AO63930" s="106"/>
      <c r="AR63930" s="106"/>
    </row>
    <row r="63931" spans="41:44" ht="15" customHeight="1">
      <c r="AO63931" s="106"/>
      <c r="AR63931" s="106"/>
    </row>
    <row r="63932" spans="41:44" ht="15" customHeight="1">
      <c r="AO63932" s="106"/>
      <c r="AR63932" s="106"/>
    </row>
    <row r="63933" spans="41:44" ht="15" customHeight="1">
      <c r="AO63933" s="108"/>
      <c r="AR63933" s="108"/>
    </row>
    <row r="63934" spans="41:44" ht="15" customHeight="1">
      <c r="AO63934" s="108"/>
      <c r="AR63934" s="108"/>
    </row>
    <row r="63935" spans="41:44" ht="15" customHeight="1">
      <c r="AO63935" s="108"/>
      <c r="AR63935" s="108"/>
    </row>
    <row r="63936" spans="41:44" ht="15" customHeight="1">
      <c r="AO63936" s="108"/>
      <c r="AR63936" s="108"/>
    </row>
    <row r="63937" spans="41:44" ht="15" customHeight="1">
      <c r="AO63937" s="108"/>
      <c r="AR63937" s="108"/>
    </row>
    <row r="63938" spans="41:44" ht="15" customHeight="1">
      <c r="AO63938" s="109"/>
      <c r="AR63938" s="109"/>
    </row>
    <row r="63939" spans="41:44" ht="15" customHeight="1">
      <c r="AO63939" s="104"/>
      <c r="AR63939" s="104"/>
    </row>
    <row r="63940" spans="41:44" ht="15" customHeight="1">
      <c r="AO63940" s="106"/>
      <c r="AR63940" s="106"/>
    </row>
    <row r="63941" spans="41:44" ht="15" customHeight="1">
      <c r="AO63941" s="106"/>
      <c r="AR63941" s="106"/>
    </row>
    <row r="63942" spans="41:44" ht="15" customHeight="1">
      <c r="AO63942" s="106"/>
      <c r="AR63942" s="106"/>
    </row>
    <row r="63943" spans="41:44" ht="15" customHeight="1">
      <c r="AO63943" s="106"/>
      <c r="AR63943" s="106"/>
    </row>
    <row r="63944" spans="41:44" ht="15" customHeight="1">
      <c r="AO63944" s="106"/>
      <c r="AR63944" s="106"/>
    </row>
    <row r="63945" spans="41:44" ht="15" customHeight="1">
      <c r="AO63945" s="106"/>
      <c r="AR63945" s="106"/>
    </row>
    <row r="63946" spans="41:44" ht="15" customHeight="1">
      <c r="AO63946" s="106"/>
      <c r="AR63946" s="106"/>
    </row>
    <row r="63947" spans="41:44" ht="15" customHeight="1">
      <c r="AO63947" s="108"/>
      <c r="AR63947" s="108"/>
    </row>
    <row r="63948" spans="41:44" ht="15" customHeight="1">
      <c r="AO63948" s="108"/>
      <c r="AR63948" s="108"/>
    </row>
    <row r="63949" spans="41:44" ht="15" customHeight="1">
      <c r="AO63949" s="108"/>
      <c r="AR63949" s="108"/>
    </row>
    <row r="63950" spans="41:44" ht="15" customHeight="1">
      <c r="AO63950" s="108"/>
      <c r="AR63950" s="108"/>
    </row>
    <row r="63951" spans="41:44" ht="15" customHeight="1">
      <c r="AO63951" s="108"/>
      <c r="AR63951" s="108"/>
    </row>
    <row r="63952" spans="41:44" ht="15" customHeight="1">
      <c r="AO63952" s="109"/>
      <c r="AR63952" s="109"/>
    </row>
    <row r="63953" spans="41:44" ht="15" customHeight="1">
      <c r="AO63953" s="104"/>
      <c r="AR63953" s="104"/>
    </row>
    <row r="63954" spans="41:44" ht="15" customHeight="1">
      <c r="AO63954" s="106"/>
      <c r="AR63954" s="106"/>
    </row>
    <row r="63955" spans="41:44" ht="15" customHeight="1">
      <c r="AO63955" s="106"/>
      <c r="AR63955" s="106"/>
    </row>
    <row r="63956" spans="41:44" ht="15" customHeight="1">
      <c r="AO63956" s="106"/>
      <c r="AR63956" s="106"/>
    </row>
    <row r="63957" spans="41:44" ht="15" customHeight="1">
      <c r="AO63957" s="106"/>
      <c r="AR63957" s="106"/>
    </row>
    <row r="63958" spans="41:44" ht="15" customHeight="1">
      <c r="AO63958" s="106"/>
      <c r="AR63958" s="106"/>
    </row>
    <row r="63959" spans="41:44" ht="15" customHeight="1">
      <c r="AO63959" s="106"/>
      <c r="AR63959" s="106"/>
    </row>
    <row r="63960" spans="41:44" ht="15" customHeight="1">
      <c r="AO63960" s="106"/>
      <c r="AR63960" s="106"/>
    </row>
    <row r="63961" spans="41:44" ht="15" customHeight="1">
      <c r="AO63961" s="108"/>
      <c r="AR63961" s="108"/>
    </row>
    <row r="63962" spans="41:44" ht="15" customHeight="1">
      <c r="AO63962" s="108"/>
      <c r="AR63962" s="108"/>
    </row>
    <row r="63963" spans="41:44" ht="15" customHeight="1">
      <c r="AO63963" s="108"/>
      <c r="AR63963" s="108"/>
    </row>
    <row r="63964" spans="41:44" ht="15" customHeight="1">
      <c r="AO63964" s="108"/>
      <c r="AR63964" s="108"/>
    </row>
    <row r="63965" spans="41:44" ht="15" customHeight="1">
      <c r="AO63965" s="108"/>
      <c r="AR63965" s="108"/>
    </row>
    <row r="63966" spans="41:44" ht="15" customHeight="1">
      <c r="AO63966" s="109"/>
      <c r="AR63966" s="109"/>
    </row>
    <row r="63967" spans="41:44" ht="15" customHeight="1">
      <c r="AO63967" s="104"/>
      <c r="AR63967" s="104"/>
    </row>
    <row r="63968" spans="41:44" ht="15" customHeight="1">
      <c r="AO63968" s="106"/>
      <c r="AR63968" s="106"/>
    </row>
    <row r="63969" spans="41:44" ht="15" customHeight="1">
      <c r="AO63969" s="106"/>
      <c r="AR63969" s="106"/>
    </row>
    <row r="63970" spans="41:44" ht="15" customHeight="1">
      <c r="AO63970" s="106"/>
      <c r="AR63970" s="106"/>
    </row>
    <row r="63971" spans="41:44" ht="15" customHeight="1">
      <c r="AO63971" s="106"/>
      <c r="AR63971" s="106"/>
    </row>
    <row r="63972" spans="41:44" ht="15" customHeight="1">
      <c r="AO63972" s="106"/>
      <c r="AR63972" s="106"/>
    </row>
    <row r="63973" spans="41:44" ht="15" customHeight="1">
      <c r="AO63973" s="106"/>
      <c r="AR63973" s="106"/>
    </row>
    <row r="63974" spans="41:44" ht="15" customHeight="1">
      <c r="AO63974" s="106"/>
      <c r="AR63974" s="106"/>
    </row>
    <row r="63975" spans="41:44" ht="15" customHeight="1">
      <c r="AO63975" s="108"/>
      <c r="AR63975" s="108"/>
    </row>
    <row r="63976" spans="41:44" ht="15" customHeight="1">
      <c r="AO63976" s="108"/>
      <c r="AR63976" s="108"/>
    </row>
    <row r="63977" spans="41:44" ht="15" customHeight="1">
      <c r="AO63977" s="108"/>
      <c r="AR63977" s="108"/>
    </row>
    <row r="63978" spans="41:44" ht="15" customHeight="1">
      <c r="AO63978" s="108"/>
      <c r="AR63978" s="108"/>
    </row>
    <row r="63979" spans="41:44" ht="15" customHeight="1">
      <c r="AO63979" s="108"/>
      <c r="AR63979" s="108"/>
    </row>
    <row r="63980" spans="41:44" ht="15" customHeight="1">
      <c r="AO63980" s="109"/>
      <c r="AR63980" s="109"/>
    </row>
    <row r="63981" spans="41:44" ht="15" customHeight="1">
      <c r="AO63981" s="104"/>
      <c r="AR63981" s="104"/>
    </row>
    <row r="63982" spans="41:44" ht="15" customHeight="1">
      <c r="AO63982" s="106"/>
      <c r="AR63982" s="106"/>
    </row>
    <row r="63983" spans="41:44" ht="15" customHeight="1">
      <c r="AO63983" s="106"/>
      <c r="AR63983" s="106"/>
    </row>
    <row r="63984" spans="41:44" ht="15" customHeight="1">
      <c r="AO63984" s="106"/>
      <c r="AR63984" s="106"/>
    </row>
    <row r="63985" spans="41:44" ht="15" customHeight="1">
      <c r="AO63985" s="106"/>
      <c r="AR63985" s="106"/>
    </row>
    <row r="63986" spans="41:44" ht="15" customHeight="1">
      <c r="AO63986" s="106"/>
      <c r="AR63986" s="106"/>
    </row>
    <row r="63987" spans="41:44" ht="15" customHeight="1">
      <c r="AO63987" s="106"/>
      <c r="AR63987" s="106"/>
    </row>
    <row r="63988" spans="41:44" ht="15" customHeight="1">
      <c r="AO63988" s="106"/>
      <c r="AR63988" s="106"/>
    </row>
    <row r="63989" spans="41:44" ht="15" customHeight="1">
      <c r="AO63989" s="108"/>
      <c r="AR63989" s="108"/>
    </row>
    <row r="63990" spans="41:44" ht="15" customHeight="1">
      <c r="AO63990" s="108"/>
      <c r="AR63990" s="108"/>
    </row>
    <row r="63991" spans="41:44" ht="15" customHeight="1">
      <c r="AO63991" s="108"/>
      <c r="AR63991" s="108"/>
    </row>
    <row r="63992" spans="41:44" ht="15" customHeight="1">
      <c r="AO63992" s="108"/>
      <c r="AR63992" s="108"/>
    </row>
    <row r="63993" spans="41:44" ht="15" customHeight="1">
      <c r="AO63993" s="108"/>
      <c r="AR63993" s="108"/>
    </row>
    <row r="63994" spans="41:44" ht="15" customHeight="1">
      <c r="AO63994" s="109"/>
      <c r="AR63994" s="109"/>
    </row>
    <row r="63995" spans="41:44" ht="15" customHeight="1">
      <c r="AO63995" s="104"/>
      <c r="AR63995" s="104"/>
    </row>
    <row r="63996" spans="41:44" ht="15" customHeight="1">
      <c r="AO63996" s="106"/>
      <c r="AR63996" s="106"/>
    </row>
    <row r="63997" spans="41:44" ht="15" customHeight="1">
      <c r="AO63997" s="106"/>
      <c r="AR63997" s="106"/>
    </row>
    <row r="63998" spans="41:44" ht="15" customHeight="1">
      <c r="AO63998" s="106"/>
      <c r="AR63998" s="106"/>
    </row>
    <row r="63999" spans="41:44" ht="15" customHeight="1">
      <c r="AO63999" s="106"/>
      <c r="AR63999" s="106"/>
    </row>
    <row r="64000" spans="41:44" ht="15" customHeight="1">
      <c r="AO64000" s="106"/>
      <c r="AR64000" s="106"/>
    </row>
    <row r="64001" spans="41:44" ht="15" customHeight="1">
      <c r="AO64001" s="106"/>
      <c r="AR64001" s="106"/>
    </row>
    <row r="64002" spans="41:44" ht="15" customHeight="1">
      <c r="AO64002" s="106"/>
      <c r="AR64002" s="106"/>
    </row>
    <row r="64003" spans="41:44" ht="15" customHeight="1">
      <c r="AO64003" s="108"/>
      <c r="AR64003" s="108"/>
    </row>
    <row r="64004" spans="41:44" ht="15" customHeight="1">
      <c r="AO64004" s="108"/>
      <c r="AR64004" s="108"/>
    </row>
    <row r="64005" spans="41:44" ht="15" customHeight="1">
      <c r="AO64005" s="108"/>
      <c r="AR64005" s="108"/>
    </row>
    <row r="64006" spans="41:44" ht="15" customHeight="1">
      <c r="AO64006" s="108"/>
      <c r="AR64006" s="108"/>
    </row>
    <row r="64007" spans="41:44" ht="15" customHeight="1">
      <c r="AO64007" s="108"/>
      <c r="AR64007" s="108"/>
    </row>
    <row r="64008" spans="41:44" ht="15" customHeight="1">
      <c r="AO64008" s="109"/>
      <c r="AR64008" s="109"/>
    </row>
    <row r="64009" spans="41:44" ht="15" customHeight="1">
      <c r="AO64009" s="104"/>
      <c r="AR64009" s="104"/>
    </row>
    <row r="64010" spans="41:44" ht="15" customHeight="1">
      <c r="AO64010" s="106"/>
      <c r="AR64010" s="106"/>
    </row>
    <row r="64011" spans="41:44" ht="15" customHeight="1">
      <c r="AO64011" s="106"/>
      <c r="AR64011" s="106"/>
    </row>
    <row r="64012" spans="41:44" ht="15" customHeight="1">
      <c r="AO64012" s="106"/>
      <c r="AR64012" s="106"/>
    </row>
    <row r="64013" spans="41:44" ht="15" customHeight="1">
      <c r="AO64013" s="106"/>
      <c r="AR64013" s="106"/>
    </row>
    <row r="64014" spans="41:44" ht="15" customHeight="1">
      <c r="AO64014" s="106"/>
      <c r="AR64014" s="106"/>
    </row>
    <row r="64015" spans="41:44" ht="15" customHeight="1">
      <c r="AO64015" s="106"/>
      <c r="AR64015" s="106"/>
    </row>
    <row r="64016" spans="41:44" ht="15" customHeight="1">
      <c r="AO64016" s="106"/>
      <c r="AR64016" s="106"/>
    </row>
    <row r="64017" spans="41:44" ht="15" customHeight="1">
      <c r="AO64017" s="108"/>
      <c r="AR64017" s="108"/>
    </row>
    <row r="64018" spans="41:44" ht="15" customHeight="1">
      <c r="AO64018" s="108"/>
      <c r="AR64018" s="108"/>
    </row>
    <row r="64019" spans="41:44" ht="15" customHeight="1">
      <c r="AO64019" s="108"/>
      <c r="AR64019" s="108"/>
    </row>
    <row r="64020" spans="41:44" ht="15" customHeight="1">
      <c r="AO64020" s="108"/>
      <c r="AR64020" s="108"/>
    </row>
    <row r="64021" spans="41:44" ht="15" customHeight="1">
      <c r="AO64021" s="108"/>
      <c r="AR64021" s="108"/>
    </row>
    <row r="64022" spans="41:44" ht="15" customHeight="1">
      <c r="AO64022" s="109"/>
      <c r="AR64022" s="109"/>
    </row>
    <row r="64023" spans="41:44" ht="15" customHeight="1">
      <c r="AO64023" s="104"/>
      <c r="AR64023" s="104"/>
    </row>
    <row r="64024" spans="41:44" ht="15" customHeight="1">
      <c r="AO64024" s="106"/>
      <c r="AR64024" s="106"/>
    </row>
    <row r="64025" spans="41:44" ht="15" customHeight="1">
      <c r="AO64025" s="106"/>
      <c r="AR64025" s="106"/>
    </row>
    <row r="64026" spans="41:44" ht="15" customHeight="1">
      <c r="AO64026" s="106"/>
      <c r="AR64026" s="106"/>
    </row>
    <row r="64027" spans="41:44" ht="15" customHeight="1">
      <c r="AO64027" s="106"/>
      <c r="AR64027" s="106"/>
    </row>
    <row r="64028" spans="41:44" ht="15" customHeight="1">
      <c r="AO64028" s="106"/>
      <c r="AR64028" s="106"/>
    </row>
    <row r="64029" spans="41:44" ht="15" customHeight="1">
      <c r="AO64029" s="106"/>
      <c r="AR64029" s="106"/>
    </row>
    <row r="64030" spans="41:44" ht="15" customHeight="1">
      <c r="AO64030" s="106"/>
      <c r="AR64030" s="106"/>
    </row>
    <row r="64031" spans="41:44" ht="15" customHeight="1">
      <c r="AO64031" s="108"/>
      <c r="AR64031" s="108"/>
    </row>
    <row r="64032" spans="41:44" ht="15" customHeight="1">
      <c r="AO64032" s="108"/>
      <c r="AR64032" s="108"/>
    </row>
    <row r="64033" spans="41:44" ht="15" customHeight="1">
      <c r="AO64033" s="108"/>
      <c r="AR64033" s="108"/>
    </row>
    <row r="64034" spans="41:44" ht="15" customHeight="1">
      <c r="AO64034" s="108"/>
      <c r="AR64034" s="108"/>
    </row>
    <row r="64035" spans="41:44" ht="15" customHeight="1">
      <c r="AO64035" s="108"/>
      <c r="AR64035" s="108"/>
    </row>
    <row r="64036" spans="41:44" ht="15" customHeight="1">
      <c r="AO64036" s="109"/>
      <c r="AR64036" s="109"/>
    </row>
    <row r="64037" spans="41:44" ht="15" customHeight="1">
      <c r="AO64037" s="104"/>
      <c r="AR64037" s="104"/>
    </row>
    <row r="64038" spans="41:44" ht="15" customHeight="1">
      <c r="AO64038" s="106"/>
      <c r="AR64038" s="106"/>
    </row>
    <row r="64039" spans="41:44" ht="15" customHeight="1">
      <c r="AO64039" s="106"/>
      <c r="AR64039" s="106"/>
    </row>
    <row r="64040" spans="41:44" ht="15" customHeight="1">
      <c r="AO64040" s="106"/>
      <c r="AR64040" s="106"/>
    </row>
    <row r="64041" spans="41:44" ht="15" customHeight="1">
      <c r="AO64041" s="106"/>
      <c r="AR64041" s="106"/>
    </row>
    <row r="64042" spans="41:44" ht="15" customHeight="1">
      <c r="AO64042" s="106"/>
      <c r="AR64042" s="106"/>
    </row>
    <row r="64043" spans="41:44" ht="15" customHeight="1">
      <c r="AO64043" s="106"/>
      <c r="AR64043" s="106"/>
    </row>
    <row r="64044" spans="41:44" ht="15" customHeight="1">
      <c r="AO64044" s="106"/>
      <c r="AR64044" s="106"/>
    </row>
    <row r="64045" spans="41:44" ht="15" customHeight="1">
      <c r="AO64045" s="108"/>
      <c r="AR64045" s="108"/>
    </row>
    <row r="64046" spans="41:44" ht="15" customHeight="1">
      <c r="AO64046" s="108"/>
      <c r="AR64046" s="108"/>
    </row>
    <row r="64047" spans="41:44" ht="15" customHeight="1">
      <c r="AO64047" s="108"/>
      <c r="AR64047" s="108"/>
    </row>
    <row r="64048" spans="41:44" ht="15" customHeight="1">
      <c r="AO64048" s="108"/>
      <c r="AR64048" s="108"/>
    </row>
    <row r="64049" spans="41:44" ht="15" customHeight="1">
      <c r="AO64049" s="108"/>
      <c r="AR64049" s="108"/>
    </row>
    <row r="64050" spans="41:44" ht="15" customHeight="1">
      <c r="AO64050" s="109"/>
      <c r="AR64050" s="109"/>
    </row>
    <row r="64051" spans="41:44" ht="15" customHeight="1">
      <c r="AO64051" s="104"/>
      <c r="AR64051" s="104"/>
    </row>
    <row r="64052" spans="41:44" ht="15" customHeight="1">
      <c r="AO64052" s="106"/>
      <c r="AR64052" s="106"/>
    </row>
    <row r="64053" spans="41:44" ht="15" customHeight="1">
      <c r="AO64053" s="106"/>
      <c r="AR64053" s="106"/>
    </row>
    <row r="64054" spans="41:44" ht="15" customHeight="1">
      <c r="AO64054" s="106"/>
      <c r="AR64054" s="106"/>
    </row>
    <row r="64055" spans="41:44" ht="15" customHeight="1">
      <c r="AO64055" s="106"/>
      <c r="AR64055" s="106"/>
    </row>
    <row r="64056" spans="41:44" ht="15" customHeight="1">
      <c r="AO64056" s="106"/>
      <c r="AR64056" s="106"/>
    </row>
    <row r="64057" spans="41:44" ht="15" customHeight="1">
      <c r="AO64057" s="106"/>
      <c r="AR64057" s="106"/>
    </row>
    <row r="64058" spans="41:44" ht="15" customHeight="1">
      <c r="AO64058" s="106"/>
      <c r="AR64058" s="106"/>
    </row>
    <row r="64059" spans="41:44" ht="15" customHeight="1">
      <c r="AO64059" s="108"/>
      <c r="AR64059" s="108"/>
    </row>
    <row r="64060" spans="41:44" ht="15" customHeight="1">
      <c r="AO64060" s="108"/>
      <c r="AR64060" s="108"/>
    </row>
    <row r="64061" spans="41:44" ht="15" customHeight="1">
      <c r="AO64061" s="108"/>
      <c r="AR64061" s="108"/>
    </row>
    <row r="64062" spans="41:44" ht="15" customHeight="1">
      <c r="AO64062" s="108"/>
      <c r="AR64062" s="108"/>
    </row>
    <row r="64063" spans="41:44" ht="15" customHeight="1">
      <c r="AO64063" s="108"/>
      <c r="AR64063" s="108"/>
    </row>
    <row r="64064" spans="41:44" ht="15" customHeight="1">
      <c r="AO64064" s="109"/>
      <c r="AR64064" s="109"/>
    </row>
    <row r="64065" spans="41:44" ht="15" customHeight="1">
      <c r="AO64065" s="104"/>
      <c r="AR64065" s="104"/>
    </row>
    <row r="64066" spans="41:44" ht="15" customHeight="1">
      <c r="AO64066" s="106"/>
      <c r="AR64066" s="106"/>
    </row>
    <row r="64067" spans="41:44" ht="15" customHeight="1">
      <c r="AO64067" s="106"/>
      <c r="AR64067" s="106"/>
    </row>
    <row r="64068" spans="41:44" ht="15" customHeight="1">
      <c r="AO64068" s="106"/>
      <c r="AR64068" s="106"/>
    </row>
    <row r="64069" spans="41:44" ht="15" customHeight="1">
      <c r="AO64069" s="106"/>
      <c r="AR64069" s="106"/>
    </row>
    <row r="64070" spans="41:44" ht="15" customHeight="1">
      <c r="AO64070" s="106"/>
      <c r="AR64070" s="106"/>
    </row>
    <row r="64071" spans="41:44" ht="15" customHeight="1">
      <c r="AO64071" s="106"/>
      <c r="AR64071" s="106"/>
    </row>
    <row r="64072" spans="41:44" ht="15" customHeight="1">
      <c r="AO64072" s="106"/>
      <c r="AR64072" s="106"/>
    </row>
    <row r="64073" spans="41:44" ht="15" customHeight="1">
      <c r="AO64073" s="108"/>
      <c r="AR64073" s="108"/>
    </row>
    <row r="64074" spans="41:44" ht="15" customHeight="1">
      <c r="AO64074" s="108"/>
      <c r="AR64074" s="108"/>
    </row>
    <row r="64075" spans="41:44" ht="15" customHeight="1">
      <c r="AO64075" s="108"/>
      <c r="AR64075" s="108"/>
    </row>
    <row r="64076" spans="41:44" ht="15" customHeight="1">
      <c r="AO64076" s="108"/>
      <c r="AR64076" s="108"/>
    </row>
    <row r="64077" spans="41:44" ht="15" customHeight="1">
      <c r="AO64077" s="108"/>
      <c r="AR64077" s="108"/>
    </row>
    <row r="64078" spans="41:44" ht="15" customHeight="1">
      <c r="AO64078" s="109"/>
      <c r="AR64078" s="109"/>
    </row>
    <row r="64079" spans="41:44" ht="15" customHeight="1">
      <c r="AO64079" s="104"/>
      <c r="AR64079" s="104"/>
    </row>
    <row r="64080" spans="41:44" ht="15" customHeight="1">
      <c r="AO64080" s="106"/>
      <c r="AR64080" s="106"/>
    </row>
    <row r="64081" spans="41:44" ht="15" customHeight="1">
      <c r="AO64081" s="106"/>
      <c r="AR64081" s="106"/>
    </row>
    <row r="64082" spans="41:44" ht="15" customHeight="1">
      <c r="AO64082" s="106"/>
      <c r="AR64082" s="106"/>
    </row>
    <row r="64083" spans="41:44" ht="15" customHeight="1">
      <c r="AO64083" s="106"/>
      <c r="AR64083" s="106"/>
    </row>
    <row r="64084" spans="41:44" ht="15" customHeight="1">
      <c r="AO64084" s="106"/>
      <c r="AR64084" s="106"/>
    </row>
    <row r="64085" spans="41:44" ht="15" customHeight="1">
      <c r="AO64085" s="106"/>
      <c r="AR64085" s="106"/>
    </row>
    <row r="64086" spans="41:44" ht="15" customHeight="1">
      <c r="AO64086" s="106"/>
      <c r="AR64086" s="106"/>
    </row>
    <row r="64087" spans="41:44" ht="15" customHeight="1">
      <c r="AO64087" s="108"/>
      <c r="AR64087" s="108"/>
    </row>
    <row r="64088" spans="41:44" ht="15" customHeight="1">
      <c r="AO64088" s="108"/>
      <c r="AR64088" s="108"/>
    </row>
    <row r="64089" spans="41:44" ht="15" customHeight="1">
      <c r="AO64089" s="108"/>
      <c r="AR64089" s="108"/>
    </row>
    <row r="64090" spans="41:44" ht="15" customHeight="1">
      <c r="AO64090" s="108"/>
      <c r="AR64090" s="108"/>
    </row>
    <row r="64091" spans="41:44" ht="15" customHeight="1">
      <c r="AO64091" s="108"/>
      <c r="AR64091" s="108"/>
    </row>
    <row r="64092" spans="41:44" ht="15" customHeight="1">
      <c r="AO64092" s="109"/>
      <c r="AR64092" s="109"/>
    </row>
    <row r="64093" spans="41:44" ht="15" customHeight="1">
      <c r="AO64093" s="104"/>
      <c r="AR64093" s="104"/>
    </row>
    <row r="64094" spans="41:44" ht="15" customHeight="1">
      <c r="AO64094" s="106"/>
      <c r="AR64094" s="106"/>
    </row>
    <row r="64095" spans="41:44" ht="15" customHeight="1">
      <c r="AO64095" s="106"/>
      <c r="AR64095" s="106"/>
    </row>
    <row r="64096" spans="41:44" ht="15" customHeight="1">
      <c r="AO64096" s="106"/>
      <c r="AR64096" s="106"/>
    </row>
    <row r="64097" spans="41:44" ht="15" customHeight="1">
      <c r="AO64097" s="106"/>
      <c r="AR64097" s="106"/>
    </row>
    <row r="64098" spans="41:44" ht="15" customHeight="1">
      <c r="AO64098" s="106"/>
      <c r="AR64098" s="106"/>
    </row>
    <row r="64099" spans="41:44" ht="15" customHeight="1">
      <c r="AO64099" s="106"/>
      <c r="AR64099" s="106"/>
    </row>
    <row r="64100" spans="41:44" ht="15" customHeight="1">
      <c r="AO64100" s="106"/>
      <c r="AR64100" s="106"/>
    </row>
    <row r="64101" spans="41:44" ht="15" customHeight="1">
      <c r="AO64101" s="108"/>
      <c r="AR64101" s="108"/>
    </row>
    <row r="64102" spans="41:44" ht="15" customHeight="1">
      <c r="AO64102" s="108"/>
      <c r="AR64102" s="108"/>
    </row>
    <row r="64103" spans="41:44" ht="15" customHeight="1">
      <c r="AO64103" s="108"/>
      <c r="AR64103" s="108"/>
    </row>
    <row r="64104" spans="41:44" ht="15" customHeight="1">
      <c r="AO64104" s="108"/>
      <c r="AR64104" s="108"/>
    </row>
    <row r="64105" spans="41:44" ht="15" customHeight="1">
      <c r="AO64105" s="108"/>
      <c r="AR64105" s="108"/>
    </row>
    <row r="64106" spans="41:44" ht="15" customHeight="1">
      <c r="AO64106" s="109"/>
      <c r="AR64106" s="109"/>
    </row>
    <row r="64107" spans="41:44" ht="15" customHeight="1">
      <c r="AO64107" s="104"/>
      <c r="AR64107" s="104"/>
    </row>
    <row r="64108" spans="41:44" ht="15" customHeight="1">
      <c r="AO64108" s="106"/>
      <c r="AR64108" s="106"/>
    </row>
    <row r="64109" spans="41:44" ht="15" customHeight="1">
      <c r="AO64109" s="106"/>
      <c r="AR64109" s="106"/>
    </row>
    <row r="64110" spans="41:44" ht="15" customHeight="1">
      <c r="AO64110" s="106"/>
      <c r="AR64110" s="106"/>
    </row>
    <row r="64111" spans="41:44" ht="15" customHeight="1">
      <c r="AO64111" s="106"/>
      <c r="AR64111" s="106"/>
    </row>
    <row r="64112" spans="41:44" ht="15" customHeight="1">
      <c r="AO64112" s="106"/>
      <c r="AR64112" s="106"/>
    </row>
    <row r="64113" spans="41:44" ht="15" customHeight="1">
      <c r="AO64113" s="106"/>
      <c r="AR64113" s="106"/>
    </row>
    <row r="64114" spans="41:44" ht="15" customHeight="1">
      <c r="AO64114" s="106"/>
      <c r="AR64114" s="106"/>
    </row>
    <row r="64115" spans="41:44" ht="15" customHeight="1">
      <c r="AO64115" s="108"/>
      <c r="AR64115" s="108"/>
    </row>
    <row r="64116" spans="41:44" ht="15" customHeight="1">
      <c r="AO64116" s="108"/>
      <c r="AR64116" s="108"/>
    </row>
    <row r="64117" spans="41:44" ht="15" customHeight="1">
      <c r="AO64117" s="108"/>
      <c r="AR64117" s="108"/>
    </row>
    <row r="64118" spans="41:44" ht="15" customHeight="1">
      <c r="AO64118" s="108"/>
      <c r="AR64118" s="108"/>
    </row>
    <row r="64119" spans="41:44" ht="15" customHeight="1">
      <c r="AO64119" s="108"/>
      <c r="AR64119" s="108"/>
    </row>
    <row r="64120" spans="41:44" ht="15" customHeight="1">
      <c r="AO64120" s="109"/>
      <c r="AR64120" s="109"/>
    </row>
    <row r="64121" spans="41:44" ht="15" customHeight="1">
      <c r="AO64121" s="104"/>
      <c r="AR64121" s="104"/>
    </row>
    <row r="64122" spans="41:44" ht="15" customHeight="1">
      <c r="AO64122" s="106"/>
      <c r="AR64122" s="106"/>
    </row>
    <row r="64123" spans="41:44" ht="15" customHeight="1">
      <c r="AO64123" s="106"/>
      <c r="AR64123" s="106"/>
    </row>
    <row r="64124" spans="41:44" ht="15" customHeight="1">
      <c r="AO64124" s="106"/>
      <c r="AR64124" s="106"/>
    </row>
    <row r="64125" spans="41:44" ht="15" customHeight="1">
      <c r="AO64125" s="106"/>
      <c r="AR64125" s="106"/>
    </row>
    <row r="64126" spans="41:44" ht="15" customHeight="1">
      <c r="AO64126" s="106"/>
      <c r="AR64126" s="106"/>
    </row>
    <row r="64127" spans="41:44" ht="15" customHeight="1">
      <c r="AO64127" s="106"/>
      <c r="AR64127" s="106"/>
    </row>
    <row r="64128" spans="41:44" ht="15" customHeight="1">
      <c r="AO64128" s="106"/>
      <c r="AR64128" s="106"/>
    </row>
    <row r="64129" spans="41:44" ht="15" customHeight="1">
      <c r="AO64129" s="108"/>
      <c r="AR64129" s="108"/>
    </row>
    <row r="64130" spans="41:44" ht="15" customHeight="1">
      <c r="AO64130" s="108"/>
      <c r="AR64130" s="108"/>
    </row>
    <row r="64131" spans="41:44" ht="15" customHeight="1">
      <c r="AO64131" s="108"/>
      <c r="AR64131" s="108"/>
    </row>
    <row r="64132" spans="41:44" ht="15" customHeight="1">
      <c r="AO64132" s="108"/>
      <c r="AR64132" s="108"/>
    </row>
    <row r="64133" spans="41:44" ht="15" customHeight="1">
      <c r="AO64133" s="108"/>
      <c r="AR64133" s="108"/>
    </row>
    <row r="64134" spans="41:44" ht="15" customHeight="1">
      <c r="AO64134" s="109"/>
      <c r="AR64134" s="109"/>
    </row>
    <row r="64135" spans="41:44" ht="15" customHeight="1">
      <c r="AO64135" s="104"/>
      <c r="AR64135" s="104"/>
    </row>
    <row r="64136" spans="41:44" ht="15" customHeight="1">
      <c r="AO64136" s="106"/>
      <c r="AR64136" s="106"/>
    </row>
    <row r="64137" spans="41:44" ht="15" customHeight="1">
      <c r="AO64137" s="106"/>
      <c r="AR64137" s="106"/>
    </row>
    <row r="64138" spans="41:44" ht="15" customHeight="1">
      <c r="AO64138" s="106"/>
      <c r="AR64138" s="106"/>
    </row>
    <row r="64139" spans="41:44" ht="15" customHeight="1">
      <c r="AO64139" s="106"/>
      <c r="AR64139" s="106"/>
    </row>
    <row r="64140" spans="41:44" ht="15" customHeight="1">
      <c r="AO64140" s="106"/>
      <c r="AR64140" s="106"/>
    </row>
    <row r="64141" spans="41:44" ht="15" customHeight="1">
      <c r="AO64141" s="106"/>
      <c r="AR64141" s="106"/>
    </row>
    <row r="64142" spans="41:44" ht="15" customHeight="1">
      <c r="AO64142" s="106"/>
      <c r="AR64142" s="106"/>
    </row>
    <row r="64143" spans="41:44" ht="15" customHeight="1">
      <c r="AO64143" s="108"/>
      <c r="AR64143" s="108"/>
    </row>
    <row r="64144" spans="41:44" ht="15" customHeight="1">
      <c r="AO64144" s="108"/>
      <c r="AR64144" s="108"/>
    </row>
    <row r="64145" spans="41:44" ht="15" customHeight="1">
      <c r="AO64145" s="108"/>
      <c r="AR64145" s="108"/>
    </row>
    <row r="64146" spans="41:44" ht="15" customHeight="1">
      <c r="AO64146" s="108"/>
      <c r="AR64146" s="108"/>
    </row>
    <row r="64147" spans="41:44" ht="15" customHeight="1">
      <c r="AO64147" s="108"/>
      <c r="AR64147" s="108"/>
    </row>
    <row r="64148" spans="41:44" ht="15" customHeight="1">
      <c r="AO64148" s="109"/>
      <c r="AR64148" s="109"/>
    </row>
    <row r="64149" spans="41:44" ht="15" customHeight="1">
      <c r="AO64149" s="104"/>
      <c r="AR64149" s="104"/>
    </row>
    <row r="64150" spans="41:44" ht="15" customHeight="1">
      <c r="AO64150" s="106"/>
      <c r="AR64150" s="106"/>
    </row>
    <row r="64151" spans="41:44" ht="15" customHeight="1">
      <c r="AO64151" s="106"/>
      <c r="AR64151" s="106"/>
    </row>
    <row r="64152" spans="41:44" ht="15" customHeight="1">
      <c r="AO64152" s="106"/>
      <c r="AR64152" s="106"/>
    </row>
    <row r="64153" spans="41:44" ht="15" customHeight="1">
      <c r="AO64153" s="106"/>
      <c r="AR64153" s="106"/>
    </row>
    <row r="64154" spans="41:44" ht="15" customHeight="1">
      <c r="AO64154" s="106"/>
      <c r="AR64154" s="106"/>
    </row>
    <row r="64155" spans="41:44" ht="15" customHeight="1">
      <c r="AO64155" s="106"/>
      <c r="AR64155" s="106"/>
    </row>
    <row r="64156" spans="41:44" ht="15" customHeight="1">
      <c r="AO64156" s="106"/>
      <c r="AR64156" s="106"/>
    </row>
    <row r="64157" spans="41:44" ht="15" customHeight="1">
      <c r="AO64157" s="108"/>
      <c r="AR64157" s="108"/>
    </row>
    <row r="64158" spans="41:44" ht="15" customHeight="1">
      <c r="AO64158" s="108"/>
      <c r="AR64158" s="108"/>
    </row>
    <row r="64159" spans="41:44" ht="15" customHeight="1">
      <c r="AO64159" s="108"/>
      <c r="AR64159" s="108"/>
    </row>
    <row r="64160" spans="41:44" ht="15" customHeight="1">
      <c r="AO64160" s="108"/>
      <c r="AR64160" s="108"/>
    </row>
    <row r="64161" spans="41:44" ht="15" customHeight="1">
      <c r="AO64161" s="108"/>
      <c r="AR64161" s="108"/>
    </row>
    <row r="64162" spans="41:44" ht="15" customHeight="1">
      <c r="AO64162" s="109"/>
      <c r="AR64162" s="109"/>
    </row>
    <row r="64163" spans="41:44" ht="15" customHeight="1">
      <c r="AO64163" s="104"/>
      <c r="AR64163" s="104"/>
    </row>
    <row r="64164" spans="41:44" ht="15" customHeight="1">
      <c r="AO64164" s="106"/>
      <c r="AR64164" s="106"/>
    </row>
    <row r="64165" spans="41:44" ht="15" customHeight="1">
      <c r="AO64165" s="106"/>
      <c r="AR64165" s="106"/>
    </row>
    <row r="64166" spans="41:44" ht="15" customHeight="1">
      <c r="AO64166" s="106"/>
      <c r="AR64166" s="106"/>
    </row>
    <row r="64167" spans="41:44" ht="15" customHeight="1">
      <c r="AO64167" s="106"/>
      <c r="AR64167" s="106"/>
    </row>
    <row r="64168" spans="41:44" ht="15" customHeight="1">
      <c r="AO64168" s="106"/>
      <c r="AR64168" s="106"/>
    </row>
    <row r="64169" spans="41:44" ht="15" customHeight="1">
      <c r="AO64169" s="106"/>
      <c r="AR64169" s="106"/>
    </row>
    <row r="64170" spans="41:44" ht="15" customHeight="1">
      <c r="AO64170" s="106"/>
      <c r="AR64170" s="106"/>
    </row>
    <row r="64171" spans="41:44" ht="15" customHeight="1">
      <c r="AO64171" s="108"/>
      <c r="AR64171" s="108"/>
    </row>
    <row r="64172" spans="41:44" ht="15" customHeight="1">
      <c r="AO64172" s="108"/>
      <c r="AR64172" s="108"/>
    </row>
    <row r="64173" spans="41:44" ht="15" customHeight="1">
      <c r="AO64173" s="108"/>
      <c r="AR64173" s="108"/>
    </row>
    <row r="64174" spans="41:44" ht="15" customHeight="1">
      <c r="AO64174" s="108"/>
      <c r="AR64174" s="108"/>
    </row>
    <row r="64175" spans="41:44" ht="15" customHeight="1">
      <c r="AO64175" s="108"/>
      <c r="AR64175" s="108"/>
    </row>
    <row r="64176" spans="41:44" ht="15" customHeight="1">
      <c r="AO64176" s="109"/>
      <c r="AR64176" s="109"/>
    </row>
    <row r="64177" spans="41:44" ht="15" customHeight="1">
      <c r="AO64177" s="104"/>
      <c r="AR64177" s="104"/>
    </row>
    <row r="64178" spans="41:44" ht="15" customHeight="1">
      <c r="AO64178" s="106"/>
      <c r="AR64178" s="106"/>
    </row>
    <row r="64179" spans="41:44" ht="15" customHeight="1">
      <c r="AO64179" s="106"/>
      <c r="AR64179" s="106"/>
    </row>
    <row r="64180" spans="41:44" ht="15" customHeight="1">
      <c r="AO64180" s="106"/>
      <c r="AR64180" s="106"/>
    </row>
    <row r="64181" spans="41:44" ht="15" customHeight="1">
      <c r="AO64181" s="106"/>
      <c r="AR64181" s="106"/>
    </row>
    <row r="64182" spans="41:44" ht="15" customHeight="1">
      <c r="AO64182" s="106"/>
      <c r="AR64182" s="106"/>
    </row>
    <row r="64183" spans="41:44" ht="15" customHeight="1">
      <c r="AO64183" s="106"/>
      <c r="AR64183" s="106"/>
    </row>
    <row r="64184" spans="41:44" ht="15" customHeight="1">
      <c r="AO64184" s="106"/>
      <c r="AR64184" s="106"/>
    </row>
    <row r="64185" spans="41:44" ht="15" customHeight="1">
      <c r="AO64185" s="108"/>
      <c r="AR64185" s="108"/>
    </row>
    <row r="64186" spans="41:44" ht="15" customHeight="1">
      <c r="AO64186" s="108"/>
      <c r="AR64186" s="108"/>
    </row>
    <row r="64187" spans="41:44" ht="15" customHeight="1">
      <c r="AO64187" s="108"/>
      <c r="AR64187" s="108"/>
    </row>
    <row r="64188" spans="41:44" ht="15" customHeight="1">
      <c r="AO64188" s="108"/>
      <c r="AR64188" s="108"/>
    </row>
    <row r="64189" spans="41:44" ht="15" customHeight="1">
      <c r="AO64189" s="108"/>
      <c r="AR64189" s="108"/>
    </row>
    <row r="64190" spans="41:44" ht="15" customHeight="1">
      <c r="AO64190" s="109"/>
      <c r="AR64190" s="109"/>
    </row>
    <row r="64191" spans="41:44" ht="15" customHeight="1">
      <c r="AO64191" s="104"/>
      <c r="AR64191" s="104"/>
    </row>
    <row r="64192" spans="41:44" ht="15" customHeight="1">
      <c r="AO64192" s="106"/>
      <c r="AR64192" s="106"/>
    </row>
    <row r="64193" spans="41:44" ht="15" customHeight="1">
      <c r="AO64193" s="106"/>
      <c r="AR64193" s="106"/>
    </row>
    <row r="64194" spans="41:44" ht="15" customHeight="1">
      <c r="AO64194" s="106"/>
      <c r="AR64194" s="106"/>
    </row>
    <row r="64195" spans="41:44" ht="15" customHeight="1">
      <c r="AO64195" s="106"/>
      <c r="AR64195" s="106"/>
    </row>
    <row r="64196" spans="41:44" ht="15" customHeight="1">
      <c r="AO64196" s="106"/>
      <c r="AR64196" s="106"/>
    </row>
    <row r="64197" spans="41:44" ht="15" customHeight="1">
      <c r="AO64197" s="106"/>
      <c r="AR64197" s="106"/>
    </row>
    <row r="64198" spans="41:44" ht="15" customHeight="1">
      <c r="AO64198" s="106"/>
      <c r="AR64198" s="106"/>
    </row>
    <row r="64199" spans="41:44" ht="15" customHeight="1">
      <c r="AO64199" s="108"/>
      <c r="AR64199" s="108"/>
    </row>
    <row r="64200" spans="41:44" ht="15" customHeight="1">
      <c r="AO64200" s="108"/>
      <c r="AR64200" s="108"/>
    </row>
    <row r="64201" spans="41:44" ht="15" customHeight="1">
      <c r="AO64201" s="108"/>
      <c r="AR64201" s="108"/>
    </row>
    <row r="64202" spans="41:44" ht="15" customHeight="1">
      <c r="AO64202" s="108"/>
      <c r="AR64202" s="108"/>
    </row>
    <row r="64203" spans="41:44" ht="15" customHeight="1">
      <c r="AO64203" s="108"/>
      <c r="AR64203" s="108"/>
    </row>
    <row r="64204" spans="41:44" ht="15" customHeight="1">
      <c r="AO64204" s="109"/>
      <c r="AR64204" s="109"/>
    </row>
    <row r="64205" spans="41:44" ht="15" customHeight="1">
      <c r="AO64205" s="104"/>
      <c r="AR64205" s="104"/>
    </row>
    <row r="64206" spans="41:44" ht="15" customHeight="1">
      <c r="AO64206" s="106"/>
      <c r="AR64206" s="106"/>
    </row>
    <row r="64207" spans="41:44" ht="15" customHeight="1">
      <c r="AO64207" s="106"/>
      <c r="AR64207" s="106"/>
    </row>
    <row r="64208" spans="41:44" ht="15" customHeight="1">
      <c r="AO64208" s="106"/>
      <c r="AR64208" s="106"/>
    </row>
    <row r="64209" spans="41:44" ht="15" customHeight="1">
      <c r="AO64209" s="106"/>
      <c r="AR64209" s="106"/>
    </row>
    <row r="64210" spans="41:44" ht="15" customHeight="1">
      <c r="AO64210" s="106"/>
      <c r="AR64210" s="106"/>
    </row>
    <row r="64211" spans="41:44" ht="15" customHeight="1">
      <c r="AO64211" s="106"/>
      <c r="AR64211" s="106"/>
    </row>
    <row r="64212" spans="41:44" ht="15" customHeight="1">
      <c r="AO64212" s="106"/>
      <c r="AR64212" s="106"/>
    </row>
    <row r="64213" spans="41:44" ht="15" customHeight="1">
      <c r="AO64213" s="108"/>
      <c r="AR64213" s="108"/>
    </row>
    <row r="64214" spans="41:44" ht="15" customHeight="1">
      <c r="AO64214" s="108"/>
      <c r="AR64214" s="108"/>
    </row>
    <row r="64215" spans="41:44" ht="15" customHeight="1">
      <c r="AO64215" s="108"/>
      <c r="AR64215" s="108"/>
    </row>
    <row r="64216" spans="41:44" ht="15" customHeight="1">
      <c r="AO64216" s="108"/>
      <c r="AR64216" s="108"/>
    </row>
    <row r="64217" spans="41:44" ht="15" customHeight="1">
      <c r="AO64217" s="108"/>
      <c r="AR64217" s="108"/>
    </row>
    <row r="64218" spans="41:44" ht="15" customHeight="1">
      <c r="AO64218" s="109"/>
      <c r="AR64218" s="109"/>
    </row>
    <row r="64219" spans="41:44" ht="15" customHeight="1">
      <c r="AO64219" s="104"/>
      <c r="AR64219" s="104"/>
    </row>
    <row r="64220" spans="41:44" ht="15" customHeight="1">
      <c r="AO64220" s="106"/>
      <c r="AR64220" s="106"/>
    </row>
    <row r="64221" spans="41:44" ht="15" customHeight="1">
      <c r="AO64221" s="106"/>
      <c r="AR64221" s="106"/>
    </row>
    <row r="64222" spans="41:44" ht="15" customHeight="1">
      <c r="AO64222" s="106"/>
      <c r="AR64222" s="106"/>
    </row>
    <row r="64223" spans="41:44" ht="15" customHeight="1">
      <c r="AO64223" s="106"/>
      <c r="AR64223" s="106"/>
    </row>
    <row r="64224" spans="41:44" ht="15" customHeight="1">
      <c r="AO64224" s="106"/>
      <c r="AR64224" s="106"/>
    </row>
    <row r="64225" spans="41:44" ht="15" customHeight="1">
      <c r="AO64225" s="106"/>
      <c r="AR64225" s="106"/>
    </row>
    <row r="64226" spans="41:44" ht="15" customHeight="1">
      <c r="AO64226" s="106"/>
      <c r="AR64226" s="106"/>
    </row>
    <row r="64227" spans="41:44" ht="15" customHeight="1">
      <c r="AO64227" s="108"/>
      <c r="AR64227" s="108"/>
    </row>
    <row r="64228" spans="41:44" ht="15" customHeight="1">
      <c r="AO64228" s="108"/>
      <c r="AR64228" s="108"/>
    </row>
    <row r="64229" spans="41:44" ht="15" customHeight="1">
      <c r="AO64229" s="108"/>
      <c r="AR64229" s="108"/>
    </row>
    <row r="64230" spans="41:44" ht="15" customHeight="1">
      <c r="AO64230" s="108"/>
      <c r="AR64230" s="108"/>
    </row>
    <row r="64231" spans="41:44" ht="15" customHeight="1">
      <c r="AO64231" s="108"/>
      <c r="AR64231" s="108"/>
    </row>
    <row r="64232" spans="41:44" ht="15" customHeight="1">
      <c r="AO64232" s="109"/>
      <c r="AR64232" s="109"/>
    </row>
    <row r="64233" spans="41:44" ht="15" customHeight="1">
      <c r="AO64233" s="104"/>
      <c r="AR64233" s="104"/>
    </row>
    <row r="64234" spans="41:44" ht="15" customHeight="1">
      <c r="AO64234" s="106"/>
      <c r="AR64234" s="106"/>
    </row>
    <row r="64235" spans="41:44" ht="15" customHeight="1">
      <c r="AO64235" s="106"/>
      <c r="AR64235" s="106"/>
    </row>
    <row r="64236" spans="41:44" ht="15" customHeight="1">
      <c r="AO64236" s="106"/>
      <c r="AR64236" s="106"/>
    </row>
    <row r="64237" spans="41:44" ht="15" customHeight="1">
      <c r="AO64237" s="106"/>
      <c r="AR64237" s="106"/>
    </row>
    <row r="64238" spans="41:44" ht="15" customHeight="1">
      <c r="AO64238" s="106"/>
      <c r="AR64238" s="106"/>
    </row>
    <row r="64239" spans="41:44" ht="15" customHeight="1">
      <c r="AO64239" s="106"/>
      <c r="AR64239" s="106"/>
    </row>
    <row r="64240" spans="41:44" ht="15" customHeight="1">
      <c r="AO64240" s="106"/>
      <c r="AR64240" s="106"/>
    </row>
    <row r="64241" spans="41:44" ht="15" customHeight="1">
      <c r="AO64241" s="108"/>
      <c r="AR64241" s="108"/>
    </row>
    <row r="64242" spans="41:44" ht="15" customHeight="1">
      <c r="AO64242" s="108"/>
      <c r="AR64242" s="108"/>
    </row>
    <row r="64243" spans="41:44" ht="15" customHeight="1">
      <c r="AO64243" s="108"/>
      <c r="AR64243" s="108"/>
    </row>
    <row r="64244" spans="41:44" ht="15" customHeight="1">
      <c r="AO64244" s="108"/>
      <c r="AR64244" s="108"/>
    </row>
    <row r="64245" spans="41:44" ht="15" customHeight="1">
      <c r="AO64245" s="108"/>
      <c r="AR64245" s="108"/>
    </row>
    <row r="64246" spans="41:44" ht="15" customHeight="1">
      <c r="AO64246" s="109"/>
      <c r="AR64246" s="109"/>
    </row>
    <row r="64247" spans="41:44" ht="15" customHeight="1">
      <c r="AO64247" s="104"/>
      <c r="AR64247" s="104"/>
    </row>
    <row r="64248" spans="41:44" ht="15" customHeight="1">
      <c r="AO64248" s="106"/>
      <c r="AR64248" s="106"/>
    </row>
    <row r="64249" spans="41:44" ht="15" customHeight="1">
      <c r="AO64249" s="106"/>
      <c r="AR64249" s="106"/>
    </row>
    <row r="64250" spans="41:44" ht="15" customHeight="1">
      <c r="AO64250" s="106"/>
      <c r="AR64250" s="106"/>
    </row>
    <row r="64251" spans="41:44" ht="15" customHeight="1">
      <c r="AO64251" s="106"/>
      <c r="AR64251" s="106"/>
    </row>
    <row r="64252" spans="41:44" ht="15" customHeight="1">
      <c r="AO64252" s="106"/>
      <c r="AR64252" s="106"/>
    </row>
    <row r="64253" spans="41:44" ht="15" customHeight="1">
      <c r="AO64253" s="106"/>
      <c r="AR64253" s="106"/>
    </row>
    <row r="64254" spans="41:44" ht="15" customHeight="1">
      <c r="AO64254" s="106"/>
      <c r="AR64254" s="106"/>
    </row>
    <row r="64255" spans="41:44" ht="15" customHeight="1">
      <c r="AO64255" s="108"/>
      <c r="AR64255" s="108"/>
    </row>
    <row r="64256" spans="41:44" ht="15" customHeight="1">
      <c r="AO64256" s="108"/>
      <c r="AR64256" s="108"/>
    </row>
    <row r="64257" spans="41:44" ht="15" customHeight="1">
      <c r="AO64257" s="108"/>
      <c r="AR64257" s="108"/>
    </row>
    <row r="64258" spans="41:44" ht="15" customHeight="1">
      <c r="AO64258" s="108"/>
      <c r="AR64258" s="108"/>
    </row>
    <row r="64259" spans="41:44" ht="15" customHeight="1">
      <c r="AO64259" s="108"/>
      <c r="AR64259" s="108"/>
    </row>
    <row r="64260" spans="41:44" ht="15" customHeight="1">
      <c r="AO64260" s="109"/>
      <c r="AR64260" s="109"/>
    </row>
    <row r="64261" spans="41:44" ht="15" customHeight="1">
      <c r="AO64261" s="104"/>
      <c r="AR64261" s="104"/>
    </row>
    <row r="64262" spans="41:44" ht="15" customHeight="1">
      <c r="AO64262" s="106"/>
      <c r="AR64262" s="106"/>
    </row>
    <row r="64263" spans="41:44" ht="15" customHeight="1">
      <c r="AO64263" s="106"/>
      <c r="AR64263" s="106"/>
    </row>
    <row r="64264" spans="41:44" ht="15" customHeight="1">
      <c r="AO64264" s="106"/>
      <c r="AR64264" s="106"/>
    </row>
    <row r="64265" spans="41:44" ht="15" customHeight="1">
      <c r="AO64265" s="106"/>
      <c r="AR64265" s="106"/>
    </row>
    <row r="64266" spans="41:44" ht="15" customHeight="1">
      <c r="AO64266" s="106"/>
      <c r="AR64266" s="106"/>
    </row>
    <row r="64267" spans="41:44" ht="15" customHeight="1">
      <c r="AO64267" s="106"/>
      <c r="AR64267" s="106"/>
    </row>
    <row r="64268" spans="41:44" ht="15" customHeight="1">
      <c r="AO64268" s="106"/>
      <c r="AR64268" s="106"/>
    </row>
    <row r="64269" spans="41:44" ht="15" customHeight="1">
      <c r="AO64269" s="108"/>
      <c r="AR64269" s="108"/>
    </row>
    <row r="64270" spans="41:44" ht="15" customHeight="1">
      <c r="AO64270" s="108"/>
      <c r="AR64270" s="108"/>
    </row>
    <row r="64271" spans="41:44" ht="15" customHeight="1">
      <c r="AO64271" s="108"/>
      <c r="AR64271" s="108"/>
    </row>
    <row r="64272" spans="41:44" ht="15" customHeight="1">
      <c r="AO64272" s="108"/>
      <c r="AR64272" s="108"/>
    </row>
    <row r="64273" spans="41:44" ht="15" customHeight="1">
      <c r="AO64273" s="108"/>
      <c r="AR64273" s="108"/>
    </row>
    <row r="64274" spans="41:44" ht="15" customHeight="1">
      <c r="AO64274" s="109"/>
      <c r="AR64274" s="109"/>
    </row>
    <row r="64275" spans="41:44" ht="15" customHeight="1">
      <c r="AO64275" s="104"/>
      <c r="AR64275" s="104"/>
    </row>
    <row r="64276" spans="41:44" ht="15" customHeight="1">
      <c r="AO64276" s="106"/>
      <c r="AR64276" s="106"/>
    </row>
    <row r="64277" spans="41:44" ht="15" customHeight="1">
      <c r="AO64277" s="106"/>
      <c r="AR64277" s="106"/>
    </row>
    <row r="64278" spans="41:44" ht="15" customHeight="1">
      <c r="AO64278" s="106"/>
      <c r="AR64278" s="106"/>
    </row>
    <row r="64279" spans="41:44" ht="15" customHeight="1">
      <c r="AO64279" s="106"/>
      <c r="AR64279" s="106"/>
    </row>
    <row r="64280" spans="41:44" ht="15" customHeight="1">
      <c r="AO64280" s="106"/>
      <c r="AR64280" s="106"/>
    </row>
    <row r="64281" spans="41:44" ht="15" customHeight="1">
      <c r="AO64281" s="106"/>
      <c r="AR64281" s="106"/>
    </row>
    <row r="64282" spans="41:44" ht="15" customHeight="1">
      <c r="AO64282" s="106"/>
      <c r="AR64282" s="106"/>
    </row>
    <row r="64283" spans="41:44" ht="15" customHeight="1">
      <c r="AO64283" s="108"/>
      <c r="AR64283" s="108"/>
    </row>
    <row r="64284" spans="41:44" ht="15" customHeight="1">
      <c r="AO64284" s="108"/>
      <c r="AR64284" s="108"/>
    </row>
    <row r="64285" spans="41:44" ht="15" customHeight="1">
      <c r="AO64285" s="108"/>
      <c r="AR64285" s="108"/>
    </row>
    <row r="64286" spans="41:44" ht="15" customHeight="1">
      <c r="AO64286" s="108"/>
      <c r="AR64286" s="108"/>
    </row>
    <row r="64287" spans="41:44" ht="15" customHeight="1">
      <c r="AO64287" s="108"/>
      <c r="AR64287" s="108"/>
    </row>
    <row r="64288" spans="41:44" ht="15" customHeight="1">
      <c r="AO64288" s="109"/>
      <c r="AR64288" s="109"/>
    </row>
    <row r="64289" spans="41:44" ht="15" customHeight="1">
      <c r="AO64289" s="104"/>
      <c r="AR64289" s="104"/>
    </row>
    <row r="64290" spans="41:44" ht="15" customHeight="1">
      <c r="AO64290" s="106"/>
      <c r="AR64290" s="106"/>
    </row>
    <row r="64291" spans="41:44" ht="15" customHeight="1">
      <c r="AO64291" s="106"/>
      <c r="AR64291" s="106"/>
    </row>
    <row r="64292" spans="41:44" ht="15" customHeight="1">
      <c r="AO64292" s="106"/>
      <c r="AR64292" s="106"/>
    </row>
    <row r="64293" spans="41:44" ht="15" customHeight="1">
      <c r="AO64293" s="106"/>
      <c r="AR64293" s="106"/>
    </row>
    <row r="64294" spans="41:44" ht="15" customHeight="1">
      <c r="AO64294" s="106"/>
      <c r="AR64294" s="106"/>
    </row>
    <row r="64295" spans="41:44" ht="15" customHeight="1">
      <c r="AO64295" s="106"/>
      <c r="AR64295" s="106"/>
    </row>
    <row r="64296" spans="41:44" ht="15" customHeight="1">
      <c r="AO64296" s="106"/>
      <c r="AR64296" s="106"/>
    </row>
    <row r="64297" spans="41:44" ht="15" customHeight="1">
      <c r="AO64297" s="108"/>
      <c r="AR64297" s="108"/>
    </row>
    <row r="64298" spans="41:44" ht="15" customHeight="1">
      <c r="AO64298" s="108"/>
      <c r="AR64298" s="108"/>
    </row>
    <row r="64299" spans="41:44" ht="15" customHeight="1">
      <c r="AO64299" s="108"/>
      <c r="AR64299" s="108"/>
    </row>
    <row r="64300" spans="41:44" ht="15" customHeight="1">
      <c r="AO64300" s="108"/>
      <c r="AR64300" s="108"/>
    </row>
    <row r="64301" spans="41:44" ht="15" customHeight="1">
      <c r="AO64301" s="108"/>
      <c r="AR64301" s="108"/>
    </row>
    <row r="64302" spans="41:44" ht="15" customHeight="1">
      <c r="AO64302" s="109"/>
      <c r="AR64302" s="109"/>
    </row>
    <row r="64303" spans="41:44" ht="15" customHeight="1">
      <c r="AO64303" s="104"/>
      <c r="AR64303" s="104"/>
    </row>
    <row r="64304" spans="41:44" ht="15" customHeight="1">
      <c r="AO64304" s="106"/>
      <c r="AR64304" s="106"/>
    </row>
    <row r="64305" spans="41:44" ht="15" customHeight="1">
      <c r="AO64305" s="106"/>
      <c r="AR64305" s="106"/>
    </row>
    <row r="64306" spans="41:44" ht="15" customHeight="1">
      <c r="AO64306" s="106"/>
      <c r="AR64306" s="106"/>
    </row>
    <row r="64307" spans="41:44" ht="15" customHeight="1">
      <c r="AO64307" s="106"/>
      <c r="AR64307" s="106"/>
    </row>
    <row r="64308" spans="41:44" ht="15" customHeight="1">
      <c r="AO64308" s="106"/>
      <c r="AR64308" s="106"/>
    </row>
    <row r="64309" spans="41:44" ht="15" customHeight="1">
      <c r="AO64309" s="106"/>
      <c r="AR64309" s="106"/>
    </row>
    <row r="64310" spans="41:44" ht="15" customHeight="1">
      <c r="AO64310" s="106"/>
      <c r="AR64310" s="106"/>
    </row>
    <row r="64311" spans="41:44" ht="15" customHeight="1">
      <c r="AO64311" s="108"/>
      <c r="AR64311" s="108"/>
    </row>
    <row r="64312" spans="41:44" ht="15" customHeight="1">
      <c r="AO64312" s="108"/>
      <c r="AR64312" s="108"/>
    </row>
    <row r="64313" spans="41:44" ht="15" customHeight="1">
      <c r="AO64313" s="108"/>
      <c r="AR64313" s="108"/>
    </row>
    <row r="64314" spans="41:44" ht="15" customHeight="1">
      <c r="AO64314" s="108"/>
      <c r="AR64314" s="108"/>
    </row>
    <row r="64315" spans="41:44" ht="15" customHeight="1">
      <c r="AO64315" s="108"/>
      <c r="AR64315" s="108"/>
    </row>
    <row r="64316" spans="41:44" ht="15" customHeight="1">
      <c r="AO64316" s="109"/>
      <c r="AR64316" s="109"/>
    </row>
    <row r="64317" spans="41:44" ht="15" customHeight="1">
      <c r="AO64317" s="104"/>
      <c r="AR64317" s="104"/>
    </row>
    <row r="64318" spans="41:44" ht="15" customHeight="1">
      <c r="AO64318" s="106"/>
      <c r="AR64318" s="106"/>
    </row>
    <row r="64319" spans="41:44" ht="15" customHeight="1">
      <c r="AO64319" s="106"/>
      <c r="AR64319" s="106"/>
    </row>
    <row r="64320" spans="41:44" ht="15" customHeight="1">
      <c r="AO64320" s="106"/>
      <c r="AR64320" s="106"/>
    </row>
    <row r="64321" spans="41:44" ht="15" customHeight="1">
      <c r="AO64321" s="106"/>
      <c r="AR64321" s="106"/>
    </row>
    <row r="64322" spans="41:44" ht="15" customHeight="1">
      <c r="AO64322" s="106"/>
      <c r="AR64322" s="106"/>
    </row>
    <row r="64323" spans="41:44" ht="15" customHeight="1">
      <c r="AO64323" s="106"/>
      <c r="AR64323" s="106"/>
    </row>
    <row r="64324" spans="41:44" ht="15" customHeight="1">
      <c r="AO64324" s="106"/>
      <c r="AR64324" s="106"/>
    </row>
    <row r="64325" spans="41:44" ht="15" customHeight="1">
      <c r="AO64325" s="108"/>
      <c r="AR64325" s="108"/>
    </row>
    <row r="64326" spans="41:44" ht="15" customHeight="1">
      <c r="AO64326" s="108"/>
      <c r="AR64326" s="108"/>
    </row>
    <row r="64327" spans="41:44" ht="15" customHeight="1">
      <c r="AO64327" s="108"/>
      <c r="AR64327" s="108"/>
    </row>
    <row r="64328" spans="41:44" ht="15" customHeight="1">
      <c r="AO64328" s="108"/>
      <c r="AR64328" s="108"/>
    </row>
    <row r="64329" spans="41:44" ht="15" customHeight="1">
      <c r="AO64329" s="108"/>
      <c r="AR64329" s="108"/>
    </row>
    <row r="64330" spans="41:44" ht="15" customHeight="1">
      <c r="AO64330" s="109"/>
      <c r="AR64330" s="109"/>
    </row>
    <row r="64331" spans="41:44" ht="15" customHeight="1">
      <c r="AO64331" s="104"/>
      <c r="AR64331" s="104"/>
    </row>
    <row r="64332" spans="41:44" ht="15" customHeight="1">
      <c r="AO64332" s="106"/>
      <c r="AR64332" s="106"/>
    </row>
    <row r="64333" spans="41:44" ht="15" customHeight="1">
      <c r="AO64333" s="106"/>
      <c r="AR64333" s="106"/>
    </row>
    <row r="64334" spans="41:44" ht="15" customHeight="1">
      <c r="AO64334" s="106"/>
      <c r="AR64334" s="106"/>
    </row>
    <row r="64335" spans="41:44" ht="15" customHeight="1">
      <c r="AO64335" s="106"/>
      <c r="AR64335" s="106"/>
    </row>
    <row r="64336" spans="41:44" ht="15" customHeight="1">
      <c r="AO64336" s="106"/>
      <c r="AR64336" s="106"/>
    </row>
    <row r="64337" spans="41:44" ht="15" customHeight="1">
      <c r="AO64337" s="106"/>
      <c r="AR64337" s="106"/>
    </row>
    <row r="64338" spans="41:44" ht="15" customHeight="1">
      <c r="AO64338" s="106"/>
      <c r="AR64338" s="106"/>
    </row>
    <row r="64339" spans="41:44" ht="15" customHeight="1">
      <c r="AO64339" s="108"/>
      <c r="AR64339" s="108"/>
    </row>
    <row r="64340" spans="41:44" ht="15" customHeight="1">
      <c r="AO64340" s="108"/>
      <c r="AR64340" s="108"/>
    </row>
    <row r="64341" spans="41:44" ht="15" customHeight="1">
      <c r="AO64341" s="108"/>
      <c r="AR64341" s="108"/>
    </row>
    <row r="64342" spans="41:44" ht="15" customHeight="1">
      <c r="AO64342" s="108"/>
      <c r="AR64342" s="108"/>
    </row>
    <row r="64343" spans="41:44" ht="15" customHeight="1">
      <c r="AO64343" s="108"/>
      <c r="AR64343" s="108"/>
    </row>
    <row r="64344" spans="41:44" ht="15" customHeight="1">
      <c r="AO64344" s="109"/>
      <c r="AR64344" s="109"/>
    </row>
    <row r="64345" spans="41:44" ht="15" customHeight="1">
      <c r="AO64345" s="104"/>
      <c r="AR64345" s="104"/>
    </row>
    <row r="64346" spans="41:44" ht="15" customHeight="1">
      <c r="AO64346" s="106"/>
      <c r="AR64346" s="106"/>
    </row>
    <row r="64347" spans="41:44" ht="15" customHeight="1">
      <c r="AO64347" s="106"/>
      <c r="AR64347" s="106"/>
    </row>
    <row r="64348" spans="41:44" ht="15" customHeight="1">
      <c r="AO64348" s="106"/>
      <c r="AR64348" s="106"/>
    </row>
    <row r="64349" spans="41:44" ht="15" customHeight="1">
      <c r="AO64349" s="106"/>
      <c r="AR64349" s="106"/>
    </row>
    <row r="64350" spans="41:44" ht="15" customHeight="1">
      <c r="AO64350" s="106"/>
      <c r="AR64350" s="106"/>
    </row>
    <row r="64351" spans="41:44" ht="15" customHeight="1">
      <c r="AO64351" s="106"/>
      <c r="AR64351" s="106"/>
    </row>
    <row r="64352" spans="41:44" ht="15" customHeight="1">
      <c r="AO64352" s="106"/>
      <c r="AR64352" s="106"/>
    </row>
    <row r="64353" spans="41:44" ht="15" customHeight="1">
      <c r="AO64353" s="108"/>
      <c r="AR64353" s="108"/>
    </row>
    <row r="64354" spans="41:44" ht="15" customHeight="1">
      <c r="AO64354" s="108"/>
      <c r="AR64354" s="108"/>
    </row>
    <row r="64355" spans="41:44" ht="15" customHeight="1">
      <c r="AO64355" s="108"/>
      <c r="AR64355" s="108"/>
    </row>
    <row r="64356" spans="41:44" ht="15" customHeight="1">
      <c r="AO64356" s="108"/>
      <c r="AR64356" s="108"/>
    </row>
    <row r="64357" spans="41:44" ht="15" customHeight="1">
      <c r="AO64357" s="108"/>
      <c r="AR64357" s="108"/>
    </row>
    <row r="64358" spans="41:44" ht="15" customHeight="1">
      <c r="AO64358" s="109"/>
      <c r="AR64358" s="109"/>
    </row>
    <row r="64359" spans="41:44" ht="15" customHeight="1">
      <c r="AO64359" s="104"/>
      <c r="AR64359" s="104"/>
    </row>
    <row r="64360" spans="41:44" ht="15" customHeight="1">
      <c r="AO64360" s="106"/>
      <c r="AR64360" s="106"/>
    </row>
    <row r="64361" spans="41:44" ht="15" customHeight="1">
      <c r="AO64361" s="106"/>
      <c r="AR64361" s="106"/>
    </row>
    <row r="64362" spans="41:44" ht="15" customHeight="1">
      <c r="AO64362" s="106"/>
      <c r="AR64362" s="106"/>
    </row>
    <row r="64363" spans="41:44" ht="15" customHeight="1">
      <c r="AO64363" s="106"/>
      <c r="AR64363" s="106"/>
    </row>
    <row r="64364" spans="41:44" ht="15" customHeight="1">
      <c r="AO64364" s="106"/>
      <c r="AR64364" s="106"/>
    </row>
    <row r="64365" spans="41:44" ht="15" customHeight="1">
      <c r="AO64365" s="106"/>
      <c r="AR64365" s="106"/>
    </row>
    <row r="64366" spans="41:44" ht="15" customHeight="1">
      <c r="AO64366" s="106"/>
      <c r="AR64366" s="106"/>
    </row>
    <row r="64367" spans="41:44" ht="15" customHeight="1">
      <c r="AO64367" s="108"/>
      <c r="AR64367" s="108"/>
    </row>
    <row r="64368" spans="41:44" ht="15" customHeight="1">
      <c r="AO64368" s="108"/>
      <c r="AR64368" s="108"/>
    </row>
    <row r="64369" spans="41:44" ht="15" customHeight="1">
      <c r="AO64369" s="108"/>
      <c r="AR64369" s="108"/>
    </row>
    <row r="64370" spans="41:44" ht="15" customHeight="1">
      <c r="AO64370" s="108"/>
      <c r="AR64370" s="108"/>
    </row>
    <row r="64371" spans="41:44" ht="15" customHeight="1">
      <c r="AO64371" s="108"/>
      <c r="AR64371" s="108"/>
    </row>
    <row r="64372" spans="41:44" ht="15" customHeight="1">
      <c r="AO64372" s="109"/>
      <c r="AR64372" s="109"/>
    </row>
    <row r="64373" spans="41:44" ht="15" customHeight="1">
      <c r="AO64373" s="104"/>
      <c r="AR64373" s="104"/>
    </row>
    <row r="64374" spans="41:44" ht="15" customHeight="1">
      <c r="AO64374" s="106"/>
      <c r="AR64374" s="106"/>
    </row>
    <row r="64375" spans="41:44" ht="15" customHeight="1">
      <c r="AO64375" s="106"/>
      <c r="AR64375" s="106"/>
    </row>
    <row r="64376" spans="41:44" ht="15" customHeight="1">
      <c r="AO64376" s="106"/>
      <c r="AR64376" s="106"/>
    </row>
    <row r="64377" spans="41:44" ht="15" customHeight="1">
      <c r="AO64377" s="106"/>
      <c r="AR64377" s="106"/>
    </row>
    <row r="64378" spans="41:44" ht="15" customHeight="1">
      <c r="AO64378" s="106"/>
      <c r="AR64378" s="106"/>
    </row>
    <row r="64379" spans="41:44" ht="15" customHeight="1">
      <c r="AO64379" s="106"/>
      <c r="AR64379" s="106"/>
    </row>
    <row r="64380" spans="41:44" ht="15" customHeight="1">
      <c r="AO64380" s="106"/>
      <c r="AR64380" s="106"/>
    </row>
    <row r="64381" spans="41:44" ht="15" customHeight="1">
      <c r="AO64381" s="108"/>
      <c r="AR64381" s="108"/>
    </row>
    <row r="64382" spans="41:44" ht="15" customHeight="1">
      <c r="AO64382" s="108"/>
      <c r="AR64382" s="108"/>
    </row>
    <row r="64383" spans="41:44" ht="15" customHeight="1">
      <c r="AO64383" s="108"/>
      <c r="AR64383" s="108"/>
    </row>
    <row r="64384" spans="41:44" ht="15" customHeight="1">
      <c r="AO64384" s="108"/>
      <c r="AR64384" s="108"/>
    </row>
    <row r="64385" spans="41:44" ht="15" customHeight="1">
      <c r="AO64385" s="108"/>
      <c r="AR64385" s="108"/>
    </row>
    <row r="64386" spans="41:44" ht="15" customHeight="1">
      <c r="AO64386" s="109"/>
      <c r="AR64386" s="109"/>
    </row>
    <row r="64387" spans="41:44" ht="15" customHeight="1">
      <c r="AO64387" s="104"/>
      <c r="AR64387" s="104"/>
    </row>
    <row r="64388" spans="41:44" ht="15" customHeight="1">
      <c r="AO64388" s="106"/>
      <c r="AR64388" s="106"/>
    </row>
    <row r="64389" spans="41:44" ht="15" customHeight="1">
      <c r="AO64389" s="106"/>
      <c r="AR64389" s="106"/>
    </row>
    <row r="64390" spans="41:44" ht="15" customHeight="1">
      <c r="AO64390" s="106"/>
      <c r="AR64390" s="106"/>
    </row>
    <row r="64391" spans="41:44" ht="15" customHeight="1">
      <c r="AO64391" s="106"/>
      <c r="AR64391" s="106"/>
    </row>
    <row r="64392" spans="41:44" ht="15" customHeight="1">
      <c r="AO64392" s="106"/>
      <c r="AR64392" s="106"/>
    </row>
    <row r="64393" spans="41:44" ht="15" customHeight="1">
      <c r="AO64393" s="106"/>
      <c r="AR64393" s="106"/>
    </row>
    <row r="64394" spans="41:44" ht="15" customHeight="1">
      <c r="AO64394" s="106"/>
      <c r="AR64394" s="106"/>
    </row>
    <row r="64395" spans="41:44" ht="15" customHeight="1">
      <c r="AO64395" s="108"/>
      <c r="AR64395" s="108"/>
    </row>
    <row r="64396" spans="41:44" ht="15" customHeight="1">
      <c r="AO64396" s="108"/>
      <c r="AR64396" s="108"/>
    </row>
    <row r="64397" spans="41:44" ht="15" customHeight="1">
      <c r="AO64397" s="108"/>
      <c r="AR64397" s="108"/>
    </row>
    <row r="64398" spans="41:44" ht="15" customHeight="1">
      <c r="AO64398" s="108"/>
      <c r="AR64398" s="108"/>
    </row>
    <row r="64399" spans="41:44" ht="15" customHeight="1">
      <c r="AO64399" s="108"/>
      <c r="AR64399" s="108"/>
    </row>
    <row r="64400" spans="41:44" ht="15" customHeight="1">
      <c r="AO64400" s="109"/>
      <c r="AR64400" s="109"/>
    </row>
    <row r="64401" spans="41:44" ht="15" customHeight="1">
      <c r="AO64401" s="104"/>
      <c r="AR64401" s="104"/>
    </row>
    <row r="64402" spans="41:44" ht="15" customHeight="1">
      <c r="AO64402" s="106"/>
      <c r="AR64402" s="106"/>
    </row>
    <row r="64403" spans="41:44" ht="15" customHeight="1">
      <c r="AO64403" s="106"/>
      <c r="AR64403" s="106"/>
    </row>
    <row r="64404" spans="41:44" ht="15" customHeight="1">
      <c r="AO64404" s="106"/>
      <c r="AR64404" s="106"/>
    </row>
    <row r="64405" spans="41:44" ht="15" customHeight="1">
      <c r="AO64405" s="106"/>
      <c r="AR64405" s="106"/>
    </row>
    <row r="64406" spans="41:44" ht="15" customHeight="1">
      <c r="AO64406" s="106"/>
      <c r="AR64406" s="106"/>
    </row>
    <row r="64407" spans="41:44" ht="15" customHeight="1">
      <c r="AO64407" s="106"/>
      <c r="AR64407" s="106"/>
    </row>
    <row r="64408" spans="41:44" ht="15" customHeight="1">
      <c r="AO64408" s="106"/>
      <c r="AR64408" s="106"/>
    </row>
    <row r="64409" spans="41:44" ht="15" customHeight="1">
      <c r="AO64409" s="108"/>
      <c r="AR64409" s="108"/>
    </row>
    <row r="64410" spans="41:44" ht="15" customHeight="1">
      <c r="AO64410" s="108"/>
      <c r="AR64410" s="108"/>
    </row>
    <row r="64411" spans="41:44" ht="15" customHeight="1">
      <c r="AO64411" s="108"/>
      <c r="AR64411" s="108"/>
    </row>
    <row r="64412" spans="41:44" ht="15" customHeight="1">
      <c r="AO64412" s="108"/>
      <c r="AR64412" s="108"/>
    </row>
    <row r="64413" spans="41:44" ht="15" customHeight="1">
      <c r="AO64413" s="108"/>
      <c r="AR64413" s="108"/>
    </row>
    <row r="64414" spans="41:44" ht="15" customHeight="1">
      <c r="AO64414" s="109"/>
      <c r="AR64414" s="109"/>
    </row>
    <row r="64415" spans="41:44" ht="15" customHeight="1">
      <c r="AO64415" s="104"/>
      <c r="AR64415" s="104"/>
    </row>
    <row r="64416" spans="41:44" ht="15" customHeight="1">
      <c r="AO64416" s="106"/>
      <c r="AR64416" s="106"/>
    </row>
    <row r="64417" spans="41:44" ht="15" customHeight="1">
      <c r="AO64417" s="106"/>
      <c r="AR64417" s="106"/>
    </row>
    <row r="64418" spans="41:44" ht="15" customHeight="1">
      <c r="AO64418" s="106"/>
      <c r="AR64418" s="106"/>
    </row>
    <row r="64419" spans="41:44" ht="15" customHeight="1">
      <c r="AO64419" s="106"/>
      <c r="AR64419" s="106"/>
    </row>
    <row r="64420" spans="41:44" ht="15" customHeight="1">
      <c r="AO64420" s="106"/>
      <c r="AR64420" s="106"/>
    </row>
    <row r="64421" spans="41:44" ht="15" customHeight="1">
      <c r="AO64421" s="106"/>
      <c r="AR64421" s="106"/>
    </row>
    <row r="64422" spans="41:44" ht="15" customHeight="1">
      <c r="AO64422" s="106"/>
      <c r="AR64422" s="106"/>
    </row>
    <row r="64423" spans="41:44" ht="15" customHeight="1">
      <c r="AO64423" s="108"/>
      <c r="AR64423" s="108"/>
    </row>
    <row r="64424" spans="41:44" ht="15" customHeight="1">
      <c r="AO64424" s="108"/>
      <c r="AR64424" s="108"/>
    </row>
    <row r="64425" spans="41:44" ht="15" customHeight="1">
      <c r="AO64425" s="108"/>
      <c r="AR64425" s="108"/>
    </row>
    <row r="64426" spans="41:44" ht="15" customHeight="1">
      <c r="AO64426" s="108"/>
      <c r="AR64426" s="108"/>
    </row>
    <row r="64427" spans="41:44" ht="15" customHeight="1">
      <c r="AO64427" s="108"/>
      <c r="AR64427" s="108"/>
    </row>
    <row r="64428" spans="41:44" ht="15" customHeight="1">
      <c r="AO64428" s="109"/>
      <c r="AR64428" s="109"/>
    </row>
    <row r="64429" spans="41:44" ht="15" customHeight="1">
      <c r="AO64429" s="104"/>
      <c r="AR64429" s="104"/>
    </row>
    <row r="64430" spans="41:44" ht="15" customHeight="1">
      <c r="AO64430" s="106"/>
      <c r="AR64430" s="106"/>
    </row>
    <row r="64431" spans="41:44" ht="15" customHeight="1">
      <c r="AO64431" s="106"/>
      <c r="AR64431" s="106"/>
    </row>
    <row r="64432" spans="41:44" ht="15" customHeight="1">
      <c r="AO64432" s="106"/>
      <c r="AR64432" s="106"/>
    </row>
    <row r="64433" spans="41:44" ht="15" customHeight="1">
      <c r="AO64433" s="106"/>
      <c r="AR64433" s="106"/>
    </row>
    <row r="64434" spans="41:44" ht="15" customHeight="1">
      <c r="AO64434" s="106"/>
      <c r="AR64434" s="106"/>
    </row>
    <row r="64435" spans="41:44" ht="15" customHeight="1">
      <c r="AO64435" s="106"/>
      <c r="AR64435" s="106"/>
    </row>
    <row r="64436" spans="41:44" ht="15" customHeight="1">
      <c r="AO64436" s="106"/>
      <c r="AR64436" s="106"/>
    </row>
    <row r="64437" spans="41:44" ht="15" customHeight="1">
      <c r="AO64437" s="108"/>
      <c r="AR64437" s="108"/>
    </row>
    <row r="64438" spans="41:44" ht="15" customHeight="1">
      <c r="AO64438" s="108"/>
      <c r="AR64438" s="108"/>
    </row>
    <row r="64439" spans="41:44" ht="15" customHeight="1">
      <c r="AO64439" s="108"/>
      <c r="AR64439" s="108"/>
    </row>
    <row r="64440" spans="41:44" ht="15" customHeight="1">
      <c r="AO64440" s="108"/>
      <c r="AR64440" s="108"/>
    </row>
    <row r="64441" spans="41:44" ht="15" customHeight="1">
      <c r="AO64441" s="108"/>
      <c r="AR64441" s="108"/>
    </row>
    <row r="64442" spans="41:44" ht="15" customHeight="1">
      <c r="AO64442" s="109"/>
      <c r="AR64442" s="109"/>
    </row>
    <row r="64443" spans="41:44" ht="15" customHeight="1">
      <c r="AO64443" s="104"/>
      <c r="AR64443" s="104"/>
    </row>
    <row r="64444" spans="41:44" ht="15" customHeight="1">
      <c r="AO64444" s="106"/>
      <c r="AR64444" s="106"/>
    </row>
    <row r="64445" spans="41:44" ht="15" customHeight="1">
      <c r="AO64445" s="106"/>
      <c r="AR64445" s="106"/>
    </row>
    <row r="64446" spans="41:44" ht="15" customHeight="1">
      <c r="AO64446" s="106"/>
      <c r="AR64446" s="106"/>
    </row>
    <row r="64447" spans="41:44" ht="15" customHeight="1">
      <c r="AO64447" s="106"/>
      <c r="AR64447" s="106"/>
    </row>
    <row r="64448" spans="41:44" ht="15" customHeight="1">
      <c r="AO64448" s="106"/>
      <c r="AR64448" s="106"/>
    </row>
    <row r="64449" spans="41:44" ht="15" customHeight="1">
      <c r="AO64449" s="106"/>
      <c r="AR64449" s="106"/>
    </row>
    <row r="64450" spans="41:44" ht="15" customHeight="1">
      <c r="AO64450" s="106"/>
      <c r="AR64450" s="106"/>
    </row>
    <row r="64451" spans="41:44" ht="15" customHeight="1">
      <c r="AO64451" s="108"/>
      <c r="AR64451" s="108"/>
    </row>
    <row r="64452" spans="41:44" ht="15" customHeight="1">
      <c r="AO64452" s="108"/>
      <c r="AR64452" s="108"/>
    </row>
    <row r="64453" spans="41:44" ht="15" customHeight="1">
      <c r="AO64453" s="108"/>
      <c r="AR64453" s="108"/>
    </row>
    <row r="64454" spans="41:44" ht="15" customHeight="1">
      <c r="AO64454" s="108"/>
      <c r="AR64454" s="108"/>
    </row>
    <row r="64455" spans="41:44" ht="15" customHeight="1">
      <c r="AO64455" s="108"/>
      <c r="AR64455" s="108"/>
    </row>
    <row r="64456" spans="41:44" ht="15" customHeight="1">
      <c r="AO64456" s="109"/>
      <c r="AR64456" s="109"/>
    </row>
    <row r="64457" spans="41:44" ht="15" customHeight="1">
      <c r="AO64457" s="104"/>
      <c r="AR64457" s="104"/>
    </row>
    <row r="64458" spans="41:44" ht="15" customHeight="1">
      <c r="AO64458" s="106"/>
      <c r="AR64458" s="106"/>
    </row>
    <row r="64459" spans="41:44" ht="15" customHeight="1">
      <c r="AO64459" s="106"/>
      <c r="AR64459" s="106"/>
    </row>
    <row r="64460" spans="41:44" ht="15" customHeight="1">
      <c r="AO64460" s="106"/>
      <c r="AR64460" s="106"/>
    </row>
    <row r="64461" spans="41:44" ht="15" customHeight="1">
      <c r="AO64461" s="106"/>
      <c r="AR64461" s="106"/>
    </row>
    <row r="64462" spans="41:44" ht="15" customHeight="1">
      <c r="AO64462" s="106"/>
      <c r="AR64462" s="106"/>
    </row>
    <row r="64463" spans="41:44" ht="15" customHeight="1">
      <c r="AO64463" s="106"/>
      <c r="AR64463" s="106"/>
    </row>
    <row r="64464" spans="41:44" ht="15" customHeight="1">
      <c r="AO64464" s="106"/>
      <c r="AR64464" s="106"/>
    </row>
    <row r="64465" spans="41:44" ht="15" customHeight="1">
      <c r="AO64465" s="108"/>
      <c r="AR64465" s="108"/>
    </row>
    <row r="64466" spans="41:44" ht="15" customHeight="1">
      <c r="AO64466" s="108"/>
      <c r="AR64466" s="108"/>
    </row>
    <row r="64467" spans="41:44" ht="15" customHeight="1">
      <c r="AO64467" s="108"/>
      <c r="AR64467" s="108"/>
    </row>
    <row r="64468" spans="41:44" ht="15" customHeight="1">
      <c r="AO64468" s="108"/>
      <c r="AR64468" s="108"/>
    </row>
    <row r="64469" spans="41:44" ht="15" customHeight="1">
      <c r="AO64469" s="108"/>
      <c r="AR64469" s="108"/>
    </row>
    <row r="64470" spans="41:44" ht="15" customHeight="1">
      <c r="AO64470" s="109"/>
      <c r="AR64470" s="109"/>
    </row>
    <row r="64471" spans="41:44" ht="15" customHeight="1">
      <c r="AO64471" s="104"/>
      <c r="AR64471" s="104"/>
    </row>
    <row r="64472" spans="41:44" ht="15" customHeight="1">
      <c r="AO64472" s="106"/>
      <c r="AR64472" s="106"/>
    </row>
    <row r="64473" spans="41:44" ht="15" customHeight="1">
      <c r="AO64473" s="106"/>
      <c r="AR64473" s="106"/>
    </row>
    <row r="64474" spans="41:44" ht="15" customHeight="1">
      <c r="AO64474" s="106"/>
      <c r="AR64474" s="106"/>
    </row>
    <row r="64475" spans="41:44" ht="15" customHeight="1">
      <c r="AO64475" s="106"/>
      <c r="AR64475" s="106"/>
    </row>
    <row r="64476" spans="41:44" ht="15" customHeight="1">
      <c r="AO64476" s="106"/>
      <c r="AR64476" s="106"/>
    </row>
    <row r="64477" spans="41:44" ht="15" customHeight="1">
      <c r="AO64477" s="106"/>
      <c r="AR64477" s="106"/>
    </row>
    <row r="64478" spans="41:44" ht="15" customHeight="1">
      <c r="AO64478" s="106"/>
      <c r="AR64478" s="106"/>
    </row>
    <row r="64479" spans="41:44" ht="15" customHeight="1">
      <c r="AO64479" s="108"/>
      <c r="AR64479" s="108"/>
    </row>
    <row r="64480" spans="41:44" ht="15" customHeight="1">
      <c r="AO64480" s="108"/>
      <c r="AR64480" s="108"/>
    </row>
    <row r="64481" spans="41:44" ht="15" customHeight="1">
      <c r="AO64481" s="108"/>
      <c r="AR64481" s="108"/>
    </row>
    <row r="64482" spans="41:44" ht="15" customHeight="1">
      <c r="AO64482" s="108"/>
      <c r="AR64482" s="108"/>
    </row>
    <row r="64483" spans="41:44" ht="15" customHeight="1">
      <c r="AO64483" s="108"/>
      <c r="AR64483" s="108"/>
    </row>
    <row r="64484" spans="41:44" ht="15" customHeight="1">
      <c r="AO64484" s="109"/>
      <c r="AR64484" s="109"/>
    </row>
    <row r="64485" spans="41:44" ht="15" customHeight="1">
      <c r="AO64485" s="104"/>
      <c r="AR64485" s="104"/>
    </row>
    <row r="64486" spans="41:44" ht="15" customHeight="1">
      <c r="AO64486" s="106"/>
      <c r="AR64486" s="106"/>
    </row>
    <row r="64487" spans="41:44" ht="15" customHeight="1">
      <c r="AO64487" s="106"/>
      <c r="AR64487" s="106"/>
    </row>
    <row r="64488" spans="41:44" ht="15" customHeight="1">
      <c r="AO64488" s="106"/>
      <c r="AR64488" s="106"/>
    </row>
    <row r="64489" spans="41:44" ht="15" customHeight="1">
      <c r="AO64489" s="106"/>
      <c r="AR64489" s="106"/>
    </row>
    <row r="64490" spans="41:44" ht="15" customHeight="1">
      <c r="AO64490" s="106"/>
      <c r="AR64490" s="106"/>
    </row>
    <row r="64491" spans="41:44" ht="15" customHeight="1">
      <c r="AO64491" s="106"/>
      <c r="AR64491" s="106"/>
    </row>
    <row r="64492" spans="41:44" ht="15" customHeight="1">
      <c r="AO64492" s="106"/>
      <c r="AR64492" s="106"/>
    </row>
    <row r="64493" spans="41:44" ht="15" customHeight="1">
      <c r="AO64493" s="108"/>
      <c r="AR64493" s="108"/>
    </row>
    <row r="64494" spans="41:44" ht="15" customHeight="1">
      <c r="AO64494" s="108"/>
      <c r="AR64494" s="108"/>
    </row>
    <row r="64495" spans="41:44" ht="15" customHeight="1">
      <c r="AO64495" s="108"/>
      <c r="AR64495" s="108"/>
    </row>
    <row r="64496" spans="41:44" ht="15" customHeight="1">
      <c r="AO64496" s="108"/>
      <c r="AR64496" s="108"/>
    </row>
    <row r="64497" spans="41:44" ht="15" customHeight="1">
      <c r="AO64497" s="108"/>
      <c r="AR64497" s="108"/>
    </row>
    <row r="64498" spans="41:44" ht="15" customHeight="1">
      <c r="AO64498" s="109"/>
      <c r="AR64498" s="109"/>
    </row>
    <row r="64499" spans="41:44" ht="15" customHeight="1">
      <c r="AO64499" s="104"/>
      <c r="AR64499" s="104"/>
    </row>
    <row r="64500" spans="41:44" ht="15" customHeight="1">
      <c r="AO64500" s="106"/>
      <c r="AR64500" s="106"/>
    </row>
    <row r="64501" spans="41:44" ht="15" customHeight="1">
      <c r="AO64501" s="106"/>
      <c r="AR64501" s="106"/>
    </row>
    <row r="64502" spans="41:44" ht="15" customHeight="1">
      <c r="AO64502" s="106"/>
      <c r="AR64502" s="106"/>
    </row>
    <row r="64503" spans="41:44" ht="15" customHeight="1">
      <c r="AO64503" s="106"/>
      <c r="AR64503" s="106"/>
    </row>
    <row r="64504" spans="41:44" ht="15" customHeight="1">
      <c r="AO64504" s="106"/>
      <c r="AR64504" s="106"/>
    </row>
    <row r="64505" spans="41:44" ht="15" customHeight="1">
      <c r="AO64505" s="106"/>
      <c r="AR64505" s="106"/>
    </row>
    <row r="64506" spans="41:44" ht="15" customHeight="1">
      <c r="AO64506" s="106"/>
      <c r="AR64506" s="106"/>
    </row>
    <row r="64507" spans="41:44" ht="15" customHeight="1">
      <c r="AO64507" s="108"/>
      <c r="AR64507" s="108"/>
    </row>
    <row r="64508" spans="41:44" ht="15" customHeight="1">
      <c r="AO64508" s="108"/>
      <c r="AR64508" s="108"/>
    </row>
    <row r="64509" spans="41:44" ht="15" customHeight="1">
      <c r="AO64509" s="108"/>
      <c r="AR64509" s="108"/>
    </row>
    <row r="64510" spans="41:44" ht="15" customHeight="1">
      <c r="AO64510" s="108"/>
      <c r="AR64510" s="108"/>
    </row>
    <row r="64511" spans="41:44" ht="15" customHeight="1">
      <c r="AO64511" s="108"/>
      <c r="AR64511" s="108"/>
    </row>
    <row r="64512" spans="41:44" ht="15" customHeight="1">
      <c r="AO64512" s="109"/>
      <c r="AR64512" s="109"/>
    </row>
    <row r="64513" spans="41:44" ht="15" customHeight="1">
      <c r="AO64513" s="104"/>
      <c r="AR64513" s="104"/>
    </row>
    <row r="64514" spans="41:44" ht="15" customHeight="1">
      <c r="AO64514" s="106"/>
      <c r="AR64514" s="106"/>
    </row>
    <row r="64515" spans="41:44" ht="15" customHeight="1">
      <c r="AO64515" s="106"/>
      <c r="AR64515" s="106"/>
    </row>
    <row r="64516" spans="41:44" ht="15" customHeight="1">
      <c r="AO64516" s="106"/>
      <c r="AR64516" s="106"/>
    </row>
    <row r="64517" spans="41:44" ht="15" customHeight="1">
      <c r="AO64517" s="106"/>
      <c r="AR64517" s="106"/>
    </row>
    <row r="64518" spans="41:44" ht="15" customHeight="1">
      <c r="AO64518" s="106"/>
      <c r="AR64518" s="106"/>
    </row>
    <row r="64519" spans="41:44" ht="15" customHeight="1">
      <c r="AO64519" s="106"/>
      <c r="AR64519" s="106"/>
    </row>
    <row r="64520" spans="41:44" ht="15" customHeight="1">
      <c r="AO64520" s="106"/>
      <c r="AR64520" s="106"/>
    </row>
    <row r="64521" spans="41:44" ht="15" customHeight="1">
      <c r="AO64521" s="108"/>
      <c r="AR64521" s="108"/>
    </row>
    <row r="64522" spans="41:44" ht="15" customHeight="1">
      <c r="AO64522" s="108"/>
      <c r="AR64522" s="108"/>
    </row>
    <row r="64523" spans="41:44" ht="15" customHeight="1">
      <c r="AO64523" s="108"/>
      <c r="AR64523" s="108"/>
    </row>
    <row r="64524" spans="41:44" ht="15" customHeight="1">
      <c r="AO64524" s="108"/>
      <c r="AR64524" s="108"/>
    </row>
    <row r="64525" spans="41:44" ht="15" customHeight="1">
      <c r="AO64525" s="108"/>
      <c r="AR64525" s="108"/>
    </row>
    <row r="64526" spans="41:44" ht="15" customHeight="1">
      <c r="AO64526" s="109"/>
      <c r="AR64526" s="109"/>
    </row>
    <row r="64527" spans="41:44" ht="15" customHeight="1">
      <c r="AO64527" s="104"/>
      <c r="AR64527" s="104"/>
    </row>
    <row r="64528" spans="41:44" ht="15" customHeight="1">
      <c r="AO64528" s="106"/>
      <c r="AR64528" s="106"/>
    </row>
    <row r="64529" spans="41:44" ht="15" customHeight="1">
      <c r="AO64529" s="106"/>
      <c r="AR64529" s="106"/>
    </row>
    <row r="64530" spans="41:44" ht="15" customHeight="1">
      <c r="AO64530" s="106"/>
      <c r="AR64530" s="106"/>
    </row>
    <row r="64531" spans="41:44" ht="15" customHeight="1">
      <c r="AO64531" s="106"/>
      <c r="AR64531" s="106"/>
    </row>
    <row r="64532" spans="41:44" ht="15" customHeight="1">
      <c r="AO64532" s="106"/>
      <c r="AR64532" s="106"/>
    </row>
    <row r="64533" spans="41:44" ht="15" customHeight="1">
      <c r="AO64533" s="106"/>
      <c r="AR64533" s="106"/>
    </row>
    <row r="64534" spans="41:44" ht="15" customHeight="1">
      <c r="AO64534" s="106"/>
      <c r="AR64534" s="106"/>
    </row>
    <row r="64535" spans="41:44" ht="15" customHeight="1">
      <c r="AO64535" s="108"/>
      <c r="AR64535" s="108"/>
    </row>
    <row r="64536" spans="41:44" ht="15" customHeight="1">
      <c r="AO64536" s="108"/>
      <c r="AR64536" s="108"/>
    </row>
    <row r="64537" spans="41:44" ht="15" customHeight="1">
      <c r="AO64537" s="108"/>
      <c r="AR64537" s="108"/>
    </row>
    <row r="64538" spans="41:44" ht="15" customHeight="1">
      <c r="AO64538" s="108"/>
      <c r="AR64538" s="108"/>
    </row>
    <row r="64539" spans="41:44" ht="15" customHeight="1">
      <c r="AO64539" s="108"/>
      <c r="AR64539" s="108"/>
    </row>
    <row r="64540" spans="41:44" ht="15" customHeight="1">
      <c r="AO64540" s="109"/>
      <c r="AR64540" s="109"/>
    </row>
    <row r="64541" spans="41:44" ht="15" customHeight="1">
      <c r="AO64541" s="104"/>
      <c r="AR64541" s="104"/>
    </row>
    <row r="64542" spans="41:44" ht="15" customHeight="1">
      <c r="AO64542" s="106"/>
      <c r="AR64542" s="106"/>
    </row>
    <row r="64543" spans="41:44" ht="15" customHeight="1">
      <c r="AO64543" s="106"/>
      <c r="AR64543" s="106"/>
    </row>
    <row r="64544" spans="41:44" ht="15" customHeight="1">
      <c r="AO64544" s="106"/>
      <c r="AR64544" s="106"/>
    </row>
    <row r="64545" spans="41:44" ht="15" customHeight="1">
      <c r="AO64545" s="106"/>
      <c r="AR64545" s="106"/>
    </row>
    <row r="64546" spans="41:44" ht="15" customHeight="1">
      <c r="AO64546" s="106"/>
      <c r="AR64546" s="106"/>
    </row>
    <row r="64547" spans="41:44" ht="15" customHeight="1">
      <c r="AO64547" s="106"/>
      <c r="AR64547" s="106"/>
    </row>
    <row r="64548" spans="41:44" ht="15" customHeight="1">
      <c r="AO64548" s="106"/>
      <c r="AR64548" s="106"/>
    </row>
    <row r="64549" spans="41:44" ht="15" customHeight="1">
      <c r="AO64549" s="108"/>
      <c r="AR64549" s="108"/>
    </row>
    <row r="64550" spans="41:44" ht="15" customHeight="1">
      <c r="AO64550" s="108"/>
      <c r="AR64550" s="108"/>
    </row>
    <row r="64551" spans="41:44" ht="15" customHeight="1">
      <c r="AO64551" s="108"/>
      <c r="AR64551" s="108"/>
    </row>
    <row r="64552" spans="41:44" ht="15" customHeight="1">
      <c r="AO64552" s="108"/>
      <c r="AR64552" s="108"/>
    </row>
    <row r="64553" spans="41:44" ht="15" customHeight="1">
      <c r="AO64553" s="108"/>
      <c r="AR64553" s="108"/>
    </row>
    <row r="64554" spans="41:44" ht="15" customHeight="1">
      <c r="AO64554" s="109"/>
      <c r="AR64554" s="109"/>
    </row>
    <row r="64555" spans="41:44" ht="15" customHeight="1">
      <c r="AO64555" s="104"/>
      <c r="AR64555" s="104"/>
    </row>
    <row r="64556" spans="41:44" ht="15" customHeight="1">
      <c r="AO64556" s="106"/>
      <c r="AR64556" s="106"/>
    </row>
    <row r="64557" spans="41:44" ht="15" customHeight="1">
      <c r="AO64557" s="106"/>
      <c r="AR64557" s="106"/>
    </row>
    <row r="64558" spans="41:44" ht="15" customHeight="1">
      <c r="AO64558" s="106"/>
      <c r="AR64558" s="106"/>
    </row>
    <row r="64559" spans="41:44" ht="15" customHeight="1">
      <c r="AO64559" s="106"/>
      <c r="AR64559" s="106"/>
    </row>
    <row r="64560" spans="41:44" ht="15" customHeight="1">
      <c r="AO64560" s="106"/>
      <c r="AR64560" s="106"/>
    </row>
    <row r="64561" spans="41:44" ht="15" customHeight="1">
      <c r="AO64561" s="106"/>
      <c r="AR64561" s="106"/>
    </row>
    <row r="64562" spans="41:44" ht="15" customHeight="1">
      <c r="AO64562" s="106"/>
      <c r="AR64562" s="106"/>
    </row>
    <row r="64563" spans="41:44" ht="15" customHeight="1">
      <c r="AO64563" s="108"/>
      <c r="AR64563" s="108"/>
    </row>
    <row r="64564" spans="41:44" ht="15" customHeight="1">
      <c r="AO64564" s="108"/>
      <c r="AR64564" s="108"/>
    </row>
    <row r="64565" spans="41:44" ht="15" customHeight="1">
      <c r="AO64565" s="108"/>
      <c r="AR64565" s="108"/>
    </row>
    <row r="64566" spans="41:44" ht="15" customHeight="1">
      <c r="AO64566" s="108"/>
      <c r="AR64566" s="108"/>
    </row>
    <row r="64567" spans="41:44" ht="15" customHeight="1">
      <c r="AO64567" s="108"/>
      <c r="AR64567" s="108"/>
    </row>
    <row r="64568" spans="41:44" ht="15" customHeight="1">
      <c r="AO64568" s="109"/>
      <c r="AR64568" s="109"/>
    </row>
    <row r="64569" spans="41:44" ht="15" customHeight="1">
      <c r="AO64569" s="104"/>
      <c r="AR64569" s="104"/>
    </row>
    <row r="64570" spans="41:44" ht="15" customHeight="1">
      <c r="AO64570" s="106"/>
      <c r="AR64570" s="106"/>
    </row>
    <row r="64571" spans="41:44" ht="15" customHeight="1">
      <c r="AO64571" s="106"/>
      <c r="AR64571" s="106"/>
    </row>
    <row r="64572" spans="41:44" ht="15" customHeight="1">
      <c r="AO64572" s="106"/>
      <c r="AR64572" s="106"/>
    </row>
    <row r="64573" spans="41:44" ht="15" customHeight="1">
      <c r="AO64573" s="106"/>
      <c r="AR64573" s="106"/>
    </row>
    <row r="64574" spans="41:44" ht="15" customHeight="1">
      <c r="AO64574" s="106"/>
      <c r="AR64574" s="106"/>
    </row>
    <row r="64575" spans="41:44" ht="15" customHeight="1">
      <c r="AO64575" s="106"/>
      <c r="AR64575" s="106"/>
    </row>
    <row r="64576" spans="41:44" ht="15" customHeight="1">
      <c r="AO64576" s="106"/>
      <c r="AR64576" s="106"/>
    </row>
    <row r="64577" spans="41:44" ht="15" customHeight="1">
      <c r="AO64577" s="108"/>
      <c r="AR64577" s="108"/>
    </row>
    <row r="64578" spans="41:44" ht="15" customHeight="1">
      <c r="AO64578" s="108"/>
      <c r="AR64578" s="108"/>
    </row>
    <row r="64579" spans="41:44" ht="15" customHeight="1">
      <c r="AO64579" s="108"/>
      <c r="AR64579" s="108"/>
    </row>
    <row r="64580" spans="41:44" ht="15" customHeight="1">
      <c r="AO64580" s="108"/>
      <c r="AR64580" s="108"/>
    </row>
    <row r="64581" spans="41:44" ht="15" customHeight="1">
      <c r="AO64581" s="108"/>
      <c r="AR64581" s="108"/>
    </row>
    <row r="64582" spans="41:44" ht="15" customHeight="1">
      <c r="AO64582" s="109"/>
      <c r="AR64582" s="109"/>
    </row>
    <row r="64583" spans="41:44" ht="15" customHeight="1">
      <c r="AO64583" s="104"/>
      <c r="AR64583" s="104"/>
    </row>
    <row r="64584" spans="41:44" ht="15" customHeight="1">
      <c r="AO64584" s="106"/>
      <c r="AR64584" s="106"/>
    </row>
    <row r="64585" spans="41:44" ht="15" customHeight="1">
      <c r="AO64585" s="106"/>
      <c r="AR64585" s="106"/>
    </row>
    <row r="64586" spans="41:44" ht="15" customHeight="1">
      <c r="AO64586" s="106"/>
      <c r="AR64586" s="106"/>
    </row>
    <row r="64587" spans="41:44" ht="15" customHeight="1">
      <c r="AO64587" s="106"/>
      <c r="AR64587" s="106"/>
    </row>
    <row r="64588" spans="41:44" ht="15" customHeight="1">
      <c r="AO64588" s="106"/>
      <c r="AR64588" s="106"/>
    </row>
    <row r="64589" spans="41:44" ht="15" customHeight="1">
      <c r="AO64589" s="106"/>
      <c r="AR64589" s="106"/>
    </row>
    <row r="64590" spans="41:44" ht="15" customHeight="1">
      <c r="AO64590" s="106"/>
      <c r="AR64590" s="106"/>
    </row>
    <row r="64591" spans="41:44" ht="15" customHeight="1">
      <c r="AO64591" s="108"/>
      <c r="AR64591" s="108"/>
    </row>
    <row r="64592" spans="41:44" ht="15" customHeight="1">
      <c r="AO64592" s="108"/>
      <c r="AR64592" s="108"/>
    </row>
    <row r="64593" spans="41:44" ht="15" customHeight="1">
      <c r="AO64593" s="108"/>
      <c r="AR64593" s="108"/>
    </row>
    <row r="64594" spans="41:44" ht="15" customHeight="1">
      <c r="AO64594" s="108"/>
      <c r="AR64594" s="108"/>
    </row>
    <row r="64595" spans="41:44" ht="15" customHeight="1">
      <c r="AO64595" s="108"/>
      <c r="AR64595" s="108"/>
    </row>
    <row r="64596" spans="41:44" ht="15" customHeight="1">
      <c r="AO64596" s="109"/>
      <c r="AR64596" s="109"/>
    </row>
    <row r="64597" spans="41:44" ht="15" customHeight="1">
      <c r="AO64597" s="104"/>
      <c r="AR64597" s="104"/>
    </row>
    <row r="64598" spans="41:44" ht="15" customHeight="1">
      <c r="AO64598" s="106"/>
      <c r="AR64598" s="106"/>
    </row>
    <row r="64599" spans="41:44" ht="15" customHeight="1">
      <c r="AO64599" s="106"/>
      <c r="AR64599" s="106"/>
    </row>
    <row r="64600" spans="41:44" ht="15" customHeight="1">
      <c r="AO64600" s="106"/>
      <c r="AR64600" s="106"/>
    </row>
    <row r="64601" spans="41:44" ht="15" customHeight="1">
      <c r="AO64601" s="106"/>
      <c r="AR64601" s="106"/>
    </row>
    <row r="64602" spans="41:44" ht="15" customHeight="1">
      <c r="AO64602" s="106"/>
      <c r="AR64602" s="106"/>
    </row>
    <row r="64603" spans="41:44" ht="15" customHeight="1">
      <c r="AO64603" s="106"/>
      <c r="AR64603" s="106"/>
    </row>
    <row r="64604" spans="41:44" ht="15" customHeight="1">
      <c r="AO64604" s="106"/>
      <c r="AR64604" s="106"/>
    </row>
    <row r="64605" spans="41:44" ht="15" customHeight="1">
      <c r="AO64605" s="108"/>
      <c r="AR64605" s="108"/>
    </row>
    <row r="64606" spans="41:44" ht="15" customHeight="1">
      <c r="AO64606" s="108"/>
      <c r="AR64606" s="108"/>
    </row>
    <row r="64607" spans="41:44" ht="15" customHeight="1">
      <c r="AO64607" s="108"/>
      <c r="AR64607" s="108"/>
    </row>
    <row r="64608" spans="41:44" ht="15" customHeight="1">
      <c r="AO64608" s="108"/>
      <c r="AR64608" s="108"/>
    </row>
    <row r="64609" spans="41:44" ht="15" customHeight="1">
      <c r="AO64609" s="108"/>
      <c r="AR64609" s="108"/>
    </row>
    <row r="64610" spans="41:44" ht="15" customHeight="1">
      <c r="AO64610" s="109"/>
      <c r="AR64610" s="109"/>
    </row>
    <row r="64611" spans="41:44" ht="15" customHeight="1">
      <c r="AO64611" s="104"/>
      <c r="AR64611" s="104"/>
    </row>
    <row r="64612" spans="41:44" ht="15" customHeight="1">
      <c r="AO64612" s="106"/>
      <c r="AR64612" s="106"/>
    </row>
    <row r="64613" spans="41:44" ht="15" customHeight="1">
      <c r="AO64613" s="106"/>
      <c r="AR64613" s="106"/>
    </row>
    <row r="64614" spans="41:44" ht="15" customHeight="1">
      <c r="AO64614" s="106"/>
      <c r="AR64614" s="106"/>
    </row>
    <row r="64615" spans="41:44" ht="15" customHeight="1">
      <c r="AO64615" s="106"/>
      <c r="AR64615" s="106"/>
    </row>
    <row r="64616" spans="41:44" ht="15" customHeight="1">
      <c r="AO64616" s="106"/>
      <c r="AR64616" s="106"/>
    </row>
    <row r="64617" spans="41:44" ht="15" customHeight="1">
      <c r="AO64617" s="106"/>
      <c r="AR64617" s="106"/>
    </row>
    <row r="64618" spans="41:44" ht="15" customHeight="1">
      <c r="AO64618" s="106"/>
      <c r="AR64618" s="106"/>
    </row>
    <row r="64619" spans="41:44" ht="15" customHeight="1">
      <c r="AO64619" s="108"/>
      <c r="AR64619" s="108"/>
    </row>
    <row r="64620" spans="41:44" ht="15" customHeight="1">
      <c r="AO64620" s="108"/>
      <c r="AR64620" s="108"/>
    </row>
    <row r="64621" spans="41:44" ht="15" customHeight="1">
      <c r="AO64621" s="108"/>
      <c r="AR64621" s="108"/>
    </row>
    <row r="64622" spans="41:44" ht="15" customHeight="1">
      <c r="AO64622" s="108"/>
      <c r="AR64622" s="108"/>
    </row>
    <row r="64623" spans="41:44" ht="15" customHeight="1">
      <c r="AO64623" s="108"/>
      <c r="AR64623" s="108"/>
    </row>
    <row r="64624" spans="41:44" ht="15" customHeight="1">
      <c r="AO64624" s="109"/>
      <c r="AR64624" s="109"/>
    </row>
    <row r="64625" spans="41:44" ht="15" customHeight="1">
      <c r="AO64625" s="104"/>
      <c r="AR64625" s="104"/>
    </row>
    <row r="64626" spans="41:44" ht="15" customHeight="1">
      <c r="AO64626" s="106"/>
      <c r="AR64626" s="106"/>
    </row>
    <row r="64627" spans="41:44" ht="15" customHeight="1">
      <c r="AO64627" s="106"/>
      <c r="AR64627" s="106"/>
    </row>
    <row r="64628" spans="41:44" ht="15" customHeight="1">
      <c r="AO64628" s="106"/>
      <c r="AR64628" s="106"/>
    </row>
    <row r="64629" spans="41:44" ht="15" customHeight="1">
      <c r="AO64629" s="106"/>
      <c r="AR64629" s="106"/>
    </row>
    <row r="64630" spans="41:44" ht="15" customHeight="1">
      <c r="AO64630" s="106"/>
      <c r="AR64630" s="106"/>
    </row>
    <row r="64631" spans="41:44" ht="15" customHeight="1">
      <c r="AO64631" s="106"/>
      <c r="AR64631" s="106"/>
    </row>
    <row r="64632" spans="41:44" ht="15" customHeight="1">
      <c r="AO64632" s="106"/>
      <c r="AR64632" s="106"/>
    </row>
    <row r="64633" spans="41:44" ht="15" customHeight="1">
      <c r="AO64633" s="108"/>
      <c r="AR64633" s="108"/>
    </row>
    <row r="64634" spans="41:44" ht="15" customHeight="1">
      <c r="AO64634" s="108"/>
      <c r="AR64634" s="108"/>
    </row>
    <row r="64635" spans="41:44" ht="15" customHeight="1">
      <c r="AO64635" s="108"/>
      <c r="AR64635" s="108"/>
    </row>
    <row r="64636" spans="41:44" ht="15" customHeight="1">
      <c r="AO64636" s="108"/>
      <c r="AR64636" s="108"/>
    </row>
    <row r="64637" spans="41:44" ht="15" customHeight="1">
      <c r="AO64637" s="108"/>
      <c r="AR64637" s="108"/>
    </row>
    <row r="64638" spans="41:44" ht="15" customHeight="1">
      <c r="AO64638" s="109"/>
      <c r="AR64638" s="109"/>
    </row>
    <row r="64639" spans="41:44" ht="15" customHeight="1">
      <c r="AO64639" s="104"/>
      <c r="AR64639" s="104"/>
    </row>
    <row r="64640" spans="41:44" ht="15" customHeight="1">
      <c r="AO64640" s="106"/>
      <c r="AR64640" s="106"/>
    </row>
    <row r="64641" spans="41:44" ht="15" customHeight="1">
      <c r="AO64641" s="106"/>
      <c r="AR64641" s="106"/>
    </row>
    <row r="64642" spans="41:44" ht="15" customHeight="1">
      <c r="AO64642" s="106"/>
      <c r="AR64642" s="106"/>
    </row>
    <row r="64643" spans="41:44" ht="15" customHeight="1">
      <c r="AO64643" s="106"/>
      <c r="AR64643" s="106"/>
    </row>
    <row r="64644" spans="41:44" ht="15" customHeight="1">
      <c r="AO64644" s="106"/>
      <c r="AR64644" s="106"/>
    </row>
    <row r="64645" spans="41:44" ht="15" customHeight="1">
      <c r="AO64645" s="106"/>
      <c r="AR64645" s="106"/>
    </row>
    <row r="64646" spans="41:44" ht="15" customHeight="1">
      <c r="AO64646" s="106"/>
      <c r="AR64646" s="106"/>
    </row>
    <row r="64647" spans="41:44" ht="15" customHeight="1">
      <c r="AO64647" s="108"/>
      <c r="AR64647" s="108"/>
    </row>
    <row r="64648" spans="41:44" ht="15" customHeight="1">
      <c r="AO64648" s="108"/>
      <c r="AR64648" s="108"/>
    </row>
    <row r="64649" spans="41:44" ht="15" customHeight="1">
      <c r="AO64649" s="108"/>
      <c r="AR64649" s="108"/>
    </row>
    <row r="64650" spans="41:44" ht="15" customHeight="1">
      <c r="AO64650" s="108"/>
      <c r="AR64650" s="108"/>
    </row>
    <row r="64651" spans="41:44" ht="15" customHeight="1">
      <c r="AO64651" s="108"/>
      <c r="AR64651" s="108"/>
    </row>
    <row r="64652" spans="41:44" ht="15" customHeight="1">
      <c r="AO64652" s="109"/>
      <c r="AR64652" s="109"/>
    </row>
    <row r="64653" spans="41:44" ht="15" customHeight="1">
      <c r="AO64653" s="104"/>
      <c r="AR64653" s="104"/>
    </row>
    <row r="64654" spans="41:44" ht="15" customHeight="1">
      <c r="AO64654" s="106"/>
      <c r="AR64654" s="106"/>
    </row>
    <row r="64655" spans="41:44" ht="15" customHeight="1">
      <c r="AO64655" s="106"/>
      <c r="AR64655" s="106"/>
    </row>
    <row r="64656" spans="41:44" ht="15" customHeight="1">
      <c r="AO64656" s="106"/>
      <c r="AR64656" s="106"/>
    </row>
    <row r="64657" spans="41:44" ht="15" customHeight="1">
      <c r="AO64657" s="106"/>
      <c r="AR64657" s="106"/>
    </row>
    <row r="64658" spans="41:44" ht="15" customHeight="1">
      <c r="AO64658" s="106"/>
      <c r="AR64658" s="106"/>
    </row>
    <row r="64659" spans="41:44" ht="15" customHeight="1">
      <c r="AO64659" s="106"/>
      <c r="AR64659" s="106"/>
    </row>
    <row r="64660" spans="41:44" ht="15" customHeight="1">
      <c r="AO64660" s="106"/>
      <c r="AR64660" s="106"/>
    </row>
    <row r="64661" spans="41:44" ht="15" customHeight="1">
      <c r="AO64661" s="108"/>
      <c r="AR64661" s="108"/>
    </row>
    <row r="64662" spans="41:44" ht="15" customHeight="1">
      <c r="AO64662" s="108"/>
      <c r="AR64662" s="108"/>
    </row>
    <row r="64663" spans="41:44" ht="15" customHeight="1">
      <c r="AO64663" s="108"/>
      <c r="AR64663" s="108"/>
    </row>
    <row r="64664" spans="41:44" ht="15" customHeight="1">
      <c r="AO64664" s="108"/>
      <c r="AR64664" s="108"/>
    </row>
    <row r="64665" spans="41:44" ht="15" customHeight="1">
      <c r="AO64665" s="108"/>
      <c r="AR64665" s="108"/>
    </row>
    <row r="64666" spans="41:44" ht="15" customHeight="1">
      <c r="AO64666" s="109"/>
      <c r="AR64666" s="109"/>
    </row>
    <row r="64667" spans="41:44" ht="15" customHeight="1">
      <c r="AO64667" s="104"/>
      <c r="AR64667" s="104"/>
    </row>
    <row r="64668" spans="41:44" ht="15" customHeight="1">
      <c r="AO64668" s="106"/>
      <c r="AR64668" s="106"/>
    </row>
    <row r="64669" spans="41:44" ht="15" customHeight="1">
      <c r="AO64669" s="106"/>
      <c r="AR64669" s="106"/>
    </row>
    <row r="64670" spans="41:44" ht="15" customHeight="1">
      <c r="AO64670" s="106"/>
      <c r="AR64670" s="106"/>
    </row>
    <row r="64671" spans="41:44" ht="15" customHeight="1">
      <c r="AO64671" s="106"/>
      <c r="AR64671" s="106"/>
    </row>
    <row r="64672" spans="41:44" ht="15" customHeight="1">
      <c r="AO64672" s="106"/>
      <c r="AR64672" s="106"/>
    </row>
    <row r="64673" spans="41:44" ht="15" customHeight="1">
      <c r="AO64673" s="106"/>
      <c r="AR64673" s="106"/>
    </row>
    <row r="64674" spans="41:44" ht="15" customHeight="1">
      <c r="AO64674" s="106"/>
      <c r="AR64674" s="106"/>
    </row>
    <row r="64675" spans="41:44" ht="15" customHeight="1">
      <c r="AO64675" s="108"/>
      <c r="AR64675" s="108"/>
    </row>
    <row r="64676" spans="41:44" ht="15" customHeight="1">
      <c r="AO64676" s="108"/>
      <c r="AR64676" s="108"/>
    </row>
    <row r="64677" spans="41:44" ht="15" customHeight="1">
      <c r="AO64677" s="108"/>
      <c r="AR64677" s="108"/>
    </row>
    <row r="64678" spans="41:44" ht="15" customHeight="1">
      <c r="AO64678" s="108"/>
      <c r="AR64678" s="108"/>
    </row>
    <row r="64679" spans="41:44" ht="15" customHeight="1">
      <c r="AO64679" s="108"/>
      <c r="AR64679" s="108"/>
    </row>
    <row r="64680" spans="41:44" ht="15" customHeight="1">
      <c r="AO64680" s="109"/>
      <c r="AR64680" s="109"/>
    </row>
    <row r="64681" spans="41:44" ht="15" customHeight="1">
      <c r="AO64681" s="104"/>
      <c r="AR64681" s="104"/>
    </row>
    <row r="64682" spans="41:44" ht="15" customHeight="1">
      <c r="AO64682" s="106"/>
      <c r="AR64682" s="106"/>
    </row>
    <row r="64683" spans="41:44" ht="15" customHeight="1">
      <c r="AO64683" s="106"/>
      <c r="AR64683" s="106"/>
    </row>
    <row r="64684" spans="41:44" ht="15" customHeight="1">
      <c r="AO64684" s="106"/>
      <c r="AR64684" s="106"/>
    </row>
    <row r="64685" spans="41:44" ht="15" customHeight="1">
      <c r="AO64685" s="106"/>
      <c r="AR64685" s="106"/>
    </row>
    <row r="64686" spans="41:44" ht="15" customHeight="1">
      <c r="AO64686" s="106"/>
      <c r="AR64686" s="106"/>
    </row>
    <row r="64687" spans="41:44" ht="15" customHeight="1">
      <c r="AO64687" s="106"/>
      <c r="AR64687" s="106"/>
    </row>
    <row r="64688" spans="41:44" ht="15" customHeight="1">
      <c r="AO64688" s="106"/>
      <c r="AR64688" s="106"/>
    </row>
    <row r="64689" spans="41:44" ht="15" customHeight="1">
      <c r="AO64689" s="108"/>
      <c r="AR64689" s="108"/>
    </row>
    <row r="64690" spans="41:44" ht="15" customHeight="1">
      <c r="AO64690" s="108"/>
      <c r="AR64690" s="108"/>
    </row>
    <row r="64691" spans="41:44" ht="15" customHeight="1">
      <c r="AO64691" s="108"/>
      <c r="AR64691" s="108"/>
    </row>
    <row r="64692" spans="41:44" ht="15" customHeight="1">
      <c r="AO64692" s="108"/>
      <c r="AR64692" s="108"/>
    </row>
    <row r="64693" spans="41:44" ht="15" customHeight="1">
      <c r="AO64693" s="108"/>
      <c r="AR64693" s="108"/>
    </row>
    <row r="64694" spans="41:44" ht="15" customHeight="1">
      <c r="AO64694" s="109"/>
      <c r="AR64694" s="109"/>
    </row>
    <row r="64695" spans="41:44" ht="15" customHeight="1">
      <c r="AO64695" s="104"/>
      <c r="AR64695" s="104"/>
    </row>
    <row r="64696" spans="41:44" ht="15" customHeight="1">
      <c r="AO64696" s="106"/>
      <c r="AR64696" s="106"/>
    </row>
    <row r="64697" spans="41:44" ht="15" customHeight="1">
      <c r="AO64697" s="106"/>
      <c r="AR64697" s="106"/>
    </row>
    <row r="64698" spans="41:44" ht="15" customHeight="1">
      <c r="AO64698" s="106"/>
      <c r="AR64698" s="106"/>
    </row>
    <row r="64699" spans="41:44" ht="15" customHeight="1">
      <c r="AO64699" s="106"/>
      <c r="AR64699" s="106"/>
    </row>
    <row r="64700" spans="41:44" ht="15" customHeight="1">
      <c r="AO64700" s="106"/>
      <c r="AR64700" s="106"/>
    </row>
    <row r="64701" spans="41:44" ht="15" customHeight="1">
      <c r="AO64701" s="106"/>
      <c r="AR64701" s="106"/>
    </row>
    <row r="64702" spans="41:44" ht="15" customHeight="1">
      <c r="AO64702" s="106"/>
      <c r="AR64702" s="106"/>
    </row>
    <row r="64703" spans="41:44" ht="15" customHeight="1">
      <c r="AO64703" s="108"/>
      <c r="AR64703" s="108"/>
    </row>
    <row r="64704" spans="41:44" ht="15" customHeight="1">
      <c r="AO64704" s="108"/>
      <c r="AR64704" s="108"/>
    </row>
    <row r="64705" spans="41:44" ht="15" customHeight="1">
      <c r="AO64705" s="108"/>
      <c r="AR64705" s="108"/>
    </row>
    <row r="64706" spans="41:44" ht="15" customHeight="1">
      <c r="AO64706" s="108"/>
      <c r="AR64706" s="108"/>
    </row>
    <row r="64707" spans="41:44" ht="15" customHeight="1">
      <c r="AO64707" s="108"/>
      <c r="AR64707" s="108"/>
    </row>
    <row r="64708" spans="41:44" ht="15" customHeight="1">
      <c r="AO64708" s="109"/>
      <c r="AR64708" s="109"/>
    </row>
    <row r="64709" spans="41:44" ht="15" customHeight="1">
      <c r="AO64709" s="104"/>
      <c r="AR64709" s="104"/>
    </row>
    <row r="64710" spans="41:44" ht="15" customHeight="1">
      <c r="AO64710" s="106"/>
      <c r="AR64710" s="106"/>
    </row>
    <row r="64711" spans="41:44" ht="15" customHeight="1">
      <c r="AO64711" s="106"/>
      <c r="AR64711" s="106"/>
    </row>
    <row r="64712" spans="41:44" ht="15" customHeight="1">
      <c r="AO64712" s="106"/>
      <c r="AR64712" s="106"/>
    </row>
    <row r="64713" spans="41:44" ht="15" customHeight="1">
      <c r="AO64713" s="106"/>
      <c r="AR64713" s="106"/>
    </row>
    <row r="64714" spans="41:44" ht="15" customHeight="1">
      <c r="AO64714" s="106"/>
      <c r="AR64714" s="106"/>
    </row>
    <row r="64715" spans="41:44" ht="15" customHeight="1">
      <c r="AO64715" s="106"/>
      <c r="AR64715" s="106"/>
    </row>
    <row r="64716" spans="41:44" ht="15" customHeight="1">
      <c r="AO64716" s="106"/>
      <c r="AR64716" s="106"/>
    </row>
    <row r="64717" spans="41:44" ht="15" customHeight="1">
      <c r="AO64717" s="108"/>
      <c r="AR64717" s="108"/>
    </row>
    <row r="64718" spans="41:44" ht="15" customHeight="1">
      <c r="AO64718" s="108"/>
      <c r="AR64718" s="108"/>
    </row>
    <row r="64719" spans="41:44" ht="15" customHeight="1">
      <c r="AO64719" s="108"/>
      <c r="AR64719" s="108"/>
    </row>
    <row r="64720" spans="41:44" ht="15" customHeight="1">
      <c r="AO64720" s="108"/>
      <c r="AR64720" s="108"/>
    </row>
    <row r="64721" spans="41:44" ht="15" customHeight="1">
      <c r="AO64721" s="108"/>
      <c r="AR64721" s="108"/>
    </row>
    <row r="64722" spans="41:44" ht="15" customHeight="1">
      <c r="AO64722" s="109"/>
      <c r="AR64722" s="109"/>
    </row>
    <row r="64723" spans="41:44" ht="15" customHeight="1">
      <c r="AO64723" s="104"/>
      <c r="AR64723" s="104"/>
    </row>
    <row r="64724" spans="41:44" ht="15" customHeight="1">
      <c r="AO64724" s="106"/>
      <c r="AR64724" s="106"/>
    </row>
    <row r="64725" spans="41:44" ht="15" customHeight="1">
      <c r="AO64725" s="106"/>
      <c r="AR64725" s="106"/>
    </row>
    <row r="64726" spans="41:44" ht="15" customHeight="1">
      <c r="AO64726" s="106"/>
      <c r="AR64726" s="106"/>
    </row>
    <row r="64727" spans="41:44" ht="15" customHeight="1">
      <c r="AO64727" s="106"/>
      <c r="AR64727" s="106"/>
    </row>
    <row r="64728" spans="41:44" ht="15" customHeight="1">
      <c r="AO64728" s="106"/>
      <c r="AR64728" s="106"/>
    </row>
    <row r="64729" spans="41:44" ht="15" customHeight="1">
      <c r="AO64729" s="106"/>
      <c r="AR64729" s="106"/>
    </row>
    <row r="64730" spans="41:44" ht="15" customHeight="1">
      <c r="AO64730" s="106"/>
      <c r="AR64730" s="106"/>
    </row>
    <row r="64731" spans="41:44" ht="15" customHeight="1">
      <c r="AO64731" s="108"/>
      <c r="AR64731" s="108"/>
    </row>
    <row r="64732" spans="41:44" ht="15" customHeight="1">
      <c r="AO64732" s="108"/>
      <c r="AR64732" s="108"/>
    </row>
    <row r="64733" spans="41:44" ht="15" customHeight="1">
      <c r="AO64733" s="108"/>
      <c r="AR64733" s="108"/>
    </row>
    <row r="64734" spans="41:44" ht="15" customHeight="1">
      <c r="AO64734" s="108"/>
      <c r="AR64734" s="108"/>
    </row>
    <row r="64735" spans="41:44" ht="15" customHeight="1">
      <c r="AO64735" s="108"/>
      <c r="AR64735" s="108"/>
    </row>
    <row r="64736" spans="41:44" ht="15" customHeight="1">
      <c r="AO64736" s="109"/>
      <c r="AR64736" s="109"/>
    </row>
    <row r="64737" spans="41:44" ht="15" customHeight="1">
      <c r="AO64737" s="104"/>
      <c r="AR64737" s="104"/>
    </row>
    <row r="64738" spans="41:44" ht="15" customHeight="1">
      <c r="AO64738" s="106"/>
      <c r="AR64738" s="106"/>
    </row>
    <row r="64739" spans="41:44" ht="15" customHeight="1">
      <c r="AO64739" s="106"/>
      <c r="AR64739" s="106"/>
    </row>
    <row r="64740" spans="41:44" ht="15" customHeight="1">
      <c r="AO64740" s="106"/>
      <c r="AR64740" s="106"/>
    </row>
    <row r="64741" spans="41:44" ht="15" customHeight="1">
      <c r="AO64741" s="106"/>
      <c r="AR64741" s="106"/>
    </row>
    <row r="64742" spans="41:44" ht="15" customHeight="1">
      <c r="AO64742" s="106"/>
      <c r="AR64742" s="106"/>
    </row>
    <row r="64743" spans="41:44" ht="15" customHeight="1">
      <c r="AO64743" s="106"/>
      <c r="AR64743" s="106"/>
    </row>
    <row r="64744" spans="41:44" ht="15" customHeight="1">
      <c r="AO64744" s="106"/>
      <c r="AR64744" s="106"/>
    </row>
    <row r="64745" spans="41:44" ht="15" customHeight="1">
      <c r="AO64745" s="108"/>
      <c r="AR64745" s="108"/>
    </row>
    <row r="64746" spans="41:44" ht="15" customHeight="1">
      <c r="AO64746" s="108"/>
      <c r="AR64746" s="108"/>
    </row>
    <row r="64747" spans="41:44" ht="15" customHeight="1">
      <c r="AO64747" s="108"/>
      <c r="AR64747" s="108"/>
    </row>
    <row r="64748" spans="41:44" ht="15" customHeight="1">
      <c r="AO64748" s="108"/>
      <c r="AR64748" s="108"/>
    </row>
    <row r="64749" spans="41:44" ht="15" customHeight="1">
      <c r="AO64749" s="108"/>
      <c r="AR64749" s="108"/>
    </row>
    <row r="64750" spans="41:44" ht="15" customHeight="1">
      <c r="AO64750" s="109"/>
      <c r="AR64750" s="109"/>
    </row>
    <row r="64751" spans="41:44" ht="15" customHeight="1">
      <c r="AO64751" s="104"/>
      <c r="AR64751" s="104"/>
    </row>
    <row r="64752" spans="41:44" ht="15" customHeight="1">
      <c r="AO64752" s="106"/>
      <c r="AR64752" s="106"/>
    </row>
    <row r="64753" spans="41:44" ht="15" customHeight="1">
      <c r="AO64753" s="106"/>
      <c r="AR64753" s="106"/>
    </row>
    <row r="64754" spans="41:44" ht="15" customHeight="1">
      <c r="AO64754" s="106"/>
      <c r="AR64754" s="106"/>
    </row>
    <row r="64755" spans="41:44" ht="15" customHeight="1">
      <c r="AO64755" s="106"/>
      <c r="AR64755" s="106"/>
    </row>
    <row r="64756" spans="41:44" ht="15" customHeight="1">
      <c r="AO64756" s="106"/>
      <c r="AR64756" s="106"/>
    </row>
    <row r="64757" spans="41:44" ht="15" customHeight="1">
      <c r="AO64757" s="106"/>
      <c r="AR64757" s="106"/>
    </row>
    <row r="64758" spans="41:44" ht="15" customHeight="1">
      <c r="AO64758" s="106"/>
      <c r="AR64758" s="106"/>
    </row>
    <row r="64759" spans="41:44" ht="15" customHeight="1">
      <c r="AO64759" s="108"/>
      <c r="AR64759" s="108"/>
    </row>
    <row r="64760" spans="41:44" ht="15" customHeight="1">
      <c r="AO64760" s="108"/>
      <c r="AR64760" s="108"/>
    </row>
    <row r="64761" spans="41:44" ht="15" customHeight="1">
      <c r="AO64761" s="108"/>
      <c r="AR64761" s="108"/>
    </row>
    <row r="64762" spans="41:44" ht="15" customHeight="1">
      <c r="AO64762" s="108"/>
      <c r="AR64762" s="108"/>
    </row>
    <row r="64763" spans="41:44" ht="15" customHeight="1">
      <c r="AO64763" s="108"/>
      <c r="AR64763" s="108"/>
    </row>
    <row r="64764" spans="41:44" ht="15" customHeight="1">
      <c r="AO64764" s="109"/>
      <c r="AR64764" s="109"/>
    </row>
    <row r="64765" spans="41:44" ht="15" customHeight="1">
      <c r="AO64765" s="104"/>
      <c r="AR64765" s="104"/>
    </row>
    <row r="64766" spans="41:44" ht="15" customHeight="1">
      <c r="AO64766" s="106"/>
      <c r="AR64766" s="106"/>
    </row>
    <row r="64767" spans="41:44" ht="15" customHeight="1">
      <c r="AO64767" s="106"/>
      <c r="AR64767" s="106"/>
    </row>
    <row r="64768" spans="41:44" ht="15" customHeight="1">
      <c r="AO64768" s="106"/>
      <c r="AR64768" s="106"/>
    </row>
    <row r="64769" spans="41:44" ht="15" customHeight="1">
      <c r="AO64769" s="106"/>
      <c r="AR64769" s="106"/>
    </row>
    <row r="64770" spans="41:44" ht="15" customHeight="1">
      <c r="AO64770" s="106"/>
      <c r="AR64770" s="106"/>
    </row>
    <row r="64771" spans="41:44" ht="15" customHeight="1">
      <c r="AO64771" s="106"/>
      <c r="AR64771" s="106"/>
    </row>
    <row r="64772" spans="41:44" ht="15" customHeight="1">
      <c r="AO64772" s="106"/>
      <c r="AR64772" s="106"/>
    </row>
    <row r="64773" spans="41:44" ht="15" customHeight="1">
      <c r="AO64773" s="108"/>
      <c r="AR64773" s="108"/>
    </row>
    <row r="64774" spans="41:44" ht="15" customHeight="1">
      <c r="AO64774" s="108"/>
      <c r="AR64774" s="108"/>
    </row>
    <row r="64775" spans="41:44" ht="15" customHeight="1">
      <c r="AO64775" s="108"/>
      <c r="AR64775" s="108"/>
    </row>
    <row r="64776" spans="41:44" ht="15" customHeight="1">
      <c r="AO64776" s="108"/>
      <c r="AR64776" s="108"/>
    </row>
    <row r="64777" spans="41:44" ht="15" customHeight="1">
      <c r="AO64777" s="108"/>
      <c r="AR64777" s="108"/>
    </row>
    <row r="64778" spans="41:44" ht="15" customHeight="1">
      <c r="AO64778" s="109"/>
      <c r="AR64778" s="109"/>
    </row>
    <row r="64779" spans="41:44" ht="15" customHeight="1">
      <c r="AO64779" s="104"/>
      <c r="AR64779" s="104"/>
    </row>
    <row r="64780" spans="41:44" ht="15" customHeight="1">
      <c r="AO64780" s="106"/>
      <c r="AR64780" s="106"/>
    </row>
    <row r="64781" spans="41:44" ht="15" customHeight="1">
      <c r="AO64781" s="106"/>
      <c r="AR64781" s="106"/>
    </row>
    <row r="64782" spans="41:44" ht="15" customHeight="1">
      <c r="AO64782" s="106"/>
      <c r="AR64782" s="106"/>
    </row>
    <row r="64783" spans="41:44" ht="15" customHeight="1">
      <c r="AO64783" s="106"/>
      <c r="AR64783" s="106"/>
    </row>
    <row r="64784" spans="41:44" ht="15" customHeight="1">
      <c r="AO64784" s="106"/>
      <c r="AR64784" s="106"/>
    </row>
    <row r="64785" spans="41:44" ht="15" customHeight="1">
      <c r="AO64785" s="106"/>
      <c r="AR64785" s="106"/>
    </row>
    <row r="64786" spans="41:44" ht="15" customHeight="1">
      <c r="AO64786" s="106"/>
      <c r="AR64786" s="106"/>
    </row>
    <row r="64787" spans="41:44" ht="15" customHeight="1">
      <c r="AO64787" s="108"/>
      <c r="AR64787" s="108"/>
    </row>
    <row r="64788" spans="41:44" ht="15" customHeight="1">
      <c r="AO64788" s="108"/>
      <c r="AR64788" s="108"/>
    </row>
    <row r="64789" spans="41:44" ht="15" customHeight="1">
      <c r="AO64789" s="108"/>
      <c r="AR64789" s="108"/>
    </row>
    <row r="64790" spans="41:44" ht="15" customHeight="1">
      <c r="AO64790" s="108"/>
      <c r="AR64790" s="108"/>
    </row>
    <row r="64791" spans="41:44" ht="15" customHeight="1">
      <c r="AO64791" s="108"/>
      <c r="AR64791" s="108"/>
    </row>
    <row r="64792" spans="41:44" ht="15" customHeight="1">
      <c r="AO64792" s="109"/>
      <c r="AR64792" s="109"/>
    </row>
    <row r="64793" spans="41:44" ht="15" customHeight="1">
      <c r="AO64793" s="104"/>
      <c r="AR64793" s="104"/>
    </row>
    <row r="64794" spans="41:44" ht="15" customHeight="1">
      <c r="AO64794" s="106"/>
      <c r="AR64794" s="106"/>
    </row>
    <row r="64795" spans="41:44" ht="15" customHeight="1">
      <c r="AO64795" s="106"/>
      <c r="AR64795" s="106"/>
    </row>
    <row r="64796" spans="41:44" ht="15" customHeight="1">
      <c r="AO64796" s="106"/>
      <c r="AR64796" s="106"/>
    </row>
    <row r="64797" spans="41:44" ht="15" customHeight="1">
      <c r="AO64797" s="106"/>
      <c r="AR64797" s="106"/>
    </row>
    <row r="64798" spans="41:44" ht="15" customHeight="1">
      <c r="AO64798" s="106"/>
      <c r="AR64798" s="106"/>
    </row>
    <row r="64799" spans="41:44" ht="15" customHeight="1">
      <c r="AO64799" s="106"/>
      <c r="AR64799" s="106"/>
    </row>
    <row r="64800" spans="41:44" ht="15" customHeight="1">
      <c r="AO64800" s="106"/>
      <c r="AR64800" s="106"/>
    </row>
    <row r="64801" spans="41:44" ht="15" customHeight="1">
      <c r="AO64801" s="108"/>
      <c r="AR64801" s="108"/>
    </row>
    <row r="64802" spans="41:44" ht="15" customHeight="1">
      <c r="AO64802" s="108"/>
      <c r="AR64802" s="108"/>
    </row>
    <row r="64803" spans="41:44" ht="15" customHeight="1">
      <c r="AO64803" s="108"/>
      <c r="AR64803" s="108"/>
    </row>
    <row r="64804" spans="41:44" ht="15" customHeight="1">
      <c r="AO64804" s="108"/>
      <c r="AR64804" s="108"/>
    </row>
    <row r="64805" spans="41:44" ht="15" customHeight="1">
      <c r="AO64805" s="108"/>
      <c r="AR64805" s="108"/>
    </row>
    <row r="64806" spans="41:44" ht="15" customHeight="1">
      <c r="AO64806" s="109"/>
      <c r="AR64806" s="109"/>
    </row>
    <row r="64807" spans="41:44" ht="15" customHeight="1">
      <c r="AO64807" s="104"/>
      <c r="AR64807" s="104"/>
    </row>
    <row r="64808" spans="41:44" ht="15" customHeight="1">
      <c r="AO64808" s="106"/>
      <c r="AR64808" s="106"/>
    </row>
    <row r="64809" spans="41:44" ht="15" customHeight="1">
      <c r="AO64809" s="106"/>
      <c r="AR64809" s="106"/>
    </row>
    <row r="64810" spans="41:44" ht="15" customHeight="1">
      <c r="AO64810" s="106"/>
      <c r="AR64810" s="106"/>
    </row>
    <row r="64811" spans="41:44" ht="15" customHeight="1">
      <c r="AO64811" s="106"/>
      <c r="AR64811" s="106"/>
    </row>
    <row r="64812" spans="41:44" ht="15" customHeight="1">
      <c r="AO64812" s="106"/>
      <c r="AR64812" s="106"/>
    </row>
    <row r="64813" spans="41:44" ht="15" customHeight="1">
      <c r="AO64813" s="106"/>
      <c r="AR64813" s="106"/>
    </row>
    <row r="64814" spans="41:44" ht="15" customHeight="1">
      <c r="AO64814" s="106"/>
      <c r="AR64814" s="106"/>
    </row>
    <row r="64815" spans="41:44" ht="15" customHeight="1">
      <c r="AO64815" s="108"/>
      <c r="AR64815" s="108"/>
    </row>
    <row r="64816" spans="41:44" ht="15" customHeight="1">
      <c r="AO64816" s="108"/>
      <c r="AR64816" s="108"/>
    </row>
    <row r="64817" spans="41:44" ht="15" customHeight="1">
      <c r="AO64817" s="108"/>
      <c r="AR64817" s="108"/>
    </row>
    <row r="64818" spans="41:44" ht="15" customHeight="1">
      <c r="AO64818" s="108"/>
      <c r="AR64818" s="108"/>
    </row>
    <row r="64819" spans="41:44" ht="15" customHeight="1">
      <c r="AO64819" s="108"/>
      <c r="AR64819" s="108"/>
    </row>
    <row r="64820" spans="41:44" ht="15" customHeight="1">
      <c r="AO64820" s="109"/>
      <c r="AR64820" s="109"/>
    </row>
    <row r="64821" spans="41:44" ht="15" customHeight="1">
      <c r="AO64821" s="104"/>
      <c r="AR64821" s="104"/>
    </row>
    <row r="64822" spans="41:44" ht="15" customHeight="1">
      <c r="AO64822" s="106"/>
      <c r="AR64822" s="106"/>
    </row>
    <row r="64823" spans="41:44" ht="15" customHeight="1">
      <c r="AO64823" s="106"/>
      <c r="AR64823" s="106"/>
    </row>
    <row r="64824" spans="41:44" ht="15" customHeight="1">
      <c r="AO64824" s="106"/>
      <c r="AR64824" s="106"/>
    </row>
    <row r="64825" spans="41:44" ht="15" customHeight="1">
      <c r="AO64825" s="106"/>
      <c r="AR64825" s="106"/>
    </row>
    <row r="64826" spans="41:44" ht="15" customHeight="1">
      <c r="AO64826" s="106"/>
      <c r="AR64826" s="106"/>
    </row>
    <row r="64827" spans="41:44" ht="15" customHeight="1">
      <c r="AO64827" s="106"/>
      <c r="AR64827" s="106"/>
    </row>
    <row r="64828" spans="41:44" ht="15" customHeight="1">
      <c r="AO64828" s="106"/>
      <c r="AR64828" s="106"/>
    </row>
    <row r="64829" spans="41:44" ht="15" customHeight="1">
      <c r="AO64829" s="108"/>
      <c r="AR64829" s="108"/>
    </row>
    <row r="64830" spans="41:44" ht="15" customHeight="1">
      <c r="AO64830" s="108"/>
      <c r="AR64830" s="108"/>
    </row>
    <row r="64831" spans="41:44" ht="15" customHeight="1">
      <c r="AO64831" s="108"/>
      <c r="AR64831" s="108"/>
    </row>
    <row r="64832" spans="41:44" ht="15" customHeight="1">
      <c r="AO64832" s="108"/>
      <c r="AR64832" s="108"/>
    </row>
    <row r="64833" spans="41:44" ht="15" customHeight="1">
      <c r="AO64833" s="108"/>
      <c r="AR64833" s="108"/>
    </row>
    <row r="64834" spans="41:44" ht="15" customHeight="1">
      <c r="AO64834" s="109"/>
      <c r="AR64834" s="109"/>
    </row>
    <row r="64835" spans="41:44" ht="15" customHeight="1">
      <c r="AO64835" s="104"/>
      <c r="AR64835" s="104"/>
    </row>
    <row r="64836" spans="41:44" ht="15" customHeight="1">
      <c r="AO64836" s="106"/>
      <c r="AR64836" s="106"/>
    </row>
    <row r="64837" spans="41:44" ht="15" customHeight="1">
      <c r="AO64837" s="106"/>
      <c r="AR64837" s="106"/>
    </row>
    <row r="64838" spans="41:44" ht="15" customHeight="1">
      <c r="AO64838" s="106"/>
      <c r="AR64838" s="106"/>
    </row>
    <row r="64839" spans="41:44" ht="15" customHeight="1">
      <c r="AO64839" s="106"/>
      <c r="AR64839" s="106"/>
    </row>
    <row r="64840" spans="41:44" ht="15" customHeight="1">
      <c r="AO64840" s="106"/>
      <c r="AR64840" s="106"/>
    </row>
    <row r="64841" spans="41:44" ht="15" customHeight="1">
      <c r="AO64841" s="106"/>
      <c r="AR64841" s="106"/>
    </row>
    <row r="64842" spans="41:44" ht="15" customHeight="1">
      <c r="AO64842" s="106"/>
      <c r="AR64842" s="106"/>
    </row>
    <row r="64843" spans="41:44" ht="15" customHeight="1">
      <c r="AO64843" s="108"/>
      <c r="AR64843" s="108"/>
    </row>
    <row r="64844" spans="41:44" ht="15" customHeight="1">
      <c r="AO64844" s="108"/>
      <c r="AR64844" s="108"/>
    </row>
    <row r="64845" spans="41:44" ht="15" customHeight="1">
      <c r="AO64845" s="108"/>
      <c r="AR64845" s="108"/>
    </row>
    <row r="64846" spans="41:44" ht="15" customHeight="1">
      <c r="AO64846" s="108"/>
      <c r="AR64846" s="108"/>
    </row>
    <row r="64847" spans="41:44" ht="15" customHeight="1">
      <c r="AO64847" s="108"/>
      <c r="AR64847" s="108"/>
    </row>
    <row r="64848" spans="41:44" ht="15" customHeight="1">
      <c r="AO64848" s="109"/>
      <c r="AR64848" s="109"/>
    </row>
    <row r="64849" spans="41:44" ht="15" customHeight="1">
      <c r="AO64849" s="104"/>
      <c r="AR64849" s="104"/>
    </row>
    <row r="64850" spans="41:44" ht="15" customHeight="1">
      <c r="AO64850" s="106"/>
      <c r="AR64850" s="106"/>
    </row>
    <row r="64851" spans="41:44" ht="15" customHeight="1">
      <c r="AO64851" s="106"/>
      <c r="AR64851" s="106"/>
    </row>
    <row r="64852" spans="41:44" ht="15" customHeight="1">
      <c r="AO64852" s="106"/>
      <c r="AR64852" s="106"/>
    </row>
    <row r="64853" spans="41:44" ht="15" customHeight="1">
      <c r="AO64853" s="106"/>
      <c r="AR64853" s="106"/>
    </row>
    <row r="64854" spans="41:44" ht="15" customHeight="1">
      <c r="AO64854" s="106"/>
      <c r="AR64854" s="106"/>
    </row>
    <row r="64855" spans="41:44" ht="15" customHeight="1">
      <c r="AO64855" s="106"/>
      <c r="AR64855" s="106"/>
    </row>
    <row r="64856" spans="41:44" ht="15" customHeight="1">
      <c r="AO64856" s="106"/>
      <c r="AR64856" s="106"/>
    </row>
    <row r="64857" spans="41:44" ht="15" customHeight="1">
      <c r="AO64857" s="108"/>
      <c r="AR64857" s="108"/>
    </row>
    <row r="64858" spans="41:44" ht="15" customHeight="1">
      <c r="AO64858" s="108"/>
      <c r="AR64858" s="108"/>
    </row>
    <row r="64859" spans="41:44" ht="15" customHeight="1">
      <c r="AO64859" s="108"/>
      <c r="AR64859" s="108"/>
    </row>
    <row r="64860" spans="41:44" ht="15" customHeight="1">
      <c r="AO64860" s="108"/>
      <c r="AR64860" s="108"/>
    </row>
    <row r="64861" spans="41:44" ht="15" customHeight="1">
      <c r="AO64861" s="108"/>
      <c r="AR64861" s="108"/>
    </row>
    <row r="64862" spans="41:44" ht="15" customHeight="1">
      <c r="AO64862" s="109"/>
      <c r="AR64862" s="109"/>
    </row>
    <row r="64863" spans="41:44" ht="15" customHeight="1">
      <c r="AO64863" s="104"/>
      <c r="AR64863" s="104"/>
    </row>
    <row r="64864" spans="41:44" ht="15" customHeight="1">
      <c r="AO64864" s="106"/>
      <c r="AR64864" s="106"/>
    </row>
    <row r="64865" spans="41:44" ht="15" customHeight="1">
      <c r="AO64865" s="106"/>
      <c r="AR64865" s="106"/>
    </row>
    <row r="64866" spans="41:44" ht="15" customHeight="1">
      <c r="AO64866" s="106"/>
      <c r="AR64866" s="106"/>
    </row>
    <row r="64867" spans="41:44" ht="15" customHeight="1">
      <c r="AO64867" s="106"/>
      <c r="AR64867" s="106"/>
    </row>
    <row r="64868" spans="41:44" ht="15" customHeight="1">
      <c r="AO64868" s="106"/>
      <c r="AR64868" s="106"/>
    </row>
    <row r="64869" spans="41:44" ht="15" customHeight="1">
      <c r="AO64869" s="106"/>
      <c r="AR64869" s="106"/>
    </row>
    <row r="64870" spans="41:44" ht="15" customHeight="1">
      <c r="AO64870" s="106"/>
      <c r="AR64870" s="106"/>
    </row>
    <row r="64871" spans="41:44" ht="15" customHeight="1">
      <c r="AO64871" s="108"/>
      <c r="AR64871" s="108"/>
    </row>
    <row r="64872" spans="41:44" ht="15" customHeight="1">
      <c r="AO64872" s="108"/>
      <c r="AR64872" s="108"/>
    </row>
    <row r="64873" spans="41:44" ht="15" customHeight="1">
      <c r="AO64873" s="108"/>
      <c r="AR64873" s="108"/>
    </row>
    <row r="64874" spans="41:44" ht="15" customHeight="1">
      <c r="AO64874" s="108"/>
      <c r="AR64874" s="108"/>
    </row>
    <row r="64875" spans="41:44" ht="15" customHeight="1">
      <c r="AO64875" s="108"/>
      <c r="AR64875" s="108"/>
    </row>
    <row r="64876" spans="41:44" ht="15" customHeight="1">
      <c r="AO64876" s="109"/>
      <c r="AR64876" s="109"/>
    </row>
    <row r="64877" spans="41:44" ht="15" customHeight="1">
      <c r="AO64877" s="104"/>
      <c r="AR64877" s="104"/>
    </row>
    <row r="64878" spans="41:44" ht="15" customHeight="1">
      <c r="AO64878" s="106"/>
      <c r="AR64878" s="106"/>
    </row>
    <row r="64879" spans="41:44" ht="15" customHeight="1">
      <c r="AO64879" s="106"/>
      <c r="AR64879" s="106"/>
    </row>
    <row r="64880" spans="41:44" ht="15" customHeight="1">
      <c r="AO64880" s="106"/>
      <c r="AR64880" s="106"/>
    </row>
    <row r="64881" spans="41:44" ht="15" customHeight="1">
      <c r="AO64881" s="106"/>
      <c r="AR64881" s="106"/>
    </row>
    <row r="64882" spans="41:44" ht="15" customHeight="1">
      <c r="AO64882" s="106"/>
      <c r="AR64882" s="106"/>
    </row>
    <row r="64883" spans="41:44" ht="15" customHeight="1">
      <c r="AO64883" s="106"/>
      <c r="AR64883" s="106"/>
    </row>
    <row r="64884" spans="41:44" ht="15" customHeight="1">
      <c r="AO64884" s="106"/>
      <c r="AR64884" s="106"/>
    </row>
    <row r="64885" spans="41:44" ht="15" customHeight="1">
      <c r="AO64885" s="108"/>
      <c r="AR64885" s="108"/>
    </row>
    <row r="64886" spans="41:44" ht="15" customHeight="1">
      <c r="AO64886" s="108"/>
      <c r="AR64886" s="108"/>
    </row>
    <row r="64887" spans="41:44" ht="15" customHeight="1">
      <c r="AO64887" s="108"/>
      <c r="AR64887" s="108"/>
    </row>
    <row r="64888" spans="41:44" ht="15" customHeight="1">
      <c r="AO64888" s="108"/>
      <c r="AR64888" s="108"/>
    </row>
    <row r="64889" spans="41:44" ht="15" customHeight="1">
      <c r="AO64889" s="108"/>
      <c r="AR64889" s="108"/>
    </row>
    <row r="64890" spans="41:44" ht="15" customHeight="1">
      <c r="AO64890" s="109"/>
      <c r="AR64890" s="109"/>
    </row>
    <row r="64891" spans="41:44" ht="15" customHeight="1">
      <c r="AO64891" s="104"/>
      <c r="AR64891" s="104"/>
    </row>
    <row r="64892" spans="41:44" ht="15" customHeight="1">
      <c r="AO64892" s="106"/>
      <c r="AR64892" s="106"/>
    </row>
    <row r="64893" spans="41:44" ht="15" customHeight="1">
      <c r="AO64893" s="106"/>
      <c r="AR64893" s="106"/>
    </row>
    <row r="64894" spans="41:44" ht="15" customHeight="1">
      <c r="AO64894" s="106"/>
      <c r="AR64894" s="106"/>
    </row>
    <row r="64895" spans="41:44" ht="15" customHeight="1">
      <c r="AO64895" s="106"/>
      <c r="AR64895" s="106"/>
    </row>
    <row r="64896" spans="41:44" ht="15" customHeight="1">
      <c r="AO64896" s="106"/>
      <c r="AR64896" s="106"/>
    </row>
    <row r="64897" spans="41:44" ht="15" customHeight="1">
      <c r="AO64897" s="106"/>
      <c r="AR64897" s="106"/>
    </row>
    <row r="64898" spans="41:44" ht="15" customHeight="1">
      <c r="AO64898" s="106"/>
      <c r="AR64898" s="106"/>
    </row>
    <row r="64899" spans="41:44" ht="15" customHeight="1">
      <c r="AO64899" s="108"/>
      <c r="AR64899" s="108"/>
    </row>
    <row r="64900" spans="41:44" ht="15" customHeight="1">
      <c r="AO64900" s="108"/>
      <c r="AR64900" s="108"/>
    </row>
    <row r="64901" spans="41:44" ht="15" customHeight="1">
      <c r="AO64901" s="108"/>
      <c r="AR64901" s="108"/>
    </row>
    <row r="64902" spans="41:44" ht="15" customHeight="1">
      <c r="AO64902" s="108"/>
      <c r="AR64902" s="108"/>
    </row>
    <row r="64903" spans="41:44" ht="15" customHeight="1">
      <c r="AO64903" s="108"/>
      <c r="AR64903" s="108"/>
    </row>
    <row r="64904" spans="41:44" ht="15" customHeight="1">
      <c r="AO64904" s="109"/>
      <c r="AR64904" s="109"/>
    </row>
    <row r="64905" spans="41:44" ht="15" customHeight="1">
      <c r="AO64905" s="104"/>
      <c r="AR64905" s="104"/>
    </row>
    <row r="64906" spans="41:44" ht="15" customHeight="1">
      <c r="AO64906" s="106"/>
      <c r="AR64906" s="106"/>
    </row>
    <row r="64907" spans="41:44" ht="15" customHeight="1">
      <c r="AO64907" s="106"/>
      <c r="AR64907" s="106"/>
    </row>
    <row r="64908" spans="41:44" ht="15" customHeight="1">
      <c r="AO64908" s="106"/>
      <c r="AR64908" s="106"/>
    </row>
    <row r="64909" spans="41:44" ht="15" customHeight="1">
      <c r="AO64909" s="106"/>
      <c r="AR64909" s="106"/>
    </row>
    <row r="64910" spans="41:44" ht="15" customHeight="1">
      <c r="AO64910" s="106"/>
      <c r="AR64910" s="106"/>
    </row>
    <row r="64911" spans="41:44" ht="15" customHeight="1">
      <c r="AO64911" s="106"/>
      <c r="AR64911" s="106"/>
    </row>
    <row r="64912" spans="41:44" ht="15" customHeight="1">
      <c r="AO64912" s="106"/>
      <c r="AR64912" s="106"/>
    </row>
    <row r="64913" spans="41:44" ht="15" customHeight="1">
      <c r="AO64913" s="108"/>
      <c r="AR64913" s="108"/>
    </row>
    <row r="64914" spans="41:44" ht="15" customHeight="1">
      <c r="AO64914" s="108"/>
      <c r="AR64914" s="108"/>
    </row>
    <row r="64915" spans="41:44" ht="15" customHeight="1">
      <c r="AO64915" s="108"/>
      <c r="AR64915" s="108"/>
    </row>
    <row r="64916" spans="41:44" ht="15" customHeight="1">
      <c r="AO64916" s="108"/>
      <c r="AR64916" s="108"/>
    </row>
    <row r="64917" spans="41:44" ht="15" customHeight="1">
      <c r="AO64917" s="108"/>
      <c r="AR64917" s="108"/>
    </row>
    <row r="64918" spans="41:44" ht="15" customHeight="1">
      <c r="AO64918" s="109"/>
      <c r="AR64918" s="109"/>
    </row>
    <row r="64919" spans="41:44" ht="15" customHeight="1">
      <c r="AO64919" s="104"/>
      <c r="AR64919" s="104"/>
    </row>
    <row r="64920" spans="41:44" ht="15" customHeight="1">
      <c r="AO64920" s="106"/>
      <c r="AR64920" s="106"/>
    </row>
    <row r="64921" spans="41:44" ht="15" customHeight="1">
      <c r="AO64921" s="106"/>
      <c r="AR64921" s="106"/>
    </row>
    <row r="64922" spans="41:44" ht="15" customHeight="1">
      <c r="AO64922" s="106"/>
      <c r="AR64922" s="106"/>
    </row>
    <row r="64923" spans="41:44" ht="15" customHeight="1">
      <c r="AO64923" s="106"/>
      <c r="AR64923" s="106"/>
    </row>
    <row r="64924" spans="41:44" ht="15" customHeight="1">
      <c r="AO64924" s="106"/>
      <c r="AR64924" s="106"/>
    </row>
    <row r="64925" spans="41:44" ht="15" customHeight="1">
      <c r="AO64925" s="106"/>
      <c r="AR64925" s="106"/>
    </row>
    <row r="64926" spans="41:44" ht="15" customHeight="1">
      <c r="AO64926" s="106"/>
      <c r="AR64926" s="106"/>
    </row>
    <row r="64927" spans="41:44" ht="15" customHeight="1">
      <c r="AO64927" s="108"/>
      <c r="AR64927" s="108"/>
    </row>
    <row r="64928" spans="41:44" ht="15" customHeight="1">
      <c r="AO64928" s="108"/>
      <c r="AR64928" s="108"/>
    </row>
    <row r="64929" spans="41:44" ht="15" customHeight="1">
      <c r="AO64929" s="108"/>
      <c r="AR64929" s="108"/>
    </row>
    <row r="64930" spans="41:44" ht="15" customHeight="1">
      <c r="AO64930" s="108"/>
      <c r="AR64930" s="108"/>
    </row>
    <row r="64931" spans="41:44" ht="15" customHeight="1">
      <c r="AO64931" s="108"/>
      <c r="AR64931" s="108"/>
    </row>
    <row r="64932" spans="41:44" ht="15" customHeight="1">
      <c r="AO64932" s="109"/>
      <c r="AR64932" s="109"/>
    </row>
    <row r="64933" spans="41:44" ht="15" customHeight="1">
      <c r="AO64933" s="104"/>
      <c r="AR64933" s="104"/>
    </row>
    <row r="64934" spans="41:44" ht="15" customHeight="1">
      <c r="AO64934" s="106"/>
      <c r="AR64934" s="106"/>
    </row>
    <row r="64935" spans="41:44" ht="15" customHeight="1">
      <c r="AO64935" s="106"/>
      <c r="AR64935" s="106"/>
    </row>
    <row r="64936" spans="41:44" ht="15" customHeight="1">
      <c r="AO64936" s="106"/>
      <c r="AR64936" s="106"/>
    </row>
    <row r="64937" spans="41:44" ht="15" customHeight="1">
      <c r="AO64937" s="106"/>
      <c r="AR64937" s="106"/>
    </row>
    <row r="64938" spans="41:44" ht="15" customHeight="1">
      <c r="AO64938" s="106"/>
      <c r="AR64938" s="106"/>
    </row>
    <row r="64939" spans="41:44" ht="15" customHeight="1">
      <c r="AO64939" s="106"/>
      <c r="AR64939" s="106"/>
    </row>
    <row r="64940" spans="41:44" ht="15" customHeight="1">
      <c r="AO64940" s="106"/>
      <c r="AR64940" s="106"/>
    </row>
    <row r="64941" spans="41:44" ht="15" customHeight="1">
      <c r="AO64941" s="108"/>
      <c r="AR64941" s="108"/>
    </row>
    <row r="64942" spans="41:44" ht="15" customHeight="1">
      <c r="AO64942" s="108"/>
      <c r="AR64942" s="108"/>
    </row>
    <row r="64943" spans="41:44" ht="15" customHeight="1">
      <c r="AO64943" s="108"/>
      <c r="AR64943" s="108"/>
    </row>
    <row r="64944" spans="41:44" ht="15" customHeight="1">
      <c r="AO64944" s="108"/>
      <c r="AR64944" s="108"/>
    </row>
    <row r="64945" spans="41:44" ht="15" customHeight="1">
      <c r="AO64945" s="108"/>
      <c r="AR64945" s="108"/>
    </row>
    <row r="64946" spans="41:44" ht="15" customHeight="1">
      <c r="AO64946" s="109"/>
      <c r="AR64946" s="109"/>
    </row>
    <row r="64947" spans="41:44" ht="15" customHeight="1">
      <c r="AO64947" s="104"/>
      <c r="AR64947" s="104"/>
    </row>
    <row r="64948" spans="41:44" ht="15" customHeight="1">
      <c r="AO64948" s="106"/>
      <c r="AR64948" s="106"/>
    </row>
    <row r="64949" spans="41:44" ht="15" customHeight="1">
      <c r="AO64949" s="106"/>
      <c r="AR64949" s="106"/>
    </row>
    <row r="64950" spans="41:44" ht="15" customHeight="1">
      <c r="AO64950" s="106"/>
      <c r="AR64950" s="106"/>
    </row>
    <row r="64951" spans="41:44" ht="15" customHeight="1">
      <c r="AO64951" s="106"/>
      <c r="AR64951" s="106"/>
    </row>
    <row r="64952" spans="41:44" ht="15" customHeight="1">
      <c r="AO64952" s="106"/>
      <c r="AR64952" s="106"/>
    </row>
    <row r="64953" spans="41:44" ht="15" customHeight="1">
      <c r="AO64953" s="106"/>
      <c r="AR64953" s="106"/>
    </row>
    <row r="64954" spans="41:44" ht="15" customHeight="1">
      <c r="AO64954" s="106"/>
      <c r="AR64954" s="106"/>
    </row>
    <row r="64955" spans="41:44" ht="15" customHeight="1">
      <c r="AO64955" s="108"/>
      <c r="AR64955" s="108"/>
    </row>
    <row r="64956" spans="41:44" ht="15" customHeight="1">
      <c r="AO64956" s="108"/>
      <c r="AR64956" s="108"/>
    </row>
    <row r="64957" spans="41:44" ht="15" customHeight="1">
      <c r="AO64957" s="108"/>
      <c r="AR64957" s="108"/>
    </row>
    <row r="64958" spans="41:44" ht="15" customHeight="1">
      <c r="AO64958" s="108"/>
      <c r="AR64958" s="108"/>
    </row>
    <row r="64959" spans="41:44" ht="15" customHeight="1">
      <c r="AO64959" s="108"/>
      <c r="AR64959" s="108"/>
    </row>
    <row r="64960" spans="41:44" ht="15" customHeight="1">
      <c r="AO64960" s="109"/>
      <c r="AR64960" s="109"/>
    </row>
    <row r="64961" spans="41:44" ht="15" customHeight="1">
      <c r="AO64961" s="104"/>
      <c r="AR64961" s="104"/>
    </row>
    <row r="64962" spans="41:44" ht="15" customHeight="1">
      <c r="AO64962" s="106"/>
      <c r="AR64962" s="106"/>
    </row>
    <row r="64963" spans="41:44" ht="15" customHeight="1">
      <c r="AO64963" s="106"/>
      <c r="AR64963" s="106"/>
    </row>
    <row r="64964" spans="41:44" ht="15" customHeight="1">
      <c r="AO64964" s="106"/>
      <c r="AR64964" s="106"/>
    </row>
    <row r="64965" spans="41:44" ht="15" customHeight="1">
      <c r="AO64965" s="106"/>
      <c r="AR64965" s="106"/>
    </row>
    <row r="64966" spans="41:44" ht="15" customHeight="1">
      <c r="AO64966" s="106"/>
      <c r="AR64966" s="106"/>
    </row>
    <row r="64967" spans="41:44" ht="15" customHeight="1">
      <c r="AO64967" s="106"/>
      <c r="AR64967" s="106"/>
    </row>
    <row r="64968" spans="41:44" ht="15" customHeight="1">
      <c r="AO64968" s="106"/>
      <c r="AR64968" s="106"/>
    </row>
    <row r="64969" spans="41:44" ht="15" customHeight="1">
      <c r="AO64969" s="108"/>
      <c r="AR64969" s="108"/>
    </row>
    <row r="64970" spans="41:44" ht="15" customHeight="1">
      <c r="AO64970" s="108"/>
      <c r="AR64970" s="108"/>
    </row>
    <row r="64971" spans="41:44" ht="15" customHeight="1">
      <c r="AO64971" s="108"/>
      <c r="AR64971" s="108"/>
    </row>
    <row r="64972" spans="41:44" ht="15" customHeight="1">
      <c r="AO64972" s="108"/>
      <c r="AR64972" s="108"/>
    </row>
    <row r="64973" spans="41:44" ht="15" customHeight="1">
      <c r="AO64973" s="108"/>
      <c r="AR64973" s="108"/>
    </row>
    <row r="64974" spans="41:44" ht="15" customHeight="1">
      <c r="AO64974" s="109"/>
      <c r="AR64974" s="109"/>
    </row>
    <row r="64975" spans="41:44" ht="15" customHeight="1">
      <c r="AO64975" s="104"/>
      <c r="AR64975" s="104"/>
    </row>
    <row r="64976" spans="41:44" ht="15" customHeight="1">
      <c r="AO64976" s="106"/>
      <c r="AR64976" s="106"/>
    </row>
    <row r="64977" spans="41:44" ht="15" customHeight="1">
      <c r="AO64977" s="106"/>
      <c r="AR64977" s="106"/>
    </row>
    <row r="64978" spans="41:44" ht="15" customHeight="1">
      <c r="AO64978" s="106"/>
      <c r="AR64978" s="106"/>
    </row>
    <row r="64979" spans="41:44" ht="15" customHeight="1">
      <c r="AO64979" s="106"/>
      <c r="AR64979" s="106"/>
    </row>
    <row r="64980" spans="41:44" ht="15" customHeight="1">
      <c r="AO64980" s="106"/>
      <c r="AR64980" s="106"/>
    </row>
    <row r="64981" spans="41:44" ht="15" customHeight="1">
      <c r="AO64981" s="106"/>
      <c r="AR64981" s="106"/>
    </row>
    <row r="64982" spans="41:44" ht="15" customHeight="1">
      <c r="AO64982" s="106"/>
      <c r="AR64982" s="106"/>
    </row>
    <row r="64983" spans="41:44" ht="15" customHeight="1">
      <c r="AO64983" s="108"/>
      <c r="AR64983" s="108"/>
    </row>
    <row r="64984" spans="41:44" ht="15" customHeight="1">
      <c r="AO64984" s="108"/>
      <c r="AR64984" s="108"/>
    </row>
    <row r="64985" spans="41:44" ht="15" customHeight="1">
      <c r="AO64985" s="108"/>
      <c r="AR64985" s="108"/>
    </row>
    <row r="64986" spans="41:44" ht="15" customHeight="1">
      <c r="AO64986" s="108"/>
      <c r="AR64986" s="108"/>
    </row>
    <row r="64987" spans="41:44" ht="15" customHeight="1">
      <c r="AO64987" s="108"/>
      <c r="AR64987" s="108"/>
    </row>
    <row r="64988" spans="41:44" ht="15" customHeight="1">
      <c r="AO64988" s="109"/>
      <c r="AR64988" s="109"/>
    </row>
    <row r="64989" spans="41:44" ht="15" customHeight="1">
      <c r="AO64989" s="104"/>
      <c r="AR64989" s="104"/>
    </row>
    <row r="64990" spans="41:44" ht="15" customHeight="1">
      <c r="AO64990" s="106"/>
      <c r="AR64990" s="106"/>
    </row>
    <row r="64991" spans="41:44" ht="15" customHeight="1">
      <c r="AO64991" s="106"/>
      <c r="AR64991" s="106"/>
    </row>
    <row r="64992" spans="41:44" ht="15" customHeight="1">
      <c r="AO64992" s="106"/>
      <c r="AR64992" s="106"/>
    </row>
    <row r="64993" spans="41:44" ht="15" customHeight="1">
      <c r="AO64993" s="106"/>
      <c r="AR64993" s="106"/>
    </row>
    <row r="64994" spans="41:44" ht="15" customHeight="1">
      <c r="AO64994" s="106"/>
      <c r="AR64994" s="106"/>
    </row>
    <row r="64995" spans="41:44" ht="15" customHeight="1">
      <c r="AO64995" s="106"/>
      <c r="AR64995" s="106"/>
    </row>
    <row r="64996" spans="41:44" ht="15" customHeight="1">
      <c r="AO64996" s="106"/>
      <c r="AR64996" s="106"/>
    </row>
    <row r="64997" spans="41:44" ht="15" customHeight="1">
      <c r="AO64997" s="108"/>
      <c r="AR64997" s="108"/>
    </row>
    <row r="64998" spans="41:44" ht="15" customHeight="1">
      <c r="AO64998" s="108"/>
      <c r="AR64998" s="108"/>
    </row>
    <row r="64999" spans="41:44" ht="15" customHeight="1">
      <c r="AO64999" s="108"/>
      <c r="AR64999" s="108"/>
    </row>
    <row r="65000" spans="41:44" ht="15" customHeight="1">
      <c r="AO65000" s="108"/>
      <c r="AR65000" s="108"/>
    </row>
    <row r="65001" spans="41:44" ht="15" customHeight="1">
      <c r="AO65001" s="108"/>
      <c r="AR65001" s="108"/>
    </row>
    <row r="65002" spans="41:44" ht="15" customHeight="1">
      <c r="AO65002" s="109"/>
      <c r="AR65002" s="109"/>
    </row>
    <row r="65003" spans="41:44" ht="15" customHeight="1">
      <c r="AO65003" s="104"/>
      <c r="AR65003" s="104"/>
    </row>
    <row r="65004" spans="41:44" ht="15" customHeight="1">
      <c r="AO65004" s="106"/>
      <c r="AR65004" s="106"/>
    </row>
    <row r="65005" spans="41:44" ht="15" customHeight="1">
      <c r="AO65005" s="106"/>
      <c r="AR65005" s="106"/>
    </row>
    <row r="65006" spans="41:44" ht="15" customHeight="1">
      <c r="AO65006" s="106"/>
      <c r="AR65006" s="106"/>
    </row>
    <row r="65007" spans="41:44" ht="15" customHeight="1">
      <c r="AO65007" s="106"/>
      <c r="AR65007" s="106"/>
    </row>
    <row r="65008" spans="41:44" ht="15" customHeight="1">
      <c r="AO65008" s="106"/>
      <c r="AR65008" s="106"/>
    </row>
    <row r="65009" spans="41:44" ht="15" customHeight="1">
      <c r="AO65009" s="106"/>
      <c r="AR65009" s="106"/>
    </row>
    <row r="65010" spans="41:44" ht="15" customHeight="1">
      <c r="AO65010" s="106"/>
      <c r="AR65010" s="106"/>
    </row>
    <row r="65011" spans="41:44" ht="15" customHeight="1">
      <c r="AO65011" s="108"/>
      <c r="AR65011" s="108"/>
    </row>
    <row r="65012" spans="41:44" ht="15" customHeight="1">
      <c r="AO65012" s="108"/>
      <c r="AR65012" s="108"/>
    </row>
    <row r="65013" spans="41:44" ht="15" customHeight="1">
      <c r="AO65013" s="108"/>
      <c r="AR65013" s="108"/>
    </row>
    <row r="65014" spans="41:44" ht="15" customHeight="1">
      <c r="AO65014" s="108"/>
      <c r="AR65014" s="108"/>
    </row>
    <row r="65015" spans="41:44" ht="15" customHeight="1">
      <c r="AO65015" s="108"/>
      <c r="AR65015" s="108"/>
    </row>
    <row r="65016" spans="41:44" ht="15" customHeight="1">
      <c r="AO65016" s="109"/>
      <c r="AR65016" s="109"/>
    </row>
    <row r="65017" spans="41:44" ht="15" customHeight="1">
      <c r="AO65017" s="104"/>
      <c r="AR65017" s="104"/>
    </row>
    <row r="65018" spans="41:44" ht="15" customHeight="1">
      <c r="AO65018" s="106"/>
      <c r="AR65018" s="106"/>
    </row>
    <row r="65019" spans="41:44" ht="15" customHeight="1">
      <c r="AO65019" s="106"/>
      <c r="AR65019" s="106"/>
    </row>
    <row r="65020" spans="41:44" ht="15" customHeight="1">
      <c r="AO65020" s="106"/>
      <c r="AR65020" s="106"/>
    </row>
    <row r="65021" spans="41:44" ht="15" customHeight="1">
      <c r="AO65021" s="106"/>
      <c r="AR65021" s="106"/>
    </row>
    <row r="65022" spans="41:44" ht="15" customHeight="1">
      <c r="AO65022" s="106"/>
      <c r="AR65022" s="106"/>
    </row>
    <row r="65023" spans="41:44" ht="15" customHeight="1">
      <c r="AO65023" s="106"/>
      <c r="AR65023" s="106"/>
    </row>
    <row r="65024" spans="41:44" ht="15" customHeight="1">
      <c r="AO65024" s="106"/>
      <c r="AR65024" s="106"/>
    </row>
    <row r="65025" spans="41:44" ht="15" customHeight="1">
      <c r="AO65025" s="108"/>
      <c r="AR65025" s="108"/>
    </row>
    <row r="65026" spans="41:44" ht="15" customHeight="1">
      <c r="AO65026" s="108"/>
      <c r="AR65026" s="108"/>
    </row>
    <row r="65027" spans="41:44" ht="15" customHeight="1">
      <c r="AO65027" s="108"/>
      <c r="AR65027" s="108"/>
    </row>
    <row r="65028" spans="41:44" ht="15" customHeight="1">
      <c r="AO65028" s="108"/>
      <c r="AR65028" s="108"/>
    </row>
    <row r="65029" spans="41:44" ht="15" customHeight="1">
      <c r="AO65029" s="108"/>
      <c r="AR65029" s="108"/>
    </row>
    <row r="65030" spans="41:44" ht="15" customHeight="1">
      <c r="AO65030" s="109"/>
      <c r="AR65030" s="109"/>
    </row>
    <row r="65031" spans="41:44" ht="15" customHeight="1">
      <c r="AO65031" s="104"/>
      <c r="AR65031" s="104"/>
    </row>
    <row r="65032" spans="41:44" ht="15" customHeight="1">
      <c r="AO65032" s="106"/>
      <c r="AR65032" s="106"/>
    </row>
    <row r="65033" spans="41:44" ht="15" customHeight="1">
      <c r="AO65033" s="106"/>
      <c r="AR65033" s="106"/>
    </row>
    <row r="65034" spans="41:44" ht="15" customHeight="1">
      <c r="AO65034" s="106"/>
      <c r="AR65034" s="106"/>
    </row>
    <row r="65035" spans="41:44" ht="15" customHeight="1">
      <c r="AO65035" s="106"/>
      <c r="AR65035" s="106"/>
    </row>
    <row r="65036" spans="41:44" ht="15" customHeight="1">
      <c r="AO65036" s="106"/>
      <c r="AR65036" s="106"/>
    </row>
    <row r="65037" spans="41:44" ht="15" customHeight="1">
      <c r="AO65037" s="106"/>
      <c r="AR65037" s="106"/>
    </row>
    <row r="65038" spans="41:44" ht="15" customHeight="1">
      <c r="AO65038" s="106"/>
      <c r="AR65038" s="106"/>
    </row>
    <row r="65039" spans="41:44" ht="15" customHeight="1">
      <c r="AO65039" s="108"/>
      <c r="AR65039" s="108"/>
    </row>
    <row r="65040" spans="41:44" ht="15" customHeight="1">
      <c r="AO65040" s="108"/>
      <c r="AR65040" s="108"/>
    </row>
    <row r="65041" spans="41:44" ht="15" customHeight="1">
      <c r="AO65041" s="108"/>
      <c r="AR65041" s="108"/>
    </row>
    <row r="65042" spans="41:44" ht="15" customHeight="1">
      <c r="AO65042" s="108"/>
      <c r="AR65042" s="108"/>
    </row>
    <row r="65043" spans="41:44" ht="15" customHeight="1">
      <c r="AO65043" s="108"/>
      <c r="AR65043" s="108"/>
    </row>
    <row r="65044" spans="41:44" ht="15" customHeight="1">
      <c r="AO65044" s="109"/>
      <c r="AR65044" s="109"/>
    </row>
    <row r="65045" spans="41:44" ht="15" customHeight="1">
      <c r="AO65045" s="104"/>
      <c r="AR65045" s="104"/>
    </row>
    <row r="65046" spans="41:44" ht="15" customHeight="1">
      <c r="AO65046" s="106"/>
      <c r="AR65046" s="106"/>
    </row>
    <row r="65047" spans="41:44" ht="15" customHeight="1">
      <c r="AO65047" s="106"/>
      <c r="AR65047" s="106"/>
    </row>
    <row r="65048" spans="41:44" ht="15" customHeight="1">
      <c r="AO65048" s="106"/>
      <c r="AR65048" s="106"/>
    </row>
    <row r="65049" spans="41:44" ht="15" customHeight="1">
      <c r="AO65049" s="106"/>
      <c r="AR65049" s="106"/>
    </row>
    <row r="65050" spans="41:44" ht="15" customHeight="1">
      <c r="AO65050" s="106"/>
      <c r="AR65050" s="106"/>
    </row>
    <row r="65051" spans="41:44" ht="15" customHeight="1">
      <c r="AO65051" s="106"/>
      <c r="AR65051" s="106"/>
    </row>
    <row r="65052" spans="41:44" ht="15" customHeight="1">
      <c r="AO65052" s="106"/>
      <c r="AR65052" s="106"/>
    </row>
    <row r="65053" spans="41:44" ht="15" customHeight="1">
      <c r="AO65053" s="108"/>
      <c r="AR65053" s="108"/>
    </row>
    <row r="65054" spans="41:44" ht="15" customHeight="1">
      <c r="AO65054" s="108"/>
      <c r="AR65054" s="108"/>
    </row>
    <row r="65055" spans="41:44" ht="15" customHeight="1">
      <c r="AO65055" s="108"/>
      <c r="AR65055" s="108"/>
    </row>
    <row r="65056" spans="41:44" ht="15" customHeight="1">
      <c r="AO65056" s="108"/>
      <c r="AR65056" s="108"/>
    </row>
    <row r="65057" spans="41:44" ht="15" customHeight="1">
      <c r="AO65057" s="108"/>
      <c r="AR65057" s="108"/>
    </row>
    <row r="65058" spans="41:44" ht="15" customHeight="1">
      <c r="AO65058" s="109"/>
      <c r="AR65058" s="109"/>
    </row>
    <row r="65059" spans="41:44" ht="15" customHeight="1">
      <c r="AO65059" s="104"/>
      <c r="AR65059" s="104"/>
    </row>
    <row r="65060" spans="41:44" ht="15" customHeight="1">
      <c r="AO65060" s="106"/>
      <c r="AR65060" s="106"/>
    </row>
    <row r="65061" spans="41:44" ht="15" customHeight="1">
      <c r="AO65061" s="106"/>
      <c r="AR65061" s="106"/>
    </row>
    <row r="65062" spans="41:44" ht="15" customHeight="1">
      <c r="AO65062" s="106"/>
      <c r="AR65062" s="106"/>
    </row>
    <row r="65063" spans="41:44" ht="15" customHeight="1">
      <c r="AO65063" s="106"/>
      <c r="AR65063" s="106"/>
    </row>
    <row r="65064" spans="41:44" ht="15" customHeight="1">
      <c r="AO65064" s="106"/>
      <c r="AR65064" s="106"/>
    </row>
    <row r="65065" spans="41:44" ht="15" customHeight="1">
      <c r="AO65065" s="106"/>
      <c r="AR65065" s="106"/>
    </row>
    <row r="65066" spans="41:44" ht="15" customHeight="1">
      <c r="AO65066" s="106"/>
      <c r="AR65066" s="106"/>
    </row>
    <row r="65067" spans="41:44" ht="15" customHeight="1">
      <c r="AO65067" s="108"/>
      <c r="AR65067" s="108"/>
    </row>
    <row r="65068" spans="41:44" ht="15" customHeight="1">
      <c r="AO65068" s="108"/>
      <c r="AR65068" s="108"/>
    </row>
    <row r="65069" spans="41:44" ht="15" customHeight="1">
      <c r="AO65069" s="108"/>
      <c r="AR65069" s="108"/>
    </row>
    <row r="65070" spans="41:44" ht="15" customHeight="1">
      <c r="AO65070" s="108"/>
      <c r="AR65070" s="108"/>
    </row>
    <row r="65071" spans="41:44" ht="15" customHeight="1">
      <c r="AO65071" s="108"/>
      <c r="AR65071" s="108"/>
    </row>
    <row r="65072" spans="41:44" ht="15" customHeight="1">
      <c r="AO65072" s="109"/>
      <c r="AR65072" s="109"/>
    </row>
    <row r="65073" spans="41:44" ht="15" customHeight="1">
      <c r="AO65073" s="104"/>
      <c r="AR65073" s="104"/>
    </row>
    <row r="65074" spans="41:44" ht="15" customHeight="1">
      <c r="AO65074" s="106"/>
      <c r="AR65074" s="106"/>
    </row>
    <row r="65075" spans="41:44" ht="15" customHeight="1">
      <c r="AO65075" s="106"/>
      <c r="AR65075" s="106"/>
    </row>
    <row r="65076" spans="41:44" ht="15" customHeight="1">
      <c r="AO65076" s="106"/>
      <c r="AR65076" s="106"/>
    </row>
    <row r="65077" spans="41:44" ht="15" customHeight="1">
      <c r="AO65077" s="106"/>
      <c r="AR65077" s="106"/>
    </row>
    <row r="65078" spans="41:44" ht="15" customHeight="1">
      <c r="AO65078" s="106"/>
      <c r="AR65078" s="106"/>
    </row>
    <row r="65079" spans="41:44" ht="15" customHeight="1">
      <c r="AO65079" s="106"/>
      <c r="AR65079" s="106"/>
    </row>
    <row r="65080" spans="41:44" ht="15" customHeight="1">
      <c r="AO65080" s="106"/>
      <c r="AR65080" s="106"/>
    </row>
    <row r="65081" spans="41:44" ht="15" customHeight="1">
      <c r="AO65081" s="108"/>
      <c r="AR65081" s="108"/>
    </row>
    <row r="65082" spans="41:44" ht="15" customHeight="1">
      <c r="AO65082" s="108"/>
      <c r="AR65082" s="108"/>
    </row>
    <row r="65083" spans="41:44" ht="15" customHeight="1">
      <c r="AO65083" s="108"/>
      <c r="AR65083" s="108"/>
    </row>
    <row r="65084" spans="41:44" ht="15" customHeight="1">
      <c r="AO65084" s="108"/>
      <c r="AR65084" s="108"/>
    </row>
    <row r="65085" spans="41:44" ht="15" customHeight="1">
      <c r="AO65085" s="108"/>
      <c r="AR65085" s="108"/>
    </row>
    <row r="65086" spans="41:44" ht="15" customHeight="1">
      <c r="AO65086" s="109"/>
      <c r="AR65086" s="109"/>
    </row>
    <row r="65087" spans="41:44" ht="15" customHeight="1">
      <c r="AO65087" s="104"/>
      <c r="AR65087" s="104"/>
    </row>
    <row r="65088" spans="41:44" ht="15" customHeight="1">
      <c r="AO65088" s="106"/>
      <c r="AR65088" s="106"/>
    </row>
    <row r="65089" spans="41:44" ht="15" customHeight="1">
      <c r="AO65089" s="106"/>
      <c r="AR65089" s="106"/>
    </row>
    <row r="65090" spans="41:44" ht="15" customHeight="1">
      <c r="AO65090" s="106"/>
      <c r="AR65090" s="106"/>
    </row>
    <row r="65091" spans="41:44" ht="15" customHeight="1">
      <c r="AO65091" s="106"/>
      <c r="AR65091" s="106"/>
    </row>
    <row r="65092" spans="41:44" ht="15" customHeight="1">
      <c r="AO65092" s="106"/>
      <c r="AR65092" s="106"/>
    </row>
    <row r="65093" spans="41:44" ht="15" customHeight="1">
      <c r="AO65093" s="106"/>
      <c r="AR65093" s="106"/>
    </row>
    <row r="65094" spans="41:44" ht="15" customHeight="1">
      <c r="AO65094" s="106"/>
      <c r="AR65094" s="106"/>
    </row>
    <row r="65095" spans="41:44" ht="15" customHeight="1">
      <c r="AO65095" s="108"/>
      <c r="AR65095" s="108"/>
    </row>
    <row r="65096" spans="41:44" ht="15" customHeight="1">
      <c r="AO65096" s="108"/>
      <c r="AR65096" s="108"/>
    </row>
    <row r="65097" spans="41:44" ht="15" customHeight="1">
      <c r="AO65097" s="108"/>
      <c r="AR65097" s="108"/>
    </row>
    <row r="65098" spans="41:44" ht="15" customHeight="1">
      <c r="AO65098" s="108"/>
      <c r="AR65098" s="108"/>
    </row>
    <row r="65099" spans="41:44" ht="15" customHeight="1">
      <c r="AO65099" s="108"/>
      <c r="AR65099" s="108"/>
    </row>
    <row r="65100" spans="41:44" ht="15" customHeight="1">
      <c r="AO65100" s="109"/>
      <c r="AR65100" s="109"/>
    </row>
    <row r="65101" spans="41:44" ht="15" customHeight="1">
      <c r="AO65101" s="104"/>
      <c r="AR65101" s="104"/>
    </row>
    <row r="65102" spans="41:44" ht="15" customHeight="1">
      <c r="AO65102" s="106"/>
      <c r="AR65102" s="106"/>
    </row>
    <row r="65103" spans="41:44" ht="15" customHeight="1">
      <c r="AO65103" s="106"/>
      <c r="AR65103" s="106"/>
    </row>
    <row r="65104" spans="41:44" ht="15" customHeight="1">
      <c r="AO65104" s="106"/>
      <c r="AR65104" s="106"/>
    </row>
    <row r="65105" spans="41:44" ht="15" customHeight="1">
      <c r="AO65105" s="106"/>
      <c r="AR65105" s="106"/>
    </row>
    <row r="65106" spans="41:44" ht="15" customHeight="1">
      <c r="AO65106" s="106"/>
      <c r="AR65106" s="106"/>
    </row>
    <row r="65107" spans="41:44" ht="15" customHeight="1">
      <c r="AO65107" s="106"/>
      <c r="AR65107" s="106"/>
    </row>
    <row r="65108" spans="41:44" ht="15" customHeight="1">
      <c r="AO65108" s="106"/>
      <c r="AR65108" s="106"/>
    </row>
    <row r="65109" spans="41:44" ht="15" customHeight="1">
      <c r="AO65109" s="108"/>
      <c r="AR65109" s="108"/>
    </row>
    <row r="65110" spans="41:44" ht="15" customHeight="1">
      <c r="AO65110" s="108"/>
      <c r="AR65110" s="108"/>
    </row>
    <row r="65111" spans="41:44" ht="15" customHeight="1">
      <c r="AO65111" s="108"/>
      <c r="AR65111" s="108"/>
    </row>
    <row r="65112" spans="41:44" ht="15" customHeight="1">
      <c r="AO65112" s="108"/>
      <c r="AR65112" s="108"/>
    </row>
    <row r="65113" spans="41:44" ht="15" customHeight="1">
      <c r="AO65113" s="108"/>
      <c r="AR65113" s="108"/>
    </row>
    <row r="65114" spans="41:44" ht="15" customHeight="1">
      <c r="AO65114" s="109"/>
      <c r="AR65114" s="109"/>
    </row>
    <row r="65115" spans="41:44" ht="15" customHeight="1">
      <c r="AO65115" s="104"/>
      <c r="AR65115" s="104"/>
    </row>
    <row r="65116" spans="41:44" ht="15" customHeight="1">
      <c r="AO65116" s="106"/>
      <c r="AR65116" s="106"/>
    </row>
    <row r="65117" spans="41:44" ht="15" customHeight="1">
      <c r="AO65117" s="106"/>
      <c r="AR65117" s="106"/>
    </row>
    <row r="65118" spans="41:44" ht="15" customHeight="1">
      <c r="AO65118" s="106"/>
      <c r="AR65118" s="106"/>
    </row>
    <row r="65119" spans="41:44" ht="15" customHeight="1">
      <c r="AO65119" s="106"/>
      <c r="AR65119" s="106"/>
    </row>
    <row r="65120" spans="41:44" ht="15" customHeight="1">
      <c r="AO65120" s="106"/>
      <c r="AR65120" s="106"/>
    </row>
    <row r="65121" spans="41:44" ht="15" customHeight="1">
      <c r="AO65121" s="106"/>
      <c r="AR65121" s="106"/>
    </row>
    <row r="65122" spans="41:44" ht="15" customHeight="1">
      <c r="AO65122" s="106"/>
      <c r="AR65122" s="106"/>
    </row>
    <row r="65123" spans="41:44" ht="15" customHeight="1">
      <c r="AO65123" s="108"/>
      <c r="AR65123" s="108"/>
    </row>
    <row r="65124" spans="41:44" ht="15" customHeight="1">
      <c r="AO65124" s="108"/>
      <c r="AR65124" s="108"/>
    </row>
    <row r="65125" spans="41:44" ht="15" customHeight="1">
      <c r="AO65125" s="108"/>
      <c r="AR65125" s="108"/>
    </row>
    <row r="65126" spans="41:44" ht="15" customHeight="1">
      <c r="AO65126" s="108"/>
      <c r="AR65126" s="108"/>
    </row>
    <row r="65127" spans="41:44" ht="15" customHeight="1">
      <c r="AO65127" s="108"/>
      <c r="AR65127" s="108"/>
    </row>
    <row r="65128" spans="41:44" ht="15" customHeight="1">
      <c r="AO65128" s="109"/>
      <c r="AR65128" s="109"/>
    </row>
    <row r="65129" spans="41:44" ht="15" customHeight="1">
      <c r="AO65129" s="104"/>
      <c r="AR65129" s="104"/>
    </row>
    <row r="65130" spans="41:44" ht="15" customHeight="1">
      <c r="AO65130" s="106"/>
      <c r="AR65130" s="106"/>
    </row>
    <row r="65131" spans="41:44" ht="15" customHeight="1">
      <c r="AO65131" s="106"/>
      <c r="AR65131" s="106"/>
    </row>
    <row r="65132" spans="41:44" ht="15" customHeight="1">
      <c r="AO65132" s="106"/>
      <c r="AR65132" s="106"/>
    </row>
    <row r="65133" spans="41:44" ht="15" customHeight="1">
      <c r="AO65133" s="106"/>
      <c r="AR65133" s="106"/>
    </row>
    <row r="65134" spans="41:44" ht="15" customHeight="1">
      <c r="AO65134" s="106"/>
      <c r="AR65134" s="106"/>
    </row>
    <row r="65135" spans="41:44" ht="15" customHeight="1">
      <c r="AO65135" s="106"/>
      <c r="AR65135" s="106"/>
    </row>
    <row r="65136" spans="41:44" ht="15" customHeight="1">
      <c r="AO65136" s="106"/>
      <c r="AR65136" s="106"/>
    </row>
    <row r="65137" spans="41:44" ht="15" customHeight="1">
      <c r="AO65137" s="108"/>
      <c r="AR65137" s="108"/>
    </row>
    <row r="65138" spans="41:44" ht="15" customHeight="1">
      <c r="AO65138" s="108"/>
      <c r="AR65138" s="108"/>
    </row>
    <row r="65139" spans="41:44" ht="15" customHeight="1">
      <c r="AO65139" s="108"/>
      <c r="AR65139" s="108"/>
    </row>
    <row r="65140" spans="41:44" ht="15" customHeight="1">
      <c r="AO65140" s="108"/>
      <c r="AR65140" s="108"/>
    </row>
    <row r="65141" spans="41:44" ht="15" customHeight="1">
      <c r="AO65141" s="108"/>
      <c r="AR65141" s="108"/>
    </row>
    <row r="65142" spans="41:44" ht="15" customHeight="1">
      <c r="AO65142" s="109"/>
      <c r="AR65142" s="109"/>
    </row>
    <row r="65143" spans="41:44" ht="15" customHeight="1">
      <c r="AO65143" s="104"/>
      <c r="AR65143" s="104"/>
    </row>
    <row r="65144" spans="41:44" ht="15" customHeight="1">
      <c r="AO65144" s="106"/>
      <c r="AR65144" s="106"/>
    </row>
    <row r="65145" spans="41:44" ht="15" customHeight="1">
      <c r="AO65145" s="106"/>
      <c r="AR65145" s="106"/>
    </row>
    <row r="65146" spans="41:44" ht="15" customHeight="1">
      <c r="AO65146" s="106"/>
      <c r="AR65146" s="106"/>
    </row>
    <row r="65147" spans="41:44" ht="15" customHeight="1">
      <c r="AO65147" s="106"/>
      <c r="AR65147" s="106"/>
    </row>
    <row r="65148" spans="41:44" ht="15" customHeight="1">
      <c r="AO65148" s="106"/>
      <c r="AR65148" s="106"/>
    </row>
    <row r="65149" spans="41:44" ht="15" customHeight="1">
      <c r="AO65149" s="106"/>
      <c r="AR65149" s="106"/>
    </row>
    <row r="65150" spans="41:44" ht="15" customHeight="1">
      <c r="AO65150" s="106"/>
      <c r="AR65150" s="106"/>
    </row>
    <row r="65151" spans="41:44" ht="15" customHeight="1">
      <c r="AO65151" s="108"/>
      <c r="AR65151" s="108"/>
    </row>
    <row r="65152" spans="41:44" ht="15" customHeight="1">
      <c r="AO65152" s="108"/>
      <c r="AR65152" s="108"/>
    </row>
    <row r="65153" spans="41:44" ht="15" customHeight="1">
      <c r="AO65153" s="108"/>
      <c r="AR65153" s="108"/>
    </row>
    <row r="65154" spans="41:44" ht="15" customHeight="1">
      <c r="AO65154" s="108"/>
      <c r="AR65154" s="108"/>
    </row>
    <row r="65155" spans="41:44" ht="15" customHeight="1">
      <c r="AO65155" s="108"/>
      <c r="AR65155" s="108"/>
    </row>
    <row r="65156" spans="41:44" ht="15" customHeight="1">
      <c r="AO65156" s="109"/>
      <c r="AR65156" s="109"/>
    </row>
    <row r="65157" spans="41:44" ht="15" customHeight="1">
      <c r="AO65157" s="104"/>
      <c r="AR65157" s="104"/>
    </row>
    <row r="65158" spans="41:44" ht="15" customHeight="1">
      <c r="AO65158" s="106"/>
      <c r="AR65158" s="106"/>
    </row>
    <row r="65159" spans="41:44" ht="15" customHeight="1">
      <c r="AO65159" s="106"/>
      <c r="AR65159" s="106"/>
    </row>
    <row r="65160" spans="41:44" ht="15" customHeight="1">
      <c r="AO65160" s="106"/>
      <c r="AR65160" s="106"/>
    </row>
    <row r="65161" spans="41:44" ht="15" customHeight="1">
      <c r="AO65161" s="106"/>
      <c r="AR65161" s="106"/>
    </row>
    <row r="65162" spans="41:44" ht="15" customHeight="1">
      <c r="AO65162" s="106"/>
      <c r="AR65162" s="106"/>
    </row>
    <row r="65163" spans="41:44" ht="15" customHeight="1">
      <c r="AO65163" s="106"/>
      <c r="AR65163" s="106"/>
    </row>
    <row r="65164" spans="41:44" ht="15" customHeight="1">
      <c r="AO65164" s="106"/>
      <c r="AR65164" s="106"/>
    </row>
    <row r="65165" spans="41:44" ht="15" customHeight="1">
      <c r="AO65165" s="108"/>
      <c r="AR65165" s="108"/>
    </row>
    <row r="65166" spans="41:44" ht="15" customHeight="1">
      <c r="AO65166" s="108"/>
      <c r="AR65166" s="108"/>
    </row>
    <row r="65167" spans="41:44" ht="15" customHeight="1">
      <c r="AO65167" s="108"/>
      <c r="AR65167" s="108"/>
    </row>
    <row r="65168" spans="41:44" ht="15" customHeight="1">
      <c r="AO65168" s="108"/>
      <c r="AR65168" s="108"/>
    </row>
    <row r="65169" spans="41:44" ht="15" customHeight="1">
      <c r="AO65169" s="108"/>
      <c r="AR65169" s="108"/>
    </row>
    <row r="65170" spans="41:44" ht="15" customHeight="1">
      <c r="AO65170" s="109"/>
      <c r="AR65170" s="109"/>
    </row>
    <row r="65171" spans="41:44" ht="15" customHeight="1">
      <c r="AO65171" s="104"/>
      <c r="AR65171" s="104"/>
    </row>
    <row r="65172" spans="41:44" ht="15" customHeight="1">
      <c r="AO65172" s="106"/>
      <c r="AR65172" s="106"/>
    </row>
    <row r="65173" spans="41:44" ht="15" customHeight="1">
      <c r="AO65173" s="106"/>
      <c r="AR65173" s="106"/>
    </row>
    <row r="65174" spans="41:44" ht="15" customHeight="1">
      <c r="AO65174" s="106"/>
      <c r="AR65174" s="106"/>
    </row>
    <row r="65175" spans="41:44" ht="15" customHeight="1">
      <c r="AO65175" s="106"/>
      <c r="AR65175" s="106"/>
    </row>
    <row r="65176" spans="41:44" ht="15" customHeight="1">
      <c r="AO65176" s="106"/>
      <c r="AR65176" s="106"/>
    </row>
    <row r="65177" spans="41:44" ht="15" customHeight="1">
      <c r="AO65177" s="106"/>
      <c r="AR65177" s="106"/>
    </row>
    <row r="65178" spans="41:44" ht="15" customHeight="1">
      <c r="AO65178" s="106"/>
      <c r="AR65178" s="106"/>
    </row>
    <row r="65179" spans="41:44" ht="15" customHeight="1">
      <c r="AO65179" s="108"/>
      <c r="AR65179" s="108"/>
    </row>
    <row r="65180" spans="41:44" ht="15" customHeight="1">
      <c r="AO65180" s="108"/>
      <c r="AR65180" s="108"/>
    </row>
    <row r="65181" spans="41:44" ht="15" customHeight="1">
      <c r="AO65181" s="108"/>
      <c r="AR65181" s="108"/>
    </row>
    <row r="65182" spans="41:44" ht="15" customHeight="1">
      <c r="AO65182" s="108"/>
      <c r="AR65182" s="108"/>
    </row>
    <row r="65183" spans="41:44" ht="15" customHeight="1">
      <c r="AO65183" s="108"/>
      <c r="AR65183" s="108"/>
    </row>
    <row r="65184" spans="41:44" ht="15" customHeight="1">
      <c r="AO65184" s="109"/>
      <c r="AR65184" s="109"/>
    </row>
    <row r="65185" spans="41:44" ht="15" customHeight="1">
      <c r="AO65185" s="104"/>
      <c r="AR65185" s="104"/>
    </row>
    <row r="65186" spans="41:44" ht="15" customHeight="1">
      <c r="AO65186" s="106"/>
      <c r="AR65186" s="106"/>
    </row>
    <row r="65187" spans="41:44" ht="15" customHeight="1">
      <c r="AO65187" s="106"/>
      <c r="AR65187" s="106"/>
    </row>
    <row r="65188" spans="41:44" ht="15" customHeight="1">
      <c r="AO65188" s="106"/>
      <c r="AR65188" s="106"/>
    </row>
    <row r="65189" spans="41:44" ht="15" customHeight="1">
      <c r="AO65189" s="106"/>
      <c r="AR65189" s="106"/>
    </row>
    <row r="65190" spans="41:44" ht="15" customHeight="1">
      <c r="AO65190" s="106"/>
      <c r="AR65190" s="106"/>
    </row>
    <row r="65191" spans="41:44" ht="15" customHeight="1">
      <c r="AO65191" s="106"/>
      <c r="AR65191" s="106"/>
    </row>
    <row r="65192" spans="41:44" ht="15" customHeight="1">
      <c r="AO65192" s="106"/>
      <c r="AR65192" s="106"/>
    </row>
    <row r="65193" spans="41:44" ht="15" customHeight="1">
      <c r="AO65193" s="108"/>
      <c r="AR65193" s="108"/>
    </row>
    <row r="65194" spans="41:44" ht="15" customHeight="1">
      <c r="AO65194" s="108"/>
      <c r="AR65194" s="108"/>
    </row>
    <row r="65195" spans="41:44" ht="15" customHeight="1">
      <c r="AO65195" s="108"/>
      <c r="AR65195" s="108"/>
    </row>
    <row r="65196" spans="41:44" ht="15" customHeight="1">
      <c r="AO65196" s="108"/>
      <c r="AR65196" s="108"/>
    </row>
    <row r="65197" spans="41:44" ht="15" customHeight="1">
      <c r="AO65197" s="108"/>
      <c r="AR65197" s="108"/>
    </row>
    <row r="65198" spans="41:44" ht="15" customHeight="1">
      <c r="AO65198" s="109"/>
      <c r="AR65198" s="109"/>
    </row>
    <row r="65199" spans="41:44" ht="15" customHeight="1">
      <c r="AO65199" s="104"/>
      <c r="AR65199" s="104"/>
    </row>
    <row r="65200" spans="41:44" ht="15" customHeight="1">
      <c r="AO65200" s="106"/>
      <c r="AR65200" s="106"/>
    </row>
    <row r="65201" spans="41:44" ht="15" customHeight="1">
      <c r="AO65201" s="106"/>
      <c r="AR65201" s="106"/>
    </row>
    <row r="65202" spans="41:44" ht="15" customHeight="1">
      <c r="AO65202" s="106"/>
      <c r="AR65202" s="106"/>
    </row>
    <row r="65203" spans="41:44" ht="15" customHeight="1">
      <c r="AO65203" s="106"/>
      <c r="AR65203" s="106"/>
    </row>
    <row r="65204" spans="41:44" ht="15" customHeight="1">
      <c r="AO65204" s="106"/>
      <c r="AR65204" s="106"/>
    </row>
    <row r="65205" spans="41:44" ht="15" customHeight="1">
      <c r="AO65205" s="106"/>
      <c r="AR65205" s="106"/>
    </row>
    <row r="65206" spans="41:44" ht="15" customHeight="1">
      <c r="AO65206" s="106"/>
      <c r="AR65206" s="106"/>
    </row>
    <row r="65207" spans="41:44" ht="15" customHeight="1">
      <c r="AO65207" s="108"/>
      <c r="AR65207" s="108"/>
    </row>
    <row r="65208" spans="41:44" ht="15" customHeight="1">
      <c r="AO65208" s="108"/>
      <c r="AR65208" s="108"/>
    </row>
    <row r="65209" spans="41:44" ht="15" customHeight="1">
      <c r="AO65209" s="108"/>
      <c r="AR65209" s="108"/>
    </row>
    <row r="65210" spans="41:44" ht="15" customHeight="1">
      <c r="AO65210" s="108"/>
      <c r="AR65210" s="108"/>
    </row>
    <row r="65211" spans="41:44" ht="15" customHeight="1">
      <c r="AO65211" s="108"/>
      <c r="AR65211" s="108"/>
    </row>
    <row r="65212" spans="41:44" ht="15" customHeight="1">
      <c r="AO65212" s="109"/>
      <c r="AR65212" s="109"/>
    </row>
    <row r="65213" spans="41:44" ht="15" customHeight="1">
      <c r="AO65213" s="104"/>
      <c r="AR65213" s="104"/>
    </row>
    <row r="65214" spans="41:44" ht="15" customHeight="1">
      <c r="AO65214" s="106"/>
      <c r="AR65214" s="106"/>
    </row>
    <row r="65215" spans="41:44" ht="15" customHeight="1">
      <c r="AO65215" s="106"/>
      <c r="AR65215" s="106"/>
    </row>
    <row r="65216" spans="41:44" ht="15" customHeight="1">
      <c r="AO65216" s="106"/>
      <c r="AR65216" s="106"/>
    </row>
    <row r="65217" spans="41:44" ht="15" customHeight="1">
      <c r="AO65217" s="106"/>
      <c r="AR65217" s="106"/>
    </row>
    <row r="65218" spans="41:44" ht="15" customHeight="1">
      <c r="AO65218" s="106"/>
      <c r="AR65218" s="106"/>
    </row>
    <row r="65219" spans="41:44" ht="15" customHeight="1">
      <c r="AO65219" s="106"/>
      <c r="AR65219" s="106"/>
    </row>
    <row r="65220" spans="41:44" ht="15" customHeight="1">
      <c r="AO65220" s="106"/>
      <c r="AR65220" s="106"/>
    </row>
    <row r="65221" spans="41:44" ht="15" customHeight="1">
      <c r="AO65221" s="108"/>
      <c r="AR65221" s="108"/>
    </row>
    <row r="65222" spans="41:44" ht="15" customHeight="1">
      <c r="AO65222" s="108"/>
      <c r="AR65222" s="108"/>
    </row>
    <row r="65223" spans="41:44" ht="15" customHeight="1">
      <c r="AO65223" s="108"/>
      <c r="AR65223" s="108"/>
    </row>
    <row r="65224" spans="41:44" ht="15" customHeight="1">
      <c r="AO65224" s="108"/>
      <c r="AR65224" s="108"/>
    </row>
    <row r="65225" spans="41:44" ht="15" customHeight="1">
      <c r="AO65225" s="108"/>
      <c r="AR65225" s="108"/>
    </row>
    <row r="65226" spans="41:44" ht="15" customHeight="1">
      <c r="AO65226" s="109"/>
      <c r="AR65226" s="109"/>
    </row>
    <row r="65227" spans="41:44" ht="15" customHeight="1">
      <c r="AO65227" s="104"/>
      <c r="AR65227" s="104"/>
    </row>
    <row r="65228" spans="41:44" ht="15" customHeight="1">
      <c r="AO65228" s="106"/>
      <c r="AR65228" s="106"/>
    </row>
    <row r="65229" spans="41:44" ht="15" customHeight="1">
      <c r="AO65229" s="106"/>
      <c r="AR65229" s="106"/>
    </row>
    <row r="65230" spans="41:44" ht="15" customHeight="1">
      <c r="AO65230" s="106"/>
      <c r="AR65230" s="106"/>
    </row>
    <row r="65231" spans="41:44" ht="15" customHeight="1">
      <c r="AO65231" s="106"/>
      <c r="AR65231" s="106"/>
    </row>
    <row r="65232" spans="41:44" ht="15" customHeight="1">
      <c r="AO65232" s="106"/>
      <c r="AR65232" s="106"/>
    </row>
    <row r="65233" spans="41:44" ht="15" customHeight="1">
      <c r="AO65233" s="106"/>
      <c r="AR65233" s="106"/>
    </row>
    <row r="65234" spans="41:44" ht="15" customHeight="1">
      <c r="AO65234" s="106"/>
      <c r="AR65234" s="106"/>
    </row>
    <row r="65235" spans="41:44" ht="15" customHeight="1">
      <c r="AO65235" s="108"/>
      <c r="AR65235" s="108"/>
    </row>
    <row r="65236" spans="41:44" ht="15" customHeight="1">
      <c r="AO65236" s="108"/>
      <c r="AR65236" s="108"/>
    </row>
    <row r="65237" spans="41:44" ht="15" customHeight="1">
      <c r="AO65237" s="108"/>
      <c r="AR65237" s="108"/>
    </row>
    <row r="65238" spans="41:44" ht="15" customHeight="1">
      <c r="AO65238" s="108"/>
      <c r="AR65238" s="108"/>
    </row>
    <row r="65239" spans="41:44" ht="15" customHeight="1">
      <c r="AO65239" s="108"/>
      <c r="AR65239" s="108"/>
    </row>
    <row r="65240" spans="41:44" ht="15" customHeight="1">
      <c r="AO65240" s="109"/>
      <c r="AR65240" s="109"/>
    </row>
    <row r="65241" spans="41:44" ht="15" customHeight="1">
      <c r="AO65241" s="104"/>
      <c r="AR65241" s="104"/>
    </row>
    <row r="65242" spans="41:44" ht="15" customHeight="1">
      <c r="AO65242" s="106"/>
      <c r="AR65242" s="106"/>
    </row>
    <row r="65243" spans="41:44" ht="15" customHeight="1">
      <c r="AO65243" s="106"/>
      <c r="AR65243" s="106"/>
    </row>
    <row r="65244" spans="41:44" ht="15" customHeight="1">
      <c r="AO65244" s="106"/>
      <c r="AR65244" s="106"/>
    </row>
    <row r="65245" spans="41:44" ht="15" customHeight="1">
      <c r="AO65245" s="106"/>
      <c r="AR65245" s="106"/>
    </row>
    <row r="65246" spans="41:44" ht="15" customHeight="1">
      <c r="AO65246" s="106"/>
      <c r="AR65246" s="106"/>
    </row>
    <row r="65247" spans="41:44" ht="15" customHeight="1">
      <c r="AO65247" s="106"/>
      <c r="AR65247" s="106"/>
    </row>
    <row r="65248" spans="41:44" ht="15" customHeight="1">
      <c r="AO65248" s="106"/>
      <c r="AR65248" s="106"/>
    </row>
    <row r="65249" spans="41:44" ht="15" customHeight="1">
      <c r="AO65249" s="108"/>
      <c r="AR65249" s="108"/>
    </row>
    <row r="65250" spans="41:44" ht="15" customHeight="1">
      <c r="AO65250" s="108"/>
      <c r="AR65250" s="108"/>
    </row>
    <row r="65251" spans="41:44" ht="15" customHeight="1">
      <c r="AO65251" s="108"/>
      <c r="AR65251" s="108"/>
    </row>
    <row r="65252" spans="41:44" ht="15" customHeight="1">
      <c r="AO65252" s="108"/>
      <c r="AR65252" s="108"/>
    </row>
    <row r="65253" spans="41:44" ht="15" customHeight="1">
      <c r="AO65253" s="108"/>
      <c r="AR65253" s="108"/>
    </row>
    <row r="65254" spans="41:44" ht="15" customHeight="1">
      <c r="AO65254" s="109"/>
      <c r="AR65254" s="109"/>
    </row>
    <row r="65255" spans="41:44" ht="15" customHeight="1">
      <c r="AO65255" s="104"/>
      <c r="AR65255" s="104"/>
    </row>
    <row r="65256" spans="41:44" ht="15" customHeight="1">
      <c r="AO65256" s="106"/>
      <c r="AR65256" s="106"/>
    </row>
    <row r="65257" spans="41:44" ht="15" customHeight="1">
      <c r="AO65257" s="106"/>
      <c r="AR65257" s="106"/>
    </row>
    <row r="65258" spans="41:44" ht="15" customHeight="1">
      <c r="AO65258" s="106"/>
      <c r="AR65258" s="106"/>
    </row>
    <row r="65259" spans="41:44" ht="15" customHeight="1">
      <c r="AO65259" s="106"/>
      <c r="AR65259" s="106"/>
    </row>
    <row r="65260" spans="41:44" ht="15" customHeight="1">
      <c r="AO65260" s="106"/>
      <c r="AR65260" s="106"/>
    </row>
    <row r="65261" spans="41:44" ht="15" customHeight="1">
      <c r="AO65261" s="106"/>
      <c r="AR65261" s="106"/>
    </row>
    <row r="65262" spans="41:44" ht="15" customHeight="1">
      <c r="AO65262" s="106"/>
      <c r="AR65262" s="106"/>
    </row>
    <row r="65263" spans="41:44" ht="15" customHeight="1">
      <c r="AO65263" s="108"/>
      <c r="AR65263" s="108"/>
    </row>
    <row r="65264" spans="41:44" ht="15" customHeight="1">
      <c r="AO65264" s="108"/>
      <c r="AR65264" s="108"/>
    </row>
    <row r="65265" spans="41:44" ht="15" customHeight="1">
      <c r="AO65265" s="108"/>
      <c r="AR65265" s="108"/>
    </row>
    <row r="65266" spans="41:44" ht="15" customHeight="1">
      <c r="AO65266" s="108"/>
      <c r="AR65266" s="108"/>
    </row>
    <row r="65267" spans="41:44" ht="15" customHeight="1">
      <c r="AO65267" s="108"/>
      <c r="AR65267" s="108"/>
    </row>
    <row r="65268" spans="41:44" ht="15" customHeight="1">
      <c r="AO65268" s="109"/>
      <c r="AR65268" s="109"/>
    </row>
    <row r="65269" spans="41:44" ht="15" customHeight="1">
      <c r="AO65269" s="104"/>
      <c r="AR65269" s="104"/>
    </row>
    <row r="65270" spans="41:44" ht="15" customHeight="1">
      <c r="AO65270" s="106"/>
      <c r="AR65270" s="106"/>
    </row>
    <row r="65271" spans="41:44" ht="15" customHeight="1">
      <c r="AO65271" s="106"/>
      <c r="AR65271" s="106"/>
    </row>
    <row r="65272" spans="41:44" ht="15" customHeight="1">
      <c r="AO65272" s="106"/>
      <c r="AR65272" s="106"/>
    </row>
    <row r="65273" spans="41:44" ht="15" customHeight="1">
      <c r="AO65273" s="106"/>
      <c r="AR65273" s="106"/>
    </row>
    <row r="65274" spans="41:44" ht="15" customHeight="1">
      <c r="AO65274" s="106"/>
      <c r="AR65274" s="106"/>
    </row>
    <row r="65275" spans="41:44" ht="15" customHeight="1">
      <c r="AO65275" s="106"/>
      <c r="AR65275" s="106"/>
    </row>
    <row r="65276" spans="41:44" ht="15" customHeight="1">
      <c r="AO65276" s="106"/>
      <c r="AR65276" s="106"/>
    </row>
    <row r="65277" spans="41:44" ht="15" customHeight="1">
      <c r="AO65277" s="108"/>
      <c r="AR65277" s="108"/>
    </row>
    <row r="65278" spans="41:44" ht="15" customHeight="1">
      <c r="AO65278" s="108"/>
      <c r="AR65278" s="108"/>
    </row>
    <row r="65279" spans="41:44" ht="15" customHeight="1">
      <c r="AO65279" s="108"/>
      <c r="AR65279" s="108"/>
    </row>
    <row r="65280" spans="41:44" ht="15" customHeight="1">
      <c r="AO65280" s="108"/>
      <c r="AR65280" s="108"/>
    </row>
    <row r="65281" spans="41:44" ht="15" customHeight="1">
      <c r="AO65281" s="108"/>
      <c r="AR65281" s="108"/>
    </row>
    <row r="65282" spans="41:44" ht="15" customHeight="1">
      <c r="AO65282" s="109"/>
      <c r="AR65282" s="109"/>
    </row>
    <row r="65283" spans="41:44" ht="15" customHeight="1">
      <c r="AO65283" s="104"/>
      <c r="AR65283" s="104"/>
    </row>
    <row r="65284" spans="41:44" ht="15" customHeight="1">
      <c r="AO65284" s="106"/>
      <c r="AR65284" s="106"/>
    </row>
    <row r="65285" spans="41:44" ht="15" customHeight="1">
      <c r="AO65285" s="106"/>
      <c r="AR65285" s="106"/>
    </row>
    <row r="65286" spans="41:44" ht="15" customHeight="1">
      <c r="AO65286" s="106"/>
      <c r="AR65286" s="106"/>
    </row>
    <row r="65287" spans="41:44" ht="15" customHeight="1">
      <c r="AO65287" s="106"/>
      <c r="AR65287" s="106"/>
    </row>
    <row r="65288" spans="41:44" ht="15" customHeight="1">
      <c r="AO65288" s="106"/>
      <c r="AR65288" s="106"/>
    </row>
    <row r="65289" spans="41:44" ht="15" customHeight="1">
      <c r="AO65289" s="106"/>
      <c r="AR65289" s="106"/>
    </row>
    <row r="65290" spans="41:44" ht="15" customHeight="1">
      <c r="AO65290" s="106"/>
      <c r="AR65290" s="106"/>
    </row>
    <row r="65291" spans="41:44" ht="15" customHeight="1">
      <c r="AO65291" s="108"/>
      <c r="AR65291" s="108"/>
    </row>
    <row r="65292" spans="41:44" ht="15" customHeight="1">
      <c r="AO65292" s="108"/>
      <c r="AR65292" s="108"/>
    </row>
    <row r="65293" spans="41:44" ht="15" customHeight="1">
      <c r="AO65293" s="108"/>
      <c r="AR65293" s="108"/>
    </row>
    <row r="65294" spans="41:44" ht="15" customHeight="1">
      <c r="AO65294" s="108"/>
      <c r="AR65294" s="108"/>
    </row>
    <row r="65295" spans="41:44" ht="15" customHeight="1">
      <c r="AO65295" s="108"/>
      <c r="AR65295" s="108"/>
    </row>
    <row r="65296" spans="41:44" ht="15" customHeight="1">
      <c r="AO65296" s="109"/>
      <c r="AR65296" s="109"/>
    </row>
    <row r="65297" spans="41:44" ht="15" customHeight="1">
      <c r="AO65297" s="104"/>
      <c r="AR65297" s="104"/>
    </row>
    <row r="65298" spans="41:44" ht="15" customHeight="1">
      <c r="AO65298" s="106"/>
      <c r="AR65298" s="106"/>
    </row>
    <row r="65299" spans="41:44" ht="15" customHeight="1">
      <c r="AO65299" s="106"/>
      <c r="AR65299" s="106"/>
    </row>
    <row r="65300" spans="41:44" ht="15" customHeight="1">
      <c r="AO65300" s="106"/>
      <c r="AR65300" s="106"/>
    </row>
    <row r="65301" spans="41:44" ht="15" customHeight="1">
      <c r="AO65301" s="106"/>
      <c r="AR65301" s="106"/>
    </row>
    <row r="65302" spans="41:44" ht="15" customHeight="1">
      <c r="AO65302" s="106"/>
      <c r="AR65302" s="106"/>
    </row>
    <row r="65303" spans="41:44" ht="15" customHeight="1">
      <c r="AO65303" s="106"/>
      <c r="AR65303" s="106"/>
    </row>
    <row r="65304" spans="41:44" ht="15" customHeight="1">
      <c r="AO65304" s="106"/>
      <c r="AR65304" s="106"/>
    </row>
    <row r="65305" spans="41:44" ht="15" customHeight="1">
      <c r="AO65305" s="108"/>
      <c r="AR65305" s="108"/>
    </row>
    <row r="65306" spans="41:44" ht="15" customHeight="1">
      <c r="AO65306" s="108"/>
      <c r="AR65306" s="108"/>
    </row>
    <row r="65307" spans="41:44" ht="15" customHeight="1">
      <c r="AO65307" s="108"/>
      <c r="AR65307" s="108"/>
    </row>
    <row r="65308" spans="41:44" ht="15" customHeight="1">
      <c r="AO65308" s="108"/>
      <c r="AR65308" s="108"/>
    </row>
    <row r="65309" spans="41:44" ht="15" customHeight="1">
      <c r="AO65309" s="108"/>
      <c r="AR65309" s="108"/>
    </row>
    <row r="65310" spans="41:44" ht="15" customHeight="1">
      <c r="AO65310" s="109"/>
      <c r="AR65310" s="109"/>
    </row>
    <row r="65311" spans="41:44" ht="15" customHeight="1">
      <c r="AO65311" s="104"/>
      <c r="AR65311" s="104"/>
    </row>
    <row r="65312" spans="41:44" ht="15" customHeight="1">
      <c r="AO65312" s="106"/>
      <c r="AR65312" s="106"/>
    </row>
    <row r="65313" spans="41:44" ht="15" customHeight="1">
      <c r="AO65313" s="106"/>
      <c r="AR65313" s="106"/>
    </row>
    <row r="65314" spans="41:44" ht="15" customHeight="1">
      <c r="AO65314" s="106"/>
      <c r="AR65314" s="106"/>
    </row>
    <row r="65315" spans="41:44" ht="15" customHeight="1">
      <c r="AO65315" s="106"/>
      <c r="AR65315" s="106"/>
    </row>
    <row r="65316" spans="41:44" ht="15" customHeight="1">
      <c r="AO65316" s="106"/>
      <c r="AR65316" s="106"/>
    </row>
    <row r="65317" spans="41:44" ht="15" customHeight="1">
      <c r="AO65317" s="106"/>
      <c r="AR65317" s="106"/>
    </row>
    <row r="65318" spans="41:44" ht="15" customHeight="1">
      <c r="AO65318" s="106"/>
      <c r="AR65318" s="106"/>
    </row>
    <row r="65319" spans="41:44" ht="15" customHeight="1">
      <c r="AO65319" s="108"/>
      <c r="AR65319" s="108"/>
    </row>
    <row r="65320" spans="41:44" ht="15" customHeight="1">
      <c r="AO65320" s="108"/>
      <c r="AR65320" s="108"/>
    </row>
    <row r="65321" spans="41:44" ht="15" customHeight="1">
      <c r="AO65321" s="108"/>
      <c r="AR65321" s="108"/>
    </row>
    <row r="65322" spans="41:44" ht="15" customHeight="1">
      <c r="AO65322" s="108"/>
      <c r="AR65322" s="108"/>
    </row>
    <row r="65323" spans="41:44" ht="15" customHeight="1">
      <c r="AO65323" s="108"/>
      <c r="AR65323" s="108"/>
    </row>
    <row r="65324" spans="41:44" ht="15" customHeight="1">
      <c r="AO65324" s="109"/>
      <c r="AR65324" s="109"/>
    </row>
    <row r="65325" spans="41:44" ht="15" customHeight="1">
      <c r="AO65325" s="104"/>
      <c r="AR65325" s="104"/>
    </row>
    <row r="65326" spans="41:44" ht="15" customHeight="1">
      <c r="AO65326" s="106"/>
      <c r="AR65326" s="106"/>
    </row>
    <row r="65327" spans="41:44" ht="15" customHeight="1">
      <c r="AO65327" s="106"/>
      <c r="AR65327" s="106"/>
    </row>
    <row r="65328" spans="41:44" ht="15" customHeight="1">
      <c r="AO65328" s="106"/>
      <c r="AR65328" s="106"/>
    </row>
    <row r="65329" spans="41:44" ht="15" customHeight="1">
      <c r="AO65329" s="106"/>
      <c r="AR65329" s="106"/>
    </row>
    <row r="65330" spans="41:44" ht="15" customHeight="1">
      <c r="AO65330" s="106"/>
      <c r="AR65330" s="106"/>
    </row>
    <row r="65331" spans="41:44" ht="15" customHeight="1">
      <c r="AO65331" s="106"/>
      <c r="AR65331" s="106"/>
    </row>
    <row r="65332" spans="41:44" ht="15" customHeight="1">
      <c r="AO65332" s="106"/>
      <c r="AR65332" s="106"/>
    </row>
    <row r="65333" spans="41:44" ht="15" customHeight="1">
      <c r="AO65333" s="108"/>
      <c r="AR65333" s="108"/>
    </row>
    <row r="65334" spans="41:44" ht="15" customHeight="1">
      <c r="AO65334" s="108"/>
      <c r="AR65334" s="108"/>
    </row>
    <row r="65335" spans="41:44" ht="15" customHeight="1">
      <c r="AO65335" s="108"/>
      <c r="AR65335" s="108"/>
    </row>
    <row r="65336" spans="41:44" ht="15" customHeight="1">
      <c r="AO65336" s="108"/>
      <c r="AR65336" s="108"/>
    </row>
    <row r="65337" spans="41:44" ht="15" customHeight="1">
      <c r="AO65337" s="108"/>
      <c r="AR65337" s="108"/>
    </row>
    <row r="65338" spans="41:44" ht="15" customHeight="1">
      <c r="AO65338" s="109"/>
      <c r="AR65338" s="109"/>
    </row>
    <row r="65339" spans="41:44" ht="15" customHeight="1">
      <c r="AO65339" s="104"/>
      <c r="AR65339" s="104"/>
    </row>
    <row r="65340" spans="41:44" ht="15" customHeight="1">
      <c r="AO65340" s="106"/>
      <c r="AR65340" s="106"/>
    </row>
    <row r="65341" spans="41:44" ht="15" customHeight="1">
      <c r="AO65341" s="106"/>
      <c r="AR65341" s="106"/>
    </row>
    <row r="65342" spans="41:44" ht="15" customHeight="1">
      <c r="AO65342" s="106"/>
      <c r="AR65342" s="106"/>
    </row>
    <row r="65343" spans="41:44" ht="15" customHeight="1">
      <c r="AO65343" s="106"/>
      <c r="AR65343" s="106"/>
    </row>
    <row r="65344" spans="41:44" ht="15" customHeight="1">
      <c r="AO65344" s="106"/>
      <c r="AR65344" s="106"/>
    </row>
    <row r="65345" spans="41:44" ht="15" customHeight="1">
      <c r="AO65345" s="106"/>
      <c r="AR65345" s="106"/>
    </row>
    <row r="65346" spans="41:44" ht="15" customHeight="1">
      <c r="AO65346" s="106"/>
      <c r="AR65346" s="106"/>
    </row>
    <row r="65347" spans="41:44" ht="15" customHeight="1">
      <c r="AO65347" s="108"/>
      <c r="AR65347" s="108"/>
    </row>
    <row r="65348" spans="41:44" ht="15" customHeight="1">
      <c r="AO65348" s="108"/>
      <c r="AR65348" s="108"/>
    </row>
    <row r="65349" spans="41:44" ht="15" customHeight="1">
      <c r="AO65349" s="108"/>
      <c r="AR65349" s="108"/>
    </row>
    <row r="65350" spans="41:44" ht="15" customHeight="1">
      <c r="AO65350" s="108"/>
      <c r="AR65350" s="108"/>
    </row>
    <row r="65351" spans="41:44" ht="15" customHeight="1">
      <c r="AO65351" s="108"/>
      <c r="AR65351" s="108"/>
    </row>
    <row r="65352" spans="41:44" ht="15" customHeight="1">
      <c r="AO65352" s="109"/>
      <c r="AR65352" s="109"/>
    </row>
    <row r="65353" spans="41:44" ht="15" customHeight="1">
      <c r="AO65353" s="104"/>
      <c r="AR65353" s="104"/>
    </row>
    <row r="65354" spans="41:44" ht="15" customHeight="1">
      <c r="AO65354" s="106"/>
      <c r="AR65354" s="106"/>
    </row>
    <row r="65355" spans="41:44" ht="15" customHeight="1">
      <c r="AO65355" s="106"/>
      <c r="AR65355" s="106"/>
    </row>
    <row r="65356" spans="41:44" ht="15" customHeight="1">
      <c r="AO65356" s="106"/>
      <c r="AR65356" s="106"/>
    </row>
    <row r="65357" spans="41:44" ht="15" customHeight="1">
      <c r="AO65357" s="106"/>
      <c r="AR65357" s="106"/>
    </row>
    <row r="65358" spans="41:44" ht="15" customHeight="1">
      <c r="AO65358" s="106"/>
      <c r="AR65358" s="106"/>
    </row>
    <row r="65359" spans="41:44" ht="15" customHeight="1">
      <c r="AO65359" s="106"/>
      <c r="AR65359" s="106"/>
    </row>
    <row r="65360" spans="41:44" ht="15" customHeight="1">
      <c r="AO65360" s="106"/>
      <c r="AR65360" s="106"/>
    </row>
    <row r="65361" spans="41:44" ht="15" customHeight="1">
      <c r="AO65361" s="108"/>
      <c r="AR65361" s="108"/>
    </row>
    <row r="65362" spans="41:44" ht="15" customHeight="1">
      <c r="AO65362" s="108"/>
      <c r="AR65362" s="108"/>
    </row>
    <row r="65363" spans="41:44" ht="15" customHeight="1">
      <c r="AO65363" s="108"/>
      <c r="AR65363" s="108"/>
    </row>
    <row r="65364" spans="41:44" ht="15" customHeight="1">
      <c r="AO65364" s="108"/>
      <c r="AR65364" s="108"/>
    </row>
    <row r="65365" spans="41:44" ht="15" customHeight="1">
      <c r="AO65365" s="108"/>
      <c r="AR65365" s="108"/>
    </row>
    <row r="65366" spans="41:44" ht="15" customHeight="1">
      <c r="AO65366" s="109"/>
      <c r="AR65366" s="109"/>
    </row>
    <row r="65367" spans="41:44" ht="15" customHeight="1">
      <c r="AO65367" s="104"/>
      <c r="AR65367" s="104"/>
    </row>
    <row r="65368" spans="41:44" ht="15" customHeight="1">
      <c r="AO65368" s="106"/>
      <c r="AR65368" s="106"/>
    </row>
    <row r="65369" spans="41:44" ht="15" customHeight="1">
      <c r="AO65369" s="106"/>
      <c r="AR65369" s="106"/>
    </row>
    <row r="65370" spans="41:44" ht="15" customHeight="1">
      <c r="AO65370" s="106"/>
      <c r="AR65370" s="106"/>
    </row>
    <row r="65371" spans="41:44" ht="15" customHeight="1">
      <c r="AO65371" s="106"/>
      <c r="AR65371" s="106"/>
    </row>
    <row r="65372" spans="41:44" ht="15" customHeight="1">
      <c r="AO65372" s="106"/>
      <c r="AR65372" s="106"/>
    </row>
    <row r="65373" spans="41:44" ht="15" customHeight="1">
      <c r="AO65373" s="106"/>
      <c r="AR65373" s="106"/>
    </row>
    <row r="65374" spans="41:44" ht="15" customHeight="1">
      <c r="AO65374" s="106"/>
      <c r="AR65374" s="106"/>
    </row>
    <row r="65375" spans="41:44" ht="15" customHeight="1">
      <c r="AO65375" s="108"/>
      <c r="AR65375" s="108"/>
    </row>
    <row r="65376" spans="41:44" ht="15" customHeight="1">
      <c r="AO65376" s="108"/>
      <c r="AR65376" s="108"/>
    </row>
    <row r="65377" spans="41:44" ht="15" customHeight="1">
      <c r="AO65377" s="108"/>
      <c r="AR65377" s="108"/>
    </row>
    <row r="65378" spans="41:44" ht="15" customHeight="1">
      <c r="AO65378" s="108"/>
      <c r="AR65378" s="108"/>
    </row>
    <row r="65379" spans="41:44" ht="15" customHeight="1">
      <c r="AO65379" s="108"/>
      <c r="AR65379" s="108"/>
    </row>
    <row r="65380" spans="41:44" ht="15" customHeight="1">
      <c r="AO65380" s="109"/>
      <c r="AR65380" s="109"/>
    </row>
    <row r="65381" spans="41:44" ht="15" customHeight="1">
      <c r="AO65381" s="104"/>
      <c r="AR65381" s="104"/>
    </row>
    <row r="65382" spans="41:44" ht="15" customHeight="1">
      <c r="AO65382" s="106"/>
      <c r="AR65382" s="106"/>
    </row>
    <row r="65383" spans="41:44" ht="15" customHeight="1">
      <c r="AO65383" s="106"/>
      <c r="AR65383" s="106"/>
    </row>
    <row r="65384" spans="41:44" ht="15" customHeight="1">
      <c r="AO65384" s="106"/>
      <c r="AR65384" s="106"/>
    </row>
    <row r="65385" spans="41:44" ht="15" customHeight="1">
      <c r="AO65385" s="106"/>
      <c r="AR65385" s="106"/>
    </row>
    <row r="65386" spans="41:44" ht="15" customHeight="1">
      <c r="AO65386" s="106"/>
      <c r="AR65386" s="106"/>
    </row>
    <row r="65387" spans="41:44" ht="15" customHeight="1">
      <c r="AO65387" s="106"/>
      <c r="AR65387" s="106"/>
    </row>
    <row r="65388" spans="41:44" ht="15" customHeight="1">
      <c r="AO65388" s="106"/>
      <c r="AR65388" s="106"/>
    </row>
    <row r="65389" spans="41:44" ht="15" customHeight="1">
      <c r="AO65389" s="108"/>
      <c r="AR65389" s="108"/>
    </row>
    <row r="65390" spans="41:44" ht="15" customHeight="1">
      <c r="AO65390" s="108"/>
      <c r="AR65390" s="108"/>
    </row>
    <row r="65391" spans="41:44" ht="15" customHeight="1">
      <c r="AO65391" s="108"/>
      <c r="AR65391" s="108"/>
    </row>
    <row r="65392" spans="41:44" ht="15" customHeight="1">
      <c r="AO65392" s="108"/>
      <c r="AR65392" s="108"/>
    </row>
    <row r="65393" spans="41:44" ht="15" customHeight="1">
      <c r="AO65393" s="108"/>
      <c r="AR65393" s="108"/>
    </row>
    <row r="65394" spans="41:44" ht="15" customHeight="1">
      <c r="AO65394" s="109"/>
      <c r="AR65394" s="109"/>
    </row>
    <row r="65395" spans="41:44" ht="15" customHeight="1">
      <c r="AO65395" s="104"/>
      <c r="AR65395" s="104"/>
    </row>
    <row r="65396" spans="41:44" ht="15" customHeight="1">
      <c r="AO65396" s="106"/>
      <c r="AR65396" s="106"/>
    </row>
    <row r="65397" spans="41:44" ht="15" customHeight="1">
      <c r="AO65397" s="106"/>
      <c r="AR65397" s="106"/>
    </row>
    <row r="65398" spans="41:44" ht="15" customHeight="1">
      <c r="AO65398" s="106"/>
      <c r="AR65398" s="106"/>
    </row>
    <row r="65399" spans="41:44" ht="15" customHeight="1">
      <c r="AO65399" s="106"/>
      <c r="AR65399" s="106"/>
    </row>
    <row r="65400" spans="41:44" ht="15" customHeight="1">
      <c r="AO65400" s="106"/>
      <c r="AR65400" s="106"/>
    </row>
    <row r="65401" spans="41:44" ht="15" customHeight="1">
      <c r="AO65401" s="106"/>
      <c r="AR65401" s="106"/>
    </row>
    <row r="65402" spans="41:44" ht="15" customHeight="1">
      <c r="AO65402" s="106"/>
      <c r="AR65402" s="106"/>
    </row>
    <row r="65403" spans="41:44" ht="15" customHeight="1">
      <c r="AO65403" s="108"/>
      <c r="AR65403" s="108"/>
    </row>
    <row r="65404" spans="41:44" ht="15" customHeight="1">
      <c r="AO65404" s="108"/>
      <c r="AR65404" s="108"/>
    </row>
    <row r="65405" spans="41:44" ht="15" customHeight="1">
      <c r="AO65405" s="108"/>
      <c r="AR65405" s="108"/>
    </row>
    <row r="65406" spans="41:44" ht="15" customHeight="1">
      <c r="AO65406" s="108"/>
      <c r="AR65406" s="108"/>
    </row>
    <row r="65407" spans="41:44" ht="15" customHeight="1">
      <c r="AO65407" s="108"/>
      <c r="AR65407" s="108"/>
    </row>
    <row r="65408" spans="41:44" ht="15" customHeight="1">
      <c r="AO65408" s="109"/>
      <c r="AR65408" s="109"/>
    </row>
    <row r="65409" spans="41:44" ht="15" customHeight="1">
      <c r="AO65409" s="104"/>
      <c r="AR65409" s="104"/>
    </row>
    <row r="65410" spans="41:44" ht="15" customHeight="1">
      <c r="AO65410" s="106"/>
      <c r="AR65410" s="106"/>
    </row>
    <row r="65411" spans="41:44" ht="15" customHeight="1">
      <c r="AO65411" s="106"/>
      <c r="AR65411" s="106"/>
    </row>
    <row r="65412" spans="41:44" ht="15" customHeight="1">
      <c r="AO65412" s="106"/>
      <c r="AR65412" s="106"/>
    </row>
    <row r="65413" spans="41:44" ht="15" customHeight="1">
      <c r="AO65413" s="106"/>
      <c r="AR65413" s="106"/>
    </row>
    <row r="65414" spans="41:44" ht="15" customHeight="1">
      <c r="AO65414" s="106"/>
      <c r="AR65414" s="106"/>
    </row>
    <row r="65415" spans="41:44" ht="15" customHeight="1">
      <c r="AO65415" s="106"/>
      <c r="AR65415" s="106"/>
    </row>
    <row r="65416" spans="41:44" ht="15" customHeight="1">
      <c r="AO65416" s="106"/>
      <c r="AR65416" s="106"/>
    </row>
    <row r="65417" spans="41:44" ht="15" customHeight="1">
      <c r="AO65417" s="108"/>
      <c r="AR65417" s="108"/>
    </row>
    <row r="65418" spans="41:44" ht="15" customHeight="1">
      <c r="AO65418" s="108"/>
      <c r="AR65418" s="108"/>
    </row>
    <row r="65419" spans="41:44" ht="15" customHeight="1">
      <c r="AO65419" s="108"/>
      <c r="AR65419" s="108"/>
    </row>
    <row r="65420" spans="41:44" ht="15" customHeight="1">
      <c r="AO65420" s="108"/>
      <c r="AR65420" s="108"/>
    </row>
    <row r="65421" spans="41:44" ht="15" customHeight="1">
      <c r="AO65421" s="108"/>
      <c r="AR65421" s="108"/>
    </row>
    <row r="65422" spans="41:44" ht="15" customHeight="1">
      <c r="AO65422" s="109"/>
      <c r="AR65422" s="109"/>
    </row>
    <row r="65423" spans="41:44" ht="15" customHeight="1">
      <c r="AO65423" s="104"/>
      <c r="AR65423" s="104"/>
    </row>
    <row r="65424" spans="41:44" ht="15" customHeight="1">
      <c r="AO65424" s="106"/>
      <c r="AR65424" s="106"/>
    </row>
    <row r="65425" spans="41:44" ht="15" customHeight="1">
      <c r="AO65425" s="106"/>
      <c r="AR65425" s="106"/>
    </row>
    <row r="65426" spans="41:44" ht="15" customHeight="1">
      <c r="AO65426" s="106"/>
      <c r="AR65426" s="106"/>
    </row>
    <row r="65427" spans="41:44" ht="15" customHeight="1">
      <c r="AO65427" s="106"/>
      <c r="AR65427" s="106"/>
    </row>
    <row r="65428" spans="41:44" ht="15" customHeight="1">
      <c r="AO65428" s="106"/>
      <c r="AR65428" s="106"/>
    </row>
    <row r="65429" spans="41:44" ht="15" customHeight="1">
      <c r="AO65429" s="106"/>
      <c r="AR65429" s="106"/>
    </row>
    <row r="65430" spans="41:44" ht="15" customHeight="1">
      <c r="AO65430" s="106"/>
      <c r="AR65430" s="106"/>
    </row>
    <row r="65431" spans="41:44" ht="15" customHeight="1">
      <c r="AO65431" s="108"/>
      <c r="AR65431" s="108"/>
    </row>
    <row r="65432" spans="41:44" ht="15" customHeight="1">
      <c r="AO65432" s="108"/>
      <c r="AR65432" s="108"/>
    </row>
    <row r="65433" spans="41:44" ht="15" customHeight="1">
      <c r="AO65433" s="108"/>
      <c r="AR65433" s="108"/>
    </row>
    <row r="65434" spans="41:44" ht="15" customHeight="1">
      <c r="AO65434" s="108"/>
      <c r="AR65434" s="108"/>
    </row>
    <row r="65435" spans="41:44" ht="15" customHeight="1">
      <c r="AO65435" s="108"/>
      <c r="AR65435" s="108"/>
    </row>
    <row r="65436" spans="41:44" ht="15" customHeight="1">
      <c r="AO65436" s="109"/>
      <c r="AR65436" s="109"/>
    </row>
    <row r="65437" spans="41:44" ht="15" customHeight="1">
      <c r="AO65437" s="104"/>
      <c r="AR65437" s="104"/>
    </row>
    <row r="65438" spans="41:44" ht="15" customHeight="1">
      <c r="AO65438" s="106"/>
      <c r="AR65438" s="106"/>
    </row>
    <row r="65439" spans="41:44" ht="15" customHeight="1">
      <c r="AO65439" s="106"/>
      <c r="AR65439" s="106"/>
    </row>
    <row r="65440" spans="41:44" ht="15" customHeight="1">
      <c r="AO65440" s="106"/>
      <c r="AR65440" s="106"/>
    </row>
    <row r="65441" spans="41:44" ht="15" customHeight="1">
      <c r="AO65441" s="106"/>
      <c r="AR65441" s="106"/>
    </row>
    <row r="65442" spans="41:44" ht="15" customHeight="1">
      <c r="AO65442" s="106"/>
      <c r="AR65442" s="106"/>
    </row>
    <row r="65443" spans="41:44" ht="15" customHeight="1">
      <c r="AO65443" s="106"/>
      <c r="AR65443" s="106"/>
    </row>
    <row r="65444" spans="41:44" ht="15" customHeight="1">
      <c r="AO65444" s="106"/>
      <c r="AR65444" s="106"/>
    </row>
    <row r="65445" spans="41:44" ht="15" customHeight="1">
      <c r="AO65445" s="108"/>
      <c r="AR65445" s="108"/>
    </row>
    <row r="65446" spans="41:44" ht="15" customHeight="1">
      <c r="AO65446" s="108"/>
      <c r="AR65446" s="108"/>
    </row>
    <row r="65447" spans="41:44" ht="15" customHeight="1">
      <c r="AO65447" s="108"/>
      <c r="AR65447" s="108"/>
    </row>
    <row r="65448" spans="41:44" ht="15" customHeight="1">
      <c r="AO65448" s="108"/>
      <c r="AR65448" s="108"/>
    </row>
    <row r="65449" spans="41:44" ht="15" customHeight="1">
      <c r="AO65449" s="108"/>
      <c r="AR65449" s="108"/>
    </row>
    <row r="65450" spans="41:44" ht="15" customHeight="1">
      <c r="AO65450" s="109"/>
      <c r="AR65450" s="109"/>
    </row>
    <row r="65451" spans="41:44" ht="15" customHeight="1">
      <c r="AO65451" s="104"/>
      <c r="AR65451" s="104"/>
    </row>
    <row r="65452" spans="41:44" ht="15" customHeight="1">
      <c r="AO65452" s="106"/>
      <c r="AR65452" s="106"/>
    </row>
    <row r="65453" spans="41:44" ht="15" customHeight="1">
      <c r="AO65453" s="106"/>
      <c r="AR65453" s="106"/>
    </row>
    <row r="65454" spans="41:44" ht="15" customHeight="1">
      <c r="AO65454" s="106"/>
      <c r="AR65454" s="106"/>
    </row>
    <row r="65455" spans="41:44" ht="15" customHeight="1">
      <c r="AO65455" s="106"/>
      <c r="AR65455" s="106"/>
    </row>
    <row r="65456" spans="41:44" ht="15" customHeight="1">
      <c r="AO65456" s="106"/>
      <c r="AR65456" s="106"/>
    </row>
    <row r="65457" spans="41:44" ht="15" customHeight="1">
      <c r="AO65457" s="106"/>
      <c r="AR65457" s="106"/>
    </row>
    <row r="65458" spans="41:44" ht="15" customHeight="1">
      <c r="AO65458" s="106"/>
      <c r="AR65458" s="106"/>
    </row>
    <row r="65459" spans="41:44" ht="15" customHeight="1">
      <c r="AO65459" s="108"/>
      <c r="AR65459" s="108"/>
    </row>
    <row r="65460" spans="41:44" ht="15" customHeight="1">
      <c r="AO65460" s="108"/>
      <c r="AR65460" s="108"/>
    </row>
    <row r="65461" spans="41:44" ht="15" customHeight="1">
      <c r="AO65461" s="108"/>
      <c r="AR65461" s="108"/>
    </row>
    <row r="65462" spans="41:44" ht="15" customHeight="1">
      <c r="AO65462" s="108"/>
      <c r="AR65462" s="108"/>
    </row>
    <row r="65463" spans="41:44" ht="15" customHeight="1">
      <c r="AO65463" s="108"/>
      <c r="AR65463" s="108"/>
    </row>
    <row r="65464" spans="41:44" ht="15" customHeight="1">
      <c r="AO65464" s="109"/>
      <c r="AR65464" s="109"/>
    </row>
    <row r="65465" spans="41:44" ht="15" customHeight="1">
      <c r="AO65465" s="104"/>
      <c r="AR65465" s="104"/>
    </row>
    <row r="65466" spans="41:44" ht="15" customHeight="1">
      <c r="AO65466" s="106"/>
      <c r="AR65466" s="106"/>
    </row>
    <row r="65467" spans="41:44" ht="15" customHeight="1">
      <c r="AO65467" s="106"/>
      <c r="AR65467" s="106"/>
    </row>
    <row r="65468" spans="41:44" ht="15" customHeight="1">
      <c r="AO65468" s="106"/>
      <c r="AR65468" s="106"/>
    </row>
    <row r="65469" spans="41:44" ht="15" customHeight="1">
      <c r="AO65469" s="106"/>
      <c r="AR65469" s="106"/>
    </row>
    <row r="65470" spans="41:44" ht="15" customHeight="1">
      <c r="AO65470" s="106"/>
      <c r="AR65470" s="106"/>
    </row>
    <row r="65471" spans="41:44" ht="15" customHeight="1">
      <c r="AO65471" s="106"/>
      <c r="AR65471" s="106"/>
    </row>
    <row r="65472" spans="41:44" ht="15" customHeight="1">
      <c r="AO65472" s="106"/>
      <c r="AR65472" s="106"/>
    </row>
    <row r="65473" spans="41:44" ht="15" customHeight="1">
      <c r="AO65473" s="108"/>
      <c r="AR65473" s="108"/>
    </row>
    <row r="65474" spans="41:44" ht="15" customHeight="1">
      <c r="AO65474" s="108"/>
      <c r="AR65474" s="108"/>
    </row>
    <row r="65475" spans="41:44" ht="15" customHeight="1">
      <c r="AO65475" s="108"/>
      <c r="AR65475" s="108"/>
    </row>
    <row r="65476" spans="41:44" ht="15" customHeight="1">
      <c r="AO65476" s="108"/>
      <c r="AR65476" s="108"/>
    </row>
    <row r="65477" spans="41:44" ht="15" customHeight="1">
      <c r="AO65477" s="108"/>
      <c r="AR65477" s="108"/>
    </row>
    <row r="65478" spans="41:44" ht="15" customHeight="1">
      <c r="AO65478" s="109"/>
      <c r="AR65478" s="109"/>
    </row>
    <row r="65479" spans="41:44" ht="15" customHeight="1">
      <c r="AO65479" s="104"/>
      <c r="AR65479" s="104"/>
    </row>
    <row r="65480" spans="41:44" ht="15" customHeight="1">
      <c r="AO65480" s="106"/>
      <c r="AR65480" s="106"/>
    </row>
    <row r="65481" spans="41:44" ht="15" customHeight="1">
      <c r="AO65481" s="106"/>
      <c r="AR65481" s="106"/>
    </row>
    <row r="65482" spans="41:44" ht="15" customHeight="1">
      <c r="AO65482" s="106"/>
      <c r="AR65482" s="106"/>
    </row>
    <row r="65483" spans="41:44" ht="15" customHeight="1">
      <c r="AO65483" s="106"/>
      <c r="AR65483" s="106"/>
    </row>
    <row r="65484" spans="41:44" ht="15" customHeight="1">
      <c r="AO65484" s="106"/>
      <c r="AR65484" s="106"/>
    </row>
    <row r="65485" spans="41:44" ht="15" customHeight="1">
      <c r="AO65485" s="106"/>
      <c r="AR65485" s="106"/>
    </row>
    <row r="65486" spans="41:44" ht="15" customHeight="1">
      <c r="AO65486" s="106"/>
      <c r="AR65486" s="106"/>
    </row>
    <row r="65487" spans="41:44" ht="15" customHeight="1">
      <c r="AO65487" s="108"/>
      <c r="AR65487" s="108"/>
    </row>
    <row r="65488" spans="41:44" ht="15" customHeight="1">
      <c r="AO65488" s="108"/>
      <c r="AR65488" s="108"/>
    </row>
    <row r="65489" spans="41:44" ht="15" customHeight="1">
      <c r="AO65489" s="108"/>
      <c r="AR65489" s="108"/>
    </row>
    <row r="65490" spans="41:44" ht="15" customHeight="1">
      <c r="AO65490" s="108"/>
      <c r="AR65490" s="108"/>
    </row>
    <row r="65491" spans="41:44" ht="15" customHeight="1">
      <c r="AO65491" s="108"/>
      <c r="AR65491" s="108"/>
    </row>
    <row r="65492" spans="41:44" ht="15" customHeight="1">
      <c r="AO65492" s="109"/>
      <c r="AR65492" s="109"/>
    </row>
    <row r="65493" spans="41:44" ht="15" customHeight="1">
      <c r="AO65493" s="104"/>
      <c r="AR65493" s="104"/>
    </row>
    <row r="65494" spans="41:44" ht="15" customHeight="1">
      <c r="AO65494" s="106"/>
      <c r="AR65494" s="106"/>
    </row>
    <row r="65495" spans="41:44" ht="15" customHeight="1">
      <c r="AO65495" s="106"/>
      <c r="AR65495" s="106"/>
    </row>
    <row r="65496" spans="41:44" ht="15" customHeight="1">
      <c r="AO65496" s="106"/>
      <c r="AR65496" s="106"/>
    </row>
    <row r="65497" spans="41:44" ht="15" customHeight="1">
      <c r="AO65497" s="106"/>
      <c r="AR65497" s="106"/>
    </row>
    <row r="65498" spans="41:44" ht="15" customHeight="1">
      <c r="AO65498" s="106"/>
      <c r="AR65498" s="106"/>
    </row>
    <row r="65499" spans="41:44" ht="15" customHeight="1">
      <c r="AO65499" s="106"/>
      <c r="AR65499" s="106"/>
    </row>
    <row r="65500" spans="41:44" ht="15" customHeight="1">
      <c r="AO65500" s="106"/>
      <c r="AR65500" s="106"/>
    </row>
    <row r="65501" spans="41:44" ht="15" customHeight="1">
      <c r="AO65501" s="108"/>
      <c r="AR65501" s="108"/>
    </row>
    <row r="65502" spans="41:44" ht="15" customHeight="1">
      <c r="AO65502" s="108"/>
      <c r="AR65502" s="108"/>
    </row>
    <row r="65503" spans="41:44" ht="15" customHeight="1">
      <c r="AO65503" s="108"/>
      <c r="AR65503" s="108"/>
    </row>
    <row r="65504" spans="41:44" ht="15" customHeight="1">
      <c r="AO65504" s="108"/>
      <c r="AR65504" s="108"/>
    </row>
    <row r="65505" spans="41:44" ht="15" customHeight="1">
      <c r="AO65505" s="108"/>
      <c r="AR65505" s="108"/>
    </row>
    <row r="65506" spans="41:44" ht="15" customHeight="1">
      <c r="AO65506" s="109"/>
      <c r="AR65506" s="109"/>
    </row>
    <row r="65507" spans="41:44" ht="15" customHeight="1">
      <c r="AO65507" s="104"/>
      <c r="AR65507" s="104"/>
    </row>
    <row r="65508" spans="41:44" ht="15" customHeight="1">
      <c r="AO65508" s="106"/>
      <c r="AR65508" s="106"/>
    </row>
    <row r="65509" spans="41:44" ht="15" customHeight="1">
      <c r="AO65509" s="106"/>
      <c r="AR65509" s="106"/>
    </row>
    <row r="65510" spans="41:44" ht="15" customHeight="1">
      <c r="AO65510" s="106"/>
      <c r="AR65510" s="106"/>
    </row>
    <row r="65511" spans="41:44" ht="15" customHeight="1">
      <c r="AO65511" s="106"/>
      <c r="AR65511" s="106"/>
    </row>
    <row r="65512" spans="41:44" ht="15" customHeight="1">
      <c r="AO65512" s="106"/>
      <c r="AR65512" s="106"/>
    </row>
    <row r="65513" spans="41:44" ht="15" customHeight="1">
      <c r="AO65513" s="106"/>
      <c r="AR65513" s="106"/>
    </row>
    <row r="65514" spans="41:44" ht="15" customHeight="1">
      <c r="AO65514" s="106"/>
      <c r="AR65514" s="106"/>
    </row>
    <row r="65515" spans="41:44" ht="15" customHeight="1">
      <c r="AO65515" s="108"/>
      <c r="AR65515" s="108"/>
    </row>
    <row r="65516" spans="41:44" ht="15" customHeight="1">
      <c r="AO65516" s="108"/>
      <c r="AR65516" s="108"/>
    </row>
    <row r="65517" spans="41:44" ht="15" customHeight="1">
      <c r="AO65517" s="108"/>
      <c r="AR65517" s="108"/>
    </row>
    <row r="65518" spans="41:44" ht="15" customHeight="1">
      <c r="AO65518" s="108"/>
      <c r="AR65518" s="108"/>
    </row>
    <row r="65519" spans="41:44" ht="15" customHeight="1">
      <c r="AO65519" s="108"/>
      <c r="AR65519" s="108"/>
    </row>
    <row r="65520" spans="41:44" ht="15" customHeight="1">
      <c r="AO65520" s="109"/>
      <c r="AR65520" s="109"/>
    </row>
    <row r="65521" spans="41:44" ht="15" customHeight="1">
      <c r="AO65521" s="104"/>
      <c r="AR65521" s="104"/>
    </row>
    <row r="65522" spans="41:44" ht="15" customHeight="1">
      <c r="AO65522" s="106"/>
      <c r="AR65522" s="106"/>
    </row>
    <row r="65523" spans="41:44" ht="15" customHeight="1">
      <c r="AO65523" s="106"/>
      <c r="AR65523" s="106"/>
    </row>
    <row r="65524" spans="41:44" ht="15" customHeight="1">
      <c r="AO65524" s="106"/>
      <c r="AR65524" s="106"/>
    </row>
    <row r="65525" spans="41:44" ht="15" customHeight="1">
      <c r="AO65525" s="106"/>
      <c r="AR65525" s="106"/>
    </row>
    <row r="65526" spans="41:44" ht="15" customHeight="1">
      <c r="AO65526" s="106"/>
      <c r="AR65526" s="106"/>
    </row>
    <row r="65527" spans="41:44" ht="15" customHeight="1">
      <c r="AO65527" s="106"/>
      <c r="AR65527" s="106"/>
    </row>
    <row r="65528" spans="41:44" ht="15" customHeight="1">
      <c r="AO65528" s="106"/>
      <c r="AR65528" s="106"/>
    </row>
    <row r="65529" spans="41:44" ht="15" customHeight="1">
      <c r="AO65529" s="108"/>
      <c r="AR65529" s="108"/>
    </row>
    <row r="65530" spans="41:44" ht="15" customHeight="1">
      <c r="AO65530" s="108"/>
      <c r="AR65530" s="108"/>
    </row>
    <row r="65531" spans="41:44" ht="15" customHeight="1">
      <c r="AO65531" s="108"/>
      <c r="AR65531" s="108"/>
    </row>
    <row r="65532" spans="41:44" ht="15" customHeight="1">
      <c r="AO65532" s="108"/>
      <c r="AR65532" s="108"/>
    </row>
    <row r="65533" spans="41:44" ht="15" customHeight="1">
      <c r="AO65533" s="108"/>
      <c r="AR65533" s="108"/>
    </row>
    <row r="65534" spans="41:44" ht="15" customHeight="1">
      <c r="AO65534" s="109"/>
      <c r="AR65534" s="109"/>
    </row>
    <row r="65535" spans="41:44" ht="15" customHeight="1">
      <c r="AO65535" s="104"/>
      <c r="AR65535" s="104"/>
    </row>
    <row r="65536" spans="41:44" ht="15" customHeight="1">
      <c r="AO65536" s="106"/>
      <c r="AR65536" s="106"/>
    </row>
    <row r="65537" spans="41:44" ht="15" customHeight="1">
      <c r="AO65537" s="106"/>
      <c r="AR65537" s="106"/>
    </row>
    <row r="65538" spans="41:44" ht="15" customHeight="1">
      <c r="AO65538" s="106"/>
      <c r="AR65538" s="106"/>
    </row>
    <row r="65539" spans="41:44" ht="15" customHeight="1">
      <c r="AO65539" s="106"/>
      <c r="AR65539" s="106"/>
    </row>
    <row r="65540" spans="41:44" ht="15" customHeight="1">
      <c r="AO65540" s="106"/>
      <c r="AR65540" s="106"/>
    </row>
    <row r="65541" spans="41:44" ht="15" customHeight="1">
      <c r="AO65541" s="106"/>
      <c r="AR65541" s="106"/>
    </row>
    <row r="65542" spans="41:44" ht="15" customHeight="1">
      <c r="AO65542" s="106"/>
      <c r="AR65542" s="106"/>
    </row>
    <row r="65543" spans="41:44" ht="15" customHeight="1">
      <c r="AO65543" s="108"/>
      <c r="AR65543" s="108"/>
    </row>
    <row r="65544" spans="41:44" ht="15" customHeight="1">
      <c r="AO65544" s="108"/>
      <c r="AR65544" s="108"/>
    </row>
    <row r="65545" spans="41:44" ht="15" customHeight="1">
      <c r="AO65545" s="108"/>
      <c r="AR65545" s="108"/>
    </row>
    <row r="65546" spans="41:44" ht="15" customHeight="1">
      <c r="AO65546" s="108"/>
      <c r="AR65546" s="108"/>
    </row>
    <row r="65547" spans="41:44" ht="15" customHeight="1">
      <c r="AO65547" s="108"/>
      <c r="AR65547" s="108"/>
    </row>
    <row r="65548" spans="41:44" ht="15" customHeight="1">
      <c r="AO65548" s="109"/>
      <c r="AR65548" s="109"/>
    </row>
    <row r="65549" spans="41:44" ht="15" customHeight="1">
      <c r="AO65549" s="104"/>
      <c r="AR65549" s="104"/>
    </row>
    <row r="65550" spans="41:44" ht="15" customHeight="1">
      <c r="AO65550" s="106"/>
      <c r="AR65550" s="106"/>
    </row>
    <row r="65551" spans="41:44" ht="15" customHeight="1">
      <c r="AO65551" s="106"/>
      <c r="AR65551" s="106"/>
    </row>
    <row r="65552" spans="41:44" ht="15" customHeight="1">
      <c r="AO65552" s="106"/>
      <c r="AR65552" s="106"/>
    </row>
    <row r="65553" spans="41:44" ht="15" customHeight="1">
      <c r="AO65553" s="106"/>
      <c r="AR65553" s="106"/>
    </row>
    <row r="65554" spans="41:44" ht="15" customHeight="1">
      <c r="AO65554" s="106"/>
      <c r="AR65554" s="106"/>
    </row>
    <row r="65555" spans="41:44" ht="15" customHeight="1">
      <c r="AO65555" s="106"/>
      <c r="AR65555" s="106"/>
    </row>
    <row r="65556" spans="41:44" ht="15" customHeight="1">
      <c r="AO65556" s="106"/>
      <c r="AR65556" s="106"/>
    </row>
    <row r="65557" spans="41:44" ht="15" customHeight="1">
      <c r="AO65557" s="108"/>
      <c r="AR65557" s="108"/>
    </row>
    <row r="65558" spans="41:44" ht="15" customHeight="1">
      <c r="AO65558" s="108"/>
      <c r="AR65558" s="108"/>
    </row>
    <row r="65559" spans="41:44" ht="15" customHeight="1">
      <c r="AO65559" s="108"/>
      <c r="AR65559" s="108"/>
    </row>
    <row r="65560" spans="41:44" ht="15" customHeight="1">
      <c r="AO65560" s="108"/>
      <c r="AR65560" s="108"/>
    </row>
    <row r="65561" spans="41:44" ht="15" customHeight="1">
      <c r="AO65561" s="108"/>
      <c r="AR65561" s="108"/>
    </row>
    <row r="65562" spans="41:44" ht="15" customHeight="1">
      <c r="AO65562" s="109"/>
      <c r="AR65562" s="109"/>
    </row>
    <row r="65563" spans="41:44" ht="15" customHeight="1">
      <c r="AO65563" s="104"/>
      <c r="AR65563" s="104"/>
    </row>
    <row r="65564" spans="41:44" ht="15" customHeight="1">
      <c r="AO65564" s="106"/>
      <c r="AR65564" s="106"/>
    </row>
    <row r="65565" spans="41:44" ht="15" customHeight="1">
      <c r="AO65565" s="106"/>
      <c r="AR65565" s="106"/>
    </row>
    <row r="65566" spans="41:44" ht="15" customHeight="1">
      <c r="AO65566" s="106"/>
      <c r="AR65566" s="106"/>
    </row>
    <row r="65567" spans="41:44" ht="15" customHeight="1">
      <c r="AO65567" s="106"/>
      <c r="AR65567" s="106"/>
    </row>
    <row r="65568" spans="41:44" ht="15" customHeight="1">
      <c r="AO65568" s="106"/>
      <c r="AR65568" s="106"/>
    </row>
    <row r="65569" spans="41:44" ht="15" customHeight="1">
      <c r="AO65569" s="106"/>
      <c r="AR65569" s="106"/>
    </row>
    <row r="65570" spans="41:44" ht="15" customHeight="1">
      <c r="AO65570" s="106"/>
      <c r="AR65570" s="106"/>
    </row>
    <row r="65571" spans="41:44" ht="15" customHeight="1">
      <c r="AO65571" s="108"/>
      <c r="AR65571" s="108"/>
    </row>
    <row r="65572" spans="41:44" ht="15" customHeight="1">
      <c r="AO65572" s="108"/>
      <c r="AR65572" s="108"/>
    </row>
    <row r="65573" spans="41:44" ht="15" customHeight="1">
      <c r="AO65573" s="108"/>
      <c r="AR65573" s="108"/>
    </row>
    <row r="65574" spans="41:44" ht="15" customHeight="1">
      <c r="AO65574" s="108"/>
      <c r="AR65574" s="108"/>
    </row>
    <row r="65575" spans="41:44" ht="15" customHeight="1">
      <c r="AO65575" s="108"/>
      <c r="AR65575" s="108"/>
    </row>
    <row r="65576" spans="41:44" ht="15" customHeight="1">
      <c r="AO65576" s="109"/>
      <c r="AR65576" s="109"/>
    </row>
    <row r="65577" spans="41:44" ht="15" customHeight="1">
      <c r="AO65577" s="104"/>
      <c r="AR65577" s="104"/>
    </row>
    <row r="65578" spans="41:44" ht="15" customHeight="1">
      <c r="AO65578" s="106"/>
      <c r="AR65578" s="106"/>
    </row>
    <row r="65579" spans="41:44" ht="15" customHeight="1">
      <c r="AO65579" s="106"/>
      <c r="AR65579" s="106"/>
    </row>
    <row r="65580" spans="41:44" ht="15" customHeight="1">
      <c r="AO65580" s="106"/>
      <c r="AR65580" s="106"/>
    </row>
    <row r="65581" spans="41:44" ht="15" customHeight="1">
      <c r="AO65581" s="106"/>
      <c r="AR65581" s="106"/>
    </row>
    <row r="65582" spans="41:44" ht="15" customHeight="1">
      <c r="AO65582" s="106"/>
      <c r="AR65582" s="106"/>
    </row>
    <row r="65583" spans="41:44" ht="15" customHeight="1">
      <c r="AO65583" s="106"/>
      <c r="AR65583" s="106"/>
    </row>
    <row r="65584" spans="41:44" ht="15" customHeight="1">
      <c r="AO65584" s="106"/>
      <c r="AR65584" s="106"/>
    </row>
    <row r="65585" spans="41:44" ht="15" customHeight="1">
      <c r="AO65585" s="108"/>
      <c r="AR65585" s="108"/>
    </row>
    <row r="65586" spans="41:44" ht="15" customHeight="1">
      <c r="AO65586" s="108"/>
      <c r="AR65586" s="108"/>
    </row>
    <row r="65587" spans="41:44" ht="15" customHeight="1">
      <c r="AO65587" s="108"/>
      <c r="AR65587" s="108"/>
    </row>
    <row r="65588" spans="41:44" ht="15" customHeight="1">
      <c r="AO65588" s="108"/>
      <c r="AR65588" s="108"/>
    </row>
    <row r="65589" spans="41:44" ht="15" customHeight="1">
      <c r="AO65589" s="108"/>
      <c r="AR65589" s="108"/>
    </row>
    <row r="65590" spans="41:44" ht="15" customHeight="1">
      <c r="AO65590" s="109"/>
      <c r="AR65590" s="109"/>
    </row>
    <row r="65591" spans="41:44" ht="15" customHeight="1">
      <c r="AO65591" s="104"/>
      <c r="AR65591" s="104"/>
    </row>
    <row r="65592" spans="41:44" ht="15" customHeight="1">
      <c r="AO65592" s="106"/>
      <c r="AR65592" s="106"/>
    </row>
    <row r="65593" spans="41:44" ht="15" customHeight="1">
      <c r="AO65593" s="106"/>
      <c r="AR65593" s="106"/>
    </row>
    <row r="65594" spans="41:44" ht="15" customHeight="1">
      <c r="AO65594" s="106"/>
      <c r="AR65594" s="106"/>
    </row>
    <row r="65595" spans="41:44" ht="15" customHeight="1">
      <c r="AO65595" s="106"/>
      <c r="AR65595" s="106"/>
    </row>
    <row r="65596" spans="41:44" ht="15" customHeight="1">
      <c r="AO65596" s="106"/>
      <c r="AR65596" s="106"/>
    </row>
    <row r="65597" spans="41:44" ht="15" customHeight="1">
      <c r="AO65597" s="106"/>
      <c r="AR65597" s="106"/>
    </row>
    <row r="65598" spans="41:44" ht="15" customHeight="1">
      <c r="AO65598" s="106"/>
      <c r="AR65598" s="106"/>
    </row>
    <row r="65599" spans="41:44" ht="15" customHeight="1">
      <c r="AO65599" s="108"/>
      <c r="AR65599" s="108"/>
    </row>
    <row r="65600" spans="41:44" ht="15" customHeight="1">
      <c r="AO65600" s="108"/>
      <c r="AR65600" s="108"/>
    </row>
    <row r="65601" spans="41:44" ht="15" customHeight="1">
      <c r="AO65601" s="108"/>
      <c r="AR65601" s="108"/>
    </row>
    <row r="65602" spans="41:44" ht="15" customHeight="1">
      <c r="AO65602" s="108"/>
      <c r="AR65602" s="108"/>
    </row>
    <row r="65603" spans="41:44" ht="15" customHeight="1">
      <c r="AO65603" s="108"/>
      <c r="AR65603" s="108"/>
    </row>
    <row r="65604" spans="41:44" ht="15" customHeight="1">
      <c r="AO65604" s="109"/>
      <c r="AR65604" s="109"/>
    </row>
    <row r="65605" spans="41:44" ht="15" customHeight="1">
      <c r="AO65605" s="104"/>
      <c r="AR65605" s="104"/>
    </row>
    <row r="65606" spans="41:44" ht="15" customHeight="1">
      <c r="AO65606" s="106"/>
      <c r="AR65606" s="106"/>
    </row>
    <row r="65607" spans="41:44" ht="15" customHeight="1">
      <c r="AO65607" s="106"/>
      <c r="AR65607" s="106"/>
    </row>
    <row r="65608" spans="41:44" ht="15" customHeight="1">
      <c r="AO65608" s="106"/>
      <c r="AR65608" s="106"/>
    </row>
    <row r="65609" spans="41:44" ht="15" customHeight="1">
      <c r="AO65609" s="106"/>
      <c r="AR65609" s="106"/>
    </row>
    <row r="65610" spans="41:44" ht="15" customHeight="1">
      <c r="AO65610" s="106"/>
      <c r="AR65610" s="106"/>
    </row>
    <row r="65611" spans="41:44" ht="15" customHeight="1">
      <c r="AO65611" s="106"/>
      <c r="AR65611" s="106"/>
    </row>
    <row r="65612" spans="41:44" ht="15" customHeight="1">
      <c r="AO65612" s="106"/>
      <c r="AR65612" s="106"/>
    </row>
    <row r="65613" spans="41:44" ht="15" customHeight="1">
      <c r="AO65613" s="108"/>
      <c r="AR65613" s="108"/>
    </row>
    <row r="65614" spans="41:44" ht="15" customHeight="1">
      <c r="AO65614" s="108"/>
      <c r="AR65614" s="108"/>
    </row>
    <row r="65615" spans="41:44" ht="15" customHeight="1">
      <c r="AO65615" s="108"/>
      <c r="AR65615" s="108"/>
    </row>
    <row r="65616" spans="41:44" ht="15" customHeight="1">
      <c r="AO65616" s="108"/>
      <c r="AR65616" s="108"/>
    </row>
    <row r="65617" spans="41:44" ht="15" customHeight="1">
      <c r="AO65617" s="108"/>
      <c r="AR65617" s="108"/>
    </row>
    <row r="65618" spans="41:44" ht="15" customHeight="1">
      <c r="AO65618" s="109"/>
      <c r="AR65618" s="109"/>
    </row>
    <row r="65619" spans="41:44" ht="15" customHeight="1">
      <c r="AO65619" s="104"/>
      <c r="AR65619" s="104"/>
    </row>
    <row r="65620" spans="41:44" ht="15" customHeight="1">
      <c r="AO65620" s="106"/>
      <c r="AR65620" s="106"/>
    </row>
    <row r="65621" spans="41:44" ht="15" customHeight="1">
      <c r="AO65621" s="106"/>
      <c r="AR65621" s="106"/>
    </row>
    <row r="65622" spans="41:44" ht="15" customHeight="1">
      <c r="AO65622" s="106"/>
      <c r="AR65622" s="106"/>
    </row>
    <row r="65623" spans="41:44" ht="15" customHeight="1">
      <c r="AO65623" s="106"/>
      <c r="AR65623" s="106"/>
    </row>
    <row r="65624" spans="41:44" ht="15" customHeight="1">
      <c r="AO65624" s="106"/>
      <c r="AR65624" s="106"/>
    </row>
    <row r="65625" spans="41:44" ht="15" customHeight="1">
      <c r="AO65625" s="106"/>
      <c r="AR65625" s="106"/>
    </row>
    <row r="65626" spans="41:44" ht="15" customHeight="1">
      <c r="AO65626" s="106"/>
      <c r="AR65626" s="106"/>
    </row>
    <row r="65627" spans="41:44" ht="15" customHeight="1">
      <c r="AO65627" s="108"/>
      <c r="AR65627" s="108"/>
    </row>
    <row r="65628" spans="41:44" ht="15" customHeight="1">
      <c r="AO65628" s="108"/>
      <c r="AR65628" s="108"/>
    </row>
    <row r="65629" spans="41:44" ht="15" customHeight="1">
      <c r="AO65629" s="108"/>
      <c r="AR65629" s="108"/>
    </row>
    <row r="65630" spans="41:44" ht="15" customHeight="1">
      <c r="AO65630" s="108"/>
      <c r="AR65630" s="108"/>
    </row>
    <row r="65631" spans="41:44" ht="15" customHeight="1">
      <c r="AO65631" s="108"/>
      <c r="AR65631" s="108"/>
    </row>
    <row r="65632" spans="41:44" ht="15" customHeight="1">
      <c r="AO65632" s="109"/>
      <c r="AR65632" s="109"/>
    </row>
    <row r="65633" spans="41:44" ht="15" customHeight="1">
      <c r="AO65633" s="104"/>
      <c r="AR65633" s="104"/>
    </row>
    <row r="65634" spans="41:44" ht="15" customHeight="1">
      <c r="AO65634" s="106"/>
      <c r="AR65634" s="106"/>
    </row>
    <row r="65635" spans="41:44" ht="15" customHeight="1">
      <c r="AO65635" s="106"/>
      <c r="AR65635" s="106"/>
    </row>
    <row r="65636" spans="41:44" ht="15" customHeight="1">
      <c r="AO65636" s="106"/>
      <c r="AR65636" s="106"/>
    </row>
    <row r="65637" spans="41:44" ht="15" customHeight="1">
      <c r="AO65637" s="106"/>
      <c r="AR65637" s="106"/>
    </row>
    <row r="65638" spans="41:44" ht="15" customHeight="1">
      <c r="AO65638" s="106"/>
      <c r="AR65638" s="106"/>
    </row>
    <row r="65639" spans="41:44" ht="15" customHeight="1">
      <c r="AO65639" s="106"/>
      <c r="AR65639" s="106"/>
    </row>
    <row r="65640" spans="41:44" ht="15" customHeight="1">
      <c r="AO65640" s="106"/>
      <c r="AR65640" s="106"/>
    </row>
    <row r="65641" spans="41:44" ht="15" customHeight="1">
      <c r="AO65641" s="108"/>
      <c r="AR65641" s="108"/>
    </row>
    <row r="65642" spans="41:44" ht="15" customHeight="1">
      <c r="AO65642" s="108"/>
      <c r="AR65642" s="108"/>
    </row>
    <row r="65643" spans="41:44" ht="15" customHeight="1">
      <c r="AO65643" s="108"/>
      <c r="AR65643" s="108"/>
    </row>
    <row r="65644" spans="41:44" ht="15" customHeight="1">
      <c r="AO65644" s="108"/>
      <c r="AR65644" s="108"/>
    </row>
    <row r="65645" spans="41:44" ht="15" customHeight="1">
      <c r="AO65645" s="108"/>
      <c r="AR65645" s="108"/>
    </row>
    <row r="65646" spans="41:44" ht="15" customHeight="1">
      <c r="AO65646" s="109"/>
      <c r="AR65646" s="109"/>
    </row>
    <row r="65647" spans="41:44" ht="15" customHeight="1">
      <c r="AO65647" s="104"/>
      <c r="AR65647" s="104"/>
    </row>
    <row r="65648" spans="41:44" ht="15" customHeight="1">
      <c r="AO65648" s="106"/>
      <c r="AR65648" s="106"/>
    </row>
    <row r="65649" spans="41:44" ht="15" customHeight="1">
      <c r="AO65649" s="106"/>
      <c r="AR65649" s="106"/>
    </row>
    <row r="65650" spans="41:44" ht="15" customHeight="1">
      <c r="AO65650" s="106"/>
      <c r="AR65650" s="106"/>
    </row>
    <row r="65651" spans="41:44" ht="15" customHeight="1">
      <c r="AO65651" s="106"/>
      <c r="AR65651" s="106"/>
    </row>
    <row r="65652" spans="41:44" ht="15" customHeight="1">
      <c r="AO65652" s="106"/>
      <c r="AR65652" s="106"/>
    </row>
    <row r="65653" spans="41:44" ht="15" customHeight="1">
      <c r="AO65653" s="106"/>
      <c r="AR65653" s="106"/>
    </row>
    <row r="65654" spans="41:44" ht="15" customHeight="1">
      <c r="AO65654" s="106"/>
      <c r="AR65654" s="106"/>
    </row>
    <row r="65655" spans="41:44" ht="15" customHeight="1">
      <c r="AO65655" s="108"/>
      <c r="AR65655" s="108"/>
    </row>
    <row r="65656" spans="41:44" ht="15" customHeight="1">
      <c r="AO65656" s="108"/>
      <c r="AR65656" s="108"/>
    </row>
    <row r="65657" spans="41:44" ht="15" customHeight="1">
      <c r="AO65657" s="108"/>
      <c r="AR65657" s="108"/>
    </row>
    <row r="65658" spans="41:44" ht="15" customHeight="1">
      <c r="AO65658" s="108"/>
      <c r="AR65658" s="108"/>
    </row>
    <row r="65659" spans="41:44" ht="15" customHeight="1">
      <c r="AO65659" s="108"/>
      <c r="AR65659" s="108"/>
    </row>
    <row r="65660" spans="41:44" ht="15" customHeight="1">
      <c r="AO65660" s="109"/>
      <c r="AR65660" s="109"/>
    </row>
    <row r="65661" spans="41:44" ht="15" customHeight="1">
      <c r="AO65661" s="104"/>
      <c r="AR65661" s="104"/>
    </row>
    <row r="65662" spans="41:44" ht="15" customHeight="1">
      <c r="AO65662" s="106"/>
      <c r="AR65662" s="106"/>
    </row>
    <row r="65663" spans="41:44" ht="15" customHeight="1">
      <c r="AO65663" s="106"/>
      <c r="AR65663" s="106"/>
    </row>
    <row r="65664" spans="41:44" ht="15" customHeight="1">
      <c r="AO65664" s="106"/>
      <c r="AR65664" s="106"/>
    </row>
    <row r="65665" spans="41:44" ht="15" customHeight="1">
      <c r="AO65665" s="106"/>
      <c r="AR65665" s="106"/>
    </row>
    <row r="65666" spans="41:44" ht="15" customHeight="1">
      <c r="AO65666" s="106"/>
      <c r="AR65666" s="106"/>
    </row>
    <row r="65667" spans="41:44" ht="15" customHeight="1">
      <c r="AO65667" s="106"/>
      <c r="AR65667" s="106"/>
    </row>
    <row r="65668" spans="41:44" ht="15" customHeight="1">
      <c r="AO65668" s="106"/>
      <c r="AR65668" s="106"/>
    </row>
    <row r="65669" spans="41:44" ht="15" customHeight="1">
      <c r="AO65669" s="108"/>
      <c r="AR65669" s="108"/>
    </row>
    <row r="65670" spans="41:44" ht="15" customHeight="1">
      <c r="AO65670" s="108"/>
      <c r="AR65670" s="108"/>
    </row>
    <row r="65671" spans="41:44" ht="15" customHeight="1">
      <c r="AO65671" s="108"/>
      <c r="AR65671" s="108"/>
    </row>
    <row r="65672" spans="41:44" ht="15" customHeight="1">
      <c r="AO65672" s="108"/>
      <c r="AR65672" s="108"/>
    </row>
    <row r="65673" spans="41:44" ht="15" customHeight="1">
      <c r="AO65673" s="108"/>
      <c r="AR65673" s="108"/>
    </row>
    <row r="65674" spans="41:44" ht="15" customHeight="1">
      <c r="AO65674" s="109"/>
      <c r="AR65674" s="109"/>
    </row>
    <row r="65675" spans="41:44" ht="15" customHeight="1">
      <c r="AO65675" s="104"/>
      <c r="AR65675" s="104"/>
    </row>
    <row r="65676" spans="41:44" ht="15" customHeight="1">
      <c r="AO65676" s="106"/>
      <c r="AR65676" s="106"/>
    </row>
    <row r="65677" spans="41:44" ht="15" customHeight="1">
      <c r="AO65677" s="106"/>
      <c r="AR65677" s="106"/>
    </row>
    <row r="65678" spans="41:44" ht="15" customHeight="1">
      <c r="AO65678" s="106"/>
      <c r="AR65678" s="106"/>
    </row>
    <row r="65679" spans="41:44" ht="15" customHeight="1">
      <c r="AO65679" s="106"/>
      <c r="AR65679" s="106"/>
    </row>
    <row r="65680" spans="41:44" ht="15" customHeight="1">
      <c r="AO65680" s="106"/>
      <c r="AR65680" s="106"/>
    </row>
    <row r="65681" spans="41:44" ht="15" customHeight="1">
      <c r="AO65681" s="106"/>
      <c r="AR65681" s="106"/>
    </row>
    <row r="65682" spans="41:44" ht="15" customHeight="1">
      <c r="AO65682" s="106"/>
      <c r="AR65682" s="106"/>
    </row>
    <row r="65683" spans="41:44" ht="15" customHeight="1">
      <c r="AO65683" s="108"/>
      <c r="AR65683" s="108"/>
    </row>
    <row r="65684" spans="41:44" ht="15" customHeight="1">
      <c r="AO65684" s="108"/>
      <c r="AR65684" s="108"/>
    </row>
    <row r="65685" spans="41:44" ht="15" customHeight="1">
      <c r="AO65685" s="108"/>
      <c r="AR65685" s="108"/>
    </row>
    <row r="65686" spans="41:44" ht="15" customHeight="1">
      <c r="AO65686" s="108"/>
      <c r="AR65686" s="108"/>
    </row>
    <row r="65687" spans="41:44" ht="15" customHeight="1">
      <c r="AO65687" s="108"/>
      <c r="AR65687" s="108"/>
    </row>
    <row r="65688" spans="41:44" ht="15" customHeight="1">
      <c r="AO65688" s="109"/>
      <c r="AR65688" s="109"/>
    </row>
    <row r="65689" spans="41:44" ht="15" customHeight="1">
      <c r="AO65689" s="104"/>
      <c r="AR65689" s="104"/>
    </row>
    <row r="65690" spans="41:44" ht="15" customHeight="1">
      <c r="AO65690" s="106"/>
      <c r="AR65690" s="106"/>
    </row>
    <row r="65691" spans="41:44" ht="15" customHeight="1">
      <c r="AO65691" s="106"/>
      <c r="AR65691" s="106"/>
    </row>
    <row r="65692" spans="41:44" ht="15" customHeight="1">
      <c r="AO65692" s="106"/>
      <c r="AR65692" s="106"/>
    </row>
    <row r="65693" spans="41:44" ht="15" customHeight="1">
      <c r="AO65693" s="106"/>
      <c r="AR65693" s="106"/>
    </row>
    <row r="65694" spans="41:44" ht="15" customHeight="1">
      <c r="AO65694" s="106"/>
      <c r="AR65694" s="106"/>
    </row>
    <row r="65695" spans="41:44" ht="15" customHeight="1">
      <c r="AO65695" s="106"/>
      <c r="AR65695" s="106"/>
    </row>
    <row r="65696" spans="41:44" ht="15" customHeight="1">
      <c r="AO65696" s="106"/>
      <c r="AR65696" s="106"/>
    </row>
    <row r="65697" spans="41:44" ht="15" customHeight="1">
      <c r="AO65697" s="108"/>
      <c r="AR65697" s="108"/>
    </row>
    <row r="65698" spans="41:44" ht="15" customHeight="1">
      <c r="AO65698" s="108"/>
      <c r="AR65698" s="108"/>
    </row>
    <row r="65699" spans="41:44" ht="15" customHeight="1">
      <c r="AO65699" s="108"/>
      <c r="AR65699" s="108"/>
    </row>
    <row r="65700" spans="41:44" ht="15" customHeight="1">
      <c r="AO65700" s="108"/>
      <c r="AR65700" s="108"/>
    </row>
    <row r="65701" spans="41:44" ht="15" customHeight="1">
      <c r="AO65701" s="108"/>
      <c r="AR65701" s="108"/>
    </row>
    <row r="65702" spans="41:44" ht="15" customHeight="1">
      <c r="AO65702" s="109"/>
      <c r="AR65702" s="109"/>
    </row>
    <row r="65703" spans="41:44" ht="15" customHeight="1">
      <c r="AO65703" s="104"/>
      <c r="AR65703" s="104"/>
    </row>
    <row r="65704" spans="41:44" ht="15" customHeight="1">
      <c r="AO65704" s="106"/>
      <c r="AR65704" s="106"/>
    </row>
    <row r="65705" spans="41:44" ht="15" customHeight="1">
      <c r="AO65705" s="106"/>
      <c r="AR65705" s="106"/>
    </row>
    <row r="65706" spans="41:44" ht="15" customHeight="1">
      <c r="AO65706" s="106"/>
      <c r="AR65706" s="106"/>
    </row>
    <row r="65707" spans="41:44" ht="15" customHeight="1">
      <c r="AO65707" s="106"/>
      <c r="AR65707" s="106"/>
    </row>
    <row r="65708" spans="41:44" ht="15" customHeight="1">
      <c r="AO65708" s="106"/>
      <c r="AR65708" s="106"/>
    </row>
    <row r="65709" spans="41:44" ht="15" customHeight="1">
      <c r="AO65709" s="106"/>
      <c r="AR65709" s="106"/>
    </row>
    <row r="65710" spans="41:44" ht="15" customHeight="1">
      <c r="AO65710" s="106"/>
      <c r="AR65710" s="106"/>
    </row>
    <row r="65711" spans="41:44" ht="15" customHeight="1">
      <c r="AO65711" s="108"/>
      <c r="AR65711" s="108"/>
    </row>
    <row r="65712" spans="41:44" ht="15" customHeight="1">
      <c r="AO65712" s="108"/>
      <c r="AR65712" s="108"/>
    </row>
    <row r="65713" spans="41:44" ht="15" customHeight="1">
      <c r="AO65713" s="108"/>
      <c r="AR65713" s="108"/>
    </row>
    <row r="65714" spans="41:44" ht="15" customHeight="1">
      <c r="AO65714" s="108"/>
      <c r="AR65714" s="108"/>
    </row>
    <row r="65715" spans="41:44" ht="15" customHeight="1">
      <c r="AO65715" s="108"/>
      <c r="AR65715" s="108"/>
    </row>
    <row r="65716" spans="41:44" ht="15" customHeight="1">
      <c r="AO65716" s="109"/>
      <c r="AR65716" s="109"/>
    </row>
    <row r="65717" spans="41:44" ht="15" customHeight="1">
      <c r="AO65717" s="104"/>
      <c r="AR65717" s="104"/>
    </row>
    <row r="65718" spans="41:44" ht="15" customHeight="1">
      <c r="AO65718" s="106"/>
      <c r="AR65718" s="106"/>
    </row>
    <row r="65719" spans="41:44" ht="15" customHeight="1">
      <c r="AO65719" s="106"/>
      <c r="AR65719" s="106"/>
    </row>
    <row r="65720" spans="41:44" ht="15" customHeight="1">
      <c r="AO65720" s="106"/>
      <c r="AR65720" s="106"/>
    </row>
    <row r="65721" spans="41:44" ht="15" customHeight="1">
      <c r="AO65721" s="106"/>
      <c r="AR65721" s="106"/>
    </row>
    <row r="65722" spans="41:44" ht="15" customHeight="1">
      <c r="AO65722" s="106"/>
      <c r="AR65722" s="106"/>
    </row>
    <row r="65723" spans="41:44" ht="15" customHeight="1">
      <c r="AO65723" s="106"/>
      <c r="AR65723" s="106"/>
    </row>
    <row r="65724" spans="41:44" ht="15" customHeight="1">
      <c r="AO65724" s="106"/>
      <c r="AR65724" s="106"/>
    </row>
    <row r="65725" spans="41:44" ht="15" customHeight="1">
      <c r="AO65725" s="108"/>
      <c r="AR65725" s="108"/>
    </row>
    <row r="65726" spans="41:44" ht="15" customHeight="1">
      <c r="AO65726" s="108"/>
      <c r="AR65726" s="108"/>
    </row>
    <row r="65727" spans="41:44" ht="15" customHeight="1">
      <c r="AO65727" s="108"/>
      <c r="AR65727" s="108"/>
    </row>
    <row r="65728" spans="41:44" ht="15" customHeight="1">
      <c r="AO65728" s="108"/>
      <c r="AR65728" s="108"/>
    </row>
    <row r="65729" spans="41:44" ht="15" customHeight="1">
      <c r="AO65729" s="108"/>
      <c r="AR65729" s="108"/>
    </row>
    <row r="65730" spans="41:44" ht="15" customHeight="1">
      <c r="AO65730" s="109"/>
      <c r="AR65730" s="109"/>
    </row>
    <row r="65731" spans="41:44" ht="15" customHeight="1">
      <c r="AO65731" s="104"/>
      <c r="AR65731" s="104"/>
    </row>
    <row r="65732" spans="41:44" ht="15" customHeight="1">
      <c r="AO65732" s="106"/>
      <c r="AR65732" s="106"/>
    </row>
    <row r="65733" spans="41:44" ht="15" customHeight="1">
      <c r="AO65733" s="106"/>
      <c r="AR65733" s="106"/>
    </row>
    <row r="65734" spans="41:44" ht="15" customHeight="1">
      <c r="AO65734" s="106"/>
      <c r="AR65734" s="106"/>
    </row>
    <row r="65735" spans="41:44" ht="15" customHeight="1">
      <c r="AO65735" s="106"/>
      <c r="AR65735" s="106"/>
    </row>
    <row r="65736" spans="41:44" ht="15" customHeight="1">
      <c r="AO65736" s="106"/>
      <c r="AR65736" s="106"/>
    </row>
    <row r="65737" spans="41:44" ht="15" customHeight="1">
      <c r="AO65737" s="106"/>
      <c r="AR65737" s="106"/>
    </row>
    <row r="65738" spans="41:44" ht="15" customHeight="1">
      <c r="AO65738" s="106"/>
      <c r="AR65738" s="106"/>
    </row>
    <row r="65739" spans="41:44" ht="15" customHeight="1">
      <c r="AO65739" s="108"/>
      <c r="AR65739" s="108"/>
    </row>
    <row r="65740" spans="41:44" ht="15" customHeight="1">
      <c r="AO65740" s="108"/>
      <c r="AR65740" s="108"/>
    </row>
    <row r="65741" spans="41:44" ht="15" customHeight="1">
      <c r="AO65741" s="108"/>
      <c r="AR65741" s="108"/>
    </row>
    <row r="65742" spans="41:44" ht="15" customHeight="1">
      <c r="AO65742" s="108"/>
      <c r="AR65742" s="108"/>
    </row>
    <row r="65743" spans="41:44" ht="15" customHeight="1">
      <c r="AO65743" s="108"/>
      <c r="AR65743" s="108"/>
    </row>
    <row r="65744" spans="41:44" ht="15" customHeight="1">
      <c r="AO65744" s="109"/>
      <c r="AR65744" s="109"/>
    </row>
    <row r="65745" spans="41:44" ht="15" customHeight="1">
      <c r="AO65745" s="104"/>
      <c r="AR65745" s="104"/>
    </row>
    <row r="65746" spans="41:44" ht="15" customHeight="1">
      <c r="AO65746" s="106"/>
      <c r="AR65746" s="106"/>
    </row>
    <row r="65747" spans="41:44" ht="15" customHeight="1">
      <c r="AO65747" s="106"/>
      <c r="AR65747" s="106"/>
    </row>
    <row r="65748" spans="41:44" ht="15" customHeight="1">
      <c r="AO65748" s="106"/>
      <c r="AR65748" s="106"/>
    </row>
    <row r="65749" spans="41:44" ht="15" customHeight="1">
      <c r="AO65749" s="106"/>
      <c r="AR65749" s="106"/>
    </row>
    <row r="65750" spans="41:44" ht="15" customHeight="1">
      <c r="AO65750" s="106"/>
      <c r="AR65750" s="106"/>
    </row>
    <row r="65751" spans="41:44" ht="15" customHeight="1">
      <c r="AO65751" s="106"/>
      <c r="AR65751" s="106"/>
    </row>
    <row r="65752" spans="41:44" ht="15" customHeight="1">
      <c r="AO65752" s="106"/>
      <c r="AR65752" s="106"/>
    </row>
    <row r="65753" spans="41:44" ht="15" customHeight="1">
      <c r="AO65753" s="108"/>
      <c r="AR65753" s="108"/>
    </row>
    <row r="65754" spans="41:44" ht="15" customHeight="1">
      <c r="AO65754" s="108"/>
      <c r="AR65754" s="108"/>
    </row>
    <row r="65755" spans="41:44" ht="15" customHeight="1">
      <c r="AO65755" s="108"/>
      <c r="AR65755" s="108"/>
    </row>
    <row r="65756" spans="41:44" ht="15" customHeight="1">
      <c r="AO65756" s="108"/>
      <c r="AR65756" s="108"/>
    </row>
    <row r="65757" spans="41:44" ht="15" customHeight="1">
      <c r="AO65757" s="108"/>
      <c r="AR65757" s="108"/>
    </row>
    <row r="65758" spans="41:44" ht="15" customHeight="1">
      <c r="AO65758" s="109"/>
      <c r="AR65758" s="109"/>
    </row>
    <row r="65759" spans="41:44" ht="15" customHeight="1">
      <c r="AO65759" s="104"/>
      <c r="AR65759" s="104"/>
    </row>
    <row r="65760" spans="41:44" ht="15" customHeight="1">
      <c r="AO65760" s="106"/>
      <c r="AR65760" s="106"/>
    </row>
    <row r="65761" spans="41:44" ht="15" customHeight="1">
      <c r="AO65761" s="106"/>
      <c r="AR65761" s="106"/>
    </row>
    <row r="65762" spans="41:44" ht="15" customHeight="1">
      <c r="AO65762" s="106"/>
      <c r="AR65762" s="106"/>
    </row>
    <row r="65763" spans="41:44" ht="15" customHeight="1">
      <c r="AO65763" s="106"/>
      <c r="AR65763" s="106"/>
    </row>
    <row r="65764" spans="41:44" ht="15" customHeight="1">
      <c r="AO65764" s="106"/>
      <c r="AR65764" s="106"/>
    </row>
    <row r="65765" spans="41:44" ht="15" customHeight="1">
      <c r="AO65765" s="106"/>
      <c r="AR65765" s="106"/>
    </row>
    <row r="65766" spans="41:44" ht="15" customHeight="1">
      <c r="AO65766" s="106"/>
      <c r="AR65766" s="106"/>
    </row>
    <row r="65767" spans="41:44" ht="15" customHeight="1">
      <c r="AO65767" s="108"/>
      <c r="AR65767" s="108"/>
    </row>
    <row r="65768" spans="41:44" ht="15" customHeight="1">
      <c r="AO65768" s="108"/>
      <c r="AR65768" s="108"/>
    </row>
    <row r="65769" spans="41:44" ht="15" customHeight="1">
      <c r="AO65769" s="108"/>
      <c r="AR65769" s="108"/>
    </row>
    <row r="65770" spans="41:44" ht="15" customHeight="1">
      <c r="AO65770" s="108"/>
      <c r="AR65770" s="108"/>
    </row>
    <row r="65771" spans="41:44" ht="15" customHeight="1">
      <c r="AO65771" s="108"/>
      <c r="AR65771" s="108"/>
    </row>
    <row r="65772" spans="41:44" ht="15" customHeight="1">
      <c r="AO65772" s="109"/>
      <c r="AR65772" s="109"/>
    </row>
    <row r="65773" spans="41:44" ht="15" customHeight="1">
      <c r="AO65773" s="104"/>
      <c r="AR65773" s="104"/>
    </row>
    <row r="65774" spans="41:44" ht="15" customHeight="1">
      <c r="AO65774" s="106"/>
      <c r="AR65774" s="106"/>
    </row>
    <row r="65775" spans="41:44" ht="15" customHeight="1">
      <c r="AO65775" s="106"/>
      <c r="AR65775" s="106"/>
    </row>
    <row r="65776" spans="41:44" ht="15" customHeight="1">
      <c r="AO65776" s="106"/>
      <c r="AR65776" s="106"/>
    </row>
    <row r="65777" spans="41:44" ht="15" customHeight="1">
      <c r="AO65777" s="106"/>
      <c r="AR65777" s="106"/>
    </row>
    <row r="65778" spans="41:44" ht="15" customHeight="1">
      <c r="AO65778" s="106"/>
      <c r="AR65778" s="106"/>
    </row>
    <row r="65779" spans="41:44" ht="15" customHeight="1">
      <c r="AO65779" s="106"/>
      <c r="AR65779" s="106"/>
    </row>
    <row r="65780" spans="41:44" ht="15" customHeight="1">
      <c r="AO65780" s="106"/>
      <c r="AR65780" s="106"/>
    </row>
    <row r="65781" spans="41:44" ht="15" customHeight="1">
      <c r="AO65781" s="108"/>
      <c r="AR65781" s="108"/>
    </row>
    <row r="65782" spans="41:44" ht="15" customHeight="1">
      <c r="AO65782" s="108"/>
      <c r="AR65782" s="108"/>
    </row>
    <row r="65783" spans="41:44" ht="15" customHeight="1">
      <c r="AO65783" s="108"/>
      <c r="AR65783" s="108"/>
    </row>
    <row r="65784" spans="41:44" ht="15" customHeight="1">
      <c r="AO65784" s="108"/>
      <c r="AR65784" s="108"/>
    </row>
    <row r="65785" spans="41:44" ht="15" customHeight="1">
      <c r="AO65785" s="108"/>
      <c r="AR65785" s="108"/>
    </row>
    <row r="65786" spans="41:44" ht="15" customHeight="1">
      <c r="AO65786" s="109"/>
      <c r="AR65786" s="109"/>
    </row>
    <row r="65787" spans="41:44" ht="15" customHeight="1">
      <c r="AO65787" s="104"/>
      <c r="AR65787" s="104"/>
    </row>
    <row r="65788" spans="41:44" ht="15" customHeight="1">
      <c r="AO65788" s="106"/>
      <c r="AR65788" s="106"/>
    </row>
    <row r="65789" spans="41:44" ht="15" customHeight="1">
      <c r="AO65789" s="106"/>
      <c r="AR65789" s="106"/>
    </row>
    <row r="65790" spans="41:44" ht="15" customHeight="1">
      <c r="AO65790" s="106"/>
      <c r="AR65790" s="106"/>
    </row>
    <row r="65791" spans="41:44" ht="15" customHeight="1">
      <c r="AO65791" s="106"/>
      <c r="AR65791" s="106"/>
    </row>
    <row r="65792" spans="41:44" ht="15" customHeight="1">
      <c r="AO65792" s="106"/>
      <c r="AR65792" s="106"/>
    </row>
    <row r="65793" spans="41:44" ht="15" customHeight="1">
      <c r="AO65793" s="106"/>
      <c r="AR65793" s="106"/>
    </row>
    <row r="65794" spans="41:44" ht="15" customHeight="1">
      <c r="AO65794" s="106"/>
      <c r="AR65794" s="106"/>
    </row>
    <row r="65795" spans="41:44" ht="15" customHeight="1">
      <c r="AO65795" s="108"/>
      <c r="AR65795" s="108"/>
    </row>
    <row r="65796" spans="41:44" ht="15" customHeight="1">
      <c r="AO65796" s="108"/>
      <c r="AR65796" s="108"/>
    </row>
    <row r="65797" spans="41:44" ht="15" customHeight="1">
      <c r="AO65797" s="108"/>
      <c r="AR65797" s="108"/>
    </row>
    <row r="65798" spans="41:44" ht="15" customHeight="1">
      <c r="AO65798" s="108"/>
      <c r="AR65798" s="108"/>
    </row>
    <row r="65799" spans="41:44" ht="15" customHeight="1">
      <c r="AO65799" s="108"/>
      <c r="AR65799" s="108"/>
    </row>
    <row r="65800" spans="41:44" ht="15" customHeight="1">
      <c r="AO65800" s="109"/>
      <c r="AR65800" s="109"/>
    </row>
    <row r="65801" spans="41:44" ht="15" customHeight="1">
      <c r="AO65801" s="104"/>
      <c r="AR65801" s="104"/>
    </row>
    <row r="65802" spans="41:44" ht="15" customHeight="1">
      <c r="AO65802" s="106"/>
      <c r="AR65802" s="106"/>
    </row>
    <row r="65803" spans="41:44" ht="15" customHeight="1">
      <c r="AO65803" s="106"/>
      <c r="AR65803" s="106"/>
    </row>
    <row r="65804" spans="41:44" ht="15" customHeight="1">
      <c r="AO65804" s="106"/>
      <c r="AR65804" s="106"/>
    </row>
    <row r="65805" spans="41:44" ht="15" customHeight="1">
      <c r="AO65805" s="106"/>
      <c r="AR65805" s="106"/>
    </row>
    <row r="65806" spans="41:44" ht="15" customHeight="1">
      <c r="AO65806" s="106"/>
      <c r="AR65806" s="106"/>
    </row>
    <row r="65807" spans="41:44" ht="15" customHeight="1">
      <c r="AO65807" s="106"/>
      <c r="AR65807" s="106"/>
    </row>
    <row r="65808" spans="41:44" ht="15" customHeight="1">
      <c r="AO65808" s="106"/>
      <c r="AR65808" s="106"/>
    </row>
    <row r="65809" spans="41:44" ht="15" customHeight="1">
      <c r="AO65809" s="108"/>
      <c r="AR65809" s="108"/>
    </row>
    <row r="65810" spans="41:44" ht="15" customHeight="1">
      <c r="AO65810" s="108"/>
      <c r="AR65810" s="108"/>
    </row>
    <row r="65811" spans="41:44" ht="15" customHeight="1">
      <c r="AO65811" s="108"/>
      <c r="AR65811" s="108"/>
    </row>
    <row r="65812" spans="41:44" ht="15" customHeight="1">
      <c r="AO65812" s="108"/>
      <c r="AR65812" s="108"/>
    </row>
    <row r="65813" spans="41:44" ht="15" customHeight="1">
      <c r="AO65813" s="108"/>
      <c r="AR65813" s="108"/>
    </row>
    <row r="65814" spans="41:44" ht="15" customHeight="1">
      <c r="AO65814" s="109"/>
      <c r="AR65814" s="109"/>
    </row>
    <row r="65815" spans="41:44" ht="15" customHeight="1">
      <c r="AO65815" s="104"/>
      <c r="AR65815" s="104"/>
    </row>
    <row r="65816" spans="41:44" ht="15" customHeight="1">
      <c r="AO65816" s="106"/>
      <c r="AR65816" s="106"/>
    </row>
    <row r="65817" spans="41:44" ht="15" customHeight="1">
      <c r="AO65817" s="106"/>
      <c r="AR65817" s="106"/>
    </row>
    <row r="65818" spans="41:44" ht="15" customHeight="1">
      <c r="AO65818" s="106"/>
      <c r="AR65818" s="106"/>
    </row>
    <row r="65819" spans="41:44" ht="15" customHeight="1">
      <c r="AO65819" s="106"/>
      <c r="AR65819" s="106"/>
    </row>
    <row r="65820" spans="41:44" ht="15" customHeight="1">
      <c r="AO65820" s="106"/>
      <c r="AR65820" s="106"/>
    </row>
    <row r="65821" spans="41:44" ht="15" customHeight="1">
      <c r="AO65821" s="106"/>
      <c r="AR65821" s="106"/>
    </row>
    <row r="65822" spans="41:44" ht="15" customHeight="1">
      <c r="AO65822" s="106"/>
      <c r="AR65822" s="106"/>
    </row>
    <row r="65823" spans="41:44" ht="15" customHeight="1">
      <c r="AO65823" s="108"/>
      <c r="AR65823" s="108"/>
    </row>
    <row r="65824" spans="41:44" ht="15" customHeight="1">
      <c r="AO65824" s="108"/>
      <c r="AR65824" s="108"/>
    </row>
    <row r="65825" spans="41:44" ht="15" customHeight="1">
      <c r="AO65825" s="108"/>
      <c r="AR65825" s="108"/>
    </row>
    <row r="65826" spans="41:44" ht="15" customHeight="1">
      <c r="AO65826" s="108"/>
      <c r="AR65826" s="108"/>
    </row>
    <row r="65827" spans="41:44" ht="15" customHeight="1">
      <c r="AO65827" s="108"/>
      <c r="AR65827" s="108"/>
    </row>
    <row r="65828" spans="41:44" ht="15" customHeight="1">
      <c r="AO65828" s="109"/>
      <c r="AR65828" s="109"/>
    </row>
    <row r="65829" spans="41:44" ht="15" customHeight="1">
      <c r="AO65829" s="104"/>
      <c r="AR65829" s="104"/>
    </row>
    <row r="65830" spans="41:44" ht="15" customHeight="1">
      <c r="AO65830" s="106"/>
      <c r="AR65830" s="106"/>
    </row>
    <row r="65831" spans="41:44" ht="15" customHeight="1">
      <c r="AO65831" s="106"/>
      <c r="AR65831" s="106"/>
    </row>
    <row r="65832" spans="41:44" ht="15" customHeight="1">
      <c r="AO65832" s="106"/>
      <c r="AR65832" s="106"/>
    </row>
    <row r="65833" spans="41:44" ht="15" customHeight="1">
      <c r="AO65833" s="106"/>
      <c r="AR65833" s="106"/>
    </row>
    <row r="65834" spans="41:44" ht="15" customHeight="1">
      <c r="AO65834" s="106"/>
      <c r="AR65834" s="106"/>
    </row>
    <row r="65835" spans="41:44" ht="15" customHeight="1">
      <c r="AO65835" s="106"/>
      <c r="AR65835" s="106"/>
    </row>
    <row r="65836" spans="41:44" ht="15" customHeight="1">
      <c r="AO65836" s="106"/>
      <c r="AR65836" s="106"/>
    </row>
    <row r="65837" spans="41:44" ht="15" customHeight="1">
      <c r="AO65837" s="108"/>
      <c r="AR65837" s="108"/>
    </row>
    <row r="65838" spans="41:44" ht="15" customHeight="1">
      <c r="AO65838" s="108"/>
      <c r="AR65838" s="108"/>
    </row>
    <row r="65839" spans="41:44" ht="15" customHeight="1">
      <c r="AO65839" s="108"/>
      <c r="AR65839" s="108"/>
    </row>
    <row r="65840" spans="41:44" ht="15" customHeight="1">
      <c r="AO65840" s="108"/>
      <c r="AR65840" s="108"/>
    </row>
    <row r="65841" spans="41:44" ht="15" customHeight="1">
      <c r="AO65841" s="108"/>
      <c r="AR65841" s="108"/>
    </row>
    <row r="65842" spans="41:44" ht="15" customHeight="1">
      <c r="AO65842" s="109"/>
      <c r="AR65842" s="109"/>
    </row>
    <row r="65843" spans="41:44" ht="15" customHeight="1">
      <c r="AO65843" s="104"/>
      <c r="AR65843" s="104"/>
    </row>
    <row r="65844" spans="41:44" ht="15" customHeight="1">
      <c r="AO65844" s="106"/>
      <c r="AR65844" s="106"/>
    </row>
    <row r="65845" spans="41:44" ht="15" customHeight="1">
      <c r="AO65845" s="106"/>
      <c r="AR65845" s="106"/>
    </row>
    <row r="65846" spans="41:44" ht="15" customHeight="1">
      <c r="AO65846" s="106"/>
      <c r="AR65846" s="106"/>
    </row>
    <row r="65847" spans="41:44" ht="15" customHeight="1">
      <c r="AO65847" s="106"/>
      <c r="AR65847" s="106"/>
    </row>
    <row r="65848" spans="41:44" ht="15" customHeight="1">
      <c r="AO65848" s="106"/>
      <c r="AR65848" s="106"/>
    </row>
    <row r="65849" spans="41:44" ht="15" customHeight="1">
      <c r="AO65849" s="106"/>
      <c r="AR65849" s="106"/>
    </row>
    <row r="65850" spans="41:44" ht="15" customHeight="1">
      <c r="AO65850" s="106"/>
      <c r="AR65850" s="106"/>
    </row>
    <row r="65851" spans="41:44" ht="15" customHeight="1">
      <c r="AO65851" s="108"/>
      <c r="AR65851" s="108"/>
    </row>
    <row r="65852" spans="41:44" ht="15" customHeight="1">
      <c r="AO65852" s="108"/>
      <c r="AR65852" s="108"/>
    </row>
    <row r="65853" spans="41:44" ht="15" customHeight="1">
      <c r="AO65853" s="108"/>
      <c r="AR65853" s="108"/>
    </row>
    <row r="65854" spans="41:44" ht="15" customHeight="1">
      <c r="AO65854" s="108"/>
      <c r="AR65854" s="108"/>
    </row>
    <row r="65855" spans="41:44" ht="15" customHeight="1">
      <c r="AO65855" s="108"/>
      <c r="AR65855" s="108"/>
    </row>
    <row r="65856" spans="41:44" ht="15" customHeight="1">
      <c r="AO65856" s="109"/>
      <c r="AR65856" s="109"/>
    </row>
    <row r="65857" spans="41:44" ht="15" customHeight="1">
      <c r="AO65857" s="104"/>
      <c r="AR65857" s="104"/>
    </row>
    <row r="65858" spans="41:44" ht="15" customHeight="1">
      <c r="AO65858" s="106"/>
      <c r="AR65858" s="106"/>
    </row>
    <row r="65859" spans="41:44" ht="15" customHeight="1">
      <c r="AO65859" s="106"/>
      <c r="AR65859" s="106"/>
    </row>
    <row r="65860" spans="41:44" ht="15" customHeight="1">
      <c r="AO65860" s="106"/>
      <c r="AR65860" s="106"/>
    </row>
    <row r="65861" spans="41:44" ht="15" customHeight="1">
      <c r="AO65861" s="106"/>
      <c r="AR65861" s="106"/>
    </row>
    <row r="65862" spans="41:44" ht="15" customHeight="1">
      <c r="AO65862" s="106"/>
      <c r="AR65862" s="106"/>
    </row>
    <row r="65863" spans="41:44" ht="15" customHeight="1">
      <c r="AO65863" s="106"/>
      <c r="AR65863" s="106"/>
    </row>
    <row r="65864" spans="41:44" ht="15" customHeight="1">
      <c r="AO65864" s="106"/>
      <c r="AR65864" s="106"/>
    </row>
    <row r="65865" spans="41:44" ht="15" customHeight="1">
      <c r="AO65865" s="108"/>
      <c r="AR65865" s="108"/>
    </row>
    <row r="65866" spans="41:44" ht="15" customHeight="1">
      <c r="AO65866" s="108"/>
      <c r="AR65866" s="108"/>
    </row>
    <row r="65867" spans="41:44" ht="15" customHeight="1">
      <c r="AO65867" s="108"/>
      <c r="AR65867" s="108"/>
    </row>
    <row r="65868" spans="41:44" ht="15" customHeight="1">
      <c r="AO65868" s="108"/>
      <c r="AR65868" s="108"/>
    </row>
    <row r="65869" spans="41:44" ht="15" customHeight="1">
      <c r="AO65869" s="108"/>
      <c r="AR65869" s="108"/>
    </row>
    <row r="65870" spans="41:44" ht="15" customHeight="1">
      <c r="AO65870" s="109"/>
      <c r="AR65870" s="109"/>
    </row>
    <row r="65871" spans="41:44" ht="15" customHeight="1">
      <c r="AO65871" s="104"/>
      <c r="AR65871" s="104"/>
    </row>
    <row r="65872" spans="41:44" ht="15" customHeight="1">
      <c r="AO65872" s="106"/>
      <c r="AR65872" s="106"/>
    </row>
    <row r="65873" spans="41:44" ht="15" customHeight="1">
      <c r="AO65873" s="106"/>
      <c r="AR65873" s="106"/>
    </row>
    <row r="65874" spans="41:44" ht="15" customHeight="1">
      <c r="AO65874" s="106"/>
      <c r="AR65874" s="106"/>
    </row>
    <row r="65875" spans="41:44" ht="15" customHeight="1">
      <c r="AO65875" s="106"/>
      <c r="AR65875" s="106"/>
    </row>
    <row r="65876" spans="41:44" ht="15" customHeight="1">
      <c r="AO65876" s="106"/>
      <c r="AR65876" s="106"/>
    </row>
    <row r="65877" spans="41:44" ht="15" customHeight="1">
      <c r="AO65877" s="106"/>
      <c r="AR65877" s="106"/>
    </row>
    <row r="65878" spans="41:44" ht="15" customHeight="1">
      <c r="AO65878" s="106"/>
      <c r="AR65878" s="106"/>
    </row>
    <row r="65879" spans="41:44" ht="15" customHeight="1">
      <c r="AO65879" s="108"/>
      <c r="AR65879" s="108"/>
    </row>
    <row r="65880" spans="41:44" ht="15" customHeight="1">
      <c r="AO65880" s="108"/>
      <c r="AR65880" s="108"/>
    </row>
    <row r="65881" spans="41:44" ht="15" customHeight="1">
      <c r="AO65881" s="108"/>
      <c r="AR65881" s="108"/>
    </row>
    <row r="65882" spans="41:44" ht="15" customHeight="1">
      <c r="AO65882" s="108"/>
      <c r="AR65882" s="108"/>
    </row>
    <row r="65883" spans="41:44" ht="15" customHeight="1">
      <c r="AO65883" s="108"/>
      <c r="AR65883" s="108"/>
    </row>
    <row r="65884" spans="41:44" ht="15" customHeight="1">
      <c r="AO65884" s="109"/>
      <c r="AR65884" s="109"/>
    </row>
    <row r="65885" spans="41:44" ht="15" customHeight="1">
      <c r="AO65885" s="104"/>
      <c r="AR65885" s="104"/>
    </row>
    <row r="65886" spans="41:44" ht="15" customHeight="1">
      <c r="AO65886" s="106"/>
      <c r="AR65886" s="106"/>
    </row>
    <row r="65887" spans="41:44" ht="15" customHeight="1">
      <c r="AO65887" s="106"/>
      <c r="AR65887" s="106"/>
    </row>
    <row r="65888" spans="41:44" ht="15" customHeight="1">
      <c r="AO65888" s="106"/>
      <c r="AR65888" s="106"/>
    </row>
    <row r="65889" spans="41:44" ht="15" customHeight="1">
      <c r="AO65889" s="106"/>
      <c r="AR65889" s="106"/>
    </row>
    <row r="65890" spans="41:44" ht="15" customHeight="1">
      <c r="AO65890" s="106"/>
      <c r="AR65890" s="106"/>
    </row>
    <row r="65891" spans="41:44" ht="15" customHeight="1">
      <c r="AO65891" s="106"/>
      <c r="AR65891" s="106"/>
    </row>
    <row r="65892" spans="41:44" ht="15" customHeight="1">
      <c r="AO65892" s="106"/>
      <c r="AR65892" s="106"/>
    </row>
    <row r="65893" spans="41:44" ht="15" customHeight="1">
      <c r="AO65893" s="108"/>
      <c r="AR65893" s="108"/>
    </row>
    <row r="65894" spans="41:44" ht="15" customHeight="1">
      <c r="AO65894" s="108"/>
      <c r="AR65894" s="108"/>
    </row>
    <row r="65895" spans="41:44" ht="15" customHeight="1">
      <c r="AO65895" s="108"/>
      <c r="AR65895" s="108"/>
    </row>
    <row r="65896" spans="41:44" ht="15" customHeight="1">
      <c r="AO65896" s="108"/>
      <c r="AR65896" s="108"/>
    </row>
    <row r="65897" spans="41:44" ht="15" customHeight="1">
      <c r="AO65897" s="108"/>
      <c r="AR65897" s="108"/>
    </row>
    <row r="65898" spans="41:44" ht="15" customHeight="1">
      <c r="AO65898" s="109"/>
      <c r="AR65898" s="109"/>
    </row>
    <row r="65899" spans="41:44" ht="15" customHeight="1">
      <c r="AO65899" s="104"/>
      <c r="AR65899" s="104"/>
    </row>
    <row r="65900" spans="41:44" ht="15" customHeight="1">
      <c r="AO65900" s="106"/>
      <c r="AR65900" s="106"/>
    </row>
    <row r="65901" spans="41:44" ht="15" customHeight="1">
      <c r="AO65901" s="106"/>
      <c r="AR65901" s="106"/>
    </row>
    <row r="65902" spans="41:44" ht="15" customHeight="1">
      <c r="AO65902" s="106"/>
      <c r="AR65902" s="106"/>
    </row>
    <row r="65903" spans="41:44" ht="15" customHeight="1">
      <c r="AO65903" s="106"/>
      <c r="AR65903" s="106"/>
    </row>
    <row r="65904" spans="41:44" ht="15" customHeight="1">
      <c r="AO65904" s="106"/>
      <c r="AR65904" s="106"/>
    </row>
    <row r="65905" spans="41:44" ht="15" customHeight="1">
      <c r="AO65905" s="106"/>
      <c r="AR65905" s="106"/>
    </row>
    <row r="65906" spans="41:44" ht="15" customHeight="1">
      <c r="AO65906" s="106"/>
      <c r="AR65906" s="106"/>
    </row>
    <row r="65907" spans="41:44" ht="15" customHeight="1">
      <c r="AO65907" s="108"/>
      <c r="AR65907" s="108"/>
    </row>
    <row r="65908" spans="41:44" ht="15" customHeight="1">
      <c r="AO65908" s="108"/>
      <c r="AR65908" s="108"/>
    </row>
    <row r="65909" spans="41:44" ht="15" customHeight="1">
      <c r="AO65909" s="108"/>
      <c r="AR65909" s="108"/>
    </row>
    <row r="65910" spans="41:44" ht="15" customHeight="1">
      <c r="AO65910" s="108"/>
      <c r="AR65910" s="108"/>
    </row>
    <row r="65911" spans="41:44" ht="15" customHeight="1">
      <c r="AO65911" s="108"/>
      <c r="AR65911" s="108"/>
    </row>
    <row r="65912" spans="41:44" ht="15" customHeight="1">
      <c r="AO65912" s="109"/>
      <c r="AR65912" s="109"/>
    </row>
    <row r="65913" spans="41:44" ht="15" customHeight="1">
      <c r="AO65913" s="104"/>
      <c r="AR65913" s="104"/>
    </row>
    <row r="65914" spans="41:44" ht="15" customHeight="1">
      <c r="AO65914" s="106"/>
      <c r="AR65914" s="106"/>
    </row>
    <row r="65915" spans="41:44" ht="15" customHeight="1">
      <c r="AO65915" s="106"/>
      <c r="AR65915" s="106"/>
    </row>
    <row r="65916" spans="41:44" ht="15" customHeight="1">
      <c r="AO65916" s="106"/>
      <c r="AR65916" s="106"/>
    </row>
    <row r="65917" spans="41:44" ht="15" customHeight="1">
      <c r="AO65917" s="106"/>
      <c r="AR65917" s="106"/>
    </row>
    <row r="65918" spans="41:44" ht="15" customHeight="1">
      <c r="AO65918" s="106"/>
      <c r="AR65918" s="106"/>
    </row>
    <row r="65919" spans="41:44" ht="15" customHeight="1">
      <c r="AO65919" s="106"/>
      <c r="AR65919" s="106"/>
    </row>
    <row r="65920" spans="41:44" ht="15" customHeight="1">
      <c r="AO65920" s="106"/>
      <c r="AR65920" s="106"/>
    </row>
    <row r="65921" spans="41:44" ht="15" customHeight="1">
      <c r="AO65921" s="108"/>
      <c r="AR65921" s="108"/>
    </row>
    <row r="65922" spans="41:44" ht="15" customHeight="1">
      <c r="AO65922" s="108"/>
      <c r="AR65922" s="108"/>
    </row>
    <row r="65923" spans="41:44" ht="15" customHeight="1">
      <c r="AO65923" s="108"/>
      <c r="AR65923" s="108"/>
    </row>
    <row r="65924" spans="41:44" ht="15" customHeight="1">
      <c r="AO65924" s="108"/>
      <c r="AR65924" s="108"/>
    </row>
    <row r="65925" spans="41:44" ht="15" customHeight="1">
      <c r="AO65925" s="108"/>
      <c r="AR65925" s="108"/>
    </row>
    <row r="65926" spans="41:44" ht="15" customHeight="1">
      <c r="AO65926" s="109"/>
      <c r="AR65926" s="109"/>
    </row>
    <row r="65927" spans="41:44" ht="15" customHeight="1">
      <c r="AO65927" s="104"/>
      <c r="AR65927" s="104"/>
    </row>
    <row r="65928" spans="41:44" ht="15" customHeight="1">
      <c r="AO65928" s="106"/>
      <c r="AR65928" s="106"/>
    </row>
    <row r="65929" spans="41:44" ht="15" customHeight="1">
      <c r="AO65929" s="106"/>
      <c r="AR65929" s="106"/>
    </row>
    <row r="65930" spans="41:44" ht="15" customHeight="1">
      <c r="AO65930" s="106"/>
      <c r="AR65930" s="106"/>
    </row>
    <row r="65931" spans="41:44" ht="15" customHeight="1">
      <c r="AO65931" s="106"/>
      <c r="AR65931" s="106"/>
    </row>
    <row r="65932" spans="41:44" ht="15" customHeight="1">
      <c r="AO65932" s="106"/>
      <c r="AR65932" s="106"/>
    </row>
    <row r="65933" spans="41:44" ht="15" customHeight="1">
      <c r="AO65933" s="106"/>
      <c r="AR65933" s="106"/>
    </row>
    <row r="65934" spans="41:44" ht="15" customHeight="1">
      <c r="AO65934" s="106"/>
      <c r="AR65934" s="106"/>
    </row>
    <row r="65935" spans="41:44" ht="15" customHeight="1">
      <c r="AO65935" s="108"/>
      <c r="AR65935" s="108"/>
    </row>
    <row r="65936" spans="41:44" ht="15" customHeight="1">
      <c r="AO65936" s="108"/>
      <c r="AR65936" s="108"/>
    </row>
    <row r="65937" spans="41:44" ht="15" customHeight="1">
      <c r="AO65937" s="108"/>
      <c r="AR65937" s="108"/>
    </row>
    <row r="65938" spans="41:44" ht="15" customHeight="1">
      <c r="AO65938" s="108"/>
      <c r="AR65938" s="108"/>
    </row>
    <row r="65939" spans="41:44" ht="15" customHeight="1">
      <c r="AO65939" s="108"/>
      <c r="AR65939" s="108"/>
    </row>
    <row r="65940" spans="41:44" ht="15" customHeight="1">
      <c r="AO65940" s="109"/>
      <c r="AR65940" s="109"/>
    </row>
    <row r="65941" spans="41:44" ht="15" customHeight="1">
      <c r="AO65941" s="104"/>
      <c r="AR65941" s="104"/>
    </row>
    <row r="65942" spans="41:44" ht="15" customHeight="1">
      <c r="AO65942" s="106"/>
      <c r="AR65942" s="106"/>
    </row>
    <row r="65943" spans="41:44" ht="15" customHeight="1">
      <c r="AO65943" s="106"/>
      <c r="AR65943" s="106"/>
    </row>
    <row r="65944" spans="41:44" ht="15" customHeight="1">
      <c r="AO65944" s="106"/>
      <c r="AR65944" s="106"/>
    </row>
    <row r="65945" spans="41:44" ht="15" customHeight="1">
      <c r="AO65945" s="106"/>
      <c r="AR65945" s="106"/>
    </row>
    <row r="65946" spans="41:44" ht="15" customHeight="1">
      <c r="AO65946" s="106"/>
      <c r="AR65946" s="106"/>
    </row>
    <row r="65947" spans="41:44" ht="15" customHeight="1">
      <c r="AO65947" s="106"/>
      <c r="AR65947" s="106"/>
    </row>
    <row r="65948" spans="41:44" ht="15" customHeight="1">
      <c r="AO65948" s="106"/>
      <c r="AR65948" s="106"/>
    </row>
    <row r="65949" spans="41:44" ht="15" customHeight="1">
      <c r="AO65949" s="108"/>
      <c r="AR65949" s="108"/>
    </row>
    <row r="65950" spans="41:44" ht="15" customHeight="1">
      <c r="AO65950" s="108"/>
      <c r="AR65950" s="108"/>
    </row>
    <row r="65951" spans="41:44" ht="15" customHeight="1">
      <c r="AO65951" s="108"/>
      <c r="AR65951" s="108"/>
    </row>
    <row r="65952" spans="41:44" ht="15" customHeight="1">
      <c r="AO65952" s="108"/>
      <c r="AR65952" s="108"/>
    </row>
    <row r="65953" spans="41:44" ht="15" customHeight="1">
      <c r="AO65953" s="108"/>
      <c r="AR65953" s="108"/>
    </row>
    <row r="65954" spans="41:44" ht="15" customHeight="1">
      <c r="AO65954" s="109"/>
      <c r="AR65954" s="109"/>
    </row>
    <row r="65955" spans="41:44" ht="15" customHeight="1">
      <c r="AO65955" s="104"/>
      <c r="AR65955" s="104"/>
    </row>
    <row r="65956" spans="41:44" ht="15" customHeight="1">
      <c r="AO65956" s="106"/>
      <c r="AR65956" s="106"/>
    </row>
    <row r="65957" spans="41:44" ht="15" customHeight="1">
      <c r="AO65957" s="106"/>
      <c r="AR65957" s="106"/>
    </row>
    <row r="65958" spans="41:44" ht="15" customHeight="1">
      <c r="AO65958" s="106"/>
      <c r="AR65958" s="106"/>
    </row>
    <row r="65959" spans="41:44" ht="15" customHeight="1">
      <c r="AO65959" s="106"/>
      <c r="AR65959" s="106"/>
    </row>
    <row r="65960" spans="41:44" ht="15" customHeight="1">
      <c r="AO65960" s="106"/>
      <c r="AR65960" s="106"/>
    </row>
    <row r="65961" spans="41:44" ht="15" customHeight="1">
      <c r="AO65961" s="106"/>
      <c r="AR65961" s="106"/>
    </row>
    <row r="65962" spans="41:44" ht="15" customHeight="1">
      <c r="AO65962" s="106"/>
      <c r="AR65962" s="106"/>
    </row>
    <row r="65963" spans="41:44" ht="15" customHeight="1">
      <c r="AO65963" s="108"/>
      <c r="AR65963" s="108"/>
    </row>
    <row r="65964" spans="41:44" ht="15" customHeight="1">
      <c r="AO65964" s="108"/>
      <c r="AR65964" s="108"/>
    </row>
    <row r="65965" spans="41:44" ht="15" customHeight="1">
      <c r="AO65965" s="108"/>
      <c r="AR65965" s="108"/>
    </row>
    <row r="65966" spans="41:44" ht="15" customHeight="1">
      <c r="AO65966" s="108"/>
      <c r="AR65966" s="108"/>
    </row>
    <row r="65967" spans="41:44" ht="15" customHeight="1">
      <c r="AO65967" s="108"/>
      <c r="AR65967" s="108"/>
    </row>
    <row r="65968" spans="41:44" ht="15" customHeight="1">
      <c r="AO65968" s="109"/>
      <c r="AR65968" s="109"/>
    </row>
    <row r="65969" spans="41:44" ht="15" customHeight="1">
      <c r="AO65969" s="104"/>
      <c r="AR65969" s="104"/>
    </row>
    <row r="65970" spans="41:44" ht="15" customHeight="1">
      <c r="AO65970" s="106"/>
      <c r="AR65970" s="106"/>
    </row>
    <row r="65971" spans="41:44" ht="15" customHeight="1">
      <c r="AO65971" s="106"/>
      <c r="AR65971" s="106"/>
    </row>
    <row r="65972" spans="41:44" ht="15" customHeight="1">
      <c r="AO65972" s="106"/>
      <c r="AR65972" s="106"/>
    </row>
    <row r="65973" spans="41:44" ht="15" customHeight="1">
      <c r="AO65973" s="106"/>
      <c r="AR65973" s="106"/>
    </row>
    <row r="65974" spans="41:44" ht="15" customHeight="1">
      <c r="AO65974" s="106"/>
      <c r="AR65974" s="106"/>
    </row>
    <row r="65975" spans="41:44" ht="15" customHeight="1">
      <c r="AO65975" s="106"/>
      <c r="AR65975" s="106"/>
    </row>
    <row r="65976" spans="41:44" ht="15" customHeight="1">
      <c r="AO65976" s="106"/>
      <c r="AR65976" s="106"/>
    </row>
    <row r="65977" spans="41:44" ht="15" customHeight="1">
      <c r="AO65977" s="108"/>
      <c r="AR65977" s="108"/>
    </row>
    <row r="65978" spans="41:44" ht="15" customHeight="1">
      <c r="AO65978" s="108"/>
      <c r="AR65978" s="108"/>
    </row>
    <row r="65979" spans="41:44" ht="15" customHeight="1">
      <c r="AO65979" s="108"/>
      <c r="AR65979" s="108"/>
    </row>
    <row r="65980" spans="41:44" ht="15" customHeight="1">
      <c r="AO65980" s="108"/>
      <c r="AR65980" s="108"/>
    </row>
    <row r="65981" spans="41:44" ht="15" customHeight="1">
      <c r="AO65981" s="108"/>
      <c r="AR65981" s="108"/>
    </row>
    <row r="65982" spans="41:44" ht="15" customHeight="1">
      <c r="AO65982" s="109"/>
      <c r="AR65982" s="109"/>
    </row>
    <row r="65983" spans="41:44" ht="15" customHeight="1">
      <c r="AO65983" s="104"/>
      <c r="AR65983" s="104"/>
    </row>
    <row r="65984" spans="41:44" ht="15" customHeight="1">
      <c r="AO65984" s="106"/>
      <c r="AR65984" s="106"/>
    </row>
    <row r="65985" spans="41:44" ht="15" customHeight="1">
      <c r="AO65985" s="106"/>
      <c r="AR65985" s="106"/>
    </row>
    <row r="65986" spans="41:44" ht="15" customHeight="1">
      <c r="AO65986" s="106"/>
      <c r="AR65986" s="106"/>
    </row>
    <row r="65987" spans="41:44" ht="15" customHeight="1">
      <c r="AO65987" s="106"/>
      <c r="AR65987" s="106"/>
    </row>
    <row r="65988" spans="41:44" ht="15" customHeight="1">
      <c r="AO65988" s="106"/>
      <c r="AR65988" s="106"/>
    </row>
    <row r="65989" spans="41:44" ht="15" customHeight="1">
      <c r="AO65989" s="106"/>
      <c r="AR65989" s="106"/>
    </row>
    <row r="65990" spans="41:44" ht="15" customHeight="1">
      <c r="AO65990" s="106"/>
      <c r="AR65990" s="106"/>
    </row>
    <row r="65991" spans="41:44" ht="15" customHeight="1">
      <c r="AO65991" s="108"/>
      <c r="AR65991" s="108"/>
    </row>
    <row r="65992" spans="41:44" ht="15" customHeight="1">
      <c r="AO65992" s="108"/>
      <c r="AR65992" s="108"/>
    </row>
    <row r="65993" spans="41:44" ht="15" customHeight="1">
      <c r="AO65993" s="108"/>
      <c r="AR65993" s="108"/>
    </row>
    <row r="65994" spans="41:44" ht="15" customHeight="1">
      <c r="AO65994" s="108"/>
      <c r="AR65994" s="108"/>
    </row>
    <row r="65995" spans="41:44" ht="15" customHeight="1">
      <c r="AO65995" s="108"/>
      <c r="AR65995" s="108"/>
    </row>
    <row r="65996" spans="41:44" ht="15" customHeight="1">
      <c r="AO65996" s="109"/>
      <c r="AR65996" s="109"/>
    </row>
    <row r="65997" spans="41:44" ht="15" customHeight="1">
      <c r="AO65997" s="104"/>
      <c r="AR65997" s="104"/>
    </row>
    <row r="65998" spans="41:44" ht="15" customHeight="1">
      <c r="AO65998" s="106"/>
      <c r="AR65998" s="106"/>
    </row>
    <row r="65999" spans="41:44" ht="15" customHeight="1">
      <c r="AO65999" s="106"/>
      <c r="AR65999" s="106"/>
    </row>
    <row r="66000" spans="41:44" ht="15" customHeight="1">
      <c r="AO66000" s="106"/>
      <c r="AR66000" s="106"/>
    </row>
    <row r="66001" spans="41:44" ht="15" customHeight="1">
      <c r="AO66001" s="106"/>
      <c r="AR66001" s="106"/>
    </row>
    <row r="66002" spans="41:44" ht="15" customHeight="1">
      <c r="AO66002" s="106"/>
      <c r="AR66002" s="106"/>
    </row>
    <row r="66003" spans="41:44" ht="15" customHeight="1">
      <c r="AO66003" s="106"/>
      <c r="AR66003" s="106"/>
    </row>
    <row r="66004" spans="41:44" ht="15" customHeight="1">
      <c r="AO66004" s="106"/>
      <c r="AR66004" s="106"/>
    </row>
    <row r="66005" spans="41:44" ht="15" customHeight="1">
      <c r="AO66005" s="108"/>
      <c r="AR66005" s="108"/>
    </row>
    <row r="66006" spans="41:44" ht="15" customHeight="1">
      <c r="AO66006" s="108"/>
      <c r="AR66006" s="108"/>
    </row>
    <row r="66007" spans="41:44" ht="15" customHeight="1">
      <c r="AO66007" s="108"/>
      <c r="AR66007" s="108"/>
    </row>
    <row r="66008" spans="41:44" ht="15" customHeight="1">
      <c r="AO66008" s="108"/>
      <c r="AR66008" s="108"/>
    </row>
    <row r="66009" spans="41:44" ht="15" customHeight="1">
      <c r="AO66009" s="108"/>
      <c r="AR66009" s="108"/>
    </row>
    <row r="66010" spans="41:44" ht="15" customHeight="1">
      <c r="AO66010" s="109"/>
      <c r="AR66010" s="109"/>
    </row>
    <row r="66011" spans="41:44" ht="15" customHeight="1">
      <c r="AO66011" s="104"/>
      <c r="AR66011" s="104"/>
    </row>
    <row r="66012" spans="41:44" ht="15" customHeight="1">
      <c r="AO66012" s="106"/>
      <c r="AR66012" s="106"/>
    </row>
    <row r="66013" spans="41:44" ht="15" customHeight="1">
      <c r="AO66013" s="106"/>
      <c r="AR66013" s="106"/>
    </row>
    <row r="66014" spans="41:44" ht="15" customHeight="1">
      <c r="AO66014" s="106"/>
      <c r="AR66014" s="106"/>
    </row>
    <row r="66015" spans="41:44" ht="15" customHeight="1">
      <c r="AO66015" s="106"/>
      <c r="AR66015" s="106"/>
    </row>
    <row r="66016" spans="41:44" ht="15" customHeight="1">
      <c r="AO66016" s="106"/>
      <c r="AR66016" s="106"/>
    </row>
    <row r="66017" spans="41:44" ht="15" customHeight="1">
      <c r="AO66017" s="106"/>
      <c r="AR66017" s="106"/>
    </row>
    <row r="66018" spans="41:44" ht="15" customHeight="1">
      <c r="AO66018" s="106"/>
      <c r="AR66018" s="106"/>
    </row>
    <row r="66019" spans="41:44" ht="15" customHeight="1">
      <c r="AO66019" s="108"/>
      <c r="AR66019" s="108"/>
    </row>
    <row r="66020" spans="41:44" ht="15" customHeight="1">
      <c r="AO66020" s="108"/>
      <c r="AR66020" s="108"/>
    </row>
    <row r="66021" spans="41:44" ht="15" customHeight="1">
      <c r="AO66021" s="108"/>
      <c r="AR66021" s="108"/>
    </row>
    <row r="66022" spans="41:44" ht="15" customHeight="1">
      <c r="AO66022" s="108"/>
      <c r="AR66022" s="108"/>
    </row>
    <row r="66023" spans="41:44" ht="15" customHeight="1">
      <c r="AO66023" s="108"/>
      <c r="AR66023" s="108"/>
    </row>
    <row r="66024" spans="41:44" ht="15" customHeight="1">
      <c r="AO66024" s="109"/>
      <c r="AR66024" s="109"/>
    </row>
    <row r="66025" spans="41:44" ht="15" customHeight="1">
      <c r="AO66025" s="104"/>
      <c r="AR66025" s="104"/>
    </row>
    <row r="66026" spans="41:44" ht="15" customHeight="1">
      <c r="AO66026" s="106"/>
      <c r="AR66026" s="106"/>
    </row>
    <row r="66027" spans="41:44" ht="15" customHeight="1">
      <c r="AO66027" s="106"/>
      <c r="AR66027" s="106"/>
    </row>
    <row r="66028" spans="41:44" ht="15" customHeight="1">
      <c r="AO66028" s="106"/>
      <c r="AR66028" s="106"/>
    </row>
    <row r="66029" spans="41:44" ht="15" customHeight="1">
      <c r="AO66029" s="106"/>
      <c r="AR66029" s="106"/>
    </row>
    <row r="66030" spans="41:44" ht="15" customHeight="1">
      <c r="AO66030" s="106"/>
      <c r="AR66030" s="106"/>
    </row>
    <row r="66031" spans="41:44" ht="15" customHeight="1">
      <c r="AO66031" s="106"/>
      <c r="AR66031" s="106"/>
    </row>
    <row r="66032" spans="41:44" ht="15" customHeight="1">
      <c r="AO66032" s="106"/>
      <c r="AR66032" s="106"/>
    </row>
    <row r="66033" spans="41:44" ht="15" customHeight="1">
      <c r="AO66033" s="108"/>
      <c r="AR66033" s="108"/>
    </row>
    <row r="66034" spans="41:44" ht="15" customHeight="1">
      <c r="AO66034" s="108"/>
      <c r="AR66034" s="108"/>
    </row>
    <row r="66035" spans="41:44" ht="15" customHeight="1">
      <c r="AO66035" s="108"/>
      <c r="AR66035" s="108"/>
    </row>
    <row r="66036" spans="41:44" ht="15" customHeight="1">
      <c r="AO66036" s="108"/>
      <c r="AR66036" s="108"/>
    </row>
    <row r="66037" spans="41:44" ht="15" customHeight="1">
      <c r="AO66037" s="108"/>
      <c r="AR66037" s="108"/>
    </row>
    <row r="66038" spans="41:44" ht="15" customHeight="1">
      <c r="AO66038" s="109"/>
      <c r="AR66038" s="109"/>
    </row>
    <row r="66039" spans="41:44" ht="15" customHeight="1">
      <c r="AO66039" s="104"/>
      <c r="AR66039" s="104"/>
    </row>
    <row r="66040" spans="41:44" ht="15" customHeight="1">
      <c r="AO66040" s="106"/>
      <c r="AR66040" s="106"/>
    </row>
    <row r="66041" spans="41:44" ht="15" customHeight="1">
      <c r="AO66041" s="106"/>
      <c r="AR66041" s="106"/>
    </row>
    <row r="66042" spans="41:44" ht="15" customHeight="1">
      <c r="AO66042" s="106"/>
      <c r="AR66042" s="106"/>
    </row>
    <row r="66043" spans="41:44" ht="15" customHeight="1">
      <c r="AO66043" s="106"/>
      <c r="AR66043" s="106"/>
    </row>
    <row r="66044" spans="41:44" ht="15" customHeight="1">
      <c r="AO66044" s="106"/>
      <c r="AR66044" s="106"/>
    </row>
    <row r="66045" spans="41:44" ht="15" customHeight="1">
      <c r="AO66045" s="106"/>
      <c r="AR66045" s="106"/>
    </row>
    <row r="66046" spans="41:44" ht="15" customHeight="1">
      <c r="AO66046" s="106"/>
      <c r="AR66046" s="106"/>
    </row>
    <row r="66047" spans="41:44" ht="15" customHeight="1">
      <c r="AO66047" s="108"/>
      <c r="AR66047" s="108"/>
    </row>
    <row r="66048" spans="41:44" ht="15" customHeight="1">
      <c r="AO66048" s="108"/>
      <c r="AR66048" s="108"/>
    </row>
    <row r="66049" spans="41:44" ht="15" customHeight="1">
      <c r="AO66049" s="108"/>
      <c r="AR66049" s="108"/>
    </row>
    <row r="66050" spans="41:44" ht="15" customHeight="1">
      <c r="AO66050" s="108"/>
      <c r="AR66050" s="108"/>
    </row>
    <row r="66051" spans="41:44" ht="15" customHeight="1">
      <c r="AO66051" s="108"/>
      <c r="AR66051" s="108"/>
    </row>
    <row r="66052" spans="41:44" ht="15" customHeight="1">
      <c r="AO66052" s="109"/>
      <c r="AR66052" s="109"/>
    </row>
    <row r="66053" spans="41:44" ht="15" customHeight="1">
      <c r="AO66053" s="104"/>
      <c r="AR66053" s="104"/>
    </row>
    <row r="66054" spans="41:44" ht="15" customHeight="1">
      <c r="AO66054" s="106"/>
      <c r="AR66054" s="106"/>
    </row>
    <row r="66055" spans="41:44" ht="15" customHeight="1">
      <c r="AO66055" s="106"/>
      <c r="AR66055" s="106"/>
    </row>
    <row r="66056" spans="41:44" ht="15" customHeight="1">
      <c r="AO66056" s="106"/>
      <c r="AR66056" s="106"/>
    </row>
    <row r="66057" spans="41:44" ht="15" customHeight="1">
      <c r="AO66057" s="106"/>
      <c r="AR66057" s="106"/>
    </row>
    <row r="66058" spans="41:44" ht="15" customHeight="1">
      <c r="AO66058" s="106"/>
      <c r="AR66058" s="106"/>
    </row>
    <row r="66059" spans="41:44" ht="15" customHeight="1">
      <c r="AO66059" s="106"/>
      <c r="AR66059" s="106"/>
    </row>
    <row r="66060" spans="41:44" ht="15" customHeight="1">
      <c r="AO66060" s="106"/>
      <c r="AR66060" s="106"/>
    </row>
    <row r="66061" spans="41:44" ht="15" customHeight="1">
      <c r="AO66061" s="108"/>
      <c r="AR66061" s="108"/>
    </row>
    <row r="66062" spans="41:44" ht="15" customHeight="1">
      <c r="AO66062" s="108"/>
      <c r="AR66062" s="108"/>
    </row>
    <row r="66063" spans="41:44" ht="15" customHeight="1">
      <c r="AO66063" s="108"/>
      <c r="AR66063" s="108"/>
    </row>
    <row r="66064" spans="41:44" ht="15" customHeight="1">
      <c r="AO66064" s="108"/>
      <c r="AR66064" s="108"/>
    </row>
    <row r="66065" spans="41:44" ht="15" customHeight="1">
      <c r="AO66065" s="108"/>
      <c r="AR66065" s="108"/>
    </row>
    <row r="66066" spans="41:44" ht="15" customHeight="1">
      <c r="AO66066" s="109"/>
      <c r="AR66066" s="109"/>
    </row>
    <row r="66067" spans="41:44" ht="15" customHeight="1">
      <c r="AO66067" s="104"/>
      <c r="AR66067" s="104"/>
    </row>
    <row r="66068" spans="41:44" ht="15" customHeight="1">
      <c r="AO66068" s="106"/>
      <c r="AR66068" s="106"/>
    </row>
    <row r="66069" spans="41:44" ht="15" customHeight="1">
      <c r="AO66069" s="106"/>
      <c r="AR66069" s="106"/>
    </row>
    <row r="66070" spans="41:44" ht="15" customHeight="1">
      <c r="AO66070" s="106"/>
      <c r="AR66070" s="106"/>
    </row>
    <row r="66071" spans="41:44" ht="15" customHeight="1">
      <c r="AO66071" s="106"/>
      <c r="AR66071" s="106"/>
    </row>
    <row r="66072" spans="41:44" ht="15" customHeight="1">
      <c r="AO66072" s="106"/>
      <c r="AR66072" s="106"/>
    </row>
    <row r="66073" spans="41:44" ht="15" customHeight="1">
      <c r="AO66073" s="106"/>
      <c r="AR66073" s="106"/>
    </row>
    <row r="66074" spans="41:44" ht="15" customHeight="1">
      <c r="AO66074" s="106"/>
      <c r="AR66074" s="106"/>
    </row>
    <row r="66075" spans="41:44" ht="15" customHeight="1">
      <c r="AO66075" s="108"/>
      <c r="AR66075" s="108"/>
    </row>
    <row r="66076" spans="41:44" ht="15" customHeight="1">
      <c r="AO66076" s="108"/>
      <c r="AR66076" s="108"/>
    </row>
    <row r="66077" spans="41:44" ht="15" customHeight="1">
      <c r="AO66077" s="108"/>
      <c r="AR66077" s="108"/>
    </row>
    <row r="66078" spans="41:44" ht="15" customHeight="1">
      <c r="AO66078" s="108"/>
      <c r="AR66078" s="108"/>
    </row>
    <row r="66079" spans="41:44" ht="15" customHeight="1">
      <c r="AO66079" s="108"/>
      <c r="AR66079" s="108"/>
    </row>
    <row r="66080" spans="41:44" ht="15" customHeight="1">
      <c r="AO66080" s="109"/>
      <c r="AR66080" s="109"/>
    </row>
    <row r="66081" spans="41:44" ht="15" customHeight="1">
      <c r="AO66081" s="104"/>
      <c r="AR66081" s="104"/>
    </row>
    <row r="66082" spans="41:44" ht="15" customHeight="1">
      <c r="AO66082" s="106"/>
      <c r="AR66082" s="106"/>
    </row>
    <row r="66083" spans="41:44" ht="15" customHeight="1">
      <c r="AO66083" s="106"/>
      <c r="AR66083" s="106"/>
    </row>
    <row r="66084" spans="41:44" ht="15" customHeight="1">
      <c r="AO66084" s="106"/>
      <c r="AR66084" s="106"/>
    </row>
    <row r="66085" spans="41:44" ht="15" customHeight="1">
      <c r="AO66085" s="106"/>
      <c r="AR66085" s="106"/>
    </row>
    <row r="66086" spans="41:44" ht="15" customHeight="1">
      <c r="AO66086" s="106"/>
      <c r="AR66086" s="106"/>
    </row>
    <row r="66087" spans="41:44" ht="15" customHeight="1">
      <c r="AO66087" s="106"/>
      <c r="AR66087" s="106"/>
    </row>
    <row r="66088" spans="41:44" ht="15" customHeight="1">
      <c r="AO66088" s="106"/>
      <c r="AR66088" s="106"/>
    </row>
    <row r="66089" spans="41:44" ht="15" customHeight="1">
      <c r="AO66089" s="108"/>
      <c r="AR66089" s="108"/>
    </row>
    <row r="66090" spans="41:44" ht="15" customHeight="1">
      <c r="AO66090" s="108"/>
      <c r="AR66090" s="108"/>
    </row>
    <row r="66091" spans="41:44" ht="15" customHeight="1">
      <c r="AO66091" s="108"/>
      <c r="AR66091" s="108"/>
    </row>
    <row r="66092" spans="41:44" ht="15" customHeight="1">
      <c r="AO66092" s="108"/>
      <c r="AR66092" s="108"/>
    </row>
    <row r="66093" spans="41:44" ht="15" customHeight="1">
      <c r="AO66093" s="108"/>
      <c r="AR66093" s="108"/>
    </row>
    <row r="66094" spans="41:44" ht="15" customHeight="1">
      <c r="AO66094" s="109"/>
      <c r="AR66094" s="109"/>
    </row>
    <row r="66095" spans="41:44" ht="15" customHeight="1">
      <c r="AO66095" s="104"/>
      <c r="AR66095" s="104"/>
    </row>
    <row r="66096" spans="41:44" ht="15" customHeight="1">
      <c r="AO66096" s="106"/>
      <c r="AR66096" s="106"/>
    </row>
    <row r="66097" spans="41:44" ht="15" customHeight="1">
      <c r="AO66097" s="106"/>
      <c r="AR66097" s="106"/>
    </row>
    <row r="66098" spans="41:44" ht="15" customHeight="1">
      <c r="AO66098" s="106"/>
      <c r="AR66098" s="106"/>
    </row>
    <row r="66099" spans="41:44" ht="15" customHeight="1">
      <c r="AO66099" s="106"/>
      <c r="AR66099" s="106"/>
    </row>
    <row r="66100" spans="41:44" ht="15" customHeight="1">
      <c r="AO66100" s="106"/>
      <c r="AR66100" s="106"/>
    </row>
    <row r="66101" spans="41:44" ht="15" customHeight="1">
      <c r="AO66101" s="106"/>
      <c r="AR66101" s="106"/>
    </row>
    <row r="66102" spans="41:44" ht="15" customHeight="1">
      <c r="AO66102" s="106"/>
      <c r="AR66102" s="106"/>
    </row>
    <row r="66103" spans="41:44" ht="15" customHeight="1">
      <c r="AO66103" s="108"/>
      <c r="AR66103" s="108"/>
    </row>
    <row r="66104" spans="41:44" ht="15" customHeight="1">
      <c r="AO66104" s="108"/>
      <c r="AR66104" s="108"/>
    </row>
    <row r="66105" spans="41:44" ht="15" customHeight="1">
      <c r="AO66105" s="108"/>
      <c r="AR66105" s="108"/>
    </row>
    <row r="66106" spans="41:44" ht="15" customHeight="1">
      <c r="AO66106" s="108"/>
      <c r="AR66106" s="108"/>
    </row>
    <row r="66107" spans="41:44" ht="15" customHeight="1">
      <c r="AO66107" s="108"/>
      <c r="AR66107" s="108"/>
    </row>
    <row r="66108" spans="41:44" ht="15" customHeight="1">
      <c r="AO66108" s="109"/>
      <c r="AR66108" s="109"/>
    </row>
    <row r="66109" spans="41:44" ht="15" customHeight="1">
      <c r="AO66109" s="104"/>
      <c r="AR66109" s="104"/>
    </row>
    <row r="66110" spans="41:44" ht="15" customHeight="1">
      <c r="AO66110" s="106"/>
      <c r="AR66110" s="106"/>
    </row>
    <row r="66111" spans="41:44" ht="15" customHeight="1">
      <c r="AO66111" s="106"/>
      <c r="AR66111" s="106"/>
    </row>
    <row r="66112" spans="41:44" ht="15" customHeight="1">
      <c r="AO66112" s="106"/>
      <c r="AR66112" s="106"/>
    </row>
    <row r="66113" spans="41:44" ht="15" customHeight="1">
      <c r="AO66113" s="106"/>
      <c r="AR66113" s="106"/>
    </row>
    <row r="66114" spans="41:44" ht="15" customHeight="1">
      <c r="AO66114" s="106"/>
      <c r="AR66114" s="106"/>
    </row>
    <row r="66115" spans="41:44" ht="15" customHeight="1">
      <c r="AO66115" s="106"/>
      <c r="AR66115" s="106"/>
    </row>
    <row r="66116" spans="41:44" ht="15" customHeight="1">
      <c r="AO66116" s="106"/>
      <c r="AR66116" s="106"/>
    </row>
    <row r="66117" spans="41:44" ht="15" customHeight="1">
      <c r="AO66117" s="108"/>
      <c r="AR66117" s="108"/>
    </row>
    <row r="66118" spans="41:44" ht="15" customHeight="1">
      <c r="AO66118" s="108"/>
      <c r="AR66118" s="108"/>
    </row>
    <row r="66119" spans="41:44" ht="15" customHeight="1">
      <c r="AO66119" s="108"/>
      <c r="AR66119" s="108"/>
    </row>
    <row r="66120" spans="41:44" ht="15" customHeight="1">
      <c r="AO66120" s="108"/>
      <c r="AR66120" s="108"/>
    </row>
    <row r="66121" spans="41:44" ht="15" customHeight="1">
      <c r="AO66121" s="108"/>
      <c r="AR66121" s="108"/>
    </row>
    <row r="66122" spans="41:44" ht="15" customHeight="1">
      <c r="AO66122" s="109"/>
      <c r="AR66122" s="109"/>
    </row>
    <row r="66123" spans="41:44" ht="15" customHeight="1">
      <c r="AO66123" s="104"/>
      <c r="AR66123" s="104"/>
    </row>
    <row r="66124" spans="41:44" ht="15" customHeight="1">
      <c r="AO66124" s="106"/>
      <c r="AR66124" s="106"/>
    </row>
    <row r="66125" spans="41:44" ht="15" customHeight="1">
      <c r="AO66125" s="106"/>
      <c r="AR66125" s="106"/>
    </row>
    <row r="66126" spans="41:44" ht="15" customHeight="1">
      <c r="AO66126" s="106"/>
      <c r="AR66126" s="106"/>
    </row>
    <row r="66127" spans="41:44" ht="15" customHeight="1">
      <c r="AO66127" s="106"/>
      <c r="AR66127" s="106"/>
    </row>
    <row r="66128" spans="41:44" ht="15" customHeight="1">
      <c r="AO66128" s="106"/>
      <c r="AR66128" s="106"/>
    </row>
    <row r="66129" spans="41:44" ht="15" customHeight="1">
      <c r="AO66129" s="106"/>
      <c r="AR66129" s="106"/>
    </row>
    <row r="66130" spans="41:44" ht="15" customHeight="1">
      <c r="AO66130" s="106"/>
      <c r="AR66130" s="106"/>
    </row>
    <row r="66131" spans="41:44" ht="15" customHeight="1">
      <c r="AO66131" s="108"/>
      <c r="AR66131" s="108"/>
    </row>
    <row r="66132" spans="41:44" ht="15" customHeight="1">
      <c r="AO66132" s="108"/>
      <c r="AR66132" s="108"/>
    </row>
    <row r="66133" spans="41:44" ht="15" customHeight="1">
      <c r="AO66133" s="108"/>
      <c r="AR66133" s="108"/>
    </row>
    <row r="66134" spans="41:44" ht="15" customHeight="1">
      <c r="AO66134" s="108"/>
      <c r="AR66134" s="108"/>
    </row>
    <row r="66135" spans="41:44" ht="15" customHeight="1">
      <c r="AO66135" s="108"/>
      <c r="AR66135" s="108"/>
    </row>
    <row r="66136" spans="41:44" ht="15" customHeight="1">
      <c r="AO66136" s="109"/>
      <c r="AR66136" s="109"/>
    </row>
    <row r="66137" spans="41:44" ht="15" customHeight="1">
      <c r="AO66137" s="104"/>
      <c r="AR66137" s="104"/>
    </row>
    <row r="66138" spans="41:44" ht="15" customHeight="1">
      <c r="AO66138" s="106"/>
      <c r="AR66138" s="106"/>
    </row>
    <row r="66139" spans="41:44" ht="15" customHeight="1">
      <c r="AO66139" s="106"/>
      <c r="AR66139" s="106"/>
    </row>
    <row r="66140" spans="41:44" ht="15" customHeight="1">
      <c r="AO66140" s="106"/>
      <c r="AR66140" s="106"/>
    </row>
    <row r="66141" spans="41:44" ht="15" customHeight="1">
      <c r="AO66141" s="106"/>
      <c r="AR66141" s="106"/>
    </row>
    <row r="66142" spans="41:44" ht="15" customHeight="1">
      <c r="AO66142" s="106"/>
      <c r="AR66142" s="106"/>
    </row>
    <row r="66143" spans="41:44" ht="15" customHeight="1">
      <c r="AO66143" s="106"/>
      <c r="AR66143" s="106"/>
    </row>
    <row r="66144" spans="41:44" ht="15" customHeight="1">
      <c r="AO66144" s="106"/>
      <c r="AR66144" s="106"/>
    </row>
    <row r="66145" spans="41:44" ht="15" customHeight="1">
      <c r="AO66145" s="108"/>
      <c r="AR66145" s="108"/>
    </row>
    <row r="66146" spans="41:44" ht="15" customHeight="1">
      <c r="AO66146" s="108"/>
      <c r="AR66146" s="108"/>
    </row>
    <row r="66147" spans="41:44" ht="15" customHeight="1">
      <c r="AO66147" s="108"/>
      <c r="AR66147" s="108"/>
    </row>
    <row r="66148" spans="41:44" ht="15" customHeight="1">
      <c r="AO66148" s="108"/>
      <c r="AR66148" s="108"/>
    </row>
    <row r="66149" spans="41:44" ht="15" customHeight="1">
      <c r="AO66149" s="108"/>
      <c r="AR66149" s="108"/>
    </row>
    <row r="66150" spans="41:44" ht="15" customHeight="1">
      <c r="AO66150" s="109"/>
      <c r="AR66150" s="109"/>
    </row>
    <row r="66151" spans="41:44" ht="15" customHeight="1">
      <c r="AO66151" s="104"/>
      <c r="AR66151" s="104"/>
    </row>
    <row r="66152" spans="41:44" ht="15" customHeight="1">
      <c r="AO66152" s="106"/>
      <c r="AR66152" s="106"/>
    </row>
    <row r="66153" spans="41:44" ht="15" customHeight="1">
      <c r="AO66153" s="106"/>
      <c r="AR66153" s="106"/>
    </row>
    <row r="66154" spans="41:44" ht="15" customHeight="1">
      <c r="AO66154" s="106"/>
      <c r="AR66154" s="106"/>
    </row>
    <row r="66155" spans="41:44" ht="15" customHeight="1">
      <c r="AO66155" s="106"/>
      <c r="AR66155" s="106"/>
    </row>
    <row r="66156" spans="41:44" ht="15" customHeight="1">
      <c r="AO66156" s="106"/>
      <c r="AR66156" s="106"/>
    </row>
    <row r="66157" spans="41:44" ht="15" customHeight="1">
      <c r="AO66157" s="106"/>
      <c r="AR66157" s="106"/>
    </row>
    <row r="66158" spans="41:44" ht="15" customHeight="1">
      <c r="AO66158" s="106"/>
      <c r="AR66158" s="106"/>
    </row>
    <row r="66159" spans="41:44" ht="15" customHeight="1">
      <c r="AO66159" s="108"/>
      <c r="AR66159" s="108"/>
    </row>
    <row r="66160" spans="41:44" ht="15" customHeight="1">
      <c r="AO66160" s="108"/>
      <c r="AR66160" s="108"/>
    </row>
    <row r="66161" spans="41:44" ht="15" customHeight="1">
      <c r="AO66161" s="108"/>
      <c r="AR66161" s="108"/>
    </row>
    <row r="66162" spans="41:44" ht="15" customHeight="1">
      <c r="AO66162" s="108"/>
      <c r="AR66162" s="108"/>
    </row>
    <row r="66163" spans="41:44" ht="15" customHeight="1">
      <c r="AO66163" s="108"/>
      <c r="AR66163" s="108"/>
    </row>
    <row r="66164" spans="41:44" ht="15" customHeight="1">
      <c r="AO66164" s="109"/>
      <c r="AR66164" s="109"/>
    </row>
    <row r="66165" spans="41:44" ht="15" customHeight="1">
      <c r="AO66165" s="104"/>
      <c r="AR66165" s="104"/>
    </row>
    <row r="66166" spans="41:44" ht="15" customHeight="1">
      <c r="AO66166" s="106"/>
      <c r="AR66166" s="106"/>
    </row>
    <row r="66167" spans="41:44" ht="15" customHeight="1">
      <c r="AO66167" s="106"/>
      <c r="AR66167" s="106"/>
    </row>
    <row r="66168" spans="41:44" ht="15" customHeight="1">
      <c r="AO66168" s="106"/>
      <c r="AR66168" s="106"/>
    </row>
    <row r="66169" spans="41:44" ht="15" customHeight="1">
      <c r="AO66169" s="106"/>
      <c r="AR66169" s="106"/>
    </row>
    <row r="66170" spans="41:44" ht="15" customHeight="1">
      <c r="AO66170" s="106"/>
      <c r="AR66170" s="106"/>
    </row>
    <row r="66171" spans="41:44" ht="15" customHeight="1">
      <c r="AO66171" s="106"/>
      <c r="AR66171" s="106"/>
    </row>
    <row r="66172" spans="41:44" ht="15" customHeight="1">
      <c r="AO66172" s="106"/>
      <c r="AR66172" s="106"/>
    </row>
    <row r="66173" spans="41:44" ht="15" customHeight="1">
      <c r="AO66173" s="108"/>
      <c r="AR66173" s="108"/>
    </row>
    <row r="66174" spans="41:44" ht="15" customHeight="1">
      <c r="AO66174" s="108"/>
      <c r="AR66174" s="108"/>
    </row>
    <row r="66175" spans="41:44" ht="15" customHeight="1">
      <c r="AO66175" s="108"/>
      <c r="AR66175" s="108"/>
    </row>
    <row r="66176" spans="41:44" ht="15" customHeight="1">
      <c r="AO66176" s="108"/>
      <c r="AR66176" s="108"/>
    </row>
    <row r="66177" spans="41:44" ht="15" customHeight="1">
      <c r="AO66177" s="108"/>
      <c r="AR66177" s="108"/>
    </row>
    <row r="66178" spans="41:44" ht="15" customHeight="1">
      <c r="AO66178" s="109"/>
      <c r="AR66178" s="109"/>
    </row>
    <row r="66179" spans="41:44" ht="15" customHeight="1">
      <c r="AO66179" s="104"/>
      <c r="AR66179" s="104"/>
    </row>
    <row r="66180" spans="41:44" ht="15" customHeight="1">
      <c r="AO66180" s="106"/>
      <c r="AR66180" s="106"/>
    </row>
    <row r="66181" spans="41:44" ht="15" customHeight="1">
      <c r="AO66181" s="106"/>
      <c r="AR66181" s="106"/>
    </row>
    <row r="66182" spans="41:44" ht="15" customHeight="1">
      <c r="AO66182" s="106"/>
      <c r="AR66182" s="106"/>
    </row>
    <row r="66183" spans="41:44" ht="15" customHeight="1">
      <c r="AO66183" s="106"/>
      <c r="AR66183" s="106"/>
    </row>
    <row r="66184" spans="41:44" ht="15" customHeight="1">
      <c r="AO66184" s="106"/>
      <c r="AR66184" s="106"/>
    </row>
    <row r="66185" spans="41:44" ht="15" customHeight="1">
      <c r="AO66185" s="106"/>
      <c r="AR66185" s="106"/>
    </row>
    <row r="66186" spans="41:44" ht="15" customHeight="1">
      <c r="AO66186" s="106"/>
      <c r="AR66186" s="106"/>
    </row>
    <row r="66187" spans="41:44" ht="15" customHeight="1">
      <c r="AO66187" s="108"/>
      <c r="AR66187" s="108"/>
    </row>
    <row r="66188" spans="41:44" ht="15" customHeight="1">
      <c r="AO66188" s="108"/>
      <c r="AR66188" s="108"/>
    </row>
    <row r="66189" spans="41:44" ht="15" customHeight="1">
      <c r="AO66189" s="108"/>
      <c r="AR66189" s="108"/>
    </row>
    <row r="66190" spans="41:44" ht="15" customHeight="1">
      <c r="AO66190" s="108"/>
      <c r="AR66190" s="108"/>
    </row>
    <row r="66191" spans="41:44" ht="15" customHeight="1">
      <c r="AO66191" s="108"/>
      <c r="AR66191" s="108"/>
    </row>
    <row r="66192" spans="41:44" ht="15" customHeight="1">
      <c r="AO66192" s="109"/>
      <c r="AR66192" s="109"/>
    </row>
    <row r="66193" spans="41:44" ht="15" customHeight="1">
      <c r="AO66193" s="104"/>
      <c r="AR66193" s="104"/>
    </row>
    <row r="66194" spans="41:44" ht="15" customHeight="1">
      <c r="AO66194" s="106"/>
      <c r="AR66194" s="106"/>
    </row>
    <row r="66195" spans="41:44" ht="15" customHeight="1">
      <c r="AO66195" s="106"/>
      <c r="AR66195" s="106"/>
    </row>
    <row r="66196" spans="41:44" ht="15" customHeight="1">
      <c r="AO66196" s="106"/>
      <c r="AR66196" s="106"/>
    </row>
    <row r="66197" spans="41:44" ht="15" customHeight="1">
      <c r="AO66197" s="106"/>
      <c r="AR66197" s="106"/>
    </row>
    <row r="66198" spans="41:44" ht="15" customHeight="1">
      <c r="AO66198" s="106"/>
      <c r="AR66198" s="106"/>
    </row>
    <row r="66199" spans="41:44" ht="15" customHeight="1">
      <c r="AO66199" s="106"/>
      <c r="AR66199" s="106"/>
    </row>
    <row r="66200" spans="41:44" ht="15" customHeight="1">
      <c r="AO66200" s="106"/>
      <c r="AR66200" s="106"/>
    </row>
    <row r="66201" spans="41:44" ht="15" customHeight="1">
      <c r="AO66201" s="108"/>
      <c r="AR66201" s="108"/>
    </row>
    <row r="66202" spans="41:44" ht="15" customHeight="1">
      <c r="AO66202" s="108"/>
      <c r="AR66202" s="108"/>
    </row>
    <row r="66203" spans="41:44" ht="15" customHeight="1">
      <c r="AO66203" s="108"/>
      <c r="AR66203" s="108"/>
    </row>
    <row r="66204" spans="41:44" ht="15" customHeight="1">
      <c r="AO66204" s="108"/>
      <c r="AR66204" s="108"/>
    </row>
    <row r="66205" spans="41:44" ht="15" customHeight="1">
      <c r="AO66205" s="108"/>
      <c r="AR66205" s="108"/>
    </row>
    <row r="66206" spans="41:44" ht="15" customHeight="1">
      <c r="AO66206" s="109"/>
      <c r="AR66206" s="109"/>
    </row>
    <row r="66207" spans="41:44" ht="15" customHeight="1">
      <c r="AO66207" s="104"/>
      <c r="AR66207" s="104"/>
    </row>
    <row r="66208" spans="41:44" ht="15" customHeight="1">
      <c r="AO66208" s="106"/>
      <c r="AR66208" s="106"/>
    </row>
    <row r="66209" spans="41:44" ht="15" customHeight="1">
      <c r="AO66209" s="106"/>
      <c r="AR66209" s="106"/>
    </row>
    <row r="66210" spans="41:44" ht="15" customHeight="1">
      <c r="AO66210" s="106"/>
      <c r="AR66210" s="106"/>
    </row>
    <row r="66211" spans="41:44" ht="15" customHeight="1">
      <c r="AO66211" s="106"/>
      <c r="AR66211" s="106"/>
    </row>
    <row r="66212" spans="41:44" ht="15" customHeight="1">
      <c r="AO66212" s="106"/>
      <c r="AR66212" s="106"/>
    </row>
    <row r="66213" spans="41:44" ht="15" customHeight="1">
      <c r="AO66213" s="106"/>
      <c r="AR66213" s="106"/>
    </row>
    <row r="66214" spans="41:44" ht="15" customHeight="1">
      <c r="AO66214" s="106"/>
      <c r="AR66214" s="106"/>
    </row>
    <row r="66215" spans="41:44" ht="15" customHeight="1">
      <c r="AO66215" s="108"/>
      <c r="AR66215" s="108"/>
    </row>
    <row r="66216" spans="41:44" ht="15" customHeight="1">
      <c r="AO66216" s="108"/>
      <c r="AR66216" s="108"/>
    </row>
    <row r="66217" spans="41:44" ht="15" customHeight="1">
      <c r="AO66217" s="108"/>
      <c r="AR66217" s="108"/>
    </row>
    <row r="66218" spans="41:44" ht="15" customHeight="1">
      <c r="AO66218" s="108"/>
      <c r="AR66218" s="108"/>
    </row>
    <row r="66219" spans="41:44" ht="15" customHeight="1">
      <c r="AO66219" s="108"/>
      <c r="AR66219" s="108"/>
    </row>
    <row r="66220" spans="41:44" ht="15" customHeight="1">
      <c r="AO66220" s="109"/>
      <c r="AR66220" s="109"/>
    </row>
    <row r="66221" spans="41:44" ht="15" customHeight="1">
      <c r="AO66221" s="104"/>
      <c r="AR66221" s="104"/>
    </row>
    <row r="66222" spans="41:44" ht="15" customHeight="1">
      <c r="AO66222" s="106"/>
      <c r="AR66222" s="106"/>
    </row>
    <row r="66223" spans="41:44" ht="15" customHeight="1">
      <c r="AO66223" s="106"/>
      <c r="AR66223" s="106"/>
    </row>
    <row r="66224" spans="41:44" ht="15" customHeight="1">
      <c r="AO66224" s="106"/>
      <c r="AR66224" s="106"/>
    </row>
    <row r="66225" spans="41:44" ht="15" customHeight="1">
      <c r="AO66225" s="106"/>
      <c r="AR66225" s="106"/>
    </row>
    <row r="66226" spans="41:44" ht="15" customHeight="1">
      <c r="AO66226" s="106"/>
      <c r="AR66226" s="106"/>
    </row>
    <row r="66227" spans="41:44" ht="15" customHeight="1">
      <c r="AO66227" s="106"/>
      <c r="AR66227" s="106"/>
    </row>
    <row r="66228" spans="41:44" ht="15" customHeight="1">
      <c r="AO66228" s="106"/>
      <c r="AR66228" s="106"/>
    </row>
    <row r="66229" spans="41:44" ht="15" customHeight="1">
      <c r="AO66229" s="108"/>
      <c r="AR66229" s="108"/>
    </row>
    <row r="66230" spans="41:44" ht="15" customHeight="1">
      <c r="AO66230" s="108"/>
      <c r="AR66230" s="108"/>
    </row>
    <row r="66231" spans="41:44" ht="15" customHeight="1">
      <c r="AO66231" s="108"/>
      <c r="AR66231" s="108"/>
    </row>
    <row r="66232" spans="41:44" ht="15" customHeight="1">
      <c r="AO66232" s="108"/>
      <c r="AR66232" s="108"/>
    </row>
    <row r="66233" spans="41:44" ht="15" customHeight="1">
      <c r="AO66233" s="108"/>
      <c r="AR66233" s="108"/>
    </row>
    <row r="66234" spans="41:44" ht="15" customHeight="1">
      <c r="AO66234" s="109"/>
      <c r="AR66234" s="109"/>
    </row>
    <row r="66235" spans="41:44" ht="15" customHeight="1">
      <c r="AO66235" s="104"/>
      <c r="AR66235" s="104"/>
    </row>
    <row r="66236" spans="41:44" ht="15" customHeight="1">
      <c r="AO66236" s="106"/>
      <c r="AR66236" s="106"/>
    </row>
    <row r="66237" spans="41:44" ht="15" customHeight="1">
      <c r="AO66237" s="106"/>
      <c r="AR66237" s="106"/>
    </row>
    <row r="66238" spans="41:44" ht="15" customHeight="1">
      <c r="AO66238" s="106"/>
      <c r="AR66238" s="106"/>
    </row>
    <row r="66239" spans="41:44" ht="15" customHeight="1">
      <c r="AO66239" s="106"/>
      <c r="AR66239" s="106"/>
    </row>
    <row r="66240" spans="41:44" ht="15" customHeight="1">
      <c r="AO66240" s="106"/>
      <c r="AR66240" s="106"/>
    </row>
    <row r="66241" spans="41:44" ht="15" customHeight="1">
      <c r="AO66241" s="106"/>
      <c r="AR66241" s="106"/>
    </row>
    <row r="66242" spans="41:44" ht="15" customHeight="1">
      <c r="AO66242" s="106"/>
      <c r="AR66242" s="106"/>
    </row>
    <row r="66243" spans="41:44" ht="15" customHeight="1">
      <c r="AO66243" s="108"/>
      <c r="AR66243" s="108"/>
    </row>
    <row r="66244" spans="41:44" ht="15" customHeight="1">
      <c r="AO66244" s="108"/>
      <c r="AR66244" s="108"/>
    </row>
    <row r="66245" spans="41:44" ht="15" customHeight="1">
      <c r="AO66245" s="108"/>
      <c r="AR66245" s="108"/>
    </row>
    <row r="66246" spans="41:44" ht="15" customHeight="1">
      <c r="AO66246" s="108"/>
      <c r="AR66246" s="108"/>
    </row>
    <row r="66247" spans="41:44" ht="15" customHeight="1">
      <c r="AO66247" s="108"/>
      <c r="AR66247" s="108"/>
    </row>
    <row r="66248" spans="41:44" ht="15" customHeight="1">
      <c r="AO66248" s="109"/>
      <c r="AR66248" s="109"/>
    </row>
    <row r="66249" spans="41:44" ht="15" customHeight="1">
      <c r="AO66249" s="104"/>
      <c r="AR66249" s="104"/>
    </row>
    <row r="66250" spans="41:44" ht="15" customHeight="1">
      <c r="AO66250" s="106"/>
      <c r="AR66250" s="106"/>
    </row>
    <row r="66251" spans="41:44" ht="15" customHeight="1">
      <c r="AO66251" s="106"/>
      <c r="AR66251" s="106"/>
    </row>
    <row r="66252" spans="41:44" ht="15" customHeight="1">
      <c r="AO66252" s="106"/>
      <c r="AR66252" s="106"/>
    </row>
    <row r="66253" spans="41:44" ht="15" customHeight="1">
      <c r="AO66253" s="106"/>
      <c r="AR66253" s="106"/>
    </row>
    <row r="66254" spans="41:44" ht="15" customHeight="1">
      <c r="AO66254" s="106"/>
      <c r="AR66254" s="106"/>
    </row>
    <row r="66255" spans="41:44" ht="15" customHeight="1">
      <c r="AO66255" s="106"/>
      <c r="AR66255" s="106"/>
    </row>
    <row r="66256" spans="41:44" ht="15" customHeight="1">
      <c r="AO66256" s="106"/>
      <c r="AR66256" s="106"/>
    </row>
    <row r="66257" spans="41:44" ht="15" customHeight="1">
      <c r="AO66257" s="108"/>
      <c r="AR66257" s="108"/>
    </row>
    <row r="66258" spans="41:44" ht="15" customHeight="1">
      <c r="AO66258" s="108"/>
      <c r="AR66258" s="108"/>
    </row>
    <row r="66259" spans="41:44" ht="15" customHeight="1">
      <c r="AO66259" s="108"/>
      <c r="AR66259" s="108"/>
    </row>
    <row r="66260" spans="41:44" ht="15" customHeight="1">
      <c r="AO66260" s="108"/>
      <c r="AR66260" s="108"/>
    </row>
    <row r="66261" spans="41:44" ht="15" customHeight="1">
      <c r="AO66261" s="108"/>
      <c r="AR66261" s="108"/>
    </row>
    <row r="66262" spans="41:44" ht="15" customHeight="1">
      <c r="AO66262" s="109"/>
      <c r="AR66262" s="109"/>
    </row>
    <row r="66263" spans="41:44" ht="15" customHeight="1">
      <c r="AO66263" s="104"/>
      <c r="AR66263" s="104"/>
    </row>
    <row r="66264" spans="41:44" ht="15" customHeight="1">
      <c r="AO66264" s="106"/>
      <c r="AR66264" s="106"/>
    </row>
    <row r="66265" spans="41:44" ht="15" customHeight="1">
      <c r="AO66265" s="106"/>
      <c r="AR66265" s="106"/>
    </row>
    <row r="66266" spans="41:44" ht="15" customHeight="1">
      <c r="AO66266" s="106"/>
      <c r="AR66266" s="106"/>
    </row>
    <row r="66267" spans="41:44" ht="15" customHeight="1">
      <c r="AO66267" s="106"/>
      <c r="AR66267" s="106"/>
    </row>
    <row r="66268" spans="41:44" ht="15" customHeight="1">
      <c r="AO66268" s="106"/>
      <c r="AR66268" s="106"/>
    </row>
    <row r="66269" spans="41:44" ht="15" customHeight="1">
      <c r="AO66269" s="106"/>
      <c r="AR66269" s="106"/>
    </row>
    <row r="66270" spans="41:44" ht="15" customHeight="1">
      <c r="AO66270" s="106"/>
      <c r="AR66270" s="106"/>
    </row>
    <row r="66271" spans="41:44" ht="15" customHeight="1">
      <c r="AO66271" s="108"/>
      <c r="AR66271" s="108"/>
    </row>
    <row r="66272" spans="41:44" ht="15" customHeight="1">
      <c r="AO66272" s="108"/>
      <c r="AR66272" s="108"/>
    </row>
    <row r="66273" spans="41:44" ht="15" customHeight="1">
      <c r="AO66273" s="108"/>
      <c r="AR66273" s="108"/>
    </row>
    <row r="66274" spans="41:44" ht="15" customHeight="1">
      <c r="AO66274" s="108"/>
      <c r="AR66274" s="108"/>
    </row>
    <row r="66275" spans="41:44" ht="15" customHeight="1">
      <c r="AO66275" s="108"/>
      <c r="AR66275" s="108"/>
    </row>
    <row r="66276" spans="41:44" ht="15" customHeight="1">
      <c r="AO66276" s="109"/>
      <c r="AR66276" s="109"/>
    </row>
    <row r="66277" spans="41:44" ht="15" customHeight="1">
      <c r="AO66277" s="104"/>
      <c r="AR66277" s="104"/>
    </row>
    <row r="66278" spans="41:44" ht="15" customHeight="1">
      <c r="AO66278" s="106"/>
      <c r="AR66278" s="106"/>
    </row>
    <row r="66279" spans="41:44" ht="15" customHeight="1">
      <c r="AO66279" s="106"/>
      <c r="AR66279" s="106"/>
    </row>
    <row r="66280" spans="41:44" ht="15" customHeight="1">
      <c r="AO66280" s="106"/>
      <c r="AR66280" s="106"/>
    </row>
    <row r="66281" spans="41:44" ht="15" customHeight="1">
      <c r="AO66281" s="106"/>
      <c r="AR66281" s="106"/>
    </row>
    <row r="66282" spans="41:44" ht="15" customHeight="1">
      <c r="AO66282" s="106"/>
      <c r="AR66282" s="106"/>
    </row>
    <row r="66283" spans="41:44" ht="15" customHeight="1">
      <c r="AO66283" s="106"/>
      <c r="AR66283" s="106"/>
    </row>
    <row r="66284" spans="41:44" ht="15" customHeight="1">
      <c r="AO66284" s="106"/>
      <c r="AR66284" s="106"/>
    </row>
    <row r="66285" spans="41:44" ht="15" customHeight="1">
      <c r="AO66285" s="108"/>
      <c r="AR66285" s="108"/>
    </row>
    <row r="66286" spans="41:44" ht="15" customHeight="1">
      <c r="AO66286" s="108"/>
      <c r="AR66286" s="108"/>
    </row>
    <row r="66287" spans="41:44" ht="15" customHeight="1">
      <c r="AO66287" s="108"/>
      <c r="AR66287" s="108"/>
    </row>
    <row r="66288" spans="41:44" ht="15" customHeight="1">
      <c r="AO66288" s="108"/>
      <c r="AR66288" s="108"/>
    </row>
    <row r="66289" spans="41:44" ht="15" customHeight="1">
      <c r="AO66289" s="108"/>
      <c r="AR66289" s="108"/>
    </row>
    <row r="66290" spans="41:44" ht="15" customHeight="1">
      <c r="AO66290" s="109"/>
      <c r="AR66290" s="109"/>
    </row>
    <row r="66291" spans="41:44" ht="15" customHeight="1">
      <c r="AO66291" s="104"/>
      <c r="AR66291" s="104"/>
    </row>
    <row r="66292" spans="41:44" ht="15" customHeight="1">
      <c r="AO66292" s="106"/>
      <c r="AR66292" s="106"/>
    </row>
    <row r="66293" spans="41:44" ht="15" customHeight="1">
      <c r="AO66293" s="106"/>
      <c r="AR66293" s="106"/>
    </row>
    <row r="66294" spans="41:44" ht="15" customHeight="1">
      <c r="AO66294" s="106"/>
      <c r="AR66294" s="106"/>
    </row>
    <row r="66295" spans="41:44" ht="15" customHeight="1">
      <c r="AO66295" s="106"/>
      <c r="AR66295" s="106"/>
    </row>
    <row r="66296" spans="41:44" ht="15" customHeight="1">
      <c r="AO66296" s="106"/>
      <c r="AR66296" s="106"/>
    </row>
    <row r="66297" spans="41:44" ht="15" customHeight="1">
      <c r="AO66297" s="106"/>
      <c r="AR66297" s="106"/>
    </row>
    <row r="66298" spans="41:44" ht="15" customHeight="1">
      <c r="AO66298" s="106"/>
      <c r="AR66298" s="106"/>
    </row>
    <row r="66299" spans="41:44" ht="15" customHeight="1">
      <c r="AO66299" s="108"/>
      <c r="AR66299" s="108"/>
    </row>
    <row r="66300" spans="41:44" ht="15" customHeight="1">
      <c r="AO66300" s="108"/>
      <c r="AR66300" s="108"/>
    </row>
    <row r="66301" spans="41:44" ht="15" customHeight="1">
      <c r="AO66301" s="108"/>
      <c r="AR66301" s="108"/>
    </row>
    <row r="66302" spans="41:44" ht="15" customHeight="1">
      <c r="AO66302" s="108"/>
      <c r="AR66302" s="108"/>
    </row>
    <row r="66303" spans="41:44" ht="15" customHeight="1">
      <c r="AO66303" s="108"/>
      <c r="AR66303" s="108"/>
    </row>
    <row r="66304" spans="41:44" ht="15" customHeight="1">
      <c r="AO66304" s="109"/>
      <c r="AR66304" s="109"/>
    </row>
    <row r="66305" spans="41:44" ht="15" customHeight="1">
      <c r="AO66305" s="104"/>
      <c r="AR66305" s="104"/>
    </row>
    <row r="66306" spans="41:44" ht="15" customHeight="1">
      <c r="AO66306" s="106"/>
      <c r="AR66306" s="106"/>
    </row>
    <row r="66307" spans="41:44" ht="15" customHeight="1">
      <c r="AO66307" s="106"/>
      <c r="AR66307" s="106"/>
    </row>
    <row r="66308" spans="41:44" ht="15" customHeight="1">
      <c r="AO66308" s="106"/>
      <c r="AR66308" s="106"/>
    </row>
    <row r="66309" spans="41:44" ht="15" customHeight="1">
      <c r="AO66309" s="106"/>
      <c r="AR66309" s="106"/>
    </row>
    <row r="66310" spans="41:44" ht="15" customHeight="1">
      <c r="AO66310" s="106"/>
      <c r="AR66310" s="106"/>
    </row>
    <row r="66311" spans="41:44" ht="15" customHeight="1">
      <c r="AO66311" s="106"/>
      <c r="AR66311" s="106"/>
    </row>
    <row r="66312" spans="41:44" ht="15" customHeight="1">
      <c r="AO66312" s="106"/>
      <c r="AR66312" s="106"/>
    </row>
    <row r="66313" spans="41:44" ht="15" customHeight="1">
      <c r="AO66313" s="108"/>
      <c r="AR66313" s="108"/>
    </row>
    <row r="66314" spans="41:44" ht="15" customHeight="1">
      <c r="AO66314" s="108"/>
      <c r="AR66314" s="108"/>
    </row>
    <row r="66315" spans="41:44" ht="15" customHeight="1">
      <c r="AO66315" s="108"/>
      <c r="AR66315" s="108"/>
    </row>
    <row r="66316" spans="41:44" ht="15" customHeight="1">
      <c r="AO66316" s="108"/>
      <c r="AR66316" s="108"/>
    </row>
    <row r="66317" spans="41:44" ht="15" customHeight="1">
      <c r="AO66317" s="108"/>
      <c r="AR66317" s="108"/>
    </row>
    <row r="66318" spans="41:44" ht="15" customHeight="1">
      <c r="AO66318" s="109"/>
      <c r="AR66318" s="109"/>
    </row>
    <row r="66319" spans="41:44" ht="15" customHeight="1">
      <c r="AO66319" s="104"/>
      <c r="AR66319" s="104"/>
    </row>
    <row r="66320" spans="41:44" ht="15" customHeight="1">
      <c r="AO66320" s="106"/>
      <c r="AR66320" s="106"/>
    </row>
    <row r="66321" spans="41:44" ht="15" customHeight="1">
      <c r="AO66321" s="106"/>
      <c r="AR66321" s="106"/>
    </row>
    <row r="66322" spans="41:44" ht="15" customHeight="1">
      <c r="AO66322" s="106"/>
      <c r="AR66322" s="106"/>
    </row>
    <row r="66323" spans="41:44" ht="15" customHeight="1">
      <c r="AO66323" s="106"/>
      <c r="AR66323" s="106"/>
    </row>
    <row r="66324" spans="41:44" ht="15" customHeight="1">
      <c r="AO66324" s="106"/>
      <c r="AR66324" s="106"/>
    </row>
    <row r="66325" spans="41:44" ht="15" customHeight="1">
      <c r="AO66325" s="106"/>
      <c r="AR66325" s="106"/>
    </row>
    <row r="66326" spans="41:44" ht="15" customHeight="1">
      <c r="AO66326" s="106"/>
      <c r="AR66326" s="106"/>
    </row>
    <row r="66327" spans="41:44" ht="15" customHeight="1">
      <c r="AO66327" s="108"/>
      <c r="AR66327" s="108"/>
    </row>
    <row r="66328" spans="41:44" ht="15" customHeight="1">
      <c r="AO66328" s="108"/>
      <c r="AR66328" s="108"/>
    </row>
    <row r="66329" spans="41:44" ht="15" customHeight="1">
      <c r="AO66329" s="108"/>
      <c r="AR66329" s="108"/>
    </row>
    <row r="66330" spans="41:44" ht="15" customHeight="1">
      <c r="AO66330" s="108"/>
      <c r="AR66330" s="108"/>
    </row>
    <row r="66331" spans="41:44" ht="15" customHeight="1">
      <c r="AO66331" s="108"/>
      <c r="AR66331" s="108"/>
    </row>
    <row r="66332" spans="41:44" ht="15" customHeight="1">
      <c r="AO66332" s="109"/>
      <c r="AR66332" s="109"/>
    </row>
    <row r="66333" spans="41:44" ht="15" customHeight="1">
      <c r="AO66333" s="104"/>
      <c r="AR66333" s="104"/>
    </row>
    <row r="66334" spans="41:44" ht="15" customHeight="1">
      <c r="AO66334" s="106"/>
      <c r="AR66334" s="106"/>
    </row>
    <row r="66335" spans="41:44" ht="15" customHeight="1">
      <c r="AO66335" s="106"/>
      <c r="AR66335" s="106"/>
    </row>
    <row r="66336" spans="41:44" ht="15" customHeight="1">
      <c r="AO66336" s="106"/>
      <c r="AR66336" s="106"/>
    </row>
    <row r="66337" spans="41:44" ht="15" customHeight="1">
      <c r="AO66337" s="106"/>
      <c r="AR66337" s="106"/>
    </row>
    <row r="66338" spans="41:44" ht="15" customHeight="1">
      <c r="AO66338" s="106"/>
      <c r="AR66338" s="106"/>
    </row>
    <row r="66339" spans="41:44" ht="15" customHeight="1">
      <c r="AO66339" s="106"/>
      <c r="AR66339" s="106"/>
    </row>
    <row r="66340" spans="41:44" ht="15" customHeight="1">
      <c r="AO66340" s="106"/>
      <c r="AR66340" s="106"/>
    </row>
    <row r="66341" spans="41:44" ht="15" customHeight="1">
      <c r="AO66341" s="108"/>
      <c r="AR66341" s="108"/>
    </row>
    <row r="66342" spans="41:44" ht="15" customHeight="1">
      <c r="AO66342" s="108"/>
      <c r="AR66342" s="108"/>
    </row>
    <row r="66343" spans="41:44" ht="15" customHeight="1">
      <c r="AO66343" s="108"/>
      <c r="AR66343" s="108"/>
    </row>
    <row r="66344" spans="41:44" ht="15" customHeight="1">
      <c r="AO66344" s="108"/>
      <c r="AR66344" s="108"/>
    </row>
    <row r="66345" spans="41:44" ht="15" customHeight="1">
      <c r="AO66345" s="108"/>
      <c r="AR66345" s="108"/>
    </row>
    <row r="66346" spans="41:44" ht="15" customHeight="1">
      <c r="AO66346" s="109"/>
      <c r="AR66346" s="109"/>
    </row>
    <row r="66347" spans="41:44" ht="15" customHeight="1">
      <c r="AO66347" s="104"/>
      <c r="AR66347" s="104"/>
    </row>
    <row r="66348" spans="41:44" ht="15" customHeight="1">
      <c r="AO66348" s="106"/>
      <c r="AR66348" s="106"/>
    </row>
    <row r="66349" spans="41:44" ht="15" customHeight="1">
      <c r="AO66349" s="106"/>
      <c r="AR66349" s="106"/>
    </row>
    <row r="66350" spans="41:44" ht="15" customHeight="1">
      <c r="AO66350" s="106"/>
      <c r="AR66350" s="106"/>
    </row>
    <row r="66351" spans="41:44" ht="15" customHeight="1">
      <c r="AO66351" s="106"/>
      <c r="AR66351" s="106"/>
    </row>
    <row r="66352" spans="41:44" ht="15" customHeight="1">
      <c r="AO66352" s="106"/>
      <c r="AR66352" s="106"/>
    </row>
    <row r="66353" spans="41:44" ht="15" customHeight="1">
      <c r="AO66353" s="106"/>
      <c r="AR66353" s="106"/>
    </row>
    <row r="66354" spans="41:44" ht="15" customHeight="1">
      <c r="AO66354" s="106"/>
      <c r="AR66354" s="106"/>
    </row>
    <row r="66355" spans="41:44" ht="15" customHeight="1">
      <c r="AO66355" s="108"/>
      <c r="AR66355" s="108"/>
    </row>
    <row r="66356" spans="41:44" ht="15" customHeight="1">
      <c r="AO66356" s="108"/>
      <c r="AR66356" s="108"/>
    </row>
    <row r="66357" spans="41:44" ht="15" customHeight="1">
      <c r="AO66357" s="108"/>
      <c r="AR66357" s="108"/>
    </row>
    <row r="66358" spans="41:44" ht="15" customHeight="1">
      <c r="AO66358" s="108"/>
      <c r="AR66358" s="108"/>
    </row>
    <row r="66359" spans="41:44" ht="15" customHeight="1">
      <c r="AO66359" s="108"/>
      <c r="AR66359" s="108"/>
    </row>
    <row r="66360" spans="41:44" ht="15" customHeight="1">
      <c r="AO66360" s="109"/>
      <c r="AR66360" s="109"/>
    </row>
    <row r="66361" spans="41:44" ht="15" customHeight="1">
      <c r="AO66361" s="104"/>
      <c r="AR66361" s="104"/>
    </row>
    <row r="66362" spans="41:44" ht="15" customHeight="1">
      <c r="AO66362" s="106"/>
      <c r="AR66362" s="106"/>
    </row>
    <row r="66363" spans="41:44" ht="15" customHeight="1">
      <c r="AO66363" s="106"/>
      <c r="AR66363" s="106"/>
    </row>
    <row r="66364" spans="41:44" ht="15" customHeight="1">
      <c r="AO66364" s="106"/>
      <c r="AR66364" s="106"/>
    </row>
    <row r="66365" spans="41:44" ht="15" customHeight="1">
      <c r="AO66365" s="106"/>
      <c r="AR66365" s="106"/>
    </row>
    <row r="66366" spans="41:44" ht="15" customHeight="1">
      <c r="AO66366" s="106"/>
      <c r="AR66366" s="106"/>
    </row>
    <row r="66367" spans="41:44" ht="15" customHeight="1">
      <c r="AO66367" s="106"/>
      <c r="AR66367" s="106"/>
    </row>
    <row r="66368" spans="41:44" ht="15" customHeight="1">
      <c r="AO66368" s="106"/>
      <c r="AR66368" s="106"/>
    </row>
    <row r="66369" spans="41:44" ht="15" customHeight="1">
      <c r="AO66369" s="108"/>
      <c r="AR66369" s="108"/>
    </row>
    <row r="66370" spans="41:44" ht="15" customHeight="1">
      <c r="AO66370" s="108"/>
      <c r="AR66370" s="108"/>
    </row>
    <row r="66371" spans="41:44" ht="15" customHeight="1">
      <c r="AO66371" s="108"/>
      <c r="AR66371" s="108"/>
    </row>
    <row r="66372" spans="41:44" ht="15" customHeight="1">
      <c r="AO66372" s="108"/>
      <c r="AR66372" s="108"/>
    </row>
    <row r="66373" spans="41:44" ht="15" customHeight="1">
      <c r="AO66373" s="108"/>
      <c r="AR66373" s="108"/>
    </row>
    <row r="66374" spans="41:44" ht="15" customHeight="1">
      <c r="AO66374" s="109"/>
      <c r="AR66374" s="109"/>
    </row>
    <row r="66375" spans="41:44" ht="15" customHeight="1">
      <c r="AO66375" s="104"/>
      <c r="AR66375" s="104"/>
    </row>
    <row r="66376" spans="41:44" ht="15" customHeight="1">
      <c r="AO66376" s="106"/>
      <c r="AR66376" s="106"/>
    </row>
    <row r="66377" spans="41:44" ht="15" customHeight="1">
      <c r="AO66377" s="106"/>
      <c r="AR66377" s="106"/>
    </row>
    <row r="66378" spans="41:44" ht="15" customHeight="1">
      <c r="AO66378" s="106"/>
      <c r="AR66378" s="106"/>
    </row>
    <row r="66379" spans="41:44" ht="15" customHeight="1">
      <c r="AO66379" s="106"/>
      <c r="AR66379" s="106"/>
    </row>
    <row r="66380" spans="41:44" ht="15" customHeight="1">
      <c r="AO66380" s="106"/>
      <c r="AR66380" s="106"/>
    </row>
    <row r="66381" spans="41:44" ht="15" customHeight="1">
      <c r="AO66381" s="106"/>
      <c r="AR66381" s="106"/>
    </row>
    <row r="66382" spans="41:44" ht="15" customHeight="1">
      <c r="AO66382" s="106"/>
      <c r="AR66382" s="106"/>
    </row>
    <row r="66383" spans="41:44" ht="15" customHeight="1">
      <c r="AO66383" s="108"/>
      <c r="AR66383" s="108"/>
    </row>
    <row r="66384" spans="41:44" ht="15" customHeight="1">
      <c r="AO66384" s="108"/>
      <c r="AR66384" s="108"/>
    </row>
    <row r="66385" spans="41:44" ht="15" customHeight="1">
      <c r="AO66385" s="108"/>
      <c r="AR66385" s="108"/>
    </row>
    <row r="66386" spans="41:44" ht="15" customHeight="1">
      <c r="AO66386" s="108"/>
      <c r="AR66386" s="108"/>
    </row>
    <row r="66387" spans="41:44" ht="15" customHeight="1">
      <c r="AO66387" s="108"/>
      <c r="AR66387" s="108"/>
    </row>
    <row r="66388" spans="41:44" ht="15" customHeight="1">
      <c r="AO66388" s="109"/>
      <c r="AR66388" s="109"/>
    </row>
    <row r="66389" spans="41:44" ht="15" customHeight="1">
      <c r="AO66389" s="104"/>
      <c r="AR66389" s="104"/>
    </row>
    <row r="66390" spans="41:44" ht="15" customHeight="1">
      <c r="AO66390" s="106"/>
      <c r="AR66390" s="106"/>
    </row>
    <row r="66391" spans="41:44" ht="15" customHeight="1">
      <c r="AO66391" s="106"/>
      <c r="AR66391" s="106"/>
    </row>
    <row r="66392" spans="41:44" ht="15" customHeight="1">
      <c r="AO66392" s="106"/>
      <c r="AR66392" s="106"/>
    </row>
    <row r="66393" spans="41:44" ht="15" customHeight="1">
      <c r="AO66393" s="106"/>
      <c r="AR66393" s="106"/>
    </row>
    <row r="66394" spans="41:44" ht="15" customHeight="1">
      <c r="AO66394" s="106"/>
      <c r="AR66394" s="106"/>
    </row>
    <row r="66395" spans="41:44" ht="15" customHeight="1">
      <c r="AO66395" s="106"/>
      <c r="AR66395" s="106"/>
    </row>
    <row r="66396" spans="41:44" ht="15" customHeight="1">
      <c r="AO66396" s="106"/>
      <c r="AR66396" s="106"/>
    </row>
    <row r="66397" spans="41:44" ht="15" customHeight="1">
      <c r="AO66397" s="108"/>
      <c r="AR66397" s="108"/>
    </row>
    <row r="66398" spans="41:44" ht="15" customHeight="1">
      <c r="AO66398" s="108"/>
      <c r="AR66398" s="108"/>
    </row>
    <row r="66399" spans="41:44" ht="15" customHeight="1">
      <c r="AO66399" s="108"/>
      <c r="AR66399" s="108"/>
    </row>
    <row r="66400" spans="41:44" ht="15" customHeight="1">
      <c r="AO66400" s="108"/>
      <c r="AR66400" s="108"/>
    </row>
    <row r="66401" spans="41:44" ht="15" customHeight="1">
      <c r="AO66401" s="108"/>
      <c r="AR66401" s="108"/>
    </row>
    <row r="66402" spans="41:44" ht="15" customHeight="1">
      <c r="AO66402" s="109"/>
      <c r="AR66402" s="109"/>
    </row>
    <row r="66403" spans="41:44" ht="15" customHeight="1">
      <c r="AO66403" s="104"/>
      <c r="AR66403" s="104"/>
    </row>
    <row r="66404" spans="41:44" ht="15" customHeight="1">
      <c r="AO66404" s="106"/>
      <c r="AR66404" s="106"/>
    </row>
    <row r="66405" spans="41:44" ht="15" customHeight="1">
      <c r="AO66405" s="106"/>
      <c r="AR66405" s="106"/>
    </row>
    <row r="66406" spans="41:44" ht="15" customHeight="1">
      <c r="AO66406" s="106"/>
      <c r="AR66406" s="106"/>
    </row>
    <row r="66407" spans="41:44" ht="15" customHeight="1">
      <c r="AO66407" s="106"/>
      <c r="AR66407" s="106"/>
    </row>
    <row r="66408" spans="41:44" ht="15" customHeight="1">
      <c r="AO66408" s="106"/>
      <c r="AR66408" s="106"/>
    </row>
    <row r="66409" spans="41:44" ht="15" customHeight="1">
      <c r="AO66409" s="106"/>
      <c r="AR66409" s="106"/>
    </row>
    <row r="66410" spans="41:44" ht="15" customHeight="1">
      <c r="AO66410" s="106"/>
      <c r="AR66410" s="106"/>
    </row>
    <row r="66411" spans="41:44" ht="15" customHeight="1">
      <c r="AO66411" s="108"/>
      <c r="AR66411" s="108"/>
    </row>
    <row r="66412" spans="41:44" ht="15" customHeight="1">
      <c r="AO66412" s="108"/>
      <c r="AR66412" s="108"/>
    </row>
    <row r="66413" spans="41:44" ht="15" customHeight="1">
      <c r="AO66413" s="108"/>
      <c r="AR66413" s="108"/>
    </row>
    <row r="66414" spans="41:44" ht="15" customHeight="1">
      <c r="AO66414" s="108"/>
      <c r="AR66414" s="108"/>
    </row>
    <row r="66415" spans="41:44" ht="15" customHeight="1">
      <c r="AO66415" s="108"/>
      <c r="AR66415" s="108"/>
    </row>
    <row r="66416" spans="41:44" ht="15" customHeight="1">
      <c r="AO66416" s="109"/>
      <c r="AR66416" s="109"/>
    </row>
    <row r="66417" spans="41:44" ht="15" customHeight="1">
      <c r="AO66417" s="104"/>
      <c r="AR66417" s="104"/>
    </row>
    <row r="66418" spans="41:44" ht="15" customHeight="1">
      <c r="AO66418" s="106"/>
      <c r="AR66418" s="106"/>
    </row>
    <row r="66419" spans="41:44" ht="15" customHeight="1">
      <c r="AO66419" s="106"/>
      <c r="AR66419" s="106"/>
    </row>
    <row r="66420" spans="41:44" ht="15" customHeight="1">
      <c r="AO66420" s="106"/>
      <c r="AR66420" s="106"/>
    </row>
    <row r="66421" spans="41:44" ht="15" customHeight="1">
      <c r="AO66421" s="106"/>
      <c r="AR66421" s="106"/>
    </row>
    <row r="66422" spans="41:44" ht="15" customHeight="1">
      <c r="AO66422" s="106"/>
      <c r="AR66422" s="106"/>
    </row>
    <row r="66423" spans="41:44" ht="15" customHeight="1">
      <c r="AO66423" s="106"/>
      <c r="AR66423" s="106"/>
    </row>
    <row r="66424" spans="41:44" ht="15" customHeight="1">
      <c r="AO66424" s="106"/>
      <c r="AR66424" s="106"/>
    </row>
    <row r="66425" spans="41:44" ht="15" customHeight="1">
      <c r="AO66425" s="108"/>
      <c r="AR66425" s="108"/>
    </row>
    <row r="66426" spans="41:44" ht="15" customHeight="1">
      <c r="AO66426" s="108"/>
      <c r="AR66426" s="108"/>
    </row>
    <row r="66427" spans="41:44" ht="15" customHeight="1">
      <c r="AO66427" s="108"/>
      <c r="AR66427" s="108"/>
    </row>
    <row r="66428" spans="41:44" ht="15" customHeight="1">
      <c r="AO66428" s="108"/>
      <c r="AR66428" s="108"/>
    </row>
    <row r="66429" spans="41:44" ht="15" customHeight="1">
      <c r="AO66429" s="108"/>
      <c r="AR66429" s="108"/>
    </row>
    <row r="66430" spans="41:44" ht="15" customHeight="1">
      <c r="AO66430" s="109"/>
      <c r="AR66430" s="109"/>
    </row>
    <row r="66431" spans="41:44" ht="15" customHeight="1">
      <c r="AO66431" s="104"/>
      <c r="AR66431" s="104"/>
    </row>
    <row r="66432" spans="41:44" ht="15" customHeight="1">
      <c r="AO66432" s="106"/>
      <c r="AR66432" s="106"/>
    </row>
    <row r="66433" spans="41:44" ht="15" customHeight="1">
      <c r="AO66433" s="106"/>
      <c r="AR66433" s="106"/>
    </row>
    <row r="66434" spans="41:44" ht="15" customHeight="1">
      <c r="AO66434" s="106"/>
      <c r="AR66434" s="106"/>
    </row>
    <row r="66435" spans="41:44" ht="15" customHeight="1">
      <c r="AO66435" s="106"/>
      <c r="AR66435" s="106"/>
    </row>
    <row r="66436" spans="41:44" ht="15" customHeight="1">
      <c r="AO66436" s="106"/>
      <c r="AR66436" s="106"/>
    </row>
    <row r="66437" spans="41:44" ht="15" customHeight="1">
      <c r="AO66437" s="106"/>
      <c r="AR66437" s="106"/>
    </row>
    <row r="66438" spans="41:44" ht="15" customHeight="1">
      <c r="AO66438" s="106"/>
      <c r="AR66438" s="106"/>
    </row>
    <row r="66439" spans="41:44" ht="15" customHeight="1">
      <c r="AO66439" s="108"/>
      <c r="AR66439" s="108"/>
    </row>
    <row r="66440" spans="41:44" ht="15" customHeight="1">
      <c r="AO66440" s="108"/>
      <c r="AR66440" s="108"/>
    </row>
    <row r="66441" spans="41:44" ht="15" customHeight="1">
      <c r="AO66441" s="108"/>
      <c r="AR66441" s="108"/>
    </row>
    <row r="66442" spans="41:44" ht="15" customHeight="1">
      <c r="AO66442" s="108"/>
      <c r="AR66442" s="108"/>
    </row>
    <row r="66443" spans="41:44" ht="15" customHeight="1">
      <c r="AO66443" s="108"/>
      <c r="AR66443" s="108"/>
    </row>
    <row r="66444" spans="41:44" ht="15" customHeight="1">
      <c r="AO66444" s="109"/>
      <c r="AR66444" s="109"/>
    </row>
    <row r="66445" spans="41:44" ht="15" customHeight="1">
      <c r="AO66445" s="104"/>
      <c r="AR66445" s="104"/>
    </row>
    <row r="66446" spans="41:44" ht="15" customHeight="1">
      <c r="AO66446" s="106"/>
      <c r="AR66446" s="106"/>
    </row>
    <row r="66447" spans="41:44" ht="15" customHeight="1">
      <c r="AO66447" s="106"/>
      <c r="AR66447" s="106"/>
    </row>
    <row r="66448" spans="41:44" ht="15" customHeight="1">
      <c r="AO66448" s="106"/>
      <c r="AR66448" s="106"/>
    </row>
    <row r="66449" spans="41:44" ht="15" customHeight="1">
      <c r="AO66449" s="106"/>
      <c r="AR66449" s="106"/>
    </row>
    <row r="66450" spans="41:44" ht="15" customHeight="1">
      <c r="AO66450" s="106"/>
      <c r="AR66450" s="106"/>
    </row>
    <row r="66451" spans="41:44" ht="15" customHeight="1">
      <c r="AO66451" s="106"/>
      <c r="AR66451" s="106"/>
    </row>
    <row r="66452" spans="41:44" ht="15" customHeight="1">
      <c r="AO66452" s="106"/>
      <c r="AR66452" s="106"/>
    </row>
    <row r="66453" spans="41:44" ht="15" customHeight="1">
      <c r="AO66453" s="108"/>
      <c r="AR66453" s="108"/>
    </row>
    <row r="66454" spans="41:44" ht="15" customHeight="1">
      <c r="AO66454" s="108"/>
      <c r="AR66454" s="108"/>
    </row>
    <row r="66455" spans="41:44" ht="15" customHeight="1">
      <c r="AO66455" s="108"/>
      <c r="AR66455" s="108"/>
    </row>
    <row r="66456" spans="41:44" ht="15" customHeight="1">
      <c r="AO66456" s="108"/>
      <c r="AR66456" s="108"/>
    </row>
    <row r="66457" spans="41:44" ht="15" customHeight="1">
      <c r="AO66457" s="108"/>
      <c r="AR66457" s="108"/>
    </row>
    <row r="66458" spans="41:44" ht="15" customHeight="1">
      <c r="AO66458" s="109"/>
      <c r="AR66458" s="109"/>
    </row>
    <row r="66459" spans="41:44" ht="15" customHeight="1">
      <c r="AO66459" s="104"/>
      <c r="AR66459" s="104"/>
    </row>
    <row r="66460" spans="41:44" ht="15" customHeight="1">
      <c r="AO66460" s="106"/>
      <c r="AR66460" s="106"/>
    </row>
    <row r="66461" spans="41:44" ht="15" customHeight="1">
      <c r="AO66461" s="106"/>
      <c r="AR66461" s="106"/>
    </row>
    <row r="66462" spans="41:44" ht="15" customHeight="1">
      <c r="AO66462" s="106"/>
      <c r="AR66462" s="106"/>
    </row>
    <row r="66463" spans="41:44" ht="15" customHeight="1">
      <c r="AO66463" s="106"/>
      <c r="AR66463" s="106"/>
    </row>
    <row r="66464" spans="41:44" ht="15" customHeight="1">
      <c r="AO66464" s="106"/>
      <c r="AR66464" s="106"/>
    </row>
    <row r="66465" spans="41:44" ht="15" customHeight="1">
      <c r="AO66465" s="106"/>
      <c r="AR66465" s="106"/>
    </row>
    <row r="66466" spans="41:44" ht="15" customHeight="1">
      <c r="AO66466" s="106"/>
      <c r="AR66466" s="106"/>
    </row>
    <row r="66467" spans="41:44" ht="15" customHeight="1">
      <c r="AO66467" s="108"/>
      <c r="AR66467" s="108"/>
    </row>
    <row r="66468" spans="41:44" ht="15" customHeight="1">
      <c r="AO66468" s="108"/>
      <c r="AR66468" s="108"/>
    </row>
    <row r="66469" spans="41:44" ht="15" customHeight="1">
      <c r="AO66469" s="108"/>
      <c r="AR66469" s="108"/>
    </row>
    <row r="66470" spans="41:44" ht="15" customHeight="1">
      <c r="AO66470" s="108"/>
      <c r="AR66470" s="108"/>
    </row>
    <row r="66471" spans="41:44" ht="15" customHeight="1">
      <c r="AO66471" s="108"/>
      <c r="AR66471" s="108"/>
    </row>
    <row r="66472" spans="41:44" ht="15" customHeight="1">
      <c r="AO66472" s="109"/>
      <c r="AR66472" s="109"/>
    </row>
    <row r="66473" spans="41:44" ht="15" customHeight="1">
      <c r="AO66473" s="104"/>
      <c r="AR66473" s="104"/>
    </row>
    <row r="66474" spans="41:44" ht="15" customHeight="1">
      <c r="AO66474" s="106"/>
      <c r="AR66474" s="106"/>
    </row>
    <row r="66475" spans="41:44" ht="15" customHeight="1">
      <c r="AO66475" s="106"/>
      <c r="AR66475" s="106"/>
    </row>
    <row r="66476" spans="41:44" ht="15" customHeight="1">
      <c r="AO66476" s="106"/>
      <c r="AR66476" s="106"/>
    </row>
    <row r="66477" spans="41:44" ht="15" customHeight="1">
      <c r="AO66477" s="106"/>
      <c r="AR66477" s="106"/>
    </row>
    <row r="66478" spans="41:44" ht="15" customHeight="1">
      <c r="AO66478" s="106"/>
      <c r="AR66478" s="106"/>
    </row>
    <row r="66479" spans="41:44" ht="15" customHeight="1">
      <c r="AO66479" s="106"/>
      <c r="AR66479" s="106"/>
    </row>
    <row r="66480" spans="41:44" ht="15" customHeight="1">
      <c r="AO66480" s="106"/>
      <c r="AR66480" s="106"/>
    </row>
    <row r="66481" spans="41:44" ht="15" customHeight="1">
      <c r="AO66481" s="108"/>
      <c r="AR66481" s="108"/>
    </row>
    <row r="66482" spans="41:44" ht="15" customHeight="1">
      <c r="AO66482" s="108"/>
      <c r="AR66482" s="108"/>
    </row>
    <row r="66483" spans="41:44" ht="15" customHeight="1">
      <c r="AO66483" s="108"/>
      <c r="AR66483" s="108"/>
    </row>
    <row r="66484" spans="41:44" ht="15" customHeight="1">
      <c r="AO66484" s="108"/>
      <c r="AR66484" s="108"/>
    </row>
    <row r="66485" spans="41:44" ht="15" customHeight="1">
      <c r="AO66485" s="108"/>
      <c r="AR66485" s="108"/>
    </row>
    <row r="66486" spans="41:44" ht="15" customHeight="1">
      <c r="AO66486" s="109"/>
      <c r="AR66486" s="109"/>
    </row>
    <row r="66487" spans="41:44" ht="15" customHeight="1">
      <c r="AO66487" s="104"/>
      <c r="AR66487" s="104"/>
    </row>
    <row r="66488" spans="41:44" ht="15" customHeight="1">
      <c r="AO66488" s="106"/>
      <c r="AR66488" s="106"/>
    </row>
    <row r="66489" spans="41:44" ht="15" customHeight="1">
      <c r="AO66489" s="106"/>
      <c r="AR66489" s="106"/>
    </row>
    <row r="66490" spans="41:44" ht="15" customHeight="1">
      <c r="AO66490" s="106"/>
      <c r="AR66490" s="106"/>
    </row>
    <row r="66491" spans="41:44" ht="15" customHeight="1">
      <c r="AO66491" s="106"/>
      <c r="AR66491" s="106"/>
    </row>
    <row r="66492" spans="41:44" ht="15" customHeight="1">
      <c r="AO66492" s="106"/>
      <c r="AR66492" s="106"/>
    </row>
    <row r="66493" spans="41:44" ht="15" customHeight="1">
      <c r="AO66493" s="106"/>
      <c r="AR66493" s="106"/>
    </row>
    <row r="66494" spans="41:44" ht="15" customHeight="1">
      <c r="AO66494" s="106"/>
      <c r="AR66494" s="106"/>
    </row>
    <row r="66495" spans="41:44" ht="15" customHeight="1">
      <c r="AO66495" s="108"/>
      <c r="AR66495" s="108"/>
    </row>
    <row r="66496" spans="41:44" ht="15" customHeight="1">
      <c r="AO66496" s="108"/>
      <c r="AR66496" s="108"/>
    </row>
    <row r="66497" spans="41:44" ht="15" customHeight="1">
      <c r="AO66497" s="108"/>
      <c r="AR66497" s="108"/>
    </row>
    <row r="66498" spans="41:44" ht="15" customHeight="1">
      <c r="AO66498" s="108"/>
      <c r="AR66498" s="108"/>
    </row>
    <row r="66499" spans="41:44" ht="15" customHeight="1">
      <c r="AO66499" s="108"/>
      <c r="AR66499" s="108"/>
    </row>
    <row r="66500" spans="41:44" ht="15" customHeight="1">
      <c r="AO66500" s="109"/>
      <c r="AR66500" s="109"/>
    </row>
    <row r="66501" spans="41:44" ht="15" customHeight="1">
      <c r="AO66501" s="104"/>
      <c r="AR66501" s="104"/>
    </row>
    <row r="66502" spans="41:44" ht="15" customHeight="1">
      <c r="AO66502" s="106"/>
      <c r="AR66502" s="106"/>
    </row>
    <row r="66503" spans="41:44" ht="15" customHeight="1">
      <c r="AO66503" s="106"/>
      <c r="AR66503" s="106"/>
    </row>
    <row r="66504" spans="41:44" ht="15" customHeight="1">
      <c r="AO66504" s="106"/>
      <c r="AR66504" s="106"/>
    </row>
    <row r="66505" spans="41:44" ht="15" customHeight="1">
      <c r="AO66505" s="106"/>
      <c r="AR66505" s="106"/>
    </row>
    <row r="66506" spans="41:44" ht="15" customHeight="1">
      <c r="AO66506" s="106"/>
      <c r="AR66506" s="106"/>
    </row>
    <row r="66507" spans="41:44" ht="15" customHeight="1">
      <c r="AO66507" s="106"/>
      <c r="AR66507" s="106"/>
    </row>
    <row r="66508" spans="41:44" ht="15" customHeight="1">
      <c r="AO66508" s="106"/>
      <c r="AR66508" s="106"/>
    </row>
    <row r="66509" spans="41:44" ht="15" customHeight="1">
      <c r="AO66509" s="108"/>
      <c r="AR66509" s="108"/>
    </row>
    <row r="66510" spans="41:44" ht="15" customHeight="1">
      <c r="AO66510" s="108"/>
      <c r="AR66510" s="108"/>
    </row>
    <row r="66511" spans="41:44" ht="15" customHeight="1">
      <c r="AO66511" s="108"/>
      <c r="AR66511" s="108"/>
    </row>
    <row r="66512" spans="41:44" ht="15" customHeight="1">
      <c r="AO66512" s="108"/>
      <c r="AR66512" s="108"/>
    </row>
    <row r="66513" spans="41:44" ht="15" customHeight="1">
      <c r="AO66513" s="108"/>
      <c r="AR66513" s="108"/>
    </row>
    <row r="66514" spans="41:44" ht="15" customHeight="1">
      <c r="AO66514" s="109"/>
      <c r="AR66514" s="109"/>
    </row>
    <row r="66515" spans="41:44" ht="15" customHeight="1">
      <c r="AO66515" s="104"/>
      <c r="AR66515" s="104"/>
    </row>
    <row r="66516" spans="41:44" ht="15" customHeight="1">
      <c r="AO66516" s="106"/>
      <c r="AR66516" s="106"/>
    </row>
    <row r="66517" spans="41:44" ht="15" customHeight="1">
      <c r="AO66517" s="106"/>
      <c r="AR66517" s="106"/>
    </row>
    <row r="66518" spans="41:44" ht="15" customHeight="1">
      <c r="AO66518" s="106"/>
      <c r="AR66518" s="106"/>
    </row>
    <row r="66519" spans="41:44" ht="15" customHeight="1">
      <c r="AO66519" s="106"/>
      <c r="AR66519" s="106"/>
    </row>
    <row r="66520" spans="41:44" ht="15" customHeight="1">
      <c r="AO66520" s="106"/>
      <c r="AR66520" s="106"/>
    </row>
    <row r="66521" spans="41:44" ht="15" customHeight="1">
      <c r="AO66521" s="106"/>
      <c r="AR66521" s="106"/>
    </row>
    <row r="66522" spans="41:44" ht="15" customHeight="1">
      <c r="AO66522" s="106"/>
      <c r="AR66522" s="106"/>
    </row>
    <row r="66523" spans="41:44" ht="15" customHeight="1">
      <c r="AO66523" s="108"/>
      <c r="AR66523" s="108"/>
    </row>
    <row r="66524" spans="41:44" ht="15" customHeight="1">
      <c r="AO66524" s="108"/>
      <c r="AR66524" s="108"/>
    </row>
    <row r="66525" spans="41:44" ht="15" customHeight="1">
      <c r="AO66525" s="108"/>
      <c r="AR66525" s="108"/>
    </row>
    <row r="66526" spans="41:44" ht="15" customHeight="1">
      <c r="AO66526" s="108"/>
      <c r="AR66526" s="108"/>
    </row>
    <row r="66527" spans="41:44" ht="15" customHeight="1">
      <c r="AO66527" s="108"/>
      <c r="AR66527" s="108"/>
    </row>
    <row r="66528" spans="41:44" ht="15" customHeight="1">
      <c r="AO66528" s="109"/>
      <c r="AR66528" s="109"/>
    </row>
    <row r="66529" spans="41:44" ht="15" customHeight="1">
      <c r="AO66529" s="104"/>
      <c r="AR66529" s="104"/>
    </row>
    <row r="66530" spans="41:44" ht="15" customHeight="1">
      <c r="AO66530" s="106"/>
      <c r="AR66530" s="106"/>
    </row>
    <row r="66531" spans="41:44" ht="15" customHeight="1">
      <c r="AO66531" s="106"/>
      <c r="AR66531" s="106"/>
    </row>
    <row r="66532" spans="41:44" ht="15" customHeight="1">
      <c r="AO66532" s="106"/>
      <c r="AR66532" s="106"/>
    </row>
    <row r="66533" spans="41:44" ht="15" customHeight="1">
      <c r="AO66533" s="106"/>
      <c r="AR66533" s="106"/>
    </row>
    <row r="66534" spans="41:44" ht="15" customHeight="1">
      <c r="AO66534" s="106"/>
      <c r="AR66534" s="106"/>
    </row>
    <row r="66535" spans="41:44" ht="15" customHeight="1">
      <c r="AO66535" s="106"/>
      <c r="AR66535" s="106"/>
    </row>
    <row r="66536" spans="41:44" ht="15" customHeight="1">
      <c r="AO66536" s="106"/>
      <c r="AR66536" s="106"/>
    </row>
    <row r="66537" spans="41:44" ht="15" customHeight="1">
      <c r="AO66537" s="108"/>
      <c r="AR66537" s="108"/>
    </row>
    <row r="66538" spans="41:44" ht="15" customHeight="1">
      <c r="AO66538" s="108"/>
      <c r="AR66538" s="108"/>
    </row>
    <row r="66539" spans="41:44" ht="15" customHeight="1">
      <c r="AO66539" s="108"/>
      <c r="AR66539" s="108"/>
    </row>
    <row r="66540" spans="41:44" ht="15" customHeight="1">
      <c r="AO66540" s="108"/>
      <c r="AR66540" s="108"/>
    </row>
    <row r="66541" spans="41:44" ht="15" customHeight="1">
      <c r="AO66541" s="108"/>
      <c r="AR66541" s="108"/>
    </row>
    <row r="66542" spans="41:44" ht="15" customHeight="1">
      <c r="AO66542" s="109"/>
      <c r="AR66542" s="109"/>
    </row>
    <row r="66543" spans="41:44" ht="15" customHeight="1">
      <c r="AO66543" s="104"/>
      <c r="AR66543" s="104"/>
    </row>
    <row r="66544" spans="41:44" ht="15" customHeight="1">
      <c r="AO66544" s="106"/>
      <c r="AR66544" s="106"/>
    </row>
    <row r="66545" spans="41:44" ht="15" customHeight="1">
      <c r="AO66545" s="106"/>
      <c r="AR66545" s="106"/>
    </row>
    <row r="66546" spans="41:44" ht="15" customHeight="1">
      <c r="AO66546" s="106"/>
      <c r="AR66546" s="106"/>
    </row>
    <row r="66547" spans="41:44" ht="15" customHeight="1">
      <c r="AO66547" s="106"/>
      <c r="AR66547" s="106"/>
    </row>
    <row r="66548" spans="41:44" ht="15" customHeight="1">
      <c r="AO66548" s="106"/>
      <c r="AR66548" s="106"/>
    </row>
    <row r="66549" spans="41:44" ht="15" customHeight="1">
      <c r="AO66549" s="106"/>
      <c r="AR66549" s="106"/>
    </row>
    <row r="66550" spans="41:44" ht="15" customHeight="1">
      <c r="AO66550" s="106"/>
      <c r="AR66550" s="106"/>
    </row>
    <row r="66551" spans="41:44" ht="15" customHeight="1">
      <c r="AO66551" s="108"/>
      <c r="AR66551" s="108"/>
    </row>
    <row r="66552" spans="41:44" ht="15" customHeight="1">
      <c r="AO66552" s="108"/>
      <c r="AR66552" s="108"/>
    </row>
    <row r="66553" spans="41:44" ht="15" customHeight="1">
      <c r="AO66553" s="108"/>
      <c r="AR66553" s="108"/>
    </row>
    <row r="66554" spans="41:44" ht="15" customHeight="1">
      <c r="AO66554" s="108"/>
      <c r="AR66554" s="108"/>
    </row>
    <row r="66555" spans="41:44" ht="15" customHeight="1">
      <c r="AO66555" s="108"/>
      <c r="AR66555" s="108"/>
    </row>
    <row r="66556" spans="41:44" ht="15" customHeight="1">
      <c r="AO66556" s="109"/>
      <c r="AR66556" s="109"/>
    </row>
    <row r="66557" spans="41:44" ht="15" customHeight="1">
      <c r="AO66557" s="104"/>
      <c r="AR66557" s="104"/>
    </row>
    <row r="66558" spans="41:44" ht="15" customHeight="1">
      <c r="AO66558" s="106"/>
      <c r="AR66558" s="106"/>
    </row>
    <row r="66559" spans="41:44" ht="15" customHeight="1">
      <c r="AO66559" s="106"/>
      <c r="AR66559" s="106"/>
    </row>
    <row r="66560" spans="41:44" ht="15" customHeight="1">
      <c r="AO66560" s="106"/>
      <c r="AR66560" s="106"/>
    </row>
    <row r="66561" spans="41:44" ht="15" customHeight="1">
      <c r="AO66561" s="106"/>
      <c r="AR66561" s="106"/>
    </row>
    <row r="66562" spans="41:44" ht="15" customHeight="1">
      <c r="AO66562" s="106"/>
      <c r="AR66562" s="106"/>
    </row>
    <row r="66563" spans="41:44" ht="15" customHeight="1">
      <c r="AO66563" s="106"/>
      <c r="AR66563" s="106"/>
    </row>
    <row r="66564" spans="41:44" ht="15" customHeight="1">
      <c r="AO66564" s="106"/>
      <c r="AR66564" s="106"/>
    </row>
    <row r="66565" spans="41:44" ht="15" customHeight="1">
      <c r="AO66565" s="108"/>
      <c r="AR66565" s="108"/>
    </row>
    <row r="66566" spans="41:44" ht="15" customHeight="1">
      <c r="AO66566" s="108"/>
      <c r="AR66566" s="108"/>
    </row>
    <row r="66567" spans="41:44" ht="15" customHeight="1">
      <c r="AO66567" s="108"/>
      <c r="AR66567" s="108"/>
    </row>
    <row r="66568" spans="41:44" ht="15" customHeight="1">
      <c r="AO66568" s="108"/>
      <c r="AR66568" s="108"/>
    </row>
    <row r="66569" spans="41:44" ht="15" customHeight="1">
      <c r="AO66569" s="108"/>
      <c r="AR66569" s="108"/>
    </row>
    <row r="66570" spans="41:44" ht="15" customHeight="1">
      <c r="AO66570" s="109"/>
      <c r="AR66570" s="109"/>
    </row>
    <row r="66571" spans="41:44" ht="15" customHeight="1">
      <c r="AO66571" s="104"/>
      <c r="AR66571" s="104"/>
    </row>
    <row r="66572" spans="41:44" ht="15" customHeight="1">
      <c r="AO66572" s="106"/>
      <c r="AR66572" s="106"/>
    </row>
    <row r="66573" spans="41:44" ht="15" customHeight="1">
      <c r="AO66573" s="106"/>
      <c r="AR66573" s="106"/>
    </row>
    <row r="66574" spans="41:44" ht="15" customHeight="1">
      <c r="AO66574" s="106"/>
      <c r="AR66574" s="106"/>
    </row>
    <row r="66575" spans="41:44" ht="15" customHeight="1">
      <c r="AO66575" s="106"/>
      <c r="AR66575" s="106"/>
    </row>
    <row r="66576" spans="41:44" ht="15" customHeight="1">
      <c r="AO66576" s="106"/>
      <c r="AR66576" s="106"/>
    </row>
    <row r="66577" spans="41:44" ht="15" customHeight="1">
      <c r="AO66577" s="106"/>
      <c r="AR66577" s="106"/>
    </row>
    <row r="66578" spans="41:44" ht="15" customHeight="1">
      <c r="AO66578" s="106"/>
      <c r="AR66578" s="106"/>
    </row>
    <row r="66579" spans="41:44" ht="15" customHeight="1">
      <c r="AO66579" s="108"/>
      <c r="AR66579" s="108"/>
    </row>
    <row r="66580" spans="41:44" ht="15" customHeight="1">
      <c r="AO66580" s="108"/>
      <c r="AR66580" s="108"/>
    </row>
    <row r="66581" spans="41:44" ht="15" customHeight="1">
      <c r="AO66581" s="108"/>
      <c r="AR66581" s="108"/>
    </row>
    <row r="66582" spans="41:44" ht="15" customHeight="1">
      <c r="AO66582" s="108"/>
      <c r="AR66582" s="108"/>
    </row>
    <row r="66583" spans="41:44" ht="15" customHeight="1">
      <c r="AO66583" s="108"/>
      <c r="AR66583" s="108"/>
    </row>
    <row r="66584" spans="41:44" ht="15" customHeight="1">
      <c r="AO66584" s="109"/>
      <c r="AR66584" s="109"/>
    </row>
    <row r="66585" spans="41:44" ht="15" customHeight="1">
      <c r="AO66585" s="104"/>
      <c r="AR66585" s="104"/>
    </row>
    <row r="66586" spans="41:44" ht="15" customHeight="1">
      <c r="AO66586" s="106"/>
      <c r="AR66586" s="106"/>
    </row>
    <row r="66587" spans="41:44" ht="15" customHeight="1">
      <c r="AO66587" s="106"/>
      <c r="AR66587" s="106"/>
    </row>
    <row r="66588" spans="41:44" ht="15" customHeight="1">
      <c r="AO66588" s="106"/>
      <c r="AR66588" s="106"/>
    </row>
    <row r="66589" spans="41:44" ht="15" customHeight="1">
      <c r="AO66589" s="106"/>
      <c r="AR66589" s="106"/>
    </row>
    <row r="66590" spans="41:44" ht="15" customHeight="1">
      <c r="AO66590" s="106"/>
      <c r="AR66590" s="106"/>
    </row>
    <row r="66591" spans="41:44" ht="15" customHeight="1">
      <c r="AO66591" s="106"/>
      <c r="AR66591" s="106"/>
    </row>
    <row r="66592" spans="41:44" ht="15" customHeight="1">
      <c r="AO66592" s="106"/>
      <c r="AR66592" s="106"/>
    </row>
    <row r="66593" spans="41:44" ht="15" customHeight="1">
      <c r="AO66593" s="108"/>
      <c r="AR66593" s="108"/>
    </row>
    <row r="66594" spans="41:44" ht="15" customHeight="1">
      <c r="AO66594" s="108"/>
      <c r="AR66594" s="108"/>
    </row>
    <row r="66595" spans="41:44" ht="15" customHeight="1">
      <c r="AO66595" s="108"/>
      <c r="AR66595" s="108"/>
    </row>
    <row r="66596" spans="41:44" ht="15" customHeight="1">
      <c r="AO66596" s="108"/>
      <c r="AR66596" s="108"/>
    </row>
    <row r="66597" spans="41:44" ht="15" customHeight="1">
      <c r="AO66597" s="108"/>
      <c r="AR66597" s="108"/>
    </row>
    <row r="66598" spans="41:44" ht="15" customHeight="1">
      <c r="AO66598" s="109"/>
      <c r="AR66598" s="109"/>
    </row>
    <row r="66599" spans="41:44" ht="15" customHeight="1">
      <c r="AO66599" s="104"/>
      <c r="AR66599" s="104"/>
    </row>
    <row r="66600" spans="41:44" ht="15" customHeight="1">
      <c r="AO66600" s="106"/>
      <c r="AR66600" s="106"/>
    </row>
    <row r="66601" spans="41:44" ht="15" customHeight="1">
      <c r="AO66601" s="106"/>
      <c r="AR66601" s="106"/>
    </row>
    <row r="66602" spans="41:44" ht="15" customHeight="1">
      <c r="AO66602" s="106"/>
      <c r="AR66602" s="106"/>
    </row>
    <row r="66603" spans="41:44" ht="15" customHeight="1">
      <c r="AO66603" s="106"/>
      <c r="AR66603" s="106"/>
    </row>
    <row r="66604" spans="41:44" ht="15" customHeight="1">
      <c r="AO66604" s="106"/>
      <c r="AR66604" s="106"/>
    </row>
    <row r="66605" spans="41:44" ht="15" customHeight="1">
      <c r="AO66605" s="106"/>
      <c r="AR66605" s="106"/>
    </row>
    <row r="66606" spans="41:44" ht="15" customHeight="1">
      <c r="AO66606" s="106"/>
      <c r="AR66606" s="106"/>
    </row>
    <row r="66607" spans="41:44" ht="15" customHeight="1">
      <c r="AO66607" s="108"/>
      <c r="AR66607" s="108"/>
    </row>
    <row r="66608" spans="41:44" ht="15" customHeight="1">
      <c r="AO66608" s="108"/>
      <c r="AR66608" s="108"/>
    </row>
    <row r="66609" spans="41:44" ht="15" customHeight="1">
      <c r="AO66609" s="108"/>
      <c r="AR66609" s="108"/>
    </row>
    <row r="66610" spans="41:44" ht="15" customHeight="1">
      <c r="AO66610" s="108"/>
      <c r="AR66610" s="108"/>
    </row>
    <row r="66611" spans="41:44" ht="15" customHeight="1">
      <c r="AO66611" s="108"/>
      <c r="AR66611" s="108"/>
    </row>
    <row r="66612" spans="41:44" ht="15" customHeight="1">
      <c r="AO66612" s="109"/>
      <c r="AR66612" s="109"/>
    </row>
    <row r="66613" spans="41:44" ht="15" customHeight="1">
      <c r="AO66613" s="104"/>
      <c r="AR66613" s="104"/>
    </row>
    <row r="66614" spans="41:44" ht="15" customHeight="1">
      <c r="AO66614" s="106"/>
      <c r="AR66614" s="106"/>
    </row>
    <row r="66615" spans="41:44" ht="15" customHeight="1">
      <c r="AO66615" s="106"/>
      <c r="AR66615" s="106"/>
    </row>
    <row r="66616" spans="41:44" ht="15" customHeight="1">
      <c r="AO66616" s="106"/>
      <c r="AR66616" s="106"/>
    </row>
    <row r="66617" spans="41:44" ht="15" customHeight="1">
      <c r="AO66617" s="106"/>
      <c r="AR66617" s="106"/>
    </row>
    <row r="66618" spans="41:44" ht="15" customHeight="1">
      <c r="AO66618" s="106"/>
      <c r="AR66618" s="106"/>
    </row>
    <row r="66619" spans="41:44" ht="15" customHeight="1">
      <c r="AO66619" s="106"/>
      <c r="AR66619" s="106"/>
    </row>
    <row r="66620" spans="41:44" ht="15" customHeight="1">
      <c r="AO66620" s="106"/>
      <c r="AR66620" s="106"/>
    </row>
    <row r="66621" spans="41:44" ht="15" customHeight="1">
      <c r="AO66621" s="108"/>
      <c r="AR66621" s="108"/>
    </row>
    <row r="66622" spans="41:44" ht="15" customHeight="1">
      <c r="AO66622" s="108"/>
      <c r="AR66622" s="108"/>
    </row>
    <row r="66623" spans="41:44" ht="15" customHeight="1">
      <c r="AO66623" s="108"/>
      <c r="AR66623" s="108"/>
    </row>
    <row r="66624" spans="41:44" ht="15" customHeight="1">
      <c r="AO66624" s="108"/>
      <c r="AR66624" s="108"/>
    </row>
    <row r="66625" spans="41:44" ht="15" customHeight="1">
      <c r="AO66625" s="108"/>
      <c r="AR66625" s="108"/>
    </row>
    <row r="66626" spans="41:44" ht="15" customHeight="1">
      <c r="AO66626" s="109"/>
      <c r="AR66626" s="109"/>
    </row>
    <row r="66627" spans="41:44" ht="15" customHeight="1">
      <c r="AO66627" s="104"/>
      <c r="AR66627" s="104"/>
    </row>
    <row r="66628" spans="41:44" ht="15" customHeight="1">
      <c r="AO66628" s="106"/>
      <c r="AR66628" s="106"/>
    </row>
    <row r="66629" spans="41:44" ht="15" customHeight="1">
      <c r="AO66629" s="106"/>
      <c r="AR66629" s="106"/>
    </row>
    <row r="66630" spans="41:44" ht="15" customHeight="1">
      <c r="AO66630" s="106"/>
      <c r="AR66630" s="106"/>
    </row>
    <row r="66631" spans="41:44" ht="15" customHeight="1">
      <c r="AO66631" s="106"/>
      <c r="AR66631" s="106"/>
    </row>
    <row r="66632" spans="41:44" ht="15" customHeight="1">
      <c r="AO66632" s="106"/>
      <c r="AR66632" s="106"/>
    </row>
    <row r="66633" spans="41:44" ht="15" customHeight="1">
      <c r="AO66633" s="106"/>
      <c r="AR66633" s="106"/>
    </row>
    <row r="66634" spans="41:44" ht="15" customHeight="1">
      <c r="AO66634" s="106"/>
      <c r="AR66634" s="106"/>
    </row>
    <row r="66635" spans="41:44" ht="15" customHeight="1">
      <c r="AO66635" s="108"/>
      <c r="AR66635" s="108"/>
    </row>
    <row r="66636" spans="41:44" ht="15" customHeight="1">
      <c r="AO66636" s="108"/>
      <c r="AR66636" s="108"/>
    </row>
    <row r="66637" spans="41:44" ht="15" customHeight="1">
      <c r="AO66637" s="108"/>
      <c r="AR66637" s="108"/>
    </row>
    <row r="66638" spans="41:44" ht="15" customHeight="1">
      <c r="AO66638" s="108"/>
      <c r="AR66638" s="108"/>
    </row>
    <row r="66639" spans="41:44" ht="15" customHeight="1">
      <c r="AO66639" s="108"/>
      <c r="AR66639" s="108"/>
    </row>
    <row r="66640" spans="41:44" ht="15" customHeight="1">
      <c r="AO66640" s="109"/>
      <c r="AR66640" s="109"/>
    </row>
    <row r="66641" spans="41:44" ht="15" customHeight="1">
      <c r="AO66641" s="104"/>
      <c r="AR66641" s="104"/>
    </row>
    <row r="66642" spans="41:44" ht="15" customHeight="1">
      <c r="AO66642" s="106"/>
      <c r="AR66642" s="106"/>
    </row>
    <row r="66643" spans="41:44" ht="15" customHeight="1">
      <c r="AO66643" s="106"/>
      <c r="AR66643" s="106"/>
    </row>
    <row r="66644" spans="41:44" ht="15" customHeight="1">
      <c r="AO66644" s="106"/>
      <c r="AR66644" s="106"/>
    </row>
    <row r="66645" spans="41:44" ht="15" customHeight="1">
      <c r="AO66645" s="106"/>
      <c r="AR66645" s="106"/>
    </row>
    <row r="66646" spans="41:44" ht="15" customHeight="1">
      <c r="AO66646" s="106"/>
      <c r="AR66646" s="106"/>
    </row>
    <row r="66647" spans="41:44" ht="15" customHeight="1">
      <c r="AO66647" s="106"/>
      <c r="AR66647" s="106"/>
    </row>
    <row r="66648" spans="41:44" ht="15" customHeight="1">
      <c r="AO66648" s="106"/>
      <c r="AR66648" s="106"/>
    </row>
    <row r="66649" spans="41:44" ht="15" customHeight="1">
      <c r="AO66649" s="108"/>
      <c r="AR66649" s="108"/>
    </row>
    <row r="66650" spans="41:44" ht="15" customHeight="1">
      <c r="AO66650" s="108"/>
      <c r="AR66650" s="108"/>
    </row>
    <row r="66651" spans="41:44" ht="15" customHeight="1">
      <c r="AO66651" s="108"/>
      <c r="AR66651" s="108"/>
    </row>
    <row r="66652" spans="41:44" ht="15" customHeight="1">
      <c r="AO66652" s="108"/>
      <c r="AR66652" s="108"/>
    </row>
    <row r="66653" spans="41:44" ht="15" customHeight="1">
      <c r="AO66653" s="108"/>
      <c r="AR66653" s="108"/>
    </row>
    <row r="66654" spans="41:44" ht="15" customHeight="1">
      <c r="AO66654" s="109"/>
      <c r="AR66654" s="109"/>
    </row>
    <row r="66655" spans="41:44" ht="15" customHeight="1">
      <c r="AO66655" s="104"/>
      <c r="AR66655" s="104"/>
    </row>
    <row r="66656" spans="41:44" ht="15" customHeight="1">
      <c r="AO66656" s="106"/>
      <c r="AR66656" s="106"/>
    </row>
    <row r="66657" spans="41:44" ht="15" customHeight="1">
      <c r="AO66657" s="106"/>
      <c r="AR66657" s="106"/>
    </row>
    <row r="66658" spans="41:44" ht="15" customHeight="1">
      <c r="AO66658" s="106"/>
      <c r="AR66658" s="106"/>
    </row>
    <row r="66659" spans="41:44" ht="15" customHeight="1">
      <c r="AO66659" s="106"/>
      <c r="AR66659" s="106"/>
    </row>
    <row r="66660" spans="41:44" ht="15" customHeight="1">
      <c r="AO66660" s="106"/>
      <c r="AR66660" s="106"/>
    </row>
    <row r="66661" spans="41:44" ht="15" customHeight="1">
      <c r="AO66661" s="106"/>
      <c r="AR66661" s="106"/>
    </row>
    <row r="66662" spans="41:44" ht="15" customHeight="1">
      <c r="AO66662" s="106"/>
      <c r="AR66662" s="106"/>
    </row>
    <row r="66663" spans="41:44" ht="15" customHeight="1">
      <c r="AO66663" s="108"/>
      <c r="AR66663" s="108"/>
    </row>
    <row r="66664" spans="41:44" ht="15" customHeight="1">
      <c r="AO66664" s="108"/>
      <c r="AR66664" s="108"/>
    </row>
    <row r="66665" spans="41:44" ht="15" customHeight="1">
      <c r="AO66665" s="108"/>
      <c r="AR66665" s="108"/>
    </row>
    <row r="66666" spans="41:44" ht="15" customHeight="1">
      <c r="AO66666" s="108"/>
      <c r="AR66666" s="108"/>
    </row>
    <row r="66667" spans="41:44" ht="15" customHeight="1">
      <c r="AO66667" s="108"/>
      <c r="AR66667" s="108"/>
    </row>
    <row r="66668" spans="41:44" ht="15" customHeight="1">
      <c r="AO66668" s="109"/>
      <c r="AR66668" s="109"/>
    </row>
    <row r="66669" spans="41:44" ht="15" customHeight="1">
      <c r="AO66669" s="104"/>
      <c r="AR66669" s="104"/>
    </row>
    <row r="66670" spans="41:44" ht="15" customHeight="1">
      <c r="AO66670" s="106"/>
      <c r="AR66670" s="106"/>
    </row>
    <row r="66671" spans="41:44" ht="15" customHeight="1">
      <c r="AO66671" s="106"/>
      <c r="AR66671" s="106"/>
    </row>
    <row r="66672" spans="41:44" ht="15" customHeight="1">
      <c r="AO66672" s="106"/>
      <c r="AR66672" s="106"/>
    </row>
    <row r="66673" spans="41:44" ht="15" customHeight="1">
      <c r="AO66673" s="106"/>
      <c r="AR66673" s="106"/>
    </row>
    <row r="66674" spans="41:44" ht="15" customHeight="1">
      <c r="AO66674" s="106"/>
      <c r="AR66674" s="106"/>
    </row>
    <row r="66675" spans="41:44" ht="15" customHeight="1">
      <c r="AO66675" s="106"/>
      <c r="AR66675" s="106"/>
    </row>
    <row r="66676" spans="41:44" ht="15" customHeight="1">
      <c r="AO66676" s="106"/>
      <c r="AR66676" s="106"/>
    </row>
    <row r="66677" spans="41:44" ht="15" customHeight="1">
      <c r="AO66677" s="108"/>
      <c r="AR66677" s="108"/>
    </row>
    <row r="66678" spans="41:44" ht="15" customHeight="1">
      <c r="AO66678" s="108"/>
      <c r="AR66678" s="108"/>
    </row>
    <row r="66679" spans="41:44" ht="15" customHeight="1">
      <c r="AO66679" s="108"/>
      <c r="AR66679" s="108"/>
    </row>
    <row r="66680" spans="41:44" ht="15" customHeight="1">
      <c r="AO66680" s="108"/>
      <c r="AR66680" s="108"/>
    </row>
    <row r="66681" spans="41:44" ht="15" customHeight="1">
      <c r="AO66681" s="108"/>
      <c r="AR66681" s="108"/>
    </row>
    <row r="66682" spans="41:44" ht="15" customHeight="1">
      <c r="AO66682" s="109"/>
      <c r="AR66682" s="109"/>
    </row>
    <row r="66683" spans="41:44" ht="15" customHeight="1">
      <c r="AO66683" s="104"/>
      <c r="AR66683" s="104"/>
    </row>
    <row r="66684" spans="41:44" ht="15" customHeight="1">
      <c r="AO66684" s="106"/>
      <c r="AR66684" s="106"/>
    </row>
    <row r="66685" spans="41:44" ht="15" customHeight="1">
      <c r="AO66685" s="106"/>
      <c r="AR66685" s="106"/>
    </row>
    <row r="66686" spans="41:44" ht="15" customHeight="1">
      <c r="AO66686" s="106"/>
      <c r="AR66686" s="106"/>
    </row>
    <row r="66687" spans="41:44" ht="15" customHeight="1">
      <c r="AO66687" s="106"/>
      <c r="AR66687" s="106"/>
    </row>
    <row r="66688" spans="41:44" ht="15" customHeight="1">
      <c r="AO66688" s="106"/>
      <c r="AR66688" s="106"/>
    </row>
    <row r="66689" spans="41:44" ht="15" customHeight="1">
      <c r="AO66689" s="106"/>
      <c r="AR66689" s="106"/>
    </row>
    <row r="66690" spans="41:44" ht="15" customHeight="1">
      <c r="AO66690" s="106"/>
      <c r="AR66690" s="106"/>
    </row>
    <row r="66691" spans="41:44" ht="15" customHeight="1">
      <c r="AO66691" s="108"/>
      <c r="AR66691" s="108"/>
    </row>
    <row r="66692" spans="41:44" ht="15" customHeight="1">
      <c r="AO66692" s="108"/>
      <c r="AR66692" s="108"/>
    </row>
    <row r="66693" spans="41:44" ht="15" customHeight="1">
      <c r="AO66693" s="108"/>
      <c r="AR66693" s="108"/>
    </row>
    <row r="66694" spans="41:44" ht="15" customHeight="1">
      <c r="AO66694" s="108"/>
      <c r="AR66694" s="108"/>
    </row>
    <row r="66695" spans="41:44" ht="15" customHeight="1">
      <c r="AO66695" s="108"/>
      <c r="AR66695" s="108"/>
    </row>
    <row r="66696" spans="41:44" ht="15" customHeight="1">
      <c r="AO66696" s="109"/>
      <c r="AR66696" s="109"/>
    </row>
    <row r="66697" spans="41:44" ht="15" customHeight="1">
      <c r="AO66697" s="104"/>
      <c r="AR66697" s="104"/>
    </row>
    <row r="66698" spans="41:44" ht="15" customHeight="1">
      <c r="AO66698" s="106"/>
      <c r="AR66698" s="106"/>
    </row>
    <row r="66699" spans="41:44" ht="15" customHeight="1">
      <c r="AO66699" s="106"/>
      <c r="AR66699" s="106"/>
    </row>
    <row r="66700" spans="41:44" ht="15" customHeight="1">
      <c r="AO66700" s="106"/>
      <c r="AR66700" s="106"/>
    </row>
    <row r="66701" spans="41:44" ht="15" customHeight="1">
      <c r="AO66701" s="106"/>
      <c r="AR66701" s="106"/>
    </row>
    <row r="66702" spans="41:44" ht="15" customHeight="1">
      <c r="AO66702" s="106"/>
      <c r="AR66702" s="106"/>
    </row>
    <row r="66703" spans="41:44" ht="15" customHeight="1">
      <c r="AO66703" s="106"/>
      <c r="AR66703" s="106"/>
    </row>
    <row r="66704" spans="41:44" ht="15" customHeight="1">
      <c r="AO66704" s="106"/>
      <c r="AR66704" s="106"/>
    </row>
    <row r="66705" spans="41:44" ht="15" customHeight="1">
      <c r="AO66705" s="108"/>
      <c r="AR66705" s="108"/>
    </row>
    <row r="66706" spans="41:44" ht="15" customHeight="1">
      <c r="AO66706" s="108"/>
      <c r="AR66706" s="108"/>
    </row>
    <row r="66707" spans="41:44" ht="15" customHeight="1">
      <c r="AO66707" s="108"/>
      <c r="AR66707" s="108"/>
    </row>
    <row r="66708" spans="41:44" ht="15" customHeight="1">
      <c r="AO66708" s="108"/>
      <c r="AR66708" s="108"/>
    </row>
    <row r="66709" spans="41:44" ht="15" customHeight="1">
      <c r="AO66709" s="108"/>
      <c r="AR66709" s="108"/>
    </row>
    <row r="66710" spans="41:44" ht="15" customHeight="1">
      <c r="AO66710" s="109"/>
      <c r="AR66710" s="109"/>
    </row>
    <row r="66711" spans="41:44" ht="15" customHeight="1">
      <c r="AO66711" s="104"/>
      <c r="AR66711" s="104"/>
    </row>
    <row r="66712" spans="41:44" ht="15" customHeight="1">
      <c r="AO66712" s="106"/>
      <c r="AR66712" s="106"/>
    </row>
    <row r="66713" spans="41:44" ht="15" customHeight="1">
      <c r="AO66713" s="106"/>
      <c r="AR66713" s="106"/>
    </row>
    <row r="66714" spans="41:44" ht="15" customHeight="1">
      <c r="AO66714" s="106"/>
      <c r="AR66714" s="106"/>
    </row>
    <row r="66715" spans="41:44" ht="15" customHeight="1">
      <c r="AO66715" s="106"/>
      <c r="AR66715" s="106"/>
    </row>
    <row r="66716" spans="41:44" ht="15" customHeight="1">
      <c r="AO66716" s="106"/>
      <c r="AR66716" s="106"/>
    </row>
    <row r="66717" spans="41:44" ht="15" customHeight="1">
      <c r="AO66717" s="106"/>
      <c r="AR66717" s="106"/>
    </row>
    <row r="66718" spans="41:44" ht="15" customHeight="1">
      <c r="AO66718" s="106"/>
      <c r="AR66718" s="106"/>
    </row>
    <row r="66719" spans="41:44" ht="15" customHeight="1">
      <c r="AO66719" s="108"/>
      <c r="AR66719" s="108"/>
    </row>
    <row r="66720" spans="41:44" ht="15" customHeight="1">
      <c r="AO66720" s="108"/>
      <c r="AR66720" s="108"/>
    </row>
    <row r="66721" spans="41:44" ht="15" customHeight="1">
      <c r="AO66721" s="108"/>
      <c r="AR66721" s="108"/>
    </row>
    <row r="66722" spans="41:44" ht="15" customHeight="1">
      <c r="AO66722" s="108"/>
      <c r="AR66722" s="108"/>
    </row>
    <row r="66723" spans="41:44" ht="15" customHeight="1">
      <c r="AO66723" s="108"/>
      <c r="AR66723" s="108"/>
    </row>
    <row r="66724" spans="41:44" ht="15" customHeight="1">
      <c r="AO66724" s="109"/>
      <c r="AR66724" s="109"/>
    </row>
    <row r="66725" spans="41:44" ht="15" customHeight="1">
      <c r="AO66725" s="104"/>
      <c r="AR66725" s="104"/>
    </row>
    <row r="66726" spans="41:44" ht="15" customHeight="1">
      <c r="AO66726" s="106"/>
      <c r="AR66726" s="106"/>
    </row>
    <row r="66727" spans="41:44" ht="15" customHeight="1">
      <c r="AO66727" s="106"/>
      <c r="AR66727" s="106"/>
    </row>
    <row r="66728" spans="41:44" ht="15" customHeight="1">
      <c r="AO66728" s="106"/>
      <c r="AR66728" s="106"/>
    </row>
    <row r="66729" spans="41:44" ht="15" customHeight="1">
      <c r="AO66729" s="106"/>
      <c r="AR66729" s="106"/>
    </row>
    <row r="66730" spans="41:44" ht="15" customHeight="1">
      <c r="AO66730" s="106"/>
      <c r="AR66730" s="106"/>
    </row>
    <row r="66731" spans="41:44" ht="15" customHeight="1">
      <c r="AO66731" s="106"/>
      <c r="AR66731" s="106"/>
    </row>
    <row r="66732" spans="41:44" ht="15" customHeight="1">
      <c r="AO66732" s="106"/>
      <c r="AR66732" s="106"/>
    </row>
    <row r="66733" spans="41:44" ht="15" customHeight="1">
      <c r="AO66733" s="108"/>
      <c r="AR66733" s="108"/>
    </row>
    <row r="66734" spans="41:44" ht="15" customHeight="1">
      <c r="AO66734" s="108"/>
      <c r="AR66734" s="108"/>
    </row>
    <row r="66735" spans="41:44" ht="15" customHeight="1">
      <c r="AO66735" s="108"/>
      <c r="AR66735" s="108"/>
    </row>
    <row r="66736" spans="41:44" ht="15" customHeight="1">
      <c r="AO66736" s="108"/>
      <c r="AR66736" s="108"/>
    </row>
    <row r="66737" spans="41:44" ht="15" customHeight="1">
      <c r="AO66737" s="108"/>
      <c r="AR66737" s="108"/>
    </row>
    <row r="66738" spans="41:44" ht="15" customHeight="1">
      <c r="AO66738" s="109"/>
      <c r="AR66738" s="109"/>
    </row>
    <row r="66739" spans="41:44" ht="15" customHeight="1">
      <c r="AO66739" s="104"/>
      <c r="AR66739" s="104"/>
    </row>
    <row r="66740" spans="41:44" ht="15" customHeight="1">
      <c r="AO66740" s="106"/>
      <c r="AR66740" s="106"/>
    </row>
    <row r="66741" spans="41:44" ht="15" customHeight="1">
      <c r="AO66741" s="106"/>
      <c r="AR66741" s="106"/>
    </row>
    <row r="66742" spans="41:44" ht="15" customHeight="1">
      <c r="AO66742" s="106"/>
      <c r="AR66742" s="106"/>
    </row>
    <row r="66743" spans="41:44" ht="15" customHeight="1">
      <c r="AO66743" s="106"/>
      <c r="AR66743" s="106"/>
    </row>
    <row r="66744" spans="41:44" ht="15" customHeight="1">
      <c r="AO66744" s="106"/>
      <c r="AR66744" s="106"/>
    </row>
    <row r="66745" spans="41:44" ht="15" customHeight="1">
      <c r="AO66745" s="106"/>
      <c r="AR66745" s="106"/>
    </row>
    <row r="66746" spans="41:44" ht="15" customHeight="1">
      <c r="AO66746" s="106"/>
      <c r="AR66746" s="106"/>
    </row>
    <row r="66747" spans="41:44" ht="15" customHeight="1">
      <c r="AO66747" s="108"/>
      <c r="AR66747" s="108"/>
    </row>
    <row r="66748" spans="41:44" ht="15" customHeight="1">
      <c r="AO66748" s="108"/>
      <c r="AR66748" s="108"/>
    </row>
    <row r="66749" spans="41:44" ht="15" customHeight="1">
      <c r="AO66749" s="108"/>
      <c r="AR66749" s="108"/>
    </row>
    <row r="66750" spans="41:44" ht="15" customHeight="1">
      <c r="AO66750" s="108"/>
      <c r="AR66750" s="108"/>
    </row>
    <row r="66751" spans="41:44" ht="15" customHeight="1">
      <c r="AO66751" s="108"/>
      <c r="AR66751" s="108"/>
    </row>
    <row r="66752" spans="41:44" ht="15" customHeight="1">
      <c r="AO66752" s="109"/>
      <c r="AR66752" s="109"/>
    </row>
    <row r="66753" spans="41:44" ht="15" customHeight="1">
      <c r="AO66753" s="104"/>
      <c r="AR66753" s="104"/>
    </row>
    <row r="66754" spans="41:44" ht="15" customHeight="1">
      <c r="AO66754" s="106"/>
      <c r="AR66754" s="106"/>
    </row>
    <row r="66755" spans="41:44" ht="15" customHeight="1">
      <c r="AO66755" s="106"/>
      <c r="AR66755" s="106"/>
    </row>
    <row r="66756" spans="41:44" ht="15" customHeight="1">
      <c r="AO66756" s="106"/>
      <c r="AR66756" s="106"/>
    </row>
    <row r="66757" spans="41:44" ht="15" customHeight="1">
      <c r="AO66757" s="106"/>
      <c r="AR66757" s="106"/>
    </row>
    <row r="66758" spans="41:44" ht="15" customHeight="1">
      <c r="AO66758" s="106"/>
      <c r="AR66758" s="106"/>
    </row>
    <row r="66759" spans="41:44" ht="15" customHeight="1">
      <c r="AO66759" s="106"/>
      <c r="AR66759" s="106"/>
    </row>
    <row r="66760" spans="41:44" ht="15" customHeight="1">
      <c r="AO66760" s="106"/>
      <c r="AR66760" s="106"/>
    </row>
    <row r="66761" spans="41:44" ht="15" customHeight="1">
      <c r="AO66761" s="108"/>
      <c r="AR66761" s="108"/>
    </row>
    <row r="66762" spans="41:44" ht="15" customHeight="1">
      <c r="AO66762" s="108"/>
      <c r="AR66762" s="108"/>
    </row>
    <row r="66763" spans="41:44" ht="15" customHeight="1">
      <c r="AO66763" s="108"/>
      <c r="AR66763" s="108"/>
    </row>
    <row r="66764" spans="41:44" ht="15" customHeight="1">
      <c r="AO66764" s="108"/>
      <c r="AR66764" s="108"/>
    </row>
    <row r="66765" spans="41:44" ht="15" customHeight="1">
      <c r="AO66765" s="108"/>
      <c r="AR66765" s="108"/>
    </row>
    <row r="66766" spans="41:44" ht="15" customHeight="1">
      <c r="AO66766" s="109"/>
      <c r="AR66766" s="109"/>
    </row>
    <row r="66767" spans="41:44" ht="15" customHeight="1">
      <c r="AO66767" s="104"/>
      <c r="AR66767" s="104"/>
    </row>
    <row r="66768" spans="41:44" ht="15" customHeight="1">
      <c r="AO66768" s="106"/>
      <c r="AR66768" s="106"/>
    </row>
    <row r="66769" spans="41:44" ht="15" customHeight="1">
      <c r="AO66769" s="106"/>
      <c r="AR66769" s="106"/>
    </row>
    <row r="66770" spans="41:44" ht="15" customHeight="1">
      <c r="AO66770" s="106"/>
      <c r="AR66770" s="106"/>
    </row>
    <row r="66771" spans="41:44" ht="15" customHeight="1">
      <c r="AO66771" s="106"/>
      <c r="AR66771" s="106"/>
    </row>
    <row r="66772" spans="41:44" ht="15" customHeight="1">
      <c r="AO66772" s="106"/>
      <c r="AR66772" s="106"/>
    </row>
    <row r="66773" spans="41:44" ht="15" customHeight="1">
      <c r="AO66773" s="106"/>
      <c r="AR66773" s="106"/>
    </row>
    <row r="66774" spans="41:44" ht="15" customHeight="1">
      <c r="AO66774" s="106"/>
      <c r="AR66774" s="106"/>
    </row>
    <row r="66775" spans="41:44" ht="15" customHeight="1">
      <c r="AO66775" s="108"/>
      <c r="AR66775" s="108"/>
    </row>
    <row r="66776" spans="41:44" ht="15" customHeight="1">
      <c r="AO66776" s="108"/>
      <c r="AR66776" s="108"/>
    </row>
    <row r="66777" spans="41:44" ht="15" customHeight="1">
      <c r="AO66777" s="108"/>
      <c r="AR66777" s="108"/>
    </row>
    <row r="66778" spans="41:44" ht="15" customHeight="1">
      <c r="AO66778" s="108"/>
      <c r="AR66778" s="108"/>
    </row>
    <row r="66779" spans="41:44" ht="15" customHeight="1">
      <c r="AO66779" s="108"/>
      <c r="AR66779" s="108"/>
    </row>
    <row r="66780" spans="41:44" ht="15" customHeight="1">
      <c r="AO66780" s="109"/>
      <c r="AR66780" s="109"/>
    </row>
    <row r="66781" spans="41:44" ht="15" customHeight="1">
      <c r="AO66781" s="104"/>
      <c r="AR66781" s="104"/>
    </row>
    <row r="66782" spans="41:44" ht="15" customHeight="1">
      <c r="AO66782" s="106"/>
      <c r="AR66782" s="106"/>
    </row>
    <row r="66783" spans="41:44" ht="15" customHeight="1">
      <c r="AO66783" s="106"/>
      <c r="AR66783" s="106"/>
    </row>
    <row r="66784" spans="41:44" ht="15" customHeight="1">
      <c r="AO66784" s="106"/>
      <c r="AR66784" s="106"/>
    </row>
    <row r="66785" spans="41:44" ht="15" customHeight="1">
      <c r="AO66785" s="106"/>
      <c r="AR66785" s="106"/>
    </row>
    <row r="66786" spans="41:44" ht="15" customHeight="1">
      <c r="AO66786" s="106"/>
      <c r="AR66786" s="106"/>
    </row>
    <row r="66787" spans="41:44" ht="15" customHeight="1">
      <c r="AO66787" s="106"/>
      <c r="AR66787" s="106"/>
    </row>
    <row r="66788" spans="41:44" ht="15" customHeight="1">
      <c r="AO66788" s="106"/>
      <c r="AR66788" s="106"/>
    </row>
    <row r="66789" spans="41:44" ht="15" customHeight="1">
      <c r="AO66789" s="108"/>
      <c r="AR66789" s="108"/>
    </row>
    <row r="66790" spans="41:44" ht="15" customHeight="1">
      <c r="AO66790" s="108"/>
      <c r="AR66790" s="108"/>
    </row>
    <row r="66791" spans="41:44" ht="15" customHeight="1">
      <c r="AO66791" s="108"/>
      <c r="AR66791" s="108"/>
    </row>
    <row r="66792" spans="41:44" ht="15" customHeight="1">
      <c r="AO66792" s="108"/>
      <c r="AR66792" s="108"/>
    </row>
    <row r="66793" spans="41:44" ht="15" customHeight="1">
      <c r="AO66793" s="108"/>
      <c r="AR66793" s="108"/>
    </row>
    <row r="66794" spans="41:44" ht="15" customHeight="1">
      <c r="AO66794" s="109"/>
      <c r="AR66794" s="109"/>
    </row>
    <row r="66795" spans="41:44" ht="15" customHeight="1">
      <c r="AO66795" s="104"/>
      <c r="AR66795" s="104"/>
    </row>
    <row r="66796" spans="41:44" ht="15" customHeight="1">
      <c r="AO66796" s="106"/>
      <c r="AR66796" s="106"/>
    </row>
    <row r="66797" spans="41:44" ht="15" customHeight="1">
      <c r="AO66797" s="106"/>
      <c r="AR66797" s="106"/>
    </row>
    <row r="66798" spans="41:44" ht="15" customHeight="1">
      <c r="AO66798" s="106"/>
      <c r="AR66798" s="106"/>
    </row>
    <row r="66799" spans="41:44" ht="15" customHeight="1">
      <c r="AO66799" s="106"/>
      <c r="AR66799" s="106"/>
    </row>
    <row r="66800" spans="41:44" ht="15" customHeight="1">
      <c r="AO66800" s="106"/>
      <c r="AR66800" s="106"/>
    </row>
    <row r="66801" spans="41:44" ht="15" customHeight="1">
      <c r="AO66801" s="106"/>
      <c r="AR66801" s="106"/>
    </row>
    <row r="66802" spans="41:44" ht="15" customHeight="1">
      <c r="AO66802" s="106"/>
      <c r="AR66802" s="106"/>
    </row>
    <row r="66803" spans="41:44" ht="15" customHeight="1">
      <c r="AO66803" s="108"/>
      <c r="AR66803" s="108"/>
    </row>
    <row r="66804" spans="41:44" ht="15" customHeight="1">
      <c r="AO66804" s="108"/>
      <c r="AR66804" s="108"/>
    </row>
    <row r="66805" spans="41:44" ht="15" customHeight="1">
      <c r="AO66805" s="108"/>
      <c r="AR66805" s="108"/>
    </row>
    <row r="66806" spans="41:44" ht="15" customHeight="1">
      <c r="AO66806" s="108"/>
      <c r="AR66806" s="108"/>
    </row>
    <row r="66807" spans="41:44" ht="15" customHeight="1">
      <c r="AO66807" s="108"/>
      <c r="AR66807" s="108"/>
    </row>
    <row r="66808" spans="41:44" ht="15" customHeight="1">
      <c r="AO66808" s="109"/>
      <c r="AR66808" s="109"/>
    </row>
    <row r="66809" spans="41:44" ht="15" customHeight="1">
      <c r="AO66809" s="104"/>
      <c r="AR66809" s="104"/>
    </row>
    <row r="66810" spans="41:44" ht="15" customHeight="1">
      <c r="AO66810" s="106"/>
      <c r="AR66810" s="106"/>
    </row>
    <row r="66811" spans="41:44" ht="15" customHeight="1">
      <c r="AO66811" s="106"/>
      <c r="AR66811" s="106"/>
    </row>
    <row r="66812" spans="41:44" ht="15" customHeight="1">
      <c r="AO66812" s="106"/>
      <c r="AR66812" s="106"/>
    </row>
    <row r="66813" spans="41:44" ht="15" customHeight="1">
      <c r="AO66813" s="106"/>
      <c r="AR66813" s="106"/>
    </row>
    <row r="66814" spans="41:44" ht="15" customHeight="1">
      <c r="AO66814" s="106"/>
      <c r="AR66814" s="106"/>
    </row>
    <row r="66815" spans="41:44" ht="15" customHeight="1">
      <c r="AO66815" s="106"/>
      <c r="AR66815" s="106"/>
    </row>
    <row r="66816" spans="41:44" ht="15" customHeight="1">
      <c r="AO66816" s="106"/>
      <c r="AR66816" s="106"/>
    </row>
    <row r="66817" spans="41:44" ht="15" customHeight="1">
      <c r="AO66817" s="108"/>
      <c r="AR66817" s="108"/>
    </row>
    <row r="66818" spans="41:44" ht="15" customHeight="1">
      <c r="AO66818" s="108"/>
      <c r="AR66818" s="108"/>
    </row>
    <row r="66819" spans="41:44" ht="15" customHeight="1">
      <c r="AO66819" s="108"/>
      <c r="AR66819" s="108"/>
    </row>
    <row r="66820" spans="41:44" ht="15" customHeight="1">
      <c r="AO66820" s="108"/>
      <c r="AR66820" s="108"/>
    </row>
    <row r="66821" spans="41:44" ht="15" customHeight="1">
      <c r="AO66821" s="108"/>
      <c r="AR66821" s="108"/>
    </row>
    <row r="66822" spans="41:44" ht="15" customHeight="1">
      <c r="AO66822" s="109"/>
      <c r="AR66822" s="109"/>
    </row>
    <row r="66823" spans="41:44" ht="15" customHeight="1">
      <c r="AO66823" s="104"/>
      <c r="AR66823" s="104"/>
    </row>
    <row r="66824" spans="41:44" ht="15" customHeight="1">
      <c r="AO66824" s="106"/>
      <c r="AR66824" s="106"/>
    </row>
    <row r="66825" spans="41:44" ht="15" customHeight="1">
      <c r="AO66825" s="106"/>
      <c r="AR66825" s="106"/>
    </row>
    <row r="66826" spans="41:44" ht="15" customHeight="1">
      <c r="AO66826" s="106"/>
      <c r="AR66826" s="106"/>
    </row>
    <row r="66827" spans="41:44" ht="15" customHeight="1">
      <c r="AO66827" s="106"/>
      <c r="AR66827" s="106"/>
    </row>
    <row r="66828" spans="41:44" ht="15" customHeight="1">
      <c r="AO66828" s="106"/>
      <c r="AR66828" s="106"/>
    </row>
    <row r="66829" spans="41:44" ht="15" customHeight="1">
      <c r="AO66829" s="106"/>
      <c r="AR66829" s="106"/>
    </row>
    <row r="66830" spans="41:44" ht="15" customHeight="1">
      <c r="AO66830" s="106"/>
      <c r="AR66830" s="106"/>
    </row>
    <row r="66831" spans="41:44" ht="15" customHeight="1">
      <c r="AO66831" s="108"/>
      <c r="AR66831" s="108"/>
    </row>
    <row r="66832" spans="41:44" ht="15" customHeight="1">
      <c r="AO66832" s="108"/>
      <c r="AR66832" s="108"/>
    </row>
    <row r="66833" spans="41:44" ht="15" customHeight="1">
      <c r="AO66833" s="108"/>
      <c r="AR66833" s="108"/>
    </row>
    <row r="66834" spans="41:44" ht="15" customHeight="1">
      <c r="AO66834" s="108"/>
      <c r="AR66834" s="108"/>
    </row>
    <row r="66835" spans="41:44" ht="15" customHeight="1">
      <c r="AO66835" s="108"/>
      <c r="AR66835" s="108"/>
    </row>
    <row r="66836" spans="41:44" ht="15" customHeight="1">
      <c r="AO66836" s="109"/>
      <c r="AR66836" s="109"/>
    </row>
    <row r="66837" spans="41:44" ht="15" customHeight="1">
      <c r="AO66837" s="104"/>
      <c r="AR66837" s="104"/>
    </row>
    <row r="66838" spans="41:44" ht="15" customHeight="1">
      <c r="AO66838" s="106"/>
      <c r="AR66838" s="106"/>
    </row>
    <row r="66839" spans="41:44" ht="15" customHeight="1">
      <c r="AO66839" s="106"/>
      <c r="AR66839" s="106"/>
    </row>
    <row r="66840" spans="41:44" ht="15" customHeight="1">
      <c r="AO66840" s="106"/>
      <c r="AR66840" s="106"/>
    </row>
    <row r="66841" spans="41:44" ht="15" customHeight="1">
      <c r="AO66841" s="106"/>
      <c r="AR66841" s="106"/>
    </row>
    <row r="66842" spans="41:44" ht="15" customHeight="1">
      <c r="AO66842" s="106"/>
      <c r="AR66842" s="106"/>
    </row>
    <row r="66843" spans="41:44" ht="15" customHeight="1">
      <c r="AO66843" s="106"/>
      <c r="AR66843" s="106"/>
    </row>
    <row r="66844" spans="41:44" ht="15" customHeight="1">
      <c r="AO66844" s="106"/>
      <c r="AR66844" s="106"/>
    </row>
    <row r="66845" spans="41:44" ht="15" customHeight="1">
      <c r="AO66845" s="108"/>
      <c r="AR66845" s="108"/>
    </row>
    <row r="66846" spans="41:44" ht="15" customHeight="1">
      <c r="AO66846" s="108"/>
      <c r="AR66846" s="108"/>
    </row>
    <row r="66847" spans="41:44" ht="15" customHeight="1">
      <c r="AO66847" s="108"/>
      <c r="AR66847" s="108"/>
    </row>
    <row r="66848" spans="41:44" ht="15" customHeight="1">
      <c r="AO66848" s="108"/>
      <c r="AR66848" s="108"/>
    </row>
    <row r="66849" spans="41:44" ht="15" customHeight="1">
      <c r="AO66849" s="108"/>
      <c r="AR66849" s="108"/>
    </row>
    <row r="66850" spans="41:44" ht="15" customHeight="1">
      <c r="AO66850" s="109"/>
      <c r="AR66850" s="109"/>
    </row>
    <row r="66851" spans="41:44" ht="15" customHeight="1">
      <c r="AO66851" s="104"/>
      <c r="AR66851" s="104"/>
    </row>
    <row r="66852" spans="41:44" ht="15" customHeight="1">
      <c r="AO66852" s="106"/>
      <c r="AR66852" s="106"/>
    </row>
    <row r="66853" spans="41:44" ht="15" customHeight="1">
      <c r="AO66853" s="106"/>
      <c r="AR66853" s="106"/>
    </row>
    <row r="66854" spans="41:44" ht="15" customHeight="1">
      <c r="AO66854" s="106"/>
      <c r="AR66854" s="106"/>
    </row>
    <row r="66855" spans="41:44" ht="15" customHeight="1">
      <c r="AO66855" s="106"/>
      <c r="AR66855" s="106"/>
    </row>
    <row r="66856" spans="41:44" ht="15" customHeight="1">
      <c r="AO66856" s="106"/>
      <c r="AR66856" s="106"/>
    </row>
    <row r="66857" spans="41:44" ht="15" customHeight="1">
      <c r="AO66857" s="106"/>
      <c r="AR66857" s="106"/>
    </row>
    <row r="66858" spans="41:44" ht="15" customHeight="1">
      <c r="AO66858" s="106"/>
      <c r="AR66858" s="106"/>
    </row>
    <row r="66859" spans="41:44" ht="15" customHeight="1">
      <c r="AO66859" s="108"/>
      <c r="AR66859" s="108"/>
    </row>
    <row r="66860" spans="41:44" ht="15" customHeight="1">
      <c r="AO66860" s="108"/>
      <c r="AR66860" s="108"/>
    </row>
    <row r="66861" spans="41:44" ht="15" customHeight="1">
      <c r="AO66861" s="108"/>
      <c r="AR66861" s="108"/>
    </row>
    <row r="66862" spans="41:44" ht="15" customHeight="1">
      <c r="AO66862" s="108"/>
      <c r="AR66862" s="108"/>
    </row>
    <row r="66863" spans="41:44" ht="15" customHeight="1">
      <c r="AO66863" s="108"/>
      <c r="AR66863" s="108"/>
    </row>
    <row r="66864" spans="41:44" ht="15" customHeight="1">
      <c r="AO66864" s="109"/>
      <c r="AR66864" s="109"/>
    </row>
    <row r="66865" spans="41:44" ht="15" customHeight="1">
      <c r="AO66865" s="104"/>
      <c r="AR66865" s="104"/>
    </row>
    <row r="66866" spans="41:44" ht="15" customHeight="1">
      <c r="AO66866" s="106"/>
      <c r="AR66866" s="106"/>
    </row>
    <row r="66867" spans="41:44" ht="15" customHeight="1">
      <c r="AO66867" s="106"/>
      <c r="AR66867" s="106"/>
    </row>
    <row r="66868" spans="41:44" ht="15" customHeight="1">
      <c r="AO66868" s="106"/>
      <c r="AR66868" s="106"/>
    </row>
    <row r="66869" spans="41:44" ht="15" customHeight="1">
      <c r="AO66869" s="106"/>
      <c r="AR66869" s="106"/>
    </row>
    <row r="66870" spans="41:44" ht="15" customHeight="1">
      <c r="AO66870" s="106"/>
      <c r="AR66870" s="106"/>
    </row>
    <row r="66871" spans="41:44" ht="15" customHeight="1">
      <c r="AO66871" s="106"/>
      <c r="AR66871" s="106"/>
    </row>
    <row r="66872" spans="41:44" ht="15" customHeight="1">
      <c r="AO66872" s="106"/>
      <c r="AR66872" s="106"/>
    </row>
    <row r="66873" spans="41:44" ht="15" customHeight="1">
      <c r="AO66873" s="108"/>
      <c r="AR66873" s="108"/>
    </row>
    <row r="66874" spans="41:44" ht="15" customHeight="1">
      <c r="AO66874" s="108"/>
      <c r="AR66874" s="108"/>
    </row>
    <row r="66875" spans="41:44" ht="15" customHeight="1">
      <c r="AO66875" s="108"/>
      <c r="AR66875" s="108"/>
    </row>
    <row r="66876" spans="41:44" ht="15" customHeight="1">
      <c r="AO66876" s="108"/>
      <c r="AR66876" s="108"/>
    </row>
    <row r="66877" spans="41:44" ht="15" customHeight="1">
      <c r="AO66877" s="108"/>
      <c r="AR66877" s="108"/>
    </row>
    <row r="66878" spans="41:44" ht="15" customHeight="1">
      <c r="AO66878" s="109"/>
      <c r="AR66878" s="109"/>
    </row>
    <row r="66879" spans="41:44" ht="15" customHeight="1">
      <c r="AO66879" s="104"/>
      <c r="AR66879" s="104"/>
    </row>
    <row r="66880" spans="41:44" ht="15" customHeight="1">
      <c r="AO66880" s="106"/>
      <c r="AR66880" s="106"/>
    </row>
    <row r="66881" spans="41:44" ht="15" customHeight="1">
      <c r="AO66881" s="106"/>
      <c r="AR66881" s="106"/>
    </row>
    <row r="66882" spans="41:44" ht="15" customHeight="1">
      <c r="AO66882" s="106"/>
      <c r="AR66882" s="106"/>
    </row>
    <row r="66883" spans="41:44" ht="15" customHeight="1">
      <c r="AO66883" s="106"/>
      <c r="AR66883" s="106"/>
    </row>
    <row r="66884" spans="41:44" ht="15" customHeight="1">
      <c r="AO66884" s="106"/>
      <c r="AR66884" s="106"/>
    </row>
    <row r="66885" spans="41:44" ht="15" customHeight="1">
      <c r="AO66885" s="106"/>
      <c r="AR66885" s="106"/>
    </row>
    <row r="66886" spans="41:44" ht="15" customHeight="1">
      <c r="AO66886" s="106"/>
      <c r="AR66886" s="106"/>
    </row>
    <row r="66887" spans="41:44" ht="15" customHeight="1">
      <c r="AO66887" s="108"/>
      <c r="AR66887" s="108"/>
    </row>
    <row r="66888" spans="41:44" ht="15" customHeight="1">
      <c r="AO66888" s="108"/>
      <c r="AR66888" s="108"/>
    </row>
    <row r="66889" spans="41:44" ht="15" customHeight="1">
      <c r="AO66889" s="108"/>
      <c r="AR66889" s="108"/>
    </row>
    <row r="66890" spans="41:44" ht="15" customHeight="1">
      <c r="AO66890" s="108"/>
      <c r="AR66890" s="108"/>
    </row>
    <row r="66891" spans="41:44" ht="15" customHeight="1">
      <c r="AO66891" s="108"/>
      <c r="AR66891" s="108"/>
    </row>
    <row r="66892" spans="41:44" ht="15" customHeight="1">
      <c r="AO66892" s="109"/>
      <c r="AR66892" s="109"/>
    </row>
    <row r="66893" spans="41:44" ht="15" customHeight="1">
      <c r="AO66893" s="104"/>
      <c r="AR66893" s="104"/>
    </row>
    <row r="66894" spans="41:44" ht="15" customHeight="1">
      <c r="AO66894" s="106"/>
      <c r="AR66894" s="106"/>
    </row>
    <row r="66895" spans="41:44" ht="15" customHeight="1">
      <c r="AO66895" s="106"/>
      <c r="AR66895" s="106"/>
    </row>
    <row r="66896" spans="41:44" ht="15" customHeight="1">
      <c r="AO66896" s="106"/>
      <c r="AR66896" s="106"/>
    </row>
    <row r="66897" spans="41:44" ht="15" customHeight="1">
      <c r="AO66897" s="106"/>
      <c r="AR66897" s="106"/>
    </row>
    <row r="66898" spans="41:44" ht="15" customHeight="1">
      <c r="AO66898" s="106"/>
      <c r="AR66898" s="106"/>
    </row>
    <row r="66899" spans="41:44" ht="15" customHeight="1">
      <c r="AO66899" s="106"/>
      <c r="AR66899" s="106"/>
    </row>
    <row r="66900" spans="41:44" ht="15" customHeight="1">
      <c r="AO66900" s="106"/>
      <c r="AR66900" s="106"/>
    </row>
    <row r="66901" spans="41:44" ht="15" customHeight="1">
      <c r="AO66901" s="108"/>
      <c r="AR66901" s="108"/>
    </row>
    <row r="66902" spans="41:44" ht="15" customHeight="1">
      <c r="AO66902" s="108"/>
      <c r="AR66902" s="108"/>
    </row>
    <row r="66903" spans="41:44" ht="15" customHeight="1">
      <c r="AO66903" s="108"/>
      <c r="AR66903" s="108"/>
    </row>
    <row r="66904" spans="41:44" ht="15" customHeight="1">
      <c r="AO66904" s="108"/>
      <c r="AR66904" s="108"/>
    </row>
    <row r="66905" spans="41:44" ht="15" customHeight="1">
      <c r="AO66905" s="108"/>
      <c r="AR66905" s="108"/>
    </row>
    <row r="66906" spans="41:44" ht="15" customHeight="1">
      <c r="AO66906" s="109"/>
      <c r="AR66906" s="109"/>
    </row>
    <row r="66907" spans="41:44" ht="15" customHeight="1">
      <c r="AO66907" s="104"/>
      <c r="AR66907" s="104"/>
    </row>
    <row r="66908" spans="41:44" ht="15" customHeight="1">
      <c r="AO66908" s="106"/>
      <c r="AR66908" s="106"/>
    </row>
    <row r="66909" spans="41:44" ht="15" customHeight="1">
      <c r="AO66909" s="106"/>
      <c r="AR66909" s="106"/>
    </row>
    <row r="66910" spans="41:44" ht="15" customHeight="1">
      <c r="AO66910" s="106"/>
      <c r="AR66910" s="106"/>
    </row>
    <row r="66911" spans="41:44" ht="15" customHeight="1">
      <c r="AO66911" s="106"/>
      <c r="AR66911" s="106"/>
    </row>
    <row r="66912" spans="41:44" ht="15" customHeight="1">
      <c r="AO66912" s="106"/>
      <c r="AR66912" s="106"/>
    </row>
    <row r="66913" spans="41:44" ht="15" customHeight="1">
      <c r="AO66913" s="106"/>
      <c r="AR66913" s="106"/>
    </row>
    <row r="66914" spans="41:44" ht="15" customHeight="1">
      <c r="AO66914" s="106"/>
      <c r="AR66914" s="106"/>
    </row>
    <row r="66915" spans="41:44" ht="15" customHeight="1">
      <c r="AO66915" s="108"/>
      <c r="AR66915" s="108"/>
    </row>
    <row r="66916" spans="41:44" ht="15" customHeight="1">
      <c r="AO66916" s="108"/>
      <c r="AR66916" s="108"/>
    </row>
    <row r="66917" spans="41:44" ht="15" customHeight="1">
      <c r="AO66917" s="108"/>
      <c r="AR66917" s="108"/>
    </row>
    <row r="66918" spans="41:44" ht="15" customHeight="1">
      <c r="AO66918" s="108"/>
      <c r="AR66918" s="108"/>
    </row>
    <row r="66919" spans="41:44" ht="15" customHeight="1">
      <c r="AO66919" s="108"/>
      <c r="AR66919" s="108"/>
    </row>
    <row r="66920" spans="41:44" ht="15" customHeight="1">
      <c r="AO66920" s="109"/>
      <c r="AR66920" s="109"/>
    </row>
    <row r="66921" spans="41:44" ht="15" customHeight="1">
      <c r="AO66921" s="104"/>
      <c r="AR66921" s="104"/>
    </row>
    <row r="66922" spans="41:44" ht="15" customHeight="1">
      <c r="AO66922" s="106"/>
      <c r="AR66922" s="106"/>
    </row>
    <row r="66923" spans="41:44" ht="15" customHeight="1">
      <c r="AO66923" s="106"/>
      <c r="AR66923" s="106"/>
    </row>
    <row r="66924" spans="41:44" ht="15" customHeight="1">
      <c r="AO66924" s="106"/>
      <c r="AR66924" s="106"/>
    </row>
    <row r="66925" spans="41:44" ht="15" customHeight="1">
      <c r="AO66925" s="106"/>
      <c r="AR66925" s="106"/>
    </row>
    <row r="66926" spans="41:44" ht="15" customHeight="1">
      <c r="AO66926" s="106"/>
      <c r="AR66926" s="106"/>
    </row>
    <row r="66927" spans="41:44" ht="15" customHeight="1">
      <c r="AO66927" s="106"/>
      <c r="AR66927" s="106"/>
    </row>
    <row r="66928" spans="41:44" ht="15" customHeight="1">
      <c r="AO66928" s="106"/>
      <c r="AR66928" s="106"/>
    </row>
    <row r="66929" spans="41:44" ht="15" customHeight="1">
      <c r="AO66929" s="108"/>
      <c r="AR66929" s="108"/>
    </row>
    <row r="66930" spans="41:44" ht="15" customHeight="1">
      <c r="AO66930" s="108"/>
      <c r="AR66930" s="108"/>
    </row>
    <row r="66931" spans="41:44" ht="15" customHeight="1">
      <c r="AO66931" s="108"/>
      <c r="AR66931" s="108"/>
    </row>
    <row r="66932" spans="41:44" ht="15" customHeight="1">
      <c r="AO66932" s="108"/>
      <c r="AR66932" s="108"/>
    </row>
    <row r="66933" spans="41:44" ht="15" customHeight="1">
      <c r="AO66933" s="108"/>
      <c r="AR66933" s="108"/>
    </row>
    <row r="66934" spans="41:44" ht="15" customHeight="1">
      <c r="AO66934" s="109"/>
      <c r="AR66934" s="109"/>
    </row>
    <row r="66935" spans="41:44" ht="15" customHeight="1">
      <c r="AO66935" s="104"/>
      <c r="AR66935" s="104"/>
    </row>
    <row r="66936" spans="41:44" ht="15" customHeight="1">
      <c r="AO66936" s="106"/>
      <c r="AR66936" s="106"/>
    </row>
    <row r="66937" spans="41:44" ht="15" customHeight="1">
      <c r="AO66937" s="106"/>
      <c r="AR66937" s="106"/>
    </row>
    <row r="66938" spans="41:44" ht="15" customHeight="1">
      <c r="AO66938" s="106"/>
      <c r="AR66938" s="106"/>
    </row>
    <row r="66939" spans="41:44" ht="15" customHeight="1">
      <c r="AO66939" s="106"/>
      <c r="AR66939" s="106"/>
    </row>
    <row r="66940" spans="41:44" ht="15" customHeight="1">
      <c r="AO66940" s="106"/>
      <c r="AR66940" s="106"/>
    </row>
    <row r="66941" spans="41:44" ht="15" customHeight="1">
      <c r="AO66941" s="106"/>
      <c r="AR66941" s="106"/>
    </row>
    <row r="66942" spans="41:44" ht="15" customHeight="1">
      <c r="AO66942" s="106"/>
      <c r="AR66942" s="106"/>
    </row>
    <row r="66943" spans="41:44" ht="15" customHeight="1">
      <c r="AO66943" s="108"/>
      <c r="AR66943" s="108"/>
    </row>
    <row r="66944" spans="41:44" ht="15" customHeight="1">
      <c r="AO66944" s="108"/>
      <c r="AR66944" s="108"/>
    </row>
    <row r="66945" spans="41:44" ht="15" customHeight="1">
      <c r="AO66945" s="108"/>
      <c r="AR66945" s="108"/>
    </row>
    <row r="66946" spans="41:44" ht="15" customHeight="1">
      <c r="AO66946" s="108"/>
      <c r="AR66946" s="108"/>
    </row>
    <row r="66947" spans="41:44" ht="15" customHeight="1">
      <c r="AO66947" s="108"/>
      <c r="AR66947" s="108"/>
    </row>
    <row r="66948" spans="41:44" ht="15" customHeight="1">
      <c r="AO66948" s="109"/>
      <c r="AR66948" s="109"/>
    </row>
    <row r="66949" spans="41:44" ht="15" customHeight="1">
      <c r="AO66949" s="104"/>
      <c r="AR66949" s="104"/>
    </row>
    <row r="66950" spans="41:44" ht="15" customHeight="1">
      <c r="AO66950" s="106"/>
      <c r="AR66950" s="106"/>
    </row>
    <row r="66951" spans="41:44" ht="15" customHeight="1">
      <c r="AO66951" s="106"/>
      <c r="AR66951" s="106"/>
    </row>
    <row r="66952" spans="41:44" ht="15" customHeight="1">
      <c r="AO66952" s="106"/>
      <c r="AR66952" s="106"/>
    </row>
    <row r="66953" spans="41:44" ht="15" customHeight="1">
      <c r="AO66953" s="106"/>
      <c r="AR66953" s="106"/>
    </row>
    <row r="66954" spans="41:44" ht="15" customHeight="1">
      <c r="AO66954" s="106"/>
      <c r="AR66954" s="106"/>
    </row>
    <row r="66955" spans="41:44" ht="15" customHeight="1">
      <c r="AO66955" s="106"/>
      <c r="AR66955" s="106"/>
    </row>
    <row r="66956" spans="41:44" ht="15" customHeight="1">
      <c r="AO66956" s="106"/>
      <c r="AR66956" s="106"/>
    </row>
    <row r="66957" spans="41:44" ht="15" customHeight="1">
      <c r="AO66957" s="108"/>
      <c r="AR66957" s="108"/>
    </row>
    <row r="66958" spans="41:44" ht="15" customHeight="1">
      <c r="AO66958" s="108"/>
      <c r="AR66958" s="108"/>
    </row>
    <row r="66959" spans="41:44" ht="15" customHeight="1">
      <c r="AO66959" s="108"/>
      <c r="AR66959" s="108"/>
    </row>
    <row r="66960" spans="41:44" ht="15" customHeight="1">
      <c r="AO66960" s="108"/>
      <c r="AR66960" s="108"/>
    </row>
    <row r="66961" spans="41:44" ht="15" customHeight="1">
      <c r="AO66961" s="108"/>
      <c r="AR66961" s="108"/>
    </row>
    <row r="66962" spans="41:44" ht="15" customHeight="1">
      <c r="AO66962" s="109"/>
      <c r="AR66962" s="109"/>
    </row>
    <row r="66963" spans="41:44" ht="15" customHeight="1">
      <c r="AO66963" s="104"/>
      <c r="AR66963" s="104"/>
    </row>
    <row r="66964" spans="41:44" ht="15" customHeight="1">
      <c r="AO66964" s="106"/>
      <c r="AR66964" s="106"/>
    </row>
    <row r="66965" spans="41:44" ht="15" customHeight="1">
      <c r="AO66965" s="106"/>
      <c r="AR66965" s="106"/>
    </row>
    <row r="66966" spans="41:44" ht="15" customHeight="1">
      <c r="AO66966" s="106"/>
      <c r="AR66966" s="106"/>
    </row>
    <row r="66967" spans="41:44" ht="15" customHeight="1">
      <c r="AO66967" s="106"/>
      <c r="AR66967" s="106"/>
    </row>
    <row r="66968" spans="41:44" ht="15" customHeight="1">
      <c r="AO66968" s="106"/>
      <c r="AR66968" s="106"/>
    </row>
    <row r="66969" spans="41:44" ht="15" customHeight="1">
      <c r="AO66969" s="106"/>
      <c r="AR66969" s="106"/>
    </row>
    <row r="66970" spans="41:44" ht="15" customHeight="1">
      <c r="AO66970" s="106"/>
      <c r="AR66970" s="106"/>
    </row>
    <row r="66971" spans="41:44" ht="15" customHeight="1">
      <c r="AO66971" s="108"/>
      <c r="AR66971" s="108"/>
    </row>
    <row r="66972" spans="41:44" ht="15" customHeight="1">
      <c r="AO66972" s="108"/>
      <c r="AR66972" s="108"/>
    </row>
    <row r="66973" spans="41:44" ht="15" customHeight="1">
      <c r="AO66973" s="108"/>
      <c r="AR66973" s="108"/>
    </row>
    <row r="66974" spans="41:44" ht="15" customHeight="1">
      <c r="AO66974" s="108"/>
      <c r="AR66974" s="108"/>
    </row>
    <row r="66975" spans="41:44" ht="15" customHeight="1">
      <c r="AO66975" s="108"/>
      <c r="AR66975" s="108"/>
    </row>
    <row r="66976" spans="41:44" ht="15" customHeight="1">
      <c r="AO66976" s="109"/>
      <c r="AR66976" s="109"/>
    </row>
    <row r="66977" spans="41:44" ht="15" customHeight="1">
      <c r="AO66977" s="104"/>
      <c r="AR66977" s="104"/>
    </row>
    <row r="66978" spans="41:44" ht="15" customHeight="1">
      <c r="AO66978" s="106"/>
      <c r="AR66978" s="106"/>
    </row>
    <row r="66979" spans="41:44" ht="15" customHeight="1">
      <c r="AO66979" s="106"/>
      <c r="AR66979" s="106"/>
    </row>
    <row r="66980" spans="41:44" ht="15" customHeight="1">
      <c r="AO66980" s="106"/>
      <c r="AR66980" s="106"/>
    </row>
    <row r="66981" spans="41:44" ht="15" customHeight="1">
      <c r="AO66981" s="106"/>
      <c r="AR66981" s="106"/>
    </row>
    <row r="66982" spans="41:44" ht="15" customHeight="1">
      <c r="AO66982" s="106"/>
      <c r="AR66982" s="106"/>
    </row>
    <row r="66983" spans="41:44" ht="15" customHeight="1">
      <c r="AO66983" s="106"/>
      <c r="AR66983" s="106"/>
    </row>
    <row r="66984" spans="41:44" ht="15" customHeight="1">
      <c r="AO66984" s="106"/>
      <c r="AR66984" s="106"/>
    </row>
    <row r="66985" spans="41:44" ht="15" customHeight="1">
      <c r="AO66985" s="108"/>
      <c r="AR66985" s="108"/>
    </row>
    <row r="66986" spans="41:44" ht="15" customHeight="1">
      <c r="AO66986" s="108"/>
      <c r="AR66986" s="108"/>
    </row>
    <row r="66987" spans="41:44" ht="15" customHeight="1">
      <c r="AO66987" s="108"/>
      <c r="AR66987" s="108"/>
    </row>
    <row r="66988" spans="41:44" ht="15" customHeight="1">
      <c r="AO66988" s="108"/>
      <c r="AR66988" s="108"/>
    </row>
    <row r="66989" spans="41:44" ht="15" customHeight="1">
      <c r="AO66989" s="108"/>
      <c r="AR66989" s="108"/>
    </row>
    <row r="66990" spans="41:44" ht="15" customHeight="1">
      <c r="AO66990" s="109"/>
      <c r="AR66990" s="109"/>
    </row>
    <row r="66991" spans="41:44" ht="15" customHeight="1">
      <c r="AO66991" s="104"/>
      <c r="AR66991" s="104"/>
    </row>
    <row r="66992" spans="41:44" ht="15" customHeight="1">
      <c r="AO66992" s="106"/>
      <c r="AR66992" s="106"/>
    </row>
    <row r="66993" spans="41:44" ht="15" customHeight="1">
      <c r="AO66993" s="106"/>
      <c r="AR66993" s="106"/>
    </row>
    <row r="66994" spans="41:44" ht="15" customHeight="1">
      <c r="AO66994" s="106"/>
      <c r="AR66994" s="106"/>
    </row>
    <row r="66995" spans="41:44" ht="15" customHeight="1">
      <c r="AO66995" s="106"/>
      <c r="AR66995" s="106"/>
    </row>
    <row r="66996" spans="41:44" ht="15" customHeight="1">
      <c r="AO66996" s="106"/>
      <c r="AR66996" s="106"/>
    </row>
    <row r="66997" spans="41:44" ht="15" customHeight="1">
      <c r="AO66997" s="106"/>
      <c r="AR66997" s="106"/>
    </row>
    <row r="66998" spans="41:44" ht="15" customHeight="1">
      <c r="AO66998" s="106"/>
      <c r="AR66998" s="106"/>
    </row>
    <row r="66999" spans="41:44" ht="15" customHeight="1">
      <c r="AO66999" s="108"/>
      <c r="AR66999" s="108"/>
    </row>
    <row r="67000" spans="41:44" ht="15" customHeight="1">
      <c r="AO67000" s="108"/>
      <c r="AR67000" s="108"/>
    </row>
    <row r="67001" spans="41:44" ht="15" customHeight="1">
      <c r="AO67001" s="108"/>
      <c r="AR67001" s="108"/>
    </row>
    <row r="67002" spans="41:44" ht="15" customHeight="1">
      <c r="AO67002" s="108"/>
      <c r="AR67002" s="108"/>
    </row>
    <row r="67003" spans="41:44" ht="15" customHeight="1">
      <c r="AO67003" s="108"/>
      <c r="AR67003" s="108"/>
    </row>
    <row r="67004" spans="41:44" ht="15" customHeight="1">
      <c r="AO67004" s="109"/>
      <c r="AR67004" s="109"/>
    </row>
    <row r="67005" spans="41:44" ht="15" customHeight="1">
      <c r="AO67005" s="104"/>
      <c r="AR67005" s="104"/>
    </row>
    <row r="67006" spans="41:44" ht="15" customHeight="1">
      <c r="AO67006" s="106"/>
      <c r="AR67006" s="106"/>
    </row>
    <row r="67007" spans="41:44" ht="15" customHeight="1">
      <c r="AO67007" s="106"/>
      <c r="AR67007" s="106"/>
    </row>
    <row r="67008" spans="41:44" ht="15" customHeight="1">
      <c r="AO67008" s="106"/>
      <c r="AR67008" s="106"/>
    </row>
    <row r="67009" spans="41:44" ht="15" customHeight="1">
      <c r="AO67009" s="106"/>
      <c r="AR67009" s="106"/>
    </row>
    <row r="67010" spans="41:44" ht="15" customHeight="1">
      <c r="AO67010" s="106"/>
      <c r="AR67010" s="106"/>
    </row>
    <row r="67011" spans="41:44" ht="15" customHeight="1">
      <c r="AO67011" s="106"/>
      <c r="AR67011" s="106"/>
    </row>
    <row r="67012" spans="41:44" ht="15" customHeight="1">
      <c r="AO67012" s="106"/>
      <c r="AR67012" s="106"/>
    </row>
    <row r="67013" spans="41:44" ht="15" customHeight="1">
      <c r="AO67013" s="108"/>
      <c r="AR67013" s="108"/>
    </row>
    <row r="67014" spans="41:44" ht="15" customHeight="1">
      <c r="AO67014" s="108"/>
      <c r="AR67014" s="108"/>
    </row>
    <row r="67015" spans="41:44" ht="15" customHeight="1">
      <c r="AO67015" s="108"/>
      <c r="AR67015" s="108"/>
    </row>
    <row r="67016" spans="41:44" ht="15" customHeight="1">
      <c r="AO67016" s="108"/>
      <c r="AR67016" s="108"/>
    </row>
    <row r="67017" spans="41:44" ht="15" customHeight="1">
      <c r="AO67017" s="108"/>
      <c r="AR67017" s="108"/>
    </row>
    <row r="67018" spans="41:44" ht="15" customHeight="1">
      <c r="AO67018" s="109"/>
      <c r="AR67018" s="109"/>
    </row>
    <row r="67019" spans="41:44" ht="15" customHeight="1">
      <c r="AO67019" s="104"/>
      <c r="AR67019" s="104"/>
    </row>
    <row r="67020" spans="41:44" ht="15" customHeight="1">
      <c r="AO67020" s="106"/>
      <c r="AR67020" s="106"/>
    </row>
    <row r="67021" spans="41:44" ht="15" customHeight="1">
      <c r="AO67021" s="106"/>
      <c r="AR67021" s="106"/>
    </row>
    <row r="67022" spans="41:44" ht="15" customHeight="1">
      <c r="AO67022" s="106"/>
      <c r="AR67022" s="106"/>
    </row>
    <row r="67023" spans="41:44" ht="15" customHeight="1">
      <c r="AO67023" s="106"/>
      <c r="AR67023" s="106"/>
    </row>
    <row r="67024" spans="41:44" ht="15" customHeight="1">
      <c r="AO67024" s="106"/>
      <c r="AR67024" s="106"/>
    </row>
    <row r="67025" spans="41:44" ht="15" customHeight="1">
      <c r="AO67025" s="106"/>
      <c r="AR67025" s="106"/>
    </row>
    <row r="67026" spans="41:44" ht="15" customHeight="1">
      <c r="AO67026" s="106"/>
      <c r="AR67026" s="106"/>
    </row>
    <row r="67027" spans="41:44" ht="15" customHeight="1">
      <c r="AO67027" s="108"/>
      <c r="AR67027" s="108"/>
    </row>
    <row r="67028" spans="41:44" ht="15" customHeight="1">
      <c r="AO67028" s="108"/>
      <c r="AR67028" s="108"/>
    </row>
    <row r="67029" spans="41:44" ht="15" customHeight="1">
      <c r="AO67029" s="108"/>
      <c r="AR67029" s="108"/>
    </row>
    <row r="67030" spans="41:44" ht="15" customHeight="1">
      <c r="AO67030" s="108"/>
      <c r="AR67030" s="108"/>
    </row>
    <row r="67031" spans="41:44" ht="15" customHeight="1">
      <c r="AO67031" s="108"/>
      <c r="AR67031" s="108"/>
    </row>
    <row r="67032" spans="41:44" ht="15" customHeight="1">
      <c r="AO67032" s="109"/>
      <c r="AR67032" s="109"/>
    </row>
    <row r="67033" spans="41:44" ht="15" customHeight="1">
      <c r="AO67033" s="104"/>
      <c r="AR67033" s="104"/>
    </row>
    <row r="67034" spans="41:44" ht="15" customHeight="1">
      <c r="AO67034" s="106"/>
      <c r="AR67034" s="106"/>
    </row>
    <row r="67035" spans="41:44" ht="15" customHeight="1">
      <c r="AO67035" s="106"/>
      <c r="AR67035" s="106"/>
    </row>
    <row r="67036" spans="41:44" ht="15" customHeight="1">
      <c r="AO67036" s="106"/>
      <c r="AR67036" s="106"/>
    </row>
    <row r="67037" spans="41:44" ht="15" customHeight="1">
      <c r="AO67037" s="106"/>
      <c r="AR67037" s="106"/>
    </row>
    <row r="67038" spans="41:44" ht="15" customHeight="1">
      <c r="AO67038" s="106"/>
      <c r="AR67038" s="106"/>
    </row>
    <row r="67039" spans="41:44" ht="15" customHeight="1">
      <c r="AO67039" s="106"/>
      <c r="AR67039" s="106"/>
    </row>
    <row r="67040" spans="41:44" ht="15" customHeight="1">
      <c r="AO67040" s="106"/>
      <c r="AR67040" s="106"/>
    </row>
    <row r="67041" spans="41:44" ht="15" customHeight="1">
      <c r="AO67041" s="108"/>
      <c r="AR67041" s="108"/>
    </row>
    <row r="67042" spans="41:44" ht="15" customHeight="1">
      <c r="AO67042" s="108"/>
      <c r="AR67042" s="108"/>
    </row>
    <row r="67043" spans="41:44" ht="15" customHeight="1">
      <c r="AO67043" s="108"/>
      <c r="AR67043" s="108"/>
    </row>
    <row r="67044" spans="41:44" ht="15" customHeight="1">
      <c r="AO67044" s="108"/>
      <c r="AR67044" s="108"/>
    </row>
    <row r="67045" spans="41:44" ht="15" customHeight="1">
      <c r="AO67045" s="108"/>
      <c r="AR67045" s="108"/>
    </row>
    <row r="67046" spans="41:44" ht="15" customHeight="1">
      <c r="AO67046" s="109"/>
      <c r="AR67046" s="109"/>
    </row>
    <row r="67047" spans="41:44" ht="15" customHeight="1">
      <c r="AO67047" s="104"/>
      <c r="AR67047" s="104"/>
    </row>
    <row r="67048" spans="41:44" ht="15" customHeight="1">
      <c r="AO67048" s="106"/>
      <c r="AR67048" s="106"/>
    </row>
    <row r="67049" spans="41:44" ht="15" customHeight="1">
      <c r="AO67049" s="106"/>
      <c r="AR67049" s="106"/>
    </row>
    <row r="67050" spans="41:44" ht="15" customHeight="1">
      <c r="AO67050" s="106"/>
      <c r="AR67050" s="106"/>
    </row>
    <row r="67051" spans="41:44" ht="15" customHeight="1">
      <c r="AO67051" s="106"/>
      <c r="AR67051" s="106"/>
    </row>
    <row r="67052" spans="41:44" ht="15" customHeight="1">
      <c r="AO67052" s="106"/>
      <c r="AR67052" s="106"/>
    </row>
    <row r="67053" spans="41:44" ht="15" customHeight="1">
      <c r="AO67053" s="106"/>
      <c r="AR67053" s="106"/>
    </row>
    <row r="67054" spans="41:44" ht="15" customHeight="1">
      <c r="AO67054" s="106"/>
      <c r="AR67054" s="106"/>
    </row>
    <row r="67055" spans="41:44" ht="15" customHeight="1">
      <c r="AO67055" s="108"/>
      <c r="AR67055" s="108"/>
    </row>
    <row r="67056" spans="41:44" ht="15" customHeight="1">
      <c r="AO67056" s="108"/>
      <c r="AR67056" s="108"/>
    </row>
    <row r="67057" spans="41:44" ht="15" customHeight="1">
      <c r="AO67057" s="108"/>
      <c r="AR67057" s="108"/>
    </row>
    <row r="67058" spans="41:44" ht="15" customHeight="1">
      <c r="AO67058" s="108"/>
      <c r="AR67058" s="108"/>
    </row>
    <row r="67059" spans="41:44" ht="15" customHeight="1">
      <c r="AO67059" s="108"/>
      <c r="AR67059" s="108"/>
    </row>
    <row r="67060" spans="41:44" ht="15" customHeight="1">
      <c r="AO67060" s="109"/>
      <c r="AR67060" s="109"/>
    </row>
    <row r="67061" spans="41:44" ht="15" customHeight="1">
      <c r="AO67061" s="104"/>
      <c r="AR67061" s="104"/>
    </row>
    <row r="67062" spans="41:44" ht="15" customHeight="1">
      <c r="AO67062" s="106"/>
      <c r="AR67062" s="106"/>
    </row>
    <row r="67063" spans="41:44" ht="15" customHeight="1">
      <c r="AO67063" s="106"/>
      <c r="AR67063" s="106"/>
    </row>
    <row r="67064" spans="41:44" ht="15" customHeight="1">
      <c r="AO67064" s="106"/>
      <c r="AR67064" s="106"/>
    </row>
    <row r="67065" spans="41:44" ht="15" customHeight="1">
      <c r="AO67065" s="106"/>
      <c r="AR67065" s="106"/>
    </row>
    <row r="67066" spans="41:44" ht="15" customHeight="1">
      <c r="AO67066" s="106"/>
      <c r="AR67066" s="106"/>
    </row>
    <row r="67067" spans="41:44" ht="15" customHeight="1">
      <c r="AO67067" s="106"/>
      <c r="AR67067" s="106"/>
    </row>
    <row r="67068" spans="41:44" ht="15" customHeight="1">
      <c r="AO67068" s="106"/>
      <c r="AR67068" s="106"/>
    </row>
    <row r="67069" spans="41:44" ht="15" customHeight="1">
      <c r="AO67069" s="108"/>
      <c r="AR67069" s="108"/>
    </row>
    <row r="67070" spans="41:44" ht="15" customHeight="1">
      <c r="AO67070" s="108"/>
      <c r="AR67070" s="108"/>
    </row>
    <row r="67071" spans="41:44" ht="15" customHeight="1">
      <c r="AO67071" s="108"/>
      <c r="AR67071" s="108"/>
    </row>
    <row r="67072" spans="41:44" ht="15" customHeight="1">
      <c r="AO67072" s="108"/>
      <c r="AR67072" s="108"/>
    </row>
    <row r="67073" spans="41:44" ht="15" customHeight="1">
      <c r="AO67073" s="108"/>
      <c r="AR67073" s="108"/>
    </row>
    <row r="67074" spans="41:44" ht="15" customHeight="1">
      <c r="AO67074" s="109"/>
      <c r="AR67074" s="109"/>
    </row>
    <row r="67075" spans="41:44" ht="15" customHeight="1">
      <c r="AO67075" s="104"/>
      <c r="AR67075" s="104"/>
    </row>
    <row r="67076" spans="41:44" ht="15" customHeight="1">
      <c r="AO67076" s="106"/>
      <c r="AR67076" s="106"/>
    </row>
    <row r="67077" spans="41:44" ht="15" customHeight="1">
      <c r="AO67077" s="106"/>
      <c r="AR67077" s="106"/>
    </row>
    <row r="67078" spans="41:44" ht="15" customHeight="1">
      <c r="AO67078" s="106"/>
      <c r="AR67078" s="106"/>
    </row>
    <row r="67079" spans="41:44" ht="15" customHeight="1">
      <c r="AO67079" s="106"/>
      <c r="AR67079" s="106"/>
    </row>
    <row r="67080" spans="41:44" ht="15" customHeight="1">
      <c r="AO67080" s="106"/>
      <c r="AR67080" s="106"/>
    </row>
    <row r="67081" spans="41:44" ht="15" customHeight="1">
      <c r="AO67081" s="106"/>
      <c r="AR67081" s="106"/>
    </row>
    <row r="67082" spans="41:44" ht="15" customHeight="1">
      <c r="AO67082" s="106"/>
      <c r="AR67082" s="106"/>
    </row>
    <row r="67083" spans="41:44" ht="15" customHeight="1">
      <c r="AO67083" s="108"/>
      <c r="AR67083" s="108"/>
    </row>
    <row r="67084" spans="41:44" ht="15" customHeight="1">
      <c r="AO67084" s="108"/>
      <c r="AR67084" s="108"/>
    </row>
    <row r="67085" spans="41:44" ht="15" customHeight="1">
      <c r="AO67085" s="108"/>
      <c r="AR67085" s="108"/>
    </row>
    <row r="67086" spans="41:44" ht="15" customHeight="1">
      <c r="AO67086" s="108"/>
      <c r="AR67086" s="108"/>
    </row>
    <row r="67087" spans="41:44" ht="15" customHeight="1">
      <c r="AO67087" s="108"/>
      <c r="AR67087" s="108"/>
    </row>
    <row r="67088" spans="41:44" ht="15" customHeight="1">
      <c r="AO67088" s="109"/>
      <c r="AR67088" s="109"/>
    </row>
    <row r="67089" spans="41:44" ht="15" customHeight="1">
      <c r="AO67089" s="104"/>
      <c r="AR67089" s="104"/>
    </row>
    <row r="67090" spans="41:44" ht="15" customHeight="1">
      <c r="AO67090" s="106"/>
      <c r="AR67090" s="106"/>
    </row>
    <row r="67091" spans="41:44" ht="15" customHeight="1">
      <c r="AO67091" s="106"/>
      <c r="AR67091" s="106"/>
    </row>
    <row r="67092" spans="41:44" ht="15" customHeight="1">
      <c r="AO67092" s="106"/>
      <c r="AR67092" s="106"/>
    </row>
    <row r="67093" spans="41:44" ht="15" customHeight="1">
      <c r="AO67093" s="106"/>
      <c r="AR67093" s="106"/>
    </row>
    <row r="67094" spans="41:44" ht="15" customHeight="1">
      <c r="AO67094" s="106"/>
      <c r="AR67094" s="106"/>
    </row>
    <row r="67095" spans="41:44" ht="15" customHeight="1">
      <c r="AO67095" s="106"/>
      <c r="AR67095" s="106"/>
    </row>
    <row r="67096" spans="41:44" ht="15" customHeight="1">
      <c r="AO67096" s="106"/>
      <c r="AR67096" s="106"/>
    </row>
    <row r="67097" spans="41:44" ht="15" customHeight="1">
      <c r="AO67097" s="108"/>
      <c r="AR67097" s="108"/>
    </row>
    <row r="67098" spans="41:44" ht="15" customHeight="1">
      <c r="AO67098" s="108"/>
      <c r="AR67098" s="108"/>
    </row>
    <row r="67099" spans="41:44" ht="15" customHeight="1">
      <c r="AO67099" s="108"/>
      <c r="AR67099" s="108"/>
    </row>
    <row r="67100" spans="41:44" ht="15" customHeight="1">
      <c r="AO67100" s="108"/>
      <c r="AR67100" s="108"/>
    </row>
    <row r="67101" spans="41:44" ht="15" customHeight="1">
      <c r="AO67101" s="108"/>
      <c r="AR67101" s="108"/>
    </row>
    <row r="67102" spans="41:44" ht="15" customHeight="1">
      <c r="AO67102" s="109"/>
      <c r="AR67102" s="109"/>
    </row>
    <row r="67103" spans="41:44" ht="15" customHeight="1">
      <c r="AO67103" s="104"/>
      <c r="AR67103" s="104"/>
    </row>
    <row r="67104" spans="41:44" ht="15" customHeight="1">
      <c r="AO67104" s="106"/>
      <c r="AR67104" s="106"/>
    </row>
    <row r="67105" spans="41:44" ht="15" customHeight="1">
      <c r="AO67105" s="106"/>
      <c r="AR67105" s="106"/>
    </row>
    <row r="67106" spans="41:44" ht="15" customHeight="1">
      <c r="AO67106" s="106"/>
      <c r="AR67106" s="106"/>
    </row>
    <row r="67107" spans="41:44" ht="15" customHeight="1">
      <c r="AO67107" s="106"/>
      <c r="AR67107" s="106"/>
    </row>
    <row r="67108" spans="41:44" ht="15" customHeight="1">
      <c r="AO67108" s="106"/>
      <c r="AR67108" s="106"/>
    </row>
    <row r="67109" spans="41:44" ht="15" customHeight="1">
      <c r="AO67109" s="106"/>
      <c r="AR67109" s="106"/>
    </row>
    <row r="67110" spans="41:44" ht="15" customHeight="1">
      <c r="AO67110" s="106"/>
      <c r="AR67110" s="106"/>
    </row>
    <row r="67111" spans="41:44" ht="15" customHeight="1">
      <c r="AO67111" s="108"/>
      <c r="AR67111" s="108"/>
    </row>
    <row r="67112" spans="41:44" ht="15" customHeight="1">
      <c r="AO67112" s="108"/>
      <c r="AR67112" s="108"/>
    </row>
    <row r="67113" spans="41:44" ht="15" customHeight="1">
      <c r="AO67113" s="108"/>
      <c r="AR67113" s="108"/>
    </row>
    <row r="67114" spans="41:44" ht="15" customHeight="1">
      <c r="AO67114" s="108"/>
      <c r="AR67114" s="108"/>
    </row>
    <row r="67115" spans="41:44" ht="15" customHeight="1">
      <c r="AO67115" s="108"/>
      <c r="AR67115" s="108"/>
    </row>
    <row r="67116" spans="41:44" ht="15" customHeight="1">
      <c r="AO67116" s="109"/>
      <c r="AR67116" s="109"/>
    </row>
    <row r="67117" spans="41:44" ht="15" customHeight="1">
      <c r="AO67117" s="104"/>
      <c r="AR67117" s="104"/>
    </row>
    <row r="67118" spans="41:44" ht="15" customHeight="1">
      <c r="AO67118" s="106"/>
      <c r="AR67118" s="106"/>
    </row>
    <row r="67119" spans="41:44" ht="15" customHeight="1">
      <c r="AO67119" s="106"/>
      <c r="AR67119" s="106"/>
    </row>
    <row r="67120" spans="41:44" ht="15" customHeight="1">
      <c r="AO67120" s="106"/>
      <c r="AR67120" s="106"/>
    </row>
    <row r="67121" spans="41:44" ht="15" customHeight="1">
      <c r="AO67121" s="106"/>
      <c r="AR67121" s="106"/>
    </row>
    <row r="67122" spans="41:44" ht="15" customHeight="1">
      <c r="AO67122" s="106"/>
      <c r="AR67122" s="106"/>
    </row>
    <row r="67123" spans="41:44" ht="15" customHeight="1">
      <c r="AO67123" s="106"/>
      <c r="AR67123" s="106"/>
    </row>
    <row r="67124" spans="41:44" ht="15" customHeight="1">
      <c r="AO67124" s="106"/>
      <c r="AR67124" s="106"/>
    </row>
    <row r="67125" spans="41:44" ht="15" customHeight="1">
      <c r="AO67125" s="108"/>
      <c r="AR67125" s="108"/>
    </row>
    <row r="67126" spans="41:44" ht="15" customHeight="1">
      <c r="AO67126" s="108"/>
      <c r="AR67126" s="108"/>
    </row>
    <row r="67127" spans="41:44" ht="15" customHeight="1">
      <c r="AO67127" s="108"/>
      <c r="AR67127" s="108"/>
    </row>
    <row r="67128" spans="41:44" ht="15" customHeight="1">
      <c r="AO67128" s="108"/>
      <c r="AR67128" s="108"/>
    </row>
    <row r="67129" spans="41:44" ht="15" customHeight="1">
      <c r="AO67129" s="108"/>
      <c r="AR67129" s="108"/>
    </row>
    <row r="67130" spans="41:44" ht="15" customHeight="1">
      <c r="AO67130" s="109"/>
      <c r="AR67130" s="109"/>
    </row>
    <row r="67131" spans="41:44" ht="15" customHeight="1">
      <c r="AO67131" s="104"/>
      <c r="AR67131" s="104"/>
    </row>
    <row r="67132" spans="41:44" ht="15" customHeight="1">
      <c r="AO67132" s="106"/>
      <c r="AR67132" s="106"/>
    </row>
    <row r="67133" spans="41:44" ht="15" customHeight="1">
      <c r="AO67133" s="106"/>
      <c r="AR67133" s="106"/>
    </row>
    <row r="67134" spans="41:44" ht="15" customHeight="1">
      <c r="AO67134" s="106"/>
      <c r="AR67134" s="106"/>
    </row>
    <row r="67135" spans="41:44" ht="15" customHeight="1">
      <c r="AO67135" s="106"/>
      <c r="AR67135" s="106"/>
    </row>
    <row r="67136" spans="41:44" ht="15" customHeight="1">
      <c r="AO67136" s="106"/>
      <c r="AR67136" s="106"/>
    </row>
    <row r="67137" spans="41:44" ht="15" customHeight="1">
      <c r="AO67137" s="106"/>
      <c r="AR67137" s="106"/>
    </row>
    <row r="67138" spans="41:44" ht="15" customHeight="1">
      <c r="AO67138" s="106"/>
      <c r="AR67138" s="106"/>
    </row>
    <row r="67139" spans="41:44" ht="15" customHeight="1">
      <c r="AO67139" s="108"/>
      <c r="AR67139" s="108"/>
    </row>
    <row r="67140" spans="41:44" ht="15" customHeight="1">
      <c r="AO67140" s="108"/>
      <c r="AR67140" s="108"/>
    </row>
    <row r="67141" spans="41:44" ht="15" customHeight="1">
      <c r="AO67141" s="108"/>
      <c r="AR67141" s="108"/>
    </row>
    <row r="67142" spans="41:44" ht="15" customHeight="1">
      <c r="AO67142" s="108"/>
      <c r="AR67142" s="108"/>
    </row>
    <row r="67143" spans="41:44" ht="15" customHeight="1">
      <c r="AO67143" s="108"/>
      <c r="AR67143" s="108"/>
    </row>
    <row r="67144" spans="41:44" ht="15" customHeight="1">
      <c r="AO67144" s="109"/>
      <c r="AR67144" s="109"/>
    </row>
    <row r="67145" spans="41:44" ht="15" customHeight="1">
      <c r="AO67145" s="104"/>
      <c r="AR67145" s="104"/>
    </row>
    <row r="67146" spans="41:44" ht="15" customHeight="1">
      <c r="AO67146" s="106"/>
      <c r="AR67146" s="106"/>
    </row>
    <row r="67147" spans="41:44" ht="15" customHeight="1">
      <c r="AO67147" s="106"/>
      <c r="AR67147" s="106"/>
    </row>
    <row r="67148" spans="41:44" ht="15" customHeight="1">
      <c r="AO67148" s="106"/>
      <c r="AR67148" s="106"/>
    </row>
    <row r="67149" spans="41:44" ht="15" customHeight="1">
      <c r="AO67149" s="106"/>
      <c r="AR67149" s="106"/>
    </row>
    <row r="67150" spans="41:44" ht="15" customHeight="1">
      <c r="AO67150" s="106"/>
      <c r="AR67150" s="106"/>
    </row>
    <row r="67151" spans="41:44" ht="15" customHeight="1">
      <c r="AO67151" s="106"/>
      <c r="AR67151" s="106"/>
    </row>
    <row r="67152" spans="41:44" ht="15" customHeight="1">
      <c r="AO67152" s="106"/>
      <c r="AR67152" s="106"/>
    </row>
    <row r="67153" spans="41:44" ht="15" customHeight="1">
      <c r="AO67153" s="108"/>
      <c r="AR67153" s="108"/>
    </row>
    <row r="67154" spans="41:44" ht="15" customHeight="1">
      <c r="AO67154" s="108"/>
      <c r="AR67154" s="108"/>
    </row>
    <row r="67155" spans="41:44" ht="15" customHeight="1">
      <c r="AO67155" s="108"/>
      <c r="AR67155" s="108"/>
    </row>
    <row r="67156" spans="41:44" ht="15" customHeight="1">
      <c r="AO67156" s="108"/>
      <c r="AR67156" s="108"/>
    </row>
    <row r="67157" spans="41:44" ht="15" customHeight="1">
      <c r="AO67157" s="108"/>
      <c r="AR67157" s="108"/>
    </row>
    <row r="67158" spans="41:44" ht="15" customHeight="1">
      <c r="AO67158" s="109"/>
      <c r="AR67158" s="109"/>
    </row>
    <row r="67159" spans="41:44" ht="15" customHeight="1">
      <c r="AO67159" s="104"/>
      <c r="AR67159" s="104"/>
    </row>
    <row r="67160" spans="41:44" ht="15" customHeight="1">
      <c r="AO67160" s="106"/>
      <c r="AR67160" s="106"/>
    </row>
    <row r="67161" spans="41:44" ht="15" customHeight="1">
      <c r="AO67161" s="106"/>
      <c r="AR67161" s="106"/>
    </row>
    <row r="67162" spans="41:44" ht="15" customHeight="1">
      <c r="AO67162" s="106"/>
      <c r="AR67162" s="106"/>
    </row>
    <row r="67163" spans="41:44" ht="15" customHeight="1">
      <c r="AO67163" s="106"/>
      <c r="AR67163" s="106"/>
    </row>
    <row r="67164" spans="41:44" ht="15" customHeight="1">
      <c r="AO67164" s="106"/>
      <c r="AR67164" s="106"/>
    </row>
    <row r="67165" spans="41:44" ht="15" customHeight="1">
      <c r="AO67165" s="106"/>
      <c r="AR67165" s="106"/>
    </row>
    <row r="67166" spans="41:44" ht="15" customHeight="1">
      <c r="AO67166" s="106"/>
      <c r="AR67166" s="106"/>
    </row>
    <row r="67167" spans="41:44" ht="15" customHeight="1">
      <c r="AO67167" s="108"/>
      <c r="AR67167" s="108"/>
    </row>
    <row r="67168" spans="41:44" ht="15" customHeight="1">
      <c r="AO67168" s="108"/>
      <c r="AR67168" s="108"/>
    </row>
    <row r="67169" spans="41:44" ht="15" customHeight="1">
      <c r="AO67169" s="108"/>
      <c r="AR67169" s="108"/>
    </row>
    <row r="67170" spans="41:44" ht="15" customHeight="1">
      <c r="AO67170" s="108"/>
      <c r="AR67170" s="108"/>
    </row>
    <row r="67171" spans="41:44" ht="15" customHeight="1">
      <c r="AO67171" s="108"/>
      <c r="AR67171" s="108"/>
    </row>
    <row r="67172" spans="41:44" ht="15" customHeight="1">
      <c r="AO67172" s="109"/>
      <c r="AR67172" s="109"/>
    </row>
    <row r="67173" spans="41:44" ht="15" customHeight="1">
      <c r="AO67173" s="104"/>
      <c r="AR67173" s="104"/>
    </row>
    <row r="67174" spans="41:44" ht="15" customHeight="1">
      <c r="AO67174" s="106"/>
      <c r="AR67174" s="106"/>
    </row>
    <row r="67175" spans="41:44" ht="15" customHeight="1">
      <c r="AO67175" s="106"/>
      <c r="AR67175" s="106"/>
    </row>
    <row r="67176" spans="41:44" ht="15" customHeight="1">
      <c r="AO67176" s="106"/>
      <c r="AR67176" s="106"/>
    </row>
    <row r="67177" spans="41:44" ht="15" customHeight="1">
      <c r="AO67177" s="106"/>
      <c r="AR67177" s="106"/>
    </row>
    <row r="67178" spans="41:44" ht="15" customHeight="1">
      <c r="AO67178" s="106"/>
      <c r="AR67178" s="106"/>
    </row>
    <row r="67179" spans="41:44" ht="15" customHeight="1">
      <c r="AO67179" s="106"/>
      <c r="AR67179" s="106"/>
    </row>
    <row r="67180" spans="41:44" ht="15" customHeight="1">
      <c r="AO67180" s="106"/>
      <c r="AR67180" s="106"/>
    </row>
    <row r="67181" spans="41:44" ht="15" customHeight="1">
      <c r="AO67181" s="108"/>
      <c r="AR67181" s="108"/>
    </row>
    <row r="67182" spans="41:44" ht="15" customHeight="1">
      <c r="AO67182" s="108"/>
      <c r="AR67182" s="108"/>
    </row>
    <row r="67183" spans="41:44" ht="15" customHeight="1">
      <c r="AO67183" s="108"/>
      <c r="AR67183" s="108"/>
    </row>
    <row r="67184" spans="41:44" ht="15" customHeight="1">
      <c r="AO67184" s="108"/>
      <c r="AR67184" s="108"/>
    </row>
    <row r="67185" spans="41:44" ht="15" customHeight="1">
      <c r="AO67185" s="108"/>
      <c r="AR67185" s="108"/>
    </row>
    <row r="67186" spans="41:44" ht="15" customHeight="1">
      <c r="AO67186" s="109"/>
      <c r="AR67186" s="109"/>
    </row>
    <row r="67187" spans="41:44" ht="15" customHeight="1">
      <c r="AO67187" s="104"/>
      <c r="AR67187" s="104"/>
    </row>
    <row r="67188" spans="41:44" ht="15" customHeight="1">
      <c r="AO67188" s="106"/>
      <c r="AR67188" s="106"/>
    </row>
    <row r="67189" spans="41:44" ht="15" customHeight="1">
      <c r="AO67189" s="106"/>
      <c r="AR67189" s="106"/>
    </row>
    <row r="67190" spans="41:44" ht="15" customHeight="1">
      <c r="AO67190" s="106"/>
      <c r="AR67190" s="106"/>
    </row>
    <row r="67191" spans="41:44" ht="15" customHeight="1">
      <c r="AO67191" s="106"/>
      <c r="AR67191" s="106"/>
    </row>
    <row r="67192" spans="41:44" ht="15" customHeight="1">
      <c r="AO67192" s="106"/>
      <c r="AR67192" s="106"/>
    </row>
    <row r="67193" spans="41:44" ht="15" customHeight="1">
      <c r="AO67193" s="106"/>
      <c r="AR67193" s="106"/>
    </row>
    <row r="67194" spans="41:44" ht="15" customHeight="1">
      <c r="AO67194" s="106"/>
      <c r="AR67194" s="106"/>
    </row>
    <row r="67195" spans="41:44" ht="15" customHeight="1">
      <c r="AO67195" s="108"/>
      <c r="AR67195" s="108"/>
    </row>
    <row r="67196" spans="41:44" ht="15" customHeight="1">
      <c r="AO67196" s="108"/>
      <c r="AR67196" s="108"/>
    </row>
    <row r="67197" spans="41:44" ht="15" customHeight="1">
      <c r="AO67197" s="108"/>
      <c r="AR67197" s="108"/>
    </row>
    <row r="67198" spans="41:44" ht="15" customHeight="1">
      <c r="AO67198" s="108"/>
      <c r="AR67198" s="108"/>
    </row>
    <row r="67199" spans="41:44" ht="15" customHeight="1">
      <c r="AO67199" s="108"/>
      <c r="AR67199" s="108"/>
    </row>
    <row r="67200" spans="41:44" ht="15" customHeight="1">
      <c r="AO67200" s="109"/>
      <c r="AR67200" s="109"/>
    </row>
    <row r="67201" spans="41:44" ht="15" customHeight="1">
      <c r="AO67201" s="104"/>
      <c r="AR67201" s="104"/>
    </row>
    <row r="67202" spans="41:44" ht="15" customHeight="1">
      <c r="AO67202" s="106"/>
      <c r="AR67202" s="106"/>
    </row>
    <row r="67203" spans="41:44" ht="15" customHeight="1">
      <c r="AO67203" s="106"/>
      <c r="AR67203" s="106"/>
    </row>
    <row r="67204" spans="41:44" ht="15" customHeight="1">
      <c r="AO67204" s="106"/>
      <c r="AR67204" s="106"/>
    </row>
    <row r="67205" spans="41:44" ht="15" customHeight="1">
      <c r="AO67205" s="106"/>
      <c r="AR67205" s="106"/>
    </row>
    <row r="67206" spans="41:44" ht="15" customHeight="1">
      <c r="AO67206" s="106"/>
      <c r="AR67206" s="106"/>
    </row>
    <row r="67207" spans="41:44" ht="15" customHeight="1">
      <c r="AO67207" s="106"/>
      <c r="AR67207" s="106"/>
    </row>
    <row r="67208" spans="41:44" ht="15" customHeight="1">
      <c r="AO67208" s="106"/>
      <c r="AR67208" s="106"/>
    </row>
    <row r="67209" spans="41:44" ht="15" customHeight="1">
      <c r="AO67209" s="108"/>
      <c r="AR67209" s="108"/>
    </row>
    <row r="67210" spans="41:44" ht="15" customHeight="1">
      <c r="AO67210" s="108"/>
      <c r="AR67210" s="108"/>
    </row>
    <row r="67211" spans="41:44" ht="15" customHeight="1">
      <c r="AO67211" s="108"/>
      <c r="AR67211" s="108"/>
    </row>
    <row r="67212" spans="41:44" ht="15" customHeight="1">
      <c r="AO67212" s="108"/>
      <c r="AR67212" s="108"/>
    </row>
    <row r="67213" spans="41:44" ht="15" customHeight="1">
      <c r="AO67213" s="108"/>
      <c r="AR67213" s="108"/>
    </row>
    <row r="67214" spans="41:44" ht="15" customHeight="1">
      <c r="AO67214" s="109"/>
      <c r="AR67214" s="109"/>
    </row>
    <row r="67215" spans="41:44" ht="15" customHeight="1">
      <c r="AO67215" s="104"/>
      <c r="AR67215" s="104"/>
    </row>
    <row r="67216" spans="41:44" ht="15" customHeight="1">
      <c r="AO67216" s="106"/>
      <c r="AR67216" s="106"/>
    </row>
    <row r="67217" spans="41:44" ht="15" customHeight="1">
      <c r="AO67217" s="106"/>
      <c r="AR67217" s="106"/>
    </row>
    <row r="67218" spans="41:44" ht="15" customHeight="1">
      <c r="AO67218" s="106"/>
      <c r="AR67218" s="106"/>
    </row>
    <row r="67219" spans="41:44" ht="15" customHeight="1">
      <c r="AO67219" s="106"/>
      <c r="AR67219" s="106"/>
    </row>
    <row r="67220" spans="41:44" ht="15" customHeight="1">
      <c r="AO67220" s="106"/>
      <c r="AR67220" s="106"/>
    </row>
    <row r="67221" spans="41:44" ht="15" customHeight="1">
      <c r="AO67221" s="106"/>
      <c r="AR67221" s="106"/>
    </row>
    <row r="67222" spans="41:44" ht="15" customHeight="1">
      <c r="AO67222" s="106"/>
      <c r="AR67222" s="106"/>
    </row>
    <row r="67223" spans="41:44" ht="15" customHeight="1">
      <c r="AO67223" s="108"/>
      <c r="AR67223" s="108"/>
    </row>
    <row r="67224" spans="41:44" ht="15" customHeight="1">
      <c r="AO67224" s="108"/>
      <c r="AR67224" s="108"/>
    </row>
    <row r="67225" spans="41:44" ht="15" customHeight="1">
      <c r="AO67225" s="108"/>
      <c r="AR67225" s="108"/>
    </row>
    <row r="67226" spans="41:44" ht="15" customHeight="1">
      <c r="AO67226" s="108"/>
      <c r="AR67226" s="108"/>
    </row>
    <row r="67227" spans="41:44" ht="15" customHeight="1">
      <c r="AO67227" s="108"/>
      <c r="AR67227" s="108"/>
    </row>
    <row r="67228" spans="41:44" ht="15" customHeight="1">
      <c r="AO67228" s="109"/>
      <c r="AR67228" s="109"/>
    </row>
    <row r="67229" spans="41:44" ht="15" customHeight="1">
      <c r="AO67229" s="104"/>
      <c r="AR67229" s="104"/>
    </row>
    <row r="67230" spans="41:44" ht="15" customHeight="1">
      <c r="AO67230" s="106"/>
      <c r="AR67230" s="106"/>
    </row>
    <row r="67231" spans="41:44" ht="15" customHeight="1">
      <c r="AO67231" s="106"/>
      <c r="AR67231" s="106"/>
    </row>
    <row r="67232" spans="41:44" ht="15" customHeight="1">
      <c r="AO67232" s="106"/>
      <c r="AR67232" s="106"/>
    </row>
    <row r="67233" spans="41:44" ht="15" customHeight="1">
      <c r="AO67233" s="106"/>
      <c r="AR67233" s="106"/>
    </row>
    <row r="67234" spans="41:44" ht="15" customHeight="1">
      <c r="AO67234" s="106"/>
      <c r="AR67234" s="106"/>
    </row>
    <row r="67235" spans="41:44" ht="15" customHeight="1">
      <c r="AO67235" s="106"/>
      <c r="AR67235" s="106"/>
    </row>
    <row r="67236" spans="41:44" ht="15" customHeight="1">
      <c r="AO67236" s="106"/>
      <c r="AR67236" s="106"/>
    </row>
    <row r="67237" spans="41:44" ht="15" customHeight="1">
      <c r="AO67237" s="108"/>
      <c r="AR67237" s="108"/>
    </row>
    <row r="67238" spans="41:44" ht="15" customHeight="1">
      <c r="AO67238" s="108"/>
      <c r="AR67238" s="108"/>
    </row>
    <row r="67239" spans="41:44" ht="15" customHeight="1">
      <c r="AO67239" s="108"/>
      <c r="AR67239" s="108"/>
    </row>
    <row r="67240" spans="41:44" ht="15" customHeight="1">
      <c r="AO67240" s="108"/>
      <c r="AR67240" s="108"/>
    </row>
    <row r="67241" spans="41:44" ht="15" customHeight="1">
      <c r="AO67241" s="108"/>
      <c r="AR67241" s="108"/>
    </row>
    <row r="67242" spans="41:44" ht="15" customHeight="1">
      <c r="AO67242" s="109"/>
      <c r="AR67242" s="109"/>
    </row>
    <row r="67243" spans="41:44" ht="15" customHeight="1">
      <c r="AO67243" s="104"/>
      <c r="AR67243" s="104"/>
    </row>
    <row r="67244" spans="41:44" ht="15" customHeight="1">
      <c r="AO67244" s="106"/>
      <c r="AR67244" s="106"/>
    </row>
    <row r="67245" spans="41:44" ht="15" customHeight="1">
      <c r="AO67245" s="106"/>
      <c r="AR67245" s="106"/>
    </row>
    <row r="67246" spans="41:44" ht="15" customHeight="1">
      <c r="AO67246" s="106"/>
      <c r="AR67246" s="106"/>
    </row>
    <row r="67247" spans="41:44" ht="15" customHeight="1">
      <c r="AO67247" s="106"/>
      <c r="AR67247" s="106"/>
    </row>
    <row r="67248" spans="41:44" ht="15" customHeight="1">
      <c r="AO67248" s="106"/>
      <c r="AR67248" s="106"/>
    </row>
    <row r="67249" spans="41:44" ht="15" customHeight="1">
      <c r="AO67249" s="106"/>
      <c r="AR67249" s="106"/>
    </row>
    <row r="67250" spans="41:44" ht="15" customHeight="1">
      <c r="AO67250" s="106"/>
      <c r="AR67250" s="106"/>
    </row>
    <row r="67251" spans="41:44" ht="15" customHeight="1">
      <c r="AO67251" s="108"/>
      <c r="AR67251" s="108"/>
    </row>
    <row r="67252" spans="41:44" ht="15" customHeight="1">
      <c r="AO67252" s="108"/>
      <c r="AR67252" s="108"/>
    </row>
    <row r="67253" spans="41:44" ht="15" customHeight="1">
      <c r="AO67253" s="108"/>
      <c r="AR67253" s="108"/>
    </row>
    <row r="67254" spans="41:44" ht="15" customHeight="1">
      <c r="AO67254" s="108"/>
      <c r="AR67254" s="108"/>
    </row>
    <row r="67255" spans="41:44" ht="15" customHeight="1">
      <c r="AO67255" s="108"/>
      <c r="AR67255" s="108"/>
    </row>
    <row r="67256" spans="41:44" ht="15" customHeight="1">
      <c r="AO67256" s="109"/>
      <c r="AR67256" s="109"/>
    </row>
    <row r="67257" spans="41:44" ht="15" customHeight="1">
      <c r="AO67257" s="104"/>
      <c r="AR67257" s="104"/>
    </row>
    <row r="67258" spans="41:44" ht="15" customHeight="1">
      <c r="AO67258" s="106"/>
      <c r="AR67258" s="106"/>
    </row>
    <row r="67259" spans="41:44" ht="15" customHeight="1">
      <c r="AO67259" s="106"/>
      <c r="AR67259" s="106"/>
    </row>
    <row r="67260" spans="41:44" ht="15" customHeight="1">
      <c r="AO67260" s="106"/>
      <c r="AR67260" s="106"/>
    </row>
    <row r="67261" spans="41:44" ht="15" customHeight="1">
      <c r="AO67261" s="106"/>
      <c r="AR67261" s="106"/>
    </row>
    <row r="67262" spans="41:44" ht="15" customHeight="1">
      <c r="AO67262" s="106"/>
      <c r="AR67262" s="106"/>
    </row>
    <row r="67263" spans="41:44" ht="15" customHeight="1">
      <c r="AO67263" s="106"/>
      <c r="AR67263" s="106"/>
    </row>
    <row r="67264" spans="41:44" ht="15" customHeight="1">
      <c r="AO67264" s="106"/>
      <c r="AR67264" s="106"/>
    </row>
    <row r="67265" spans="41:44" ht="15" customHeight="1">
      <c r="AO67265" s="108"/>
      <c r="AR67265" s="108"/>
    </row>
    <row r="67266" spans="41:44" ht="15" customHeight="1">
      <c r="AO67266" s="108"/>
      <c r="AR67266" s="108"/>
    </row>
    <row r="67267" spans="41:44" ht="15" customHeight="1">
      <c r="AO67267" s="108"/>
      <c r="AR67267" s="108"/>
    </row>
    <row r="67268" spans="41:44" ht="15" customHeight="1">
      <c r="AO67268" s="108"/>
      <c r="AR67268" s="108"/>
    </row>
    <row r="67269" spans="41:44" ht="15" customHeight="1">
      <c r="AO67269" s="108"/>
      <c r="AR67269" s="108"/>
    </row>
    <row r="67270" spans="41:44" ht="15" customHeight="1">
      <c r="AO67270" s="109"/>
      <c r="AR67270" s="109"/>
    </row>
    <row r="67271" spans="41:44" ht="15" customHeight="1">
      <c r="AO67271" s="104"/>
      <c r="AR67271" s="104"/>
    </row>
    <row r="67272" spans="41:44" ht="15" customHeight="1">
      <c r="AO67272" s="106"/>
      <c r="AR67272" s="106"/>
    </row>
    <row r="67273" spans="41:44" ht="15" customHeight="1">
      <c r="AO67273" s="106"/>
      <c r="AR67273" s="106"/>
    </row>
    <row r="67274" spans="41:44" ht="15" customHeight="1">
      <c r="AO67274" s="106"/>
      <c r="AR67274" s="106"/>
    </row>
    <row r="67275" spans="41:44" ht="15" customHeight="1">
      <c r="AO67275" s="106"/>
      <c r="AR67275" s="106"/>
    </row>
    <row r="67276" spans="41:44" ht="15" customHeight="1">
      <c r="AO67276" s="106"/>
      <c r="AR67276" s="106"/>
    </row>
    <row r="67277" spans="41:44" ht="15" customHeight="1">
      <c r="AO67277" s="106"/>
      <c r="AR67277" s="106"/>
    </row>
    <row r="67278" spans="41:44" ht="15" customHeight="1">
      <c r="AO67278" s="106"/>
      <c r="AR67278" s="106"/>
    </row>
    <row r="67279" spans="41:44" ht="15" customHeight="1">
      <c r="AO67279" s="108"/>
      <c r="AR67279" s="108"/>
    </row>
    <row r="67280" spans="41:44" ht="15" customHeight="1">
      <c r="AO67280" s="108"/>
      <c r="AR67280" s="108"/>
    </row>
    <row r="67281" spans="41:44" ht="15" customHeight="1">
      <c r="AO67281" s="108"/>
      <c r="AR67281" s="108"/>
    </row>
    <row r="67282" spans="41:44" ht="15" customHeight="1">
      <c r="AO67282" s="108"/>
      <c r="AR67282" s="108"/>
    </row>
    <row r="67283" spans="41:44" ht="15" customHeight="1">
      <c r="AO67283" s="108"/>
      <c r="AR67283" s="108"/>
    </row>
    <row r="67284" spans="41:44" ht="15" customHeight="1">
      <c r="AO67284" s="109"/>
      <c r="AR67284" s="109"/>
    </row>
    <row r="67285" spans="41:44" ht="15" customHeight="1">
      <c r="AO67285" s="104"/>
      <c r="AR67285" s="104"/>
    </row>
    <row r="67286" spans="41:44" ht="15" customHeight="1">
      <c r="AO67286" s="106"/>
      <c r="AR67286" s="106"/>
    </row>
    <row r="67287" spans="41:44" ht="15" customHeight="1">
      <c r="AO67287" s="106"/>
      <c r="AR67287" s="106"/>
    </row>
    <row r="67288" spans="41:44" ht="15" customHeight="1">
      <c r="AO67288" s="106"/>
      <c r="AR67288" s="106"/>
    </row>
    <row r="67289" spans="41:44" ht="15" customHeight="1">
      <c r="AO67289" s="106"/>
      <c r="AR67289" s="106"/>
    </row>
    <row r="67290" spans="41:44" ht="15" customHeight="1">
      <c r="AO67290" s="106"/>
      <c r="AR67290" s="106"/>
    </row>
    <row r="67291" spans="41:44" ht="15" customHeight="1">
      <c r="AO67291" s="106"/>
      <c r="AR67291" s="106"/>
    </row>
    <row r="67292" spans="41:44" ht="15" customHeight="1">
      <c r="AO67292" s="106"/>
      <c r="AR67292" s="106"/>
    </row>
    <row r="67293" spans="41:44" ht="15" customHeight="1">
      <c r="AO67293" s="108"/>
      <c r="AR67293" s="108"/>
    </row>
    <row r="67294" spans="41:44" ht="15" customHeight="1">
      <c r="AO67294" s="108"/>
      <c r="AR67294" s="108"/>
    </row>
    <row r="67295" spans="41:44" ht="15" customHeight="1">
      <c r="AO67295" s="108"/>
      <c r="AR67295" s="108"/>
    </row>
    <row r="67296" spans="41:44" ht="15" customHeight="1">
      <c r="AO67296" s="108"/>
      <c r="AR67296" s="108"/>
    </row>
    <row r="67297" spans="41:44" ht="15" customHeight="1">
      <c r="AO67297" s="108"/>
      <c r="AR67297" s="108"/>
    </row>
    <row r="67298" spans="41:44" ht="15" customHeight="1">
      <c r="AO67298" s="109"/>
      <c r="AR67298" s="109"/>
    </row>
    <row r="67299" spans="41:44" ht="15" customHeight="1">
      <c r="AO67299" s="104"/>
      <c r="AR67299" s="104"/>
    </row>
    <row r="67300" spans="41:44" ht="15" customHeight="1">
      <c r="AO67300" s="106"/>
      <c r="AR67300" s="106"/>
    </row>
    <row r="67301" spans="41:44" ht="15" customHeight="1">
      <c r="AO67301" s="106"/>
      <c r="AR67301" s="106"/>
    </row>
    <row r="67302" spans="41:44" ht="15" customHeight="1">
      <c r="AO67302" s="106"/>
      <c r="AR67302" s="106"/>
    </row>
    <row r="67303" spans="41:44" ht="15" customHeight="1">
      <c r="AO67303" s="106"/>
      <c r="AR67303" s="106"/>
    </row>
    <row r="67304" spans="41:44" ht="15" customHeight="1">
      <c r="AO67304" s="106"/>
      <c r="AR67304" s="106"/>
    </row>
    <row r="67305" spans="41:44" ht="15" customHeight="1">
      <c r="AO67305" s="106"/>
      <c r="AR67305" s="106"/>
    </row>
    <row r="67306" spans="41:44" ht="15" customHeight="1">
      <c r="AO67306" s="106"/>
      <c r="AR67306" s="106"/>
    </row>
    <row r="67307" spans="41:44" ht="15" customHeight="1">
      <c r="AO67307" s="108"/>
      <c r="AR67307" s="108"/>
    </row>
    <row r="67308" spans="41:44" ht="15" customHeight="1">
      <c r="AO67308" s="108"/>
      <c r="AR67308" s="108"/>
    </row>
    <row r="67309" spans="41:44" ht="15" customHeight="1">
      <c r="AO67309" s="108"/>
      <c r="AR67309" s="108"/>
    </row>
    <row r="67310" spans="41:44" ht="15" customHeight="1">
      <c r="AO67310" s="108"/>
      <c r="AR67310" s="108"/>
    </row>
    <row r="67311" spans="41:44" ht="15" customHeight="1">
      <c r="AO67311" s="108"/>
      <c r="AR67311" s="108"/>
    </row>
    <row r="67312" spans="41:44" ht="15" customHeight="1">
      <c r="AO67312" s="109"/>
      <c r="AR67312" s="109"/>
    </row>
    <row r="67313" spans="41:44" ht="15" customHeight="1">
      <c r="AO67313" s="104"/>
      <c r="AR67313" s="104"/>
    </row>
    <row r="67314" spans="41:44" ht="15" customHeight="1">
      <c r="AO67314" s="106"/>
      <c r="AR67314" s="106"/>
    </row>
    <row r="67315" spans="41:44" ht="15" customHeight="1">
      <c r="AO67315" s="106"/>
      <c r="AR67315" s="106"/>
    </row>
    <row r="67316" spans="41:44" ht="15" customHeight="1">
      <c r="AO67316" s="106"/>
      <c r="AR67316" s="106"/>
    </row>
    <row r="67317" spans="41:44" ht="15" customHeight="1">
      <c r="AO67317" s="106"/>
      <c r="AR67317" s="106"/>
    </row>
    <row r="67318" spans="41:44" ht="15" customHeight="1">
      <c r="AO67318" s="106"/>
      <c r="AR67318" s="106"/>
    </row>
    <row r="67319" spans="41:44" ht="15" customHeight="1">
      <c r="AO67319" s="106"/>
      <c r="AR67319" s="106"/>
    </row>
    <row r="67320" spans="41:44" ht="15" customHeight="1">
      <c r="AO67320" s="106"/>
      <c r="AR67320" s="106"/>
    </row>
    <row r="67321" spans="41:44" ht="15" customHeight="1">
      <c r="AO67321" s="108"/>
      <c r="AR67321" s="108"/>
    </row>
    <row r="67322" spans="41:44" ht="15" customHeight="1">
      <c r="AO67322" s="108"/>
      <c r="AR67322" s="108"/>
    </row>
    <row r="67323" spans="41:44" ht="15" customHeight="1">
      <c r="AO67323" s="108"/>
      <c r="AR67323" s="108"/>
    </row>
    <row r="67324" spans="41:44" ht="15" customHeight="1">
      <c r="AO67324" s="108"/>
      <c r="AR67324" s="108"/>
    </row>
    <row r="67325" spans="41:44" ht="15" customHeight="1">
      <c r="AO67325" s="108"/>
      <c r="AR67325" s="108"/>
    </row>
    <row r="67326" spans="41:44" ht="15" customHeight="1">
      <c r="AO67326" s="109"/>
      <c r="AR67326" s="109"/>
    </row>
    <row r="67327" spans="41:44" ht="15" customHeight="1">
      <c r="AO67327" s="104"/>
      <c r="AR67327" s="104"/>
    </row>
    <row r="67328" spans="41:44" ht="15" customHeight="1">
      <c r="AO67328" s="106"/>
      <c r="AR67328" s="106"/>
    </row>
    <row r="67329" spans="41:44" ht="15" customHeight="1">
      <c r="AO67329" s="106"/>
      <c r="AR67329" s="106"/>
    </row>
    <row r="67330" spans="41:44" ht="15" customHeight="1">
      <c r="AO67330" s="106"/>
      <c r="AR67330" s="106"/>
    </row>
    <row r="67331" spans="41:44" ht="15" customHeight="1">
      <c r="AO67331" s="106"/>
      <c r="AR67331" s="106"/>
    </row>
    <row r="67332" spans="41:44" ht="15" customHeight="1">
      <c r="AO67332" s="106"/>
      <c r="AR67332" s="106"/>
    </row>
    <row r="67333" spans="41:44" ht="15" customHeight="1">
      <c r="AO67333" s="106"/>
      <c r="AR67333" s="106"/>
    </row>
    <row r="67334" spans="41:44" ht="15" customHeight="1">
      <c r="AO67334" s="106"/>
      <c r="AR67334" s="106"/>
    </row>
    <row r="67335" spans="41:44" ht="15" customHeight="1">
      <c r="AO67335" s="108"/>
      <c r="AR67335" s="108"/>
    </row>
    <row r="67336" spans="41:44" ht="15" customHeight="1">
      <c r="AO67336" s="108"/>
      <c r="AR67336" s="108"/>
    </row>
    <row r="67337" spans="41:44" ht="15" customHeight="1">
      <c r="AO67337" s="108"/>
      <c r="AR67337" s="108"/>
    </row>
    <row r="67338" spans="41:44" ht="15" customHeight="1">
      <c r="AO67338" s="108"/>
      <c r="AR67338" s="108"/>
    </row>
    <row r="67339" spans="41:44" ht="15" customHeight="1">
      <c r="AO67339" s="108"/>
      <c r="AR67339" s="108"/>
    </row>
    <row r="67340" spans="41:44" ht="15" customHeight="1">
      <c r="AO67340" s="109"/>
      <c r="AR67340" s="109"/>
    </row>
    <row r="67341" spans="41:44" ht="15" customHeight="1">
      <c r="AO67341" s="104"/>
      <c r="AR67341" s="104"/>
    </row>
    <row r="67342" spans="41:44" ht="15" customHeight="1">
      <c r="AO67342" s="106"/>
      <c r="AR67342" s="106"/>
    </row>
    <row r="67343" spans="41:44" ht="15" customHeight="1">
      <c r="AO67343" s="106"/>
      <c r="AR67343" s="106"/>
    </row>
    <row r="67344" spans="41:44" ht="15" customHeight="1">
      <c r="AO67344" s="106"/>
      <c r="AR67344" s="106"/>
    </row>
    <row r="67345" spans="41:44" ht="15" customHeight="1">
      <c r="AO67345" s="106"/>
      <c r="AR67345" s="106"/>
    </row>
    <row r="67346" spans="41:44" ht="15" customHeight="1">
      <c r="AO67346" s="106"/>
      <c r="AR67346" s="106"/>
    </row>
    <row r="67347" spans="41:44" ht="15" customHeight="1">
      <c r="AO67347" s="106"/>
      <c r="AR67347" s="106"/>
    </row>
    <row r="67348" spans="41:44" ht="15" customHeight="1">
      <c r="AO67348" s="106"/>
      <c r="AR67348" s="106"/>
    </row>
    <row r="67349" spans="41:44" ht="15" customHeight="1">
      <c r="AO67349" s="108"/>
      <c r="AR67349" s="108"/>
    </row>
    <row r="67350" spans="41:44" ht="15" customHeight="1">
      <c r="AO67350" s="108"/>
      <c r="AR67350" s="108"/>
    </row>
    <row r="67351" spans="41:44" ht="15" customHeight="1">
      <c r="AO67351" s="108"/>
      <c r="AR67351" s="108"/>
    </row>
    <row r="67352" spans="41:44" ht="15" customHeight="1">
      <c r="AO67352" s="108"/>
      <c r="AR67352" s="108"/>
    </row>
    <row r="67353" spans="41:44" ht="15" customHeight="1">
      <c r="AO67353" s="108"/>
      <c r="AR67353" s="108"/>
    </row>
    <row r="67354" spans="41:44" ht="15" customHeight="1">
      <c r="AO67354" s="109"/>
      <c r="AR67354" s="109"/>
    </row>
    <row r="67355" spans="41:44" ht="15" customHeight="1">
      <c r="AO67355" s="104"/>
      <c r="AR67355" s="104"/>
    </row>
    <row r="67356" spans="41:44" ht="15" customHeight="1">
      <c r="AO67356" s="106"/>
      <c r="AR67356" s="106"/>
    </row>
    <row r="67357" spans="41:44" ht="15" customHeight="1">
      <c r="AO67357" s="106"/>
      <c r="AR67357" s="106"/>
    </row>
    <row r="67358" spans="41:44" ht="15" customHeight="1">
      <c r="AO67358" s="106"/>
      <c r="AR67358" s="106"/>
    </row>
    <row r="67359" spans="41:44" ht="15" customHeight="1">
      <c r="AO67359" s="106"/>
      <c r="AR67359" s="106"/>
    </row>
    <row r="67360" spans="41:44" ht="15" customHeight="1">
      <c r="AO67360" s="106"/>
      <c r="AR67360" s="106"/>
    </row>
    <row r="67361" spans="41:44" ht="15" customHeight="1">
      <c r="AO67361" s="106"/>
      <c r="AR67361" s="106"/>
    </row>
    <row r="67362" spans="41:44" ht="15" customHeight="1">
      <c r="AO67362" s="106"/>
      <c r="AR67362" s="106"/>
    </row>
    <row r="67363" spans="41:44" ht="15" customHeight="1">
      <c r="AO67363" s="108"/>
      <c r="AR67363" s="108"/>
    </row>
    <row r="67364" spans="41:44" ht="15" customHeight="1">
      <c r="AO67364" s="108"/>
      <c r="AR67364" s="108"/>
    </row>
    <row r="67365" spans="41:44" ht="15" customHeight="1">
      <c r="AO67365" s="108"/>
      <c r="AR67365" s="108"/>
    </row>
    <row r="67366" spans="41:44" ht="15" customHeight="1">
      <c r="AO67366" s="108"/>
      <c r="AR67366" s="108"/>
    </row>
    <row r="67367" spans="41:44" ht="15" customHeight="1">
      <c r="AO67367" s="108"/>
      <c r="AR67367" s="108"/>
    </row>
    <row r="67368" spans="41:44" ht="15" customHeight="1">
      <c r="AO67368" s="109"/>
      <c r="AR67368" s="109"/>
    </row>
    <row r="67369" spans="41:44" ht="15" customHeight="1">
      <c r="AO67369" s="104"/>
      <c r="AR67369" s="104"/>
    </row>
    <row r="67370" spans="41:44" ht="15" customHeight="1">
      <c r="AO67370" s="106"/>
      <c r="AR67370" s="106"/>
    </row>
    <row r="67371" spans="41:44" ht="15" customHeight="1">
      <c r="AO67371" s="106"/>
      <c r="AR67371" s="106"/>
    </row>
    <row r="67372" spans="41:44" ht="15" customHeight="1">
      <c r="AO67372" s="106"/>
      <c r="AR67372" s="106"/>
    </row>
    <row r="67373" spans="41:44" ht="15" customHeight="1">
      <c r="AO67373" s="106"/>
      <c r="AR67373" s="106"/>
    </row>
    <row r="67374" spans="41:44" ht="15" customHeight="1">
      <c r="AO67374" s="106"/>
      <c r="AR67374" s="106"/>
    </row>
    <row r="67375" spans="41:44" ht="15" customHeight="1">
      <c r="AO67375" s="106"/>
      <c r="AR67375" s="106"/>
    </row>
    <row r="67376" spans="41:44" ht="15" customHeight="1">
      <c r="AO67376" s="106"/>
      <c r="AR67376" s="106"/>
    </row>
    <row r="67377" spans="41:44" ht="15" customHeight="1">
      <c r="AO67377" s="108"/>
      <c r="AR67377" s="108"/>
    </row>
    <row r="67378" spans="41:44" ht="15" customHeight="1">
      <c r="AO67378" s="108"/>
      <c r="AR67378" s="108"/>
    </row>
    <row r="67379" spans="41:44" ht="15" customHeight="1">
      <c r="AO67379" s="108"/>
      <c r="AR67379" s="108"/>
    </row>
    <row r="67380" spans="41:44" ht="15" customHeight="1">
      <c r="AO67380" s="108"/>
      <c r="AR67380" s="108"/>
    </row>
    <row r="67381" spans="41:44" ht="15" customHeight="1">
      <c r="AO67381" s="108"/>
      <c r="AR67381" s="108"/>
    </row>
    <row r="67382" spans="41:44" ht="15" customHeight="1">
      <c r="AO67382" s="109"/>
      <c r="AR67382" s="109"/>
    </row>
    <row r="67383" spans="41:44" ht="15" customHeight="1">
      <c r="AO67383" s="104"/>
      <c r="AR67383" s="104"/>
    </row>
    <row r="67384" spans="41:44" ht="15" customHeight="1">
      <c r="AO67384" s="106"/>
      <c r="AR67384" s="106"/>
    </row>
    <row r="67385" spans="41:44" ht="15" customHeight="1">
      <c r="AO67385" s="106"/>
      <c r="AR67385" s="106"/>
    </row>
    <row r="67386" spans="41:44" ht="15" customHeight="1">
      <c r="AO67386" s="106"/>
      <c r="AR67386" s="106"/>
    </row>
    <row r="67387" spans="41:44" ht="15" customHeight="1">
      <c r="AO67387" s="106"/>
      <c r="AR67387" s="106"/>
    </row>
    <row r="67388" spans="41:44" ht="15" customHeight="1">
      <c r="AO67388" s="106"/>
      <c r="AR67388" s="106"/>
    </row>
    <row r="67389" spans="41:44" ht="15" customHeight="1">
      <c r="AO67389" s="106"/>
      <c r="AR67389" s="106"/>
    </row>
    <row r="67390" spans="41:44" ht="15" customHeight="1">
      <c r="AO67390" s="106"/>
      <c r="AR67390" s="106"/>
    </row>
    <row r="67391" spans="41:44" ht="15" customHeight="1">
      <c r="AO67391" s="108"/>
      <c r="AR67391" s="108"/>
    </row>
    <row r="67392" spans="41:44" ht="15" customHeight="1">
      <c r="AO67392" s="108"/>
      <c r="AR67392" s="108"/>
    </row>
    <row r="67393" spans="41:44" ht="15" customHeight="1">
      <c r="AO67393" s="108"/>
      <c r="AR67393" s="108"/>
    </row>
    <row r="67394" spans="41:44" ht="15" customHeight="1">
      <c r="AO67394" s="108"/>
      <c r="AR67394" s="108"/>
    </row>
    <row r="67395" spans="41:44" ht="15" customHeight="1">
      <c r="AO67395" s="108"/>
      <c r="AR67395" s="108"/>
    </row>
    <row r="67396" spans="41:44" ht="15" customHeight="1">
      <c r="AO67396" s="109"/>
      <c r="AR67396" s="109"/>
    </row>
    <row r="67397" spans="41:44" ht="15" customHeight="1">
      <c r="AO67397" s="104"/>
      <c r="AR67397" s="104"/>
    </row>
    <row r="67398" spans="41:44" ht="15" customHeight="1">
      <c r="AO67398" s="106"/>
      <c r="AR67398" s="106"/>
    </row>
    <row r="67399" spans="41:44" ht="15" customHeight="1">
      <c r="AO67399" s="106"/>
      <c r="AR67399" s="106"/>
    </row>
    <row r="67400" spans="41:44" ht="15" customHeight="1">
      <c r="AO67400" s="106"/>
      <c r="AR67400" s="106"/>
    </row>
    <row r="67401" spans="41:44" ht="15" customHeight="1">
      <c r="AO67401" s="106"/>
      <c r="AR67401" s="106"/>
    </row>
    <row r="67402" spans="41:44" ht="15" customHeight="1">
      <c r="AO67402" s="106"/>
      <c r="AR67402" s="106"/>
    </row>
    <row r="67403" spans="41:44" ht="15" customHeight="1">
      <c r="AO67403" s="106"/>
      <c r="AR67403" s="106"/>
    </row>
    <row r="67404" spans="41:44" ht="15" customHeight="1">
      <c r="AO67404" s="106"/>
      <c r="AR67404" s="106"/>
    </row>
    <row r="67405" spans="41:44" ht="15" customHeight="1">
      <c r="AO67405" s="108"/>
      <c r="AR67405" s="108"/>
    </row>
    <row r="67406" spans="41:44" ht="15" customHeight="1">
      <c r="AO67406" s="108"/>
      <c r="AR67406" s="108"/>
    </row>
    <row r="67407" spans="41:44" ht="15" customHeight="1">
      <c r="AO67407" s="108"/>
      <c r="AR67407" s="108"/>
    </row>
    <row r="67408" spans="41:44" ht="15" customHeight="1">
      <c r="AO67408" s="108"/>
      <c r="AR67408" s="108"/>
    </row>
    <row r="67409" spans="41:44" ht="15" customHeight="1">
      <c r="AO67409" s="108"/>
      <c r="AR67409" s="108"/>
    </row>
    <row r="67410" spans="41:44" ht="15" customHeight="1">
      <c r="AO67410" s="109"/>
      <c r="AR67410" s="109"/>
    </row>
    <row r="67411" spans="41:44" ht="15" customHeight="1">
      <c r="AO67411" s="104"/>
      <c r="AR67411" s="104"/>
    </row>
    <row r="67412" spans="41:44" ht="15" customHeight="1">
      <c r="AO67412" s="106"/>
      <c r="AR67412" s="106"/>
    </row>
    <row r="67413" spans="41:44" ht="15" customHeight="1">
      <c r="AO67413" s="106"/>
      <c r="AR67413" s="106"/>
    </row>
    <row r="67414" spans="41:44" ht="15" customHeight="1">
      <c r="AO67414" s="106"/>
      <c r="AR67414" s="106"/>
    </row>
    <row r="67415" spans="41:44" ht="15" customHeight="1">
      <c r="AO67415" s="106"/>
      <c r="AR67415" s="106"/>
    </row>
    <row r="67416" spans="41:44" ht="15" customHeight="1">
      <c r="AO67416" s="106"/>
      <c r="AR67416" s="106"/>
    </row>
    <row r="67417" spans="41:44" ht="15" customHeight="1">
      <c r="AO67417" s="106"/>
      <c r="AR67417" s="106"/>
    </row>
    <row r="67418" spans="41:44" ht="15" customHeight="1">
      <c r="AO67418" s="106"/>
      <c r="AR67418" s="106"/>
    </row>
    <row r="67419" spans="41:44" ht="15" customHeight="1">
      <c r="AO67419" s="108"/>
      <c r="AR67419" s="108"/>
    </row>
    <row r="67420" spans="41:44" ht="15" customHeight="1">
      <c r="AO67420" s="108"/>
      <c r="AR67420" s="108"/>
    </row>
    <row r="67421" spans="41:44" ht="15" customHeight="1">
      <c r="AO67421" s="108"/>
      <c r="AR67421" s="108"/>
    </row>
    <row r="67422" spans="41:44" ht="15" customHeight="1">
      <c r="AO67422" s="108"/>
      <c r="AR67422" s="108"/>
    </row>
    <row r="67423" spans="41:44" ht="15" customHeight="1">
      <c r="AO67423" s="108"/>
      <c r="AR67423" s="108"/>
    </row>
    <row r="67424" spans="41:44" ht="15" customHeight="1">
      <c r="AO67424" s="109"/>
      <c r="AR67424" s="109"/>
    </row>
    <row r="67425" spans="41:44" ht="15" customHeight="1">
      <c r="AO67425" s="104"/>
      <c r="AR67425" s="104"/>
    </row>
    <row r="67426" spans="41:44" ht="15" customHeight="1">
      <c r="AO67426" s="106"/>
      <c r="AR67426" s="106"/>
    </row>
    <row r="67427" spans="41:44" ht="15" customHeight="1">
      <c r="AO67427" s="106"/>
      <c r="AR67427" s="106"/>
    </row>
    <row r="67428" spans="41:44" ht="15" customHeight="1">
      <c r="AO67428" s="106"/>
      <c r="AR67428" s="106"/>
    </row>
    <row r="67429" spans="41:44" ht="15" customHeight="1">
      <c r="AO67429" s="106"/>
      <c r="AR67429" s="106"/>
    </row>
    <row r="67430" spans="41:44" ht="15" customHeight="1">
      <c r="AO67430" s="106"/>
      <c r="AR67430" s="106"/>
    </row>
    <row r="67431" spans="41:44" ht="15" customHeight="1">
      <c r="AO67431" s="106"/>
      <c r="AR67431" s="106"/>
    </row>
    <row r="67432" spans="41:44" ht="15" customHeight="1">
      <c r="AO67432" s="106"/>
      <c r="AR67432" s="106"/>
    </row>
    <row r="67433" spans="41:44" ht="15" customHeight="1">
      <c r="AO67433" s="108"/>
      <c r="AR67433" s="108"/>
    </row>
    <row r="67434" spans="41:44" ht="15" customHeight="1">
      <c r="AO67434" s="108"/>
      <c r="AR67434" s="108"/>
    </row>
    <row r="67435" spans="41:44" ht="15" customHeight="1">
      <c r="AO67435" s="108"/>
      <c r="AR67435" s="108"/>
    </row>
    <row r="67436" spans="41:44" ht="15" customHeight="1">
      <c r="AO67436" s="108"/>
      <c r="AR67436" s="108"/>
    </row>
    <row r="67437" spans="41:44" ht="15" customHeight="1">
      <c r="AO67437" s="108"/>
      <c r="AR67437" s="108"/>
    </row>
    <row r="67438" spans="41:44" ht="15" customHeight="1">
      <c r="AO67438" s="109"/>
      <c r="AR67438" s="109"/>
    </row>
    <row r="67439" spans="41:44" ht="15" customHeight="1">
      <c r="AO67439" s="104"/>
      <c r="AR67439" s="104"/>
    </row>
    <row r="67440" spans="41:44" ht="15" customHeight="1">
      <c r="AO67440" s="106"/>
      <c r="AR67440" s="106"/>
    </row>
    <row r="67441" spans="41:44" ht="15" customHeight="1">
      <c r="AO67441" s="106"/>
      <c r="AR67441" s="106"/>
    </row>
    <row r="67442" spans="41:44" ht="15" customHeight="1">
      <c r="AO67442" s="106"/>
      <c r="AR67442" s="106"/>
    </row>
    <row r="67443" spans="41:44" ht="15" customHeight="1">
      <c r="AO67443" s="106"/>
      <c r="AR67443" s="106"/>
    </row>
    <row r="67444" spans="41:44" ht="15" customHeight="1">
      <c r="AO67444" s="106"/>
      <c r="AR67444" s="106"/>
    </row>
    <row r="67445" spans="41:44" ht="15" customHeight="1">
      <c r="AO67445" s="106"/>
      <c r="AR67445" s="106"/>
    </row>
    <row r="67446" spans="41:44" ht="15" customHeight="1">
      <c r="AO67446" s="106"/>
      <c r="AR67446" s="106"/>
    </row>
    <row r="67447" spans="41:44" ht="15" customHeight="1">
      <c r="AO67447" s="108"/>
      <c r="AR67447" s="108"/>
    </row>
    <row r="67448" spans="41:44" ht="15" customHeight="1">
      <c r="AO67448" s="108"/>
      <c r="AR67448" s="108"/>
    </row>
    <row r="67449" spans="41:44" ht="15" customHeight="1">
      <c r="AO67449" s="108"/>
      <c r="AR67449" s="108"/>
    </row>
    <row r="67450" spans="41:44" ht="15" customHeight="1">
      <c r="AO67450" s="108"/>
      <c r="AR67450" s="108"/>
    </row>
    <row r="67451" spans="41:44" ht="15" customHeight="1">
      <c r="AO67451" s="108"/>
      <c r="AR67451" s="108"/>
    </row>
    <row r="67452" spans="41:44" ht="15" customHeight="1">
      <c r="AO67452" s="109"/>
      <c r="AR67452" s="109"/>
    </row>
    <row r="67453" spans="41:44" ht="15" customHeight="1">
      <c r="AO67453" s="104"/>
      <c r="AR67453" s="104"/>
    </row>
    <row r="67454" spans="41:44" ht="15" customHeight="1">
      <c r="AO67454" s="106"/>
      <c r="AR67454" s="106"/>
    </row>
    <row r="67455" spans="41:44" ht="15" customHeight="1">
      <c r="AO67455" s="106"/>
      <c r="AR67455" s="106"/>
    </row>
    <row r="67456" spans="41:44" ht="15" customHeight="1">
      <c r="AO67456" s="106"/>
      <c r="AR67456" s="106"/>
    </row>
    <row r="67457" spans="41:44" ht="15" customHeight="1">
      <c r="AO67457" s="106"/>
      <c r="AR67457" s="106"/>
    </row>
    <row r="67458" spans="41:44" ht="15" customHeight="1">
      <c r="AO67458" s="106"/>
      <c r="AR67458" s="106"/>
    </row>
    <row r="67459" spans="41:44" ht="15" customHeight="1">
      <c r="AO67459" s="106"/>
      <c r="AR67459" s="106"/>
    </row>
    <row r="67460" spans="41:44" ht="15" customHeight="1">
      <c r="AO67460" s="106"/>
      <c r="AR67460" s="106"/>
    </row>
    <row r="67461" spans="41:44" ht="15" customHeight="1">
      <c r="AO67461" s="108"/>
      <c r="AR67461" s="108"/>
    </row>
    <row r="67462" spans="41:44" ht="15" customHeight="1">
      <c r="AO67462" s="108"/>
      <c r="AR67462" s="108"/>
    </row>
    <row r="67463" spans="41:44" ht="15" customHeight="1">
      <c r="AO67463" s="108"/>
      <c r="AR67463" s="108"/>
    </row>
    <row r="67464" spans="41:44" ht="15" customHeight="1">
      <c r="AO67464" s="108"/>
      <c r="AR67464" s="108"/>
    </row>
    <row r="67465" spans="41:44" ht="15" customHeight="1">
      <c r="AO67465" s="108"/>
      <c r="AR67465" s="108"/>
    </row>
    <row r="67466" spans="41:44" ht="15" customHeight="1">
      <c r="AO67466" s="109"/>
      <c r="AR67466" s="109"/>
    </row>
    <row r="67467" spans="41:44" ht="15" customHeight="1">
      <c r="AO67467" s="104"/>
      <c r="AR67467" s="104"/>
    </row>
    <row r="67468" spans="41:44" ht="15" customHeight="1">
      <c r="AO67468" s="106"/>
      <c r="AR67468" s="106"/>
    </row>
    <row r="67469" spans="41:44" ht="15" customHeight="1">
      <c r="AO67469" s="106"/>
      <c r="AR67469" s="106"/>
    </row>
    <row r="67470" spans="41:44" ht="15" customHeight="1">
      <c r="AO67470" s="106"/>
      <c r="AR67470" s="106"/>
    </row>
    <row r="67471" spans="41:44" ht="15" customHeight="1">
      <c r="AO67471" s="106"/>
      <c r="AR67471" s="106"/>
    </row>
    <row r="67472" spans="41:44" ht="15" customHeight="1">
      <c r="AO67472" s="106"/>
      <c r="AR67472" s="106"/>
    </row>
    <row r="67473" spans="41:44" ht="15" customHeight="1">
      <c r="AO67473" s="106"/>
      <c r="AR67473" s="106"/>
    </row>
    <row r="67474" spans="41:44" ht="15" customHeight="1">
      <c r="AO67474" s="106"/>
      <c r="AR67474" s="106"/>
    </row>
    <row r="67475" spans="41:44" ht="15" customHeight="1">
      <c r="AO67475" s="108"/>
      <c r="AR67475" s="108"/>
    </row>
    <row r="67476" spans="41:44" ht="15" customHeight="1">
      <c r="AO67476" s="108"/>
      <c r="AR67476" s="108"/>
    </row>
    <row r="67477" spans="41:44" ht="15" customHeight="1">
      <c r="AO67477" s="108"/>
      <c r="AR67477" s="108"/>
    </row>
    <row r="67478" spans="41:44" ht="15" customHeight="1">
      <c r="AO67478" s="108"/>
      <c r="AR67478" s="108"/>
    </row>
    <row r="67479" spans="41:44" ht="15" customHeight="1">
      <c r="AO67479" s="108"/>
      <c r="AR67479" s="108"/>
    </row>
    <row r="67480" spans="41:44" ht="15" customHeight="1">
      <c r="AO67480" s="109"/>
      <c r="AR67480" s="109"/>
    </row>
    <row r="67481" spans="41:44" ht="15" customHeight="1">
      <c r="AO67481" s="104"/>
      <c r="AR67481" s="104"/>
    </row>
    <row r="67482" spans="41:44" ht="15" customHeight="1">
      <c r="AO67482" s="106"/>
      <c r="AR67482" s="106"/>
    </row>
    <row r="67483" spans="41:44" ht="15" customHeight="1">
      <c r="AO67483" s="106"/>
      <c r="AR67483" s="106"/>
    </row>
    <row r="67484" spans="41:44" ht="15" customHeight="1">
      <c r="AO67484" s="106"/>
      <c r="AR67484" s="106"/>
    </row>
    <row r="67485" spans="41:44" ht="15" customHeight="1">
      <c r="AO67485" s="106"/>
      <c r="AR67485" s="106"/>
    </row>
    <row r="67486" spans="41:44" ht="15" customHeight="1">
      <c r="AO67486" s="106"/>
      <c r="AR67486" s="106"/>
    </row>
    <row r="67487" spans="41:44" ht="15" customHeight="1">
      <c r="AO67487" s="106"/>
      <c r="AR67487" s="106"/>
    </row>
    <row r="67488" spans="41:44" ht="15" customHeight="1">
      <c r="AO67488" s="106"/>
      <c r="AR67488" s="106"/>
    </row>
    <row r="67489" spans="41:44" ht="15" customHeight="1">
      <c r="AO67489" s="108"/>
      <c r="AR67489" s="108"/>
    </row>
    <row r="67490" spans="41:44" ht="15" customHeight="1">
      <c r="AO67490" s="108"/>
      <c r="AR67490" s="108"/>
    </row>
    <row r="67491" spans="41:44" ht="15" customHeight="1">
      <c r="AO67491" s="108"/>
      <c r="AR67491" s="108"/>
    </row>
    <row r="67492" spans="41:44" ht="15" customHeight="1">
      <c r="AO67492" s="108"/>
      <c r="AR67492" s="108"/>
    </row>
    <row r="67493" spans="41:44" ht="15" customHeight="1">
      <c r="AO67493" s="108"/>
      <c r="AR67493" s="108"/>
    </row>
    <row r="67494" spans="41:44" ht="15" customHeight="1">
      <c r="AO67494" s="109"/>
      <c r="AR67494" s="109"/>
    </row>
    <row r="67495" spans="41:44" ht="15" customHeight="1">
      <c r="AO67495" s="104"/>
      <c r="AR67495" s="104"/>
    </row>
    <row r="67496" spans="41:44" ht="15" customHeight="1">
      <c r="AO67496" s="106"/>
      <c r="AR67496" s="106"/>
    </row>
    <row r="67497" spans="41:44" ht="15" customHeight="1">
      <c r="AO67497" s="106"/>
      <c r="AR67497" s="106"/>
    </row>
    <row r="67498" spans="41:44" ht="15" customHeight="1">
      <c r="AO67498" s="106"/>
      <c r="AR67498" s="106"/>
    </row>
    <row r="67499" spans="41:44" ht="15" customHeight="1">
      <c r="AO67499" s="106"/>
      <c r="AR67499" s="106"/>
    </row>
    <row r="67500" spans="41:44" ht="15" customHeight="1">
      <c r="AO67500" s="106"/>
      <c r="AR67500" s="106"/>
    </row>
    <row r="67501" spans="41:44" ht="15" customHeight="1">
      <c r="AO67501" s="106"/>
      <c r="AR67501" s="106"/>
    </row>
    <row r="67502" spans="41:44" ht="15" customHeight="1">
      <c r="AO67502" s="106"/>
      <c r="AR67502" s="106"/>
    </row>
    <row r="67503" spans="41:44" ht="15" customHeight="1">
      <c r="AO67503" s="108"/>
      <c r="AR67503" s="108"/>
    </row>
    <row r="67504" spans="41:44" ht="15" customHeight="1">
      <c r="AO67504" s="108"/>
      <c r="AR67504" s="108"/>
    </row>
    <row r="67505" spans="41:44" ht="15" customHeight="1">
      <c r="AO67505" s="108"/>
      <c r="AR67505" s="108"/>
    </row>
    <row r="67506" spans="41:44" ht="15" customHeight="1">
      <c r="AO67506" s="108"/>
      <c r="AR67506" s="108"/>
    </row>
    <row r="67507" spans="41:44" ht="15" customHeight="1">
      <c r="AO67507" s="108"/>
      <c r="AR67507" s="108"/>
    </row>
    <row r="67508" spans="41:44" ht="15" customHeight="1">
      <c r="AO67508" s="109"/>
      <c r="AR67508" s="109"/>
    </row>
    <row r="67509" spans="41:44" ht="15" customHeight="1">
      <c r="AO67509" s="104"/>
      <c r="AR67509" s="104"/>
    </row>
    <row r="67510" spans="41:44" ht="15" customHeight="1">
      <c r="AO67510" s="106"/>
      <c r="AR67510" s="106"/>
    </row>
    <row r="67511" spans="41:44" ht="15" customHeight="1">
      <c r="AO67511" s="106"/>
      <c r="AR67511" s="106"/>
    </row>
    <row r="67512" spans="41:44" ht="15" customHeight="1">
      <c r="AO67512" s="106"/>
      <c r="AR67512" s="106"/>
    </row>
    <row r="67513" spans="41:44" ht="15" customHeight="1">
      <c r="AO67513" s="106"/>
      <c r="AR67513" s="106"/>
    </row>
    <row r="67514" spans="41:44" ht="15" customHeight="1">
      <c r="AO67514" s="106"/>
      <c r="AR67514" s="106"/>
    </row>
    <row r="67515" spans="41:44" ht="15" customHeight="1">
      <c r="AO67515" s="106"/>
      <c r="AR67515" s="106"/>
    </row>
    <row r="67516" spans="41:44" ht="15" customHeight="1">
      <c r="AO67516" s="106"/>
      <c r="AR67516" s="106"/>
    </row>
    <row r="67517" spans="41:44" ht="15" customHeight="1">
      <c r="AO67517" s="108"/>
      <c r="AR67517" s="108"/>
    </row>
    <row r="67518" spans="41:44" ht="15" customHeight="1">
      <c r="AO67518" s="108"/>
      <c r="AR67518" s="108"/>
    </row>
    <row r="67519" spans="41:44" ht="15" customHeight="1">
      <c r="AO67519" s="108"/>
      <c r="AR67519" s="108"/>
    </row>
    <row r="67520" spans="41:44" ht="15" customHeight="1">
      <c r="AO67520" s="108"/>
      <c r="AR67520" s="108"/>
    </row>
    <row r="67521" spans="41:44" ht="15" customHeight="1">
      <c r="AO67521" s="108"/>
      <c r="AR67521" s="108"/>
    </row>
    <row r="67522" spans="41:44" ht="15" customHeight="1">
      <c r="AO67522" s="109"/>
      <c r="AR67522" s="109"/>
    </row>
    <row r="67523" spans="41:44" ht="15" customHeight="1">
      <c r="AO67523" s="104"/>
      <c r="AR67523" s="104"/>
    </row>
    <row r="67524" spans="41:44" ht="15" customHeight="1">
      <c r="AO67524" s="106"/>
      <c r="AR67524" s="106"/>
    </row>
    <row r="67525" spans="41:44" ht="15" customHeight="1">
      <c r="AO67525" s="106"/>
      <c r="AR67525" s="106"/>
    </row>
    <row r="67526" spans="41:44" ht="15" customHeight="1">
      <c r="AO67526" s="106"/>
      <c r="AR67526" s="106"/>
    </row>
    <row r="67527" spans="41:44" ht="15" customHeight="1">
      <c r="AO67527" s="106"/>
      <c r="AR67527" s="106"/>
    </row>
    <row r="67528" spans="41:44" ht="15" customHeight="1">
      <c r="AO67528" s="106"/>
      <c r="AR67528" s="106"/>
    </row>
    <row r="67529" spans="41:44" ht="15" customHeight="1">
      <c r="AO67529" s="106"/>
      <c r="AR67529" s="106"/>
    </row>
    <row r="67530" spans="41:44" ht="15" customHeight="1">
      <c r="AO67530" s="106"/>
      <c r="AR67530" s="106"/>
    </row>
    <row r="67531" spans="41:44" ht="15" customHeight="1">
      <c r="AO67531" s="108"/>
      <c r="AR67531" s="108"/>
    </row>
    <row r="67532" spans="41:44" ht="15" customHeight="1">
      <c r="AO67532" s="108"/>
      <c r="AR67532" s="108"/>
    </row>
    <row r="67533" spans="41:44" ht="15" customHeight="1">
      <c r="AO67533" s="108"/>
      <c r="AR67533" s="108"/>
    </row>
    <row r="67534" spans="41:44" ht="15" customHeight="1">
      <c r="AO67534" s="108"/>
      <c r="AR67534" s="108"/>
    </row>
    <row r="67535" spans="41:44" ht="15" customHeight="1">
      <c r="AO67535" s="108"/>
      <c r="AR67535" s="108"/>
    </row>
    <row r="67536" spans="41:44" ht="15" customHeight="1">
      <c r="AO67536" s="109"/>
      <c r="AR67536" s="109"/>
    </row>
    <row r="67537" spans="41:44" ht="15" customHeight="1">
      <c r="AO67537" s="104"/>
      <c r="AR67537" s="104"/>
    </row>
    <row r="67538" spans="41:44" ht="15" customHeight="1">
      <c r="AO67538" s="106"/>
      <c r="AR67538" s="106"/>
    </row>
    <row r="67539" spans="41:44" ht="15" customHeight="1">
      <c r="AO67539" s="106"/>
      <c r="AR67539" s="106"/>
    </row>
    <row r="67540" spans="41:44" ht="15" customHeight="1">
      <c r="AO67540" s="106"/>
      <c r="AR67540" s="106"/>
    </row>
    <row r="67541" spans="41:44" ht="15" customHeight="1">
      <c r="AO67541" s="106"/>
      <c r="AR67541" s="106"/>
    </row>
    <row r="67542" spans="41:44" ht="15" customHeight="1">
      <c r="AO67542" s="106"/>
      <c r="AR67542" s="106"/>
    </row>
    <row r="67543" spans="41:44" ht="15" customHeight="1">
      <c r="AO67543" s="106"/>
      <c r="AR67543" s="106"/>
    </row>
    <row r="67544" spans="41:44" ht="15" customHeight="1">
      <c r="AO67544" s="106"/>
      <c r="AR67544" s="106"/>
    </row>
    <row r="67545" spans="41:44" ht="15" customHeight="1">
      <c r="AO67545" s="108"/>
      <c r="AR67545" s="108"/>
    </row>
    <row r="67546" spans="41:44" ht="15" customHeight="1">
      <c r="AO67546" s="108"/>
      <c r="AR67546" s="108"/>
    </row>
    <row r="67547" spans="41:44" ht="15" customHeight="1">
      <c r="AO67547" s="108"/>
      <c r="AR67547" s="108"/>
    </row>
    <row r="67548" spans="41:44" ht="15" customHeight="1">
      <c r="AO67548" s="108"/>
      <c r="AR67548" s="108"/>
    </row>
    <row r="67549" spans="41:44" ht="15" customHeight="1">
      <c r="AO67549" s="108"/>
      <c r="AR67549" s="108"/>
    </row>
    <row r="67550" spans="41:44" ht="15" customHeight="1">
      <c r="AO67550" s="109"/>
      <c r="AR67550" s="109"/>
    </row>
    <row r="67551" spans="41:44" ht="15" customHeight="1">
      <c r="AO67551" s="104"/>
      <c r="AR67551" s="104"/>
    </row>
    <row r="67552" spans="41:44" ht="15" customHeight="1">
      <c r="AO67552" s="106"/>
      <c r="AR67552" s="106"/>
    </row>
    <row r="67553" spans="41:44" ht="15" customHeight="1">
      <c r="AO67553" s="106"/>
      <c r="AR67553" s="106"/>
    </row>
    <row r="67554" spans="41:44" ht="15" customHeight="1">
      <c r="AO67554" s="106"/>
      <c r="AR67554" s="106"/>
    </row>
    <row r="67555" spans="41:44" ht="15" customHeight="1">
      <c r="AO67555" s="106"/>
      <c r="AR67555" s="106"/>
    </row>
    <row r="67556" spans="41:44" ht="15" customHeight="1">
      <c r="AO67556" s="106"/>
      <c r="AR67556" s="106"/>
    </row>
    <row r="67557" spans="41:44" ht="15" customHeight="1">
      <c r="AO67557" s="106"/>
      <c r="AR67557" s="106"/>
    </row>
    <row r="67558" spans="41:44" ht="15" customHeight="1">
      <c r="AO67558" s="106"/>
      <c r="AR67558" s="106"/>
    </row>
    <row r="67559" spans="41:44" ht="15" customHeight="1">
      <c r="AO67559" s="108"/>
      <c r="AR67559" s="108"/>
    </row>
    <row r="67560" spans="41:44" ht="15" customHeight="1">
      <c r="AO67560" s="108"/>
      <c r="AR67560" s="108"/>
    </row>
    <row r="67561" spans="41:44" ht="15" customHeight="1">
      <c r="AO67561" s="108"/>
      <c r="AR67561" s="108"/>
    </row>
    <row r="67562" spans="41:44" ht="15" customHeight="1">
      <c r="AO67562" s="108"/>
      <c r="AR67562" s="108"/>
    </row>
    <row r="67563" spans="41:44" ht="15" customHeight="1">
      <c r="AO67563" s="108"/>
      <c r="AR67563" s="108"/>
    </row>
    <row r="67564" spans="41:44" ht="15" customHeight="1">
      <c r="AO67564" s="109"/>
      <c r="AR67564" s="109"/>
    </row>
    <row r="67565" spans="41:44" ht="15" customHeight="1">
      <c r="AO67565" s="104"/>
      <c r="AR67565" s="104"/>
    </row>
    <row r="67566" spans="41:44" ht="15" customHeight="1">
      <c r="AO67566" s="106"/>
      <c r="AR67566" s="106"/>
    </row>
    <row r="67567" spans="41:44" ht="15" customHeight="1">
      <c r="AO67567" s="106"/>
      <c r="AR67567" s="106"/>
    </row>
    <row r="67568" spans="41:44" ht="15" customHeight="1">
      <c r="AO67568" s="106"/>
      <c r="AR67568" s="106"/>
    </row>
    <row r="67569" spans="41:44" ht="15" customHeight="1">
      <c r="AO67569" s="106"/>
      <c r="AR67569" s="106"/>
    </row>
    <row r="67570" spans="41:44" ht="15" customHeight="1">
      <c r="AO67570" s="106"/>
      <c r="AR67570" s="106"/>
    </row>
    <row r="67571" spans="41:44" ht="15" customHeight="1">
      <c r="AO67571" s="106"/>
      <c r="AR67571" s="106"/>
    </row>
    <row r="67572" spans="41:44" ht="15" customHeight="1">
      <c r="AO67572" s="106"/>
      <c r="AR67572" s="106"/>
    </row>
    <row r="67573" spans="41:44" ht="15" customHeight="1">
      <c r="AO67573" s="108"/>
      <c r="AR67573" s="108"/>
    </row>
    <row r="67574" spans="41:44" ht="15" customHeight="1">
      <c r="AO67574" s="108"/>
      <c r="AR67574" s="108"/>
    </row>
    <row r="67575" spans="41:44" ht="15" customHeight="1">
      <c r="AO67575" s="108"/>
      <c r="AR67575" s="108"/>
    </row>
    <row r="67576" spans="41:44" ht="15" customHeight="1">
      <c r="AO67576" s="108"/>
      <c r="AR67576" s="108"/>
    </row>
    <row r="67577" spans="41:44" ht="15" customHeight="1">
      <c r="AO67577" s="108"/>
      <c r="AR67577" s="108"/>
    </row>
    <row r="67578" spans="41:44" ht="15" customHeight="1">
      <c r="AO67578" s="109"/>
      <c r="AR67578" s="109"/>
    </row>
    <row r="67579" spans="41:44" ht="15" customHeight="1">
      <c r="AO67579" s="104"/>
      <c r="AR67579" s="104"/>
    </row>
    <row r="67580" spans="41:44" ht="15" customHeight="1">
      <c r="AO67580" s="106"/>
      <c r="AR67580" s="106"/>
    </row>
    <row r="67581" spans="41:44" ht="15" customHeight="1">
      <c r="AO67581" s="106"/>
      <c r="AR67581" s="106"/>
    </row>
    <row r="67582" spans="41:44" ht="15" customHeight="1">
      <c r="AO67582" s="106"/>
      <c r="AR67582" s="106"/>
    </row>
    <row r="67583" spans="41:44" ht="15" customHeight="1">
      <c r="AO67583" s="106"/>
      <c r="AR67583" s="106"/>
    </row>
    <row r="67584" spans="41:44" ht="15" customHeight="1">
      <c r="AO67584" s="106"/>
      <c r="AR67584" s="106"/>
    </row>
    <row r="67585" spans="41:44" ht="15" customHeight="1">
      <c r="AO67585" s="106"/>
      <c r="AR67585" s="106"/>
    </row>
    <row r="67586" spans="41:44" ht="15" customHeight="1">
      <c r="AO67586" s="106"/>
      <c r="AR67586" s="106"/>
    </row>
    <row r="67587" spans="41:44" ht="15" customHeight="1">
      <c r="AO67587" s="108"/>
      <c r="AR67587" s="108"/>
    </row>
    <row r="67588" spans="41:44" ht="15" customHeight="1">
      <c r="AO67588" s="108"/>
      <c r="AR67588" s="108"/>
    </row>
    <row r="67589" spans="41:44" ht="15" customHeight="1">
      <c r="AO67589" s="108"/>
      <c r="AR67589" s="108"/>
    </row>
    <row r="67590" spans="41:44" ht="15" customHeight="1">
      <c r="AO67590" s="108"/>
      <c r="AR67590" s="108"/>
    </row>
    <row r="67591" spans="41:44" ht="15" customHeight="1">
      <c r="AO67591" s="108"/>
      <c r="AR67591" s="108"/>
    </row>
    <row r="67592" spans="41:44" ht="15" customHeight="1">
      <c r="AO67592" s="109"/>
      <c r="AR67592" s="109"/>
    </row>
    <row r="67593" spans="41:44" ht="15" customHeight="1">
      <c r="AO67593" s="104"/>
      <c r="AR67593" s="104"/>
    </row>
    <row r="67594" spans="41:44" ht="15" customHeight="1">
      <c r="AO67594" s="106"/>
      <c r="AR67594" s="106"/>
    </row>
    <row r="67595" spans="41:44" ht="15" customHeight="1">
      <c r="AO67595" s="106"/>
      <c r="AR67595" s="106"/>
    </row>
    <row r="67596" spans="41:44" ht="15" customHeight="1">
      <c r="AO67596" s="106"/>
      <c r="AR67596" s="106"/>
    </row>
    <row r="67597" spans="41:44" ht="15" customHeight="1">
      <c r="AO67597" s="106"/>
      <c r="AR67597" s="106"/>
    </row>
    <row r="67598" spans="41:44" ht="15" customHeight="1">
      <c r="AO67598" s="106"/>
      <c r="AR67598" s="106"/>
    </row>
    <row r="67599" spans="41:44" ht="15" customHeight="1">
      <c r="AO67599" s="106"/>
      <c r="AR67599" s="106"/>
    </row>
    <row r="67600" spans="41:44" ht="15" customHeight="1">
      <c r="AO67600" s="106"/>
      <c r="AR67600" s="106"/>
    </row>
    <row r="67601" spans="41:44" ht="15" customHeight="1">
      <c r="AO67601" s="108"/>
      <c r="AR67601" s="108"/>
    </row>
    <row r="67602" spans="41:44" ht="15" customHeight="1">
      <c r="AO67602" s="108"/>
      <c r="AR67602" s="108"/>
    </row>
    <row r="67603" spans="41:44" ht="15" customHeight="1">
      <c r="AO67603" s="108"/>
      <c r="AR67603" s="108"/>
    </row>
    <row r="67604" spans="41:44" ht="15" customHeight="1">
      <c r="AO67604" s="108"/>
      <c r="AR67604" s="108"/>
    </row>
    <row r="67605" spans="41:44" ht="15" customHeight="1">
      <c r="AO67605" s="108"/>
      <c r="AR67605" s="108"/>
    </row>
    <row r="67606" spans="41:44" ht="15" customHeight="1">
      <c r="AO67606" s="109"/>
      <c r="AR67606" s="109"/>
    </row>
    <row r="67607" spans="41:44" ht="15" customHeight="1">
      <c r="AO67607" s="104"/>
      <c r="AR67607" s="104"/>
    </row>
    <row r="67608" spans="41:44" ht="15" customHeight="1">
      <c r="AO67608" s="106"/>
      <c r="AR67608" s="106"/>
    </row>
    <row r="67609" spans="41:44" ht="15" customHeight="1">
      <c r="AO67609" s="106"/>
      <c r="AR67609" s="106"/>
    </row>
    <row r="67610" spans="41:44" ht="15" customHeight="1">
      <c r="AO67610" s="106"/>
      <c r="AR67610" s="106"/>
    </row>
    <row r="67611" spans="41:44" ht="15" customHeight="1">
      <c r="AO67611" s="106"/>
      <c r="AR67611" s="106"/>
    </row>
    <row r="67612" spans="41:44" ht="15" customHeight="1">
      <c r="AO67612" s="106"/>
      <c r="AR67612" s="106"/>
    </row>
    <row r="67613" spans="41:44" ht="15" customHeight="1">
      <c r="AO67613" s="106"/>
      <c r="AR67613" s="106"/>
    </row>
    <row r="67614" spans="41:44" ht="15" customHeight="1">
      <c r="AO67614" s="106"/>
      <c r="AR67614" s="106"/>
    </row>
    <row r="67615" spans="41:44" ht="15" customHeight="1">
      <c r="AO67615" s="108"/>
      <c r="AR67615" s="108"/>
    </row>
    <row r="67616" spans="41:44" ht="15" customHeight="1">
      <c r="AO67616" s="108"/>
      <c r="AR67616" s="108"/>
    </row>
    <row r="67617" spans="41:44" ht="15" customHeight="1">
      <c r="AO67617" s="108"/>
      <c r="AR67617" s="108"/>
    </row>
    <row r="67618" spans="41:44" ht="15" customHeight="1">
      <c r="AO67618" s="108"/>
      <c r="AR67618" s="108"/>
    </row>
    <row r="67619" spans="41:44" ht="15" customHeight="1">
      <c r="AO67619" s="108"/>
      <c r="AR67619" s="108"/>
    </row>
    <row r="67620" spans="41:44" ht="15" customHeight="1">
      <c r="AO67620" s="109"/>
      <c r="AR67620" s="109"/>
    </row>
    <row r="67621" spans="41:44" ht="15" customHeight="1">
      <c r="AO67621" s="104"/>
      <c r="AR67621" s="104"/>
    </row>
    <row r="67622" spans="41:44" ht="15" customHeight="1">
      <c r="AO67622" s="106"/>
      <c r="AR67622" s="106"/>
    </row>
    <row r="67623" spans="41:44" ht="15" customHeight="1">
      <c r="AO67623" s="106"/>
      <c r="AR67623" s="106"/>
    </row>
    <row r="67624" spans="41:44" ht="15" customHeight="1">
      <c r="AO67624" s="106"/>
      <c r="AR67624" s="106"/>
    </row>
    <row r="67625" spans="41:44" ht="15" customHeight="1">
      <c r="AO67625" s="106"/>
      <c r="AR67625" s="106"/>
    </row>
    <row r="67626" spans="41:44" ht="15" customHeight="1">
      <c r="AO67626" s="106"/>
      <c r="AR67626" s="106"/>
    </row>
    <row r="67627" spans="41:44" ht="15" customHeight="1">
      <c r="AO67627" s="106"/>
      <c r="AR67627" s="106"/>
    </row>
    <row r="67628" spans="41:44" ht="15" customHeight="1">
      <c r="AO67628" s="106"/>
      <c r="AR67628" s="106"/>
    </row>
    <row r="67629" spans="41:44" ht="15" customHeight="1">
      <c r="AO67629" s="108"/>
      <c r="AR67629" s="108"/>
    </row>
    <row r="67630" spans="41:44" ht="15" customHeight="1">
      <c r="AO67630" s="108"/>
      <c r="AR67630" s="108"/>
    </row>
    <row r="67631" spans="41:44" ht="15" customHeight="1">
      <c r="AO67631" s="108"/>
      <c r="AR67631" s="108"/>
    </row>
    <row r="67632" spans="41:44" ht="15" customHeight="1">
      <c r="AO67632" s="108"/>
      <c r="AR67632" s="108"/>
    </row>
    <row r="67633" spans="41:44" ht="15" customHeight="1">
      <c r="AO67633" s="108"/>
      <c r="AR67633" s="108"/>
    </row>
    <row r="67634" spans="41:44" ht="15" customHeight="1">
      <c r="AO67634" s="109"/>
      <c r="AR67634" s="109"/>
    </row>
    <row r="67635" spans="41:44" ht="15" customHeight="1">
      <c r="AO67635" s="104"/>
      <c r="AR67635" s="104"/>
    </row>
    <row r="67636" spans="41:44" ht="15" customHeight="1">
      <c r="AO67636" s="106"/>
      <c r="AR67636" s="106"/>
    </row>
    <row r="67637" spans="41:44" ht="15" customHeight="1">
      <c r="AO67637" s="106"/>
      <c r="AR67637" s="106"/>
    </row>
    <row r="67638" spans="41:44" ht="15" customHeight="1">
      <c r="AO67638" s="106"/>
      <c r="AR67638" s="106"/>
    </row>
    <row r="67639" spans="41:44" ht="15" customHeight="1">
      <c r="AO67639" s="106"/>
      <c r="AR67639" s="106"/>
    </row>
    <row r="67640" spans="41:44" ht="15" customHeight="1">
      <c r="AO67640" s="106"/>
      <c r="AR67640" s="106"/>
    </row>
    <row r="67641" spans="41:44" ht="15" customHeight="1">
      <c r="AO67641" s="106"/>
      <c r="AR67641" s="106"/>
    </row>
    <row r="67642" spans="41:44" ht="15" customHeight="1">
      <c r="AO67642" s="106"/>
      <c r="AR67642" s="106"/>
    </row>
    <row r="67643" spans="41:44" ht="15" customHeight="1">
      <c r="AO67643" s="108"/>
      <c r="AR67643" s="108"/>
    </row>
    <row r="67644" spans="41:44" ht="15" customHeight="1">
      <c r="AO67644" s="108"/>
      <c r="AR67644" s="108"/>
    </row>
    <row r="67645" spans="41:44" ht="15" customHeight="1">
      <c r="AO67645" s="108"/>
      <c r="AR67645" s="108"/>
    </row>
    <row r="67646" spans="41:44" ht="15" customHeight="1">
      <c r="AO67646" s="108"/>
      <c r="AR67646" s="108"/>
    </row>
    <row r="67647" spans="41:44" ht="15" customHeight="1">
      <c r="AO67647" s="108"/>
      <c r="AR67647" s="108"/>
    </row>
    <row r="67648" spans="41:44" ht="15" customHeight="1">
      <c r="AO67648" s="109"/>
      <c r="AR67648" s="109"/>
    </row>
    <row r="67649" spans="41:44" ht="15" customHeight="1">
      <c r="AO67649" s="104"/>
      <c r="AR67649" s="104"/>
    </row>
    <row r="67650" spans="41:44" ht="15" customHeight="1">
      <c r="AO67650" s="106"/>
      <c r="AR67650" s="106"/>
    </row>
    <row r="67651" spans="41:44" ht="15" customHeight="1">
      <c r="AO67651" s="106"/>
      <c r="AR67651" s="106"/>
    </row>
    <row r="67652" spans="41:44" ht="15" customHeight="1">
      <c r="AO67652" s="106"/>
      <c r="AR67652" s="106"/>
    </row>
    <row r="67653" spans="41:44" ht="15" customHeight="1">
      <c r="AO67653" s="106"/>
      <c r="AR67653" s="106"/>
    </row>
    <row r="67654" spans="41:44" ht="15" customHeight="1">
      <c r="AO67654" s="106"/>
      <c r="AR67654" s="106"/>
    </row>
    <row r="67655" spans="41:44" ht="15" customHeight="1">
      <c r="AO67655" s="106"/>
      <c r="AR67655" s="106"/>
    </row>
    <row r="67656" spans="41:44" ht="15" customHeight="1">
      <c r="AO67656" s="106"/>
      <c r="AR67656" s="106"/>
    </row>
    <row r="67657" spans="41:44" ht="15" customHeight="1">
      <c r="AO67657" s="108"/>
      <c r="AR67657" s="108"/>
    </row>
    <row r="67658" spans="41:44" ht="15" customHeight="1">
      <c r="AO67658" s="108"/>
      <c r="AR67658" s="108"/>
    </row>
    <row r="67659" spans="41:44" ht="15" customHeight="1">
      <c r="AO67659" s="108"/>
      <c r="AR67659" s="108"/>
    </row>
    <row r="67660" spans="41:44" ht="15" customHeight="1">
      <c r="AO67660" s="108"/>
      <c r="AR67660" s="108"/>
    </row>
    <row r="67661" spans="41:44" ht="15" customHeight="1">
      <c r="AO67661" s="108"/>
      <c r="AR67661" s="108"/>
    </row>
    <row r="67662" spans="41:44" ht="15" customHeight="1">
      <c r="AO67662" s="109"/>
      <c r="AR67662" s="109"/>
    </row>
    <row r="67663" spans="41:44" ht="15" customHeight="1">
      <c r="AO67663" s="104"/>
      <c r="AR67663" s="104"/>
    </row>
    <row r="67664" spans="41:44" ht="15" customHeight="1">
      <c r="AO67664" s="106"/>
      <c r="AR67664" s="106"/>
    </row>
    <row r="67665" spans="41:44" ht="15" customHeight="1">
      <c r="AO67665" s="106"/>
      <c r="AR67665" s="106"/>
    </row>
    <row r="67666" spans="41:44" ht="15" customHeight="1">
      <c r="AO67666" s="106"/>
      <c r="AR67666" s="106"/>
    </row>
    <row r="67667" spans="41:44" ht="15" customHeight="1">
      <c r="AO67667" s="106"/>
      <c r="AR67667" s="106"/>
    </row>
    <row r="67668" spans="41:44" ht="15" customHeight="1">
      <c r="AO67668" s="106"/>
      <c r="AR67668" s="106"/>
    </row>
    <row r="67669" spans="41:44" ht="15" customHeight="1">
      <c r="AO67669" s="106"/>
      <c r="AR67669" s="106"/>
    </row>
    <row r="67670" spans="41:44" ht="15" customHeight="1">
      <c r="AO67670" s="106"/>
      <c r="AR67670" s="106"/>
    </row>
    <row r="67671" spans="41:44" ht="15" customHeight="1">
      <c r="AO67671" s="108"/>
      <c r="AR67671" s="108"/>
    </row>
    <row r="67672" spans="41:44" ht="15" customHeight="1">
      <c r="AO67672" s="108"/>
      <c r="AR67672" s="108"/>
    </row>
    <row r="67673" spans="41:44" ht="15" customHeight="1">
      <c r="AO67673" s="108"/>
      <c r="AR67673" s="108"/>
    </row>
    <row r="67674" spans="41:44" ht="15" customHeight="1">
      <c r="AO67674" s="108"/>
      <c r="AR67674" s="108"/>
    </row>
    <row r="67675" spans="41:44" ht="15" customHeight="1">
      <c r="AO67675" s="108"/>
      <c r="AR67675" s="108"/>
    </row>
    <row r="67676" spans="41:44" ht="15" customHeight="1">
      <c r="AO67676" s="109"/>
      <c r="AR67676" s="109"/>
    </row>
    <row r="67677" spans="41:44" ht="15" customHeight="1">
      <c r="AO67677" s="104"/>
      <c r="AR67677" s="104"/>
    </row>
    <row r="67678" spans="41:44" ht="15" customHeight="1">
      <c r="AO67678" s="106"/>
      <c r="AR67678" s="106"/>
    </row>
    <row r="67679" spans="41:44" ht="15" customHeight="1">
      <c r="AO67679" s="106"/>
      <c r="AR67679" s="106"/>
    </row>
    <row r="67680" spans="41:44" ht="15" customHeight="1">
      <c r="AO67680" s="106"/>
      <c r="AR67680" s="106"/>
    </row>
    <row r="67681" spans="41:44" ht="15" customHeight="1">
      <c r="AO67681" s="106"/>
      <c r="AR67681" s="106"/>
    </row>
    <row r="67682" spans="41:44" ht="15" customHeight="1">
      <c r="AO67682" s="106"/>
      <c r="AR67682" s="106"/>
    </row>
    <row r="67683" spans="41:44" ht="15" customHeight="1">
      <c r="AO67683" s="106"/>
      <c r="AR67683" s="106"/>
    </row>
    <row r="67684" spans="41:44" ht="15" customHeight="1">
      <c r="AO67684" s="106"/>
      <c r="AR67684" s="106"/>
    </row>
    <row r="67685" spans="41:44" ht="15" customHeight="1">
      <c r="AO67685" s="108"/>
      <c r="AR67685" s="108"/>
    </row>
    <row r="67686" spans="41:44" ht="15" customHeight="1">
      <c r="AO67686" s="108"/>
      <c r="AR67686" s="108"/>
    </row>
    <row r="67687" spans="41:44" ht="15" customHeight="1">
      <c r="AO67687" s="108"/>
      <c r="AR67687" s="108"/>
    </row>
    <row r="67688" spans="41:44" ht="15" customHeight="1">
      <c r="AO67688" s="108"/>
      <c r="AR67688" s="108"/>
    </row>
    <row r="67689" spans="41:44" ht="15" customHeight="1">
      <c r="AO67689" s="108"/>
      <c r="AR67689" s="108"/>
    </row>
    <row r="67690" spans="41:44" ht="15" customHeight="1">
      <c r="AO67690" s="109"/>
      <c r="AR67690" s="109"/>
    </row>
    <row r="67691" spans="41:44" ht="15" customHeight="1">
      <c r="AO67691" s="104"/>
      <c r="AR67691" s="104"/>
    </row>
    <row r="67692" spans="41:44" ht="15" customHeight="1">
      <c r="AO67692" s="106"/>
      <c r="AR67692" s="106"/>
    </row>
    <row r="67693" spans="41:44" ht="15" customHeight="1">
      <c r="AO67693" s="106"/>
      <c r="AR67693" s="106"/>
    </row>
    <row r="67694" spans="41:44" ht="15" customHeight="1">
      <c r="AO67694" s="106"/>
      <c r="AR67694" s="106"/>
    </row>
    <row r="67695" spans="41:44" ht="15" customHeight="1">
      <c r="AO67695" s="106"/>
      <c r="AR67695" s="106"/>
    </row>
    <row r="67696" spans="41:44" ht="15" customHeight="1">
      <c r="AO67696" s="106"/>
      <c r="AR67696" s="106"/>
    </row>
    <row r="67697" spans="41:44" ht="15" customHeight="1">
      <c r="AO67697" s="106"/>
      <c r="AR67697" s="106"/>
    </row>
    <row r="67698" spans="41:44" ht="15" customHeight="1">
      <c r="AO67698" s="106"/>
      <c r="AR67698" s="106"/>
    </row>
    <row r="67699" spans="41:44" ht="15" customHeight="1">
      <c r="AO67699" s="108"/>
      <c r="AR67699" s="108"/>
    </row>
    <row r="67700" spans="41:44" ht="15" customHeight="1">
      <c r="AO67700" s="108"/>
      <c r="AR67700" s="108"/>
    </row>
    <row r="67701" spans="41:44" ht="15" customHeight="1">
      <c r="AO67701" s="108"/>
      <c r="AR67701" s="108"/>
    </row>
    <row r="67702" spans="41:44" ht="15" customHeight="1">
      <c r="AO67702" s="108"/>
      <c r="AR67702" s="108"/>
    </row>
    <row r="67703" spans="41:44" ht="15" customHeight="1">
      <c r="AO67703" s="108"/>
      <c r="AR67703" s="108"/>
    </row>
    <row r="67704" spans="41:44" ht="15" customHeight="1">
      <c r="AO67704" s="109"/>
      <c r="AR67704" s="109"/>
    </row>
    <row r="67705" spans="41:44" ht="15" customHeight="1">
      <c r="AO67705" s="104"/>
      <c r="AR67705" s="104"/>
    </row>
    <row r="67706" spans="41:44" ht="15" customHeight="1">
      <c r="AO67706" s="106"/>
      <c r="AR67706" s="106"/>
    </row>
    <row r="67707" spans="41:44" ht="15" customHeight="1">
      <c r="AO67707" s="106"/>
      <c r="AR67707" s="106"/>
    </row>
    <row r="67708" spans="41:44" ht="15" customHeight="1">
      <c r="AO67708" s="106"/>
      <c r="AR67708" s="106"/>
    </row>
    <row r="67709" spans="41:44" ht="15" customHeight="1">
      <c r="AO67709" s="106"/>
      <c r="AR67709" s="106"/>
    </row>
    <row r="67710" spans="41:44" ht="15" customHeight="1">
      <c r="AO67710" s="106"/>
      <c r="AR67710" s="106"/>
    </row>
    <row r="67711" spans="41:44" ht="15" customHeight="1">
      <c r="AO67711" s="106"/>
      <c r="AR67711" s="106"/>
    </row>
    <row r="67712" spans="41:44" ht="15" customHeight="1">
      <c r="AO67712" s="106"/>
      <c r="AR67712" s="106"/>
    </row>
    <row r="67713" spans="41:44" ht="15" customHeight="1">
      <c r="AO67713" s="108"/>
      <c r="AR67713" s="108"/>
    </row>
    <row r="67714" spans="41:44" ht="15" customHeight="1">
      <c r="AO67714" s="108"/>
      <c r="AR67714" s="108"/>
    </row>
    <row r="67715" spans="41:44" ht="15" customHeight="1">
      <c r="AO67715" s="108"/>
      <c r="AR67715" s="108"/>
    </row>
    <row r="67716" spans="41:44" ht="15" customHeight="1">
      <c r="AO67716" s="108"/>
      <c r="AR67716" s="108"/>
    </row>
    <row r="67717" spans="41:44" ht="15" customHeight="1">
      <c r="AO67717" s="108"/>
      <c r="AR67717" s="108"/>
    </row>
    <row r="67718" spans="41:44" ht="15" customHeight="1">
      <c r="AO67718" s="109"/>
      <c r="AR67718" s="109"/>
    </row>
    <row r="67719" spans="41:44" ht="15" customHeight="1">
      <c r="AO67719" s="104"/>
      <c r="AR67719" s="104"/>
    </row>
    <row r="67720" spans="41:44" ht="15" customHeight="1">
      <c r="AO67720" s="106"/>
      <c r="AR67720" s="106"/>
    </row>
    <row r="67721" spans="41:44" ht="15" customHeight="1">
      <c r="AO67721" s="106"/>
      <c r="AR67721" s="106"/>
    </row>
    <row r="67722" spans="41:44" ht="15" customHeight="1">
      <c r="AO67722" s="106"/>
      <c r="AR67722" s="106"/>
    </row>
    <row r="67723" spans="41:44" ht="15" customHeight="1">
      <c r="AO67723" s="106"/>
      <c r="AR67723" s="106"/>
    </row>
    <row r="67724" spans="41:44" ht="15" customHeight="1">
      <c r="AO67724" s="106"/>
      <c r="AR67724" s="106"/>
    </row>
    <row r="67725" spans="41:44" ht="15" customHeight="1">
      <c r="AO67725" s="106"/>
      <c r="AR67725" s="106"/>
    </row>
    <row r="67726" spans="41:44" ht="15" customHeight="1">
      <c r="AO67726" s="106"/>
      <c r="AR67726" s="106"/>
    </row>
    <row r="67727" spans="41:44" ht="15" customHeight="1">
      <c r="AO67727" s="108"/>
      <c r="AR67727" s="108"/>
    </row>
    <row r="67728" spans="41:44" ht="15" customHeight="1">
      <c r="AO67728" s="108"/>
      <c r="AR67728" s="108"/>
    </row>
    <row r="67729" spans="41:44" ht="15" customHeight="1">
      <c r="AO67729" s="108"/>
      <c r="AR67729" s="108"/>
    </row>
    <row r="67730" spans="41:44" ht="15" customHeight="1">
      <c r="AO67730" s="108"/>
      <c r="AR67730" s="108"/>
    </row>
    <row r="67731" spans="41:44" ht="15" customHeight="1">
      <c r="AO67731" s="108"/>
      <c r="AR67731" s="108"/>
    </row>
    <row r="67732" spans="41:44" ht="15" customHeight="1">
      <c r="AO67732" s="109"/>
      <c r="AR67732" s="109"/>
    </row>
    <row r="67733" spans="41:44" ht="15" customHeight="1">
      <c r="AO67733" s="104"/>
      <c r="AR67733" s="104"/>
    </row>
    <row r="67734" spans="41:44" ht="15" customHeight="1">
      <c r="AO67734" s="106"/>
      <c r="AR67734" s="106"/>
    </row>
    <row r="67735" spans="41:44" ht="15" customHeight="1">
      <c r="AO67735" s="106"/>
      <c r="AR67735" s="106"/>
    </row>
    <row r="67736" spans="41:44" ht="15" customHeight="1">
      <c r="AO67736" s="106"/>
      <c r="AR67736" s="106"/>
    </row>
    <row r="67737" spans="41:44" ht="15" customHeight="1">
      <c r="AO67737" s="106"/>
      <c r="AR67737" s="106"/>
    </row>
    <row r="67738" spans="41:44" ht="15" customHeight="1">
      <c r="AO67738" s="106"/>
      <c r="AR67738" s="106"/>
    </row>
    <row r="67739" spans="41:44" ht="15" customHeight="1">
      <c r="AO67739" s="106"/>
      <c r="AR67739" s="106"/>
    </row>
    <row r="67740" spans="41:44" ht="15" customHeight="1">
      <c r="AO67740" s="106"/>
      <c r="AR67740" s="106"/>
    </row>
    <row r="67741" spans="41:44" ht="15" customHeight="1">
      <c r="AO67741" s="108"/>
      <c r="AR67741" s="108"/>
    </row>
    <row r="67742" spans="41:44" ht="15" customHeight="1">
      <c r="AO67742" s="108"/>
      <c r="AR67742" s="108"/>
    </row>
    <row r="67743" spans="41:44" ht="15" customHeight="1">
      <c r="AO67743" s="108"/>
      <c r="AR67743" s="108"/>
    </row>
    <row r="67744" spans="41:44" ht="15" customHeight="1">
      <c r="AO67744" s="108"/>
      <c r="AR67744" s="108"/>
    </row>
    <row r="67745" spans="41:44" ht="15" customHeight="1">
      <c r="AO67745" s="108"/>
      <c r="AR67745" s="108"/>
    </row>
    <row r="67746" spans="41:44" ht="15" customHeight="1">
      <c r="AO67746" s="109"/>
      <c r="AR67746" s="109"/>
    </row>
    <row r="67747" spans="41:44" ht="15" customHeight="1">
      <c r="AO67747" s="104"/>
      <c r="AR67747" s="104"/>
    </row>
    <row r="67748" spans="41:44" ht="15" customHeight="1">
      <c r="AO67748" s="106"/>
      <c r="AR67748" s="106"/>
    </row>
    <row r="67749" spans="41:44" ht="15" customHeight="1">
      <c r="AO67749" s="106"/>
      <c r="AR67749" s="106"/>
    </row>
    <row r="67750" spans="41:44" ht="15" customHeight="1">
      <c r="AO67750" s="106"/>
      <c r="AR67750" s="106"/>
    </row>
    <row r="67751" spans="41:44" ht="15" customHeight="1">
      <c r="AO67751" s="106"/>
      <c r="AR67751" s="106"/>
    </row>
    <row r="67752" spans="41:44" ht="15" customHeight="1">
      <c r="AO67752" s="106"/>
      <c r="AR67752" s="106"/>
    </row>
    <row r="67753" spans="41:44" ht="15" customHeight="1">
      <c r="AO67753" s="106"/>
      <c r="AR67753" s="106"/>
    </row>
    <row r="67754" spans="41:44" ht="15" customHeight="1">
      <c r="AO67754" s="106"/>
      <c r="AR67754" s="106"/>
    </row>
    <row r="67755" spans="41:44" ht="15" customHeight="1">
      <c r="AO67755" s="108"/>
      <c r="AR67755" s="108"/>
    </row>
    <row r="67756" spans="41:44" ht="15" customHeight="1">
      <c r="AO67756" s="108"/>
      <c r="AR67756" s="108"/>
    </row>
    <row r="67757" spans="41:44" ht="15" customHeight="1">
      <c r="AO67757" s="108"/>
      <c r="AR67757" s="108"/>
    </row>
    <row r="67758" spans="41:44" ht="15" customHeight="1">
      <c r="AO67758" s="108"/>
      <c r="AR67758" s="108"/>
    </row>
    <row r="67759" spans="41:44" ht="15" customHeight="1">
      <c r="AO67759" s="108"/>
      <c r="AR67759" s="108"/>
    </row>
    <row r="67760" spans="41:44" ht="15" customHeight="1">
      <c r="AO67760" s="109"/>
      <c r="AR67760" s="109"/>
    </row>
    <row r="67761" spans="41:44" ht="15" customHeight="1">
      <c r="AO67761" s="104"/>
      <c r="AR67761" s="104"/>
    </row>
    <row r="67762" spans="41:44" ht="15" customHeight="1">
      <c r="AO67762" s="106"/>
      <c r="AR67762" s="106"/>
    </row>
    <row r="67763" spans="41:44" ht="15" customHeight="1">
      <c r="AO67763" s="106"/>
      <c r="AR67763" s="106"/>
    </row>
    <row r="67764" spans="41:44" ht="15" customHeight="1">
      <c r="AO67764" s="106"/>
      <c r="AR67764" s="106"/>
    </row>
    <row r="67765" spans="41:44" ht="15" customHeight="1">
      <c r="AO67765" s="106"/>
      <c r="AR67765" s="106"/>
    </row>
    <row r="67766" spans="41:44" ht="15" customHeight="1">
      <c r="AO67766" s="106"/>
      <c r="AR67766" s="106"/>
    </row>
    <row r="67767" spans="41:44" ht="15" customHeight="1">
      <c r="AO67767" s="106"/>
      <c r="AR67767" s="106"/>
    </row>
    <row r="67768" spans="41:44" ht="15" customHeight="1">
      <c r="AO67768" s="106"/>
      <c r="AR67768" s="106"/>
    </row>
    <row r="67769" spans="41:44" ht="15" customHeight="1">
      <c r="AO67769" s="108"/>
      <c r="AR67769" s="108"/>
    </row>
    <row r="67770" spans="41:44" ht="15" customHeight="1">
      <c r="AO67770" s="108"/>
      <c r="AR67770" s="108"/>
    </row>
    <row r="67771" spans="41:44" ht="15" customHeight="1">
      <c r="AO67771" s="108"/>
      <c r="AR67771" s="108"/>
    </row>
    <row r="67772" spans="41:44" ht="15" customHeight="1">
      <c r="AO67772" s="108"/>
      <c r="AR67772" s="108"/>
    </row>
    <row r="67773" spans="41:44" ht="15" customHeight="1">
      <c r="AO67773" s="108"/>
      <c r="AR67773" s="108"/>
    </row>
    <row r="67774" spans="41:44" ht="15" customHeight="1">
      <c r="AO67774" s="109"/>
      <c r="AR67774" s="109"/>
    </row>
    <row r="67775" spans="41:44" ht="15" customHeight="1">
      <c r="AO67775" s="104"/>
      <c r="AR67775" s="104"/>
    </row>
    <row r="67776" spans="41:44" ht="15" customHeight="1">
      <c r="AO67776" s="106"/>
      <c r="AR67776" s="106"/>
    </row>
    <row r="67777" spans="41:44" ht="15" customHeight="1">
      <c r="AO67777" s="106"/>
      <c r="AR67777" s="106"/>
    </row>
    <row r="67778" spans="41:44" ht="15" customHeight="1">
      <c r="AO67778" s="106"/>
      <c r="AR67778" s="106"/>
    </row>
    <row r="67779" spans="41:44" ht="15" customHeight="1">
      <c r="AO67779" s="106"/>
      <c r="AR67779" s="106"/>
    </row>
    <row r="67780" spans="41:44" ht="15" customHeight="1">
      <c r="AO67780" s="106"/>
      <c r="AR67780" s="106"/>
    </row>
    <row r="67781" spans="41:44" ht="15" customHeight="1">
      <c r="AO67781" s="106"/>
      <c r="AR67781" s="106"/>
    </row>
    <row r="67782" spans="41:44" ht="15" customHeight="1">
      <c r="AO67782" s="106"/>
      <c r="AR67782" s="106"/>
    </row>
    <row r="67783" spans="41:44" ht="15" customHeight="1">
      <c r="AO67783" s="108"/>
      <c r="AR67783" s="108"/>
    </row>
    <row r="67784" spans="41:44" ht="15" customHeight="1">
      <c r="AO67784" s="108"/>
      <c r="AR67784" s="108"/>
    </row>
    <row r="67785" spans="41:44" ht="15" customHeight="1">
      <c r="AO67785" s="108"/>
      <c r="AR67785" s="108"/>
    </row>
    <row r="67786" spans="41:44" ht="15" customHeight="1">
      <c r="AO67786" s="108"/>
      <c r="AR67786" s="108"/>
    </row>
    <row r="67787" spans="41:44" ht="15" customHeight="1">
      <c r="AO67787" s="108"/>
      <c r="AR67787" s="108"/>
    </row>
    <row r="67788" spans="41:44" ht="15" customHeight="1">
      <c r="AO67788" s="109"/>
      <c r="AR67788" s="109"/>
    </row>
    <row r="67789" spans="41:44" ht="15" customHeight="1">
      <c r="AO67789" s="104"/>
      <c r="AR67789" s="104"/>
    </row>
    <row r="67790" spans="41:44" ht="15" customHeight="1">
      <c r="AO67790" s="106"/>
      <c r="AR67790" s="106"/>
    </row>
    <row r="67791" spans="41:44" ht="15" customHeight="1">
      <c r="AO67791" s="106"/>
      <c r="AR67791" s="106"/>
    </row>
    <row r="67792" spans="41:44" ht="15" customHeight="1">
      <c r="AO67792" s="106"/>
      <c r="AR67792" s="106"/>
    </row>
    <row r="67793" spans="41:44" ht="15" customHeight="1">
      <c r="AO67793" s="106"/>
      <c r="AR67793" s="106"/>
    </row>
    <row r="67794" spans="41:44" ht="15" customHeight="1">
      <c r="AO67794" s="106"/>
      <c r="AR67794" s="106"/>
    </row>
    <row r="67795" spans="41:44" ht="15" customHeight="1">
      <c r="AO67795" s="106"/>
      <c r="AR67795" s="106"/>
    </row>
    <row r="67796" spans="41:44" ht="15" customHeight="1">
      <c r="AO67796" s="106"/>
      <c r="AR67796" s="106"/>
    </row>
    <row r="67797" spans="41:44" ht="15" customHeight="1">
      <c r="AO67797" s="108"/>
      <c r="AR67797" s="108"/>
    </row>
    <row r="67798" spans="41:44" ht="15" customHeight="1">
      <c r="AO67798" s="108"/>
      <c r="AR67798" s="108"/>
    </row>
    <row r="67799" spans="41:44" ht="15" customHeight="1">
      <c r="AO67799" s="108"/>
      <c r="AR67799" s="108"/>
    </row>
    <row r="67800" spans="41:44" ht="15" customHeight="1">
      <c r="AO67800" s="108"/>
      <c r="AR67800" s="108"/>
    </row>
    <row r="67801" spans="41:44" ht="15" customHeight="1">
      <c r="AO67801" s="108"/>
      <c r="AR67801" s="108"/>
    </row>
    <row r="67802" spans="41:44" ht="15" customHeight="1">
      <c r="AO67802" s="109"/>
      <c r="AR67802" s="109"/>
    </row>
    <row r="67803" spans="41:44" ht="15" customHeight="1">
      <c r="AO67803" s="104"/>
      <c r="AR67803" s="104"/>
    </row>
    <row r="67804" spans="41:44" ht="15" customHeight="1">
      <c r="AO67804" s="106"/>
      <c r="AR67804" s="106"/>
    </row>
    <row r="67805" spans="41:44" ht="15" customHeight="1">
      <c r="AO67805" s="106"/>
      <c r="AR67805" s="106"/>
    </row>
    <row r="67806" spans="41:44" ht="15" customHeight="1">
      <c r="AO67806" s="106"/>
      <c r="AR67806" s="106"/>
    </row>
    <row r="67807" spans="41:44" ht="15" customHeight="1">
      <c r="AO67807" s="106"/>
      <c r="AR67807" s="106"/>
    </row>
    <row r="67808" spans="41:44" ht="15" customHeight="1">
      <c r="AO67808" s="106"/>
      <c r="AR67808" s="106"/>
    </row>
    <row r="67809" spans="41:44" ht="15" customHeight="1">
      <c r="AO67809" s="106"/>
      <c r="AR67809" s="106"/>
    </row>
    <row r="67810" spans="41:44" ht="15" customHeight="1">
      <c r="AO67810" s="106"/>
      <c r="AR67810" s="106"/>
    </row>
    <row r="67811" spans="41:44" ht="15" customHeight="1">
      <c r="AO67811" s="108"/>
      <c r="AR67811" s="108"/>
    </row>
    <row r="67812" spans="41:44" ht="15" customHeight="1">
      <c r="AO67812" s="108"/>
      <c r="AR67812" s="108"/>
    </row>
    <row r="67813" spans="41:44" ht="15" customHeight="1">
      <c r="AO67813" s="108"/>
      <c r="AR67813" s="108"/>
    </row>
    <row r="67814" spans="41:44" ht="15" customHeight="1">
      <c r="AO67814" s="108"/>
      <c r="AR67814" s="108"/>
    </row>
    <row r="67815" spans="41:44" ht="15" customHeight="1">
      <c r="AO67815" s="108"/>
      <c r="AR67815" s="108"/>
    </row>
    <row r="67816" spans="41:44" ht="15" customHeight="1">
      <c r="AO67816" s="109"/>
      <c r="AR67816" s="109"/>
    </row>
    <row r="67817" spans="41:44" ht="15" customHeight="1">
      <c r="AO67817" s="104"/>
      <c r="AR67817" s="104"/>
    </row>
    <row r="67818" spans="41:44" ht="15" customHeight="1">
      <c r="AO67818" s="106"/>
      <c r="AR67818" s="106"/>
    </row>
    <row r="67819" spans="41:44" ht="15" customHeight="1">
      <c r="AO67819" s="106"/>
      <c r="AR67819" s="106"/>
    </row>
    <row r="67820" spans="41:44" ht="15" customHeight="1">
      <c r="AO67820" s="106"/>
      <c r="AR67820" s="106"/>
    </row>
    <row r="67821" spans="41:44" ht="15" customHeight="1">
      <c r="AO67821" s="106"/>
      <c r="AR67821" s="106"/>
    </row>
    <row r="67822" spans="41:44" ht="15" customHeight="1">
      <c r="AO67822" s="106"/>
      <c r="AR67822" s="106"/>
    </row>
    <row r="67823" spans="41:44" ht="15" customHeight="1">
      <c r="AO67823" s="106"/>
      <c r="AR67823" s="106"/>
    </row>
    <row r="67824" spans="41:44" ht="15" customHeight="1">
      <c r="AO67824" s="106"/>
      <c r="AR67824" s="106"/>
    </row>
    <row r="67825" spans="41:44" ht="15" customHeight="1">
      <c r="AO67825" s="108"/>
      <c r="AR67825" s="108"/>
    </row>
    <row r="67826" spans="41:44" ht="15" customHeight="1">
      <c r="AO67826" s="108"/>
      <c r="AR67826" s="108"/>
    </row>
    <row r="67827" spans="41:44" ht="15" customHeight="1">
      <c r="AO67827" s="108"/>
      <c r="AR67827" s="108"/>
    </row>
    <row r="67828" spans="41:44" ht="15" customHeight="1">
      <c r="AO67828" s="108"/>
      <c r="AR67828" s="108"/>
    </row>
    <row r="67829" spans="41:44" ht="15" customHeight="1">
      <c r="AO67829" s="108"/>
      <c r="AR67829" s="108"/>
    </row>
    <row r="67830" spans="41:44" ht="15" customHeight="1">
      <c r="AO67830" s="109"/>
      <c r="AR67830" s="109"/>
    </row>
    <row r="67831" spans="41:44" ht="15" customHeight="1">
      <c r="AO67831" s="104"/>
      <c r="AR67831" s="104"/>
    </row>
    <row r="67832" spans="41:44" ht="15" customHeight="1">
      <c r="AO67832" s="106"/>
      <c r="AR67832" s="106"/>
    </row>
    <row r="67833" spans="41:44" ht="15" customHeight="1">
      <c r="AO67833" s="106"/>
      <c r="AR67833" s="106"/>
    </row>
    <row r="67834" spans="41:44" ht="15" customHeight="1">
      <c r="AO67834" s="106"/>
      <c r="AR67834" s="106"/>
    </row>
    <row r="67835" spans="41:44" ht="15" customHeight="1">
      <c r="AO67835" s="106"/>
      <c r="AR67835" s="106"/>
    </row>
    <row r="67836" spans="41:44" ht="15" customHeight="1">
      <c r="AO67836" s="106"/>
      <c r="AR67836" s="106"/>
    </row>
    <row r="67837" spans="41:44" ht="15" customHeight="1">
      <c r="AO67837" s="106"/>
      <c r="AR67837" s="106"/>
    </row>
    <row r="67838" spans="41:44" ht="15" customHeight="1">
      <c r="AO67838" s="106"/>
      <c r="AR67838" s="106"/>
    </row>
    <row r="67839" spans="41:44" ht="15" customHeight="1">
      <c r="AO67839" s="108"/>
      <c r="AR67839" s="108"/>
    </row>
    <row r="67840" spans="41:44" ht="15" customHeight="1">
      <c r="AO67840" s="108"/>
      <c r="AR67840" s="108"/>
    </row>
    <row r="67841" spans="41:44" ht="15" customHeight="1">
      <c r="AO67841" s="108"/>
      <c r="AR67841" s="108"/>
    </row>
    <row r="67842" spans="41:44" ht="15" customHeight="1">
      <c r="AO67842" s="108"/>
      <c r="AR67842" s="108"/>
    </row>
    <row r="67843" spans="41:44" ht="15" customHeight="1">
      <c r="AO67843" s="108"/>
      <c r="AR67843" s="108"/>
    </row>
    <row r="67844" spans="41:44" ht="15" customHeight="1">
      <c r="AO67844" s="109"/>
      <c r="AR67844" s="109"/>
    </row>
    <row r="67845" spans="41:44" ht="15" customHeight="1">
      <c r="AO67845" s="104"/>
      <c r="AR67845" s="104"/>
    </row>
    <row r="67846" spans="41:44" ht="15" customHeight="1">
      <c r="AO67846" s="106"/>
      <c r="AR67846" s="106"/>
    </row>
    <row r="67847" spans="41:44" ht="15" customHeight="1">
      <c r="AO67847" s="106"/>
      <c r="AR67847" s="106"/>
    </row>
    <row r="67848" spans="41:44" ht="15" customHeight="1">
      <c r="AO67848" s="106"/>
      <c r="AR67848" s="106"/>
    </row>
    <row r="67849" spans="41:44" ht="15" customHeight="1">
      <c r="AO67849" s="106"/>
      <c r="AR67849" s="106"/>
    </row>
    <row r="67850" spans="41:44" ht="15" customHeight="1">
      <c r="AO67850" s="106"/>
      <c r="AR67850" s="106"/>
    </row>
    <row r="67851" spans="41:44" ht="15" customHeight="1">
      <c r="AO67851" s="106"/>
      <c r="AR67851" s="106"/>
    </row>
    <row r="67852" spans="41:44" ht="15" customHeight="1">
      <c r="AO67852" s="106"/>
      <c r="AR67852" s="106"/>
    </row>
    <row r="67853" spans="41:44" ht="15" customHeight="1">
      <c r="AO67853" s="108"/>
      <c r="AR67853" s="108"/>
    </row>
    <row r="67854" spans="41:44" ht="15" customHeight="1">
      <c r="AO67854" s="108"/>
      <c r="AR67854" s="108"/>
    </row>
    <row r="67855" spans="41:44" ht="15" customHeight="1">
      <c r="AO67855" s="108"/>
      <c r="AR67855" s="108"/>
    </row>
    <row r="67856" spans="41:44" ht="15" customHeight="1">
      <c r="AO67856" s="108"/>
      <c r="AR67856" s="108"/>
    </row>
    <row r="67857" spans="41:44" ht="15" customHeight="1">
      <c r="AO67857" s="108"/>
      <c r="AR67857" s="108"/>
    </row>
    <row r="67858" spans="41:44" ht="15" customHeight="1">
      <c r="AO67858" s="109"/>
      <c r="AR67858" s="109"/>
    </row>
    <row r="67859" spans="41:44" ht="15" customHeight="1">
      <c r="AO67859" s="104"/>
      <c r="AR67859" s="104"/>
    </row>
    <row r="67860" spans="41:44" ht="15" customHeight="1">
      <c r="AO67860" s="106"/>
      <c r="AR67860" s="106"/>
    </row>
    <row r="67861" spans="41:44" ht="15" customHeight="1">
      <c r="AO67861" s="106"/>
      <c r="AR67861" s="106"/>
    </row>
    <row r="67862" spans="41:44" ht="15" customHeight="1">
      <c r="AO67862" s="106"/>
      <c r="AR67862" s="106"/>
    </row>
    <row r="67863" spans="41:44" ht="15" customHeight="1">
      <c r="AO67863" s="106"/>
      <c r="AR67863" s="106"/>
    </row>
    <row r="67864" spans="41:44" ht="15" customHeight="1">
      <c r="AO67864" s="106"/>
      <c r="AR67864" s="106"/>
    </row>
    <row r="67865" spans="41:44" ht="15" customHeight="1">
      <c r="AO67865" s="106"/>
      <c r="AR67865" s="106"/>
    </row>
    <row r="67866" spans="41:44" ht="15" customHeight="1">
      <c r="AO67866" s="106"/>
      <c r="AR67866" s="106"/>
    </row>
    <row r="67867" spans="41:44" ht="15" customHeight="1">
      <c r="AO67867" s="108"/>
      <c r="AR67867" s="108"/>
    </row>
    <row r="67868" spans="41:44" ht="15" customHeight="1">
      <c r="AO67868" s="108"/>
      <c r="AR67868" s="108"/>
    </row>
    <row r="67869" spans="41:44" ht="15" customHeight="1">
      <c r="AO67869" s="108"/>
      <c r="AR67869" s="108"/>
    </row>
    <row r="67870" spans="41:44" ht="15" customHeight="1">
      <c r="AO67870" s="108"/>
      <c r="AR67870" s="108"/>
    </row>
    <row r="67871" spans="41:44" ht="15" customHeight="1">
      <c r="AO67871" s="108"/>
      <c r="AR67871" s="108"/>
    </row>
    <row r="67872" spans="41:44" ht="15" customHeight="1">
      <c r="AO67872" s="109"/>
      <c r="AR67872" s="109"/>
    </row>
    <row r="67873" spans="41:44" ht="15" customHeight="1">
      <c r="AO67873" s="104"/>
      <c r="AR67873" s="104"/>
    </row>
    <row r="67874" spans="41:44" ht="15" customHeight="1">
      <c r="AO67874" s="106"/>
      <c r="AR67874" s="106"/>
    </row>
    <row r="67875" spans="41:44" ht="15" customHeight="1">
      <c r="AO67875" s="106"/>
      <c r="AR67875" s="106"/>
    </row>
    <row r="67876" spans="41:44" ht="15" customHeight="1">
      <c r="AO67876" s="106"/>
      <c r="AR67876" s="106"/>
    </row>
    <row r="67877" spans="41:44" ht="15" customHeight="1">
      <c r="AO67877" s="106"/>
      <c r="AR67877" s="106"/>
    </row>
    <row r="67878" spans="41:44" ht="15" customHeight="1">
      <c r="AO67878" s="106"/>
      <c r="AR67878" s="106"/>
    </row>
    <row r="67879" spans="41:44" ht="15" customHeight="1">
      <c r="AO67879" s="106"/>
      <c r="AR67879" s="106"/>
    </row>
    <row r="67880" spans="41:44" ht="15" customHeight="1">
      <c r="AO67880" s="106"/>
      <c r="AR67880" s="106"/>
    </row>
    <row r="67881" spans="41:44" ht="15" customHeight="1">
      <c r="AO67881" s="108"/>
      <c r="AR67881" s="108"/>
    </row>
    <row r="67882" spans="41:44" ht="15" customHeight="1">
      <c r="AO67882" s="108"/>
      <c r="AR67882" s="108"/>
    </row>
    <row r="67883" spans="41:44" ht="15" customHeight="1">
      <c r="AO67883" s="108"/>
      <c r="AR67883" s="108"/>
    </row>
    <row r="67884" spans="41:44" ht="15" customHeight="1">
      <c r="AO67884" s="108"/>
      <c r="AR67884" s="108"/>
    </row>
    <row r="67885" spans="41:44" ht="15" customHeight="1">
      <c r="AO67885" s="108"/>
      <c r="AR67885" s="108"/>
    </row>
    <row r="67886" spans="41:44" ht="15" customHeight="1">
      <c r="AO67886" s="109"/>
      <c r="AR67886" s="109"/>
    </row>
    <row r="67887" spans="41:44" ht="15" customHeight="1">
      <c r="AO67887" s="104"/>
      <c r="AR67887" s="104"/>
    </row>
    <row r="67888" spans="41:44" ht="15" customHeight="1">
      <c r="AO67888" s="106"/>
      <c r="AR67888" s="106"/>
    </row>
    <row r="67889" spans="41:44" ht="15" customHeight="1">
      <c r="AO67889" s="106"/>
      <c r="AR67889" s="106"/>
    </row>
    <row r="67890" spans="41:44" ht="15" customHeight="1">
      <c r="AO67890" s="106"/>
      <c r="AR67890" s="106"/>
    </row>
    <row r="67891" spans="41:44" ht="15" customHeight="1">
      <c r="AO67891" s="106"/>
      <c r="AR67891" s="106"/>
    </row>
    <row r="67892" spans="41:44" ht="15" customHeight="1">
      <c r="AO67892" s="106"/>
      <c r="AR67892" s="106"/>
    </row>
    <row r="67893" spans="41:44" ht="15" customHeight="1">
      <c r="AO67893" s="106"/>
      <c r="AR67893" s="106"/>
    </row>
    <row r="67894" spans="41:44" ht="15" customHeight="1">
      <c r="AO67894" s="106"/>
      <c r="AR67894" s="106"/>
    </row>
    <row r="67895" spans="41:44" ht="15" customHeight="1">
      <c r="AO67895" s="108"/>
      <c r="AR67895" s="108"/>
    </row>
    <row r="67896" spans="41:44" ht="15" customHeight="1">
      <c r="AO67896" s="108"/>
      <c r="AR67896" s="108"/>
    </row>
    <row r="67897" spans="41:44" ht="15" customHeight="1">
      <c r="AO67897" s="108"/>
      <c r="AR67897" s="108"/>
    </row>
    <row r="67898" spans="41:44" ht="15" customHeight="1">
      <c r="AO67898" s="108"/>
      <c r="AR67898" s="108"/>
    </row>
    <row r="67899" spans="41:44" ht="15" customHeight="1">
      <c r="AO67899" s="108"/>
      <c r="AR67899" s="108"/>
    </row>
    <row r="67900" spans="41:44" ht="15" customHeight="1">
      <c r="AO67900" s="109"/>
      <c r="AR67900" s="109"/>
    </row>
    <row r="67901" spans="41:44" ht="15" customHeight="1">
      <c r="AO67901" s="104"/>
      <c r="AR67901" s="104"/>
    </row>
    <row r="67902" spans="41:44" ht="15" customHeight="1">
      <c r="AO67902" s="106"/>
      <c r="AR67902" s="106"/>
    </row>
    <row r="67903" spans="41:44" ht="15" customHeight="1">
      <c r="AO67903" s="106"/>
      <c r="AR67903" s="106"/>
    </row>
    <row r="67904" spans="41:44" ht="15" customHeight="1">
      <c r="AO67904" s="106"/>
      <c r="AR67904" s="106"/>
    </row>
    <row r="67905" spans="41:44" ht="15" customHeight="1">
      <c r="AO67905" s="106"/>
      <c r="AR67905" s="106"/>
    </row>
    <row r="67906" spans="41:44" ht="15" customHeight="1">
      <c r="AO67906" s="106"/>
      <c r="AR67906" s="106"/>
    </row>
    <row r="67907" spans="41:44" ht="15" customHeight="1">
      <c r="AO67907" s="106"/>
      <c r="AR67907" s="106"/>
    </row>
    <row r="67908" spans="41:44" ht="15" customHeight="1">
      <c r="AO67908" s="106"/>
      <c r="AR67908" s="106"/>
    </row>
    <row r="67909" spans="41:44" ht="15" customHeight="1">
      <c r="AO67909" s="108"/>
      <c r="AR67909" s="108"/>
    </row>
    <row r="67910" spans="41:44" ht="15" customHeight="1">
      <c r="AO67910" s="108"/>
      <c r="AR67910" s="108"/>
    </row>
    <row r="67911" spans="41:44" ht="15" customHeight="1">
      <c r="AO67911" s="108"/>
      <c r="AR67911" s="108"/>
    </row>
    <row r="67912" spans="41:44" ht="15" customHeight="1">
      <c r="AO67912" s="108"/>
      <c r="AR67912" s="108"/>
    </row>
    <row r="67913" spans="41:44" ht="15" customHeight="1">
      <c r="AO67913" s="108"/>
      <c r="AR67913" s="108"/>
    </row>
    <row r="67914" spans="41:44" ht="15" customHeight="1">
      <c r="AO67914" s="109"/>
      <c r="AR67914" s="109"/>
    </row>
    <row r="67915" spans="41:44" ht="15" customHeight="1">
      <c r="AO67915" s="104"/>
      <c r="AR67915" s="104"/>
    </row>
    <row r="67916" spans="41:44" ht="15" customHeight="1">
      <c r="AO67916" s="106"/>
      <c r="AR67916" s="106"/>
    </row>
    <row r="67917" spans="41:44" ht="15" customHeight="1">
      <c r="AO67917" s="106"/>
      <c r="AR67917" s="106"/>
    </row>
    <row r="67918" spans="41:44" ht="15" customHeight="1">
      <c r="AO67918" s="106"/>
      <c r="AR67918" s="106"/>
    </row>
    <row r="67919" spans="41:44" ht="15" customHeight="1">
      <c r="AO67919" s="106"/>
      <c r="AR67919" s="106"/>
    </row>
    <row r="67920" spans="41:44" ht="15" customHeight="1">
      <c r="AO67920" s="106"/>
      <c r="AR67920" s="106"/>
    </row>
    <row r="67921" spans="41:44" ht="15" customHeight="1">
      <c r="AO67921" s="106"/>
      <c r="AR67921" s="106"/>
    </row>
    <row r="67922" spans="41:44" ht="15" customHeight="1">
      <c r="AO67922" s="106"/>
      <c r="AR67922" s="106"/>
    </row>
    <row r="67923" spans="41:44" ht="15" customHeight="1">
      <c r="AO67923" s="108"/>
      <c r="AR67923" s="108"/>
    </row>
    <row r="67924" spans="41:44" ht="15" customHeight="1">
      <c r="AO67924" s="108"/>
      <c r="AR67924" s="108"/>
    </row>
    <row r="67925" spans="41:44" ht="15" customHeight="1">
      <c r="AO67925" s="108"/>
      <c r="AR67925" s="108"/>
    </row>
    <row r="67926" spans="41:44" ht="15" customHeight="1">
      <c r="AO67926" s="108"/>
      <c r="AR67926" s="108"/>
    </row>
    <row r="67927" spans="41:44" ht="15" customHeight="1">
      <c r="AO67927" s="108"/>
      <c r="AR67927" s="108"/>
    </row>
    <row r="67928" spans="41:44" ht="15" customHeight="1">
      <c r="AO67928" s="109"/>
      <c r="AR67928" s="109"/>
    </row>
    <row r="67929" spans="41:44" ht="15" customHeight="1">
      <c r="AO67929" s="104"/>
      <c r="AR67929" s="104"/>
    </row>
    <row r="67930" spans="41:44" ht="15" customHeight="1">
      <c r="AO67930" s="106"/>
      <c r="AR67930" s="106"/>
    </row>
    <row r="67931" spans="41:44" ht="15" customHeight="1">
      <c r="AO67931" s="106"/>
      <c r="AR67931" s="106"/>
    </row>
    <row r="67932" spans="41:44" ht="15" customHeight="1">
      <c r="AO67932" s="106"/>
      <c r="AR67932" s="106"/>
    </row>
    <row r="67933" spans="41:44" ht="15" customHeight="1">
      <c r="AO67933" s="106"/>
      <c r="AR67933" s="106"/>
    </row>
    <row r="67934" spans="41:44" ht="15" customHeight="1">
      <c r="AO67934" s="106"/>
      <c r="AR67934" s="106"/>
    </row>
    <row r="67935" spans="41:44" ht="15" customHeight="1">
      <c r="AO67935" s="106"/>
      <c r="AR67935" s="106"/>
    </row>
    <row r="67936" spans="41:44" ht="15" customHeight="1">
      <c r="AO67936" s="106"/>
      <c r="AR67936" s="106"/>
    </row>
    <row r="67937" spans="41:44" ht="15" customHeight="1">
      <c r="AO67937" s="108"/>
      <c r="AR67937" s="108"/>
    </row>
    <row r="67938" spans="41:44" ht="15" customHeight="1">
      <c r="AO67938" s="108"/>
      <c r="AR67938" s="108"/>
    </row>
    <row r="67939" spans="41:44" ht="15" customHeight="1">
      <c r="AO67939" s="108"/>
      <c r="AR67939" s="108"/>
    </row>
    <row r="67940" spans="41:44" ht="15" customHeight="1">
      <c r="AO67940" s="108"/>
      <c r="AR67940" s="108"/>
    </row>
    <row r="67941" spans="41:44" ht="15" customHeight="1">
      <c r="AO67941" s="108"/>
      <c r="AR67941" s="108"/>
    </row>
    <row r="67942" spans="41:44" ht="15" customHeight="1">
      <c r="AO67942" s="109"/>
      <c r="AR67942" s="109"/>
    </row>
    <row r="67943" spans="41:44" ht="15" customHeight="1">
      <c r="AO67943" s="104"/>
      <c r="AR67943" s="104"/>
    </row>
    <row r="67944" spans="41:44" ht="15" customHeight="1">
      <c r="AO67944" s="106"/>
      <c r="AR67944" s="106"/>
    </row>
    <row r="67945" spans="41:44" ht="15" customHeight="1">
      <c r="AO67945" s="106"/>
      <c r="AR67945" s="106"/>
    </row>
    <row r="67946" spans="41:44" ht="15" customHeight="1">
      <c r="AO67946" s="106"/>
      <c r="AR67946" s="106"/>
    </row>
    <row r="67947" spans="41:44" ht="15" customHeight="1">
      <c r="AO67947" s="106"/>
      <c r="AR67947" s="106"/>
    </row>
    <row r="67948" spans="41:44" ht="15" customHeight="1">
      <c r="AO67948" s="106"/>
      <c r="AR67948" s="106"/>
    </row>
    <row r="67949" spans="41:44" ht="15" customHeight="1">
      <c r="AO67949" s="106"/>
      <c r="AR67949" s="106"/>
    </row>
    <row r="67950" spans="41:44" ht="15" customHeight="1">
      <c r="AO67950" s="106"/>
      <c r="AR67950" s="106"/>
    </row>
    <row r="67951" spans="41:44" ht="15" customHeight="1">
      <c r="AO67951" s="108"/>
      <c r="AR67951" s="108"/>
    </row>
    <row r="67952" spans="41:44" ht="15" customHeight="1">
      <c r="AO67952" s="108"/>
      <c r="AR67952" s="108"/>
    </row>
    <row r="67953" spans="41:44" ht="15" customHeight="1">
      <c r="AO67953" s="108"/>
      <c r="AR67953" s="108"/>
    </row>
    <row r="67954" spans="41:44" ht="15" customHeight="1">
      <c r="AO67954" s="108"/>
      <c r="AR67954" s="108"/>
    </row>
    <row r="67955" spans="41:44" ht="15" customHeight="1">
      <c r="AO67955" s="108"/>
      <c r="AR67955" s="108"/>
    </row>
    <row r="67956" spans="41:44" ht="15" customHeight="1">
      <c r="AO67956" s="109"/>
      <c r="AR67956" s="109"/>
    </row>
    <row r="67957" spans="41:44" ht="15" customHeight="1">
      <c r="AO67957" s="104"/>
      <c r="AR67957" s="104"/>
    </row>
    <row r="67958" spans="41:44" ht="15" customHeight="1">
      <c r="AO67958" s="106"/>
      <c r="AR67958" s="106"/>
    </row>
    <row r="67959" spans="41:44" ht="15" customHeight="1">
      <c r="AO67959" s="106"/>
      <c r="AR67959" s="106"/>
    </row>
    <row r="67960" spans="41:44" ht="15" customHeight="1">
      <c r="AO67960" s="106"/>
      <c r="AR67960" s="106"/>
    </row>
    <row r="67961" spans="41:44" ht="15" customHeight="1">
      <c r="AO67961" s="106"/>
      <c r="AR67961" s="106"/>
    </row>
    <row r="67962" spans="41:44" ht="15" customHeight="1">
      <c r="AO67962" s="106"/>
      <c r="AR67962" s="106"/>
    </row>
    <row r="67963" spans="41:44" ht="15" customHeight="1">
      <c r="AO67963" s="106"/>
      <c r="AR67963" s="106"/>
    </row>
    <row r="67964" spans="41:44" ht="15" customHeight="1">
      <c r="AO67964" s="106"/>
      <c r="AR67964" s="106"/>
    </row>
    <row r="67965" spans="41:44" ht="15" customHeight="1">
      <c r="AO67965" s="108"/>
      <c r="AR67965" s="108"/>
    </row>
    <row r="67966" spans="41:44" ht="15" customHeight="1">
      <c r="AO67966" s="108"/>
      <c r="AR67966" s="108"/>
    </row>
    <row r="67967" spans="41:44" ht="15" customHeight="1">
      <c r="AO67967" s="108"/>
      <c r="AR67967" s="108"/>
    </row>
    <row r="67968" spans="41:44" ht="15" customHeight="1">
      <c r="AO67968" s="108"/>
      <c r="AR67968" s="108"/>
    </row>
    <row r="67969" spans="41:44" ht="15" customHeight="1">
      <c r="AO67969" s="108"/>
      <c r="AR67969" s="108"/>
    </row>
    <row r="67970" spans="41:44" ht="15" customHeight="1">
      <c r="AO67970" s="109"/>
      <c r="AR67970" s="109"/>
    </row>
    <row r="67971" spans="41:44" ht="15" customHeight="1">
      <c r="AO67971" s="104"/>
      <c r="AR67971" s="104"/>
    </row>
    <row r="67972" spans="41:44" ht="15" customHeight="1">
      <c r="AO67972" s="106"/>
      <c r="AR67972" s="106"/>
    </row>
    <row r="67973" spans="41:44" ht="15" customHeight="1">
      <c r="AO67973" s="106"/>
      <c r="AR67973" s="106"/>
    </row>
    <row r="67974" spans="41:44" ht="15" customHeight="1">
      <c r="AO67974" s="106"/>
      <c r="AR67974" s="106"/>
    </row>
    <row r="67975" spans="41:44" ht="15" customHeight="1">
      <c r="AO67975" s="106"/>
      <c r="AR67975" s="106"/>
    </row>
    <row r="67976" spans="41:44" ht="15" customHeight="1">
      <c r="AO67976" s="106"/>
      <c r="AR67976" s="106"/>
    </row>
    <row r="67977" spans="41:44" ht="15" customHeight="1">
      <c r="AO67977" s="106"/>
      <c r="AR67977" s="106"/>
    </row>
    <row r="67978" spans="41:44" ht="15" customHeight="1">
      <c r="AO67978" s="106"/>
      <c r="AR67978" s="106"/>
    </row>
    <row r="67979" spans="41:44" ht="15" customHeight="1">
      <c r="AO67979" s="108"/>
      <c r="AR67979" s="108"/>
    </row>
    <row r="67980" spans="41:44" ht="15" customHeight="1">
      <c r="AO67980" s="108"/>
      <c r="AR67980" s="108"/>
    </row>
    <row r="67981" spans="41:44" ht="15" customHeight="1">
      <c r="AO67981" s="108"/>
      <c r="AR67981" s="108"/>
    </row>
    <row r="67982" spans="41:44" ht="15" customHeight="1">
      <c r="AO67982" s="108"/>
      <c r="AR67982" s="108"/>
    </row>
    <row r="67983" spans="41:44" ht="15" customHeight="1">
      <c r="AO67983" s="108"/>
      <c r="AR67983" s="108"/>
    </row>
    <row r="67984" spans="41:44" ht="15" customHeight="1">
      <c r="AO67984" s="109"/>
      <c r="AR67984" s="109"/>
    </row>
    <row r="67985" spans="41:44" ht="15" customHeight="1">
      <c r="AO67985" s="104"/>
      <c r="AR67985" s="104"/>
    </row>
    <row r="67986" spans="41:44" ht="15" customHeight="1">
      <c r="AO67986" s="106"/>
      <c r="AR67986" s="106"/>
    </row>
    <row r="67987" spans="41:44" ht="15" customHeight="1">
      <c r="AO67987" s="106"/>
      <c r="AR67987" s="106"/>
    </row>
    <row r="67988" spans="41:44" ht="15" customHeight="1">
      <c r="AO67988" s="106"/>
      <c r="AR67988" s="106"/>
    </row>
    <row r="67989" spans="41:44" ht="15" customHeight="1">
      <c r="AO67989" s="106"/>
      <c r="AR67989" s="106"/>
    </row>
    <row r="67990" spans="41:44" ht="15" customHeight="1">
      <c r="AO67990" s="106"/>
      <c r="AR67990" s="106"/>
    </row>
    <row r="67991" spans="41:44" ht="15" customHeight="1">
      <c r="AO67991" s="106"/>
      <c r="AR67991" s="106"/>
    </row>
    <row r="67992" spans="41:44" ht="15" customHeight="1">
      <c r="AO67992" s="106"/>
      <c r="AR67992" s="106"/>
    </row>
    <row r="67993" spans="41:44" ht="15" customHeight="1">
      <c r="AO67993" s="108"/>
      <c r="AR67993" s="108"/>
    </row>
    <row r="67994" spans="41:44" ht="15" customHeight="1">
      <c r="AO67994" s="108"/>
      <c r="AR67994" s="108"/>
    </row>
    <row r="67995" spans="41:44" ht="15" customHeight="1">
      <c r="AO67995" s="108"/>
      <c r="AR67995" s="108"/>
    </row>
    <row r="67996" spans="41:44" ht="15" customHeight="1">
      <c r="AO67996" s="108"/>
      <c r="AR67996" s="108"/>
    </row>
    <row r="67997" spans="41:44" ht="15" customHeight="1">
      <c r="AO67997" s="108"/>
      <c r="AR67997" s="108"/>
    </row>
    <row r="67998" spans="41:44" ht="15" customHeight="1">
      <c r="AO67998" s="109"/>
      <c r="AR67998" s="109"/>
    </row>
    <row r="67999" spans="41:44" ht="15" customHeight="1">
      <c r="AO67999" s="104"/>
      <c r="AR67999" s="104"/>
    </row>
    <row r="68000" spans="41:44" ht="15" customHeight="1">
      <c r="AO68000" s="106"/>
      <c r="AR68000" s="106"/>
    </row>
    <row r="68001" spans="41:44" ht="15" customHeight="1">
      <c r="AO68001" s="106"/>
      <c r="AR68001" s="106"/>
    </row>
    <row r="68002" spans="41:44" ht="15" customHeight="1">
      <c r="AO68002" s="106"/>
      <c r="AR68002" s="106"/>
    </row>
    <row r="68003" spans="41:44" ht="15" customHeight="1">
      <c r="AO68003" s="106"/>
      <c r="AR68003" s="106"/>
    </row>
    <row r="68004" spans="41:44" ht="15" customHeight="1">
      <c r="AO68004" s="106"/>
      <c r="AR68004" s="106"/>
    </row>
    <row r="68005" spans="41:44" ht="15" customHeight="1">
      <c r="AO68005" s="106"/>
      <c r="AR68005" s="106"/>
    </row>
    <row r="68006" spans="41:44" ht="15" customHeight="1">
      <c r="AO68006" s="106"/>
      <c r="AR68006" s="106"/>
    </row>
    <row r="68007" spans="41:44" ht="15" customHeight="1">
      <c r="AO68007" s="108"/>
      <c r="AR68007" s="108"/>
    </row>
    <row r="68008" spans="41:44" ht="15" customHeight="1">
      <c r="AO68008" s="108"/>
      <c r="AR68008" s="108"/>
    </row>
    <row r="68009" spans="41:44" ht="15" customHeight="1">
      <c r="AO68009" s="108"/>
      <c r="AR68009" s="108"/>
    </row>
    <row r="68010" spans="41:44" ht="15" customHeight="1">
      <c r="AO68010" s="108"/>
      <c r="AR68010" s="108"/>
    </row>
    <row r="68011" spans="41:44" ht="15" customHeight="1">
      <c r="AO68011" s="108"/>
      <c r="AR68011" s="108"/>
    </row>
    <row r="68012" spans="41:44" ht="15" customHeight="1">
      <c r="AO68012" s="109"/>
      <c r="AR68012" s="109"/>
    </row>
    <row r="68013" spans="41:44" ht="15" customHeight="1">
      <c r="AO68013" s="104"/>
      <c r="AR68013" s="104"/>
    </row>
    <row r="68014" spans="41:44" ht="15" customHeight="1">
      <c r="AO68014" s="106"/>
      <c r="AR68014" s="106"/>
    </row>
    <row r="68015" spans="41:44" ht="15" customHeight="1">
      <c r="AO68015" s="106"/>
      <c r="AR68015" s="106"/>
    </row>
    <row r="68016" spans="41:44" ht="15" customHeight="1">
      <c r="AO68016" s="106"/>
      <c r="AR68016" s="106"/>
    </row>
    <row r="68017" spans="41:44" ht="15" customHeight="1">
      <c r="AO68017" s="106"/>
      <c r="AR68017" s="106"/>
    </row>
    <row r="68018" spans="41:44" ht="15" customHeight="1">
      <c r="AO68018" s="106"/>
      <c r="AR68018" s="106"/>
    </row>
    <row r="68019" spans="41:44" ht="15" customHeight="1">
      <c r="AO68019" s="106"/>
      <c r="AR68019" s="106"/>
    </row>
    <row r="68020" spans="41:44" ht="15" customHeight="1">
      <c r="AO68020" s="106"/>
      <c r="AR68020" s="106"/>
    </row>
    <row r="68021" spans="41:44" ht="15" customHeight="1">
      <c r="AO68021" s="108"/>
      <c r="AR68021" s="108"/>
    </row>
    <row r="68022" spans="41:44" ht="15" customHeight="1">
      <c r="AO68022" s="108"/>
      <c r="AR68022" s="108"/>
    </row>
    <row r="68023" spans="41:44" ht="15" customHeight="1">
      <c r="AO68023" s="108"/>
      <c r="AR68023" s="108"/>
    </row>
    <row r="68024" spans="41:44" ht="15" customHeight="1">
      <c r="AO68024" s="108"/>
      <c r="AR68024" s="108"/>
    </row>
    <row r="68025" spans="41:44" ht="15" customHeight="1">
      <c r="AO68025" s="108"/>
      <c r="AR68025" s="108"/>
    </row>
    <row r="68026" spans="41:44" ht="15" customHeight="1">
      <c r="AO68026" s="109"/>
      <c r="AR68026" s="109"/>
    </row>
    <row r="68027" spans="41:44" ht="15" customHeight="1">
      <c r="AO68027" s="104"/>
      <c r="AR68027" s="104"/>
    </row>
    <row r="68028" spans="41:44" ht="15" customHeight="1">
      <c r="AO68028" s="106"/>
      <c r="AR68028" s="106"/>
    </row>
    <row r="68029" spans="41:44" ht="15" customHeight="1">
      <c r="AO68029" s="106"/>
      <c r="AR68029" s="106"/>
    </row>
    <row r="68030" spans="41:44" ht="15" customHeight="1">
      <c r="AO68030" s="106"/>
      <c r="AR68030" s="106"/>
    </row>
    <row r="68031" spans="41:44" ht="15" customHeight="1">
      <c r="AO68031" s="106"/>
      <c r="AR68031" s="106"/>
    </row>
    <row r="68032" spans="41:44" ht="15" customHeight="1">
      <c r="AO68032" s="106"/>
      <c r="AR68032" s="106"/>
    </row>
    <row r="68033" spans="41:44" ht="15" customHeight="1">
      <c r="AO68033" s="106"/>
      <c r="AR68033" s="106"/>
    </row>
    <row r="68034" spans="41:44" ht="15" customHeight="1">
      <c r="AO68034" s="106"/>
      <c r="AR68034" s="106"/>
    </row>
    <row r="68035" spans="41:44" ht="15" customHeight="1">
      <c r="AO68035" s="108"/>
      <c r="AR68035" s="108"/>
    </row>
    <row r="68036" spans="41:44" ht="15" customHeight="1">
      <c r="AO68036" s="108"/>
      <c r="AR68036" s="108"/>
    </row>
    <row r="68037" spans="41:44" ht="15" customHeight="1">
      <c r="AO68037" s="108"/>
      <c r="AR68037" s="108"/>
    </row>
    <row r="68038" spans="41:44" ht="15" customHeight="1">
      <c r="AO68038" s="108"/>
      <c r="AR68038" s="108"/>
    </row>
    <row r="68039" spans="41:44" ht="15" customHeight="1">
      <c r="AO68039" s="108"/>
      <c r="AR68039" s="108"/>
    </row>
    <row r="68040" spans="41:44" ht="15" customHeight="1">
      <c r="AO68040" s="109"/>
      <c r="AR68040" s="109"/>
    </row>
    <row r="68041" spans="41:44" ht="15" customHeight="1">
      <c r="AO68041" s="104"/>
      <c r="AR68041" s="104"/>
    </row>
    <row r="68042" spans="41:44" ht="15" customHeight="1">
      <c r="AO68042" s="106"/>
      <c r="AR68042" s="106"/>
    </row>
    <row r="68043" spans="41:44" ht="15" customHeight="1">
      <c r="AO68043" s="106"/>
      <c r="AR68043" s="106"/>
    </row>
    <row r="68044" spans="41:44" ht="15" customHeight="1">
      <c r="AO68044" s="106"/>
      <c r="AR68044" s="106"/>
    </row>
    <row r="68045" spans="41:44" ht="15" customHeight="1">
      <c r="AO68045" s="106"/>
      <c r="AR68045" s="106"/>
    </row>
    <row r="68046" spans="41:44" ht="15" customHeight="1">
      <c r="AO68046" s="106"/>
      <c r="AR68046" s="106"/>
    </row>
    <row r="68047" spans="41:44" ht="15" customHeight="1">
      <c r="AO68047" s="106"/>
      <c r="AR68047" s="106"/>
    </row>
    <row r="68048" spans="41:44" ht="15" customHeight="1">
      <c r="AO68048" s="106"/>
      <c r="AR68048" s="106"/>
    </row>
    <row r="68049" spans="41:44" ht="15" customHeight="1">
      <c r="AO68049" s="108"/>
      <c r="AR68049" s="108"/>
    </row>
    <row r="68050" spans="41:44" ht="15" customHeight="1">
      <c r="AO68050" s="108"/>
      <c r="AR68050" s="108"/>
    </row>
    <row r="68051" spans="41:44" ht="15" customHeight="1">
      <c r="AO68051" s="108"/>
      <c r="AR68051" s="108"/>
    </row>
    <row r="68052" spans="41:44" ht="15" customHeight="1">
      <c r="AO68052" s="108"/>
      <c r="AR68052" s="108"/>
    </row>
    <row r="68053" spans="41:44" ht="15" customHeight="1">
      <c r="AO68053" s="108"/>
      <c r="AR68053" s="108"/>
    </row>
    <row r="68054" spans="41:44" ht="15" customHeight="1">
      <c r="AO68054" s="109"/>
      <c r="AR68054" s="109"/>
    </row>
    <row r="68055" spans="41:44" ht="15" customHeight="1">
      <c r="AO68055" s="104"/>
      <c r="AR68055" s="104"/>
    </row>
    <row r="68056" spans="41:44" ht="15" customHeight="1">
      <c r="AO68056" s="106"/>
      <c r="AR68056" s="106"/>
    </row>
    <row r="68057" spans="41:44" ht="15" customHeight="1">
      <c r="AO68057" s="106"/>
      <c r="AR68057" s="106"/>
    </row>
    <row r="68058" spans="41:44" ht="15" customHeight="1">
      <c r="AO68058" s="106"/>
      <c r="AR68058" s="106"/>
    </row>
    <row r="68059" spans="41:44" ht="15" customHeight="1">
      <c r="AO68059" s="106"/>
      <c r="AR68059" s="106"/>
    </row>
    <row r="68060" spans="41:44" ht="15" customHeight="1">
      <c r="AO68060" s="106"/>
      <c r="AR68060" s="106"/>
    </row>
    <row r="68061" spans="41:44" ht="15" customHeight="1">
      <c r="AO68061" s="106"/>
      <c r="AR68061" s="106"/>
    </row>
    <row r="68062" spans="41:44" ht="15" customHeight="1">
      <c r="AO68062" s="106"/>
      <c r="AR68062" s="106"/>
    </row>
    <row r="68063" spans="41:44" ht="15" customHeight="1">
      <c r="AO68063" s="108"/>
      <c r="AR68063" s="108"/>
    </row>
    <row r="68064" spans="41:44" ht="15" customHeight="1">
      <c r="AO68064" s="108"/>
      <c r="AR68064" s="108"/>
    </row>
    <row r="68065" spans="41:44" ht="15" customHeight="1">
      <c r="AO68065" s="108"/>
      <c r="AR68065" s="108"/>
    </row>
    <row r="68066" spans="41:44" ht="15" customHeight="1">
      <c r="AO68066" s="108"/>
      <c r="AR68066" s="108"/>
    </row>
    <row r="68067" spans="41:44" ht="15" customHeight="1">
      <c r="AO68067" s="108"/>
      <c r="AR68067" s="108"/>
    </row>
    <row r="68068" spans="41:44" ht="15" customHeight="1">
      <c r="AO68068" s="109"/>
      <c r="AR68068" s="109"/>
    </row>
    <row r="68069" spans="41:44" ht="15" customHeight="1">
      <c r="AO68069" s="104"/>
      <c r="AR68069" s="104"/>
    </row>
    <row r="68070" spans="41:44" ht="15" customHeight="1">
      <c r="AO68070" s="106"/>
      <c r="AR68070" s="106"/>
    </row>
    <row r="68071" spans="41:44" ht="15" customHeight="1">
      <c r="AO68071" s="106"/>
      <c r="AR68071" s="106"/>
    </row>
    <row r="68072" spans="41:44" ht="15" customHeight="1">
      <c r="AO68072" s="106"/>
      <c r="AR68072" s="106"/>
    </row>
    <row r="68073" spans="41:44" ht="15" customHeight="1">
      <c r="AO68073" s="106"/>
      <c r="AR68073" s="106"/>
    </row>
    <row r="68074" spans="41:44" ht="15" customHeight="1">
      <c r="AO68074" s="106"/>
      <c r="AR68074" s="106"/>
    </row>
    <row r="68075" spans="41:44" ht="15" customHeight="1">
      <c r="AO68075" s="106"/>
      <c r="AR68075" s="106"/>
    </row>
    <row r="68076" spans="41:44" ht="15" customHeight="1">
      <c r="AO68076" s="106"/>
      <c r="AR68076" s="106"/>
    </row>
    <row r="68077" spans="41:44" ht="15" customHeight="1">
      <c r="AO68077" s="108"/>
      <c r="AR68077" s="108"/>
    </row>
    <row r="68078" spans="41:44" ht="15" customHeight="1">
      <c r="AO68078" s="108"/>
      <c r="AR68078" s="108"/>
    </row>
    <row r="68079" spans="41:44" ht="15" customHeight="1">
      <c r="AO68079" s="108"/>
      <c r="AR68079" s="108"/>
    </row>
    <row r="68080" spans="41:44" ht="15" customHeight="1">
      <c r="AO68080" s="108"/>
      <c r="AR68080" s="108"/>
    </row>
    <row r="68081" spans="41:44" ht="15" customHeight="1">
      <c r="AO68081" s="108"/>
      <c r="AR68081" s="108"/>
    </row>
    <row r="68082" spans="41:44" ht="15" customHeight="1">
      <c r="AO68082" s="109"/>
      <c r="AR68082" s="109"/>
    </row>
    <row r="68083" spans="41:44" ht="15" customHeight="1">
      <c r="AO68083" s="104"/>
      <c r="AR68083" s="104"/>
    </row>
    <row r="68084" spans="41:44" ht="15" customHeight="1">
      <c r="AO68084" s="106"/>
      <c r="AR68084" s="106"/>
    </row>
    <row r="68085" spans="41:44" ht="15" customHeight="1">
      <c r="AO68085" s="106"/>
      <c r="AR68085" s="106"/>
    </row>
    <row r="68086" spans="41:44" ht="15" customHeight="1">
      <c r="AO68086" s="106"/>
      <c r="AR68086" s="106"/>
    </row>
    <row r="68087" spans="41:44" ht="15" customHeight="1">
      <c r="AO68087" s="106"/>
      <c r="AR68087" s="106"/>
    </row>
    <row r="68088" spans="41:44" ht="15" customHeight="1">
      <c r="AO68088" s="106"/>
      <c r="AR68088" s="106"/>
    </row>
    <row r="68089" spans="41:44" ht="15" customHeight="1">
      <c r="AO68089" s="106"/>
      <c r="AR68089" s="106"/>
    </row>
    <row r="68090" spans="41:44" ht="15" customHeight="1">
      <c r="AO68090" s="106"/>
      <c r="AR68090" s="106"/>
    </row>
    <row r="68091" spans="41:44" ht="15" customHeight="1">
      <c r="AO68091" s="108"/>
      <c r="AR68091" s="108"/>
    </row>
    <row r="68092" spans="41:44" ht="15" customHeight="1">
      <c r="AO68092" s="108"/>
      <c r="AR68092" s="108"/>
    </row>
    <row r="68093" spans="41:44" ht="15" customHeight="1">
      <c r="AO68093" s="108"/>
      <c r="AR68093" s="108"/>
    </row>
    <row r="68094" spans="41:44" ht="15" customHeight="1">
      <c r="AO68094" s="108"/>
      <c r="AR68094" s="108"/>
    </row>
    <row r="68095" spans="41:44" ht="15" customHeight="1">
      <c r="AO68095" s="108"/>
      <c r="AR68095" s="108"/>
    </row>
    <row r="68096" spans="41:44" ht="15" customHeight="1">
      <c r="AO68096" s="109"/>
      <c r="AR68096" s="109"/>
    </row>
    <row r="68097" spans="41:44" ht="15" customHeight="1">
      <c r="AO68097" s="104"/>
      <c r="AR68097" s="104"/>
    </row>
    <row r="68098" spans="41:44" ht="15" customHeight="1">
      <c r="AO68098" s="106"/>
      <c r="AR68098" s="106"/>
    </row>
    <row r="68099" spans="41:44" ht="15" customHeight="1">
      <c r="AO68099" s="106"/>
      <c r="AR68099" s="106"/>
    </row>
    <row r="68100" spans="41:44" ht="15" customHeight="1">
      <c r="AO68100" s="106"/>
      <c r="AR68100" s="106"/>
    </row>
    <row r="68101" spans="41:44" ht="15" customHeight="1">
      <c r="AO68101" s="106"/>
      <c r="AR68101" s="106"/>
    </row>
    <row r="68102" spans="41:44" ht="15" customHeight="1">
      <c r="AO68102" s="106"/>
      <c r="AR68102" s="106"/>
    </row>
    <row r="68103" spans="41:44" ht="15" customHeight="1">
      <c r="AO68103" s="106"/>
      <c r="AR68103" s="106"/>
    </row>
    <row r="68104" spans="41:44" ht="15" customHeight="1">
      <c r="AO68104" s="106"/>
      <c r="AR68104" s="106"/>
    </row>
    <row r="68105" spans="41:44" ht="15" customHeight="1">
      <c r="AO68105" s="108"/>
      <c r="AR68105" s="108"/>
    </row>
    <row r="68106" spans="41:44" ht="15" customHeight="1">
      <c r="AO68106" s="108"/>
      <c r="AR68106" s="108"/>
    </row>
    <row r="68107" spans="41:44" ht="15" customHeight="1">
      <c r="AO68107" s="108"/>
      <c r="AR68107" s="108"/>
    </row>
    <row r="68108" spans="41:44" ht="15" customHeight="1">
      <c r="AO68108" s="108"/>
      <c r="AR68108" s="108"/>
    </row>
    <row r="68109" spans="41:44" ht="15" customHeight="1">
      <c r="AO68109" s="108"/>
      <c r="AR68109" s="108"/>
    </row>
    <row r="68110" spans="41:44" ht="15" customHeight="1">
      <c r="AO68110" s="109"/>
      <c r="AR68110" s="109"/>
    </row>
    <row r="68111" spans="41:44" ht="15" customHeight="1">
      <c r="AO68111" s="104"/>
      <c r="AR68111" s="104"/>
    </row>
    <row r="68112" spans="41:44" ht="15" customHeight="1">
      <c r="AO68112" s="106"/>
      <c r="AR68112" s="106"/>
    </row>
    <row r="68113" spans="41:44" ht="15" customHeight="1">
      <c r="AO68113" s="106"/>
      <c r="AR68113" s="106"/>
    </row>
    <row r="68114" spans="41:44" ht="15" customHeight="1">
      <c r="AO68114" s="106"/>
      <c r="AR68114" s="106"/>
    </row>
    <row r="68115" spans="41:44" ht="15" customHeight="1">
      <c r="AO68115" s="106"/>
      <c r="AR68115" s="106"/>
    </row>
    <row r="68116" spans="41:44" ht="15" customHeight="1">
      <c r="AO68116" s="106"/>
      <c r="AR68116" s="106"/>
    </row>
    <row r="68117" spans="41:44" ht="15" customHeight="1">
      <c r="AO68117" s="106"/>
      <c r="AR68117" s="106"/>
    </row>
    <row r="68118" spans="41:44" ht="15" customHeight="1">
      <c r="AO68118" s="106"/>
      <c r="AR68118" s="106"/>
    </row>
    <row r="68119" spans="41:44" ht="15" customHeight="1">
      <c r="AO68119" s="108"/>
      <c r="AR68119" s="108"/>
    </row>
    <row r="68120" spans="41:44" ht="15" customHeight="1">
      <c r="AO68120" s="108"/>
      <c r="AR68120" s="108"/>
    </row>
    <row r="68121" spans="41:44" ht="15" customHeight="1">
      <c r="AO68121" s="108"/>
      <c r="AR68121" s="108"/>
    </row>
    <row r="68122" spans="41:44" ht="15" customHeight="1">
      <c r="AO68122" s="108"/>
      <c r="AR68122" s="108"/>
    </row>
    <row r="68123" spans="41:44" ht="15" customHeight="1">
      <c r="AO68123" s="108"/>
      <c r="AR68123" s="108"/>
    </row>
    <row r="68124" spans="41:44" ht="15" customHeight="1">
      <c r="AO68124" s="109"/>
      <c r="AR68124" s="109"/>
    </row>
    <row r="68125" spans="41:44" ht="15" customHeight="1">
      <c r="AO68125" s="104"/>
      <c r="AR68125" s="104"/>
    </row>
    <row r="68126" spans="41:44" ht="15" customHeight="1">
      <c r="AO68126" s="106"/>
      <c r="AR68126" s="106"/>
    </row>
    <row r="68127" spans="41:44" ht="15" customHeight="1">
      <c r="AO68127" s="106"/>
      <c r="AR68127" s="106"/>
    </row>
    <row r="68128" spans="41:44" ht="15" customHeight="1">
      <c r="AO68128" s="106"/>
      <c r="AR68128" s="106"/>
    </row>
    <row r="68129" spans="41:44" ht="15" customHeight="1">
      <c r="AO68129" s="106"/>
      <c r="AR68129" s="106"/>
    </row>
    <row r="68130" spans="41:44" ht="15" customHeight="1">
      <c r="AO68130" s="106"/>
      <c r="AR68130" s="106"/>
    </row>
    <row r="68131" spans="41:44" ht="15" customHeight="1">
      <c r="AO68131" s="106"/>
      <c r="AR68131" s="106"/>
    </row>
    <row r="68132" spans="41:44" ht="15" customHeight="1">
      <c r="AO68132" s="106"/>
      <c r="AR68132" s="106"/>
    </row>
    <row r="68133" spans="41:44" ht="15" customHeight="1">
      <c r="AO68133" s="108"/>
      <c r="AR68133" s="108"/>
    </row>
    <row r="68134" spans="41:44" ht="15" customHeight="1">
      <c r="AO68134" s="108"/>
      <c r="AR68134" s="108"/>
    </row>
    <row r="68135" spans="41:44" ht="15" customHeight="1">
      <c r="AO68135" s="108"/>
      <c r="AR68135" s="108"/>
    </row>
    <row r="68136" spans="41:44" ht="15" customHeight="1">
      <c r="AO68136" s="108"/>
      <c r="AR68136" s="108"/>
    </row>
    <row r="68137" spans="41:44" ht="15" customHeight="1">
      <c r="AO68137" s="108"/>
      <c r="AR68137" s="108"/>
    </row>
    <row r="68138" spans="41:44" ht="15" customHeight="1">
      <c r="AO68138" s="109"/>
      <c r="AR68138" s="109"/>
    </row>
    <row r="68139" spans="41:44" ht="15" customHeight="1">
      <c r="AO68139" s="104"/>
      <c r="AR68139" s="104"/>
    </row>
    <row r="68140" spans="41:44" ht="15" customHeight="1">
      <c r="AO68140" s="106"/>
      <c r="AR68140" s="106"/>
    </row>
    <row r="68141" spans="41:44" ht="15" customHeight="1">
      <c r="AO68141" s="106"/>
      <c r="AR68141" s="106"/>
    </row>
    <row r="68142" spans="41:44" ht="15" customHeight="1">
      <c r="AO68142" s="106"/>
      <c r="AR68142" s="106"/>
    </row>
    <row r="68143" spans="41:44" ht="15" customHeight="1">
      <c r="AO68143" s="106"/>
      <c r="AR68143" s="106"/>
    </row>
    <row r="68144" spans="41:44" ht="15" customHeight="1">
      <c r="AO68144" s="106"/>
      <c r="AR68144" s="106"/>
    </row>
    <row r="68145" spans="41:44" ht="15" customHeight="1">
      <c r="AO68145" s="106"/>
      <c r="AR68145" s="106"/>
    </row>
    <row r="68146" spans="41:44" ht="15" customHeight="1">
      <c r="AO68146" s="106"/>
      <c r="AR68146" s="106"/>
    </row>
    <row r="68147" spans="41:44" ht="15" customHeight="1">
      <c r="AO68147" s="108"/>
      <c r="AR68147" s="108"/>
    </row>
    <row r="68148" spans="41:44" ht="15" customHeight="1">
      <c r="AO68148" s="108"/>
      <c r="AR68148" s="108"/>
    </row>
    <row r="68149" spans="41:44" ht="15" customHeight="1">
      <c r="AO68149" s="108"/>
      <c r="AR68149" s="108"/>
    </row>
    <row r="68150" spans="41:44" ht="15" customHeight="1">
      <c r="AO68150" s="108"/>
      <c r="AR68150" s="108"/>
    </row>
    <row r="68151" spans="41:44" ht="15" customHeight="1">
      <c r="AO68151" s="108"/>
      <c r="AR68151" s="108"/>
    </row>
    <row r="68152" spans="41:44" ht="15" customHeight="1">
      <c r="AO68152" s="109"/>
      <c r="AR68152" s="109"/>
    </row>
    <row r="68153" spans="41:44" ht="15" customHeight="1">
      <c r="AO68153" s="104"/>
      <c r="AR68153" s="104"/>
    </row>
    <row r="68154" spans="41:44" ht="15" customHeight="1">
      <c r="AO68154" s="106"/>
      <c r="AR68154" s="106"/>
    </row>
    <row r="68155" spans="41:44" ht="15" customHeight="1">
      <c r="AO68155" s="106"/>
      <c r="AR68155" s="106"/>
    </row>
    <row r="68156" spans="41:44" ht="15" customHeight="1">
      <c r="AO68156" s="106"/>
      <c r="AR68156" s="106"/>
    </row>
    <row r="68157" spans="41:44" ht="15" customHeight="1">
      <c r="AO68157" s="106"/>
      <c r="AR68157" s="106"/>
    </row>
    <row r="68158" spans="41:44" ht="15" customHeight="1">
      <c r="AO68158" s="106"/>
      <c r="AR68158" s="106"/>
    </row>
    <row r="68159" spans="41:44" ht="15" customHeight="1">
      <c r="AO68159" s="106"/>
      <c r="AR68159" s="106"/>
    </row>
    <row r="68160" spans="41:44" ht="15" customHeight="1">
      <c r="AO68160" s="106"/>
      <c r="AR68160" s="106"/>
    </row>
    <row r="68161" spans="41:44" ht="15" customHeight="1">
      <c r="AO68161" s="108"/>
      <c r="AR68161" s="108"/>
    </row>
    <row r="68162" spans="41:44" ht="15" customHeight="1">
      <c r="AO68162" s="108"/>
      <c r="AR68162" s="108"/>
    </row>
    <row r="68163" spans="41:44" ht="15" customHeight="1">
      <c r="AO68163" s="108"/>
      <c r="AR68163" s="108"/>
    </row>
    <row r="68164" spans="41:44" ht="15" customHeight="1">
      <c r="AO68164" s="108"/>
      <c r="AR68164" s="108"/>
    </row>
    <row r="68165" spans="41:44" ht="15" customHeight="1">
      <c r="AO68165" s="108"/>
      <c r="AR68165" s="108"/>
    </row>
    <row r="68166" spans="41:44" ht="15" customHeight="1">
      <c r="AO68166" s="109"/>
      <c r="AR68166" s="109"/>
    </row>
    <row r="68167" spans="41:44" ht="15" customHeight="1">
      <c r="AO68167" s="104"/>
      <c r="AR68167" s="104"/>
    </row>
    <row r="68168" spans="41:44" ht="15" customHeight="1">
      <c r="AO68168" s="106"/>
      <c r="AR68168" s="106"/>
    </row>
    <row r="68169" spans="41:44" ht="15" customHeight="1">
      <c r="AO68169" s="106"/>
      <c r="AR68169" s="106"/>
    </row>
    <row r="68170" spans="41:44" ht="15" customHeight="1">
      <c r="AO68170" s="106"/>
      <c r="AR68170" s="106"/>
    </row>
    <row r="68171" spans="41:44" ht="15" customHeight="1">
      <c r="AO68171" s="106"/>
      <c r="AR68171" s="106"/>
    </row>
    <row r="68172" spans="41:44" ht="15" customHeight="1">
      <c r="AO68172" s="106"/>
      <c r="AR68172" s="106"/>
    </row>
    <row r="68173" spans="41:44" ht="15" customHeight="1">
      <c r="AO68173" s="106"/>
      <c r="AR68173" s="106"/>
    </row>
    <row r="68174" spans="41:44" ht="15" customHeight="1">
      <c r="AO68174" s="106"/>
      <c r="AR68174" s="106"/>
    </row>
    <row r="68175" spans="41:44" ht="15" customHeight="1">
      <c r="AO68175" s="108"/>
      <c r="AR68175" s="108"/>
    </row>
    <row r="68176" spans="41:44" ht="15" customHeight="1">
      <c r="AO68176" s="108"/>
      <c r="AR68176" s="108"/>
    </row>
    <row r="68177" spans="41:44" ht="15" customHeight="1">
      <c r="AO68177" s="108"/>
      <c r="AR68177" s="108"/>
    </row>
    <row r="68178" spans="41:44" ht="15" customHeight="1">
      <c r="AO68178" s="108"/>
      <c r="AR68178" s="108"/>
    </row>
    <row r="68179" spans="41:44" ht="15" customHeight="1">
      <c r="AO68179" s="108"/>
      <c r="AR68179" s="108"/>
    </row>
    <row r="68180" spans="41:44" ht="15" customHeight="1">
      <c r="AO68180" s="109"/>
      <c r="AR68180" s="109"/>
    </row>
    <row r="68181" spans="41:44" ht="15" customHeight="1">
      <c r="AO68181" s="104"/>
      <c r="AR68181" s="104"/>
    </row>
    <row r="68182" spans="41:44" ht="15" customHeight="1">
      <c r="AO68182" s="106"/>
      <c r="AR68182" s="106"/>
    </row>
    <row r="68183" spans="41:44" ht="15" customHeight="1">
      <c r="AO68183" s="106"/>
      <c r="AR68183" s="106"/>
    </row>
    <row r="68184" spans="41:44" ht="15" customHeight="1">
      <c r="AO68184" s="106"/>
      <c r="AR68184" s="106"/>
    </row>
    <row r="68185" spans="41:44" ht="15" customHeight="1">
      <c r="AO68185" s="106"/>
      <c r="AR68185" s="106"/>
    </row>
    <row r="68186" spans="41:44" ht="15" customHeight="1">
      <c r="AO68186" s="106"/>
      <c r="AR68186" s="106"/>
    </row>
    <row r="68187" spans="41:44" ht="15" customHeight="1">
      <c r="AO68187" s="106"/>
      <c r="AR68187" s="106"/>
    </row>
    <row r="68188" spans="41:44" ht="15" customHeight="1">
      <c r="AO68188" s="106"/>
      <c r="AR68188" s="106"/>
    </row>
    <row r="68189" spans="41:44" ht="15" customHeight="1">
      <c r="AO68189" s="108"/>
      <c r="AR68189" s="108"/>
    </row>
    <row r="68190" spans="41:44" ht="15" customHeight="1">
      <c r="AO68190" s="108"/>
      <c r="AR68190" s="108"/>
    </row>
    <row r="68191" spans="41:44" ht="15" customHeight="1">
      <c r="AO68191" s="108"/>
      <c r="AR68191" s="108"/>
    </row>
    <row r="68192" spans="41:44" ht="15" customHeight="1">
      <c r="AO68192" s="108"/>
      <c r="AR68192" s="108"/>
    </row>
    <row r="68193" spans="41:44" ht="15" customHeight="1">
      <c r="AO68193" s="108"/>
      <c r="AR68193" s="108"/>
    </row>
    <row r="68194" spans="41:44" ht="15" customHeight="1">
      <c r="AO68194" s="109"/>
      <c r="AR68194" s="109"/>
    </row>
    <row r="68195" spans="41:44" ht="15" customHeight="1">
      <c r="AO68195" s="104"/>
      <c r="AR68195" s="104"/>
    </row>
    <row r="68196" spans="41:44" ht="15" customHeight="1">
      <c r="AO68196" s="106"/>
      <c r="AR68196" s="106"/>
    </row>
    <row r="68197" spans="41:44" ht="15" customHeight="1">
      <c r="AO68197" s="106"/>
      <c r="AR68197" s="106"/>
    </row>
    <row r="68198" spans="41:44" ht="15" customHeight="1">
      <c r="AO68198" s="106"/>
      <c r="AR68198" s="106"/>
    </row>
    <row r="68199" spans="41:44" ht="15" customHeight="1">
      <c r="AO68199" s="106"/>
      <c r="AR68199" s="106"/>
    </row>
    <row r="68200" spans="41:44" ht="15" customHeight="1">
      <c r="AO68200" s="106"/>
      <c r="AR68200" s="106"/>
    </row>
    <row r="68201" spans="41:44" ht="15" customHeight="1">
      <c r="AO68201" s="106"/>
      <c r="AR68201" s="106"/>
    </row>
    <row r="68202" spans="41:44" ht="15" customHeight="1">
      <c r="AO68202" s="106"/>
      <c r="AR68202" s="106"/>
    </row>
    <row r="68203" spans="41:44" ht="15" customHeight="1">
      <c r="AO68203" s="108"/>
      <c r="AR68203" s="108"/>
    </row>
    <row r="68204" spans="41:44" ht="15" customHeight="1">
      <c r="AO68204" s="108"/>
      <c r="AR68204" s="108"/>
    </row>
    <row r="68205" spans="41:44" ht="15" customHeight="1">
      <c r="AO68205" s="108"/>
      <c r="AR68205" s="108"/>
    </row>
    <row r="68206" spans="41:44" ht="15" customHeight="1">
      <c r="AO68206" s="108"/>
      <c r="AR68206" s="108"/>
    </row>
    <row r="68207" spans="41:44" ht="15" customHeight="1">
      <c r="AO68207" s="108"/>
      <c r="AR68207" s="108"/>
    </row>
    <row r="68208" spans="41:44" ht="15" customHeight="1">
      <c r="AO68208" s="109"/>
      <c r="AR68208" s="109"/>
    </row>
    <row r="68209" spans="41:44" ht="15" customHeight="1">
      <c r="AO68209" s="104"/>
      <c r="AR68209" s="104"/>
    </row>
    <row r="68210" spans="41:44" ht="15" customHeight="1">
      <c r="AO68210" s="106"/>
      <c r="AR68210" s="106"/>
    </row>
    <row r="68211" spans="41:44" ht="15" customHeight="1">
      <c r="AO68211" s="106"/>
      <c r="AR68211" s="106"/>
    </row>
    <row r="68212" spans="41:44" ht="15" customHeight="1">
      <c r="AO68212" s="106"/>
      <c r="AR68212" s="106"/>
    </row>
    <row r="68213" spans="41:44" ht="15" customHeight="1">
      <c r="AO68213" s="106"/>
      <c r="AR68213" s="106"/>
    </row>
    <row r="68214" spans="41:44" ht="15" customHeight="1">
      <c r="AO68214" s="106"/>
      <c r="AR68214" s="106"/>
    </row>
    <row r="68215" spans="41:44" ht="15" customHeight="1">
      <c r="AO68215" s="106"/>
      <c r="AR68215" s="106"/>
    </row>
    <row r="68216" spans="41:44" ht="15" customHeight="1">
      <c r="AO68216" s="106"/>
      <c r="AR68216" s="106"/>
    </row>
    <row r="68217" spans="41:44" ht="15" customHeight="1">
      <c r="AO68217" s="108"/>
      <c r="AR68217" s="108"/>
    </row>
    <row r="68218" spans="41:44" ht="15" customHeight="1">
      <c r="AO68218" s="108"/>
      <c r="AR68218" s="108"/>
    </row>
    <row r="68219" spans="41:44" ht="15" customHeight="1">
      <c r="AO68219" s="108"/>
      <c r="AR68219" s="108"/>
    </row>
    <row r="68220" spans="41:44" ht="15" customHeight="1">
      <c r="AO68220" s="108"/>
      <c r="AR68220" s="108"/>
    </row>
    <row r="68221" spans="41:44" ht="15" customHeight="1">
      <c r="AO68221" s="108"/>
      <c r="AR68221" s="108"/>
    </row>
    <row r="68222" spans="41:44" ht="15" customHeight="1">
      <c r="AO68222" s="109"/>
      <c r="AR68222" s="109"/>
    </row>
    <row r="68223" spans="41:44" ht="15" customHeight="1">
      <c r="AO68223" s="104"/>
      <c r="AR68223" s="104"/>
    </row>
    <row r="68224" spans="41:44" ht="15" customHeight="1">
      <c r="AO68224" s="106"/>
      <c r="AR68224" s="106"/>
    </row>
    <row r="68225" spans="41:44" ht="15" customHeight="1">
      <c r="AO68225" s="106"/>
      <c r="AR68225" s="106"/>
    </row>
    <row r="68226" spans="41:44" ht="15" customHeight="1">
      <c r="AO68226" s="106"/>
      <c r="AR68226" s="106"/>
    </row>
    <row r="68227" spans="41:44" ht="15" customHeight="1">
      <c r="AO68227" s="106"/>
      <c r="AR68227" s="106"/>
    </row>
    <row r="68228" spans="41:44" ht="15" customHeight="1">
      <c r="AO68228" s="106"/>
      <c r="AR68228" s="106"/>
    </row>
    <row r="68229" spans="41:44" ht="15" customHeight="1">
      <c r="AO68229" s="106"/>
      <c r="AR68229" s="106"/>
    </row>
    <row r="68230" spans="41:44" ht="15" customHeight="1">
      <c r="AO68230" s="106"/>
      <c r="AR68230" s="106"/>
    </row>
    <row r="68231" spans="41:44" ht="15" customHeight="1">
      <c r="AO68231" s="108"/>
      <c r="AR68231" s="108"/>
    </row>
    <row r="68232" spans="41:44" ht="15" customHeight="1">
      <c r="AO68232" s="108"/>
      <c r="AR68232" s="108"/>
    </row>
    <row r="68233" spans="41:44" ht="15" customHeight="1">
      <c r="AO68233" s="108"/>
      <c r="AR68233" s="108"/>
    </row>
    <row r="68234" spans="41:44" ht="15" customHeight="1">
      <c r="AO68234" s="108"/>
      <c r="AR68234" s="108"/>
    </row>
    <row r="68235" spans="41:44" ht="15" customHeight="1">
      <c r="AO68235" s="108"/>
      <c r="AR68235" s="108"/>
    </row>
    <row r="68236" spans="41:44" ht="15" customHeight="1">
      <c r="AO68236" s="109"/>
      <c r="AR68236" s="109"/>
    </row>
    <row r="68237" spans="41:44" ht="15" customHeight="1">
      <c r="AO68237" s="104"/>
      <c r="AR68237" s="104"/>
    </row>
    <row r="68238" spans="41:44" ht="15" customHeight="1">
      <c r="AO68238" s="106"/>
      <c r="AR68238" s="106"/>
    </row>
    <row r="68239" spans="41:44" ht="15" customHeight="1">
      <c r="AO68239" s="106"/>
      <c r="AR68239" s="106"/>
    </row>
    <row r="68240" spans="41:44" ht="15" customHeight="1">
      <c r="AO68240" s="106"/>
      <c r="AR68240" s="106"/>
    </row>
    <row r="68241" spans="41:44" ht="15" customHeight="1">
      <c r="AO68241" s="106"/>
      <c r="AR68241" s="106"/>
    </row>
    <row r="68242" spans="41:44" ht="15" customHeight="1">
      <c r="AO68242" s="106"/>
      <c r="AR68242" s="106"/>
    </row>
    <row r="68243" spans="41:44" ht="15" customHeight="1">
      <c r="AO68243" s="106"/>
      <c r="AR68243" s="106"/>
    </row>
    <row r="68244" spans="41:44" ht="15" customHeight="1">
      <c r="AO68244" s="106"/>
      <c r="AR68244" s="106"/>
    </row>
    <row r="68245" spans="41:44" ht="15" customHeight="1">
      <c r="AO68245" s="108"/>
      <c r="AR68245" s="108"/>
    </row>
    <row r="68246" spans="41:44" ht="15" customHeight="1">
      <c r="AO68246" s="108"/>
      <c r="AR68246" s="108"/>
    </row>
    <row r="68247" spans="41:44" ht="15" customHeight="1">
      <c r="AO68247" s="108"/>
      <c r="AR68247" s="108"/>
    </row>
    <row r="68248" spans="41:44" ht="15" customHeight="1">
      <c r="AO68248" s="108"/>
      <c r="AR68248" s="108"/>
    </row>
    <row r="68249" spans="41:44" ht="15" customHeight="1">
      <c r="AO68249" s="108"/>
      <c r="AR68249" s="108"/>
    </row>
    <row r="68250" spans="41:44" ht="15" customHeight="1">
      <c r="AO68250" s="109"/>
      <c r="AR68250" s="109"/>
    </row>
    <row r="68251" spans="41:44" ht="15" customHeight="1">
      <c r="AO68251" s="104"/>
      <c r="AR68251" s="104"/>
    </row>
    <row r="68252" spans="41:44" ht="15" customHeight="1">
      <c r="AO68252" s="106"/>
      <c r="AR68252" s="106"/>
    </row>
    <row r="68253" spans="41:44" ht="15" customHeight="1">
      <c r="AO68253" s="106"/>
      <c r="AR68253" s="106"/>
    </row>
    <row r="68254" spans="41:44" ht="15" customHeight="1">
      <c r="AO68254" s="106"/>
      <c r="AR68254" s="106"/>
    </row>
    <row r="68255" spans="41:44" ht="15" customHeight="1">
      <c r="AO68255" s="106"/>
      <c r="AR68255" s="106"/>
    </row>
    <row r="68256" spans="41:44" ht="15" customHeight="1">
      <c r="AO68256" s="106"/>
      <c r="AR68256" s="106"/>
    </row>
    <row r="68257" spans="41:44" ht="15" customHeight="1">
      <c r="AO68257" s="106"/>
      <c r="AR68257" s="106"/>
    </row>
    <row r="68258" spans="41:44" ht="15" customHeight="1">
      <c r="AO68258" s="106"/>
      <c r="AR68258" s="106"/>
    </row>
    <row r="68259" spans="41:44" ht="15" customHeight="1">
      <c r="AO68259" s="108"/>
      <c r="AR68259" s="108"/>
    </row>
    <row r="68260" spans="41:44" ht="15" customHeight="1">
      <c r="AO68260" s="108"/>
      <c r="AR68260" s="108"/>
    </row>
    <row r="68261" spans="41:44" ht="15" customHeight="1">
      <c r="AO68261" s="108"/>
      <c r="AR68261" s="108"/>
    </row>
    <row r="68262" spans="41:44" ht="15" customHeight="1">
      <c r="AO68262" s="108"/>
      <c r="AR68262" s="108"/>
    </row>
    <row r="68263" spans="41:44" ht="15" customHeight="1">
      <c r="AO68263" s="108"/>
      <c r="AR68263" s="108"/>
    </row>
    <row r="68264" spans="41:44" ht="15" customHeight="1">
      <c r="AO68264" s="109"/>
      <c r="AR68264" s="109"/>
    </row>
    <row r="68265" spans="41:44" ht="15" customHeight="1">
      <c r="AO68265" s="104"/>
      <c r="AR68265" s="104"/>
    </row>
    <row r="68266" spans="41:44" ht="15" customHeight="1">
      <c r="AO68266" s="106"/>
      <c r="AR68266" s="106"/>
    </row>
    <row r="68267" spans="41:44" ht="15" customHeight="1">
      <c r="AO68267" s="106"/>
      <c r="AR68267" s="106"/>
    </row>
    <row r="68268" spans="41:44" ht="15" customHeight="1">
      <c r="AO68268" s="106"/>
      <c r="AR68268" s="106"/>
    </row>
    <row r="68269" spans="41:44" ht="15" customHeight="1">
      <c r="AO68269" s="106"/>
      <c r="AR68269" s="106"/>
    </row>
    <row r="68270" spans="41:44" ht="15" customHeight="1">
      <c r="AO68270" s="106"/>
      <c r="AR68270" s="106"/>
    </row>
    <row r="68271" spans="41:44" ht="15" customHeight="1">
      <c r="AO68271" s="106"/>
      <c r="AR68271" s="106"/>
    </row>
    <row r="68272" spans="41:44" ht="15" customHeight="1">
      <c r="AO68272" s="106"/>
      <c r="AR68272" s="106"/>
    </row>
    <row r="68273" spans="41:44" ht="15" customHeight="1">
      <c r="AO68273" s="108"/>
      <c r="AR68273" s="108"/>
    </row>
    <row r="68274" spans="41:44" ht="15" customHeight="1">
      <c r="AO68274" s="108"/>
      <c r="AR68274" s="108"/>
    </row>
    <row r="68275" spans="41:44" ht="15" customHeight="1">
      <c r="AO68275" s="108"/>
      <c r="AR68275" s="108"/>
    </row>
    <row r="68276" spans="41:44" ht="15" customHeight="1">
      <c r="AO68276" s="108"/>
      <c r="AR68276" s="108"/>
    </row>
    <row r="68277" spans="41:44" ht="15" customHeight="1">
      <c r="AO68277" s="108"/>
      <c r="AR68277" s="108"/>
    </row>
    <row r="68278" spans="41:44" ht="15" customHeight="1">
      <c r="AO68278" s="109"/>
      <c r="AR68278" s="109"/>
    </row>
    <row r="68279" spans="41:44" ht="15" customHeight="1">
      <c r="AO68279" s="104"/>
      <c r="AR68279" s="104"/>
    </row>
    <row r="68280" spans="41:44" ht="15" customHeight="1">
      <c r="AO68280" s="106"/>
      <c r="AR68280" s="106"/>
    </row>
    <row r="68281" spans="41:44" ht="15" customHeight="1">
      <c r="AO68281" s="106"/>
      <c r="AR68281" s="106"/>
    </row>
    <row r="68282" spans="41:44" ht="15" customHeight="1">
      <c r="AO68282" s="106"/>
      <c r="AR68282" s="106"/>
    </row>
    <row r="68283" spans="41:44" ht="15" customHeight="1">
      <c r="AO68283" s="106"/>
      <c r="AR68283" s="106"/>
    </row>
    <row r="68284" spans="41:44" ht="15" customHeight="1">
      <c r="AO68284" s="106"/>
      <c r="AR68284" s="106"/>
    </row>
    <row r="68285" spans="41:44" ht="15" customHeight="1">
      <c r="AO68285" s="106"/>
      <c r="AR68285" s="106"/>
    </row>
    <row r="68286" spans="41:44" ht="15" customHeight="1">
      <c r="AO68286" s="106"/>
      <c r="AR68286" s="106"/>
    </row>
    <row r="68287" spans="41:44" ht="15" customHeight="1">
      <c r="AO68287" s="108"/>
      <c r="AR68287" s="108"/>
    </row>
    <row r="68288" spans="41:44" ht="15" customHeight="1">
      <c r="AO68288" s="108"/>
      <c r="AR68288" s="108"/>
    </row>
    <row r="68289" spans="41:44" ht="15" customHeight="1">
      <c r="AO68289" s="108"/>
      <c r="AR68289" s="108"/>
    </row>
    <row r="68290" spans="41:44" ht="15" customHeight="1">
      <c r="AO68290" s="108"/>
      <c r="AR68290" s="108"/>
    </row>
    <row r="68291" spans="41:44" ht="15" customHeight="1">
      <c r="AO68291" s="108"/>
      <c r="AR68291" s="108"/>
    </row>
    <row r="68292" spans="41:44" ht="15" customHeight="1">
      <c r="AO68292" s="109"/>
      <c r="AR68292" s="109"/>
    </row>
    <row r="68293" spans="41:44" ht="15" customHeight="1">
      <c r="AO68293" s="104"/>
      <c r="AR68293" s="104"/>
    </row>
    <row r="68294" spans="41:44" ht="15" customHeight="1">
      <c r="AO68294" s="106"/>
      <c r="AR68294" s="106"/>
    </row>
    <row r="68295" spans="41:44" ht="15" customHeight="1">
      <c r="AO68295" s="106"/>
      <c r="AR68295" s="106"/>
    </row>
    <row r="68296" spans="41:44" ht="15" customHeight="1">
      <c r="AO68296" s="106"/>
      <c r="AR68296" s="106"/>
    </row>
    <row r="68297" spans="41:44" ht="15" customHeight="1">
      <c r="AO68297" s="106"/>
      <c r="AR68297" s="106"/>
    </row>
    <row r="68298" spans="41:44" ht="15" customHeight="1">
      <c r="AO68298" s="106"/>
      <c r="AR68298" s="106"/>
    </row>
    <row r="68299" spans="41:44" ht="15" customHeight="1">
      <c r="AO68299" s="106"/>
      <c r="AR68299" s="106"/>
    </row>
    <row r="68300" spans="41:44" ht="15" customHeight="1">
      <c r="AO68300" s="106"/>
      <c r="AR68300" s="106"/>
    </row>
    <row r="68301" spans="41:44" ht="15" customHeight="1">
      <c r="AO68301" s="108"/>
      <c r="AR68301" s="108"/>
    </row>
    <row r="68302" spans="41:44" ht="15" customHeight="1">
      <c r="AO68302" s="108"/>
      <c r="AR68302" s="108"/>
    </row>
    <row r="68303" spans="41:44" ht="15" customHeight="1">
      <c r="AO68303" s="108"/>
      <c r="AR68303" s="108"/>
    </row>
    <row r="68304" spans="41:44" ht="15" customHeight="1">
      <c r="AO68304" s="108"/>
      <c r="AR68304" s="108"/>
    </row>
    <row r="68305" spans="41:44" ht="15" customHeight="1">
      <c r="AO68305" s="108"/>
      <c r="AR68305" s="108"/>
    </row>
    <row r="68306" spans="41:44" ht="15" customHeight="1">
      <c r="AO68306" s="109"/>
      <c r="AR68306" s="109"/>
    </row>
    <row r="68307" spans="41:44" ht="15" customHeight="1">
      <c r="AO68307" s="104"/>
      <c r="AR68307" s="104"/>
    </row>
    <row r="68308" spans="41:44" ht="15" customHeight="1">
      <c r="AO68308" s="106"/>
      <c r="AR68308" s="106"/>
    </row>
    <row r="68309" spans="41:44" ht="15" customHeight="1">
      <c r="AO68309" s="106"/>
      <c r="AR68309" s="106"/>
    </row>
    <row r="68310" spans="41:44" ht="15" customHeight="1">
      <c r="AO68310" s="106"/>
      <c r="AR68310" s="106"/>
    </row>
    <row r="68311" spans="41:44" ht="15" customHeight="1">
      <c r="AO68311" s="106"/>
      <c r="AR68311" s="106"/>
    </row>
    <row r="68312" spans="41:44" ht="15" customHeight="1">
      <c r="AO68312" s="106"/>
      <c r="AR68312" s="106"/>
    </row>
    <row r="68313" spans="41:44" ht="15" customHeight="1">
      <c r="AO68313" s="106"/>
      <c r="AR68313" s="106"/>
    </row>
    <row r="68314" spans="41:44" ht="15" customHeight="1">
      <c r="AO68314" s="106"/>
      <c r="AR68314" s="106"/>
    </row>
    <row r="68315" spans="41:44" ht="15" customHeight="1">
      <c r="AO68315" s="108"/>
      <c r="AR68315" s="108"/>
    </row>
    <row r="68316" spans="41:44" ht="15" customHeight="1">
      <c r="AO68316" s="108"/>
      <c r="AR68316" s="108"/>
    </row>
    <row r="68317" spans="41:44" ht="15" customHeight="1">
      <c r="AO68317" s="108"/>
      <c r="AR68317" s="108"/>
    </row>
    <row r="68318" spans="41:44" ht="15" customHeight="1">
      <c r="AO68318" s="108"/>
      <c r="AR68318" s="108"/>
    </row>
    <row r="68319" spans="41:44" ht="15" customHeight="1">
      <c r="AO68319" s="108"/>
      <c r="AR68319" s="108"/>
    </row>
    <row r="68320" spans="41:44" ht="15" customHeight="1">
      <c r="AO68320" s="109"/>
      <c r="AR68320" s="109"/>
    </row>
    <row r="68321" spans="41:44" ht="15" customHeight="1">
      <c r="AO68321" s="104"/>
      <c r="AR68321" s="104"/>
    </row>
    <row r="68322" spans="41:44" ht="15" customHeight="1">
      <c r="AO68322" s="106"/>
      <c r="AR68322" s="106"/>
    </row>
    <row r="68323" spans="41:44" ht="15" customHeight="1">
      <c r="AO68323" s="106"/>
      <c r="AR68323" s="106"/>
    </row>
    <row r="68324" spans="41:44" ht="15" customHeight="1">
      <c r="AO68324" s="106"/>
      <c r="AR68324" s="106"/>
    </row>
    <row r="68325" spans="41:44" ht="15" customHeight="1">
      <c r="AO68325" s="106"/>
      <c r="AR68325" s="106"/>
    </row>
    <row r="68326" spans="41:44" ht="15" customHeight="1">
      <c r="AO68326" s="106"/>
      <c r="AR68326" s="106"/>
    </row>
    <row r="68327" spans="41:44" ht="15" customHeight="1">
      <c r="AO68327" s="106"/>
      <c r="AR68327" s="106"/>
    </row>
    <row r="68328" spans="41:44" ht="15" customHeight="1">
      <c r="AO68328" s="106"/>
      <c r="AR68328" s="106"/>
    </row>
    <row r="68329" spans="41:44" ht="15" customHeight="1">
      <c r="AO68329" s="108"/>
      <c r="AR68329" s="108"/>
    </row>
    <row r="68330" spans="41:44" ht="15" customHeight="1">
      <c r="AO68330" s="108"/>
      <c r="AR68330" s="108"/>
    </row>
    <row r="68331" spans="41:44" ht="15" customHeight="1">
      <c r="AO68331" s="108"/>
      <c r="AR68331" s="108"/>
    </row>
    <row r="68332" spans="41:44" ht="15" customHeight="1">
      <c r="AO68332" s="108"/>
      <c r="AR68332" s="108"/>
    </row>
    <row r="68333" spans="41:44" ht="15" customHeight="1">
      <c r="AO68333" s="108"/>
      <c r="AR68333" s="108"/>
    </row>
    <row r="68334" spans="41:44" ht="15" customHeight="1">
      <c r="AO68334" s="109"/>
      <c r="AR68334" s="109"/>
    </row>
    <row r="68335" spans="41:44" ht="15" customHeight="1">
      <c r="AO68335" s="104"/>
      <c r="AR68335" s="104"/>
    </row>
    <row r="68336" spans="41:44" ht="15" customHeight="1">
      <c r="AO68336" s="106"/>
      <c r="AR68336" s="106"/>
    </row>
    <row r="68337" spans="41:44" ht="15" customHeight="1">
      <c r="AO68337" s="106"/>
      <c r="AR68337" s="106"/>
    </row>
    <row r="68338" spans="41:44" ht="15" customHeight="1">
      <c r="AO68338" s="106"/>
      <c r="AR68338" s="106"/>
    </row>
    <row r="68339" spans="41:44" ht="15" customHeight="1">
      <c r="AO68339" s="106"/>
      <c r="AR68339" s="106"/>
    </row>
    <row r="68340" spans="41:44" ht="15" customHeight="1">
      <c r="AO68340" s="106"/>
      <c r="AR68340" s="106"/>
    </row>
    <row r="68341" spans="41:44" ht="15" customHeight="1">
      <c r="AO68341" s="106"/>
      <c r="AR68341" s="106"/>
    </row>
    <row r="68342" spans="41:44" ht="15" customHeight="1">
      <c r="AO68342" s="106"/>
      <c r="AR68342" s="106"/>
    </row>
    <row r="68343" spans="41:44" ht="15" customHeight="1">
      <c r="AO68343" s="108"/>
      <c r="AR68343" s="108"/>
    </row>
    <row r="68344" spans="41:44" ht="15" customHeight="1">
      <c r="AO68344" s="108"/>
      <c r="AR68344" s="108"/>
    </row>
    <row r="68345" spans="41:44" ht="15" customHeight="1">
      <c r="AO68345" s="108"/>
      <c r="AR68345" s="108"/>
    </row>
    <row r="68346" spans="41:44" ht="15" customHeight="1">
      <c r="AO68346" s="108"/>
      <c r="AR68346" s="108"/>
    </row>
    <row r="68347" spans="41:44" ht="15" customHeight="1">
      <c r="AO68347" s="108"/>
      <c r="AR68347" s="108"/>
    </row>
    <row r="68348" spans="41:44" ht="15" customHeight="1">
      <c r="AO68348" s="109"/>
      <c r="AR68348" s="109"/>
    </row>
    <row r="68349" spans="41:44" ht="15" customHeight="1">
      <c r="AO68349" s="104"/>
      <c r="AR68349" s="104"/>
    </row>
    <row r="68350" spans="41:44" ht="15" customHeight="1">
      <c r="AO68350" s="106"/>
      <c r="AR68350" s="106"/>
    </row>
    <row r="68351" spans="41:44" ht="15" customHeight="1">
      <c r="AO68351" s="106"/>
      <c r="AR68351" s="106"/>
    </row>
    <row r="68352" spans="41:44" ht="15" customHeight="1">
      <c r="AO68352" s="106"/>
      <c r="AR68352" s="106"/>
    </row>
    <row r="68353" spans="41:44" ht="15" customHeight="1">
      <c r="AO68353" s="106"/>
      <c r="AR68353" s="106"/>
    </row>
    <row r="68354" spans="41:44" ht="15" customHeight="1">
      <c r="AO68354" s="106"/>
      <c r="AR68354" s="106"/>
    </row>
    <row r="68355" spans="41:44" ht="15" customHeight="1">
      <c r="AO68355" s="106"/>
      <c r="AR68355" s="106"/>
    </row>
    <row r="68356" spans="41:44" ht="15" customHeight="1">
      <c r="AO68356" s="106"/>
      <c r="AR68356" s="106"/>
    </row>
    <row r="68357" spans="41:44" ht="15" customHeight="1">
      <c r="AO68357" s="108"/>
      <c r="AR68357" s="108"/>
    </row>
    <row r="68358" spans="41:44" ht="15" customHeight="1">
      <c r="AO68358" s="108"/>
      <c r="AR68358" s="108"/>
    </row>
    <row r="68359" spans="41:44" ht="15" customHeight="1">
      <c r="AO68359" s="108"/>
      <c r="AR68359" s="108"/>
    </row>
    <row r="68360" spans="41:44" ht="15" customHeight="1">
      <c r="AO68360" s="108"/>
      <c r="AR68360" s="108"/>
    </row>
    <row r="68361" spans="41:44" ht="15" customHeight="1">
      <c r="AO68361" s="108"/>
      <c r="AR68361" s="108"/>
    </row>
    <row r="68362" spans="41:44" ht="15" customHeight="1">
      <c r="AO68362" s="109"/>
      <c r="AR68362" s="109"/>
    </row>
    <row r="68363" spans="41:44" ht="15" customHeight="1">
      <c r="AO68363" s="104"/>
      <c r="AR68363" s="104"/>
    </row>
    <row r="68364" spans="41:44" ht="15" customHeight="1">
      <c r="AO68364" s="106"/>
      <c r="AR68364" s="106"/>
    </row>
    <row r="68365" spans="41:44" ht="15" customHeight="1">
      <c r="AO68365" s="106"/>
      <c r="AR68365" s="106"/>
    </row>
    <row r="68366" spans="41:44" ht="15" customHeight="1">
      <c r="AO68366" s="106"/>
      <c r="AR68366" s="106"/>
    </row>
    <row r="68367" spans="41:44" ht="15" customHeight="1">
      <c r="AO68367" s="106"/>
      <c r="AR68367" s="106"/>
    </row>
    <row r="68368" spans="41:44" ht="15" customHeight="1">
      <c r="AO68368" s="106"/>
      <c r="AR68368" s="106"/>
    </row>
    <row r="68369" spans="41:44" ht="15" customHeight="1">
      <c r="AO68369" s="106"/>
      <c r="AR68369" s="106"/>
    </row>
    <row r="68370" spans="41:44" ht="15" customHeight="1">
      <c r="AO68370" s="106"/>
      <c r="AR68370" s="106"/>
    </row>
    <row r="68371" spans="41:44" ht="15" customHeight="1">
      <c r="AO68371" s="108"/>
      <c r="AR68371" s="108"/>
    </row>
    <row r="68372" spans="41:44" ht="15" customHeight="1">
      <c r="AO68372" s="108"/>
      <c r="AR68372" s="108"/>
    </row>
    <row r="68373" spans="41:44" ht="15" customHeight="1">
      <c r="AO68373" s="108"/>
      <c r="AR68373" s="108"/>
    </row>
    <row r="68374" spans="41:44" ht="15" customHeight="1">
      <c r="AO68374" s="108"/>
      <c r="AR68374" s="108"/>
    </row>
    <row r="68375" spans="41:44" ht="15" customHeight="1">
      <c r="AO68375" s="108"/>
      <c r="AR68375" s="108"/>
    </row>
    <row r="68376" spans="41:44" ht="15" customHeight="1">
      <c r="AO68376" s="109"/>
      <c r="AR68376" s="109"/>
    </row>
    <row r="68377" spans="41:44" ht="15" customHeight="1">
      <c r="AO68377" s="104"/>
      <c r="AR68377" s="104"/>
    </row>
    <row r="68378" spans="41:44" ht="15" customHeight="1">
      <c r="AO68378" s="106"/>
      <c r="AR68378" s="106"/>
    </row>
    <row r="68379" spans="41:44" ht="15" customHeight="1">
      <c r="AO68379" s="106"/>
      <c r="AR68379" s="106"/>
    </row>
    <row r="68380" spans="41:44" ht="15" customHeight="1">
      <c r="AO68380" s="106"/>
      <c r="AR68380" s="106"/>
    </row>
    <row r="68381" spans="41:44" ht="15" customHeight="1">
      <c r="AO68381" s="106"/>
      <c r="AR68381" s="106"/>
    </row>
    <row r="68382" spans="41:44" ht="15" customHeight="1">
      <c r="AO68382" s="106"/>
      <c r="AR68382" s="106"/>
    </row>
    <row r="68383" spans="41:44" ht="15" customHeight="1">
      <c r="AO68383" s="106"/>
      <c r="AR68383" s="106"/>
    </row>
    <row r="68384" spans="41:44" ht="15" customHeight="1">
      <c r="AO68384" s="106"/>
      <c r="AR68384" s="106"/>
    </row>
    <row r="68385" spans="41:44" ht="15" customHeight="1">
      <c r="AO68385" s="108"/>
      <c r="AR68385" s="108"/>
    </row>
    <row r="68386" spans="41:44" ht="15" customHeight="1">
      <c r="AO68386" s="108"/>
      <c r="AR68386" s="108"/>
    </row>
    <row r="68387" spans="41:44" ht="15" customHeight="1">
      <c r="AO68387" s="108"/>
      <c r="AR68387" s="108"/>
    </row>
    <row r="68388" spans="41:44" ht="15" customHeight="1">
      <c r="AO68388" s="108"/>
      <c r="AR68388" s="108"/>
    </row>
    <row r="68389" spans="41:44" ht="15" customHeight="1">
      <c r="AO68389" s="108"/>
      <c r="AR68389" s="108"/>
    </row>
    <row r="68390" spans="41:44" ht="15" customHeight="1">
      <c r="AO68390" s="109"/>
      <c r="AR68390" s="109"/>
    </row>
    <row r="68391" spans="41:44" ht="15" customHeight="1">
      <c r="AO68391" s="104"/>
      <c r="AR68391" s="104"/>
    </row>
    <row r="68392" spans="41:44" ht="15" customHeight="1">
      <c r="AO68392" s="106"/>
      <c r="AR68392" s="106"/>
    </row>
    <row r="68393" spans="41:44" ht="15" customHeight="1">
      <c r="AO68393" s="106"/>
      <c r="AR68393" s="106"/>
    </row>
    <row r="68394" spans="41:44" ht="15" customHeight="1">
      <c r="AO68394" s="106"/>
      <c r="AR68394" s="106"/>
    </row>
    <row r="68395" spans="41:44" ht="15" customHeight="1">
      <c r="AO68395" s="106"/>
      <c r="AR68395" s="106"/>
    </row>
    <row r="68396" spans="41:44" ht="15" customHeight="1">
      <c r="AO68396" s="106"/>
      <c r="AR68396" s="106"/>
    </row>
    <row r="68397" spans="41:44" ht="15" customHeight="1">
      <c r="AO68397" s="106"/>
      <c r="AR68397" s="106"/>
    </row>
    <row r="68398" spans="41:44" ht="15" customHeight="1">
      <c r="AO68398" s="106"/>
      <c r="AR68398" s="106"/>
    </row>
    <row r="68399" spans="41:44" ht="15" customHeight="1">
      <c r="AO68399" s="108"/>
      <c r="AR68399" s="108"/>
    </row>
    <row r="68400" spans="41:44" ht="15" customHeight="1">
      <c r="AO68400" s="108"/>
      <c r="AR68400" s="108"/>
    </row>
    <row r="68401" spans="41:44" ht="15" customHeight="1">
      <c r="AO68401" s="108"/>
      <c r="AR68401" s="108"/>
    </row>
    <row r="68402" spans="41:44" ht="15" customHeight="1">
      <c r="AO68402" s="108"/>
      <c r="AR68402" s="108"/>
    </row>
    <row r="68403" spans="41:44" ht="15" customHeight="1">
      <c r="AO68403" s="108"/>
      <c r="AR68403" s="108"/>
    </row>
    <row r="68404" spans="41:44" ht="15" customHeight="1">
      <c r="AO68404" s="109"/>
      <c r="AR68404" s="109"/>
    </row>
    <row r="68405" spans="41:44" ht="15" customHeight="1">
      <c r="AO68405" s="104"/>
      <c r="AR68405" s="104"/>
    </row>
    <row r="68406" spans="41:44" ht="15" customHeight="1">
      <c r="AO68406" s="106"/>
      <c r="AR68406" s="106"/>
    </row>
    <row r="68407" spans="41:44" ht="15" customHeight="1">
      <c r="AO68407" s="106"/>
      <c r="AR68407" s="106"/>
    </row>
    <row r="68408" spans="41:44" ht="15" customHeight="1">
      <c r="AO68408" s="106"/>
      <c r="AR68408" s="106"/>
    </row>
    <row r="68409" spans="41:44" ht="15" customHeight="1">
      <c r="AO68409" s="106"/>
      <c r="AR68409" s="106"/>
    </row>
    <row r="68410" spans="41:44" ht="15" customHeight="1">
      <c r="AO68410" s="106"/>
      <c r="AR68410" s="106"/>
    </row>
    <row r="68411" spans="41:44" ht="15" customHeight="1">
      <c r="AO68411" s="106"/>
      <c r="AR68411" s="106"/>
    </row>
    <row r="68412" spans="41:44" ht="15" customHeight="1">
      <c r="AO68412" s="106"/>
      <c r="AR68412" s="106"/>
    </row>
    <row r="68413" spans="41:44" ht="15" customHeight="1">
      <c r="AO68413" s="108"/>
      <c r="AR68413" s="108"/>
    </row>
    <row r="68414" spans="41:44" ht="15" customHeight="1">
      <c r="AO68414" s="108"/>
      <c r="AR68414" s="108"/>
    </row>
    <row r="68415" spans="41:44" ht="15" customHeight="1">
      <c r="AO68415" s="108"/>
      <c r="AR68415" s="108"/>
    </row>
    <row r="68416" spans="41:44" ht="15" customHeight="1">
      <c r="AO68416" s="108"/>
      <c r="AR68416" s="108"/>
    </row>
    <row r="68417" spans="41:44" ht="15" customHeight="1">
      <c r="AO68417" s="108"/>
      <c r="AR68417" s="108"/>
    </row>
    <row r="68418" spans="41:44" ht="15" customHeight="1">
      <c r="AO68418" s="109"/>
      <c r="AR68418" s="109"/>
    </row>
    <row r="68419" spans="41:44" ht="15" customHeight="1">
      <c r="AO68419" s="104"/>
      <c r="AR68419" s="104"/>
    </row>
    <row r="68420" spans="41:44" ht="15" customHeight="1">
      <c r="AO68420" s="106"/>
      <c r="AR68420" s="106"/>
    </row>
    <row r="68421" spans="41:44" ht="15" customHeight="1">
      <c r="AO68421" s="106"/>
      <c r="AR68421" s="106"/>
    </row>
    <row r="68422" spans="41:44" ht="15" customHeight="1">
      <c r="AO68422" s="106"/>
      <c r="AR68422" s="106"/>
    </row>
    <row r="68423" spans="41:44" ht="15" customHeight="1">
      <c r="AO68423" s="106"/>
      <c r="AR68423" s="106"/>
    </row>
    <row r="68424" spans="41:44" ht="15" customHeight="1">
      <c r="AO68424" s="106"/>
      <c r="AR68424" s="106"/>
    </row>
    <row r="68425" spans="41:44" ht="15" customHeight="1">
      <c r="AO68425" s="106"/>
      <c r="AR68425" s="106"/>
    </row>
    <row r="68426" spans="41:44" ht="15" customHeight="1">
      <c r="AO68426" s="106"/>
      <c r="AR68426" s="106"/>
    </row>
    <row r="68427" spans="41:44" ht="15" customHeight="1">
      <c r="AO68427" s="108"/>
      <c r="AR68427" s="108"/>
    </row>
    <row r="68428" spans="41:44" ht="15" customHeight="1">
      <c r="AO68428" s="108"/>
      <c r="AR68428" s="108"/>
    </row>
    <row r="68429" spans="41:44" ht="15" customHeight="1">
      <c r="AO68429" s="108"/>
      <c r="AR68429" s="108"/>
    </row>
    <row r="68430" spans="41:44" ht="15" customHeight="1">
      <c r="AO68430" s="108"/>
      <c r="AR68430" s="108"/>
    </row>
    <row r="68431" spans="41:44" ht="15" customHeight="1">
      <c r="AO68431" s="108"/>
      <c r="AR68431" s="108"/>
    </row>
    <row r="68432" spans="41:44" ht="15" customHeight="1">
      <c r="AO68432" s="109"/>
      <c r="AR68432" s="109"/>
    </row>
    <row r="68433" spans="41:44" ht="15" customHeight="1">
      <c r="AO68433" s="104"/>
      <c r="AR68433" s="104"/>
    </row>
    <row r="68434" spans="41:44" ht="15" customHeight="1">
      <c r="AO68434" s="106"/>
      <c r="AR68434" s="106"/>
    </row>
    <row r="68435" spans="41:44" ht="15" customHeight="1">
      <c r="AO68435" s="106"/>
      <c r="AR68435" s="106"/>
    </row>
    <row r="68436" spans="41:44" ht="15" customHeight="1">
      <c r="AO68436" s="106"/>
      <c r="AR68436" s="106"/>
    </row>
    <row r="68437" spans="41:44" ht="15" customHeight="1">
      <c r="AO68437" s="106"/>
      <c r="AR68437" s="106"/>
    </row>
    <row r="68438" spans="41:44" ht="15" customHeight="1">
      <c r="AO68438" s="106"/>
      <c r="AR68438" s="106"/>
    </row>
    <row r="68439" spans="41:44" ht="15" customHeight="1">
      <c r="AO68439" s="106"/>
      <c r="AR68439" s="106"/>
    </row>
    <row r="68440" spans="41:44" ht="15" customHeight="1">
      <c r="AO68440" s="106"/>
      <c r="AR68440" s="106"/>
    </row>
    <row r="68441" spans="41:44" ht="15" customHeight="1">
      <c r="AO68441" s="108"/>
      <c r="AR68441" s="108"/>
    </row>
    <row r="68442" spans="41:44" ht="15" customHeight="1">
      <c r="AO68442" s="108"/>
      <c r="AR68442" s="108"/>
    </row>
    <row r="68443" spans="41:44" ht="15" customHeight="1">
      <c r="AO68443" s="108"/>
      <c r="AR68443" s="108"/>
    </row>
    <row r="68444" spans="41:44" ht="15" customHeight="1">
      <c r="AO68444" s="108"/>
      <c r="AR68444" s="108"/>
    </row>
    <row r="68445" spans="41:44" ht="15" customHeight="1">
      <c r="AO68445" s="108"/>
      <c r="AR68445" s="108"/>
    </row>
    <row r="68446" spans="41:44" ht="15" customHeight="1">
      <c r="AO68446" s="109"/>
      <c r="AR68446" s="109"/>
    </row>
    <row r="68447" spans="41:44" ht="15" customHeight="1">
      <c r="AO68447" s="104"/>
      <c r="AR68447" s="104"/>
    </row>
    <row r="68448" spans="41:44" ht="15" customHeight="1">
      <c r="AO68448" s="106"/>
      <c r="AR68448" s="106"/>
    </row>
    <row r="68449" spans="41:44" ht="15" customHeight="1">
      <c r="AO68449" s="106"/>
      <c r="AR68449" s="106"/>
    </row>
    <row r="68450" spans="41:44" ht="15" customHeight="1">
      <c r="AO68450" s="106"/>
      <c r="AR68450" s="106"/>
    </row>
    <row r="68451" spans="41:44" ht="15" customHeight="1">
      <c r="AO68451" s="106"/>
      <c r="AR68451" s="106"/>
    </row>
    <row r="68452" spans="41:44" ht="15" customHeight="1">
      <c r="AO68452" s="106"/>
      <c r="AR68452" s="106"/>
    </row>
    <row r="68453" spans="41:44" ht="15" customHeight="1">
      <c r="AO68453" s="106"/>
      <c r="AR68453" s="106"/>
    </row>
    <row r="68454" spans="41:44" ht="15" customHeight="1">
      <c r="AO68454" s="106"/>
      <c r="AR68454" s="106"/>
    </row>
    <row r="68455" spans="41:44" ht="15" customHeight="1">
      <c r="AO68455" s="108"/>
      <c r="AR68455" s="108"/>
    </row>
    <row r="68456" spans="41:44" ht="15" customHeight="1">
      <c r="AO68456" s="108"/>
      <c r="AR68456" s="108"/>
    </row>
    <row r="68457" spans="41:44" ht="15" customHeight="1">
      <c r="AO68457" s="108"/>
      <c r="AR68457" s="108"/>
    </row>
    <row r="68458" spans="41:44" ht="15" customHeight="1">
      <c r="AO68458" s="108"/>
      <c r="AR68458" s="108"/>
    </row>
    <row r="68459" spans="41:44" ht="15" customHeight="1">
      <c r="AO68459" s="108"/>
      <c r="AR68459" s="108"/>
    </row>
    <row r="68460" spans="41:44" ht="15" customHeight="1">
      <c r="AO68460" s="109"/>
      <c r="AR68460" s="109"/>
    </row>
    <row r="68461" spans="41:44" ht="15" customHeight="1">
      <c r="AO68461" s="104"/>
      <c r="AR68461" s="104"/>
    </row>
    <row r="68462" spans="41:44" ht="15" customHeight="1">
      <c r="AO68462" s="106"/>
      <c r="AR68462" s="106"/>
    </row>
    <row r="68463" spans="41:44" ht="15" customHeight="1">
      <c r="AO68463" s="106"/>
      <c r="AR68463" s="106"/>
    </row>
    <row r="68464" spans="41:44" ht="15" customHeight="1">
      <c r="AO68464" s="106"/>
      <c r="AR68464" s="106"/>
    </row>
    <row r="68465" spans="41:44" ht="15" customHeight="1">
      <c r="AO68465" s="106"/>
      <c r="AR68465" s="106"/>
    </row>
    <row r="68466" spans="41:44" ht="15" customHeight="1">
      <c r="AO68466" s="106"/>
      <c r="AR68466" s="106"/>
    </row>
    <row r="68467" spans="41:44" ht="15" customHeight="1">
      <c r="AO68467" s="106"/>
      <c r="AR68467" s="106"/>
    </row>
    <row r="68468" spans="41:44" ht="15" customHeight="1">
      <c r="AO68468" s="106"/>
      <c r="AR68468" s="106"/>
    </row>
    <row r="68469" spans="41:44" ht="15" customHeight="1">
      <c r="AO68469" s="108"/>
      <c r="AR68469" s="108"/>
    </row>
    <row r="68470" spans="41:44" ht="15" customHeight="1">
      <c r="AO68470" s="108"/>
      <c r="AR68470" s="108"/>
    </row>
    <row r="68471" spans="41:44" ht="15" customHeight="1">
      <c r="AO68471" s="108"/>
      <c r="AR68471" s="108"/>
    </row>
    <row r="68472" spans="41:44" ht="15" customHeight="1">
      <c r="AO68472" s="108"/>
      <c r="AR68472" s="108"/>
    </row>
    <row r="68473" spans="41:44" ht="15" customHeight="1">
      <c r="AO68473" s="108"/>
      <c r="AR68473" s="108"/>
    </row>
    <row r="68474" spans="41:44" ht="15" customHeight="1">
      <c r="AO68474" s="109"/>
      <c r="AR68474" s="109"/>
    </row>
    <row r="68475" spans="41:44" ht="15" customHeight="1">
      <c r="AO68475" s="104"/>
      <c r="AR68475" s="104"/>
    </row>
    <row r="68476" spans="41:44" ht="15" customHeight="1">
      <c r="AO68476" s="106"/>
      <c r="AR68476" s="106"/>
    </row>
    <row r="68477" spans="41:44" ht="15" customHeight="1">
      <c r="AO68477" s="106"/>
      <c r="AR68477" s="106"/>
    </row>
    <row r="68478" spans="41:44" ht="15" customHeight="1">
      <c r="AO68478" s="106"/>
      <c r="AR68478" s="106"/>
    </row>
    <row r="68479" spans="41:44" ht="15" customHeight="1">
      <c r="AO68479" s="106"/>
      <c r="AR68479" s="106"/>
    </row>
    <row r="68480" spans="41:44" ht="15" customHeight="1">
      <c r="AO68480" s="106"/>
      <c r="AR68480" s="106"/>
    </row>
    <row r="68481" spans="41:44" ht="15" customHeight="1">
      <c r="AO68481" s="106"/>
      <c r="AR68481" s="106"/>
    </row>
    <row r="68482" spans="41:44" ht="15" customHeight="1">
      <c r="AO68482" s="106"/>
      <c r="AR68482" s="106"/>
    </row>
    <row r="68483" spans="41:44" ht="15" customHeight="1">
      <c r="AO68483" s="108"/>
      <c r="AR68483" s="108"/>
    </row>
    <row r="68484" spans="41:44" ht="15" customHeight="1">
      <c r="AO68484" s="108"/>
      <c r="AR68484" s="108"/>
    </row>
    <row r="68485" spans="41:44" ht="15" customHeight="1">
      <c r="AO68485" s="108"/>
      <c r="AR68485" s="108"/>
    </row>
    <row r="68486" spans="41:44" ht="15" customHeight="1">
      <c r="AO68486" s="108"/>
      <c r="AR68486" s="108"/>
    </row>
    <row r="68487" spans="41:44" ht="15" customHeight="1">
      <c r="AO68487" s="108"/>
      <c r="AR68487" s="108"/>
    </row>
    <row r="68488" spans="41:44" ht="15" customHeight="1">
      <c r="AO68488" s="109"/>
      <c r="AR68488" s="109"/>
    </row>
    <row r="68489" spans="41:44" ht="15" customHeight="1">
      <c r="AO68489" s="104"/>
      <c r="AR68489" s="104"/>
    </row>
    <row r="68490" spans="41:44" ht="15" customHeight="1">
      <c r="AO68490" s="106"/>
      <c r="AR68490" s="106"/>
    </row>
    <row r="68491" spans="41:44" ht="15" customHeight="1">
      <c r="AO68491" s="106"/>
      <c r="AR68491" s="106"/>
    </row>
    <row r="68492" spans="41:44" ht="15" customHeight="1">
      <c r="AO68492" s="106"/>
      <c r="AR68492" s="106"/>
    </row>
    <row r="68493" spans="41:44" ht="15" customHeight="1">
      <c r="AO68493" s="106"/>
      <c r="AR68493" s="106"/>
    </row>
    <row r="68494" spans="41:44" ht="15" customHeight="1">
      <c r="AO68494" s="106"/>
      <c r="AR68494" s="106"/>
    </row>
    <row r="68495" spans="41:44" ht="15" customHeight="1">
      <c r="AO68495" s="106"/>
      <c r="AR68495" s="106"/>
    </row>
    <row r="68496" spans="41:44" ht="15" customHeight="1">
      <c r="AO68496" s="106"/>
      <c r="AR68496" s="106"/>
    </row>
    <row r="68497" spans="41:44" ht="15" customHeight="1">
      <c r="AO68497" s="108"/>
      <c r="AR68497" s="108"/>
    </row>
    <row r="68498" spans="41:44" ht="15" customHeight="1">
      <c r="AO68498" s="108"/>
      <c r="AR68498" s="108"/>
    </row>
    <row r="68499" spans="41:44" ht="15" customHeight="1">
      <c r="AO68499" s="108"/>
      <c r="AR68499" s="108"/>
    </row>
    <row r="68500" spans="41:44" ht="15" customHeight="1">
      <c r="AO68500" s="108"/>
      <c r="AR68500" s="108"/>
    </row>
    <row r="68501" spans="41:44" ht="15" customHeight="1">
      <c r="AO68501" s="108"/>
      <c r="AR68501" s="108"/>
    </row>
    <row r="68502" spans="41:44" ht="15" customHeight="1">
      <c r="AO68502" s="109"/>
      <c r="AR68502" s="109"/>
    </row>
    <row r="68503" spans="41:44" ht="15" customHeight="1">
      <c r="AO68503" s="104"/>
      <c r="AR68503" s="104"/>
    </row>
    <row r="68504" spans="41:44" ht="15" customHeight="1">
      <c r="AO68504" s="106"/>
      <c r="AR68504" s="106"/>
    </row>
    <row r="68505" spans="41:44" ht="15" customHeight="1">
      <c r="AO68505" s="106"/>
      <c r="AR68505" s="106"/>
    </row>
    <row r="68506" spans="41:44" ht="15" customHeight="1">
      <c r="AO68506" s="106"/>
      <c r="AR68506" s="106"/>
    </row>
    <row r="68507" spans="41:44" ht="15" customHeight="1">
      <c r="AO68507" s="106"/>
      <c r="AR68507" s="106"/>
    </row>
    <row r="68508" spans="41:44" ht="15" customHeight="1">
      <c r="AO68508" s="106"/>
      <c r="AR68508" s="106"/>
    </row>
    <row r="68509" spans="41:44" ht="15" customHeight="1">
      <c r="AO68509" s="106"/>
      <c r="AR68509" s="106"/>
    </row>
    <row r="68510" spans="41:44" ht="15" customHeight="1">
      <c r="AO68510" s="106"/>
      <c r="AR68510" s="106"/>
    </row>
    <row r="68511" spans="41:44" ht="15" customHeight="1">
      <c r="AO68511" s="108"/>
      <c r="AR68511" s="108"/>
    </row>
    <row r="68512" spans="41:44" ht="15" customHeight="1">
      <c r="AO68512" s="108"/>
      <c r="AR68512" s="108"/>
    </row>
    <row r="68513" spans="41:44" ht="15" customHeight="1">
      <c r="AO68513" s="108"/>
      <c r="AR68513" s="108"/>
    </row>
    <row r="68514" spans="41:44" ht="15" customHeight="1">
      <c r="AO68514" s="108"/>
      <c r="AR68514" s="108"/>
    </row>
    <row r="68515" spans="41:44" ht="15" customHeight="1">
      <c r="AO68515" s="108"/>
      <c r="AR68515" s="108"/>
    </row>
    <row r="68516" spans="41:44" ht="15" customHeight="1">
      <c r="AO68516" s="109"/>
      <c r="AR68516" s="109"/>
    </row>
    <row r="68517" spans="41:44" ht="15" customHeight="1">
      <c r="AO68517" s="104"/>
      <c r="AR68517" s="104"/>
    </row>
    <row r="68518" spans="41:44" ht="15" customHeight="1">
      <c r="AO68518" s="106"/>
      <c r="AR68518" s="106"/>
    </row>
    <row r="68519" spans="41:44" ht="15" customHeight="1">
      <c r="AO68519" s="106"/>
      <c r="AR68519" s="106"/>
    </row>
    <row r="68520" spans="41:44" ht="15" customHeight="1">
      <c r="AO68520" s="106"/>
      <c r="AR68520" s="106"/>
    </row>
    <row r="68521" spans="41:44" ht="15" customHeight="1">
      <c r="AO68521" s="106"/>
      <c r="AR68521" s="106"/>
    </row>
    <row r="68522" spans="41:44" ht="15" customHeight="1">
      <c r="AO68522" s="106"/>
      <c r="AR68522" s="106"/>
    </row>
    <row r="68523" spans="41:44" ht="15" customHeight="1">
      <c r="AO68523" s="106"/>
      <c r="AR68523" s="106"/>
    </row>
    <row r="68524" spans="41:44" ht="15" customHeight="1">
      <c r="AO68524" s="106"/>
      <c r="AR68524" s="106"/>
    </row>
    <row r="68525" spans="41:44" ht="15" customHeight="1">
      <c r="AO68525" s="108"/>
      <c r="AR68525" s="108"/>
    </row>
    <row r="68526" spans="41:44" ht="15" customHeight="1">
      <c r="AO68526" s="108"/>
      <c r="AR68526" s="108"/>
    </row>
    <row r="68527" spans="41:44" ht="15" customHeight="1">
      <c r="AO68527" s="108"/>
      <c r="AR68527" s="108"/>
    </row>
    <row r="68528" spans="41:44" ht="15" customHeight="1">
      <c r="AO68528" s="108"/>
      <c r="AR68528" s="108"/>
    </row>
    <row r="68529" spans="41:44" ht="15" customHeight="1">
      <c r="AO68529" s="108"/>
      <c r="AR68529" s="108"/>
    </row>
    <row r="68530" spans="41:44" ht="15" customHeight="1">
      <c r="AO68530" s="109"/>
      <c r="AR68530" s="109"/>
    </row>
    <row r="68531" spans="41:44" ht="15" customHeight="1">
      <c r="AO68531" s="104"/>
      <c r="AR68531" s="104"/>
    </row>
    <row r="68532" spans="41:44" ht="15" customHeight="1">
      <c r="AO68532" s="106"/>
      <c r="AR68532" s="106"/>
    </row>
    <row r="68533" spans="41:44" ht="15" customHeight="1">
      <c r="AO68533" s="106"/>
      <c r="AR68533" s="106"/>
    </row>
    <row r="68534" spans="41:44" ht="15" customHeight="1">
      <c r="AO68534" s="106"/>
      <c r="AR68534" s="106"/>
    </row>
    <row r="68535" spans="41:44" ht="15" customHeight="1">
      <c r="AO68535" s="106"/>
      <c r="AR68535" s="106"/>
    </row>
    <row r="68536" spans="41:44" ht="15" customHeight="1">
      <c r="AO68536" s="106"/>
      <c r="AR68536" s="106"/>
    </row>
    <row r="68537" spans="41:44" ht="15" customHeight="1">
      <c r="AO68537" s="106"/>
      <c r="AR68537" s="106"/>
    </row>
    <row r="68538" spans="41:44" ht="15" customHeight="1">
      <c r="AO68538" s="106"/>
      <c r="AR68538" s="106"/>
    </row>
    <row r="68539" spans="41:44" ht="15" customHeight="1">
      <c r="AO68539" s="108"/>
      <c r="AR68539" s="108"/>
    </row>
    <row r="68540" spans="41:44" ht="15" customHeight="1">
      <c r="AO68540" s="108"/>
      <c r="AR68540" s="108"/>
    </row>
    <row r="68541" spans="41:44" ht="15" customHeight="1">
      <c r="AO68541" s="108"/>
      <c r="AR68541" s="108"/>
    </row>
    <row r="68542" spans="41:44" ht="15" customHeight="1">
      <c r="AO68542" s="108"/>
      <c r="AR68542" s="108"/>
    </row>
    <row r="68543" spans="41:44" ht="15" customHeight="1">
      <c r="AO68543" s="108"/>
      <c r="AR68543" s="108"/>
    </row>
    <row r="68544" spans="41:44" ht="15" customHeight="1">
      <c r="AO68544" s="109"/>
      <c r="AR68544" s="109"/>
    </row>
    <row r="68545" spans="41:44" ht="15" customHeight="1">
      <c r="AO68545" s="104"/>
      <c r="AR68545" s="104"/>
    </row>
    <row r="68546" spans="41:44" ht="15" customHeight="1">
      <c r="AO68546" s="106"/>
      <c r="AR68546" s="106"/>
    </row>
    <row r="68547" spans="41:44" ht="15" customHeight="1">
      <c r="AO68547" s="106"/>
      <c r="AR68547" s="106"/>
    </row>
    <row r="68548" spans="41:44" ht="15" customHeight="1">
      <c r="AO68548" s="106"/>
      <c r="AR68548" s="106"/>
    </row>
    <row r="68549" spans="41:44" ht="15" customHeight="1">
      <c r="AO68549" s="106"/>
      <c r="AR68549" s="106"/>
    </row>
    <row r="68550" spans="41:44" ht="15" customHeight="1">
      <c r="AO68550" s="106"/>
      <c r="AR68550" s="106"/>
    </row>
    <row r="68551" spans="41:44" ht="15" customHeight="1">
      <c r="AO68551" s="106"/>
      <c r="AR68551" s="106"/>
    </row>
    <row r="68552" spans="41:44" ht="15" customHeight="1">
      <c r="AO68552" s="106"/>
      <c r="AR68552" s="106"/>
    </row>
    <row r="68553" spans="41:44" ht="15" customHeight="1">
      <c r="AO68553" s="108"/>
      <c r="AR68553" s="108"/>
    </row>
    <row r="68554" spans="41:44" ht="15" customHeight="1">
      <c r="AO68554" s="108"/>
      <c r="AR68554" s="108"/>
    </row>
    <row r="68555" spans="41:44" ht="15" customHeight="1">
      <c r="AO68555" s="108"/>
      <c r="AR68555" s="108"/>
    </row>
    <row r="68556" spans="41:44" ht="15" customHeight="1">
      <c r="AO68556" s="108"/>
      <c r="AR68556" s="108"/>
    </row>
    <row r="68557" spans="41:44" ht="15" customHeight="1">
      <c r="AO68557" s="108"/>
      <c r="AR68557" s="108"/>
    </row>
    <row r="68558" spans="41:44" ht="15" customHeight="1">
      <c r="AO68558" s="109"/>
      <c r="AR68558" s="109"/>
    </row>
    <row r="68559" spans="41:44" ht="15" customHeight="1">
      <c r="AO68559" s="104"/>
      <c r="AR68559" s="104"/>
    </row>
    <row r="68560" spans="41:44" ht="15" customHeight="1">
      <c r="AO68560" s="106"/>
      <c r="AR68560" s="106"/>
    </row>
    <row r="68561" spans="41:44" ht="15" customHeight="1">
      <c r="AO68561" s="106"/>
      <c r="AR68561" s="106"/>
    </row>
    <row r="68562" spans="41:44" ht="15" customHeight="1">
      <c r="AO68562" s="106"/>
      <c r="AR68562" s="106"/>
    </row>
    <row r="68563" spans="41:44" ht="15" customHeight="1">
      <c r="AO68563" s="106"/>
      <c r="AR68563" s="106"/>
    </row>
    <row r="68564" spans="41:44" ht="15" customHeight="1">
      <c r="AO68564" s="106"/>
      <c r="AR68564" s="106"/>
    </row>
    <row r="68565" spans="41:44" ht="15" customHeight="1">
      <c r="AO68565" s="106"/>
      <c r="AR68565" s="106"/>
    </row>
    <row r="68566" spans="41:44" ht="15" customHeight="1">
      <c r="AO68566" s="106"/>
      <c r="AR68566" s="106"/>
    </row>
    <row r="68567" spans="41:44" ht="15" customHeight="1">
      <c r="AO68567" s="108"/>
      <c r="AR68567" s="108"/>
    </row>
    <row r="68568" spans="41:44" ht="15" customHeight="1">
      <c r="AO68568" s="108"/>
      <c r="AR68568" s="108"/>
    </row>
    <row r="68569" spans="41:44" ht="15" customHeight="1">
      <c r="AO68569" s="108"/>
      <c r="AR68569" s="108"/>
    </row>
    <row r="68570" spans="41:44" ht="15" customHeight="1">
      <c r="AO68570" s="108"/>
      <c r="AR68570" s="108"/>
    </row>
    <row r="68571" spans="41:44" ht="15" customHeight="1">
      <c r="AO68571" s="108"/>
      <c r="AR68571" s="108"/>
    </row>
    <row r="68572" spans="41:44" ht="15" customHeight="1">
      <c r="AO68572" s="109"/>
      <c r="AR68572" s="109"/>
    </row>
    <row r="68573" spans="41:44" ht="15" customHeight="1">
      <c r="AO68573" s="104"/>
      <c r="AR68573" s="104"/>
    </row>
    <row r="68574" spans="41:44" ht="15" customHeight="1">
      <c r="AO68574" s="106"/>
      <c r="AR68574" s="106"/>
    </row>
    <row r="68575" spans="41:44" ht="15" customHeight="1">
      <c r="AO68575" s="106"/>
      <c r="AR68575" s="106"/>
    </row>
    <row r="68576" spans="41:44" ht="15" customHeight="1">
      <c r="AO68576" s="106"/>
      <c r="AR68576" s="106"/>
    </row>
    <row r="68577" spans="41:44" ht="15" customHeight="1">
      <c r="AO68577" s="106"/>
      <c r="AR68577" s="106"/>
    </row>
    <row r="68578" spans="41:44" ht="15" customHeight="1">
      <c r="AO68578" s="106"/>
      <c r="AR68578" s="106"/>
    </row>
    <row r="68579" spans="41:44" ht="15" customHeight="1">
      <c r="AO68579" s="106"/>
      <c r="AR68579" s="106"/>
    </row>
    <row r="68580" spans="41:44" ht="15" customHeight="1">
      <c r="AO68580" s="106"/>
      <c r="AR68580" s="106"/>
    </row>
    <row r="68581" spans="41:44" ht="15" customHeight="1">
      <c r="AO68581" s="108"/>
      <c r="AR68581" s="108"/>
    </row>
    <row r="68582" spans="41:44" ht="15" customHeight="1">
      <c r="AO68582" s="108"/>
      <c r="AR68582" s="108"/>
    </row>
    <row r="68583" spans="41:44" ht="15" customHeight="1">
      <c r="AO68583" s="108"/>
      <c r="AR68583" s="108"/>
    </row>
    <row r="68584" spans="41:44" ht="15" customHeight="1">
      <c r="AO68584" s="108"/>
      <c r="AR68584" s="108"/>
    </row>
    <row r="68585" spans="41:44" ht="15" customHeight="1">
      <c r="AO68585" s="108"/>
      <c r="AR68585" s="108"/>
    </row>
    <row r="68586" spans="41:44" ht="15" customHeight="1">
      <c r="AO68586" s="109"/>
      <c r="AR68586" s="109"/>
    </row>
    <row r="68587" spans="41:44" ht="15" customHeight="1">
      <c r="AO68587" s="104"/>
      <c r="AR68587" s="104"/>
    </row>
    <row r="68588" spans="41:44" ht="15" customHeight="1">
      <c r="AO68588" s="106"/>
      <c r="AR68588" s="106"/>
    </row>
    <row r="68589" spans="41:44" ht="15" customHeight="1">
      <c r="AO68589" s="106"/>
      <c r="AR68589" s="106"/>
    </row>
    <row r="68590" spans="41:44" ht="15" customHeight="1">
      <c r="AO68590" s="106"/>
      <c r="AR68590" s="106"/>
    </row>
    <row r="68591" spans="41:44" ht="15" customHeight="1">
      <c r="AO68591" s="106"/>
      <c r="AR68591" s="106"/>
    </row>
    <row r="68592" spans="41:44" ht="15" customHeight="1">
      <c r="AO68592" s="106"/>
      <c r="AR68592" s="106"/>
    </row>
    <row r="68593" spans="41:44" ht="15" customHeight="1">
      <c r="AO68593" s="106"/>
      <c r="AR68593" s="106"/>
    </row>
    <row r="68594" spans="41:44" ht="15" customHeight="1">
      <c r="AO68594" s="106"/>
      <c r="AR68594" s="106"/>
    </row>
    <row r="68595" spans="41:44" ht="15" customHeight="1">
      <c r="AO68595" s="108"/>
      <c r="AR68595" s="108"/>
    </row>
    <row r="68596" spans="41:44" ht="15" customHeight="1">
      <c r="AO68596" s="108"/>
      <c r="AR68596" s="108"/>
    </row>
    <row r="68597" spans="41:44" ht="15" customHeight="1">
      <c r="AO68597" s="108"/>
      <c r="AR68597" s="108"/>
    </row>
    <row r="68598" spans="41:44" ht="15" customHeight="1">
      <c r="AO68598" s="108"/>
      <c r="AR68598" s="108"/>
    </row>
    <row r="68599" spans="41:44" ht="15" customHeight="1">
      <c r="AO68599" s="108"/>
      <c r="AR68599" s="108"/>
    </row>
    <row r="68600" spans="41:44" ht="15" customHeight="1">
      <c r="AO68600" s="109"/>
      <c r="AR68600" s="109"/>
    </row>
    <row r="68601" spans="41:44" ht="15" customHeight="1">
      <c r="AO68601" s="104"/>
      <c r="AR68601" s="104"/>
    </row>
    <row r="68602" spans="41:44" ht="15" customHeight="1">
      <c r="AO68602" s="106"/>
      <c r="AR68602" s="106"/>
    </row>
    <row r="68603" spans="41:44" ht="15" customHeight="1">
      <c r="AO68603" s="106"/>
      <c r="AR68603" s="106"/>
    </row>
    <row r="68604" spans="41:44" ht="15" customHeight="1">
      <c r="AO68604" s="106"/>
      <c r="AR68604" s="106"/>
    </row>
    <row r="68605" spans="41:44" ht="15" customHeight="1">
      <c r="AO68605" s="106"/>
      <c r="AR68605" s="106"/>
    </row>
    <row r="68606" spans="41:44" ht="15" customHeight="1">
      <c r="AO68606" s="106"/>
      <c r="AR68606" s="106"/>
    </row>
    <row r="68607" spans="41:44" ht="15" customHeight="1">
      <c r="AO68607" s="106"/>
      <c r="AR68607" s="106"/>
    </row>
    <row r="68608" spans="41:44" ht="15" customHeight="1">
      <c r="AO68608" s="106"/>
      <c r="AR68608" s="106"/>
    </row>
    <row r="68609" spans="41:44" ht="15" customHeight="1">
      <c r="AO68609" s="108"/>
      <c r="AR68609" s="108"/>
    </row>
    <row r="68610" spans="41:44" ht="15" customHeight="1">
      <c r="AO68610" s="108"/>
      <c r="AR68610" s="108"/>
    </row>
    <row r="68611" spans="41:44" ht="15" customHeight="1">
      <c r="AO68611" s="108"/>
      <c r="AR68611" s="108"/>
    </row>
    <row r="68612" spans="41:44" ht="15" customHeight="1">
      <c r="AO68612" s="108"/>
      <c r="AR68612" s="108"/>
    </row>
    <row r="68613" spans="41:44" ht="15" customHeight="1">
      <c r="AO68613" s="108"/>
      <c r="AR68613" s="108"/>
    </row>
    <row r="68614" spans="41:44" ht="15" customHeight="1">
      <c r="AO68614" s="109"/>
      <c r="AR68614" s="109"/>
    </row>
    <row r="68615" spans="41:44" ht="15" customHeight="1">
      <c r="AO68615" s="104"/>
      <c r="AR68615" s="104"/>
    </row>
    <row r="68616" spans="41:44" ht="15" customHeight="1">
      <c r="AO68616" s="106"/>
      <c r="AR68616" s="106"/>
    </row>
    <row r="68617" spans="41:44" ht="15" customHeight="1">
      <c r="AO68617" s="106"/>
      <c r="AR68617" s="106"/>
    </row>
    <row r="68618" spans="41:44" ht="15" customHeight="1">
      <c r="AO68618" s="106"/>
      <c r="AR68618" s="106"/>
    </row>
    <row r="68619" spans="41:44" ht="15" customHeight="1">
      <c r="AO68619" s="106"/>
      <c r="AR68619" s="106"/>
    </row>
    <row r="68620" spans="41:44" ht="15" customHeight="1">
      <c r="AO68620" s="106"/>
      <c r="AR68620" s="106"/>
    </row>
    <row r="68621" spans="41:44" ht="15" customHeight="1">
      <c r="AO68621" s="106"/>
      <c r="AR68621" s="106"/>
    </row>
    <row r="68622" spans="41:44" ht="15" customHeight="1">
      <c r="AO68622" s="106"/>
      <c r="AR68622" s="106"/>
    </row>
    <row r="68623" spans="41:44" ht="15" customHeight="1">
      <c r="AO68623" s="108"/>
      <c r="AR68623" s="108"/>
    </row>
    <row r="68624" spans="41:44" ht="15" customHeight="1">
      <c r="AO68624" s="108"/>
      <c r="AR68624" s="108"/>
    </row>
    <row r="68625" spans="41:44" ht="15" customHeight="1">
      <c r="AO68625" s="108"/>
      <c r="AR68625" s="108"/>
    </row>
    <row r="68626" spans="41:44" ht="15" customHeight="1">
      <c r="AO68626" s="108"/>
      <c r="AR68626" s="108"/>
    </row>
    <row r="68627" spans="41:44" ht="15" customHeight="1">
      <c r="AO68627" s="108"/>
      <c r="AR68627" s="108"/>
    </row>
    <row r="68628" spans="41:44" ht="15" customHeight="1">
      <c r="AO68628" s="109"/>
      <c r="AR68628" s="109"/>
    </row>
    <row r="68629" spans="41:44" ht="15" customHeight="1">
      <c r="AO68629" s="104"/>
      <c r="AR68629" s="104"/>
    </row>
    <row r="68630" spans="41:44" ht="15" customHeight="1">
      <c r="AO68630" s="106"/>
      <c r="AR68630" s="106"/>
    </row>
    <row r="68631" spans="41:44" ht="15" customHeight="1">
      <c r="AO68631" s="106"/>
      <c r="AR68631" s="106"/>
    </row>
    <row r="68632" spans="41:44" ht="15" customHeight="1">
      <c r="AO68632" s="106"/>
      <c r="AR68632" s="106"/>
    </row>
    <row r="68633" spans="41:44" ht="15" customHeight="1">
      <c r="AO68633" s="106"/>
      <c r="AR68633" s="106"/>
    </row>
    <row r="68634" spans="41:44" ht="15" customHeight="1">
      <c r="AO68634" s="106"/>
      <c r="AR68634" s="106"/>
    </row>
    <row r="68635" spans="41:44" ht="15" customHeight="1">
      <c r="AO68635" s="106"/>
      <c r="AR68635" s="106"/>
    </row>
    <row r="68636" spans="41:44" ht="15" customHeight="1">
      <c r="AO68636" s="106"/>
      <c r="AR68636" s="106"/>
    </row>
    <row r="68637" spans="41:44" ht="15" customHeight="1">
      <c r="AO68637" s="108"/>
      <c r="AR68637" s="108"/>
    </row>
    <row r="68638" spans="41:44" ht="15" customHeight="1">
      <c r="AO68638" s="108"/>
      <c r="AR68638" s="108"/>
    </row>
    <row r="68639" spans="41:44" ht="15" customHeight="1">
      <c r="AO68639" s="108"/>
      <c r="AR68639" s="108"/>
    </row>
    <row r="68640" spans="41:44" ht="15" customHeight="1">
      <c r="AO68640" s="108"/>
      <c r="AR68640" s="108"/>
    </row>
    <row r="68641" spans="41:44" ht="15" customHeight="1">
      <c r="AO68641" s="108"/>
      <c r="AR68641" s="108"/>
    </row>
    <row r="68642" spans="41:44" ht="15" customHeight="1">
      <c r="AO68642" s="109"/>
      <c r="AR68642" s="109"/>
    </row>
    <row r="68643" spans="41:44" ht="15" customHeight="1">
      <c r="AO68643" s="104"/>
      <c r="AR68643" s="104"/>
    </row>
    <row r="68644" spans="41:44" ht="15" customHeight="1">
      <c r="AO68644" s="106"/>
      <c r="AR68644" s="106"/>
    </row>
    <row r="68645" spans="41:44" ht="15" customHeight="1">
      <c r="AO68645" s="106"/>
      <c r="AR68645" s="106"/>
    </row>
    <row r="68646" spans="41:44" ht="15" customHeight="1">
      <c r="AO68646" s="106"/>
      <c r="AR68646" s="106"/>
    </row>
    <row r="68647" spans="41:44" ht="15" customHeight="1">
      <c r="AO68647" s="106"/>
      <c r="AR68647" s="106"/>
    </row>
    <row r="68648" spans="41:44" ht="15" customHeight="1">
      <c r="AO68648" s="106"/>
      <c r="AR68648" s="106"/>
    </row>
    <row r="68649" spans="41:44" ht="15" customHeight="1">
      <c r="AO68649" s="106"/>
      <c r="AR68649" s="106"/>
    </row>
    <row r="68650" spans="41:44" ht="15" customHeight="1">
      <c r="AO68650" s="106"/>
      <c r="AR68650" s="106"/>
    </row>
    <row r="68651" spans="41:44" ht="15" customHeight="1">
      <c r="AO68651" s="108"/>
      <c r="AR68651" s="108"/>
    </row>
    <row r="68652" spans="41:44" ht="15" customHeight="1">
      <c r="AO68652" s="108"/>
      <c r="AR68652" s="108"/>
    </row>
    <row r="68653" spans="41:44" ht="15" customHeight="1">
      <c r="AO68653" s="108"/>
      <c r="AR68653" s="108"/>
    </row>
    <row r="68654" spans="41:44" ht="15" customHeight="1">
      <c r="AO68654" s="108"/>
      <c r="AR68654" s="108"/>
    </row>
    <row r="68655" spans="41:44" ht="15" customHeight="1">
      <c r="AO68655" s="108"/>
      <c r="AR68655" s="108"/>
    </row>
    <row r="68656" spans="41:44" ht="15" customHeight="1">
      <c r="AO68656" s="109"/>
      <c r="AR68656" s="109"/>
    </row>
    <row r="68657" spans="41:44" ht="15" customHeight="1">
      <c r="AO68657" s="104"/>
      <c r="AR68657" s="104"/>
    </row>
    <row r="68658" spans="41:44" ht="15" customHeight="1">
      <c r="AO68658" s="106"/>
      <c r="AR68658" s="106"/>
    </row>
    <row r="68659" spans="41:44" ht="15" customHeight="1">
      <c r="AO68659" s="106"/>
      <c r="AR68659" s="106"/>
    </row>
    <row r="68660" spans="41:44" ht="15" customHeight="1">
      <c r="AO68660" s="106"/>
      <c r="AR68660" s="106"/>
    </row>
    <row r="68661" spans="41:44" ht="15" customHeight="1">
      <c r="AO68661" s="106"/>
      <c r="AR68661" s="106"/>
    </row>
    <row r="68662" spans="41:44" ht="15" customHeight="1">
      <c r="AO68662" s="106"/>
      <c r="AR68662" s="106"/>
    </row>
    <row r="68663" spans="41:44" ht="15" customHeight="1">
      <c r="AO68663" s="106"/>
      <c r="AR68663" s="106"/>
    </row>
    <row r="68664" spans="41:44" ht="15" customHeight="1">
      <c r="AO68664" s="106"/>
      <c r="AR68664" s="106"/>
    </row>
    <row r="68665" spans="41:44" ht="15" customHeight="1">
      <c r="AO68665" s="108"/>
      <c r="AR68665" s="108"/>
    </row>
    <row r="68666" spans="41:44" ht="15" customHeight="1">
      <c r="AO68666" s="108"/>
      <c r="AR68666" s="108"/>
    </row>
    <row r="68667" spans="41:44" ht="15" customHeight="1">
      <c r="AO68667" s="108"/>
      <c r="AR68667" s="108"/>
    </row>
    <row r="68668" spans="41:44" ht="15" customHeight="1">
      <c r="AO68668" s="108"/>
      <c r="AR68668" s="108"/>
    </row>
    <row r="68669" spans="41:44" ht="15" customHeight="1">
      <c r="AO68669" s="108"/>
      <c r="AR68669" s="108"/>
    </row>
    <row r="68670" spans="41:44" ht="15" customHeight="1">
      <c r="AO68670" s="109"/>
      <c r="AR68670" s="109"/>
    </row>
    <row r="68671" spans="41:44" ht="15" customHeight="1">
      <c r="AO68671" s="104"/>
      <c r="AR68671" s="104"/>
    </row>
    <row r="68672" spans="41:44" ht="15" customHeight="1">
      <c r="AO68672" s="106"/>
      <c r="AR68672" s="106"/>
    </row>
    <row r="68673" spans="41:44" ht="15" customHeight="1">
      <c r="AO68673" s="106"/>
      <c r="AR68673" s="106"/>
    </row>
    <row r="68674" spans="41:44" ht="15" customHeight="1">
      <c r="AO68674" s="106"/>
      <c r="AR68674" s="106"/>
    </row>
    <row r="68675" spans="41:44" ht="15" customHeight="1">
      <c r="AO68675" s="106"/>
      <c r="AR68675" s="106"/>
    </row>
    <row r="68676" spans="41:44" ht="15" customHeight="1">
      <c r="AO68676" s="106"/>
      <c r="AR68676" s="106"/>
    </row>
    <row r="68677" spans="41:44" ht="15" customHeight="1">
      <c r="AO68677" s="106"/>
      <c r="AR68677" s="106"/>
    </row>
    <row r="68678" spans="41:44" ht="15" customHeight="1">
      <c r="AO68678" s="106"/>
      <c r="AR68678" s="106"/>
    </row>
    <row r="68679" spans="41:44" ht="15" customHeight="1">
      <c r="AO68679" s="108"/>
      <c r="AR68679" s="108"/>
    </row>
    <row r="68680" spans="41:44" ht="15" customHeight="1">
      <c r="AO68680" s="108"/>
      <c r="AR68680" s="108"/>
    </row>
    <row r="68681" spans="41:44" ht="15" customHeight="1">
      <c r="AO68681" s="108"/>
      <c r="AR68681" s="108"/>
    </row>
    <row r="68682" spans="41:44" ht="15" customHeight="1">
      <c r="AO68682" s="108"/>
      <c r="AR68682" s="108"/>
    </row>
    <row r="68683" spans="41:44" ht="15" customHeight="1">
      <c r="AO68683" s="108"/>
      <c r="AR68683" s="108"/>
    </row>
    <row r="68684" spans="41:44" ht="15" customHeight="1">
      <c r="AO68684" s="109"/>
      <c r="AR68684" s="109"/>
    </row>
    <row r="68685" spans="41:44" ht="15" customHeight="1">
      <c r="AO68685" s="104"/>
      <c r="AR68685" s="104"/>
    </row>
    <row r="68686" spans="41:44" ht="15" customHeight="1">
      <c r="AO68686" s="106"/>
      <c r="AR68686" s="106"/>
    </row>
    <row r="68687" spans="41:44" ht="15" customHeight="1">
      <c r="AO68687" s="106"/>
      <c r="AR68687" s="106"/>
    </row>
    <row r="68688" spans="41:44" ht="15" customHeight="1">
      <c r="AO68688" s="106"/>
      <c r="AR68688" s="106"/>
    </row>
    <row r="68689" spans="41:44" ht="15" customHeight="1">
      <c r="AO68689" s="106"/>
      <c r="AR68689" s="106"/>
    </row>
    <row r="68690" spans="41:44" ht="15" customHeight="1">
      <c r="AO68690" s="106"/>
      <c r="AR68690" s="106"/>
    </row>
    <row r="68691" spans="41:44" ht="15" customHeight="1">
      <c r="AO68691" s="106"/>
      <c r="AR68691" s="106"/>
    </row>
    <row r="68692" spans="41:44" ht="15" customHeight="1">
      <c r="AO68692" s="106"/>
      <c r="AR68692" s="106"/>
    </row>
    <row r="68693" spans="41:44" ht="15" customHeight="1">
      <c r="AO68693" s="108"/>
      <c r="AR68693" s="108"/>
    </row>
    <row r="68694" spans="41:44" ht="15" customHeight="1">
      <c r="AO68694" s="108"/>
      <c r="AR68694" s="108"/>
    </row>
    <row r="68695" spans="41:44" ht="15" customHeight="1">
      <c r="AO68695" s="108"/>
      <c r="AR68695" s="108"/>
    </row>
    <row r="68696" spans="41:44" ht="15" customHeight="1">
      <c r="AO68696" s="108"/>
      <c r="AR68696" s="108"/>
    </row>
    <row r="68697" spans="41:44" ht="15" customHeight="1">
      <c r="AO68697" s="108"/>
      <c r="AR68697" s="108"/>
    </row>
    <row r="68698" spans="41:44" ht="15" customHeight="1">
      <c r="AO68698" s="109"/>
      <c r="AR68698" s="109"/>
    </row>
    <row r="68699" spans="41:44" ht="15" customHeight="1">
      <c r="AO68699" s="104"/>
      <c r="AR68699" s="104"/>
    </row>
    <row r="68700" spans="41:44" ht="15" customHeight="1">
      <c r="AO68700" s="106"/>
      <c r="AR68700" s="106"/>
    </row>
    <row r="68701" spans="41:44" ht="15" customHeight="1">
      <c r="AO68701" s="106"/>
      <c r="AR68701" s="106"/>
    </row>
    <row r="68702" spans="41:44" ht="15" customHeight="1">
      <c r="AO68702" s="106"/>
      <c r="AR68702" s="106"/>
    </row>
    <row r="68703" spans="41:44" ht="15" customHeight="1">
      <c r="AO68703" s="106"/>
      <c r="AR68703" s="106"/>
    </row>
    <row r="68704" spans="41:44" ht="15" customHeight="1">
      <c r="AO68704" s="106"/>
      <c r="AR68704" s="106"/>
    </row>
    <row r="68705" spans="41:44" ht="15" customHeight="1">
      <c r="AO68705" s="106"/>
      <c r="AR68705" s="106"/>
    </row>
    <row r="68706" spans="41:44" ht="15" customHeight="1">
      <c r="AO68706" s="106"/>
      <c r="AR68706" s="106"/>
    </row>
    <row r="68707" spans="41:44" ht="15" customHeight="1">
      <c r="AO68707" s="108"/>
      <c r="AR68707" s="108"/>
    </row>
    <row r="68708" spans="41:44" ht="15" customHeight="1">
      <c r="AO68708" s="108"/>
      <c r="AR68708" s="108"/>
    </row>
    <row r="68709" spans="41:44" ht="15" customHeight="1">
      <c r="AO68709" s="108"/>
      <c r="AR68709" s="108"/>
    </row>
    <row r="68710" spans="41:44" ht="15" customHeight="1">
      <c r="AO68710" s="108"/>
      <c r="AR68710" s="108"/>
    </row>
    <row r="68711" spans="41:44" ht="15" customHeight="1">
      <c r="AO68711" s="108"/>
      <c r="AR68711" s="108"/>
    </row>
    <row r="68712" spans="41:44" ht="15" customHeight="1">
      <c r="AO68712" s="109"/>
      <c r="AR68712" s="109"/>
    </row>
    <row r="68713" spans="41:44" ht="15" customHeight="1">
      <c r="AO68713" s="104"/>
      <c r="AR68713" s="104"/>
    </row>
    <row r="68714" spans="41:44" ht="15" customHeight="1">
      <c r="AO68714" s="106"/>
      <c r="AR68714" s="106"/>
    </row>
    <row r="68715" spans="41:44" ht="15" customHeight="1">
      <c r="AO68715" s="106"/>
      <c r="AR68715" s="106"/>
    </row>
    <row r="68716" spans="41:44" ht="15" customHeight="1">
      <c r="AO68716" s="106"/>
      <c r="AR68716" s="106"/>
    </row>
    <row r="68717" spans="41:44" ht="15" customHeight="1">
      <c r="AO68717" s="106"/>
      <c r="AR68717" s="106"/>
    </row>
    <row r="68718" spans="41:44" ht="15" customHeight="1">
      <c r="AO68718" s="106"/>
      <c r="AR68718" s="106"/>
    </row>
    <row r="68719" spans="41:44" ht="15" customHeight="1">
      <c r="AO68719" s="106"/>
      <c r="AR68719" s="106"/>
    </row>
    <row r="68720" spans="41:44" ht="15" customHeight="1">
      <c r="AO68720" s="106"/>
      <c r="AR68720" s="106"/>
    </row>
    <row r="68721" spans="41:44" ht="15" customHeight="1">
      <c r="AO68721" s="108"/>
      <c r="AR68721" s="108"/>
    </row>
    <row r="68722" spans="41:44" ht="15" customHeight="1">
      <c r="AO68722" s="108"/>
      <c r="AR68722" s="108"/>
    </row>
    <row r="68723" spans="41:44" ht="15" customHeight="1">
      <c r="AO68723" s="108"/>
      <c r="AR68723" s="108"/>
    </row>
    <row r="68724" spans="41:44" ht="15" customHeight="1">
      <c r="AO68724" s="108"/>
      <c r="AR68724" s="108"/>
    </row>
    <row r="68725" spans="41:44" ht="15" customHeight="1">
      <c r="AO68725" s="108"/>
      <c r="AR68725" s="108"/>
    </row>
    <row r="68726" spans="41:44" ht="15" customHeight="1">
      <c r="AO68726" s="109"/>
      <c r="AR68726" s="109"/>
    </row>
    <row r="68727" spans="41:44" ht="15" customHeight="1">
      <c r="AO68727" s="104"/>
      <c r="AR68727" s="104"/>
    </row>
    <row r="68728" spans="41:44" ht="15" customHeight="1">
      <c r="AO68728" s="106"/>
      <c r="AR68728" s="106"/>
    </row>
    <row r="68729" spans="41:44" ht="15" customHeight="1">
      <c r="AO68729" s="106"/>
      <c r="AR68729" s="106"/>
    </row>
    <row r="68730" spans="41:44" ht="15" customHeight="1">
      <c r="AO68730" s="106"/>
      <c r="AR68730" s="106"/>
    </row>
    <row r="68731" spans="41:44" ht="15" customHeight="1">
      <c r="AO68731" s="106"/>
      <c r="AR68731" s="106"/>
    </row>
    <row r="68732" spans="41:44" ht="15" customHeight="1">
      <c r="AO68732" s="106"/>
      <c r="AR68732" s="106"/>
    </row>
    <row r="68733" spans="41:44" ht="15" customHeight="1">
      <c r="AO68733" s="106"/>
      <c r="AR68733" s="106"/>
    </row>
    <row r="68734" spans="41:44" ht="15" customHeight="1">
      <c r="AO68734" s="106"/>
      <c r="AR68734" s="106"/>
    </row>
    <row r="68735" spans="41:44" ht="15" customHeight="1">
      <c r="AO68735" s="108"/>
      <c r="AR68735" s="108"/>
    </row>
    <row r="68736" spans="41:44" ht="15" customHeight="1">
      <c r="AO68736" s="108"/>
      <c r="AR68736" s="108"/>
    </row>
    <row r="68737" spans="41:44" ht="15" customHeight="1">
      <c r="AO68737" s="108"/>
      <c r="AR68737" s="108"/>
    </row>
    <row r="68738" spans="41:44" ht="15" customHeight="1">
      <c r="AO68738" s="108"/>
      <c r="AR68738" s="108"/>
    </row>
    <row r="68739" spans="41:44" ht="15" customHeight="1">
      <c r="AO68739" s="108"/>
      <c r="AR68739" s="108"/>
    </row>
    <row r="68740" spans="41:44" ht="15" customHeight="1">
      <c r="AO68740" s="109"/>
      <c r="AR68740" s="109"/>
    </row>
    <row r="68741" spans="41:44" ht="15" customHeight="1">
      <c r="AO68741" s="104"/>
      <c r="AR68741" s="104"/>
    </row>
    <row r="68742" spans="41:44" ht="15" customHeight="1">
      <c r="AO68742" s="106"/>
      <c r="AR68742" s="106"/>
    </row>
    <row r="68743" spans="41:44" ht="15" customHeight="1">
      <c r="AO68743" s="106"/>
      <c r="AR68743" s="106"/>
    </row>
    <row r="68744" spans="41:44" ht="15" customHeight="1">
      <c r="AO68744" s="106"/>
      <c r="AR68744" s="106"/>
    </row>
    <row r="68745" spans="41:44" ht="15" customHeight="1">
      <c r="AO68745" s="106"/>
      <c r="AR68745" s="106"/>
    </row>
    <row r="68746" spans="41:44" ht="15" customHeight="1">
      <c r="AO68746" s="106"/>
      <c r="AR68746" s="106"/>
    </row>
    <row r="68747" spans="41:44" ht="15" customHeight="1">
      <c r="AO68747" s="106"/>
      <c r="AR68747" s="106"/>
    </row>
    <row r="68748" spans="41:44" ht="15" customHeight="1">
      <c r="AO68748" s="106"/>
      <c r="AR68748" s="106"/>
    </row>
    <row r="68749" spans="41:44" ht="15" customHeight="1">
      <c r="AO68749" s="108"/>
      <c r="AR68749" s="108"/>
    </row>
    <row r="68750" spans="41:44" ht="15" customHeight="1">
      <c r="AO68750" s="108"/>
      <c r="AR68750" s="108"/>
    </row>
    <row r="68751" spans="41:44" ht="15" customHeight="1">
      <c r="AO68751" s="108"/>
      <c r="AR68751" s="108"/>
    </row>
    <row r="68752" spans="41:44" ht="15" customHeight="1">
      <c r="AO68752" s="108"/>
      <c r="AR68752" s="108"/>
    </row>
    <row r="68753" spans="41:44" ht="15" customHeight="1">
      <c r="AO68753" s="108"/>
      <c r="AR68753" s="108"/>
    </row>
    <row r="68754" spans="41:44" ht="15" customHeight="1">
      <c r="AO68754" s="109"/>
      <c r="AR68754" s="109"/>
    </row>
    <row r="68755" spans="41:44" ht="15" customHeight="1">
      <c r="AO68755" s="104"/>
      <c r="AR68755" s="104"/>
    </row>
    <row r="68756" spans="41:44" ht="15" customHeight="1">
      <c r="AO68756" s="106"/>
      <c r="AR68756" s="106"/>
    </row>
    <row r="68757" spans="41:44" ht="15" customHeight="1">
      <c r="AO68757" s="106"/>
      <c r="AR68757" s="106"/>
    </row>
    <row r="68758" spans="41:44" ht="15" customHeight="1">
      <c r="AO68758" s="106"/>
      <c r="AR68758" s="106"/>
    </row>
    <row r="68759" spans="41:44" ht="15" customHeight="1">
      <c r="AO68759" s="106"/>
      <c r="AR68759" s="106"/>
    </row>
    <row r="68760" spans="41:44" ht="15" customHeight="1">
      <c r="AO68760" s="106"/>
      <c r="AR68760" s="106"/>
    </row>
    <row r="68761" spans="41:44" ht="15" customHeight="1">
      <c r="AO68761" s="106"/>
      <c r="AR68761" s="106"/>
    </row>
    <row r="68762" spans="41:44" ht="15" customHeight="1">
      <c r="AO68762" s="106"/>
      <c r="AR68762" s="106"/>
    </row>
    <row r="68763" spans="41:44" ht="15" customHeight="1">
      <c r="AO68763" s="108"/>
      <c r="AR68763" s="108"/>
    </row>
    <row r="68764" spans="41:44" ht="15" customHeight="1">
      <c r="AO68764" s="108"/>
      <c r="AR68764" s="108"/>
    </row>
    <row r="68765" spans="41:44" ht="15" customHeight="1">
      <c r="AO68765" s="108"/>
      <c r="AR68765" s="108"/>
    </row>
    <row r="68766" spans="41:44" ht="15" customHeight="1">
      <c r="AO68766" s="108"/>
      <c r="AR68766" s="108"/>
    </row>
    <row r="68767" spans="41:44" ht="15" customHeight="1">
      <c r="AO68767" s="108"/>
      <c r="AR68767" s="108"/>
    </row>
    <row r="68768" spans="41:44" ht="15" customHeight="1">
      <c r="AO68768" s="109"/>
      <c r="AR68768" s="109"/>
    </row>
    <row r="68769" spans="41:44" ht="15" customHeight="1">
      <c r="AO68769" s="104"/>
      <c r="AR68769" s="104"/>
    </row>
    <row r="68770" spans="41:44" ht="15" customHeight="1">
      <c r="AO68770" s="106"/>
      <c r="AR68770" s="106"/>
    </row>
    <row r="68771" spans="41:44" ht="15" customHeight="1">
      <c r="AO68771" s="106"/>
      <c r="AR68771" s="106"/>
    </row>
    <row r="68772" spans="41:44" ht="15" customHeight="1">
      <c r="AO68772" s="106"/>
      <c r="AR68772" s="106"/>
    </row>
    <row r="68773" spans="41:44" ht="15" customHeight="1">
      <c r="AO68773" s="106"/>
      <c r="AR68773" s="106"/>
    </row>
    <row r="68774" spans="41:44" ht="15" customHeight="1">
      <c r="AO68774" s="106"/>
      <c r="AR68774" s="106"/>
    </row>
    <row r="68775" spans="41:44" ht="15" customHeight="1">
      <c r="AO68775" s="106"/>
      <c r="AR68775" s="106"/>
    </row>
    <row r="68776" spans="41:44" ht="15" customHeight="1">
      <c r="AO68776" s="106"/>
      <c r="AR68776" s="106"/>
    </row>
    <row r="68777" spans="41:44" ht="15" customHeight="1">
      <c r="AO68777" s="108"/>
      <c r="AR68777" s="108"/>
    </row>
    <row r="68778" spans="41:44" ht="15" customHeight="1">
      <c r="AO68778" s="108"/>
      <c r="AR68778" s="108"/>
    </row>
    <row r="68779" spans="41:44" ht="15" customHeight="1">
      <c r="AO68779" s="108"/>
      <c r="AR68779" s="108"/>
    </row>
    <row r="68780" spans="41:44" ht="15" customHeight="1">
      <c r="AO68780" s="108"/>
      <c r="AR68780" s="108"/>
    </row>
    <row r="68781" spans="41:44" ht="15" customHeight="1">
      <c r="AO68781" s="108"/>
      <c r="AR68781" s="108"/>
    </row>
    <row r="68782" spans="41:44" ht="15" customHeight="1">
      <c r="AO68782" s="109"/>
      <c r="AR68782" s="109"/>
    </row>
    <row r="68783" spans="41:44" ht="15" customHeight="1">
      <c r="AO68783" s="104"/>
      <c r="AR68783" s="104"/>
    </row>
    <row r="68784" spans="41:44" ht="15" customHeight="1">
      <c r="AO68784" s="106"/>
      <c r="AR68784" s="106"/>
    </row>
    <row r="68785" spans="41:44" ht="15" customHeight="1">
      <c r="AO68785" s="106"/>
      <c r="AR68785" s="106"/>
    </row>
    <row r="68786" spans="41:44" ht="15" customHeight="1">
      <c r="AO68786" s="106"/>
      <c r="AR68786" s="106"/>
    </row>
    <row r="68787" spans="41:44" ht="15" customHeight="1">
      <c r="AO68787" s="106"/>
      <c r="AR68787" s="106"/>
    </row>
    <row r="68788" spans="41:44" ht="15" customHeight="1">
      <c r="AO68788" s="106"/>
      <c r="AR68788" s="106"/>
    </row>
    <row r="68789" spans="41:44" ht="15" customHeight="1">
      <c r="AO68789" s="106"/>
      <c r="AR68789" s="106"/>
    </row>
    <row r="68790" spans="41:44" ht="15" customHeight="1">
      <c r="AO68790" s="106"/>
      <c r="AR68790" s="106"/>
    </row>
    <row r="68791" spans="41:44" ht="15" customHeight="1">
      <c r="AO68791" s="108"/>
      <c r="AR68791" s="108"/>
    </row>
    <row r="68792" spans="41:44" ht="15" customHeight="1">
      <c r="AO68792" s="108"/>
      <c r="AR68792" s="108"/>
    </row>
    <row r="68793" spans="41:44" ht="15" customHeight="1">
      <c r="AO68793" s="108"/>
      <c r="AR68793" s="108"/>
    </row>
    <row r="68794" spans="41:44" ht="15" customHeight="1">
      <c r="AO68794" s="108"/>
      <c r="AR68794" s="108"/>
    </row>
    <row r="68795" spans="41:44" ht="15" customHeight="1">
      <c r="AO68795" s="108"/>
      <c r="AR68795" s="108"/>
    </row>
    <row r="68796" spans="41:44" ht="15" customHeight="1">
      <c r="AO68796" s="109"/>
      <c r="AR68796" s="109"/>
    </row>
    <row r="68797" spans="41:44" ht="15" customHeight="1">
      <c r="AO68797" s="104"/>
      <c r="AR68797" s="104"/>
    </row>
    <row r="68798" spans="41:44" ht="15" customHeight="1">
      <c r="AO68798" s="106"/>
      <c r="AR68798" s="106"/>
    </row>
    <row r="68799" spans="41:44" ht="15" customHeight="1">
      <c r="AO68799" s="106"/>
      <c r="AR68799" s="106"/>
    </row>
    <row r="68800" spans="41:44" ht="15" customHeight="1">
      <c r="AO68800" s="106"/>
      <c r="AR68800" s="106"/>
    </row>
    <row r="68801" spans="41:44" ht="15" customHeight="1">
      <c r="AO68801" s="106"/>
      <c r="AR68801" s="106"/>
    </row>
    <row r="68802" spans="41:44" ht="15" customHeight="1">
      <c r="AO68802" s="106"/>
      <c r="AR68802" s="106"/>
    </row>
    <row r="68803" spans="41:44" ht="15" customHeight="1">
      <c r="AO68803" s="106"/>
      <c r="AR68803" s="106"/>
    </row>
    <row r="68804" spans="41:44" ht="15" customHeight="1">
      <c r="AO68804" s="106"/>
      <c r="AR68804" s="106"/>
    </row>
    <row r="68805" spans="41:44" ht="15" customHeight="1">
      <c r="AO68805" s="108"/>
      <c r="AR68805" s="108"/>
    </row>
    <row r="68806" spans="41:44" ht="15" customHeight="1">
      <c r="AO68806" s="108"/>
      <c r="AR68806" s="108"/>
    </row>
    <row r="68807" spans="41:44" ht="15" customHeight="1">
      <c r="AO68807" s="108"/>
      <c r="AR68807" s="108"/>
    </row>
    <row r="68808" spans="41:44" ht="15" customHeight="1">
      <c r="AO68808" s="108"/>
      <c r="AR68808" s="108"/>
    </row>
    <row r="68809" spans="41:44" ht="15" customHeight="1">
      <c r="AO68809" s="108"/>
      <c r="AR68809" s="108"/>
    </row>
    <row r="68810" spans="41:44" ht="15" customHeight="1">
      <c r="AO68810" s="109"/>
      <c r="AR68810" s="109"/>
    </row>
    <row r="68811" spans="41:44" ht="15" customHeight="1">
      <c r="AO68811" s="104"/>
      <c r="AR68811" s="104"/>
    </row>
    <row r="68812" spans="41:44" ht="15" customHeight="1">
      <c r="AO68812" s="106"/>
      <c r="AR68812" s="106"/>
    </row>
    <row r="68813" spans="41:44" ht="15" customHeight="1">
      <c r="AO68813" s="106"/>
      <c r="AR68813" s="106"/>
    </row>
    <row r="68814" spans="41:44" ht="15" customHeight="1">
      <c r="AO68814" s="106"/>
      <c r="AR68814" s="106"/>
    </row>
    <row r="68815" spans="41:44" ht="15" customHeight="1">
      <c r="AO68815" s="106"/>
      <c r="AR68815" s="106"/>
    </row>
    <row r="68816" spans="41:44" ht="15" customHeight="1">
      <c r="AO68816" s="106"/>
      <c r="AR68816" s="106"/>
    </row>
    <row r="68817" spans="41:44" ht="15" customHeight="1">
      <c r="AO68817" s="106"/>
      <c r="AR68817" s="106"/>
    </row>
    <row r="68818" spans="41:44" ht="15" customHeight="1">
      <c r="AO68818" s="106"/>
      <c r="AR68818" s="106"/>
    </row>
    <row r="68819" spans="41:44" ht="15" customHeight="1">
      <c r="AO68819" s="108"/>
      <c r="AR68819" s="108"/>
    </row>
    <row r="68820" spans="41:44" ht="15" customHeight="1">
      <c r="AO68820" s="108"/>
      <c r="AR68820" s="108"/>
    </row>
    <row r="68821" spans="41:44" ht="15" customHeight="1">
      <c r="AO68821" s="108"/>
      <c r="AR68821" s="108"/>
    </row>
    <row r="68822" spans="41:44" ht="15" customHeight="1">
      <c r="AO68822" s="108"/>
      <c r="AR68822" s="108"/>
    </row>
    <row r="68823" spans="41:44" ht="15" customHeight="1">
      <c r="AO68823" s="108"/>
      <c r="AR68823" s="108"/>
    </row>
    <row r="68824" spans="41:44" ht="15" customHeight="1">
      <c r="AO68824" s="109"/>
      <c r="AR68824" s="109"/>
    </row>
    <row r="68825" spans="41:44" ht="15" customHeight="1">
      <c r="AO68825" s="104"/>
      <c r="AR68825" s="104"/>
    </row>
    <row r="68826" spans="41:44" ht="15" customHeight="1">
      <c r="AO68826" s="106"/>
      <c r="AR68826" s="106"/>
    </row>
    <row r="68827" spans="41:44" ht="15" customHeight="1">
      <c r="AO68827" s="106"/>
      <c r="AR68827" s="106"/>
    </row>
    <row r="68828" spans="41:44" ht="15" customHeight="1">
      <c r="AO68828" s="106"/>
      <c r="AR68828" s="106"/>
    </row>
    <row r="68829" spans="41:44" ht="15" customHeight="1">
      <c r="AO68829" s="106"/>
      <c r="AR68829" s="106"/>
    </row>
    <row r="68830" spans="41:44" ht="15" customHeight="1">
      <c r="AO68830" s="106"/>
      <c r="AR68830" s="106"/>
    </row>
    <row r="68831" spans="41:44" ht="15" customHeight="1">
      <c r="AO68831" s="106"/>
      <c r="AR68831" s="106"/>
    </row>
    <row r="68832" spans="41:44" ht="15" customHeight="1">
      <c r="AO68832" s="106"/>
      <c r="AR68832" s="106"/>
    </row>
    <row r="68833" spans="41:44" ht="15" customHeight="1">
      <c r="AO68833" s="108"/>
      <c r="AR68833" s="108"/>
    </row>
    <row r="68834" spans="41:44" ht="15" customHeight="1">
      <c r="AO68834" s="108"/>
      <c r="AR68834" s="108"/>
    </row>
    <row r="68835" spans="41:44" ht="15" customHeight="1">
      <c r="AO68835" s="108"/>
      <c r="AR68835" s="108"/>
    </row>
    <row r="68836" spans="41:44" ht="15" customHeight="1">
      <c r="AO68836" s="108"/>
      <c r="AR68836" s="108"/>
    </row>
    <row r="68837" spans="41:44" ht="15" customHeight="1">
      <c r="AO68837" s="108"/>
      <c r="AR68837" s="108"/>
    </row>
    <row r="68838" spans="41:44" ht="15" customHeight="1">
      <c r="AO68838" s="109"/>
      <c r="AR68838" s="109"/>
    </row>
    <row r="68839" spans="41:44" ht="15" customHeight="1">
      <c r="AO68839" s="104"/>
      <c r="AR68839" s="104"/>
    </row>
    <row r="68840" spans="41:44" ht="15" customHeight="1">
      <c r="AO68840" s="106"/>
      <c r="AR68840" s="106"/>
    </row>
    <row r="68841" spans="41:44" ht="15" customHeight="1">
      <c r="AO68841" s="106"/>
      <c r="AR68841" s="106"/>
    </row>
    <row r="68842" spans="41:44" ht="15" customHeight="1">
      <c r="AO68842" s="106"/>
      <c r="AR68842" s="106"/>
    </row>
    <row r="68843" spans="41:44" ht="15" customHeight="1">
      <c r="AO68843" s="106"/>
      <c r="AR68843" s="106"/>
    </row>
    <row r="68844" spans="41:44" ht="15" customHeight="1">
      <c r="AO68844" s="106"/>
      <c r="AR68844" s="106"/>
    </row>
    <row r="68845" spans="41:44" ht="15" customHeight="1">
      <c r="AO68845" s="106"/>
      <c r="AR68845" s="106"/>
    </row>
    <row r="68846" spans="41:44" ht="15" customHeight="1">
      <c r="AO68846" s="106"/>
      <c r="AR68846" s="106"/>
    </row>
    <row r="68847" spans="41:44" ht="15" customHeight="1">
      <c r="AO68847" s="108"/>
      <c r="AR68847" s="108"/>
    </row>
    <row r="68848" spans="41:44" ht="15" customHeight="1">
      <c r="AO68848" s="108"/>
      <c r="AR68848" s="108"/>
    </row>
    <row r="68849" spans="41:44" ht="15" customHeight="1">
      <c r="AO68849" s="108"/>
      <c r="AR68849" s="108"/>
    </row>
    <row r="68850" spans="41:44" ht="15" customHeight="1">
      <c r="AO68850" s="108"/>
      <c r="AR68850" s="108"/>
    </row>
    <row r="68851" spans="41:44" ht="15" customHeight="1">
      <c r="AO68851" s="108"/>
      <c r="AR68851" s="108"/>
    </row>
    <row r="68852" spans="41:44" ht="15" customHeight="1">
      <c r="AO68852" s="109"/>
      <c r="AR68852" s="109"/>
    </row>
    <row r="68853" spans="41:44" ht="15" customHeight="1">
      <c r="AO68853" s="104"/>
      <c r="AR68853" s="104"/>
    </row>
    <row r="68854" spans="41:44" ht="15" customHeight="1">
      <c r="AO68854" s="106"/>
      <c r="AR68854" s="106"/>
    </row>
    <row r="68855" spans="41:44" ht="15" customHeight="1">
      <c r="AO68855" s="106"/>
      <c r="AR68855" s="106"/>
    </row>
    <row r="68856" spans="41:44" ht="15" customHeight="1">
      <c r="AO68856" s="106"/>
      <c r="AR68856" s="106"/>
    </row>
    <row r="68857" spans="41:44" ht="15" customHeight="1">
      <c r="AO68857" s="106"/>
      <c r="AR68857" s="106"/>
    </row>
    <row r="68858" spans="41:44" ht="15" customHeight="1">
      <c r="AO68858" s="106"/>
      <c r="AR68858" s="106"/>
    </row>
    <row r="68859" spans="41:44" ht="15" customHeight="1">
      <c r="AO68859" s="106"/>
      <c r="AR68859" s="106"/>
    </row>
    <row r="68860" spans="41:44" ht="15" customHeight="1">
      <c r="AO68860" s="106"/>
      <c r="AR68860" s="106"/>
    </row>
    <row r="68861" spans="41:44" ht="15" customHeight="1">
      <c r="AO68861" s="108"/>
      <c r="AR68861" s="108"/>
    </row>
    <row r="68862" spans="41:44" ht="15" customHeight="1">
      <c r="AO68862" s="108"/>
      <c r="AR68862" s="108"/>
    </row>
    <row r="68863" spans="41:44" ht="15" customHeight="1">
      <c r="AO68863" s="108"/>
      <c r="AR68863" s="108"/>
    </row>
    <row r="68864" spans="41:44" ht="15" customHeight="1">
      <c r="AO68864" s="108"/>
      <c r="AR68864" s="108"/>
    </row>
    <row r="68865" spans="41:44" ht="15" customHeight="1">
      <c r="AO68865" s="108"/>
      <c r="AR68865" s="108"/>
    </row>
    <row r="68866" spans="41:44" ht="15" customHeight="1">
      <c r="AO68866" s="109"/>
      <c r="AR68866" s="109"/>
    </row>
    <row r="68867" spans="41:44" ht="15" customHeight="1">
      <c r="AO68867" s="104"/>
      <c r="AR68867" s="104"/>
    </row>
    <row r="68868" spans="41:44" ht="15" customHeight="1">
      <c r="AO68868" s="106"/>
      <c r="AR68868" s="106"/>
    </row>
    <row r="68869" spans="41:44" ht="15" customHeight="1">
      <c r="AO68869" s="106"/>
      <c r="AR68869" s="106"/>
    </row>
    <row r="68870" spans="41:44" ht="15" customHeight="1">
      <c r="AO68870" s="106"/>
      <c r="AR68870" s="106"/>
    </row>
    <row r="68871" spans="41:44" ht="15" customHeight="1">
      <c r="AO68871" s="106"/>
      <c r="AR68871" s="106"/>
    </row>
    <row r="68872" spans="41:44" ht="15" customHeight="1">
      <c r="AO68872" s="106"/>
      <c r="AR68872" s="106"/>
    </row>
    <row r="68873" spans="41:44" ht="15" customHeight="1">
      <c r="AO68873" s="106"/>
      <c r="AR68873" s="106"/>
    </row>
    <row r="68874" spans="41:44" ht="15" customHeight="1">
      <c r="AO68874" s="106"/>
      <c r="AR68874" s="106"/>
    </row>
    <row r="68875" spans="41:44" ht="15" customHeight="1">
      <c r="AO68875" s="108"/>
      <c r="AR68875" s="108"/>
    </row>
    <row r="68876" spans="41:44" ht="15" customHeight="1">
      <c r="AO68876" s="108"/>
      <c r="AR68876" s="108"/>
    </row>
    <row r="68877" spans="41:44" ht="15" customHeight="1">
      <c r="AO68877" s="108"/>
      <c r="AR68877" s="108"/>
    </row>
    <row r="68878" spans="41:44" ht="15" customHeight="1">
      <c r="AO68878" s="108"/>
      <c r="AR68878" s="108"/>
    </row>
    <row r="68879" spans="41:44" ht="15" customHeight="1">
      <c r="AO68879" s="108"/>
      <c r="AR68879" s="108"/>
    </row>
    <row r="68880" spans="41:44" ht="15" customHeight="1">
      <c r="AO68880" s="109"/>
      <c r="AR68880" s="109"/>
    </row>
    <row r="68881" spans="41:44" ht="15" customHeight="1">
      <c r="AO68881" s="104"/>
      <c r="AR68881" s="104"/>
    </row>
    <row r="68882" spans="41:44" ht="15" customHeight="1">
      <c r="AO68882" s="106"/>
      <c r="AR68882" s="106"/>
    </row>
    <row r="68883" spans="41:44" ht="15" customHeight="1">
      <c r="AO68883" s="106"/>
      <c r="AR68883" s="106"/>
    </row>
    <row r="68884" spans="41:44" ht="15" customHeight="1">
      <c r="AO68884" s="106"/>
      <c r="AR68884" s="106"/>
    </row>
    <row r="68885" spans="41:44" ht="15" customHeight="1">
      <c r="AO68885" s="106"/>
      <c r="AR68885" s="106"/>
    </row>
    <row r="68886" spans="41:44" ht="15" customHeight="1">
      <c r="AO68886" s="106"/>
      <c r="AR68886" s="106"/>
    </row>
    <row r="68887" spans="41:44" ht="15" customHeight="1">
      <c r="AO68887" s="106"/>
      <c r="AR68887" s="106"/>
    </row>
    <row r="68888" spans="41:44" ht="15" customHeight="1">
      <c r="AO68888" s="106"/>
      <c r="AR68888" s="106"/>
    </row>
    <row r="68889" spans="41:44" ht="15" customHeight="1">
      <c r="AO68889" s="108"/>
      <c r="AR68889" s="108"/>
    </row>
    <row r="68890" spans="41:44" ht="15" customHeight="1">
      <c r="AO68890" s="108"/>
      <c r="AR68890" s="108"/>
    </row>
    <row r="68891" spans="41:44" ht="15" customHeight="1">
      <c r="AO68891" s="108"/>
      <c r="AR68891" s="108"/>
    </row>
    <row r="68892" spans="41:44" ht="15" customHeight="1">
      <c r="AO68892" s="108"/>
      <c r="AR68892" s="108"/>
    </row>
    <row r="68893" spans="41:44" ht="15" customHeight="1">
      <c r="AO68893" s="108"/>
      <c r="AR68893" s="108"/>
    </row>
    <row r="68894" spans="41:44" ht="15" customHeight="1">
      <c r="AO68894" s="109"/>
      <c r="AR68894" s="109"/>
    </row>
    <row r="68895" spans="41:44" ht="15" customHeight="1">
      <c r="AO68895" s="104"/>
      <c r="AR68895" s="104"/>
    </row>
    <row r="68896" spans="41:44" ht="15" customHeight="1">
      <c r="AO68896" s="106"/>
      <c r="AR68896" s="106"/>
    </row>
    <row r="68897" spans="41:44" ht="15" customHeight="1">
      <c r="AO68897" s="106"/>
      <c r="AR68897" s="106"/>
    </row>
    <row r="68898" spans="41:44" ht="15" customHeight="1">
      <c r="AO68898" s="106"/>
      <c r="AR68898" s="106"/>
    </row>
    <row r="68899" spans="41:44" ht="15" customHeight="1">
      <c r="AO68899" s="106"/>
      <c r="AR68899" s="106"/>
    </row>
    <row r="68900" spans="41:44" ht="15" customHeight="1">
      <c r="AO68900" s="106"/>
      <c r="AR68900" s="106"/>
    </row>
    <row r="68901" spans="41:44" ht="15" customHeight="1">
      <c r="AO68901" s="106"/>
      <c r="AR68901" s="106"/>
    </row>
    <row r="68902" spans="41:44" ht="15" customHeight="1">
      <c r="AO68902" s="106"/>
      <c r="AR68902" s="106"/>
    </row>
    <row r="68903" spans="41:44" ht="15" customHeight="1">
      <c r="AO68903" s="108"/>
      <c r="AR68903" s="108"/>
    </row>
    <row r="68904" spans="41:44" ht="15" customHeight="1">
      <c r="AO68904" s="108"/>
      <c r="AR68904" s="108"/>
    </row>
    <row r="68905" spans="41:44" ht="15" customHeight="1">
      <c r="AO68905" s="108"/>
      <c r="AR68905" s="108"/>
    </row>
    <row r="68906" spans="41:44" ht="15" customHeight="1">
      <c r="AO68906" s="108"/>
      <c r="AR68906" s="108"/>
    </row>
    <row r="68907" spans="41:44" ht="15" customHeight="1">
      <c r="AO68907" s="108"/>
      <c r="AR68907" s="108"/>
    </row>
    <row r="68908" spans="41:44" ht="15" customHeight="1">
      <c r="AO68908" s="109"/>
      <c r="AR68908" s="109"/>
    </row>
    <row r="68909" spans="41:44" ht="15" customHeight="1">
      <c r="AO68909" s="104"/>
      <c r="AR68909" s="104"/>
    </row>
    <row r="68910" spans="41:44" ht="15" customHeight="1">
      <c r="AO68910" s="106"/>
      <c r="AR68910" s="106"/>
    </row>
    <row r="68911" spans="41:44" ht="15" customHeight="1">
      <c r="AO68911" s="106"/>
      <c r="AR68911" s="106"/>
    </row>
    <row r="68912" spans="41:44" ht="15" customHeight="1">
      <c r="AO68912" s="106"/>
      <c r="AR68912" s="106"/>
    </row>
    <row r="68913" spans="41:44" ht="15" customHeight="1">
      <c r="AO68913" s="106"/>
      <c r="AR68913" s="106"/>
    </row>
    <row r="68914" spans="41:44" ht="15" customHeight="1">
      <c r="AO68914" s="106"/>
      <c r="AR68914" s="106"/>
    </row>
    <row r="68915" spans="41:44" ht="15" customHeight="1">
      <c r="AO68915" s="106"/>
      <c r="AR68915" s="106"/>
    </row>
    <row r="68916" spans="41:44" ht="15" customHeight="1">
      <c r="AO68916" s="106"/>
      <c r="AR68916" s="106"/>
    </row>
    <row r="68917" spans="41:44" ht="15" customHeight="1">
      <c r="AO68917" s="108"/>
      <c r="AR68917" s="108"/>
    </row>
    <row r="68918" spans="41:44" ht="15" customHeight="1">
      <c r="AO68918" s="108"/>
      <c r="AR68918" s="108"/>
    </row>
    <row r="68919" spans="41:44" ht="15" customHeight="1">
      <c r="AO68919" s="108"/>
      <c r="AR68919" s="108"/>
    </row>
    <row r="68920" spans="41:44" ht="15" customHeight="1">
      <c r="AO68920" s="108"/>
      <c r="AR68920" s="108"/>
    </row>
    <row r="68921" spans="41:44" ht="15" customHeight="1">
      <c r="AO68921" s="108"/>
      <c r="AR68921" s="108"/>
    </row>
    <row r="68922" spans="41:44" ht="15" customHeight="1">
      <c r="AO68922" s="109"/>
      <c r="AR68922" s="109"/>
    </row>
    <row r="68923" spans="41:44" ht="15" customHeight="1">
      <c r="AO68923" s="104"/>
      <c r="AR68923" s="104"/>
    </row>
    <row r="68924" spans="41:44" ht="15" customHeight="1">
      <c r="AO68924" s="106"/>
      <c r="AR68924" s="106"/>
    </row>
    <row r="68925" spans="41:44" ht="15" customHeight="1">
      <c r="AO68925" s="106"/>
      <c r="AR68925" s="106"/>
    </row>
    <row r="68926" spans="41:44" ht="15" customHeight="1">
      <c r="AO68926" s="106"/>
      <c r="AR68926" s="106"/>
    </row>
    <row r="68927" spans="41:44" ht="15" customHeight="1">
      <c r="AO68927" s="106"/>
      <c r="AR68927" s="106"/>
    </row>
    <row r="68928" spans="41:44" ht="15" customHeight="1">
      <c r="AO68928" s="106"/>
      <c r="AR68928" s="106"/>
    </row>
    <row r="68929" spans="41:44" ht="15" customHeight="1">
      <c r="AO68929" s="106"/>
      <c r="AR68929" s="106"/>
    </row>
    <row r="68930" spans="41:44" ht="15" customHeight="1">
      <c r="AO68930" s="106"/>
      <c r="AR68930" s="106"/>
    </row>
    <row r="68931" spans="41:44" ht="15" customHeight="1">
      <c r="AO68931" s="108"/>
      <c r="AR68931" s="108"/>
    </row>
    <row r="68932" spans="41:44" ht="15" customHeight="1">
      <c r="AO68932" s="108"/>
      <c r="AR68932" s="108"/>
    </row>
    <row r="68933" spans="41:44" ht="15" customHeight="1">
      <c r="AO68933" s="108"/>
      <c r="AR68933" s="108"/>
    </row>
    <row r="68934" spans="41:44" ht="15" customHeight="1">
      <c r="AO68934" s="108"/>
      <c r="AR68934" s="108"/>
    </row>
    <row r="68935" spans="41:44" ht="15" customHeight="1">
      <c r="AO68935" s="108"/>
      <c r="AR68935" s="108"/>
    </row>
    <row r="68936" spans="41:44" ht="15" customHeight="1">
      <c r="AO68936" s="109"/>
      <c r="AR68936" s="109"/>
    </row>
    <row r="68937" spans="41:44" ht="15" customHeight="1">
      <c r="AO68937" s="104"/>
      <c r="AR68937" s="104"/>
    </row>
    <row r="68938" spans="41:44" ht="15" customHeight="1">
      <c r="AO68938" s="106"/>
      <c r="AR68938" s="106"/>
    </row>
    <row r="68939" spans="41:44" ht="15" customHeight="1">
      <c r="AO68939" s="106"/>
      <c r="AR68939" s="106"/>
    </row>
    <row r="68940" spans="41:44" ht="15" customHeight="1">
      <c r="AO68940" s="106"/>
      <c r="AR68940" s="106"/>
    </row>
    <row r="68941" spans="41:44" ht="15" customHeight="1">
      <c r="AO68941" s="106"/>
      <c r="AR68941" s="106"/>
    </row>
    <row r="68942" spans="41:44" ht="15" customHeight="1">
      <c r="AO68942" s="106"/>
      <c r="AR68942" s="106"/>
    </row>
    <row r="68943" spans="41:44" ht="15" customHeight="1">
      <c r="AO68943" s="106"/>
      <c r="AR68943" s="106"/>
    </row>
    <row r="68944" spans="41:44" ht="15" customHeight="1">
      <c r="AO68944" s="106"/>
      <c r="AR68944" s="106"/>
    </row>
    <row r="68945" spans="41:44" ht="15" customHeight="1">
      <c r="AO68945" s="108"/>
      <c r="AR68945" s="108"/>
    </row>
    <row r="68946" spans="41:44" ht="15" customHeight="1">
      <c r="AO68946" s="108"/>
      <c r="AR68946" s="108"/>
    </row>
    <row r="68947" spans="41:44" ht="15" customHeight="1">
      <c r="AO68947" s="108"/>
      <c r="AR68947" s="108"/>
    </row>
    <row r="68948" spans="41:44" ht="15" customHeight="1">
      <c r="AO68948" s="108"/>
      <c r="AR68948" s="108"/>
    </row>
    <row r="68949" spans="41:44" ht="15" customHeight="1">
      <c r="AO68949" s="108"/>
      <c r="AR68949" s="108"/>
    </row>
    <row r="68950" spans="41:44" ht="15" customHeight="1">
      <c r="AO68950" s="109"/>
      <c r="AR68950" s="109"/>
    </row>
    <row r="68951" spans="41:44" ht="15" customHeight="1">
      <c r="AO68951" s="104"/>
      <c r="AR68951" s="104"/>
    </row>
    <row r="68952" spans="41:44" ht="15" customHeight="1">
      <c r="AO68952" s="106"/>
      <c r="AR68952" s="106"/>
    </row>
    <row r="68953" spans="41:44" ht="15" customHeight="1">
      <c r="AO68953" s="106"/>
      <c r="AR68953" s="106"/>
    </row>
    <row r="68954" spans="41:44" ht="15" customHeight="1">
      <c r="AO68954" s="106"/>
      <c r="AR68954" s="106"/>
    </row>
    <row r="68955" spans="41:44" ht="15" customHeight="1">
      <c r="AO68955" s="106"/>
      <c r="AR68955" s="106"/>
    </row>
    <row r="68956" spans="41:44" ht="15" customHeight="1">
      <c r="AO68956" s="106"/>
      <c r="AR68956" s="106"/>
    </row>
    <row r="68957" spans="41:44" ht="15" customHeight="1">
      <c r="AO68957" s="106"/>
      <c r="AR68957" s="106"/>
    </row>
    <row r="68958" spans="41:44" ht="15" customHeight="1">
      <c r="AO68958" s="106"/>
      <c r="AR68958" s="106"/>
    </row>
    <row r="68959" spans="41:44" ht="15" customHeight="1">
      <c r="AO68959" s="108"/>
      <c r="AR68959" s="108"/>
    </row>
    <row r="68960" spans="41:44" ht="15" customHeight="1">
      <c r="AO68960" s="108"/>
      <c r="AR68960" s="108"/>
    </row>
    <row r="68961" spans="41:44" ht="15" customHeight="1">
      <c r="AO68961" s="108"/>
      <c r="AR68961" s="108"/>
    </row>
    <row r="68962" spans="41:44" ht="15" customHeight="1">
      <c r="AO68962" s="108"/>
      <c r="AR68962" s="108"/>
    </row>
    <row r="68963" spans="41:44" ht="15" customHeight="1">
      <c r="AO68963" s="108"/>
      <c r="AR68963" s="108"/>
    </row>
    <row r="68964" spans="41:44" ht="15" customHeight="1">
      <c r="AO68964" s="109"/>
      <c r="AR68964" s="109"/>
    </row>
    <row r="68965" spans="41:44" ht="15" customHeight="1">
      <c r="AO68965" s="104"/>
      <c r="AR68965" s="104"/>
    </row>
    <row r="68966" spans="41:44" ht="15" customHeight="1">
      <c r="AO68966" s="106"/>
      <c r="AR68966" s="106"/>
    </row>
    <row r="68967" spans="41:44" ht="15" customHeight="1">
      <c r="AO68967" s="106"/>
      <c r="AR68967" s="106"/>
    </row>
    <row r="68968" spans="41:44" ht="15" customHeight="1">
      <c r="AO68968" s="106"/>
      <c r="AR68968" s="106"/>
    </row>
    <row r="68969" spans="41:44" ht="15" customHeight="1">
      <c r="AO68969" s="106"/>
      <c r="AR68969" s="106"/>
    </row>
    <row r="68970" spans="41:44" ht="15" customHeight="1">
      <c r="AO68970" s="106"/>
      <c r="AR68970" s="106"/>
    </row>
    <row r="68971" spans="41:44" ht="15" customHeight="1">
      <c r="AO68971" s="106"/>
      <c r="AR68971" s="106"/>
    </row>
    <row r="68972" spans="41:44" ht="15" customHeight="1">
      <c r="AO68972" s="106"/>
      <c r="AR68972" s="106"/>
    </row>
    <row r="68973" spans="41:44" ht="15" customHeight="1">
      <c r="AO68973" s="108"/>
      <c r="AR68973" s="108"/>
    </row>
    <row r="68974" spans="41:44" ht="15" customHeight="1">
      <c r="AO68974" s="108"/>
      <c r="AR68974" s="108"/>
    </row>
    <row r="68975" spans="41:44" ht="15" customHeight="1">
      <c r="AO68975" s="108"/>
      <c r="AR68975" s="108"/>
    </row>
    <row r="68976" spans="41:44" ht="15" customHeight="1">
      <c r="AO68976" s="108"/>
      <c r="AR68976" s="108"/>
    </row>
    <row r="68977" spans="41:44" ht="15" customHeight="1">
      <c r="AO68977" s="108"/>
      <c r="AR68977" s="108"/>
    </row>
    <row r="68978" spans="41:44" ht="15" customHeight="1">
      <c r="AO68978" s="109"/>
      <c r="AR68978" s="109"/>
    </row>
    <row r="68979" spans="41:44" ht="15" customHeight="1">
      <c r="AO68979" s="104"/>
      <c r="AR68979" s="104"/>
    </row>
    <row r="68980" spans="41:44" ht="15" customHeight="1">
      <c r="AO68980" s="106"/>
      <c r="AR68980" s="106"/>
    </row>
    <row r="68981" spans="41:44" ht="15" customHeight="1">
      <c r="AO68981" s="106"/>
      <c r="AR68981" s="106"/>
    </row>
    <row r="68982" spans="41:44" ht="15" customHeight="1">
      <c r="AO68982" s="106"/>
      <c r="AR68982" s="106"/>
    </row>
    <row r="68983" spans="41:44" ht="15" customHeight="1">
      <c r="AO68983" s="106"/>
      <c r="AR68983" s="106"/>
    </row>
    <row r="68984" spans="41:44" ht="15" customHeight="1">
      <c r="AO68984" s="106"/>
      <c r="AR68984" s="106"/>
    </row>
    <row r="68985" spans="41:44" ht="15" customHeight="1">
      <c r="AO68985" s="106"/>
      <c r="AR68985" s="106"/>
    </row>
    <row r="68986" spans="41:44" ht="15" customHeight="1">
      <c r="AO68986" s="106"/>
      <c r="AR68986" s="106"/>
    </row>
    <row r="68987" spans="41:44" ht="15" customHeight="1">
      <c r="AO68987" s="108"/>
      <c r="AR68987" s="108"/>
    </row>
    <row r="68988" spans="41:44" ht="15" customHeight="1">
      <c r="AO68988" s="108"/>
      <c r="AR68988" s="108"/>
    </row>
    <row r="68989" spans="41:44" ht="15" customHeight="1">
      <c r="AO68989" s="108"/>
      <c r="AR68989" s="108"/>
    </row>
    <row r="68990" spans="41:44" ht="15" customHeight="1">
      <c r="AO68990" s="108"/>
      <c r="AR68990" s="108"/>
    </row>
    <row r="68991" spans="41:44" ht="15" customHeight="1">
      <c r="AO68991" s="108"/>
      <c r="AR68991" s="108"/>
    </row>
    <row r="68992" spans="41:44" ht="15" customHeight="1">
      <c r="AO68992" s="109"/>
      <c r="AR68992" s="109"/>
    </row>
    <row r="68993" spans="41:44" ht="15" customHeight="1">
      <c r="AO68993" s="104"/>
      <c r="AR68993" s="104"/>
    </row>
    <row r="68994" spans="41:44" ht="15" customHeight="1">
      <c r="AO68994" s="106"/>
      <c r="AR68994" s="106"/>
    </row>
    <row r="68995" spans="41:44" ht="15" customHeight="1">
      <c r="AO68995" s="106"/>
      <c r="AR68995" s="106"/>
    </row>
    <row r="68996" spans="41:44" ht="15" customHeight="1">
      <c r="AO68996" s="106"/>
      <c r="AR68996" s="106"/>
    </row>
    <row r="68997" spans="41:44" ht="15" customHeight="1">
      <c r="AO68997" s="106"/>
      <c r="AR68997" s="106"/>
    </row>
    <row r="68998" spans="41:44" ht="15" customHeight="1">
      <c r="AO68998" s="106"/>
      <c r="AR68998" s="106"/>
    </row>
    <row r="68999" spans="41:44" ht="15" customHeight="1">
      <c r="AO68999" s="106"/>
      <c r="AR68999" s="106"/>
    </row>
    <row r="69000" spans="41:44" ht="15" customHeight="1">
      <c r="AO69000" s="106"/>
      <c r="AR69000" s="106"/>
    </row>
    <row r="69001" spans="41:44" ht="15" customHeight="1">
      <c r="AO69001" s="108"/>
      <c r="AR69001" s="108"/>
    </row>
    <row r="69002" spans="41:44" ht="15" customHeight="1">
      <c r="AO69002" s="108"/>
      <c r="AR69002" s="108"/>
    </row>
    <row r="69003" spans="41:44" ht="15" customHeight="1">
      <c r="AO69003" s="108"/>
      <c r="AR69003" s="108"/>
    </row>
    <row r="69004" spans="41:44" ht="15" customHeight="1">
      <c r="AO69004" s="108"/>
      <c r="AR69004" s="108"/>
    </row>
    <row r="69005" spans="41:44" ht="15" customHeight="1">
      <c r="AO69005" s="108"/>
      <c r="AR69005" s="108"/>
    </row>
    <row r="69006" spans="41:44" ht="15" customHeight="1">
      <c r="AO69006" s="109"/>
      <c r="AR69006" s="109"/>
    </row>
    <row r="69007" spans="41:44" ht="15" customHeight="1">
      <c r="AO69007" s="104"/>
      <c r="AR69007" s="104"/>
    </row>
    <row r="69008" spans="41:44" ht="15" customHeight="1">
      <c r="AO69008" s="106"/>
      <c r="AR69008" s="106"/>
    </row>
    <row r="69009" spans="41:44" ht="15" customHeight="1">
      <c r="AO69009" s="106"/>
      <c r="AR69009" s="106"/>
    </row>
    <row r="69010" spans="41:44" ht="15" customHeight="1">
      <c r="AO69010" s="106"/>
      <c r="AR69010" s="106"/>
    </row>
    <row r="69011" spans="41:44" ht="15" customHeight="1">
      <c r="AO69011" s="106"/>
      <c r="AR69011" s="106"/>
    </row>
    <row r="69012" spans="41:44" ht="15" customHeight="1">
      <c r="AO69012" s="106"/>
      <c r="AR69012" s="106"/>
    </row>
    <row r="69013" spans="41:44" ht="15" customHeight="1">
      <c r="AO69013" s="106"/>
      <c r="AR69013" s="106"/>
    </row>
    <row r="69014" spans="41:44" ht="15" customHeight="1">
      <c r="AO69014" s="106"/>
      <c r="AR69014" s="106"/>
    </row>
    <row r="69015" spans="41:44" ht="15" customHeight="1">
      <c r="AO69015" s="108"/>
      <c r="AR69015" s="108"/>
    </row>
    <row r="69016" spans="41:44" ht="15" customHeight="1">
      <c r="AO69016" s="108"/>
      <c r="AR69016" s="108"/>
    </row>
    <row r="69017" spans="41:44" ht="15" customHeight="1">
      <c r="AO69017" s="108"/>
      <c r="AR69017" s="108"/>
    </row>
    <row r="69018" spans="41:44" ht="15" customHeight="1">
      <c r="AO69018" s="108"/>
      <c r="AR69018" s="108"/>
    </row>
    <row r="69019" spans="41:44" ht="15" customHeight="1">
      <c r="AO69019" s="108"/>
      <c r="AR69019" s="108"/>
    </row>
    <row r="69020" spans="41:44" ht="15" customHeight="1">
      <c r="AO69020" s="109"/>
      <c r="AR69020" s="109"/>
    </row>
    <row r="69021" spans="41:44" ht="15" customHeight="1">
      <c r="AO69021" s="104"/>
      <c r="AR69021" s="104"/>
    </row>
    <row r="69022" spans="41:44" ht="15" customHeight="1">
      <c r="AO69022" s="106"/>
      <c r="AR69022" s="106"/>
    </row>
    <row r="69023" spans="41:44" ht="15" customHeight="1">
      <c r="AO69023" s="106"/>
      <c r="AR69023" s="106"/>
    </row>
    <row r="69024" spans="41:44" ht="15" customHeight="1">
      <c r="AO69024" s="106"/>
      <c r="AR69024" s="106"/>
    </row>
    <row r="69025" spans="41:44" ht="15" customHeight="1">
      <c r="AO69025" s="106"/>
      <c r="AR69025" s="106"/>
    </row>
    <row r="69026" spans="41:44" ht="15" customHeight="1">
      <c r="AO69026" s="106"/>
      <c r="AR69026" s="106"/>
    </row>
    <row r="69027" spans="41:44" ht="15" customHeight="1">
      <c r="AO69027" s="106"/>
      <c r="AR69027" s="106"/>
    </row>
    <row r="69028" spans="41:44" ht="15" customHeight="1">
      <c r="AO69028" s="106"/>
      <c r="AR69028" s="106"/>
    </row>
    <row r="69029" spans="41:44" ht="15" customHeight="1">
      <c r="AO69029" s="108"/>
      <c r="AR69029" s="108"/>
    </row>
    <row r="69030" spans="41:44" ht="15" customHeight="1">
      <c r="AO69030" s="108"/>
      <c r="AR69030" s="108"/>
    </row>
    <row r="69031" spans="41:44" ht="15" customHeight="1">
      <c r="AO69031" s="108"/>
      <c r="AR69031" s="108"/>
    </row>
    <row r="69032" spans="41:44" ht="15" customHeight="1">
      <c r="AO69032" s="108"/>
      <c r="AR69032" s="108"/>
    </row>
    <row r="69033" spans="41:44" ht="15" customHeight="1">
      <c r="AO69033" s="108"/>
      <c r="AR69033" s="108"/>
    </row>
    <row r="69034" spans="41:44" ht="15" customHeight="1">
      <c r="AO69034" s="109"/>
      <c r="AR69034" s="109"/>
    </row>
    <row r="69035" spans="41:44" ht="15" customHeight="1">
      <c r="AO69035" s="104"/>
      <c r="AR69035" s="104"/>
    </row>
    <row r="69036" spans="41:44" ht="15" customHeight="1">
      <c r="AO69036" s="106"/>
      <c r="AR69036" s="106"/>
    </row>
    <row r="69037" spans="41:44" ht="15" customHeight="1">
      <c r="AO69037" s="106"/>
      <c r="AR69037" s="106"/>
    </row>
    <row r="69038" spans="41:44" ht="15" customHeight="1">
      <c r="AO69038" s="106"/>
      <c r="AR69038" s="106"/>
    </row>
    <row r="69039" spans="41:44" ht="15" customHeight="1">
      <c r="AO69039" s="106"/>
      <c r="AR69039" s="106"/>
    </row>
    <row r="69040" spans="41:44" ht="15" customHeight="1">
      <c r="AO69040" s="106"/>
      <c r="AR69040" s="106"/>
    </row>
    <row r="69041" spans="41:44" ht="15" customHeight="1">
      <c r="AO69041" s="106"/>
      <c r="AR69041" s="106"/>
    </row>
    <row r="69042" spans="41:44" ht="15" customHeight="1">
      <c r="AO69042" s="106"/>
      <c r="AR69042" s="106"/>
    </row>
    <row r="69043" spans="41:44" ht="15" customHeight="1">
      <c r="AO69043" s="108"/>
      <c r="AR69043" s="108"/>
    </row>
    <row r="69044" spans="41:44" ht="15" customHeight="1">
      <c r="AO69044" s="108"/>
      <c r="AR69044" s="108"/>
    </row>
    <row r="69045" spans="41:44" ht="15" customHeight="1">
      <c r="AO69045" s="108"/>
      <c r="AR69045" s="108"/>
    </row>
    <row r="69046" spans="41:44" ht="15" customHeight="1">
      <c r="AO69046" s="108"/>
      <c r="AR69046" s="108"/>
    </row>
    <row r="69047" spans="41:44" ht="15" customHeight="1">
      <c r="AO69047" s="108"/>
      <c r="AR69047" s="108"/>
    </row>
    <row r="69048" spans="41:44" ht="15" customHeight="1">
      <c r="AO69048" s="109"/>
      <c r="AR69048" s="109"/>
    </row>
    <row r="69049" spans="41:44" ht="15" customHeight="1">
      <c r="AO69049" s="104"/>
      <c r="AR69049" s="104"/>
    </row>
    <row r="69050" spans="41:44" ht="15" customHeight="1">
      <c r="AO69050" s="106"/>
      <c r="AR69050" s="106"/>
    </row>
    <row r="69051" spans="41:44" ht="15" customHeight="1">
      <c r="AO69051" s="106"/>
      <c r="AR69051" s="106"/>
    </row>
    <row r="69052" spans="41:44" ht="15" customHeight="1">
      <c r="AO69052" s="106"/>
      <c r="AR69052" s="106"/>
    </row>
    <row r="69053" spans="41:44" ht="15" customHeight="1">
      <c r="AO69053" s="106"/>
      <c r="AR69053" s="106"/>
    </row>
    <row r="69054" spans="41:44" ht="15" customHeight="1">
      <c r="AO69054" s="106"/>
      <c r="AR69054" s="106"/>
    </row>
    <row r="69055" spans="41:44" ht="15" customHeight="1">
      <c r="AO69055" s="106"/>
      <c r="AR69055" s="106"/>
    </row>
    <row r="69056" spans="41:44" ht="15" customHeight="1">
      <c r="AO69056" s="106"/>
      <c r="AR69056" s="106"/>
    </row>
    <row r="69057" spans="41:44" ht="15" customHeight="1">
      <c r="AO69057" s="108"/>
      <c r="AR69057" s="108"/>
    </row>
    <row r="69058" spans="41:44" ht="15" customHeight="1">
      <c r="AO69058" s="108"/>
      <c r="AR69058" s="108"/>
    </row>
    <row r="69059" spans="41:44" ht="15" customHeight="1">
      <c r="AO69059" s="108"/>
      <c r="AR69059" s="108"/>
    </row>
    <row r="69060" spans="41:44" ht="15" customHeight="1">
      <c r="AO69060" s="108"/>
      <c r="AR69060" s="108"/>
    </row>
    <row r="69061" spans="41:44" ht="15" customHeight="1">
      <c r="AO69061" s="108"/>
      <c r="AR69061" s="108"/>
    </row>
    <row r="69062" spans="41:44" ht="15" customHeight="1">
      <c r="AO69062" s="109"/>
      <c r="AR69062" s="109"/>
    </row>
    <row r="69063" spans="41:44" ht="15" customHeight="1">
      <c r="AO69063" s="104"/>
      <c r="AR69063" s="104"/>
    </row>
    <row r="69064" spans="41:44" ht="15" customHeight="1">
      <c r="AO69064" s="106"/>
      <c r="AR69064" s="106"/>
    </row>
    <row r="69065" spans="41:44" ht="15" customHeight="1">
      <c r="AO69065" s="106"/>
      <c r="AR69065" s="106"/>
    </row>
    <row r="69066" spans="41:44" ht="15" customHeight="1">
      <c r="AO69066" s="106"/>
      <c r="AR69066" s="106"/>
    </row>
    <row r="69067" spans="41:44" ht="15" customHeight="1">
      <c r="AO69067" s="106"/>
      <c r="AR69067" s="106"/>
    </row>
    <row r="69068" spans="41:44" ht="15" customHeight="1">
      <c r="AO69068" s="106"/>
      <c r="AR69068" s="106"/>
    </row>
    <row r="69069" spans="41:44" ht="15" customHeight="1">
      <c r="AO69069" s="106"/>
      <c r="AR69069" s="106"/>
    </row>
    <row r="69070" spans="41:44" ht="15" customHeight="1">
      <c r="AO69070" s="106"/>
      <c r="AR69070" s="106"/>
    </row>
    <row r="69071" spans="41:44" ht="15" customHeight="1">
      <c r="AO69071" s="108"/>
      <c r="AR69071" s="108"/>
    </row>
    <row r="69072" spans="41:44" ht="15" customHeight="1">
      <c r="AO69072" s="108"/>
      <c r="AR69072" s="108"/>
    </row>
    <row r="69073" spans="41:44" ht="15" customHeight="1">
      <c r="AO69073" s="108"/>
      <c r="AR69073" s="108"/>
    </row>
    <row r="69074" spans="41:44" ht="15" customHeight="1">
      <c r="AO69074" s="108"/>
      <c r="AR69074" s="108"/>
    </row>
    <row r="69075" spans="41:44" ht="15" customHeight="1">
      <c r="AO69075" s="108"/>
      <c r="AR69075" s="108"/>
    </row>
    <row r="69076" spans="41:44" ht="15" customHeight="1">
      <c r="AO69076" s="109"/>
      <c r="AR69076" s="109"/>
    </row>
    <row r="69077" spans="41:44" ht="15" customHeight="1">
      <c r="AO69077" s="104"/>
      <c r="AR69077" s="104"/>
    </row>
    <row r="69078" spans="41:44" ht="15" customHeight="1">
      <c r="AO69078" s="106"/>
      <c r="AR69078" s="106"/>
    </row>
    <row r="69079" spans="41:44" ht="15" customHeight="1">
      <c r="AO69079" s="106"/>
      <c r="AR69079" s="106"/>
    </row>
    <row r="69080" spans="41:44" ht="15" customHeight="1">
      <c r="AO69080" s="106"/>
      <c r="AR69080" s="106"/>
    </row>
    <row r="69081" spans="41:44" ht="15" customHeight="1">
      <c r="AO69081" s="106"/>
      <c r="AR69081" s="106"/>
    </row>
    <row r="69082" spans="41:44" ht="15" customHeight="1">
      <c r="AO69082" s="106"/>
      <c r="AR69082" s="106"/>
    </row>
    <row r="69083" spans="41:44" ht="15" customHeight="1">
      <c r="AO69083" s="106"/>
      <c r="AR69083" s="106"/>
    </row>
    <row r="69084" spans="41:44" ht="15" customHeight="1">
      <c r="AO69084" s="106"/>
      <c r="AR69084" s="106"/>
    </row>
    <row r="69085" spans="41:44" ht="15" customHeight="1">
      <c r="AO69085" s="108"/>
      <c r="AR69085" s="108"/>
    </row>
    <row r="69086" spans="41:44" ht="15" customHeight="1">
      <c r="AO69086" s="108"/>
      <c r="AR69086" s="108"/>
    </row>
    <row r="69087" spans="41:44" ht="15" customHeight="1">
      <c r="AO69087" s="108"/>
      <c r="AR69087" s="108"/>
    </row>
    <row r="69088" spans="41:44" ht="15" customHeight="1">
      <c r="AO69088" s="108"/>
      <c r="AR69088" s="108"/>
    </row>
    <row r="69089" spans="41:44" ht="15" customHeight="1">
      <c r="AO69089" s="108"/>
      <c r="AR69089" s="108"/>
    </row>
    <row r="69090" spans="41:44" ht="15" customHeight="1">
      <c r="AO69090" s="109"/>
      <c r="AR69090" s="109"/>
    </row>
    <row r="69091" spans="41:44" ht="15" customHeight="1">
      <c r="AO69091" s="104"/>
      <c r="AR69091" s="104"/>
    </row>
    <row r="69092" spans="41:44" ht="15" customHeight="1">
      <c r="AO69092" s="106"/>
      <c r="AR69092" s="106"/>
    </row>
    <row r="69093" spans="41:44" ht="15" customHeight="1">
      <c r="AO69093" s="106"/>
      <c r="AR69093" s="106"/>
    </row>
    <row r="69094" spans="41:44" ht="15" customHeight="1">
      <c r="AO69094" s="106"/>
      <c r="AR69094" s="106"/>
    </row>
    <row r="69095" spans="41:44" ht="15" customHeight="1">
      <c r="AO69095" s="106"/>
      <c r="AR69095" s="106"/>
    </row>
    <row r="69096" spans="41:44" ht="15" customHeight="1">
      <c r="AO69096" s="106"/>
      <c r="AR69096" s="106"/>
    </row>
    <row r="69097" spans="41:44" ht="15" customHeight="1">
      <c r="AO69097" s="106"/>
      <c r="AR69097" s="106"/>
    </row>
    <row r="69098" spans="41:44" ht="15" customHeight="1">
      <c r="AO69098" s="106"/>
      <c r="AR69098" s="106"/>
    </row>
    <row r="69099" spans="41:44" ht="15" customHeight="1">
      <c r="AO69099" s="108"/>
      <c r="AR69099" s="108"/>
    </row>
    <row r="69100" spans="41:44" ht="15" customHeight="1">
      <c r="AO69100" s="108"/>
      <c r="AR69100" s="108"/>
    </row>
    <row r="69101" spans="41:44" ht="15" customHeight="1">
      <c r="AO69101" s="108"/>
      <c r="AR69101" s="108"/>
    </row>
    <row r="69102" spans="41:44" ht="15" customHeight="1">
      <c r="AO69102" s="108"/>
      <c r="AR69102" s="108"/>
    </row>
    <row r="69103" spans="41:44" ht="15" customHeight="1">
      <c r="AO69103" s="108"/>
      <c r="AR69103" s="108"/>
    </row>
    <row r="69104" spans="41:44" ht="15" customHeight="1">
      <c r="AO69104" s="109"/>
      <c r="AR69104" s="109"/>
    </row>
    <row r="69105" spans="41:44" ht="15" customHeight="1">
      <c r="AO69105" s="104"/>
      <c r="AR69105" s="104"/>
    </row>
    <row r="69106" spans="41:44" ht="15" customHeight="1">
      <c r="AO69106" s="106"/>
      <c r="AR69106" s="106"/>
    </row>
    <row r="69107" spans="41:44" ht="15" customHeight="1">
      <c r="AO69107" s="106"/>
      <c r="AR69107" s="106"/>
    </row>
    <row r="69108" spans="41:44" ht="15" customHeight="1">
      <c r="AO69108" s="106"/>
      <c r="AR69108" s="106"/>
    </row>
    <row r="69109" spans="41:44" ht="15" customHeight="1">
      <c r="AO69109" s="106"/>
      <c r="AR69109" s="106"/>
    </row>
    <row r="69110" spans="41:44" ht="15" customHeight="1">
      <c r="AO69110" s="106"/>
      <c r="AR69110" s="106"/>
    </row>
    <row r="69111" spans="41:44" ht="15" customHeight="1">
      <c r="AO69111" s="106"/>
      <c r="AR69111" s="106"/>
    </row>
    <row r="69112" spans="41:44" ht="15" customHeight="1">
      <c r="AO69112" s="106"/>
      <c r="AR69112" s="106"/>
    </row>
    <row r="69113" spans="41:44" ht="15" customHeight="1">
      <c r="AO69113" s="108"/>
      <c r="AR69113" s="108"/>
    </row>
    <row r="69114" spans="41:44" ht="15" customHeight="1">
      <c r="AO69114" s="108"/>
      <c r="AR69114" s="108"/>
    </row>
    <row r="69115" spans="41:44" ht="15" customHeight="1">
      <c r="AO69115" s="108"/>
      <c r="AR69115" s="108"/>
    </row>
    <row r="69116" spans="41:44" ht="15" customHeight="1">
      <c r="AO69116" s="108"/>
      <c r="AR69116" s="108"/>
    </row>
    <row r="69117" spans="41:44" ht="15" customHeight="1">
      <c r="AO69117" s="108"/>
      <c r="AR69117" s="108"/>
    </row>
    <row r="69118" spans="41:44" ht="15" customHeight="1">
      <c r="AO69118" s="109"/>
      <c r="AR69118" s="109"/>
    </row>
    <row r="69119" spans="41:44" ht="15" customHeight="1">
      <c r="AO69119" s="104"/>
      <c r="AR69119" s="104"/>
    </row>
    <row r="69120" spans="41:44" ht="15" customHeight="1">
      <c r="AO69120" s="106"/>
      <c r="AR69120" s="106"/>
    </row>
    <row r="69121" spans="41:44" ht="15" customHeight="1">
      <c r="AO69121" s="106"/>
      <c r="AR69121" s="106"/>
    </row>
    <row r="69122" spans="41:44" ht="15" customHeight="1">
      <c r="AO69122" s="106"/>
      <c r="AR69122" s="106"/>
    </row>
    <row r="69123" spans="41:44" ht="15" customHeight="1">
      <c r="AO69123" s="106"/>
      <c r="AR69123" s="106"/>
    </row>
    <row r="69124" spans="41:44" ht="15" customHeight="1">
      <c r="AO69124" s="106"/>
      <c r="AR69124" s="106"/>
    </row>
    <row r="69125" spans="41:44" ht="15" customHeight="1">
      <c r="AO69125" s="106"/>
      <c r="AR69125" s="106"/>
    </row>
    <row r="69126" spans="41:44" ht="15" customHeight="1">
      <c r="AO69126" s="106"/>
      <c r="AR69126" s="106"/>
    </row>
    <row r="69127" spans="41:44" ht="15" customHeight="1">
      <c r="AO69127" s="108"/>
      <c r="AR69127" s="108"/>
    </row>
    <row r="69128" spans="41:44" ht="15" customHeight="1">
      <c r="AO69128" s="108"/>
      <c r="AR69128" s="108"/>
    </row>
    <row r="69129" spans="41:44" ht="15" customHeight="1">
      <c r="AO69129" s="108"/>
      <c r="AR69129" s="108"/>
    </row>
    <row r="69130" spans="41:44" ht="15" customHeight="1">
      <c r="AO69130" s="108"/>
      <c r="AR69130" s="108"/>
    </row>
    <row r="69131" spans="41:44" ht="15" customHeight="1">
      <c r="AO69131" s="108"/>
      <c r="AR69131" s="108"/>
    </row>
    <row r="69132" spans="41:44" ht="15" customHeight="1">
      <c r="AO69132" s="109"/>
      <c r="AR69132" s="109"/>
    </row>
    <row r="69133" spans="41:44" ht="15" customHeight="1">
      <c r="AO69133" s="104"/>
      <c r="AR69133" s="104"/>
    </row>
    <row r="69134" spans="41:44" ht="15" customHeight="1">
      <c r="AO69134" s="106"/>
      <c r="AR69134" s="106"/>
    </row>
    <row r="69135" spans="41:44" ht="15" customHeight="1">
      <c r="AO69135" s="106"/>
      <c r="AR69135" s="106"/>
    </row>
    <row r="69136" spans="41:44" ht="15" customHeight="1">
      <c r="AO69136" s="106"/>
      <c r="AR69136" s="106"/>
    </row>
    <row r="69137" spans="41:44" ht="15" customHeight="1">
      <c r="AO69137" s="106"/>
      <c r="AR69137" s="106"/>
    </row>
    <row r="69138" spans="41:44" ht="15" customHeight="1">
      <c r="AO69138" s="106"/>
      <c r="AR69138" s="106"/>
    </row>
    <row r="69139" spans="41:44" ht="15" customHeight="1">
      <c r="AO69139" s="106"/>
      <c r="AR69139" s="106"/>
    </row>
    <row r="69140" spans="41:44" ht="15" customHeight="1">
      <c r="AO69140" s="106"/>
      <c r="AR69140" s="106"/>
    </row>
    <row r="69141" spans="41:44" ht="15" customHeight="1">
      <c r="AO69141" s="108"/>
      <c r="AR69141" s="108"/>
    </row>
    <row r="69142" spans="41:44" ht="15" customHeight="1">
      <c r="AO69142" s="108"/>
      <c r="AR69142" s="108"/>
    </row>
    <row r="69143" spans="41:44" ht="15" customHeight="1">
      <c r="AO69143" s="108"/>
      <c r="AR69143" s="108"/>
    </row>
    <row r="69144" spans="41:44" ht="15" customHeight="1">
      <c r="AO69144" s="108"/>
      <c r="AR69144" s="108"/>
    </row>
    <row r="69145" spans="41:44" ht="15" customHeight="1">
      <c r="AO69145" s="108"/>
      <c r="AR69145" s="108"/>
    </row>
    <row r="69146" spans="41:44" ht="15" customHeight="1">
      <c r="AO69146" s="109"/>
      <c r="AR69146" s="109"/>
    </row>
    <row r="69147" spans="41:44" ht="15" customHeight="1">
      <c r="AO69147" s="104"/>
      <c r="AR69147" s="104"/>
    </row>
    <row r="69148" spans="41:44" ht="15" customHeight="1">
      <c r="AO69148" s="106"/>
      <c r="AR69148" s="106"/>
    </row>
    <row r="69149" spans="41:44" ht="15" customHeight="1">
      <c r="AO69149" s="106"/>
      <c r="AR69149" s="106"/>
    </row>
    <row r="69150" spans="41:44" ht="15" customHeight="1">
      <c r="AO69150" s="106"/>
      <c r="AR69150" s="106"/>
    </row>
    <row r="69151" spans="41:44" ht="15" customHeight="1">
      <c r="AO69151" s="106"/>
      <c r="AR69151" s="106"/>
    </row>
    <row r="69152" spans="41:44" ht="15" customHeight="1">
      <c r="AO69152" s="106"/>
      <c r="AR69152" s="106"/>
    </row>
    <row r="69153" spans="41:44" ht="15" customHeight="1">
      <c r="AO69153" s="106"/>
      <c r="AR69153" s="106"/>
    </row>
    <row r="69154" spans="41:44" ht="15" customHeight="1">
      <c r="AO69154" s="106"/>
      <c r="AR69154" s="106"/>
    </row>
    <row r="69155" spans="41:44" ht="15" customHeight="1">
      <c r="AO69155" s="108"/>
      <c r="AR69155" s="108"/>
    </row>
    <row r="69156" spans="41:44" ht="15" customHeight="1">
      <c r="AO69156" s="108"/>
      <c r="AR69156" s="108"/>
    </row>
    <row r="69157" spans="41:44" ht="15" customHeight="1">
      <c r="AO69157" s="108"/>
      <c r="AR69157" s="108"/>
    </row>
    <row r="69158" spans="41:44" ht="15" customHeight="1">
      <c r="AO69158" s="108"/>
      <c r="AR69158" s="108"/>
    </row>
    <row r="69159" spans="41:44" ht="15" customHeight="1">
      <c r="AO69159" s="108"/>
      <c r="AR69159" s="108"/>
    </row>
    <row r="69160" spans="41:44" ht="15" customHeight="1">
      <c r="AO69160" s="109"/>
      <c r="AR69160" s="109"/>
    </row>
    <row r="69161" spans="41:44" ht="15" customHeight="1">
      <c r="AO69161" s="104"/>
      <c r="AR69161" s="104"/>
    </row>
    <row r="69162" spans="41:44" ht="15" customHeight="1">
      <c r="AO69162" s="106"/>
      <c r="AR69162" s="106"/>
    </row>
    <row r="69163" spans="41:44" ht="15" customHeight="1">
      <c r="AO69163" s="106"/>
      <c r="AR69163" s="106"/>
    </row>
    <row r="69164" spans="41:44" ht="15" customHeight="1">
      <c r="AO69164" s="106"/>
      <c r="AR69164" s="106"/>
    </row>
    <row r="69165" spans="41:44" ht="15" customHeight="1">
      <c r="AO69165" s="106"/>
      <c r="AR69165" s="106"/>
    </row>
    <row r="69166" spans="41:44" ht="15" customHeight="1">
      <c r="AO69166" s="106"/>
      <c r="AR69166" s="106"/>
    </row>
    <row r="69167" spans="41:44" ht="15" customHeight="1">
      <c r="AO69167" s="106"/>
      <c r="AR69167" s="106"/>
    </row>
    <row r="69168" spans="41:44" ht="15" customHeight="1">
      <c r="AO69168" s="106"/>
      <c r="AR69168" s="106"/>
    </row>
    <row r="69169" spans="41:44" ht="15" customHeight="1">
      <c r="AO69169" s="108"/>
      <c r="AR69169" s="108"/>
    </row>
    <row r="69170" spans="41:44" ht="15" customHeight="1">
      <c r="AO69170" s="108"/>
      <c r="AR69170" s="108"/>
    </row>
    <row r="69171" spans="41:44" ht="15" customHeight="1">
      <c r="AO69171" s="108"/>
      <c r="AR69171" s="108"/>
    </row>
    <row r="69172" spans="41:44" ht="15" customHeight="1">
      <c r="AO69172" s="108"/>
      <c r="AR69172" s="108"/>
    </row>
    <row r="69173" spans="41:44" ht="15" customHeight="1">
      <c r="AO69173" s="108"/>
      <c r="AR69173" s="108"/>
    </row>
    <row r="69174" spans="41:44" ht="15" customHeight="1">
      <c r="AO69174" s="109"/>
      <c r="AR69174" s="109"/>
    </row>
    <row r="69175" spans="41:44" ht="15" customHeight="1">
      <c r="AO69175" s="104"/>
      <c r="AR69175" s="104"/>
    </row>
    <row r="69176" spans="41:44" ht="15" customHeight="1">
      <c r="AO69176" s="106"/>
      <c r="AR69176" s="106"/>
    </row>
    <row r="69177" spans="41:44" ht="15" customHeight="1">
      <c r="AO69177" s="106"/>
      <c r="AR69177" s="106"/>
    </row>
    <row r="69178" spans="41:44" ht="15" customHeight="1">
      <c r="AO69178" s="106"/>
      <c r="AR69178" s="106"/>
    </row>
    <row r="69179" spans="41:44" ht="15" customHeight="1">
      <c r="AO69179" s="106"/>
      <c r="AR69179" s="106"/>
    </row>
    <row r="69180" spans="41:44" ht="15" customHeight="1">
      <c r="AO69180" s="106"/>
      <c r="AR69180" s="106"/>
    </row>
    <row r="69181" spans="41:44" ht="15" customHeight="1">
      <c r="AO69181" s="106"/>
      <c r="AR69181" s="106"/>
    </row>
    <row r="69182" spans="41:44" ht="15" customHeight="1">
      <c r="AO69182" s="106"/>
      <c r="AR69182" s="106"/>
    </row>
    <row r="69183" spans="41:44" ht="15" customHeight="1">
      <c r="AO69183" s="108"/>
      <c r="AR69183" s="108"/>
    </row>
    <row r="69184" spans="41:44" ht="15" customHeight="1">
      <c r="AO69184" s="108"/>
      <c r="AR69184" s="108"/>
    </row>
    <row r="69185" spans="41:44" ht="15" customHeight="1">
      <c r="AO69185" s="108"/>
      <c r="AR69185" s="108"/>
    </row>
    <row r="69186" spans="41:44" ht="15" customHeight="1">
      <c r="AO69186" s="108"/>
      <c r="AR69186" s="108"/>
    </row>
    <row r="69187" spans="41:44" ht="15" customHeight="1">
      <c r="AO69187" s="108"/>
      <c r="AR69187" s="108"/>
    </row>
    <row r="69188" spans="41:44" ht="15" customHeight="1">
      <c r="AO69188" s="109"/>
      <c r="AR69188" s="109"/>
    </row>
    <row r="69189" spans="41:44" ht="15" customHeight="1">
      <c r="AO69189" s="104"/>
      <c r="AR69189" s="104"/>
    </row>
    <row r="69190" spans="41:44" ht="15" customHeight="1">
      <c r="AO69190" s="106"/>
      <c r="AR69190" s="106"/>
    </row>
    <row r="69191" spans="41:44" ht="15" customHeight="1">
      <c r="AO69191" s="106"/>
      <c r="AR69191" s="106"/>
    </row>
    <row r="69192" spans="41:44" ht="15" customHeight="1">
      <c r="AO69192" s="106"/>
      <c r="AR69192" s="106"/>
    </row>
    <row r="69193" spans="41:44" ht="15" customHeight="1">
      <c r="AO69193" s="106"/>
      <c r="AR69193" s="106"/>
    </row>
    <row r="69194" spans="41:44" ht="15" customHeight="1">
      <c r="AO69194" s="106"/>
      <c r="AR69194" s="106"/>
    </row>
    <row r="69195" spans="41:44" ht="15" customHeight="1">
      <c r="AO69195" s="106"/>
      <c r="AR69195" s="106"/>
    </row>
    <row r="69196" spans="41:44" ht="15" customHeight="1">
      <c r="AO69196" s="106"/>
      <c r="AR69196" s="106"/>
    </row>
    <row r="69197" spans="41:44" ht="15" customHeight="1">
      <c r="AO69197" s="108"/>
      <c r="AR69197" s="108"/>
    </row>
    <row r="69198" spans="41:44" ht="15" customHeight="1">
      <c r="AO69198" s="108"/>
      <c r="AR69198" s="108"/>
    </row>
    <row r="69199" spans="41:44" ht="15" customHeight="1">
      <c r="AO69199" s="108"/>
      <c r="AR69199" s="108"/>
    </row>
    <row r="69200" spans="41:44" ht="15" customHeight="1">
      <c r="AO69200" s="108"/>
      <c r="AR69200" s="108"/>
    </row>
    <row r="69201" spans="41:44" ht="15" customHeight="1">
      <c r="AO69201" s="108"/>
      <c r="AR69201" s="108"/>
    </row>
    <row r="69202" spans="41:44" ht="15" customHeight="1">
      <c r="AO69202" s="109"/>
      <c r="AR69202" s="109"/>
    </row>
    <row r="69203" spans="41:44" ht="15" customHeight="1">
      <c r="AO69203" s="104"/>
      <c r="AR69203" s="104"/>
    </row>
    <row r="69204" spans="41:44" ht="15" customHeight="1">
      <c r="AO69204" s="106"/>
      <c r="AR69204" s="106"/>
    </row>
    <row r="69205" spans="41:44" ht="15" customHeight="1">
      <c r="AO69205" s="106"/>
      <c r="AR69205" s="106"/>
    </row>
    <row r="69206" spans="41:44" ht="15" customHeight="1">
      <c r="AO69206" s="106"/>
      <c r="AR69206" s="106"/>
    </row>
    <row r="69207" spans="41:44" ht="15" customHeight="1">
      <c r="AO69207" s="106"/>
      <c r="AR69207" s="106"/>
    </row>
    <row r="69208" spans="41:44" ht="15" customHeight="1">
      <c r="AO69208" s="106"/>
      <c r="AR69208" s="106"/>
    </row>
    <row r="69209" spans="41:44" ht="15" customHeight="1">
      <c r="AO69209" s="106"/>
      <c r="AR69209" s="106"/>
    </row>
    <row r="69210" spans="41:44" ht="15" customHeight="1">
      <c r="AO69210" s="106"/>
      <c r="AR69210" s="106"/>
    </row>
    <row r="69211" spans="41:44" ht="15" customHeight="1">
      <c r="AO69211" s="108"/>
      <c r="AR69211" s="108"/>
    </row>
    <row r="69212" spans="41:44" ht="15" customHeight="1">
      <c r="AO69212" s="108"/>
      <c r="AR69212" s="108"/>
    </row>
    <row r="69213" spans="41:44" ht="15" customHeight="1">
      <c r="AO69213" s="108"/>
      <c r="AR69213" s="108"/>
    </row>
    <row r="69214" spans="41:44" ht="15" customHeight="1">
      <c r="AO69214" s="108"/>
      <c r="AR69214" s="108"/>
    </row>
    <row r="69215" spans="41:44" ht="15" customHeight="1">
      <c r="AO69215" s="108"/>
      <c r="AR69215" s="108"/>
    </row>
    <row r="69216" spans="41:44" ht="15" customHeight="1">
      <c r="AO69216" s="109"/>
      <c r="AR69216" s="109"/>
    </row>
    <row r="69217" spans="41:44" ht="15" customHeight="1">
      <c r="AO69217" s="104"/>
      <c r="AR69217" s="104"/>
    </row>
    <row r="69218" spans="41:44" ht="15" customHeight="1">
      <c r="AO69218" s="106"/>
      <c r="AR69218" s="106"/>
    </row>
    <row r="69219" spans="41:44" ht="15" customHeight="1">
      <c r="AO69219" s="106"/>
      <c r="AR69219" s="106"/>
    </row>
    <row r="69220" spans="41:44" ht="15" customHeight="1">
      <c r="AO69220" s="106"/>
      <c r="AR69220" s="106"/>
    </row>
    <row r="69221" spans="41:44" ht="15" customHeight="1">
      <c r="AO69221" s="106"/>
      <c r="AR69221" s="106"/>
    </row>
    <row r="69222" spans="41:44" ht="15" customHeight="1">
      <c r="AO69222" s="106"/>
      <c r="AR69222" s="106"/>
    </row>
    <row r="69223" spans="41:44" ht="15" customHeight="1">
      <c r="AO69223" s="106"/>
      <c r="AR69223" s="106"/>
    </row>
    <row r="69224" spans="41:44" ht="15" customHeight="1">
      <c r="AO69224" s="106"/>
      <c r="AR69224" s="106"/>
    </row>
    <row r="69225" spans="41:44" ht="15" customHeight="1">
      <c r="AO69225" s="108"/>
      <c r="AR69225" s="108"/>
    </row>
    <row r="69226" spans="41:44" ht="15" customHeight="1">
      <c r="AO69226" s="108"/>
      <c r="AR69226" s="108"/>
    </row>
    <row r="69227" spans="41:44" ht="15" customHeight="1">
      <c r="AO69227" s="108"/>
      <c r="AR69227" s="108"/>
    </row>
    <row r="69228" spans="41:44" ht="15" customHeight="1">
      <c r="AO69228" s="108"/>
      <c r="AR69228" s="108"/>
    </row>
    <row r="69229" spans="41:44" ht="15" customHeight="1">
      <c r="AO69229" s="108"/>
      <c r="AR69229" s="108"/>
    </row>
    <row r="69230" spans="41:44" ht="15" customHeight="1">
      <c r="AO69230" s="109"/>
      <c r="AR69230" s="109"/>
    </row>
    <row r="69231" spans="41:44" ht="15" customHeight="1">
      <c r="AO69231" s="104"/>
      <c r="AR69231" s="104"/>
    </row>
    <row r="69232" spans="41:44" ht="15" customHeight="1">
      <c r="AO69232" s="106"/>
      <c r="AR69232" s="106"/>
    </row>
    <row r="69233" spans="41:44" ht="15" customHeight="1">
      <c r="AO69233" s="106"/>
      <c r="AR69233" s="106"/>
    </row>
    <row r="69234" spans="41:44" ht="15" customHeight="1">
      <c r="AO69234" s="106"/>
      <c r="AR69234" s="106"/>
    </row>
    <row r="69235" spans="41:44" ht="15" customHeight="1">
      <c r="AO69235" s="106"/>
      <c r="AR69235" s="106"/>
    </row>
    <row r="69236" spans="41:44" ht="15" customHeight="1">
      <c r="AO69236" s="106"/>
      <c r="AR69236" s="106"/>
    </row>
    <row r="69237" spans="41:44" ht="15" customHeight="1">
      <c r="AO69237" s="106"/>
      <c r="AR69237" s="106"/>
    </row>
    <row r="69238" spans="41:44" ht="15" customHeight="1">
      <c r="AO69238" s="106"/>
      <c r="AR69238" s="106"/>
    </row>
    <row r="69239" spans="41:44" ht="15" customHeight="1">
      <c r="AO69239" s="108"/>
      <c r="AR69239" s="108"/>
    </row>
    <row r="69240" spans="41:44" ht="15" customHeight="1">
      <c r="AO69240" s="108"/>
      <c r="AR69240" s="108"/>
    </row>
    <row r="69241" spans="41:44" ht="15" customHeight="1">
      <c r="AO69241" s="108"/>
      <c r="AR69241" s="108"/>
    </row>
    <row r="69242" spans="41:44" ht="15" customHeight="1">
      <c r="AO69242" s="108"/>
      <c r="AR69242" s="108"/>
    </row>
    <row r="69243" spans="41:44" ht="15" customHeight="1">
      <c r="AO69243" s="108"/>
      <c r="AR69243" s="108"/>
    </row>
    <row r="69244" spans="41:44" ht="15" customHeight="1">
      <c r="AO69244" s="109"/>
      <c r="AR69244" s="109"/>
    </row>
    <row r="69245" spans="41:44" ht="15" customHeight="1">
      <c r="AO69245" s="104"/>
      <c r="AR69245" s="104"/>
    </row>
    <row r="69246" spans="41:44" ht="15" customHeight="1">
      <c r="AO69246" s="106"/>
      <c r="AR69246" s="106"/>
    </row>
    <row r="69247" spans="41:44" ht="15" customHeight="1">
      <c r="AO69247" s="106"/>
      <c r="AR69247" s="106"/>
    </row>
    <row r="69248" spans="41:44" ht="15" customHeight="1">
      <c r="AO69248" s="106"/>
      <c r="AR69248" s="106"/>
    </row>
    <row r="69249" spans="41:44" ht="15" customHeight="1">
      <c r="AO69249" s="106"/>
      <c r="AR69249" s="106"/>
    </row>
    <row r="69250" spans="41:44" ht="15" customHeight="1">
      <c r="AO69250" s="106"/>
      <c r="AR69250" s="106"/>
    </row>
    <row r="69251" spans="41:44" ht="15" customHeight="1">
      <c r="AO69251" s="106"/>
      <c r="AR69251" s="106"/>
    </row>
    <row r="69252" spans="41:44" ht="15" customHeight="1">
      <c r="AO69252" s="106"/>
      <c r="AR69252" s="106"/>
    </row>
    <row r="69253" spans="41:44" ht="15" customHeight="1">
      <c r="AO69253" s="108"/>
      <c r="AR69253" s="108"/>
    </row>
    <row r="69254" spans="41:44" ht="15" customHeight="1">
      <c r="AO69254" s="108"/>
      <c r="AR69254" s="108"/>
    </row>
    <row r="69255" spans="41:44" ht="15" customHeight="1">
      <c r="AO69255" s="108"/>
      <c r="AR69255" s="108"/>
    </row>
    <row r="69256" spans="41:44" ht="15" customHeight="1">
      <c r="AO69256" s="108"/>
      <c r="AR69256" s="108"/>
    </row>
    <row r="69257" spans="41:44" ht="15" customHeight="1">
      <c r="AO69257" s="108"/>
      <c r="AR69257" s="108"/>
    </row>
    <row r="69258" spans="41:44" ht="15" customHeight="1">
      <c r="AO69258" s="109"/>
      <c r="AR69258" s="109"/>
    </row>
    <row r="69259" spans="41:44" ht="15" customHeight="1">
      <c r="AO69259" s="104"/>
      <c r="AR69259" s="104"/>
    </row>
    <row r="69260" spans="41:44" ht="15" customHeight="1">
      <c r="AO69260" s="106"/>
      <c r="AR69260" s="106"/>
    </row>
    <row r="69261" spans="41:44" ht="15" customHeight="1">
      <c r="AO69261" s="106"/>
      <c r="AR69261" s="106"/>
    </row>
    <row r="69262" spans="41:44" ht="15" customHeight="1">
      <c r="AO69262" s="106"/>
      <c r="AR69262" s="106"/>
    </row>
    <row r="69263" spans="41:44" ht="15" customHeight="1">
      <c r="AO69263" s="106"/>
      <c r="AR69263" s="106"/>
    </row>
    <row r="69264" spans="41:44" ht="15" customHeight="1">
      <c r="AO69264" s="106"/>
      <c r="AR69264" s="106"/>
    </row>
    <row r="69265" spans="41:44" ht="15" customHeight="1">
      <c r="AO69265" s="106"/>
      <c r="AR69265" s="106"/>
    </row>
    <row r="69266" spans="41:44" ht="15" customHeight="1">
      <c r="AO69266" s="106"/>
      <c r="AR69266" s="106"/>
    </row>
    <row r="69267" spans="41:44" ht="15" customHeight="1">
      <c r="AO69267" s="108"/>
      <c r="AR69267" s="108"/>
    </row>
    <row r="69268" spans="41:44" ht="15" customHeight="1">
      <c r="AO69268" s="108"/>
      <c r="AR69268" s="108"/>
    </row>
    <row r="69269" spans="41:44" ht="15" customHeight="1">
      <c r="AO69269" s="108"/>
      <c r="AR69269" s="108"/>
    </row>
    <row r="69270" spans="41:44" ht="15" customHeight="1">
      <c r="AO69270" s="108"/>
      <c r="AR69270" s="108"/>
    </row>
    <row r="69271" spans="41:44" ht="15" customHeight="1">
      <c r="AO69271" s="108"/>
      <c r="AR69271" s="108"/>
    </row>
    <row r="69272" spans="41:44" ht="15" customHeight="1">
      <c r="AO69272" s="109"/>
      <c r="AR69272" s="109"/>
    </row>
    <row r="69273" spans="41:44" ht="15" customHeight="1">
      <c r="AO69273" s="104"/>
      <c r="AR69273" s="104"/>
    </row>
    <row r="69274" spans="41:44" ht="15" customHeight="1">
      <c r="AO69274" s="106"/>
      <c r="AR69274" s="106"/>
    </row>
    <row r="69275" spans="41:44" ht="15" customHeight="1">
      <c r="AO69275" s="106"/>
      <c r="AR69275" s="106"/>
    </row>
    <row r="69276" spans="41:44" ht="15" customHeight="1">
      <c r="AO69276" s="106"/>
      <c r="AR69276" s="106"/>
    </row>
    <row r="69277" spans="41:44" ht="15" customHeight="1">
      <c r="AO69277" s="106"/>
      <c r="AR69277" s="106"/>
    </row>
    <row r="69278" spans="41:44" ht="15" customHeight="1">
      <c r="AO69278" s="106"/>
      <c r="AR69278" s="106"/>
    </row>
    <row r="69279" spans="41:44" ht="15" customHeight="1">
      <c r="AO69279" s="106"/>
      <c r="AR69279" s="106"/>
    </row>
    <row r="69280" spans="41:44" ht="15" customHeight="1">
      <c r="AO69280" s="106"/>
      <c r="AR69280" s="106"/>
    </row>
    <row r="69281" spans="41:44" ht="15" customHeight="1">
      <c r="AO69281" s="108"/>
      <c r="AR69281" s="108"/>
    </row>
    <row r="69282" spans="41:44" ht="15" customHeight="1">
      <c r="AO69282" s="108"/>
      <c r="AR69282" s="108"/>
    </row>
    <row r="69283" spans="41:44" ht="15" customHeight="1">
      <c r="AO69283" s="108"/>
      <c r="AR69283" s="108"/>
    </row>
    <row r="69284" spans="41:44" ht="15" customHeight="1">
      <c r="AO69284" s="108"/>
      <c r="AR69284" s="108"/>
    </row>
    <row r="69285" spans="41:44" ht="15" customHeight="1">
      <c r="AO69285" s="108"/>
      <c r="AR69285" s="108"/>
    </row>
    <row r="69286" spans="41:44" ht="15" customHeight="1">
      <c r="AO69286" s="109"/>
      <c r="AR69286" s="109"/>
    </row>
    <row r="69287" spans="41:44" ht="15" customHeight="1">
      <c r="AO69287" s="104"/>
      <c r="AR69287" s="104"/>
    </row>
    <row r="69288" spans="41:44" ht="15" customHeight="1">
      <c r="AO69288" s="106"/>
      <c r="AR69288" s="106"/>
    </row>
    <row r="69289" spans="41:44" ht="15" customHeight="1">
      <c r="AO69289" s="106"/>
      <c r="AR69289" s="106"/>
    </row>
    <row r="69290" spans="41:44" ht="15" customHeight="1">
      <c r="AO69290" s="106"/>
      <c r="AR69290" s="106"/>
    </row>
    <row r="69291" spans="41:44" ht="15" customHeight="1">
      <c r="AO69291" s="106"/>
      <c r="AR69291" s="106"/>
    </row>
    <row r="69292" spans="41:44" ht="15" customHeight="1">
      <c r="AO69292" s="106"/>
      <c r="AR69292" s="106"/>
    </row>
    <row r="69293" spans="41:44" ht="15" customHeight="1">
      <c r="AO69293" s="106"/>
      <c r="AR69293" s="106"/>
    </row>
    <row r="69294" spans="41:44" ht="15" customHeight="1">
      <c r="AO69294" s="106"/>
      <c r="AR69294" s="106"/>
    </row>
    <row r="69295" spans="41:44" ht="15" customHeight="1">
      <c r="AO69295" s="108"/>
      <c r="AR69295" s="108"/>
    </row>
    <row r="69296" spans="41:44" ht="15" customHeight="1">
      <c r="AO69296" s="108"/>
      <c r="AR69296" s="108"/>
    </row>
    <row r="69297" spans="41:44" ht="15" customHeight="1">
      <c r="AO69297" s="108"/>
      <c r="AR69297" s="108"/>
    </row>
    <row r="69298" spans="41:44" ht="15" customHeight="1">
      <c r="AO69298" s="108"/>
      <c r="AR69298" s="108"/>
    </row>
    <row r="69299" spans="41:44" ht="15" customHeight="1">
      <c r="AO69299" s="108"/>
      <c r="AR69299" s="108"/>
    </row>
    <row r="69300" spans="41:44" ht="15" customHeight="1">
      <c r="AO69300" s="109"/>
      <c r="AR69300" s="109"/>
    </row>
    <row r="69301" spans="41:44" ht="15" customHeight="1">
      <c r="AO69301" s="104"/>
      <c r="AR69301" s="104"/>
    </row>
    <row r="69302" spans="41:44" ht="15" customHeight="1">
      <c r="AO69302" s="106"/>
      <c r="AR69302" s="106"/>
    </row>
    <row r="69303" spans="41:44" ht="15" customHeight="1">
      <c r="AO69303" s="106"/>
      <c r="AR69303" s="106"/>
    </row>
    <row r="69304" spans="41:44" ht="15" customHeight="1">
      <c r="AO69304" s="106"/>
      <c r="AR69304" s="106"/>
    </row>
    <row r="69305" spans="41:44" ht="15" customHeight="1">
      <c r="AO69305" s="106"/>
      <c r="AR69305" s="106"/>
    </row>
    <row r="69306" spans="41:44" ht="15" customHeight="1">
      <c r="AO69306" s="106"/>
      <c r="AR69306" s="106"/>
    </row>
    <row r="69307" spans="41:44" ht="15" customHeight="1">
      <c r="AO69307" s="106"/>
      <c r="AR69307" s="106"/>
    </row>
    <row r="69308" spans="41:44" ht="15" customHeight="1">
      <c r="AO69308" s="106"/>
      <c r="AR69308" s="106"/>
    </row>
    <row r="69309" spans="41:44" ht="15" customHeight="1">
      <c r="AO69309" s="108"/>
      <c r="AR69309" s="108"/>
    </row>
    <row r="69310" spans="41:44" ht="15" customHeight="1">
      <c r="AO69310" s="108"/>
      <c r="AR69310" s="108"/>
    </row>
    <row r="69311" spans="41:44" ht="15" customHeight="1">
      <c r="AO69311" s="108"/>
      <c r="AR69311" s="108"/>
    </row>
    <row r="69312" spans="41:44" ht="15" customHeight="1">
      <c r="AO69312" s="108"/>
      <c r="AR69312" s="108"/>
    </row>
    <row r="69313" spans="41:44" ht="15" customHeight="1">
      <c r="AO69313" s="108"/>
      <c r="AR69313" s="108"/>
    </row>
    <row r="69314" spans="41:44" ht="15" customHeight="1">
      <c r="AO69314" s="109"/>
      <c r="AR69314" s="109"/>
    </row>
    <row r="69315" spans="41:44" ht="15" customHeight="1">
      <c r="AO69315" s="104"/>
      <c r="AR69315" s="104"/>
    </row>
    <row r="69316" spans="41:44" ht="15" customHeight="1">
      <c r="AO69316" s="106"/>
      <c r="AR69316" s="106"/>
    </row>
    <row r="69317" spans="41:44" ht="15" customHeight="1">
      <c r="AO69317" s="106"/>
      <c r="AR69317" s="106"/>
    </row>
    <row r="69318" spans="41:44" ht="15" customHeight="1">
      <c r="AO69318" s="106"/>
      <c r="AR69318" s="106"/>
    </row>
    <row r="69319" spans="41:44" ht="15" customHeight="1">
      <c r="AO69319" s="106"/>
      <c r="AR69319" s="106"/>
    </row>
    <row r="69320" spans="41:44" ht="15" customHeight="1">
      <c r="AO69320" s="106"/>
      <c r="AR69320" s="106"/>
    </row>
    <row r="69321" spans="41:44" ht="15" customHeight="1">
      <c r="AO69321" s="106"/>
      <c r="AR69321" s="106"/>
    </row>
    <row r="69322" spans="41:44" ht="15" customHeight="1">
      <c r="AO69322" s="106"/>
      <c r="AR69322" s="106"/>
    </row>
    <row r="69323" spans="41:44" ht="15" customHeight="1">
      <c r="AO69323" s="108"/>
      <c r="AR69323" s="108"/>
    </row>
    <row r="69324" spans="41:44" ht="15" customHeight="1">
      <c r="AO69324" s="108"/>
      <c r="AR69324" s="108"/>
    </row>
    <row r="69325" spans="41:44" ht="15" customHeight="1">
      <c r="AO69325" s="108"/>
      <c r="AR69325" s="108"/>
    </row>
    <row r="69326" spans="41:44" ht="15" customHeight="1">
      <c r="AO69326" s="108"/>
      <c r="AR69326" s="108"/>
    </row>
    <row r="69327" spans="41:44" ht="15" customHeight="1">
      <c r="AO69327" s="108"/>
      <c r="AR69327" s="108"/>
    </row>
    <row r="69328" spans="41:44" ht="15" customHeight="1">
      <c r="AO69328" s="109"/>
      <c r="AR69328" s="109"/>
    </row>
    <row r="69329" spans="41:44" ht="15" customHeight="1">
      <c r="AO69329" s="104"/>
      <c r="AR69329" s="104"/>
    </row>
    <row r="69330" spans="41:44" ht="15" customHeight="1">
      <c r="AO69330" s="106"/>
      <c r="AR69330" s="106"/>
    </row>
    <row r="69331" spans="41:44" ht="15" customHeight="1">
      <c r="AO69331" s="106"/>
      <c r="AR69331" s="106"/>
    </row>
    <row r="69332" spans="41:44" ht="15" customHeight="1">
      <c r="AO69332" s="106"/>
      <c r="AR69332" s="106"/>
    </row>
    <row r="69333" spans="41:44" ht="15" customHeight="1">
      <c r="AO69333" s="106"/>
      <c r="AR69333" s="106"/>
    </row>
    <row r="69334" spans="41:44" ht="15" customHeight="1">
      <c r="AO69334" s="106"/>
      <c r="AR69334" s="106"/>
    </row>
    <row r="69335" spans="41:44" ht="15" customHeight="1">
      <c r="AO69335" s="106"/>
      <c r="AR69335" s="106"/>
    </row>
    <row r="69336" spans="41:44" ht="15" customHeight="1">
      <c r="AO69336" s="106"/>
      <c r="AR69336" s="106"/>
    </row>
    <row r="69337" spans="41:44" ht="15" customHeight="1">
      <c r="AO69337" s="108"/>
      <c r="AR69337" s="108"/>
    </row>
    <row r="69338" spans="41:44" ht="15" customHeight="1">
      <c r="AO69338" s="108"/>
      <c r="AR69338" s="108"/>
    </row>
    <row r="69339" spans="41:44" ht="15" customHeight="1">
      <c r="AO69339" s="108"/>
      <c r="AR69339" s="108"/>
    </row>
    <row r="69340" spans="41:44" ht="15" customHeight="1">
      <c r="AO69340" s="108"/>
      <c r="AR69340" s="108"/>
    </row>
    <row r="69341" spans="41:44" ht="15" customHeight="1">
      <c r="AO69341" s="108"/>
      <c r="AR69341" s="108"/>
    </row>
    <row r="69342" spans="41:44" ht="15" customHeight="1">
      <c r="AO69342" s="109"/>
      <c r="AR69342" s="109"/>
    </row>
    <row r="69343" spans="41:44" ht="15" customHeight="1">
      <c r="AO69343" s="104"/>
      <c r="AR69343" s="104"/>
    </row>
    <row r="69344" spans="41:44" ht="15" customHeight="1">
      <c r="AO69344" s="106"/>
      <c r="AR69344" s="106"/>
    </row>
    <row r="69345" spans="41:44" ht="15" customHeight="1">
      <c r="AO69345" s="106"/>
      <c r="AR69345" s="106"/>
    </row>
    <row r="69346" spans="41:44" ht="15" customHeight="1">
      <c r="AO69346" s="106"/>
      <c r="AR69346" s="106"/>
    </row>
    <row r="69347" spans="41:44" ht="15" customHeight="1">
      <c r="AO69347" s="106"/>
      <c r="AR69347" s="106"/>
    </row>
    <row r="69348" spans="41:44" ht="15" customHeight="1">
      <c r="AO69348" s="106"/>
      <c r="AR69348" s="106"/>
    </row>
    <row r="69349" spans="41:44" ht="15" customHeight="1">
      <c r="AO69349" s="106"/>
      <c r="AR69349" s="106"/>
    </row>
    <row r="69350" spans="41:44" ht="15" customHeight="1">
      <c r="AO69350" s="106"/>
      <c r="AR69350" s="106"/>
    </row>
    <row r="69351" spans="41:44" ht="15" customHeight="1">
      <c r="AO69351" s="108"/>
      <c r="AR69351" s="108"/>
    </row>
    <row r="69352" spans="41:44" ht="15" customHeight="1">
      <c r="AO69352" s="108"/>
      <c r="AR69352" s="108"/>
    </row>
    <row r="69353" spans="41:44" ht="15" customHeight="1">
      <c r="AO69353" s="108"/>
      <c r="AR69353" s="108"/>
    </row>
    <row r="69354" spans="41:44" ht="15" customHeight="1">
      <c r="AO69354" s="108"/>
      <c r="AR69354" s="108"/>
    </row>
    <row r="69355" spans="41:44" ht="15" customHeight="1">
      <c r="AO69355" s="108"/>
      <c r="AR69355" s="108"/>
    </row>
    <row r="69356" spans="41:44" ht="15" customHeight="1">
      <c r="AO69356" s="109"/>
      <c r="AR69356" s="109"/>
    </row>
    <row r="69357" spans="41:44" ht="15" customHeight="1">
      <c r="AO69357" s="104"/>
      <c r="AR69357" s="104"/>
    </row>
    <row r="69358" spans="41:44" ht="15" customHeight="1">
      <c r="AO69358" s="106"/>
      <c r="AR69358" s="106"/>
    </row>
    <row r="69359" spans="41:44" ht="15" customHeight="1">
      <c r="AO69359" s="106"/>
      <c r="AR69359" s="106"/>
    </row>
    <row r="69360" spans="41:44" ht="15" customHeight="1">
      <c r="AO69360" s="106"/>
      <c r="AR69360" s="106"/>
    </row>
    <row r="69361" spans="41:44" ht="15" customHeight="1">
      <c r="AO69361" s="106"/>
      <c r="AR69361" s="106"/>
    </row>
    <row r="69362" spans="41:44" ht="15" customHeight="1">
      <c r="AO69362" s="106"/>
      <c r="AR69362" s="106"/>
    </row>
    <row r="69363" spans="41:44" ht="15" customHeight="1">
      <c r="AO69363" s="106"/>
      <c r="AR69363" s="106"/>
    </row>
    <row r="69364" spans="41:44" ht="15" customHeight="1">
      <c r="AO69364" s="106"/>
      <c r="AR69364" s="106"/>
    </row>
    <row r="69365" spans="41:44" ht="15" customHeight="1">
      <c r="AO69365" s="108"/>
      <c r="AR69365" s="108"/>
    </row>
    <row r="69366" spans="41:44" ht="15" customHeight="1">
      <c r="AO69366" s="108"/>
      <c r="AR69366" s="108"/>
    </row>
    <row r="69367" spans="41:44" ht="15" customHeight="1">
      <c r="AO69367" s="108"/>
      <c r="AR69367" s="108"/>
    </row>
    <row r="69368" spans="41:44" ht="15" customHeight="1">
      <c r="AO69368" s="108"/>
      <c r="AR69368" s="108"/>
    </row>
    <row r="69369" spans="41:44" ht="15" customHeight="1">
      <c r="AO69369" s="108"/>
      <c r="AR69369" s="108"/>
    </row>
    <row r="69370" spans="41:44" ht="15" customHeight="1">
      <c r="AO69370" s="109"/>
      <c r="AR69370" s="109"/>
    </row>
    <row r="69371" spans="41:44" ht="15" customHeight="1">
      <c r="AO69371" s="104"/>
      <c r="AR69371" s="104"/>
    </row>
    <row r="69372" spans="41:44" ht="15" customHeight="1">
      <c r="AO69372" s="106"/>
      <c r="AR69372" s="106"/>
    </row>
    <row r="69373" spans="41:44" ht="15" customHeight="1">
      <c r="AO69373" s="106"/>
      <c r="AR69373" s="106"/>
    </row>
    <row r="69374" spans="41:44" ht="15" customHeight="1">
      <c r="AO69374" s="106"/>
      <c r="AR69374" s="106"/>
    </row>
    <row r="69375" spans="41:44" ht="15" customHeight="1">
      <c r="AO69375" s="106"/>
      <c r="AR69375" s="106"/>
    </row>
    <row r="69376" spans="41:44" ht="15" customHeight="1">
      <c r="AO69376" s="106"/>
      <c r="AR69376" s="106"/>
    </row>
    <row r="69377" spans="41:44" ht="15" customHeight="1">
      <c r="AO69377" s="106"/>
      <c r="AR69377" s="106"/>
    </row>
    <row r="69378" spans="41:44" ht="15" customHeight="1">
      <c r="AO69378" s="106"/>
      <c r="AR69378" s="106"/>
    </row>
    <row r="69379" spans="41:44" ht="15" customHeight="1">
      <c r="AO69379" s="108"/>
      <c r="AR69379" s="108"/>
    </row>
    <row r="69380" spans="41:44" ht="15" customHeight="1">
      <c r="AO69380" s="108"/>
      <c r="AR69380" s="108"/>
    </row>
    <row r="69381" spans="41:44" ht="15" customHeight="1">
      <c r="AO69381" s="108"/>
      <c r="AR69381" s="108"/>
    </row>
    <row r="69382" spans="41:44" ht="15" customHeight="1">
      <c r="AO69382" s="108"/>
      <c r="AR69382" s="108"/>
    </row>
    <row r="69383" spans="41:44" ht="15" customHeight="1">
      <c r="AO69383" s="108"/>
      <c r="AR69383" s="108"/>
    </row>
    <row r="69384" spans="41:44" ht="15" customHeight="1">
      <c r="AO69384" s="109"/>
      <c r="AR69384" s="109"/>
    </row>
    <row r="69385" spans="41:44" ht="15" customHeight="1">
      <c r="AO69385" s="104"/>
      <c r="AR69385" s="104"/>
    </row>
    <row r="69386" spans="41:44" ht="15" customHeight="1">
      <c r="AO69386" s="106"/>
      <c r="AR69386" s="106"/>
    </row>
    <row r="69387" spans="41:44" ht="15" customHeight="1">
      <c r="AO69387" s="106"/>
      <c r="AR69387" s="106"/>
    </row>
    <row r="69388" spans="41:44" ht="15" customHeight="1">
      <c r="AO69388" s="106"/>
      <c r="AR69388" s="106"/>
    </row>
    <row r="69389" spans="41:44" ht="15" customHeight="1">
      <c r="AO69389" s="106"/>
      <c r="AR69389" s="106"/>
    </row>
    <row r="69390" spans="41:44" ht="15" customHeight="1">
      <c r="AO69390" s="106"/>
      <c r="AR69390" s="106"/>
    </row>
    <row r="69391" spans="41:44" ht="15" customHeight="1">
      <c r="AO69391" s="106"/>
      <c r="AR69391" s="106"/>
    </row>
    <row r="69392" spans="41:44" ht="15" customHeight="1">
      <c r="AO69392" s="106"/>
      <c r="AR69392" s="106"/>
    </row>
    <row r="69393" spans="41:44" ht="15" customHeight="1">
      <c r="AO69393" s="108"/>
      <c r="AR69393" s="108"/>
    </row>
    <row r="69394" spans="41:44" ht="15" customHeight="1">
      <c r="AO69394" s="108"/>
      <c r="AR69394" s="108"/>
    </row>
    <row r="69395" spans="41:44" ht="15" customHeight="1">
      <c r="AO69395" s="108"/>
      <c r="AR69395" s="108"/>
    </row>
    <row r="69396" spans="41:44" ht="15" customHeight="1">
      <c r="AO69396" s="108"/>
      <c r="AR69396" s="108"/>
    </row>
    <row r="69397" spans="41:44" ht="15" customHeight="1">
      <c r="AO69397" s="108"/>
      <c r="AR69397" s="108"/>
    </row>
    <row r="69398" spans="41:44" ht="15" customHeight="1">
      <c r="AO69398" s="109"/>
      <c r="AR69398" s="109"/>
    </row>
    <row r="69399" spans="41:44" ht="15" customHeight="1">
      <c r="AO69399" s="104"/>
      <c r="AR69399" s="104"/>
    </row>
    <row r="69400" spans="41:44" ht="15" customHeight="1">
      <c r="AO69400" s="106"/>
      <c r="AR69400" s="106"/>
    </row>
    <row r="69401" spans="41:44" ht="15" customHeight="1">
      <c r="AO69401" s="106"/>
      <c r="AR69401" s="106"/>
    </row>
    <row r="69402" spans="41:44" ht="15" customHeight="1">
      <c r="AO69402" s="106"/>
      <c r="AR69402" s="106"/>
    </row>
    <row r="69403" spans="41:44" ht="15" customHeight="1">
      <c r="AO69403" s="106"/>
      <c r="AR69403" s="106"/>
    </row>
    <row r="69404" spans="41:44" ht="15" customHeight="1">
      <c r="AO69404" s="106"/>
      <c r="AR69404" s="106"/>
    </row>
    <row r="69405" spans="41:44" ht="15" customHeight="1">
      <c r="AO69405" s="106"/>
      <c r="AR69405" s="106"/>
    </row>
    <row r="69406" spans="41:44" ht="15" customHeight="1">
      <c r="AO69406" s="106"/>
      <c r="AR69406" s="106"/>
    </row>
    <row r="69407" spans="41:44" ht="15" customHeight="1">
      <c r="AO69407" s="108"/>
      <c r="AR69407" s="108"/>
    </row>
    <row r="69408" spans="41:44" ht="15" customHeight="1">
      <c r="AO69408" s="108"/>
      <c r="AR69408" s="108"/>
    </row>
    <row r="69409" spans="41:44" ht="15" customHeight="1">
      <c r="AO69409" s="108"/>
      <c r="AR69409" s="108"/>
    </row>
    <row r="69410" spans="41:44" ht="15" customHeight="1">
      <c r="AO69410" s="108"/>
      <c r="AR69410" s="108"/>
    </row>
    <row r="69411" spans="41:44" ht="15" customHeight="1">
      <c r="AO69411" s="108"/>
      <c r="AR69411" s="108"/>
    </row>
    <row r="69412" spans="41:44" ht="15" customHeight="1">
      <c r="AO69412" s="109"/>
      <c r="AR69412" s="109"/>
    </row>
    <row r="69413" spans="41:44" ht="15" customHeight="1">
      <c r="AO69413" s="104"/>
      <c r="AR69413" s="104"/>
    </row>
    <row r="69414" spans="41:44" ht="15" customHeight="1">
      <c r="AO69414" s="106"/>
      <c r="AR69414" s="106"/>
    </row>
    <row r="69415" spans="41:44" ht="15" customHeight="1">
      <c r="AO69415" s="106"/>
      <c r="AR69415" s="106"/>
    </row>
    <row r="69416" spans="41:44" ht="15" customHeight="1">
      <c r="AO69416" s="106"/>
      <c r="AR69416" s="106"/>
    </row>
    <row r="69417" spans="41:44" ht="15" customHeight="1">
      <c r="AO69417" s="106"/>
      <c r="AR69417" s="106"/>
    </row>
    <row r="69418" spans="41:44" ht="15" customHeight="1">
      <c r="AO69418" s="106"/>
      <c r="AR69418" s="106"/>
    </row>
    <row r="69419" spans="41:44" ht="15" customHeight="1">
      <c r="AO69419" s="106"/>
      <c r="AR69419" s="106"/>
    </row>
    <row r="69420" spans="41:44" ht="15" customHeight="1">
      <c r="AO69420" s="106"/>
      <c r="AR69420" s="106"/>
    </row>
    <row r="69421" spans="41:44" ht="15" customHeight="1">
      <c r="AO69421" s="108"/>
      <c r="AR69421" s="108"/>
    </row>
    <row r="69422" spans="41:44" ht="15" customHeight="1">
      <c r="AO69422" s="108"/>
      <c r="AR69422" s="108"/>
    </row>
    <row r="69423" spans="41:44" ht="15" customHeight="1">
      <c r="AO69423" s="108"/>
      <c r="AR69423" s="108"/>
    </row>
    <row r="69424" spans="41:44" ht="15" customHeight="1">
      <c r="AO69424" s="108"/>
      <c r="AR69424" s="108"/>
    </row>
    <row r="69425" spans="41:44" ht="15" customHeight="1">
      <c r="AO69425" s="108"/>
      <c r="AR69425" s="108"/>
    </row>
    <row r="69426" spans="41:44" ht="15" customHeight="1">
      <c r="AO69426" s="109"/>
      <c r="AR69426" s="109"/>
    </row>
    <row r="69427" spans="41:44" ht="15" customHeight="1">
      <c r="AO69427" s="104"/>
      <c r="AR69427" s="104"/>
    </row>
    <row r="69428" spans="41:44" ht="15" customHeight="1">
      <c r="AO69428" s="106"/>
      <c r="AR69428" s="106"/>
    </row>
    <row r="69429" spans="41:44" ht="15" customHeight="1">
      <c r="AO69429" s="106"/>
      <c r="AR69429" s="106"/>
    </row>
    <row r="69430" spans="41:44" ht="15" customHeight="1">
      <c r="AO69430" s="106"/>
      <c r="AR69430" s="106"/>
    </row>
    <row r="69431" spans="41:44" ht="15" customHeight="1">
      <c r="AO69431" s="106"/>
      <c r="AR69431" s="106"/>
    </row>
    <row r="69432" spans="41:44" ht="15" customHeight="1">
      <c r="AO69432" s="106"/>
      <c r="AR69432" s="106"/>
    </row>
    <row r="69433" spans="41:44" ht="15" customHeight="1">
      <c r="AO69433" s="106"/>
      <c r="AR69433" s="106"/>
    </row>
    <row r="69434" spans="41:44" ht="15" customHeight="1">
      <c r="AO69434" s="106"/>
      <c r="AR69434" s="106"/>
    </row>
    <row r="69435" spans="41:44" ht="15" customHeight="1">
      <c r="AO69435" s="108"/>
      <c r="AR69435" s="108"/>
    </row>
    <row r="69436" spans="41:44" ht="15" customHeight="1">
      <c r="AO69436" s="108"/>
      <c r="AR69436" s="108"/>
    </row>
    <row r="69437" spans="41:44" ht="15" customHeight="1">
      <c r="AO69437" s="108"/>
      <c r="AR69437" s="108"/>
    </row>
    <row r="69438" spans="41:44" ht="15" customHeight="1">
      <c r="AO69438" s="108"/>
      <c r="AR69438" s="108"/>
    </row>
    <row r="69439" spans="41:44" ht="15" customHeight="1">
      <c r="AO69439" s="108"/>
      <c r="AR69439" s="108"/>
    </row>
    <row r="69440" spans="41:44" ht="15" customHeight="1">
      <c r="AO69440" s="109"/>
      <c r="AR69440" s="109"/>
    </row>
    <row r="69441" spans="41:44" ht="15" customHeight="1">
      <c r="AO69441" s="104"/>
      <c r="AR69441" s="104"/>
    </row>
    <row r="69442" spans="41:44" ht="15" customHeight="1">
      <c r="AO69442" s="106"/>
      <c r="AR69442" s="106"/>
    </row>
    <row r="69443" spans="41:44" ht="15" customHeight="1">
      <c r="AO69443" s="106"/>
      <c r="AR69443" s="106"/>
    </row>
    <row r="69444" spans="41:44" ht="15" customHeight="1">
      <c r="AO69444" s="106"/>
      <c r="AR69444" s="106"/>
    </row>
    <row r="69445" spans="41:44" ht="15" customHeight="1">
      <c r="AO69445" s="106"/>
      <c r="AR69445" s="106"/>
    </row>
    <row r="69446" spans="41:44" ht="15" customHeight="1">
      <c r="AO69446" s="106"/>
      <c r="AR69446" s="106"/>
    </row>
    <row r="69447" spans="41:44" ht="15" customHeight="1">
      <c r="AO69447" s="106"/>
      <c r="AR69447" s="106"/>
    </row>
    <row r="69448" spans="41:44" ht="15" customHeight="1">
      <c r="AO69448" s="106"/>
      <c r="AR69448" s="106"/>
    </row>
    <row r="69449" spans="41:44" ht="15" customHeight="1">
      <c r="AO69449" s="108"/>
      <c r="AR69449" s="108"/>
    </row>
    <row r="69450" spans="41:44" ht="15" customHeight="1">
      <c r="AO69450" s="108"/>
      <c r="AR69450" s="108"/>
    </row>
    <row r="69451" spans="41:44" ht="15" customHeight="1">
      <c r="AO69451" s="108"/>
      <c r="AR69451" s="108"/>
    </row>
    <row r="69452" spans="41:44" ht="15" customHeight="1">
      <c r="AO69452" s="108"/>
      <c r="AR69452" s="108"/>
    </row>
    <row r="69453" spans="41:44" ht="15" customHeight="1">
      <c r="AO69453" s="108"/>
      <c r="AR69453" s="108"/>
    </row>
    <row r="69454" spans="41:44" ht="15" customHeight="1">
      <c r="AO69454" s="109"/>
      <c r="AR69454" s="109"/>
    </row>
    <row r="69455" spans="41:44" ht="15" customHeight="1">
      <c r="AO69455" s="104"/>
      <c r="AR69455" s="104"/>
    </row>
    <row r="69456" spans="41:44" ht="15" customHeight="1">
      <c r="AO69456" s="106"/>
      <c r="AR69456" s="106"/>
    </row>
    <row r="69457" spans="41:44" ht="15" customHeight="1">
      <c r="AO69457" s="106"/>
      <c r="AR69457" s="106"/>
    </row>
    <row r="69458" spans="41:44" ht="15" customHeight="1">
      <c r="AO69458" s="106"/>
      <c r="AR69458" s="106"/>
    </row>
    <row r="69459" spans="41:44" ht="15" customHeight="1">
      <c r="AO69459" s="106"/>
      <c r="AR69459" s="106"/>
    </row>
    <row r="69460" spans="41:44" ht="15" customHeight="1">
      <c r="AO69460" s="106"/>
      <c r="AR69460" s="106"/>
    </row>
    <row r="69461" spans="41:44" ht="15" customHeight="1">
      <c r="AO69461" s="106"/>
      <c r="AR69461" s="106"/>
    </row>
    <row r="69462" spans="41:44" ht="15" customHeight="1">
      <c r="AO69462" s="106"/>
      <c r="AR69462" s="106"/>
    </row>
    <row r="69463" spans="41:44" ht="15" customHeight="1">
      <c r="AO69463" s="108"/>
      <c r="AR69463" s="108"/>
    </row>
    <row r="69464" spans="41:44" ht="15" customHeight="1">
      <c r="AO69464" s="108"/>
      <c r="AR69464" s="108"/>
    </row>
    <row r="69465" spans="41:44" ht="15" customHeight="1">
      <c r="AO69465" s="108"/>
      <c r="AR69465" s="108"/>
    </row>
    <row r="69466" spans="41:44" ht="15" customHeight="1">
      <c r="AO69466" s="108"/>
      <c r="AR69466" s="108"/>
    </row>
    <row r="69467" spans="41:44" ht="15" customHeight="1">
      <c r="AO69467" s="108"/>
      <c r="AR69467" s="108"/>
    </row>
    <row r="69468" spans="41:44" ht="15" customHeight="1">
      <c r="AO69468" s="109"/>
      <c r="AR69468" s="109"/>
    </row>
    <row r="69469" spans="41:44" ht="15" customHeight="1">
      <c r="AO69469" s="104"/>
      <c r="AR69469" s="104"/>
    </row>
    <row r="69470" spans="41:44" ht="15" customHeight="1">
      <c r="AO69470" s="106"/>
      <c r="AR69470" s="106"/>
    </row>
    <row r="69471" spans="41:44" ht="15" customHeight="1">
      <c r="AO69471" s="106"/>
      <c r="AR69471" s="106"/>
    </row>
    <row r="69472" spans="41:44" ht="15" customHeight="1">
      <c r="AO69472" s="106"/>
      <c r="AR69472" s="106"/>
    </row>
    <row r="69473" spans="41:44" ht="15" customHeight="1">
      <c r="AO69473" s="106"/>
      <c r="AR69473" s="106"/>
    </row>
    <row r="69474" spans="41:44" ht="15" customHeight="1">
      <c r="AO69474" s="106"/>
      <c r="AR69474" s="106"/>
    </row>
    <row r="69475" spans="41:44" ht="15" customHeight="1">
      <c r="AO69475" s="106"/>
      <c r="AR69475" s="106"/>
    </row>
    <row r="69476" spans="41:44" ht="15" customHeight="1">
      <c r="AO69476" s="106"/>
      <c r="AR69476" s="106"/>
    </row>
    <row r="69477" spans="41:44" ht="15" customHeight="1">
      <c r="AO69477" s="108"/>
      <c r="AR69477" s="108"/>
    </row>
    <row r="69478" spans="41:44" ht="15" customHeight="1">
      <c r="AO69478" s="108"/>
      <c r="AR69478" s="108"/>
    </row>
    <row r="69479" spans="41:44" ht="15" customHeight="1">
      <c r="AO69479" s="108"/>
      <c r="AR69479" s="108"/>
    </row>
    <row r="69480" spans="41:44" ht="15" customHeight="1">
      <c r="AO69480" s="108"/>
      <c r="AR69480" s="108"/>
    </row>
    <row r="69481" spans="41:44" ht="15" customHeight="1">
      <c r="AO69481" s="108"/>
      <c r="AR69481" s="108"/>
    </row>
    <row r="69482" spans="41:44" ht="15" customHeight="1">
      <c r="AO69482" s="109"/>
      <c r="AR69482" s="109"/>
    </row>
    <row r="69483" spans="41:44" ht="15" customHeight="1">
      <c r="AO69483" s="104"/>
      <c r="AR69483" s="104"/>
    </row>
    <row r="69484" spans="41:44" ht="15" customHeight="1">
      <c r="AO69484" s="106"/>
      <c r="AR69484" s="106"/>
    </row>
    <row r="69485" spans="41:44" ht="15" customHeight="1">
      <c r="AO69485" s="106"/>
      <c r="AR69485" s="106"/>
    </row>
    <row r="69486" spans="41:44" ht="15" customHeight="1">
      <c r="AO69486" s="106"/>
      <c r="AR69486" s="106"/>
    </row>
    <row r="69487" spans="41:44" ht="15" customHeight="1">
      <c r="AO69487" s="106"/>
      <c r="AR69487" s="106"/>
    </row>
    <row r="69488" spans="41:44" ht="15" customHeight="1">
      <c r="AO69488" s="106"/>
      <c r="AR69488" s="106"/>
    </row>
    <row r="69489" spans="41:44" ht="15" customHeight="1">
      <c r="AO69489" s="106"/>
      <c r="AR69489" s="106"/>
    </row>
    <row r="69490" spans="41:44" ht="15" customHeight="1">
      <c r="AO69490" s="106"/>
      <c r="AR69490" s="106"/>
    </row>
    <row r="69491" spans="41:44" ht="15" customHeight="1">
      <c r="AO69491" s="108"/>
      <c r="AR69491" s="108"/>
    </row>
    <row r="69492" spans="41:44" ht="15" customHeight="1">
      <c r="AO69492" s="108"/>
      <c r="AR69492" s="108"/>
    </row>
    <row r="69493" spans="41:44" ht="15" customHeight="1">
      <c r="AO69493" s="108"/>
      <c r="AR69493" s="108"/>
    </row>
    <row r="69494" spans="41:44" ht="15" customHeight="1">
      <c r="AO69494" s="108"/>
      <c r="AR69494" s="108"/>
    </row>
    <row r="69495" spans="41:44" ht="15" customHeight="1">
      <c r="AO69495" s="108"/>
      <c r="AR69495" s="108"/>
    </row>
    <row r="69496" spans="41:44" ht="15" customHeight="1">
      <c r="AO69496" s="109"/>
      <c r="AR69496" s="109"/>
    </row>
    <row r="69497" spans="41:44" ht="15" customHeight="1">
      <c r="AO69497" s="104"/>
      <c r="AR69497" s="104"/>
    </row>
    <row r="69498" spans="41:44" ht="15" customHeight="1">
      <c r="AO69498" s="106"/>
      <c r="AR69498" s="106"/>
    </row>
    <row r="69499" spans="41:44" ht="15" customHeight="1">
      <c r="AO69499" s="106"/>
      <c r="AR69499" s="106"/>
    </row>
    <row r="69500" spans="41:44" ht="15" customHeight="1">
      <c r="AO69500" s="106"/>
      <c r="AR69500" s="106"/>
    </row>
    <row r="69501" spans="41:44" ht="15" customHeight="1">
      <c r="AO69501" s="106"/>
      <c r="AR69501" s="106"/>
    </row>
    <row r="69502" spans="41:44" ht="15" customHeight="1">
      <c r="AO69502" s="106"/>
      <c r="AR69502" s="106"/>
    </row>
    <row r="69503" spans="41:44" ht="15" customHeight="1">
      <c r="AO69503" s="106"/>
      <c r="AR69503" s="106"/>
    </row>
    <row r="69504" spans="41:44" ht="15" customHeight="1">
      <c r="AO69504" s="106"/>
      <c r="AR69504" s="106"/>
    </row>
    <row r="69505" spans="41:44" ht="15" customHeight="1">
      <c r="AO69505" s="108"/>
      <c r="AR69505" s="108"/>
    </row>
    <row r="69506" spans="41:44" ht="15" customHeight="1">
      <c r="AO69506" s="108"/>
      <c r="AR69506" s="108"/>
    </row>
    <row r="69507" spans="41:44" ht="15" customHeight="1">
      <c r="AO69507" s="108"/>
      <c r="AR69507" s="108"/>
    </row>
    <row r="69508" spans="41:44" ht="15" customHeight="1">
      <c r="AO69508" s="108"/>
      <c r="AR69508" s="108"/>
    </row>
    <row r="69509" spans="41:44" ht="15" customHeight="1">
      <c r="AO69509" s="108"/>
      <c r="AR69509" s="108"/>
    </row>
    <row r="69510" spans="41:44" ht="15" customHeight="1">
      <c r="AO69510" s="109"/>
      <c r="AR69510" s="109"/>
    </row>
    <row r="69511" spans="41:44" ht="15" customHeight="1">
      <c r="AO69511" s="104"/>
      <c r="AR69511" s="104"/>
    </row>
    <row r="69512" spans="41:44" ht="15" customHeight="1">
      <c r="AO69512" s="106"/>
      <c r="AR69512" s="106"/>
    </row>
    <row r="69513" spans="41:44" ht="15" customHeight="1">
      <c r="AO69513" s="106"/>
      <c r="AR69513" s="106"/>
    </row>
    <row r="69514" spans="41:44" ht="15" customHeight="1">
      <c r="AO69514" s="106"/>
      <c r="AR69514" s="106"/>
    </row>
    <row r="69515" spans="41:44" ht="15" customHeight="1">
      <c r="AO69515" s="106"/>
      <c r="AR69515" s="106"/>
    </row>
    <row r="69516" spans="41:44" ht="15" customHeight="1">
      <c r="AO69516" s="106"/>
      <c r="AR69516" s="106"/>
    </row>
    <row r="69517" spans="41:44" ht="15" customHeight="1">
      <c r="AO69517" s="106"/>
      <c r="AR69517" s="106"/>
    </row>
    <row r="69518" spans="41:44" ht="15" customHeight="1">
      <c r="AO69518" s="106"/>
      <c r="AR69518" s="106"/>
    </row>
    <row r="69519" spans="41:44" ht="15" customHeight="1">
      <c r="AO69519" s="108"/>
      <c r="AR69519" s="108"/>
    </row>
    <row r="69520" spans="41:44" ht="15" customHeight="1">
      <c r="AO69520" s="108"/>
      <c r="AR69520" s="108"/>
    </row>
    <row r="69521" spans="41:44" ht="15" customHeight="1">
      <c r="AO69521" s="108"/>
      <c r="AR69521" s="108"/>
    </row>
    <row r="69522" spans="41:44" ht="15" customHeight="1">
      <c r="AO69522" s="108"/>
      <c r="AR69522" s="108"/>
    </row>
    <row r="69523" spans="41:44" ht="15" customHeight="1">
      <c r="AO69523" s="108"/>
      <c r="AR69523" s="108"/>
    </row>
    <row r="69524" spans="41:44" ht="15" customHeight="1">
      <c r="AO69524" s="109"/>
      <c r="AR69524" s="109"/>
    </row>
    <row r="69525" spans="41:44" ht="15" customHeight="1">
      <c r="AO69525" s="104"/>
      <c r="AR69525" s="104"/>
    </row>
    <row r="69526" spans="41:44" ht="15" customHeight="1">
      <c r="AO69526" s="106"/>
      <c r="AR69526" s="106"/>
    </row>
    <row r="69527" spans="41:44" ht="15" customHeight="1">
      <c r="AO69527" s="106"/>
      <c r="AR69527" s="106"/>
    </row>
    <row r="69528" spans="41:44" ht="15" customHeight="1">
      <c r="AO69528" s="106"/>
      <c r="AR69528" s="106"/>
    </row>
    <row r="69529" spans="41:44" ht="15" customHeight="1">
      <c r="AO69529" s="106"/>
      <c r="AR69529" s="106"/>
    </row>
    <row r="69530" spans="41:44" ht="15" customHeight="1">
      <c r="AO69530" s="106"/>
      <c r="AR69530" s="106"/>
    </row>
    <row r="69531" spans="41:44" ht="15" customHeight="1">
      <c r="AO69531" s="106"/>
      <c r="AR69531" s="106"/>
    </row>
    <row r="69532" spans="41:44" ht="15" customHeight="1">
      <c r="AO69532" s="106"/>
      <c r="AR69532" s="106"/>
    </row>
    <row r="69533" spans="41:44" ht="15" customHeight="1">
      <c r="AO69533" s="108"/>
      <c r="AR69533" s="108"/>
    </row>
    <row r="69534" spans="41:44" ht="15" customHeight="1">
      <c r="AO69534" s="108"/>
      <c r="AR69534" s="108"/>
    </row>
    <row r="69535" spans="41:44" ht="15" customHeight="1">
      <c r="AO69535" s="108"/>
      <c r="AR69535" s="108"/>
    </row>
    <row r="69536" spans="41:44" ht="15" customHeight="1">
      <c r="AO69536" s="108"/>
      <c r="AR69536" s="108"/>
    </row>
    <row r="69537" spans="41:44" ht="15" customHeight="1">
      <c r="AO69537" s="108"/>
      <c r="AR69537" s="108"/>
    </row>
    <row r="69538" spans="41:44" ht="15" customHeight="1">
      <c r="AO69538" s="109"/>
      <c r="AR69538" s="109"/>
    </row>
    <row r="69539" spans="41:44" ht="15" customHeight="1">
      <c r="AO69539" s="104"/>
      <c r="AR69539" s="104"/>
    </row>
    <row r="69540" spans="41:44" ht="15" customHeight="1">
      <c r="AO69540" s="106"/>
      <c r="AR69540" s="106"/>
    </row>
    <row r="69541" spans="41:44" ht="15" customHeight="1">
      <c r="AO69541" s="106"/>
      <c r="AR69541" s="106"/>
    </row>
    <row r="69542" spans="41:44" ht="15" customHeight="1">
      <c r="AO69542" s="106"/>
      <c r="AR69542" s="106"/>
    </row>
    <row r="69543" spans="41:44" ht="15" customHeight="1">
      <c r="AO69543" s="106"/>
      <c r="AR69543" s="106"/>
    </row>
    <row r="69544" spans="41:44" ht="15" customHeight="1">
      <c r="AO69544" s="106"/>
      <c r="AR69544" s="106"/>
    </row>
    <row r="69545" spans="41:44" ht="15" customHeight="1">
      <c r="AO69545" s="106"/>
      <c r="AR69545" s="106"/>
    </row>
    <row r="69546" spans="41:44" ht="15" customHeight="1">
      <c r="AO69546" s="106"/>
      <c r="AR69546" s="106"/>
    </row>
    <row r="69547" spans="41:44" ht="15" customHeight="1">
      <c r="AO69547" s="108"/>
      <c r="AR69547" s="108"/>
    </row>
    <row r="69548" spans="41:44" ht="15" customHeight="1">
      <c r="AO69548" s="108"/>
      <c r="AR69548" s="108"/>
    </row>
    <row r="69549" spans="41:44" ht="15" customHeight="1">
      <c r="AO69549" s="108"/>
      <c r="AR69549" s="108"/>
    </row>
    <row r="69550" spans="41:44" ht="15" customHeight="1">
      <c r="AO69550" s="108"/>
      <c r="AR69550" s="108"/>
    </row>
    <row r="69551" spans="41:44" ht="15" customHeight="1">
      <c r="AO69551" s="108"/>
      <c r="AR69551" s="108"/>
    </row>
    <row r="69552" spans="41:44" ht="15" customHeight="1">
      <c r="AO69552" s="109"/>
      <c r="AR69552" s="109"/>
    </row>
    <row r="69553" spans="41:44" ht="15" customHeight="1">
      <c r="AO69553" s="104"/>
      <c r="AR69553" s="104"/>
    </row>
    <row r="69554" spans="41:44" ht="15" customHeight="1">
      <c r="AO69554" s="106"/>
      <c r="AR69554" s="106"/>
    </row>
    <row r="69555" spans="41:44" ht="15" customHeight="1">
      <c r="AO69555" s="106"/>
      <c r="AR69555" s="106"/>
    </row>
    <row r="69556" spans="41:44" ht="15" customHeight="1">
      <c r="AO69556" s="106"/>
      <c r="AR69556" s="106"/>
    </row>
    <row r="69557" spans="41:44" ht="15" customHeight="1">
      <c r="AO69557" s="106"/>
      <c r="AR69557" s="106"/>
    </row>
    <row r="69558" spans="41:44" ht="15" customHeight="1">
      <c r="AO69558" s="106"/>
      <c r="AR69558" s="106"/>
    </row>
    <row r="69559" spans="41:44" ht="15" customHeight="1">
      <c r="AO69559" s="106"/>
      <c r="AR69559" s="106"/>
    </row>
    <row r="69560" spans="41:44" ht="15" customHeight="1">
      <c r="AO69560" s="106"/>
      <c r="AR69560" s="106"/>
    </row>
    <row r="69561" spans="41:44" ht="15" customHeight="1">
      <c r="AO69561" s="108"/>
      <c r="AR69561" s="108"/>
    </row>
    <row r="69562" spans="41:44" ht="15" customHeight="1">
      <c r="AO69562" s="108"/>
      <c r="AR69562" s="108"/>
    </row>
    <row r="69563" spans="41:44" ht="15" customHeight="1">
      <c r="AO69563" s="108"/>
      <c r="AR69563" s="108"/>
    </row>
    <row r="69564" spans="41:44" ht="15" customHeight="1">
      <c r="AO69564" s="108"/>
      <c r="AR69564" s="108"/>
    </row>
    <row r="69565" spans="41:44" ht="15" customHeight="1">
      <c r="AO69565" s="108"/>
      <c r="AR69565" s="108"/>
    </row>
    <row r="69566" spans="41:44" ht="15" customHeight="1">
      <c r="AO69566" s="109"/>
      <c r="AR69566" s="109"/>
    </row>
    <row r="69567" spans="41:44" ht="15" customHeight="1">
      <c r="AO69567" s="104"/>
      <c r="AR69567" s="104"/>
    </row>
    <row r="69568" spans="41:44" ht="15" customHeight="1">
      <c r="AO69568" s="106"/>
      <c r="AR69568" s="106"/>
    </row>
    <row r="69569" spans="41:44" ht="15" customHeight="1">
      <c r="AO69569" s="106"/>
      <c r="AR69569" s="106"/>
    </row>
    <row r="69570" spans="41:44" ht="15" customHeight="1">
      <c r="AO69570" s="106"/>
      <c r="AR69570" s="106"/>
    </row>
    <row r="69571" spans="41:44" ht="15" customHeight="1">
      <c r="AO69571" s="106"/>
      <c r="AR69571" s="106"/>
    </row>
    <row r="69572" spans="41:44" ht="15" customHeight="1">
      <c r="AO69572" s="106"/>
      <c r="AR69572" s="106"/>
    </row>
    <row r="69573" spans="41:44" ht="15" customHeight="1">
      <c r="AO69573" s="106"/>
      <c r="AR69573" s="106"/>
    </row>
    <row r="69574" spans="41:44" ht="15" customHeight="1">
      <c r="AO69574" s="106"/>
      <c r="AR69574" s="106"/>
    </row>
    <row r="69575" spans="41:44" ht="15" customHeight="1">
      <c r="AO69575" s="108"/>
      <c r="AR69575" s="108"/>
    </row>
    <row r="69576" spans="41:44" ht="15" customHeight="1">
      <c r="AO69576" s="108"/>
      <c r="AR69576" s="108"/>
    </row>
    <row r="69577" spans="41:44" ht="15" customHeight="1">
      <c r="AO69577" s="108"/>
      <c r="AR69577" s="108"/>
    </row>
    <row r="69578" spans="41:44" ht="15" customHeight="1">
      <c r="AO69578" s="108"/>
      <c r="AR69578" s="108"/>
    </row>
    <row r="69579" spans="41:44" ht="15" customHeight="1">
      <c r="AO69579" s="108"/>
      <c r="AR69579" s="108"/>
    </row>
    <row r="69580" spans="41:44" ht="15" customHeight="1">
      <c r="AO69580" s="109"/>
      <c r="AR69580" s="109"/>
    </row>
    <row r="69581" spans="41:44" ht="15" customHeight="1">
      <c r="AO69581" s="104"/>
      <c r="AR69581" s="104"/>
    </row>
    <row r="69582" spans="41:44" ht="15" customHeight="1">
      <c r="AO69582" s="106"/>
      <c r="AR69582" s="106"/>
    </row>
    <row r="69583" spans="41:44" ht="15" customHeight="1">
      <c r="AO69583" s="106"/>
      <c r="AR69583" s="106"/>
    </row>
    <row r="69584" spans="41:44" ht="15" customHeight="1">
      <c r="AO69584" s="106"/>
      <c r="AR69584" s="106"/>
    </row>
    <row r="69585" spans="41:44" ht="15" customHeight="1">
      <c r="AO69585" s="106"/>
      <c r="AR69585" s="106"/>
    </row>
    <row r="69586" spans="41:44" ht="15" customHeight="1">
      <c r="AO69586" s="106"/>
      <c r="AR69586" s="106"/>
    </row>
    <row r="69587" spans="41:44" ht="15" customHeight="1">
      <c r="AO69587" s="106"/>
      <c r="AR69587" s="106"/>
    </row>
    <row r="69588" spans="41:44" ht="15" customHeight="1">
      <c r="AO69588" s="106"/>
      <c r="AR69588" s="106"/>
    </row>
    <row r="69589" spans="41:44" ht="15" customHeight="1">
      <c r="AO69589" s="108"/>
      <c r="AR69589" s="108"/>
    </row>
    <row r="69590" spans="41:44" ht="15" customHeight="1">
      <c r="AO69590" s="108"/>
      <c r="AR69590" s="108"/>
    </row>
    <row r="69591" spans="41:44" ht="15" customHeight="1">
      <c r="AO69591" s="108"/>
      <c r="AR69591" s="108"/>
    </row>
    <row r="69592" spans="41:44" ht="15" customHeight="1">
      <c r="AO69592" s="108"/>
      <c r="AR69592" s="108"/>
    </row>
    <row r="69593" spans="41:44" ht="15" customHeight="1">
      <c r="AO69593" s="108"/>
      <c r="AR69593" s="108"/>
    </row>
    <row r="69594" spans="41:44" ht="15" customHeight="1">
      <c r="AO69594" s="109"/>
      <c r="AR69594" s="109"/>
    </row>
    <row r="69595" spans="41:44" ht="15" customHeight="1">
      <c r="AO69595" s="104"/>
      <c r="AR69595" s="104"/>
    </row>
    <row r="69596" spans="41:44" ht="15" customHeight="1">
      <c r="AO69596" s="106"/>
      <c r="AR69596" s="106"/>
    </row>
    <row r="69597" spans="41:44" ht="15" customHeight="1">
      <c r="AO69597" s="106"/>
      <c r="AR69597" s="106"/>
    </row>
    <row r="69598" spans="41:44" ht="15" customHeight="1">
      <c r="AO69598" s="106"/>
      <c r="AR69598" s="106"/>
    </row>
    <row r="69599" spans="41:44" ht="15" customHeight="1">
      <c r="AO69599" s="106"/>
      <c r="AR69599" s="106"/>
    </row>
    <row r="69600" spans="41:44" ht="15" customHeight="1">
      <c r="AO69600" s="106"/>
      <c r="AR69600" s="106"/>
    </row>
    <row r="69601" spans="41:44" ht="15" customHeight="1">
      <c r="AO69601" s="106"/>
      <c r="AR69601" s="106"/>
    </row>
    <row r="69602" spans="41:44" ht="15" customHeight="1">
      <c r="AO69602" s="106"/>
      <c r="AR69602" s="106"/>
    </row>
    <row r="69603" spans="41:44" ht="15" customHeight="1">
      <c r="AO69603" s="108"/>
      <c r="AR69603" s="108"/>
    </row>
    <row r="69604" spans="41:44" ht="15" customHeight="1">
      <c r="AO69604" s="108"/>
      <c r="AR69604" s="108"/>
    </row>
    <row r="69605" spans="41:44" ht="15" customHeight="1">
      <c r="AO69605" s="108"/>
      <c r="AR69605" s="108"/>
    </row>
    <row r="69606" spans="41:44" ht="15" customHeight="1">
      <c r="AO69606" s="108"/>
      <c r="AR69606" s="108"/>
    </row>
    <row r="69607" spans="41:44" ht="15" customHeight="1">
      <c r="AO69607" s="108"/>
      <c r="AR69607" s="108"/>
    </row>
    <row r="69608" spans="41:44" ht="15" customHeight="1">
      <c r="AO69608" s="109"/>
      <c r="AR69608" s="109"/>
    </row>
    <row r="69609" spans="41:44" ht="15" customHeight="1">
      <c r="AO69609" s="104"/>
      <c r="AR69609" s="104"/>
    </row>
    <row r="69610" spans="41:44" ht="15" customHeight="1">
      <c r="AO69610" s="106"/>
      <c r="AR69610" s="106"/>
    </row>
    <row r="69611" spans="41:44" ht="15" customHeight="1">
      <c r="AO69611" s="106"/>
      <c r="AR69611" s="106"/>
    </row>
    <row r="69612" spans="41:44" ht="15" customHeight="1">
      <c r="AO69612" s="106"/>
      <c r="AR69612" s="106"/>
    </row>
    <row r="69613" spans="41:44" ht="15" customHeight="1">
      <c r="AO69613" s="106"/>
      <c r="AR69613" s="106"/>
    </row>
    <row r="69614" spans="41:44" ht="15" customHeight="1">
      <c r="AO69614" s="106"/>
      <c r="AR69614" s="106"/>
    </row>
    <row r="69615" spans="41:44" ht="15" customHeight="1">
      <c r="AO69615" s="106"/>
      <c r="AR69615" s="106"/>
    </row>
    <row r="69616" spans="41:44" ht="15" customHeight="1">
      <c r="AO69616" s="106"/>
      <c r="AR69616" s="106"/>
    </row>
    <row r="69617" spans="41:44" ht="15" customHeight="1">
      <c r="AO69617" s="108"/>
      <c r="AR69617" s="108"/>
    </row>
    <row r="69618" spans="41:44" ht="15" customHeight="1">
      <c r="AO69618" s="108"/>
      <c r="AR69618" s="108"/>
    </row>
    <row r="69619" spans="41:44" ht="15" customHeight="1">
      <c r="AO69619" s="108"/>
      <c r="AR69619" s="108"/>
    </row>
    <row r="69620" spans="41:44" ht="15" customHeight="1">
      <c r="AO69620" s="108"/>
      <c r="AR69620" s="108"/>
    </row>
    <row r="69621" spans="41:44" ht="15" customHeight="1">
      <c r="AO69621" s="108"/>
      <c r="AR69621" s="108"/>
    </row>
    <row r="69622" spans="41:44" ht="15" customHeight="1">
      <c r="AO69622" s="109"/>
      <c r="AR69622" s="109"/>
    </row>
    <row r="69623" spans="41:44" ht="15" customHeight="1">
      <c r="AO69623" s="104"/>
      <c r="AR69623" s="104"/>
    </row>
    <row r="69624" spans="41:44" ht="15" customHeight="1">
      <c r="AO69624" s="106"/>
      <c r="AR69624" s="106"/>
    </row>
    <row r="69625" spans="41:44" ht="15" customHeight="1">
      <c r="AO69625" s="106"/>
      <c r="AR69625" s="106"/>
    </row>
    <row r="69626" spans="41:44" ht="15" customHeight="1">
      <c r="AO69626" s="106"/>
      <c r="AR69626" s="106"/>
    </row>
    <row r="69627" spans="41:44" ht="15" customHeight="1">
      <c r="AO69627" s="106"/>
      <c r="AR69627" s="106"/>
    </row>
    <row r="69628" spans="41:44" ht="15" customHeight="1">
      <c r="AO69628" s="106"/>
      <c r="AR69628" s="106"/>
    </row>
    <row r="69629" spans="41:44" ht="15" customHeight="1">
      <c r="AO69629" s="106"/>
      <c r="AR69629" s="106"/>
    </row>
    <row r="69630" spans="41:44" ht="15" customHeight="1">
      <c r="AO69630" s="106"/>
      <c r="AR69630" s="106"/>
    </row>
    <row r="69631" spans="41:44" ht="15" customHeight="1">
      <c r="AO69631" s="108"/>
      <c r="AR69631" s="108"/>
    </row>
    <row r="69632" spans="41:44" ht="15" customHeight="1">
      <c r="AO69632" s="108"/>
      <c r="AR69632" s="108"/>
    </row>
    <row r="69633" spans="41:44" ht="15" customHeight="1">
      <c r="AO69633" s="108"/>
      <c r="AR69633" s="108"/>
    </row>
    <row r="69634" spans="41:44" ht="15" customHeight="1">
      <c r="AO69634" s="108"/>
      <c r="AR69634" s="108"/>
    </row>
    <row r="69635" spans="41:44" ht="15" customHeight="1">
      <c r="AO69635" s="108"/>
      <c r="AR69635" s="108"/>
    </row>
    <row r="69636" spans="41:44" ht="15" customHeight="1">
      <c r="AO69636" s="109"/>
      <c r="AR69636" s="109"/>
    </row>
    <row r="69637" spans="41:44" ht="15" customHeight="1">
      <c r="AO69637" s="104"/>
      <c r="AR69637" s="104"/>
    </row>
    <row r="69638" spans="41:44" ht="15" customHeight="1">
      <c r="AO69638" s="106"/>
      <c r="AR69638" s="106"/>
    </row>
    <row r="69639" spans="41:44" ht="15" customHeight="1">
      <c r="AO69639" s="106"/>
      <c r="AR69639" s="106"/>
    </row>
    <row r="69640" spans="41:44" ht="15" customHeight="1">
      <c r="AO69640" s="106"/>
      <c r="AR69640" s="106"/>
    </row>
    <row r="69641" spans="41:44" ht="15" customHeight="1">
      <c r="AO69641" s="106"/>
      <c r="AR69641" s="106"/>
    </row>
    <row r="69642" spans="41:44" ht="15" customHeight="1">
      <c r="AO69642" s="106"/>
      <c r="AR69642" s="106"/>
    </row>
    <row r="69643" spans="41:44" ht="15" customHeight="1">
      <c r="AO69643" s="106"/>
      <c r="AR69643" s="106"/>
    </row>
    <row r="69644" spans="41:44" ht="15" customHeight="1">
      <c r="AO69644" s="106"/>
      <c r="AR69644" s="106"/>
    </row>
    <row r="69645" spans="41:44" ht="15" customHeight="1">
      <c r="AO69645" s="108"/>
      <c r="AR69645" s="108"/>
    </row>
    <row r="69646" spans="41:44" ht="15" customHeight="1">
      <c r="AO69646" s="108"/>
      <c r="AR69646" s="108"/>
    </row>
    <row r="69647" spans="41:44" ht="15" customHeight="1">
      <c r="AO69647" s="108"/>
      <c r="AR69647" s="108"/>
    </row>
    <row r="69648" spans="41:44" ht="15" customHeight="1">
      <c r="AO69648" s="108"/>
      <c r="AR69648" s="108"/>
    </row>
    <row r="69649" spans="41:44" ht="15" customHeight="1">
      <c r="AO69649" s="108"/>
      <c r="AR69649" s="108"/>
    </row>
    <row r="69650" spans="41:44" ht="15" customHeight="1">
      <c r="AO69650" s="109"/>
      <c r="AR69650" s="109"/>
    </row>
    <row r="69651" spans="41:44" ht="15" customHeight="1">
      <c r="AO69651" s="104"/>
      <c r="AR69651" s="104"/>
    </row>
    <row r="69652" spans="41:44" ht="15" customHeight="1">
      <c r="AO69652" s="106"/>
      <c r="AR69652" s="106"/>
    </row>
    <row r="69653" spans="41:44" ht="15" customHeight="1">
      <c r="AO69653" s="106"/>
      <c r="AR69653" s="106"/>
    </row>
    <row r="69654" spans="41:44" ht="15" customHeight="1">
      <c r="AO69654" s="106"/>
      <c r="AR69654" s="106"/>
    </row>
    <row r="69655" spans="41:44" ht="15" customHeight="1">
      <c r="AO69655" s="106"/>
      <c r="AR69655" s="106"/>
    </row>
    <row r="69656" spans="41:44" ht="15" customHeight="1">
      <c r="AO69656" s="106"/>
      <c r="AR69656" s="106"/>
    </row>
    <row r="69657" spans="41:44" ht="15" customHeight="1">
      <c r="AO69657" s="106"/>
      <c r="AR69657" s="106"/>
    </row>
    <row r="69658" spans="41:44" ht="15" customHeight="1">
      <c r="AO69658" s="106"/>
      <c r="AR69658" s="106"/>
    </row>
    <row r="69659" spans="41:44" ht="15" customHeight="1">
      <c r="AO69659" s="108"/>
      <c r="AR69659" s="108"/>
    </row>
    <row r="69660" spans="41:44" ht="15" customHeight="1">
      <c r="AO69660" s="108"/>
      <c r="AR69660" s="108"/>
    </row>
    <row r="69661" spans="41:44" ht="15" customHeight="1">
      <c r="AO69661" s="108"/>
      <c r="AR69661" s="108"/>
    </row>
    <row r="69662" spans="41:44" ht="15" customHeight="1">
      <c r="AO69662" s="108"/>
      <c r="AR69662" s="108"/>
    </row>
    <row r="69663" spans="41:44" ht="15" customHeight="1">
      <c r="AO69663" s="108"/>
      <c r="AR69663" s="108"/>
    </row>
    <row r="69664" spans="41:44" ht="15" customHeight="1">
      <c r="AO69664" s="109"/>
      <c r="AR69664" s="109"/>
    </row>
    <row r="69665" spans="41:44" ht="15" customHeight="1">
      <c r="AO69665" s="104"/>
      <c r="AR69665" s="104"/>
    </row>
    <row r="69666" spans="41:44" ht="15" customHeight="1">
      <c r="AO69666" s="106"/>
      <c r="AR69666" s="106"/>
    </row>
    <row r="69667" spans="41:44" ht="15" customHeight="1">
      <c r="AO69667" s="106"/>
      <c r="AR69667" s="106"/>
    </row>
    <row r="69668" spans="41:44" ht="15" customHeight="1">
      <c r="AO69668" s="106"/>
      <c r="AR69668" s="106"/>
    </row>
    <row r="69669" spans="41:44" ht="15" customHeight="1">
      <c r="AO69669" s="106"/>
      <c r="AR69669" s="106"/>
    </row>
    <row r="69670" spans="41:44" ht="15" customHeight="1">
      <c r="AO69670" s="106"/>
      <c r="AR69670" s="106"/>
    </row>
    <row r="69671" spans="41:44" ht="15" customHeight="1">
      <c r="AO69671" s="106"/>
      <c r="AR69671" s="106"/>
    </row>
    <row r="69672" spans="41:44" ht="15" customHeight="1">
      <c r="AO69672" s="106"/>
      <c r="AR69672" s="106"/>
    </row>
    <row r="69673" spans="41:44" ht="15" customHeight="1">
      <c r="AO69673" s="108"/>
      <c r="AR69673" s="108"/>
    </row>
    <row r="69674" spans="41:44" ht="15" customHeight="1">
      <c r="AO69674" s="108"/>
      <c r="AR69674" s="108"/>
    </row>
    <row r="69675" spans="41:44" ht="15" customHeight="1">
      <c r="AO69675" s="108"/>
      <c r="AR69675" s="108"/>
    </row>
    <row r="69676" spans="41:44" ht="15" customHeight="1">
      <c r="AO69676" s="108"/>
      <c r="AR69676" s="108"/>
    </row>
    <row r="69677" spans="41:44" ht="15" customHeight="1">
      <c r="AO69677" s="108"/>
      <c r="AR69677" s="108"/>
    </row>
    <row r="69678" spans="41:44" ht="15" customHeight="1">
      <c r="AO69678" s="109"/>
      <c r="AR69678" s="109"/>
    </row>
    <row r="69679" spans="41:44" ht="15" customHeight="1">
      <c r="AO69679" s="104"/>
      <c r="AR69679" s="104"/>
    </row>
    <row r="69680" spans="41:44" ht="15" customHeight="1">
      <c r="AO69680" s="106"/>
      <c r="AR69680" s="106"/>
    </row>
    <row r="69681" spans="41:44" ht="15" customHeight="1">
      <c r="AO69681" s="106"/>
      <c r="AR69681" s="106"/>
    </row>
    <row r="69682" spans="41:44" ht="15" customHeight="1">
      <c r="AO69682" s="106"/>
      <c r="AR69682" s="106"/>
    </row>
    <row r="69683" spans="41:44" ht="15" customHeight="1">
      <c r="AO69683" s="106"/>
      <c r="AR69683" s="106"/>
    </row>
    <row r="69684" spans="41:44" ht="15" customHeight="1">
      <c r="AO69684" s="106"/>
      <c r="AR69684" s="106"/>
    </row>
    <row r="69685" spans="41:44" ht="15" customHeight="1">
      <c r="AO69685" s="106"/>
      <c r="AR69685" s="106"/>
    </row>
    <row r="69686" spans="41:44" ht="15" customHeight="1">
      <c r="AO69686" s="106"/>
      <c r="AR69686" s="106"/>
    </row>
    <row r="69687" spans="41:44" ht="15" customHeight="1">
      <c r="AO69687" s="108"/>
      <c r="AR69687" s="108"/>
    </row>
    <row r="69688" spans="41:44" ht="15" customHeight="1">
      <c r="AO69688" s="108"/>
      <c r="AR69688" s="108"/>
    </row>
    <row r="69689" spans="41:44" ht="15" customHeight="1">
      <c r="AO69689" s="108"/>
      <c r="AR69689" s="108"/>
    </row>
    <row r="69690" spans="41:44" ht="15" customHeight="1">
      <c r="AO69690" s="108"/>
      <c r="AR69690" s="108"/>
    </row>
    <row r="69691" spans="41:44" ht="15" customHeight="1">
      <c r="AO69691" s="108"/>
      <c r="AR69691" s="108"/>
    </row>
    <row r="69692" spans="41:44" ht="15" customHeight="1">
      <c r="AO69692" s="109"/>
      <c r="AR69692" s="109"/>
    </row>
    <row r="69693" spans="41:44" ht="15" customHeight="1">
      <c r="AO69693" s="104"/>
      <c r="AR69693" s="104"/>
    </row>
    <row r="69694" spans="41:44" ht="15" customHeight="1">
      <c r="AO69694" s="106"/>
      <c r="AR69694" s="106"/>
    </row>
    <row r="69695" spans="41:44" ht="15" customHeight="1">
      <c r="AO69695" s="106"/>
      <c r="AR69695" s="106"/>
    </row>
    <row r="69696" spans="41:44" ht="15" customHeight="1">
      <c r="AO69696" s="106"/>
      <c r="AR69696" s="106"/>
    </row>
    <row r="69697" spans="41:44" ht="15" customHeight="1">
      <c r="AO69697" s="106"/>
      <c r="AR69697" s="106"/>
    </row>
    <row r="69698" spans="41:44" ht="15" customHeight="1">
      <c r="AO69698" s="106"/>
      <c r="AR69698" s="106"/>
    </row>
    <row r="69699" spans="41:44" ht="15" customHeight="1">
      <c r="AO69699" s="106"/>
      <c r="AR69699" s="106"/>
    </row>
    <row r="69700" spans="41:44" ht="15" customHeight="1">
      <c r="AO69700" s="106"/>
      <c r="AR69700" s="106"/>
    </row>
    <row r="69701" spans="41:44" ht="15" customHeight="1">
      <c r="AO69701" s="108"/>
      <c r="AR69701" s="108"/>
    </row>
    <row r="69702" spans="41:44" ht="15" customHeight="1">
      <c r="AO69702" s="108"/>
      <c r="AR69702" s="108"/>
    </row>
    <row r="69703" spans="41:44" ht="15" customHeight="1">
      <c r="AO69703" s="108"/>
      <c r="AR69703" s="108"/>
    </row>
    <row r="69704" spans="41:44" ht="15" customHeight="1">
      <c r="AO69704" s="108"/>
      <c r="AR69704" s="108"/>
    </row>
    <row r="69705" spans="41:44" ht="15" customHeight="1">
      <c r="AO69705" s="108"/>
      <c r="AR69705" s="108"/>
    </row>
    <row r="69706" spans="41:44" ht="15" customHeight="1">
      <c r="AO69706" s="109"/>
      <c r="AR69706" s="109"/>
    </row>
    <row r="69707" spans="41:44" ht="15" customHeight="1">
      <c r="AO69707" s="104"/>
      <c r="AR69707" s="104"/>
    </row>
    <row r="69708" spans="41:44" ht="15" customHeight="1">
      <c r="AO69708" s="106"/>
      <c r="AR69708" s="106"/>
    </row>
    <row r="69709" spans="41:44" ht="15" customHeight="1">
      <c r="AO69709" s="106"/>
      <c r="AR69709" s="106"/>
    </row>
    <row r="69710" spans="41:44" ht="15" customHeight="1">
      <c r="AO69710" s="106"/>
      <c r="AR69710" s="106"/>
    </row>
    <row r="69711" spans="41:44" ht="15" customHeight="1">
      <c r="AO69711" s="106"/>
      <c r="AR69711" s="106"/>
    </row>
    <row r="69712" spans="41:44" ht="15" customHeight="1">
      <c r="AO69712" s="106"/>
      <c r="AR69712" s="106"/>
    </row>
    <row r="69713" spans="41:44" ht="15" customHeight="1">
      <c r="AO69713" s="106"/>
      <c r="AR69713" s="106"/>
    </row>
    <row r="69714" spans="41:44" ht="15" customHeight="1">
      <c r="AO69714" s="106"/>
      <c r="AR69714" s="106"/>
    </row>
    <row r="69715" spans="41:44" ht="15" customHeight="1">
      <c r="AO69715" s="108"/>
      <c r="AR69715" s="108"/>
    </row>
    <row r="69716" spans="41:44" ht="15" customHeight="1">
      <c r="AO69716" s="108"/>
      <c r="AR69716" s="108"/>
    </row>
    <row r="69717" spans="41:44" ht="15" customHeight="1">
      <c r="AO69717" s="108"/>
      <c r="AR69717" s="108"/>
    </row>
    <row r="69718" spans="41:44" ht="15" customHeight="1">
      <c r="AO69718" s="108"/>
      <c r="AR69718" s="108"/>
    </row>
    <row r="69719" spans="41:44" ht="15" customHeight="1">
      <c r="AO69719" s="108"/>
      <c r="AR69719" s="108"/>
    </row>
    <row r="69720" spans="41:44" ht="15" customHeight="1">
      <c r="AO69720" s="109"/>
      <c r="AR69720" s="109"/>
    </row>
    <row r="69721" spans="41:44" ht="15" customHeight="1">
      <c r="AO69721" s="104"/>
      <c r="AR69721" s="104"/>
    </row>
    <row r="69722" spans="41:44" ht="15" customHeight="1">
      <c r="AO69722" s="106"/>
      <c r="AR69722" s="106"/>
    </row>
    <row r="69723" spans="41:44" ht="15" customHeight="1">
      <c r="AO69723" s="106"/>
      <c r="AR69723" s="106"/>
    </row>
    <row r="69724" spans="41:44" ht="15" customHeight="1">
      <c r="AO69724" s="106"/>
      <c r="AR69724" s="106"/>
    </row>
    <row r="69725" spans="41:44" ht="15" customHeight="1">
      <c r="AO69725" s="106"/>
      <c r="AR69725" s="106"/>
    </row>
    <row r="69726" spans="41:44" ht="15" customHeight="1">
      <c r="AO69726" s="106"/>
      <c r="AR69726" s="106"/>
    </row>
    <row r="69727" spans="41:44" ht="15" customHeight="1">
      <c r="AO69727" s="106"/>
      <c r="AR69727" s="106"/>
    </row>
    <row r="69728" spans="41:44" ht="15" customHeight="1">
      <c r="AO69728" s="106"/>
      <c r="AR69728" s="106"/>
    </row>
    <row r="69729" spans="41:44" ht="15" customHeight="1">
      <c r="AO69729" s="108"/>
      <c r="AR69729" s="108"/>
    </row>
    <row r="69730" spans="41:44" ht="15" customHeight="1">
      <c r="AO69730" s="108"/>
      <c r="AR69730" s="108"/>
    </row>
    <row r="69731" spans="41:44" ht="15" customHeight="1">
      <c r="AO69731" s="108"/>
      <c r="AR69731" s="108"/>
    </row>
    <row r="69732" spans="41:44" ht="15" customHeight="1">
      <c r="AO69732" s="108"/>
      <c r="AR69732" s="108"/>
    </row>
    <row r="69733" spans="41:44" ht="15" customHeight="1">
      <c r="AO69733" s="108"/>
      <c r="AR69733" s="108"/>
    </row>
    <row r="69734" spans="41:44" ht="15" customHeight="1">
      <c r="AO69734" s="109"/>
      <c r="AR69734" s="109"/>
    </row>
    <row r="69735" spans="41:44" ht="15" customHeight="1">
      <c r="AO69735" s="104"/>
      <c r="AR69735" s="104"/>
    </row>
    <row r="69736" spans="41:44" ht="15" customHeight="1">
      <c r="AO69736" s="106"/>
      <c r="AR69736" s="106"/>
    </row>
    <row r="69737" spans="41:44" ht="15" customHeight="1">
      <c r="AO69737" s="106"/>
      <c r="AR69737" s="106"/>
    </row>
    <row r="69738" spans="41:44" ht="15" customHeight="1">
      <c r="AO69738" s="106"/>
      <c r="AR69738" s="106"/>
    </row>
    <row r="69739" spans="41:44" ht="15" customHeight="1">
      <c r="AO69739" s="106"/>
      <c r="AR69739" s="106"/>
    </row>
    <row r="69740" spans="41:44" ht="15" customHeight="1">
      <c r="AO69740" s="106"/>
      <c r="AR69740" s="106"/>
    </row>
    <row r="69741" spans="41:44" ht="15" customHeight="1">
      <c r="AO69741" s="106"/>
      <c r="AR69741" s="106"/>
    </row>
    <row r="69742" spans="41:44" ht="15" customHeight="1">
      <c r="AO69742" s="106"/>
      <c r="AR69742" s="106"/>
    </row>
    <row r="69743" spans="41:44" ht="15" customHeight="1">
      <c r="AO69743" s="108"/>
      <c r="AR69743" s="108"/>
    </row>
    <row r="69744" spans="41:44" ht="15" customHeight="1">
      <c r="AO69744" s="108"/>
      <c r="AR69744" s="108"/>
    </row>
    <row r="69745" spans="41:44" ht="15" customHeight="1">
      <c r="AO69745" s="108"/>
      <c r="AR69745" s="108"/>
    </row>
    <row r="69746" spans="41:44" ht="15" customHeight="1">
      <c r="AO69746" s="108"/>
      <c r="AR69746" s="108"/>
    </row>
    <row r="69747" spans="41:44" ht="15" customHeight="1">
      <c r="AO69747" s="108"/>
      <c r="AR69747" s="108"/>
    </row>
    <row r="69748" spans="41:44" ht="15" customHeight="1">
      <c r="AO69748" s="109"/>
      <c r="AR69748" s="109"/>
    </row>
    <row r="69749" spans="41:44" ht="15" customHeight="1">
      <c r="AO69749" s="104"/>
      <c r="AR69749" s="104"/>
    </row>
    <row r="69750" spans="41:44" ht="15" customHeight="1">
      <c r="AO69750" s="106"/>
      <c r="AR69750" s="106"/>
    </row>
    <row r="69751" spans="41:44" ht="15" customHeight="1">
      <c r="AO69751" s="106"/>
      <c r="AR69751" s="106"/>
    </row>
    <row r="69752" spans="41:44" ht="15" customHeight="1">
      <c r="AO69752" s="106"/>
      <c r="AR69752" s="106"/>
    </row>
    <row r="69753" spans="41:44" ht="15" customHeight="1">
      <c r="AO69753" s="106"/>
      <c r="AR69753" s="106"/>
    </row>
    <row r="69754" spans="41:44" ht="15" customHeight="1">
      <c r="AO69754" s="106"/>
      <c r="AR69754" s="106"/>
    </row>
    <row r="69755" spans="41:44" ht="15" customHeight="1">
      <c r="AO69755" s="106"/>
      <c r="AR69755" s="106"/>
    </row>
    <row r="69756" spans="41:44" ht="15" customHeight="1">
      <c r="AO69756" s="106"/>
      <c r="AR69756" s="106"/>
    </row>
    <row r="69757" spans="41:44" ht="15" customHeight="1">
      <c r="AO69757" s="108"/>
      <c r="AR69757" s="108"/>
    </row>
    <row r="69758" spans="41:44" ht="15" customHeight="1">
      <c r="AO69758" s="108"/>
      <c r="AR69758" s="108"/>
    </row>
    <row r="69759" spans="41:44" ht="15" customHeight="1">
      <c r="AO69759" s="108"/>
      <c r="AR69759" s="108"/>
    </row>
    <row r="69760" spans="41:44" ht="15" customHeight="1">
      <c r="AO69760" s="108"/>
      <c r="AR69760" s="108"/>
    </row>
    <row r="69761" spans="41:44" ht="15" customHeight="1">
      <c r="AO69761" s="108"/>
      <c r="AR69761" s="108"/>
    </row>
    <row r="69762" spans="41:44" ht="15" customHeight="1">
      <c r="AO69762" s="109"/>
      <c r="AR69762" s="109"/>
    </row>
    <row r="69763" spans="41:44" ht="15" customHeight="1">
      <c r="AO69763" s="104"/>
      <c r="AR69763" s="104"/>
    </row>
    <row r="69764" spans="41:44" ht="15" customHeight="1">
      <c r="AO69764" s="106"/>
      <c r="AR69764" s="106"/>
    </row>
    <row r="69765" spans="41:44" ht="15" customHeight="1">
      <c r="AO69765" s="106"/>
      <c r="AR69765" s="106"/>
    </row>
    <row r="69766" spans="41:44" ht="15" customHeight="1">
      <c r="AO69766" s="106"/>
      <c r="AR69766" s="106"/>
    </row>
    <row r="69767" spans="41:44" ht="15" customHeight="1">
      <c r="AO69767" s="106"/>
      <c r="AR69767" s="106"/>
    </row>
    <row r="69768" spans="41:44" ht="15" customHeight="1">
      <c r="AO69768" s="106"/>
      <c r="AR69768" s="106"/>
    </row>
    <row r="69769" spans="41:44" ht="15" customHeight="1">
      <c r="AO69769" s="106"/>
      <c r="AR69769" s="106"/>
    </row>
    <row r="69770" spans="41:44" ht="15" customHeight="1">
      <c r="AO69770" s="106"/>
      <c r="AR69770" s="106"/>
    </row>
    <row r="69771" spans="41:44" ht="15" customHeight="1">
      <c r="AO69771" s="108"/>
      <c r="AR69771" s="108"/>
    </row>
    <row r="69772" spans="41:44" ht="15" customHeight="1">
      <c r="AO69772" s="108"/>
      <c r="AR69772" s="108"/>
    </row>
    <row r="69773" spans="41:44" ht="15" customHeight="1">
      <c r="AO69773" s="108"/>
      <c r="AR69773" s="108"/>
    </row>
    <row r="69774" spans="41:44" ht="15" customHeight="1">
      <c r="AO69774" s="108"/>
      <c r="AR69774" s="108"/>
    </row>
    <row r="69775" spans="41:44" ht="15" customHeight="1">
      <c r="AO69775" s="108"/>
      <c r="AR69775" s="108"/>
    </row>
    <row r="69776" spans="41:44" ht="15" customHeight="1">
      <c r="AO69776" s="109"/>
      <c r="AR69776" s="109"/>
    </row>
    <row r="69777" spans="41:44" ht="15" customHeight="1">
      <c r="AO69777" s="104"/>
      <c r="AR69777" s="104"/>
    </row>
    <row r="69778" spans="41:44" ht="15" customHeight="1">
      <c r="AO69778" s="106"/>
      <c r="AR69778" s="106"/>
    </row>
    <row r="69779" spans="41:44" ht="15" customHeight="1">
      <c r="AO69779" s="106"/>
      <c r="AR69779" s="106"/>
    </row>
    <row r="69780" spans="41:44" ht="15" customHeight="1">
      <c r="AO69780" s="106"/>
      <c r="AR69780" s="106"/>
    </row>
    <row r="69781" spans="41:44" ht="15" customHeight="1">
      <c r="AO69781" s="106"/>
      <c r="AR69781" s="106"/>
    </row>
    <row r="69782" spans="41:44" ht="15" customHeight="1">
      <c r="AO69782" s="106"/>
      <c r="AR69782" s="106"/>
    </row>
    <row r="69783" spans="41:44" ht="15" customHeight="1">
      <c r="AO69783" s="106"/>
      <c r="AR69783" s="106"/>
    </row>
    <row r="69784" spans="41:44" ht="15" customHeight="1">
      <c r="AO69784" s="106"/>
      <c r="AR69784" s="106"/>
    </row>
    <row r="69785" spans="41:44" ht="15" customHeight="1">
      <c r="AO69785" s="108"/>
      <c r="AR69785" s="108"/>
    </row>
    <row r="69786" spans="41:44" ht="15" customHeight="1">
      <c r="AO69786" s="108"/>
      <c r="AR69786" s="108"/>
    </row>
    <row r="69787" spans="41:44" ht="15" customHeight="1">
      <c r="AO69787" s="108"/>
      <c r="AR69787" s="108"/>
    </row>
    <row r="69788" spans="41:44" ht="15" customHeight="1">
      <c r="AO69788" s="108"/>
      <c r="AR69788" s="108"/>
    </row>
    <row r="69789" spans="41:44" ht="15" customHeight="1">
      <c r="AO69789" s="108"/>
      <c r="AR69789" s="108"/>
    </row>
    <row r="69790" spans="41:44" ht="15" customHeight="1">
      <c r="AO69790" s="109"/>
      <c r="AR69790" s="109"/>
    </row>
    <row r="69791" spans="41:44" ht="15" customHeight="1">
      <c r="AO69791" s="104"/>
      <c r="AR69791" s="104"/>
    </row>
    <row r="69792" spans="41:44" ht="15" customHeight="1">
      <c r="AO69792" s="106"/>
      <c r="AR69792" s="106"/>
    </row>
    <row r="69793" spans="41:44" ht="15" customHeight="1">
      <c r="AO69793" s="106"/>
      <c r="AR69793" s="106"/>
    </row>
    <row r="69794" spans="41:44" ht="15" customHeight="1">
      <c r="AO69794" s="106"/>
      <c r="AR69794" s="106"/>
    </row>
    <row r="69795" spans="41:44" ht="15" customHeight="1">
      <c r="AO69795" s="106"/>
      <c r="AR69795" s="106"/>
    </row>
    <row r="69796" spans="41:44" ht="15" customHeight="1">
      <c r="AO69796" s="106"/>
      <c r="AR69796" s="106"/>
    </row>
    <row r="69797" spans="41:44" ht="15" customHeight="1">
      <c r="AO69797" s="106"/>
      <c r="AR69797" s="106"/>
    </row>
    <row r="69798" spans="41:44" ht="15" customHeight="1">
      <c r="AO69798" s="106"/>
      <c r="AR69798" s="106"/>
    </row>
    <row r="69799" spans="41:44" ht="15" customHeight="1">
      <c r="AO69799" s="108"/>
      <c r="AR69799" s="108"/>
    </row>
    <row r="69800" spans="41:44" ht="15" customHeight="1">
      <c r="AO69800" s="108"/>
      <c r="AR69800" s="108"/>
    </row>
    <row r="69801" spans="41:44" ht="15" customHeight="1">
      <c r="AO69801" s="108"/>
      <c r="AR69801" s="108"/>
    </row>
    <row r="69802" spans="41:44" ht="15" customHeight="1">
      <c r="AO69802" s="108"/>
      <c r="AR69802" s="108"/>
    </row>
    <row r="69803" spans="41:44" ht="15" customHeight="1">
      <c r="AO69803" s="108"/>
      <c r="AR69803" s="108"/>
    </row>
    <row r="69804" spans="41:44" ht="15" customHeight="1">
      <c r="AO69804" s="109"/>
      <c r="AR69804" s="109"/>
    </row>
    <row r="69805" spans="41:44" ht="15" customHeight="1">
      <c r="AO69805" s="104"/>
      <c r="AR69805" s="104"/>
    </row>
    <row r="69806" spans="41:44" ht="15" customHeight="1">
      <c r="AO69806" s="106"/>
      <c r="AR69806" s="106"/>
    </row>
    <row r="69807" spans="41:44" ht="15" customHeight="1">
      <c r="AO69807" s="106"/>
      <c r="AR69807" s="106"/>
    </row>
    <row r="69808" spans="41:44" ht="15" customHeight="1">
      <c r="AO69808" s="106"/>
      <c r="AR69808" s="106"/>
    </row>
    <row r="69809" spans="41:44" ht="15" customHeight="1">
      <c r="AO69809" s="106"/>
      <c r="AR69809" s="106"/>
    </row>
    <row r="69810" spans="41:44" ht="15" customHeight="1">
      <c r="AO69810" s="106"/>
      <c r="AR69810" s="106"/>
    </row>
    <row r="69811" spans="41:44" ht="15" customHeight="1">
      <c r="AO69811" s="106"/>
      <c r="AR69811" s="106"/>
    </row>
    <row r="69812" spans="41:44" ht="15" customHeight="1">
      <c r="AO69812" s="106"/>
      <c r="AR69812" s="106"/>
    </row>
    <row r="69813" spans="41:44" ht="15" customHeight="1">
      <c r="AO69813" s="108"/>
      <c r="AR69813" s="108"/>
    </row>
    <row r="69814" spans="41:44" ht="15" customHeight="1">
      <c r="AO69814" s="108"/>
      <c r="AR69814" s="108"/>
    </row>
    <row r="69815" spans="41:44" ht="15" customHeight="1">
      <c r="AO69815" s="108"/>
      <c r="AR69815" s="108"/>
    </row>
    <row r="69816" spans="41:44" ht="15" customHeight="1">
      <c r="AO69816" s="108"/>
      <c r="AR69816" s="108"/>
    </row>
    <row r="69817" spans="41:44" ht="15" customHeight="1">
      <c r="AO69817" s="108"/>
      <c r="AR69817" s="108"/>
    </row>
    <row r="69818" spans="41:44" ht="15" customHeight="1">
      <c r="AO69818" s="109"/>
      <c r="AR69818" s="109"/>
    </row>
    <row r="69819" spans="41:44" ht="15" customHeight="1">
      <c r="AO69819" s="104"/>
      <c r="AR69819" s="104"/>
    </row>
    <row r="69820" spans="41:44" ht="15" customHeight="1">
      <c r="AO69820" s="106"/>
      <c r="AR69820" s="106"/>
    </row>
    <row r="69821" spans="41:44" ht="15" customHeight="1">
      <c r="AO69821" s="106"/>
      <c r="AR69821" s="106"/>
    </row>
    <row r="69822" spans="41:44" ht="15" customHeight="1">
      <c r="AO69822" s="106"/>
      <c r="AR69822" s="106"/>
    </row>
    <row r="69823" spans="41:44" ht="15" customHeight="1">
      <c r="AO69823" s="106"/>
      <c r="AR69823" s="106"/>
    </row>
    <row r="69824" spans="41:44" ht="15" customHeight="1">
      <c r="AO69824" s="106"/>
      <c r="AR69824" s="106"/>
    </row>
    <row r="69825" spans="41:44" ht="15" customHeight="1">
      <c r="AO69825" s="106"/>
      <c r="AR69825" s="106"/>
    </row>
    <row r="69826" spans="41:44" ht="15" customHeight="1">
      <c r="AO69826" s="106"/>
      <c r="AR69826" s="106"/>
    </row>
    <row r="69827" spans="41:44" ht="15" customHeight="1">
      <c r="AO69827" s="108"/>
      <c r="AR69827" s="108"/>
    </row>
    <row r="69828" spans="41:44" ht="15" customHeight="1">
      <c r="AO69828" s="108"/>
      <c r="AR69828" s="108"/>
    </row>
    <row r="69829" spans="41:44" ht="15" customHeight="1">
      <c r="AO69829" s="108"/>
      <c r="AR69829" s="108"/>
    </row>
    <row r="69830" spans="41:44" ht="15" customHeight="1">
      <c r="AO69830" s="108"/>
      <c r="AR69830" s="108"/>
    </row>
    <row r="69831" spans="41:44" ht="15" customHeight="1">
      <c r="AO69831" s="108"/>
      <c r="AR69831" s="108"/>
    </row>
    <row r="69832" spans="41:44" ht="15" customHeight="1">
      <c r="AO69832" s="109"/>
      <c r="AR69832" s="109"/>
    </row>
    <row r="69833" spans="41:44" ht="15" customHeight="1">
      <c r="AO69833" s="104"/>
      <c r="AR69833" s="104"/>
    </row>
    <row r="69834" spans="41:44" ht="15" customHeight="1">
      <c r="AO69834" s="106"/>
      <c r="AR69834" s="106"/>
    </row>
    <row r="69835" spans="41:44" ht="15" customHeight="1">
      <c r="AO69835" s="106"/>
      <c r="AR69835" s="106"/>
    </row>
    <row r="69836" spans="41:44" ht="15" customHeight="1">
      <c r="AO69836" s="106"/>
      <c r="AR69836" s="106"/>
    </row>
    <row r="69837" spans="41:44" ht="15" customHeight="1">
      <c r="AO69837" s="106"/>
      <c r="AR69837" s="106"/>
    </row>
    <row r="69838" spans="41:44" ht="15" customHeight="1">
      <c r="AO69838" s="106"/>
      <c r="AR69838" s="106"/>
    </row>
    <row r="69839" spans="41:44" ht="15" customHeight="1">
      <c r="AO69839" s="106"/>
      <c r="AR69839" s="106"/>
    </row>
    <row r="69840" spans="41:44" ht="15" customHeight="1">
      <c r="AO69840" s="106"/>
      <c r="AR69840" s="106"/>
    </row>
    <row r="69841" spans="41:44" ht="15" customHeight="1">
      <c r="AO69841" s="108"/>
      <c r="AR69841" s="108"/>
    </row>
    <row r="69842" spans="41:44" ht="15" customHeight="1">
      <c r="AO69842" s="108"/>
      <c r="AR69842" s="108"/>
    </row>
    <row r="69843" spans="41:44" ht="15" customHeight="1">
      <c r="AO69843" s="108"/>
      <c r="AR69843" s="108"/>
    </row>
    <row r="69844" spans="41:44" ht="15" customHeight="1">
      <c r="AO69844" s="108"/>
      <c r="AR69844" s="108"/>
    </row>
    <row r="69845" spans="41:44" ht="15" customHeight="1">
      <c r="AO69845" s="108"/>
      <c r="AR69845" s="108"/>
    </row>
    <row r="69846" spans="41:44" ht="15" customHeight="1">
      <c r="AO69846" s="109"/>
      <c r="AR69846" s="109"/>
    </row>
    <row r="69847" spans="41:44" ht="15" customHeight="1">
      <c r="AO69847" s="104"/>
      <c r="AR69847" s="104"/>
    </row>
    <row r="69848" spans="41:44" ht="15" customHeight="1">
      <c r="AO69848" s="106"/>
      <c r="AR69848" s="106"/>
    </row>
    <row r="69849" spans="41:44" ht="15" customHeight="1">
      <c r="AO69849" s="106"/>
      <c r="AR69849" s="106"/>
    </row>
    <row r="69850" spans="41:44" ht="15" customHeight="1">
      <c r="AO69850" s="106"/>
      <c r="AR69850" s="106"/>
    </row>
    <row r="69851" spans="41:44" ht="15" customHeight="1">
      <c r="AO69851" s="106"/>
      <c r="AR69851" s="106"/>
    </row>
    <row r="69852" spans="41:44" ht="15" customHeight="1">
      <c r="AO69852" s="106"/>
      <c r="AR69852" s="106"/>
    </row>
    <row r="69853" spans="41:44" ht="15" customHeight="1">
      <c r="AO69853" s="106"/>
      <c r="AR69853" s="106"/>
    </row>
    <row r="69854" spans="41:44" ht="15" customHeight="1">
      <c r="AO69854" s="106"/>
      <c r="AR69854" s="106"/>
    </row>
    <row r="69855" spans="41:44" ht="15" customHeight="1">
      <c r="AO69855" s="108"/>
      <c r="AR69855" s="108"/>
    </row>
    <row r="69856" spans="41:44" ht="15" customHeight="1">
      <c r="AO69856" s="108"/>
      <c r="AR69856" s="108"/>
    </row>
    <row r="69857" spans="41:44" ht="15" customHeight="1">
      <c r="AO69857" s="108"/>
      <c r="AR69857" s="108"/>
    </row>
    <row r="69858" spans="41:44" ht="15" customHeight="1">
      <c r="AO69858" s="108"/>
      <c r="AR69858" s="108"/>
    </row>
    <row r="69859" spans="41:44" ht="15" customHeight="1">
      <c r="AO69859" s="108"/>
      <c r="AR69859" s="108"/>
    </row>
    <row r="69860" spans="41:44" ht="15" customHeight="1">
      <c r="AO69860" s="109"/>
      <c r="AR69860" s="109"/>
    </row>
    <row r="69861" spans="41:44" ht="15" customHeight="1">
      <c r="AO69861" s="104"/>
      <c r="AR69861" s="104"/>
    </row>
    <row r="69862" spans="41:44" ht="15" customHeight="1">
      <c r="AO69862" s="106"/>
      <c r="AR69862" s="106"/>
    </row>
    <row r="69863" spans="41:44" ht="15" customHeight="1">
      <c r="AO69863" s="106"/>
      <c r="AR69863" s="106"/>
    </row>
    <row r="69864" spans="41:44" ht="15" customHeight="1">
      <c r="AO69864" s="106"/>
      <c r="AR69864" s="106"/>
    </row>
    <row r="69865" spans="41:44" ht="15" customHeight="1">
      <c r="AO69865" s="106"/>
      <c r="AR69865" s="106"/>
    </row>
    <row r="69866" spans="41:44" ht="15" customHeight="1">
      <c r="AO69866" s="106"/>
      <c r="AR69866" s="106"/>
    </row>
    <row r="69867" spans="41:44" ht="15" customHeight="1">
      <c r="AO69867" s="106"/>
      <c r="AR69867" s="106"/>
    </row>
    <row r="69868" spans="41:44" ht="15" customHeight="1">
      <c r="AO69868" s="106"/>
      <c r="AR69868" s="106"/>
    </row>
    <row r="69869" spans="41:44" ht="15" customHeight="1">
      <c r="AO69869" s="108"/>
      <c r="AR69869" s="108"/>
    </row>
    <row r="69870" spans="41:44" ht="15" customHeight="1">
      <c r="AO69870" s="108"/>
      <c r="AR69870" s="108"/>
    </row>
    <row r="69871" spans="41:44" ht="15" customHeight="1">
      <c r="AO69871" s="108"/>
      <c r="AR69871" s="108"/>
    </row>
    <row r="69872" spans="41:44" ht="15" customHeight="1">
      <c r="AO69872" s="108"/>
      <c r="AR69872" s="108"/>
    </row>
    <row r="69873" spans="41:44" ht="15" customHeight="1">
      <c r="AO69873" s="108"/>
      <c r="AR69873" s="108"/>
    </row>
    <row r="69874" spans="41:44" ht="15" customHeight="1">
      <c r="AO69874" s="109"/>
      <c r="AR69874" s="109"/>
    </row>
    <row r="69875" spans="41:44" ht="15" customHeight="1">
      <c r="AO69875" s="104"/>
      <c r="AR69875" s="104"/>
    </row>
    <row r="69876" spans="41:44" ht="15" customHeight="1">
      <c r="AO69876" s="106"/>
      <c r="AR69876" s="106"/>
    </row>
    <row r="69877" spans="41:44" ht="15" customHeight="1">
      <c r="AO69877" s="106"/>
      <c r="AR69877" s="106"/>
    </row>
    <row r="69878" spans="41:44" ht="15" customHeight="1">
      <c r="AO69878" s="106"/>
      <c r="AR69878" s="106"/>
    </row>
    <row r="69879" spans="41:44" ht="15" customHeight="1">
      <c r="AO69879" s="106"/>
      <c r="AR69879" s="106"/>
    </row>
    <row r="69880" spans="41:44" ht="15" customHeight="1">
      <c r="AO69880" s="106"/>
      <c r="AR69880" s="106"/>
    </row>
    <row r="69881" spans="41:44" ht="15" customHeight="1">
      <c r="AO69881" s="106"/>
      <c r="AR69881" s="106"/>
    </row>
    <row r="69882" spans="41:44" ht="15" customHeight="1">
      <c r="AO69882" s="106"/>
      <c r="AR69882" s="106"/>
    </row>
    <row r="69883" spans="41:44" ht="15" customHeight="1">
      <c r="AO69883" s="108"/>
      <c r="AR69883" s="108"/>
    </row>
    <row r="69884" spans="41:44" ht="15" customHeight="1">
      <c r="AO69884" s="108"/>
      <c r="AR69884" s="108"/>
    </row>
    <row r="69885" spans="41:44" ht="15" customHeight="1">
      <c r="AO69885" s="108"/>
      <c r="AR69885" s="108"/>
    </row>
    <row r="69886" spans="41:44" ht="15" customHeight="1">
      <c r="AO69886" s="108"/>
      <c r="AR69886" s="108"/>
    </row>
    <row r="69887" spans="41:44" ht="15" customHeight="1">
      <c r="AO69887" s="108"/>
      <c r="AR69887" s="108"/>
    </row>
    <row r="69888" spans="41:44" ht="15" customHeight="1">
      <c r="AO69888" s="109"/>
      <c r="AR69888" s="109"/>
    </row>
    <row r="69889" spans="41:44" ht="15" customHeight="1">
      <c r="AO69889" s="104"/>
      <c r="AR69889" s="104"/>
    </row>
    <row r="69890" spans="41:44" ht="15" customHeight="1">
      <c r="AO69890" s="106"/>
      <c r="AR69890" s="106"/>
    </row>
    <row r="69891" spans="41:44" ht="15" customHeight="1">
      <c r="AO69891" s="106"/>
      <c r="AR69891" s="106"/>
    </row>
    <row r="69892" spans="41:44" ht="15" customHeight="1">
      <c r="AO69892" s="106"/>
      <c r="AR69892" s="106"/>
    </row>
    <row r="69893" spans="41:44" ht="15" customHeight="1">
      <c r="AO69893" s="106"/>
      <c r="AR69893" s="106"/>
    </row>
    <row r="69894" spans="41:44" ht="15" customHeight="1">
      <c r="AO69894" s="106"/>
      <c r="AR69894" s="106"/>
    </row>
    <row r="69895" spans="41:44" ht="15" customHeight="1">
      <c r="AO69895" s="106"/>
      <c r="AR69895" s="106"/>
    </row>
    <row r="69896" spans="41:44" ht="15" customHeight="1">
      <c r="AO69896" s="106"/>
      <c r="AR69896" s="106"/>
    </row>
    <row r="69897" spans="41:44" ht="15" customHeight="1">
      <c r="AO69897" s="108"/>
      <c r="AR69897" s="108"/>
    </row>
    <row r="69898" spans="41:44" ht="15" customHeight="1">
      <c r="AO69898" s="108"/>
      <c r="AR69898" s="108"/>
    </row>
    <row r="69899" spans="41:44" ht="15" customHeight="1">
      <c r="AO69899" s="108"/>
      <c r="AR69899" s="108"/>
    </row>
    <row r="69900" spans="41:44" ht="15" customHeight="1">
      <c r="AO69900" s="108"/>
      <c r="AR69900" s="108"/>
    </row>
    <row r="69901" spans="41:44" ht="15" customHeight="1">
      <c r="AO69901" s="108"/>
      <c r="AR69901" s="108"/>
    </row>
    <row r="69902" spans="41:44" ht="15" customHeight="1">
      <c r="AO69902" s="109"/>
      <c r="AR69902" s="109"/>
    </row>
    <row r="69903" spans="41:44" ht="15" customHeight="1">
      <c r="AO69903" s="104"/>
      <c r="AR69903" s="104"/>
    </row>
    <row r="69904" spans="41:44" ht="15" customHeight="1">
      <c r="AO69904" s="106"/>
      <c r="AR69904" s="106"/>
    </row>
    <row r="69905" spans="41:44" ht="15" customHeight="1">
      <c r="AO69905" s="106"/>
      <c r="AR69905" s="106"/>
    </row>
    <row r="69906" spans="41:44" ht="15" customHeight="1">
      <c r="AO69906" s="106"/>
      <c r="AR69906" s="106"/>
    </row>
    <row r="69907" spans="41:44" ht="15" customHeight="1">
      <c r="AO69907" s="106"/>
      <c r="AR69907" s="106"/>
    </row>
    <row r="69908" spans="41:44" ht="15" customHeight="1">
      <c r="AO69908" s="106"/>
      <c r="AR69908" s="106"/>
    </row>
    <row r="69909" spans="41:44" ht="15" customHeight="1">
      <c r="AO69909" s="106"/>
      <c r="AR69909" s="106"/>
    </row>
    <row r="69910" spans="41:44" ht="15" customHeight="1">
      <c r="AO69910" s="106"/>
      <c r="AR69910" s="106"/>
    </row>
    <row r="69911" spans="41:44" ht="15" customHeight="1">
      <c r="AO69911" s="108"/>
      <c r="AR69911" s="108"/>
    </row>
    <row r="69912" spans="41:44" ht="15" customHeight="1">
      <c r="AO69912" s="108"/>
      <c r="AR69912" s="108"/>
    </row>
    <row r="69913" spans="41:44" ht="15" customHeight="1">
      <c r="AO69913" s="108"/>
      <c r="AR69913" s="108"/>
    </row>
    <row r="69914" spans="41:44" ht="15" customHeight="1">
      <c r="AO69914" s="108"/>
      <c r="AR69914" s="108"/>
    </row>
    <row r="69915" spans="41:44" ht="15" customHeight="1">
      <c r="AO69915" s="108"/>
      <c r="AR69915" s="108"/>
    </row>
    <row r="69916" spans="41:44" ht="15" customHeight="1">
      <c r="AO69916" s="109"/>
      <c r="AR69916" s="109"/>
    </row>
    <row r="69917" spans="41:44" ht="15" customHeight="1">
      <c r="AO69917" s="104"/>
      <c r="AR69917" s="104"/>
    </row>
    <row r="69918" spans="41:44" ht="15" customHeight="1">
      <c r="AO69918" s="106"/>
      <c r="AR69918" s="106"/>
    </row>
    <row r="69919" spans="41:44" ht="15" customHeight="1">
      <c r="AO69919" s="106"/>
      <c r="AR69919" s="106"/>
    </row>
    <row r="69920" spans="41:44" ht="15" customHeight="1">
      <c r="AO69920" s="106"/>
      <c r="AR69920" s="106"/>
    </row>
    <row r="69921" spans="41:44" ht="15" customHeight="1">
      <c r="AO69921" s="106"/>
      <c r="AR69921" s="106"/>
    </row>
    <row r="69922" spans="41:44" ht="15" customHeight="1">
      <c r="AO69922" s="106"/>
      <c r="AR69922" s="106"/>
    </row>
    <row r="69923" spans="41:44" ht="15" customHeight="1">
      <c r="AO69923" s="106"/>
      <c r="AR69923" s="106"/>
    </row>
    <row r="69924" spans="41:44" ht="15" customHeight="1">
      <c r="AO69924" s="106"/>
      <c r="AR69924" s="106"/>
    </row>
    <row r="69925" spans="41:44" ht="15" customHeight="1">
      <c r="AO69925" s="108"/>
      <c r="AR69925" s="108"/>
    </row>
    <row r="69926" spans="41:44" ht="15" customHeight="1">
      <c r="AO69926" s="108"/>
      <c r="AR69926" s="108"/>
    </row>
    <row r="69927" spans="41:44" ht="15" customHeight="1">
      <c r="AO69927" s="108"/>
      <c r="AR69927" s="108"/>
    </row>
    <row r="69928" spans="41:44" ht="15" customHeight="1">
      <c r="AO69928" s="108"/>
      <c r="AR69928" s="108"/>
    </row>
    <row r="69929" spans="41:44" ht="15" customHeight="1">
      <c r="AO69929" s="108"/>
      <c r="AR69929" s="108"/>
    </row>
    <row r="69930" spans="41:44" ht="15" customHeight="1">
      <c r="AO69930" s="109"/>
      <c r="AR69930" s="109"/>
    </row>
    <row r="69931" spans="41:44" ht="15" customHeight="1">
      <c r="AO69931" s="104"/>
      <c r="AR69931" s="104"/>
    </row>
    <row r="69932" spans="41:44" ht="15" customHeight="1">
      <c r="AO69932" s="106"/>
      <c r="AR69932" s="106"/>
    </row>
    <row r="69933" spans="41:44" ht="15" customHeight="1">
      <c r="AO69933" s="106"/>
      <c r="AR69933" s="106"/>
    </row>
    <row r="69934" spans="41:44" ht="15" customHeight="1">
      <c r="AO69934" s="106"/>
      <c r="AR69934" s="106"/>
    </row>
    <row r="69935" spans="41:44" ht="15" customHeight="1">
      <c r="AO69935" s="106"/>
      <c r="AR69935" s="106"/>
    </row>
    <row r="69936" spans="41:44" ht="15" customHeight="1">
      <c r="AO69936" s="106"/>
      <c r="AR69936" s="106"/>
    </row>
    <row r="69937" spans="41:44" ht="15" customHeight="1">
      <c r="AO69937" s="106"/>
      <c r="AR69937" s="106"/>
    </row>
    <row r="69938" spans="41:44" ht="15" customHeight="1">
      <c r="AO69938" s="106"/>
      <c r="AR69938" s="106"/>
    </row>
    <row r="69939" spans="41:44" ht="15" customHeight="1">
      <c r="AO69939" s="108"/>
      <c r="AR69939" s="108"/>
    </row>
    <row r="69940" spans="41:44" ht="15" customHeight="1">
      <c r="AO69940" s="108"/>
      <c r="AR69940" s="108"/>
    </row>
    <row r="69941" spans="41:44" ht="15" customHeight="1">
      <c r="AO69941" s="108"/>
      <c r="AR69941" s="108"/>
    </row>
    <row r="69942" spans="41:44" ht="15" customHeight="1">
      <c r="AO69942" s="108"/>
      <c r="AR69942" s="108"/>
    </row>
    <row r="69943" spans="41:44" ht="15" customHeight="1">
      <c r="AO69943" s="108"/>
      <c r="AR69943" s="108"/>
    </row>
    <row r="69944" spans="41:44" ht="15" customHeight="1">
      <c r="AO69944" s="109"/>
      <c r="AR69944" s="109"/>
    </row>
    <row r="69945" spans="41:44" ht="15" customHeight="1">
      <c r="AO69945" s="104"/>
      <c r="AR69945" s="104"/>
    </row>
    <row r="69946" spans="41:44" ht="15" customHeight="1">
      <c r="AO69946" s="106"/>
      <c r="AR69946" s="106"/>
    </row>
    <row r="69947" spans="41:44" ht="15" customHeight="1">
      <c r="AO69947" s="106"/>
      <c r="AR69947" s="106"/>
    </row>
    <row r="69948" spans="41:44" ht="15" customHeight="1">
      <c r="AO69948" s="106"/>
      <c r="AR69948" s="106"/>
    </row>
    <row r="69949" spans="41:44" ht="15" customHeight="1">
      <c r="AO69949" s="106"/>
      <c r="AR69949" s="106"/>
    </row>
    <row r="69950" spans="41:44" ht="15" customHeight="1">
      <c r="AO69950" s="106"/>
      <c r="AR69950" s="106"/>
    </row>
    <row r="69951" spans="41:44" ht="15" customHeight="1">
      <c r="AO69951" s="106"/>
      <c r="AR69951" s="106"/>
    </row>
    <row r="69952" spans="41:44" ht="15" customHeight="1">
      <c r="AO69952" s="106"/>
      <c r="AR69952" s="106"/>
    </row>
    <row r="69953" spans="41:44" ht="15" customHeight="1">
      <c r="AO69953" s="108"/>
      <c r="AR69953" s="108"/>
    </row>
    <row r="69954" spans="41:44" ht="15" customHeight="1">
      <c r="AO69954" s="108"/>
      <c r="AR69954" s="108"/>
    </row>
    <row r="69955" spans="41:44" ht="15" customHeight="1">
      <c r="AO69955" s="108"/>
      <c r="AR69955" s="108"/>
    </row>
    <row r="69956" spans="41:44" ht="15" customHeight="1">
      <c r="AO69956" s="108"/>
      <c r="AR69956" s="108"/>
    </row>
    <row r="69957" spans="41:44" ht="15" customHeight="1">
      <c r="AO69957" s="108"/>
      <c r="AR69957" s="108"/>
    </row>
    <row r="69958" spans="41:44" ht="15" customHeight="1">
      <c r="AO69958" s="109"/>
      <c r="AR69958" s="109"/>
    </row>
    <row r="69959" spans="41:44" ht="15" customHeight="1">
      <c r="AO69959" s="104"/>
      <c r="AR69959" s="104"/>
    </row>
    <row r="69960" spans="41:44" ht="15" customHeight="1">
      <c r="AO69960" s="106"/>
      <c r="AR69960" s="106"/>
    </row>
    <row r="69961" spans="41:44" ht="15" customHeight="1">
      <c r="AO69961" s="106"/>
      <c r="AR69961" s="106"/>
    </row>
    <row r="69962" spans="41:44" ht="15" customHeight="1">
      <c r="AO69962" s="106"/>
      <c r="AR69962" s="106"/>
    </row>
    <row r="69963" spans="41:44" ht="15" customHeight="1">
      <c r="AO69963" s="106"/>
      <c r="AR69963" s="106"/>
    </row>
    <row r="69964" spans="41:44" ht="15" customHeight="1">
      <c r="AO69964" s="106"/>
      <c r="AR69964" s="106"/>
    </row>
    <row r="69965" spans="41:44" ht="15" customHeight="1">
      <c r="AO69965" s="106"/>
      <c r="AR69965" s="106"/>
    </row>
    <row r="69966" spans="41:44" ht="15" customHeight="1">
      <c r="AO69966" s="106"/>
      <c r="AR69966" s="106"/>
    </row>
    <row r="69967" spans="41:44" ht="15" customHeight="1">
      <c r="AO69967" s="108"/>
      <c r="AR69967" s="108"/>
    </row>
    <row r="69968" spans="41:44" ht="15" customHeight="1">
      <c r="AO69968" s="108"/>
      <c r="AR69968" s="108"/>
    </row>
    <row r="69969" spans="41:44" ht="15" customHeight="1">
      <c r="AO69969" s="108"/>
      <c r="AR69969" s="108"/>
    </row>
    <row r="69970" spans="41:44" ht="15" customHeight="1">
      <c r="AO69970" s="108"/>
      <c r="AR69970" s="108"/>
    </row>
    <row r="69971" spans="41:44" ht="15" customHeight="1">
      <c r="AO69971" s="108"/>
      <c r="AR69971" s="108"/>
    </row>
    <row r="69972" spans="41:44" ht="15" customHeight="1">
      <c r="AO69972" s="109"/>
      <c r="AR69972" s="109"/>
    </row>
    <row r="69973" spans="41:44" ht="15" customHeight="1">
      <c r="AO69973" s="104"/>
      <c r="AR69973" s="104"/>
    </row>
    <row r="69974" spans="41:44" ht="15" customHeight="1">
      <c r="AO69974" s="106"/>
      <c r="AR69974" s="106"/>
    </row>
    <row r="69975" spans="41:44" ht="15" customHeight="1">
      <c r="AO69975" s="106"/>
      <c r="AR69975" s="106"/>
    </row>
    <row r="69976" spans="41:44" ht="15" customHeight="1">
      <c r="AO69976" s="106"/>
      <c r="AR69976" s="106"/>
    </row>
    <row r="69977" spans="41:44" ht="15" customHeight="1">
      <c r="AO69977" s="106"/>
      <c r="AR69977" s="106"/>
    </row>
    <row r="69978" spans="41:44" ht="15" customHeight="1">
      <c r="AO69978" s="106"/>
      <c r="AR69978" s="106"/>
    </row>
    <row r="69979" spans="41:44" ht="15" customHeight="1">
      <c r="AO69979" s="106"/>
      <c r="AR69979" s="106"/>
    </row>
    <row r="69980" spans="41:44" ht="15" customHeight="1">
      <c r="AO69980" s="106"/>
      <c r="AR69980" s="106"/>
    </row>
    <row r="69981" spans="41:44" ht="15" customHeight="1">
      <c r="AO69981" s="108"/>
      <c r="AR69981" s="108"/>
    </row>
    <row r="69982" spans="41:44" ht="15" customHeight="1">
      <c r="AO69982" s="108"/>
      <c r="AR69982" s="108"/>
    </row>
    <row r="69983" spans="41:44" ht="15" customHeight="1">
      <c r="AO69983" s="108"/>
      <c r="AR69983" s="108"/>
    </row>
    <row r="69984" spans="41:44" ht="15" customHeight="1">
      <c r="AO69984" s="108"/>
      <c r="AR69984" s="108"/>
    </row>
    <row r="69985" spans="41:44" ht="15" customHeight="1">
      <c r="AO69985" s="108"/>
      <c r="AR69985" s="108"/>
    </row>
    <row r="69986" spans="41:44" ht="15" customHeight="1">
      <c r="AO69986" s="109"/>
      <c r="AR69986" s="109"/>
    </row>
    <row r="69987" spans="41:44" ht="15" customHeight="1">
      <c r="AO69987" s="104"/>
      <c r="AR69987" s="104"/>
    </row>
    <row r="69988" spans="41:44" ht="15" customHeight="1">
      <c r="AO69988" s="106"/>
      <c r="AR69988" s="106"/>
    </row>
    <row r="69989" spans="41:44" ht="15" customHeight="1">
      <c r="AO69989" s="106"/>
      <c r="AR69989" s="106"/>
    </row>
    <row r="69990" spans="41:44" ht="15" customHeight="1">
      <c r="AO69990" s="106"/>
      <c r="AR69990" s="106"/>
    </row>
    <row r="69991" spans="41:44" ht="15" customHeight="1">
      <c r="AO69991" s="106"/>
      <c r="AR69991" s="106"/>
    </row>
    <row r="69992" spans="41:44" ht="15" customHeight="1">
      <c r="AO69992" s="106"/>
      <c r="AR69992" s="106"/>
    </row>
    <row r="69993" spans="41:44" ht="15" customHeight="1">
      <c r="AO69993" s="106"/>
      <c r="AR69993" s="106"/>
    </row>
    <row r="69994" spans="41:44" ht="15" customHeight="1">
      <c r="AO69994" s="106"/>
      <c r="AR69994" s="106"/>
    </row>
    <row r="69995" spans="41:44" ht="15" customHeight="1">
      <c r="AO69995" s="108"/>
      <c r="AR69995" s="108"/>
    </row>
    <row r="69996" spans="41:44" ht="15" customHeight="1">
      <c r="AO69996" s="108"/>
      <c r="AR69996" s="108"/>
    </row>
    <row r="69997" spans="41:44" ht="15" customHeight="1">
      <c r="AO69997" s="108"/>
      <c r="AR69997" s="108"/>
    </row>
    <row r="69998" spans="41:44" ht="15" customHeight="1">
      <c r="AO69998" s="108"/>
      <c r="AR69998" s="108"/>
    </row>
    <row r="69999" spans="41:44" ht="15" customHeight="1">
      <c r="AO69999" s="108"/>
      <c r="AR69999" s="108"/>
    </row>
    <row r="70000" spans="41:44" ht="15" customHeight="1">
      <c r="AO70000" s="109"/>
      <c r="AR70000" s="109"/>
    </row>
    <row r="70001" spans="41:44" ht="15" customHeight="1">
      <c r="AO70001" s="104"/>
      <c r="AR70001" s="104"/>
    </row>
    <row r="70002" spans="41:44" ht="15" customHeight="1">
      <c r="AO70002" s="106"/>
      <c r="AR70002" s="106"/>
    </row>
    <row r="70003" spans="41:44" ht="15" customHeight="1">
      <c r="AO70003" s="106"/>
      <c r="AR70003" s="106"/>
    </row>
    <row r="70004" spans="41:44" ht="15" customHeight="1">
      <c r="AO70004" s="106"/>
      <c r="AR70004" s="106"/>
    </row>
    <row r="70005" spans="41:44" ht="15" customHeight="1">
      <c r="AO70005" s="106"/>
      <c r="AR70005" s="106"/>
    </row>
    <row r="70006" spans="41:44" ht="15" customHeight="1">
      <c r="AO70006" s="106"/>
      <c r="AR70006" s="106"/>
    </row>
    <row r="70007" spans="41:44" ht="15" customHeight="1">
      <c r="AO70007" s="106"/>
      <c r="AR70007" s="106"/>
    </row>
    <row r="70008" spans="41:44" ht="15" customHeight="1">
      <c r="AO70008" s="106"/>
      <c r="AR70008" s="106"/>
    </row>
    <row r="70009" spans="41:44" ht="15" customHeight="1">
      <c r="AO70009" s="108"/>
      <c r="AR70009" s="108"/>
    </row>
    <row r="70010" spans="41:44" ht="15" customHeight="1">
      <c r="AO70010" s="108"/>
      <c r="AR70010" s="108"/>
    </row>
    <row r="70011" spans="41:44" ht="15" customHeight="1">
      <c r="AO70011" s="108"/>
      <c r="AR70011" s="108"/>
    </row>
    <row r="70012" spans="41:44" ht="15" customHeight="1">
      <c r="AO70012" s="108"/>
      <c r="AR70012" s="108"/>
    </row>
    <row r="70013" spans="41:44" ht="15" customHeight="1">
      <c r="AO70013" s="108"/>
      <c r="AR70013" s="108"/>
    </row>
    <row r="70014" spans="41:44" ht="15" customHeight="1">
      <c r="AO70014" s="109"/>
      <c r="AR70014" s="109"/>
    </row>
    <row r="70015" spans="41:44" ht="15" customHeight="1">
      <c r="AO70015" s="104"/>
      <c r="AR70015" s="104"/>
    </row>
    <row r="70016" spans="41:44" ht="15" customHeight="1">
      <c r="AO70016" s="106"/>
      <c r="AR70016" s="106"/>
    </row>
    <row r="70017" spans="41:44" ht="15" customHeight="1">
      <c r="AO70017" s="106"/>
      <c r="AR70017" s="106"/>
    </row>
    <row r="70018" spans="41:44" ht="15" customHeight="1">
      <c r="AO70018" s="106"/>
      <c r="AR70018" s="106"/>
    </row>
    <row r="70019" spans="41:44" ht="15" customHeight="1">
      <c r="AO70019" s="106"/>
      <c r="AR70019" s="106"/>
    </row>
    <row r="70020" spans="41:44" ht="15" customHeight="1">
      <c r="AO70020" s="106"/>
      <c r="AR70020" s="106"/>
    </row>
    <row r="70021" spans="41:44" ht="15" customHeight="1">
      <c r="AO70021" s="106"/>
      <c r="AR70021" s="106"/>
    </row>
    <row r="70022" spans="41:44" ht="15" customHeight="1">
      <c r="AO70022" s="106"/>
      <c r="AR70022" s="106"/>
    </row>
    <row r="70023" spans="41:44" ht="15" customHeight="1">
      <c r="AO70023" s="108"/>
      <c r="AR70023" s="108"/>
    </row>
    <row r="70024" spans="41:44" ht="15" customHeight="1">
      <c r="AO70024" s="108"/>
      <c r="AR70024" s="108"/>
    </row>
    <row r="70025" spans="41:44" ht="15" customHeight="1">
      <c r="AO70025" s="108"/>
      <c r="AR70025" s="108"/>
    </row>
    <row r="70026" spans="41:44" ht="15" customHeight="1">
      <c r="AO70026" s="108"/>
      <c r="AR70026" s="108"/>
    </row>
    <row r="70027" spans="41:44" ht="15" customHeight="1">
      <c r="AO70027" s="108"/>
      <c r="AR70027" s="108"/>
    </row>
    <row r="70028" spans="41:44" ht="15" customHeight="1">
      <c r="AO70028" s="109"/>
      <c r="AR70028" s="109"/>
    </row>
    <row r="70029" spans="41:44" ht="15" customHeight="1">
      <c r="AO70029" s="104"/>
      <c r="AR70029" s="104"/>
    </row>
    <row r="70030" spans="41:44" ht="15" customHeight="1">
      <c r="AO70030" s="106"/>
      <c r="AR70030" s="106"/>
    </row>
    <row r="70031" spans="41:44" ht="15" customHeight="1">
      <c r="AO70031" s="106"/>
      <c r="AR70031" s="106"/>
    </row>
    <row r="70032" spans="41:44" ht="15" customHeight="1">
      <c r="AO70032" s="106"/>
      <c r="AR70032" s="106"/>
    </row>
    <row r="70033" spans="41:44" ht="15" customHeight="1">
      <c r="AO70033" s="106"/>
      <c r="AR70033" s="106"/>
    </row>
    <row r="70034" spans="41:44" ht="15" customHeight="1">
      <c r="AO70034" s="106"/>
      <c r="AR70034" s="106"/>
    </row>
    <row r="70035" spans="41:44" ht="15" customHeight="1">
      <c r="AO70035" s="106"/>
      <c r="AR70035" s="106"/>
    </row>
    <row r="70036" spans="41:44" ht="15" customHeight="1">
      <c r="AO70036" s="106"/>
      <c r="AR70036" s="106"/>
    </row>
    <row r="70037" spans="41:44" ht="15" customHeight="1">
      <c r="AO70037" s="108"/>
      <c r="AR70037" s="108"/>
    </row>
    <row r="70038" spans="41:44" ht="15" customHeight="1">
      <c r="AO70038" s="108"/>
      <c r="AR70038" s="108"/>
    </row>
    <row r="70039" spans="41:44" ht="15" customHeight="1">
      <c r="AO70039" s="108"/>
      <c r="AR70039" s="108"/>
    </row>
    <row r="70040" spans="41:44" ht="15" customHeight="1">
      <c r="AO70040" s="108"/>
      <c r="AR70040" s="108"/>
    </row>
    <row r="70041" spans="41:44" ht="15" customHeight="1">
      <c r="AO70041" s="108"/>
      <c r="AR70041" s="108"/>
    </row>
    <row r="70042" spans="41:44" ht="15" customHeight="1">
      <c r="AO70042" s="109"/>
      <c r="AR70042" s="109"/>
    </row>
    <row r="70043" spans="41:44" ht="15" customHeight="1">
      <c r="AO70043" s="104"/>
      <c r="AR70043" s="104"/>
    </row>
    <row r="70044" spans="41:44" ht="15" customHeight="1">
      <c r="AO70044" s="106"/>
      <c r="AR70044" s="106"/>
    </row>
    <row r="70045" spans="41:44" ht="15" customHeight="1">
      <c r="AO70045" s="106"/>
      <c r="AR70045" s="106"/>
    </row>
    <row r="70046" spans="41:44" ht="15" customHeight="1">
      <c r="AO70046" s="106"/>
      <c r="AR70046" s="106"/>
    </row>
    <row r="70047" spans="41:44" ht="15" customHeight="1">
      <c r="AO70047" s="106"/>
      <c r="AR70047" s="106"/>
    </row>
    <row r="70048" spans="41:44" ht="15" customHeight="1">
      <c r="AO70048" s="106"/>
      <c r="AR70048" s="106"/>
    </row>
    <row r="70049" spans="41:44" ht="15" customHeight="1">
      <c r="AO70049" s="106"/>
      <c r="AR70049" s="106"/>
    </row>
    <row r="70050" spans="41:44" ht="15" customHeight="1">
      <c r="AO70050" s="106"/>
      <c r="AR70050" s="106"/>
    </row>
    <row r="70051" spans="41:44" ht="15" customHeight="1">
      <c r="AO70051" s="108"/>
      <c r="AR70051" s="108"/>
    </row>
    <row r="70052" spans="41:44" ht="15" customHeight="1">
      <c r="AO70052" s="108"/>
      <c r="AR70052" s="108"/>
    </row>
    <row r="70053" spans="41:44" ht="15" customHeight="1">
      <c r="AO70053" s="108"/>
      <c r="AR70053" s="108"/>
    </row>
    <row r="70054" spans="41:44" ht="15" customHeight="1">
      <c r="AO70054" s="108"/>
      <c r="AR70054" s="108"/>
    </row>
    <row r="70055" spans="41:44" ht="15" customHeight="1">
      <c r="AO70055" s="108"/>
      <c r="AR70055" s="108"/>
    </row>
    <row r="70056" spans="41:44" ht="15" customHeight="1">
      <c r="AO70056" s="109"/>
      <c r="AR70056" s="109"/>
    </row>
    <row r="70057" spans="41:44" ht="15" customHeight="1">
      <c r="AO70057" s="104"/>
      <c r="AR70057" s="104"/>
    </row>
    <row r="70058" spans="41:44" ht="15" customHeight="1">
      <c r="AO70058" s="106"/>
      <c r="AR70058" s="106"/>
    </row>
    <row r="70059" spans="41:44" ht="15" customHeight="1">
      <c r="AO70059" s="106"/>
      <c r="AR70059" s="106"/>
    </row>
    <row r="70060" spans="41:44" ht="15" customHeight="1">
      <c r="AO70060" s="106"/>
      <c r="AR70060" s="106"/>
    </row>
    <row r="70061" spans="41:44" ht="15" customHeight="1">
      <c r="AO70061" s="106"/>
      <c r="AR70061" s="106"/>
    </row>
    <row r="70062" spans="41:44" ht="15" customHeight="1">
      <c r="AO70062" s="106"/>
      <c r="AR70062" s="106"/>
    </row>
    <row r="70063" spans="41:44" ht="15" customHeight="1">
      <c r="AO70063" s="106"/>
      <c r="AR70063" s="106"/>
    </row>
    <row r="70064" spans="41:44" ht="15" customHeight="1">
      <c r="AO70064" s="106"/>
      <c r="AR70064" s="106"/>
    </row>
    <row r="70065" spans="41:44" ht="15" customHeight="1">
      <c r="AO70065" s="108"/>
      <c r="AR70065" s="108"/>
    </row>
    <row r="70066" spans="41:44" ht="15" customHeight="1">
      <c r="AO70066" s="108"/>
      <c r="AR70066" s="108"/>
    </row>
    <row r="70067" spans="41:44" ht="15" customHeight="1">
      <c r="AO70067" s="108"/>
      <c r="AR70067" s="108"/>
    </row>
    <row r="70068" spans="41:44" ht="15" customHeight="1">
      <c r="AO70068" s="108"/>
      <c r="AR70068" s="108"/>
    </row>
    <row r="70069" spans="41:44" ht="15" customHeight="1">
      <c r="AO70069" s="108"/>
      <c r="AR70069" s="108"/>
    </row>
    <row r="70070" spans="41:44" ht="15" customHeight="1">
      <c r="AO70070" s="109"/>
      <c r="AR70070" s="109"/>
    </row>
    <row r="70071" spans="41:44" ht="15" customHeight="1">
      <c r="AO70071" s="104"/>
      <c r="AR70071" s="104"/>
    </row>
    <row r="70072" spans="41:44" ht="15" customHeight="1">
      <c r="AO70072" s="106"/>
      <c r="AR70072" s="106"/>
    </row>
    <row r="70073" spans="41:44" ht="15" customHeight="1">
      <c r="AO70073" s="106"/>
      <c r="AR70073" s="106"/>
    </row>
    <row r="70074" spans="41:44" ht="15" customHeight="1">
      <c r="AO70074" s="106"/>
      <c r="AR70074" s="106"/>
    </row>
    <row r="70075" spans="41:44" ht="15" customHeight="1">
      <c r="AO70075" s="106"/>
      <c r="AR70075" s="106"/>
    </row>
    <row r="70076" spans="41:44" ht="15" customHeight="1">
      <c r="AO70076" s="106"/>
      <c r="AR70076" s="106"/>
    </row>
    <row r="70077" spans="41:44" ht="15" customHeight="1">
      <c r="AO70077" s="106"/>
      <c r="AR70077" s="106"/>
    </row>
    <row r="70078" spans="41:44" ht="15" customHeight="1">
      <c r="AO70078" s="106"/>
      <c r="AR70078" s="106"/>
    </row>
    <row r="70079" spans="41:44" ht="15" customHeight="1">
      <c r="AO70079" s="108"/>
      <c r="AR70079" s="108"/>
    </row>
    <row r="70080" spans="41:44" ht="15" customHeight="1">
      <c r="AO70080" s="108"/>
      <c r="AR70080" s="108"/>
    </row>
    <row r="70081" spans="41:44" ht="15" customHeight="1">
      <c r="AO70081" s="108"/>
      <c r="AR70081" s="108"/>
    </row>
    <row r="70082" spans="41:44" ht="15" customHeight="1">
      <c r="AO70082" s="108"/>
      <c r="AR70082" s="108"/>
    </row>
    <row r="70083" spans="41:44" ht="15" customHeight="1">
      <c r="AO70083" s="108"/>
      <c r="AR70083" s="108"/>
    </row>
    <row r="70084" spans="41:44" ht="15" customHeight="1">
      <c r="AO70084" s="109"/>
      <c r="AR70084" s="109"/>
    </row>
    <row r="70085" spans="41:44" ht="15" customHeight="1">
      <c r="AO70085" s="104"/>
      <c r="AR70085" s="104"/>
    </row>
    <row r="70086" spans="41:44" ht="15" customHeight="1">
      <c r="AO70086" s="106"/>
      <c r="AR70086" s="106"/>
    </row>
    <row r="70087" spans="41:44" ht="15" customHeight="1">
      <c r="AO70087" s="106"/>
      <c r="AR70087" s="106"/>
    </row>
    <row r="70088" spans="41:44" ht="15" customHeight="1">
      <c r="AO70088" s="106"/>
      <c r="AR70088" s="106"/>
    </row>
    <row r="70089" spans="41:44" ht="15" customHeight="1">
      <c r="AO70089" s="106"/>
      <c r="AR70089" s="106"/>
    </row>
    <row r="70090" spans="41:44" ht="15" customHeight="1">
      <c r="AO70090" s="106"/>
      <c r="AR70090" s="106"/>
    </row>
    <row r="70091" spans="41:44" ht="15" customHeight="1">
      <c r="AO70091" s="106"/>
      <c r="AR70091" s="106"/>
    </row>
    <row r="70092" spans="41:44" ht="15" customHeight="1">
      <c r="AO70092" s="106"/>
      <c r="AR70092" s="106"/>
    </row>
    <row r="70093" spans="41:44" ht="15" customHeight="1">
      <c r="AO70093" s="108"/>
      <c r="AR70093" s="108"/>
    </row>
    <row r="70094" spans="41:44" ht="15" customHeight="1">
      <c r="AO70094" s="108"/>
      <c r="AR70094" s="108"/>
    </row>
    <row r="70095" spans="41:44" ht="15" customHeight="1">
      <c r="AO70095" s="108"/>
      <c r="AR70095" s="108"/>
    </row>
    <row r="70096" spans="41:44" ht="15" customHeight="1">
      <c r="AO70096" s="108"/>
      <c r="AR70096" s="108"/>
    </row>
    <row r="70097" spans="41:44" ht="15" customHeight="1">
      <c r="AO70097" s="108"/>
      <c r="AR70097" s="108"/>
    </row>
    <row r="70098" spans="41:44" ht="15" customHeight="1">
      <c r="AO70098" s="109"/>
      <c r="AR70098" s="109"/>
    </row>
    <row r="70099" spans="41:44" ht="15" customHeight="1">
      <c r="AO70099" s="104"/>
      <c r="AR70099" s="104"/>
    </row>
    <row r="70100" spans="41:44" ht="15" customHeight="1">
      <c r="AO70100" s="106"/>
      <c r="AR70100" s="106"/>
    </row>
    <row r="70101" spans="41:44" ht="15" customHeight="1">
      <c r="AO70101" s="106"/>
      <c r="AR70101" s="106"/>
    </row>
    <row r="70102" spans="41:44" ht="15" customHeight="1">
      <c r="AO70102" s="106"/>
      <c r="AR70102" s="106"/>
    </row>
    <row r="70103" spans="41:44" ht="15" customHeight="1">
      <c r="AO70103" s="106"/>
      <c r="AR70103" s="106"/>
    </row>
    <row r="70104" spans="41:44" ht="15" customHeight="1">
      <c r="AO70104" s="106"/>
      <c r="AR70104" s="106"/>
    </row>
    <row r="70105" spans="41:44" ht="15" customHeight="1">
      <c r="AO70105" s="106"/>
      <c r="AR70105" s="106"/>
    </row>
    <row r="70106" spans="41:44" ht="15" customHeight="1">
      <c r="AO70106" s="106"/>
      <c r="AR70106" s="106"/>
    </row>
    <row r="70107" spans="41:44" ht="15" customHeight="1">
      <c r="AO70107" s="108"/>
      <c r="AR70107" s="108"/>
    </row>
    <row r="70108" spans="41:44" ht="15" customHeight="1">
      <c r="AO70108" s="108"/>
      <c r="AR70108" s="108"/>
    </row>
    <row r="70109" spans="41:44" ht="15" customHeight="1">
      <c r="AO70109" s="108"/>
      <c r="AR70109" s="108"/>
    </row>
    <row r="70110" spans="41:44" ht="15" customHeight="1">
      <c r="AO70110" s="108"/>
      <c r="AR70110" s="108"/>
    </row>
    <row r="70111" spans="41:44" ht="15" customHeight="1">
      <c r="AO70111" s="108"/>
      <c r="AR70111" s="108"/>
    </row>
    <row r="70112" spans="41:44" ht="15" customHeight="1">
      <c r="AO70112" s="109"/>
      <c r="AR70112" s="109"/>
    </row>
    <row r="70113" spans="41:44" ht="15" customHeight="1">
      <c r="AO70113" s="104"/>
      <c r="AR70113" s="104"/>
    </row>
    <row r="70114" spans="41:44" ht="15" customHeight="1">
      <c r="AO70114" s="106"/>
      <c r="AR70114" s="106"/>
    </row>
    <row r="70115" spans="41:44" ht="15" customHeight="1">
      <c r="AO70115" s="106"/>
      <c r="AR70115" s="106"/>
    </row>
    <row r="70116" spans="41:44" ht="15" customHeight="1">
      <c r="AO70116" s="106"/>
      <c r="AR70116" s="106"/>
    </row>
    <row r="70117" spans="41:44" ht="15" customHeight="1">
      <c r="AO70117" s="106"/>
      <c r="AR70117" s="106"/>
    </row>
    <row r="70118" spans="41:44" ht="15" customHeight="1">
      <c r="AO70118" s="106"/>
      <c r="AR70118" s="106"/>
    </row>
    <row r="70119" spans="41:44" ht="15" customHeight="1">
      <c r="AO70119" s="106"/>
      <c r="AR70119" s="106"/>
    </row>
    <row r="70120" spans="41:44" ht="15" customHeight="1">
      <c r="AO70120" s="106"/>
      <c r="AR70120" s="106"/>
    </row>
    <row r="70121" spans="41:44" ht="15" customHeight="1">
      <c r="AO70121" s="108"/>
      <c r="AR70121" s="108"/>
    </row>
    <row r="70122" spans="41:44" ht="15" customHeight="1">
      <c r="AO70122" s="108"/>
      <c r="AR70122" s="108"/>
    </row>
    <row r="70123" spans="41:44" ht="15" customHeight="1">
      <c r="AO70123" s="108"/>
      <c r="AR70123" s="108"/>
    </row>
    <row r="70124" spans="41:44" ht="15" customHeight="1">
      <c r="AO70124" s="108"/>
      <c r="AR70124" s="108"/>
    </row>
    <row r="70125" spans="41:44" ht="15" customHeight="1">
      <c r="AO70125" s="108"/>
      <c r="AR70125" s="108"/>
    </row>
    <row r="70126" spans="41:44" ht="15" customHeight="1">
      <c r="AO70126" s="109"/>
      <c r="AR70126" s="109"/>
    </row>
    <row r="70127" spans="41:44" ht="15" customHeight="1">
      <c r="AO70127" s="104"/>
      <c r="AR70127" s="104"/>
    </row>
    <row r="70128" spans="41:44" ht="15" customHeight="1">
      <c r="AO70128" s="106"/>
      <c r="AR70128" s="106"/>
    </row>
    <row r="70129" spans="41:44" ht="15" customHeight="1">
      <c r="AO70129" s="106"/>
      <c r="AR70129" s="106"/>
    </row>
    <row r="70130" spans="41:44" ht="15" customHeight="1">
      <c r="AO70130" s="106"/>
      <c r="AR70130" s="106"/>
    </row>
    <row r="70131" spans="41:44" ht="15" customHeight="1">
      <c r="AO70131" s="106"/>
      <c r="AR70131" s="106"/>
    </row>
    <row r="70132" spans="41:44" ht="15" customHeight="1">
      <c r="AO70132" s="106"/>
      <c r="AR70132" s="106"/>
    </row>
    <row r="70133" spans="41:44" ht="15" customHeight="1">
      <c r="AO70133" s="106"/>
      <c r="AR70133" s="106"/>
    </row>
    <row r="70134" spans="41:44" ht="15" customHeight="1">
      <c r="AO70134" s="106"/>
      <c r="AR70134" s="106"/>
    </row>
    <row r="70135" spans="41:44" ht="15" customHeight="1">
      <c r="AO70135" s="108"/>
      <c r="AR70135" s="108"/>
    </row>
    <row r="70136" spans="41:44" ht="15" customHeight="1">
      <c r="AO70136" s="108"/>
      <c r="AR70136" s="108"/>
    </row>
    <row r="70137" spans="41:44" ht="15" customHeight="1">
      <c r="AO70137" s="108"/>
      <c r="AR70137" s="108"/>
    </row>
    <row r="70138" spans="41:44" ht="15" customHeight="1">
      <c r="AO70138" s="108"/>
      <c r="AR70138" s="108"/>
    </row>
    <row r="70139" spans="41:44" ht="15" customHeight="1">
      <c r="AO70139" s="108"/>
      <c r="AR70139" s="108"/>
    </row>
    <row r="70140" spans="41:44" ht="15" customHeight="1">
      <c r="AO70140" s="109"/>
      <c r="AR70140" s="109"/>
    </row>
    <row r="70141" spans="41:44" ht="15" customHeight="1">
      <c r="AO70141" s="104"/>
      <c r="AR70141" s="104"/>
    </row>
    <row r="70142" spans="41:44" ht="15" customHeight="1">
      <c r="AO70142" s="106"/>
      <c r="AR70142" s="106"/>
    </row>
    <row r="70143" spans="41:44" ht="15" customHeight="1">
      <c r="AO70143" s="106"/>
      <c r="AR70143" s="106"/>
    </row>
    <row r="70144" spans="41:44" ht="15" customHeight="1">
      <c r="AO70144" s="106"/>
      <c r="AR70144" s="106"/>
    </row>
    <row r="70145" spans="41:44" ht="15" customHeight="1">
      <c r="AO70145" s="106"/>
      <c r="AR70145" s="106"/>
    </row>
    <row r="70146" spans="41:44" ht="15" customHeight="1">
      <c r="AO70146" s="106"/>
      <c r="AR70146" s="106"/>
    </row>
    <row r="70147" spans="41:44" ht="15" customHeight="1">
      <c r="AO70147" s="106"/>
      <c r="AR70147" s="106"/>
    </row>
    <row r="70148" spans="41:44" ht="15" customHeight="1">
      <c r="AO70148" s="106"/>
      <c r="AR70148" s="106"/>
    </row>
    <row r="70149" spans="41:44" ht="15" customHeight="1">
      <c r="AO70149" s="108"/>
      <c r="AR70149" s="108"/>
    </row>
    <row r="70150" spans="41:44" ht="15" customHeight="1">
      <c r="AO70150" s="108"/>
      <c r="AR70150" s="108"/>
    </row>
    <row r="70151" spans="41:44" ht="15" customHeight="1">
      <c r="AO70151" s="108"/>
      <c r="AR70151" s="108"/>
    </row>
    <row r="70152" spans="41:44" ht="15" customHeight="1">
      <c r="AO70152" s="108"/>
      <c r="AR70152" s="108"/>
    </row>
    <row r="70153" spans="41:44" ht="15" customHeight="1">
      <c r="AO70153" s="108"/>
      <c r="AR70153" s="108"/>
    </row>
    <row r="70154" spans="41:44" ht="15" customHeight="1">
      <c r="AO70154" s="109"/>
      <c r="AR70154" s="109"/>
    </row>
    <row r="70155" spans="41:44" ht="15" customHeight="1">
      <c r="AO70155" s="104"/>
      <c r="AR70155" s="104"/>
    </row>
    <row r="70156" spans="41:44" ht="15" customHeight="1">
      <c r="AO70156" s="106"/>
      <c r="AR70156" s="106"/>
    </row>
    <row r="70157" spans="41:44" ht="15" customHeight="1">
      <c r="AO70157" s="106"/>
      <c r="AR70157" s="106"/>
    </row>
    <row r="70158" spans="41:44" ht="15" customHeight="1">
      <c r="AO70158" s="106"/>
      <c r="AR70158" s="106"/>
    </row>
    <row r="70159" spans="41:44" ht="15" customHeight="1">
      <c r="AO70159" s="106"/>
      <c r="AR70159" s="106"/>
    </row>
    <row r="70160" spans="41:44" ht="15" customHeight="1">
      <c r="AO70160" s="106"/>
      <c r="AR70160" s="106"/>
    </row>
    <row r="70161" spans="41:44" ht="15" customHeight="1">
      <c r="AO70161" s="106"/>
      <c r="AR70161" s="106"/>
    </row>
    <row r="70162" spans="41:44" ht="15" customHeight="1">
      <c r="AO70162" s="106"/>
      <c r="AR70162" s="106"/>
    </row>
    <row r="70163" spans="41:44" ht="15" customHeight="1">
      <c r="AO70163" s="108"/>
      <c r="AR70163" s="108"/>
    </row>
    <row r="70164" spans="41:44" ht="15" customHeight="1">
      <c r="AO70164" s="108"/>
      <c r="AR70164" s="108"/>
    </row>
    <row r="70165" spans="41:44" ht="15" customHeight="1">
      <c r="AO70165" s="108"/>
      <c r="AR70165" s="108"/>
    </row>
    <row r="70166" spans="41:44" ht="15" customHeight="1">
      <c r="AO70166" s="108"/>
      <c r="AR70166" s="108"/>
    </row>
    <row r="70167" spans="41:44" ht="15" customHeight="1">
      <c r="AO70167" s="108"/>
      <c r="AR70167" s="108"/>
    </row>
    <row r="70168" spans="41:44" ht="15" customHeight="1">
      <c r="AO70168" s="109"/>
      <c r="AR70168" s="109"/>
    </row>
    <row r="70169" spans="41:44" ht="15" customHeight="1">
      <c r="AO70169" s="104"/>
      <c r="AR70169" s="104"/>
    </row>
    <row r="70170" spans="41:44" ht="15" customHeight="1">
      <c r="AO70170" s="106"/>
      <c r="AR70170" s="106"/>
    </row>
    <row r="70171" spans="41:44" ht="15" customHeight="1">
      <c r="AO70171" s="106"/>
      <c r="AR70171" s="106"/>
    </row>
    <row r="70172" spans="41:44" ht="15" customHeight="1">
      <c r="AO70172" s="106"/>
      <c r="AR70172" s="106"/>
    </row>
    <row r="70173" spans="41:44" ht="15" customHeight="1">
      <c r="AO70173" s="106"/>
      <c r="AR70173" s="106"/>
    </row>
    <row r="70174" spans="41:44" ht="15" customHeight="1">
      <c r="AO70174" s="106"/>
      <c r="AR70174" s="106"/>
    </row>
    <row r="70175" spans="41:44" ht="15" customHeight="1">
      <c r="AO70175" s="106"/>
      <c r="AR70175" s="106"/>
    </row>
    <row r="70176" spans="41:44" ht="15" customHeight="1">
      <c r="AO70176" s="106"/>
      <c r="AR70176" s="106"/>
    </row>
    <row r="70177" spans="41:44" ht="15" customHeight="1">
      <c r="AO70177" s="108"/>
      <c r="AR70177" s="108"/>
    </row>
    <row r="70178" spans="41:44" ht="15" customHeight="1">
      <c r="AO70178" s="108"/>
      <c r="AR70178" s="108"/>
    </row>
    <row r="70179" spans="41:44" ht="15" customHeight="1">
      <c r="AO70179" s="108"/>
      <c r="AR70179" s="108"/>
    </row>
    <row r="70180" spans="41:44" ht="15" customHeight="1">
      <c r="AO70180" s="108"/>
      <c r="AR70180" s="108"/>
    </row>
    <row r="70181" spans="41:44" ht="15" customHeight="1">
      <c r="AO70181" s="108"/>
      <c r="AR70181" s="108"/>
    </row>
    <row r="70182" spans="41:44" ht="15" customHeight="1">
      <c r="AO70182" s="109"/>
      <c r="AR70182" s="109"/>
    </row>
    <row r="70183" spans="41:44" ht="15" customHeight="1">
      <c r="AO70183" s="104"/>
      <c r="AR70183" s="104"/>
    </row>
    <row r="70184" spans="41:44" ht="15" customHeight="1">
      <c r="AO70184" s="106"/>
      <c r="AR70184" s="106"/>
    </row>
    <row r="70185" spans="41:44" ht="15" customHeight="1">
      <c r="AO70185" s="106"/>
      <c r="AR70185" s="106"/>
    </row>
    <row r="70186" spans="41:44" ht="15" customHeight="1">
      <c r="AO70186" s="106"/>
      <c r="AR70186" s="106"/>
    </row>
    <row r="70187" spans="41:44" ht="15" customHeight="1">
      <c r="AO70187" s="106"/>
      <c r="AR70187" s="106"/>
    </row>
    <row r="70188" spans="41:44" ht="15" customHeight="1">
      <c r="AO70188" s="106"/>
      <c r="AR70188" s="106"/>
    </row>
    <row r="70189" spans="41:44" ht="15" customHeight="1">
      <c r="AO70189" s="106"/>
      <c r="AR70189" s="106"/>
    </row>
    <row r="70190" spans="41:44" ht="15" customHeight="1">
      <c r="AO70190" s="106"/>
      <c r="AR70190" s="106"/>
    </row>
    <row r="70191" spans="41:44" ht="15" customHeight="1">
      <c r="AO70191" s="108"/>
      <c r="AR70191" s="108"/>
    </row>
    <row r="70192" spans="41:44" ht="15" customHeight="1">
      <c r="AO70192" s="108"/>
      <c r="AR70192" s="108"/>
    </row>
    <row r="70193" spans="41:44" ht="15" customHeight="1">
      <c r="AO70193" s="108"/>
      <c r="AR70193" s="108"/>
    </row>
    <row r="70194" spans="41:44" ht="15" customHeight="1">
      <c r="AO70194" s="108"/>
      <c r="AR70194" s="108"/>
    </row>
    <row r="70195" spans="41:44" ht="15" customHeight="1">
      <c r="AO70195" s="108"/>
      <c r="AR70195" s="108"/>
    </row>
    <row r="70196" spans="41:44" ht="15" customHeight="1">
      <c r="AO70196" s="109"/>
      <c r="AR70196" s="109"/>
    </row>
    <row r="70197" spans="41:44" ht="15" customHeight="1">
      <c r="AO70197" s="104"/>
      <c r="AR70197" s="104"/>
    </row>
    <row r="70198" spans="41:44" ht="15" customHeight="1">
      <c r="AO70198" s="106"/>
      <c r="AR70198" s="106"/>
    </row>
    <row r="70199" spans="41:44" ht="15" customHeight="1">
      <c r="AO70199" s="106"/>
      <c r="AR70199" s="106"/>
    </row>
    <row r="70200" spans="41:44" ht="15" customHeight="1">
      <c r="AO70200" s="106"/>
      <c r="AR70200" s="106"/>
    </row>
    <row r="70201" spans="41:44" ht="15" customHeight="1">
      <c r="AO70201" s="106"/>
      <c r="AR70201" s="106"/>
    </row>
    <row r="70202" spans="41:44" ht="15" customHeight="1">
      <c r="AO70202" s="106"/>
      <c r="AR70202" s="106"/>
    </row>
    <row r="70203" spans="41:44" ht="15" customHeight="1">
      <c r="AO70203" s="106"/>
      <c r="AR70203" s="106"/>
    </row>
    <row r="70204" spans="41:44" ht="15" customHeight="1">
      <c r="AO70204" s="106"/>
      <c r="AR70204" s="106"/>
    </row>
    <row r="70205" spans="41:44" ht="15" customHeight="1">
      <c r="AO70205" s="108"/>
      <c r="AR70205" s="108"/>
    </row>
    <row r="70206" spans="41:44" ht="15" customHeight="1">
      <c r="AO70206" s="108"/>
      <c r="AR70206" s="108"/>
    </row>
    <row r="70207" spans="41:44" ht="15" customHeight="1">
      <c r="AO70207" s="108"/>
      <c r="AR70207" s="108"/>
    </row>
    <row r="70208" spans="41:44" ht="15" customHeight="1">
      <c r="AO70208" s="108"/>
      <c r="AR70208" s="108"/>
    </row>
    <row r="70209" spans="41:44" ht="15" customHeight="1">
      <c r="AO70209" s="108"/>
      <c r="AR70209" s="108"/>
    </row>
    <row r="70210" spans="41:44" ht="15" customHeight="1">
      <c r="AO70210" s="109"/>
      <c r="AR70210" s="109"/>
    </row>
    <row r="70211" spans="41:44" ht="15" customHeight="1">
      <c r="AO70211" s="104"/>
      <c r="AR70211" s="104"/>
    </row>
    <row r="70212" spans="41:44" ht="15" customHeight="1">
      <c r="AO70212" s="106"/>
      <c r="AR70212" s="106"/>
    </row>
    <row r="70213" spans="41:44" ht="15" customHeight="1">
      <c r="AO70213" s="106"/>
      <c r="AR70213" s="106"/>
    </row>
    <row r="70214" spans="41:44" ht="15" customHeight="1">
      <c r="AO70214" s="106"/>
      <c r="AR70214" s="106"/>
    </row>
    <row r="70215" spans="41:44" ht="15" customHeight="1">
      <c r="AO70215" s="106"/>
      <c r="AR70215" s="106"/>
    </row>
    <row r="70216" spans="41:44" ht="15" customHeight="1">
      <c r="AO70216" s="106"/>
      <c r="AR70216" s="106"/>
    </row>
    <row r="70217" spans="41:44" ht="15" customHeight="1">
      <c r="AO70217" s="106"/>
      <c r="AR70217" s="106"/>
    </row>
    <row r="70218" spans="41:44" ht="15" customHeight="1">
      <c r="AO70218" s="106"/>
      <c r="AR70218" s="106"/>
    </row>
    <row r="70219" spans="41:44" ht="15" customHeight="1">
      <c r="AO70219" s="108"/>
      <c r="AR70219" s="108"/>
    </row>
    <row r="70220" spans="41:44" ht="15" customHeight="1">
      <c r="AO70220" s="108"/>
      <c r="AR70220" s="108"/>
    </row>
    <row r="70221" spans="41:44" ht="15" customHeight="1">
      <c r="AO70221" s="108"/>
      <c r="AR70221" s="108"/>
    </row>
    <row r="70222" spans="41:44" ht="15" customHeight="1">
      <c r="AO70222" s="108"/>
      <c r="AR70222" s="108"/>
    </row>
    <row r="70223" spans="41:44" ht="15" customHeight="1">
      <c r="AO70223" s="108"/>
      <c r="AR70223" s="108"/>
    </row>
    <row r="70224" spans="41:44" ht="15" customHeight="1">
      <c r="AO70224" s="109"/>
      <c r="AR70224" s="109"/>
    </row>
    <row r="70225" spans="41:44" ht="15" customHeight="1">
      <c r="AO70225" s="104"/>
      <c r="AR70225" s="104"/>
    </row>
    <row r="70226" spans="41:44" ht="15" customHeight="1">
      <c r="AO70226" s="106"/>
      <c r="AR70226" s="106"/>
    </row>
    <row r="70227" spans="41:44" ht="15" customHeight="1">
      <c r="AO70227" s="106"/>
      <c r="AR70227" s="106"/>
    </row>
    <row r="70228" spans="41:44" ht="15" customHeight="1">
      <c r="AO70228" s="106"/>
      <c r="AR70228" s="106"/>
    </row>
    <row r="70229" spans="41:44" ht="15" customHeight="1">
      <c r="AO70229" s="106"/>
      <c r="AR70229" s="106"/>
    </row>
    <row r="70230" spans="41:44" ht="15" customHeight="1">
      <c r="AO70230" s="106"/>
      <c r="AR70230" s="106"/>
    </row>
    <row r="70231" spans="41:44" ht="15" customHeight="1">
      <c r="AO70231" s="106"/>
      <c r="AR70231" s="106"/>
    </row>
    <row r="70232" spans="41:44" ht="15" customHeight="1">
      <c r="AO70232" s="106"/>
      <c r="AR70232" s="106"/>
    </row>
    <row r="70233" spans="41:44" ht="15" customHeight="1">
      <c r="AO70233" s="108"/>
      <c r="AR70233" s="108"/>
    </row>
    <row r="70234" spans="41:44" ht="15" customHeight="1">
      <c r="AO70234" s="108"/>
      <c r="AR70234" s="108"/>
    </row>
    <row r="70235" spans="41:44" ht="15" customHeight="1">
      <c r="AO70235" s="108"/>
      <c r="AR70235" s="108"/>
    </row>
    <row r="70236" spans="41:44" ht="15" customHeight="1">
      <c r="AO70236" s="108"/>
      <c r="AR70236" s="108"/>
    </row>
    <row r="70237" spans="41:44" ht="15" customHeight="1">
      <c r="AO70237" s="108"/>
      <c r="AR70237" s="108"/>
    </row>
    <row r="70238" spans="41:44" ht="15" customHeight="1">
      <c r="AO70238" s="109"/>
      <c r="AR70238" s="109"/>
    </row>
    <row r="70239" spans="41:44" ht="15" customHeight="1">
      <c r="AO70239" s="104"/>
      <c r="AR70239" s="104"/>
    </row>
    <row r="70240" spans="41:44" ht="15" customHeight="1">
      <c r="AO70240" s="106"/>
      <c r="AR70240" s="106"/>
    </row>
    <row r="70241" spans="41:44" ht="15" customHeight="1">
      <c r="AO70241" s="106"/>
      <c r="AR70241" s="106"/>
    </row>
    <row r="70242" spans="41:44" ht="15" customHeight="1">
      <c r="AO70242" s="106"/>
      <c r="AR70242" s="106"/>
    </row>
    <row r="70243" spans="41:44" ht="15" customHeight="1">
      <c r="AO70243" s="106"/>
      <c r="AR70243" s="106"/>
    </row>
    <row r="70244" spans="41:44" ht="15" customHeight="1">
      <c r="AO70244" s="106"/>
      <c r="AR70244" s="106"/>
    </row>
    <row r="70245" spans="41:44" ht="15" customHeight="1">
      <c r="AO70245" s="106"/>
      <c r="AR70245" s="106"/>
    </row>
    <row r="70246" spans="41:44" ht="15" customHeight="1">
      <c r="AO70246" s="106"/>
      <c r="AR70246" s="106"/>
    </row>
    <row r="70247" spans="41:44" ht="15" customHeight="1">
      <c r="AO70247" s="108"/>
      <c r="AR70247" s="108"/>
    </row>
    <row r="70248" spans="41:44" ht="15" customHeight="1">
      <c r="AO70248" s="108"/>
      <c r="AR70248" s="108"/>
    </row>
    <row r="70249" spans="41:44" ht="15" customHeight="1">
      <c r="AO70249" s="108"/>
      <c r="AR70249" s="108"/>
    </row>
    <row r="70250" spans="41:44" ht="15" customHeight="1">
      <c r="AO70250" s="108"/>
      <c r="AR70250" s="108"/>
    </row>
    <row r="70251" spans="41:44" ht="15" customHeight="1">
      <c r="AO70251" s="108"/>
      <c r="AR70251" s="108"/>
    </row>
    <row r="70252" spans="41:44" ht="15" customHeight="1">
      <c r="AO70252" s="109"/>
      <c r="AR70252" s="109"/>
    </row>
    <row r="70253" spans="41:44" ht="15" customHeight="1">
      <c r="AO70253" s="104"/>
      <c r="AR70253" s="104"/>
    </row>
    <row r="70254" spans="41:44" ht="15" customHeight="1">
      <c r="AO70254" s="106"/>
      <c r="AR70254" s="106"/>
    </row>
    <row r="70255" spans="41:44" ht="15" customHeight="1">
      <c r="AO70255" s="106"/>
      <c r="AR70255" s="106"/>
    </row>
    <row r="70256" spans="41:44" ht="15" customHeight="1">
      <c r="AO70256" s="106"/>
      <c r="AR70256" s="106"/>
    </row>
    <row r="70257" spans="41:44" ht="15" customHeight="1">
      <c r="AO70257" s="106"/>
      <c r="AR70257" s="106"/>
    </row>
    <row r="70258" spans="41:44" ht="15" customHeight="1">
      <c r="AO70258" s="106"/>
      <c r="AR70258" s="106"/>
    </row>
    <row r="70259" spans="41:44" ht="15" customHeight="1">
      <c r="AO70259" s="106"/>
      <c r="AR70259" s="106"/>
    </row>
    <row r="70260" spans="41:44" ht="15" customHeight="1">
      <c r="AO70260" s="106"/>
      <c r="AR70260" s="106"/>
    </row>
    <row r="70261" spans="41:44" ht="15" customHeight="1">
      <c r="AO70261" s="108"/>
      <c r="AR70261" s="108"/>
    </row>
    <row r="70262" spans="41:44" ht="15" customHeight="1">
      <c r="AO70262" s="108"/>
      <c r="AR70262" s="108"/>
    </row>
    <row r="70263" spans="41:44" ht="15" customHeight="1">
      <c r="AO70263" s="108"/>
      <c r="AR70263" s="108"/>
    </row>
    <row r="70264" spans="41:44" ht="15" customHeight="1">
      <c r="AO70264" s="108"/>
      <c r="AR70264" s="108"/>
    </row>
    <row r="70265" spans="41:44" ht="15" customHeight="1">
      <c r="AO70265" s="108"/>
      <c r="AR70265" s="108"/>
    </row>
    <row r="70266" spans="41:44" ht="15" customHeight="1">
      <c r="AO70266" s="109"/>
      <c r="AR70266" s="109"/>
    </row>
    <row r="70267" spans="41:44" ht="15" customHeight="1">
      <c r="AO70267" s="104"/>
      <c r="AR70267" s="104"/>
    </row>
    <row r="70268" spans="41:44" ht="15" customHeight="1">
      <c r="AO70268" s="106"/>
      <c r="AR70268" s="106"/>
    </row>
    <row r="70269" spans="41:44" ht="15" customHeight="1">
      <c r="AO70269" s="106"/>
      <c r="AR70269" s="106"/>
    </row>
    <row r="70270" spans="41:44" ht="15" customHeight="1">
      <c r="AO70270" s="106"/>
      <c r="AR70270" s="106"/>
    </row>
    <row r="70271" spans="41:44" ht="15" customHeight="1">
      <c r="AO70271" s="106"/>
      <c r="AR70271" s="106"/>
    </row>
    <row r="70272" spans="41:44" ht="15" customHeight="1">
      <c r="AO70272" s="106"/>
      <c r="AR70272" s="106"/>
    </row>
    <row r="70273" spans="41:44" ht="15" customHeight="1">
      <c r="AO70273" s="106"/>
      <c r="AR70273" s="106"/>
    </row>
    <row r="70274" spans="41:44" ht="15" customHeight="1">
      <c r="AO70274" s="106"/>
      <c r="AR70274" s="106"/>
    </row>
    <row r="70275" spans="41:44" ht="15" customHeight="1">
      <c r="AO70275" s="108"/>
      <c r="AR70275" s="108"/>
    </row>
    <row r="70276" spans="41:44" ht="15" customHeight="1">
      <c r="AO70276" s="108"/>
      <c r="AR70276" s="108"/>
    </row>
    <row r="70277" spans="41:44" ht="15" customHeight="1">
      <c r="AO70277" s="108"/>
      <c r="AR70277" s="108"/>
    </row>
    <row r="70278" spans="41:44" ht="15" customHeight="1">
      <c r="AO70278" s="108"/>
      <c r="AR70278" s="108"/>
    </row>
    <row r="70279" spans="41:44" ht="15" customHeight="1">
      <c r="AO70279" s="108"/>
      <c r="AR70279" s="108"/>
    </row>
    <row r="70280" spans="41:44" ht="15" customHeight="1">
      <c r="AO70280" s="109"/>
      <c r="AR70280" s="109"/>
    </row>
    <row r="70281" spans="41:44" ht="15" customHeight="1">
      <c r="AO70281" s="104"/>
      <c r="AR70281" s="104"/>
    </row>
    <row r="70282" spans="41:44" ht="15" customHeight="1">
      <c r="AO70282" s="106"/>
      <c r="AR70282" s="106"/>
    </row>
    <row r="70283" spans="41:44" ht="15" customHeight="1">
      <c r="AO70283" s="106"/>
      <c r="AR70283" s="106"/>
    </row>
    <row r="70284" spans="41:44" ht="15" customHeight="1">
      <c r="AO70284" s="106"/>
      <c r="AR70284" s="106"/>
    </row>
    <row r="70285" spans="41:44" ht="15" customHeight="1">
      <c r="AO70285" s="106"/>
      <c r="AR70285" s="106"/>
    </row>
    <row r="70286" spans="41:44" ht="15" customHeight="1">
      <c r="AO70286" s="106"/>
      <c r="AR70286" s="106"/>
    </row>
    <row r="70287" spans="41:44" ht="15" customHeight="1">
      <c r="AO70287" s="106"/>
      <c r="AR70287" s="106"/>
    </row>
    <row r="70288" spans="41:44" ht="15" customHeight="1">
      <c r="AO70288" s="106"/>
      <c r="AR70288" s="106"/>
    </row>
    <row r="70289" spans="41:44" ht="15" customHeight="1">
      <c r="AO70289" s="108"/>
      <c r="AR70289" s="108"/>
    </row>
    <row r="70290" spans="41:44" ht="15" customHeight="1">
      <c r="AO70290" s="108"/>
      <c r="AR70290" s="108"/>
    </row>
    <row r="70291" spans="41:44" ht="15" customHeight="1">
      <c r="AO70291" s="108"/>
      <c r="AR70291" s="108"/>
    </row>
    <row r="70292" spans="41:44" ht="15" customHeight="1">
      <c r="AO70292" s="108"/>
      <c r="AR70292" s="108"/>
    </row>
    <row r="70293" spans="41:44" ht="15" customHeight="1">
      <c r="AO70293" s="108"/>
      <c r="AR70293" s="108"/>
    </row>
    <row r="70294" spans="41:44" ht="15" customHeight="1">
      <c r="AO70294" s="109"/>
      <c r="AR70294" s="109"/>
    </row>
    <row r="70295" spans="41:44" ht="15" customHeight="1">
      <c r="AO70295" s="104"/>
      <c r="AR70295" s="104"/>
    </row>
    <row r="70296" spans="41:44" ht="15" customHeight="1">
      <c r="AO70296" s="106"/>
      <c r="AR70296" s="106"/>
    </row>
    <row r="70297" spans="41:44" ht="15" customHeight="1">
      <c r="AO70297" s="106"/>
      <c r="AR70297" s="106"/>
    </row>
    <row r="70298" spans="41:44" ht="15" customHeight="1">
      <c r="AO70298" s="106"/>
      <c r="AR70298" s="106"/>
    </row>
    <row r="70299" spans="41:44" ht="15" customHeight="1">
      <c r="AO70299" s="106"/>
      <c r="AR70299" s="106"/>
    </row>
    <row r="70300" spans="41:44" ht="15" customHeight="1">
      <c r="AO70300" s="106"/>
      <c r="AR70300" s="106"/>
    </row>
    <row r="70301" spans="41:44" ht="15" customHeight="1">
      <c r="AO70301" s="106"/>
      <c r="AR70301" s="106"/>
    </row>
    <row r="70302" spans="41:44" ht="15" customHeight="1">
      <c r="AO70302" s="106"/>
      <c r="AR70302" s="106"/>
    </row>
    <row r="70303" spans="41:44" ht="15" customHeight="1">
      <c r="AO70303" s="108"/>
      <c r="AR70303" s="108"/>
    </row>
    <row r="70304" spans="41:44" ht="15" customHeight="1">
      <c r="AO70304" s="108"/>
      <c r="AR70304" s="108"/>
    </row>
    <row r="70305" spans="41:44" ht="15" customHeight="1">
      <c r="AO70305" s="108"/>
      <c r="AR70305" s="108"/>
    </row>
    <row r="70306" spans="41:44" ht="15" customHeight="1">
      <c r="AO70306" s="108"/>
      <c r="AR70306" s="108"/>
    </row>
    <row r="70307" spans="41:44" ht="15" customHeight="1">
      <c r="AO70307" s="108"/>
      <c r="AR70307" s="108"/>
    </row>
    <row r="70308" spans="41:44" ht="15" customHeight="1">
      <c r="AO70308" s="109"/>
      <c r="AR70308" s="109"/>
    </row>
    <row r="70309" spans="41:44" ht="15" customHeight="1">
      <c r="AO70309" s="104"/>
      <c r="AR70309" s="104"/>
    </row>
    <row r="70310" spans="41:44" ht="15" customHeight="1">
      <c r="AO70310" s="106"/>
      <c r="AR70310" s="106"/>
    </row>
    <row r="70311" spans="41:44" ht="15" customHeight="1">
      <c r="AO70311" s="106"/>
      <c r="AR70311" s="106"/>
    </row>
    <row r="70312" spans="41:44" ht="15" customHeight="1">
      <c r="AO70312" s="106"/>
      <c r="AR70312" s="106"/>
    </row>
    <row r="70313" spans="41:44" ht="15" customHeight="1">
      <c r="AO70313" s="106"/>
      <c r="AR70313" s="106"/>
    </row>
    <row r="70314" spans="41:44" ht="15" customHeight="1">
      <c r="AO70314" s="106"/>
      <c r="AR70314" s="106"/>
    </row>
    <row r="70315" spans="41:44" ht="15" customHeight="1">
      <c r="AO70315" s="106"/>
      <c r="AR70315" s="106"/>
    </row>
    <row r="70316" spans="41:44" ht="15" customHeight="1">
      <c r="AO70316" s="106"/>
      <c r="AR70316" s="106"/>
    </row>
    <row r="70317" spans="41:44" ht="15" customHeight="1">
      <c r="AO70317" s="108"/>
      <c r="AR70317" s="108"/>
    </row>
    <row r="70318" spans="41:44" ht="15" customHeight="1">
      <c r="AO70318" s="108"/>
      <c r="AR70318" s="108"/>
    </row>
    <row r="70319" spans="41:44" ht="15" customHeight="1">
      <c r="AO70319" s="108"/>
      <c r="AR70319" s="108"/>
    </row>
    <row r="70320" spans="41:44" ht="15" customHeight="1">
      <c r="AO70320" s="108"/>
      <c r="AR70320" s="108"/>
    </row>
    <row r="70321" spans="41:44" ht="15" customHeight="1">
      <c r="AO70321" s="108"/>
      <c r="AR70321" s="108"/>
    </row>
    <row r="70322" spans="41:44" ht="15" customHeight="1">
      <c r="AO70322" s="109"/>
      <c r="AR70322" s="109"/>
    </row>
    <row r="70323" spans="41:44" ht="15" customHeight="1">
      <c r="AO70323" s="104"/>
      <c r="AR70323" s="104"/>
    </row>
    <row r="70324" spans="41:44" ht="15" customHeight="1">
      <c r="AO70324" s="106"/>
      <c r="AR70324" s="106"/>
    </row>
    <row r="70325" spans="41:44" ht="15" customHeight="1">
      <c r="AO70325" s="106"/>
      <c r="AR70325" s="106"/>
    </row>
    <row r="70326" spans="41:44" ht="15" customHeight="1">
      <c r="AO70326" s="106"/>
      <c r="AR70326" s="106"/>
    </row>
    <row r="70327" spans="41:44" ht="15" customHeight="1">
      <c r="AO70327" s="106"/>
      <c r="AR70327" s="106"/>
    </row>
    <row r="70328" spans="41:44" ht="15" customHeight="1">
      <c r="AO70328" s="106"/>
      <c r="AR70328" s="106"/>
    </row>
    <row r="70329" spans="41:44" ht="15" customHeight="1">
      <c r="AO70329" s="106"/>
      <c r="AR70329" s="106"/>
    </row>
    <row r="70330" spans="41:44" ht="15" customHeight="1">
      <c r="AO70330" s="106"/>
      <c r="AR70330" s="106"/>
    </row>
    <row r="70331" spans="41:44" ht="15" customHeight="1">
      <c r="AO70331" s="108"/>
      <c r="AR70331" s="108"/>
    </row>
    <row r="70332" spans="41:44" ht="15" customHeight="1">
      <c r="AO70332" s="108"/>
      <c r="AR70332" s="108"/>
    </row>
    <row r="70333" spans="41:44" ht="15" customHeight="1">
      <c r="AO70333" s="108"/>
      <c r="AR70333" s="108"/>
    </row>
    <row r="70334" spans="41:44" ht="15" customHeight="1">
      <c r="AO70334" s="108"/>
      <c r="AR70334" s="108"/>
    </row>
    <row r="70335" spans="41:44" ht="15" customHeight="1">
      <c r="AO70335" s="108"/>
      <c r="AR70335" s="108"/>
    </row>
    <row r="70336" spans="41:44" ht="15" customHeight="1">
      <c r="AO70336" s="109"/>
      <c r="AR70336" s="109"/>
    </row>
    <row r="70337" spans="41:44" ht="15" customHeight="1">
      <c r="AO70337" s="104"/>
      <c r="AR70337" s="104"/>
    </row>
    <row r="70338" spans="41:44" ht="15" customHeight="1">
      <c r="AO70338" s="106"/>
      <c r="AR70338" s="106"/>
    </row>
    <row r="70339" spans="41:44" ht="15" customHeight="1">
      <c r="AO70339" s="106"/>
      <c r="AR70339" s="106"/>
    </row>
    <row r="70340" spans="41:44" ht="15" customHeight="1">
      <c r="AO70340" s="106"/>
      <c r="AR70340" s="106"/>
    </row>
    <row r="70341" spans="41:44" ht="15" customHeight="1">
      <c r="AO70341" s="106"/>
      <c r="AR70341" s="106"/>
    </row>
    <row r="70342" spans="41:44" ht="15" customHeight="1">
      <c r="AO70342" s="106"/>
      <c r="AR70342" s="106"/>
    </row>
    <row r="70343" spans="41:44" ht="15" customHeight="1">
      <c r="AO70343" s="106"/>
      <c r="AR70343" s="106"/>
    </row>
    <row r="70344" spans="41:44" ht="15" customHeight="1">
      <c r="AO70344" s="106"/>
      <c r="AR70344" s="106"/>
    </row>
    <row r="70345" spans="41:44" ht="15" customHeight="1">
      <c r="AO70345" s="108"/>
      <c r="AR70345" s="108"/>
    </row>
    <row r="70346" spans="41:44" ht="15" customHeight="1">
      <c r="AO70346" s="108"/>
      <c r="AR70346" s="108"/>
    </row>
    <row r="70347" spans="41:44" ht="15" customHeight="1">
      <c r="AO70347" s="108"/>
      <c r="AR70347" s="108"/>
    </row>
    <row r="70348" spans="41:44" ht="15" customHeight="1">
      <c r="AO70348" s="108"/>
      <c r="AR70348" s="108"/>
    </row>
    <row r="70349" spans="41:44" ht="15" customHeight="1">
      <c r="AO70349" s="108"/>
      <c r="AR70349" s="108"/>
    </row>
    <row r="70350" spans="41:44" ht="15" customHeight="1">
      <c r="AO70350" s="109"/>
      <c r="AR70350" s="109"/>
    </row>
    <row r="70351" spans="41:44" ht="15" customHeight="1">
      <c r="AO70351" s="104"/>
      <c r="AR70351" s="104"/>
    </row>
    <row r="70352" spans="41:44" ht="15" customHeight="1">
      <c r="AO70352" s="106"/>
      <c r="AR70352" s="106"/>
    </row>
    <row r="70353" spans="41:44" ht="15" customHeight="1">
      <c r="AO70353" s="106"/>
      <c r="AR70353" s="106"/>
    </row>
    <row r="70354" spans="41:44" ht="15" customHeight="1">
      <c r="AO70354" s="106"/>
      <c r="AR70354" s="106"/>
    </row>
    <row r="70355" spans="41:44" ht="15" customHeight="1">
      <c r="AO70355" s="106"/>
      <c r="AR70355" s="106"/>
    </row>
    <row r="70356" spans="41:44" ht="15" customHeight="1">
      <c r="AO70356" s="106"/>
      <c r="AR70356" s="106"/>
    </row>
    <row r="70357" spans="41:44" ht="15" customHeight="1">
      <c r="AO70357" s="106"/>
      <c r="AR70357" s="106"/>
    </row>
    <row r="70358" spans="41:44" ht="15" customHeight="1">
      <c r="AO70358" s="106"/>
      <c r="AR70358" s="106"/>
    </row>
    <row r="70359" spans="41:44" ht="15" customHeight="1">
      <c r="AO70359" s="108"/>
      <c r="AR70359" s="108"/>
    </row>
    <row r="70360" spans="41:44" ht="15" customHeight="1">
      <c r="AO70360" s="108"/>
      <c r="AR70360" s="108"/>
    </row>
    <row r="70361" spans="41:44" ht="15" customHeight="1">
      <c r="AO70361" s="108"/>
      <c r="AR70361" s="108"/>
    </row>
    <row r="70362" spans="41:44" ht="15" customHeight="1">
      <c r="AO70362" s="108"/>
      <c r="AR70362" s="108"/>
    </row>
    <row r="70363" spans="41:44" ht="15" customHeight="1">
      <c r="AO70363" s="108"/>
      <c r="AR70363" s="108"/>
    </row>
    <row r="70364" spans="41:44" ht="15" customHeight="1">
      <c r="AO70364" s="109"/>
      <c r="AR70364" s="109"/>
    </row>
    <row r="70365" spans="41:44" ht="15" customHeight="1">
      <c r="AO70365" s="104"/>
      <c r="AR70365" s="104"/>
    </row>
    <row r="70366" spans="41:44" ht="15" customHeight="1">
      <c r="AO70366" s="106"/>
      <c r="AR70366" s="106"/>
    </row>
    <row r="70367" spans="41:44" ht="15" customHeight="1">
      <c r="AO70367" s="106"/>
      <c r="AR70367" s="106"/>
    </row>
    <row r="70368" spans="41:44" ht="15" customHeight="1">
      <c r="AO70368" s="106"/>
      <c r="AR70368" s="106"/>
    </row>
    <row r="70369" spans="41:44" ht="15" customHeight="1">
      <c r="AO70369" s="106"/>
      <c r="AR70369" s="106"/>
    </row>
    <row r="70370" spans="41:44" ht="15" customHeight="1">
      <c r="AO70370" s="106"/>
      <c r="AR70370" s="106"/>
    </row>
    <row r="70371" spans="41:44" ht="15" customHeight="1">
      <c r="AO70371" s="106"/>
      <c r="AR70371" s="106"/>
    </row>
    <row r="70372" spans="41:44" ht="15" customHeight="1">
      <c r="AO70372" s="106"/>
      <c r="AR70372" s="106"/>
    </row>
    <row r="70373" spans="41:44" ht="15" customHeight="1">
      <c r="AO70373" s="108"/>
      <c r="AR70373" s="108"/>
    </row>
    <row r="70374" spans="41:44" ht="15" customHeight="1">
      <c r="AO70374" s="108"/>
      <c r="AR70374" s="108"/>
    </row>
    <row r="70375" spans="41:44" ht="15" customHeight="1">
      <c r="AO70375" s="108"/>
      <c r="AR70375" s="108"/>
    </row>
    <row r="70376" spans="41:44" ht="15" customHeight="1">
      <c r="AO70376" s="108"/>
      <c r="AR70376" s="108"/>
    </row>
    <row r="70377" spans="41:44" ht="15" customHeight="1">
      <c r="AO70377" s="108"/>
      <c r="AR70377" s="108"/>
    </row>
    <row r="70378" spans="41:44" ht="15" customHeight="1">
      <c r="AO70378" s="109"/>
      <c r="AR70378" s="109"/>
    </row>
    <row r="70379" spans="41:44" ht="15" customHeight="1">
      <c r="AO70379" s="104"/>
      <c r="AR70379" s="104"/>
    </row>
    <row r="70380" spans="41:44" ht="15" customHeight="1">
      <c r="AO70380" s="106"/>
      <c r="AR70380" s="106"/>
    </row>
    <row r="70381" spans="41:44" ht="15" customHeight="1">
      <c r="AO70381" s="106"/>
      <c r="AR70381" s="106"/>
    </row>
    <row r="70382" spans="41:44" ht="15" customHeight="1">
      <c r="AO70382" s="106"/>
      <c r="AR70382" s="106"/>
    </row>
    <row r="70383" spans="41:44" ht="15" customHeight="1">
      <c r="AO70383" s="106"/>
      <c r="AR70383" s="106"/>
    </row>
    <row r="70384" spans="41:44" ht="15" customHeight="1">
      <c r="AO70384" s="106"/>
      <c r="AR70384" s="106"/>
    </row>
    <row r="70385" spans="41:44" ht="15" customHeight="1">
      <c r="AO70385" s="106"/>
      <c r="AR70385" s="106"/>
    </row>
    <row r="70386" spans="41:44" ht="15" customHeight="1">
      <c r="AO70386" s="106"/>
      <c r="AR70386" s="106"/>
    </row>
    <row r="70387" spans="41:44" ht="15" customHeight="1">
      <c r="AO70387" s="108"/>
      <c r="AR70387" s="108"/>
    </row>
    <row r="70388" spans="41:44" ht="15" customHeight="1">
      <c r="AO70388" s="108"/>
      <c r="AR70388" s="108"/>
    </row>
    <row r="70389" spans="41:44" ht="15" customHeight="1">
      <c r="AO70389" s="108"/>
      <c r="AR70389" s="108"/>
    </row>
    <row r="70390" spans="41:44" ht="15" customHeight="1">
      <c r="AO70390" s="108"/>
      <c r="AR70390" s="108"/>
    </row>
    <row r="70391" spans="41:44" ht="15" customHeight="1">
      <c r="AO70391" s="108"/>
      <c r="AR70391" s="108"/>
    </row>
    <row r="70392" spans="41:44" ht="15" customHeight="1">
      <c r="AO70392" s="109"/>
      <c r="AR70392" s="109"/>
    </row>
    <row r="70393" spans="41:44" ht="15" customHeight="1">
      <c r="AO70393" s="104"/>
      <c r="AR70393" s="104"/>
    </row>
    <row r="70394" spans="41:44" ht="15" customHeight="1">
      <c r="AO70394" s="106"/>
      <c r="AR70394" s="106"/>
    </row>
    <row r="70395" spans="41:44" ht="15" customHeight="1">
      <c r="AO70395" s="106"/>
      <c r="AR70395" s="106"/>
    </row>
    <row r="70396" spans="41:44" ht="15" customHeight="1">
      <c r="AO70396" s="106"/>
      <c r="AR70396" s="106"/>
    </row>
    <row r="70397" spans="41:44" ht="15" customHeight="1">
      <c r="AO70397" s="106"/>
      <c r="AR70397" s="106"/>
    </row>
    <row r="70398" spans="41:44" ht="15" customHeight="1">
      <c r="AO70398" s="106"/>
      <c r="AR70398" s="106"/>
    </row>
    <row r="70399" spans="41:44" ht="15" customHeight="1">
      <c r="AO70399" s="106"/>
      <c r="AR70399" s="106"/>
    </row>
    <row r="70400" spans="41:44" ht="15" customHeight="1">
      <c r="AO70400" s="106"/>
      <c r="AR70400" s="106"/>
    </row>
    <row r="70401" spans="41:44" ht="15" customHeight="1">
      <c r="AO70401" s="108"/>
      <c r="AR70401" s="108"/>
    </row>
    <row r="70402" spans="41:44" ht="15" customHeight="1">
      <c r="AO70402" s="108"/>
      <c r="AR70402" s="108"/>
    </row>
    <row r="70403" spans="41:44" ht="15" customHeight="1">
      <c r="AO70403" s="108"/>
      <c r="AR70403" s="108"/>
    </row>
    <row r="70404" spans="41:44" ht="15" customHeight="1">
      <c r="AO70404" s="108"/>
      <c r="AR70404" s="108"/>
    </row>
    <row r="70405" spans="41:44" ht="15" customHeight="1">
      <c r="AO70405" s="108"/>
      <c r="AR70405" s="108"/>
    </row>
    <row r="70406" spans="41:44" ht="15" customHeight="1">
      <c r="AO70406" s="109"/>
      <c r="AR70406" s="109"/>
    </row>
    <row r="70407" spans="41:44" ht="15" customHeight="1">
      <c r="AO70407" s="104"/>
      <c r="AR70407" s="104"/>
    </row>
    <row r="70408" spans="41:44" ht="15" customHeight="1">
      <c r="AO70408" s="106"/>
      <c r="AR70408" s="106"/>
    </row>
    <row r="70409" spans="41:44" ht="15" customHeight="1">
      <c r="AO70409" s="106"/>
      <c r="AR70409" s="106"/>
    </row>
    <row r="70410" spans="41:44" ht="15" customHeight="1">
      <c r="AO70410" s="106"/>
      <c r="AR70410" s="106"/>
    </row>
    <row r="70411" spans="41:44" ht="15" customHeight="1">
      <c r="AO70411" s="106"/>
      <c r="AR70411" s="106"/>
    </row>
    <row r="70412" spans="41:44" ht="15" customHeight="1">
      <c r="AO70412" s="106"/>
      <c r="AR70412" s="106"/>
    </row>
    <row r="70413" spans="41:44" ht="15" customHeight="1">
      <c r="AO70413" s="106"/>
      <c r="AR70413" s="106"/>
    </row>
    <row r="70414" spans="41:44" ht="15" customHeight="1">
      <c r="AO70414" s="106"/>
      <c r="AR70414" s="106"/>
    </row>
    <row r="70415" spans="41:44" ht="15" customHeight="1">
      <c r="AO70415" s="108"/>
      <c r="AR70415" s="108"/>
    </row>
    <row r="70416" spans="41:44" ht="15" customHeight="1">
      <c r="AO70416" s="108"/>
      <c r="AR70416" s="108"/>
    </row>
    <row r="70417" spans="41:44" ht="15" customHeight="1">
      <c r="AO70417" s="108"/>
      <c r="AR70417" s="108"/>
    </row>
    <row r="70418" spans="41:44" ht="15" customHeight="1">
      <c r="AO70418" s="108"/>
      <c r="AR70418" s="108"/>
    </row>
    <row r="70419" spans="41:44" ht="15" customHeight="1">
      <c r="AO70419" s="108"/>
      <c r="AR70419" s="108"/>
    </row>
    <row r="70420" spans="41:44" ht="15" customHeight="1">
      <c r="AO70420" s="109"/>
      <c r="AR70420" s="109"/>
    </row>
    <row r="70421" spans="41:44" ht="15" customHeight="1">
      <c r="AO70421" s="104"/>
      <c r="AR70421" s="104"/>
    </row>
    <row r="70422" spans="41:44" ht="15" customHeight="1">
      <c r="AO70422" s="106"/>
      <c r="AR70422" s="106"/>
    </row>
    <row r="70423" spans="41:44" ht="15" customHeight="1">
      <c r="AO70423" s="106"/>
      <c r="AR70423" s="106"/>
    </row>
    <row r="70424" spans="41:44" ht="15" customHeight="1">
      <c r="AO70424" s="106"/>
      <c r="AR70424" s="106"/>
    </row>
    <row r="70425" spans="41:44" ht="15" customHeight="1">
      <c r="AO70425" s="106"/>
      <c r="AR70425" s="106"/>
    </row>
    <row r="70426" spans="41:44" ht="15" customHeight="1">
      <c r="AO70426" s="106"/>
      <c r="AR70426" s="106"/>
    </row>
    <row r="70427" spans="41:44" ht="15" customHeight="1">
      <c r="AO70427" s="106"/>
      <c r="AR70427" s="106"/>
    </row>
    <row r="70428" spans="41:44" ht="15" customHeight="1">
      <c r="AO70428" s="106"/>
      <c r="AR70428" s="106"/>
    </row>
    <row r="70429" spans="41:44" ht="15" customHeight="1">
      <c r="AO70429" s="108"/>
      <c r="AR70429" s="108"/>
    </row>
    <row r="70430" spans="41:44" ht="15" customHeight="1">
      <c r="AO70430" s="108"/>
      <c r="AR70430" s="108"/>
    </row>
    <row r="70431" spans="41:44" ht="15" customHeight="1">
      <c r="AO70431" s="108"/>
      <c r="AR70431" s="108"/>
    </row>
    <row r="70432" spans="41:44" ht="15" customHeight="1">
      <c r="AO70432" s="108"/>
      <c r="AR70432" s="108"/>
    </row>
    <row r="70433" spans="41:44" ht="15" customHeight="1">
      <c r="AO70433" s="108"/>
      <c r="AR70433" s="108"/>
    </row>
    <row r="70434" spans="41:44" ht="15" customHeight="1">
      <c r="AO70434" s="109"/>
      <c r="AR70434" s="109"/>
    </row>
    <row r="70435" spans="41:44" ht="15" customHeight="1">
      <c r="AO70435" s="104"/>
      <c r="AR70435" s="104"/>
    </row>
    <row r="70436" spans="41:44" ht="15" customHeight="1">
      <c r="AO70436" s="106"/>
      <c r="AR70436" s="106"/>
    </row>
    <row r="70437" spans="41:44" ht="15" customHeight="1">
      <c r="AO70437" s="106"/>
      <c r="AR70437" s="106"/>
    </row>
    <row r="70438" spans="41:44" ht="15" customHeight="1">
      <c r="AO70438" s="106"/>
      <c r="AR70438" s="106"/>
    </row>
    <row r="70439" spans="41:44" ht="15" customHeight="1">
      <c r="AO70439" s="106"/>
      <c r="AR70439" s="106"/>
    </row>
    <row r="70440" spans="41:44" ht="15" customHeight="1">
      <c r="AO70440" s="106"/>
      <c r="AR70440" s="106"/>
    </row>
    <row r="70441" spans="41:44" ht="15" customHeight="1">
      <c r="AO70441" s="106"/>
      <c r="AR70441" s="106"/>
    </row>
    <row r="70442" spans="41:44" ht="15" customHeight="1">
      <c r="AO70442" s="106"/>
      <c r="AR70442" s="106"/>
    </row>
    <row r="70443" spans="41:44" ht="15" customHeight="1">
      <c r="AO70443" s="108"/>
      <c r="AR70443" s="108"/>
    </row>
    <row r="70444" spans="41:44" ht="15" customHeight="1">
      <c r="AO70444" s="108"/>
      <c r="AR70444" s="108"/>
    </row>
    <row r="70445" spans="41:44" ht="15" customHeight="1">
      <c r="AO70445" s="108"/>
      <c r="AR70445" s="108"/>
    </row>
    <row r="70446" spans="41:44" ht="15" customHeight="1">
      <c r="AO70446" s="108"/>
      <c r="AR70446" s="108"/>
    </row>
    <row r="70447" spans="41:44" ht="15" customHeight="1">
      <c r="AO70447" s="108"/>
      <c r="AR70447" s="108"/>
    </row>
    <row r="70448" spans="41:44" ht="15" customHeight="1">
      <c r="AO70448" s="109"/>
      <c r="AR70448" s="109"/>
    </row>
    <row r="70449" spans="41:44" ht="15" customHeight="1">
      <c r="AO70449" s="104"/>
      <c r="AR70449" s="104"/>
    </row>
    <row r="70450" spans="41:44" ht="15" customHeight="1">
      <c r="AO70450" s="106"/>
      <c r="AR70450" s="106"/>
    </row>
    <row r="70451" spans="41:44" ht="15" customHeight="1">
      <c r="AO70451" s="106"/>
      <c r="AR70451" s="106"/>
    </row>
    <row r="70452" spans="41:44" ht="15" customHeight="1">
      <c r="AO70452" s="106"/>
      <c r="AR70452" s="106"/>
    </row>
    <row r="70453" spans="41:44" ht="15" customHeight="1">
      <c r="AO70453" s="106"/>
      <c r="AR70453" s="106"/>
    </row>
    <row r="70454" spans="41:44" ht="15" customHeight="1">
      <c r="AO70454" s="106"/>
      <c r="AR70454" s="106"/>
    </row>
    <row r="70455" spans="41:44" ht="15" customHeight="1">
      <c r="AO70455" s="106"/>
      <c r="AR70455" s="106"/>
    </row>
    <row r="70456" spans="41:44" ht="15" customHeight="1">
      <c r="AO70456" s="106"/>
      <c r="AR70456" s="106"/>
    </row>
    <row r="70457" spans="41:44" ht="15" customHeight="1">
      <c r="AO70457" s="108"/>
      <c r="AR70457" s="108"/>
    </row>
    <row r="70458" spans="41:44" ht="15" customHeight="1">
      <c r="AO70458" s="108"/>
      <c r="AR70458" s="108"/>
    </row>
    <row r="70459" spans="41:44" ht="15" customHeight="1">
      <c r="AO70459" s="108"/>
      <c r="AR70459" s="108"/>
    </row>
    <row r="70460" spans="41:44" ht="15" customHeight="1">
      <c r="AO70460" s="108"/>
      <c r="AR70460" s="108"/>
    </row>
    <row r="70461" spans="41:44" ht="15" customHeight="1">
      <c r="AO70461" s="108"/>
      <c r="AR70461" s="108"/>
    </row>
    <row r="70462" spans="41:44" ht="15" customHeight="1">
      <c r="AO70462" s="109"/>
      <c r="AR70462" s="109"/>
    </row>
    <row r="70463" spans="41:44" ht="15" customHeight="1">
      <c r="AO70463" s="104"/>
      <c r="AR70463" s="104"/>
    </row>
    <row r="70464" spans="41:44" ht="15" customHeight="1">
      <c r="AO70464" s="106"/>
      <c r="AR70464" s="106"/>
    </row>
    <row r="70465" spans="41:44" ht="15" customHeight="1">
      <c r="AO70465" s="106"/>
      <c r="AR70465" s="106"/>
    </row>
    <row r="70466" spans="41:44" ht="15" customHeight="1">
      <c r="AO70466" s="106"/>
      <c r="AR70466" s="106"/>
    </row>
    <row r="70467" spans="41:44" ht="15" customHeight="1">
      <c r="AO70467" s="106"/>
      <c r="AR70467" s="106"/>
    </row>
    <row r="70468" spans="41:44" ht="15" customHeight="1">
      <c r="AO70468" s="106"/>
      <c r="AR70468" s="106"/>
    </row>
    <row r="70469" spans="41:44" ht="15" customHeight="1">
      <c r="AO70469" s="106"/>
      <c r="AR70469" s="106"/>
    </row>
    <row r="70470" spans="41:44" ht="15" customHeight="1">
      <c r="AO70470" s="106"/>
      <c r="AR70470" s="106"/>
    </row>
    <row r="70471" spans="41:44" ht="15" customHeight="1">
      <c r="AO70471" s="108"/>
      <c r="AR70471" s="108"/>
    </row>
    <row r="70472" spans="41:44" ht="15" customHeight="1">
      <c r="AO70472" s="108"/>
      <c r="AR70472" s="108"/>
    </row>
    <row r="70473" spans="41:44" ht="15" customHeight="1">
      <c r="AO70473" s="108"/>
      <c r="AR70473" s="108"/>
    </row>
    <row r="70474" spans="41:44" ht="15" customHeight="1">
      <c r="AO70474" s="108"/>
      <c r="AR70474" s="108"/>
    </row>
    <row r="70475" spans="41:44" ht="15" customHeight="1">
      <c r="AO70475" s="108"/>
      <c r="AR70475" s="108"/>
    </row>
    <row r="70476" spans="41:44" ht="15" customHeight="1">
      <c r="AO70476" s="109"/>
      <c r="AR70476" s="109"/>
    </row>
    <row r="70477" spans="41:44" ht="15" customHeight="1">
      <c r="AO70477" s="104"/>
      <c r="AR70477" s="104"/>
    </row>
    <row r="70478" spans="41:44" ht="15" customHeight="1">
      <c r="AO70478" s="106"/>
      <c r="AR70478" s="106"/>
    </row>
    <row r="70479" spans="41:44" ht="15" customHeight="1">
      <c r="AO70479" s="106"/>
      <c r="AR70479" s="106"/>
    </row>
    <row r="70480" spans="41:44" ht="15" customHeight="1">
      <c r="AO70480" s="106"/>
      <c r="AR70480" s="106"/>
    </row>
    <row r="70481" spans="41:44" ht="15" customHeight="1">
      <c r="AO70481" s="106"/>
      <c r="AR70481" s="106"/>
    </row>
    <row r="70482" spans="41:44" ht="15" customHeight="1">
      <c r="AO70482" s="106"/>
      <c r="AR70482" s="106"/>
    </row>
    <row r="70483" spans="41:44" ht="15" customHeight="1">
      <c r="AO70483" s="106"/>
      <c r="AR70483" s="106"/>
    </row>
    <row r="70484" spans="41:44" ht="15" customHeight="1">
      <c r="AO70484" s="106"/>
      <c r="AR70484" s="106"/>
    </row>
    <row r="70485" spans="41:44" ht="15" customHeight="1">
      <c r="AO70485" s="108"/>
      <c r="AR70485" s="108"/>
    </row>
    <row r="70486" spans="41:44" ht="15" customHeight="1">
      <c r="AO70486" s="108"/>
      <c r="AR70486" s="108"/>
    </row>
    <row r="70487" spans="41:44" ht="15" customHeight="1">
      <c r="AO70487" s="108"/>
      <c r="AR70487" s="108"/>
    </row>
    <row r="70488" spans="41:44" ht="15" customHeight="1">
      <c r="AO70488" s="108"/>
      <c r="AR70488" s="108"/>
    </row>
    <row r="70489" spans="41:44" ht="15" customHeight="1">
      <c r="AO70489" s="108"/>
      <c r="AR70489" s="108"/>
    </row>
    <row r="70490" spans="41:44" ht="15" customHeight="1">
      <c r="AO70490" s="109"/>
      <c r="AR70490" s="109"/>
    </row>
    <row r="70491" spans="41:44" ht="15" customHeight="1">
      <c r="AO70491" s="104"/>
      <c r="AR70491" s="104"/>
    </row>
    <row r="70492" spans="41:44" ht="15" customHeight="1">
      <c r="AO70492" s="106"/>
      <c r="AR70492" s="106"/>
    </row>
    <row r="70493" spans="41:44" ht="15" customHeight="1">
      <c r="AO70493" s="106"/>
      <c r="AR70493" s="106"/>
    </row>
    <row r="70494" spans="41:44" ht="15" customHeight="1">
      <c r="AO70494" s="106"/>
      <c r="AR70494" s="106"/>
    </row>
    <row r="70495" spans="41:44" ht="15" customHeight="1">
      <c r="AO70495" s="106"/>
      <c r="AR70495" s="106"/>
    </row>
    <row r="70496" spans="41:44" ht="15" customHeight="1">
      <c r="AO70496" s="106"/>
      <c r="AR70496" s="106"/>
    </row>
    <row r="70497" spans="41:44" ht="15" customHeight="1">
      <c r="AO70497" s="106"/>
      <c r="AR70497" s="106"/>
    </row>
    <row r="70498" spans="41:44" ht="15" customHeight="1">
      <c r="AO70498" s="106"/>
      <c r="AR70498" s="106"/>
    </row>
    <row r="70499" spans="41:44" ht="15" customHeight="1">
      <c r="AO70499" s="108"/>
      <c r="AR70499" s="108"/>
    </row>
    <row r="70500" spans="41:44" ht="15" customHeight="1">
      <c r="AO70500" s="108"/>
      <c r="AR70500" s="108"/>
    </row>
    <row r="70501" spans="41:44" ht="15" customHeight="1">
      <c r="AO70501" s="108"/>
      <c r="AR70501" s="108"/>
    </row>
    <row r="70502" spans="41:44" ht="15" customHeight="1">
      <c r="AO70502" s="108"/>
      <c r="AR70502" s="108"/>
    </row>
    <row r="70503" spans="41:44" ht="15" customHeight="1">
      <c r="AO70503" s="108"/>
      <c r="AR70503" s="108"/>
    </row>
    <row r="70504" spans="41:44" ht="15" customHeight="1">
      <c r="AO70504" s="109"/>
      <c r="AR70504" s="109"/>
    </row>
    <row r="70505" spans="41:44" ht="15" customHeight="1">
      <c r="AO70505" s="104"/>
      <c r="AR70505" s="104"/>
    </row>
    <row r="70506" spans="41:44" ht="15" customHeight="1">
      <c r="AO70506" s="106"/>
      <c r="AR70506" s="106"/>
    </row>
    <row r="70507" spans="41:44" ht="15" customHeight="1">
      <c r="AO70507" s="106"/>
      <c r="AR70507" s="106"/>
    </row>
    <row r="70508" spans="41:44" ht="15" customHeight="1">
      <c r="AO70508" s="106"/>
      <c r="AR70508" s="106"/>
    </row>
    <row r="70509" spans="41:44" ht="15" customHeight="1">
      <c r="AO70509" s="106"/>
      <c r="AR70509" s="106"/>
    </row>
    <row r="70510" spans="41:44" ht="15" customHeight="1">
      <c r="AO70510" s="106"/>
      <c r="AR70510" s="106"/>
    </row>
    <row r="70511" spans="41:44" ht="15" customHeight="1">
      <c r="AO70511" s="106"/>
      <c r="AR70511" s="106"/>
    </row>
    <row r="70512" spans="41:44" ht="15" customHeight="1">
      <c r="AO70512" s="106"/>
      <c r="AR70512" s="106"/>
    </row>
    <row r="70513" spans="41:44" ht="15" customHeight="1">
      <c r="AO70513" s="108"/>
      <c r="AR70513" s="108"/>
    </row>
    <row r="70514" spans="41:44" ht="15" customHeight="1">
      <c r="AO70514" s="108"/>
      <c r="AR70514" s="108"/>
    </row>
    <row r="70515" spans="41:44" ht="15" customHeight="1">
      <c r="AO70515" s="108"/>
      <c r="AR70515" s="108"/>
    </row>
    <row r="70516" spans="41:44" ht="15" customHeight="1">
      <c r="AO70516" s="108"/>
      <c r="AR70516" s="108"/>
    </row>
    <row r="70517" spans="41:44" ht="15" customHeight="1">
      <c r="AO70517" s="108"/>
      <c r="AR70517" s="108"/>
    </row>
    <row r="70518" spans="41:44" ht="15" customHeight="1">
      <c r="AO70518" s="109"/>
      <c r="AR70518" s="109"/>
    </row>
    <row r="70519" spans="41:44" ht="15" customHeight="1">
      <c r="AO70519" s="104"/>
      <c r="AR70519" s="104"/>
    </row>
    <row r="70520" spans="41:44" ht="15" customHeight="1">
      <c r="AO70520" s="106"/>
      <c r="AR70520" s="106"/>
    </row>
    <row r="70521" spans="41:44" ht="15" customHeight="1">
      <c r="AO70521" s="106"/>
      <c r="AR70521" s="106"/>
    </row>
    <row r="70522" spans="41:44" ht="15" customHeight="1">
      <c r="AO70522" s="106"/>
      <c r="AR70522" s="106"/>
    </row>
    <row r="70523" spans="41:44" ht="15" customHeight="1">
      <c r="AO70523" s="106"/>
      <c r="AR70523" s="106"/>
    </row>
    <row r="70524" spans="41:44" ht="15" customHeight="1">
      <c r="AO70524" s="106"/>
      <c r="AR70524" s="106"/>
    </row>
    <row r="70525" spans="41:44" ht="15" customHeight="1">
      <c r="AO70525" s="106"/>
      <c r="AR70525" s="106"/>
    </row>
    <row r="70526" spans="41:44" ht="15" customHeight="1">
      <c r="AO70526" s="106"/>
      <c r="AR70526" s="106"/>
    </row>
    <row r="70527" spans="41:44" ht="15" customHeight="1">
      <c r="AO70527" s="108"/>
      <c r="AR70527" s="108"/>
    </row>
    <row r="70528" spans="41:44" ht="15" customHeight="1">
      <c r="AO70528" s="108"/>
      <c r="AR70528" s="108"/>
    </row>
    <row r="70529" spans="41:44" ht="15" customHeight="1">
      <c r="AO70529" s="108"/>
      <c r="AR70529" s="108"/>
    </row>
    <row r="70530" spans="41:44" ht="15" customHeight="1">
      <c r="AO70530" s="108"/>
      <c r="AR70530" s="108"/>
    </row>
    <row r="70531" spans="41:44" ht="15" customHeight="1">
      <c r="AO70531" s="108"/>
      <c r="AR70531" s="108"/>
    </row>
    <row r="70532" spans="41:44" ht="15" customHeight="1">
      <c r="AO70532" s="109"/>
      <c r="AR70532" s="109"/>
    </row>
    <row r="70533" spans="41:44" ht="15" customHeight="1">
      <c r="AO70533" s="104"/>
      <c r="AR70533" s="104"/>
    </row>
    <row r="70534" spans="41:44" ht="15" customHeight="1">
      <c r="AO70534" s="106"/>
      <c r="AR70534" s="106"/>
    </row>
    <row r="70535" spans="41:44" ht="15" customHeight="1">
      <c r="AO70535" s="106"/>
      <c r="AR70535" s="106"/>
    </row>
    <row r="70536" spans="41:44" ht="15" customHeight="1">
      <c r="AO70536" s="106"/>
      <c r="AR70536" s="106"/>
    </row>
    <row r="70537" spans="41:44" ht="15" customHeight="1">
      <c r="AO70537" s="106"/>
      <c r="AR70537" s="106"/>
    </row>
    <row r="70538" spans="41:44" ht="15" customHeight="1">
      <c r="AO70538" s="106"/>
      <c r="AR70538" s="106"/>
    </row>
    <row r="70539" spans="41:44" ht="15" customHeight="1">
      <c r="AO70539" s="106"/>
      <c r="AR70539" s="106"/>
    </row>
    <row r="70540" spans="41:44" ht="15" customHeight="1">
      <c r="AO70540" s="106"/>
      <c r="AR70540" s="106"/>
    </row>
    <row r="70541" spans="41:44" ht="15" customHeight="1">
      <c r="AO70541" s="108"/>
      <c r="AR70541" s="108"/>
    </row>
    <row r="70542" spans="41:44" ht="15" customHeight="1">
      <c r="AO70542" s="108"/>
      <c r="AR70542" s="108"/>
    </row>
    <row r="70543" spans="41:44" ht="15" customHeight="1">
      <c r="AO70543" s="108"/>
      <c r="AR70543" s="108"/>
    </row>
    <row r="70544" spans="41:44" ht="15" customHeight="1">
      <c r="AO70544" s="108"/>
      <c r="AR70544" s="108"/>
    </row>
    <row r="70545" spans="41:44" ht="15" customHeight="1">
      <c r="AO70545" s="108"/>
      <c r="AR70545" s="108"/>
    </row>
    <row r="70546" spans="41:44" ht="15" customHeight="1">
      <c r="AO70546" s="109"/>
      <c r="AR70546" s="109"/>
    </row>
    <row r="70547" spans="41:44" ht="15" customHeight="1">
      <c r="AO70547" s="104"/>
      <c r="AR70547" s="104"/>
    </row>
    <row r="70548" spans="41:44" ht="15" customHeight="1">
      <c r="AO70548" s="106"/>
      <c r="AR70548" s="106"/>
    </row>
    <row r="70549" spans="41:44" ht="15" customHeight="1">
      <c r="AO70549" s="106"/>
      <c r="AR70549" s="106"/>
    </row>
    <row r="70550" spans="41:44" ht="15" customHeight="1">
      <c r="AO70550" s="106"/>
      <c r="AR70550" s="106"/>
    </row>
    <row r="70551" spans="41:44" ht="15" customHeight="1">
      <c r="AO70551" s="106"/>
      <c r="AR70551" s="106"/>
    </row>
    <row r="70552" spans="41:44" ht="15" customHeight="1">
      <c r="AO70552" s="106"/>
      <c r="AR70552" s="106"/>
    </row>
    <row r="70553" spans="41:44" ht="15" customHeight="1">
      <c r="AO70553" s="106"/>
      <c r="AR70553" s="106"/>
    </row>
    <row r="70554" spans="41:44" ht="15" customHeight="1">
      <c r="AO70554" s="106"/>
      <c r="AR70554" s="106"/>
    </row>
    <row r="70555" spans="41:44" ht="15" customHeight="1">
      <c r="AO70555" s="108"/>
      <c r="AR70555" s="108"/>
    </row>
    <row r="70556" spans="41:44" ht="15" customHeight="1">
      <c r="AO70556" s="108"/>
      <c r="AR70556" s="108"/>
    </row>
    <row r="70557" spans="41:44" ht="15" customHeight="1">
      <c r="AO70557" s="108"/>
      <c r="AR70557" s="108"/>
    </row>
    <row r="70558" spans="41:44" ht="15" customHeight="1">
      <c r="AO70558" s="108"/>
      <c r="AR70558" s="108"/>
    </row>
    <row r="70559" spans="41:44" ht="15" customHeight="1">
      <c r="AO70559" s="108"/>
      <c r="AR70559" s="108"/>
    </row>
    <row r="70560" spans="41:44" ht="15" customHeight="1">
      <c r="AO70560" s="109"/>
      <c r="AR70560" s="109"/>
    </row>
    <row r="70561" spans="41:44" ht="15" customHeight="1">
      <c r="AO70561" s="104"/>
      <c r="AR70561" s="104"/>
    </row>
    <row r="70562" spans="41:44" ht="15" customHeight="1">
      <c r="AO70562" s="106"/>
      <c r="AR70562" s="106"/>
    </row>
    <row r="70563" spans="41:44" ht="15" customHeight="1">
      <c r="AO70563" s="106"/>
      <c r="AR70563" s="106"/>
    </row>
    <row r="70564" spans="41:44" ht="15" customHeight="1">
      <c r="AO70564" s="106"/>
      <c r="AR70564" s="106"/>
    </row>
    <row r="70565" spans="41:44" ht="15" customHeight="1">
      <c r="AO70565" s="106"/>
      <c r="AR70565" s="106"/>
    </row>
    <row r="70566" spans="41:44" ht="15" customHeight="1">
      <c r="AO70566" s="106"/>
      <c r="AR70566" s="106"/>
    </row>
    <row r="70567" spans="41:44" ht="15" customHeight="1">
      <c r="AO70567" s="106"/>
      <c r="AR70567" s="106"/>
    </row>
    <row r="70568" spans="41:44" ht="15" customHeight="1">
      <c r="AO70568" s="106"/>
      <c r="AR70568" s="106"/>
    </row>
    <row r="70569" spans="41:44" ht="15" customHeight="1">
      <c r="AO70569" s="108"/>
      <c r="AR70569" s="108"/>
    </row>
    <row r="70570" spans="41:44" ht="15" customHeight="1">
      <c r="AO70570" s="108"/>
      <c r="AR70570" s="108"/>
    </row>
    <row r="70571" spans="41:44" ht="15" customHeight="1">
      <c r="AO70571" s="108"/>
      <c r="AR70571" s="108"/>
    </row>
    <row r="70572" spans="41:44" ht="15" customHeight="1">
      <c r="AO70572" s="108"/>
      <c r="AR70572" s="108"/>
    </row>
    <row r="70573" spans="41:44" ht="15" customHeight="1">
      <c r="AO70573" s="108"/>
      <c r="AR70573" s="108"/>
    </row>
    <row r="70574" spans="41:44" ht="15" customHeight="1">
      <c r="AO70574" s="109"/>
      <c r="AR70574" s="109"/>
    </row>
    <row r="70575" spans="41:44" ht="15" customHeight="1">
      <c r="AO70575" s="104"/>
      <c r="AR70575" s="104"/>
    </row>
    <row r="70576" spans="41:44" ht="15" customHeight="1">
      <c r="AO70576" s="106"/>
      <c r="AR70576" s="106"/>
    </row>
    <row r="70577" spans="41:44" ht="15" customHeight="1">
      <c r="AO70577" s="106"/>
      <c r="AR70577" s="106"/>
    </row>
    <row r="70578" spans="41:44" ht="15" customHeight="1">
      <c r="AO70578" s="106"/>
      <c r="AR70578" s="106"/>
    </row>
    <row r="70579" spans="41:44" ht="15" customHeight="1">
      <c r="AO70579" s="106"/>
      <c r="AR70579" s="106"/>
    </row>
    <row r="70580" spans="41:44" ht="15" customHeight="1">
      <c r="AO70580" s="106"/>
      <c r="AR70580" s="106"/>
    </row>
    <row r="70581" spans="41:44" ht="15" customHeight="1">
      <c r="AO70581" s="106"/>
      <c r="AR70581" s="106"/>
    </row>
    <row r="70582" spans="41:44" ht="15" customHeight="1">
      <c r="AO70582" s="106"/>
      <c r="AR70582" s="106"/>
    </row>
    <row r="70583" spans="41:44" ht="15" customHeight="1">
      <c r="AO70583" s="108"/>
      <c r="AR70583" s="108"/>
    </row>
    <row r="70584" spans="41:44" ht="15" customHeight="1">
      <c r="AO70584" s="108"/>
      <c r="AR70584" s="108"/>
    </row>
    <row r="70585" spans="41:44" ht="15" customHeight="1">
      <c r="AO70585" s="108"/>
      <c r="AR70585" s="108"/>
    </row>
    <row r="70586" spans="41:44" ht="15" customHeight="1">
      <c r="AO70586" s="108"/>
      <c r="AR70586" s="108"/>
    </row>
    <row r="70587" spans="41:44" ht="15" customHeight="1">
      <c r="AO70587" s="108"/>
      <c r="AR70587" s="108"/>
    </row>
    <row r="70588" spans="41:44" ht="15" customHeight="1">
      <c r="AO70588" s="109"/>
      <c r="AR70588" s="109"/>
    </row>
    <row r="70589" spans="41:44" ht="15" customHeight="1">
      <c r="AO70589" s="104"/>
      <c r="AR70589" s="104"/>
    </row>
    <row r="70590" spans="41:44" ht="15" customHeight="1">
      <c r="AO70590" s="106"/>
      <c r="AR70590" s="106"/>
    </row>
    <row r="70591" spans="41:44" ht="15" customHeight="1">
      <c r="AO70591" s="106"/>
      <c r="AR70591" s="106"/>
    </row>
    <row r="70592" spans="41:44" ht="15" customHeight="1">
      <c r="AO70592" s="106"/>
      <c r="AR70592" s="106"/>
    </row>
    <row r="70593" spans="41:44" ht="15" customHeight="1">
      <c r="AO70593" s="106"/>
      <c r="AR70593" s="106"/>
    </row>
    <row r="70594" spans="41:44" ht="15" customHeight="1">
      <c r="AO70594" s="106"/>
      <c r="AR70594" s="106"/>
    </row>
    <row r="70595" spans="41:44" ht="15" customHeight="1">
      <c r="AO70595" s="106"/>
      <c r="AR70595" s="106"/>
    </row>
    <row r="70596" spans="41:44" ht="15" customHeight="1">
      <c r="AO70596" s="106"/>
      <c r="AR70596" s="106"/>
    </row>
    <row r="70597" spans="41:44" ht="15" customHeight="1">
      <c r="AO70597" s="108"/>
      <c r="AR70597" s="108"/>
    </row>
    <row r="70598" spans="41:44" ht="15" customHeight="1">
      <c r="AO70598" s="108"/>
      <c r="AR70598" s="108"/>
    </row>
    <row r="70599" spans="41:44" ht="15" customHeight="1">
      <c r="AO70599" s="108"/>
      <c r="AR70599" s="108"/>
    </row>
    <row r="70600" spans="41:44" ht="15" customHeight="1">
      <c r="AO70600" s="108"/>
      <c r="AR70600" s="108"/>
    </row>
    <row r="70601" spans="41:44" ht="15" customHeight="1">
      <c r="AO70601" s="108"/>
      <c r="AR70601" s="108"/>
    </row>
    <row r="70602" spans="41:44" ht="15" customHeight="1">
      <c r="AO70602" s="109"/>
      <c r="AR70602" s="109"/>
    </row>
    <row r="70603" spans="41:44" ht="15" customHeight="1">
      <c r="AO70603" s="104"/>
      <c r="AR70603" s="104"/>
    </row>
    <row r="70604" spans="41:44" ht="15" customHeight="1">
      <c r="AO70604" s="106"/>
      <c r="AR70604" s="106"/>
    </row>
    <row r="70605" spans="41:44" ht="15" customHeight="1">
      <c r="AO70605" s="106"/>
      <c r="AR70605" s="106"/>
    </row>
    <row r="70606" spans="41:44" ht="15" customHeight="1">
      <c r="AO70606" s="106"/>
      <c r="AR70606" s="106"/>
    </row>
    <row r="70607" spans="41:44" ht="15" customHeight="1">
      <c r="AO70607" s="106"/>
      <c r="AR70607" s="106"/>
    </row>
    <row r="70608" spans="41:44" ht="15" customHeight="1">
      <c r="AO70608" s="106"/>
      <c r="AR70608" s="106"/>
    </row>
    <row r="70609" spans="41:44" ht="15" customHeight="1">
      <c r="AO70609" s="106"/>
      <c r="AR70609" s="106"/>
    </row>
    <row r="70610" spans="41:44" ht="15" customHeight="1">
      <c r="AO70610" s="106"/>
      <c r="AR70610" s="106"/>
    </row>
    <row r="70611" spans="41:44" ht="15" customHeight="1">
      <c r="AO70611" s="108"/>
      <c r="AR70611" s="108"/>
    </row>
    <row r="70612" spans="41:44" ht="15" customHeight="1">
      <c r="AO70612" s="108"/>
      <c r="AR70612" s="108"/>
    </row>
    <row r="70613" spans="41:44" ht="15" customHeight="1">
      <c r="AO70613" s="108"/>
      <c r="AR70613" s="108"/>
    </row>
    <row r="70614" spans="41:44" ht="15" customHeight="1">
      <c r="AO70614" s="108"/>
      <c r="AR70614" s="108"/>
    </row>
    <row r="70615" spans="41:44" ht="15" customHeight="1">
      <c r="AO70615" s="108"/>
      <c r="AR70615" s="108"/>
    </row>
    <row r="70616" spans="41:44" ht="15" customHeight="1">
      <c r="AO70616" s="109"/>
      <c r="AR70616" s="109"/>
    </row>
    <row r="70617" spans="41:44" ht="15" customHeight="1">
      <c r="AO70617" s="104"/>
      <c r="AR70617" s="104"/>
    </row>
    <row r="70618" spans="41:44" ht="15" customHeight="1">
      <c r="AO70618" s="106"/>
      <c r="AR70618" s="106"/>
    </row>
    <row r="70619" spans="41:44" ht="15" customHeight="1">
      <c r="AO70619" s="106"/>
      <c r="AR70619" s="106"/>
    </row>
    <row r="70620" spans="41:44" ht="15" customHeight="1">
      <c r="AO70620" s="106"/>
      <c r="AR70620" s="106"/>
    </row>
    <row r="70621" spans="41:44" ht="15" customHeight="1">
      <c r="AO70621" s="106"/>
      <c r="AR70621" s="106"/>
    </row>
    <row r="70622" spans="41:44" ht="15" customHeight="1">
      <c r="AO70622" s="106"/>
      <c r="AR70622" s="106"/>
    </row>
    <row r="70623" spans="41:44" ht="15" customHeight="1">
      <c r="AO70623" s="106"/>
      <c r="AR70623" s="106"/>
    </row>
    <row r="70624" spans="41:44" ht="15" customHeight="1">
      <c r="AO70624" s="106"/>
      <c r="AR70624" s="106"/>
    </row>
    <row r="70625" spans="41:44" ht="15" customHeight="1">
      <c r="AO70625" s="108"/>
      <c r="AR70625" s="108"/>
    </row>
    <row r="70626" spans="41:44" ht="15" customHeight="1">
      <c r="AO70626" s="108"/>
      <c r="AR70626" s="108"/>
    </row>
    <row r="70627" spans="41:44" ht="15" customHeight="1">
      <c r="AO70627" s="108"/>
      <c r="AR70627" s="108"/>
    </row>
    <row r="70628" spans="41:44" ht="15" customHeight="1">
      <c r="AO70628" s="108"/>
      <c r="AR70628" s="108"/>
    </row>
    <row r="70629" spans="41:44" ht="15" customHeight="1">
      <c r="AO70629" s="108"/>
      <c r="AR70629" s="108"/>
    </row>
    <row r="70630" spans="41:44" ht="15" customHeight="1">
      <c r="AO70630" s="109"/>
      <c r="AR70630" s="109"/>
    </row>
    <row r="70631" spans="41:44" ht="15" customHeight="1">
      <c r="AO70631" s="104"/>
      <c r="AR70631" s="104"/>
    </row>
    <row r="70632" spans="41:44" ht="15" customHeight="1">
      <c r="AO70632" s="106"/>
      <c r="AR70632" s="106"/>
    </row>
    <row r="70633" spans="41:44" ht="15" customHeight="1">
      <c r="AO70633" s="106"/>
      <c r="AR70633" s="106"/>
    </row>
    <row r="70634" spans="41:44" ht="15" customHeight="1">
      <c r="AO70634" s="106"/>
      <c r="AR70634" s="106"/>
    </row>
    <row r="70635" spans="41:44" ht="15" customHeight="1">
      <c r="AO70635" s="106"/>
      <c r="AR70635" s="106"/>
    </row>
    <row r="70636" spans="41:44" ht="15" customHeight="1">
      <c r="AO70636" s="106"/>
      <c r="AR70636" s="106"/>
    </row>
    <row r="70637" spans="41:44" ht="15" customHeight="1">
      <c r="AO70637" s="106"/>
      <c r="AR70637" s="106"/>
    </row>
    <row r="70638" spans="41:44" ht="15" customHeight="1">
      <c r="AO70638" s="106"/>
      <c r="AR70638" s="106"/>
    </row>
    <row r="70639" spans="41:44" ht="15" customHeight="1">
      <c r="AO70639" s="108"/>
      <c r="AR70639" s="108"/>
    </row>
    <row r="70640" spans="41:44" ht="15" customHeight="1">
      <c r="AO70640" s="108"/>
      <c r="AR70640" s="108"/>
    </row>
    <row r="70641" spans="41:44" ht="15" customHeight="1">
      <c r="AO70641" s="108"/>
      <c r="AR70641" s="108"/>
    </row>
    <row r="70642" spans="41:44" ht="15" customHeight="1">
      <c r="AO70642" s="108"/>
      <c r="AR70642" s="108"/>
    </row>
    <row r="70643" spans="41:44" ht="15" customHeight="1">
      <c r="AO70643" s="108"/>
      <c r="AR70643" s="108"/>
    </row>
    <row r="70644" spans="41:44" ht="15" customHeight="1">
      <c r="AO70644" s="109"/>
      <c r="AR70644" s="109"/>
    </row>
    <row r="70645" spans="41:44" ht="15" customHeight="1">
      <c r="AO70645" s="104"/>
      <c r="AR70645" s="104"/>
    </row>
    <row r="70646" spans="41:44" ht="15" customHeight="1">
      <c r="AO70646" s="106"/>
      <c r="AR70646" s="106"/>
    </row>
    <row r="70647" spans="41:44" ht="15" customHeight="1">
      <c r="AO70647" s="106"/>
      <c r="AR70647" s="106"/>
    </row>
    <row r="70648" spans="41:44" ht="15" customHeight="1">
      <c r="AO70648" s="106"/>
      <c r="AR70648" s="106"/>
    </row>
    <row r="70649" spans="41:44" ht="15" customHeight="1">
      <c r="AO70649" s="106"/>
      <c r="AR70649" s="106"/>
    </row>
    <row r="70650" spans="41:44" ht="15" customHeight="1">
      <c r="AO70650" s="106"/>
      <c r="AR70650" s="106"/>
    </row>
    <row r="70651" spans="41:44" ht="15" customHeight="1">
      <c r="AO70651" s="106"/>
      <c r="AR70651" s="106"/>
    </row>
    <row r="70652" spans="41:44" ht="15" customHeight="1">
      <c r="AO70652" s="106"/>
      <c r="AR70652" s="106"/>
    </row>
    <row r="70653" spans="41:44" ht="15" customHeight="1">
      <c r="AO70653" s="108"/>
      <c r="AR70653" s="108"/>
    </row>
    <row r="70654" spans="41:44" ht="15" customHeight="1">
      <c r="AO70654" s="108"/>
      <c r="AR70654" s="108"/>
    </row>
    <row r="70655" spans="41:44" ht="15" customHeight="1">
      <c r="AO70655" s="108"/>
      <c r="AR70655" s="108"/>
    </row>
    <row r="70656" spans="41:44" ht="15" customHeight="1">
      <c r="AO70656" s="108"/>
      <c r="AR70656" s="108"/>
    </row>
    <row r="70657" spans="41:44" ht="15" customHeight="1">
      <c r="AO70657" s="108"/>
      <c r="AR70657" s="108"/>
    </row>
    <row r="70658" spans="41:44" ht="15" customHeight="1">
      <c r="AO70658" s="109"/>
      <c r="AR70658" s="109"/>
    </row>
    <row r="70659" spans="41:44" ht="15" customHeight="1">
      <c r="AO70659" s="104"/>
      <c r="AR70659" s="104"/>
    </row>
    <row r="70660" spans="41:44" ht="15" customHeight="1">
      <c r="AO70660" s="106"/>
      <c r="AR70660" s="106"/>
    </row>
    <row r="70661" spans="41:44" ht="15" customHeight="1">
      <c r="AO70661" s="106"/>
      <c r="AR70661" s="106"/>
    </row>
    <row r="70662" spans="41:44" ht="15" customHeight="1">
      <c r="AO70662" s="106"/>
      <c r="AR70662" s="106"/>
    </row>
    <row r="70663" spans="41:44" ht="15" customHeight="1">
      <c r="AO70663" s="106"/>
      <c r="AR70663" s="106"/>
    </row>
    <row r="70664" spans="41:44" ht="15" customHeight="1">
      <c r="AO70664" s="106"/>
      <c r="AR70664" s="106"/>
    </row>
    <row r="70665" spans="41:44" ht="15" customHeight="1">
      <c r="AO70665" s="106"/>
      <c r="AR70665" s="106"/>
    </row>
    <row r="70666" spans="41:44" ht="15" customHeight="1">
      <c r="AO70666" s="106"/>
      <c r="AR70666" s="106"/>
    </row>
    <row r="70667" spans="41:44" ht="15" customHeight="1">
      <c r="AO70667" s="108"/>
      <c r="AR70667" s="108"/>
    </row>
    <row r="70668" spans="41:44" ht="15" customHeight="1">
      <c r="AO70668" s="108"/>
      <c r="AR70668" s="108"/>
    </row>
    <row r="70669" spans="41:44" ht="15" customHeight="1">
      <c r="AO70669" s="108"/>
      <c r="AR70669" s="108"/>
    </row>
    <row r="70670" spans="41:44" ht="15" customHeight="1">
      <c r="AO70670" s="108"/>
      <c r="AR70670" s="108"/>
    </row>
    <row r="70671" spans="41:44" ht="15" customHeight="1">
      <c r="AO70671" s="108"/>
      <c r="AR70671" s="108"/>
    </row>
    <row r="70672" spans="41:44" ht="15" customHeight="1">
      <c r="AO70672" s="109"/>
      <c r="AR70672" s="109"/>
    </row>
    <row r="70673" spans="41:44" ht="15" customHeight="1">
      <c r="AO70673" s="104"/>
      <c r="AR70673" s="104"/>
    </row>
    <row r="70674" spans="41:44" ht="15" customHeight="1">
      <c r="AO70674" s="106"/>
      <c r="AR70674" s="106"/>
    </row>
    <row r="70675" spans="41:44" ht="15" customHeight="1">
      <c r="AO70675" s="106"/>
      <c r="AR70675" s="106"/>
    </row>
    <row r="70676" spans="41:44" ht="15" customHeight="1">
      <c r="AO70676" s="106"/>
      <c r="AR70676" s="106"/>
    </row>
    <row r="70677" spans="41:44" ht="15" customHeight="1">
      <c r="AO70677" s="106"/>
      <c r="AR70677" s="106"/>
    </row>
    <row r="70678" spans="41:44" ht="15" customHeight="1">
      <c r="AO70678" s="106"/>
      <c r="AR70678" s="106"/>
    </row>
    <row r="70679" spans="41:44" ht="15" customHeight="1">
      <c r="AO70679" s="106"/>
      <c r="AR70679" s="106"/>
    </row>
    <row r="70680" spans="41:44" ht="15" customHeight="1">
      <c r="AO70680" s="106"/>
      <c r="AR70680" s="106"/>
    </row>
    <row r="70681" spans="41:44" ht="15" customHeight="1">
      <c r="AO70681" s="108"/>
      <c r="AR70681" s="108"/>
    </row>
    <row r="70682" spans="41:44" ht="15" customHeight="1">
      <c r="AO70682" s="108"/>
      <c r="AR70682" s="108"/>
    </row>
    <row r="70683" spans="41:44" ht="15" customHeight="1">
      <c r="AO70683" s="108"/>
      <c r="AR70683" s="108"/>
    </row>
    <row r="70684" spans="41:44" ht="15" customHeight="1">
      <c r="AO70684" s="108"/>
      <c r="AR70684" s="108"/>
    </row>
    <row r="70685" spans="41:44" ht="15" customHeight="1">
      <c r="AO70685" s="108"/>
      <c r="AR70685" s="108"/>
    </row>
    <row r="70686" spans="41:44" ht="15" customHeight="1">
      <c r="AO70686" s="109"/>
      <c r="AR70686" s="109"/>
    </row>
    <row r="70687" spans="41:44" ht="15" customHeight="1">
      <c r="AO70687" s="104"/>
      <c r="AR70687" s="104"/>
    </row>
    <row r="70688" spans="41:44" ht="15" customHeight="1">
      <c r="AO70688" s="106"/>
      <c r="AR70688" s="106"/>
    </row>
    <row r="70689" spans="41:44" ht="15" customHeight="1">
      <c r="AO70689" s="106"/>
      <c r="AR70689" s="106"/>
    </row>
    <row r="70690" spans="41:44" ht="15" customHeight="1">
      <c r="AO70690" s="106"/>
      <c r="AR70690" s="106"/>
    </row>
    <row r="70691" spans="41:44" ht="15" customHeight="1">
      <c r="AO70691" s="106"/>
      <c r="AR70691" s="106"/>
    </row>
    <row r="70692" spans="41:44" ht="15" customHeight="1">
      <c r="AO70692" s="106"/>
      <c r="AR70692" s="106"/>
    </row>
    <row r="70693" spans="41:44" ht="15" customHeight="1">
      <c r="AO70693" s="106"/>
      <c r="AR70693" s="106"/>
    </row>
    <row r="70694" spans="41:44" ht="15" customHeight="1">
      <c r="AO70694" s="106"/>
      <c r="AR70694" s="106"/>
    </row>
    <row r="70695" spans="41:44" ht="15" customHeight="1">
      <c r="AO70695" s="108"/>
      <c r="AR70695" s="108"/>
    </row>
    <row r="70696" spans="41:44" ht="15" customHeight="1">
      <c r="AO70696" s="108"/>
      <c r="AR70696" s="108"/>
    </row>
    <row r="70697" spans="41:44" ht="15" customHeight="1">
      <c r="AO70697" s="108"/>
      <c r="AR70697" s="108"/>
    </row>
    <row r="70698" spans="41:44" ht="15" customHeight="1">
      <c r="AO70698" s="108"/>
      <c r="AR70698" s="108"/>
    </row>
    <row r="70699" spans="41:44" ht="15" customHeight="1">
      <c r="AO70699" s="108"/>
      <c r="AR70699" s="108"/>
    </row>
    <row r="70700" spans="41:44" ht="15" customHeight="1">
      <c r="AO70700" s="109"/>
      <c r="AR70700" s="109"/>
    </row>
    <row r="70701" spans="41:44" ht="15" customHeight="1">
      <c r="AO70701" s="104"/>
      <c r="AR70701" s="104"/>
    </row>
    <row r="70702" spans="41:44" ht="15" customHeight="1">
      <c r="AO70702" s="106"/>
      <c r="AR70702" s="106"/>
    </row>
    <row r="70703" spans="41:44" ht="15" customHeight="1">
      <c r="AO70703" s="106"/>
      <c r="AR70703" s="106"/>
    </row>
    <row r="70704" spans="41:44" ht="15" customHeight="1">
      <c r="AO70704" s="106"/>
      <c r="AR70704" s="106"/>
    </row>
    <row r="70705" spans="41:44" ht="15" customHeight="1">
      <c r="AO70705" s="106"/>
      <c r="AR70705" s="106"/>
    </row>
    <row r="70706" spans="41:44" ht="15" customHeight="1">
      <c r="AO70706" s="106"/>
      <c r="AR70706" s="106"/>
    </row>
    <row r="70707" spans="41:44" ht="15" customHeight="1">
      <c r="AO70707" s="106"/>
      <c r="AR70707" s="106"/>
    </row>
    <row r="70708" spans="41:44" ht="15" customHeight="1">
      <c r="AO70708" s="106"/>
      <c r="AR70708" s="106"/>
    </row>
    <row r="70709" spans="41:44" ht="15" customHeight="1">
      <c r="AO70709" s="108"/>
      <c r="AR70709" s="108"/>
    </row>
    <row r="70710" spans="41:44" ht="15" customHeight="1">
      <c r="AO70710" s="108"/>
      <c r="AR70710" s="108"/>
    </row>
    <row r="70711" spans="41:44" ht="15" customHeight="1">
      <c r="AO70711" s="108"/>
      <c r="AR70711" s="108"/>
    </row>
    <row r="70712" spans="41:44" ht="15" customHeight="1">
      <c r="AO70712" s="108"/>
      <c r="AR70712" s="108"/>
    </row>
    <row r="70713" spans="41:44" ht="15" customHeight="1">
      <c r="AO70713" s="108"/>
      <c r="AR70713" s="108"/>
    </row>
    <row r="70714" spans="41:44" ht="15" customHeight="1">
      <c r="AO70714" s="109"/>
      <c r="AR70714" s="109"/>
    </row>
    <row r="70715" spans="41:44" ht="15" customHeight="1">
      <c r="AO70715" s="104"/>
      <c r="AR70715" s="104"/>
    </row>
    <row r="70716" spans="41:44" ht="15" customHeight="1">
      <c r="AO70716" s="106"/>
      <c r="AR70716" s="106"/>
    </row>
    <row r="70717" spans="41:44" ht="15" customHeight="1">
      <c r="AO70717" s="106"/>
      <c r="AR70717" s="106"/>
    </row>
    <row r="70718" spans="41:44" ht="15" customHeight="1">
      <c r="AO70718" s="106"/>
      <c r="AR70718" s="106"/>
    </row>
    <row r="70719" spans="41:44" ht="15" customHeight="1">
      <c r="AO70719" s="106"/>
      <c r="AR70719" s="106"/>
    </row>
    <row r="70720" spans="41:44" ht="15" customHeight="1">
      <c r="AO70720" s="106"/>
      <c r="AR70720" s="106"/>
    </row>
    <row r="70721" spans="41:44" ht="15" customHeight="1">
      <c r="AO70721" s="106"/>
      <c r="AR70721" s="106"/>
    </row>
    <row r="70722" spans="41:44" ht="15" customHeight="1">
      <c r="AO70722" s="106"/>
      <c r="AR70722" s="106"/>
    </row>
    <row r="70723" spans="41:44" ht="15" customHeight="1">
      <c r="AO70723" s="108"/>
      <c r="AR70723" s="108"/>
    </row>
    <row r="70724" spans="41:44" ht="15" customHeight="1">
      <c r="AO70724" s="108"/>
      <c r="AR70724" s="108"/>
    </row>
    <row r="70725" spans="41:44" ht="15" customHeight="1">
      <c r="AO70725" s="108"/>
      <c r="AR70725" s="108"/>
    </row>
    <row r="70726" spans="41:44" ht="15" customHeight="1">
      <c r="AO70726" s="108"/>
      <c r="AR70726" s="108"/>
    </row>
    <row r="70727" spans="41:44" ht="15" customHeight="1">
      <c r="AO70727" s="108"/>
      <c r="AR70727" s="108"/>
    </row>
    <row r="70728" spans="41:44" ht="15" customHeight="1">
      <c r="AO70728" s="109"/>
      <c r="AR70728" s="109"/>
    </row>
    <row r="70729" spans="41:44" ht="15" customHeight="1">
      <c r="AO70729" s="104"/>
      <c r="AR70729" s="104"/>
    </row>
    <row r="70730" spans="41:44" ht="15" customHeight="1">
      <c r="AO70730" s="106"/>
      <c r="AR70730" s="106"/>
    </row>
    <row r="70731" spans="41:44" ht="15" customHeight="1">
      <c r="AO70731" s="106"/>
      <c r="AR70731" s="106"/>
    </row>
    <row r="70732" spans="41:44" ht="15" customHeight="1">
      <c r="AO70732" s="106"/>
      <c r="AR70732" s="106"/>
    </row>
    <row r="70733" spans="41:44" ht="15" customHeight="1">
      <c r="AO70733" s="106"/>
      <c r="AR70733" s="106"/>
    </row>
    <row r="70734" spans="41:44" ht="15" customHeight="1">
      <c r="AO70734" s="106"/>
      <c r="AR70734" s="106"/>
    </row>
    <row r="70735" spans="41:44" ht="15" customHeight="1">
      <c r="AO70735" s="106"/>
      <c r="AR70735" s="106"/>
    </row>
    <row r="70736" spans="41:44" ht="15" customHeight="1">
      <c r="AO70736" s="106"/>
      <c r="AR70736" s="106"/>
    </row>
    <row r="70737" spans="41:44" ht="15" customHeight="1">
      <c r="AO70737" s="108"/>
      <c r="AR70737" s="108"/>
    </row>
    <row r="70738" spans="41:44" ht="15" customHeight="1">
      <c r="AO70738" s="108"/>
      <c r="AR70738" s="108"/>
    </row>
    <row r="70739" spans="41:44" ht="15" customHeight="1">
      <c r="AO70739" s="108"/>
      <c r="AR70739" s="108"/>
    </row>
    <row r="70740" spans="41:44" ht="15" customHeight="1">
      <c r="AO70740" s="108"/>
      <c r="AR70740" s="108"/>
    </row>
    <row r="70741" spans="41:44" ht="15" customHeight="1">
      <c r="AO70741" s="108"/>
      <c r="AR70741" s="108"/>
    </row>
    <row r="70742" spans="41:44" ht="15" customHeight="1">
      <c r="AO70742" s="109"/>
      <c r="AR70742" s="109"/>
    </row>
    <row r="70743" spans="41:44" ht="15" customHeight="1">
      <c r="AO70743" s="104"/>
      <c r="AR70743" s="104"/>
    </row>
    <row r="70744" spans="41:44" ht="15" customHeight="1">
      <c r="AO70744" s="106"/>
      <c r="AR70744" s="106"/>
    </row>
    <row r="70745" spans="41:44" ht="15" customHeight="1">
      <c r="AO70745" s="106"/>
      <c r="AR70745" s="106"/>
    </row>
    <row r="70746" spans="41:44" ht="15" customHeight="1">
      <c r="AO70746" s="106"/>
      <c r="AR70746" s="106"/>
    </row>
    <row r="70747" spans="41:44" ht="15" customHeight="1">
      <c r="AO70747" s="106"/>
      <c r="AR70747" s="106"/>
    </row>
    <row r="70748" spans="41:44" ht="15" customHeight="1">
      <c r="AO70748" s="106"/>
      <c r="AR70748" s="106"/>
    </row>
    <row r="70749" spans="41:44" ht="15" customHeight="1">
      <c r="AO70749" s="106"/>
      <c r="AR70749" s="106"/>
    </row>
    <row r="70750" spans="41:44" ht="15" customHeight="1">
      <c r="AO70750" s="106"/>
      <c r="AR70750" s="106"/>
    </row>
    <row r="70751" spans="41:44" ht="15" customHeight="1">
      <c r="AO70751" s="108"/>
      <c r="AR70751" s="108"/>
    </row>
    <row r="70752" spans="41:44" ht="15" customHeight="1">
      <c r="AO70752" s="108"/>
      <c r="AR70752" s="108"/>
    </row>
    <row r="70753" spans="41:44" ht="15" customHeight="1">
      <c r="AO70753" s="108"/>
      <c r="AR70753" s="108"/>
    </row>
    <row r="70754" spans="41:44" ht="15" customHeight="1">
      <c r="AO70754" s="108"/>
      <c r="AR70754" s="108"/>
    </row>
    <row r="70755" spans="41:44" ht="15" customHeight="1">
      <c r="AO70755" s="108"/>
      <c r="AR70755" s="108"/>
    </row>
    <row r="70756" spans="41:44" ht="15" customHeight="1">
      <c r="AO70756" s="109"/>
      <c r="AR70756" s="109"/>
    </row>
    <row r="70757" spans="41:44" ht="15" customHeight="1">
      <c r="AO70757" s="104"/>
      <c r="AR70757" s="104"/>
    </row>
    <row r="70758" spans="41:44" ht="15" customHeight="1">
      <c r="AO70758" s="106"/>
      <c r="AR70758" s="106"/>
    </row>
    <row r="70759" spans="41:44" ht="15" customHeight="1">
      <c r="AO70759" s="106"/>
      <c r="AR70759" s="106"/>
    </row>
    <row r="70760" spans="41:44" ht="15" customHeight="1">
      <c r="AO70760" s="106"/>
      <c r="AR70760" s="106"/>
    </row>
    <row r="70761" spans="41:44" ht="15" customHeight="1">
      <c r="AO70761" s="106"/>
      <c r="AR70761" s="106"/>
    </row>
    <row r="70762" spans="41:44" ht="15" customHeight="1">
      <c r="AO70762" s="106"/>
      <c r="AR70762" s="106"/>
    </row>
    <row r="70763" spans="41:44" ht="15" customHeight="1">
      <c r="AO70763" s="106"/>
      <c r="AR70763" s="106"/>
    </row>
    <row r="70764" spans="41:44" ht="15" customHeight="1">
      <c r="AO70764" s="106"/>
      <c r="AR70764" s="106"/>
    </row>
    <row r="70765" spans="41:44" ht="15" customHeight="1">
      <c r="AO70765" s="108"/>
      <c r="AR70765" s="108"/>
    </row>
    <row r="70766" spans="41:44" ht="15" customHeight="1">
      <c r="AO70766" s="108"/>
      <c r="AR70766" s="108"/>
    </row>
    <row r="70767" spans="41:44" ht="15" customHeight="1">
      <c r="AO70767" s="108"/>
      <c r="AR70767" s="108"/>
    </row>
    <row r="70768" spans="41:44" ht="15" customHeight="1">
      <c r="AO70768" s="108"/>
      <c r="AR70768" s="108"/>
    </row>
    <row r="70769" spans="41:44" ht="15" customHeight="1">
      <c r="AO70769" s="108"/>
      <c r="AR70769" s="108"/>
    </row>
    <row r="70770" spans="41:44" ht="15" customHeight="1">
      <c r="AO70770" s="109"/>
      <c r="AR70770" s="109"/>
    </row>
    <row r="70771" spans="41:44" ht="15" customHeight="1">
      <c r="AO70771" s="104"/>
      <c r="AR70771" s="104"/>
    </row>
    <row r="70772" spans="41:44" ht="15" customHeight="1">
      <c r="AO70772" s="106"/>
      <c r="AR70772" s="106"/>
    </row>
    <row r="70773" spans="41:44" ht="15" customHeight="1">
      <c r="AO70773" s="106"/>
      <c r="AR70773" s="106"/>
    </row>
    <row r="70774" spans="41:44" ht="15" customHeight="1">
      <c r="AO70774" s="106"/>
      <c r="AR70774" s="106"/>
    </row>
    <row r="70775" spans="41:44" ht="15" customHeight="1">
      <c r="AO70775" s="106"/>
      <c r="AR70775" s="106"/>
    </row>
    <row r="70776" spans="41:44" ht="15" customHeight="1">
      <c r="AO70776" s="106"/>
      <c r="AR70776" s="106"/>
    </row>
    <row r="70777" spans="41:44" ht="15" customHeight="1">
      <c r="AO70777" s="106"/>
      <c r="AR70777" s="106"/>
    </row>
    <row r="70778" spans="41:44" ht="15" customHeight="1">
      <c r="AO70778" s="106"/>
      <c r="AR70778" s="106"/>
    </row>
    <row r="70779" spans="41:44" ht="15" customHeight="1">
      <c r="AO70779" s="108"/>
      <c r="AR70779" s="108"/>
    </row>
    <row r="70780" spans="41:44" ht="15" customHeight="1">
      <c r="AO70780" s="108"/>
      <c r="AR70780" s="108"/>
    </row>
    <row r="70781" spans="41:44" ht="15" customHeight="1">
      <c r="AO70781" s="108"/>
      <c r="AR70781" s="108"/>
    </row>
    <row r="70782" spans="41:44" ht="15" customHeight="1">
      <c r="AO70782" s="108"/>
      <c r="AR70782" s="108"/>
    </row>
    <row r="70783" spans="41:44" ht="15" customHeight="1">
      <c r="AO70783" s="108"/>
      <c r="AR70783" s="108"/>
    </row>
    <row r="70784" spans="41:44" ht="15" customHeight="1">
      <c r="AO70784" s="109"/>
      <c r="AR70784" s="109"/>
    </row>
    <row r="70785" spans="41:44" ht="15" customHeight="1">
      <c r="AO70785" s="104"/>
      <c r="AR70785" s="104"/>
    </row>
    <row r="70786" spans="41:44" ht="15" customHeight="1">
      <c r="AO70786" s="106"/>
      <c r="AR70786" s="106"/>
    </row>
    <row r="70787" spans="41:44" ht="15" customHeight="1">
      <c r="AO70787" s="106"/>
      <c r="AR70787" s="106"/>
    </row>
    <row r="70788" spans="41:44" ht="15" customHeight="1">
      <c r="AO70788" s="106"/>
      <c r="AR70788" s="106"/>
    </row>
    <row r="70789" spans="41:44" ht="15" customHeight="1">
      <c r="AO70789" s="106"/>
      <c r="AR70789" s="106"/>
    </row>
    <row r="70790" spans="41:44" ht="15" customHeight="1">
      <c r="AO70790" s="106"/>
      <c r="AR70790" s="106"/>
    </row>
    <row r="70791" spans="41:44" ht="15" customHeight="1">
      <c r="AO70791" s="106"/>
      <c r="AR70791" s="106"/>
    </row>
    <row r="70792" spans="41:44" ht="15" customHeight="1">
      <c r="AO70792" s="106"/>
      <c r="AR70792" s="106"/>
    </row>
    <row r="70793" spans="41:44" ht="15" customHeight="1">
      <c r="AO70793" s="108"/>
      <c r="AR70793" s="108"/>
    </row>
    <row r="70794" spans="41:44" ht="15" customHeight="1">
      <c r="AO70794" s="108"/>
      <c r="AR70794" s="108"/>
    </row>
    <row r="70795" spans="41:44" ht="15" customHeight="1">
      <c r="AO70795" s="108"/>
      <c r="AR70795" s="108"/>
    </row>
    <row r="70796" spans="41:44" ht="15" customHeight="1">
      <c r="AO70796" s="108"/>
      <c r="AR70796" s="108"/>
    </row>
    <row r="70797" spans="41:44" ht="15" customHeight="1">
      <c r="AO70797" s="108"/>
      <c r="AR70797" s="108"/>
    </row>
    <row r="70798" spans="41:44" ht="15" customHeight="1">
      <c r="AO70798" s="109"/>
      <c r="AR70798" s="109"/>
    </row>
    <row r="70799" spans="41:44" ht="15" customHeight="1">
      <c r="AO70799" s="104"/>
      <c r="AR70799" s="104"/>
    </row>
    <row r="70800" spans="41:44" ht="15" customHeight="1">
      <c r="AO70800" s="106"/>
      <c r="AR70800" s="106"/>
    </row>
    <row r="70801" spans="41:44" ht="15" customHeight="1">
      <c r="AO70801" s="106"/>
      <c r="AR70801" s="106"/>
    </row>
    <row r="70802" spans="41:44" ht="15" customHeight="1">
      <c r="AO70802" s="106"/>
      <c r="AR70802" s="106"/>
    </row>
    <row r="70803" spans="41:44" ht="15" customHeight="1">
      <c r="AO70803" s="106"/>
      <c r="AR70803" s="106"/>
    </row>
    <row r="70804" spans="41:44" ht="15" customHeight="1">
      <c r="AO70804" s="106"/>
      <c r="AR70804" s="106"/>
    </row>
    <row r="70805" spans="41:44" ht="15" customHeight="1">
      <c r="AO70805" s="106"/>
      <c r="AR70805" s="106"/>
    </row>
    <row r="70806" spans="41:44" ht="15" customHeight="1">
      <c r="AO70806" s="106"/>
      <c r="AR70806" s="106"/>
    </row>
    <row r="70807" spans="41:44" ht="15" customHeight="1">
      <c r="AO70807" s="108"/>
      <c r="AR70807" s="108"/>
    </row>
    <row r="70808" spans="41:44" ht="15" customHeight="1">
      <c r="AO70808" s="108"/>
      <c r="AR70808" s="108"/>
    </row>
    <row r="70809" spans="41:44" ht="15" customHeight="1">
      <c r="AO70809" s="108"/>
      <c r="AR70809" s="108"/>
    </row>
    <row r="70810" spans="41:44" ht="15" customHeight="1">
      <c r="AO70810" s="108"/>
      <c r="AR70810" s="108"/>
    </row>
    <row r="70811" spans="41:44" ht="15" customHeight="1">
      <c r="AO70811" s="108"/>
      <c r="AR70811" s="108"/>
    </row>
    <row r="70812" spans="41:44" ht="15" customHeight="1">
      <c r="AO70812" s="109"/>
      <c r="AR70812" s="109"/>
    </row>
    <row r="70813" spans="41:44" ht="15" customHeight="1">
      <c r="AO70813" s="104"/>
      <c r="AR70813" s="104"/>
    </row>
    <row r="70814" spans="41:44" ht="15" customHeight="1">
      <c r="AO70814" s="106"/>
      <c r="AR70814" s="106"/>
    </row>
    <row r="70815" spans="41:44" ht="15" customHeight="1">
      <c r="AO70815" s="106"/>
      <c r="AR70815" s="106"/>
    </row>
    <row r="70816" spans="41:44" ht="15" customHeight="1">
      <c r="AO70816" s="106"/>
      <c r="AR70816" s="106"/>
    </row>
    <row r="70817" spans="41:44" ht="15" customHeight="1">
      <c r="AO70817" s="106"/>
      <c r="AR70817" s="106"/>
    </row>
    <row r="70818" spans="41:44" ht="15" customHeight="1">
      <c r="AO70818" s="106"/>
      <c r="AR70818" s="106"/>
    </row>
    <row r="70819" spans="41:44" ht="15" customHeight="1">
      <c r="AO70819" s="106"/>
      <c r="AR70819" s="106"/>
    </row>
    <row r="70820" spans="41:44" ht="15" customHeight="1">
      <c r="AO70820" s="106"/>
      <c r="AR70820" s="106"/>
    </row>
    <row r="70821" spans="41:44" ht="15" customHeight="1">
      <c r="AO70821" s="108"/>
      <c r="AR70821" s="108"/>
    </row>
    <row r="70822" spans="41:44" ht="15" customHeight="1">
      <c r="AO70822" s="108"/>
      <c r="AR70822" s="108"/>
    </row>
    <row r="70823" spans="41:44" ht="15" customHeight="1">
      <c r="AO70823" s="108"/>
      <c r="AR70823" s="108"/>
    </row>
    <row r="70824" spans="41:44" ht="15" customHeight="1">
      <c r="AO70824" s="108"/>
      <c r="AR70824" s="108"/>
    </row>
    <row r="70825" spans="41:44" ht="15" customHeight="1">
      <c r="AO70825" s="108"/>
      <c r="AR70825" s="108"/>
    </row>
    <row r="70826" spans="41:44" ht="15" customHeight="1">
      <c r="AO70826" s="109"/>
      <c r="AR70826" s="109"/>
    </row>
    <row r="70827" spans="41:44" ht="15" customHeight="1">
      <c r="AO70827" s="104"/>
      <c r="AR70827" s="104"/>
    </row>
    <row r="70828" spans="41:44" ht="15" customHeight="1">
      <c r="AO70828" s="106"/>
      <c r="AR70828" s="106"/>
    </row>
    <row r="70829" spans="41:44" ht="15" customHeight="1">
      <c r="AO70829" s="106"/>
      <c r="AR70829" s="106"/>
    </row>
    <row r="70830" spans="41:44" ht="15" customHeight="1">
      <c r="AO70830" s="106"/>
      <c r="AR70830" s="106"/>
    </row>
    <row r="70831" spans="41:44" ht="15" customHeight="1">
      <c r="AO70831" s="106"/>
      <c r="AR70831" s="106"/>
    </row>
    <row r="70832" spans="41:44" ht="15" customHeight="1">
      <c r="AO70832" s="106"/>
      <c r="AR70832" s="106"/>
    </row>
    <row r="70833" spans="41:44" ht="15" customHeight="1">
      <c r="AO70833" s="106"/>
      <c r="AR70833" s="106"/>
    </row>
    <row r="70834" spans="41:44" ht="15" customHeight="1">
      <c r="AO70834" s="106"/>
      <c r="AR70834" s="106"/>
    </row>
    <row r="70835" spans="41:44" ht="15" customHeight="1">
      <c r="AO70835" s="108"/>
      <c r="AR70835" s="108"/>
    </row>
    <row r="70836" spans="41:44" ht="15" customHeight="1">
      <c r="AO70836" s="108"/>
      <c r="AR70836" s="108"/>
    </row>
    <row r="70837" spans="41:44" ht="15" customHeight="1">
      <c r="AO70837" s="108"/>
      <c r="AR70837" s="108"/>
    </row>
    <row r="70838" spans="41:44" ht="15" customHeight="1">
      <c r="AO70838" s="108"/>
      <c r="AR70838" s="108"/>
    </row>
    <row r="70839" spans="41:44" ht="15" customHeight="1">
      <c r="AO70839" s="108"/>
      <c r="AR70839" s="108"/>
    </row>
    <row r="70840" spans="41:44" ht="15" customHeight="1">
      <c r="AO70840" s="109"/>
      <c r="AR70840" s="109"/>
    </row>
    <row r="70841" spans="41:44" ht="15" customHeight="1">
      <c r="AO70841" s="104"/>
      <c r="AR70841" s="104"/>
    </row>
    <row r="70842" spans="41:44" ht="15" customHeight="1">
      <c r="AO70842" s="106"/>
      <c r="AR70842" s="106"/>
    </row>
    <row r="70843" spans="41:44" ht="15" customHeight="1">
      <c r="AO70843" s="106"/>
      <c r="AR70843" s="106"/>
    </row>
    <row r="70844" spans="41:44" ht="15" customHeight="1">
      <c r="AO70844" s="106"/>
      <c r="AR70844" s="106"/>
    </row>
    <row r="70845" spans="41:44" ht="15" customHeight="1">
      <c r="AO70845" s="106"/>
      <c r="AR70845" s="106"/>
    </row>
    <row r="70846" spans="41:44" ht="15" customHeight="1">
      <c r="AO70846" s="106"/>
      <c r="AR70846" s="106"/>
    </row>
    <row r="70847" spans="41:44" ht="15" customHeight="1">
      <c r="AO70847" s="106"/>
      <c r="AR70847" s="106"/>
    </row>
    <row r="70848" spans="41:44" ht="15" customHeight="1">
      <c r="AO70848" s="106"/>
      <c r="AR70848" s="106"/>
    </row>
    <row r="70849" spans="41:44" ht="15" customHeight="1">
      <c r="AO70849" s="108"/>
      <c r="AR70849" s="108"/>
    </row>
    <row r="70850" spans="41:44" ht="15" customHeight="1">
      <c r="AO70850" s="108"/>
      <c r="AR70850" s="108"/>
    </row>
    <row r="70851" spans="41:44" ht="15" customHeight="1">
      <c r="AO70851" s="108"/>
      <c r="AR70851" s="108"/>
    </row>
    <row r="70852" spans="41:44" ht="15" customHeight="1">
      <c r="AO70852" s="108"/>
      <c r="AR70852" s="108"/>
    </row>
    <row r="70853" spans="41:44" ht="15" customHeight="1">
      <c r="AO70853" s="108"/>
      <c r="AR70853" s="108"/>
    </row>
    <row r="70854" spans="41:44" ht="15" customHeight="1">
      <c r="AO70854" s="109"/>
      <c r="AR70854" s="109"/>
    </row>
    <row r="70855" spans="41:44" ht="15" customHeight="1">
      <c r="AO70855" s="104"/>
      <c r="AR70855" s="104"/>
    </row>
    <row r="70856" spans="41:44" ht="15" customHeight="1">
      <c r="AO70856" s="106"/>
      <c r="AR70856" s="106"/>
    </row>
    <row r="70857" spans="41:44" ht="15" customHeight="1">
      <c r="AO70857" s="106"/>
      <c r="AR70857" s="106"/>
    </row>
    <row r="70858" spans="41:44" ht="15" customHeight="1">
      <c r="AO70858" s="106"/>
      <c r="AR70858" s="106"/>
    </row>
    <row r="70859" spans="41:44" ht="15" customHeight="1">
      <c r="AO70859" s="106"/>
      <c r="AR70859" s="106"/>
    </row>
    <row r="70860" spans="41:44" ht="15" customHeight="1">
      <c r="AO70860" s="106"/>
      <c r="AR70860" s="106"/>
    </row>
    <row r="70861" spans="41:44" ht="15" customHeight="1">
      <c r="AO70861" s="106"/>
      <c r="AR70861" s="106"/>
    </row>
    <row r="70862" spans="41:44" ht="15" customHeight="1">
      <c r="AO70862" s="106"/>
      <c r="AR70862" s="106"/>
    </row>
    <row r="70863" spans="41:44" ht="15" customHeight="1">
      <c r="AO70863" s="108"/>
      <c r="AR70863" s="108"/>
    </row>
    <row r="70864" spans="41:44" ht="15" customHeight="1">
      <c r="AO70864" s="108"/>
      <c r="AR70864" s="108"/>
    </row>
    <row r="70865" spans="41:44" ht="15" customHeight="1">
      <c r="AO70865" s="108"/>
      <c r="AR70865" s="108"/>
    </row>
    <row r="70866" spans="41:44" ht="15" customHeight="1">
      <c r="AO70866" s="108"/>
      <c r="AR70866" s="108"/>
    </row>
    <row r="70867" spans="41:44" ht="15" customHeight="1">
      <c r="AO70867" s="108"/>
      <c r="AR70867" s="108"/>
    </row>
    <row r="70868" spans="41:44" ht="15" customHeight="1">
      <c r="AO70868" s="109"/>
      <c r="AR70868" s="109"/>
    </row>
    <row r="70869" spans="41:44" ht="15" customHeight="1">
      <c r="AO70869" s="104"/>
      <c r="AR70869" s="104"/>
    </row>
    <row r="70870" spans="41:44" ht="15" customHeight="1">
      <c r="AO70870" s="106"/>
      <c r="AR70870" s="106"/>
    </row>
    <row r="70871" spans="41:44" ht="15" customHeight="1">
      <c r="AO70871" s="106"/>
      <c r="AR70871" s="106"/>
    </row>
    <row r="70872" spans="41:44" ht="15" customHeight="1">
      <c r="AO70872" s="106"/>
      <c r="AR70872" s="106"/>
    </row>
    <row r="70873" spans="41:44" ht="15" customHeight="1">
      <c r="AO70873" s="106"/>
      <c r="AR70873" s="106"/>
    </row>
    <row r="70874" spans="41:44" ht="15" customHeight="1">
      <c r="AO70874" s="106"/>
      <c r="AR70874" s="106"/>
    </row>
    <row r="70875" spans="41:44" ht="15" customHeight="1">
      <c r="AO70875" s="106"/>
      <c r="AR70875" s="106"/>
    </row>
    <row r="70876" spans="41:44" ht="15" customHeight="1">
      <c r="AO70876" s="106"/>
      <c r="AR70876" s="106"/>
    </row>
    <row r="70877" spans="41:44" ht="15" customHeight="1">
      <c r="AO70877" s="108"/>
      <c r="AR70877" s="108"/>
    </row>
    <row r="70878" spans="41:44" ht="15" customHeight="1">
      <c r="AO70878" s="108"/>
      <c r="AR70878" s="108"/>
    </row>
    <row r="70879" spans="41:44" ht="15" customHeight="1">
      <c r="AO70879" s="108"/>
      <c r="AR70879" s="108"/>
    </row>
    <row r="70880" spans="41:44" ht="15" customHeight="1">
      <c r="AO70880" s="108"/>
      <c r="AR70880" s="108"/>
    </row>
    <row r="70881" spans="41:44" ht="15" customHeight="1">
      <c r="AO70881" s="108"/>
      <c r="AR70881" s="108"/>
    </row>
    <row r="70882" spans="41:44" ht="15" customHeight="1">
      <c r="AO70882" s="109"/>
      <c r="AR70882" s="109"/>
    </row>
    <row r="70883" spans="41:44" ht="15" customHeight="1">
      <c r="AO70883" s="104"/>
      <c r="AR70883" s="104"/>
    </row>
    <row r="70884" spans="41:44" ht="15" customHeight="1">
      <c r="AO70884" s="106"/>
      <c r="AR70884" s="106"/>
    </row>
    <row r="70885" spans="41:44" ht="15" customHeight="1">
      <c r="AO70885" s="106"/>
      <c r="AR70885" s="106"/>
    </row>
    <row r="70886" spans="41:44" ht="15" customHeight="1">
      <c r="AO70886" s="106"/>
      <c r="AR70886" s="106"/>
    </row>
    <row r="70887" spans="41:44" ht="15" customHeight="1">
      <c r="AO70887" s="106"/>
      <c r="AR70887" s="106"/>
    </row>
    <row r="70888" spans="41:44" ht="15" customHeight="1">
      <c r="AO70888" s="106"/>
      <c r="AR70888" s="106"/>
    </row>
    <row r="70889" spans="41:44" ht="15" customHeight="1">
      <c r="AO70889" s="106"/>
      <c r="AR70889" s="106"/>
    </row>
    <row r="70890" spans="41:44" ht="15" customHeight="1">
      <c r="AO70890" s="106"/>
      <c r="AR70890" s="106"/>
    </row>
    <row r="70891" spans="41:44" ht="15" customHeight="1">
      <c r="AO70891" s="108"/>
      <c r="AR70891" s="108"/>
    </row>
    <row r="70892" spans="41:44" ht="15" customHeight="1">
      <c r="AO70892" s="108"/>
      <c r="AR70892" s="108"/>
    </row>
    <row r="70893" spans="41:44" ht="15" customHeight="1">
      <c r="AO70893" s="108"/>
      <c r="AR70893" s="108"/>
    </row>
    <row r="70894" spans="41:44" ht="15" customHeight="1">
      <c r="AO70894" s="108"/>
      <c r="AR70894" s="108"/>
    </row>
    <row r="70895" spans="41:44" ht="15" customHeight="1">
      <c r="AO70895" s="108"/>
      <c r="AR70895" s="108"/>
    </row>
    <row r="70896" spans="41:44" ht="15" customHeight="1">
      <c r="AO70896" s="109"/>
      <c r="AR70896" s="109"/>
    </row>
    <row r="70897" spans="41:44" ht="15" customHeight="1">
      <c r="AO70897" s="104"/>
      <c r="AR70897" s="104"/>
    </row>
    <row r="70898" spans="41:44" ht="15" customHeight="1">
      <c r="AO70898" s="106"/>
      <c r="AR70898" s="106"/>
    </row>
    <row r="70899" spans="41:44" ht="15" customHeight="1">
      <c r="AO70899" s="106"/>
      <c r="AR70899" s="106"/>
    </row>
    <row r="70900" spans="41:44" ht="15" customHeight="1">
      <c r="AO70900" s="106"/>
      <c r="AR70900" s="106"/>
    </row>
    <row r="70901" spans="41:44" ht="15" customHeight="1">
      <c r="AO70901" s="106"/>
      <c r="AR70901" s="106"/>
    </row>
    <row r="70902" spans="41:44" ht="15" customHeight="1">
      <c r="AO70902" s="106"/>
      <c r="AR70902" s="106"/>
    </row>
    <row r="70903" spans="41:44" ht="15" customHeight="1">
      <c r="AO70903" s="106"/>
      <c r="AR70903" s="106"/>
    </row>
    <row r="70904" spans="41:44" ht="15" customHeight="1">
      <c r="AO70904" s="106"/>
      <c r="AR70904" s="106"/>
    </row>
    <row r="70905" spans="41:44" ht="15" customHeight="1">
      <c r="AO70905" s="108"/>
      <c r="AR70905" s="108"/>
    </row>
    <row r="70906" spans="41:44" ht="15" customHeight="1">
      <c r="AO70906" s="108"/>
      <c r="AR70906" s="108"/>
    </row>
    <row r="70907" spans="41:44" ht="15" customHeight="1">
      <c r="AO70907" s="108"/>
      <c r="AR70907" s="108"/>
    </row>
    <row r="70908" spans="41:44" ht="15" customHeight="1">
      <c r="AO70908" s="108"/>
      <c r="AR70908" s="108"/>
    </row>
    <row r="70909" spans="41:44" ht="15" customHeight="1">
      <c r="AO70909" s="108"/>
      <c r="AR70909" s="108"/>
    </row>
    <row r="70910" spans="41:44" ht="15" customHeight="1">
      <c r="AO70910" s="109"/>
      <c r="AR70910" s="109"/>
    </row>
    <row r="70911" spans="41:44" ht="15" customHeight="1">
      <c r="AO70911" s="104"/>
      <c r="AR70911" s="104"/>
    </row>
    <row r="70912" spans="41:44" ht="15" customHeight="1">
      <c r="AO70912" s="106"/>
      <c r="AR70912" s="106"/>
    </row>
    <row r="70913" spans="41:44" ht="15" customHeight="1">
      <c r="AO70913" s="106"/>
      <c r="AR70913" s="106"/>
    </row>
    <row r="70914" spans="41:44" ht="15" customHeight="1">
      <c r="AO70914" s="106"/>
      <c r="AR70914" s="106"/>
    </row>
    <row r="70915" spans="41:44" ht="15" customHeight="1">
      <c r="AO70915" s="106"/>
      <c r="AR70915" s="106"/>
    </row>
    <row r="70916" spans="41:44" ht="15" customHeight="1">
      <c r="AO70916" s="106"/>
      <c r="AR70916" s="106"/>
    </row>
    <row r="70917" spans="41:44" ht="15" customHeight="1">
      <c r="AO70917" s="106"/>
      <c r="AR70917" s="106"/>
    </row>
    <row r="70918" spans="41:44" ht="15" customHeight="1">
      <c r="AO70918" s="106"/>
      <c r="AR70918" s="106"/>
    </row>
    <row r="70919" spans="41:44" ht="15" customHeight="1">
      <c r="AO70919" s="108"/>
      <c r="AR70919" s="108"/>
    </row>
    <row r="70920" spans="41:44" ht="15" customHeight="1">
      <c r="AO70920" s="108"/>
      <c r="AR70920" s="108"/>
    </row>
    <row r="70921" spans="41:44" ht="15" customHeight="1">
      <c r="AO70921" s="108"/>
      <c r="AR70921" s="108"/>
    </row>
    <row r="70922" spans="41:44" ht="15" customHeight="1">
      <c r="AO70922" s="108"/>
      <c r="AR70922" s="108"/>
    </row>
    <row r="70923" spans="41:44" ht="15" customHeight="1">
      <c r="AO70923" s="108"/>
      <c r="AR70923" s="108"/>
    </row>
    <row r="70924" spans="41:44" ht="15" customHeight="1">
      <c r="AO70924" s="109"/>
      <c r="AR70924" s="109"/>
    </row>
    <row r="70925" spans="41:44" ht="15" customHeight="1">
      <c r="AO70925" s="104"/>
      <c r="AR70925" s="104"/>
    </row>
    <row r="70926" spans="41:44" ht="15" customHeight="1">
      <c r="AO70926" s="106"/>
      <c r="AR70926" s="106"/>
    </row>
    <row r="70927" spans="41:44" ht="15" customHeight="1">
      <c r="AO70927" s="106"/>
      <c r="AR70927" s="106"/>
    </row>
    <row r="70928" spans="41:44" ht="15" customHeight="1">
      <c r="AO70928" s="106"/>
      <c r="AR70928" s="106"/>
    </row>
    <row r="70929" spans="41:44" ht="15" customHeight="1">
      <c r="AO70929" s="106"/>
      <c r="AR70929" s="106"/>
    </row>
    <row r="70930" spans="41:44" ht="15" customHeight="1">
      <c r="AO70930" s="106"/>
      <c r="AR70930" s="106"/>
    </row>
    <row r="70931" spans="41:44" ht="15" customHeight="1">
      <c r="AO70931" s="106"/>
      <c r="AR70931" s="106"/>
    </row>
    <row r="70932" spans="41:44" ht="15" customHeight="1">
      <c r="AO70932" s="106"/>
      <c r="AR70932" s="106"/>
    </row>
    <row r="70933" spans="41:44" ht="15" customHeight="1">
      <c r="AO70933" s="108"/>
      <c r="AR70933" s="108"/>
    </row>
    <row r="70934" spans="41:44" ht="15" customHeight="1">
      <c r="AO70934" s="108"/>
      <c r="AR70934" s="108"/>
    </row>
    <row r="70935" spans="41:44" ht="15" customHeight="1">
      <c r="AO70935" s="108"/>
      <c r="AR70935" s="108"/>
    </row>
    <row r="70936" spans="41:44" ht="15" customHeight="1">
      <c r="AO70936" s="108"/>
      <c r="AR70936" s="108"/>
    </row>
    <row r="70937" spans="41:44" ht="15" customHeight="1">
      <c r="AO70937" s="108"/>
      <c r="AR70937" s="108"/>
    </row>
    <row r="70938" spans="41:44" ht="15" customHeight="1">
      <c r="AO70938" s="109"/>
      <c r="AR70938" s="109"/>
    </row>
    <row r="70939" spans="41:44" ht="15" customHeight="1">
      <c r="AO70939" s="104"/>
      <c r="AR70939" s="104"/>
    </row>
    <row r="70940" spans="41:44" ht="15" customHeight="1">
      <c r="AO70940" s="106"/>
      <c r="AR70940" s="106"/>
    </row>
    <row r="70941" spans="41:44" ht="15" customHeight="1">
      <c r="AO70941" s="106"/>
      <c r="AR70941" s="106"/>
    </row>
    <row r="70942" spans="41:44" ht="15" customHeight="1">
      <c r="AO70942" s="106"/>
      <c r="AR70942" s="106"/>
    </row>
    <row r="70943" spans="41:44" ht="15" customHeight="1">
      <c r="AO70943" s="106"/>
      <c r="AR70943" s="106"/>
    </row>
    <row r="70944" spans="41:44" ht="15" customHeight="1">
      <c r="AO70944" s="106"/>
      <c r="AR70944" s="106"/>
    </row>
    <row r="70945" spans="41:44" ht="15" customHeight="1">
      <c r="AO70945" s="106"/>
      <c r="AR70945" s="106"/>
    </row>
    <row r="70946" spans="41:44" ht="15" customHeight="1">
      <c r="AO70946" s="106"/>
      <c r="AR70946" s="106"/>
    </row>
    <row r="70947" spans="41:44" ht="15" customHeight="1">
      <c r="AO70947" s="108"/>
      <c r="AR70947" s="108"/>
    </row>
    <row r="70948" spans="41:44" ht="15" customHeight="1">
      <c r="AO70948" s="108"/>
      <c r="AR70948" s="108"/>
    </row>
    <row r="70949" spans="41:44" ht="15" customHeight="1">
      <c r="AO70949" s="108"/>
      <c r="AR70949" s="108"/>
    </row>
    <row r="70950" spans="41:44" ht="15" customHeight="1">
      <c r="AO70950" s="108"/>
      <c r="AR70950" s="108"/>
    </row>
    <row r="70951" spans="41:44" ht="15" customHeight="1">
      <c r="AO70951" s="108"/>
      <c r="AR70951" s="108"/>
    </row>
    <row r="70952" spans="41:44" ht="15" customHeight="1">
      <c r="AO70952" s="109"/>
      <c r="AR70952" s="109"/>
    </row>
    <row r="70953" spans="41:44" ht="15" customHeight="1">
      <c r="AO70953" s="104"/>
      <c r="AR70953" s="104"/>
    </row>
    <row r="70954" spans="41:44" ht="15" customHeight="1">
      <c r="AO70954" s="106"/>
      <c r="AR70954" s="106"/>
    </row>
    <row r="70955" spans="41:44" ht="15" customHeight="1">
      <c r="AO70955" s="106"/>
      <c r="AR70955" s="106"/>
    </row>
    <row r="70956" spans="41:44" ht="15" customHeight="1">
      <c r="AO70956" s="106"/>
      <c r="AR70956" s="106"/>
    </row>
    <row r="70957" spans="41:44" ht="15" customHeight="1">
      <c r="AO70957" s="106"/>
      <c r="AR70957" s="106"/>
    </row>
    <row r="70958" spans="41:44" ht="15" customHeight="1">
      <c r="AO70958" s="106"/>
      <c r="AR70958" s="106"/>
    </row>
    <row r="70959" spans="41:44" ht="15" customHeight="1">
      <c r="AO70959" s="106"/>
      <c r="AR70959" s="106"/>
    </row>
    <row r="70960" spans="41:44" ht="15" customHeight="1">
      <c r="AO70960" s="106"/>
      <c r="AR70960" s="106"/>
    </row>
    <row r="70961" spans="41:44" ht="15" customHeight="1">
      <c r="AO70961" s="108"/>
      <c r="AR70961" s="108"/>
    </row>
    <row r="70962" spans="41:44" ht="15" customHeight="1">
      <c r="AO70962" s="108"/>
      <c r="AR70962" s="108"/>
    </row>
    <row r="70963" spans="41:44" ht="15" customHeight="1">
      <c r="AO70963" s="108"/>
      <c r="AR70963" s="108"/>
    </row>
    <row r="70964" spans="41:44" ht="15" customHeight="1">
      <c r="AO70964" s="108"/>
      <c r="AR70964" s="108"/>
    </row>
    <row r="70965" spans="41:44" ht="15" customHeight="1">
      <c r="AO70965" s="108"/>
      <c r="AR70965" s="108"/>
    </row>
    <row r="70966" spans="41:44" ht="15" customHeight="1">
      <c r="AO70966" s="109"/>
      <c r="AR70966" s="109"/>
    </row>
    <row r="70967" spans="41:44" ht="15" customHeight="1">
      <c r="AO70967" s="104"/>
      <c r="AR70967" s="104"/>
    </row>
    <row r="70968" spans="41:44" ht="15" customHeight="1">
      <c r="AO70968" s="106"/>
      <c r="AR70968" s="106"/>
    </row>
    <row r="70969" spans="41:44" ht="15" customHeight="1">
      <c r="AO70969" s="106"/>
      <c r="AR70969" s="106"/>
    </row>
    <row r="70970" spans="41:44" ht="15" customHeight="1">
      <c r="AO70970" s="106"/>
      <c r="AR70970" s="106"/>
    </row>
    <row r="70971" spans="41:44" ht="15" customHeight="1">
      <c r="AO70971" s="106"/>
      <c r="AR70971" s="106"/>
    </row>
    <row r="70972" spans="41:44" ht="15" customHeight="1">
      <c r="AO70972" s="106"/>
      <c r="AR70972" s="106"/>
    </row>
    <row r="70973" spans="41:44" ht="15" customHeight="1">
      <c r="AO70973" s="106"/>
      <c r="AR70973" s="106"/>
    </row>
    <row r="70974" spans="41:44" ht="15" customHeight="1">
      <c r="AO70974" s="106"/>
      <c r="AR70974" s="106"/>
    </row>
    <row r="70975" spans="41:44" ht="15" customHeight="1">
      <c r="AO70975" s="108"/>
      <c r="AR70975" s="108"/>
    </row>
    <row r="70976" spans="41:44" ht="15" customHeight="1">
      <c r="AO70976" s="108"/>
      <c r="AR70976" s="108"/>
    </row>
    <row r="70977" spans="41:44" ht="15" customHeight="1">
      <c r="AO70977" s="108"/>
      <c r="AR70977" s="108"/>
    </row>
    <row r="70978" spans="41:44" ht="15" customHeight="1">
      <c r="AO70978" s="108"/>
      <c r="AR70978" s="108"/>
    </row>
    <row r="70979" spans="41:44" ht="15" customHeight="1">
      <c r="AO70979" s="108"/>
      <c r="AR70979" s="108"/>
    </row>
    <row r="70980" spans="41:44" ht="15" customHeight="1">
      <c r="AO70980" s="109"/>
      <c r="AR70980" s="109"/>
    </row>
    <row r="70981" spans="41:44" ht="15" customHeight="1">
      <c r="AO70981" s="104"/>
      <c r="AR70981" s="104"/>
    </row>
    <row r="70982" spans="41:44" ht="15" customHeight="1">
      <c r="AO70982" s="106"/>
      <c r="AR70982" s="106"/>
    </row>
    <row r="70983" spans="41:44" ht="15" customHeight="1">
      <c r="AO70983" s="106"/>
      <c r="AR70983" s="106"/>
    </row>
    <row r="70984" spans="41:44" ht="15" customHeight="1">
      <c r="AO70984" s="106"/>
      <c r="AR70984" s="106"/>
    </row>
    <row r="70985" spans="41:44" ht="15" customHeight="1">
      <c r="AO70985" s="106"/>
      <c r="AR70985" s="106"/>
    </row>
    <row r="70986" spans="41:44" ht="15" customHeight="1">
      <c r="AO70986" s="106"/>
      <c r="AR70986" s="106"/>
    </row>
    <row r="70987" spans="41:44" ht="15" customHeight="1">
      <c r="AO70987" s="106"/>
      <c r="AR70987" s="106"/>
    </row>
    <row r="70988" spans="41:44" ht="15" customHeight="1">
      <c r="AO70988" s="106"/>
      <c r="AR70988" s="106"/>
    </row>
    <row r="70989" spans="41:44" ht="15" customHeight="1">
      <c r="AO70989" s="108"/>
      <c r="AR70989" s="108"/>
    </row>
    <row r="70990" spans="41:44" ht="15" customHeight="1">
      <c r="AO70990" s="108"/>
      <c r="AR70990" s="108"/>
    </row>
    <row r="70991" spans="41:44" ht="15" customHeight="1">
      <c r="AO70991" s="108"/>
      <c r="AR70991" s="108"/>
    </row>
    <row r="70992" spans="41:44" ht="15" customHeight="1">
      <c r="AO70992" s="108"/>
      <c r="AR70992" s="108"/>
    </row>
    <row r="70993" spans="41:44" ht="15" customHeight="1">
      <c r="AO70993" s="108"/>
      <c r="AR70993" s="108"/>
    </row>
    <row r="70994" spans="41:44" ht="15" customHeight="1">
      <c r="AO70994" s="109"/>
      <c r="AR70994" s="109"/>
    </row>
    <row r="70995" spans="41:44" ht="15" customHeight="1">
      <c r="AO70995" s="104"/>
      <c r="AR70995" s="104"/>
    </row>
    <row r="70996" spans="41:44" ht="15" customHeight="1">
      <c r="AO70996" s="106"/>
      <c r="AR70996" s="106"/>
    </row>
    <row r="70997" spans="41:44" ht="15" customHeight="1">
      <c r="AO70997" s="106"/>
      <c r="AR70997" s="106"/>
    </row>
    <row r="70998" spans="41:44" ht="15" customHeight="1">
      <c r="AO70998" s="106"/>
      <c r="AR70998" s="106"/>
    </row>
    <row r="70999" spans="41:44" ht="15" customHeight="1">
      <c r="AO70999" s="106"/>
      <c r="AR70999" s="106"/>
    </row>
    <row r="71000" spans="41:44" ht="15" customHeight="1">
      <c r="AO71000" s="106"/>
      <c r="AR71000" s="106"/>
    </row>
    <row r="71001" spans="41:44" ht="15" customHeight="1">
      <c r="AO71001" s="106"/>
      <c r="AR71001" s="106"/>
    </row>
    <row r="71002" spans="41:44" ht="15" customHeight="1">
      <c r="AO71002" s="106"/>
      <c r="AR71002" s="106"/>
    </row>
    <row r="71003" spans="41:44" ht="15" customHeight="1">
      <c r="AO71003" s="108"/>
      <c r="AR71003" s="108"/>
    </row>
    <row r="71004" spans="41:44" ht="15" customHeight="1">
      <c r="AO71004" s="108"/>
      <c r="AR71004" s="108"/>
    </row>
    <row r="71005" spans="41:44" ht="15" customHeight="1">
      <c r="AO71005" s="108"/>
      <c r="AR71005" s="108"/>
    </row>
    <row r="71006" spans="41:44" ht="15" customHeight="1">
      <c r="AO71006" s="108"/>
      <c r="AR71006" s="108"/>
    </row>
    <row r="71007" spans="41:44" ht="15" customHeight="1">
      <c r="AO71007" s="108"/>
      <c r="AR71007" s="108"/>
    </row>
    <row r="71008" spans="41:44" ht="15" customHeight="1">
      <c r="AO71008" s="109"/>
      <c r="AR71008" s="109"/>
    </row>
    <row r="71009" spans="41:44" ht="15" customHeight="1">
      <c r="AO71009" s="104"/>
      <c r="AR71009" s="104"/>
    </row>
    <row r="71010" spans="41:44" ht="15" customHeight="1">
      <c r="AO71010" s="106"/>
      <c r="AR71010" s="106"/>
    </row>
    <row r="71011" spans="41:44" ht="15" customHeight="1">
      <c r="AO71011" s="106"/>
      <c r="AR71011" s="106"/>
    </row>
    <row r="71012" spans="41:44" ht="15" customHeight="1">
      <c r="AO71012" s="106"/>
      <c r="AR71012" s="106"/>
    </row>
    <row r="71013" spans="41:44" ht="15" customHeight="1">
      <c r="AO71013" s="106"/>
      <c r="AR71013" s="106"/>
    </row>
    <row r="71014" spans="41:44" ht="15" customHeight="1">
      <c r="AO71014" s="106"/>
      <c r="AR71014" s="106"/>
    </row>
    <row r="71015" spans="41:44" ht="15" customHeight="1">
      <c r="AO71015" s="106"/>
      <c r="AR71015" s="106"/>
    </row>
    <row r="71016" spans="41:44" ht="15" customHeight="1">
      <c r="AO71016" s="106"/>
      <c r="AR71016" s="106"/>
    </row>
    <row r="71017" spans="41:44" ht="15" customHeight="1">
      <c r="AO71017" s="108"/>
      <c r="AR71017" s="108"/>
    </row>
    <row r="71018" spans="41:44" ht="15" customHeight="1">
      <c r="AO71018" s="108"/>
      <c r="AR71018" s="108"/>
    </row>
    <row r="71019" spans="41:44" ht="15" customHeight="1">
      <c r="AO71019" s="108"/>
      <c r="AR71019" s="108"/>
    </row>
    <row r="71020" spans="41:44" ht="15" customHeight="1">
      <c r="AO71020" s="108"/>
      <c r="AR71020" s="108"/>
    </row>
    <row r="71021" spans="41:44" ht="15" customHeight="1">
      <c r="AO71021" s="108"/>
      <c r="AR71021" s="108"/>
    </row>
    <row r="71022" spans="41:44" ht="15" customHeight="1">
      <c r="AO71022" s="109"/>
      <c r="AR71022" s="109"/>
    </row>
    <row r="71023" spans="41:44" ht="15" customHeight="1">
      <c r="AO71023" s="104"/>
      <c r="AR71023" s="104"/>
    </row>
    <row r="71024" spans="41:44" ht="15" customHeight="1">
      <c r="AO71024" s="106"/>
      <c r="AR71024" s="106"/>
    </row>
    <row r="71025" spans="41:44" ht="15" customHeight="1">
      <c r="AO71025" s="106"/>
      <c r="AR71025" s="106"/>
    </row>
    <row r="71026" spans="41:44" ht="15" customHeight="1">
      <c r="AO71026" s="106"/>
      <c r="AR71026" s="106"/>
    </row>
    <row r="71027" spans="41:44" ht="15" customHeight="1">
      <c r="AO71027" s="106"/>
      <c r="AR71027" s="106"/>
    </row>
    <row r="71028" spans="41:44" ht="15" customHeight="1">
      <c r="AO71028" s="106"/>
      <c r="AR71028" s="106"/>
    </row>
    <row r="71029" spans="41:44" ht="15" customHeight="1">
      <c r="AO71029" s="106"/>
      <c r="AR71029" s="106"/>
    </row>
    <row r="71030" spans="41:44" ht="15" customHeight="1">
      <c r="AO71030" s="106"/>
      <c r="AR71030" s="106"/>
    </row>
    <row r="71031" spans="41:44" ht="15" customHeight="1">
      <c r="AO71031" s="108"/>
      <c r="AR71031" s="108"/>
    </row>
    <row r="71032" spans="41:44" ht="15" customHeight="1">
      <c r="AO71032" s="108"/>
      <c r="AR71032" s="108"/>
    </row>
    <row r="71033" spans="41:44" ht="15" customHeight="1">
      <c r="AO71033" s="108"/>
      <c r="AR71033" s="108"/>
    </row>
    <row r="71034" spans="41:44" ht="15" customHeight="1">
      <c r="AO71034" s="108"/>
      <c r="AR71034" s="108"/>
    </row>
    <row r="71035" spans="41:44" ht="15" customHeight="1">
      <c r="AO71035" s="108"/>
      <c r="AR71035" s="108"/>
    </row>
    <row r="71036" spans="41:44" ht="15" customHeight="1">
      <c r="AO71036" s="109"/>
      <c r="AR71036" s="109"/>
    </row>
    <row r="71037" spans="41:44" ht="15" customHeight="1">
      <c r="AO71037" s="104"/>
      <c r="AR71037" s="104"/>
    </row>
    <row r="71038" spans="41:44" ht="15" customHeight="1">
      <c r="AO71038" s="106"/>
      <c r="AR71038" s="106"/>
    </row>
    <row r="71039" spans="41:44" ht="15" customHeight="1">
      <c r="AO71039" s="106"/>
      <c r="AR71039" s="106"/>
    </row>
    <row r="71040" spans="41:44" ht="15" customHeight="1">
      <c r="AO71040" s="106"/>
      <c r="AR71040" s="106"/>
    </row>
    <row r="71041" spans="41:44" ht="15" customHeight="1">
      <c r="AO71041" s="106"/>
      <c r="AR71041" s="106"/>
    </row>
    <row r="71042" spans="41:44" ht="15" customHeight="1">
      <c r="AO71042" s="106"/>
      <c r="AR71042" s="106"/>
    </row>
    <row r="71043" spans="41:44" ht="15" customHeight="1">
      <c r="AO71043" s="106"/>
      <c r="AR71043" s="106"/>
    </row>
    <row r="71044" spans="41:44" ht="15" customHeight="1">
      <c r="AO71044" s="106"/>
      <c r="AR71044" s="106"/>
    </row>
    <row r="71045" spans="41:44" ht="15" customHeight="1">
      <c r="AO71045" s="108"/>
      <c r="AR71045" s="108"/>
    </row>
    <row r="71046" spans="41:44" ht="15" customHeight="1">
      <c r="AO71046" s="108"/>
      <c r="AR71046" s="108"/>
    </row>
    <row r="71047" spans="41:44" ht="15" customHeight="1">
      <c r="AO71047" s="108"/>
      <c r="AR71047" s="108"/>
    </row>
    <row r="71048" spans="41:44" ht="15" customHeight="1">
      <c r="AO71048" s="108"/>
      <c r="AR71048" s="108"/>
    </row>
    <row r="71049" spans="41:44" ht="15" customHeight="1">
      <c r="AO71049" s="108"/>
      <c r="AR71049" s="108"/>
    </row>
    <row r="71050" spans="41:44" ht="15" customHeight="1">
      <c r="AO71050" s="109"/>
      <c r="AR71050" s="109"/>
    </row>
    <row r="71051" spans="41:44" ht="15" customHeight="1">
      <c r="AO71051" s="104"/>
      <c r="AR71051" s="104"/>
    </row>
    <row r="71052" spans="41:44" ht="15" customHeight="1">
      <c r="AO71052" s="106"/>
      <c r="AR71052" s="106"/>
    </row>
    <row r="71053" spans="41:44" ht="15" customHeight="1">
      <c r="AO71053" s="106"/>
      <c r="AR71053" s="106"/>
    </row>
    <row r="71054" spans="41:44" ht="15" customHeight="1">
      <c r="AO71054" s="106"/>
      <c r="AR71054" s="106"/>
    </row>
    <row r="71055" spans="41:44" ht="15" customHeight="1">
      <c r="AO71055" s="106"/>
      <c r="AR71055" s="106"/>
    </row>
    <row r="71056" spans="41:44" ht="15" customHeight="1">
      <c r="AO71056" s="106"/>
      <c r="AR71056" s="106"/>
    </row>
    <row r="71057" spans="41:44" ht="15" customHeight="1">
      <c r="AO71057" s="106"/>
      <c r="AR71057" s="106"/>
    </row>
    <row r="71058" spans="41:44" ht="15" customHeight="1">
      <c r="AO71058" s="106"/>
      <c r="AR71058" s="106"/>
    </row>
    <row r="71059" spans="41:44" ht="15" customHeight="1">
      <c r="AO71059" s="108"/>
      <c r="AR71059" s="108"/>
    </row>
    <row r="71060" spans="41:44" ht="15" customHeight="1">
      <c r="AO71060" s="108"/>
      <c r="AR71060" s="108"/>
    </row>
    <row r="71061" spans="41:44" ht="15" customHeight="1">
      <c r="AO71061" s="108"/>
      <c r="AR71061" s="108"/>
    </row>
    <row r="71062" spans="41:44" ht="15" customHeight="1">
      <c r="AO71062" s="108"/>
      <c r="AR71062" s="108"/>
    </row>
    <row r="71063" spans="41:44" ht="15" customHeight="1">
      <c r="AO71063" s="108"/>
      <c r="AR71063" s="108"/>
    </row>
    <row r="71064" spans="41:44" ht="15" customHeight="1">
      <c r="AO71064" s="109"/>
      <c r="AR71064" s="109"/>
    </row>
    <row r="71065" spans="41:44" ht="15" customHeight="1">
      <c r="AO71065" s="104"/>
      <c r="AR71065" s="104"/>
    </row>
    <row r="71066" spans="41:44" ht="15" customHeight="1">
      <c r="AO71066" s="106"/>
      <c r="AR71066" s="106"/>
    </row>
    <row r="71067" spans="41:44" ht="15" customHeight="1">
      <c r="AO71067" s="106"/>
      <c r="AR71067" s="106"/>
    </row>
    <row r="71068" spans="41:44" ht="15" customHeight="1">
      <c r="AO71068" s="106"/>
      <c r="AR71068" s="106"/>
    </row>
    <row r="71069" spans="41:44" ht="15" customHeight="1">
      <c r="AO71069" s="106"/>
      <c r="AR71069" s="106"/>
    </row>
    <row r="71070" spans="41:44" ht="15" customHeight="1">
      <c r="AO71070" s="106"/>
      <c r="AR71070" s="106"/>
    </row>
    <row r="71071" spans="41:44" ht="15" customHeight="1">
      <c r="AO71071" s="106"/>
      <c r="AR71071" s="106"/>
    </row>
    <row r="71072" spans="41:44" ht="15" customHeight="1">
      <c r="AO71072" s="106"/>
      <c r="AR71072" s="106"/>
    </row>
    <row r="71073" spans="41:44" ht="15" customHeight="1">
      <c r="AO71073" s="108"/>
      <c r="AR71073" s="108"/>
    </row>
    <row r="71074" spans="41:44" ht="15" customHeight="1">
      <c r="AO71074" s="108"/>
      <c r="AR71074" s="108"/>
    </row>
    <row r="71075" spans="41:44" ht="15" customHeight="1">
      <c r="AO71075" s="108"/>
      <c r="AR71075" s="108"/>
    </row>
    <row r="71076" spans="41:44" ht="15" customHeight="1">
      <c r="AO71076" s="108"/>
      <c r="AR71076" s="108"/>
    </row>
    <row r="71077" spans="41:44" ht="15" customHeight="1">
      <c r="AO71077" s="108"/>
      <c r="AR71077" s="108"/>
    </row>
    <row r="71078" spans="41:44" ht="15" customHeight="1">
      <c r="AO71078" s="109"/>
      <c r="AR71078" s="109"/>
    </row>
    <row r="71079" spans="41:44" ht="15" customHeight="1">
      <c r="AO71079" s="104"/>
      <c r="AR71079" s="104"/>
    </row>
    <row r="71080" spans="41:44" ht="15" customHeight="1">
      <c r="AO71080" s="106"/>
      <c r="AR71080" s="106"/>
    </row>
    <row r="71081" spans="41:44" ht="15" customHeight="1">
      <c r="AO71081" s="106"/>
      <c r="AR71081" s="106"/>
    </row>
    <row r="71082" spans="41:44" ht="15" customHeight="1">
      <c r="AO71082" s="106"/>
      <c r="AR71082" s="106"/>
    </row>
    <row r="71083" spans="41:44" ht="15" customHeight="1">
      <c r="AO71083" s="106"/>
      <c r="AR71083" s="106"/>
    </row>
    <row r="71084" spans="41:44" ht="15" customHeight="1">
      <c r="AO71084" s="106"/>
      <c r="AR71084" s="106"/>
    </row>
    <row r="71085" spans="41:44" ht="15" customHeight="1">
      <c r="AO71085" s="106"/>
      <c r="AR71085" s="106"/>
    </row>
    <row r="71086" spans="41:44" ht="15" customHeight="1">
      <c r="AO71086" s="106"/>
      <c r="AR71086" s="106"/>
    </row>
    <row r="71087" spans="41:44" ht="15" customHeight="1">
      <c r="AO71087" s="108"/>
      <c r="AR71087" s="108"/>
    </row>
    <row r="71088" spans="41:44" ht="15" customHeight="1">
      <c r="AO71088" s="108"/>
      <c r="AR71088" s="108"/>
    </row>
    <row r="71089" spans="41:44" ht="15" customHeight="1">
      <c r="AO71089" s="108"/>
      <c r="AR71089" s="108"/>
    </row>
    <row r="71090" spans="41:44" ht="15" customHeight="1">
      <c r="AO71090" s="108"/>
      <c r="AR71090" s="108"/>
    </row>
    <row r="71091" spans="41:44" ht="15" customHeight="1">
      <c r="AO71091" s="108"/>
      <c r="AR71091" s="108"/>
    </row>
    <row r="71092" spans="41:44" ht="15" customHeight="1">
      <c r="AO71092" s="109"/>
      <c r="AR71092" s="109"/>
    </row>
    <row r="71093" spans="41:44" ht="15" customHeight="1">
      <c r="AO71093" s="104"/>
      <c r="AR71093" s="104"/>
    </row>
    <row r="71094" spans="41:44" ht="15" customHeight="1">
      <c r="AO71094" s="106"/>
      <c r="AR71094" s="106"/>
    </row>
    <row r="71095" spans="41:44" ht="15" customHeight="1">
      <c r="AO71095" s="106"/>
      <c r="AR71095" s="106"/>
    </row>
    <row r="71096" spans="41:44" ht="15" customHeight="1">
      <c r="AO71096" s="106"/>
      <c r="AR71096" s="106"/>
    </row>
    <row r="71097" spans="41:44" ht="15" customHeight="1">
      <c r="AO71097" s="106"/>
      <c r="AR71097" s="106"/>
    </row>
    <row r="71098" spans="41:44" ht="15" customHeight="1">
      <c r="AO71098" s="106"/>
      <c r="AR71098" s="106"/>
    </row>
    <row r="71099" spans="41:44" ht="15" customHeight="1">
      <c r="AO71099" s="106"/>
      <c r="AR71099" s="106"/>
    </row>
    <row r="71100" spans="41:44" ht="15" customHeight="1">
      <c r="AO71100" s="106"/>
      <c r="AR71100" s="106"/>
    </row>
    <row r="71101" spans="41:44" ht="15" customHeight="1">
      <c r="AO71101" s="108"/>
      <c r="AR71101" s="108"/>
    </row>
    <row r="71102" spans="41:44" ht="15" customHeight="1">
      <c r="AO71102" s="108"/>
      <c r="AR71102" s="108"/>
    </row>
    <row r="71103" spans="41:44" ht="15" customHeight="1">
      <c r="AO71103" s="108"/>
      <c r="AR71103" s="108"/>
    </row>
    <row r="71104" spans="41:44" ht="15" customHeight="1">
      <c r="AO71104" s="108"/>
      <c r="AR71104" s="108"/>
    </row>
    <row r="71105" spans="41:44" ht="15" customHeight="1">
      <c r="AO71105" s="108"/>
      <c r="AR71105" s="108"/>
    </row>
    <row r="71106" spans="41:44" ht="15" customHeight="1">
      <c r="AO71106" s="109"/>
      <c r="AR71106" s="109"/>
    </row>
    <row r="71107" spans="41:44" ht="15" customHeight="1">
      <c r="AO71107" s="104"/>
      <c r="AR71107" s="104"/>
    </row>
    <row r="71108" spans="41:44" ht="15" customHeight="1">
      <c r="AO71108" s="106"/>
      <c r="AR71108" s="106"/>
    </row>
    <row r="71109" spans="41:44" ht="15" customHeight="1">
      <c r="AO71109" s="106"/>
      <c r="AR71109" s="106"/>
    </row>
    <row r="71110" spans="41:44" ht="15" customHeight="1">
      <c r="AO71110" s="106"/>
      <c r="AR71110" s="106"/>
    </row>
    <row r="71111" spans="41:44" ht="15" customHeight="1">
      <c r="AO71111" s="106"/>
      <c r="AR71111" s="106"/>
    </row>
    <row r="71112" spans="41:44" ht="15" customHeight="1">
      <c r="AO71112" s="106"/>
      <c r="AR71112" s="106"/>
    </row>
    <row r="71113" spans="41:44" ht="15" customHeight="1">
      <c r="AO71113" s="106"/>
      <c r="AR71113" s="106"/>
    </row>
    <row r="71114" spans="41:44" ht="15" customHeight="1">
      <c r="AO71114" s="106"/>
      <c r="AR71114" s="106"/>
    </row>
    <row r="71115" spans="41:44" ht="15" customHeight="1">
      <c r="AO71115" s="108"/>
      <c r="AR71115" s="108"/>
    </row>
    <row r="71116" spans="41:44" ht="15" customHeight="1">
      <c r="AO71116" s="108"/>
      <c r="AR71116" s="108"/>
    </row>
    <row r="71117" spans="41:44" ht="15" customHeight="1">
      <c r="AO71117" s="108"/>
      <c r="AR71117" s="108"/>
    </row>
    <row r="71118" spans="41:44" ht="15" customHeight="1">
      <c r="AO71118" s="108"/>
      <c r="AR71118" s="108"/>
    </row>
    <row r="71119" spans="41:44" ht="15" customHeight="1">
      <c r="AO71119" s="108"/>
      <c r="AR71119" s="108"/>
    </row>
    <row r="71120" spans="41:44" ht="15" customHeight="1">
      <c r="AO71120" s="109"/>
      <c r="AR71120" s="109"/>
    </row>
    <row r="71121" spans="41:44" ht="15" customHeight="1">
      <c r="AO71121" s="104"/>
      <c r="AR71121" s="104"/>
    </row>
    <row r="71122" spans="41:44" ht="15" customHeight="1">
      <c r="AO71122" s="106"/>
      <c r="AR71122" s="106"/>
    </row>
    <row r="71123" spans="41:44" ht="15" customHeight="1">
      <c r="AO71123" s="106"/>
      <c r="AR71123" s="106"/>
    </row>
    <row r="71124" spans="41:44" ht="15" customHeight="1">
      <c r="AO71124" s="106"/>
      <c r="AR71124" s="106"/>
    </row>
    <row r="71125" spans="41:44" ht="15" customHeight="1">
      <c r="AO71125" s="106"/>
      <c r="AR71125" s="106"/>
    </row>
    <row r="71126" spans="41:44" ht="15" customHeight="1">
      <c r="AO71126" s="106"/>
      <c r="AR71126" s="106"/>
    </row>
    <row r="71127" spans="41:44" ht="15" customHeight="1">
      <c r="AO71127" s="106"/>
      <c r="AR71127" s="106"/>
    </row>
    <row r="71128" spans="41:44" ht="15" customHeight="1">
      <c r="AO71128" s="106"/>
      <c r="AR71128" s="106"/>
    </row>
    <row r="71129" spans="41:44" ht="15" customHeight="1">
      <c r="AO71129" s="108"/>
      <c r="AR71129" s="108"/>
    </row>
    <row r="71130" spans="41:44" ht="15" customHeight="1">
      <c r="AO71130" s="108"/>
      <c r="AR71130" s="108"/>
    </row>
    <row r="71131" spans="41:44" ht="15" customHeight="1">
      <c r="AO71131" s="108"/>
      <c r="AR71131" s="108"/>
    </row>
    <row r="71132" spans="41:44" ht="15" customHeight="1">
      <c r="AO71132" s="108"/>
      <c r="AR71132" s="108"/>
    </row>
    <row r="71133" spans="41:44" ht="15" customHeight="1">
      <c r="AO71133" s="108"/>
      <c r="AR71133" s="108"/>
    </row>
    <row r="71134" spans="41:44" ht="15" customHeight="1">
      <c r="AO71134" s="109"/>
      <c r="AR71134" s="109"/>
    </row>
    <row r="71135" spans="41:44" ht="15" customHeight="1">
      <c r="AO71135" s="104"/>
      <c r="AR71135" s="104"/>
    </row>
    <row r="71136" spans="41:44" ht="15" customHeight="1">
      <c r="AO71136" s="106"/>
      <c r="AR71136" s="106"/>
    </row>
    <row r="71137" spans="41:44" ht="15" customHeight="1">
      <c r="AO71137" s="106"/>
      <c r="AR71137" s="106"/>
    </row>
    <row r="71138" spans="41:44" ht="15" customHeight="1">
      <c r="AO71138" s="106"/>
      <c r="AR71138" s="106"/>
    </row>
    <row r="71139" spans="41:44" ht="15" customHeight="1">
      <c r="AO71139" s="106"/>
      <c r="AR71139" s="106"/>
    </row>
    <row r="71140" spans="41:44" ht="15" customHeight="1">
      <c r="AO71140" s="106"/>
      <c r="AR71140" s="106"/>
    </row>
    <row r="71141" spans="41:44" ht="15" customHeight="1">
      <c r="AO71141" s="106"/>
      <c r="AR71141" s="106"/>
    </row>
    <row r="71142" spans="41:44" ht="15" customHeight="1">
      <c r="AO71142" s="106"/>
      <c r="AR71142" s="106"/>
    </row>
    <row r="71143" spans="41:44" ht="15" customHeight="1">
      <c r="AO71143" s="108"/>
      <c r="AR71143" s="108"/>
    </row>
    <row r="71144" spans="41:44" ht="15" customHeight="1">
      <c r="AO71144" s="108"/>
      <c r="AR71144" s="108"/>
    </row>
    <row r="71145" spans="41:44" ht="15" customHeight="1">
      <c r="AO71145" s="108"/>
      <c r="AR71145" s="108"/>
    </row>
    <row r="71146" spans="41:44" ht="15" customHeight="1">
      <c r="AO71146" s="108"/>
      <c r="AR71146" s="108"/>
    </row>
    <row r="71147" spans="41:44" ht="15" customHeight="1">
      <c r="AO71147" s="108"/>
      <c r="AR71147" s="108"/>
    </row>
    <row r="71148" spans="41:44" ht="15" customHeight="1">
      <c r="AO71148" s="109"/>
      <c r="AR71148" s="109"/>
    </row>
    <row r="71149" spans="41:44" ht="15" customHeight="1">
      <c r="AO71149" s="104"/>
      <c r="AR71149" s="104"/>
    </row>
    <row r="71150" spans="41:44" ht="15" customHeight="1">
      <c r="AO71150" s="106"/>
      <c r="AR71150" s="106"/>
    </row>
    <row r="71151" spans="41:44" ht="15" customHeight="1">
      <c r="AO71151" s="106"/>
      <c r="AR71151" s="106"/>
    </row>
    <row r="71152" spans="41:44" ht="15" customHeight="1">
      <c r="AO71152" s="106"/>
      <c r="AR71152" s="106"/>
    </row>
    <row r="71153" spans="41:44" ht="15" customHeight="1">
      <c r="AO71153" s="106"/>
      <c r="AR71153" s="106"/>
    </row>
    <row r="71154" spans="41:44" ht="15" customHeight="1">
      <c r="AO71154" s="106"/>
      <c r="AR71154" s="106"/>
    </row>
    <row r="71155" spans="41:44" ht="15" customHeight="1">
      <c r="AO71155" s="106"/>
      <c r="AR71155" s="106"/>
    </row>
    <row r="71156" spans="41:44" ht="15" customHeight="1">
      <c r="AO71156" s="106"/>
      <c r="AR71156" s="106"/>
    </row>
    <row r="71157" spans="41:44" ht="15" customHeight="1">
      <c r="AO71157" s="108"/>
      <c r="AR71157" s="108"/>
    </row>
    <row r="71158" spans="41:44" ht="15" customHeight="1">
      <c r="AO71158" s="108"/>
      <c r="AR71158" s="108"/>
    </row>
    <row r="71159" spans="41:44" ht="15" customHeight="1">
      <c r="AO71159" s="108"/>
      <c r="AR71159" s="108"/>
    </row>
    <row r="71160" spans="41:44" ht="15" customHeight="1">
      <c r="AO71160" s="108"/>
      <c r="AR71160" s="108"/>
    </row>
    <row r="71161" spans="41:44" ht="15" customHeight="1">
      <c r="AO71161" s="108"/>
      <c r="AR71161" s="108"/>
    </row>
    <row r="71162" spans="41:44" ht="15" customHeight="1">
      <c r="AO71162" s="109"/>
      <c r="AR71162" s="109"/>
    </row>
    <row r="71163" spans="41:44" ht="15" customHeight="1">
      <c r="AO71163" s="104"/>
      <c r="AR71163" s="104"/>
    </row>
    <row r="71164" spans="41:44" ht="15" customHeight="1">
      <c r="AO71164" s="106"/>
      <c r="AR71164" s="106"/>
    </row>
    <row r="71165" spans="41:44" ht="15" customHeight="1">
      <c r="AO71165" s="106"/>
      <c r="AR71165" s="106"/>
    </row>
    <row r="71166" spans="41:44" ht="15" customHeight="1">
      <c r="AO71166" s="106"/>
      <c r="AR71166" s="106"/>
    </row>
    <row r="71167" spans="41:44" ht="15" customHeight="1">
      <c r="AO71167" s="106"/>
      <c r="AR71167" s="106"/>
    </row>
    <row r="71168" spans="41:44" ht="15" customHeight="1">
      <c r="AO71168" s="106"/>
      <c r="AR71168" s="106"/>
    </row>
    <row r="71169" spans="41:44" ht="15" customHeight="1">
      <c r="AO71169" s="106"/>
      <c r="AR71169" s="106"/>
    </row>
    <row r="71170" spans="41:44" ht="15" customHeight="1">
      <c r="AO71170" s="106"/>
      <c r="AR71170" s="106"/>
    </row>
    <row r="71171" spans="41:44" ht="15" customHeight="1">
      <c r="AO71171" s="108"/>
      <c r="AR71171" s="108"/>
    </row>
    <row r="71172" spans="41:44" ht="15" customHeight="1">
      <c r="AO71172" s="108"/>
      <c r="AR71172" s="108"/>
    </row>
    <row r="71173" spans="41:44" ht="15" customHeight="1">
      <c r="AO71173" s="108"/>
      <c r="AR71173" s="108"/>
    </row>
    <row r="71174" spans="41:44" ht="15" customHeight="1">
      <c r="AO71174" s="108"/>
      <c r="AR71174" s="108"/>
    </row>
    <row r="71175" spans="41:44" ht="15" customHeight="1">
      <c r="AO71175" s="108"/>
      <c r="AR71175" s="108"/>
    </row>
    <row r="71176" spans="41:44" ht="15" customHeight="1">
      <c r="AO71176" s="109"/>
      <c r="AR71176" s="109"/>
    </row>
    <row r="71177" spans="41:44" ht="15" customHeight="1">
      <c r="AO71177" s="104"/>
      <c r="AR71177" s="104"/>
    </row>
    <row r="71178" spans="41:44" ht="15" customHeight="1">
      <c r="AO71178" s="106"/>
      <c r="AR71178" s="106"/>
    </row>
    <row r="71179" spans="41:44" ht="15" customHeight="1">
      <c r="AO71179" s="106"/>
      <c r="AR71179" s="106"/>
    </row>
    <row r="71180" spans="41:44" ht="15" customHeight="1">
      <c r="AO71180" s="106"/>
      <c r="AR71180" s="106"/>
    </row>
    <row r="71181" spans="41:44" ht="15" customHeight="1">
      <c r="AO71181" s="106"/>
      <c r="AR71181" s="106"/>
    </row>
    <row r="71182" spans="41:44" ht="15" customHeight="1">
      <c r="AO71182" s="106"/>
      <c r="AR71182" s="106"/>
    </row>
    <row r="71183" spans="41:44" ht="15" customHeight="1">
      <c r="AO71183" s="106"/>
      <c r="AR71183" s="106"/>
    </row>
    <row r="71184" spans="41:44" ht="15" customHeight="1">
      <c r="AO71184" s="106"/>
      <c r="AR71184" s="106"/>
    </row>
    <row r="71185" spans="41:44" ht="15" customHeight="1">
      <c r="AO71185" s="108"/>
      <c r="AR71185" s="108"/>
    </row>
    <row r="71186" spans="41:44" ht="15" customHeight="1">
      <c r="AO71186" s="108"/>
      <c r="AR71186" s="108"/>
    </row>
    <row r="71187" spans="41:44" ht="15" customHeight="1">
      <c r="AO71187" s="108"/>
      <c r="AR71187" s="108"/>
    </row>
    <row r="71188" spans="41:44" ht="15" customHeight="1">
      <c r="AO71188" s="108"/>
      <c r="AR71188" s="108"/>
    </row>
    <row r="71189" spans="41:44" ht="15" customHeight="1">
      <c r="AO71189" s="108"/>
      <c r="AR71189" s="108"/>
    </row>
    <row r="71190" spans="41:44" ht="15" customHeight="1">
      <c r="AO71190" s="109"/>
      <c r="AR71190" s="109"/>
    </row>
    <row r="71191" spans="41:44" ht="15" customHeight="1">
      <c r="AO71191" s="104"/>
      <c r="AR71191" s="104"/>
    </row>
    <row r="71192" spans="41:44" ht="15" customHeight="1">
      <c r="AO71192" s="106"/>
      <c r="AR71192" s="106"/>
    </row>
    <row r="71193" spans="41:44" ht="15" customHeight="1">
      <c r="AO71193" s="106"/>
      <c r="AR71193" s="106"/>
    </row>
    <row r="71194" spans="41:44" ht="15" customHeight="1">
      <c r="AO71194" s="106"/>
      <c r="AR71194" s="106"/>
    </row>
    <row r="71195" spans="41:44" ht="15" customHeight="1">
      <c r="AO71195" s="106"/>
      <c r="AR71195" s="106"/>
    </row>
    <row r="71196" spans="41:44" ht="15" customHeight="1">
      <c r="AO71196" s="106"/>
      <c r="AR71196" s="106"/>
    </row>
    <row r="71197" spans="41:44" ht="15" customHeight="1">
      <c r="AO71197" s="106"/>
      <c r="AR71197" s="106"/>
    </row>
    <row r="71198" spans="41:44" ht="15" customHeight="1">
      <c r="AO71198" s="106"/>
      <c r="AR71198" s="106"/>
    </row>
    <row r="71199" spans="41:44" ht="15" customHeight="1">
      <c r="AO71199" s="108"/>
      <c r="AR71199" s="108"/>
    </row>
    <row r="71200" spans="41:44" ht="15" customHeight="1">
      <c r="AO71200" s="108"/>
      <c r="AR71200" s="108"/>
    </row>
    <row r="71201" spans="41:44" ht="15" customHeight="1">
      <c r="AO71201" s="108"/>
      <c r="AR71201" s="108"/>
    </row>
    <row r="71202" spans="41:44" ht="15" customHeight="1">
      <c r="AO71202" s="108"/>
      <c r="AR71202" s="108"/>
    </row>
    <row r="71203" spans="41:44" ht="15" customHeight="1">
      <c r="AO71203" s="108"/>
      <c r="AR71203" s="108"/>
    </row>
    <row r="71204" spans="41:44" ht="15" customHeight="1">
      <c r="AO71204" s="109"/>
      <c r="AR71204" s="109"/>
    </row>
    <row r="71205" spans="41:44" ht="15" customHeight="1">
      <c r="AO71205" s="104"/>
      <c r="AR71205" s="104"/>
    </row>
    <row r="71206" spans="41:44" ht="15" customHeight="1">
      <c r="AO71206" s="106"/>
      <c r="AR71206" s="106"/>
    </row>
    <row r="71207" spans="41:44" ht="15" customHeight="1">
      <c r="AO71207" s="106"/>
      <c r="AR71207" s="106"/>
    </row>
    <row r="71208" spans="41:44" ht="15" customHeight="1">
      <c r="AO71208" s="106"/>
      <c r="AR71208" s="106"/>
    </row>
    <row r="71209" spans="41:44" ht="15" customHeight="1">
      <c r="AO71209" s="106"/>
      <c r="AR71209" s="106"/>
    </row>
    <row r="71210" spans="41:44" ht="15" customHeight="1">
      <c r="AO71210" s="106"/>
      <c r="AR71210" s="106"/>
    </row>
    <row r="71211" spans="41:44" ht="15" customHeight="1">
      <c r="AO71211" s="106"/>
      <c r="AR71211" s="106"/>
    </row>
    <row r="71212" spans="41:44" ht="15" customHeight="1">
      <c r="AO71212" s="106"/>
      <c r="AR71212" s="106"/>
    </row>
    <row r="71213" spans="41:44" ht="15" customHeight="1">
      <c r="AO71213" s="108"/>
      <c r="AR71213" s="108"/>
    </row>
    <row r="71214" spans="41:44" ht="15" customHeight="1">
      <c r="AO71214" s="108"/>
      <c r="AR71214" s="108"/>
    </row>
    <row r="71215" spans="41:44" ht="15" customHeight="1">
      <c r="AO71215" s="108"/>
      <c r="AR71215" s="108"/>
    </row>
    <row r="71216" spans="41:44" ht="15" customHeight="1">
      <c r="AO71216" s="108"/>
      <c r="AR71216" s="108"/>
    </row>
    <row r="71217" spans="41:44" ht="15" customHeight="1">
      <c r="AO71217" s="108"/>
      <c r="AR71217" s="108"/>
    </row>
    <row r="71218" spans="41:44" ht="15" customHeight="1">
      <c r="AO71218" s="109"/>
      <c r="AR71218" s="109"/>
    </row>
    <row r="71219" spans="41:44" ht="15" customHeight="1">
      <c r="AO71219" s="104"/>
      <c r="AR71219" s="104"/>
    </row>
    <row r="71220" spans="41:44" ht="15" customHeight="1">
      <c r="AO71220" s="106"/>
      <c r="AR71220" s="106"/>
    </row>
    <row r="71221" spans="41:44" ht="15" customHeight="1">
      <c r="AO71221" s="106"/>
      <c r="AR71221" s="106"/>
    </row>
    <row r="71222" spans="41:44" ht="15" customHeight="1">
      <c r="AO71222" s="106"/>
      <c r="AR71222" s="106"/>
    </row>
    <row r="71223" spans="41:44" ht="15" customHeight="1">
      <c r="AO71223" s="106"/>
      <c r="AR71223" s="106"/>
    </row>
    <row r="71224" spans="41:44" ht="15" customHeight="1">
      <c r="AO71224" s="106"/>
      <c r="AR71224" s="106"/>
    </row>
    <row r="71225" spans="41:44" ht="15" customHeight="1">
      <c r="AO71225" s="106"/>
      <c r="AR71225" s="106"/>
    </row>
    <row r="71226" spans="41:44" ht="15" customHeight="1">
      <c r="AO71226" s="106"/>
      <c r="AR71226" s="106"/>
    </row>
    <row r="71227" spans="41:44" ht="15" customHeight="1">
      <c r="AO71227" s="108"/>
      <c r="AR71227" s="108"/>
    </row>
    <row r="71228" spans="41:44" ht="15" customHeight="1">
      <c r="AO71228" s="108"/>
      <c r="AR71228" s="108"/>
    </row>
    <row r="71229" spans="41:44" ht="15" customHeight="1">
      <c r="AO71229" s="108"/>
      <c r="AR71229" s="108"/>
    </row>
    <row r="71230" spans="41:44" ht="15" customHeight="1">
      <c r="AO71230" s="108"/>
      <c r="AR71230" s="108"/>
    </row>
    <row r="71231" spans="41:44" ht="15" customHeight="1">
      <c r="AO71231" s="108"/>
      <c r="AR71231" s="108"/>
    </row>
    <row r="71232" spans="41:44" ht="15" customHeight="1">
      <c r="AO71232" s="109"/>
      <c r="AR71232" s="109"/>
    </row>
    <row r="71233" spans="41:44" ht="15" customHeight="1">
      <c r="AO71233" s="104"/>
      <c r="AR71233" s="104"/>
    </row>
    <row r="71234" spans="41:44" ht="15" customHeight="1">
      <c r="AO71234" s="106"/>
      <c r="AR71234" s="106"/>
    </row>
    <row r="71235" spans="41:44" ht="15" customHeight="1">
      <c r="AO71235" s="106"/>
      <c r="AR71235" s="106"/>
    </row>
    <row r="71236" spans="41:44" ht="15" customHeight="1">
      <c r="AO71236" s="106"/>
      <c r="AR71236" s="106"/>
    </row>
    <row r="71237" spans="41:44" ht="15" customHeight="1">
      <c r="AO71237" s="106"/>
      <c r="AR71237" s="106"/>
    </row>
    <row r="71238" spans="41:44" ht="15" customHeight="1">
      <c r="AO71238" s="106"/>
      <c r="AR71238" s="106"/>
    </row>
    <row r="71239" spans="41:44" ht="15" customHeight="1">
      <c r="AO71239" s="106"/>
      <c r="AR71239" s="106"/>
    </row>
    <row r="71240" spans="41:44" ht="15" customHeight="1">
      <c r="AO71240" s="106"/>
      <c r="AR71240" s="106"/>
    </row>
    <row r="71241" spans="41:44" ht="15" customHeight="1">
      <c r="AO71241" s="108"/>
      <c r="AR71241" s="108"/>
    </row>
    <row r="71242" spans="41:44" ht="15" customHeight="1">
      <c r="AO71242" s="108"/>
      <c r="AR71242" s="108"/>
    </row>
    <row r="71243" spans="41:44" ht="15" customHeight="1">
      <c r="AO71243" s="108"/>
      <c r="AR71243" s="108"/>
    </row>
    <row r="71244" spans="41:44" ht="15" customHeight="1">
      <c r="AO71244" s="108"/>
      <c r="AR71244" s="108"/>
    </row>
    <row r="71245" spans="41:44" ht="15" customHeight="1">
      <c r="AO71245" s="108"/>
      <c r="AR71245" s="108"/>
    </row>
    <row r="71246" spans="41:44" ht="15" customHeight="1">
      <c r="AO71246" s="109"/>
      <c r="AR71246" s="109"/>
    </row>
    <row r="71247" spans="41:44" ht="15" customHeight="1">
      <c r="AO71247" s="104"/>
      <c r="AR71247" s="104"/>
    </row>
    <row r="71248" spans="41:44" ht="15" customHeight="1">
      <c r="AO71248" s="106"/>
      <c r="AR71248" s="106"/>
    </row>
    <row r="71249" spans="41:44" ht="15" customHeight="1">
      <c r="AO71249" s="106"/>
      <c r="AR71249" s="106"/>
    </row>
    <row r="71250" spans="41:44" ht="15" customHeight="1">
      <c r="AO71250" s="106"/>
      <c r="AR71250" s="106"/>
    </row>
    <row r="71251" spans="41:44" ht="15" customHeight="1">
      <c r="AO71251" s="106"/>
      <c r="AR71251" s="106"/>
    </row>
    <row r="71252" spans="41:44" ht="15" customHeight="1">
      <c r="AO71252" s="106"/>
      <c r="AR71252" s="106"/>
    </row>
    <row r="71253" spans="41:44" ht="15" customHeight="1">
      <c r="AO71253" s="106"/>
      <c r="AR71253" s="106"/>
    </row>
    <row r="71254" spans="41:44" ht="15" customHeight="1">
      <c r="AO71254" s="106"/>
      <c r="AR71254" s="106"/>
    </row>
    <row r="71255" spans="41:44" ht="15" customHeight="1">
      <c r="AO71255" s="108"/>
      <c r="AR71255" s="108"/>
    </row>
    <row r="71256" spans="41:44" ht="15" customHeight="1">
      <c r="AO71256" s="108"/>
      <c r="AR71256" s="108"/>
    </row>
    <row r="71257" spans="41:44" ht="15" customHeight="1">
      <c r="AO71257" s="108"/>
      <c r="AR71257" s="108"/>
    </row>
    <row r="71258" spans="41:44" ht="15" customHeight="1">
      <c r="AO71258" s="108"/>
      <c r="AR71258" s="108"/>
    </row>
    <row r="71259" spans="41:44" ht="15" customHeight="1">
      <c r="AO71259" s="108"/>
      <c r="AR71259" s="108"/>
    </row>
    <row r="71260" spans="41:44" ht="15" customHeight="1">
      <c r="AO71260" s="109"/>
      <c r="AR71260" s="109"/>
    </row>
    <row r="71261" spans="41:44" ht="15" customHeight="1">
      <c r="AO71261" s="104"/>
      <c r="AR71261" s="104"/>
    </row>
    <row r="71262" spans="41:44" ht="15" customHeight="1">
      <c r="AO71262" s="106"/>
      <c r="AR71262" s="106"/>
    </row>
    <row r="71263" spans="41:44" ht="15" customHeight="1">
      <c r="AO71263" s="106"/>
      <c r="AR71263" s="106"/>
    </row>
    <row r="71264" spans="41:44" ht="15" customHeight="1">
      <c r="AO71264" s="106"/>
      <c r="AR71264" s="106"/>
    </row>
    <row r="71265" spans="41:44" ht="15" customHeight="1">
      <c r="AO71265" s="106"/>
      <c r="AR71265" s="106"/>
    </row>
    <row r="71266" spans="41:44" ht="15" customHeight="1">
      <c r="AO71266" s="106"/>
      <c r="AR71266" s="106"/>
    </row>
    <row r="71267" spans="41:44" ht="15" customHeight="1">
      <c r="AO71267" s="106"/>
      <c r="AR71267" s="106"/>
    </row>
    <row r="71268" spans="41:44" ht="15" customHeight="1">
      <c r="AO71268" s="106"/>
      <c r="AR71268" s="106"/>
    </row>
    <row r="71269" spans="41:44" ht="15" customHeight="1">
      <c r="AO71269" s="108"/>
      <c r="AR71269" s="108"/>
    </row>
    <row r="71270" spans="41:44" ht="15" customHeight="1">
      <c r="AO71270" s="108"/>
      <c r="AR71270" s="108"/>
    </row>
    <row r="71271" spans="41:44" ht="15" customHeight="1">
      <c r="AO71271" s="108"/>
      <c r="AR71271" s="108"/>
    </row>
    <row r="71272" spans="41:44" ht="15" customHeight="1">
      <c r="AO71272" s="108"/>
      <c r="AR71272" s="108"/>
    </row>
    <row r="71273" spans="41:44" ht="15" customHeight="1">
      <c r="AO71273" s="108"/>
      <c r="AR71273" s="108"/>
    </row>
    <row r="71274" spans="41:44" ht="15" customHeight="1">
      <c r="AO71274" s="109"/>
      <c r="AR71274" s="109"/>
    </row>
    <row r="71275" spans="41:44" ht="15" customHeight="1">
      <c r="AO71275" s="104"/>
      <c r="AR71275" s="104"/>
    </row>
    <row r="71276" spans="41:44" ht="15" customHeight="1">
      <c r="AO71276" s="106"/>
      <c r="AR71276" s="106"/>
    </row>
    <row r="71277" spans="41:44" ht="15" customHeight="1">
      <c r="AO71277" s="106"/>
      <c r="AR71277" s="106"/>
    </row>
    <row r="71278" spans="41:44" ht="15" customHeight="1">
      <c r="AO71278" s="106"/>
      <c r="AR71278" s="106"/>
    </row>
    <row r="71279" spans="41:44" ht="15" customHeight="1">
      <c r="AO71279" s="106"/>
      <c r="AR71279" s="106"/>
    </row>
    <row r="71280" spans="41:44" ht="15" customHeight="1">
      <c r="AO71280" s="106"/>
      <c r="AR71280" s="106"/>
    </row>
    <row r="71281" spans="41:44" ht="15" customHeight="1">
      <c r="AO71281" s="106"/>
      <c r="AR71281" s="106"/>
    </row>
    <row r="71282" spans="41:44" ht="15" customHeight="1">
      <c r="AO71282" s="106"/>
      <c r="AR71282" s="106"/>
    </row>
    <row r="71283" spans="41:44" ht="15" customHeight="1">
      <c r="AO71283" s="108"/>
      <c r="AR71283" s="108"/>
    </row>
    <row r="71284" spans="41:44" ht="15" customHeight="1">
      <c r="AO71284" s="108"/>
      <c r="AR71284" s="108"/>
    </row>
    <row r="71285" spans="41:44" ht="15" customHeight="1">
      <c r="AO71285" s="108"/>
      <c r="AR71285" s="108"/>
    </row>
    <row r="71286" spans="41:44" ht="15" customHeight="1">
      <c r="AO71286" s="108"/>
      <c r="AR71286" s="108"/>
    </row>
    <row r="71287" spans="41:44" ht="15" customHeight="1">
      <c r="AO71287" s="108"/>
      <c r="AR71287" s="108"/>
    </row>
    <row r="71288" spans="41:44" ht="15" customHeight="1">
      <c r="AO71288" s="109"/>
      <c r="AR71288" s="109"/>
    </row>
    <row r="71289" spans="41:44" ht="15" customHeight="1">
      <c r="AO71289" s="104"/>
      <c r="AR71289" s="104"/>
    </row>
    <row r="71290" spans="41:44" ht="15" customHeight="1">
      <c r="AO71290" s="106"/>
      <c r="AR71290" s="106"/>
    </row>
    <row r="71291" spans="41:44" ht="15" customHeight="1">
      <c r="AO71291" s="106"/>
      <c r="AR71291" s="106"/>
    </row>
    <row r="71292" spans="41:44" ht="15" customHeight="1">
      <c r="AO71292" s="106"/>
      <c r="AR71292" s="106"/>
    </row>
    <row r="71293" spans="41:44" ht="15" customHeight="1">
      <c r="AO71293" s="106"/>
      <c r="AR71293" s="106"/>
    </row>
    <row r="71294" spans="41:44" ht="15" customHeight="1">
      <c r="AO71294" s="106"/>
      <c r="AR71294" s="106"/>
    </row>
    <row r="71295" spans="41:44" ht="15" customHeight="1">
      <c r="AO71295" s="106"/>
      <c r="AR71295" s="106"/>
    </row>
    <row r="71296" spans="41:44" ht="15" customHeight="1">
      <c r="AO71296" s="106"/>
      <c r="AR71296" s="106"/>
    </row>
    <row r="71297" spans="41:44" ht="15" customHeight="1">
      <c r="AO71297" s="108"/>
      <c r="AR71297" s="108"/>
    </row>
    <row r="71298" spans="41:44" ht="15" customHeight="1">
      <c r="AO71298" s="108"/>
      <c r="AR71298" s="108"/>
    </row>
    <row r="71299" spans="41:44" ht="15" customHeight="1">
      <c r="AO71299" s="108"/>
      <c r="AR71299" s="108"/>
    </row>
    <row r="71300" spans="41:44" ht="15" customHeight="1">
      <c r="AO71300" s="108"/>
      <c r="AR71300" s="108"/>
    </row>
    <row r="71301" spans="41:44" ht="15" customHeight="1">
      <c r="AO71301" s="108"/>
      <c r="AR71301" s="108"/>
    </row>
    <row r="71302" spans="41:44" ht="15" customHeight="1">
      <c r="AO71302" s="109"/>
      <c r="AR71302" s="109"/>
    </row>
    <row r="71303" spans="41:44" ht="15" customHeight="1">
      <c r="AO71303" s="104"/>
      <c r="AR71303" s="104"/>
    </row>
    <row r="71304" spans="41:44" ht="15" customHeight="1">
      <c r="AO71304" s="106"/>
      <c r="AR71304" s="106"/>
    </row>
    <row r="71305" spans="41:44" ht="15" customHeight="1">
      <c r="AO71305" s="106"/>
      <c r="AR71305" s="106"/>
    </row>
    <row r="71306" spans="41:44" ht="15" customHeight="1">
      <c r="AO71306" s="106"/>
      <c r="AR71306" s="106"/>
    </row>
    <row r="71307" spans="41:44" ht="15" customHeight="1">
      <c r="AO71307" s="106"/>
      <c r="AR71307" s="106"/>
    </row>
    <row r="71308" spans="41:44" ht="15" customHeight="1">
      <c r="AO71308" s="106"/>
      <c r="AR71308" s="106"/>
    </row>
    <row r="71309" spans="41:44" ht="15" customHeight="1">
      <c r="AO71309" s="106"/>
      <c r="AR71309" s="106"/>
    </row>
    <row r="71310" spans="41:44" ht="15" customHeight="1">
      <c r="AO71310" s="106"/>
      <c r="AR71310" s="106"/>
    </row>
    <row r="71311" spans="41:44" ht="15" customHeight="1">
      <c r="AO71311" s="108"/>
      <c r="AR71311" s="108"/>
    </row>
    <row r="71312" spans="41:44" ht="15" customHeight="1">
      <c r="AO71312" s="108"/>
      <c r="AR71312" s="108"/>
    </row>
    <row r="71313" spans="41:44" ht="15" customHeight="1">
      <c r="AO71313" s="108"/>
      <c r="AR71313" s="108"/>
    </row>
    <row r="71314" spans="41:44" ht="15" customHeight="1">
      <c r="AO71314" s="108"/>
      <c r="AR71314" s="108"/>
    </row>
    <row r="71315" spans="41:44" ht="15" customHeight="1">
      <c r="AO71315" s="108"/>
      <c r="AR71315" s="108"/>
    </row>
    <row r="71316" spans="41:44" ht="15" customHeight="1">
      <c r="AO71316" s="109"/>
      <c r="AR71316" s="109"/>
    </row>
    <row r="71317" spans="41:44" ht="15" customHeight="1">
      <c r="AO71317" s="104"/>
      <c r="AR71317" s="104"/>
    </row>
    <row r="71318" spans="41:44" ht="15" customHeight="1">
      <c r="AO71318" s="106"/>
      <c r="AR71318" s="106"/>
    </row>
    <row r="71319" spans="41:44" ht="15" customHeight="1">
      <c r="AO71319" s="106"/>
      <c r="AR71319" s="106"/>
    </row>
    <row r="71320" spans="41:44" ht="15" customHeight="1">
      <c r="AO71320" s="106"/>
      <c r="AR71320" s="106"/>
    </row>
    <row r="71321" spans="41:44" ht="15" customHeight="1">
      <c r="AO71321" s="106"/>
      <c r="AR71321" s="106"/>
    </row>
    <row r="71322" spans="41:44" ht="15" customHeight="1">
      <c r="AO71322" s="106"/>
      <c r="AR71322" s="106"/>
    </row>
    <row r="71323" spans="41:44" ht="15" customHeight="1">
      <c r="AO71323" s="106"/>
      <c r="AR71323" s="106"/>
    </row>
    <row r="71324" spans="41:44" ht="15" customHeight="1">
      <c r="AO71324" s="106"/>
      <c r="AR71324" s="106"/>
    </row>
    <row r="71325" spans="41:44" ht="15" customHeight="1">
      <c r="AO71325" s="108"/>
      <c r="AR71325" s="108"/>
    </row>
    <row r="71326" spans="41:44" ht="15" customHeight="1">
      <c r="AO71326" s="108"/>
      <c r="AR71326" s="108"/>
    </row>
    <row r="71327" spans="41:44" ht="15" customHeight="1">
      <c r="AO71327" s="108"/>
      <c r="AR71327" s="108"/>
    </row>
    <row r="71328" spans="41:44" ht="15" customHeight="1">
      <c r="AO71328" s="108"/>
      <c r="AR71328" s="108"/>
    </row>
    <row r="71329" spans="41:44" ht="15" customHeight="1">
      <c r="AO71329" s="108"/>
      <c r="AR71329" s="108"/>
    </row>
    <row r="71330" spans="41:44" ht="15" customHeight="1">
      <c r="AO71330" s="109"/>
      <c r="AR71330" s="109"/>
    </row>
    <row r="71331" spans="41:44" ht="15" customHeight="1">
      <c r="AO71331" s="104"/>
      <c r="AR71331" s="104"/>
    </row>
    <row r="71332" spans="41:44" ht="15" customHeight="1">
      <c r="AO71332" s="106"/>
      <c r="AR71332" s="106"/>
    </row>
    <row r="71333" spans="41:44" ht="15" customHeight="1">
      <c r="AO71333" s="106"/>
      <c r="AR71333" s="106"/>
    </row>
    <row r="71334" spans="41:44" ht="15" customHeight="1">
      <c r="AO71334" s="106"/>
      <c r="AR71334" s="106"/>
    </row>
    <row r="71335" spans="41:44" ht="15" customHeight="1">
      <c r="AO71335" s="106"/>
      <c r="AR71335" s="106"/>
    </row>
    <row r="71336" spans="41:44" ht="15" customHeight="1">
      <c r="AO71336" s="106"/>
      <c r="AR71336" s="106"/>
    </row>
    <row r="71337" spans="41:44" ht="15" customHeight="1">
      <c r="AO71337" s="106"/>
      <c r="AR71337" s="106"/>
    </row>
    <row r="71338" spans="41:44" ht="15" customHeight="1">
      <c r="AO71338" s="106"/>
      <c r="AR71338" s="106"/>
    </row>
    <row r="71339" spans="41:44" ht="15" customHeight="1">
      <c r="AO71339" s="108"/>
      <c r="AR71339" s="108"/>
    </row>
    <row r="71340" spans="41:44" ht="15" customHeight="1">
      <c r="AO71340" s="108"/>
      <c r="AR71340" s="108"/>
    </row>
    <row r="71341" spans="41:44" ht="15" customHeight="1">
      <c r="AO71341" s="108"/>
      <c r="AR71341" s="108"/>
    </row>
    <row r="71342" spans="41:44" ht="15" customHeight="1">
      <c r="AO71342" s="108"/>
      <c r="AR71342" s="108"/>
    </row>
    <row r="71343" spans="41:44" ht="15" customHeight="1">
      <c r="AO71343" s="108"/>
      <c r="AR71343" s="108"/>
    </row>
    <row r="71344" spans="41:44" ht="15" customHeight="1">
      <c r="AO71344" s="109"/>
      <c r="AR71344" s="109"/>
    </row>
    <row r="71345" spans="41:44" ht="15" customHeight="1">
      <c r="AO71345" s="104"/>
      <c r="AR71345" s="104"/>
    </row>
    <row r="71346" spans="41:44" ht="15" customHeight="1">
      <c r="AO71346" s="106"/>
      <c r="AR71346" s="106"/>
    </row>
    <row r="71347" spans="41:44" ht="15" customHeight="1">
      <c r="AO71347" s="106"/>
      <c r="AR71347" s="106"/>
    </row>
    <row r="71348" spans="41:44" ht="15" customHeight="1">
      <c r="AO71348" s="106"/>
      <c r="AR71348" s="106"/>
    </row>
    <row r="71349" spans="41:44" ht="15" customHeight="1">
      <c r="AO71349" s="106"/>
      <c r="AR71349" s="106"/>
    </row>
    <row r="71350" spans="41:44" ht="15" customHeight="1">
      <c r="AO71350" s="106"/>
      <c r="AR71350" s="106"/>
    </row>
    <row r="71351" spans="41:44" ht="15" customHeight="1">
      <c r="AO71351" s="106"/>
      <c r="AR71351" s="106"/>
    </row>
    <row r="71352" spans="41:44" ht="15" customHeight="1">
      <c r="AO71352" s="106"/>
      <c r="AR71352" s="106"/>
    </row>
    <row r="71353" spans="41:44" ht="15" customHeight="1">
      <c r="AO71353" s="108"/>
      <c r="AR71353" s="108"/>
    </row>
    <row r="71354" spans="41:44" ht="15" customHeight="1">
      <c r="AO71354" s="108"/>
      <c r="AR71354" s="108"/>
    </row>
    <row r="71355" spans="41:44" ht="15" customHeight="1">
      <c r="AO71355" s="108"/>
      <c r="AR71355" s="108"/>
    </row>
    <row r="71356" spans="41:44" ht="15" customHeight="1">
      <c r="AO71356" s="108"/>
      <c r="AR71356" s="108"/>
    </row>
    <row r="71357" spans="41:44" ht="15" customHeight="1">
      <c r="AO71357" s="108"/>
      <c r="AR71357" s="108"/>
    </row>
    <row r="71358" spans="41:44" ht="15" customHeight="1">
      <c r="AO71358" s="109"/>
      <c r="AR71358" s="109"/>
    </row>
    <row r="71359" spans="41:44" ht="15" customHeight="1">
      <c r="AO71359" s="104"/>
      <c r="AR71359" s="104"/>
    </row>
    <row r="71360" spans="41:44" ht="15" customHeight="1">
      <c r="AO71360" s="106"/>
      <c r="AR71360" s="106"/>
    </row>
    <row r="71361" spans="41:44" ht="15" customHeight="1">
      <c r="AO71361" s="106"/>
      <c r="AR71361" s="106"/>
    </row>
    <row r="71362" spans="41:44" ht="15" customHeight="1">
      <c r="AO71362" s="106"/>
      <c r="AR71362" s="106"/>
    </row>
    <row r="71363" spans="41:44" ht="15" customHeight="1">
      <c r="AO71363" s="106"/>
      <c r="AR71363" s="106"/>
    </row>
    <row r="71364" spans="41:44" ht="15" customHeight="1">
      <c r="AO71364" s="106"/>
      <c r="AR71364" s="106"/>
    </row>
    <row r="71365" spans="41:44" ht="15" customHeight="1">
      <c r="AO71365" s="106"/>
      <c r="AR71365" s="106"/>
    </row>
    <row r="71366" spans="41:44" ht="15" customHeight="1">
      <c r="AO71366" s="106"/>
      <c r="AR71366" s="106"/>
    </row>
    <row r="71367" spans="41:44" ht="15" customHeight="1">
      <c r="AO71367" s="108"/>
      <c r="AR71367" s="108"/>
    </row>
    <row r="71368" spans="41:44" ht="15" customHeight="1">
      <c r="AO71368" s="108"/>
      <c r="AR71368" s="108"/>
    </row>
    <row r="71369" spans="41:44" ht="15" customHeight="1">
      <c r="AO71369" s="108"/>
      <c r="AR71369" s="108"/>
    </row>
    <row r="71370" spans="41:44" ht="15" customHeight="1">
      <c r="AO71370" s="108"/>
      <c r="AR71370" s="108"/>
    </row>
    <row r="71371" spans="41:44" ht="15" customHeight="1">
      <c r="AO71371" s="108"/>
      <c r="AR71371" s="108"/>
    </row>
    <row r="71372" spans="41:44" ht="15" customHeight="1">
      <c r="AO71372" s="109"/>
      <c r="AR71372" s="109"/>
    </row>
    <row r="71373" spans="41:44" ht="15" customHeight="1">
      <c r="AO71373" s="104"/>
      <c r="AR71373" s="104"/>
    </row>
    <row r="71374" spans="41:44" ht="15" customHeight="1">
      <c r="AO71374" s="106"/>
      <c r="AR71374" s="106"/>
    </row>
    <row r="71375" spans="41:44" ht="15" customHeight="1">
      <c r="AO71375" s="106"/>
      <c r="AR71375" s="106"/>
    </row>
    <row r="71376" spans="41:44" ht="15" customHeight="1">
      <c r="AO71376" s="106"/>
      <c r="AR71376" s="106"/>
    </row>
    <row r="71377" spans="41:44" ht="15" customHeight="1">
      <c r="AO71377" s="106"/>
      <c r="AR71377" s="106"/>
    </row>
    <row r="71378" spans="41:44" ht="15" customHeight="1">
      <c r="AO71378" s="106"/>
      <c r="AR71378" s="106"/>
    </row>
    <row r="71379" spans="41:44" ht="15" customHeight="1">
      <c r="AO71379" s="106"/>
      <c r="AR71379" s="106"/>
    </row>
    <row r="71380" spans="41:44" ht="15" customHeight="1">
      <c r="AO71380" s="106"/>
      <c r="AR71380" s="106"/>
    </row>
    <row r="71381" spans="41:44" ht="15" customHeight="1">
      <c r="AO71381" s="108"/>
      <c r="AR71381" s="108"/>
    </row>
    <row r="71382" spans="41:44" ht="15" customHeight="1">
      <c r="AO71382" s="108"/>
      <c r="AR71382" s="108"/>
    </row>
    <row r="71383" spans="41:44" ht="15" customHeight="1">
      <c r="AO71383" s="108"/>
      <c r="AR71383" s="108"/>
    </row>
    <row r="71384" spans="41:44" ht="15" customHeight="1">
      <c r="AO71384" s="108"/>
      <c r="AR71384" s="108"/>
    </row>
    <row r="71385" spans="41:44" ht="15" customHeight="1">
      <c r="AO71385" s="108"/>
      <c r="AR71385" s="108"/>
    </row>
    <row r="71386" spans="41:44" ht="15" customHeight="1">
      <c r="AO71386" s="109"/>
      <c r="AR71386" s="109"/>
    </row>
    <row r="71387" spans="41:44" ht="15" customHeight="1">
      <c r="AO71387" s="104"/>
      <c r="AR71387" s="104"/>
    </row>
    <row r="71388" spans="41:44" ht="15" customHeight="1">
      <c r="AO71388" s="106"/>
      <c r="AR71388" s="106"/>
    </row>
    <row r="71389" spans="41:44" ht="15" customHeight="1">
      <c r="AO71389" s="106"/>
      <c r="AR71389" s="106"/>
    </row>
    <row r="71390" spans="41:44" ht="15" customHeight="1">
      <c r="AO71390" s="106"/>
      <c r="AR71390" s="106"/>
    </row>
    <row r="71391" spans="41:44" ht="15" customHeight="1">
      <c r="AO71391" s="106"/>
      <c r="AR71391" s="106"/>
    </row>
    <row r="71392" spans="41:44" ht="15" customHeight="1">
      <c r="AO71392" s="106"/>
      <c r="AR71392" s="106"/>
    </row>
    <row r="71393" spans="41:44" ht="15" customHeight="1">
      <c r="AO71393" s="106"/>
      <c r="AR71393" s="106"/>
    </row>
    <row r="71394" spans="41:44" ht="15" customHeight="1">
      <c r="AO71394" s="106"/>
      <c r="AR71394" s="106"/>
    </row>
    <row r="71395" spans="41:44" ht="15" customHeight="1">
      <c r="AO71395" s="108"/>
      <c r="AR71395" s="108"/>
    </row>
    <row r="71396" spans="41:44" ht="15" customHeight="1">
      <c r="AO71396" s="108"/>
      <c r="AR71396" s="108"/>
    </row>
    <row r="71397" spans="41:44" ht="15" customHeight="1">
      <c r="AO71397" s="108"/>
      <c r="AR71397" s="108"/>
    </row>
    <row r="71398" spans="41:44" ht="15" customHeight="1">
      <c r="AO71398" s="108"/>
      <c r="AR71398" s="108"/>
    </row>
    <row r="71399" spans="41:44" ht="15" customHeight="1">
      <c r="AO71399" s="108"/>
      <c r="AR71399" s="108"/>
    </row>
    <row r="71400" spans="41:44" ht="15" customHeight="1">
      <c r="AO71400" s="109"/>
      <c r="AR71400" s="109"/>
    </row>
    <row r="71401" spans="41:44" ht="15" customHeight="1">
      <c r="AO71401" s="104"/>
      <c r="AR71401" s="104"/>
    </row>
    <row r="71402" spans="41:44" ht="15" customHeight="1">
      <c r="AO71402" s="106"/>
      <c r="AR71402" s="106"/>
    </row>
    <row r="71403" spans="41:44" ht="15" customHeight="1">
      <c r="AO71403" s="106"/>
      <c r="AR71403" s="106"/>
    </row>
    <row r="71404" spans="41:44" ht="15" customHeight="1">
      <c r="AO71404" s="106"/>
      <c r="AR71404" s="106"/>
    </row>
    <row r="71405" spans="41:44" ht="15" customHeight="1">
      <c r="AO71405" s="106"/>
      <c r="AR71405" s="106"/>
    </row>
    <row r="71406" spans="41:44" ht="15" customHeight="1">
      <c r="AO71406" s="106"/>
      <c r="AR71406" s="106"/>
    </row>
    <row r="71407" spans="41:44" ht="15" customHeight="1">
      <c r="AO71407" s="106"/>
      <c r="AR71407" s="106"/>
    </row>
    <row r="71408" spans="41:44" ht="15" customHeight="1">
      <c r="AO71408" s="106"/>
      <c r="AR71408" s="106"/>
    </row>
    <row r="71409" spans="41:44" ht="15" customHeight="1">
      <c r="AO71409" s="108"/>
      <c r="AR71409" s="108"/>
    </row>
    <row r="71410" spans="41:44" ht="15" customHeight="1">
      <c r="AO71410" s="108"/>
      <c r="AR71410" s="108"/>
    </row>
    <row r="71411" spans="41:44" ht="15" customHeight="1">
      <c r="AO71411" s="108"/>
      <c r="AR71411" s="108"/>
    </row>
    <row r="71412" spans="41:44" ht="15" customHeight="1">
      <c r="AO71412" s="108"/>
      <c r="AR71412" s="108"/>
    </row>
    <row r="71413" spans="41:44" ht="15" customHeight="1">
      <c r="AO71413" s="108"/>
      <c r="AR71413" s="108"/>
    </row>
    <row r="71414" spans="41:44" ht="15" customHeight="1">
      <c r="AO71414" s="109"/>
      <c r="AR71414" s="109"/>
    </row>
    <row r="71415" spans="41:44" ht="15" customHeight="1">
      <c r="AO71415" s="104"/>
      <c r="AR71415" s="104"/>
    </row>
    <row r="71416" spans="41:44" ht="15" customHeight="1">
      <c r="AO71416" s="106"/>
      <c r="AR71416" s="106"/>
    </row>
    <row r="71417" spans="41:44" ht="15" customHeight="1">
      <c r="AO71417" s="106"/>
      <c r="AR71417" s="106"/>
    </row>
    <row r="71418" spans="41:44" ht="15" customHeight="1">
      <c r="AO71418" s="106"/>
      <c r="AR71418" s="106"/>
    </row>
    <row r="71419" spans="41:44" ht="15" customHeight="1">
      <c r="AO71419" s="106"/>
      <c r="AR71419" s="106"/>
    </row>
    <row r="71420" spans="41:44" ht="15" customHeight="1">
      <c r="AO71420" s="106"/>
      <c r="AR71420" s="106"/>
    </row>
    <row r="71421" spans="41:44" ht="15" customHeight="1">
      <c r="AO71421" s="106"/>
      <c r="AR71421" s="106"/>
    </row>
    <row r="71422" spans="41:44" ht="15" customHeight="1">
      <c r="AO71422" s="106"/>
      <c r="AR71422" s="106"/>
    </row>
    <row r="71423" spans="41:44" ht="15" customHeight="1">
      <c r="AO71423" s="108"/>
      <c r="AR71423" s="108"/>
    </row>
    <row r="71424" spans="41:44" ht="15" customHeight="1">
      <c r="AO71424" s="108"/>
      <c r="AR71424" s="108"/>
    </row>
    <row r="71425" spans="41:44" ht="15" customHeight="1">
      <c r="AO71425" s="108"/>
      <c r="AR71425" s="108"/>
    </row>
    <row r="71426" spans="41:44" ht="15" customHeight="1">
      <c r="AO71426" s="108"/>
      <c r="AR71426" s="108"/>
    </row>
    <row r="71427" spans="41:44" ht="15" customHeight="1">
      <c r="AO71427" s="108"/>
      <c r="AR71427" s="108"/>
    </row>
    <row r="71428" spans="41:44" ht="15" customHeight="1">
      <c r="AO71428" s="109"/>
      <c r="AR71428" s="109"/>
    </row>
    <row r="71429" spans="41:44" ht="15" customHeight="1">
      <c r="AO71429" s="104"/>
      <c r="AR71429" s="104"/>
    </row>
    <row r="71430" spans="41:44" ht="15" customHeight="1">
      <c r="AO71430" s="106"/>
      <c r="AR71430" s="106"/>
    </row>
    <row r="71431" spans="41:44" ht="15" customHeight="1">
      <c r="AO71431" s="106"/>
      <c r="AR71431" s="106"/>
    </row>
    <row r="71432" spans="41:44" ht="15" customHeight="1">
      <c r="AO71432" s="106"/>
      <c r="AR71432" s="106"/>
    </row>
    <row r="71433" spans="41:44" ht="15" customHeight="1">
      <c r="AO71433" s="106"/>
      <c r="AR71433" s="106"/>
    </row>
    <row r="71434" spans="41:44" ht="15" customHeight="1">
      <c r="AO71434" s="106"/>
      <c r="AR71434" s="106"/>
    </row>
    <row r="71435" spans="41:44" ht="15" customHeight="1">
      <c r="AO71435" s="106"/>
      <c r="AR71435" s="106"/>
    </row>
    <row r="71436" spans="41:44" ht="15" customHeight="1">
      <c r="AO71436" s="106"/>
      <c r="AR71436" s="106"/>
    </row>
    <row r="71437" spans="41:44" ht="15" customHeight="1">
      <c r="AO71437" s="108"/>
      <c r="AR71437" s="108"/>
    </row>
    <row r="71438" spans="41:44" ht="15" customHeight="1">
      <c r="AO71438" s="108"/>
      <c r="AR71438" s="108"/>
    </row>
    <row r="71439" spans="41:44" ht="15" customHeight="1">
      <c r="AO71439" s="108"/>
      <c r="AR71439" s="108"/>
    </row>
    <row r="71440" spans="41:44" ht="15" customHeight="1">
      <c r="AO71440" s="108"/>
      <c r="AR71440" s="108"/>
    </row>
    <row r="71441" spans="41:44" ht="15" customHeight="1">
      <c r="AO71441" s="108"/>
      <c r="AR71441" s="108"/>
    </row>
    <row r="71442" spans="41:44" ht="15" customHeight="1">
      <c r="AO71442" s="109"/>
      <c r="AR71442" s="109"/>
    </row>
    <row r="71443" spans="41:44" ht="15" customHeight="1">
      <c r="AO71443" s="104"/>
      <c r="AR71443" s="104"/>
    </row>
    <row r="71444" spans="41:44" ht="15" customHeight="1">
      <c r="AO71444" s="106"/>
      <c r="AR71444" s="106"/>
    </row>
    <row r="71445" spans="41:44" ht="15" customHeight="1">
      <c r="AO71445" s="106"/>
      <c r="AR71445" s="106"/>
    </row>
    <row r="71446" spans="41:44" ht="15" customHeight="1">
      <c r="AO71446" s="106"/>
      <c r="AR71446" s="106"/>
    </row>
    <row r="71447" spans="41:44" ht="15" customHeight="1">
      <c r="AO71447" s="106"/>
      <c r="AR71447" s="106"/>
    </row>
    <row r="71448" spans="41:44" ht="15" customHeight="1">
      <c r="AO71448" s="106"/>
      <c r="AR71448" s="106"/>
    </row>
    <row r="71449" spans="41:44" ht="15" customHeight="1">
      <c r="AO71449" s="106"/>
      <c r="AR71449" s="106"/>
    </row>
    <row r="71450" spans="41:44" ht="15" customHeight="1">
      <c r="AO71450" s="106"/>
      <c r="AR71450" s="106"/>
    </row>
    <row r="71451" spans="41:44" ht="15" customHeight="1">
      <c r="AO71451" s="108"/>
      <c r="AR71451" s="108"/>
    </row>
    <row r="71452" spans="41:44" ht="15" customHeight="1">
      <c r="AO71452" s="108"/>
      <c r="AR71452" s="108"/>
    </row>
    <row r="71453" spans="41:44" ht="15" customHeight="1">
      <c r="AO71453" s="108"/>
      <c r="AR71453" s="108"/>
    </row>
    <row r="71454" spans="41:44" ht="15" customHeight="1">
      <c r="AO71454" s="108"/>
      <c r="AR71454" s="108"/>
    </row>
    <row r="71455" spans="41:44" ht="15" customHeight="1">
      <c r="AO71455" s="108"/>
      <c r="AR71455" s="108"/>
    </row>
    <row r="71456" spans="41:44" ht="15" customHeight="1">
      <c r="AO71456" s="109"/>
      <c r="AR71456" s="109"/>
    </row>
    <row r="71457" spans="41:44" ht="15" customHeight="1">
      <c r="AO71457" s="104"/>
      <c r="AR71457" s="104"/>
    </row>
    <row r="71458" spans="41:44" ht="15" customHeight="1">
      <c r="AO71458" s="106"/>
      <c r="AR71458" s="106"/>
    </row>
    <row r="71459" spans="41:44" ht="15" customHeight="1">
      <c r="AO71459" s="106"/>
      <c r="AR71459" s="106"/>
    </row>
    <row r="71460" spans="41:44" ht="15" customHeight="1">
      <c r="AO71460" s="106"/>
      <c r="AR71460" s="106"/>
    </row>
    <row r="71461" spans="41:44" ht="15" customHeight="1">
      <c r="AO71461" s="106"/>
      <c r="AR71461" s="106"/>
    </row>
    <row r="71462" spans="41:44" ht="15" customHeight="1">
      <c r="AO71462" s="106"/>
      <c r="AR71462" s="106"/>
    </row>
    <row r="71463" spans="41:44" ht="15" customHeight="1">
      <c r="AO71463" s="106"/>
      <c r="AR71463" s="106"/>
    </row>
    <row r="71464" spans="41:44" ht="15" customHeight="1">
      <c r="AO71464" s="106"/>
      <c r="AR71464" s="106"/>
    </row>
    <row r="71465" spans="41:44" ht="15" customHeight="1">
      <c r="AO71465" s="108"/>
      <c r="AR71465" s="108"/>
    </row>
    <row r="71466" spans="41:44" ht="15" customHeight="1">
      <c r="AO71466" s="108"/>
      <c r="AR71466" s="108"/>
    </row>
    <row r="71467" spans="41:44" ht="15" customHeight="1">
      <c r="AO71467" s="108"/>
      <c r="AR71467" s="108"/>
    </row>
    <row r="71468" spans="41:44" ht="15" customHeight="1">
      <c r="AO71468" s="108"/>
      <c r="AR71468" s="108"/>
    </row>
    <row r="71469" spans="41:44" ht="15" customHeight="1">
      <c r="AO71469" s="108"/>
      <c r="AR71469" s="108"/>
    </row>
    <row r="71470" spans="41:44" ht="15" customHeight="1">
      <c r="AO71470" s="109"/>
      <c r="AR71470" s="109"/>
    </row>
    <row r="71471" spans="41:44" ht="15" customHeight="1">
      <c r="AO71471" s="104"/>
      <c r="AR71471" s="104"/>
    </row>
    <row r="71472" spans="41:44" ht="15" customHeight="1">
      <c r="AO71472" s="106"/>
      <c r="AR71472" s="106"/>
    </row>
    <row r="71473" spans="41:44" ht="15" customHeight="1">
      <c r="AO71473" s="106"/>
      <c r="AR71473" s="106"/>
    </row>
    <row r="71474" spans="41:44" ht="15" customHeight="1">
      <c r="AO71474" s="106"/>
      <c r="AR71474" s="106"/>
    </row>
    <row r="71475" spans="41:44" ht="15" customHeight="1">
      <c r="AO71475" s="106"/>
      <c r="AR71475" s="106"/>
    </row>
    <row r="71476" spans="41:44" ht="15" customHeight="1">
      <c r="AO71476" s="106"/>
      <c r="AR71476" s="106"/>
    </row>
    <row r="71477" spans="41:44" ht="15" customHeight="1">
      <c r="AO71477" s="106"/>
      <c r="AR71477" s="106"/>
    </row>
    <row r="71478" spans="41:44" ht="15" customHeight="1">
      <c r="AO71478" s="106"/>
      <c r="AR71478" s="106"/>
    </row>
    <row r="71479" spans="41:44" ht="15" customHeight="1">
      <c r="AO71479" s="108"/>
      <c r="AR71479" s="108"/>
    </row>
    <row r="71480" spans="41:44" ht="15" customHeight="1">
      <c r="AO71480" s="108"/>
      <c r="AR71480" s="108"/>
    </row>
    <row r="71481" spans="41:44" ht="15" customHeight="1">
      <c r="AO71481" s="108"/>
      <c r="AR71481" s="108"/>
    </row>
    <row r="71482" spans="41:44" ht="15" customHeight="1">
      <c r="AO71482" s="108"/>
      <c r="AR71482" s="108"/>
    </row>
    <row r="71483" spans="41:44" ht="15" customHeight="1">
      <c r="AO71483" s="108"/>
      <c r="AR71483" s="108"/>
    </row>
    <row r="71484" spans="41:44" ht="15" customHeight="1">
      <c r="AO71484" s="109"/>
      <c r="AR71484" s="109"/>
    </row>
    <row r="71485" spans="41:44" ht="15" customHeight="1">
      <c r="AO71485" s="104"/>
      <c r="AR71485" s="104"/>
    </row>
    <row r="71486" spans="41:44" ht="15" customHeight="1">
      <c r="AO71486" s="106"/>
      <c r="AR71486" s="106"/>
    </row>
    <row r="71487" spans="41:44" ht="15" customHeight="1">
      <c r="AO71487" s="106"/>
      <c r="AR71487" s="106"/>
    </row>
    <row r="71488" spans="41:44" ht="15" customHeight="1">
      <c r="AO71488" s="106"/>
      <c r="AR71488" s="106"/>
    </row>
    <row r="71489" spans="41:44" ht="15" customHeight="1">
      <c r="AO71489" s="106"/>
      <c r="AR71489" s="106"/>
    </row>
    <row r="71490" spans="41:44" ht="15" customHeight="1">
      <c r="AO71490" s="106"/>
      <c r="AR71490" s="106"/>
    </row>
    <row r="71491" spans="41:44" ht="15" customHeight="1">
      <c r="AO71491" s="106"/>
      <c r="AR71491" s="106"/>
    </row>
    <row r="71492" spans="41:44" ht="15" customHeight="1">
      <c r="AO71492" s="106"/>
      <c r="AR71492" s="106"/>
    </row>
    <row r="71493" spans="41:44" ht="15" customHeight="1">
      <c r="AO71493" s="108"/>
      <c r="AR71493" s="108"/>
    </row>
    <row r="71494" spans="41:44" ht="15" customHeight="1">
      <c r="AO71494" s="108"/>
      <c r="AR71494" s="108"/>
    </row>
    <row r="71495" spans="41:44" ht="15" customHeight="1">
      <c r="AO71495" s="108"/>
      <c r="AR71495" s="108"/>
    </row>
    <row r="71496" spans="41:44" ht="15" customHeight="1">
      <c r="AO71496" s="108"/>
      <c r="AR71496" s="108"/>
    </row>
    <row r="71497" spans="41:44" ht="15" customHeight="1">
      <c r="AO71497" s="108"/>
      <c r="AR71497" s="108"/>
    </row>
    <row r="71498" spans="41:44" ht="15" customHeight="1">
      <c r="AO71498" s="109"/>
      <c r="AR71498" s="109"/>
    </row>
    <row r="71499" spans="41:44" ht="15" customHeight="1">
      <c r="AO71499" s="104"/>
      <c r="AR71499" s="104"/>
    </row>
    <row r="71500" spans="41:44" ht="15" customHeight="1">
      <c r="AO71500" s="106"/>
      <c r="AR71500" s="106"/>
    </row>
    <row r="71501" spans="41:44" ht="15" customHeight="1">
      <c r="AO71501" s="106"/>
      <c r="AR71501" s="106"/>
    </row>
    <row r="71502" spans="41:44" ht="15" customHeight="1">
      <c r="AO71502" s="106"/>
      <c r="AR71502" s="106"/>
    </row>
    <row r="71503" spans="41:44" ht="15" customHeight="1">
      <c r="AO71503" s="106"/>
      <c r="AR71503" s="106"/>
    </row>
    <row r="71504" spans="41:44" ht="15" customHeight="1">
      <c r="AO71504" s="106"/>
      <c r="AR71504" s="106"/>
    </row>
    <row r="71505" spans="41:44" ht="15" customHeight="1">
      <c r="AO71505" s="106"/>
      <c r="AR71505" s="106"/>
    </row>
    <row r="71506" spans="41:44" ht="15" customHeight="1">
      <c r="AO71506" s="106"/>
      <c r="AR71506" s="106"/>
    </row>
    <row r="71507" spans="41:44" ht="15" customHeight="1">
      <c r="AO71507" s="108"/>
      <c r="AR71507" s="108"/>
    </row>
    <row r="71508" spans="41:44" ht="15" customHeight="1">
      <c r="AO71508" s="108"/>
      <c r="AR71508" s="108"/>
    </row>
    <row r="71509" spans="41:44" ht="15" customHeight="1">
      <c r="AO71509" s="108"/>
      <c r="AR71509" s="108"/>
    </row>
    <row r="71510" spans="41:44" ht="15" customHeight="1">
      <c r="AO71510" s="108"/>
      <c r="AR71510" s="108"/>
    </row>
    <row r="71511" spans="41:44" ht="15" customHeight="1">
      <c r="AO71511" s="108"/>
      <c r="AR71511" s="108"/>
    </row>
    <row r="71512" spans="41:44" ht="15" customHeight="1">
      <c r="AO71512" s="109"/>
      <c r="AR71512" s="109"/>
    </row>
    <row r="71513" spans="41:44" ht="15" customHeight="1">
      <c r="AO71513" s="104"/>
      <c r="AR71513" s="104"/>
    </row>
    <row r="71514" spans="41:44" ht="15" customHeight="1">
      <c r="AO71514" s="106"/>
      <c r="AR71514" s="106"/>
    </row>
    <row r="71515" spans="41:44" ht="15" customHeight="1">
      <c r="AO71515" s="106"/>
      <c r="AR71515" s="106"/>
    </row>
    <row r="71516" spans="41:44" ht="15" customHeight="1">
      <c r="AO71516" s="106"/>
      <c r="AR71516" s="106"/>
    </row>
    <row r="71517" spans="41:44" ht="15" customHeight="1">
      <c r="AO71517" s="106"/>
      <c r="AR71517" s="106"/>
    </row>
    <row r="71518" spans="41:44" ht="15" customHeight="1">
      <c r="AO71518" s="106"/>
      <c r="AR71518" s="106"/>
    </row>
    <row r="71519" spans="41:44" ht="15" customHeight="1">
      <c r="AO71519" s="106"/>
      <c r="AR71519" s="106"/>
    </row>
    <row r="71520" spans="41:44" ht="15" customHeight="1">
      <c r="AO71520" s="106"/>
      <c r="AR71520" s="106"/>
    </row>
    <row r="71521" spans="41:44" ht="15" customHeight="1">
      <c r="AO71521" s="108"/>
      <c r="AR71521" s="108"/>
    </row>
    <row r="71522" spans="41:44" ht="15" customHeight="1">
      <c r="AO71522" s="108"/>
      <c r="AR71522" s="108"/>
    </row>
    <row r="71523" spans="41:44" ht="15" customHeight="1">
      <c r="AO71523" s="108"/>
      <c r="AR71523" s="108"/>
    </row>
    <row r="71524" spans="41:44" ht="15" customHeight="1">
      <c r="AO71524" s="108"/>
      <c r="AR71524" s="108"/>
    </row>
    <row r="71525" spans="41:44" ht="15" customHeight="1">
      <c r="AO71525" s="108"/>
      <c r="AR71525" s="108"/>
    </row>
    <row r="71526" spans="41:44" ht="15" customHeight="1">
      <c r="AO71526" s="109"/>
      <c r="AR71526" s="109"/>
    </row>
    <row r="71527" spans="41:44" ht="15" customHeight="1">
      <c r="AO71527" s="104"/>
      <c r="AR71527" s="104"/>
    </row>
    <row r="71528" spans="41:44" ht="15" customHeight="1">
      <c r="AO71528" s="106"/>
      <c r="AR71528" s="106"/>
    </row>
    <row r="71529" spans="41:44" ht="15" customHeight="1">
      <c r="AO71529" s="106"/>
      <c r="AR71529" s="106"/>
    </row>
    <row r="71530" spans="41:44" ht="15" customHeight="1">
      <c r="AO71530" s="106"/>
      <c r="AR71530" s="106"/>
    </row>
    <row r="71531" spans="41:44" ht="15" customHeight="1">
      <c r="AO71531" s="106"/>
      <c r="AR71531" s="106"/>
    </row>
    <row r="71532" spans="41:44" ht="15" customHeight="1">
      <c r="AO71532" s="106"/>
      <c r="AR71532" s="106"/>
    </row>
    <row r="71533" spans="41:44" ht="15" customHeight="1">
      <c r="AO71533" s="106"/>
      <c r="AR71533" s="106"/>
    </row>
    <row r="71534" spans="41:44" ht="15" customHeight="1">
      <c r="AO71534" s="106"/>
      <c r="AR71534" s="106"/>
    </row>
    <row r="71535" spans="41:44" ht="15" customHeight="1">
      <c r="AO71535" s="108"/>
      <c r="AR71535" s="108"/>
    </row>
    <row r="71536" spans="41:44" ht="15" customHeight="1">
      <c r="AO71536" s="108"/>
      <c r="AR71536" s="108"/>
    </row>
    <row r="71537" spans="41:44" ht="15" customHeight="1">
      <c r="AO71537" s="108"/>
      <c r="AR71537" s="108"/>
    </row>
    <row r="71538" spans="41:44" ht="15" customHeight="1">
      <c r="AO71538" s="108"/>
      <c r="AR71538" s="108"/>
    </row>
    <row r="71539" spans="41:44" ht="15" customHeight="1">
      <c r="AO71539" s="108"/>
      <c r="AR71539" s="108"/>
    </row>
    <row r="71540" spans="41:44" ht="15" customHeight="1">
      <c r="AO71540" s="109"/>
      <c r="AR71540" s="109"/>
    </row>
    <row r="71541" spans="41:44" ht="15" customHeight="1">
      <c r="AO71541" s="104"/>
      <c r="AR71541" s="104"/>
    </row>
    <row r="71542" spans="41:44" ht="15" customHeight="1">
      <c r="AO71542" s="106"/>
      <c r="AR71542" s="106"/>
    </row>
    <row r="71543" spans="41:44" ht="15" customHeight="1">
      <c r="AO71543" s="106"/>
      <c r="AR71543" s="106"/>
    </row>
    <row r="71544" spans="41:44" ht="15" customHeight="1">
      <c r="AO71544" s="106"/>
      <c r="AR71544" s="106"/>
    </row>
    <row r="71545" spans="41:44" ht="15" customHeight="1">
      <c r="AO71545" s="106"/>
      <c r="AR71545" s="106"/>
    </row>
    <row r="71546" spans="41:44" ht="15" customHeight="1">
      <c r="AO71546" s="106"/>
      <c r="AR71546" s="106"/>
    </row>
    <row r="71547" spans="41:44" ht="15" customHeight="1">
      <c r="AO71547" s="106"/>
      <c r="AR71547" s="106"/>
    </row>
    <row r="71548" spans="41:44" ht="15" customHeight="1">
      <c r="AO71548" s="106"/>
      <c r="AR71548" s="106"/>
    </row>
    <row r="71549" spans="41:44" ht="15" customHeight="1">
      <c r="AO71549" s="108"/>
      <c r="AR71549" s="108"/>
    </row>
    <row r="71550" spans="41:44" ht="15" customHeight="1">
      <c r="AO71550" s="108"/>
      <c r="AR71550" s="108"/>
    </row>
    <row r="71551" spans="41:44" ht="15" customHeight="1">
      <c r="AO71551" s="108"/>
      <c r="AR71551" s="108"/>
    </row>
    <row r="71552" spans="41:44" ht="15" customHeight="1">
      <c r="AO71552" s="108"/>
      <c r="AR71552" s="108"/>
    </row>
    <row r="71553" spans="41:44" ht="15" customHeight="1">
      <c r="AO71553" s="108"/>
      <c r="AR71553" s="108"/>
    </row>
    <row r="71554" spans="41:44" ht="15" customHeight="1">
      <c r="AO71554" s="109"/>
      <c r="AR71554" s="109"/>
    </row>
    <row r="71555" spans="41:44" ht="15" customHeight="1">
      <c r="AO71555" s="104"/>
      <c r="AR71555" s="104"/>
    </row>
    <row r="71556" spans="41:44" ht="15" customHeight="1">
      <c r="AO71556" s="106"/>
      <c r="AR71556" s="106"/>
    </row>
    <row r="71557" spans="41:44" ht="15" customHeight="1">
      <c r="AO71557" s="106"/>
      <c r="AR71557" s="106"/>
    </row>
    <row r="71558" spans="41:44" ht="15" customHeight="1">
      <c r="AO71558" s="106"/>
      <c r="AR71558" s="106"/>
    </row>
    <row r="71559" spans="41:44" ht="15" customHeight="1">
      <c r="AO71559" s="106"/>
      <c r="AR71559" s="106"/>
    </row>
    <row r="71560" spans="41:44" ht="15" customHeight="1">
      <c r="AO71560" s="106"/>
      <c r="AR71560" s="106"/>
    </row>
    <row r="71561" spans="41:44" ht="15" customHeight="1">
      <c r="AO71561" s="106"/>
      <c r="AR71561" s="106"/>
    </row>
    <row r="71562" spans="41:44" ht="15" customHeight="1">
      <c r="AO71562" s="106"/>
      <c r="AR71562" s="106"/>
    </row>
    <row r="71563" spans="41:44" ht="15" customHeight="1">
      <c r="AO71563" s="108"/>
      <c r="AR71563" s="108"/>
    </row>
    <row r="71564" spans="41:44" ht="15" customHeight="1">
      <c r="AO71564" s="108"/>
      <c r="AR71564" s="108"/>
    </row>
    <row r="71565" spans="41:44" ht="15" customHeight="1">
      <c r="AO71565" s="108"/>
      <c r="AR71565" s="108"/>
    </row>
    <row r="71566" spans="41:44" ht="15" customHeight="1">
      <c r="AO71566" s="108"/>
      <c r="AR71566" s="108"/>
    </row>
    <row r="71567" spans="41:44" ht="15" customHeight="1">
      <c r="AO71567" s="108"/>
      <c r="AR71567" s="108"/>
    </row>
    <row r="71568" spans="41:44" ht="15" customHeight="1">
      <c r="AO71568" s="109"/>
      <c r="AR71568" s="109"/>
    </row>
    <row r="71569" spans="41:44" ht="15" customHeight="1">
      <c r="AO71569" s="104"/>
      <c r="AR71569" s="104"/>
    </row>
    <row r="71570" spans="41:44" ht="15" customHeight="1">
      <c r="AO71570" s="106"/>
      <c r="AR71570" s="106"/>
    </row>
    <row r="71571" spans="41:44" ht="15" customHeight="1">
      <c r="AO71571" s="106"/>
      <c r="AR71571" s="106"/>
    </row>
    <row r="71572" spans="41:44" ht="15" customHeight="1">
      <c r="AO71572" s="106"/>
      <c r="AR71572" s="106"/>
    </row>
    <row r="71573" spans="41:44" ht="15" customHeight="1">
      <c r="AO71573" s="106"/>
      <c r="AR71573" s="106"/>
    </row>
    <row r="71574" spans="41:44" ht="15" customHeight="1">
      <c r="AO71574" s="106"/>
      <c r="AR71574" s="106"/>
    </row>
    <row r="71575" spans="41:44" ht="15" customHeight="1">
      <c r="AO71575" s="106"/>
      <c r="AR71575" s="106"/>
    </row>
    <row r="71576" spans="41:44" ht="15" customHeight="1">
      <c r="AO71576" s="106"/>
      <c r="AR71576" s="106"/>
    </row>
    <row r="71577" spans="41:44" ht="15" customHeight="1">
      <c r="AO71577" s="108"/>
      <c r="AR71577" s="108"/>
    </row>
    <row r="71578" spans="41:44" ht="15" customHeight="1">
      <c r="AO71578" s="108"/>
      <c r="AR71578" s="108"/>
    </row>
    <row r="71579" spans="41:44" ht="15" customHeight="1">
      <c r="AO71579" s="108"/>
      <c r="AR71579" s="108"/>
    </row>
    <row r="71580" spans="41:44" ht="15" customHeight="1">
      <c r="AO71580" s="108"/>
      <c r="AR71580" s="108"/>
    </row>
    <row r="71581" spans="41:44" ht="15" customHeight="1">
      <c r="AO71581" s="108"/>
      <c r="AR71581" s="108"/>
    </row>
    <row r="71582" spans="41:44" ht="15" customHeight="1">
      <c r="AO71582" s="109"/>
      <c r="AR71582" s="109"/>
    </row>
    <row r="71583" spans="41:44" ht="15" customHeight="1">
      <c r="AO71583" s="104"/>
      <c r="AR71583" s="104"/>
    </row>
    <row r="71584" spans="41:44" ht="15" customHeight="1">
      <c r="AO71584" s="106"/>
      <c r="AR71584" s="106"/>
    </row>
    <row r="71585" spans="41:44" ht="15" customHeight="1">
      <c r="AO71585" s="106"/>
      <c r="AR71585" s="106"/>
    </row>
    <row r="71586" spans="41:44" ht="15" customHeight="1">
      <c r="AO71586" s="106"/>
      <c r="AR71586" s="106"/>
    </row>
    <row r="71587" spans="41:44" ht="15" customHeight="1">
      <c r="AO71587" s="106"/>
      <c r="AR71587" s="106"/>
    </row>
    <row r="71588" spans="41:44" ht="15" customHeight="1">
      <c r="AO71588" s="106"/>
      <c r="AR71588" s="106"/>
    </row>
    <row r="71589" spans="41:44" ht="15" customHeight="1">
      <c r="AO71589" s="106"/>
      <c r="AR71589" s="106"/>
    </row>
    <row r="71590" spans="41:44" ht="15" customHeight="1">
      <c r="AO71590" s="106"/>
      <c r="AR71590" s="106"/>
    </row>
    <row r="71591" spans="41:44" ht="15" customHeight="1">
      <c r="AO71591" s="108"/>
      <c r="AR71591" s="108"/>
    </row>
    <row r="71592" spans="41:44" ht="15" customHeight="1">
      <c r="AO71592" s="108"/>
      <c r="AR71592" s="108"/>
    </row>
    <row r="71593" spans="41:44" ht="15" customHeight="1">
      <c r="AO71593" s="108"/>
      <c r="AR71593" s="108"/>
    </row>
    <row r="71594" spans="41:44" ht="15" customHeight="1">
      <c r="AO71594" s="108"/>
      <c r="AR71594" s="108"/>
    </row>
    <row r="71595" spans="41:44" ht="15" customHeight="1">
      <c r="AO71595" s="108"/>
      <c r="AR71595" s="108"/>
    </row>
    <row r="71596" spans="41:44" ht="15" customHeight="1">
      <c r="AO71596" s="109"/>
      <c r="AR71596" s="109"/>
    </row>
    <row r="71597" spans="41:44" ht="15" customHeight="1">
      <c r="AO71597" s="104"/>
      <c r="AR71597" s="104"/>
    </row>
    <row r="71598" spans="41:44" ht="15" customHeight="1">
      <c r="AO71598" s="106"/>
      <c r="AR71598" s="106"/>
    </row>
    <row r="71599" spans="41:44" ht="15" customHeight="1">
      <c r="AO71599" s="106"/>
      <c r="AR71599" s="106"/>
    </row>
    <row r="71600" spans="41:44" ht="15" customHeight="1">
      <c r="AO71600" s="106"/>
      <c r="AR71600" s="106"/>
    </row>
    <row r="71601" spans="41:44" ht="15" customHeight="1">
      <c r="AO71601" s="106"/>
      <c r="AR71601" s="106"/>
    </row>
    <row r="71602" spans="41:44" ht="15" customHeight="1">
      <c r="AO71602" s="106"/>
      <c r="AR71602" s="106"/>
    </row>
    <row r="71603" spans="41:44" ht="15" customHeight="1">
      <c r="AO71603" s="106"/>
      <c r="AR71603" s="106"/>
    </row>
    <row r="71604" spans="41:44" ht="15" customHeight="1">
      <c r="AO71604" s="106"/>
      <c r="AR71604" s="106"/>
    </row>
    <row r="71605" spans="41:44" ht="15" customHeight="1">
      <c r="AO71605" s="108"/>
      <c r="AR71605" s="108"/>
    </row>
    <row r="71606" spans="41:44" ht="15" customHeight="1">
      <c r="AO71606" s="108"/>
      <c r="AR71606" s="108"/>
    </row>
    <row r="71607" spans="41:44" ht="15" customHeight="1">
      <c r="AO71607" s="108"/>
      <c r="AR71607" s="108"/>
    </row>
    <row r="71608" spans="41:44" ht="15" customHeight="1">
      <c r="AO71608" s="108"/>
      <c r="AR71608" s="108"/>
    </row>
    <row r="71609" spans="41:44" ht="15" customHeight="1">
      <c r="AO71609" s="108"/>
      <c r="AR71609" s="108"/>
    </row>
    <row r="71610" spans="41:44" ht="15" customHeight="1">
      <c r="AO71610" s="109"/>
      <c r="AR71610" s="109"/>
    </row>
    <row r="71611" spans="41:44" ht="15" customHeight="1">
      <c r="AO71611" s="104"/>
      <c r="AR71611" s="104"/>
    </row>
    <row r="71612" spans="41:44" ht="15" customHeight="1">
      <c r="AO71612" s="106"/>
      <c r="AR71612" s="106"/>
    </row>
    <row r="71613" spans="41:44" ht="15" customHeight="1">
      <c r="AO71613" s="106"/>
      <c r="AR71613" s="106"/>
    </row>
    <row r="71614" spans="41:44" ht="15" customHeight="1">
      <c r="AO71614" s="106"/>
      <c r="AR71614" s="106"/>
    </row>
    <row r="71615" spans="41:44" ht="15" customHeight="1">
      <c r="AO71615" s="106"/>
      <c r="AR71615" s="106"/>
    </row>
    <row r="71616" spans="41:44" ht="15" customHeight="1">
      <c r="AO71616" s="106"/>
      <c r="AR71616" s="106"/>
    </row>
    <row r="71617" spans="41:44" ht="15" customHeight="1">
      <c r="AO71617" s="106"/>
      <c r="AR71617" s="106"/>
    </row>
    <row r="71618" spans="41:44" ht="15" customHeight="1">
      <c r="AO71618" s="106"/>
      <c r="AR71618" s="106"/>
    </row>
    <row r="71619" spans="41:44" ht="15" customHeight="1">
      <c r="AO71619" s="108"/>
      <c r="AR71619" s="108"/>
    </row>
    <row r="71620" spans="41:44" ht="15" customHeight="1">
      <c r="AO71620" s="108"/>
      <c r="AR71620" s="108"/>
    </row>
    <row r="71621" spans="41:44" ht="15" customHeight="1">
      <c r="AO71621" s="108"/>
      <c r="AR71621" s="108"/>
    </row>
    <row r="71622" spans="41:44" ht="15" customHeight="1">
      <c r="AO71622" s="108"/>
      <c r="AR71622" s="108"/>
    </row>
    <row r="71623" spans="41:44" ht="15" customHeight="1">
      <c r="AO71623" s="108"/>
      <c r="AR71623" s="108"/>
    </row>
    <row r="71624" spans="41:44" ht="15" customHeight="1">
      <c r="AO71624" s="109"/>
      <c r="AR71624" s="109"/>
    </row>
    <row r="71625" spans="41:44" ht="15" customHeight="1">
      <c r="AO71625" s="104"/>
      <c r="AR71625" s="104"/>
    </row>
    <row r="71626" spans="41:44" ht="15" customHeight="1">
      <c r="AO71626" s="106"/>
      <c r="AR71626" s="106"/>
    </row>
    <row r="71627" spans="41:44" ht="15" customHeight="1">
      <c r="AO71627" s="106"/>
      <c r="AR71627" s="106"/>
    </row>
    <row r="71628" spans="41:44" ht="15" customHeight="1">
      <c r="AO71628" s="106"/>
      <c r="AR71628" s="106"/>
    </row>
    <row r="71629" spans="41:44" ht="15" customHeight="1">
      <c r="AO71629" s="106"/>
      <c r="AR71629" s="106"/>
    </row>
    <row r="71630" spans="41:44" ht="15" customHeight="1">
      <c r="AO71630" s="106"/>
      <c r="AR71630" s="106"/>
    </row>
    <row r="71631" spans="41:44" ht="15" customHeight="1">
      <c r="AO71631" s="106"/>
      <c r="AR71631" s="106"/>
    </row>
    <row r="71632" spans="41:44" ht="15" customHeight="1">
      <c r="AO71632" s="106"/>
      <c r="AR71632" s="106"/>
    </row>
    <row r="71633" spans="41:44" ht="15" customHeight="1">
      <c r="AO71633" s="108"/>
      <c r="AR71633" s="108"/>
    </row>
    <row r="71634" spans="41:44" ht="15" customHeight="1">
      <c r="AO71634" s="108"/>
      <c r="AR71634" s="108"/>
    </row>
    <row r="71635" spans="41:44" ht="15" customHeight="1">
      <c r="AO71635" s="108"/>
      <c r="AR71635" s="108"/>
    </row>
    <row r="71636" spans="41:44" ht="15" customHeight="1">
      <c r="AO71636" s="108"/>
      <c r="AR71636" s="108"/>
    </row>
    <row r="71637" spans="41:44" ht="15" customHeight="1">
      <c r="AO71637" s="108"/>
      <c r="AR71637" s="108"/>
    </row>
    <row r="71638" spans="41:44" ht="15" customHeight="1">
      <c r="AO71638" s="109"/>
      <c r="AR71638" s="109"/>
    </row>
    <row r="71639" spans="41:44" ht="15" customHeight="1">
      <c r="AO71639" s="104"/>
      <c r="AR71639" s="104"/>
    </row>
    <row r="71640" spans="41:44" ht="15" customHeight="1">
      <c r="AO71640" s="106"/>
      <c r="AR71640" s="106"/>
    </row>
    <row r="71641" spans="41:44" ht="15" customHeight="1">
      <c r="AO71641" s="106"/>
      <c r="AR71641" s="106"/>
    </row>
    <row r="71642" spans="41:44" ht="15" customHeight="1">
      <c r="AO71642" s="106"/>
      <c r="AR71642" s="106"/>
    </row>
    <row r="71643" spans="41:44" ht="15" customHeight="1">
      <c r="AO71643" s="106"/>
      <c r="AR71643" s="106"/>
    </row>
    <row r="71644" spans="41:44" ht="15" customHeight="1">
      <c r="AO71644" s="106"/>
      <c r="AR71644" s="106"/>
    </row>
    <row r="71645" spans="41:44" ht="15" customHeight="1">
      <c r="AO71645" s="106"/>
      <c r="AR71645" s="106"/>
    </row>
    <row r="71646" spans="41:44" ht="15" customHeight="1">
      <c r="AO71646" s="106"/>
      <c r="AR71646" s="106"/>
    </row>
    <row r="71647" spans="41:44" ht="15" customHeight="1">
      <c r="AO71647" s="108"/>
      <c r="AR71647" s="108"/>
    </row>
    <row r="71648" spans="41:44" ht="15" customHeight="1">
      <c r="AO71648" s="108"/>
      <c r="AR71648" s="108"/>
    </row>
    <row r="71649" spans="41:44" ht="15" customHeight="1">
      <c r="AO71649" s="108"/>
      <c r="AR71649" s="108"/>
    </row>
    <row r="71650" spans="41:44" ht="15" customHeight="1">
      <c r="AO71650" s="108"/>
      <c r="AR71650" s="108"/>
    </row>
    <row r="71651" spans="41:44" ht="15" customHeight="1">
      <c r="AO71651" s="108"/>
      <c r="AR71651" s="108"/>
    </row>
    <row r="71652" spans="41:44" ht="15" customHeight="1">
      <c r="AO71652" s="109"/>
      <c r="AR71652" s="109"/>
    </row>
    <row r="71653" spans="41:44" ht="15" customHeight="1">
      <c r="AO71653" s="104"/>
      <c r="AR71653" s="104"/>
    </row>
    <row r="71654" spans="41:44" ht="15" customHeight="1">
      <c r="AO71654" s="106"/>
      <c r="AR71654" s="106"/>
    </row>
    <row r="71655" spans="41:44" ht="15" customHeight="1">
      <c r="AO71655" s="106"/>
      <c r="AR71655" s="106"/>
    </row>
    <row r="71656" spans="41:44" ht="15" customHeight="1">
      <c r="AO71656" s="106"/>
      <c r="AR71656" s="106"/>
    </row>
    <row r="71657" spans="41:44" ht="15" customHeight="1">
      <c r="AO71657" s="106"/>
      <c r="AR71657" s="106"/>
    </row>
    <row r="71658" spans="41:44" ht="15" customHeight="1">
      <c r="AO71658" s="106"/>
      <c r="AR71658" s="106"/>
    </row>
    <row r="71659" spans="41:44" ht="15" customHeight="1">
      <c r="AO71659" s="106"/>
      <c r="AR71659" s="106"/>
    </row>
    <row r="71660" spans="41:44" ht="15" customHeight="1">
      <c r="AO71660" s="106"/>
      <c r="AR71660" s="106"/>
    </row>
    <row r="71661" spans="41:44" ht="15" customHeight="1">
      <c r="AO71661" s="108"/>
      <c r="AR71661" s="108"/>
    </row>
    <row r="71662" spans="41:44" ht="15" customHeight="1">
      <c r="AO71662" s="108"/>
      <c r="AR71662" s="108"/>
    </row>
    <row r="71663" spans="41:44" ht="15" customHeight="1">
      <c r="AO71663" s="108"/>
      <c r="AR71663" s="108"/>
    </row>
    <row r="71664" spans="41:44" ht="15" customHeight="1">
      <c r="AO71664" s="108"/>
      <c r="AR71664" s="108"/>
    </row>
    <row r="71665" spans="41:44" ht="15" customHeight="1">
      <c r="AO71665" s="108"/>
      <c r="AR71665" s="108"/>
    </row>
    <row r="71666" spans="41:44" ht="15" customHeight="1">
      <c r="AO71666" s="109"/>
      <c r="AR71666" s="109"/>
    </row>
    <row r="71667" spans="41:44" ht="15" customHeight="1">
      <c r="AO71667" s="104"/>
      <c r="AR71667" s="104"/>
    </row>
    <row r="71668" spans="41:44" ht="15" customHeight="1">
      <c r="AO71668" s="106"/>
      <c r="AR71668" s="106"/>
    </row>
    <row r="71669" spans="41:44" ht="15" customHeight="1">
      <c r="AO71669" s="106"/>
      <c r="AR71669" s="106"/>
    </row>
    <row r="71670" spans="41:44" ht="15" customHeight="1">
      <c r="AO71670" s="106"/>
      <c r="AR71670" s="106"/>
    </row>
    <row r="71671" spans="41:44" ht="15" customHeight="1">
      <c r="AO71671" s="106"/>
      <c r="AR71671" s="106"/>
    </row>
    <row r="71672" spans="41:44" ht="15" customHeight="1">
      <c r="AO71672" s="106"/>
      <c r="AR71672" s="106"/>
    </row>
    <row r="71673" spans="41:44" ht="15" customHeight="1">
      <c r="AO71673" s="106"/>
      <c r="AR71673" s="106"/>
    </row>
    <row r="71674" spans="41:44" ht="15" customHeight="1">
      <c r="AO71674" s="106"/>
      <c r="AR71674" s="106"/>
    </row>
    <row r="71675" spans="41:44" ht="15" customHeight="1">
      <c r="AO71675" s="108"/>
      <c r="AR71675" s="108"/>
    </row>
    <row r="71676" spans="41:44" ht="15" customHeight="1">
      <c r="AO71676" s="108"/>
      <c r="AR71676" s="108"/>
    </row>
    <row r="71677" spans="41:44" ht="15" customHeight="1">
      <c r="AO71677" s="108"/>
      <c r="AR71677" s="108"/>
    </row>
    <row r="71678" spans="41:44" ht="15" customHeight="1">
      <c r="AO71678" s="108"/>
      <c r="AR71678" s="108"/>
    </row>
    <row r="71679" spans="41:44" ht="15" customHeight="1">
      <c r="AO71679" s="108"/>
      <c r="AR71679" s="108"/>
    </row>
    <row r="71680" spans="41:44" ht="15" customHeight="1">
      <c r="AO71680" s="109"/>
      <c r="AR71680" s="109"/>
    </row>
    <row r="71681" spans="41:44" ht="15" customHeight="1">
      <c r="AO71681" s="104"/>
      <c r="AR71681" s="104"/>
    </row>
    <row r="71682" spans="41:44" ht="15" customHeight="1">
      <c r="AO71682" s="106"/>
      <c r="AR71682" s="106"/>
    </row>
    <row r="71683" spans="41:44" ht="15" customHeight="1">
      <c r="AO71683" s="106"/>
      <c r="AR71683" s="106"/>
    </row>
    <row r="71684" spans="41:44" ht="15" customHeight="1">
      <c r="AO71684" s="106"/>
      <c r="AR71684" s="106"/>
    </row>
    <row r="71685" spans="41:44" ht="15" customHeight="1">
      <c r="AO71685" s="106"/>
      <c r="AR71685" s="106"/>
    </row>
    <row r="71686" spans="41:44" ht="15" customHeight="1">
      <c r="AO71686" s="106"/>
      <c r="AR71686" s="106"/>
    </row>
    <row r="71687" spans="41:44" ht="15" customHeight="1">
      <c r="AO71687" s="106"/>
      <c r="AR71687" s="106"/>
    </row>
    <row r="71688" spans="41:44" ht="15" customHeight="1">
      <c r="AO71688" s="106"/>
      <c r="AR71688" s="106"/>
    </row>
    <row r="71689" spans="41:44" ht="15" customHeight="1">
      <c r="AO71689" s="108"/>
      <c r="AR71689" s="108"/>
    </row>
    <row r="71690" spans="41:44" ht="15" customHeight="1">
      <c r="AO71690" s="108"/>
      <c r="AR71690" s="108"/>
    </row>
    <row r="71691" spans="41:44" ht="15" customHeight="1">
      <c r="AO71691" s="108"/>
      <c r="AR71691" s="108"/>
    </row>
    <row r="71692" spans="41:44" ht="15" customHeight="1">
      <c r="AO71692" s="108"/>
      <c r="AR71692" s="108"/>
    </row>
    <row r="71693" spans="41:44" ht="15" customHeight="1">
      <c r="AO71693" s="108"/>
      <c r="AR71693" s="108"/>
    </row>
    <row r="71694" spans="41:44" ht="15" customHeight="1">
      <c r="AO71694" s="109"/>
      <c r="AR71694" s="109"/>
    </row>
    <row r="71695" spans="41:44" ht="15" customHeight="1">
      <c r="AO71695" s="104"/>
      <c r="AR71695" s="104"/>
    </row>
    <row r="71696" spans="41:44" ht="15" customHeight="1">
      <c r="AO71696" s="106"/>
      <c r="AR71696" s="106"/>
    </row>
    <row r="71697" spans="41:44" ht="15" customHeight="1">
      <c r="AO71697" s="106"/>
      <c r="AR71697" s="106"/>
    </row>
    <row r="71698" spans="41:44" ht="15" customHeight="1">
      <c r="AO71698" s="106"/>
      <c r="AR71698" s="106"/>
    </row>
    <row r="71699" spans="41:44" ht="15" customHeight="1">
      <c r="AO71699" s="106"/>
      <c r="AR71699" s="106"/>
    </row>
    <row r="71700" spans="41:44" ht="15" customHeight="1">
      <c r="AO71700" s="106"/>
      <c r="AR71700" s="106"/>
    </row>
    <row r="71701" spans="41:44" ht="15" customHeight="1">
      <c r="AO71701" s="106"/>
      <c r="AR71701" s="106"/>
    </row>
    <row r="71702" spans="41:44" ht="15" customHeight="1">
      <c r="AO71702" s="106"/>
      <c r="AR71702" s="106"/>
    </row>
    <row r="71703" spans="41:44" ht="15" customHeight="1">
      <c r="AO71703" s="108"/>
      <c r="AR71703" s="108"/>
    </row>
    <row r="71704" spans="41:44" ht="15" customHeight="1">
      <c r="AO71704" s="108"/>
      <c r="AR71704" s="108"/>
    </row>
    <row r="71705" spans="41:44" ht="15" customHeight="1">
      <c r="AO71705" s="108"/>
      <c r="AR71705" s="108"/>
    </row>
    <row r="71706" spans="41:44" ht="15" customHeight="1">
      <c r="AO71706" s="108"/>
      <c r="AR71706" s="108"/>
    </row>
    <row r="71707" spans="41:44" ht="15" customHeight="1">
      <c r="AO71707" s="108"/>
      <c r="AR71707" s="108"/>
    </row>
    <row r="71708" spans="41:44" ht="15" customHeight="1">
      <c r="AO71708" s="109"/>
      <c r="AR71708" s="109"/>
    </row>
    <row r="71709" spans="41:44" ht="15" customHeight="1">
      <c r="AO71709" s="104"/>
      <c r="AR71709" s="104"/>
    </row>
    <row r="71710" spans="41:44" ht="15" customHeight="1">
      <c r="AO71710" s="106"/>
      <c r="AR71710" s="106"/>
    </row>
    <row r="71711" spans="41:44" ht="15" customHeight="1">
      <c r="AO71711" s="106"/>
      <c r="AR71711" s="106"/>
    </row>
    <row r="71712" spans="41:44" ht="15" customHeight="1">
      <c r="AO71712" s="106"/>
      <c r="AR71712" s="106"/>
    </row>
    <row r="71713" spans="41:44" ht="15" customHeight="1">
      <c r="AO71713" s="106"/>
      <c r="AR71713" s="106"/>
    </row>
    <row r="71714" spans="41:44" ht="15" customHeight="1">
      <c r="AO71714" s="106"/>
      <c r="AR71714" s="106"/>
    </row>
    <row r="71715" spans="41:44" ht="15" customHeight="1">
      <c r="AO71715" s="106"/>
      <c r="AR71715" s="106"/>
    </row>
    <row r="71716" spans="41:44" ht="15" customHeight="1">
      <c r="AO71716" s="106"/>
      <c r="AR71716" s="106"/>
    </row>
    <row r="71717" spans="41:44" ht="15" customHeight="1">
      <c r="AO71717" s="108"/>
      <c r="AR71717" s="108"/>
    </row>
    <row r="71718" spans="41:44" ht="15" customHeight="1">
      <c r="AO71718" s="108"/>
      <c r="AR71718" s="108"/>
    </row>
    <row r="71719" spans="41:44" ht="15" customHeight="1">
      <c r="AO71719" s="108"/>
      <c r="AR71719" s="108"/>
    </row>
    <row r="71720" spans="41:44" ht="15" customHeight="1">
      <c r="AO71720" s="108"/>
      <c r="AR71720" s="108"/>
    </row>
    <row r="71721" spans="41:44" ht="15" customHeight="1">
      <c r="AO71721" s="108"/>
      <c r="AR71721" s="108"/>
    </row>
    <row r="71722" spans="41:44" ht="15" customHeight="1">
      <c r="AO71722" s="109"/>
      <c r="AR71722" s="109"/>
    </row>
    <row r="71723" spans="41:44" ht="15" customHeight="1">
      <c r="AO71723" s="104"/>
      <c r="AR71723" s="104"/>
    </row>
    <row r="71724" spans="41:44" ht="15" customHeight="1">
      <c r="AO71724" s="106"/>
      <c r="AR71724" s="106"/>
    </row>
    <row r="71725" spans="41:44" ht="15" customHeight="1">
      <c r="AO71725" s="106"/>
      <c r="AR71725" s="106"/>
    </row>
    <row r="71726" spans="41:44" ht="15" customHeight="1">
      <c r="AO71726" s="106"/>
      <c r="AR71726" s="106"/>
    </row>
    <row r="71727" spans="41:44" ht="15" customHeight="1">
      <c r="AO71727" s="106"/>
      <c r="AR71727" s="106"/>
    </row>
    <row r="71728" spans="41:44" ht="15" customHeight="1">
      <c r="AO71728" s="106"/>
      <c r="AR71728" s="106"/>
    </row>
    <row r="71729" spans="41:44" ht="15" customHeight="1">
      <c r="AO71729" s="106"/>
      <c r="AR71729" s="106"/>
    </row>
    <row r="71730" spans="41:44" ht="15" customHeight="1">
      <c r="AO71730" s="106"/>
      <c r="AR71730" s="106"/>
    </row>
    <row r="71731" spans="41:44" ht="15" customHeight="1">
      <c r="AO71731" s="108"/>
      <c r="AR71731" s="108"/>
    </row>
    <row r="71732" spans="41:44" ht="15" customHeight="1">
      <c r="AO71732" s="108"/>
      <c r="AR71732" s="108"/>
    </row>
    <row r="71733" spans="41:44" ht="15" customHeight="1">
      <c r="AO71733" s="108"/>
      <c r="AR71733" s="108"/>
    </row>
    <row r="71734" spans="41:44" ht="15" customHeight="1">
      <c r="AO71734" s="108"/>
      <c r="AR71734" s="108"/>
    </row>
    <row r="71735" spans="41:44" ht="15" customHeight="1">
      <c r="AO71735" s="108"/>
      <c r="AR71735" s="108"/>
    </row>
    <row r="71736" spans="41:44" ht="15" customHeight="1">
      <c r="AO71736" s="109"/>
      <c r="AR71736" s="109"/>
    </row>
    <row r="71737" spans="41:44" ht="15" customHeight="1">
      <c r="AO71737" s="104"/>
      <c r="AR71737" s="104"/>
    </row>
    <row r="71738" spans="41:44" ht="15" customHeight="1">
      <c r="AO71738" s="106"/>
      <c r="AR71738" s="106"/>
    </row>
    <row r="71739" spans="41:44" ht="15" customHeight="1">
      <c r="AO71739" s="106"/>
      <c r="AR71739" s="106"/>
    </row>
    <row r="71740" spans="41:44" ht="15" customHeight="1">
      <c r="AO71740" s="106"/>
      <c r="AR71740" s="106"/>
    </row>
    <row r="71741" spans="41:44" ht="15" customHeight="1">
      <c r="AO71741" s="106"/>
      <c r="AR71741" s="106"/>
    </row>
    <row r="71742" spans="41:44" ht="15" customHeight="1">
      <c r="AO71742" s="106"/>
      <c r="AR71742" s="106"/>
    </row>
    <row r="71743" spans="41:44" ht="15" customHeight="1">
      <c r="AO71743" s="106"/>
      <c r="AR71743" s="106"/>
    </row>
    <row r="71744" spans="41:44" ht="15" customHeight="1">
      <c r="AO71744" s="106"/>
      <c r="AR71744" s="106"/>
    </row>
    <row r="71745" spans="41:44" ht="15" customHeight="1">
      <c r="AO71745" s="108"/>
      <c r="AR71745" s="108"/>
    </row>
    <row r="71746" spans="41:44" ht="15" customHeight="1">
      <c r="AO71746" s="108"/>
      <c r="AR71746" s="108"/>
    </row>
    <row r="71747" spans="41:44" ht="15" customHeight="1">
      <c r="AO71747" s="108"/>
      <c r="AR71747" s="108"/>
    </row>
    <row r="71748" spans="41:44" ht="15" customHeight="1">
      <c r="AO71748" s="108"/>
      <c r="AR71748" s="108"/>
    </row>
    <row r="71749" spans="41:44" ht="15" customHeight="1">
      <c r="AO71749" s="108"/>
      <c r="AR71749" s="108"/>
    </row>
    <row r="71750" spans="41:44" ht="15" customHeight="1">
      <c r="AO71750" s="109"/>
      <c r="AR71750" s="109"/>
    </row>
    <row r="71751" spans="41:44" ht="15" customHeight="1">
      <c r="AO71751" s="104"/>
      <c r="AR71751" s="104"/>
    </row>
    <row r="71752" spans="41:44" ht="15" customHeight="1">
      <c r="AO71752" s="106"/>
      <c r="AR71752" s="106"/>
    </row>
    <row r="71753" spans="41:44" ht="15" customHeight="1">
      <c r="AO71753" s="106"/>
      <c r="AR71753" s="106"/>
    </row>
    <row r="71754" spans="41:44" ht="15" customHeight="1">
      <c r="AO71754" s="106"/>
      <c r="AR71754" s="106"/>
    </row>
    <row r="71755" spans="41:44" ht="15" customHeight="1">
      <c r="AO71755" s="106"/>
      <c r="AR71755" s="106"/>
    </row>
    <row r="71756" spans="41:44" ht="15" customHeight="1">
      <c r="AO71756" s="106"/>
      <c r="AR71756" s="106"/>
    </row>
    <row r="71757" spans="41:44" ht="15" customHeight="1">
      <c r="AO71757" s="106"/>
      <c r="AR71757" s="106"/>
    </row>
    <row r="71758" spans="41:44" ht="15" customHeight="1">
      <c r="AO71758" s="106"/>
      <c r="AR71758" s="106"/>
    </row>
    <row r="71759" spans="41:44" ht="15" customHeight="1">
      <c r="AO71759" s="108"/>
      <c r="AR71759" s="108"/>
    </row>
    <row r="71760" spans="41:44" ht="15" customHeight="1">
      <c r="AO71760" s="108"/>
      <c r="AR71760" s="108"/>
    </row>
    <row r="71761" spans="41:44" ht="15" customHeight="1">
      <c r="AO71761" s="108"/>
      <c r="AR71761" s="108"/>
    </row>
    <row r="71762" spans="41:44" ht="15" customHeight="1">
      <c r="AO71762" s="108"/>
      <c r="AR71762" s="108"/>
    </row>
    <row r="71763" spans="41:44" ht="15" customHeight="1">
      <c r="AO71763" s="108"/>
      <c r="AR71763" s="108"/>
    </row>
    <row r="71764" spans="41:44" ht="15" customHeight="1">
      <c r="AO71764" s="109"/>
      <c r="AR71764" s="109"/>
    </row>
    <row r="71765" spans="41:44" ht="15" customHeight="1">
      <c r="AO71765" s="104"/>
      <c r="AR71765" s="104"/>
    </row>
    <row r="71766" spans="41:44" ht="15" customHeight="1">
      <c r="AO71766" s="106"/>
      <c r="AR71766" s="106"/>
    </row>
    <row r="71767" spans="41:44" ht="15" customHeight="1">
      <c r="AO71767" s="106"/>
      <c r="AR71767" s="106"/>
    </row>
    <row r="71768" spans="41:44" ht="15" customHeight="1">
      <c r="AO71768" s="106"/>
      <c r="AR71768" s="106"/>
    </row>
    <row r="71769" spans="41:44" ht="15" customHeight="1">
      <c r="AO71769" s="106"/>
      <c r="AR71769" s="106"/>
    </row>
    <row r="71770" spans="41:44" ht="15" customHeight="1">
      <c r="AO71770" s="106"/>
      <c r="AR71770" s="106"/>
    </row>
    <row r="71771" spans="41:44" ht="15" customHeight="1">
      <c r="AO71771" s="106"/>
      <c r="AR71771" s="106"/>
    </row>
    <row r="71772" spans="41:44" ht="15" customHeight="1">
      <c r="AO71772" s="106"/>
      <c r="AR71772" s="106"/>
    </row>
    <row r="71773" spans="41:44" ht="15" customHeight="1">
      <c r="AO71773" s="108"/>
      <c r="AR71773" s="108"/>
    </row>
    <row r="71774" spans="41:44" ht="15" customHeight="1">
      <c r="AO71774" s="108"/>
      <c r="AR71774" s="108"/>
    </row>
    <row r="71775" spans="41:44" ht="15" customHeight="1">
      <c r="AO71775" s="108"/>
      <c r="AR71775" s="108"/>
    </row>
    <row r="71776" spans="41:44" ht="15" customHeight="1">
      <c r="AO71776" s="108"/>
      <c r="AR71776" s="108"/>
    </row>
    <row r="71777" spans="41:44" ht="15" customHeight="1">
      <c r="AO71777" s="108"/>
      <c r="AR71777" s="108"/>
    </row>
    <row r="71778" spans="41:44" ht="15" customHeight="1">
      <c r="AO71778" s="109"/>
      <c r="AR71778" s="109"/>
    </row>
    <row r="71779" spans="41:44" ht="15" customHeight="1">
      <c r="AO71779" s="104"/>
      <c r="AR71779" s="104"/>
    </row>
    <row r="71780" spans="41:44" ht="15" customHeight="1">
      <c r="AO71780" s="106"/>
      <c r="AR71780" s="106"/>
    </row>
    <row r="71781" spans="41:44" ht="15" customHeight="1">
      <c r="AO71781" s="106"/>
      <c r="AR71781" s="106"/>
    </row>
    <row r="71782" spans="41:44" ht="15" customHeight="1">
      <c r="AO71782" s="106"/>
      <c r="AR71782" s="106"/>
    </row>
    <row r="71783" spans="41:44" ht="15" customHeight="1">
      <c r="AO71783" s="106"/>
      <c r="AR71783" s="106"/>
    </row>
    <row r="71784" spans="41:44" ht="15" customHeight="1">
      <c r="AO71784" s="106"/>
      <c r="AR71784" s="106"/>
    </row>
    <row r="71785" spans="41:44" ht="15" customHeight="1">
      <c r="AO71785" s="106"/>
      <c r="AR71785" s="106"/>
    </row>
    <row r="71786" spans="41:44" ht="15" customHeight="1">
      <c r="AO71786" s="106"/>
      <c r="AR71786" s="106"/>
    </row>
    <row r="71787" spans="41:44" ht="15" customHeight="1">
      <c r="AO71787" s="108"/>
      <c r="AR71787" s="108"/>
    </row>
    <row r="71788" spans="41:44" ht="15" customHeight="1">
      <c r="AO71788" s="108"/>
      <c r="AR71788" s="108"/>
    </row>
    <row r="71789" spans="41:44" ht="15" customHeight="1">
      <c r="AO71789" s="108"/>
      <c r="AR71789" s="108"/>
    </row>
    <row r="71790" spans="41:44" ht="15" customHeight="1">
      <c r="AO71790" s="108"/>
      <c r="AR71790" s="108"/>
    </row>
    <row r="71791" spans="41:44" ht="15" customHeight="1">
      <c r="AO71791" s="108"/>
      <c r="AR71791" s="108"/>
    </row>
    <row r="71792" spans="41:44" ht="15" customHeight="1">
      <c r="AO71792" s="109"/>
      <c r="AR71792" s="109"/>
    </row>
    <row r="71793" spans="41:44" ht="15" customHeight="1">
      <c r="AO71793" s="104"/>
      <c r="AR71793" s="104"/>
    </row>
    <row r="71794" spans="41:44" ht="15" customHeight="1">
      <c r="AO71794" s="106"/>
      <c r="AR71794" s="106"/>
    </row>
    <row r="71795" spans="41:44" ht="15" customHeight="1">
      <c r="AO71795" s="106"/>
      <c r="AR71795" s="106"/>
    </row>
    <row r="71796" spans="41:44" ht="15" customHeight="1">
      <c r="AO71796" s="106"/>
      <c r="AR71796" s="106"/>
    </row>
    <row r="71797" spans="41:44" ht="15" customHeight="1">
      <c r="AO71797" s="106"/>
      <c r="AR71797" s="106"/>
    </row>
    <row r="71798" spans="41:44" ht="15" customHeight="1">
      <c r="AO71798" s="106"/>
      <c r="AR71798" s="106"/>
    </row>
    <row r="71799" spans="41:44" ht="15" customHeight="1">
      <c r="AO71799" s="106"/>
      <c r="AR71799" s="106"/>
    </row>
    <row r="71800" spans="41:44" ht="15" customHeight="1">
      <c r="AO71800" s="106"/>
      <c r="AR71800" s="106"/>
    </row>
    <row r="71801" spans="41:44" ht="15" customHeight="1">
      <c r="AO71801" s="108"/>
      <c r="AR71801" s="108"/>
    </row>
    <row r="71802" spans="41:44" ht="15" customHeight="1">
      <c r="AO71802" s="108"/>
      <c r="AR71802" s="108"/>
    </row>
    <row r="71803" spans="41:44" ht="15" customHeight="1">
      <c r="AO71803" s="108"/>
      <c r="AR71803" s="108"/>
    </row>
    <row r="71804" spans="41:44" ht="15" customHeight="1">
      <c r="AO71804" s="108"/>
      <c r="AR71804" s="108"/>
    </row>
    <row r="71805" spans="41:44" ht="15" customHeight="1">
      <c r="AO71805" s="108"/>
      <c r="AR71805" s="108"/>
    </row>
    <row r="71806" spans="41:44" ht="15" customHeight="1">
      <c r="AO71806" s="109"/>
      <c r="AR71806" s="109"/>
    </row>
    <row r="71807" spans="41:44" ht="15" customHeight="1">
      <c r="AO71807" s="104"/>
      <c r="AR71807" s="104"/>
    </row>
    <row r="71808" spans="41:44" ht="15" customHeight="1">
      <c r="AO71808" s="106"/>
      <c r="AR71808" s="106"/>
    </row>
    <row r="71809" spans="41:44" ht="15" customHeight="1">
      <c r="AO71809" s="106"/>
      <c r="AR71809" s="106"/>
    </row>
    <row r="71810" spans="41:44" ht="15" customHeight="1">
      <c r="AO71810" s="106"/>
      <c r="AR71810" s="106"/>
    </row>
    <row r="71811" spans="41:44" ht="15" customHeight="1">
      <c r="AO71811" s="106"/>
      <c r="AR71811" s="106"/>
    </row>
    <row r="71812" spans="41:44" ht="15" customHeight="1">
      <c r="AO71812" s="106"/>
      <c r="AR71812" s="106"/>
    </row>
    <row r="71813" spans="41:44" ht="15" customHeight="1">
      <c r="AO71813" s="106"/>
      <c r="AR71813" s="106"/>
    </row>
    <row r="71814" spans="41:44" ht="15" customHeight="1">
      <c r="AO71814" s="106"/>
      <c r="AR71814" s="106"/>
    </row>
    <row r="71815" spans="41:44" ht="15" customHeight="1">
      <c r="AO71815" s="108"/>
      <c r="AR71815" s="108"/>
    </row>
    <row r="71816" spans="41:44" ht="15" customHeight="1">
      <c r="AO71816" s="108"/>
      <c r="AR71816" s="108"/>
    </row>
    <row r="71817" spans="41:44" ht="15" customHeight="1">
      <c r="AO71817" s="108"/>
      <c r="AR71817" s="108"/>
    </row>
    <row r="71818" spans="41:44" ht="15" customHeight="1">
      <c r="AO71818" s="108"/>
      <c r="AR71818" s="108"/>
    </row>
    <row r="71819" spans="41:44" ht="15" customHeight="1">
      <c r="AO71819" s="108"/>
      <c r="AR71819" s="108"/>
    </row>
    <row r="71820" spans="41:44" ht="15" customHeight="1">
      <c r="AO71820" s="109"/>
      <c r="AR71820" s="109"/>
    </row>
    <row r="71821" spans="41:44" ht="15" customHeight="1">
      <c r="AO71821" s="104"/>
      <c r="AR71821" s="104"/>
    </row>
    <row r="71822" spans="41:44" ht="15" customHeight="1">
      <c r="AO71822" s="106"/>
      <c r="AR71822" s="106"/>
    </row>
    <row r="71823" spans="41:44" ht="15" customHeight="1">
      <c r="AO71823" s="106"/>
      <c r="AR71823" s="106"/>
    </row>
    <row r="71824" spans="41:44" ht="15" customHeight="1">
      <c r="AO71824" s="106"/>
      <c r="AR71824" s="106"/>
    </row>
    <row r="71825" spans="41:44" ht="15" customHeight="1">
      <c r="AO71825" s="106"/>
      <c r="AR71825" s="106"/>
    </row>
    <row r="71826" spans="41:44" ht="15" customHeight="1">
      <c r="AO71826" s="106"/>
      <c r="AR71826" s="106"/>
    </row>
    <row r="71827" spans="41:44" ht="15" customHeight="1">
      <c r="AO71827" s="106"/>
      <c r="AR71827" s="106"/>
    </row>
    <row r="71828" spans="41:44" ht="15" customHeight="1">
      <c r="AO71828" s="106"/>
      <c r="AR71828" s="106"/>
    </row>
    <row r="71829" spans="41:44" ht="15" customHeight="1">
      <c r="AO71829" s="108"/>
      <c r="AR71829" s="108"/>
    </row>
    <row r="71830" spans="41:44" ht="15" customHeight="1">
      <c r="AO71830" s="108"/>
      <c r="AR71830" s="108"/>
    </row>
    <row r="71831" spans="41:44" ht="15" customHeight="1">
      <c r="AO71831" s="108"/>
      <c r="AR71831" s="108"/>
    </row>
    <row r="71832" spans="41:44" ht="15" customHeight="1">
      <c r="AO71832" s="108"/>
      <c r="AR71832" s="108"/>
    </row>
    <row r="71833" spans="41:44" ht="15" customHeight="1">
      <c r="AO71833" s="108"/>
      <c r="AR71833" s="108"/>
    </row>
    <row r="71834" spans="41:44" ht="15" customHeight="1">
      <c r="AO71834" s="109"/>
      <c r="AR71834" s="109"/>
    </row>
    <row r="71835" spans="41:44" ht="15" customHeight="1">
      <c r="AO71835" s="104"/>
      <c r="AR71835" s="104"/>
    </row>
    <row r="71836" spans="41:44" ht="15" customHeight="1">
      <c r="AO71836" s="106"/>
      <c r="AR71836" s="106"/>
    </row>
    <row r="71837" spans="41:44" ht="15" customHeight="1">
      <c r="AO71837" s="106"/>
      <c r="AR71837" s="106"/>
    </row>
    <row r="71838" spans="41:44" ht="15" customHeight="1">
      <c r="AO71838" s="106"/>
      <c r="AR71838" s="106"/>
    </row>
    <row r="71839" spans="41:44" ht="15" customHeight="1">
      <c r="AO71839" s="106"/>
      <c r="AR71839" s="106"/>
    </row>
    <row r="71840" spans="41:44" ht="15" customHeight="1">
      <c r="AO71840" s="106"/>
      <c r="AR71840" s="106"/>
    </row>
    <row r="71841" spans="41:44" ht="15" customHeight="1">
      <c r="AO71841" s="106"/>
      <c r="AR71841" s="106"/>
    </row>
    <row r="71842" spans="41:44" ht="15" customHeight="1">
      <c r="AO71842" s="106"/>
      <c r="AR71842" s="106"/>
    </row>
    <row r="71843" spans="41:44" ht="15" customHeight="1">
      <c r="AO71843" s="108"/>
      <c r="AR71843" s="108"/>
    </row>
    <row r="71844" spans="41:44" ht="15" customHeight="1">
      <c r="AO71844" s="108"/>
      <c r="AR71844" s="108"/>
    </row>
    <row r="71845" spans="41:44" ht="15" customHeight="1">
      <c r="AO71845" s="108"/>
      <c r="AR71845" s="108"/>
    </row>
    <row r="71846" spans="41:44" ht="15" customHeight="1">
      <c r="AO71846" s="108"/>
      <c r="AR71846" s="108"/>
    </row>
    <row r="71847" spans="41:44" ht="15" customHeight="1">
      <c r="AO71847" s="108"/>
      <c r="AR71847" s="108"/>
    </row>
    <row r="71848" spans="41:44" ht="15" customHeight="1">
      <c r="AO71848" s="109"/>
      <c r="AR71848" s="109"/>
    </row>
    <row r="71849" spans="41:44" ht="15" customHeight="1">
      <c r="AO71849" s="104"/>
      <c r="AR71849" s="104"/>
    </row>
    <row r="71850" spans="41:44" ht="15" customHeight="1">
      <c r="AO71850" s="106"/>
      <c r="AR71850" s="106"/>
    </row>
    <row r="71851" spans="41:44" ht="15" customHeight="1">
      <c r="AO71851" s="106"/>
      <c r="AR71851" s="106"/>
    </row>
    <row r="71852" spans="41:44" ht="15" customHeight="1">
      <c r="AO71852" s="106"/>
      <c r="AR71852" s="106"/>
    </row>
    <row r="71853" spans="41:44" ht="15" customHeight="1">
      <c r="AO71853" s="106"/>
      <c r="AR71853" s="106"/>
    </row>
    <row r="71854" spans="41:44" ht="15" customHeight="1">
      <c r="AO71854" s="106"/>
      <c r="AR71854" s="106"/>
    </row>
    <row r="71855" spans="41:44" ht="15" customHeight="1">
      <c r="AO71855" s="106"/>
      <c r="AR71855" s="106"/>
    </row>
    <row r="71856" spans="41:44" ht="15" customHeight="1">
      <c r="AO71856" s="106"/>
      <c r="AR71856" s="106"/>
    </row>
    <row r="71857" spans="41:44" ht="15" customHeight="1">
      <c r="AO71857" s="108"/>
      <c r="AR71857" s="108"/>
    </row>
    <row r="71858" spans="41:44" ht="15" customHeight="1">
      <c r="AO71858" s="108"/>
      <c r="AR71858" s="108"/>
    </row>
    <row r="71859" spans="41:44" ht="15" customHeight="1">
      <c r="AO71859" s="108"/>
      <c r="AR71859" s="108"/>
    </row>
    <row r="71860" spans="41:44" ht="15" customHeight="1">
      <c r="AO71860" s="108"/>
      <c r="AR71860" s="108"/>
    </row>
    <row r="71861" spans="41:44" ht="15" customHeight="1">
      <c r="AO71861" s="108"/>
      <c r="AR71861" s="108"/>
    </row>
    <row r="71862" spans="41:44" ht="15" customHeight="1">
      <c r="AO71862" s="109"/>
      <c r="AR71862" s="109"/>
    </row>
    <row r="71863" spans="41:44" ht="15" customHeight="1">
      <c r="AO71863" s="104"/>
      <c r="AR71863" s="104"/>
    </row>
    <row r="71864" spans="41:44" ht="15" customHeight="1">
      <c r="AO71864" s="106"/>
      <c r="AR71864" s="106"/>
    </row>
    <row r="71865" spans="41:44" ht="15" customHeight="1">
      <c r="AO71865" s="106"/>
      <c r="AR71865" s="106"/>
    </row>
    <row r="71866" spans="41:44" ht="15" customHeight="1">
      <c r="AO71866" s="106"/>
      <c r="AR71866" s="106"/>
    </row>
    <row r="71867" spans="41:44" ht="15" customHeight="1">
      <c r="AO71867" s="106"/>
      <c r="AR71867" s="106"/>
    </row>
    <row r="71868" spans="41:44" ht="15" customHeight="1">
      <c r="AO71868" s="106"/>
      <c r="AR71868" s="106"/>
    </row>
    <row r="71869" spans="41:44" ht="15" customHeight="1">
      <c r="AO71869" s="106"/>
      <c r="AR71869" s="106"/>
    </row>
    <row r="71870" spans="41:44" ht="15" customHeight="1">
      <c r="AO71870" s="106"/>
      <c r="AR71870" s="106"/>
    </row>
    <row r="71871" spans="41:44" ht="15" customHeight="1">
      <c r="AO71871" s="108"/>
      <c r="AR71871" s="108"/>
    </row>
    <row r="71872" spans="41:44" ht="15" customHeight="1">
      <c r="AO71872" s="108"/>
      <c r="AR71872" s="108"/>
    </row>
    <row r="71873" spans="41:44" ht="15" customHeight="1">
      <c r="AO71873" s="108"/>
      <c r="AR71873" s="108"/>
    </row>
    <row r="71874" spans="41:44" ht="15" customHeight="1">
      <c r="AO71874" s="108"/>
      <c r="AR71874" s="108"/>
    </row>
    <row r="71875" spans="41:44" ht="15" customHeight="1">
      <c r="AO71875" s="108"/>
      <c r="AR71875" s="108"/>
    </row>
    <row r="71876" spans="41:44" ht="15" customHeight="1">
      <c r="AO71876" s="109"/>
      <c r="AR71876" s="109"/>
    </row>
    <row r="71877" spans="41:44" ht="15" customHeight="1">
      <c r="AO71877" s="104"/>
      <c r="AR71877" s="104"/>
    </row>
    <row r="71878" spans="41:44" ht="15" customHeight="1">
      <c r="AO71878" s="106"/>
      <c r="AR71878" s="106"/>
    </row>
    <row r="71879" spans="41:44" ht="15" customHeight="1">
      <c r="AO71879" s="106"/>
      <c r="AR71879" s="106"/>
    </row>
    <row r="71880" spans="41:44" ht="15" customHeight="1">
      <c r="AO71880" s="106"/>
      <c r="AR71880" s="106"/>
    </row>
    <row r="71881" spans="41:44" ht="15" customHeight="1">
      <c r="AO71881" s="106"/>
      <c r="AR71881" s="106"/>
    </row>
    <row r="71882" spans="41:44" ht="15" customHeight="1">
      <c r="AO71882" s="106"/>
      <c r="AR71882" s="106"/>
    </row>
    <row r="71883" spans="41:44" ht="15" customHeight="1">
      <c r="AO71883" s="106"/>
      <c r="AR71883" s="106"/>
    </row>
    <row r="71884" spans="41:44" ht="15" customHeight="1">
      <c r="AO71884" s="106"/>
      <c r="AR71884" s="106"/>
    </row>
    <row r="71885" spans="41:44" ht="15" customHeight="1">
      <c r="AO71885" s="108"/>
      <c r="AR71885" s="108"/>
    </row>
    <row r="71886" spans="41:44" ht="15" customHeight="1">
      <c r="AO71886" s="108"/>
      <c r="AR71886" s="108"/>
    </row>
    <row r="71887" spans="41:44" ht="15" customHeight="1">
      <c r="AO71887" s="108"/>
      <c r="AR71887" s="108"/>
    </row>
    <row r="71888" spans="41:44" ht="15" customHeight="1">
      <c r="AO71888" s="108"/>
      <c r="AR71888" s="108"/>
    </row>
    <row r="71889" spans="41:44" ht="15" customHeight="1">
      <c r="AO71889" s="108"/>
      <c r="AR71889" s="108"/>
    </row>
    <row r="71890" spans="41:44" ht="15" customHeight="1">
      <c r="AO71890" s="109"/>
      <c r="AR71890" s="109"/>
    </row>
    <row r="71891" spans="41:44" ht="15" customHeight="1">
      <c r="AO71891" s="104"/>
      <c r="AR71891" s="104"/>
    </row>
    <row r="71892" spans="41:44" ht="15" customHeight="1">
      <c r="AO71892" s="106"/>
      <c r="AR71892" s="106"/>
    </row>
    <row r="71893" spans="41:44" ht="15" customHeight="1">
      <c r="AO71893" s="106"/>
      <c r="AR71893" s="106"/>
    </row>
    <row r="71894" spans="41:44" ht="15" customHeight="1">
      <c r="AO71894" s="106"/>
      <c r="AR71894" s="106"/>
    </row>
    <row r="71895" spans="41:44" ht="15" customHeight="1">
      <c r="AO71895" s="106"/>
      <c r="AR71895" s="106"/>
    </row>
    <row r="71896" spans="41:44" ht="15" customHeight="1">
      <c r="AO71896" s="106"/>
      <c r="AR71896" s="106"/>
    </row>
    <row r="71897" spans="41:44" ht="15" customHeight="1">
      <c r="AO71897" s="106"/>
      <c r="AR71897" s="106"/>
    </row>
    <row r="71898" spans="41:44" ht="15" customHeight="1">
      <c r="AO71898" s="106"/>
      <c r="AR71898" s="106"/>
    </row>
    <row r="71899" spans="41:44" ht="15" customHeight="1">
      <c r="AO71899" s="108"/>
      <c r="AR71899" s="108"/>
    </row>
    <row r="71900" spans="41:44" ht="15" customHeight="1">
      <c r="AO71900" s="108"/>
      <c r="AR71900" s="108"/>
    </row>
    <row r="71901" spans="41:44" ht="15" customHeight="1">
      <c r="AO71901" s="108"/>
      <c r="AR71901" s="108"/>
    </row>
    <row r="71902" spans="41:44" ht="15" customHeight="1">
      <c r="AO71902" s="108"/>
      <c r="AR71902" s="108"/>
    </row>
    <row r="71903" spans="41:44" ht="15" customHeight="1">
      <c r="AO71903" s="108"/>
      <c r="AR71903" s="108"/>
    </row>
    <row r="71904" spans="41:44" ht="15" customHeight="1">
      <c r="AO71904" s="109"/>
      <c r="AR71904" s="109"/>
    </row>
    <row r="71905" spans="41:44" ht="15" customHeight="1">
      <c r="AO71905" s="104"/>
      <c r="AR71905" s="104"/>
    </row>
    <row r="71906" spans="41:44" ht="15" customHeight="1">
      <c r="AO71906" s="106"/>
      <c r="AR71906" s="106"/>
    </row>
    <row r="71907" spans="41:44" ht="15" customHeight="1">
      <c r="AO71907" s="106"/>
      <c r="AR71907" s="106"/>
    </row>
    <row r="71908" spans="41:44" ht="15" customHeight="1">
      <c r="AO71908" s="106"/>
      <c r="AR71908" s="106"/>
    </row>
    <row r="71909" spans="41:44" ht="15" customHeight="1">
      <c r="AO71909" s="106"/>
      <c r="AR71909" s="106"/>
    </row>
    <row r="71910" spans="41:44" ht="15" customHeight="1">
      <c r="AO71910" s="106"/>
      <c r="AR71910" s="106"/>
    </row>
    <row r="71911" spans="41:44" ht="15" customHeight="1">
      <c r="AO71911" s="106"/>
      <c r="AR71911" s="106"/>
    </row>
    <row r="71912" spans="41:44" ht="15" customHeight="1">
      <c r="AO71912" s="106"/>
      <c r="AR71912" s="106"/>
    </row>
    <row r="71913" spans="41:44" ht="15" customHeight="1">
      <c r="AO71913" s="108"/>
      <c r="AR71913" s="108"/>
    </row>
    <row r="71914" spans="41:44" ht="15" customHeight="1">
      <c r="AO71914" s="108"/>
      <c r="AR71914" s="108"/>
    </row>
    <row r="71915" spans="41:44" ht="15" customHeight="1">
      <c r="AO71915" s="108"/>
      <c r="AR71915" s="108"/>
    </row>
    <row r="71916" spans="41:44" ht="15" customHeight="1">
      <c r="AO71916" s="108"/>
      <c r="AR71916" s="108"/>
    </row>
    <row r="71917" spans="41:44" ht="15" customHeight="1">
      <c r="AO71917" s="108"/>
      <c r="AR71917" s="108"/>
    </row>
    <row r="71918" spans="41:44" ht="15" customHeight="1">
      <c r="AO71918" s="109"/>
      <c r="AR71918" s="109"/>
    </row>
    <row r="71919" spans="41:44" ht="15" customHeight="1">
      <c r="AO71919" s="104"/>
      <c r="AR71919" s="104"/>
    </row>
    <row r="71920" spans="41:44" ht="15" customHeight="1">
      <c r="AO71920" s="106"/>
      <c r="AR71920" s="106"/>
    </row>
    <row r="71921" spans="41:44" ht="15" customHeight="1">
      <c r="AO71921" s="106"/>
      <c r="AR71921" s="106"/>
    </row>
    <row r="71922" spans="41:44" ht="15" customHeight="1">
      <c r="AO71922" s="106"/>
      <c r="AR71922" s="106"/>
    </row>
    <row r="71923" spans="41:44" ht="15" customHeight="1">
      <c r="AO71923" s="106"/>
      <c r="AR71923" s="106"/>
    </row>
    <row r="71924" spans="41:44" ht="15" customHeight="1">
      <c r="AO71924" s="106"/>
      <c r="AR71924" s="106"/>
    </row>
    <row r="71925" spans="41:44" ht="15" customHeight="1">
      <c r="AO71925" s="106"/>
      <c r="AR71925" s="106"/>
    </row>
    <row r="71926" spans="41:44" ht="15" customHeight="1">
      <c r="AO71926" s="106"/>
      <c r="AR71926" s="106"/>
    </row>
    <row r="71927" spans="41:44" ht="15" customHeight="1">
      <c r="AO71927" s="108"/>
      <c r="AR71927" s="108"/>
    </row>
    <row r="71928" spans="41:44" ht="15" customHeight="1">
      <c r="AO71928" s="108"/>
      <c r="AR71928" s="108"/>
    </row>
    <row r="71929" spans="41:44" ht="15" customHeight="1">
      <c r="AO71929" s="108"/>
      <c r="AR71929" s="108"/>
    </row>
    <row r="71930" spans="41:44" ht="15" customHeight="1">
      <c r="AO71930" s="108"/>
      <c r="AR71930" s="108"/>
    </row>
    <row r="71931" spans="41:44" ht="15" customHeight="1">
      <c r="AO71931" s="108"/>
      <c r="AR71931" s="108"/>
    </row>
    <row r="71932" spans="41:44" ht="15" customHeight="1">
      <c r="AO71932" s="109"/>
      <c r="AR71932" s="109"/>
    </row>
    <row r="71933" spans="41:44" ht="15" customHeight="1">
      <c r="AO71933" s="104"/>
      <c r="AR71933" s="104"/>
    </row>
    <row r="71934" spans="41:44" ht="15" customHeight="1">
      <c r="AO71934" s="106"/>
      <c r="AR71934" s="106"/>
    </row>
    <row r="71935" spans="41:44" ht="15" customHeight="1">
      <c r="AO71935" s="106"/>
      <c r="AR71935" s="106"/>
    </row>
    <row r="71936" spans="41:44" ht="15" customHeight="1">
      <c r="AO71936" s="106"/>
      <c r="AR71936" s="106"/>
    </row>
    <row r="71937" spans="41:44" ht="15" customHeight="1">
      <c r="AO71937" s="106"/>
      <c r="AR71937" s="106"/>
    </row>
    <row r="71938" spans="41:44" ht="15" customHeight="1">
      <c r="AO71938" s="106"/>
      <c r="AR71938" s="106"/>
    </row>
    <row r="71939" spans="41:44" ht="15" customHeight="1">
      <c r="AO71939" s="106"/>
      <c r="AR71939" s="106"/>
    </row>
    <row r="71940" spans="41:44" ht="15" customHeight="1">
      <c r="AO71940" s="106"/>
      <c r="AR71940" s="106"/>
    </row>
    <row r="71941" spans="41:44" ht="15" customHeight="1">
      <c r="AO71941" s="108"/>
      <c r="AR71941" s="108"/>
    </row>
    <row r="71942" spans="41:44" ht="15" customHeight="1">
      <c r="AO71942" s="108"/>
      <c r="AR71942" s="108"/>
    </row>
    <row r="71943" spans="41:44" ht="15" customHeight="1">
      <c r="AO71943" s="108"/>
      <c r="AR71943" s="108"/>
    </row>
    <row r="71944" spans="41:44" ht="15" customHeight="1">
      <c r="AO71944" s="108"/>
      <c r="AR71944" s="108"/>
    </row>
    <row r="71945" spans="41:44" ht="15" customHeight="1">
      <c r="AO71945" s="108"/>
      <c r="AR71945" s="108"/>
    </row>
    <row r="71946" spans="41:44" ht="15" customHeight="1">
      <c r="AO71946" s="109"/>
      <c r="AR71946" s="109"/>
    </row>
    <row r="71947" spans="41:44" ht="15" customHeight="1">
      <c r="AO71947" s="104"/>
      <c r="AR71947" s="104"/>
    </row>
    <row r="71948" spans="41:44" ht="15" customHeight="1">
      <c r="AO71948" s="106"/>
      <c r="AR71948" s="106"/>
    </row>
    <row r="71949" spans="41:44" ht="15" customHeight="1">
      <c r="AO71949" s="106"/>
      <c r="AR71949" s="106"/>
    </row>
    <row r="71950" spans="41:44" ht="15" customHeight="1">
      <c r="AO71950" s="106"/>
      <c r="AR71950" s="106"/>
    </row>
    <row r="71951" spans="41:44" ht="15" customHeight="1">
      <c r="AO71951" s="106"/>
      <c r="AR71951" s="106"/>
    </row>
    <row r="71952" spans="41:44" ht="15" customHeight="1">
      <c r="AO71952" s="106"/>
      <c r="AR71952" s="106"/>
    </row>
    <row r="71953" spans="41:44" ht="15" customHeight="1">
      <c r="AO71953" s="106"/>
      <c r="AR71953" s="106"/>
    </row>
    <row r="71954" spans="41:44" ht="15" customHeight="1">
      <c r="AO71954" s="106"/>
      <c r="AR71954" s="106"/>
    </row>
    <row r="71955" spans="41:44" ht="15" customHeight="1">
      <c r="AO71955" s="108"/>
      <c r="AR71955" s="108"/>
    </row>
    <row r="71956" spans="41:44" ht="15" customHeight="1">
      <c r="AO71956" s="108"/>
      <c r="AR71956" s="108"/>
    </row>
    <row r="71957" spans="41:44" ht="15" customHeight="1">
      <c r="AO71957" s="108"/>
      <c r="AR71957" s="108"/>
    </row>
    <row r="71958" spans="41:44" ht="15" customHeight="1">
      <c r="AO71958" s="108"/>
      <c r="AR71958" s="108"/>
    </row>
    <row r="71959" spans="41:44" ht="15" customHeight="1">
      <c r="AO71959" s="108"/>
      <c r="AR71959" s="108"/>
    </row>
    <row r="71960" spans="41:44" ht="15" customHeight="1">
      <c r="AO71960" s="109"/>
      <c r="AR71960" s="109"/>
    </row>
    <row r="71961" spans="41:44" ht="15" customHeight="1">
      <c r="AO71961" s="104"/>
      <c r="AR71961" s="104"/>
    </row>
    <row r="71962" spans="41:44" ht="15" customHeight="1">
      <c r="AO71962" s="106"/>
      <c r="AR71962" s="106"/>
    </row>
    <row r="71963" spans="41:44" ht="15" customHeight="1">
      <c r="AO71963" s="106"/>
      <c r="AR71963" s="106"/>
    </row>
    <row r="71964" spans="41:44" ht="15" customHeight="1">
      <c r="AO71964" s="106"/>
      <c r="AR71964" s="106"/>
    </row>
    <row r="71965" spans="41:44" ht="15" customHeight="1">
      <c r="AO71965" s="106"/>
      <c r="AR71965" s="106"/>
    </row>
    <row r="71966" spans="41:44" ht="15" customHeight="1">
      <c r="AO71966" s="106"/>
      <c r="AR71966" s="106"/>
    </row>
    <row r="71967" spans="41:44" ht="15" customHeight="1">
      <c r="AO71967" s="106"/>
      <c r="AR71967" s="106"/>
    </row>
    <row r="71968" spans="41:44" ht="15" customHeight="1">
      <c r="AO71968" s="106"/>
      <c r="AR71968" s="106"/>
    </row>
    <row r="71969" spans="41:44" ht="15" customHeight="1">
      <c r="AO71969" s="108"/>
      <c r="AR71969" s="108"/>
    </row>
    <row r="71970" spans="41:44" ht="15" customHeight="1">
      <c r="AO71970" s="108"/>
      <c r="AR71970" s="108"/>
    </row>
    <row r="71971" spans="41:44" ht="15" customHeight="1">
      <c r="AO71971" s="108"/>
      <c r="AR71971" s="108"/>
    </row>
    <row r="71972" spans="41:44" ht="15" customHeight="1">
      <c r="AO71972" s="108"/>
      <c r="AR71972" s="108"/>
    </row>
    <row r="71973" spans="41:44" ht="15" customHeight="1">
      <c r="AO71973" s="108"/>
      <c r="AR71973" s="108"/>
    </row>
    <row r="71974" spans="41:44" ht="15" customHeight="1">
      <c r="AO71974" s="109"/>
      <c r="AR71974" s="109"/>
    </row>
    <row r="71975" spans="41:44" ht="15" customHeight="1">
      <c r="AO71975" s="104"/>
      <c r="AR71975" s="104"/>
    </row>
    <row r="71976" spans="41:44" ht="15" customHeight="1">
      <c r="AO71976" s="106"/>
      <c r="AR71976" s="106"/>
    </row>
    <row r="71977" spans="41:44" ht="15" customHeight="1">
      <c r="AO71977" s="106"/>
      <c r="AR71977" s="106"/>
    </row>
    <row r="71978" spans="41:44" ht="15" customHeight="1">
      <c r="AO71978" s="106"/>
      <c r="AR71978" s="106"/>
    </row>
    <row r="71979" spans="41:44" ht="15" customHeight="1">
      <c r="AO71979" s="106"/>
      <c r="AR71979" s="106"/>
    </row>
    <row r="71980" spans="41:44" ht="15" customHeight="1">
      <c r="AO71980" s="106"/>
      <c r="AR71980" s="106"/>
    </row>
    <row r="71981" spans="41:44" ht="15" customHeight="1">
      <c r="AO71981" s="106"/>
      <c r="AR71981" s="106"/>
    </row>
    <row r="71982" spans="41:44" ht="15" customHeight="1">
      <c r="AO71982" s="106"/>
      <c r="AR71982" s="106"/>
    </row>
    <row r="71983" spans="41:44" ht="15" customHeight="1">
      <c r="AO71983" s="108"/>
      <c r="AR71983" s="108"/>
    </row>
    <row r="71984" spans="41:44" ht="15" customHeight="1">
      <c r="AO71984" s="108"/>
      <c r="AR71984" s="108"/>
    </row>
    <row r="71985" spans="41:44" ht="15" customHeight="1">
      <c r="AO71985" s="108"/>
      <c r="AR71985" s="108"/>
    </row>
    <row r="71986" spans="41:44" ht="15" customHeight="1">
      <c r="AO71986" s="108"/>
      <c r="AR71986" s="108"/>
    </row>
    <row r="71987" spans="41:44" ht="15" customHeight="1">
      <c r="AO71987" s="108"/>
      <c r="AR71987" s="108"/>
    </row>
    <row r="71988" spans="41:44" ht="15" customHeight="1">
      <c r="AO71988" s="109"/>
      <c r="AR71988" s="109"/>
    </row>
    <row r="71989" spans="41:44" ht="15" customHeight="1">
      <c r="AO71989" s="104"/>
      <c r="AR71989" s="104"/>
    </row>
    <row r="71990" spans="41:44" ht="15" customHeight="1">
      <c r="AO71990" s="106"/>
      <c r="AR71990" s="106"/>
    </row>
    <row r="71991" spans="41:44" ht="15" customHeight="1">
      <c r="AO71991" s="106"/>
      <c r="AR71991" s="106"/>
    </row>
    <row r="71992" spans="41:44" ht="15" customHeight="1">
      <c r="AO71992" s="106"/>
      <c r="AR71992" s="106"/>
    </row>
    <row r="71993" spans="41:44" ht="15" customHeight="1">
      <c r="AO71993" s="106"/>
      <c r="AR71993" s="106"/>
    </row>
    <row r="71994" spans="41:44" ht="15" customHeight="1">
      <c r="AO71994" s="106"/>
      <c r="AR71994" s="106"/>
    </row>
    <row r="71995" spans="41:44" ht="15" customHeight="1">
      <c r="AO71995" s="106"/>
      <c r="AR71995" s="106"/>
    </row>
    <row r="71996" spans="41:44" ht="15" customHeight="1">
      <c r="AO71996" s="106"/>
      <c r="AR71996" s="106"/>
    </row>
    <row r="71997" spans="41:44" ht="15" customHeight="1">
      <c r="AO71997" s="108"/>
      <c r="AR71997" s="108"/>
    </row>
    <row r="71998" spans="41:44" ht="15" customHeight="1">
      <c r="AO71998" s="108"/>
      <c r="AR71998" s="108"/>
    </row>
    <row r="71999" spans="41:44" ht="15" customHeight="1">
      <c r="AO71999" s="108"/>
      <c r="AR71999" s="108"/>
    </row>
    <row r="72000" spans="41:44" ht="15" customHeight="1">
      <c r="AO72000" s="108"/>
      <c r="AR72000" s="108"/>
    </row>
    <row r="72001" spans="41:44" ht="15" customHeight="1">
      <c r="AO72001" s="108"/>
      <c r="AR72001" s="108"/>
    </row>
    <row r="72002" spans="41:44" ht="15" customHeight="1">
      <c r="AO72002" s="109"/>
      <c r="AR72002" s="109"/>
    </row>
    <row r="72003" spans="41:44" ht="15" customHeight="1">
      <c r="AO72003" s="104"/>
      <c r="AR72003" s="104"/>
    </row>
    <row r="72004" spans="41:44" ht="15" customHeight="1">
      <c r="AO72004" s="106"/>
      <c r="AR72004" s="106"/>
    </row>
    <row r="72005" spans="41:44" ht="15" customHeight="1">
      <c r="AO72005" s="106"/>
      <c r="AR72005" s="106"/>
    </row>
    <row r="72006" spans="41:44" ht="15" customHeight="1">
      <c r="AO72006" s="106"/>
      <c r="AR72006" s="106"/>
    </row>
    <row r="72007" spans="41:44" ht="15" customHeight="1">
      <c r="AO72007" s="106"/>
      <c r="AR72007" s="106"/>
    </row>
    <row r="72008" spans="41:44" ht="15" customHeight="1">
      <c r="AO72008" s="106"/>
      <c r="AR72008" s="106"/>
    </row>
    <row r="72009" spans="41:44" ht="15" customHeight="1">
      <c r="AO72009" s="106"/>
      <c r="AR72009" s="106"/>
    </row>
    <row r="72010" spans="41:44" ht="15" customHeight="1">
      <c r="AO72010" s="106"/>
      <c r="AR72010" s="106"/>
    </row>
    <row r="72011" spans="41:44" ht="15" customHeight="1">
      <c r="AO72011" s="108"/>
      <c r="AR72011" s="108"/>
    </row>
    <row r="72012" spans="41:44" ht="15" customHeight="1">
      <c r="AO72012" s="108"/>
      <c r="AR72012" s="108"/>
    </row>
    <row r="72013" spans="41:44" ht="15" customHeight="1">
      <c r="AO72013" s="108"/>
      <c r="AR72013" s="108"/>
    </row>
    <row r="72014" spans="41:44" ht="15" customHeight="1">
      <c r="AO72014" s="108"/>
      <c r="AR72014" s="108"/>
    </row>
    <row r="72015" spans="41:44" ht="15" customHeight="1">
      <c r="AO72015" s="108"/>
      <c r="AR72015" s="108"/>
    </row>
    <row r="72016" spans="41:44" ht="15" customHeight="1">
      <c r="AO72016" s="109"/>
      <c r="AR72016" s="109"/>
    </row>
    <row r="72017" spans="41:44" ht="15" customHeight="1">
      <c r="AO72017" s="104"/>
      <c r="AR72017" s="104"/>
    </row>
    <row r="72018" spans="41:44" ht="15" customHeight="1">
      <c r="AO72018" s="106"/>
      <c r="AR72018" s="106"/>
    </row>
    <row r="72019" spans="41:44" ht="15" customHeight="1">
      <c r="AO72019" s="106"/>
      <c r="AR72019" s="106"/>
    </row>
    <row r="72020" spans="41:44" ht="15" customHeight="1">
      <c r="AO72020" s="106"/>
      <c r="AR72020" s="106"/>
    </row>
    <row r="72021" spans="41:44" ht="15" customHeight="1">
      <c r="AO72021" s="106"/>
      <c r="AR72021" s="106"/>
    </row>
    <row r="72022" spans="41:44" ht="15" customHeight="1">
      <c r="AO72022" s="106"/>
      <c r="AR72022" s="106"/>
    </row>
    <row r="72023" spans="41:44" ht="15" customHeight="1">
      <c r="AO72023" s="106"/>
      <c r="AR72023" s="106"/>
    </row>
    <row r="72024" spans="41:44" ht="15" customHeight="1">
      <c r="AO72024" s="106"/>
      <c r="AR72024" s="106"/>
    </row>
    <row r="72025" spans="41:44" ht="15" customHeight="1">
      <c r="AO72025" s="108"/>
      <c r="AR72025" s="108"/>
    </row>
    <row r="72026" spans="41:44" ht="15" customHeight="1">
      <c r="AO72026" s="108"/>
      <c r="AR72026" s="108"/>
    </row>
    <row r="72027" spans="41:44" ht="15" customHeight="1">
      <c r="AO72027" s="108"/>
      <c r="AR72027" s="108"/>
    </row>
    <row r="72028" spans="41:44" ht="15" customHeight="1">
      <c r="AO72028" s="108"/>
      <c r="AR72028" s="108"/>
    </row>
    <row r="72029" spans="41:44" ht="15" customHeight="1">
      <c r="AO72029" s="108"/>
      <c r="AR72029" s="108"/>
    </row>
    <row r="72030" spans="41:44" ht="15" customHeight="1">
      <c r="AO72030" s="109"/>
      <c r="AR72030" s="109"/>
    </row>
    <row r="72031" spans="41:44" ht="15" customHeight="1">
      <c r="AO72031" s="104"/>
      <c r="AR72031" s="104"/>
    </row>
    <row r="72032" spans="41:44" ht="15" customHeight="1">
      <c r="AO72032" s="106"/>
      <c r="AR72032" s="106"/>
    </row>
    <row r="72033" spans="41:44" ht="15" customHeight="1">
      <c r="AO72033" s="106"/>
      <c r="AR72033" s="106"/>
    </row>
    <row r="72034" spans="41:44" ht="15" customHeight="1">
      <c r="AO72034" s="106"/>
      <c r="AR72034" s="106"/>
    </row>
    <row r="72035" spans="41:44" ht="15" customHeight="1">
      <c r="AO72035" s="106"/>
      <c r="AR72035" s="106"/>
    </row>
    <row r="72036" spans="41:44" ht="15" customHeight="1">
      <c r="AO72036" s="106"/>
      <c r="AR72036" s="106"/>
    </row>
    <row r="72037" spans="41:44" ht="15" customHeight="1">
      <c r="AO72037" s="106"/>
      <c r="AR72037" s="106"/>
    </row>
    <row r="72038" spans="41:44" ht="15" customHeight="1">
      <c r="AO72038" s="106"/>
      <c r="AR72038" s="106"/>
    </row>
    <row r="72039" spans="41:44" ht="15" customHeight="1">
      <c r="AO72039" s="108"/>
      <c r="AR72039" s="108"/>
    </row>
    <row r="72040" spans="41:44" ht="15" customHeight="1">
      <c r="AO72040" s="108"/>
      <c r="AR72040" s="108"/>
    </row>
    <row r="72041" spans="41:44" ht="15" customHeight="1">
      <c r="AO72041" s="108"/>
      <c r="AR72041" s="108"/>
    </row>
    <row r="72042" spans="41:44" ht="15" customHeight="1">
      <c r="AO72042" s="108"/>
      <c r="AR72042" s="108"/>
    </row>
    <row r="72043" spans="41:44" ht="15" customHeight="1">
      <c r="AO72043" s="108"/>
      <c r="AR72043" s="108"/>
    </row>
    <row r="72044" spans="41:44" ht="15" customHeight="1">
      <c r="AO72044" s="109"/>
      <c r="AR72044" s="109"/>
    </row>
    <row r="72045" spans="41:44" ht="15" customHeight="1">
      <c r="AO72045" s="104"/>
      <c r="AR72045" s="104"/>
    </row>
    <row r="72046" spans="41:44" ht="15" customHeight="1">
      <c r="AO72046" s="106"/>
      <c r="AR72046" s="106"/>
    </row>
    <row r="72047" spans="41:44" ht="15" customHeight="1">
      <c r="AO72047" s="106"/>
      <c r="AR72047" s="106"/>
    </row>
    <row r="72048" spans="41:44" ht="15" customHeight="1">
      <c r="AO72048" s="106"/>
      <c r="AR72048" s="106"/>
    </row>
    <row r="72049" spans="41:44" ht="15" customHeight="1">
      <c r="AO72049" s="106"/>
      <c r="AR72049" s="106"/>
    </row>
    <row r="72050" spans="41:44" ht="15" customHeight="1">
      <c r="AO72050" s="106"/>
      <c r="AR72050" s="106"/>
    </row>
    <row r="72051" spans="41:44" ht="15" customHeight="1">
      <c r="AO72051" s="106"/>
      <c r="AR72051" s="106"/>
    </row>
    <row r="72052" spans="41:44" ht="15" customHeight="1">
      <c r="AO72052" s="106"/>
      <c r="AR72052" s="106"/>
    </row>
    <row r="72053" spans="41:44" ht="15" customHeight="1">
      <c r="AO72053" s="108"/>
      <c r="AR72053" s="108"/>
    </row>
    <row r="72054" spans="41:44" ht="15" customHeight="1">
      <c r="AO72054" s="108"/>
      <c r="AR72054" s="108"/>
    </row>
    <row r="72055" spans="41:44" ht="15" customHeight="1">
      <c r="AO72055" s="108"/>
      <c r="AR72055" s="108"/>
    </row>
    <row r="72056" spans="41:44" ht="15" customHeight="1">
      <c r="AO72056" s="108"/>
      <c r="AR72056" s="108"/>
    </row>
    <row r="72057" spans="41:44" ht="15" customHeight="1">
      <c r="AO72057" s="108"/>
      <c r="AR72057" s="108"/>
    </row>
    <row r="72058" spans="41:44" ht="15" customHeight="1">
      <c r="AO72058" s="109"/>
      <c r="AR72058" s="109"/>
    </row>
    <row r="72059" spans="41:44" ht="15" customHeight="1">
      <c r="AO72059" s="104"/>
      <c r="AR72059" s="104"/>
    </row>
    <row r="72060" spans="41:44" ht="15" customHeight="1">
      <c r="AO72060" s="106"/>
      <c r="AR72060" s="106"/>
    </row>
    <row r="72061" spans="41:44" ht="15" customHeight="1">
      <c r="AO72061" s="106"/>
      <c r="AR72061" s="106"/>
    </row>
    <row r="72062" spans="41:44" ht="15" customHeight="1">
      <c r="AO72062" s="106"/>
      <c r="AR72062" s="106"/>
    </row>
    <row r="72063" spans="41:44" ht="15" customHeight="1">
      <c r="AO72063" s="106"/>
      <c r="AR72063" s="106"/>
    </row>
    <row r="72064" spans="41:44" ht="15" customHeight="1">
      <c r="AO72064" s="106"/>
      <c r="AR72064" s="106"/>
    </row>
    <row r="72065" spans="41:44" ht="15" customHeight="1">
      <c r="AO72065" s="106"/>
      <c r="AR72065" s="106"/>
    </row>
    <row r="72066" spans="41:44" ht="15" customHeight="1">
      <c r="AO72066" s="106"/>
      <c r="AR72066" s="106"/>
    </row>
    <row r="72067" spans="41:44" ht="15" customHeight="1">
      <c r="AO72067" s="108"/>
      <c r="AR72067" s="108"/>
    </row>
    <row r="72068" spans="41:44" ht="15" customHeight="1">
      <c r="AO72068" s="108"/>
      <c r="AR72068" s="108"/>
    </row>
    <row r="72069" spans="41:44" ht="15" customHeight="1">
      <c r="AO72069" s="108"/>
      <c r="AR72069" s="108"/>
    </row>
    <row r="72070" spans="41:44" ht="15" customHeight="1">
      <c r="AO72070" s="108"/>
      <c r="AR72070" s="108"/>
    </row>
    <row r="72071" spans="41:44" ht="15" customHeight="1">
      <c r="AO72071" s="108"/>
      <c r="AR72071" s="108"/>
    </row>
    <row r="72072" spans="41:44" ht="15" customHeight="1">
      <c r="AO72072" s="109"/>
      <c r="AR72072" s="109"/>
    </row>
    <row r="72073" spans="41:44" ht="15" customHeight="1">
      <c r="AO72073" s="104"/>
      <c r="AR72073" s="104"/>
    </row>
    <row r="72074" spans="41:44" ht="15" customHeight="1">
      <c r="AO72074" s="106"/>
      <c r="AR72074" s="106"/>
    </row>
    <row r="72075" spans="41:44" ht="15" customHeight="1">
      <c r="AO72075" s="106"/>
      <c r="AR72075" s="106"/>
    </row>
    <row r="72076" spans="41:44" ht="15" customHeight="1">
      <c r="AO72076" s="106"/>
      <c r="AR72076" s="106"/>
    </row>
    <row r="72077" spans="41:44" ht="15" customHeight="1">
      <c r="AO72077" s="106"/>
      <c r="AR72077" s="106"/>
    </row>
    <row r="72078" spans="41:44" ht="15" customHeight="1">
      <c r="AO72078" s="106"/>
      <c r="AR72078" s="106"/>
    </row>
    <row r="72079" spans="41:44" ht="15" customHeight="1">
      <c r="AO72079" s="106"/>
      <c r="AR72079" s="106"/>
    </row>
    <row r="72080" spans="41:44" ht="15" customHeight="1">
      <c r="AO72080" s="106"/>
      <c r="AR72080" s="106"/>
    </row>
    <row r="72081" spans="41:44" ht="15" customHeight="1">
      <c r="AO72081" s="108"/>
      <c r="AR72081" s="108"/>
    </row>
    <row r="72082" spans="41:44" ht="15" customHeight="1">
      <c r="AO72082" s="108"/>
      <c r="AR72082" s="108"/>
    </row>
    <row r="72083" spans="41:44" ht="15" customHeight="1">
      <c r="AO72083" s="108"/>
      <c r="AR72083" s="108"/>
    </row>
    <row r="72084" spans="41:44" ht="15" customHeight="1">
      <c r="AO72084" s="108"/>
      <c r="AR72084" s="108"/>
    </row>
    <row r="72085" spans="41:44" ht="15" customHeight="1">
      <c r="AO72085" s="108"/>
      <c r="AR72085" s="108"/>
    </row>
    <row r="72086" spans="41:44" ht="15" customHeight="1">
      <c r="AO72086" s="109"/>
      <c r="AR72086" s="109"/>
    </row>
    <row r="72087" spans="41:44" ht="15" customHeight="1">
      <c r="AO72087" s="104"/>
      <c r="AR72087" s="104"/>
    </row>
    <row r="72088" spans="41:44" ht="15" customHeight="1">
      <c r="AO72088" s="106"/>
      <c r="AR72088" s="106"/>
    </row>
    <row r="72089" spans="41:44" ht="15" customHeight="1">
      <c r="AO72089" s="106"/>
      <c r="AR72089" s="106"/>
    </row>
    <row r="72090" spans="41:44" ht="15" customHeight="1">
      <c r="AO72090" s="106"/>
      <c r="AR72090" s="106"/>
    </row>
    <row r="72091" spans="41:44" ht="15" customHeight="1">
      <c r="AO72091" s="106"/>
      <c r="AR72091" s="106"/>
    </row>
    <row r="72092" spans="41:44" ht="15" customHeight="1">
      <c r="AO72092" s="106"/>
      <c r="AR72092" s="106"/>
    </row>
    <row r="72093" spans="41:44" ht="15" customHeight="1">
      <c r="AO72093" s="106"/>
      <c r="AR72093" s="106"/>
    </row>
    <row r="72094" spans="41:44" ht="15" customHeight="1">
      <c r="AO72094" s="106"/>
      <c r="AR72094" s="106"/>
    </row>
    <row r="72095" spans="41:44" ht="15" customHeight="1">
      <c r="AO72095" s="108"/>
      <c r="AR72095" s="108"/>
    </row>
    <row r="72096" spans="41:44" ht="15" customHeight="1">
      <c r="AO72096" s="108"/>
      <c r="AR72096" s="108"/>
    </row>
    <row r="72097" spans="41:44" ht="15" customHeight="1">
      <c r="AO72097" s="108"/>
      <c r="AR72097" s="108"/>
    </row>
    <row r="72098" spans="41:44" ht="15" customHeight="1">
      <c r="AO72098" s="108"/>
      <c r="AR72098" s="108"/>
    </row>
    <row r="72099" spans="41:44" ht="15" customHeight="1">
      <c r="AO72099" s="108"/>
      <c r="AR72099" s="108"/>
    </row>
    <row r="72100" spans="41:44" ht="15" customHeight="1">
      <c r="AO72100" s="109"/>
      <c r="AR72100" s="109"/>
    </row>
    <row r="72101" spans="41:44" ht="15" customHeight="1">
      <c r="AO72101" s="104"/>
      <c r="AR72101" s="104"/>
    </row>
    <row r="72102" spans="41:44" ht="15" customHeight="1">
      <c r="AO72102" s="106"/>
      <c r="AR72102" s="106"/>
    </row>
    <row r="72103" spans="41:44" ht="15" customHeight="1">
      <c r="AO72103" s="106"/>
      <c r="AR72103" s="106"/>
    </row>
    <row r="72104" spans="41:44" ht="15" customHeight="1">
      <c r="AO72104" s="106"/>
      <c r="AR72104" s="106"/>
    </row>
    <row r="72105" spans="41:44" ht="15" customHeight="1">
      <c r="AO72105" s="106"/>
      <c r="AR72105" s="106"/>
    </row>
    <row r="72106" spans="41:44" ht="15" customHeight="1">
      <c r="AO72106" s="106"/>
      <c r="AR72106" s="106"/>
    </row>
    <row r="72107" spans="41:44" ht="15" customHeight="1">
      <c r="AO72107" s="106"/>
      <c r="AR72107" s="106"/>
    </row>
    <row r="72108" spans="41:44" ht="15" customHeight="1">
      <c r="AO72108" s="106"/>
      <c r="AR72108" s="106"/>
    </row>
    <row r="72109" spans="41:44" ht="15" customHeight="1">
      <c r="AO72109" s="108"/>
      <c r="AR72109" s="108"/>
    </row>
    <row r="72110" spans="41:44" ht="15" customHeight="1">
      <c r="AO72110" s="108"/>
      <c r="AR72110" s="108"/>
    </row>
    <row r="72111" spans="41:44" ht="15" customHeight="1">
      <c r="AO72111" s="108"/>
      <c r="AR72111" s="108"/>
    </row>
    <row r="72112" spans="41:44" ht="15" customHeight="1">
      <c r="AO72112" s="108"/>
      <c r="AR72112" s="108"/>
    </row>
    <row r="72113" spans="41:44" ht="15" customHeight="1">
      <c r="AO72113" s="108"/>
      <c r="AR72113" s="108"/>
    </row>
    <row r="72114" spans="41:44" ht="15" customHeight="1">
      <c r="AO72114" s="109"/>
      <c r="AR72114" s="109"/>
    </row>
    <row r="72115" spans="41:44" ht="15" customHeight="1">
      <c r="AO72115" s="104"/>
      <c r="AR72115" s="104"/>
    </row>
    <row r="72116" spans="41:44" ht="15" customHeight="1">
      <c r="AO72116" s="106"/>
      <c r="AR72116" s="106"/>
    </row>
    <row r="72117" spans="41:44" ht="15" customHeight="1">
      <c r="AO72117" s="106"/>
      <c r="AR72117" s="106"/>
    </row>
    <row r="72118" spans="41:44" ht="15" customHeight="1">
      <c r="AO72118" s="106"/>
      <c r="AR72118" s="106"/>
    </row>
    <row r="72119" spans="41:44" ht="15" customHeight="1">
      <c r="AO72119" s="106"/>
      <c r="AR72119" s="106"/>
    </row>
    <row r="72120" spans="41:44" ht="15" customHeight="1">
      <c r="AO72120" s="106"/>
      <c r="AR72120" s="106"/>
    </row>
    <row r="72121" spans="41:44" ht="15" customHeight="1">
      <c r="AO72121" s="106"/>
      <c r="AR72121" s="106"/>
    </row>
    <row r="72122" spans="41:44" ht="15" customHeight="1">
      <c r="AO72122" s="106"/>
      <c r="AR72122" s="106"/>
    </row>
    <row r="72123" spans="41:44" ht="15" customHeight="1">
      <c r="AO72123" s="108"/>
      <c r="AR72123" s="108"/>
    </row>
    <row r="72124" spans="41:44" ht="15" customHeight="1">
      <c r="AO72124" s="108"/>
      <c r="AR72124" s="108"/>
    </row>
    <row r="72125" spans="41:44" ht="15" customHeight="1">
      <c r="AO72125" s="108"/>
      <c r="AR72125" s="108"/>
    </row>
    <row r="72126" spans="41:44" ht="15" customHeight="1">
      <c r="AO72126" s="108"/>
      <c r="AR72126" s="108"/>
    </row>
    <row r="72127" spans="41:44" ht="15" customHeight="1">
      <c r="AO72127" s="108"/>
      <c r="AR72127" s="108"/>
    </row>
    <row r="72128" spans="41:44" ht="15" customHeight="1">
      <c r="AO72128" s="109"/>
      <c r="AR72128" s="109"/>
    </row>
    <row r="72129" spans="41:44" ht="15" customHeight="1">
      <c r="AO72129" s="104"/>
      <c r="AR72129" s="104"/>
    </row>
    <row r="72130" spans="41:44" ht="15" customHeight="1">
      <c r="AO72130" s="106"/>
      <c r="AR72130" s="106"/>
    </row>
    <row r="72131" spans="41:44" ht="15" customHeight="1">
      <c r="AO72131" s="106"/>
      <c r="AR72131" s="106"/>
    </row>
    <row r="72132" spans="41:44" ht="15" customHeight="1">
      <c r="AO72132" s="106"/>
      <c r="AR72132" s="106"/>
    </row>
    <row r="72133" spans="41:44" ht="15" customHeight="1">
      <c r="AO72133" s="106"/>
      <c r="AR72133" s="106"/>
    </row>
    <row r="72134" spans="41:44" ht="15" customHeight="1">
      <c r="AO72134" s="106"/>
      <c r="AR72134" s="106"/>
    </row>
    <row r="72135" spans="41:44" ht="15" customHeight="1">
      <c r="AO72135" s="106"/>
      <c r="AR72135" s="106"/>
    </row>
    <row r="72136" spans="41:44" ht="15" customHeight="1">
      <c r="AO72136" s="106"/>
      <c r="AR72136" s="106"/>
    </row>
    <row r="72137" spans="41:44" ht="15" customHeight="1">
      <c r="AO72137" s="108"/>
      <c r="AR72137" s="108"/>
    </row>
    <row r="72138" spans="41:44" ht="15" customHeight="1">
      <c r="AO72138" s="108"/>
      <c r="AR72138" s="108"/>
    </row>
    <row r="72139" spans="41:44" ht="15" customHeight="1">
      <c r="AO72139" s="108"/>
      <c r="AR72139" s="108"/>
    </row>
    <row r="72140" spans="41:44" ht="15" customHeight="1">
      <c r="AO72140" s="108"/>
      <c r="AR72140" s="108"/>
    </row>
    <row r="72141" spans="41:44" ht="15" customHeight="1">
      <c r="AO72141" s="108"/>
      <c r="AR72141" s="108"/>
    </row>
    <row r="72142" spans="41:44" ht="15" customHeight="1">
      <c r="AO72142" s="109"/>
      <c r="AR72142" s="109"/>
    </row>
    <row r="72143" spans="41:44" ht="15" customHeight="1">
      <c r="AO72143" s="104"/>
      <c r="AR72143" s="104"/>
    </row>
    <row r="72144" spans="41:44" ht="15" customHeight="1">
      <c r="AO72144" s="106"/>
      <c r="AR72144" s="106"/>
    </row>
    <row r="72145" spans="41:44" ht="15" customHeight="1">
      <c r="AO72145" s="106"/>
      <c r="AR72145" s="106"/>
    </row>
    <row r="72146" spans="41:44" ht="15" customHeight="1">
      <c r="AO72146" s="106"/>
      <c r="AR72146" s="106"/>
    </row>
    <row r="72147" spans="41:44" ht="15" customHeight="1">
      <c r="AO72147" s="106"/>
      <c r="AR72147" s="106"/>
    </row>
    <row r="72148" spans="41:44" ht="15" customHeight="1">
      <c r="AO72148" s="106"/>
      <c r="AR72148" s="106"/>
    </row>
    <row r="72149" spans="41:44" ht="15" customHeight="1">
      <c r="AO72149" s="106"/>
      <c r="AR72149" s="106"/>
    </row>
    <row r="72150" spans="41:44" ht="15" customHeight="1">
      <c r="AO72150" s="106"/>
      <c r="AR72150" s="106"/>
    </row>
    <row r="72151" spans="41:44" ht="15" customHeight="1">
      <c r="AO72151" s="108"/>
      <c r="AR72151" s="108"/>
    </row>
    <row r="72152" spans="41:44" ht="15" customHeight="1">
      <c r="AO72152" s="108"/>
      <c r="AR72152" s="108"/>
    </row>
    <row r="72153" spans="41:44" ht="15" customHeight="1">
      <c r="AO72153" s="108"/>
      <c r="AR72153" s="108"/>
    </row>
    <row r="72154" spans="41:44" ht="15" customHeight="1">
      <c r="AO72154" s="108"/>
      <c r="AR72154" s="108"/>
    </row>
    <row r="72155" spans="41:44" ht="15" customHeight="1">
      <c r="AO72155" s="108"/>
      <c r="AR72155" s="108"/>
    </row>
    <row r="72156" spans="41:44" ht="15" customHeight="1">
      <c r="AO72156" s="109"/>
      <c r="AR72156" s="109"/>
    </row>
    <row r="72157" spans="41:44" ht="15" customHeight="1">
      <c r="AO72157" s="104"/>
      <c r="AR72157" s="104"/>
    </row>
    <row r="72158" spans="41:44" ht="15" customHeight="1">
      <c r="AO72158" s="106"/>
      <c r="AR72158" s="106"/>
    </row>
    <row r="72159" spans="41:44" ht="15" customHeight="1">
      <c r="AO72159" s="106"/>
      <c r="AR72159" s="106"/>
    </row>
    <row r="72160" spans="41:44" ht="15" customHeight="1">
      <c r="AO72160" s="106"/>
      <c r="AR72160" s="106"/>
    </row>
    <row r="72161" spans="41:44" ht="15" customHeight="1">
      <c r="AO72161" s="106"/>
      <c r="AR72161" s="106"/>
    </row>
    <row r="72162" spans="41:44" ht="15" customHeight="1">
      <c r="AO72162" s="106"/>
      <c r="AR72162" s="106"/>
    </row>
    <row r="72163" spans="41:44" ht="15" customHeight="1">
      <c r="AO72163" s="106"/>
      <c r="AR72163" s="106"/>
    </row>
    <row r="72164" spans="41:44" ht="15" customHeight="1">
      <c r="AO72164" s="106"/>
      <c r="AR72164" s="106"/>
    </row>
    <row r="72165" spans="41:44" ht="15" customHeight="1">
      <c r="AO72165" s="108"/>
      <c r="AR72165" s="108"/>
    </row>
    <row r="72166" spans="41:44" ht="15" customHeight="1">
      <c r="AO72166" s="108"/>
      <c r="AR72166" s="108"/>
    </row>
    <row r="72167" spans="41:44" ht="15" customHeight="1">
      <c r="AO72167" s="108"/>
      <c r="AR72167" s="108"/>
    </row>
    <row r="72168" spans="41:44" ht="15" customHeight="1">
      <c r="AO72168" s="108"/>
      <c r="AR72168" s="108"/>
    </row>
    <row r="72169" spans="41:44" ht="15" customHeight="1">
      <c r="AO72169" s="108"/>
      <c r="AR72169" s="108"/>
    </row>
    <row r="72170" spans="41:44" ht="15" customHeight="1">
      <c r="AO72170" s="109"/>
      <c r="AR72170" s="109"/>
    </row>
    <row r="72171" spans="41:44" ht="15" customHeight="1">
      <c r="AO72171" s="104"/>
      <c r="AR72171" s="104"/>
    </row>
    <row r="72172" spans="41:44" ht="15" customHeight="1">
      <c r="AO72172" s="106"/>
      <c r="AR72172" s="106"/>
    </row>
    <row r="72173" spans="41:44" ht="15" customHeight="1">
      <c r="AO72173" s="106"/>
      <c r="AR72173" s="106"/>
    </row>
    <row r="72174" spans="41:44" ht="15" customHeight="1">
      <c r="AO72174" s="106"/>
      <c r="AR72174" s="106"/>
    </row>
    <row r="72175" spans="41:44" ht="15" customHeight="1">
      <c r="AO72175" s="106"/>
      <c r="AR72175" s="106"/>
    </row>
    <row r="72176" spans="41:44" ht="15" customHeight="1">
      <c r="AO72176" s="106"/>
      <c r="AR72176" s="106"/>
    </row>
    <row r="72177" spans="41:44" ht="15" customHeight="1">
      <c r="AO72177" s="106"/>
      <c r="AR72177" s="106"/>
    </row>
    <row r="72178" spans="41:44" ht="15" customHeight="1">
      <c r="AO72178" s="106"/>
      <c r="AR72178" s="106"/>
    </row>
    <row r="72179" spans="41:44" ht="15" customHeight="1">
      <c r="AO72179" s="108"/>
      <c r="AR72179" s="108"/>
    </row>
    <row r="72180" spans="41:44" ht="15" customHeight="1">
      <c r="AO72180" s="108"/>
      <c r="AR72180" s="108"/>
    </row>
    <row r="72181" spans="41:44" ht="15" customHeight="1">
      <c r="AO72181" s="108"/>
      <c r="AR72181" s="108"/>
    </row>
    <row r="72182" spans="41:44" ht="15" customHeight="1">
      <c r="AO72182" s="108"/>
      <c r="AR72182" s="108"/>
    </row>
    <row r="72183" spans="41:44" ht="15" customHeight="1">
      <c r="AO72183" s="108"/>
      <c r="AR72183" s="108"/>
    </row>
    <row r="72184" spans="41:44" ht="15" customHeight="1">
      <c r="AO72184" s="109"/>
      <c r="AR72184" s="109"/>
    </row>
    <row r="72185" spans="41:44" ht="15" customHeight="1">
      <c r="AO72185" s="104"/>
      <c r="AR72185" s="104"/>
    </row>
    <row r="72186" spans="41:44" ht="15" customHeight="1">
      <c r="AO72186" s="106"/>
      <c r="AR72186" s="106"/>
    </row>
    <row r="72187" spans="41:44" ht="15" customHeight="1">
      <c r="AO72187" s="106"/>
      <c r="AR72187" s="106"/>
    </row>
    <row r="72188" spans="41:44" ht="15" customHeight="1">
      <c r="AO72188" s="106"/>
      <c r="AR72188" s="106"/>
    </row>
    <row r="72189" spans="41:44" ht="15" customHeight="1">
      <c r="AO72189" s="106"/>
      <c r="AR72189" s="106"/>
    </row>
    <row r="72190" spans="41:44" ht="15" customHeight="1">
      <c r="AO72190" s="106"/>
      <c r="AR72190" s="106"/>
    </row>
    <row r="72191" spans="41:44" ht="15" customHeight="1">
      <c r="AO72191" s="106"/>
      <c r="AR72191" s="106"/>
    </row>
    <row r="72192" spans="41:44" ht="15" customHeight="1">
      <c r="AO72192" s="106"/>
      <c r="AR72192" s="106"/>
    </row>
    <row r="72193" spans="41:44" ht="15" customHeight="1">
      <c r="AO72193" s="108"/>
      <c r="AR72193" s="108"/>
    </row>
    <row r="72194" spans="41:44" ht="15" customHeight="1">
      <c r="AO72194" s="108"/>
      <c r="AR72194" s="108"/>
    </row>
    <row r="72195" spans="41:44" ht="15" customHeight="1">
      <c r="AO72195" s="108"/>
      <c r="AR72195" s="108"/>
    </row>
    <row r="72196" spans="41:44" ht="15" customHeight="1">
      <c r="AO72196" s="108"/>
      <c r="AR72196" s="108"/>
    </row>
    <row r="72197" spans="41:44" ht="15" customHeight="1">
      <c r="AO72197" s="108"/>
      <c r="AR72197" s="108"/>
    </row>
    <row r="72198" spans="41:44" ht="15" customHeight="1">
      <c r="AO72198" s="109"/>
      <c r="AR72198" s="109"/>
    </row>
    <row r="72199" spans="41:44" ht="15" customHeight="1">
      <c r="AO72199" s="104"/>
      <c r="AR72199" s="104"/>
    </row>
    <row r="72200" spans="41:44" ht="15" customHeight="1">
      <c r="AO72200" s="106"/>
      <c r="AR72200" s="106"/>
    </row>
    <row r="72201" spans="41:44" ht="15" customHeight="1">
      <c r="AO72201" s="106"/>
      <c r="AR72201" s="106"/>
    </row>
    <row r="72202" spans="41:44" ht="15" customHeight="1">
      <c r="AO72202" s="106"/>
      <c r="AR72202" s="106"/>
    </row>
    <row r="72203" spans="41:44" ht="15" customHeight="1">
      <c r="AO72203" s="106"/>
      <c r="AR72203" s="106"/>
    </row>
    <row r="72204" spans="41:44" ht="15" customHeight="1">
      <c r="AO72204" s="106"/>
      <c r="AR72204" s="106"/>
    </row>
    <row r="72205" spans="41:44" ht="15" customHeight="1">
      <c r="AO72205" s="106"/>
      <c r="AR72205" s="106"/>
    </row>
    <row r="72206" spans="41:44" ht="15" customHeight="1">
      <c r="AO72206" s="106"/>
      <c r="AR72206" s="106"/>
    </row>
    <row r="72207" spans="41:44" ht="15" customHeight="1">
      <c r="AO72207" s="108"/>
      <c r="AR72207" s="108"/>
    </row>
    <row r="72208" spans="41:44" ht="15" customHeight="1">
      <c r="AO72208" s="108"/>
      <c r="AR72208" s="108"/>
    </row>
    <row r="72209" spans="41:44" ht="15" customHeight="1">
      <c r="AO72209" s="108"/>
      <c r="AR72209" s="108"/>
    </row>
    <row r="72210" spans="41:44" ht="15" customHeight="1">
      <c r="AO72210" s="108"/>
      <c r="AR72210" s="108"/>
    </row>
    <row r="72211" spans="41:44" ht="15" customHeight="1">
      <c r="AO72211" s="108"/>
      <c r="AR72211" s="108"/>
    </row>
    <row r="72212" spans="41:44" ht="15" customHeight="1">
      <c r="AO72212" s="109"/>
      <c r="AR72212" s="109"/>
    </row>
    <row r="72213" spans="41:44" ht="15" customHeight="1">
      <c r="AO72213" s="104"/>
      <c r="AR72213" s="104"/>
    </row>
    <row r="72214" spans="41:44" ht="15" customHeight="1">
      <c r="AO72214" s="106"/>
      <c r="AR72214" s="106"/>
    </row>
    <row r="72215" spans="41:44" ht="15" customHeight="1">
      <c r="AO72215" s="106"/>
      <c r="AR72215" s="106"/>
    </row>
    <row r="72216" spans="41:44" ht="15" customHeight="1">
      <c r="AO72216" s="106"/>
      <c r="AR72216" s="106"/>
    </row>
    <row r="72217" spans="41:44" ht="15" customHeight="1">
      <c r="AO72217" s="106"/>
      <c r="AR72217" s="106"/>
    </row>
    <row r="72218" spans="41:44" ht="15" customHeight="1">
      <c r="AO72218" s="106"/>
      <c r="AR72218" s="106"/>
    </row>
    <row r="72219" spans="41:44" ht="15" customHeight="1">
      <c r="AO72219" s="106"/>
      <c r="AR72219" s="106"/>
    </row>
    <row r="72220" spans="41:44" ht="15" customHeight="1">
      <c r="AO72220" s="106"/>
      <c r="AR72220" s="106"/>
    </row>
    <row r="72221" spans="41:44" ht="15" customHeight="1">
      <c r="AO72221" s="108"/>
      <c r="AR72221" s="108"/>
    </row>
    <row r="72222" spans="41:44" ht="15" customHeight="1">
      <c r="AO72222" s="108"/>
      <c r="AR72222" s="108"/>
    </row>
    <row r="72223" spans="41:44" ht="15" customHeight="1">
      <c r="AO72223" s="108"/>
      <c r="AR72223" s="108"/>
    </row>
    <row r="72224" spans="41:44" ht="15" customHeight="1">
      <c r="AO72224" s="108"/>
      <c r="AR72224" s="108"/>
    </row>
    <row r="72225" spans="41:44" ht="15" customHeight="1">
      <c r="AO72225" s="108"/>
      <c r="AR72225" s="108"/>
    </row>
    <row r="72226" spans="41:44" ht="15" customHeight="1">
      <c r="AO72226" s="109"/>
      <c r="AR72226" s="109"/>
    </row>
    <row r="72227" spans="41:44" ht="15" customHeight="1">
      <c r="AO72227" s="104"/>
      <c r="AR72227" s="104"/>
    </row>
    <row r="72228" spans="41:44" ht="15" customHeight="1">
      <c r="AO72228" s="106"/>
      <c r="AR72228" s="106"/>
    </row>
    <row r="72229" spans="41:44" ht="15" customHeight="1">
      <c r="AO72229" s="106"/>
      <c r="AR72229" s="106"/>
    </row>
    <row r="72230" spans="41:44" ht="15" customHeight="1">
      <c r="AO72230" s="106"/>
      <c r="AR72230" s="106"/>
    </row>
    <row r="72231" spans="41:44" ht="15" customHeight="1">
      <c r="AO72231" s="106"/>
      <c r="AR72231" s="106"/>
    </row>
    <row r="72232" spans="41:44" ht="15" customHeight="1">
      <c r="AO72232" s="106"/>
      <c r="AR72232" s="106"/>
    </row>
    <row r="72233" spans="41:44" ht="15" customHeight="1">
      <c r="AO72233" s="106"/>
      <c r="AR72233" s="106"/>
    </row>
    <row r="72234" spans="41:44" ht="15" customHeight="1">
      <c r="AO72234" s="106"/>
      <c r="AR72234" s="106"/>
    </row>
    <row r="72235" spans="41:44" ht="15" customHeight="1">
      <c r="AO72235" s="108"/>
      <c r="AR72235" s="108"/>
    </row>
    <row r="72236" spans="41:44" ht="15" customHeight="1">
      <c r="AO72236" s="108"/>
      <c r="AR72236" s="108"/>
    </row>
    <row r="72237" spans="41:44" ht="15" customHeight="1">
      <c r="AO72237" s="108"/>
      <c r="AR72237" s="108"/>
    </row>
    <row r="72238" spans="41:44" ht="15" customHeight="1">
      <c r="AO72238" s="108"/>
      <c r="AR72238" s="108"/>
    </row>
    <row r="72239" spans="41:44" ht="15" customHeight="1">
      <c r="AO72239" s="108"/>
      <c r="AR72239" s="108"/>
    </row>
    <row r="72240" spans="41:44" ht="15" customHeight="1">
      <c r="AO72240" s="109"/>
      <c r="AR72240" s="109"/>
    </row>
    <row r="72241" spans="41:44" ht="15" customHeight="1">
      <c r="AO72241" s="104"/>
      <c r="AR72241" s="104"/>
    </row>
    <row r="72242" spans="41:44" ht="15" customHeight="1">
      <c r="AO72242" s="106"/>
      <c r="AR72242" s="106"/>
    </row>
    <row r="72243" spans="41:44" ht="15" customHeight="1">
      <c r="AO72243" s="106"/>
      <c r="AR72243" s="106"/>
    </row>
    <row r="72244" spans="41:44" ht="15" customHeight="1">
      <c r="AO72244" s="106"/>
      <c r="AR72244" s="106"/>
    </row>
    <row r="72245" spans="41:44" ht="15" customHeight="1">
      <c r="AO72245" s="106"/>
      <c r="AR72245" s="106"/>
    </row>
    <row r="72246" spans="41:44" ht="15" customHeight="1">
      <c r="AO72246" s="106"/>
      <c r="AR72246" s="106"/>
    </row>
    <row r="72247" spans="41:44" ht="15" customHeight="1">
      <c r="AO72247" s="106"/>
      <c r="AR72247" s="106"/>
    </row>
    <row r="72248" spans="41:44" ht="15" customHeight="1">
      <c r="AO72248" s="106"/>
      <c r="AR72248" s="106"/>
    </row>
    <row r="72249" spans="41:44" ht="15" customHeight="1">
      <c r="AO72249" s="108"/>
      <c r="AR72249" s="108"/>
    </row>
    <row r="72250" spans="41:44" ht="15" customHeight="1">
      <c r="AO72250" s="108"/>
      <c r="AR72250" s="108"/>
    </row>
    <row r="72251" spans="41:44" ht="15" customHeight="1">
      <c r="AO72251" s="108"/>
      <c r="AR72251" s="108"/>
    </row>
    <row r="72252" spans="41:44" ht="15" customHeight="1">
      <c r="AO72252" s="108"/>
      <c r="AR72252" s="108"/>
    </row>
    <row r="72253" spans="41:44" ht="15" customHeight="1">
      <c r="AO72253" s="108"/>
      <c r="AR72253" s="108"/>
    </row>
    <row r="72254" spans="41:44" ht="15" customHeight="1">
      <c r="AO72254" s="109"/>
      <c r="AR72254" s="109"/>
    </row>
    <row r="72255" spans="41:44" ht="15" customHeight="1">
      <c r="AO72255" s="104"/>
      <c r="AR72255" s="104"/>
    </row>
    <row r="72256" spans="41:44" ht="15" customHeight="1">
      <c r="AO72256" s="106"/>
      <c r="AR72256" s="106"/>
    </row>
    <row r="72257" spans="41:44" ht="15" customHeight="1">
      <c r="AO72257" s="106"/>
      <c r="AR72257" s="106"/>
    </row>
    <row r="72258" spans="41:44" ht="15" customHeight="1">
      <c r="AO72258" s="106"/>
      <c r="AR72258" s="106"/>
    </row>
    <row r="72259" spans="41:44" ht="15" customHeight="1">
      <c r="AO72259" s="106"/>
      <c r="AR72259" s="106"/>
    </row>
    <row r="72260" spans="41:44" ht="15" customHeight="1">
      <c r="AO72260" s="106"/>
      <c r="AR72260" s="106"/>
    </row>
    <row r="72261" spans="41:44" ht="15" customHeight="1">
      <c r="AO72261" s="106"/>
      <c r="AR72261" s="106"/>
    </row>
    <row r="72262" spans="41:44" ht="15" customHeight="1">
      <c r="AO72262" s="106"/>
      <c r="AR72262" s="106"/>
    </row>
    <row r="72263" spans="41:44" ht="15" customHeight="1">
      <c r="AO72263" s="108"/>
      <c r="AR72263" s="108"/>
    </row>
    <row r="72264" spans="41:44" ht="15" customHeight="1">
      <c r="AO72264" s="108"/>
      <c r="AR72264" s="108"/>
    </row>
    <row r="72265" spans="41:44" ht="15" customHeight="1">
      <c r="AO72265" s="108"/>
      <c r="AR72265" s="108"/>
    </row>
    <row r="72266" spans="41:44" ht="15" customHeight="1">
      <c r="AO72266" s="108"/>
      <c r="AR72266" s="108"/>
    </row>
    <row r="72267" spans="41:44" ht="15" customHeight="1">
      <c r="AO72267" s="108"/>
      <c r="AR72267" s="108"/>
    </row>
    <row r="72268" spans="41:44" ht="15" customHeight="1">
      <c r="AO72268" s="109"/>
      <c r="AR72268" s="109"/>
    </row>
    <row r="72269" spans="41:44" ht="15" customHeight="1">
      <c r="AO72269" s="104"/>
      <c r="AR72269" s="104"/>
    </row>
    <row r="72270" spans="41:44" ht="15" customHeight="1">
      <c r="AO72270" s="106"/>
      <c r="AR72270" s="106"/>
    </row>
    <row r="72271" spans="41:44" ht="15" customHeight="1">
      <c r="AO72271" s="106"/>
      <c r="AR72271" s="106"/>
    </row>
    <row r="72272" spans="41:44" ht="15" customHeight="1">
      <c r="AO72272" s="106"/>
      <c r="AR72272" s="106"/>
    </row>
    <row r="72273" spans="41:44" ht="15" customHeight="1">
      <c r="AO72273" s="106"/>
      <c r="AR72273" s="106"/>
    </row>
    <row r="72274" spans="41:44" ht="15" customHeight="1">
      <c r="AO72274" s="106"/>
      <c r="AR72274" s="106"/>
    </row>
    <row r="72275" spans="41:44" ht="15" customHeight="1">
      <c r="AO72275" s="106"/>
      <c r="AR72275" s="106"/>
    </row>
    <row r="72276" spans="41:44" ht="15" customHeight="1">
      <c r="AO72276" s="106"/>
      <c r="AR72276" s="106"/>
    </row>
    <row r="72277" spans="41:44" ht="15" customHeight="1">
      <c r="AO72277" s="108"/>
      <c r="AR72277" s="108"/>
    </row>
    <row r="72278" spans="41:44" ht="15" customHeight="1">
      <c r="AO72278" s="108"/>
      <c r="AR72278" s="108"/>
    </row>
    <row r="72279" spans="41:44" ht="15" customHeight="1">
      <c r="AO72279" s="108"/>
      <c r="AR72279" s="108"/>
    </row>
    <row r="72280" spans="41:44" ht="15" customHeight="1">
      <c r="AO72280" s="108"/>
      <c r="AR72280" s="108"/>
    </row>
    <row r="72281" spans="41:44" ht="15" customHeight="1">
      <c r="AO72281" s="108"/>
      <c r="AR72281" s="108"/>
    </row>
    <row r="72282" spans="41:44" ht="15" customHeight="1">
      <c r="AO72282" s="109"/>
      <c r="AR72282" s="109"/>
    </row>
    <row r="72283" spans="41:44" ht="15" customHeight="1">
      <c r="AO72283" s="104"/>
      <c r="AR72283" s="104"/>
    </row>
    <row r="72284" spans="41:44" ht="15" customHeight="1">
      <c r="AO72284" s="106"/>
      <c r="AR72284" s="106"/>
    </row>
    <row r="72285" spans="41:44" ht="15" customHeight="1">
      <c r="AO72285" s="106"/>
      <c r="AR72285" s="106"/>
    </row>
    <row r="72286" spans="41:44" ht="15" customHeight="1">
      <c r="AO72286" s="106"/>
      <c r="AR72286" s="106"/>
    </row>
    <row r="72287" spans="41:44" ht="15" customHeight="1">
      <c r="AO72287" s="106"/>
      <c r="AR72287" s="106"/>
    </row>
    <row r="72288" spans="41:44" ht="15" customHeight="1">
      <c r="AO72288" s="106"/>
      <c r="AR72288" s="106"/>
    </row>
    <row r="72289" spans="41:44" ht="15" customHeight="1">
      <c r="AO72289" s="106"/>
      <c r="AR72289" s="106"/>
    </row>
    <row r="72290" spans="41:44" ht="15" customHeight="1">
      <c r="AO72290" s="106"/>
      <c r="AR72290" s="106"/>
    </row>
    <row r="72291" spans="41:44" ht="15" customHeight="1">
      <c r="AO72291" s="108"/>
      <c r="AR72291" s="108"/>
    </row>
    <row r="72292" spans="41:44" ht="15" customHeight="1">
      <c r="AO72292" s="108"/>
      <c r="AR72292" s="108"/>
    </row>
    <row r="72293" spans="41:44" ht="15" customHeight="1">
      <c r="AO72293" s="108"/>
      <c r="AR72293" s="108"/>
    </row>
    <row r="72294" spans="41:44" ht="15" customHeight="1">
      <c r="AO72294" s="108"/>
      <c r="AR72294" s="108"/>
    </row>
    <row r="72295" spans="41:44" ht="15" customHeight="1">
      <c r="AO72295" s="108"/>
      <c r="AR72295" s="108"/>
    </row>
    <row r="72296" spans="41:44" ht="15" customHeight="1">
      <c r="AO72296" s="109"/>
      <c r="AR72296" s="109"/>
    </row>
    <row r="72297" spans="41:44" ht="15" customHeight="1">
      <c r="AO72297" s="104"/>
      <c r="AR72297" s="104"/>
    </row>
    <row r="72298" spans="41:44" ht="15" customHeight="1">
      <c r="AO72298" s="106"/>
      <c r="AR72298" s="106"/>
    </row>
    <row r="72299" spans="41:44" ht="15" customHeight="1">
      <c r="AO72299" s="106"/>
      <c r="AR72299" s="106"/>
    </row>
    <row r="72300" spans="41:44" ht="15" customHeight="1">
      <c r="AO72300" s="106"/>
      <c r="AR72300" s="106"/>
    </row>
    <row r="72301" spans="41:44" ht="15" customHeight="1">
      <c r="AO72301" s="106"/>
      <c r="AR72301" s="106"/>
    </row>
    <row r="72302" spans="41:44" ht="15" customHeight="1">
      <c r="AO72302" s="106"/>
      <c r="AR72302" s="106"/>
    </row>
    <row r="72303" spans="41:44" ht="15" customHeight="1">
      <c r="AO72303" s="106"/>
      <c r="AR72303" s="106"/>
    </row>
    <row r="72304" spans="41:44" ht="15" customHeight="1">
      <c r="AO72304" s="106"/>
      <c r="AR72304" s="106"/>
    </row>
    <row r="72305" spans="41:44" ht="15" customHeight="1">
      <c r="AO72305" s="108"/>
      <c r="AR72305" s="108"/>
    </row>
    <row r="72306" spans="41:44" ht="15" customHeight="1">
      <c r="AO72306" s="108"/>
      <c r="AR72306" s="108"/>
    </row>
    <row r="72307" spans="41:44" ht="15" customHeight="1">
      <c r="AO72307" s="108"/>
      <c r="AR72307" s="108"/>
    </row>
    <row r="72308" spans="41:44" ht="15" customHeight="1">
      <c r="AO72308" s="108"/>
      <c r="AR72308" s="108"/>
    </row>
    <row r="72309" spans="41:44" ht="15" customHeight="1">
      <c r="AO72309" s="108"/>
      <c r="AR72309" s="108"/>
    </row>
    <row r="72310" spans="41:44" ht="15" customHeight="1">
      <c r="AO72310" s="109"/>
      <c r="AR72310" s="109"/>
    </row>
    <row r="72311" spans="41:44" ht="15" customHeight="1">
      <c r="AO72311" s="104"/>
      <c r="AR72311" s="104"/>
    </row>
    <row r="72312" spans="41:44" ht="15" customHeight="1">
      <c r="AO72312" s="106"/>
      <c r="AR72312" s="106"/>
    </row>
    <row r="72313" spans="41:44" ht="15" customHeight="1">
      <c r="AO72313" s="106"/>
      <c r="AR72313" s="106"/>
    </row>
    <row r="72314" spans="41:44" ht="15" customHeight="1">
      <c r="AO72314" s="106"/>
      <c r="AR72314" s="106"/>
    </row>
    <row r="72315" spans="41:44" ht="15" customHeight="1">
      <c r="AO72315" s="106"/>
      <c r="AR72315" s="106"/>
    </row>
    <row r="72316" spans="41:44" ht="15" customHeight="1">
      <c r="AO72316" s="106"/>
      <c r="AR72316" s="106"/>
    </row>
    <row r="72317" spans="41:44" ht="15" customHeight="1">
      <c r="AO72317" s="106"/>
      <c r="AR72317" s="106"/>
    </row>
    <row r="72318" spans="41:44" ht="15" customHeight="1">
      <c r="AO72318" s="106"/>
      <c r="AR72318" s="106"/>
    </row>
    <row r="72319" spans="41:44" ht="15" customHeight="1">
      <c r="AO72319" s="108"/>
      <c r="AR72319" s="108"/>
    </row>
    <row r="72320" spans="41:44" ht="15" customHeight="1">
      <c r="AO72320" s="108"/>
      <c r="AR72320" s="108"/>
    </row>
    <row r="72321" spans="41:44" ht="15" customHeight="1">
      <c r="AO72321" s="108"/>
      <c r="AR72321" s="108"/>
    </row>
    <row r="72322" spans="41:44" ht="15" customHeight="1">
      <c r="AO72322" s="108"/>
      <c r="AR72322" s="108"/>
    </row>
    <row r="72323" spans="41:44" ht="15" customHeight="1">
      <c r="AO72323" s="108"/>
      <c r="AR72323" s="108"/>
    </row>
    <row r="72324" spans="41:44" ht="15" customHeight="1">
      <c r="AO72324" s="109"/>
      <c r="AR72324" s="109"/>
    </row>
    <row r="72325" spans="41:44" ht="15" customHeight="1">
      <c r="AO72325" s="104"/>
      <c r="AR72325" s="104"/>
    </row>
    <row r="72326" spans="41:44" ht="15" customHeight="1">
      <c r="AO72326" s="106"/>
      <c r="AR72326" s="106"/>
    </row>
    <row r="72327" spans="41:44" ht="15" customHeight="1">
      <c r="AO72327" s="106"/>
      <c r="AR72327" s="106"/>
    </row>
    <row r="72328" spans="41:44" ht="15" customHeight="1">
      <c r="AO72328" s="106"/>
      <c r="AR72328" s="106"/>
    </row>
    <row r="72329" spans="41:44" ht="15" customHeight="1">
      <c r="AO72329" s="106"/>
      <c r="AR72329" s="106"/>
    </row>
    <row r="72330" spans="41:44" ht="15" customHeight="1">
      <c r="AO72330" s="106"/>
      <c r="AR72330" s="106"/>
    </row>
    <row r="72331" spans="41:44" ht="15" customHeight="1">
      <c r="AO72331" s="106"/>
      <c r="AR72331" s="106"/>
    </row>
    <row r="72332" spans="41:44" ht="15" customHeight="1">
      <c r="AO72332" s="106"/>
      <c r="AR72332" s="106"/>
    </row>
    <row r="72333" spans="41:44" ht="15" customHeight="1">
      <c r="AO72333" s="108"/>
      <c r="AR72333" s="108"/>
    </row>
    <row r="72334" spans="41:44" ht="15" customHeight="1">
      <c r="AO72334" s="108"/>
      <c r="AR72334" s="108"/>
    </row>
    <row r="72335" spans="41:44" ht="15" customHeight="1">
      <c r="AO72335" s="108"/>
      <c r="AR72335" s="108"/>
    </row>
    <row r="72336" spans="41:44" ht="15" customHeight="1">
      <c r="AO72336" s="108"/>
      <c r="AR72336" s="108"/>
    </row>
    <row r="72337" spans="41:44" ht="15" customHeight="1">
      <c r="AO72337" s="108"/>
      <c r="AR72337" s="108"/>
    </row>
    <row r="72338" spans="41:44" ht="15" customHeight="1">
      <c r="AO72338" s="109"/>
      <c r="AR72338" s="109"/>
    </row>
    <row r="72339" spans="41:44" ht="15" customHeight="1">
      <c r="AO72339" s="104"/>
      <c r="AR72339" s="104"/>
    </row>
    <row r="72340" spans="41:44" ht="15" customHeight="1">
      <c r="AO72340" s="106"/>
      <c r="AR72340" s="106"/>
    </row>
    <row r="72341" spans="41:44" ht="15" customHeight="1">
      <c r="AO72341" s="106"/>
      <c r="AR72341" s="106"/>
    </row>
    <row r="72342" spans="41:44" ht="15" customHeight="1">
      <c r="AO72342" s="106"/>
      <c r="AR72342" s="106"/>
    </row>
    <row r="72343" spans="41:44" ht="15" customHeight="1">
      <c r="AO72343" s="106"/>
      <c r="AR72343" s="106"/>
    </row>
    <row r="72344" spans="41:44" ht="15" customHeight="1">
      <c r="AO72344" s="106"/>
      <c r="AR72344" s="106"/>
    </row>
    <row r="72345" spans="41:44" ht="15" customHeight="1">
      <c r="AO72345" s="106"/>
      <c r="AR72345" s="106"/>
    </row>
    <row r="72346" spans="41:44" ht="15" customHeight="1">
      <c r="AO72346" s="106"/>
      <c r="AR72346" s="106"/>
    </row>
    <row r="72347" spans="41:44" ht="15" customHeight="1">
      <c r="AO72347" s="108"/>
      <c r="AR72347" s="108"/>
    </row>
    <row r="72348" spans="41:44" ht="15" customHeight="1">
      <c r="AO72348" s="108"/>
      <c r="AR72348" s="108"/>
    </row>
    <row r="72349" spans="41:44" ht="15" customHeight="1">
      <c r="AO72349" s="108"/>
      <c r="AR72349" s="108"/>
    </row>
    <row r="72350" spans="41:44" ht="15" customHeight="1">
      <c r="AO72350" s="108"/>
      <c r="AR72350" s="108"/>
    </row>
    <row r="72351" spans="41:44" ht="15" customHeight="1">
      <c r="AO72351" s="108"/>
      <c r="AR72351" s="108"/>
    </row>
    <row r="72352" spans="41:44" ht="15" customHeight="1">
      <c r="AO72352" s="109"/>
      <c r="AR72352" s="109"/>
    </row>
    <row r="72353" spans="41:44" ht="15" customHeight="1">
      <c r="AO72353" s="104"/>
      <c r="AR72353" s="104"/>
    </row>
    <row r="72354" spans="41:44" ht="15" customHeight="1">
      <c r="AO72354" s="106"/>
      <c r="AR72354" s="106"/>
    </row>
    <row r="72355" spans="41:44" ht="15" customHeight="1">
      <c r="AO72355" s="106"/>
      <c r="AR72355" s="106"/>
    </row>
    <row r="72356" spans="41:44" ht="15" customHeight="1">
      <c r="AO72356" s="106"/>
      <c r="AR72356" s="106"/>
    </row>
    <row r="72357" spans="41:44" ht="15" customHeight="1">
      <c r="AO72357" s="106"/>
      <c r="AR72357" s="106"/>
    </row>
    <row r="72358" spans="41:44" ht="15" customHeight="1">
      <c r="AO72358" s="106"/>
      <c r="AR72358" s="106"/>
    </row>
    <row r="72359" spans="41:44" ht="15" customHeight="1">
      <c r="AO72359" s="106"/>
      <c r="AR72359" s="106"/>
    </row>
    <row r="72360" spans="41:44" ht="15" customHeight="1">
      <c r="AO72360" s="106"/>
      <c r="AR72360" s="106"/>
    </row>
    <row r="72361" spans="41:44" ht="15" customHeight="1">
      <c r="AO72361" s="108"/>
      <c r="AR72361" s="108"/>
    </row>
    <row r="72362" spans="41:44" ht="15" customHeight="1">
      <c r="AO72362" s="108"/>
      <c r="AR72362" s="108"/>
    </row>
    <row r="72363" spans="41:44" ht="15" customHeight="1">
      <c r="AO72363" s="108"/>
      <c r="AR72363" s="108"/>
    </row>
    <row r="72364" spans="41:44" ht="15" customHeight="1">
      <c r="AO72364" s="108"/>
      <c r="AR72364" s="108"/>
    </row>
    <row r="72365" spans="41:44" ht="15" customHeight="1">
      <c r="AO72365" s="108"/>
      <c r="AR72365" s="108"/>
    </row>
    <row r="72366" spans="41:44" ht="15" customHeight="1">
      <c r="AO72366" s="109"/>
      <c r="AR72366" s="109"/>
    </row>
    <row r="72367" spans="41:44" ht="15" customHeight="1">
      <c r="AO72367" s="104"/>
      <c r="AR72367" s="104"/>
    </row>
    <row r="72368" spans="41:44" ht="15" customHeight="1">
      <c r="AO72368" s="106"/>
      <c r="AR72368" s="106"/>
    </row>
    <row r="72369" spans="41:44" ht="15" customHeight="1">
      <c r="AO72369" s="106"/>
      <c r="AR72369" s="106"/>
    </row>
    <row r="72370" spans="41:44" ht="15" customHeight="1">
      <c r="AO72370" s="106"/>
      <c r="AR72370" s="106"/>
    </row>
    <row r="72371" spans="41:44" ht="15" customHeight="1">
      <c r="AO72371" s="106"/>
      <c r="AR72371" s="106"/>
    </row>
    <row r="72372" spans="41:44" ht="15" customHeight="1">
      <c r="AO72372" s="106"/>
      <c r="AR72372" s="106"/>
    </row>
    <row r="72373" spans="41:44" ht="15" customHeight="1">
      <c r="AO72373" s="106"/>
      <c r="AR72373" s="106"/>
    </row>
    <row r="72374" spans="41:44" ht="15" customHeight="1">
      <c r="AO72374" s="106"/>
      <c r="AR72374" s="106"/>
    </row>
    <row r="72375" spans="41:44" ht="15" customHeight="1">
      <c r="AO72375" s="108"/>
      <c r="AR72375" s="108"/>
    </row>
    <row r="72376" spans="41:44" ht="15" customHeight="1">
      <c r="AO72376" s="108"/>
      <c r="AR72376" s="108"/>
    </row>
    <row r="72377" spans="41:44" ht="15" customHeight="1">
      <c r="AO72377" s="108"/>
      <c r="AR72377" s="108"/>
    </row>
    <row r="72378" spans="41:44" ht="15" customHeight="1">
      <c r="AO72378" s="108"/>
      <c r="AR72378" s="108"/>
    </row>
    <row r="72379" spans="41:44" ht="15" customHeight="1">
      <c r="AO72379" s="108"/>
      <c r="AR72379" s="108"/>
    </row>
    <row r="72380" spans="41:44" ht="15" customHeight="1">
      <c r="AO72380" s="109"/>
      <c r="AR72380" s="109"/>
    </row>
    <row r="72381" spans="41:44" ht="15" customHeight="1">
      <c r="AO72381" s="104"/>
      <c r="AR72381" s="104"/>
    </row>
    <row r="72382" spans="41:44" ht="15" customHeight="1">
      <c r="AO72382" s="106"/>
      <c r="AR72382" s="106"/>
    </row>
    <row r="72383" spans="41:44" ht="15" customHeight="1">
      <c r="AO72383" s="106"/>
      <c r="AR72383" s="106"/>
    </row>
    <row r="72384" spans="41:44" ht="15" customHeight="1">
      <c r="AO72384" s="106"/>
      <c r="AR72384" s="106"/>
    </row>
    <row r="72385" spans="41:44" ht="15" customHeight="1">
      <c r="AO72385" s="106"/>
      <c r="AR72385" s="106"/>
    </row>
    <row r="72386" spans="41:44" ht="15" customHeight="1">
      <c r="AO72386" s="106"/>
      <c r="AR72386" s="106"/>
    </row>
    <row r="72387" spans="41:44" ht="15" customHeight="1">
      <c r="AO72387" s="106"/>
      <c r="AR72387" s="106"/>
    </row>
    <row r="72388" spans="41:44" ht="15" customHeight="1">
      <c r="AO72388" s="106"/>
      <c r="AR72388" s="106"/>
    </row>
    <row r="72389" spans="41:44" ht="15" customHeight="1">
      <c r="AO72389" s="108"/>
      <c r="AR72389" s="108"/>
    </row>
    <row r="72390" spans="41:44" ht="15" customHeight="1">
      <c r="AO72390" s="108"/>
      <c r="AR72390" s="108"/>
    </row>
    <row r="72391" spans="41:44" ht="15" customHeight="1">
      <c r="AO72391" s="108"/>
      <c r="AR72391" s="108"/>
    </row>
    <row r="72392" spans="41:44" ht="15" customHeight="1">
      <c r="AO72392" s="108"/>
      <c r="AR72392" s="108"/>
    </row>
    <row r="72393" spans="41:44" ht="15" customHeight="1">
      <c r="AO72393" s="108"/>
      <c r="AR72393" s="108"/>
    </row>
    <row r="72394" spans="41:44" ht="15" customHeight="1">
      <c r="AO72394" s="109"/>
      <c r="AR72394" s="109"/>
    </row>
    <row r="72395" spans="41:44" ht="15" customHeight="1">
      <c r="AO72395" s="104"/>
      <c r="AR72395" s="104"/>
    </row>
    <row r="72396" spans="41:44" ht="15" customHeight="1">
      <c r="AO72396" s="106"/>
      <c r="AR72396" s="106"/>
    </row>
    <row r="72397" spans="41:44" ht="15" customHeight="1">
      <c r="AO72397" s="106"/>
      <c r="AR72397" s="106"/>
    </row>
    <row r="72398" spans="41:44" ht="15" customHeight="1">
      <c r="AO72398" s="106"/>
      <c r="AR72398" s="106"/>
    </row>
    <row r="72399" spans="41:44" ht="15" customHeight="1">
      <c r="AO72399" s="106"/>
      <c r="AR72399" s="106"/>
    </row>
    <row r="72400" spans="41:44" ht="15" customHeight="1">
      <c r="AO72400" s="106"/>
      <c r="AR72400" s="106"/>
    </row>
    <row r="72401" spans="41:44" ht="15" customHeight="1">
      <c r="AO72401" s="106"/>
      <c r="AR72401" s="106"/>
    </row>
    <row r="72402" spans="41:44" ht="15" customHeight="1">
      <c r="AO72402" s="106"/>
      <c r="AR72402" s="106"/>
    </row>
    <row r="72403" spans="41:44" ht="15" customHeight="1">
      <c r="AO72403" s="108"/>
      <c r="AR72403" s="108"/>
    </row>
    <row r="72404" spans="41:44" ht="15" customHeight="1">
      <c r="AO72404" s="108"/>
      <c r="AR72404" s="108"/>
    </row>
    <row r="72405" spans="41:44" ht="15" customHeight="1">
      <c r="AO72405" s="108"/>
      <c r="AR72405" s="108"/>
    </row>
    <row r="72406" spans="41:44" ht="15" customHeight="1">
      <c r="AO72406" s="108"/>
      <c r="AR72406" s="108"/>
    </row>
    <row r="72407" spans="41:44" ht="15" customHeight="1">
      <c r="AO72407" s="108"/>
      <c r="AR72407" s="108"/>
    </row>
    <row r="72408" spans="41:44" ht="15" customHeight="1">
      <c r="AO72408" s="109"/>
      <c r="AR72408" s="109"/>
    </row>
    <row r="72409" spans="41:44" ht="15" customHeight="1">
      <c r="AO72409" s="104"/>
      <c r="AR72409" s="104"/>
    </row>
    <row r="72410" spans="41:44" ht="15" customHeight="1">
      <c r="AO72410" s="106"/>
      <c r="AR72410" s="106"/>
    </row>
    <row r="72411" spans="41:44" ht="15" customHeight="1">
      <c r="AO72411" s="106"/>
      <c r="AR72411" s="106"/>
    </row>
    <row r="72412" spans="41:44" ht="15" customHeight="1">
      <c r="AO72412" s="106"/>
      <c r="AR72412" s="106"/>
    </row>
    <row r="72413" spans="41:44" ht="15" customHeight="1">
      <c r="AO72413" s="106"/>
      <c r="AR72413" s="106"/>
    </row>
    <row r="72414" spans="41:44" ht="15" customHeight="1">
      <c r="AO72414" s="106"/>
      <c r="AR72414" s="106"/>
    </row>
    <row r="72415" spans="41:44" ht="15" customHeight="1">
      <c r="AO72415" s="106"/>
      <c r="AR72415" s="106"/>
    </row>
    <row r="72416" spans="41:44" ht="15" customHeight="1">
      <c r="AO72416" s="106"/>
      <c r="AR72416" s="106"/>
    </row>
    <row r="72417" spans="41:44" ht="15" customHeight="1">
      <c r="AO72417" s="108"/>
      <c r="AR72417" s="108"/>
    </row>
    <row r="72418" spans="41:44" ht="15" customHeight="1">
      <c r="AO72418" s="108"/>
      <c r="AR72418" s="108"/>
    </row>
    <row r="72419" spans="41:44" ht="15" customHeight="1">
      <c r="AO72419" s="108"/>
      <c r="AR72419" s="108"/>
    </row>
    <row r="72420" spans="41:44" ht="15" customHeight="1">
      <c r="AO72420" s="108"/>
      <c r="AR72420" s="108"/>
    </row>
    <row r="72421" spans="41:44" ht="15" customHeight="1">
      <c r="AO72421" s="108"/>
      <c r="AR72421" s="108"/>
    </row>
    <row r="72422" spans="41:44" ht="15" customHeight="1">
      <c r="AO72422" s="109"/>
      <c r="AR72422" s="109"/>
    </row>
    <row r="72423" spans="41:44" ht="15" customHeight="1">
      <c r="AO72423" s="104"/>
      <c r="AR72423" s="104"/>
    </row>
    <row r="72424" spans="41:44" ht="15" customHeight="1">
      <c r="AO72424" s="106"/>
      <c r="AR72424" s="106"/>
    </row>
    <row r="72425" spans="41:44" ht="15" customHeight="1">
      <c r="AO72425" s="106"/>
      <c r="AR72425" s="106"/>
    </row>
    <row r="72426" spans="41:44" ht="15" customHeight="1">
      <c r="AO72426" s="106"/>
      <c r="AR72426" s="106"/>
    </row>
    <row r="72427" spans="41:44" ht="15" customHeight="1">
      <c r="AO72427" s="106"/>
      <c r="AR72427" s="106"/>
    </row>
    <row r="72428" spans="41:44" ht="15" customHeight="1">
      <c r="AO72428" s="106"/>
      <c r="AR72428" s="106"/>
    </row>
    <row r="72429" spans="41:44" ht="15" customHeight="1">
      <c r="AO72429" s="106"/>
      <c r="AR72429" s="106"/>
    </row>
    <row r="72430" spans="41:44" ht="15" customHeight="1">
      <c r="AO72430" s="106"/>
      <c r="AR72430" s="106"/>
    </row>
    <row r="72431" spans="41:44" ht="15" customHeight="1">
      <c r="AO72431" s="108"/>
      <c r="AR72431" s="108"/>
    </row>
    <row r="72432" spans="41:44" ht="15" customHeight="1">
      <c r="AO72432" s="108"/>
      <c r="AR72432" s="108"/>
    </row>
    <row r="72433" spans="41:44" ht="15" customHeight="1">
      <c r="AO72433" s="108"/>
      <c r="AR72433" s="108"/>
    </row>
    <row r="72434" spans="41:44" ht="15" customHeight="1">
      <c r="AO72434" s="108"/>
      <c r="AR72434" s="108"/>
    </row>
    <row r="72435" spans="41:44" ht="15" customHeight="1">
      <c r="AO72435" s="108"/>
      <c r="AR72435" s="108"/>
    </row>
    <row r="72436" spans="41:44" ht="15" customHeight="1">
      <c r="AO72436" s="109"/>
      <c r="AR72436" s="109"/>
    </row>
    <row r="72437" spans="41:44" ht="15" customHeight="1">
      <c r="AO72437" s="104"/>
      <c r="AR72437" s="104"/>
    </row>
    <row r="72438" spans="41:44" ht="15" customHeight="1">
      <c r="AO72438" s="106"/>
      <c r="AR72438" s="106"/>
    </row>
    <row r="72439" spans="41:44" ht="15" customHeight="1">
      <c r="AO72439" s="106"/>
      <c r="AR72439" s="106"/>
    </row>
    <row r="72440" spans="41:44" ht="15" customHeight="1">
      <c r="AO72440" s="106"/>
      <c r="AR72440" s="106"/>
    </row>
    <row r="72441" spans="41:44" ht="15" customHeight="1">
      <c r="AO72441" s="106"/>
      <c r="AR72441" s="106"/>
    </row>
    <row r="72442" spans="41:44" ht="15" customHeight="1">
      <c r="AO72442" s="106"/>
      <c r="AR72442" s="106"/>
    </row>
    <row r="72443" spans="41:44" ht="15" customHeight="1">
      <c r="AO72443" s="106"/>
      <c r="AR72443" s="106"/>
    </row>
    <row r="72444" spans="41:44" ht="15" customHeight="1">
      <c r="AO72444" s="106"/>
      <c r="AR72444" s="106"/>
    </row>
    <row r="72445" spans="41:44" ht="15" customHeight="1">
      <c r="AO72445" s="108"/>
      <c r="AR72445" s="108"/>
    </row>
    <row r="72446" spans="41:44" ht="15" customHeight="1">
      <c r="AO72446" s="108"/>
      <c r="AR72446" s="108"/>
    </row>
    <row r="72447" spans="41:44" ht="15" customHeight="1">
      <c r="AO72447" s="108"/>
      <c r="AR72447" s="108"/>
    </row>
    <row r="72448" spans="41:44" ht="15" customHeight="1">
      <c r="AO72448" s="108"/>
      <c r="AR72448" s="108"/>
    </row>
    <row r="72449" spans="41:44" ht="15" customHeight="1">
      <c r="AO72449" s="108"/>
      <c r="AR72449" s="108"/>
    </row>
    <row r="72450" spans="41:44" ht="15" customHeight="1">
      <c r="AO72450" s="109"/>
      <c r="AR72450" s="109"/>
    </row>
    <row r="72451" spans="41:44" ht="15" customHeight="1">
      <c r="AO72451" s="104"/>
      <c r="AR72451" s="104"/>
    </row>
    <row r="72452" spans="41:44" ht="15" customHeight="1">
      <c r="AO72452" s="106"/>
      <c r="AR72452" s="106"/>
    </row>
    <row r="72453" spans="41:44" ht="15" customHeight="1">
      <c r="AO72453" s="106"/>
      <c r="AR72453" s="106"/>
    </row>
    <row r="72454" spans="41:44" ht="15" customHeight="1">
      <c r="AO72454" s="106"/>
      <c r="AR72454" s="106"/>
    </row>
    <row r="72455" spans="41:44" ht="15" customHeight="1">
      <c r="AO72455" s="106"/>
      <c r="AR72455" s="106"/>
    </row>
    <row r="72456" spans="41:44" ht="15" customHeight="1">
      <c r="AO72456" s="106"/>
      <c r="AR72456" s="106"/>
    </row>
    <row r="72457" spans="41:44" ht="15" customHeight="1">
      <c r="AO72457" s="106"/>
      <c r="AR72457" s="106"/>
    </row>
    <row r="72458" spans="41:44" ht="15" customHeight="1">
      <c r="AO72458" s="106"/>
      <c r="AR72458" s="106"/>
    </row>
    <row r="72459" spans="41:44" ht="15" customHeight="1">
      <c r="AO72459" s="108"/>
      <c r="AR72459" s="108"/>
    </row>
    <row r="72460" spans="41:44" ht="15" customHeight="1">
      <c r="AO72460" s="108"/>
      <c r="AR72460" s="108"/>
    </row>
    <row r="72461" spans="41:44" ht="15" customHeight="1">
      <c r="AO72461" s="108"/>
      <c r="AR72461" s="108"/>
    </row>
    <row r="72462" spans="41:44" ht="15" customHeight="1">
      <c r="AO72462" s="108"/>
      <c r="AR72462" s="108"/>
    </row>
    <row r="72463" spans="41:44" ht="15" customHeight="1">
      <c r="AO72463" s="108"/>
      <c r="AR72463" s="108"/>
    </row>
    <row r="72464" spans="41:44" ht="15" customHeight="1">
      <c r="AO72464" s="109"/>
      <c r="AR72464" s="109"/>
    </row>
    <row r="72465" spans="41:44" ht="15" customHeight="1">
      <c r="AO72465" s="104"/>
      <c r="AR72465" s="104"/>
    </row>
    <row r="72466" spans="41:44" ht="15" customHeight="1">
      <c r="AO72466" s="106"/>
      <c r="AR72466" s="106"/>
    </row>
    <row r="72467" spans="41:44" ht="15" customHeight="1">
      <c r="AO72467" s="106"/>
      <c r="AR72467" s="106"/>
    </row>
    <row r="72468" spans="41:44" ht="15" customHeight="1">
      <c r="AO72468" s="106"/>
      <c r="AR72468" s="106"/>
    </row>
    <row r="72469" spans="41:44" ht="15" customHeight="1">
      <c r="AO72469" s="106"/>
      <c r="AR72469" s="106"/>
    </row>
    <row r="72470" spans="41:44" ht="15" customHeight="1">
      <c r="AO72470" s="106"/>
      <c r="AR72470" s="106"/>
    </row>
    <row r="72471" spans="41:44" ht="15" customHeight="1">
      <c r="AO72471" s="106"/>
      <c r="AR72471" s="106"/>
    </row>
    <row r="72472" spans="41:44" ht="15" customHeight="1">
      <c r="AO72472" s="106"/>
      <c r="AR72472" s="106"/>
    </row>
    <row r="72473" spans="41:44" ht="15" customHeight="1">
      <c r="AO72473" s="108"/>
      <c r="AR72473" s="108"/>
    </row>
    <row r="72474" spans="41:44" ht="15" customHeight="1">
      <c r="AO72474" s="108"/>
      <c r="AR72474" s="108"/>
    </row>
    <row r="72475" spans="41:44" ht="15" customHeight="1">
      <c r="AO72475" s="108"/>
      <c r="AR72475" s="108"/>
    </row>
    <row r="72476" spans="41:44" ht="15" customHeight="1">
      <c r="AO72476" s="108"/>
      <c r="AR72476" s="108"/>
    </row>
    <row r="72477" spans="41:44" ht="15" customHeight="1">
      <c r="AO72477" s="108"/>
      <c r="AR72477" s="108"/>
    </row>
    <row r="72478" spans="41:44" ht="15" customHeight="1">
      <c r="AO72478" s="109"/>
      <c r="AR72478" s="109"/>
    </row>
    <row r="72479" spans="41:44" ht="15" customHeight="1">
      <c r="AO72479" s="104"/>
      <c r="AR72479" s="104"/>
    </row>
    <row r="72480" spans="41:44" ht="15" customHeight="1">
      <c r="AO72480" s="106"/>
      <c r="AR72480" s="106"/>
    </row>
    <row r="72481" spans="41:44" ht="15" customHeight="1">
      <c r="AO72481" s="106"/>
      <c r="AR72481" s="106"/>
    </row>
    <row r="72482" spans="41:44" ht="15" customHeight="1">
      <c r="AO72482" s="106"/>
      <c r="AR72482" s="106"/>
    </row>
    <row r="72483" spans="41:44" ht="15" customHeight="1">
      <c r="AO72483" s="106"/>
      <c r="AR72483" s="106"/>
    </row>
    <row r="72484" spans="41:44" ht="15" customHeight="1">
      <c r="AO72484" s="106"/>
      <c r="AR72484" s="106"/>
    </row>
    <row r="72485" spans="41:44" ht="15" customHeight="1">
      <c r="AO72485" s="106"/>
      <c r="AR72485" s="106"/>
    </row>
    <row r="72486" spans="41:44" ht="15" customHeight="1">
      <c r="AO72486" s="106"/>
      <c r="AR72486" s="106"/>
    </row>
    <row r="72487" spans="41:44" ht="15" customHeight="1">
      <c r="AO72487" s="108"/>
      <c r="AR72487" s="108"/>
    </row>
    <row r="72488" spans="41:44" ht="15" customHeight="1">
      <c r="AO72488" s="108"/>
      <c r="AR72488" s="108"/>
    </row>
    <row r="72489" spans="41:44" ht="15" customHeight="1">
      <c r="AO72489" s="108"/>
      <c r="AR72489" s="108"/>
    </row>
    <row r="72490" spans="41:44" ht="15" customHeight="1">
      <c r="AO72490" s="108"/>
      <c r="AR72490" s="108"/>
    </row>
    <row r="72491" spans="41:44" ht="15" customHeight="1">
      <c r="AO72491" s="108"/>
      <c r="AR72491" s="108"/>
    </row>
    <row r="72492" spans="41:44" ht="15" customHeight="1">
      <c r="AO72492" s="109"/>
      <c r="AR72492" s="109"/>
    </row>
    <row r="72493" spans="41:44" ht="15" customHeight="1">
      <c r="AO72493" s="104"/>
      <c r="AR72493" s="104"/>
    </row>
    <row r="72494" spans="41:44" ht="15" customHeight="1">
      <c r="AO72494" s="106"/>
      <c r="AR72494" s="106"/>
    </row>
    <row r="72495" spans="41:44" ht="15" customHeight="1">
      <c r="AO72495" s="106"/>
      <c r="AR72495" s="106"/>
    </row>
    <row r="72496" spans="41:44" ht="15" customHeight="1">
      <c r="AO72496" s="106"/>
      <c r="AR72496" s="106"/>
    </row>
    <row r="72497" spans="41:44" ht="15" customHeight="1">
      <c r="AO72497" s="106"/>
      <c r="AR72497" s="106"/>
    </row>
    <row r="72498" spans="41:44" ht="15" customHeight="1">
      <c r="AO72498" s="106"/>
      <c r="AR72498" s="106"/>
    </row>
    <row r="72499" spans="41:44" ht="15" customHeight="1">
      <c r="AO72499" s="106"/>
      <c r="AR72499" s="106"/>
    </row>
    <row r="72500" spans="41:44" ht="15" customHeight="1">
      <c r="AO72500" s="106"/>
      <c r="AR72500" s="106"/>
    </row>
    <row r="72501" spans="41:44" ht="15" customHeight="1">
      <c r="AO72501" s="108"/>
      <c r="AR72501" s="108"/>
    </row>
    <row r="72502" spans="41:44" ht="15" customHeight="1">
      <c r="AO72502" s="108"/>
      <c r="AR72502" s="108"/>
    </row>
    <row r="72503" spans="41:44" ht="15" customHeight="1">
      <c r="AO72503" s="108"/>
      <c r="AR72503" s="108"/>
    </row>
    <row r="72504" spans="41:44" ht="15" customHeight="1">
      <c r="AO72504" s="108"/>
      <c r="AR72504" s="108"/>
    </row>
    <row r="72505" spans="41:44" ht="15" customHeight="1">
      <c r="AO72505" s="108"/>
      <c r="AR72505" s="108"/>
    </row>
    <row r="72506" spans="41:44" ht="15" customHeight="1">
      <c r="AO72506" s="109"/>
      <c r="AR72506" s="109"/>
    </row>
    <row r="72507" spans="41:44" ht="15" customHeight="1">
      <c r="AO72507" s="104"/>
      <c r="AR72507" s="104"/>
    </row>
    <row r="72508" spans="41:44" ht="15" customHeight="1">
      <c r="AO72508" s="106"/>
      <c r="AR72508" s="106"/>
    </row>
    <row r="72509" spans="41:44" ht="15" customHeight="1">
      <c r="AO72509" s="106"/>
      <c r="AR72509" s="106"/>
    </row>
    <row r="72510" spans="41:44" ht="15" customHeight="1">
      <c r="AO72510" s="106"/>
      <c r="AR72510" s="106"/>
    </row>
    <row r="72511" spans="41:44" ht="15" customHeight="1">
      <c r="AO72511" s="106"/>
      <c r="AR72511" s="106"/>
    </row>
    <row r="72512" spans="41:44" ht="15" customHeight="1">
      <c r="AO72512" s="106"/>
      <c r="AR72512" s="106"/>
    </row>
    <row r="72513" spans="41:44" ht="15" customHeight="1">
      <c r="AO72513" s="106"/>
      <c r="AR72513" s="106"/>
    </row>
    <row r="72514" spans="41:44" ht="15" customHeight="1">
      <c r="AO72514" s="106"/>
      <c r="AR72514" s="106"/>
    </row>
    <row r="72515" spans="41:44" ht="15" customHeight="1">
      <c r="AO72515" s="108"/>
      <c r="AR72515" s="108"/>
    </row>
    <row r="72516" spans="41:44" ht="15" customHeight="1">
      <c r="AO72516" s="108"/>
      <c r="AR72516" s="108"/>
    </row>
    <row r="72517" spans="41:44" ht="15" customHeight="1">
      <c r="AO72517" s="108"/>
      <c r="AR72517" s="108"/>
    </row>
    <row r="72518" spans="41:44" ht="15" customHeight="1">
      <c r="AO72518" s="108"/>
      <c r="AR72518" s="108"/>
    </row>
    <row r="72519" spans="41:44" ht="15" customHeight="1">
      <c r="AO72519" s="108"/>
      <c r="AR72519" s="108"/>
    </row>
    <row r="72520" spans="41:44" ht="15" customHeight="1">
      <c r="AO72520" s="109"/>
      <c r="AR72520" s="109"/>
    </row>
    <row r="72521" spans="41:44" ht="15" customHeight="1">
      <c r="AO72521" s="104"/>
      <c r="AR72521" s="104"/>
    </row>
    <row r="72522" spans="41:44" ht="15" customHeight="1">
      <c r="AO72522" s="106"/>
      <c r="AR72522" s="106"/>
    </row>
    <row r="72523" spans="41:44" ht="15" customHeight="1">
      <c r="AO72523" s="106"/>
      <c r="AR72523" s="106"/>
    </row>
    <row r="72524" spans="41:44" ht="15" customHeight="1">
      <c r="AO72524" s="106"/>
      <c r="AR72524" s="106"/>
    </row>
    <row r="72525" spans="41:44" ht="15" customHeight="1">
      <c r="AO72525" s="106"/>
      <c r="AR72525" s="106"/>
    </row>
    <row r="72526" spans="41:44" ht="15" customHeight="1">
      <c r="AO72526" s="106"/>
      <c r="AR72526" s="106"/>
    </row>
    <row r="72527" spans="41:44" ht="15" customHeight="1">
      <c r="AO72527" s="106"/>
      <c r="AR72527" s="106"/>
    </row>
    <row r="72528" spans="41:44" ht="15" customHeight="1">
      <c r="AO72528" s="106"/>
      <c r="AR72528" s="106"/>
    </row>
    <row r="72529" spans="41:44" ht="15" customHeight="1">
      <c r="AO72529" s="108"/>
      <c r="AR72529" s="108"/>
    </row>
    <row r="72530" spans="41:44" ht="15" customHeight="1">
      <c r="AO72530" s="108"/>
      <c r="AR72530" s="108"/>
    </row>
    <row r="72531" spans="41:44" ht="15" customHeight="1">
      <c r="AO72531" s="108"/>
      <c r="AR72531" s="108"/>
    </row>
    <row r="72532" spans="41:44" ht="15" customHeight="1">
      <c r="AO72532" s="108"/>
      <c r="AR72532" s="108"/>
    </row>
    <row r="72533" spans="41:44" ht="15" customHeight="1">
      <c r="AO72533" s="108"/>
      <c r="AR72533" s="108"/>
    </row>
    <row r="72534" spans="41:44" ht="15" customHeight="1">
      <c r="AO72534" s="109"/>
      <c r="AR72534" s="109"/>
    </row>
    <row r="72535" spans="41:44" ht="15" customHeight="1">
      <c r="AO72535" s="104"/>
      <c r="AR72535" s="104"/>
    </row>
    <row r="72536" spans="41:44" ht="15" customHeight="1">
      <c r="AO72536" s="106"/>
      <c r="AR72536" s="106"/>
    </row>
    <row r="72537" spans="41:44" ht="15" customHeight="1">
      <c r="AO72537" s="106"/>
      <c r="AR72537" s="106"/>
    </row>
    <row r="72538" spans="41:44" ht="15" customHeight="1">
      <c r="AO72538" s="106"/>
      <c r="AR72538" s="106"/>
    </row>
    <row r="72539" spans="41:44" ht="15" customHeight="1">
      <c r="AO72539" s="106"/>
      <c r="AR72539" s="106"/>
    </row>
    <row r="72540" spans="41:44" ht="15" customHeight="1">
      <c r="AO72540" s="106"/>
      <c r="AR72540" s="106"/>
    </row>
    <row r="72541" spans="41:44" ht="15" customHeight="1">
      <c r="AO72541" s="106"/>
      <c r="AR72541" s="106"/>
    </row>
    <row r="72542" spans="41:44" ht="15" customHeight="1">
      <c r="AO72542" s="106"/>
      <c r="AR72542" s="106"/>
    </row>
    <row r="72543" spans="41:44" ht="15" customHeight="1">
      <c r="AO72543" s="108"/>
      <c r="AR72543" s="108"/>
    </row>
    <row r="72544" spans="41:44" ht="15" customHeight="1">
      <c r="AO72544" s="108"/>
      <c r="AR72544" s="108"/>
    </row>
    <row r="72545" spans="41:44" ht="15" customHeight="1">
      <c r="AO72545" s="108"/>
      <c r="AR72545" s="108"/>
    </row>
    <row r="72546" spans="41:44" ht="15" customHeight="1">
      <c r="AO72546" s="108"/>
      <c r="AR72546" s="108"/>
    </row>
    <row r="72547" spans="41:44" ht="15" customHeight="1">
      <c r="AO72547" s="108"/>
      <c r="AR72547" s="108"/>
    </row>
    <row r="72548" spans="41:44" ht="15" customHeight="1">
      <c r="AO72548" s="109"/>
      <c r="AR72548" s="109"/>
    </row>
    <row r="72549" spans="41:44" ht="15" customHeight="1">
      <c r="AO72549" s="104"/>
      <c r="AR72549" s="104"/>
    </row>
    <row r="72550" spans="41:44" ht="15" customHeight="1">
      <c r="AO72550" s="106"/>
      <c r="AR72550" s="106"/>
    </row>
    <row r="72551" spans="41:44" ht="15" customHeight="1">
      <c r="AO72551" s="106"/>
      <c r="AR72551" s="106"/>
    </row>
    <row r="72552" spans="41:44" ht="15" customHeight="1">
      <c r="AO72552" s="106"/>
      <c r="AR72552" s="106"/>
    </row>
    <row r="72553" spans="41:44" ht="15" customHeight="1">
      <c r="AO72553" s="106"/>
      <c r="AR72553" s="106"/>
    </row>
    <row r="72554" spans="41:44" ht="15" customHeight="1">
      <c r="AO72554" s="106"/>
      <c r="AR72554" s="106"/>
    </row>
    <row r="72555" spans="41:44" ht="15" customHeight="1">
      <c r="AO72555" s="106"/>
      <c r="AR72555" s="106"/>
    </row>
    <row r="72556" spans="41:44" ht="15" customHeight="1">
      <c r="AO72556" s="106"/>
      <c r="AR72556" s="106"/>
    </row>
    <row r="72557" spans="41:44" ht="15" customHeight="1">
      <c r="AO72557" s="108"/>
      <c r="AR72557" s="108"/>
    </row>
    <row r="72558" spans="41:44" ht="15" customHeight="1">
      <c r="AO72558" s="108"/>
      <c r="AR72558" s="108"/>
    </row>
    <row r="72559" spans="41:44" ht="15" customHeight="1">
      <c r="AO72559" s="108"/>
      <c r="AR72559" s="108"/>
    </row>
    <row r="72560" spans="41:44" ht="15" customHeight="1">
      <c r="AO72560" s="108"/>
      <c r="AR72560" s="108"/>
    </row>
    <row r="72561" spans="41:44" ht="15" customHeight="1">
      <c r="AO72561" s="108"/>
      <c r="AR72561" s="108"/>
    </row>
    <row r="72562" spans="41:44" ht="15" customHeight="1">
      <c r="AO72562" s="109"/>
      <c r="AR72562" s="109"/>
    </row>
    <row r="72563" spans="41:44" ht="15" customHeight="1">
      <c r="AO72563" s="104"/>
      <c r="AR72563" s="104"/>
    </row>
    <row r="72564" spans="41:44" ht="15" customHeight="1">
      <c r="AO72564" s="106"/>
      <c r="AR72564" s="106"/>
    </row>
    <row r="72565" spans="41:44" ht="15" customHeight="1">
      <c r="AO72565" s="106"/>
      <c r="AR72565" s="106"/>
    </row>
    <row r="72566" spans="41:44" ht="15" customHeight="1">
      <c r="AO72566" s="106"/>
      <c r="AR72566" s="106"/>
    </row>
    <row r="72567" spans="41:44" ht="15" customHeight="1">
      <c r="AO72567" s="106"/>
      <c r="AR72567" s="106"/>
    </row>
    <row r="72568" spans="41:44" ht="15" customHeight="1">
      <c r="AO72568" s="106"/>
      <c r="AR72568" s="106"/>
    </row>
    <row r="72569" spans="41:44" ht="15" customHeight="1">
      <c r="AO72569" s="106"/>
      <c r="AR72569" s="106"/>
    </row>
    <row r="72570" spans="41:44" ht="15" customHeight="1">
      <c r="AO72570" s="106"/>
      <c r="AR72570" s="106"/>
    </row>
    <row r="72571" spans="41:44" ht="15" customHeight="1">
      <c r="AO72571" s="108"/>
      <c r="AR72571" s="108"/>
    </row>
    <row r="72572" spans="41:44" ht="15" customHeight="1">
      <c r="AO72572" s="108"/>
      <c r="AR72572" s="108"/>
    </row>
    <row r="72573" spans="41:44" ht="15" customHeight="1">
      <c r="AO72573" s="108"/>
      <c r="AR72573" s="108"/>
    </row>
    <row r="72574" spans="41:44" ht="15" customHeight="1">
      <c r="AO72574" s="108"/>
      <c r="AR72574" s="108"/>
    </row>
    <row r="72575" spans="41:44" ht="15" customHeight="1">
      <c r="AO72575" s="108"/>
      <c r="AR72575" s="108"/>
    </row>
    <row r="72576" spans="41:44" ht="15" customHeight="1">
      <c r="AO72576" s="109"/>
      <c r="AR72576" s="109"/>
    </row>
    <row r="72577" spans="41:44" ht="15" customHeight="1">
      <c r="AO72577" s="104"/>
      <c r="AR72577" s="104"/>
    </row>
    <row r="72578" spans="41:44" ht="15" customHeight="1">
      <c r="AO72578" s="106"/>
      <c r="AR72578" s="106"/>
    </row>
    <row r="72579" spans="41:44" ht="15" customHeight="1">
      <c r="AO72579" s="106"/>
      <c r="AR72579" s="106"/>
    </row>
    <row r="72580" spans="41:44" ht="15" customHeight="1">
      <c r="AO72580" s="106"/>
      <c r="AR72580" s="106"/>
    </row>
    <row r="72581" spans="41:44" ht="15" customHeight="1">
      <c r="AO72581" s="106"/>
      <c r="AR72581" s="106"/>
    </row>
    <row r="72582" spans="41:44" ht="15" customHeight="1">
      <c r="AO72582" s="106"/>
      <c r="AR72582" s="106"/>
    </row>
    <row r="72583" spans="41:44" ht="15" customHeight="1">
      <c r="AO72583" s="106"/>
      <c r="AR72583" s="106"/>
    </row>
    <row r="72584" spans="41:44" ht="15" customHeight="1">
      <c r="AO72584" s="106"/>
      <c r="AR72584" s="106"/>
    </row>
    <row r="72585" spans="41:44" ht="15" customHeight="1">
      <c r="AO72585" s="108"/>
      <c r="AR72585" s="108"/>
    </row>
    <row r="72586" spans="41:44" ht="15" customHeight="1">
      <c r="AO72586" s="108"/>
      <c r="AR72586" s="108"/>
    </row>
    <row r="72587" spans="41:44" ht="15" customHeight="1">
      <c r="AO72587" s="108"/>
      <c r="AR72587" s="108"/>
    </row>
    <row r="72588" spans="41:44" ht="15" customHeight="1">
      <c r="AO72588" s="108"/>
      <c r="AR72588" s="108"/>
    </row>
    <row r="72589" spans="41:44" ht="15" customHeight="1">
      <c r="AO72589" s="108"/>
      <c r="AR72589" s="108"/>
    </row>
    <row r="72590" spans="41:44" ht="15" customHeight="1">
      <c r="AO72590" s="109"/>
      <c r="AR72590" s="109"/>
    </row>
    <row r="72591" spans="41:44" ht="15" customHeight="1">
      <c r="AO72591" s="104"/>
      <c r="AR72591" s="104"/>
    </row>
    <row r="72592" spans="41:44" ht="15" customHeight="1">
      <c r="AO72592" s="106"/>
      <c r="AR72592" s="106"/>
    </row>
    <row r="72593" spans="41:44" ht="15" customHeight="1">
      <c r="AO72593" s="106"/>
      <c r="AR72593" s="106"/>
    </row>
    <row r="72594" spans="41:44" ht="15" customHeight="1">
      <c r="AO72594" s="106"/>
      <c r="AR72594" s="106"/>
    </row>
    <row r="72595" spans="41:44" ht="15" customHeight="1">
      <c r="AO72595" s="106"/>
      <c r="AR72595" s="106"/>
    </row>
    <row r="72596" spans="41:44" ht="15" customHeight="1">
      <c r="AO72596" s="106"/>
      <c r="AR72596" s="106"/>
    </row>
    <row r="72597" spans="41:44" ht="15" customHeight="1">
      <c r="AO72597" s="106"/>
      <c r="AR72597" s="106"/>
    </row>
    <row r="72598" spans="41:44" ht="15" customHeight="1">
      <c r="AO72598" s="106"/>
      <c r="AR72598" s="106"/>
    </row>
    <row r="72599" spans="41:44" ht="15" customHeight="1">
      <c r="AO72599" s="108"/>
      <c r="AR72599" s="108"/>
    </row>
    <row r="72600" spans="41:44" ht="15" customHeight="1">
      <c r="AO72600" s="108"/>
      <c r="AR72600" s="108"/>
    </row>
    <row r="72601" spans="41:44" ht="15" customHeight="1">
      <c r="AO72601" s="108"/>
      <c r="AR72601" s="108"/>
    </row>
    <row r="72602" spans="41:44" ht="15" customHeight="1">
      <c r="AO72602" s="108"/>
      <c r="AR72602" s="108"/>
    </row>
    <row r="72603" spans="41:44" ht="15" customHeight="1">
      <c r="AO72603" s="108"/>
      <c r="AR72603" s="108"/>
    </row>
    <row r="72604" spans="41:44" ht="15" customHeight="1">
      <c r="AO72604" s="109"/>
      <c r="AR72604" s="109"/>
    </row>
    <row r="72605" spans="41:44" ht="15" customHeight="1">
      <c r="AO72605" s="104"/>
      <c r="AR72605" s="104"/>
    </row>
    <row r="72606" spans="41:44" ht="15" customHeight="1">
      <c r="AO72606" s="106"/>
      <c r="AR72606" s="106"/>
    </row>
    <row r="72607" spans="41:44" ht="15" customHeight="1">
      <c r="AO72607" s="106"/>
      <c r="AR72607" s="106"/>
    </row>
    <row r="72608" spans="41:44" ht="15" customHeight="1">
      <c r="AO72608" s="106"/>
      <c r="AR72608" s="106"/>
    </row>
    <row r="72609" spans="41:44" ht="15" customHeight="1">
      <c r="AO72609" s="106"/>
      <c r="AR72609" s="106"/>
    </row>
    <row r="72610" spans="41:44" ht="15" customHeight="1">
      <c r="AO72610" s="106"/>
      <c r="AR72610" s="106"/>
    </row>
    <row r="72611" spans="41:44" ht="15" customHeight="1">
      <c r="AO72611" s="106"/>
      <c r="AR72611" s="106"/>
    </row>
    <row r="72612" spans="41:44" ht="15" customHeight="1">
      <c r="AO72612" s="106"/>
      <c r="AR72612" s="106"/>
    </row>
    <row r="72613" spans="41:44" ht="15" customHeight="1">
      <c r="AO72613" s="108"/>
      <c r="AR72613" s="108"/>
    </row>
    <row r="72614" spans="41:44" ht="15" customHeight="1">
      <c r="AO72614" s="108"/>
      <c r="AR72614" s="108"/>
    </row>
    <row r="72615" spans="41:44" ht="15" customHeight="1">
      <c r="AO72615" s="108"/>
      <c r="AR72615" s="108"/>
    </row>
    <row r="72616" spans="41:44" ht="15" customHeight="1">
      <c r="AO72616" s="108"/>
      <c r="AR72616" s="108"/>
    </row>
    <row r="72617" spans="41:44" ht="15" customHeight="1">
      <c r="AO72617" s="108"/>
      <c r="AR72617" s="108"/>
    </row>
    <row r="72618" spans="41:44" ht="15" customHeight="1">
      <c r="AO72618" s="109"/>
      <c r="AR72618" s="109"/>
    </row>
    <row r="72619" spans="41:44" ht="15" customHeight="1">
      <c r="AO72619" s="104"/>
      <c r="AR72619" s="104"/>
    </row>
    <row r="72620" spans="41:44" ht="15" customHeight="1">
      <c r="AO72620" s="106"/>
      <c r="AR72620" s="106"/>
    </row>
    <row r="72621" spans="41:44" ht="15" customHeight="1">
      <c r="AO72621" s="106"/>
      <c r="AR72621" s="106"/>
    </row>
    <row r="72622" spans="41:44" ht="15" customHeight="1">
      <c r="AO72622" s="106"/>
      <c r="AR72622" s="106"/>
    </row>
    <row r="72623" spans="41:44" ht="15" customHeight="1">
      <c r="AO72623" s="106"/>
      <c r="AR72623" s="106"/>
    </row>
    <row r="72624" spans="41:44" ht="15" customHeight="1">
      <c r="AO72624" s="106"/>
      <c r="AR72624" s="106"/>
    </row>
    <row r="72625" spans="41:44" ht="15" customHeight="1">
      <c r="AO72625" s="106"/>
      <c r="AR72625" s="106"/>
    </row>
    <row r="72626" spans="41:44" ht="15" customHeight="1">
      <c r="AO72626" s="106"/>
      <c r="AR72626" s="106"/>
    </row>
    <row r="72627" spans="41:44" ht="15" customHeight="1">
      <c r="AO72627" s="108"/>
      <c r="AR72627" s="108"/>
    </row>
    <row r="72628" spans="41:44" ht="15" customHeight="1">
      <c r="AO72628" s="108"/>
      <c r="AR72628" s="108"/>
    </row>
    <row r="72629" spans="41:44" ht="15" customHeight="1">
      <c r="AO72629" s="108"/>
      <c r="AR72629" s="108"/>
    </row>
    <row r="72630" spans="41:44" ht="15" customHeight="1">
      <c r="AO72630" s="108"/>
      <c r="AR72630" s="108"/>
    </row>
    <row r="72631" spans="41:44" ht="15" customHeight="1">
      <c r="AO72631" s="108"/>
      <c r="AR72631" s="108"/>
    </row>
    <row r="72632" spans="41:44" ht="15" customHeight="1">
      <c r="AO72632" s="109"/>
      <c r="AR72632" s="109"/>
    </row>
    <row r="72633" spans="41:44" ht="15" customHeight="1">
      <c r="AO72633" s="104"/>
      <c r="AR72633" s="104"/>
    </row>
    <row r="72634" spans="41:44" ht="15" customHeight="1">
      <c r="AO72634" s="106"/>
      <c r="AR72634" s="106"/>
    </row>
    <row r="72635" spans="41:44" ht="15" customHeight="1">
      <c r="AO72635" s="106"/>
      <c r="AR72635" s="106"/>
    </row>
    <row r="72636" spans="41:44" ht="15" customHeight="1">
      <c r="AO72636" s="106"/>
      <c r="AR72636" s="106"/>
    </row>
    <row r="72637" spans="41:44" ht="15" customHeight="1">
      <c r="AO72637" s="106"/>
      <c r="AR72637" s="106"/>
    </row>
    <row r="72638" spans="41:44" ht="15" customHeight="1">
      <c r="AO72638" s="106"/>
      <c r="AR72638" s="106"/>
    </row>
    <row r="72639" spans="41:44" ht="15" customHeight="1">
      <c r="AO72639" s="106"/>
      <c r="AR72639" s="106"/>
    </row>
    <row r="72640" spans="41:44" ht="15" customHeight="1">
      <c r="AO72640" s="106"/>
      <c r="AR72640" s="106"/>
    </row>
    <row r="72641" spans="41:44" ht="15" customHeight="1">
      <c r="AO72641" s="108"/>
      <c r="AR72641" s="108"/>
    </row>
    <row r="72642" spans="41:44" ht="15" customHeight="1">
      <c r="AO72642" s="108"/>
      <c r="AR72642" s="108"/>
    </row>
    <row r="72643" spans="41:44" ht="15" customHeight="1">
      <c r="AO72643" s="108"/>
      <c r="AR72643" s="108"/>
    </row>
    <row r="72644" spans="41:44" ht="15" customHeight="1">
      <c r="AO72644" s="108"/>
      <c r="AR72644" s="108"/>
    </row>
    <row r="72645" spans="41:44" ht="15" customHeight="1">
      <c r="AO72645" s="108"/>
      <c r="AR72645" s="108"/>
    </row>
    <row r="72646" spans="41:44" ht="15" customHeight="1">
      <c r="AO72646" s="109"/>
      <c r="AR72646" s="109"/>
    </row>
    <row r="72647" spans="41:44" ht="15" customHeight="1">
      <c r="AO72647" s="104"/>
      <c r="AR72647" s="104"/>
    </row>
    <row r="72648" spans="41:44" ht="15" customHeight="1">
      <c r="AO72648" s="106"/>
      <c r="AR72648" s="106"/>
    </row>
    <row r="72649" spans="41:44" ht="15" customHeight="1">
      <c r="AO72649" s="106"/>
      <c r="AR72649" s="106"/>
    </row>
    <row r="72650" spans="41:44" ht="15" customHeight="1">
      <c r="AO72650" s="106"/>
      <c r="AR72650" s="106"/>
    </row>
    <row r="72651" spans="41:44" ht="15" customHeight="1">
      <c r="AO72651" s="106"/>
      <c r="AR72651" s="106"/>
    </row>
    <row r="72652" spans="41:44" ht="15" customHeight="1">
      <c r="AO72652" s="106"/>
      <c r="AR72652" s="106"/>
    </row>
    <row r="72653" spans="41:44" ht="15" customHeight="1">
      <c r="AO72653" s="106"/>
      <c r="AR72653" s="106"/>
    </row>
    <row r="72654" spans="41:44" ht="15" customHeight="1">
      <c r="AO72654" s="106"/>
      <c r="AR72654" s="106"/>
    </row>
    <row r="72655" spans="41:44" ht="15" customHeight="1">
      <c r="AO72655" s="108"/>
      <c r="AR72655" s="108"/>
    </row>
    <row r="72656" spans="41:44" ht="15" customHeight="1">
      <c r="AO72656" s="108"/>
      <c r="AR72656" s="108"/>
    </row>
    <row r="72657" spans="41:44" ht="15" customHeight="1">
      <c r="AO72657" s="108"/>
      <c r="AR72657" s="108"/>
    </row>
    <row r="72658" spans="41:44" ht="15" customHeight="1">
      <c r="AO72658" s="108"/>
      <c r="AR72658" s="108"/>
    </row>
    <row r="72659" spans="41:44" ht="15" customHeight="1">
      <c r="AO72659" s="108"/>
      <c r="AR72659" s="108"/>
    </row>
    <row r="72660" spans="41:44" ht="15" customHeight="1">
      <c r="AO72660" s="109"/>
      <c r="AR72660" s="109"/>
    </row>
    <row r="72661" spans="41:44" ht="15" customHeight="1">
      <c r="AO72661" s="104"/>
      <c r="AR72661" s="104"/>
    </row>
    <row r="72662" spans="41:44" ht="15" customHeight="1">
      <c r="AO72662" s="106"/>
      <c r="AR72662" s="106"/>
    </row>
    <row r="72663" spans="41:44" ht="15" customHeight="1">
      <c r="AO72663" s="106"/>
      <c r="AR72663" s="106"/>
    </row>
    <row r="72664" spans="41:44" ht="15" customHeight="1">
      <c r="AO72664" s="106"/>
      <c r="AR72664" s="106"/>
    </row>
    <row r="72665" spans="41:44" ht="15" customHeight="1">
      <c r="AO72665" s="106"/>
      <c r="AR72665" s="106"/>
    </row>
    <row r="72666" spans="41:44" ht="15" customHeight="1">
      <c r="AO72666" s="106"/>
      <c r="AR72666" s="106"/>
    </row>
    <row r="72667" spans="41:44" ht="15" customHeight="1">
      <c r="AO72667" s="106"/>
      <c r="AR72667" s="106"/>
    </row>
    <row r="72668" spans="41:44" ht="15" customHeight="1">
      <c r="AO72668" s="106"/>
      <c r="AR72668" s="106"/>
    </row>
    <row r="72669" spans="41:44" ht="15" customHeight="1">
      <c r="AO72669" s="108"/>
      <c r="AR72669" s="108"/>
    </row>
    <row r="72670" spans="41:44" ht="15" customHeight="1">
      <c r="AO72670" s="108"/>
      <c r="AR72670" s="108"/>
    </row>
    <row r="72671" spans="41:44" ht="15" customHeight="1">
      <c r="AO72671" s="108"/>
      <c r="AR72671" s="108"/>
    </row>
    <row r="72672" spans="41:44" ht="15" customHeight="1">
      <c r="AO72672" s="108"/>
      <c r="AR72672" s="108"/>
    </row>
    <row r="72673" spans="41:44" ht="15" customHeight="1">
      <c r="AO72673" s="108"/>
      <c r="AR72673" s="108"/>
    </row>
    <row r="72674" spans="41:44" ht="15" customHeight="1">
      <c r="AO72674" s="109"/>
      <c r="AR72674" s="109"/>
    </row>
    <row r="72675" spans="41:44" ht="15" customHeight="1">
      <c r="AO72675" s="104"/>
      <c r="AR72675" s="104"/>
    </row>
    <row r="72676" spans="41:44" ht="15" customHeight="1">
      <c r="AO72676" s="106"/>
      <c r="AR72676" s="106"/>
    </row>
    <row r="72677" spans="41:44" ht="15" customHeight="1">
      <c r="AO72677" s="106"/>
      <c r="AR72677" s="106"/>
    </row>
    <row r="72678" spans="41:44" ht="15" customHeight="1">
      <c r="AO72678" s="106"/>
      <c r="AR72678" s="106"/>
    </row>
    <row r="72679" spans="41:44" ht="15" customHeight="1">
      <c r="AO72679" s="106"/>
      <c r="AR72679" s="106"/>
    </row>
    <row r="72680" spans="41:44" ht="15" customHeight="1">
      <c r="AO72680" s="106"/>
      <c r="AR72680" s="106"/>
    </row>
    <row r="72681" spans="41:44" ht="15" customHeight="1">
      <c r="AO72681" s="106"/>
      <c r="AR72681" s="106"/>
    </row>
    <row r="72682" spans="41:44" ht="15" customHeight="1">
      <c r="AO72682" s="106"/>
      <c r="AR72682" s="106"/>
    </row>
    <row r="72683" spans="41:44" ht="15" customHeight="1">
      <c r="AO72683" s="108"/>
      <c r="AR72683" s="108"/>
    </row>
    <row r="72684" spans="41:44" ht="15" customHeight="1">
      <c r="AO72684" s="108"/>
      <c r="AR72684" s="108"/>
    </row>
    <row r="72685" spans="41:44" ht="15" customHeight="1">
      <c r="AO72685" s="108"/>
      <c r="AR72685" s="108"/>
    </row>
    <row r="72686" spans="41:44" ht="15" customHeight="1">
      <c r="AO72686" s="108"/>
      <c r="AR72686" s="108"/>
    </row>
    <row r="72687" spans="41:44" ht="15" customHeight="1">
      <c r="AO72687" s="108"/>
      <c r="AR72687" s="108"/>
    </row>
    <row r="72688" spans="41:44" ht="15" customHeight="1">
      <c r="AO72688" s="109"/>
      <c r="AR72688" s="109"/>
    </row>
    <row r="72689" spans="41:44" ht="15" customHeight="1">
      <c r="AO72689" s="104"/>
      <c r="AR72689" s="104"/>
    </row>
    <row r="72690" spans="41:44" ht="15" customHeight="1">
      <c r="AO72690" s="106"/>
      <c r="AR72690" s="106"/>
    </row>
    <row r="72691" spans="41:44" ht="15" customHeight="1">
      <c r="AO72691" s="106"/>
      <c r="AR72691" s="106"/>
    </row>
    <row r="72692" spans="41:44" ht="15" customHeight="1">
      <c r="AO72692" s="106"/>
      <c r="AR72692" s="106"/>
    </row>
    <row r="72693" spans="41:44" ht="15" customHeight="1">
      <c r="AO72693" s="106"/>
      <c r="AR72693" s="106"/>
    </row>
    <row r="72694" spans="41:44" ht="15" customHeight="1">
      <c r="AO72694" s="106"/>
      <c r="AR72694" s="106"/>
    </row>
    <row r="72695" spans="41:44" ht="15" customHeight="1">
      <c r="AO72695" s="106"/>
      <c r="AR72695" s="106"/>
    </row>
    <row r="72696" spans="41:44" ht="15" customHeight="1">
      <c r="AO72696" s="106"/>
      <c r="AR72696" s="106"/>
    </row>
    <row r="72697" spans="41:44" ht="15" customHeight="1">
      <c r="AO72697" s="108"/>
      <c r="AR72697" s="108"/>
    </row>
    <row r="72698" spans="41:44" ht="15" customHeight="1">
      <c r="AO72698" s="108"/>
      <c r="AR72698" s="108"/>
    </row>
    <row r="72699" spans="41:44" ht="15" customHeight="1">
      <c r="AO72699" s="108"/>
      <c r="AR72699" s="108"/>
    </row>
    <row r="72700" spans="41:44" ht="15" customHeight="1">
      <c r="AO72700" s="108"/>
      <c r="AR72700" s="108"/>
    </row>
    <row r="72701" spans="41:44" ht="15" customHeight="1">
      <c r="AO72701" s="108"/>
      <c r="AR72701" s="108"/>
    </row>
    <row r="72702" spans="41:44" ht="15" customHeight="1">
      <c r="AO72702" s="109"/>
      <c r="AR72702" s="109"/>
    </row>
    <row r="72703" spans="41:44" ht="15" customHeight="1">
      <c r="AO72703" s="104"/>
      <c r="AR72703" s="104"/>
    </row>
    <row r="72704" spans="41:44" ht="15" customHeight="1">
      <c r="AO72704" s="106"/>
      <c r="AR72704" s="106"/>
    </row>
    <row r="72705" spans="41:44" ht="15" customHeight="1">
      <c r="AO72705" s="106"/>
      <c r="AR72705" s="106"/>
    </row>
    <row r="72706" spans="41:44" ht="15" customHeight="1">
      <c r="AO72706" s="106"/>
      <c r="AR72706" s="106"/>
    </row>
    <row r="72707" spans="41:44" ht="15" customHeight="1">
      <c r="AO72707" s="106"/>
      <c r="AR72707" s="106"/>
    </row>
    <row r="72708" spans="41:44" ht="15" customHeight="1">
      <c r="AO72708" s="106"/>
      <c r="AR72708" s="106"/>
    </row>
    <row r="72709" spans="41:44" ht="15" customHeight="1">
      <c r="AO72709" s="106"/>
      <c r="AR72709" s="106"/>
    </row>
    <row r="72710" spans="41:44" ht="15" customHeight="1">
      <c r="AO72710" s="106"/>
      <c r="AR72710" s="106"/>
    </row>
    <row r="72711" spans="41:44" ht="15" customHeight="1">
      <c r="AO72711" s="108"/>
      <c r="AR72711" s="108"/>
    </row>
    <row r="72712" spans="41:44" ht="15" customHeight="1">
      <c r="AO72712" s="108"/>
      <c r="AR72712" s="108"/>
    </row>
    <row r="72713" spans="41:44" ht="15" customHeight="1">
      <c r="AO72713" s="108"/>
      <c r="AR72713" s="108"/>
    </row>
    <row r="72714" spans="41:44" ht="15" customHeight="1">
      <c r="AO72714" s="108"/>
      <c r="AR72714" s="108"/>
    </row>
    <row r="72715" spans="41:44" ht="15" customHeight="1">
      <c r="AO72715" s="108"/>
      <c r="AR72715" s="108"/>
    </row>
    <row r="72716" spans="41:44" ht="15" customHeight="1">
      <c r="AO72716" s="109"/>
      <c r="AR72716" s="109"/>
    </row>
    <row r="72717" spans="41:44" ht="15" customHeight="1">
      <c r="AO72717" s="104"/>
      <c r="AR72717" s="104"/>
    </row>
    <row r="72718" spans="41:44" ht="15" customHeight="1">
      <c r="AO72718" s="106"/>
      <c r="AR72718" s="106"/>
    </row>
    <row r="72719" spans="41:44" ht="15" customHeight="1">
      <c r="AO72719" s="106"/>
      <c r="AR72719" s="106"/>
    </row>
    <row r="72720" spans="41:44" ht="15" customHeight="1">
      <c r="AO72720" s="106"/>
      <c r="AR72720" s="106"/>
    </row>
    <row r="72721" spans="41:44" ht="15" customHeight="1">
      <c r="AO72721" s="106"/>
      <c r="AR72721" s="106"/>
    </row>
    <row r="72722" spans="41:44" ht="15" customHeight="1">
      <c r="AO72722" s="106"/>
      <c r="AR72722" s="106"/>
    </row>
    <row r="72723" spans="41:44" ht="15" customHeight="1">
      <c r="AO72723" s="106"/>
      <c r="AR72723" s="106"/>
    </row>
    <row r="72724" spans="41:44" ht="15" customHeight="1">
      <c r="AO72724" s="106"/>
      <c r="AR72724" s="106"/>
    </row>
    <row r="72725" spans="41:44" ht="15" customHeight="1">
      <c r="AO72725" s="108"/>
      <c r="AR72725" s="108"/>
    </row>
    <row r="72726" spans="41:44" ht="15" customHeight="1">
      <c r="AO72726" s="108"/>
      <c r="AR72726" s="108"/>
    </row>
    <row r="72727" spans="41:44" ht="15" customHeight="1">
      <c r="AO72727" s="108"/>
      <c r="AR72727" s="108"/>
    </row>
    <row r="72728" spans="41:44" ht="15" customHeight="1">
      <c r="AO72728" s="108"/>
      <c r="AR72728" s="108"/>
    </row>
    <row r="72729" spans="41:44" ht="15" customHeight="1">
      <c r="AO72729" s="108"/>
      <c r="AR72729" s="108"/>
    </row>
    <row r="72730" spans="41:44" ht="15" customHeight="1">
      <c r="AO72730" s="109"/>
      <c r="AR72730" s="109"/>
    </row>
    <row r="72731" spans="41:44" ht="15" customHeight="1">
      <c r="AO72731" s="104"/>
      <c r="AR72731" s="104"/>
    </row>
    <row r="72732" spans="41:44" ht="15" customHeight="1">
      <c r="AO72732" s="106"/>
      <c r="AR72732" s="106"/>
    </row>
    <row r="72733" spans="41:44" ht="15" customHeight="1">
      <c r="AO72733" s="106"/>
      <c r="AR72733" s="106"/>
    </row>
    <row r="72734" spans="41:44" ht="15" customHeight="1">
      <c r="AO72734" s="106"/>
      <c r="AR72734" s="106"/>
    </row>
    <row r="72735" spans="41:44" ht="15" customHeight="1">
      <c r="AO72735" s="106"/>
      <c r="AR72735" s="106"/>
    </row>
    <row r="72736" spans="41:44" ht="15" customHeight="1">
      <c r="AO72736" s="106"/>
      <c r="AR72736" s="106"/>
    </row>
    <row r="72737" spans="41:44" ht="15" customHeight="1">
      <c r="AO72737" s="106"/>
      <c r="AR72737" s="106"/>
    </row>
    <row r="72738" spans="41:44" ht="15" customHeight="1">
      <c r="AO72738" s="106"/>
      <c r="AR72738" s="106"/>
    </row>
    <row r="72739" spans="41:44" ht="15" customHeight="1">
      <c r="AO72739" s="108"/>
      <c r="AR72739" s="108"/>
    </row>
    <row r="72740" spans="41:44" ht="15" customHeight="1">
      <c r="AO72740" s="108"/>
      <c r="AR72740" s="108"/>
    </row>
    <row r="72741" spans="41:44" ht="15" customHeight="1">
      <c r="AO72741" s="108"/>
      <c r="AR72741" s="108"/>
    </row>
    <row r="72742" spans="41:44" ht="15" customHeight="1">
      <c r="AO72742" s="108"/>
      <c r="AR72742" s="108"/>
    </row>
    <row r="72743" spans="41:44" ht="15" customHeight="1">
      <c r="AO72743" s="108"/>
      <c r="AR72743" s="108"/>
    </row>
    <row r="72744" spans="41:44" ht="15" customHeight="1">
      <c r="AO72744" s="109"/>
      <c r="AR72744" s="109"/>
    </row>
    <row r="72745" spans="41:44" ht="15" customHeight="1">
      <c r="AO72745" s="104"/>
      <c r="AR72745" s="104"/>
    </row>
    <row r="72746" spans="41:44" ht="15" customHeight="1">
      <c r="AO72746" s="106"/>
      <c r="AR72746" s="106"/>
    </row>
    <row r="72747" spans="41:44" ht="15" customHeight="1">
      <c r="AO72747" s="106"/>
      <c r="AR72747" s="106"/>
    </row>
    <row r="72748" spans="41:44" ht="15" customHeight="1">
      <c r="AO72748" s="106"/>
      <c r="AR72748" s="106"/>
    </row>
    <row r="72749" spans="41:44" ht="15" customHeight="1">
      <c r="AO72749" s="106"/>
      <c r="AR72749" s="106"/>
    </row>
    <row r="72750" spans="41:44" ht="15" customHeight="1">
      <c r="AO72750" s="106"/>
      <c r="AR72750" s="106"/>
    </row>
    <row r="72751" spans="41:44" ht="15" customHeight="1">
      <c r="AO72751" s="106"/>
      <c r="AR72751" s="106"/>
    </row>
    <row r="72752" spans="41:44" ht="15" customHeight="1">
      <c r="AO72752" s="106"/>
      <c r="AR72752" s="106"/>
    </row>
    <row r="72753" spans="41:44" ht="15" customHeight="1">
      <c r="AO72753" s="108"/>
      <c r="AR72753" s="108"/>
    </row>
    <row r="72754" spans="41:44" ht="15" customHeight="1">
      <c r="AO72754" s="108"/>
      <c r="AR72754" s="108"/>
    </row>
    <row r="72755" spans="41:44" ht="15" customHeight="1">
      <c r="AO72755" s="108"/>
      <c r="AR72755" s="108"/>
    </row>
    <row r="72756" spans="41:44" ht="15" customHeight="1">
      <c r="AO72756" s="108"/>
      <c r="AR72756" s="108"/>
    </row>
    <row r="72757" spans="41:44" ht="15" customHeight="1">
      <c r="AO72757" s="108"/>
      <c r="AR72757" s="108"/>
    </row>
    <row r="72758" spans="41:44" ht="15" customHeight="1">
      <c r="AO72758" s="109"/>
      <c r="AR72758" s="109"/>
    </row>
    <row r="72759" spans="41:44" ht="15" customHeight="1">
      <c r="AO72759" s="104"/>
      <c r="AR72759" s="104"/>
    </row>
    <row r="72760" spans="41:44" ht="15" customHeight="1">
      <c r="AO72760" s="106"/>
      <c r="AR72760" s="106"/>
    </row>
    <row r="72761" spans="41:44" ht="15" customHeight="1">
      <c r="AO72761" s="106"/>
      <c r="AR72761" s="106"/>
    </row>
    <row r="72762" spans="41:44" ht="15" customHeight="1">
      <c r="AO72762" s="106"/>
      <c r="AR72762" s="106"/>
    </row>
    <row r="72763" spans="41:44" ht="15" customHeight="1">
      <c r="AO72763" s="106"/>
      <c r="AR72763" s="106"/>
    </row>
    <row r="72764" spans="41:44" ht="15" customHeight="1">
      <c r="AO72764" s="106"/>
      <c r="AR72764" s="106"/>
    </row>
    <row r="72765" spans="41:44" ht="15" customHeight="1">
      <c r="AO72765" s="106"/>
      <c r="AR72765" s="106"/>
    </row>
    <row r="72766" spans="41:44" ht="15" customHeight="1">
      <c r="AO72766" s="106"/>
      <c r="AR72766" s="106"/>
    </row>
    <row r="72767" spans="41:44" ht="15" customHeight="1">
      <c r="AO72767" s="108"/>
      <c r="AR72767" s="108"/>
    </row>
    <row r="72768" spans="41:44" ht="15" customHeight="1">
      <c r="AO72768" s="108"/>
      <c r="AR72768" s="108"/>
    </row>
    <row r="72769" spans="41:44" ht="15" customHeight="1">
      <c r="AO72769" s="108"/>
      <c r="AR72769" s="108"/>
    </row>
    <row r="72770" spans="41:44" ht="15" customHeight="1">
      <c r="AO72770" s="108"/>
      <c r="AR72770" s="108"/>
    </row>
    <row r="72771" spans="41:44" ht="15" customHeight="1">
      <c r="AO72771" s="108"/>
      <c r="AR72771" s="108"/>
    </row>
    <row r="72772" spans="41:44" ht="15" customHeight="1">
      <c r="AO72772" s="109"/>
      <c r="AR72772" s="109"/>
    </row>
    <row r="72773" spans="41:44" ht="15" customHeight="1">
      <c r="AO72773" s="104"/>
      <c r="AR72773" s="104"/>
    </row>
    <row r="72774" spans="41:44" ht="15" customHeight="1">
      <c r="AO72774" s="106"/>
      <c r="AR72774" s="106"/>
    </row>
    <row r="72775" spans="41:44" ht="15" customHeight="1">
      <c r="AO72775" s="106"/>
      <c r="AR72775" s="106"/>
    </row>
    <row r="72776" spans="41:44" ht="15" customHeight="1">
      <c r="AO72776" s="106"/>
      <c r="AR72776" s="106"/>
    </row>
    <row r="72777" spans="41:44" ht="15" customHeight="1">
      <c r="AO72777" s="106"/>
      <c r="AR72777" s="106"/>
    </row>
    <row r="72778" spans="41:44" ht="15" customHeight="1">
      <c r="AO72778" s="106"/>
      <c r="AR72778" s="106"/>
    </row>
    <row r="72779" spans="41:44" ht="15" customHeight="1">
      <c r="AO72779" s="106"/>
      <c r="AR72779" s="106"/>
    </row>
    <row r="72780" spans="41:44" ht="15" customHeight="1">
      <c r="AO72780" s="106"/>
      <c r="AR72780" s="106"/>
    </row>
    <row r="72781" spans="41:44" ht="15" customHeight="1">
      <c r="AO72781" s="108"/>
      <c r="AR72781" s="108"/>
    </row>
    <row r="72782" spans="41:44" ht="15" customHeight="1">
      <c r="AO72782" s="108"/>
      <c r="AR72782" s="108"/>
    </row>
    <row r="72783" spans="41:44" ht="15" customHeight="1">
      <c r="AO72783" s="108"/>
      <c r="AR72783" s="108"/>
    </row>
    <row r="72784" spans="41:44" ht="15" customHeight="1">
      <c r="AO72784" s="108"/>
      <c r="AR72784" s="108"/>
    </row>
    <row r="72785" spans="41:44" ht="15" customHeight="1">
      <c r="AO72785" s="108"/>
      <c r="AR72785" s="108"/>
    </row>
    <row r="72786" spans="41:44" ht="15" customHeight="1">
      <c r="AO72786" s="109"/>
      <c r="AR72786" s="109"/>
    </row>
    <row r="72787" spans="41:44" ht="15" customHeight="1">
      <c r="AO72787" s="104"/>
      <c r="AR72787" s="104"/>
    </row>
    <row r="72788" spans="41:44" ht="15" customHeight="1">
      <c r="AO72788" s="106"/>
      <c r="AR72788" s="106"/>
    </row>
    <row r="72789" spans="41:44" ht="15" customHeight="1">
      <c r="AO72789" s="106"/>
      <c r="AR72789" s="106"/>
    </row>
    <row r="72790" spans="41:44" ht="15" customHeight="1">
      <c r="AO72790" s="106"/>
      <c r="AR72790" s="106"/>
    </row>
    <row r="72791" spans="41:44" ht="15" customHeight="1">
      <c r="AO72791" s="106"/>
      <c r="AR72791" s="106"/>
    </row>
    <row r="72792" spans="41:44" ht="15" customHeight="1">
      <c r="AO72792" s="106"/>
      <c r="AR72792" s="106"/>
    </row>
    <row r="72793" spans="41:44" ht="15" customHeight="1">
      <c r="AO72793" s="106"/>
      <c r="AR72793" s="106"/>
    </row>
    <row r="72794" spans="41:44" ht="15" customHeight="1">
      <c r="AO72794" s="106"/>
      <c r="AR72794" s="106"/>
    </row>
    <row r="72795" spans="41:44" ht="15" customHeight="1">
      <c r="AO72795" s="108"/>
      <c r="AR72795" s="108"/>
    </row>
    <row r="72796" spans="41:44" ht="15" customHeight="1">
      <c r="AO72796" s="108"/>
      <c r="AR72796" s="108"/>
    </row>
    <row r="72797" spans="41:44" ht="15" customHeight="1">
      <c r="AO72797" s="108"/>
      <c r="AR72797" s="108"/>
    </row>
    <row r="72798" spans="41:44" ht="15" customHeight="1">
      <c r="AO72798" s="108"/>
      <c r="AR72798" s="108"/>
    </row>
    <row r="72799" spans="41:44" ht="15" customHeight="1">
      <c r="AO72799" s="108"/>
      <c r="AR72799" s="108"/>
    </row>
    <row r="72800" spans="41:44" ht="15" customHeight="1">
      <c r="AO72800" s="109"/>
      <c r="AR72800" s="109"/>
    </row>
    <row r="72801" spans="41:44" ht="15" customHeight="1">
      <c r="AO72801" s="104"/>
      <c r="AR72801" s="104"/>
    </row>
    <row r="72802" spans="41:44" ht="15" customHeight="1">
      <c r="AO72802" s="106"/>
      <c r="AR72802" s="106"/>
    </row>
    <row r="72803" spans="41:44" ht="15" customHeight="1">
      <c r="AO72803" s="106"/>
      <c r="AR72803" s="106"/>
    </row>
    <row r="72804" spans="41:44" ht="15" customHeight="1">
      <c r="AO72804" s="106"/>
      <c r="AR72804" s="106"/>
    </row>
    <row r="72805" spans="41:44" ht="15" customHeight="1">
      <c r="AO72805" s="106"/>
      <c r="AR72805" s="106"/>
    </row>
    <row r="72806" spans="41:44" ht="15" customHeight="1">
      <c r="AO72806" s="106"/>
      <c r="AR72806" s="106"/>
    </row>
    <row r="72807" spans="41:44" ht="15" customHeight="1">
      <c r="AO72807" s="106"/>
      <c r="AR72807" s="106"/>
    </row>
    <row r="72808" spans="41:44" ht="15" customHeight="1">
      <c r="AO72808" s="106"/>
      <c r="AR72808" s="106"/>
    </row>
    <row r="72809" spans="41:44" ht="15" customHeight="1">
      <c r="AO72809" s="108"/>
      <c r="AR72809" s="108"/>
    </row>
    <row r="72810" spans="41:44" ht="15" customHeight="1">
      <c r="AO72810" s="108"/>
      <c r="AR72810" s="108"/>
    </row>
    <row r="72811" spans="41:44" ht="15" customHeight="1">
      <c r="AO72811" s="108"/>
      <c r="AR72811" s="108"/>
    </row>
    <row r="72812" spans="41:44" ht="15" customHeight="1">
      <c r="AO72812" s="108"/>
      <c r="AR72812" s="108"/>
    </row>
    <row r="72813" spans="41:44" ht="15" customHeight="1">
      <c r="AO72813" s="108"/>
      <c r="AR72813" s="108"/>
    </row>
    <row r="72814" spans="41:44" ht="15" customHeight="1">
      <c r="AO72814" s="109"/>
      <c r="AR72814" s="109"/>
    </row>
    <row r="72815" spans="41:44" ht="15" customHeight="1">
      <c r="AO72815" s="104"/>
      <c r="AR72815" s="104"/>
    </row>
    <row r="72816" spans="41:44" ht="15" customHeight="1">
      <c r="AO72816" s="106"/>
      <c r="AR72816" s="106"/>
    </row>
    <row r="72817" spans="41:44" ht="15" customHeight="1">
      <c r="AO72817" s="106"/>
      <c r="AR72817" s="106"/>
    </row>
    <row r="72818" spans="41:44" ht="15" customHeight="1">
      <c r="AO72818" s="106"/>
      <c r="AR72818" s="106"/>
    </row>
    <row r="72819" spans="41:44" ht="15" customHeight="1">
      <c r="AO72819" s="106"/>
      <c r="AR72819" s="106"/>
    </row>
    <row r="72820" spans="41:44" ht="15" customHeight="1">
      <c r="AO72820" s="106"/>
      <c r="AR72820" s="106"/>
    </row>
    <row r="72821" spans="41:44" ht="15" customHeight="1">
      <c r="AO72821" s="106"/>
      <c r="AR72821" s="106"/>
    </row>
    <row r="72822" spans="41:44" ht="15" customHeight="1">
      <c r="AO72822" s="106"/>
      <c r="AR72822" s="106"/>
    </row>
    <row r="72823" spans="41:44" ht="15" customHeight="1">
      <c r="AO72823" s="108"/>
      <c r="AR72823" s="108"/>
    </row>
    <row r="72824" spans="41:44" ht="15" customHeight="1">
      <c r="AO72824" s="108"/>
      <c r="AR72824" s="108"/>
    </row>
    <row r="72825" spans="41:44" ht="15" customHeight="1">
      <c r="AO72825" s="108"/>
      <c r="AR72825" s="108"/>
    </row>
    <row r="72826" spans="41:44" ht="15" customHeight="1">
      <c r="AO72826" s="108"/>
      <c r="AR72826" s="108"/>
    </row>
    <row r="72827" spans="41:44" ht="15" customHeight="1">
      <c r="AO72827" s="108"/>
      <c r="AR72827" s="108"/>
    </row>
    <row r="72828" spans="41:44" ht="15" customHeight="1">
      <c r="AO72828" s="109"/>
      <c r="AR72828" s="109"/>
    </row>
    <row r="72829" spans="41:44" ht="15" customHeight="1">
      <c r="AO72829" s="104"/>
      <c r="AR72829" s="104"/>
    </row>
    <row r="72830" spans="41:44" ht="15" customHeight="1">
      <c r="AO72830" s="106"/>
      <c r="AR72830" s="106"/>
    </row>
    <row r="72831" spans="41:44" ht="15" customHeight="1">
      <c r="AO72831" s="106"/>
      <c r="AR72831" s="106"/>
    </row>
    <row r="72832" spans="41:44" ht="15" customHeight="1">
      <c r="AO72832" s="106"/>
      <c r="AR72832" s="106"/>
    </row>
    <row r="72833" spans="41:44" ht="15" customHeight="1">
      <c r="AO72833" s="106"/>
      <c r="AR72833" s="106"/>
    </row>
    <row r="72834" spans="41:44" ht="15" customHeight="1">
      <c r="AO72834" s="106"/>
      <c r="AR72834" s="106"/>
    </row>
    <row r="72835" spans="41:44" ht="15" customHeight="1">
      <c r="AO72835" s="106"/>
      <c r="AR72835" s="106"/>
    </row>
    <row r="72836" spans="41:44" ht="15" customHeight="1">
      <c r="AO72836" s="106"/>
      <c r="AR72836" s="106"/>
    </row>
    <row r="72837" spans="41:44" ht="15" customHeight="1">
      <c r="AO72837" s="108"/>
      <c r="AR72837" s="108"/>
    </row>
    <row r="72838" spans="41:44" ht="15" customHeight="1">
      <c r="AO72838" s="108"/>
      <c r="AR72838" s="108"/>
    </row>
    <row r="72839" spans="41:44" ht="15" customHeight="1">
      <c r="AO72839" s="108"/>
      <c r="AR72839" s="108"/>
    </row>
    <row r="72840" spans="41:44" ht="15" customHeight="1">
      <c r="AO72840" s="108"/>
      <c r="AR72840" s="108"/>
    </row>
    <row r="72841" spans="41:44" ht="15" customHeight="1">
      <c r="AO72841" s="108"/>
      <c r="AR72841" s="108"/>
    </row>
    <row r="72842" spans="41:44" ht="15" customHeight="1">
      <c r="AO72842" s="109"/>
      <c r="AR72842" s="109"/>
    </row>
    <row r="72843" spans="41:44" ht="15" customHeight="1">
      <c r="AO72843" s="104"/>
      <c r="AR72843" s="104"/>
    </row>
    <row r="72844" spans="41:44" ht="15" customHeight="1">
      <c r="AO72844" s="106"/>
      <c r="AR72844" s="106"/>
    </row>
    <row r="72845" spans="41:44" ht="15" customHeight="1">
      <c r="AO72845" s="106"/>
      <c r="AR72845" s="106"/>
    </row>
    <row r="72846" spans="41:44" ht="15" customHeight="1">
      <c r="AO72846" s="106"/>
      <c r="AR72846" s="106"/>
    </row>
    <row r="72847" spans="41:44" ht="15" customHeight="1">
      <c r="AO72847" s="106"/>
      <c r="AR72847" s="106"/>
    </row>
    <row r="72848" spans="41:44" ht="15" customHeight="1">
      <c r="AO72848" s="106"/>
      <c r="AR72848" s="106"/>
    </row>
    <row r="72849" spans="41:44" ht="15" customHeight="1">
      <c r="AO72849" s="106"/>
      <c r="AR72849" s="106"/>
    </row>
    <row r="72850" spans="41:44" ht="15" customHeight="1">
      <c r="AO72850" s="106"/>
      <c r="AR72850" s="106"/>
    </row>
    <row r="72851" spans="41:44" ht="15" customHeight="1">
      <c r="AO72851" s="108"/>
      <c r="AR72851" s="108"/>
    </row>
    <row r="72852" spans="41:44" ht="15" customHeight="1">
      <c r="AO72852" s="108"/>
      <c r="AR72852" s="108"/>
    </row>
    <row r="72853" spans="41:44" ht="15" customHeight="1">
      <c r="AO72853" s="108"/>
      <c r="AR72853" s="108"/>
    </row>
    <row r="72854" spans="41:44" ht="15" customHeight="1">
      <c r="AO72854" s="108"/>
      <c r="AR72854" s="108"/>
    </row>
    <row r="72855" spans="41:44" ht="15" customHeight="1">
      <c r="AO72855" s="108"/>
      <c r="AR72855" s="108"/>
    </row>
    <row r="72856" spans="41:44" ht="15" customHeight="1">
      <c r="AO72856" s="109"/>
      <c r="AR72856" s="109"/>
    </row>
    <row r="72857" spans="41:44" ht="15" customHeight="1">
      <c r="AO72857" s="104"/>
      <c r="AR72857" s="104"/>
    </row>
    <row r="72858" spans="41:44" ht="15" customHeight="1">
      <c r="AO72858" s="106"/>
      <c r="AR72858" s="106"/>
    </row>
    <row r="72859" spans="41:44" ht="15" customHeight="1">
      <c r="AO72859" s="106"/>
      <c r="AR72859" s="106"/>
    </row>
    <row r="72860" spans="41:44" ht="15" customHeight="1">
      <c r="AO72860" s="106"/>
      <c r="AR72860" s="106"/>
    </row>
    <row r="72861" spans="41:44" ht="15" customHeight="1">
      <c r="AO72861" s="106"/>
      <c r="AR72861" s="106"/>
    </row>
    <row r="72862" spans="41:44" ht="15" customHeight="1">
      <c r="AO72862" s="106"/>
      <c r="AR72862" s="106"/>
    </row>
    <row r="72863" spans="41:44" ht="15" customHeight="1">
      <c r="AO72863" s="106"/>
      <c r="AR72863" s="106"/>
    </row>
    <row r="72864" spans="41:44" ht="15" customHeight="1">
      <c r="AO72864" s="106"/>
      <c r="AR72864" s="106"/>
    </row>
    <row r="72865" spans="41:44" ht="15" customHeight="1">
      <c r="AO72865" s="108"/>
      <c r="AR72865" s="108"/>
    </row>
    <row r="72866" spans="41:44" ht="15" customHeight="1">
      <c r="AO72866" s="108"/>
      <c r="AR72866" s="108"/>
    </row>
    <row r="72867" spans="41:44" ht="15" customHeight="1">
      <c r="AO72867" s="108"/>
      <c r="AR72867" s="108"/>
    </row>
    <row r="72868" spans="41:44" ht="15" customHeight="1">
      <c r="AO72868" s="108"/>
      <c r="AR72868" s="108"/>
    </row>
    <row r="72869" spans="41:44" ht="15" customHeight="1">
      <c r="AO72869" s="108"/>
      <c r="AR72869" s="108"/>
    </row>
    <row r="72870" spans="41:44" ht="15" customHeight="1">
      <c r="AO72870" s="109"/>
      <c r="AR72870" s="109"/>
    </row>
    <row r="72871" spans="41:44" ht="15" customHeight="1">
      <c r="AO72871" s="104"/>
      <c r="AR72871" s="104"/>
    </row>
    <row r="72872" spans="41:44" ht="15" customHeight="1">
      <c r="AO72872" s="106"/>
      <c r="AR72872" s="106"/>
    </row>
    <row r="72873" spans="41:44" ht="15" customHeight="1">
      <c r="AO72873" s="106"/>
      <c r="AR72873" s="106"/>
    </row>
    <row r="72874" spans="41:44" ht="15" customHeight="1">
      <c r="AO72874" s="106"/>
      <c r="AR72874" s="106"/>
    </row>
    <row r="72875" spans="41:44" ht="15" customHeight="1">
      <c r="AO72875" s="106"/>
      <c r="AR72875" s="106"/>
    </row>
    <row r="72876" spans="41:44" ht="15" customHeight="1">
      <c r="AO72876" s="106"/>
      <c r="AR72876" s="106"/>
    </row>
    <row r="72877" spans="41:44" ht="15" customHeight="1">
      <c r="AO72877" s="106"/>
      <c r="AR72877" s="106"/>
    </row>
    <row r="72878" spans="41:44" ht="15" customHeight="1">
      <c r="AO72878" s="106"/>
      <c r="AR72878" s="106"/>
    </row>
    <row r="72879" spans="41:44" ht="15" customHeight="1">
      <c r="AO72879" s="108"/>
      <c r="AR72879" s="108"/>
    </row>
    <row r="72880" spans="41:44" ht="15" customHeight="1">
      <c r="AO72880" s="108"/>
      <c r="AR72880" s="108"/>
    </row>
    <row r="72881" spans="41:44" ht="15" customHeight="1">
      <c r="AO72881" s="108"/>
      <c r="AR72881" s="108"/>
    </row>
    <row r="72882" spans="41:44" ht="15" customHeight="1">
      <c r="AO72882" s="108"/>
      <c r="AR72882" s="108"/>
    </row>
    <row r="72883" spans="41:44" ht="15" customHeight="1">
      <c r="AO72883" s="108"/>
      <c r="AR72883" s="108"/>
    </row>
    <row r="72884" spans="41:44" ht="15" customHeight="1">
      <c r="AO72884" s="109"/>
      <c r="AR72884" s="109"/>
    </row>
    <row r="72885" spans="41:44" ht="15" customHeight="1">
      <c r="AO72885" s="104"/>
      <c r="AR72885" s="104"/>
    </row>
    <row r="72886" spans="41:44" ht="15" customHeight="1">
      <c r="AO72886" s="106"/>
      <c r="AR72886" s="106"/>
    </row>
    <row r="72887" spans="41:44" ht="15" customHeight="1">
      <c r="AO72887" s="106"/>
      <c r="AR72887" s="106"/>
    </row>
    <row r="72888" spans="41:44" ht="15" customHeight="1">
      <c r="AO72888" s="106"/>
      <c r="AR72888" s="106"/>
    </row>
    <row r="72889" spans="41:44" ht="15" customHeight="1">
      <c r="AO72889" s="106"/>
      <c r="AR72889" s="106"/>
    </row>
    <row r="72890" spans="41:44" ht="15" customHeight="1">
      <c r="AO72890" s="106"/>
      <c r="AR72890" s="106"/>
    </row>
    <row r="72891" spans="41:44" ht="15" customHeight="1">
      <c r="AO72891" s="106"/>
      <c r="AR72891" s="106"/>
    </row>
    <row r="72892" spans="41:44" ht="15" customHeight="1">
      <c r="AO72892" s="106"/>
      <c r="AR72892" s="106"/>
    </row>
    <row r="72893" spans="41:44" ht="15" customHeight="1">
      <c r="AO72893" s="108"/>
      <c r="AR72893" s="108"/>
    </row>
    <row r="72894" spans="41:44" ht="15" customHeight="1">
      <c r="AO72894" s="108"/>
      <c r="AR72894" s="108"/>
    </row>
    <row r="72895" spans="41:44" ht="15" customHeight="1">
      <c r="AO72895" s="108"/>
      <c r="AR72895" s="108"/>
    </row>
    <row r="72896" spans="41:44" ht="15" customHeight="1">
      <c r="AO72896" s="108"/>
      <c r="AR72896" s="108"/>
    </row>
    <row r="72897" spans="41:44" ht="15" customHeight="1">
      <c r="AO72897" s="108"/>
      <c r="AR72897" s="108"/>
    </row>
    <row r="72898" spans="41:44" ht="15" customHeight="1">
      <c r="AO72898" s="109"/>
      <c r="AR72898" s="109"/>
    </row>
    <row r="72899" spans="41:44" ht="15" customHeight="1">
      <c r="AO72899" s="104"/>
      <c r="AR72899" s="104"/>
    </row>
    <row r="72900" spans="41:44" ht="15" customHeight="1">
      <c r="AO72900" s="106"/>
      <c r="AR72900" s="106"/>
    </row>
    <row r="72901" spans="41:44" ht="15" customHeight="1">
      <c r="AO72901" s="106"/>
      <c r="AR72901" s="106"/>
    </row>
    <row r="72902" spans="41:44" ht="15" customHeight="1">
      <c r="AO72902" s="106"/>
      <c r="AR72902" s="106"/>
    </row>
    <row r="72903" spans="41:44" ht="15" customHeight="1">
      <c r="AO72903" s="106"/>
      <c r="AR72903" s="106"/>
    </row>
    <row r="72904" spans="41:44" ht="15" customHeight="1">
      <c r="AO72904" s="106"/>
      <c r="AR72904" s="106"/>
    </row>
    <row r="72905" spans="41:44" ht="15" customHeight="1">
      <c r="AO72905" s="106"/>
      <c r="AR72905" s="106"/>
    </row>
    <row r="72906" spans="41:44" ht="15" customHeight="1">
      <c r="AO72906" s="106"/>
      <c r="AR72906" s="106"/>
    </row>
    <row r="72907" spans="41:44" ht="15" customHeight="1">
      <c r="AO72907" s="108"/>
      <c r="AR72907" s="108"/>
    </row>
    <row r="72908" spans="41:44" ht="15" customHeight="1">
      <c r="AO72908" s="108"/>
      <c r="AR72908" s="108"/>
    </row>
    <row r="72909" spans="41:44" ht="15" customHeight="1">
      <c r="AO72909" s="108"/>
      <c r="AR72909" s="108"/>
    </row>
    <row r="72910" spans="41:44" ht="15" customHeight="1">
      <c r="AO72910" s="108"/>
      <c r="AR72910" s="108"/>
    </row>
    <row r="72911" spans="41:44" ht="15" customHeight="1">
      <c r="AO72911" s="108"/>
      <c r="AR72911" s="108"/>
    </row>
    <row r="72912" spans="41:44" ht="15" customHeight="1">
      <c r="AO72912" s="109"/>
      <c r="AR72912" s="109"/>
    </row>
    <row r="72913" spans="41:44" ht="15" customHeight="1">
      <c r="AO72913" s="104"/>
      <c r="AR72913" s="104"/>
    </row>
    <row r="72914" spans="41:44" ht="15" customHeight="1">
      <c r="AO72914" s="106"/>
      <c r="AR72914" s="106"/>
    </row>
    <row r="72915" spans="41:44" ht="15" customHeight="1">
      <c r="AO72915" s="106"/>
      <c r="AR72915" s="106"/>
    </row>
    <row r="72916" spans="41:44" ht="15" customHeight="1">
      <c r="AO72916" s="106"/>
      <c r="AR72916" s="106"/>
    </row>
    <row r="72917" spans="41:44" ht="15" customHeight="1">
      <c r="AO72917" s="106"/>
      <c r="AR72917" s="106"/>
    </row>
    <row r="72918" spans="41:44" ht="15" customHeight="1">
      <c r="AO72918" s="106"/>
      <c r="AR72918" s="106"/>
    </row>
    <row r="72919" spans="41:44" ht="15" customHeight="1">
      <c r="AO72919" s="106"/>
      <c r="AR72919" s="106"/>
    </row>
    <row r="72920" spans="41:44" ht="15" customHeight="1">
      <c r="AO72920" s="106"/>
      <c r="AR72920" s="106"/>
    </row>
    <row r="72921" spans="41:44" ht="15" customHeight="1">
      <c r="AO72921" s="108"/>
      <c r="AR72921" s="108"/>
    </row>
    <row r="72922" spans="41:44" ht="15" customHeight="1">
      <c r="AO72922" s="108"/>
      <c r="AR72922" s="108"/>
    </row>
    <row r="72923" spans="41:44" ht="15" customHeight="1">
      <c r="AO72923" s="108"/>
      <c r="AR72923" s="108"/>
    </row>
    <row r="72924" spans="41:44" ht="15" customHeight="1">
      <c r="AO72924" s="108"/>
      <c r="AR72924" s="108"/>
    </row>
    <row r="72925" spans="41:44" ht="15" customHeight="1">
      <c r="AO72925" s="108"/>
      <c r="AR72925" s="108"/>
    </row>
    <row r="72926" spans="41:44" ht="15" customHeight="1">
      <c r="AO72926" s="109"/>
      <c r="AR72926" s="109"/>
    </row>
    <row r="72927" spans="41:44" ht="15" customHeight="1">
      <c r="AO72927" s="104"/>
      <c r="AR72927" s="104"/>
    </row>
    <row r="72928" spans="41:44" ht="15" customHeight="1">
      <c r="AO72928" s="106"/>
      <c r="AR72928" s="106"/>
    </row>
    <row r="72929" spans="41:44" ht="15" customHeight="1">
      <c r="AO72929" s="106"/>
      <c r="AR72929" s="106"/>
    </row>
    <row r="72930" spans="41:44" ht="15" customHeight="1">
      <c r="AO72930" s="106"/>
      <c r="AR72930" s="106"/>
    </row>
    <row r="72931" spans="41:44" ht="15" customHeight="1">
      <c r="AO72931" s="106"/>
      <c r="AR72931" s="106"/>
    </row>
    <row r="72932" spans="41:44" ht="15" customHeight="1">
      <c r="AO72932" s="106"/>
      <c r="AR72932" s="106"/>
    </row>
    <row r="72933" spans="41:44" ht="15" customHeight="1">
      <c r="AO72933" s="106"/>
      <c r="AR72933" s="106"/>
    </row>
    <row r="72934" spans="41:44" ht="15" customHeight="1">
      <c r="AO72934" s="106"/>
      <c r="AR72934" s="106"/>
    </row>
    <row r="72935" spans="41:44" ht="15" customHeight="1">
      <c r="AO72935" s="108"/>
      <c r="AR72935" s="108"/>
    </row>
    <row r="72936" spans="41:44" ht="15" customHeight="1">
      <c r="AO72936" s="108"/>
      <c r="AR72936" s="108"/>
    </row>
    <row r="72937" spans="41:44" ht="15" customHeight="1">
      <c r="AO72937" s="108"/>
      <c r="AR72937" s="108"/>
    </row>
    <row r="72938" spans="41:44" ht="15" customHeight="1">
      <c r="AO72938" s="108"/>
      <c r="AR72938" s="108"/>
    </row>
    <row r="72939" spans="41:44" ht="15" customHeight="1">
      <c r="AO72939" s="108"/>
      <c r="AR72939" s="108"/>
    </row>
    <row r="72940" spans="41:44" ht="15" customHeight="1">
      <c r="AO72940" s="109"/>
      <c r="AR72940" s="109"/>
    </row>
    <row r="72941" spans="41:44" ht="15" customHeight="1">
      <c r="AO72941" s="104"/>
      <c r="AR72941" s="104"/>
    </row>
    <row r="72942" spans="41:44" ht="15" customHeight="1">
      <c r="AO72942" s="106"/>
      <c r="AR72942" s="106"/>
    </row>
    <row r="72943" spans="41:44" ht="15" customHeight="1">
      <c r="AO72943" s="106"/>
      <c r="AR72943" s="106"/>
    </row>
    <row r="72944" spans="41:44" ht="15" customHeight="1">
      <c r="AO72944" s="106"/>
      <c r="AR72944" s="106"/>
    </row>
    <row r="72945" spans="41:44" ht="15" customHeight="1">
      <c r="AO72945" s="106"/>
      <c r="AR72945" s="106"/>
    </row>
    <row r="72946" spans="41:44" ht="15" customHeight="1">
      <c r="AO72946" s="106"/>
      <c r="AR72946" s="106"/>
    </row>
    <row r="72947" spans="41:44" ht="15" customHeight="1">
      <c r="AO72947" s="106"/>
      <c r="AR72947" s="106"/>
    </row>
    <row r="72948" spans="41:44" ht="15" customHeight="1">
      <c r="AO72948" s="106"/>
      <c r="AR72948" s="106"/>
    </row>
    <row r="72949" spans="41:44" ht="15" customHeight="1">
      <c r="AO72949" s="108"/>
      <c r="AR72949" s="108"/>
    </row>
    <row r="72950" spans="41:44" ht="15" customHeight="1">
      <c r="AO72950" s="108"/>
      <c r="AR72950" s="108"/>
    </row>
    <row r="72951" spans="41:44" ht="15" customHeight="1">
      <c r="AO72951" s="108"/>
      <c r="AR72951" s="108"/>
    </row>
    <row r="72952" spans="41:44" ht="15" customHeight="1">
      <c r="AO72952" s="108"/>
      <c r="AR72952" s="108"/>
    </row>
    <row r="72953" spans="41:44" ht="15" customHeight="1">
      <c r="AO72953" s="108"/>
      <c r="AR72953" s="108"/>
    </row>
    <row r="72954" spans="41:44" ht="15" customHeight="1">
      <c r="AO72954" s="109"/>
      <c r="AR72954" s="109"/>
    </row>
    <row r="72955" spans="41:44" ht="15" customHeight="1">
      <c r="AO72955" s="104"/>
      <c r="AR72955" s="104"/>
    </row>
    <row r="72956" spans="41:44" ht="15" customHeight="1">
      <c r="AO72956" s="106"/>
      <c r="AR72956" s="106"/>
    </row>
    <row r="72957" spans="41:44" ht="15" customHeight="1">
      <c r="AO72957" s="106"/>
      <c r="AR72957" s="106"/>
    </row>
    <row r="72958" spans="41:44" ht="15" customHeight="1">
      <c r="AO72958" s="106"/>
      <c r="AR72958" s="106"/>
    </row>
    <row r="72959" spans="41:44" ht="15" customHeight="1">
      <c r="AO72959" s="106"/>
      <c r="AR72959" s="106"/>
    </row>
    <row r="72960" spans="41:44" ht="15" customHeight="1">
      <c r="AO72960" s="106"/>
      <c r="AR72960" s="106"/>
    </row>
    <row r="72961" spans="41:44" ht="15" customHeight="1">
      <c r="AO72961" s="106"/>
      <c r="AR72961" s="106"/>
    </row>
    <row r="72962" spans="41:44" ht="15" customHeight="1">
      <c r="AO72962" s="106"/>
      <c r="AR72962" s="106"/>
    </row>
    <row r="72963" spans="41:44" ht="15" customHeight="1">
      <c r="AO72963" s="108"/>
      <c r="AR72963" s="108"/>
    </row>
    <row r="72964" spans="41:44" ht="15" customHeight="1">
      <c r="AO72964" s="108"/>
      <c r="AR72964" s="108"/>
    </row>
    <row r="72965" spans="41:44" ht="15" customHeight="1">
      <c r="AO72965" s="108"/>
      <c r="AR72965" s="108"/>
    </row>
    <row r="72966" spans="41:44" ht="15" customHeight="1">
      <c r="AO72966" s="108"/>
      <c r="AR72966" s="108"/>
    </row>
    <row r="72967" spans="41:44" ht="15" customHeight="1">
      <c r="AO72967" s="108"/>
      <c r="AR72967" s="108"/>
    </row>
    <row r="72968" spans="41:44" ht="15" customHeight="1">
      <c r="AO72968" s="109"/>
      <c r="AR72968" s="109"/>
    </row>
    <row r="72969" spans="41:44" ht="15" customHeight="1">
      <c r="AO72969" s="104"/>
      <c r="AR72969" s="104"/>
    </row>
    <row r="72970" spans="41:44" ht="15" customHeight="1">
      <c r="AO72970" s="106"/>
      <c r="AR72970" s="106"/>
    </row>
    <row r="72971" spans="41:44" ht="15" customHeight="1">
      <c r="AO72971" s="106"/>
      <c r="AR72971" s="106"/>
    </row>
    <row r="72972" spans="41:44" ht="15" customHeight="1">
      <c r="AO72972" s="106"/>
      <c r="AR72972" s="106"/>
    </row>
    <row r="72973" spans="41:44" ht="15" customHeight="1">
      <c r="AO72973" s="106"/>
      <c r="AR72973" s="106"/>
    </row>
    <row r="72974" spans="41:44" ht="15" customHeight="1">
      <c r="AO72974" s="106"/>
      <c r="AR72974" s="106"/>
    </row>
    <row r="72975" spans="41:44" ht="15" customHeight="1">
      <c r="AO72975" s="106"/>
      <c r="AR72975" s="106"/>
    </row>
    <row r="72976" spans="41:44" ht="15" customHeight="1">
      <c r="AO72976" s="106"/>
      <c r="AR72976" s="106"/>
    </row>
    <row r="72977" spans="41:44" ht="15" customHeight="1">
      <c r="AO72977" s="108"/>
      <c r="AR72977" s="108"/>
    </row>
    <row r="72978" spans="41:44" ht="15" customHeight="1">
      <c r="AO72978" s="108"/>
      <c r="AR72978" s="108"/>
    </row>
    <row r="72979" spans="41:44" ht="15" customHeight="1">
      <c r="AO72979" s="108"/>
      <c r="AR72979" s="108"/>
    </row>
    <row r="72980" spans="41:44" ht="15" customHeight="1">
      <c r="AO72980" s="108"/>
      <c r="AR72980" s="108"/>
    </row>
    <row r="72981" spans="41:44" ht="15" customHeight="1">
      <c r="AO72981" s="108"/>
      <c r="AR72981" s="108"/>
    </row>
    <row r="72982" spans="41:44" ht="15" customHeight="1">
      <c r="AO72982" s="109"/>
      <c r="AR72982" s="109"/>
    </row>
    <row r="72983" spans="41:44" ht="15" customHeight="1">
      <c r="AO72983" s="104"/>
      <c r="AR72983" s="104"/>
    </row>
    <row r="72984" spans="41:44" ht="15" customHeight="1">
      <c r="AO72984" s="106"/>
      <c r="AR72984" s="106"/>
    </row>
    <row r="72985" spans="41:44" ht="15" customHeight="1">
      <c r="AO72985" s="106"/>
      <c r="AR72985" s="106"/>
    </row>
    <row r="72986" spans="41:44" ht="15" customHeight="1">
      <c r="AO72986" s="106"/>
      <c r="AR72986" s="106"/>
    </row>
    <row r="72987" spans="41:44" ht="15" customHeight="1">
      <c r="AO72987" s="106"/>
      <c r="AR72987" s="106"/>
    </row>
    <row r="72988" spans="41:44" ht="15" customHeight="1">
      <c r="AO72988" s="106"/>
      <c r="AR72988" s="106"/>
    </row>
    <row r="72989" spans="41:44" ht="15" customHeight="1">
      <c r="AO72989" s="106"/>
      <c r="AR72989" s="106"/>
    </row>
    <row r="72990" spans="41:44" ht="15" customHeight="1">
      <c r="AO72990" s="106"/>
      <c r="AR72990" s="106"/>
    </row>
    <row r="72991" spans="41:44" ht="15" customHeight="1">
      <c r="AO72991" s="108"/>
      <c r="AR72991" s="108"/>
    </row>
    <row r="72992" spans="41:44" ht="15" customHeight="1">
      <c r="AO72992" s="108"/>
      <c r="AR72992" s="108"/>
    </row>
    <row r="72993" spans="41:44" ht="15" customHeight="1">
      <c r="AO72993" s="108"/>
      <c r="AR72993" s="108"/>
    </row>
    <row r="72994" spans="41:44" ht="15" customHeight="1">
      <c r="AO72994" s="108"/>
      <c r="AR72994" s="108"/>
    </row>
    <row r="72995" spans="41:44" ht="15" customHeight="1">
      <c r="AO72995" s="108"/>
      <c r="AR72995" s="108"/>
    </row>
    <row r="72996" spans="41:44" ht="15" customHeight="1">
      <c r="AO72996" s="109"/>
      <c r="AR72996" s="109"/>
    </row>
    <row r="72997" spans="41:44" ht="15" customHeight="1">
      <c r="AO72997" s="104"/>
      <c r="AR72997" s="104"/>
    </row>
    <row r="72998" spans="41:44" ht="15" customHeight="1">
      <c r="AO72998" s="106"/>
      <c r="AR72998" s="106"/>
    </row>
    <row r="72999" spans="41:44" ht="15" customHeight="1">
      <c r="AO72999" s="106"/>
      <c r="AR72999" s="106"/>
    </row>
    <row r="73000" spans="41:44" ht="15" customHeight="1">
      <c r="AO73000" s="106"/>
      <c r="AR73000" s="106"/>
    </row>
    <row r="73001" spans="41:44" ht="15" customHeight="1">
      <c r="AO73001" s="106"/>
      <c r="AR73001" s="106"/>
    </row>
    <row r="73002" spans="41:44" ht="15" customHeight="1">
      <c r="AO73002" s="106"/>
      <c r="AR73002" s="106"/>
    </row>
    <row r="73003" spans="41:44" ht="15" customHeight="1">
      <c r="AO73003" s="106"/>
      <c r="AR73003" s="106"/>
    </row>
    <row r="73004" spans="41:44" ht="15" customHeight="1">
      <c r="AO73004" s="106"/>
      <c r="AR73004" s="106"/>
    </row>
    <row r="73005" spans="41:44" ht="15" customHeight="1">
      <c r="AO73005" s="108"/>
      <c r="AR73005" s="108"/>
    </row>
    <row r="73006" spans="41:44" ht="15" customHeight="1">
      <c r="AO73006" s="108"/>
      <c r="AR73006" s="108"/>
    </row>
    <row r="73007" spans="41:44" ht="15" customHeight="1">
      <c r="AO73007" s="108"/>
      <c r="AR73007" s="108"/>
    </row>
    <row r="73008" spans="41:44" ht="15" customHeight="1">
      <c r="AO73008" s="108"/>
      <c r="AR73008" s="108"/>
    </row>
    <row r="73009" spans="41:44" ht="15" customHeight="1">
      <c r="AO73009" s="108"/>
      <c r="AR73009" s="108"/>
    </row>
    <row r="73010" spans="41:44" ht="15" customHeight="1">
      <c r="AO73010" s="109"/>
      <c r="AR73010" s="109"/>
    </row>
    <row r="73011" spans="41:44" ht="15" customHeight="1">
      <c r="AO73011" s="104"/>
      <c r="AR73011" s="104"/>
    </row>
    <row r="73012" spans="41:44" ht="15" customHeight="1">
      <c r="AO73012" s="106"/>
      <c r="AR73012" s="106"/>
    </row>
    <row r="73013" spans="41:44" ht="15" customHeight="1">
      <c r="AO73013" s="106"/>
      <c r="AR73013" s="106"/>
    </row>
    <row r="73014" spans="41:44" ht="15" customHeight="1">
      <c r="AO73014" s="106"/>
      <c r="AR73014" s="106"/>
    </row>
    <row r="73015" spans="41:44" ht="15" customHeight="1">
      <c r="AO73015" s="106"/>
      <c r="AR73015" s="106"/>
    </row>
    <row r="73016" spans="41:44" ht="15" customHeight="1">
      <c r="AO73016" s="106"/>
      <c r="AR73016" s="106"/>
    </row>
    <row r="73017" spans="41:44" ht="15" customHeight="1">
      <c r="AO73017" s="106"/>
      <c r="AR73017" s="106"/>
    </row>
    <row r="73018" spans="41:44" ht="15" customHeight="1">
      <c r="AO73018" s="106"/>
      <c r="AR73018" s="106"/>
    </row>
    <row r="73019" spans="41:44" ht="15" customHeight="1">
      <c r="AO73019" s="108"/>
      <c r="AR73019" s="108"/>
    </row>
    <row r="73020" spans="41:44" ht="15" customHeight="1">
      <c r="AO73020" s="108"/>
      <c r="AR73020" s="108"/>
    </row>
    <row r="73021" spans="41:44" ht="15" customHeight="1">
      <c r="AO73021" s="108"/>
      <c r="AR73021" s="108"/>
    </row>
    <row r="73022" spans="41:44" ht="15" customHeight="1">
      <c r="AO73022" s="108"/>
      <c r="AR73022" s="108"/>
    </row>
    <row r="73023" spans="41:44" ht="15" customHeight="1">
      <c r="AO73023" s="108"/>
      <c r="AR73023" s="108"/>
    </row>
    <row r="73024" spans="41:44" ht="15" customHeight="1">
      <c r="AO73024" s="109"/>
      <c r="AR73024" s="109"/>
    </row>
    <row r="73025" spans="41:44" ht="15" customHeight="1">
      <c r="AO73025" s="104"/>
      <c r="AR73025" s="104"/>
    </row>
    <row r="73026" spans="41:44" ht="15" customHeight="1">
      <c r="AO73026" s="106"/>
      <c r="AR73026" s="106"/>
    </row>
    <row r="73027" spans="41:44" ht="15" customHeight="1">
      <c r="AO73027" s="106"/>
      <c r="AR73027" s="106"/>
    </row>
    <row r="73028" spans="41:44" ht="15" customHeight="1">
      <c r="AO73028" s="106"/>
      <c r="AR73028" s="106"/>
    </row>
    <row r="73029" spans="41:44" ht="15" customHeight="1">
      <c r="AO73029" s="106"/>
      <c r="AR73029" s="106"/>
    </row>
    <row r="73030" spans="41:44" ht="15" customHeight="1">
      <c r="AO73030" s="106"/>
      <c r="AR73030" s="106"/>
    </row>
    <row r="73031" spans="41:44" ht="15" customHeight="1">
      <c r="AO73031" s="106"/>
      <c r="AR73031" s="106"/>
    </row>
    <row r="73032" spans="41:44" ht="15" customHeight="1">
      <c r="AO73032" s="106"/>
      <c r="AR73032" s="106"/>
    </row>
    <row r="73033" spans="41:44" ht="15" customHeight="1">
      <c r="AO73033" s="108"/>
      <c r="AR73033" s="108"/>
    </row>
    <row r="73034" spans="41:44" ht="15" customHeight="1">
      <c r="AO73034" s="108"/>
      <c r="AR73034" s="108"/>
    </row>
    <row r="73035" spans="41:44" ht="15" customHeight="1">
      <c r="AO73035" s="108"/>
      <c r="AR73035" s="108"/>
    </row>
    <row r="73036" spans="41:44" ht="15" customHeight="1">
      <c r="AO73036" s="108"/>
      <c r="AR73036" s="108"/>
    </row>
    <row r="73037" spans="41:44" ht="15" customHeight="1">
      <c r="AO73037" s="108"/>
      <c r="AR73037" s="108"/>
    </row>
    <row r="73038" spans="41:44" ht="15" customHeight="1">
      <c r="AO73038" s="109"/>
      <c r="AR73038" s="109"/>
    </row>
    <row r="73039" spans="41:44" ht="15" customHeight="1">
      <c r="AO73039" s="104"/>
      <c r="AR73039" s="104"/>
    </row>
    <row r="73040" spans="41:44" ht="15" customHeight="1">
      <c r="AO73040" s="106"/>
      <c r="AR73040" s="106"/>
    </row>
    <row r="73041" spans="41:44" ht="15" customHeight="1">
      <c r="AO73041" s="106"/>
      <c r="AR73041" s="106"/>
    </row>
    <row r="73042" spans="41:44" ht="15" customHeight="1">
      <c r="AO73042" s="106"/>
      <c r="AR73042" s="106"/>
    </row>
    <row r="73043" spans="41:44" ht="15" customHeight="1">
      <c r="AO73043" s="106"/>
      <c r="AR73043" s="106"/>
    </row>
    <row r="73044" spans="41:44" ht="15" customHeight="1">
      <c r="AO73044" s="106"/>
      <c r="AR73044" s="106"/>
    </row>
    <row r="73045" spans="41:44" ht="15" customHeight="1">
      <c r="AO73045" s="106"/>
      <c r="AR73045" s="106"/>
    </row>
    <row r="73046" spans="41:44" ht="15" customHeight="1">
      <c r="AO73046" s="106"/>
      <c r="AR73046" s="106"/>
    </row>
    <row r="73047" spans="41:44" ht="15" customHeight="1">
      <c r="AO73047" s="108"/>
      <c r="AR73047" s="108"/>
    </row>
    <row r="73048" spans="41:44" ht="15" customHeight="1">
      <c r="AO73048" s="108"/>
      <c r="AR73048" s="108"/>
    </row>
    <row r="73049" spans="41:44" ht="15" customHeight="1">
      <c r="AO73049" s="108"/>
      <c r="AR73049" s="108"/>
    </row>
    <row r="73050" spans="41:44" ht="15" customHeight="1">
      <c r="AO73050" s="108"/>
      <c r="AR73050" s="108"/>
    </row>
    <row r="73051" spans="41:44" ht="15" customHeight="1">
      <c r="AO73051" s="108"/>
      <c r="AR73051" s="108"/>
    </row>
    <row r="73052" spans="41:44" ht="15" customHeight="1">
      <c r="AO73052" s="109"/>
      <c r="AR73052" s="109"/>
    </row>
    <row r="73053" spans="41:44" ht="15" customHeight="1">
      <c r="AO73053" s="104"/>
      <c r="AR73053" s="104"/>
    </row>
    <row r="73054" spans="41:44" ht="15" customHeight="1">
      <c r="AO73054" s="106"/>
      <c r="AR73054" s="106"/>
    </row>
    <row r="73055" spans="41:44" ht="15" customHeight="1">
      <c r="AO73055" s="106"/>
      <c r="AR73055" s="106"/>
    </row>
    <row r="73056" spans="41:44" ht="15" customHeight="1">
      <c r="AO73056" s="106"/>
      <c r="AR73056" s="106"/>
    </row>
    <row r="73057" spans="41:44" ht="15" customHeight="1">
      <c r="AO73057" s="106"/>
      <c r="AR73057" s="106"/>
    </row>
    <row r="73058" spans="41:44" ht="15" customHeight="1">
      <c r="AO73058" s="106"/>
      <c r="AR73058" s="106"/>
    </row>
    <row r="73059" spans="41:44" ht="15" customHeight="1">
      <c r="AO73059" s="106"/>
      <c r="AR73059" s="106"/>
    </row>
    <row r="73060" spans="41:44" ht="15" customHeight="1">
      <c r="AO73060" s="106"/>
      <c r="AR73060" s="106"/>
    </row>
    <row r="73061" spans="41:44" ht="15" customHeight="1">
      <c r="AO73061" s="108"/>
      <c r="AR73061" s="108"/>
    </row>
    <row r="73062" spans="41:44" ht="15" customHeight="1">
      <c r="AO73062" s="108"/>
      <c r="AR73062" s="108"/>
    </row>
    <row r="73063" spans="41:44" ht="15" customHeight="1">
      <c r="AO73063" s="108"/>
      <c r="AR73063" s="108"/>
    </row>
    <row r="73064" spans="41:44" ht="15" customHeight="1">
      <c r="AO73064" s="108"/>
      <c r="AR73064" s="108"/>
    </row>
    <row r="73065" spans="41:44" ht="15" customHeight="1">
      <c r="AO73065" s="108"/>
      <c r="AR73065" s="108"/>
    </row>
    <row r="73066" spans="41:44" ht="15" customHeight="1">
      <c r="AO73066" s="109"/>
      <c r="AR73066" s="109"/>
    </row>
    <row r="73067" spans="41:44" ht="15" customHeight="1">
      <c r="AO73067" s="104"/>
      <c r="AR73067" s="104"/>
    </row>
    <row r="73068" spans="41:44" ht="15" customHeight="1">
      <c r="AO73068" s="106"/>
      <c r="AR73068" s="106"/>
    </row>
    <row r="73069" spans="41:44" ht="15" customHeight="1">
      <c r="AO73069" s="106"/>
      <c r="AR73069" s="106"/>
    </row>
    <row r="73070" spans="41:44" ht="15" customHeight="1">
      <c r="AO73070" s="106"/>
      <c r="AR73070" s="106"/>
    </row>
    <row r="73071" spans="41:44" ht="15" customHeight="1">
      <c r="AO73071" s="106"/>
      <c r="AR73071" s="106"/>
    </row>
    <row r="73072" spans="41:44" ht="15" customHeight="1">
      <c r="AO73072" s="106"/>
      <c r="AR73072" s="106"/>
    </row>
    <row r="73073" spans="41:44" ht="15" customHeight="1">
      <c r="AO73073" s="106"/>
      <c r="AR73073" s="106"/>
    </row>
    <row r="73074" spans="41:44" ht="15" customHeight="1">
      <c r="AO73074" s="106"/>
      <c r="AR73074" s="106"/>
    </row>
    <row r="73075" spans="41:44" ht="15" customHeight="1">
      <c r="AO73075" s="108"/>
      <c r="AR73075" s="108"/>
    </row>
    <row r="73076" spans="41:44" ht="15" customHeight="1">
      <c r="AO73076" s="108"/>
      <c r="AR73076" s="108"/>
    </row>
    <row r="73077" spans="41:44" ht="15" customHeight="1">
      <c r="AO73077" s="108"/>
      <c r="AR73077" s="108"/>
    </row>
    <row r="73078" spans="41:44" ht="15" customHeight="1">
      <c r="AO73078" s="108"/>
      <c r="AR73078" s="108"/>
    </row>
    <row r="73079" spans="41:44" ht="15" customHeight="1">
      <c r="AO73079" s="108"/>
      <c r="AR73079" s="108"/>
    </row>
    <row r="73080" spans="41:44" ht="15" customHeight="1">
      <c r="AO73080" s="109"/>
      <c r="AR73080" s="109"/>
    </row>
    <row r="73081" spans="41:44" ht="15" customHeight="1">
      <c r="AO73081" s="104"/>
      <c r="AR73081" s="104"/>
    </row>
    <row r="73082" spans="41:44" ht="15" customHeight="1">
      <c r="AO73082" s="106"/>
      <c r="AR73082" s="106"/>
    </row>
    <row r="73083" spans="41:44" ht="15" customHeight="1">
      <c r="AO73083" s="106"/>
      <c r="AR73083" s="106"/>
    </row>
    <row r="73084" spans="41:44" ht="15" customHeight="1">
      <c r="AO73084" s="106"/>
      <c r="AR73084" s="106"/>
    </row>
    <row r="73085" spans="41:44" ht="15" customHeight="1">
      <c r="AO73085" s="106"/>
      <c r="AR73085" s="106"/>
    </row>
    <row r="73086" spans="41:44" ht="15" customHeight="1">
      <c r="AO73086" s="106"/>
      <c r="AR73086" s="106"/>
    </row>
    <row r="73087" spans="41:44" ht="15" customHeight="1">
      <c r="AO73087" s="106"/>
      <c r="AR73087" s="106"/>
    </row>
    <row r="73088" spans="41:44" ht="15" customHeight="1">
      <c r="AO73088" s="106"/>
      <c r="AR73088" s="106"/>
    </row>
    <row r="73089" spans="41:44" ht="15" customHeight="1">
      <c r="AO73089" s="108"/>
      <c r="AR73089" s="108"/>
    </row>
    <row r="73090" spans="41:44" ht="15" customHeight="1">
      <c r="AO73090" s="108"/>
      <c r="AR73090" s="108"/>
    </row>
    <row r="73091" spans="41:44" ht="15" customHeight="1">
      <c r="AO73091" s="108"/>
      <c r="AR73091" s="108"/>
    </row>
    <row r="73092" spans="41:44" ht="15" customHeight="1">
      <c r="AO73092" s="108"/>
      <c r="AR73092" s="108"/>
    </row>
    <row r="73093" spans="41:44" ht="15" customHeight="1">
      <c r="AO73093" s="108"/>
      <c r="AR73093" s="108"/>
    </row>
    <row r="73094" spans="41:44" ht="15" customHeight="1">
      <c r="AO73094" s="109"/>
      <c r="AR73094" s="109"/>
    </row>
    <row r="73095" spans="41:44" ht="15" customHeight="1">
      <c r="AO73095" s="104"/>
      <c r="AR73095" s="104"/>
    </row>
    <row r="73096" spans="41:44" ht="15" customHeight="1">
      <c r="AO73096" s="106"/>
      <c r="AR73096" s="106"/>
    </row>
    <row r="73097" spans="41:44" ht="15" customHeight="1">
      <c r="AO73097" s="106"/>
      <c r="AR73097" s="106"/>
    </row>
    <row r="73098" spans="41:44" ht="15" customHeight="1">
      <c r="AO73098" s="106"/>
      <c r="AR73098" s="106"/>
    </row>
    <row r="73099" spans="41:44" ht="15" customHeight="1">
      <c r="AO73099" s="106"/>
      <c r="AR73099" s="106"/>
    </row>
    <row r="73100" spans="41:44" ht="15" customHeight="1">
      <c r="AO73100" s="106"/>
      <c r="AR73100" s="106"/>
    </row>
    <row r="73101" spans="41:44" ht="15" customHeight="1">
      <c r="AO73101" s="106"/>
      <c r="AR73101" s="106"/>
    </row>
    <row r="73102" spans="41:44" ht="15" customHeight="1">
      <c r="AO73102" s="106"/>
      <c r="AR73102" s="106"/>
    </row>
    <row r="73103" spans="41:44" ht="15" customHeight="1">
      <c r="AO73103" s="108"/>
      <c r="AR73103" s="108"/>
    </row>
    <row r="73104" spans="41:44" ht="15" customHeight="1">
      <c r="AO73104" s="108"/>
      <c r="AR73104" s="108"/>
    </row>
    <row r="73105" spans="41:44" ht="15" customHeight="1">
      <c r="AO73105" s="108"/>
      <c r="AR73105" s="108"/>
    </row>
    <row r="73106" spans="41:44" ht="15" customHeight="1">
      <c r="AO73106" s="108"/>
      <c r="AR73106" s="108"/>
    </row>
    <row r="73107" spans="41:44" ht="15" customHeight="1">
      <c r="AO73107" s="108"/>
      <c r="AR73107" s="108"/>
    </row>
    <row r="73108" spans="41:44" ht="15" customHeight="1">
      <c r="AO73108" s="109"/>
      <c r="AR73108" s="109"/>
    </row>
    <row r="73109" spans="41:44" ht="15" customHeight="1">
      <c r="AO73109" s="104"/>
      <c r="AR73109" s="104"/>
    </row>
    <row r="73110" spans="41:44" ht="15" customHeight="1">
      <c r="AO73110" s="106"/>
      <c r="AR73110" s="106"/>
    </row>
    <row r="73111" spans="41:44" ht="15" customHeight="1">
      <c r="AO73111" s="106"/>
      <c r="AR73111" s="106"/>
    </row>
    <row r="73112" spans="41:44" ht="15" customHeight="1">
      <c r="AO73112" s="106"/>
      <c r="AR73112" s="106"/>
    </row>
    <row r="73113" spans="41:44" ht="15" customHeight="1">
      <c r="AO73113" s="106"/>
      <c r="AR73113" s="106"/>
    </row>
    <row r="73114" spans="41:44" ht="15" customHeight="1">
      <c r="AO73114" s="106"/>
      <c r="AR73114" s="106"/>
    </row>
    <row r="73115" spans="41:44" ht="15" customHeight="1">
      <c r="AO73115" s="106"/>
      <c r="AR73115" s="106"/>
    </row>
    <row r="73116" spans="41:44" ht="15" customHeight="1">
      <c r="AO73116" s="106"/>
      <c r="AR73116" s="106"/>
    </row>
    <row r="73117" spans="41:44" ht="15" customHeight="1">
      <c r="AO73117" s="108"/>
      <c r="AR73117" s="108"/>
    </row>
    <row r="73118" spans="41:44" ht="15" customHeight="1">
      <c r="AO73118" s="108"/>
      <c r="AR73118" s="108"/>
    </row>
    <row r="73119" spans="41:44" ht="15" customHeight="1">
      <c r="AO73119" s="108"/>
      <c r="AR73119" s="108"/>
    </row>
    <row r="73120" spans="41:44" ht="15" customHeight="1">
      <c r="AO73120" s="108"/>
      <c r="AR73120" s="108"/>
    </row>
    <row r="73121" spans="41:44" ht="15" customHeight="1">
      <c r="AO73121" s="108"/>
      <c r="AR73121" s="108"/>
    </row>
    <row r="73122" spans="41:44" ht="15" customHeight="1">
      <c r="AO73122" s="109"/>
      <c r="AR73122" s="109"/>
    </row>
    <row r="73123" spans="41:44" ht="15" customHeight="1">
      <c r="AO73123" s="104"/>
      <c r="AR73123" s="104"/>
    </row>
    <row r="73124" spans="41:44" ht="15" customHeight="1">
      <c r="AO73124" s="106"/>
      <c r="AR73124" s="106"/>
    </row>
    <row r="73125" spans="41:44" ht="15" customHeight="1">
      <c r="AO73125" s="106"/>
      <c r="AR73125" s="106"/>
    </row>
    <row r="73126" spans="41:44" ht="15" customHeight="1">
      <c r="AO73126" s="106"/>
      <c r="AR73126" s="106"/>
    </row>
    <row r="73127" spans="41:44" ht="15" customHeight="1">
      <c r="AO73127" s="106"/>
      <c r="AR73127" s="106"/>
    </row>
    <row r="73128" spans="41:44" ht="15" customHeight="1">
      <c r="AO73128" s="106"/>
      <c r="AR73128" s="106"/>
    </row>
    <row r="73129" spans="41:44" ht="15" customHeight="1">
      <c r="AO73129" s="106"/>
      <c r="AR73129" s="106"/>
    </row>
    <row r="73130" spans="41:44" ht="15" customHeight="1">
      <c r="AO73130" s="106"/>
      <c r="AR73130" s="106"/>
    </row>
    <row r="73131" spans="41:44" ht="15" customHeight="1">
      <c r="AO73131" s="108"/>
      <c r="AR73131" s="108"/>
    </row>
    <row r="73132" spans="41:44" ht="15" customHeight="1">
      <c r="AO73132" s="108"/>
      <c r="AR73132" s="108"/>
    </row>
    <row r="73133" spans="41:44" ht="15" customHeight="1">
      <c r="AO73133" s="108"/>
      <c r="AR73133" s="108"/>
    </row>
    <row r="73134" spans="41:44" ht="15" customHeight="1">
      <c r="AO73134" s="108"/>
      <c r="AR73134" s="108"/>
    </row>
    <row r="73135" spans="41:44" ht="15" customHeight="1">
      <c r="AO73135" s="108"/>
      <c r="AR73135" s="108"/>
    </row>
    <row r="73136" spans="41:44" ht="15" customHeight="1">
      <c r="AO73136" s="109"/>
      <c r="AR73136" s="109"/>
    </row>
    <row r="73137" spans="41:44" ht="15" customHeight="1">
      <c r="AO73137" s="104"/>
      <c r="AR73137" s="104"/>
    </row>
    <row r="73138" spans="41:44" ht="15" customHeight="1">
      <c r="AO73138" s="106"/>
      <c r="AR73138" s="106"/>
    </row>
    <row r="73139" spans="41:44" ht="15" customHeight="1">
      <c r="AO73139" s="106"/>
      <c r="AR73139" s="106"/>
    </row>
    <row r="73140" spans="41:44" ht="15" customHeight="1">
      <c r="AO73140" s="106"/>
      <c r="AR73140" s="106"/>
    </row>
    <row r="73141" spans="41:44" ht="15" customHeight="1">
      <c r="AO73141" s="106"/>
      <c r="AR73141" s="106"/>
    </row>
    <row r="73142" spans="41:44" ht="15" customHeight="1">
      <c r="AO73142" s="106"/>
      <c r="AR73142" s="106"/>
    </row>
    <row r="73143" spans="41:44" ht="15" customHeight="1">
      <c r="AO73143" s="106"/>
      <c r="AR73143" s="106"/>
    </row>
    <row r="73144" spans="41:44" ht="15" customHeight="1">
      <c r="AO73144" s="106"/>
      <c r="AR73144" s="106"/>
    </row>
    <row r="73145" spans="41:44" ht="15" customHeight="1">
      <c r="AO73145" s="108"/>
      <c r="AR73145" s="108"/>
    </row>
    <row r="73146" spans="41:44" ht="15" customHeight="1">
      <c r="AO73146" s="108"/>
      <c r="AR73146" s="108"/>
    </row>
    <row r="73147" spans="41:44" ht="15" customHeight="1">
      <c r="AO73147" s="108"/>
      <c r="AR73147" s="108"/>
    </row>
    <row r="73148" spans="41:44" ht="15" customHeight="1">
      <c r="AO73148" s="108"/>
      <c r="AR73148" s="108"/>
    </row>
    <row r="73149" spans="41:44" ht="15" customHeight="1">
      <c r="AO73149" s="108"/>
      <c r="AR73149" s="108"/>
    </row>
    <row r="73150" spans="41:44" ht="15" customHeight="1">
      <c r="AO73150" s="109"/>
      <c r="AR73150" s="109"/>
    </row>
    <row r="73151" spans="41:44" ht="15" customHeight="1">
      <c r="AO73151" s="104"/>
      <c r="AR73151" s="104"/>
    </row>
    <row r="73152" spans="41:44" ht="15" customHeight="1">
      <c r="AO73152" s="106"/>
      <c r="AR73152" s="106"/>
    </row>
    <row r="73153" spans="41:44" ht="15" customHeight="1">
      <c r="AO73153" s="106"/>
      <c r="AR73153" s="106"/>
    </row>
    <row r="73154" spans="41:44" ht="15" customHeight="1">
      <c r="AO73154" s="106"/>
      <c r="AR73154" s="106"/>
    </row>
    <row r="73155" spans="41:44" ht="15" customHeight="1">
      <c r="AO73155" s="106"/>
      <c r="AR73155" s="106"/>
    </row>
    <row r="73156" spans="41:44" ht="15" customHeight="1">
      <c r="AO73156" s="106"/>
      <c r="AR73156" s="106"/>
    </row>
    <row r="73157" spans="41:44" ht="15" customHeight="1">
      <c r="AO73157" s="106"/>
      <c r="AR73157" s="106"/>
    </row>
    <row r="73158" spans="41:44" ht="15" customHeight="1">
      <c r="AO73158" s="106"/>
      <c r="AR73158" s="106"/>
    </row>
    <row r="73159" spans="41:44" ht="15" customHeight="1">
      <c r="AO73159" s="108"/>
      <c r="AR73159" s="108"/>
    </row>
    <row r="73160" spans="41:44" ht="15" customHeight="1">
      <c r="AO73160" s="108"/>
      <c r="AR73160" s="108"/>
    </row>
    <row r="73161" spans="41:44" ht="15" customHeight="1">
      <c r="AO73161" s="108"/>
      <c r="AR73161" s="108"/>
    </row>
    <row r="73162" spans="41:44" ht="15" customHeight="1">
      <c r="AO73162" s="108"/>
      <c r="AR73162" s="108"/>
    </row>
    <row r="73163" spans="41:44" ht="15" customHeight="1">
      <c r="AO73163" s="108"/>
      <c r="AR73163" s="108"/>
    </row>
    <row r="73164" spans="41:44" ht="15" customHeight="1">
      <c r="AO73164" s="109"/>
      <c r="AR73164" s="109"/>
    </row>
    <row r="73165" spans="41:44" ht="15" customHeight="1">
      <c r="AO73165" s="104"/>
      <c r="AR73165" s="104"/>
    </row>
    <row r="73166" spans="41:44" ht="15" customHeight="1">
      <c r="AO73166" s="106"/>
      <c r="AR73166" s="106"/>
    </row>
    <row r="73167" spans="41:44" ht="15" customHeight="1">
      <c r="AO73167" s="106"/>
      <c r="AR73167" s="106"/>
    </row>
    <row r="73168" spans="41:44" ht="15" customHeight="1">
      <c r="AO73168" s="106"/>
      <c r="AR73168" s="106"/>
    </row>
    <row r="73169" spans="41:44" ht="15" customHeight="1">
      <c r="AO73169" s="106"/>
      <c r="AR73169" s="106"/>
    </row>
    <row r="73170" spans="41:44" ht="15" customHeight="1">
      <c r="AO73170" s="106"/>
      <c r="AR73170" s="106"/>
    </row>
    <row r="73171" spans="41:44" ht="15" customHeight="1">
      <c r="AO73171" s="106"/>
      <c r="AR73171" s="106"/>
    </row>
    <row r="73172" spans="41:44" ht="15" customHeight="1">
      <c r="AO73172" s="106"/>
      <c r="AR73172" s="106"/>
    </row>
    <row r="73173" spans="41:44" ht="15" customHeight="1">
      <c r="AO73173" s="108"/>
      <c r="AR73173" s="108"/>
    </row>
    <row r="73174" spans="41:44" ht="15" customHeight="1">
      <c r="AO73174" s="108"/>
      <c r="AR73174" s="108"/>
    </row>
    <row r="73175" spans="41:44" ht="15" customHeight="1">
      <c r="AO73175" s="108"/>
      <c r="AR73175" s="108"/>
    </row>
    <row r="73176" spans="41:44" ht="15" customHeight="1">
      <c r="AO73176" s="108"/>
      <c r="AR73176" s="108"/>
    </row>
    <row r="73177" spans="41:44" ht="15" customHeight="1">
      <c r="AO73177" s="108"/>
      <c r="AR73177" s="108"/>
    </row>
    <row r="73178" spans="41:44" ht="15" customHeight="1">
      <c r="AO73178" s="109"/>
      <c r="AR73178" s="109"/>
    </row>
    <row r="73179" spans="41:44" ht="15" customHeight="1">
      <c r="AO73179" s="104"/>
      <c r="AR73179" s="104"/>
    </row>
    <row r="73180" spans="41:44" ht="15" customHeight="1">
      <c r="AO73180" s="106"/>
      <c r="AR73180" s="106"/>
    </row>
    <row r="73181" spans="41:44" ht="15" customHeight="1">
      <c r="AO73181" s="106"/>
      <c r="AR73181" s="106"/>
    </row>
    <row r="73182" spans="41:44" ht="15" customHeight="1">
      <c r="AO73182" s="106"/>
      <c r="AR73182" s="106"/>
    </row>
    <row r="73183" spans="41:44" ht="15" customHeight="1">
      <c r="AO73183" s="106"/>
      <c r="AR73183" s="106"/>
    </row>
    <row r="73184" spans="41:44" ht="15" customHeight="1">
      <c r="AO73184" s="106"/>
      <c r="AR73184" s="106"/>
    </row>
    <row r="73185" spans="41:44" ht="15" customHeight="1">
      <c r="AO73185" s="106"/>
      <c r="AR73185" s="106"/>
    </row>
    <row r="73186" spans="41:44" ht="15" customHeight="1">
      <c r="AO73186" s="106"/>
      <c r="AR73186" s="106"/>
    </row>
    <row r="73187" spans="41:44" ht="15" customHeight="1">
      <c r="AO73187" s="108"/>
      <c r="AR73187" s="108"/>
    </row>
    <row r="73188" spans="41:44" ht="15" customHeight="1">
      <c r="AO73188" s="108"/>
      <c r="AR73188" s="108"/>
    </row>
    <row r="73189" spans="41:44" ht="15" customHeight="1">
      <c r="AO73189" s="108"/>
      <c r="AR73189" s="108"/>
    </row>
    <row r="73190" spans="41:44" ht="15" customHeight="1">
      <c r="AO73190" s="108"/>
      <c r="AR73190" s="108"/>
    </row>
    <row r="73191" spans="41:44" ht="15" customHeight="1">
      <c r="AO73191" s="108"/>
      <c r="AR73191" s="108"/>
    </row>
    <row r="73192" spans="41:44" ht="15" customHeight="1">
      <c r="AO73192" s="109"/>
      <c r="AR73192" s="109"/>
    </row>
    <row r="73193" spans="41:44" ht="15" customHeight="1">
      <c r="AO73193" s="104"/>
      <c r="AR73193" s="104"/>
    </row>
    <row r="73194" spans="41:44" ht="15" customHeight="1">
      <c r="AO73194" s="106"/>
      <c r="AR73194" s="106"/>
    </row>
    <row r="73195" spans="41:44" ht="15" customHeight="1">
      <c r="AO73195" s="106"/>
      <c r="AR73195" s="106"/>
    </row>
    <row r="73196" spans="41:44" ht="15" customHeight="1">
      <c r="AO73196" s="106"/>
      <c r="AR73196" s="106"/>
    </row>
    <row r="73197" spans="41:44" ht="15" customHeight="1">
      <c r="AO73197" s="106"/>
      <c r="AR73197" s="106"/>
    </row>
    <row r="73198" spans="41:44" ht="15" customHeight="1">
      <c r="AO73198" s="106"/>
      <c r="AR73198" s="106"/>
    </row>
    <row r="73199" spans="41:44" ht="15" customHeight="1">
      <c r="AO73199" s="106"/>
      <c r="AR73199" s="106"/>
    </row>
    <row r="73200" spans="41:44" ht="15" customHeight="1">
      <c r="AO73200" s="106"/>
      <c r="AR73200" s="106"/>
    </row>
    <row r="73201" spans="41:44" ht="15" customHeight="1">
      <c r="AO73201" s="108"/>
      <c r="AR73201" s="108"/>
    </row>
    <row r="73202" spans="41:44" ht="15" customHeight="1">
      <c r="AO73202" s="108"/>
      <c r="AR73202" s="108"/>
    </row>
    <row r="73203" spans="41:44" ht="15" customHeight="1">
      <c r="AO73203" s="108"/>
      <c r="AR73203" s="108"/>
    </row>
    <row r="73204" spans="41:44" ht="15" customHeight="1">
      <c r="AO73204" s="108"/>
      <c r="AR73204" s="108"/>
    </row>
    <row r="73205" spans="41:44" ht="15" customHeight="1">
      <c r="AO73205" s="108"/>
      <c r="AR73205" s="108"/>
    </row>
    <row r="73206" spans="41:44" ht="15" customHeight="1">
      <c r="AO73206" s="109"/>
      <c r="AR73206" s="109"/>
    </row>
    <row r="73207" spans="41:44" ht="15" customHeight="1">
      <c r="AO73207" s="104"/>
      <c r="AR73207" s="104"/>
    </row>
    <row r="73208" spans="41:44" ht="15" customHeight="1">
      <c r="AO73208" s="106"/>
      <c r="AR73208" s="106"/>
    </row>
    <row r="73209" spans="41:44" ht="15" customHeight="1">
      <c r="AO73209" s="106"/>
      <c r="AR73209" s="106"/>
    </row>
    <row r="73210" spans="41:44" ht="15" customHeight="1">
      <c r="AO73210" s="106"/>
      <c r="AR73210" s="106"/>
    </row>
    <row r="73211" spans="41:44" ht="15" customHeight="1">
      <c r="AO73211" s="106"/>
      <c r="AR73211" s="106"/>
    </row>
    <row r="73212" spans="41:44" ht="15" customHeight="1">
      <c r="AO73212" s="106"/>
      <c r="AR73212" s="106"/>
    </row>
    <row r="73213" spans="41:44" ht="15" customHeight="1">
      <c r="AO73213" s="106"/>
      <c r="AR73213" s="106"/>
    </row>
    <row r="73214" spans="41:44" ht="15" customHeight="1">
      <c r="AO73214" s="106"/>
      <c r="AR73214" s="106"/>
    </row>
    <row r="73215" spans="41:44" ht="15" customHeight="1">
      <c r="AO73215" s="108"/>
      <c r="AR73215" s="108"/>
    </row>
    <row r="73216" spans="41:44" ht="15" customHeight="1">
      <c r="AO73216" s="108"/>
      <c r="AR73216" s="108"/>
    </row>
    <row r="73217" spans="41:44" ht="15" customHeight="1">
      <c r="AO73217" s="108"/>
      <c r="AR73217" s="108"/>
    </row>
    <row r="73218" spans="41:44" ht="15" customHeight="1">
      <c r="AO73218" s="108"/>
      <c r="AR73218" s="108"/>
    </row>
    <row r="73219" spans="41:44" ht="15" customHeight="1">
      <c r="AO73219" s="108"/>
      <c r="AR73219" s="108"/>
    </row>
    <row r="73220" spans="41:44" ht="15" customHeight="1">
      <c r="AO73220" s="109"/>
      <c r="AR73220" s="109"/>
    </row>
    <row r="73221" spans="41:44" ht="15" customHeight="1">
      <c r="AO73221" s="104"/>
      <c r="AR73221" s="104"/>
    </row>
    <row r="73222" spans="41:44" ht="15" customHeight="1">
      <c r="AO73222" s="106"/>
      <c r="AR73222" s="106"/>
    </row>
    <row r="73223" spans="41:44" ht="15" customHeight="1">
      <c r="AO73223" s="106"/>
      <c r="AR73223" s="106"/>
    </row>
    <row r="73224" spans="41:44" ht="15" customHeight="1">
      <c r="AO73224" s="106"/>
      <c r="AR73224" s="106"/>
    </row>
    <row r="73225" spans="41:44" ht="15" customHeight="1">
      <c r="AO73225" s="106"/>
      <c r="AR73225" s="106"/>
    </row>
    <row r="73226" spans="41:44" ht="15" customHeight="1">
      <c r="AO73226" s="106"/>
      <c r="AR73226" s="106"/>
    </row>
    <row r="73227" spans="41:44" ht="15" customHeight="1">
      <c r="AO73227" s="106"/>
      <c r="AR73227" s="106"/>
    </row>
    <row r="73228" spans="41:44" ht="15" customHeight="1">
      <c r="AO73228" s="106"/>
      <c r="AR73228" s="106"/>
    </row>
    <row r="73229" spans="41:44" ht="15" customHeight="1">
      <c r="AO73229" s="108"/>
      <c r="AR73229" s="108"/>
    </row>
    <row r="73230" spans="41:44" ht="15" customHeight="1">
      <c r="AO73230" s="108"/>
      <c r="AR73230" s="108"/>
    </row>
    <row r="73231" spans="41:44" ht="15" customHeight="1">
      <c r="AO73231" s="108"/>
      <c r="AR73231" s="108"/>
    </row>
    <row r="73232" spans="41:44" ht="15" customHeight="1">
      <c r="AO73232" s="108"/>
      <c r="AR73232" s="108"/>
    </row>
    <row r="73233" spans="41:44" ht="15" customHeight="1">
      <c r="AO73233" s="108"/>
      <c r="AR73233" s="108"/>
    </row>
    <row r="73234" spans="41:44" ht="15" customHeight="1">
      <c r="AO73234" s="109"/>
      <c r="AR73234" s="109"/>
    </row>
    <row r="73235" spans="41:44" ht="15" customHeight="1">
      <c r="AO73235" s="104"/>
      <c r="AR73235" s="104"/>
    </row>
    <row r="73236" spans="41:44" ht="15" customHeight="1">
      <c r="AO73236" s="106"/>
      <c r="AR73236" s="106"/>
    </row>
    <row r="73237" spans="41:44" ht="15" customHeight="1">
      <c r="AO73237" s="106"/>
      <c r="AR73237" s="106"/>
    </row>
    <row r="73238" spans="41:44" ht="15" customHeight="1">
      <c r="AO73238" s="106"/>
      <c r="AR73238" s="106"/>
    </row>
    <row r="73239" spans="41:44" ht="15" customHeight="1">
      <c r="AO73239" s="106"/>
      <c r="AR73239" s="106"/>
    </row>
    <row r="73240" spans="41:44" ht="15" customHeight="1">
      <c r="AO73240" s="106"/>
      <c r="AR73240" s="106"/>
    </row>
    <row r="73241" spans="41:44" ht="15" customHeight="1">
      <c r="AO73241" s="106"/>
      <c r="AR73241" s="106"/>
    </row>
    <row r="73242" spans="41:44" ht="15" customHeight="1">
      <c r="AO73242" s="106"/>
      <c r="AR73242" s="106"/>
    </row>
    <row r="73243" spans="41:44" ht="15" customHeight="1">
      <c r="AO73243" s="108"/>
      <c r="AR73243" s="108"/>
    </row>
    <row r="73244" spans="41:44" ht="15" customHeight="1">
      <c r="AO73244" s="108"/>
      <c r="AR73244" s="108"/>
    </row>
    <row r="73245" spans="41:44" ht="15" customHeight="1">
      <c r="AO73245" s="108"/>
      <c r="AR73245" s="108"/>
    </row>
    <row r="73246" spans="41:44" ht="15" customHeight="1">
      <c r="AO73246" s="108"/>
      <c r="AR73246" s="108"/>
    </row>
    <row r="73247" spans="41:44" ht="15" customHeight="1">
      <c r="AO73247" s="108"/>
      <c r="AR73247" s="108"/>
    </row>
    <row r="73248" spans="41:44" ht="15" customHeight="1">
      <c r="AO73248" s="109"/>
      <c r="AR73248" s="109"/>
    </row>
    <row r="73249" spans="41:44" ht="15" customHeight="1">
      <c r="AO73249" s="104"/>
      <c r="AR73249" s="104"/>
    </row>
    <row r="73250" spans="41:44" ht="15" customHeight="1">
      <c r="AO73250" s="106"/>
      <c r="AR73250" s="106"/>
    </row>
    <row r="73251" spans="41:44" ht="15" customHeight="1">
      <c r="AO73251" s="106"/>
      <c r="AR73251" s="106"/>
    </row>
    <row r="73252" spans="41:44" ht="15" customHeight="1">
      <c r="AO73252" s="106"/>
      <c r="AR73252" s="106"/>
    </row>
    <row r="73253" spans="41:44" ht="15" customHeight="1">
      <c r="AO73253" s="106"/>
      <c r="AR73253" s="106"/>
    </row>
    <row r="73254" spans="41:44" ht="15" customHeight="1">
      <c r="AO73254" s="106"/>
      <c r="AR73254" s="106"/>
    </row>
    <row r="73255" spans="41:44" ht="15" customHeight="1">
      <c r="AO73255" s="106"/>
      <c r="AR73255" s="106"/>
    </row>
    <row r="73256" spans="41:44" ht="15" customHeight="1">
      <c r="AO73256" s="106"/>
      <c r="AR73256" s="106"/>
    </row>
    <row r="73257" spans="41:44" ht="15" customHeight="1">
      <c r="AO73257" s="108"/>
      <c r="AR73257" s="108"/>
    </row>
    <row r="73258" spans="41:44" ht="15" customHeight="1">
      <c r="AO73258" s="108"/>
      <c r="AR73258" s="108"/>
    </row>
    <row r="73259" spans="41:44" ht="15" customHeight="1">
      <c r="AO73259" s="108"/>
      <c r="AR73259" s="108"/>
    </row>
    <row r="73260" spans="41:44" ht="15" customHeight="1">
      <c r="AO73260" s="108"/>
      <c r="AR73260" s="108"/>
    </row>
    <row r="73261" spans="41:44" ht="15" customHeight="1">
      <c r="AO73261" s="108"/>
      <c r="AR73261" s="108"/>
    </row>
    <row r="73262" spans="41:44" ht="15" customHeight="1">
      <c r="AO73262" s="109"/>
      <c r="AR73262" s="109"/>
    </row>
    <row r="73263" spans="41:44" ht="15" customHeight="1">
      <c r="AO73263" s="104"/>
      <c r="AR73263" s="104"/>
    </row>
    <row r="73264" spans="41:44" ht="15" customHeight="1">
      <c r="AO73264" s="106"/>
      <c r="AR73264" s="106"/>
    </row>
    <row r="73265" spans="41:44" ht="15" customHeight="1">
      <c r="AO73265" s="106"/>
      <c r="AR73265" s="106"/>
    </row>
    <row r="73266" spans="41:44" ht="15" customHeight="1">
      <c r="AO73266" s="106"/>
      <c r="AR73266" s="106"/>
    </row>
    <row r="73267" spans="41:44" ht="15" customHeight="1">
      <c r="AO73267" s="106"/>
      <c r="AR73267" s="106"/>
    </row>
    <row r="73268" spans="41:44" ht="15" customHeight="1">
      <c r="AO73268" s="106"/>
      <c r="AR73268" s="106"/>
    </row>
    <row r="73269" spans="41:44" ht="15" customHeight="1">
      <c r="AO73269" s="106"/>
      <c r="AR73269" s="106"/>
    </row>
    <row r="73270" spans="41:44" ht="15" customHeight="1">
      <c r="AO73270" s="106"/>
      <c r="AR73270" s="106"/>
    </row>
    <row r="73271" spans="41:44" ht="15" customHeight="1">
      <c r="AO73271" s="108"/>
      <c r="AR73271" s="108"/>
    </row>
    <row r="73272" spans="41:44" ht="15" customHeight="1">
      <c r="AO73272" s="108"/>
      <c r="AR73272" s="108"/>
    </row>
    <row r="73273" spans="41:44" ht="15" customHeight="1">
      <c r="AO73273" s="108"/>
      <c r="AR73273" s="108"/>
    </row>
    <row r="73274" spans="41:44" ht="15" customHeight="1">
      <c r="AO73274" s="108"/>
      <c r="AR73274" s="108"/>
    </row>
    <row r="73275" spans="41:44" ht="15" customHeight="1">
      <c r="AO73275" s="108"/>
      <c r="AR73275" s="108"/>
    </row>
    <row r="73276" spans="41:44" ht="15" customHeight="1">
      <c r="AO73276" s="109"/>
      <c r="AR73276" s="109"/>
    </row>
    <row r="73277" spans="41:44" ht="15" customHeight="1">
      <c r="AO73277" s="104"/>
      <c r="AR73277" s="104"/>
    </row>
    <row r="73278" spans="41:44" ht="15" customHeight="1">
      <c r="AO73278" s="106"/>
      <c r="AR73278" s="106"/>
    </row>
    <row r="73279" spans="41:44" ht="15" customHeight="1">
      <c r="AO73279" s="106"/>
      <c r="AR73279" s="106"/>
    </row>
    <row r="73280" spans="41:44" ht="15" customHeight="1">
      <c r="AO73280" s="106"/>
      <c r="AR73280" s="106"/>
    </row>
    <row r="73281" spans="41:44" ht="15" customHeight="1">
      <c r="AO73281" s="106"/>
      <c r="AR73281" s="106"/>
    </row>
    <row r="73282" spans="41:44" ht="15" customHeight="1">
      <c r="AO73282" s="106"/>
      <c r="AR73282" s="106"/>
    </row>
    <row r="73283" spans="41:44" ht="15" customHeight="1">
      <c r="AO73283" s="106"/>
      <c r="AR73283" s="106"/>
    </row>
    <row r="73284" spans="41:44" ht="15" customHeight="1">
      <c r="AO73284" s="106"/>
      <c r="AR73284" s="106"/>
    </row>
    <row r="73285" spans="41:44" ht="15" customHeight="1">
      <c r="AO73285" s="108"/>
      <c r="AR73285" s="108"/>
    </row>
    <row r="73286" spans="41:44" ht="15" customHeight="1">
      <c r="AO73286" s="108"/>
      <c r="AR73286" s="108"/>
    </row>
    <row r="73287" spans="41:44" ht="15" customHeight="1">
      <c r="AO73287" s="108"/>
      <c r="AR73287" s="108"/>
    </row>
    <row r="73288" spans="41:44" ht="15" customHeight="1">
      <c r="AO73288" s="108"/>
      <c r="AR73288" s="108"/>
    </row>
    <row r="73289" spans="41:44" ht="15" customHeight="1">
      <c r="AO73289" s="108"/>
      <c r="AR73289" s="108"/>
    </row>
    <row r="73290" spans="41:44" ht="15" customHeight="1">
      <c r="AO73290" s="109"/>
      <c r="AR73290" s="109"/>
    </row>
    <row r="73291" spans="41:44" ht="15" customHeight="1">
      <c r="AO73291" s="104"/>
      <c r="AR73291" s="104"/>
    </row>
    <row r="73292" spans="41:44" ht="15" customHeight="1">
      <c r="AO73292" s="106"/>
      <c r="AR73292" s="106"/>
    </row>
    <row r="73293" spans="41:44" ht="15" customHeight="1">
      <c r="AO73293" s="106"/>
      <c r="AR73293" s="106"/>
    </row>
    <row r="73294" spans="41:44" ht="15" customHeight="1">
      <c r="AO73294" s="106"/>
      <c r="AR73294" s="106"/>
    </row>
    <row r="73295" spans="41:44" ht="15" customHeight="1">
      <c r="AO73295" s="106"/>
      <c r="AR73295" s="106"/>
    </row>
    <row r="73296" spans="41:44" ht="15" customHeight="1">
      <c r="AO73296" s="106"/>
      <c r="AR73296" s="106"/>
    </row>
    <row r="73297" spans="41:44" ht="15" customHeight="1">
      <c r="AO73297" s="106"/>
      <c r="AR73297" s="106"/>
    </row>
    <row r="73298" spans="41:44" ht="15" customHeight="1">
      <c r="AO73298" s="106"/>
      <c r="AR73298" s="106"/>
    </row>
    <row r="73299" spans="41:44" ht="15" customHeight="1">
      <c r="AO73299" s="108"/>
      <c r="AR73299" s="108"/>
    </row>
    <row r="73300" spans="41:44" ht="15" customHeight="1">
      <c r="AO73300" s="108"/>
      <c r="AR73300" s="108"/>
    </row>
    <row r="73301" spans="41:44" ht="15" customHeight="1">
      <c r="AO73301" s="108"/>
      <c r="AR73301" s="108"/>
    </row>
    <row r="73302" spans="41:44" ht="15" customHeight="1">
      <c r="AO73302" s="108"/>
      <c r="AR73302" s="108"/>
    </row>
    <row r="73303" spans="41:44" ht="15" customHeight="1">
      <c r="AO73303" s="108"/>
      <c r="AR73303" s="108"/>
    </row>
    <row r="73304" spans="41:44" ht="15" customHeight="1">
      <c r="AO73304" s="109"/>
      <c r="AR73304" s="109"/>
    </row>
    <row r="73305" spans="41:44" ht="15" customHeight="1">
      <c r="AO73305" s="104"/>
      <c r="AR73305" s="104"/>
    </row>
    <row r="73306" spans="41:44" ht="15" customHeight="1">
      <c r="AO73306" s="106"/>
      <c r="AR73306" s="106"/>
    </row>
    <row r="73307" spans="41:44" ht="15" customHeight="1">
      <c r="AO73307" s="106"/>
      <c r="AR73307" s="106"/>
    </row>
    <row r="73308" spans="41:44" ht="15" customHeight="1">
      <c r="AO73308" s="106"/>
      <c r="AR73308" s="106"/>
    </row>
    <row r="73309" spans="41:44" ht="15" customHeight="1">
      <c r="AO73309" s="106"/>
      <c r="AR73309" s="106"/>
    </row>
    <row r="73310" spans="41:44" ht="15" customHeight="1">
      <c r="AO73310" s="106"/>
      <c r="AR73310" s="106"/>
    </row>
    <row r="73311" spans="41:44" ht="15" customHeight="1">
      <c r="AO73311" s="106"/>
      <c r="AR73311" s="106"/>
    </row>
    <row r="73312" spans="41:44" ht="15" customHeight="1">
      <c r="AO73312" s="106"/>
      <c r="AR73312" s="106"/>
    </row>
    <row r="73313" spans="41:44" ht="15" customHeight="1">
      <c r="AO73313" s="108"/>
      <c r="AR73313" s="108"/>
    </row>
    <row r="73314" spans="41:44" ht="15" customHeight="1">
      <c r="AO73314" s="108"/>
      <c r="AR73314" s="108"/>
    </row>
    <row r="73315" spans="41:44" ht="15" customHeight="1">
      <c r="AO73315" s="108"/>
      <c r="AR73315" s="108"/>
    </row>
    <row r="73316" spans="41:44" ht="15" customHeight="1">
      <c r="AO73316" s="108"/>
      <c r="AR73316" s="108"/>
    </row>
    <row r="73317" spans="41:44" ht="15" customHeight="1">
      <c r="AO73317" s="108"/>
      <c r="AR73317" s="108"/>
    </row>
    <row r="73318" spans="41:44" ht="15" customHeight="1">
      <c r="AO73318" s="109"/>
      <c r="AR73318" s="109"/>
    </row>
    <row r="73319" spans="41:44" ht="15" customHeight="1">
      <c r="AO73319" s="104"/>
      <c r="AR73319" s="104"/>
    </row>
    <row r="73320" spans="41:44" ht="15" customHeight="1">
      <c r="AO73320" s="106"/>
      <c r="AR73320" s="106"/>
    </row>
    <row r="73321" spans="41:44" ht="15" customHeight="1">
      <c r="AO73321" s="106"/>
      <c r="AR73321" s="106"/>
    </row>
    <row r="73322" spans="41:44" ht="15" customHeight="1">
      <c r="AO73322" s="106"/>
      <c r="AR73322" s="106"/>
    </row>
    <row r="73323" spans="41:44" ht="15" customHeight="1">
      <c r="AO73323" s="106"/>
      <c r="AR73323" s="106"/>
    </row>
    <row r="73324" spans="41:44" ht="15" customHeight="1">
      <c r="AO73324" s="106"/>
      <c r="AR73324" s="106"/>
    </row>
    <row r="73325" spans="41:44" ht="15" customHeight="1">
      <c r="AO73325" s="106"/>
      <c r="AR73325" s="106"/>
    </row>
    <row r="73326" spans="41:44" ht="15" customHeight="1">
      <c r="AO73326" s="106"/>
      <c r="AR73326" s="106"/>
    </row>
    <row r="73327" spans="41:44" ht="15" customHeight="1">
      <c r="AO73327" s="108"/>
      <c r="AR73327" s="108"/>
    </row>
    <row r="73328" spans="41:44" ht="15" customHeight="1">
      <c r="AO73328" s="108"/>
      <c r="AR73328" s="108"/>
    </row>
    <row r="73329" spans="41:44" ht="15" customHeight="1">
      <c r="AO73329" s="108"/>
      <c r="AR73329" s="108"/>
    </row>
    <row r="73330" spans="41:44" ht="15" customHeight="1">
      <c r="AO73330" s="108"/>
      <c r="AR73330" s="108"/>
    </row>
    <row r="73331" spans="41:44" ht="15" customHeight="1">
      <c r="AO73331" s="108"/>
      <c r="AR73331" s="108"/>
    </row>
    <row r="73332" spans="41:44" ht="15" customHeight="1">
      <c r="AO73332" s="109"/>
      <c r="AR73332" s="109"/>
    </row>
    <row r="73333" spans="41:44" ht="15" customHeight="1">
      <c r="AO73333" s="104"/>
      <c r="AR73333" s="104"/>
    </row>
    <row r="73334" spans="41:44" ht="15" customHeight="1">
      <c r="AO73334" s="106"/>
      <c r="AR73334" s="106"/>
    </row>
    <row r="73335" spans="41:44" ht="15" customHeight="1">
      <c r="AO73335" s="106"/>
      <c r="AR73335" s="106"/>
    </row>
    <row r="73336" spans="41:44" ht="15" customHeight="1">
      <c r="AO73336" s="106"/>
      <c r="AR73336" s="106"/>
    </row>
    <row r="73337" spans="41:44" ht="15" customHeight="1">
      <c r="AO73337" s="106"/>
      <c r="AR73337" s="106"/>
    </row>
    <row r="73338" spans="41:44" ht="15" customHeight="1">
      <c r="AO73338" s="106"/>
      <c r="AR73338" s="106"/>
    </row>
    <row r="73339" spans="41:44" ht="15" customHeight="1">
      <c r="AO73339" s="106"/>
      <c r="AR73339" s="106"/>
    </row>
    <row r="73340" spans="41:44" ht="15" customHeight="1">
      <c r="AO73340" s="106"/>
      <c r="AR73340" s="106"/>
    </row>
    <row r="73341" spans="41:44" ht="15" customHeight="1">
      <c r="AO73341" s="108"/>
      <c r="AR73341" s="108"/>
    </row>
    <row r="73342" spans="41:44" ht="15" customHeight="1">
      <c r="AO73342" s="108"/>
      <c r="AR73342" s="108"/>
    </row>
    <row r="73343" spans="41:44" ht="15" customHeight="1">
      <c r="AO73343" s="108"/>
      <c r="AR73343" s="108"/>
    </row>
    <row r="73344" spans="41:44" ht="15" customHeight="1">
      <c r="AO73344" s="108"/>
      <c r="AR73344" s="108"/>
    </row>
    <row r="73345" spans="41:44" ht="15" customHeight="1">
      <c r="AO73345" s="108"/>
      <c r="AR73345" s="108"/>
    </row>
    <row r="73346" spans="41:44" ht="15" customHeight="1">
      <c r="AO73346" s="109"/>
      <c r="AR73346" s="109"/>
    </row>
    <row r="73347" spans="41:44" ht="15" customHeight="1">
      <c r="AO73347" s="104"/>
      <c r="AR73347" s="104"/>
    </row>
    <row r="73348" spans="41:44" ht="15" customHeight="1">
      <c r="AO73348" s="106"/>
      <c r="AR73348" s="106"/>
    </row>
    <row r="73349" spans="41:44" ht="15" customHeight="1">
      <c r="AO73349" s="106"/>
      <c r="AR73349" s="106"/>
    </row>
    <row r="73350" spans="41:44" ht="15" customHeight="1">
      <c r="AO73350" s="106"/>
      <c r="AR73350" s="106"/>
    </row>
    <row r="73351" spans="41:44" ht="15" customHeight="1">
      <c r="AO73351" s="106"/>
      <c r="AR73351" s="106"/>
    </row>
    <row r="73352" spans="41:44" ht="15" customHeight="1">
      <c r="AO73352" s="106"/>
      <c r="AR73352" s="106"/>
    </row>
    <row r="73353" spans="41:44" ht="15" customHeight="1">
      <c r="AO73353" s="106"/>
      <c r="AR73353" s="106"/>
    </row>
    <row r="73354" spans="41:44" ht="15" customHeight="1">
      <c r="AO73354" s="106"/>
      <c r="AR73354" s="106"/>
    </row>
    <row r="73355" spans="41:44" ht="15" customHeight="1">
      <c r="AO73355" s="108"/>
      <c r="AR73355" s="108"/>
    </row>
    <row r="73356" spans="41:44" ht="15" customHeight="1">
      <c r="AO73356" s="108"/>
      <c r="AR73356" s="108"/>
    </row>
    <row r="73357" spans="41:44" ht="15" customHeight="1">
      <c r="AO73357" s="108"/>
      <c r="AR73357" s="108"/>
    </row>
    <row r="73358" spans="41:44" ht="15" customHeight="1">
      <c r="AO73358" s="108"/>
      <c r="AR73358" s="108"/>
    </row>
    <row r="73359" spans="41:44" ht="15" customHeight="1">
      <c r="AO73359" s="108"/>
      <c r="AR73359" s="108"/>
    </row>
    <row r="73360" spans="41:44" ht="15" customHeight="1">
      <c r="AO73360" s="109"/>
      <c r="AR73360" s="109"/>
    </row>
    <row r="73361" spans="41:44" ht="15" customHeight="1">
      <c r="AO73361" s="104"/>
      <c r="AR73361" s="104"/>
    </row>
    <row r="73362" spans="41:44" ht="15" customHeight="1">
      <c r="AO73362" s="106"/>
      <c r="AR73362" s="106"/>
    </row>
    <row r="73363" spans="41:44" ht="15" customHeight="1">
      <c r="AO73363" s="106"/>
      <c r="AR73363" s="106"/>
    </row>
    <row r="73364" spans="41:44" ht="15" customHeight="1">
      <c r="AO73364" s="106"/>
      <c r="AR73364" s="106"/>
    </row>
    <row r="73365" spans="41:44" ht="15" customHeight="1">
      <c r="AO73365" s="106"/>
      <c r="AR73365" s="106"/>
    </row>
    <row r="73366" spans="41:44" ht="15" customHeight="1">
      <c r="AO73366" s="106"/>
      <c r="AR73366" s="106"/>
    </row>
    <row r="73367" spans="41:44" ht="15" customHeight="1">
      <c r="AO73367" s="106"/>
      <c r="AR73367" s="106"/>
    </row>
    <row r="73368" spans="41:44" ht="15" customHeight="1">
      <c r="AO73368" s="106"/>
      <c r="AR73368" s="106"/>
    </row>
    <row r="73369" spans="41:44" ht="15" customHeight="1">
      <c r="AO73369" s="108"/>
      <c r="AR73369" s="108"/>
    </row>
    <row r="73370" spans="41:44" ht="15" customHeight="1">
      <c r="AO73370" s="108"/>
      <c r="AR73370" s="108"/>
    </row>
    <row r="73371" spans="41:44" ht="15" customHeight="1">
      <c r="AO73371" s="108"/>
      <c r="AR73371" s="108"/>
    </row>
    <row r="73372" spans="41:44" ht="15" customHeight="1">
      <c r="AO73372" s="108"/>
      <c r="AR73372" s="108"/>
    </row>
    <row r="73373" spans="41:44" ht="15" customHeight="1">
      <c r="AO73373" s="108"/>
      <c r="AR73373" s="108"/>
    </row>
    <row r="73374" spans="41:44" ht="15" customHeight="1">
      <c r="AO73374" s="109"/>
      <c r="AR73374" s="109"/>
    </row>
    <row r="73375" spans="41:44" ht="15" customHeight="1">
      <c r="AO73375" s="104"/>
      <c r="AR73375" s="104"/>
    </row>
    <row r="73376" spans="41:44" ht="15" customHeight="1">
      <c r="AO73376" s="106"/>
      <c r="AR73376" s="106"/>
    </row>
    <row r="73377" spans="41:44" ht="15" customHeight="1">
      <c r="AO73377" s="106"/>
      <c r="AR73377" s="106"/>
    </row>
    <row r="73378" spans="41:44" ht="15" customHeight="1">
      <c r="AO73378" s="106"/>
      <c r="AR73378" s="106"/>
    </row>
    <row r="73379" spans="41:44" ht="15" customHeight="1">
      <c r="AO73379" s="106"/>
      <c r="AR73379" s="106"/>
    </row>
    <row r="73380" spans="41:44" ht="15" customHeight="1">
      <c r="AO73380" s="106"/>
      <c r="AR73380" s="106"/>
    </row>
    <row r="73381" spans="41:44" ht="15" customHeight="1">
      <c r="AO73381" s="106"/>
      <c r="AR73381" s="106"/>
    </row>
    <row r="73382" spans="41:44" ht="15" customHeight="1">
      <c r="AO73382" s="106"/>
      <c r="AR73382" s="106"/>
    </row>
    <row r="73383" spans="41:44" ht="15" customHeight="1">
      <c r="AO73383" s="108"/>
      <c r="AR73383" s="108"/>
    </row>
    <row r="73384" spans="41:44" ht="15" customHeight="1">
      <c r="AO73384" s="108"/>
      <c r="AR73384" s="108"/>
    </row>
    <row r="73385" spans="41:44" ht="15" customHeight="1">
      <c r="AO73385" s="108"/>
      <c r="AR73385" s="108"/>
    </row>
    <row r="73386" spans="41:44" ht="15" customHeight="1">
      <c r="AO73386" s="108"/>
      <c r="AR73386" s="108"/>
    </row>
    <row r="73387" spans="41:44" ht="15" customHeight="1">
      <c r="AO73387" s="108"/>
      <c r="AR73387" s="108"/>
    </row>
    <row r="73388" spans="41:44" ht="15" customHeight="1">
      <c r="AO73388" s="109"/>
      <c r="AR73388" s="109"/>
    </row>
    <row r="73389" spans="41:44" ht="15" customHeight="1">
      <c r="AO73389" s="104"/>
      <c r="AR73389" s="104"/>
    </row>
    <row r="73390" spans="41:44" ht="15" customHeight="1">
      <c r="AO73390" s="106"/>
      <c r="AR73390" s="106"/>
    </row>
    <row r="73391" spans="41:44" ht="15" customHeight="1">
      <c r="AO73391" s="106"/>
      <c r="AR73391" s="106"/>
    </row>
    <row r="73392" spans="41:44" ht="15" customHeight="1">
      <c r="AO73392" s="106"/>
      <c r="AR73392" s="106"/>
    </row>
    <row r="73393" spans="41:44" ht="15" customHeight="1">
      <c r="AO73393" s="106"/>
      <c r="AR73393" s="106"/>
    </row>
    <row r="73394" spans="41:44" ht="15" customHeight="1">
      <c r="AO73394" s="106"/>
      <c r="AR73394" s="106"/>
    </row>
    <row r="73395" spans="41:44" ht="15" customHeight="1">
      <c r="AO73395" s="106"/>
      <c r="AR73395" s="106"/>
    </row>
    <row r="73396" spans="41:44" ht="15" customHeight="1">
      <c r="AO73396" s="106"/>
      <c r="AR73396" s="106"/>
    </row>
    <row r="73397" spans="41:44" ht="15" customHeight="1">
      <c r="AO73397" s="108"/>
      <c r="AR73397" s="108"/>
    </row>
    <row r="73398" spans="41:44" ht="15" customHeight="1">
      <c r="AO73398" s="108"/>
      <c r="AR73398" s="108"/>
    </row>
    <row r="73399" spans="41:44" ht="15" customHeight="1">
      <c r="AO73399" s="108"/>
      <c r="AR73399" s="108"/>
    </row>
    <row r="73400" spans="41:44" ht="15" customHeight="1">
      <c r="AO73400" s="108"/>
      <c r="AR73400" s="108"/>
    </row>
    <row r="73401" spans="41:44" ht="15" customHeight="1">
      <c r="AO73401" s="108"/>
      <c r="AR73401" s="108"/>
    </row>
    <row r="73402" spans="41:44" ht="15" customHeight="1">
      <c r="AO73402" s="109"/>
      <c r="AR73402" s="109"/>
    </row>
    <row r="73403" spans="41:44" ht="15" customHeight="1">
      <c r="AO73403" s="104"/>
      <c r="AR73403" s="104"/>
    </row>
    <row r="73404" spans="41:44" ht="15" customHeight="1">
      <c r="AO73404" s="106"/>
      <c r="AR73404" s="106"/>
    </row>
    <row r="73405" spans="41:44" ht="15" customHeight="1">
      <c r="AO73405" s="106"/>
      <c r="AR73405" s="106"/>
    </row>
    <row r="73406" spans="41:44" ht="15" customHeight="1">
      <c r="AO73406" s="106"/>
      <c r="AR73406" s="106"/>
    </row>
    <row r="73407" spans="41:44" ht="15" customHeight="1">
      <c r="AO73407" s="106"/>
      <c r="AR73407" s="106"/>
    </row>
    <row r="73408" spans="41:44" ht="15" customHeight="1">
      <c r="AO73408" s="106"/>
      <c r="AR73408" s="106"/>
    </row>
    <row r="73409" spans="41:44" ht="15" customHeight="1">
      <c r="AO73409" s="106"/>
      <c r="AR73409" s="106"/>
    </row>
    <row r="73410" spans="41:44" ht="15" customHeight="1">
      <c r="AO73410" s="106"/>
      <c r="AR73410" s="106"/>
    </row>
    <row r="73411" spans="41:44" ht="15" customHeight="1">
      <c r="AO73411" s="108"/>
      <c r="AR73411" s="108"/>
    </row>
    <row r="73412" spans="41:44" ht="15" customHeight="1">
      <c r="AO73412" s="108"/>
      <c r="AR73412" s="108"/>
    </row>
    <row r="73413" spans="41:44" ht="15" customHeight="1">
      <c r="AO73413" s="108"/>
      <c r="AR73413" s="108"/>
    </row>
    <row r="73414" spans="41:44" ht="15" customHeight="1">
      <c r="AO73414" s="108"/>
      <c r="AR73414" s="108"/>
    </row>
    <row r="73415" spans="41:44" ht="15" customHeight="1">
      <c r="AO73415" s="108"/>
      <c r="AR73415" s="108"/>
    </row>
    <row r="73416" spans="41:44" ht="15" customHeight="1">
      <c r="AO73416" s="109"/>
      <c r="AR73416" s="109"/>
    </row>
    <row r="73417" spans="41:44" ht="15" customHeight="1">
      <c r="AO73417" s="104"/>
      <c r="AR73417" s="104"/>
    </row>
    <row r="73418" spans="41:44" ht="15" customHeight="1">
      <c r="AO73418" s="106"/>
      <c r="AR73418" s="106"/>
    </row>
    <row r="73419" spans="41:44" ht="15" customHeight="1">
      <c r="AO73419" s="106"/>
      <c r="AR73419" s="106"/>
    </row>
    <row r="73420" spans="41:44" ht="15" customHeight="1">
      <c r="AO73420" s="106"/>
      <c r="AR73420" s="106"/>
    </row>
    <row r="73421" spans="41:44" ht="15" customHeight="1">
      <c r="AO73421" s="106"/>
      <c r="AR73421" s="106"/>
    </row>
    <row r="73422" spans="41:44" ht="15" customHeight="1">
      <c r="AO73422" s="106"/>
      <c r="AR73422" s="106"/>
    </row>
    <row r="73423" spans="41:44" ht="15" customHeight="1">
      <c r="AO73423" s="106"/>
      <c r="AR73423" s="106"/>
    </row>
    <row r="73424" spans="41:44" ht="15" customHeight="1">
      <c r="AO73424" s="106"/>
      <c r="AR73424" s="106"/>
    </row>
    <row r="73425" spans="41:44" ht="15" customHeight="1">
      <c r="AO73425" s="108"/>
      <c r="AR73425" s="108"/>
    </row>
    <row r="73426" spans="41:44" ht="15" customHeight="1">
      <c r="AO73426" s="108"/>
      <c r="AR73426" s="108"/>
    </row>
    <row r="73427" spans="41:44" ht="15" customHeight="1">
      <c r="AO73427" s="108"/>
      <c r="AR73427" s="108"/>
    </row>
    <row r="73428" spans="41:44" ht="15" customHeight="1">
      <c r="AO73428" s="108"/>
      <c r="AR73428" s="108"/>
    </row>
    <row r="73429" spans="41:44" ht="15" customHeight="1">
      <c r="AO73429" s="108"/>
      <c r="AR73429" s="108"/>
    </row>
    <row r="73430" spans="41:44" ht="15" customHeight="1">
      <c r="AO73430" s="109"/>
      <c r="AR73430" s="109"/>
    </row>
    <row r="73431" spans="41:44" ht="15" customHeight="1">
      <c r="AO73431" s="104"/>
      <c r="AR73431" s="104"/>
    </row>
    <row r="73432" spans="41:44" ht="15" customHeight="1">
      <c r="AO73432" s="106"/>
      <c r="AR73432" s="106"/>
    </row>
    <row r="73433" spans="41:44" ht="15" customHeight="1">
      <c r="AO73433" s="106"/>
      <c r="AR73433" s="106"/>
    </row>
    <row r="73434" spans="41:44" ht="15" customHeight="1">
      <c r="AO73434" s="106"/>
      <c r="AR73434" s="106"/>
    </row>
    <row r="73435" spans="41:44" ht="15" customHeight="1">
      <c r="AO73435" s="106"/>
      <c r="AR73435" s="106"/>
    </row>
    <row r="73436" spans="41:44" ht="15" customHeight="1">
      <c r="AO73436" s="106"/>
      <c r="AR73436" s="106"/>
    </row>
    <row r="73437" spans="41:44" ht="15" customHeight="1">
      <c r="AO73437" s="106"/>
      <c r="AR73437" s="106"/>
    </row>
    <row r="73438" spans="41:44" ht="15" customHeight="1">
      <c r="AO73438" s="106"/>
      <c r="AR73438" s="106"/>
    </row>
    <row r="73439" spans="41:44" ht="15" customHeight="1">
      <c r="AO73439" s="108"/>
      <c r="AR73439" s="108"/>
    </row>
    <row r="73440" spans="41:44" ht="15" customHeight="1">
      <c r="AO73440" s="108"/>
      <c r="AR73440" s="108"/>
    </row>
    <row r="73441" spans="41:44" ht="15" customHeight="1">
      <c r="AO73441" s="108"/>
      <c r="AR73441" s="108"/>
    </row>
    <row r="73442" spans="41:44" ht="15" customHeight="1">
      <c r="AO73442" s="108"/>
      <c r="AR73442" s="108"/>
    </row>
    <row r="73443" spans="41:44" ht="15" customHeight="1">
      <c r="AO73443" s="108"/>
      <c r="AR73443" s="108"/>
    </row>
    <row r="73444" spans="41:44" ht="15" customHeight="1">
      <c r="AO73444" s="109"/>
      <c r="AR73444" s="109"/>
    </row>
    <row r="73445" spans="41:44" ht="15" customHeight="1">
      <c r="AO73445" s="104"/>
      <c r="AR73445" s="104"/>
    </row>
    <row r="73446" spans="41:44" ht="15" customHeight="1">
      <c r="AO73446" s="106"/>
      <c r="AR73446" s="106"/>
    </row>
    <row r="73447" spans="41:44" ht="15" customHeight="1">
      <c r="AO73447" s="106"/>
      <c r="AR73447" s="106"/>
    </row>
    <row r="73448" spans="41:44" ht="15" customHeight="1">
      <c r="AO73448" s="106"/>
      <c r="AR73448" s="106"/>
    </row>
    <row r="73449" spans="41:44" ht="15" customHeight="1">
      <c r="AO73449" s="106"/>
      <c r="AR73449" s="106"/>
    </row>
    <row r="73450" spans="41:44" ht="15" customHeight="1">
      <c r="AO73450" s="106"/>
      <c r="AR73450" s="106"/>
    </row>
    <row r="73451" spans="41:44" ht="15" customHeight="1">
      <c r="AO73451" s="106"/>
      <c r="AR73451" s="106"/>
    </row>
    <row r="73452" spans="41:44" ht="15" customHeight="1">
      <c r="AO73452" s="106"/>
      <c r="AR73452" s="106"/>
    </row>
    <row r="73453" spans="41:44" ht="15" customHeight="1">
      <c r="AO73453" s="108"/>
      <c r="AR73453" s="108"/>
    </row>
    <row r="73454" spans="41:44" ht="15" customHeight="1">
      <c r="AO73454" s="108"/>
      <c r="AR73454" s="108"/>
    </row>
    <row r="73455" spans="41:44" ht="15" customHeight="1">
      <c r="AO73455" s="108"/>
      <c r="AR73455" s="108"/>
    </row>
    <row r="73456" spans="41:44" ht="15" customHeight="1">
      <c r="AO73456" s="108"/>
      <c r="AR73456" s="108"/>
    </row>
    <row r="73457" spans="41:44" ht="15" customHeight="1">
      <c r="AO73457" s="108"/>
      <c r="AR73457" s="108"/>
    </row>
    <row r="73458" spans="41:44" ht="15" customHeight="1">
      <c r="AO73458" s="109"/>
      <c r="AR73458" s="109"/>
    </row>
    <row r="73459" spans="41:44" ht="15" customHeight="1">
      <c r="AO73459" s="104"/>
      <c r="AR73459" s="104"/>
    </row>
    <row r="73460" spans="41:44" ht="15" customHeight="1">
      <c r="AO73460" s="106"/>
      <c r="AR73460" s="106"/>
    </row>
    <row r="73461" spans="41:44" ht="15" customHeight="1">
      <c r="AO73461" s="106"/>
      <c r="AR73461" s="106"/>
    </row>
    <row r="73462" spans="41:44" ht="15" customHeight="1">
      <c r="AO73462" s="106"/>
      <c r="AR73462" s="106"/>
    </row>
    <row r="73463" spans="41:44" ht="15" customHeight="1">
      <c r="AO73463" s="106"/>
      <c r="AR73463" s="106"/>
    </row>
    <row r="73464" spans="41:44" ht="15" customHeight="1">
      <c r="AO73464" s="106"/>
      <c r="AR73464" s="106"/>
    </row>
    <row r="73465" spans="41:44" ht="15" customHeight="1">
      <c r="AO73465" s="106"/>
      <c r="AR73465" s="106"/>
    </row>
    <row r="73466" spans="41:44" ht="15" customHeight="1">
      <c r="AO73466" s="106"/>
      <c r="AR73466" s="106"/>
    </row>
    <row r="73467" spans="41:44" ht="15" customHeight="1">
      <c r="AO73467" s="108"/>
      <c r="AR73467" s="108"/>
    </row>
    <row r="73468" spans="41:44" ht="15" customHeight="1">
      <c r="AO73468" s="108"/>
      <c r="AR73468" s="108"/>
    </row>
    <row r="73469" spans="41:44" ht="15" customHeight="1">
      <c r="AO73469" s="108"/>
      <c r="AR73469" s="108"/>
    </row>
    <row r="73470" spans="41:44" ht="15" customHeight="1">
      <c r="AO73470" s="108"/>
      <c r="AR73470" s="108"/>
    </row>
    <row r="73471" spans="41:44" ht="15" customHeight="1">
      <c r="AO73471" s="108"/>
      <c r="AR73471" s="108"/>
    </row>
    <row r="73472" spans="41:44" ht="15" customHeight="1">
      <c r="AO73472" s="109"/>
      <c r="AR73472" s="109"/>
    </row>
    <row r="73473" spans="41:44" ht="15" customHeight="1">
      <c r="AO73473" s="104"/>
      <c r="AR73473" s="104"/>
    </row>
    <row r="73474" spans="41:44" ht="15" customHeight="1">
      <c r="AO73474" s="106"/>
      <c r="AR73474" s="106"/>
    </row>
    <row r="73475" spans="41:44" ht="15" customHeight="1">
      <c r="AO73475" s="106"/>
      <c r="AR73475" s="106"/>
    </row>
    <row r="73476" spans="41:44" ht="15" customHeight="1">
      <c r="AO73476" s="106"/>
      <c r="AR73476" s="106"/>
    </row>
    <row r="73477" spans="41:44" ht="15" customHeight="1">
      <c r="AO73477" s="106"/>
      <c r="AR73477" s="106"/>
    </row>
    <row r="73478" spans="41:44" ht="15" customHeight="1">
      <c r="AO73478" s="106"/>
      <c r="AR73478" s="106"/>
    </row>
    <row r="73479" spans="41:44" ht="15" customHeight="1">
      <c r="AO73479" s="106"/>
      <c r="AR73479" s="106"/>
    </row>
    <row r="73480" spans="41:44" ht="15" customHeight="1">
      <c r="AO73480" s="106"/>
      <c r="AR73480" s="106"/>
    </row>
    <row r="73481" spans="41:44" ht="15" customHeight="1">
      <c r="AO73481" s="108"/>
      <c r="AR73481" s="108"/>
    </row>
    <row r="73482" spans="41:44" ht="15" customHeight="1">
      <c r="AO73482" s="108"/>
      <c r="AR73482" s="108"/>
    </row>
    <row r="73483" spans="41:44" ht="15" customHeight="1">
      <c r="AO73483" s="108"/>
      <c r="AR73483" s="108"/>
    </row>
    <row r="73484" spans="41:44" ht="15" customHeight="1">
      <c r="AO73484" s="108"/>
      <c r="AR73484" s="108"/>
    </row>
    <row r="73485" spans="41:44" ht="15" customHeight="1">
      <c r="AO73485" s="108"/>
      <c r="AR73485" s="108"/>
    </row>
    <row r="73486" spans="41:44" ht="15" customHeight="1">
      <c r="AO73486" s="109"/>
      <c r="AR73486" s="109"/>
    </row>
    <row r="73487" spans="41:44" ht="15" customHeight="1">
      <c r="AO73487" s="104"/>
      <c r="AR73487" s="104"/>
    </row>
    <row r="73488" spans="41:44" ht="15" customHeight="1">
      <c r="AO73488" s="106"/>
      <c r="AR73488" s="106"/>
    </row>
    <row r="73489" spans="41:44" ht="15" customHeight="1">
      <c r="AO73489" s="106"/>
      <c r="AR73489" s="106"/>
    </row>
    <row r="73490" spans="41:44" ht="15" customHeight="1">
      <c r="AO73490" s="106"/>
      <c r="AR73490" s="106"/>
    </row>
    <row r="73491" spans="41:44" ht="15" customHeight="1">
      <c r="AO73491" s="106"/>
      <c r="AR73491" s="106"/>
    </row>
    <row r="73492" spans="41:44" ht="15" customHeight="1">
      <c r="AO73492" s="106"/>
      <c r="AR73492" s="106"/>
    </row>
    <row r="73493" spans="41:44" ht="15" customHeight="1">
      <c r="AO73493" s="106"/>
      <c r="AR73493" s="106"/>
    </row>
    <row r="73494" spans="41:44" ht="15" customHeight="1">
      <c r="AO73494" s="106"/>
      <c r="AR73494" s="106"/>
    </row>
    <row r="73495" spans="41:44" ht="15" customHeight="1">
      <c r="AO73495" s="108"/>
      <c r="AR73495" s="108"/>
    </row>
    <row r="73496" spans="41:44" ht="15" customHeight="1">
      <c r="AO73496" s="108"/>
      <c r="AR73496" s="108"/>
    </row>
    <row r="73497" spans="41:44" ht="15" customHeight="1">
      <c r="AO73497" s="108"/>
      <c r="AR73497" s="108"/>
    </row>
    <row r="73498" spans="41:44" ht="15" customHeight="1">
      <c r="AO73498" s="108"/>
      <c r="AR73498" s="108"/>
    </row>
    <row r="73499" spans="41:44" ht="15" customHeight="1">
      <c r="AO73499" s="108"/>
      <c r="AR73499" s="108"/>
    </row>
    <row r="73500" spans="41:44" ht="15" customHeight="1">
      <c r="AO73500" s="109"/>
      <c r="AR73500" s="109"/>
    </row>
    <row r="73501" spans="41:44" ht="15" customHeight="1">
      <c r="AO73501" s="104"/>
      <c r="AR73501" s="104"/>
    </row>
    <row r="73502" spans="41:44" ht="15" customHeight="1">
      <c r="AO73502" s="106"/>
      <c r="AR73502" s="106"/>
    </row>
    <row r="73503" spans="41:44" ht="15" customHeight="1">
      <c r="AO73503" s="106"/>
      <c r="AR73503" s="106"/>
    </row>
    <row r="73504" spans="41:44" ht="15" customHeight="1">
      <c r="AO73504" s="106"/>
      <c r="AR73504" s="106"/>
    </row>
    <row r="73505" spans="41:44" ht="15" customHeight="1">
      <c r="AO73505" s="106"/>
      <c r="AR73505" s="106"/>
    </row>
    <row r="73506" spans="41:44" ht="15" customHeight="1">
      <c r="AO73506" s="106"/>
      <c r="AR73506" s="106"/>
    </row>
    <row r="73507" spans="41:44" ht="15" customHeight="1">
      <c r="AO73507" s="106"/>
      <c r="AR73507" s="106"/>
    </row>
    <row r="73508" spans="41:44" ht="15" customHeight="1">
      <c r="AO73508" s="106"/>
      <c r="AR73508" s="106"/>
    </row>
    <row r="73509" spans="41:44" ht="15" customHeight="1">
      <c r="AO73509" s="108"/>
      <c r="AR73509" s="108"/>
    </row>
    <row r="73510" spans="41:44" ht="15" customHeight="1">
      <c r="AO73510" s="108"/>
      <c r="AR73510" s="108"/>
    </row>
    <row r="73511" spans="41:44" ht="15" customHeight="1">
      <c r="AO73511" s="108"/>
      <c r="AR73511" s="108"/>
    </row>
    <row r="73512" spans="41:44" ht="15" customHeight="1">
      <c r="AO73512" s="108"/>
      <c r="AR73512" s="108"/>
    </row>
    <row r="73513" spans="41:44" ht="15" customHeight="1">
      <c r="AO73513" s="108"/>
      <c r="AR73513" s="108"/>
    </row>
    <row r="73514" spans="41:44" ht="15" customHeight="1">
      <c r="AO73514" s="109"/>
      <c r="AR73514" s="109"/>
    </row>
    <row r="73515" spans="41:44" ht="15" customHeight="1">
      <c r="AO73515" s="104"/>
      <c r="AR73515" s="104"/>
    </row>
    <row r="73516" spans="41:44" ht="15" customHeight="1">
      <c r="AO73516" s="106"/>
      <c r="AR73516" s="106"/>
    </row>
    <row r="73517" spans="41:44" ht="15" customHeight="1">
      <c r="AO73517" s="106"/>
      <c r="AR73517" s="106"/>
    </row>
    <row r="73518" spans="41:44" ht="15" customHeight="1">
      <c r="AO73518" s="106"/>
      <c r="AR73518" s="106"/>
    </row>
    <row r="73519" spans="41:44" ht="15" customHeight="1">
      <c r="AO73519" s="106"/>
      <c r="AR73519" s="106"/>
    </row>
    <row r="73520" spans="41:44" ht="15" customHeight="1">
      <c r="AO73520" s="106"/>
      <c r="AR73520" s="106"/>
    </row>
    <row r="73521" spans="41:44" ht="15" customHeight="1">
      <c r="AO73521" s="106"/>
      <c r="AR73521" s="106"/>
    </row>
    <row r="73522" spans="41:44" ht="15" customHeight="1">
      <c r="AO73522" s="106"/>
      <c r="AR73522" s="106"/>
    </row>
    <row r="73523" spans="41:44" ht="15" customHeight="1">
      <c r="AO73523" s="108"/>
      <c r="AR73523" s="108"/>
    </row>
    <row r="73524" spans="41:44" ht="15" customHeight="1">
      <c r="AO73524" s="108"/>
      <c r="AR73524" s="108"/>
    </row>
    <row r="73525" spans="41:44" ht="15" customHeight="1">
      <c r="AO73525" s="108"/>
      <c r="AR73525" s="108"/>
    </row>
    <row r="73526" spans="41:44" ht="15" customHeight="1">
      <c r="AO73526" s="108"/>
      <c r="AR73526" s="108"/>
    </row>
    <row r="73527" spans="41:44" ht="15" customHeight="1">
      <c r="AO73527" s="108"/>
      <c r="AR73527" s="108"/>
    </row>
    <row r="73528" spans="41:44" ht="15" customHeight="1">
      <c r="AO73528" s="109"/>
      <c r="AR73528" s="109"/>
    </row>
    <row r="73529" spans="41:44" ht="15" customHeight="1">
      <c r="AO73529" s="104"/>
      <c r="AR73529" s="104"/>
    </row>
    <row r="73530" spans="41:44" ht="15" customHeight="1">
      <c r="AO73530" s="106"/>
      <c r="AR73530" s="106"/>
    </row>
    <row r="73531" spans="41:44" ht="15" customHeight="1">
      <c r="AO73531" s="106"/>
      <c r="AR73531" s="106"/>
    </row>
    <row r="73532" spans="41:44" ht="15" customHeight="1">
      <c r="AO73532" s="106"/>
      <c r="AR73532" s="106"/>
    </row>
    <row r="73533" spans="41:44" ht="15" customHeight="1">
      <c r="AO73533" s="106"/>
      <c r="AR73533" s="106"/>
    </row>
    <row r="73534" spans="41:44" ht="15" customHeight="1">
      <c r="AO73534" s="106"/>
      <c r="AR73534" s="106"/>
    </row>
    <row r="73535" spans="41:44" ht="15" customHeight="1">
      <c r="AO73535" s="106"/>
      <c r="AR73535" s="106"/>
    </row>
    <row r="73536" spans="41:44" ht="15" customHeight="1">
      <c r="AO73536" s="106"/>
      <c r="AR73536" s="106"/>
    </row>
    <row r="73537" spans="41:44" ht="15" customHeight="1">
      <c r="AO73537" s="108"/>
      <c r="AR73537" s="108"/>
    </row>
    <row r="73538" spans="41:44" ht="15" customHeight="1">
      <c r="AO73538" s="108"/>
      <c r="AR73538" s="108"/>
    </row>
    <row r="73539" spans="41:44" ht="15" customHeight="1">
      <c r="AO73539" s="108"/>
      <c r="AR73539" s="108"/>
    </row>
    <row r="73540" spans="41:44" ht="15" customHeight="1">
      <c r="AO73540" s="108"/>
      <c r="AR73540" s="108"/>
    </row>
    <row r="73541" spans="41:44" ht="15" customHeight="1">
      <c r="AO73541" s="108"/>
      <c r="AR73541" s="108"/>
    </row>
    <row r="73542" spans="41:44" ht="15" customHeight="1">
      <c r="AO73542" s="109"/>
      <c r="AR73542" s="109"/>
    </row>
    <row r="73543" spans="41:44" ht="15" customHeight="1">
      <c r="AO73543" s="104"/>
      <c r="AR73543" s="104"/>
    </row>
    <row r="73544" spans="41:44" ht="15" customHeight="1">
      <c r="AO73544" s="106"/>
      <c r="AR73544" s="106"/>
    </row>
    <row r="73545" spans="41:44" ht="15" customHeight="1">
      <c r="AO73545" s="106"/>
      <c r="AR73545" s="106"/>
    </row>
    <row r="73546" spans="41:44" ht="15" customHeight="1">
      <c r="AO73546" s="106"/>
      <c r="AR73546" s="106"/>
    </row>
    <row r="73547" spans="41:44" ht="15" customHeight="1">
      <c r="AO73547" s="106"/>
      <c r="AR73547" s="106"/>
    </row>
    <row r="73548" spans="41:44" ht="15" customHeight="1">
      <c r="AO73548" s="106"/>
      <c r="AR73548" s="106"/>
    </row>
    <row r="73549" spans="41:44" ht="15" customHeight="1">
      <c r="AO73549" s="106"/>
      <c r="AR73549" s="106"/>
    </row>
    <row r="73550" spans="41:44" ht="15" customHeight="1">
      <c r="AO73550" s="106"/>
      <c r="AR73550" s="106"/>
    </row>
    <row r="73551" spans="41:44" ht="15" customHeight="1">
      <c r="AO73551" s="108"/>
      <c r="AR73551" s="108"/>
    </row>
    <row r="73552" spans="41:44" ht="15" customHeight="1">
      <c r="AO73552" s="108"/>
      <c r="AR73552" s="108"/>
    </row>
    <row r="73553" spans="41:44" ht="15" customHeight="1">
      <c r="AO73553" s="108"/>
      <c r="AR73553" s="108"/>
    </row>
    <row r="73554" spans="41:44" ht="15" customHeight="1">
      <c r="AO73554" s="108"/>
      <c r="AR73554" s="108"/>
    </row>
    <row r="73555" spans="41:44" ht="15" customHeight="1">
      <c r="AO73555" s="108"/>
      <c r="AR73555" s="108"/>
    </row>
    <row r="73556" spans="41:44" ht="15" customHeight="1">
      <c r="AO73556" s="109"/>
      <c r="AR73556" s="109"/>
    </row>
    <row r="73557" spans="41:44" ht="15" customHeight="1">
      <c r="AO73557" s="104"/>
      <c r="AR73557" s="104"/>
    </row>
    <row r="73558" spans="41:44" ht="15" customHeight="1">
      <c r="AO73558" s="106"/>
      <c r="AR73558" s="106"/>
    </row>
    <row r="73559" spans="41:44" ht="15" customHeight="1">
      <c r="AO73559" s="106"/>
      <c r="AR73559" s="106"/>
    </row>
    <row r="73560" spans="41:44" ht="15" customHeight="1">
      <c r="AO73560" s="106"/>
      <c r="AR73560" s="106"/>
    </row>
    <row r="73561" spans="41:44" ht="15" customHeight="1">
      <c r="AO73561" s="106"/>
      <c r="AR73561" s="106"/>
    </row>
    <row r="73562" spans="41:44" ht="15" customHeight="1">
      <c r="AO73562" s="106"/>
      <c r="AR73562" s="106"/>
    </row>
    <row r="73563" spans="41:44" ht="15" customHeight="1">
      <c r="AO73563" s="106"/>
      <c r="AR73563" s="106"/>
    </row>
    <row r="73564" spans="41:44" ht="15" customHeight="1">
      <c r="AO73564" s="106"/>
      <c r="AR73564" s="106"/>
    </row>
    <row r="73565" spans="41:44" ht="15" customHeight="1">
      <c r="AO73565" s="108"/>
      <c r="AR73565" s="108"/>
    </row>
    <row r="73566" spans="41:44" ht="15" customHeight="1">
      <c r="AO73566" s="108"/>
      <c r="AR73566" s="108"/>
    </row>
    <row r="73567" spans="41:44" ht="15" customHeight="1">
      <c r="AO73567" s="108"/>
      <c r="AR73567" s="108"/>
    </row>
    <row r="73568" spans="41:44" ht="15" customHeight="1">
      <c r="AO73568" s="108"/>
      <c r="AR73568" s="108"/>
    </row>
    <row r="73569" spans="41:44" ht="15" customHeight="1">
      <c r="AO73569" s="108"/>
      <c r="AR73569" s="108"/>
    </row>
    <row r="73570" spans="41:44" ht="15" customHeight="1">
      <c r="AO73570" s="109"/>
      <c r="AR73570" s="109"/>
    </row>
    <row r="73571" spans="41:44" ht="15" customHeight="1">
      <c r="AO73571" s="104"/>
      <c r="AR73571" s="104"/>
    </row>
    <row r="73572" spans="41:44" ht="15" customHeight="1">
      <c r="AO73572" s="106"/>
      <c r="AR73572" s="106"/>
    </row>
    <row r="73573" spans="41:44" ht="15" customHeight="1">
      <c r="AO73573" s="106"/>
      <c r="AR73573" s="106"/>
    </row>
    <row r="73574" spans="41:44" ht="15" customHeight="1">
      <c r="AO73574" s="106"/>
      <c r="AR73574" s="106"/>
    </row>
    <row r="73575" spans="41:44" ht="15" customHeight="1">
      <c r="AO73575" s="106"/>
      <c r="AR73575" s="106"/>
    </row>
    <row r="73576" spans="41:44" ht="15" customHeight="1">
      <c r="AO73576" s="106"/>
      <c r="AR73576" s="106"/>
    </row>
    <row r="73577" spans="41:44" ht="15" customHeight="1">
      <c r="AO73577" s="106"/>
      <c r="AR73577" s="106"/>
    </row>
    <row r="73578" spans="41:44" ht="15" customHeight="1">
      <c r="AO73578" s="106"/>
      <c r="AR73578" s="106"/>
    </row>
    <row r="73579" spans="41:44" ht="15" customHeight="1">
      <c r="AO73579" s="108"/>
      <c r="AR73579" s="108"/>
    </row>
    <row r="73580" spans="41:44" ht="15" customHeight="1">
      <c r="AO73580" s="108"/>
      <c r="AR73580" s="108"/>
    </row>
    <row r="73581" spans="41:44" ht="15" customHeight="1">
      <c r="AO73581" s="108"/>
      <c r="AR73581" s="108"/>
    </row>
    <row r="73582" spans="41:44" ht="15" customHeight="1">
      <c r="AO73582" s="108"/>
      <c r="AR73582" s="108"/>
    </row>
    <row r="73583" spans="41:44" ht="15" customHeight="1">
      <c r="AO73583" s="108"/>
      <c r="AR73583" s="108"/>
    </row>
    <row r="73584" spans="41:44" ht="15" customHeight="1">
      <c r="AO73584" s="109"/>
      <c r="AR73584" s="109"/>
    </row>
    <row r="73585" spans="41:44" ht="15" customHeight="1">
      <c r="AO73585" s="104"/>
      <c r="AR73585" s="104"/>
    </row>
    <row r="73586" spans="41:44" ht="15" customHeight="1">
      <c r="AO73586" s="106"/>
      <c r="AR73586" s="106"/>
    </row>
    <row r="73587" spans="41:44" ht="15" customHeight="1">
      <c r="AO73587" s="106"/>
      <c r="AR73587" s="106"/>
    </row>
    <row r="73588" spans="41:44" ht="15" customHeight="1">
      <c r="AO73588" s="106"/>
      <c r="AR73588" s="106"/>
    </row>
    <row r="73589" spans="41:44" ht="15" customHeight="1">
      <c r="AO73589" s="106"/>
      <c r="AR73589" s="106"/>
    </row>
    <row r="73590" spans="41:44" ht="15" customHeight="1">
      <c r="AO73590" s="106"/>
      <c r="AR73590" s="106"/>
    </row>
    <row r="73591" spans="41:44" ht="15" customHeight="1">
      <c r="AO73591" s="106"/>
      <c r="AR73591" s="106"/>
    </row>
    <row r="73592" spans="41:44" ht="15" customHeight="1">
      <c r="AO73592" s="106"/>
      <c r="AR73592" s="106"/>
    </row>
    <row r="73593" spans="41:44" ht="15" customHeight="1">
      <c r="AO73593" s="108"/>
      <c r="AR73593" s="108"/>
    </row>
    <row r="73594" spans="41:44" ht="15" customHeight="1">
      <c r="AO73594" s="108"/>
      <c r="AR73594" s="108"/>
    </row>
    <row r="73595" spans="41:44" ht="15" customHeight="1">
      <c r="AO73595" s="108"/>
      <c r="AR73595" s="108"/>
    </row>
    <row r="73596" spans="41:44" ht="15" customHeight="1">
      <c r="AO73596" s="108"/>
      <c r="AR73596" s="108"/>
    </row>
    <row r="73597" spans="41:44" ht="15" customHeight="1">
      <c r="AO73597" s="108"/>
      <c r="AR73597" s="108"/>
    </row>
    <row r="73598" spans="41:44" ht="15" customHeight="1">
      <c r="AO73598" s="109"/>
      <c r="AR73598" s="109"/>
    </row>
    <row r="73599" spans="41:44" ht="15" customHeight="1">
      <c r="AO73599" s="104"/>
      <c r="AR73599" s="104"/>
    </row>
    <row r="73600" spans="41:44" ht="15" customHeight="1">
      <c r="AO73600" s="106"/>
      <c r="AR73600" s="106"/>
    </row>
    <row r="73601" spans="41:44" ht="15" customHeight="1">
      <c r="AO73601" s="106"/>
      <c r="AR73601" s="106"/>
    </row>
    <row r="73602" spans="41:44" ht="15" customHeight="1">
      <c r="AO73602" s="106"/>
      <c r="AR73602" s="106"/>
    </row>
    <row r="73603" spans="41:44" ht="15" customHeight="1">
      <c r="AO73603" s="106"/>
      <c r="AR73603" s="106"/>
    </row>
    <row r="73604" spans="41:44" ht="15" customHeight="1">
      <c r="AO73604" s="106"/>
      <c r="AR73604" s="106"/>
    </row>
    <row r="73605" spans="41:44" ht="15" customHeight="1">
      <c r="AO73605" s="106"/>
      <c r="AR73605" s="106"/>
    </row>
    <row r="73606" spans="41:44" ht="15" customHeight="1">
      <c r="AO73606" s="106"/>
      <c r="AR73606" s="106"/>
    </row>
    <row r="73607" spans="41:44" ht="15" customHeight="1">
      <c r="AO73607" s="108"/>
      <c r="AR73607" s="108"/>
    </row>
    <row r="73608" spans="41:44" ht="15" customHeight="1">
      <c r="AO73608" s="108"/>
      <c r="AR73608" s="108"/>
    </row>
    <row r="73609" spans="41:44" ht="15" customHeight="1">
      <c r="AO73609" s="108"/>
      <c r="AR73609" s="108"/>
    </row>
    <row r="73610" spans="41:44" ht="15" customHeight="1">
      <c r="AO73610" s="108"/>
      <c r="AR73610" s="108"/>
    </row>
    <row r="73611" spans="41:44" ht="15" customHeight="1">
      <c r="AO73611" s="108"/>
      <c r="AR73611" s="108"/>
    </row>
    <row r="73612" spans="41:44" ht="15" customHeight="1">
      <c r="AO73612" s="109"/>
      <c r="AR73612" s="109"/>
    </row>
    <row r="73613" spans="41:44" ht="15" customHeight="1">
      <c r="AO73613" s="104"/>
      <c r="AR73613" s="104"/>
    </row>
    <row r="73614" spans="41:44" ht="15" customHeight="1">
      <c r="AO73614" s="106"/>
      <c r="AR73614" s="106"/>
    </row>
    <row r="73615" spans="41:44" ht="15" customHeight="1">
      <c r="AO73615" s="106"/>
      <c r="AR73615" s="106"/>
    </row>
    <row r="73616" spans="41:44" ht="15" customHeight="1">
      <c r="AO73616" s="106"/>
      <c r="AR73616" s="106"/>
    </row>
    <row r="73617" spans="41:44" ht="15" customHeight="1">
      <c r="AO73617" s="106"/>
      <c r="AR73617" s="106"/>
    </row>
    <row r="73618" spans="41:44" ht="15" customHeight="1">
      <c r="AO73618" s="106"/>
      <c r="AR73618" s="106"/>
    </row>
    <row r="73619" spans="41:44" ht="15" customHeight="1">
      <c r="AO73619" s="106"/>
      <c r="AR73619" s="106"/>
    </row>
    <row r="73620" spans="41:44" ht="15" customHeight="1">
      <c r="AO73620" s="106"/>
      <c r="AR73620" s="106"/>
    </row>
    <row r="73621" spans="41:44" ht="15" customHeight="1">
      <c r="AO73621" s="108"/>
      <c r="AR73621" s="108"/>
    </row>
    <row r="73622" spans="41:44" ht="15" customHeight="1">
      <c r="AO73622" s="108"/>
      <c r="AR73622" s="108"/>
    </row>
    <row r="73623" spans="41:44" ht="15" customHeight="1">
      <c r="AO73623" s="108"/>
      <c r="AR73623" s="108"/>
    </row>
    <row r="73624" spans="41:44" ht="15" customHeight="1">
      <c r="AO73624" s="108"/>
      <c r="AR73624" s="108"/>
    </row>
    <row r="73625" spans="41:44" ht="15" customHeight="1">
      <c r="AO73625" s="108"/>
      <c r="AR73625" s="108"/>
    </row>
    <row r="73626" spans="41:44" ht="15" customHeight="1">
      <c r="AO73626" s="109"/>
      <c r="AR73626" s="109"/>
    </row>
    <row r="73627" spans="41:44" ht="15" customHeight="1">
      <c r="AO73627" s="104"/>
      <c r="AR73627" s="104"/>
    </row>
    <row r="73628" spans="41:44" ht="15" customHeight="1">
      <c r="AO73628" s="106"/>
      <c r="AR73628" s="106"/>
    </row>
    <row r="73629" spans="41:44" ht="15" customHeight="1">
      <c r="AO73629" s="106"/>
      <c r="AR73629" s="106"/>
    </row>
    <row r="73630" spans="41:44" ht="15" customHeight="1">
      <c r="AO73630" s="106"/>
      <c r="AR73630" s="106"/>
    </row>
    <row r="73631" spans="41:44" ht="15" customHeight="1">
      <c r="AO73631" s="106"/>
      <c r="AR73631" s="106"/>
    </row>
    <row r="73632" spans="41:44" ht="15" customHeight="1">
      <c r="AO73632" s="106"/>
      <c r="AR73632" s="106"/>
    </row>
    <row r="73633" spans="41:44" ht="15" customHeight="1">
      <c r="AO73633" s="106"/>
      <c r="AR73633" s="106"/>
    </row>
    <row r="73634" spans="41:44" ht="15" customHeight="1">
      <c r="AO73634" s="106"/>
      <c r="AR73634" s="106"/>
    </row>
    <row r="73635" spans="41:44" ht="15" customHeight="1">
      <c r="AO73635" s="108"/>
      <c r="AR73635" s="108"/>
    </row>
    <row r="73636" spans="41:44" ht="15" customHeight="1">
      <c r="AO73636" s="108"/>
      <c r="AR73636" s="108"/>
    </row>
    <row r="73637" spans="41:44" ht="15" customHeight="1">
      <c r="AO73637" s="108"/>
      <c r="AR73637" s="108"/>
    </row>
    <row r="73638" spans="41:44" ht="15" customHeight="1">
      <c r="AO73638" s="108"/>
      <c r="AR73638" s="108"/>
    </row>
    <row r="73639" spans="41:44" ht="15" customHeight="1">
      <c r="AO73639" s="108"/>
      <c r="AR73639" s="108"/>
    </row>
    <row r="73640" spans="41:44" ht="15" customHeight="1">
      <c r="AO73640" s="109"/>
      <c r="AR73640" s="109"/>
    </row>
    <row r="73641" spans="41:44" ht="15" customHeight="1">
      <c r="AO73641" s="104"/>
      <c r="AR73641" s="104"/>
    </row>
    <row r="73642" spans="41:44" ht="15" customHeight="1">
      <c r="AO73642" s="106"/>
      <c r="AR73642" s="106"/>
    </row>
    <row r="73643" spans="41:44" ht="15" customHeight="1">
      <c r="AO73643" s="106"/>
      <c r="AR73643" s="106"/>
    </row>
    <row r="73644" spans="41:44" ht="15" customHeight="1">
      <c r="AO73644" s="106"/>
      <c r="AR73644" s="106"/>
    </row>
    <row r="73645" spans="41:44" ht="15" customHeight="1">
      <c r="AO73645" s="106"/>
      <c r="AR73645" s="106"/>
    </row>
    <row r="73646" spans="41:44" ht="15" customHeight="1">
      <c r="AO73646" s="106"/>
      <c r="AR73646" s="106"/>
    </row>
    <row r="73647" spans="41:44" ht="15" customHeight="1">
      <c r="AO73647" s="106"/>
      <c r="AR73647" s="106"/>
    </row>
    <row r="73648" spans="41:44" ht="15" customHeight="1">
      <c r="AO73648" s="106"/>
      <c r="AR73648" s="106"/>
    </row>
    <row r="73649" spans="41:44" ht="15" customHeight="1">
      <c r="AO73649" s="108"/>
      <c r="AR73649" s="108"/>
    </row>
    <row r="73650" spans="41:44" ht="15" customHeight="1">
      <c r="AO73650" s="108"/>
      <c r="AR73650" s="108"/>
    </row>
    <row r="73651" spans="41:44" ht="15" customHeight="1">
      <c r="AO73651" s="108"/>
      <c r="AR73651" s="108"/>
    </row>
    <row r="73652" spans="41:44" ht="15" customHeight="1">
      <c r="AO73652" s="108"/>
      <c r="AR73652" s="108"/>
    </row>
    <row r="73653" spans="41:44" ht="15" customHeight="1">
      <c r="AO73653" s="108"/>
      <c r="AR73653" s="108"/>
    </row>
    <row r="73654" spans="41:44" ht="15" customHeight="1">
      <c r="AO73654" s="109"/>
      <c r="AR73654" s="109"/>
    </row>
    <row r="73655" spans="41:44" ht="15" customHeight="1">
      <c r="AO73655" s="104"/>
      <c r="AR73655" s="104"/>
    </row>
    <row r="73656" spans="41:44" ht="15" customHeight="1">
      <c r="AO73656" s="106"/>
      <c r="AR73656" s="106"/>
    </row>
    <row r="73657" spans="41:44" ht="15" customHeight="1">
      <c r="AO73657" s="106"/>
      <c r="AR73657" s="106"/>
    </row>
    <row r="73658" spans="41:44" ht="15" customHeight="1">
      <c r="AO73658" s="106"/>
      <c r="AR73658" s="106"/>
    </row>
    <row r="73659" spans="41:44" ht="15" customHeight="1">
      <c r="AO73659" s="106"/>
      <c r="AR73659" s="106"/>
    </row>
    <row r="73660" spans="41:44" ht="15" customHeight="1">
      <c r="AO73660" s="106"/>
      <c r="AR73660" s="106"/>
    </row>
    <row r="73661" spans="41:44" ht="15" customHeight="1">
      <c r="AO73661" s="106"/>
      <c r="AR73661" s="106"/>
    </row>
    <row r="73662" spans="41:44" ht="15" customHeight="1">
      <c r="AO73662" s="106"/>
      <c r="AR73662" s="106"/>
    </row>
    <row r="73663" spans="41:44" ht="15" customHeight="1">
      <c r="AO73663" s="108"/>
      <c r="AR73663" s="108"/>
    </row>
    <row r="73664" spans="41:44" ht="15" customHeight="1">
      <c r="AO73664" s="108"/>
      <c r="AR73664" s="108"/>
    </row>
    <row r="73665" spans="41:44" ht="15" customHeight="1">
      <c r="AO73665" s="108"/>
      <c r="AR73665" s="108"/>
    </row>
    <row r="73666" spans="41:44" ht="15" customHeight="1">
      <c r="AO73666" s="108"/>
      <c r="AR73666" s="108"/>
    </row>
    <row r="73667" spans="41:44" ht="15" customHeight="1">
      <c r="AO73667" s="108"/>
      <c r="AR73667" s="108"/>
    </row>
    <row r="73668" spans="41:44" ht="15" customHeight="1">
      <c r="AO73668" s="109"/>
      <c r="AR73668" s="109"/>
    </row>
    <row r="73669" spans="41:44" ht="15" customHeight="1">
      <c r="AO73669" s="104"/>
      <c r="AR73669" s="104"/>
    </row>
    <row r="73670" spans="41:44" ht="15" customHeight="1">
      <c r="AO73670" s="106"/>
      <c r="AR73670" s="106"/>
    </row>
    <row r="73671" spans="41:44" ht="15" customHeight="1">
      <c r="AO73671" s="106"/>
      <c r="AR73671" s="106"/>
    </row>
    <row r="73672" spans="41:44" ht="15" customHeight="1">
      <c r="AO73672" s="106"/>
      <c r="AR73672" s="106"/>
    </row>
    <row r="73673" spans="41:44" ht="15" customHeight="1">
      <c r="AO73673" s="106"/>
      <c r="AR73673" s="106"/>
    </row>
    <row r="73674" spans="41:44" ht="15" customHeight="1">
      <c r="AO73674" s="106"/>
      <c r="AR73674" s="106"/>
    </row>
    <row r="73675" spans="41:44" ht="15" customHeight="1">
      <c r="AO73675" s="106"/>
      <c r="AR73675" s="106"/>
    </row>
    <row r="73676" spans="41:44" ht="15" customHeight="1">
      <c r="AO73676" s="106"/>
      <c r="AR73676" s="106"/>
    </row>
    <row r="73677" spans="41:44" ht="15" customHeight="1">
      <c r="AO73677" s="108"/>
      <c r="AR73677" s="108"/>
    </row>
    <row r="73678" spans="41:44" ht="15" customHeight="1">
      <c r="AO73678" s="108"/>
      <c r="AR73678" s="108"/>
    </row>
    <row r="73679" spans="41:44" ht="15" customHeight="1">
      <c r="AO73679" s="108"/>
      <c r="AR73679" s="108"/>
    </row>
    <row r="73680" spans="41:44" ht="15" customHeight="1">
      <c r="AO73680" s="108"/>
      <c r="AR73680" s="108"/>
    </row>
    <row r="73681" spans="41:44" ht="15" customHeight="1">
      <c r="AO73681" s="108"/>
      <c r="AR73681" s="108"/>
    </row>
    <row r="73682" spans="41:44" ht="15" customHeight="1">
      <c r="AO73682" s="109"/>
      <c r="AR73682" s="109"/>
    </row>
    <row r="73683" spans="41:44" ht="15" customHeight="1">
      <c r="AO73683" s="104"/>
      <c r="AR73683" s="104"/>
    </row>
    <row r="73684" spans="41:44" ht="15" customHeight="1">
      <c r="AO73684" s="106"/>
      <c r="AR73684" s="106"/>
    </row>
    <row r="73685" spans="41:44" ht="15" customHeight="1">
      <c r="AO73685" s="106"/>
      <c r="AR73685" s="106"/>
    </row>
    <row r="73686" spans="41:44" ht="15" customHeight="1">
      <c r="AO73686" s="106"/>
      <c r="AR73686" s="106"/>
    </row>
    <row r="73687" spans="41:44" ht="15" customHeight="1">
      <c r="AO73687" s="106"/>
      <c r="AR73687" s="106"/>
    </row>
    <row r="73688" spans="41:44" ht="15" customHeight="1">
      <c r="AO73688" s="106"/>
      <c r="AR73688" s="106"/>
    </row>
    <row r="73689" spans="41:44" ht="15" customHeight="1">
      <c r="AO73689" s="106"/>
      <c r="AR73689" s="106"/>
    </row>
    <row r="73690" spans="41:44" ht="15" customHeight="1">
      <c r="AO73690" s="106"/>
      <c r="AR73690" s="106"/>
    </row>
    <row r="73691" spans="41:44" ht="15" customHeight="1">
      <c r="AO73691" s="108"/>
      <c r="AR73691" s="108"/>
    </row>
    <row r="73692" spans="41:44" ht="15" customHeight="1">
      <c r="AO73692" s="108"/>
      <c r="AR73692" s="108"/>
    </row>
    <row r="73693" spans="41:44" ht="15" customHeight="1">
      <c r="AO73693" s="108"/>
      <c r="AR73693" s="108"/>
    </row>
    <row r="73694" spans="41:44" ht="15" customHeight="1">
      <c r="AO73694" s="108"/>
      <c r="AR73694" s="108"/>
    </row>
    <row r="73695" spans="41:44" ht="15" customHeight="1">
      <c r="AO73695" s="108"/>
      <c r="AR73695" s="108"/>
    </row>
    <row r="73696" spans="41:44" ht="15" customHeight="1">
      <c r="AO73696" s="109"/>
      <c r="AR73696" s="109"/>
    </row>
    <row r="73697" spans="41:44" ht="15" customHeight="1">
      <c r="AO73697" s="104"/>
      <c r="AR73697" s="104"/>
    </row>
    <row r="73698" spans="41:44" ht="15" customHeight="1">
      <c r="AO73698" s="106"/>
      <c r="AR73698" s="106"/>
    </row>
    <row r="73699" spans="41:44" ht="15" customHeight="1">
      <c r="AO73699" s="106"/>
      <c r="AR73699" s="106"/>
    </row>
    <row r="73700" spans="41:44" ht="15" customHeight="1">
      <c r="AO73700" s="106"/>
      <c r="AR73700" s="106"/>
    </row>
    <row r="73701" spans="41:44" ht="15" customHeight="1">
      <c r="AO73701" s="106"/>
      <c r="AR73701" s="106"/>
    </row>
    <row r="73702" spans="41:44" ht="15" customHeight="1">
      <c r="AO73702" s="106"/>
      <c r="AR73702" s="106"/>
    </row>
    <row r="73703" spans="41:44" ht="15" customHeight="1">
      <c r="AO73703" s="106"/>
      <c r="AR73703" s="106"/>
    </row>
    <row r="73704" spans="41:44" ht="15" customHeight="1">
      <c r="AO73704" s="106"/>
      <c r="AR73704" s="106"/>
    </row>
    <row r="73705" spans="41:44" ht="15" customHeight="1">
      <c r="AO73705" s="108"/>
      <c r="AR73705" s="108"/>
    </row>
    <row r="73706" spans="41:44" ht="15" customHeight="1">
      <c r="AO73706" s="108"/>
      <c r="AR73706" s="108"/>
    </row>
    <row r="73707" spans="41:44" ht="15" customHeight="1">
      <c r="AO73707" s="108"/>
      <c r="AR73707" s="108"/>
    </row>
    <row r="73708" spans="41:44" ht="15" customHeight="1">
      <c r="AO73708" s="108"/>
      <c r="AR73708" s="108"/>
    </row>
    <row r="73709" spans="41:44" ht="15" customHeight="1">
      <c r="AO73709" s="108"/>
      <c r="AR73709" s="108"/>
    </row>
    <row r="73710" spans="41:44" ht="15" customHeight="1">
      <c r="AO73710" s="109"/>
      <c r="AR73710" s="109"/>
    </row>
    <row r="73711" spans="41:44" ht="15" customHeight="1">
      <c r="AO73711" s="104"/>
      <c r="AR73711" s="104"/>
    </row>
    <row r="73712" spans="41:44" ht="15" customHeight="1">
      <c r="AO73712" s="106"/>
      <c r="AR73712" s="106"/>
    </row>
    <row r="73713" spans="41:44" ht="15" customHeight="1">
      <c r="AO73713" s="106"/>
      <c r="AR73713" s="106"/>
    </row>
    <row r="73714" spans="41:44" ht="15" customHeight="1">
      <c r="AO73714" s="106"/>
      <c r="AR73714" s="106"/>
    </row>
    <row r="73715" spans="41:44" ht="15" customHeight="1">
      <c r="AO73715" s="106"/>
      <c r="AR73715" s="106"/>
    </row>
    <row r="73716" spans="41:44" ht="15" customHeight="1">
      <c r="AO73716" s="106"/>
      <c r="AR73716" s="106"/>
    </row>
    <row r="73717" spans="41:44" ht="15" customHeight="1">
      <c r="AO73717" s="106"/>
      <c r="AR73717" s="106"/>
    </row>
    <row r="73718" spans="41:44" ht="15" customHeight="1">
      <c r="AO73718" s="106"/>
      <c r="AR73718" s="106"/>
    </row>
    <row r="73719" spans="41:44" ht="15" customHeight="1">
      <c r="AO73719" s="108"/>
      <c r="AR73719" s="108"/>
    </row>
    <row r="73720" spans="41:44" ht="15" customHeight="1">
      <c r="AO73720" s="108"/>
      <c r="AR73720" s="108"/>
    </row>
    <row r="73721" spans="41:44" ht="15" customHeight="1">
      <c r="AO73721" s="108"/>
      <c r="AR73721" s="108"/>
    </row>
    <row r="73722" spans="41:44" ht="15" customHeight="1">
      <c r="AO73722" s="108"/>
      <c r="AR73722" s="108"/>
    </row>
    <row r="73723" spans="41:44" ht="15" customHeight="1">
      <c r="AO73723" s="108"/>
      <c r="AR73723" s="108"/>
    </row>
    <row r="73724" spans="41:44" ht="15" customHeight="1">
      <c r="AO73724" s="109"/>
      <c r="AR73724" s="109"/>
    </row>
    <row r="73725" spans="41:44" ht="15" customHeight="1">
      <c r="AO73725" s="104"/>
      <c r="AR73725" s="104"/>
    </row>
    <row r="73726" spans="41:44" ht="15" customHeight="1">
      <c r="AO73726" s="106"/>
      <c r="AR73726" s="106"/>
    </row>
    <row r="73727" spans="41:44" ht="15" customHeight="1">
      <c r="AO73727" s="106"/>
      <c r="AR73727" s="106"/>
    </row>
    <row r="73728" spans="41:44" ht="15" customHeight="1">
      <c r="AO73728" s="106"/>
      <c r="AR73728" s="106"/>
    </row>
    <row r="73729" spans="41:44" ht="15" customHeight="1">
      <c r="AO73729" s="106"/>
      <c r="AR73729" s="106"/>
    </row>
    <row r="73730" spans="41:44" ht="15" customHeight="1">
      <c r="AO73730" s="106"/>
      <c r="AR73730" s="106"/>
    </row>
    <row r="73731" spans="41:44" ht="15" customHeight="1">
      <c r="AO73731" s="106"/>
      <c r="AR73731" s="106"/>
    </row>
    <row r="73732" spans="41:44" ht="15" customHeight="1">
      <c r="AO73732" s="106"/>
      <c r="AR73732" s="106"/>
    </row>
    <row r="73733" spans="41:44" ht="15" customHeight="1">
      <c r="AO73733" s="108"/>
      <c r="AR73733" s="108"/>
    </row>
    <row r="73734" spans="41:44" ht="15" customHeight="1">
      <c r="AO73734" s="108"/>
      <c r="AR73734" s="108"/>
    </row>
    <row r="73735" spans="41:44" ht="15" customHeight="1">
      <c r="AO73735" s="108"/>
      <c r="AR73735" s="108"/>
    </row>
    <row r="73736" spans="41:44" ht="15" customHeight="1">
      <c r="AO73736" s="108"/>
      <c r="AR73736" s="108"/>
    </row>
    <row r="73737" spans="41:44" ht="15" customHeight="1">
      <c r="AO73737" s="108"/>
      <c r="AR73737" s="108"/>
    </row>
    <row r="73738" spans="41:44" ht="15" customHeight="1">
      <c r="AO73738" s="109"/>
      <c r="AR73738" s="109"/>
    </row>
    <row r="73739" spans="41:44" ht="15" customHeight="1">
      <c r="AO73739" s="104"/>
      <c r="AR73739" s="104"/>
    </row>
    <row r="73740" spans="41:44" ht="15" customHeight="1">
      <c r="AO73740" s="106"/>
      <c r="AR73740" s="106"/>
    </row>
    <row r="73741" spans="41:44" ht="15" customHeight="1">
      <c r="AO73741" s="106"/>
      <c r="AR73741" s="106"/>
    </row>
    <row r="73742" spans="41:44" ht="15" customHeight="1">
      <c r="AO73742" s="106"/>
      <c r="AR73742" s="106"/>
    </row>
    <row r="73743" spans="41:44" ht="15" customHeight="1">
      <c r="AO73743" s="106"/>
      <c r="AR73743" s="106"/>
    </row>
    <row r="73744" spans="41:44" ht="15" customHeight="1">
      <c r="AO73744" s="106"/>
      <c r="AR73744" s="106"/>
    </row>
    <row r="73745" spans="41:44" ht="15" customHeight="1">
      <c r="AO73745" s="106"/>
      <c r="AR73745" s="106"/>
    </row>
    <row r="73746" spans="41:44" ht="15" customHeight="1">
      <c r="AO73746" s="106"/>
      <c r="AR73746" s="106"/>
    </row>
    <row r="73747" spans="41:44" ht="15" customHeight="1">
      <c r="AO73747" s="108"/>
      <c r="AR73747" s="108"/>
    </row>
    <row r="73748" spans="41:44" ht="15" customHeight="1">
      <c r="AO73748" s="108"/>
      <c r="AR73748" s="108"/>
    </row>
    <row r="73749" spans="41:44" ht="15" customHeight="1">
      <c r="AO73749" s="108"/>
      <c r="AR73749" s="108"/>
    </row>
    <row r="73750" spans="41:44" ht="15" customHeight="1">
      <c r="AO73750" s="108"/>
      <c r="AR73750" s="108"/>
    </row>
    <row r="73751" spans="41:44" ht="15" customHeight="1">
      <c r="AO73751" s="108"/>
      <c r="AR73751" s="108"/>
    </row>
    <row r="73752" spans="41:44" ht="15" customHeight="1">
      <c r="AO73752" s="109"/>
      <c r="AR73752" s="109"/>
    </row>
    <row r="73753" spans="41:44" ht="15" customHeight="1">
      <c r="AO73753" s="104"/>
      <c r="AR73753" s="104"/>
    </row>
    <row r="73754" spans="41:44" ht="15" customHeight="1">
      <c r="AO73754" s="106"/>
      <c r="AR73754" s="106"/>
    </row>
    <row r="73755" spans="41:44" ht="15" customHeight="1">
      <c r="AO73755" s="106"/>
      <c r="AR73755" s="106"/>
    </row>
    <row r="73756" spans="41:44" ht="15" customHeight="1">
      <c r="AO73756" s="106"/>
      <c r="AR73756" s="106"/>
    </row>
    <row r="73757" spans="41:44" ht="15" customHeight="1">
      <c r="AO73757" s="106"/>
      <c r="AR73757" s="106"/>
    </row>
    <row r="73758" spans="41:44" ht="15" customHeight="1">
      <c r="AO73758" s="106"/>
      <c r="AR73758" s="106"/>
    </row>
    <row r="73759" spans="41:44" ht="15" customHeight="1">
      <c r="AO73759" s="106"/>
      <c r="AR73759" s="106"/>
    </row>
    <row r="73760" spans="41:44" ht="15" customHeight="1">
      <c r="AO73760" s="106"/>
      <c r="AR73760" s="106"/>
    </row>
    <row r="73761" spans="41:44" ht="15" customHeight="1">
      <c r="AO73761" s="108"/>
      <c r="AR73761" s="108"/>
    </row>
    <row r="73762" spans="41:44" ht="15" customHeight="1">
      <c r="AO73762" s="108"/>
      <c r="AR73762" s="108"/>
    </row>
    <row r="73763" spans="41:44" ht="15" customHeight="1">
      <c r="AO73763" s="108"/>
      <c r="AR73763" s="108"/>
    </row>
    <row r="73764" spans="41:44" ht="15" customHeight="1">
      <c r="AO73764" s="108"/>
      <c r="AR73764" s="108"/>
    </row>
    <row r="73765" spans="41:44" ht="15" customHeight="1">
      <c r="AO73765" s="108"/>
      <c r="AR73765" s="108"/>
    </row>
    <row r="73766" spans="41:44" ht="15" customHeight="1">
      <c r="AO73766" s="109"/>
      <c r="AR73766" s="109"/>
    </row>
    <row r="73767" spans="41:44" ht="15" customHeight="1">
      <c r="AO73767" s="104"/>
      <c r="AR73767" s="104"/>
    </row>
    <row r="73768" spans="41:44" ht="15" customHeight="1">
      <c r="AO73768" s="106"/>
      <c r="AR73768" s="106"/>
    </row>
    <row r="73769" spans="41:44" ht="15" customHeight="1">
      <c r="AO73769" s="106"/>
      <c r="AR73769" s="106"/>
    </row>
    <row r="73770" spans="41:44" ht="15" customHeight="1">
      <c r="AO73770" s="106"/>
      <c r="AR73770" s="106"/>
    </row>
    <row r="73771" spans="41:44" ht="15" customHeight="1">
      <c r="AO73771" s="106"/>
      <c r="AR73771" s="106"/>
    </row>
    <row r="73772" spans="41:44" ht="15" customHeight="1">
      <c r="AO73772" s="106"/>
      <c r="AR73772" s="106"/>
    </row>
    <row r="73773" spans="41:44" ht="15" customHeight="1">
      <c r="AO73773" s="106"/>
      <c r="AR73773" s="106"/>
    </row>
    <row r="73774" spans="41:44" ht="15" customHeight="1">
      <c r="AO73774" s="106"/>
      <c r="AR73774" s="106"/>
    </row>
    <row r="73775" spans="41:44" ht="15" customHeight="1">
      <c r="AO73775" s="108"/>
      <c r="AR73775" s="108"/>
    </row>
    <row r="73776" spans="41:44" ht="15" customHeight="1">
      <c r="AO73776" s="108"/>
      <c r="AR73776" s="108"/>
    </row>
    <row r="73777" spans="41:44" ht="15" customHeight="1">
      <c r="AO73777" s="108"/>
      <c r="AR73777" s="108"/>
    </row>
    <row r="73778" spans="41:44" ht="15" customHeight="1">
      <c r="AO73778" s="108"/>
      <c r="AR73778" s="108"/>
    </row>
    <row r="73779" spans="41:44" ht="15" customHeight="1">
      <c r="AO73779" s="108"/>
      <c r="AR73779" s="108"/>
    </row>
    <row r="73780" spans="41:44" ht="15" customHeight="1">
      <c r="AO73780" s="109"/>
      <c r="AR73780" s="109"/>
    </row>
    <row r="73781" spans="41:44" ht="15" customHeight="1">
      <c r="AO73781" s="104"/>
      <c r="AR73781" s="104"/>
    </row>
    <row r="73782" spans="41:44" ht="15" customHeight="1">
      <c r="AO73782" s="106"/>
      <c r="AR73782" s="106"/>
    </row>
    <row r="73783" spans="41:44" ht="15" customHeight="1">
      <c r="AO73783" s="106"/>
      <c r="AR73783" s="106"/>
    </row>
    <row r="73784" spans="41:44" ht="15" customHeight="1">
      <c r="AO73784" s="106"/>
      <c r="AR73784" s="106"/>
    </row>
    <row r="73785" spans="41:44" ht="15" customHeight="1">
      <c r="AO73785" s="106"/>
      <c r="AR73785" s="106"/>
    </row>
    <row r="73786" spans="41:44" ht="15" customHeight="1">
      <c r="AO73786" s="106"/>
      <c r="AR73786" s="106"/>
    </row>
    <row r="73787" spans="41:44" ht="15" customHeight="1">
      <c r="AO73787" s="106"/>
      <c r="AR73787" s="106"/>
    </row>
    <row r="73788" spans="41:44" ht="15" customHeight="1">
      <c r="AO73788" s="106"/>
      <c r="AR73788" s="106"/>
    </row>
    <row r="73789" spans="41:44" ht="15" customHeight="1">
      <c r="AO73789" s="108"/>
      <c r="AR73789" s="108"/>
    </row>
    <row r="73790" spans="41:44" ht="15" customHeight="1">
      <c r="AO73790" s="108"/>
      <c r="AR73790" s="108"/>
    </row>
    <row r="73791" spans="41:44" ht="15" customHeight="1">
      <c r="AO73791" s="108"/>
      <c r="AR73791" s="108"/>
    </row>
    <row r="73792" spans="41:44" ht="15" customHeight="1">
      <c r="AO73792" s="108"/>
      <c r="AR73792" s="108"/>
    </row>
    <row r="73793" spans="41:44" ht="15" customHeight="1">
      <c r="AO73793" s="108"/>
      <c r="AR73793" s="108"/>
    </row>
    <row r="73794" spans="41:44" ht="15" customHeight="1">
      <c r="AO73794" s="109"/>
      <c r="AR73794" s="109"/>
    </row>
    <row r="73795" spans="41:44" ht="15" customHeight="1">
      <c r="AO73795" s="104"/>
      <c r="AR73795" s="104"/>
    </row>
    <row r="73796" spans="41:44" ht="15" customHeight="1">
      <c r="AO73796" s="106"/>
      <c r="AR73796" s="106"/>
    </row>
    <row r="73797" spans="41:44" ht="15" customHeight="1">
      <c r="AO73797" s="106"/>
      <c r="AR73797" s="106"/>
    </row>
    <row r="73798" spans="41:44" ht="15" customHeight="1">
      <c r="AO73798" s="106"/>
      <c r="AR73798" s="106"/>
    </row>
    <row r="73799" spans="41:44" ht="15" customHeight="1">
      <c r="AO73799" s="106"/>
      <c r="AR73799" s="106"/>
    </row>
    <row r="73800" spans="41:44" ht="15" customHeight="1">
      <c r="AO73800" s="106"/>
      <c r="AR73800" s="106"/>
    </row>
    <row r="73801" spans="41:44" ht="15" customHeight="1">
      <c r="AO73801" s="106"/>
      <c r="AR73801" s="106"/>
    </row>
    <row r="73802" spans="41:44" ht="15" customHeight="1">
      <c r="AO73802" s="106"/>
      <c r="AR73802" s="106"/>
    </row>
    <row r="73803" spans="41:44" ht="15" customHeight="1">
      <c r="AO73803" s="108"/>
      <c r="AR73803" s="108"/>
    </row>
    <row r="73804" spans="41:44" ht="15" customHeight="1">
      <c r="AO73804" s="108"/>
      <c r="AR73804" s="108"/>
    </row>
    <row r="73805" spans="41:44" ht="15" customHeight="1">
      <c r="AO73805" s="108"/>
      <c r="AR73805" s="108"/>
    </row>
    <row r="73806" spans="41:44" ht="15" customHeight="1">
      <c r="AO73806" s="108"/>
      <c r="AR73806" s="108"/>
    </row>
    <row r="73807" spans="41:44" ht="15" customHeight="1">
      <c r="AO73807" s="108"/>
      <c r="AR73807" s="108"/>
    </row>
    <row r="73808" spans="41:44" ht="15" customHeight="1">
      <c r="AO73808" s="109"/>
      <c r="AR73808" s="109"/>
    </row>
    <row r="73809" spans="41:44" ht="15" customHeight="1">
      <c r="AO73809" s="104"/>
      <c r="AR73809" s="104"/>
    </row>
    <row r="73810" spans="41:44" ht="15" customHeight="1">
      <c r="AO73810" s="106"/>
      <c r="AR73810" s="106"/>
    </row>
    <row r="73811" spans="41:44" ht="15" customHeight="1">
      <c r="AO73811" s="106"/>
      <c r="AR73811" s="106"/>
    </row>
    <row r="73812" spans="41:44" ht="15" customHeight="1">
      <c r="AO73812" s="106"/>
      <c r="AR73812" s="106"/>
    </row>
    <row r="73813" spans="41:44" ht="15" customHeight="1">
      <c r="AO73813" s="106"/>
      <c r="AR73813" s="106"/>
    </row>
    <row r="73814" spans="41:44" ht="15" customHeight="1">
      <c r="AO73814" s="106"/>
      <c r="AR73814" s="106"/>
    </row>
    <row r="73815" spans="41:44" ht="15" customHeight="1">
      <c r="AO73815" s="106"/>
      <c r="AR73815" s="106"/>
    </row>
    <row r="73816" spans="41:44" ht="15" customHeight="1">
      <c r="AO73816" s="106"/>
      <c r="AR73816" s="106"/>
    </row>
    <row r="73817" spans="41:44" ht="15" customHeight="1">
      <c r="AO73817" s="108"/>
      <c r="AR73817" s="108"/>
    </row>
    <row r="73818" spans="41:44" ht="15" customHeight="1">
      <c r="AO73818" s="108"/>
      <c r="AR73818" s="108"/>
    </row>
    <row r="73819" spans="41:44" ht="15" customHeight="1">
      <c r="AO73819" s="108"/>
      <c r="AR73819" s="108"/>
    </row>
    <row r="73820" spans="41:44" ht="15" customHeight="1">
      <c r="AO73820" s="108"/>
      <c r="AR73820" s="108"/>
    </row>
    <row r="73821" spans="41:44" ht="15" customHeight="1">
      <c r="AO73821" s="108"/>
      <c r="AR73821" s="108"/>
    </row>
    <row r="73822" spans="41:44" ht="15" customHeight="1">
      <c r="AO73822" s="109"/>
      <c r="AR73822" s="109"/>
    </row>
    <row r="73823" spans="41:44" ht="15" customHeight="1">
      <c r="AO73823" s="104"/>
      <c r="AR73823" s="104"/>
    </row>
    <row r="73824" spans="41:44" ht="15" customHeight="1">
      <c r="AO73824" s="106"/>
      <c r="AR73824" s="106"/>
    </row>
    <row r="73825" spans="41:44" ht="15" customHeight="1">
      <c r="AO73825" s="106"/>
      <c r="AR73825" s="106"/>
    </row>
    <row r="73826" spans="41:44" ht="15" customHeight="1">
      <c r="AO73826" s="106"/>
      <c r="AR73826" s="106"/>
    </row>
    <row r="73827" spans="41:44" ht="15" customHeight="1">
      <c r="AO73827" s="106"/>
      <c r="AR73827" s="106"/>
    </row>
    <row r="73828" spans="41:44" ht="15" customHeight="1">
      <c r="AO73828" s="106"/>
      <c r="AR73828" s="106"/>
    </row>
    <row r="73829" spans="41:44" ht="15" customHeight="1">
      <c r="AO73829" s="106"/>
      <c r="AR73829" s="106"/>
    </row>
    <row r="73830" spans="41:44" ht="15" customHeight="1">
      <c r="AO73830" s="106"/>
      <c r="AR73830" s="106"/>
    </row>
    <row r="73831" spans="41:44" ht="15" customHeight="1">
      <c r="AO73831" s="108"/>
      <c r="AR73831" s="108"/>
    </row>
    <row r="73832" spans="41:44" ht="15" customHeight="1">
      <c r="AO73832" s="108"/>
      <c r="AR73832" s="108"/>
    </row>
    <row r="73833" spans="41:44" ht="15" customHeight="1">
      <c r="AO73833" s="108"/>
      <c r="AR73833" s="108"/>
    </row>
    <row r="73834" spans="41:44" ht="15" customHeight="1">
      <c r="AO73834" s="108"/>
      <c r="AR73834" s="108"/>
    </row>
    <row r="73835" spans="41:44" ht="15" customHeight="1">
      <c r="AO73835" s="108"/>
      <c r="AR73835" s="108"/>
    </row>
    <row r="73836" spans="41:44" ht="15" customHeight="1">
      <c r="AO73836" s="109"/>
      <c r="AR73836" s="109"/>
    </row>
    <row r="73837" spans="41:44" ht="15" customHeight="1">
      <c r="AO73837" s="104"/>
      <c r="AR73837" s="104"/>
    </row>
    <row r="73838" spans="41:44" ht="15" customHeight="1">
      <c r="AO73838" s="106"/>
      <c r="AR73838" s="106"/>
    </row>
    <row r="73839" spans="41:44" ht="15" customHeight="1">
      <c r="AO73839" s="106"/>
      <c r="AR73839" s="106"/>
    </row>
    <row r="73840" spans="41:44" ht="15" customHeight="1">
      <c r="AO73840" s="106"/>
      <c r="AR73840" s="106"/>
    </row>
    <row r="73841" spans="41:44" ht="15" customHeight="1">
      <c r="AO73841" s="106"/>
      <c r="AR73841" s="106"/>
    </row>
    <row r="73842" spans="41:44" ht="15" customHeight="1">
      <c r="AO73842" s="106"/>
      <c r="AR73842" s="106"/>
    </row>
    <row r="73843" spans="41:44" ht="15" customHeight="1">
      <c r="AO73843" s="106"/>
      <c r="AR73843" s="106"/>
    </row>
    <row r="73844" spans="41:44" ht="15" customHeight="1">
      <c r="AO73844" s="106"/>
      <c r="AR73844" s="106"/>
    </row>
    <row r="73845" spans="41:44" ht="15" customHeight="1">
      <c r="AO73845" s="108"/>
      <c r="AR73845" s="108"/>
    </row>
    <row r="73846" spans="41:44" ht="15" customHeight="1">
      <c r="AO73846" s="108"/>
      <c r="AR73846" s="108"/>
    </row>
    <row r="73847" spans="41:44" ht="15" customHeight="1">
      <c r="AO73847" s="108"/>
      <c r="AR73847" s="108"/>
    </row>
    <row r="73848" spans="41:44" ht="15" customHeight="1">
      <c r="AO73848" s="108"/>
      <c r="AR73848" s="108"/>
    </row>
    <row r="73849" spans="41:44" ht="15" customHeight="1">
      <c r="AO73849" s="108"/>
      <c r="AR73849" s="108"/>
    </row>
    <row r="73850" spans="41:44" ht="15" customHeight="1">
      <c r="AO73850" s="109"/>
      <c r="AR73850" s="109"/>
    </row>
    <row r="73851" spans="41:44" ht="15" customHeight="1">
      <c r="AO73851" s="104"/>
      <c r="AR73851" s="104"/>
    </row>
    <row r="73852" spans="41:44" ht="15" customHeight="1">
      <c r="AO73852" s="106"/>
      <c r="AR73852" s="106"/>
    </row>
    <row r="73853" spans="41:44" ht="15" customHeight="1">
      <c r="AO73853" s="106"/>
      <c r="AR73853" s="106"/>
    </row>
    <row r="73854" spans="41:44" ht="15" customHeight="1">
      <c r="AO73854" s="106"/>
      <c r="AR73854" s="106"/>
    </row>
    <row r="73855" spans="41:44" ht="15" customHeight="1">
      <c r="AO73855" s="106"/>
      <c r="AR73855" s="106"/>
    </row>
    <row r="73856" spans="41:44" ht="15" customHeight="1">
      <c r="AO73856" s="106"/>
      <c r="AR73856" s="106"/>
    </row>
    <row r="73857" spans="41:44" ht="15" customHeight="1">
      <c r="AO73857" s="106"/>
      <c r="AR73857" s="106"/>
    </row>
    <row r="73858" spans="41:44" ht="15" customHeight="1">
      <c r="AO73858" s="106"/>
      <c r="AR73858" s="106"/>
    </row>
    <row r="73859" spans="41:44" ht="15" customHeight="1">
      <c r="AO73859" s="108"/>
      <c r="AR73859" s="108"/>
    </row>
    <row r="73860" spans="41:44" ht="15" customHeight="1">
      <c r="AO73860" s="108"/>
      <c r="AR73860" s="108"/>
    </row>
    <row r="73861" spans="41:44" ht="15" customHeight="1">
      <c r="AO73861" s="108"/>
      <c r="AR73861" s="108"/>
    </row>
    <row r="73862" spans="41:44" ht="15" customHeight="1">
      <c r="AO73862" s="108"/>
      <c r="AR73862" s="108"/>
    </row>
    <row r="73863" spans="41:44" ht="15" customHeight="1">
      <c r="AO73863" s="108"/>
      <c r="AR73863" s="108"/>
    </row>
    <row r="73864" spans="41:44" ht="15" customHeight="1">
      <c r="AO73864" s="109"/>
      <c r="AR73864" s="109"/>
    </row>
    <row r="73865" spans="41:44" ht="15" customHeight="1">
      <c r="AO73865" s="104"/>
      <c r="AR73865" s="104"/>
    </row>
    <row r="73866" spans="41:44" ht="15" customHeight="1">
      <c r="AO73866" s="106"/>
      <c r="AR73866" s="106"/>
    </row>
    <row r="73867" spans="41:44" ht="15" customHeight="1">
      <c r="AO73867" s="106"/>
      <c r="AR73867" s="106"/>
    </row>
    <row r="73868" spans="41:44" ht="15" customHeight="1">
      <c r="AO73868" s="106"/>
      <c r="AR73868" s="106"/>
    </row>
    <row r="73869" spans="41:44" ht="15" customHeight="1">
      <c r="AO73869" s="106"/>
      <c r="AR73869" s="106"/>
    </row>
    <row r="73870" spans="41:44" ht="15" customHeight="1">
      <c r="AO73870" s="106"/>
      <c r="AR73870" s="106"/>
    </row>
    <row r="73871" spans="41:44" ht="15" customHeight="1">
      <c r="AO73871" s="106"/>
      <c r="AR73871" s="106"/>
    </row>
    <row r="73872" spans="41:44" ht="15" customHeight="1">
      <c r="AO73872" s="106"/>
      <c r="AR73872" s="106"/>
    </row>
    <row r="73873" spans="41:44" ht="15" customHeight="1">
      <c r="AO73873" s="108"/>
      <c r="AR73873" s="108"/>
    </row>
    <row r="73874" spans="41:44" ht="15" customHeight="1">
      <c r="AO73874" s="108"/>
      <c r="AR73874" s="108"/>
    </row>
    <row r="73875" spans="41:44" ht="15" customHeight="1">
      <c r="AO73875" s="108"/>
      <c r="AR73875" s="108"/>
    </row>
    <row r="73876" spans="41:44" ht="15" customHeight="1">
      <c r="AO73876" s="108"/>
      <c r="AR73876" s="108"/>
    </row>
    <row r="73877" spans="41:44" ht="15" customHeight="1">
      <c r="AO73877" s="108"/>
      <c r="AR73877" s="108"/>
    </row>
    <row r="73878" spans="41:44" ht="15" customHeight="1">
      <c r="AO73878" s="109"/>
      <c r="AR73878" s="109"/>
    </row>
    <row r="73879" spans="41:44" ht="15" customHeight="1">
      <c r="AO73879" s="104"/>
      <c r="AR73879" s="104"/>
    </row>
    <row r="73880" spans="41:44" ht="15" customHeight="1">
      <c r="AO73880" s="106"/>
      <c r="AR73880" s="106"/>
    </row>
    <row r="73881" spans="41:44" ht="15" customHeight="1">
      <c r="AO73881" s="106"/>
      <c r="AR73881" s="106"/>
    </row>
    <row r="73882" spans="41:44" ht="15" customHeight="1">
      <c r="AO73882" s="106"/>
      <c r="AR73882" s="106"/>
    </row>
    <row r="73883" spans="41:44" ht="15" customHeight="1">
      <c r="AO73883" s="106"/>
      <c r="AR73883" s="106"/>
    </row>
    <row r="73884" spans="41:44" ht="15" customHeight="1">
      <c r="AO73884" s="106"/>
      <c r="AR73884" s="106"/>
    </row>
    <row r="73885" spans="41:44" ht="15" customHeight="1">
      <c r="AO73885" s="106"/>
      <c r="AR73885" s="106"/>
    </row>
    <row r="73886" spans="41:44" ht="15" customHeight="1">
      <c r="AO73886" s="106"/>
      <c r="AR73886" s="106"/>
    </row>
    <row r="73887" spans="41:44" ht="15" customHeight="1">
      <c r="AO73887" s="108"/>
      <c r="AR73887" s="108"/>
    </row>
    <row r="73888" spans="41:44" ht="15" customHeight="1">
      <c r="AO73888" s="108"/>
      <c r="AR73888" s="108"/>
    </row>
    <row r="73889" spans="41:44" ht="15" customHeight="1">
      <c r="AO73889" s="108"/>
      <c r="AR73889" s="108"/>
    </row>
    <row r="73890" spans="41:44" ht="15" customHeight="1">
      <c r="AO73890" s="108"/>
      <c r="AR73890" s="108"/>
    </row>
    <row r="73891" spans="41:44" ht="15" customHeight="1">
      <c r="AO73891" s="108"/>
      <c r="AR73891" s="108"/>
    </row>
    <row r="73892" spans="41:44" ht="15" customHeight="1">
      <c r="AO73892" s="109"/>
      <c r="AR73892" s="109"/>
    </row>
    <row r="73893" spans="41:44" ht="15" customHeight="1">
      <c r="AO73893" s="104"/>
      <c r="AR73893" s="104"/>
    </row>
    <row r="73894" spans="41:44" ht="15" customHeight="1">
      <c r="AO73894" s="106"/>
      <c r="AR73894" s="106"/>
    </row>
    <row r="73895" spans="41:44" ht="15" customHeight="1">
      <c r="AO73895" s="106"/>
      <c r="AR73895" s="106"/>
    </row>
    <row r="73896" spans="41:44" ht="15" customHeight="1">
      <c r="AO73896" s="106"/>
      <c r="AR73896" s="106"/>
    </row>
    <row r="73897" spans="41:44" ht="15" customHeight="1">
      <c r="AO73897" s="106"/>
      <c r="AR73897" s="106"/>
    </row>
    <row r="73898" spans="41:44" ht="15" customHeight="1">
      <c r="AO73898" s="106"/>
      <c r="AR73898" s="106"/>
    </row>
    <row r="73899" spans="41:44" ht="15" customHeight="1">
      <c r="AO73899" s="106"/>
      <c r="AR73899" s="106"/>
    </row>
    <row r="73900" spans="41:44" ht="15" customHeight="1">
      <c r="AO73900" s="106"/>
      <c r="AR73900" s="106"/>
    </row>
    <row r="73901" spans="41:44" ht="15" customHeight="1">
      <c r="AO73901" s="108"/>
      <c r="AR73901" s="108"/>
    </row>
    <row r="73902" spans="41:44" ht="15" customHeight="1">
      <c r="AO73902" s="108"/>
      <c r="AR73902" s="108"/>
    </row>
    <row r="73903" spans="41:44" ht="15" customHeight="1">
      <c r="AO73903" s="108"/>
      <c r="AR73903" s="108"/>
    </row>
    <row r="73904" spans="41:44" ht="15" customHeight="1">
      <c r="AO73904" s="108"/>
      <c r="AR73904" s="108"/>
    </row>
    <row r="73905" spans="41:44" ht="15" customHeight="1">
      <c r="AO73905" s="108"/>
      <c r="AR73905" s="108"/>
    </row>
    <row r="73906" spans="41:44" ht="15" customHeight="1">
      <c r="AO73906" s="109"/>
      <c r="AR73906" s="109"/>
    </row>
    <row r="73907" spans="41:44" ht="15" customHeight="1">
      <c r="AO73907" s="104"/>
      <c r="AR73907" s="104"/>
    </row>
    <row r="73908" spans="41:44" ht="15" customHeight="1">
      <c r="AO73908" s="106"/>
      <c r="AR73908" s="106"/>
    </row>
    <row r="73909" spans="41:44" ht="15" customHeight="1">
      <c r="AO73909" s="106"/>
      <c r="AR73909" s="106"/>
    </row>
    <row r="73910" spans="41:44" ht="15" customHeight="1">
      <c r="AO73910" s="106"/>
      <c r="AR73910" s="106"/>
    </row>
    <row r="73911" spans="41:44" ht="15" customHeight="1">
      <c r="AO73911" s="106"/>
      <c r="AR73911" s="106"/>
    </row>
    <row r="73912" spans="41:44" ht="15" customHeight="1">
      <c r="AO73912" s="106"/>
      <c r="AR73912" s="106"/>
    </row>
    <row r="73913" spans="41:44" ht="15" customHeight="1">
      <c r="AO73913" s="106"/>
      <c r="AR73913" s="106"/>
    </row>
    <row r="73914" spans="41:44" ht="15" customHeight="1">
      <c r="AO73914" s="106"/>
      <c r="AR73914" s="106"/>
    </row>
    <row r="73915" spans="41:44" ht="15" customHeight="1">
      <c r="AO73915" s="108"/>
      <c r="AR73915" s="108"/>
    </row>
    <row r="73916" spans="41:44" ht="15" customHeight="1">
      <c r="AO73916" s="108"/>
      <c r="AR73916" s="108"/>
    </row>
    <row r="73917" spans="41:44" ht="15" customHeight="1">
      <c r="AO73917" s="108"/>
      <c r="AR73917" s="108"/>
    </row>
    <row r="73918" spans="41:44" ht="15" customHeight="1">
      <c r="AO73918" s="108"/>
      <c r="AR73918" s="108"/>
    </row>
    <row r="73919" spans="41:44" ht="15" customHeight="1">
      <c r="AO73919" s="108"/>
      <c r="AR73919" s="108"/>
    </row>
    <row r="73920" spans="41:44" ht="15" customHeight="1">
      <c r="AO73920" s="109"/>
      <c r="AR73920" s="109"/>
    </row>
    <row r="73921" spans="41:44" ht="15" customHeight="1">
      <c r="AO73921" s="104"/>
      <c r="AR73921" s="104"/>
    </row>
    <row r="73922" spans="41:44" ht="15" customHeight="1">
      <c r="AO73922" s="106"/>
      <c r="AR73922" s="106"/>
    </row>
    <row r="73923" spans="41:44" ht="15" customHeight="1">
      <c r="AO73923" s="106"/>
      <c r="AR73923" s="106"/>
    </row>
    <row r="73924" spans="41:44" ht="15" customHeight="1">
      <c r="AO73924" s="106"/>
      <c r="AR73924" s="106"/>
    </row>
    <row r="73925" spans="41:44" ht="15" customHeight="1">
      <c r="AO73925" s="106"/>
      <c r="AR73925" s="106"/>
    </row>
    <row r="73926" spans="41:44" ht="15" customHeight="1">
      <c r="AO73926" s="106"/>
      <c r="AR73926" s="106"/>
    </row>
    <row r="73927" spans="41:44" ht="15" customHeight="1">
      <c r="AO73927" s="106"/>
      <c r="AR73927" s="106"/>
    </row>
    <row r="73928" spans="41:44" ht="15" customHeight="1">
      <c r="AO73928" s="106"/>
      <c r="AR73928" s="106"/>
    </row>
    <row r="73929" spans="41:44" ht="15" customHeight="1">
      <c r="AO73929" s="108"/>
      <c r="AR73929" s="108"/>
    </row>
    <row r="73930" spans="41:44" ht="15" customHeight="1">
      <c r="AO73930" s="108"/>
      <c r="AR73930" s="108"/>
    </row>
    <row r="73931" spans="41:44" ht="15" customHeight="1">
      <c r="AO73931" s="108"/>
      <c r="AR73931" s="108"/>
    </row>
    <row r="73932" spans="41:44" ht="15" customHeight="1">
      <c r="AO73932" s="108"/>
      <c r="AR73932" s="108"/>
    </row>
    <row r="73933" spans="41:44" ht="15" customHeight="1">
      <c r="AO73933" s="108"/>
      <c r="AR73933" s="108"/>
    </row>
    <row r="73934" spans="41:44" ht="15" customHeight="1">
      <c r="AO73934" s="109"/>
      <c r="AR73934" s="109"/>
    </row>
    <row r="73935" spans="41:44" ht="15" customHeight="1">
      <c r="AO73935" s="104"/>
      <c r="AR73935" s="104"/>
    </row>
    <row r="73936" spans="41:44" ht="15" customHeight="1">
      <c r="AO73936" s="106"/>
      <c r="AR73936" s="106"/>
    </row>
    <row r="73937" spans="41:44" ht="15" customHeight="1">
      <c r="AO73937" s="106"/>
      <c r="AR73937" s="106"/>
    </row>
    <row r="73938" spans="41:44" ht="15" customHeight="1">
      <c r="AO73938" s="106"/>
      <c r="AR73938" s="106"/>
    </row>
    <row r="73939" spans="41:44" ht="15" customHeight="1">
      <c r="AO73939" s="106"/>
      <c r="AR73939" s="106"/>
    </row>
    <row r="73940" spans="41:44" ht="15" customHeight="1">
      <c r="AO73940" s="106"/>
      <c r="AR73940" s="106"/>
    </row>
    <row r="73941" spans="41:44" ht="15" customHeight="1">
      <c r="AO73941" s="106"/>
      <c r="AR73941" s="106"/>
    </row>
    <row r="73942" spans="41:44" ht="15" customHeight="1">
      <c r="AO73942" s="106"/>
      <c r="AR73942" s="106"/>
    </row>
    <row r="73943" spans="41:44" ht="15" customHeight="1">
      <c r="AO73943" s="108"/>
      <c r="AR73943" s="108"/>
    </row>
    <row r="73944" spans="41:44" ht="15" customHeight="1">
      <c r="AO73944" s="108"/>
      <c r="AR73944" s="108"/>
    </row>
    <row r="73945" spans="41:44" ht="15" customHeight="1">
      <c r="AO73945" s="108"/>
      <c r="AR73945" s="108"/>
    </row>
    <row r="73946" spans="41:44" ht="15" customHeight="1">
      <c r="AO73946" s="108"/>
      <c r="AR73946" s="108"/>
    </row>
    <row r="73947" spans="41:44" ht="15" customHeight="1">
      <c r="AO73947" s="108"/>
      <c r="AR73947" s="108"/>
    </row>
    <row r="73948" spans="41:44" ht="15" customHeight="1">
      <c r="AO73948" s="109"/>
      <c r="AR73948" s="109"/>
    </row>
    <row r="73949" spans="41:44" ht="15" customHeight="1">
      <c r="AO73949" s="104"/>
      <c r="AR73949" s="104"/>
    </row>
    <row r="73950" spans="41:44" ht="15" customHeight="1">
      <c r="AO73950" s="106"/>
      <c r="AR73950" s="106"/>
    </row>
    <row r="73951" spans="41:44" ht="15" customHeight="1">
      <c r="AO73951" s="106"/>
      <c r="AR73951" s="106"/>
    </row>
    <row r="73952" spans="41:44" ht="15" customHeight="1">
      <c r="AO73952" s="106"/>
      <c r="AR73952" s="106"/>
    </row>
    <row r="73953" spans="41:44" ht="15" customHeight="1">
      <c r="AO73953" s="106"/>
      <c r="AR73953" s="106"/>
    </row>
    <row r="73954" spans="41:44" ht="15" customHeight="1">
      <c r="AO73954" s="106"/>
      <c r="AR73954" s="106"/>
    </row>
    <row r="73955" spans="41:44" ht="15" customHeight="1">
      <c r="AO73955" s="106"/>
      <c r="AR73955" s="106"/>
    </row>
    <row r="73956" spans="41:44" ht="15" customHeight="1">
      <c r="AO73956" s="106"/>
      <c r="AR73956" s="106"/>
    </row>
    <row r="73957" spans="41:44" ht="15" customHeight="1">
      <c r="AO73957" s="108"/>
      <c r="AR73957" s="108"/>
    </row>
    <row r="73958" spans="41:44" ht="15" customHeight="1">
      <c r="AO73958" s="108"/>
      <c r="AR73958" s="108"/>
    </row>
    <row r="73959" spans="41:44" ht="15" customHeight="1">
      <c r="AO73959" s="108"/>
      <c r="AR73959" s="108"/>
    </row>
    <row r="73960" spans="41:44" ht="15" customHeight="1">
      <c r="AO73960" s="108"/>
      <c r="AR73960" s="108"/>
    </row>
    <row r="73961" spans="41:44" ht="15" customHeight="1">
      <c r="AO73961" s="108"/>
      <c r="AR73961" s="108"/>
    </row>
    <row r="73962" spans="41:44" ht="15" customHeight="1">
      <c r="AO73962" s="109"/>
      <c r="AR73962" s="109"/>
    </row>
    <row r="73963" spans="41:44" ht="15" customHeight="1">
      <c r="AO73963" s="104"/>
      <c r="AR73963" s="104"/>
    </row>
    <row r="73964" spans="41:44" ht="15" customHeight="1">
      <c r="AO73964" s="106"/>
      <c r="AR73964" s="106"/>
    </row>
    <row r="73965" spans="41:44" ht="15" customHeight="1">
      <c r="AO73965" s="106"/>
      <c r="AR73965" s="106"/>
    </row>
    <row r="73966" spans="41:44" ht="15" customHeight="1">
      <c r="AO73966" s="106"/>
      <c r="AR73966" s="106"/>
    </row>
    <row r="73967" spans="41:44" ht="15" customHeight="1">
      <c r="AO73967" s="106"/>
      <c r="AR73967" s="106"/>
    </row>
    <row r="73968" spans="41:44" ht="15" customHeight="1">
      <c r="AO73968" s="106"/>
      <c r="AR73968" s="106"/>
    </row>
    <row r="73969" spans="41:44" ht="15" customHeight="1">
      <c r="AO73969" s="106"/>
      <c r="AR73969" s="106"/>
    </row>
    <row r="73970" spans="41:44" ht="15" customHeight="1">
      <c r="AO73970" s="106"/>
      <c r="AR73970" s="106"/>
    </row>
    <row r="73971" spans="41:44" ht="15" customHeight="1">
      <c r="AO73971" s="108"/>
      <c r="AR73971" s="108"/>
    </row>
    <row r="73972" spans="41:44" ht="15" customHeight="1">
      <c r="AO73972" s="108"/>
      <c r="AR73972" s="108"/>
    </row>
    <row r="73973" spans="41:44" ht="15" customHeight="1">
      <c r="AO73973" s="108"/>
      <c r="AR73973" s="108"/>
    </row>
    <row r="73974" spans="41:44" ht="15" customHeight="1">
      <c r="AO73974" s="108"/>
      <c r="AR73974" s="108"/>
    </row>
    <row r="73975" spans="41:44" ht="15" customHeight="1">
      <c r="AO73975" s="108"/>
      <c r="AR73975" s="108"/>
    </row>
    <row r="73976" spans="41:44" ht="15" customHeight="1">
      <c r="AO73976" s="109"/>
      <c r="AR73976" s="109"/>
    </row>
    <row r="73977" spans="41:44" ht="15" customHeight="1">
      <c r="AO73977" s="104"/>
      <c r="AR73977" s="104"/>
    </row>
    <row r="73978" spans="41:44" ht="15" customHeight="1">
      <c r="AO73978" s="106"/>
      <c r="AR73978" s="106"/>
    </row>
    <row r="73979" spans="41:44" ht="15" customHeight="1">
      <c r="AO73979" s="106"/>
      <c r="AR73979" s="106"/>
    </row>
    <row r="73980" spans="41:44" ht="15" customHeight="1">
      <c r="AO73980" s="106"/>
      <c r="AR73980" s="106"/>
    </row>
    <row r="73981" spans="41:44" ht="15" customHeight="1">
      <c r="AO73981" s="106"/>
      <c r="AR73981" s="106"/>
    </row>
    <row r="73982" spans="41:44" ht="15" customHeight="1">
      <c r="AO73982" s="106"/>
      <c r="AR73982" s="106"/>
    </row>
    <row r="73983" spans="41:44" ht="15" customHeight="1">
      <c r="AO73983" s="106"/>
      <c r="AR73983" s="106"/>
    </row>
    <row r="73984" spans="41:44" ht="15" customHeight="1">
      <c r="AO73984" s="106"/>
      <c r="AR73984" s="106"/>
    </row>
    <row r="73985" spans="41:44" ht="15" customHeight="1">
      <c r="AO73985" s="108"/>
      <c r="AR73985" s="108"/>
    </row>
    <row r="73986" spans="41:44" ht="15" customHeight="1">
      <c r="AO73986" s="108"/>
      <c r="AR73986" s="108"/>
    </row>
    <row r="73987" spans="41:44" ht="15" customHeight="1">
      <c r="AO73987" s="108"/>
      <c r="AR73987" s="108"/>
    </row>
    <row r="73988" spans="41:44" ht="15" customHeight="1">
      <c r="AO73988" s="108"/>
      <c r="AR73988" s="108"/>
    </row>
    <row r="73989" spans="41:44" ht="15" customHeight="1">
      <c r="AO73989" s="108"/>
      <c r="AR73989" s="108"/>
    </row>
    <row r="73990" spans="41:44" ht="15" customHeight="1">
      <c r="AO73990" s="109"/>
      <c r="AR73990" s="109"/>
    </row>
    <row r="73991" spans="41:44" ht="15" customHeight="1">
      <c r="AO73991" s="104"/>
      <c r="AR73991" s="104"/>
    </row>
    <row r="73992" spans="41:44" ht="15" customHeight="1">
      <c r="AO73992" s="106"/>
      <c r="AR73992" s="106"/>
    </row>
    <row r="73993" spans="41:44" ht="15" customHeight="1">
      <c r="AO73993" s="106"/>
      <c r="AR73993" s="106"/>
    </row>
    <row r="73994" spans="41:44" ht="15" customHeight="1">
      <c r="AO73994" s="106"/>
      <c r="AR73994" s="106"/>
    </row>
    <row r="73995" spans="41:44" ht="15" customHeight="1">
      <c r="AO73995" s="106"/>
      <c r="AR73995" s="106"/>
    </row>
    <row r="73996" spans="41:44" ht="15" customHeight="1">
      <c r="AO73996" s="106"/>
      <c r="AR73996" s="106"/>
    </row>
    <row r="73997" spans="41:44" ht="15" customHeight="1">
      <c r="AO73997" s="106"/>
      <c r="AR73997" s="106"/>
    </row>
    <row r="73998" spans="41:44" ht="15" customHeight="1">
      <c r="AO73998" s="106"/>
      <c r="AR73998" s="106"/>
    </row>
    <row r="73999" spans="41:44" ht="15" customHeight="1">
      <c r="AO73999" s="108"/>
      <c r="AR73999" s="108"/>
    </row>
    <row r="74000" spans="41:44" ht="15" customHeight="1">
      <c r="AO74000" s="108"/>
      <c r="AR74000" s="108"/>
    </row>
    <row r="74001" spans="41:44" ht="15" customHeight="1">
      <c r="AO74001" s="108"/>
      <c r="AR74001" s="108"/>
    </row>
    <row r="74002" spans="41:44" ht="15" customHeight="1">
      <c r="AO74002" s="108"/>
      <c r="AR74002" s="108"/>
    </row>
    <row r="74003" spans="41:44" ht="15" customHeight="1">
      <c r="AO74003" s="108"/>
      <c r="AR74003" s="108"/>
    </row>
    <row r="74004" spans="41:44" ht="15" customHeight="1">
      <c r="AO74004" s="109"/>
      <c r="AR74004" s="109"/>
    </row>
    <row r="74005" spans="41:44" ht="15" customHeight="1">
      <c r="AO74005" s="104"/>
      <c r="AR74005" s="104"/>
    </row>
    <row r="74006" spans="41:44" ht="15" customHeight="1">
      <c r="AO74006" s="106"/>
      <c r="AR74006" s="106"/>
    </row>
    <row r="74007" spans="41:44" ht="15" customHeight="1">
      <c r="AO74007" s="106"/>
      <c r="AR74007" s="106"/>
    </row>
    <row r="74008" spans="41:44" ht="15" customHeight="1">
      <c r="AO74008" s="106"/>
      <c r="AR74008" s="106"/>
    </row>
    <row r="74009" spans="41:44" ht="15" customHeight="1">
      <c r="AO74009" s="106"/>
      <c r="AR74009" s="106"/>
    </row>
    <row r="74010" spans="41:44" ht="15" customHeight="1">
      <c r="AO74010" s="106"/>
      <c r="AR74010" s="106"/>
    </row>
    <row r="74011" spans="41:44" ht="15" customHeight="1">
      <c r="AO74011" s="106"/>
      <c r="AR74011" s="106"/>
    </row>
    <row r="74012" spans="41:44" ht="15" customHeight="1">
      <c r="AO74012" s="106"/>
      <c r="AR74012" s="106"/>
    </row>
    <row r="74013" spans="41:44" ht="15" customHeight="1">
      <c r="AO74013" s="108"/>
      <c r="AR74013" s="108"/>
    </row>
    <row r="74014" spans="41:44" ht="15" customHeight="1">
      <c r="AO74014" s="108"/>
      <c r="AR74014" s="108"/>
    </row>
    <row r="74015" spans="41:44" ht="15" customHeight="1">
      <c r="AO74015" s="108"/>
      <c r="AR74015" s="108"/>
    </row>
    <row r="74016" spans="41:44" ht="15" customHeight="1">
      <c r="AO74016" s="108"/>
      <c r="AR74016" s="108"/>
    </row>
    <row r="74017" spans="41:44" ht="15" customHeight="1">
      <c r="AO74017" s="108"/>
      <c r="AR74017" s="108"/>
    </row>
    <row r="74018" spans="41:44" ht="15" customHeight="1">
      <c r="AO74018" s="109"/>
      <c r="AR74018" s="109"/>
    </row>
    <row r="74019" spans="41:44" ht="15" customHeight="1">
      <c r="AO74019" s="104"/>
      <c r="AR74019" s="104"/>
    </row>
    <row r="74020" spans="41:44" ht="15" customHeight="1">
      <c r="AO74020" s="106"/>
      <c r="AR74020" s="106"/>
    </row>
    <row r="74021" spans="41:44" ht="15" customHeight="1">
      <c r="AO74021" s="106"/>
      <c r="AR74021" s="106"/>
    </row>
    <row r="74022" spans="41:44" ht="15" customHeight="1">
      <c r="AO74022" s="106"/>
      <c r="AR74022" s="106"/>
    </row>
    <row r="74023" spans="41:44" ht="15" customHeight="1">
      <c r="AO74023" s="106"/>
      <c r="AR74023" s="106"/>
    </row>
    <row r="74024" spans="41:44" ht="15" customHeight="1">
      <c r="AO74024" s="106"/>
      <c r="AR74024" s="106"/>
    </row>
    <row r="74025" spans="41:44" ht="15" customHeight="1">
      <c r="AO74025" s="106"/>
      <c r="AR74025" s="106"/>
    </row>
    <row r="74026" spans="41:44" ht="15" customHeight="1">
      <c r="AO74026" s="106"/>
      <c r="AR74026" s="106"/>
    </row>
    <row r="74027" spans="41:44" ht="15" customHeight="1">
      <c r="AO74027" s="108"/>
      <c r="AR74027" s="108"/>
    </row>
    <row r="74028" spans="41:44" ht="15" customHeight="1">
      <c r="AO74028" s="108"/>
      <c r="AR74028" s="108"/>
    </row>
    <row r="74029" spans="41:44" ht="15" customHeight="1">
      <c r="AO74029" s="108"/>
      <c r="AR74029" s="108"/>
    </row>
    <row r="74030" spans="41:44" ht="15" customHeight="1">
      <c r="AO74030" s="108"/>
      <c r="AR74030" s="108"/>
    </row>
    <row r="74031" spans="41:44" ht="15" customHeight="1">
      <c r="AO74031" s="108"/>
      <c r="AR74031" s="108"/>
    </row>
    <row r="74032" spans="41:44" ht="15" customHeight="1">
      <c r="AO74032" s="109"/>
      <c r="AR74032" s="109"/>
    </row>
    <row r="74033" spans="41:44" ht="15" customHeight="1">
      <c r="AO74033" s="104"/>
      <c r="AR74033" s="104"/>
    </row>
    <row r="74034" spans="41:44" ht="15" customHeight="1">
      <c r="AO74034" s="106"/>
      <c r="AR74034" s="106"/>
    </row>
    <row r="74035" spans="41:44" ht="15" customHeight="1">
      <c r="AO74035" s="106"/>
      <c r="AR74035" s="106"/>
    </row>
    <row r="74036" spans="41:44" ht="15" customHeight="1">
      <c r="AO74036" s="106"/>
      <c r="AR74036" s="106"/>
    </row>
    <row r="74037" spans="41:44" ht="15" customHeight="1">
      <c r="AO74037" s="106"/>
      <c r="AR74037" s="106"/>
    </row>
    <row r="74038" spans="41:44" ht="15" customHeight="1">
      <c r="AO74038" s="106"/>
      <c r="AR74038" s="106"/>
    </row>
    <row r="74039" spans="41:44" ht="15" customHeight="1">
      <c r="AO74039" s="106"/>
      <c r="AR74039" s="106"/>
    </row>
    <row r="74040" spans="41:44" ht="15" customHeight="1">
      <c r="AO74040" s="106"/>
      <c r="AR74040" s="106"/>
    </row>
    <row r="74041" spans="41:44" ht="15" customHeight="1">
      <c r="AO74041" s="108"/>
      <c r="AR74041" s="108"/>
    </row>
    <row r="74042" spans="41:44" ht="15" customHeight="1">
      <c r="AO74042" s="108"/>
      <c r="AR74042" s="108"/>
    </row>
    <row r="74043" spans="41:44" ht="15" customHeight="1">
      <c r="AO74043" s="108"/>
      <c r="AR74043" s="108"/>
    </row>
    <row r="74044" spans="41:44" ht="15" customHeight="1">
      <c r="AO74044" s="108"/>
      <c r="AR74044" s="108"/>
    </row>
    <row r="74045" spans="41:44" ht="15" customHeight="1">
      <c r="AO74045" s="108"/>
      <c r="AR74045" s="108"/>
    </row>
    <row r="74046" spans="41:44" ht="15" customHeight="1">
      <c r="AO74046" s="109"/>
      <c r="AR74046" s="109"/>
    </row>
    <row r="74047" spans="41:44" ht="15" customHeight="1">
      <c r="AO74047" s="104"/>
      <c r="AR74047" s="104"/>
    </row>
    <row r="74048" spans="41:44" ht="15" customHeight="1">
      <c r="AO74048" s="106"/>
      <c r="AR74048" s="106"/>
    </row>
    <row r="74049" spans="41:44" ht="15" customHeight="1">
      <c r="AO74049" s="106"/>
      <c r="AR74049" s="106"/>
    </row>
    <row r="74050" spans="41:44" ht="15" customHeight="1">
      <c r="AO74050" s="106"/>
      <c r="AR74050" s="106"/>
    </row>
    <row r="74051" spans="41:44" ht="15" customHeight="1">
      <c r="AO74051" s="106"/>
      <c r="AR74051" s="106"/>
    </row>
    <row r="74052" spans="41:44" ht="15" customHeight="1">
      <c r="AO74052" s="106"/>
      <c r="AR74052" s="106"/>
    </row>
    <row r="74053" spans="41:44" ht="15" customHeight="1">
      <c r="AO74053" s="106"/>
      <c r="AR74053" s="106"/>
    </row>
    <row r="74054" spans="41:44" ht="15" customHeight="1">
      <c r="AO74054" s="106"/>
      <c r="AR74054" s="106"/>
    </row>
    <row r="74055" spans="41:44" ht="15" customHeight="1">
      <c r="AO74055" s="108"/>
      <c r="AR74055" s="108"/>
    </row>
    <row r="74056" spans="41:44" ht="15" customHeight="1">
      <c r="AO74056" s="108"/>
      <c r="AR74056" s="108"/>
    </row>
    <row r="74057" spans="41:44" ht="15" customHeight="1">
      <c r="AO74057" s="108"/>
      <c r="AR74057" s="108"/>
    </row>
    <row r="74058" spans="41:44" ht="15" customHeight="1">
      <c r="AO74058" s="108"/>
      <c r="AR74058" s="108"/>
    </row>
    <row r="74059" spans="41:44" ht="15" customHeight="1">
      <c r="AO74059" s="108"/>
      <c r="AR74059" s="108"/>
    </row>
    <row r="74060" spans="41:44" ht="15" customHeight="1">
      <c r="AO74060" s="109"/>
      <c r="AR74060" s="109"/>
    </row>
    <row r="74061" spans="41:44" ht="15" customHeight="1">
      <c r="AO74061" s="104"/>
      <c r="AR74061" s="104"/>
    </row>
    <row r="74062" spans="41:44" ht="15" customHeight="1">
      <c r="AO74062" s="106"/>
      <c r="AR74062" s="106"/>
    </row>
    <row r="74063" spans="41:44" ht="15" customHeight="1">
      <c r="AO74063" s="106"/>
      <c r="AR74063" s="106"/>
    </row>
    <row r="74064" spans="41:44" ht="15" customHeight="1">
      <c r="AO74064" s="106"/>
      <c r="AR74064" s="106"/>
    </row>
    <row r="74065" spans="41:44" ht="15" customHeight="1">
      <c r="AO74065" s="106"/>
      <c r="AR74065" s="106"/>
    </row>
    <row r="74066" spans="41:44" ht="15" customHeight="1">
      <c r="AO74066" s="106"/>
      <c r="AR74066" s="106"/>
    </row>
    <row r="74067" spans="41:44" ht="15" customHeight="1">
      <c r="AO74067" s="106"/>
      <c r="AR74067" s="106"/>
    </row>
    <row r="74068" spans="41:44" ht="15" customHeight="1">
      <c r="AO74068" s="106"/>
      <c r="AR74068" s="106"/>
    </row>
    <row r="74069" spans="41:44" ht="15" customHeight="1">
      <c r="AO74069" s="108"/>
      <c r="AR74069" s="108"/>
    </row>
    <row r="74070" spans="41:44" ht="15" customHeight="1">
      <c r="AO74070" s="108"/>
      <c r="AR74070" s="108"/>
    </row>
    <row r="74071" spans="41:44" ht="15" customHeight="1">
      <c r="AO74071" s="108"/>
      <c r="AR74071" s="108"/>
    </row>
    <row r="74072" spans="41:44" ht="15" customHeight="1">
      <c r="AO74072" s="108"/>
      <c r="AR74072" s="108"/>
    </row>
    <row r="74073" spans="41:44" ht="15" customHeight="1">
      <c r="AO74073" s="108"/>
      <c r="AR74073" s="108"/>
    </row>
    <row r="74074" spans="41:44" ht="15" customHeight="1">
      <c r="AO74074" s="109"/>
      <c r="AR74074" s="109"/>
    </row>
    <row r="74075" spans="41:44" ht="15" customHeight="1">
      <c r="AO74075" s="104"/>
      <c r="AR74075" s="104"/>
    </row>
    <row r="74076" spans="41:44" ht="15" customHeight="1">
      <c r="AO74076" s="106"/>
      <c r="AR74076" s="106"/>
    </row>
    <row r="74077" spans="41:44" ht="15" customHeight="1">
      <c r="AO74077" s="106"/>
      <c r="AR74077" s="106"/>
    </row>
    <row r="74078" spans="41:44" ht="15" customHeight="1">
      <c r="AO74078" s="106"/>
      <c r="AR74078" s="106"/>
    </row>
    <row r="74079" spans="41:44" ht="15" customHeight="1">
      <c r="AO74079" s="106"/>
      <c r="AR74079" s="106"/>
    </row>
    <row r="74080" spans="41:44" ht="15" customHeight="1">
      <c r="AO74080" s="106"/>
      <c r="AR74080" s="106"/>
    </row>
    <row r="74081" spans="41:44" ht="15" customHeight="1">
      <c r="AO74081" s="106"/>
      <c r="AR74081" s="106"/>
    </row>
    <row r="74082" spans="41:44" ht="15" customHeight="1">
      <c r="AO74082" s="106"/>
      <c r="AR74082" s="106"/>
    </row>
    <row r="74083" spans="41:44" ht="15" customHeight="1">
      <c r="AO74083" s="108"/>
      <c r="AR74083" s="108"/>
    </row>
    <row r="74084" spans="41:44" ht="15" customHeight="1">
      <c r="AO74084" s="108"/>
      <c r="AR74084" s="108"/>
    </row>
    <row r="74085" spans="41:44" ht="15" customHeight="1">
      <c r="AO74085" s="108"/>
      <c r="AR74085" s="108"/>
    </row>
    <row r="74086" spans="41:44" ht="15" customHeight="1">
      <c r="AO74086" s="108"/>
      <c r="AR74086" s="108"/>
    </row>
    <row r="74087" spans="41:44" ht="15" customHeight="1">
      <c r="AO74087" s="108"/>
      <c r="AR74087" s="108"/>
    </row>
    <row r="74088" spans="41:44" ht="15" customHeight="1">
      <c r="AO74088" s="109"/>
      <c r="AR74088" s="109"/>
    </row>
    <row r="74089" spans="41:44" ht="15" customHeight="1">
      <c r="AO74089" s="104"/>
      <c r="AR74089" s="104"/>
    </row>
    <row r="74090" spans="41:44" ht="15" customHeight="1">
      <c r="AO74090" s="106"/>
      <c r="AR74090" s="106"/>
    </row>
    <row r="74091" spans="41:44" ht="15" customHeight="1">
      <c r="AO74091" s="106"/>
      <c r="AR74091" s="106"/>
    </row>
    <row r="74092" spans="41:44" ht="15" customHeight="1">
      <c r="AO74092" s="106"/>
      <c r="AR74092" s="106"/>
    </row>
    <row r="74093" spans="41:44" ht="15" customHeight="1">
      <c r="AO74093" s="106"/>
      <c r="AR74093" s="106"/>
    </row>
    <row r="74094" spans="41:44" ht="15" customHeight="1">
      <c r="AO74094" s="106"/>
      <c r="AR74094" s="106"/>
    </row>
    <row r="74095" spans="41:44" ht="15" customHeight="1">
      <c r="AO74095" s="106"/>
      <c r="AR74095" s="106"/>
    </row>
    <row r="74096" spans="41:44" ht="15" customHeight="1">
      <c r="AO74096" s="106"/>
      <c r="AR74096" s="106"/>
    </row>
    <row r="74097" spans="41:44" ht="15" customHeight="1">
      <c r="AO74097" s="108"/>
      <c r="AR74097" s="108"/>
    </row>
    <row r="74098" spans="41:44" ht="15" customHeight="1">
      <c r="AO74098" s="108"/>
      <c r="AR74098" s="108"/>
    </row>
    <row r="74099" spans="41:44" ht="15" customHeight="1">
      <c r="AO74099" s="108"/>
      <c r="AR74099" s="108"/>
    </row>
    <row r="74100" spans="41:44" ht="15" customHeight="1">
      <c r="AO74100" s="108"/>
      <c r="AR74100" s="108"/>
    </row>
    <row r="74101" spans="41:44" ht="15" customHeight="1">
      <c r="AO74101" s="108"/>
      <c r="AR74101" s="108"/>
    </row>
    <row r="74102" spans="41:44" ht="15" customHeight="1">
      <c r="AO74102" s="109"/>
      <c r="AR74102" s="109"/>
    </row>
    <row r="74103" spans="41:44" ht="15" customHeight="1">
      <c r="AO74103" s="104"/>
      <c r="AR74103" s="104"/>
    </row>
    <row r="74104" spans="41:44" ht="15" customHeight="1">
      <c r="AO74104" s="106"/>
      <c r="AR74104" s="106"/>
    </row>
    <row r="74105" spans="41:44" ht="15" customHeight="1">
      <c r="AO74105" s="106"/>
      <c r="AR74105" s="106"/>
    </row>
    <row r="74106" spans="41:44" ht="15" customHeight="1">
      <c r="AO74106" s="106"/>
      <c r="AR74106" s="106"/>
    </row>
    <row r="74107" spans="41:44" ht="15" customHeight="1">
      <c r="AO74107" s="106"/>
      <c r="AR74107" s="106"/>
    </row>
    <row r="74108" spans="41:44" ht="15" customHeight="1">
      <c r="AO74108" s="106"/>
      <c r="AR74108" s="106"/>
    </row>
    <row r="74109" spans="41:44" ht="15" customHeight="1">
      <c r="AO74109" s="106"/>
      <c r="AR74109" s="106"/>
    </row>
    <row r="74110" spans="41:44" ht="15" customHeight="1">
      <c r="AO74110" s="106"/>
      <c r="AR74110" s="106"/>
    </row>
    <row r="74111" spans="41:44" ht="15" customHeight="1">
      <c r="AO74111" s="108"/>
      <c r="AR74111" s="108"/>
    </row>
    <row r="74112" spans="41:44" ht="15" customHeight="1">
      <c r="AO74112" s="108"/>
      <c r="AR74112" s="108"/>
    </row>
    <row r="74113" spans="41:44" ht="15" customHeight="1">
      <c r="AO74113" s="108"/>
      <c r="AR74113" s="108"/>
    </row>
    <row r="74114" spans="41:44" ht="15" customHeight="1">
      <c r="AO74114" s="108"/>
      <c r="AR74114" s="108"/>
    </row>
    <row r="74115" spans="41:44" ht="15" customHeight="1">
      <c r="AO74115" s="108"/>
      <c r="AR74115" s="108"/>
    </row>
    <row r="74116" spans="41:44" ht="15" customHeight="1">
      <c r="AO74116" s="109"/>
      <c r="AR74116" s="109"/>
    </row>
    <row r="74117" spans="41:44" ht="15" customHeight="1">
      <c r="AO74117" s="104"/>
      <c r="AR74117" s="104"/>
    </row>
    <row r="74118" spans="41:44" ht="15" customHeight="1">
      <c r="AO74118" s="106"/>
      <c r="AR74118" s="106"/>
    </row>
    <row r="74119" spans="41:44" ht="15" customHeight="1">
      <c r="AO74119" s="106"/>
      <c r="AR74119" s="106"/>
    </row>
    <row r="74120" spans="41:44" ht="15" customHeight="1">
      <c r="AO74120" s="106"/>
      <c r="AR74120" s="106"/>
    </row>
    <row r="74121" spans="41:44" ht="15" customHeight="1">
      <c r="AO74121" s="106"/>
      <c r="AR74121" s="106"/>
    </row>
    <row r="74122" spans="41:44" ht="15" customHeight="1">
      <c r="AO74122" s="106"/>
      <c r="AR74122" s="106"/>
    </row>
    <row r="74123" spans="41:44" ht="15" customHeight="1">
      <c r="AO74123" s="106"/>
      <c r="AR74123" s="106"/>
    </row>
    <row r="74124" spans="41:44" ht="15" customHeight="1">
      <c r="AO74124" s="106"/>
      <c r="AR74124" s="106"/>
    </row>
    <row r="74125" spans="41:44" ht="15" customHeight="1">
      <c r="AO74125" s="108"/>
      <c r="AR74125" s="108"/>
    </row>
    <row r="74126" spans="41:44" ht="15" customHeight="1">
      <c r="AO74126" s="108"/>
      <c r="AR74126" s="108"/>
    </row>
    <row r="74127" spans="41:44" ht="15" customHeight="1">
      <c r="AO74127" s="108"/>
      <c r="AR74127" s="108"/>
    </row>
    <row r="74128" spans="41:44" ht="15" customHeight="1">
      <c r="AO74128" s="108"/>
      <c r="AR74128" s="108"/>
    </row>
    <row r="74129" spans="41:44" ht="15" customHeight="1">
      <c r="AO74129" s="108"/>
      <c r="AR74129" s="108"/>
    </row>
    <row r="74130" spans="41:44" ht="15" customHeight="1">
      <c r="AO74130" s="109"/>
      <c r="AR74130" s="109"/>
    </row>
    <row r="74131" spans="41:44" ht="15" customHeight="1">
      <c r="AO74131" s="104"/>
      <c r="AR74131" s="104"/>
    </row>
    <row r="74132" spans="41:44" ht="15" customHeight="1">
      <c r="AO74132" s="106"/>
      <c r="AR74132" s="106"/>
    </row>
    <row r="74133" spans="41:44" ht="15" customHeight="1">
      <c r="AO74133" s="106"/>
      <c r="AR74133" s="106"/>
    </row>
    <row r="74134" spans="41:44" ht="15" customHeight="1">
      <c r="AO74134" s="106"/>
      <c r="AR74134" s="106"/>
    </row>
    <row r="74135" spans="41:44" ht="15" customHeight="1">
      <c r="AO74135" s="106"/>
      <c r="AR74135" s="106"/>
    </row>
    <row r="74136" spans="41:44" ht="15" customHeight="1">
      <c r="AO74136" s="106"/>
      <c r="AR74136" s="106"/>
    </row>
    <row r="74137" spans="41:44" ht="15" customHeight="1">
      <c r="AO74137" s="106"/>
      <c r="AR74137" s="106"/>
    </row>
    <row r="74138" spans="41:44" ht="15" customHeight="1">
      <c r="AO74138" s="106"/>
      <c r="AR74138" s="106"/>
    </row>
    <row r="74139" spans="41:44" ht="15" customHeight="1">
      <c r="AO74139" s="108"/>
      <c r="AR74139" s="108"/>
    </row>
    <row r="74140" spans="41:44" ht="15" customHeight="1">
      <c r="AO74140" s="108"/>
      <c r="AR74140" s="108"/>
    </row>
    <row r="74141" spans="41:44" ht="15" customHeight="1">
      <c r="AO74141" s="108"/>
      <c r="AR74141" s="108"/>
    </row>
    <row r="74142" spans="41:44" ht="15" customHeight="1">
      <c r="AO74142" s="108"/>
      <c r="AR74142" s="108"/>
    </row>
    <row r="74143" spans="41:44" ht="15" customHeight="1">
      <c r="AO74143" s="108"/>
      <c r="AR74143" s="108"/>
    </row>
    <row r="74144" spans="41:44" ht="15" customHeight="1">
      <c r="AO74144" s="109"/>
      <c r="AR74144" s="109"/>
    </row>
    <row r="74145" spans="41:44" ht="15" customHeight="1">
      <c r="AO74145" s="104"/>
      <c r="AR74145" s="104"/>
    </row>
    <row r="74146" spans="41:44" ht="15" customHeight="1">
      <c r="AO74146" s="106"/>
      <c r="AR74146" s="106"/>
    </row>
    <row r="74147" spans="41:44" ht="15" customHeight="1">
      <c r="AO74147" s="106"/>
      <c r="AR74147" s="106"/>
    </row>
    <row r="74148" spans="41:44" ht="15" customHeight="1">
      <c r="AO74148" s="106"/>
      <c r="AR74148" s="106"/>
    </row>
    <row r="74149" spans="41:44" ht="15" customHeight="1">
      <c r="AO74149" s="106"/>
      <c r="AR74149" s="106"/>
    </row>
    <row r="74150" spans="41:44" ht="15" customHeight="1">
      <c r="AO74150" s="106"/>
      <c r="AR74150" s="106"/>
    </row>
    <row r="74151" spans="41:44" ht="15" customHeight="1">
      <c r="AO74151" s="106"/>
      <c r="AR74151" s="106"/>
    </row>
    <row r="74152" spans="41:44" ht="15" customHeight="1">
      <c r="AO74152" s="106"/>
      <c r="AR74152" s="106"/>
    </row>
    <row r="74153" spans="41:44" ht="15" customHeight="1">
      <c r="AO74153" s="108"/>
      <c r="AR74153" s="108"/>
    </row>
    <row r="74154" spans="41:44" ht="15" customHeight="1">
      <c r="AO74154" s="108"/>
      <c r="AR74154" s="108"/>
    </row>
    <row r="74155" spans="41:44" ht="15" customHeight="1">
      <c r="AO74155" s="108"/>
      <c r="AR74155" s="108"/>
    </row>
    <row r="74156" spans="41:44" ht="15" customHeight="1">
      <c r="AO74156" s="108"/>
      <c r="AR74156" s="108"/>
    </row>
    <row r="74157" spans="41:44" ht="15" customHeight="1">
      <c r="AO74157" s="108"/>
      <c r="AR74157" s="108"/>
    </row>
    <row r="74158" spans="41:44" ht="15" customHeight="1">
      <c r="AO74158" s="109"/>
      <c r="AR74158" s="109"/>
    </row>
    <row r="74159" spans="41:44" ht="15" customHeight="1">
      <c r="AO74159" s="104"/>
      <c r="AR74159" s="104"/>
    </row>
    <row r="74160" spans="41:44" ht="15" customHeight="1">
      <c r="AO74160" s="106"/>
      <c r="AR74160" s="106"/>
    </row>
    <row r="74161" spans="41:44" ht="15" customHeight="1">
      <c r="AO74161" s="106"/>
      <c r="AR74161" s="106"/>
    </row>
    <row r="74162" spans="41:44" ht="15" customHeight="1">
      <c r="AO74162" s="106"/>
      <c r="AR74162" s="106"/>
    </row>
    <row r="74163" spans="41:44" ht="15" customHeight="1">
      <c r="AO74163" s="106"/>
      <c r="AR74163" s="106"/>
    </row>
    <row r="74164" spans="41:44" ht="15" customHeight="1">
      <c r="AO74164" s="106"/>
      <c r="AR74164" s="106"/>
    </row>
    <row r="74165" spans="41:44" ht="15" customHeight="1">
      <c r="AO74165" s="106"/>
      <c r="AR74165" s="106"/>
    </row>
    <row r="74166" spans="41:44" ht="15" customHeight="1">
      <c r="AO74166" s="106"/>
      <c r="AR74166" s="106"/>
    </row>
    <row r="74167" spans="41:44" ht="15" customHeight="1">
      <c r="AO74167" s="108"/>
      <c r="AR74167" s="108"/>
    </row>
    <row r="74168" spans="41:44" ht="15" customHeight="1">
      <c r="AO74168" s="108"/>
      <c r="AR74168" s="108"/>
    </row>
    <row r="74169" spans="41:44" ht="15" customHeight="1">
      <c r="AO74169" s="108"/>
      <c r="AR74169" s="108"/>
    </row>
    <row r="74170" spans="41:44" ht="15" customHeight="1">
      <c r="AO74170" s="108"/>
      <c r="AR74170" s="108"/>
    </row>
    <row r="74171" spans="41:44" ht="15" customHeight="1">
      <c r="AO74171" s="108"/>
      <c r="AR74171" s="108"/>
    </row>
    <row r="74172" spans="41:44" ht="15" customHeight="1">
      <c r="AO74172" s="109"/>
      <c r="AR74172" s="109"/>
    </row>
    <row r="74173" spans="41:44" ht="15" customHeight="1">
      <c r="AO74173" s="104"/>
      <c r="AR74173" s="104"/>
    </row>
    <row r="74174" spans="41:44" ht="15" customHeight="1">
      <c r="AO74174" s="106"/>
      <c r="AR74174" s="106"/>
    </row>
    <row r="74175" spans="41:44" ht="15" customHeight="1">
      <c r="AO74175" s="106"/>
      <c r="AR74175" s="106"/>
    </row>
    <row r="74176" spans="41:44" ht="15" customHeight="1">
      <c r="AO74176" s="106"/>
      <c r="AR74176" s="106"/>
    </row>
    <row r="74177" spans="41:44" ht="15" customHeight="1">
      <c r="AO74177" s="106"/>
      <c r="AR74177" s="106"/>
    </row>
    <row r="74178" spans="41:44" ht="15" customHeight="1">
      <c r="AO74178" s="106"/>
      <c r="AR74178" s="106"/>
    </row>
    <row r="74179" spans="41:44" ht="15" customHeight="1">
      <c r="AO74179" s="106"/>
      <c r="AR74179" s="106"/>
    </row>
    <row r="74180" spans="41:44" ht="15" customHeight="1">
      <c r="AO74180" s="106"/>
      <c r="AR74180" s="106"/>
    </row>
    <row r="74181" spans="41:44" ht="15" customHeight="1">
      <c r="AO74181" s="108"/>
      <c r="AR74181" s="108"/>
    </row>
    <row r="74182" spans="41:44" ht="15" customHeight="1">
      <c r="AO74182" s="108"/>
      <c r="AR74182" s="108"/>
    </row>
    <row r="74183" spans="41:44" ht="15" customHeight="1">
      <c r="AO74183" s="108"/>
      <c r="AR74183" s="108"/>
    </row>
    <row r="74184" spans="41:44" ht="15" customHeight="1">
      <c r="AO74184" s="108"/>
      <c r="AR74184" s="108"/>
    </row>
    <row r="74185" spans="41:44" ht="15" customHeight="1">
      <c r="AO74185" s="108"/>
      <c r="AR74185" s="108"/>
    </row>
    <row r="74186" spans="41:44" ht="15" customHeight="1">
      <c r="AO74186" s="109"/>
      <c r="AR74186" s="109"/>
    </row>
    <row r="74187" spans="41:44" ht="15" customHeight="1">
      <c r="AO74187" s="104"/>
      <c r="AR74187" s="104"/>
    </row>
    <row r="74188" spans="41:44" ht="15" customHeight="1">
      <c r="AO74188" s="106"/>
      <c r="AR74188" s="106"/>
    </row>
    <row r="74189" spans="41:44" ht="15" customHeight="1">
      <c r="AO74189" s="106"/>
      <c r="AR74189" s="106"/>
    </row>
    <row r="74190" spans="41:44" ht="15" customHeight="1">
      <c r="AO74190" s="106"/>
      <c r="AR74190" s="106"/>
    </row>
    <row r="74191" spans="41:44" ht="15" customHeight="1">
      <c r="AO74191" s="106"/>
      <c r="AR74191" s="106"/>
    </row>
    <row r="74192" spans="41:44" ht="15" customHeight="1">
      <c r="AO74192" s="106"/>
      <c r="AR74192" s="106"/>
    </row>
    <row r="74193" spans="41:44" ht="15" customHeight="1">
      <c r="AO74193" s="106"/>
      <c r="AR74193" s="106"/>
    </row>
    <row r="74194" spans="41:44" ht="15" customHeight="1">
      <c r="AO74194" s="106"/>
      <c r="AR74194" s="106"/>
    </row>
    <row r="74195" spans="41:44" ht="15" customHeight="1">
      <c r="AO74195" s="108"/>
      <c r="AR74195" s="108"/>
    </row>
    <row r="74196" spans="41:44" ht="15" customHeight="1">
      <c r="AO74196" s="108"/>
      <c r="AR74196" s="108"/>
    </row>
    <row r="74197" spans="41:44" ht="15" customHeight="1">
      <c r="AO74197" s="108"/>
      <c r="AR74197" s="108"/>
    </row>
    <row r="74198" spans="41:44" ht="15" customHeight="1">
      <c r="AO74198" s="108"/>
      <c r="AR74198" s="108"/>
    </row>
    <row r="74199" spans="41:44" ht="15" customHeight="1">
      <c r="AO74199" s="108"/>
      <c r="AR74199" s="108"/>
    </row>
    <row r="74200" spans="41:44" ht="15" customHeight="1">
      <c r="AO74200" s="109"/>
      <c r="AR74200" s="109"/>
    </row>
    <row r="74201" spans="41:44" ht="15" customHeight="1">
      <c r="AO74201" s="104"/>
      <c r="AR74201" s="104"/>
    </row>
    <row r="74202" spans="41:44" ht="15" customHeight="1">
      <c r="AO74202" s="106"/>
      <c r="AR74202" s="106"/>
    </row>
    <row r="74203" spans="41:44" ht="15" customHeight="1">
      <c r="AO74203" s="106"/>
      <c r="AR74203" s="106"/>
    </row>
    <row r="74204" spans="41:44" ht="15" customHeight="1">
      <c r="AO74204" s="106"/>
      <c r="AR74204" s="106"/>
    </row>
    <row r="74205" spans="41:44" ht="15" customHeight="1">
      <c r="AO74205" s="106"/>
      <c r="AR74205" s="106"/>
    </row>
    <row r="74206" spans="41:44" ht="15" customHeight="1">
      <c r="AO74206" s="106"/>
      <c r="AR74206" s="106"/>
    </row>
    <row r="74207" spans="41:44" ht="15" customHeight="1">
      <c r="AO74207" s="106"/>
      <c r="AR74207" s="106"/>
    </row>
    <row r="74208" spans="41:44" ht="15" customHeight="1">
      <c r="AO74208" s="106"/>
      <c r="AR74208" s="106"/>
    </row>
    <row r="74209" spans="41:44" ht="15" customHeight="1">
      <c r="AO74209" s="108"/>
      <c r="AR74209" s="108"/>
    </row>
    <row r="74210" spans="41:44" ht="15" customHeight="1">
      <c r="AO74210" s="108"/>
      <c r="AR74210" s="108"/>
    </row>
    <row r="74211" spans="41:44" ht="15" customHeight="1">
      <c r="AO74211" s="108"/>
      <c r="AR74211" s="108"/>
    </row>
    <row r="74212" spans="41:44" ht="15" customHeight="1">
      <c r="AO74212" s="108"/>
      <c r="AR74212" s="108"/>
    </row>
    <row r="74213" spans="41:44" ht="15" customHeight="1">
      <c r="AO74213" s="108"/>
      <c r="AR74213" s="108"/>
    </row>
    <row r="74214" spans="41:44" ht="15" customHeight="1">
      <c r="AO74214" s="109"/>
      <c r="AR74214" s="109"/>
    </row>
    <row r="74215" spans="41:44" ht="15" customHeight="1">
      <c r="AO74215" s="104"/>
      <c r="AR74215" s="104"/>
    </row>
    <row r="74216" spans="41:44" ht="15" customHeight="1">
      <c r="AO74216" s="106"/>
      <c r="AR74216" s="106"/>
    </row>
    <row r="74217" spans="41:44" ht="15" customHeight="1">
      <c r="AO74217" s="106"/>
      <c r="AR74217" s="106"/>
    </row>
    <row r="74218" spans="41:44" ht="15" customHeight="1">
      <c r="AO74218" s="106"/>
      <c r="AR74218" s="106"/>
    </row>
    <row r="74219" spans="41:44" ht="15" customHeight="1">
      <c r="AO74219" s="106"/>
      <c r="AR74219" s="106"/>
    </row>
    <row r="74220" spans="41:44" ht="15" customHeight="1">
      <c r="AO74220" s="106"/>
      <c r="AR74220" s="106"/>
    </row>
    <row r="74221" spans="41:44" ht="15" customHeight="1">
      <c r="AO74221" s="106"/>
      <c r="AR74221" s="106"/>
    </row>
    <row r="74222" spans="41:44" ht="15" customHeight="1">
      <c r="AO74222" s="106"/>
      <c r="AR74222" s="106"/>
    </row>
    <row r="74223" spans="41:44" ht="15" customHeight="1">
      <c r="AO74223" s="108"/>
      <c r="AR74223" s="108"/>
    </row>
    <row r="74224" spans="41:44" ht="15" customHeight="1">
      <c r="AO74224" s="108"/>
      <c r="AR74224" s="108"/>
    </row>
    <row r="74225" spans="41:44" ht="15" customHeight="1">
      <c r="AO74225" s="108"/>
      <c r="AR74225" s="108"/>
    </row>
    <row r="74226" spans="41:44" ht="15" customHeight="1">
      <c r="AO74226" s="108"/>
      <c r="AR74226" s="108"/>
    </row>
    <row r="74227" spans="41:44" ht="15" customHeight="1">
      <c r="AO74227" s="108"/>
      <c r="AR74227" s="108"/>
    </row>
    <row r="74228" spans="41:44" ht="15" customHeight="1">
      <c r="AO74228" s="109"/>
      <c r="AR74228" s="109"/>
    </row>
    <row r="74229" spans="41:44" ht="15" customHeight="1">
      <c r="AO74229" s="104"/>
      <c r="AR74229" s="104"/>
    </row>
    <row r="74230" spans="41:44" ht="15" customHeight="1">
      <c r="AO74230" s="106"/>
      <c r="AR74230" s="106"/>
    </row>
    <row r="74231" spans="41:44" ht="15" customHeight="1">
      <c r="AO74231" s="106"/>
      <c r="AR74231" s="106"/>
    </row>
    <row r="74232" spans="41:44" ht="15" customHeight="1">
      <c r="AO74232" s="106"/>
      <c r="AR74232" s="106"/>
    </row>
    <row r="74233" spans="41:44" ht="15" customHeight="1">
      <c r="AO74233" s="106"/>
      <c r="AR74233" s="106"/>
    </row>
    <row r="74234" spans="41:44" ht="15" customHeight="1">
      <c r="AO74234" s="106"/>
      <c r="AR74234" s="106"/>
    </row>
    <row r="74235" spans="41:44" ht="15" customHeight="1">
      <c r="AO74235" s="106"/>
      <c r="AR74235" s="106"/>
    </row>
    <row r="74236" spans="41:44" ht="15" customHeight="1">
      <c r="AO74236" s="106"/>
      <c r="AR74236" s="106"/>
    </row>
    <row r="74237" spans="41:44" ht="15" customHeight="1">
      <c r="AO74237" s="108"/>
      <c r="AR74237" s="108"/>
    </row>
    <row r="74238" spans="41:44" ht="15" customHeight="1">
      <c r="AO74238" s="108"/>
      <c r="AR74238" s="108"/>
    </row>
    <row r="74239" spans="41:44" ht="15" customHeight="1">
      <c r="AO74239" s="108"/>
      <c r="AR74239" s="108"/>
    </row>
    <row r="74240" spans="41:44" ht="15" customHeight="1">
      <c r="AO74240" s="108"/>
      <c r="AR74240" s="108"/>
    </row>
    <row r="74241" spans="41:44" ht="15" customHeight="1">
      <c r="AO74241" s="108"/>
      <c r="AR74241" s="108"/>
    </row>
    <row r="74242" spans="41:44" ht="15" customHeight="1">
      <c r="AO74242" s="109"/>
      <c r="AR74242" s="109"/>
    </row>
    <row r="74243" spans="41:44" ht="15" customHeight="1">
      <c r="AO74243" s="104"/>
      <c r="AR74243" s="104"/>
    </row>
    <row r="74244" spans="41:44" ht="15" customHeight="1">
      <c r="AO74244" s="106"/>
      <c r="AR74244" s="106"/>
    </row>
    <row r="74245" spans="41:44" ht="15" customHeight="1">
      <c r="AO74245" s="106"/>
      <c r="AR74245" s="106"/>
    </row>
    <row r="74246" spans="41:44" ht="15" customHeight="1">
      <c r="AO74246" s="106"/>
      <c r="AR74246" s="106"/>
    </row>
    <row r="74247" spans="41:44" ht="15" customHeight="1">
      <c r="AO74247" s="106"/>
      <c r="AR74247" s="106"/>
    </row>
    <row r="74248" spans="41:44" ht="15" customHeight="1">
      <c r="AO74248" s="106"/>
      <c r="AR74248" s="106"/>
    </row>
    <row r="74249" spans="41:44" ht="15" customHeight="1">
      <c r="AO74249" s="106"/>
      <c r="AR74249" s="106"/>
    </row>
    <row r="74250" spans="41:44" ht="15" customHeight="1">
      <c r="AO74250" s="106"/>
      <c r="AR74250" s="106"/>
    </row>
    <row r="74251" spans="41:44" ht="15" customHeight="1">
      <c r="AO74251" s="108"/>
      <c r="AR74251" s="108"/>
    </row>
    <row r="74252" spans="41:44" ht="15" customHeight="1">
      <c r="AO74252" s="108"/>
      <c r="AR74252" s="108"/>
    </row>
    <row r="74253" spans="41:44" ht="15" customHeight="1">
      <c r="AO74253" s="108"/>
      <c r="AR74253" s="108"/>
    </row>
    <row r="74254" spans="41:44" ht="15" customHeight="1">
      <c r="AO74254" s="108"/>
      <c r="AR74254" s="108"/>
    </row>
    <row r="74255" spans="41:44" ht="15" customHeight="1">
      <c r="AO74255" s="108"/>
      <c r="AR74255" s="108"/>
    </row>
    <row r="74256" spans="41:44" ht="15" customHeight="1">
      <c r="AO74256" s="109"/>
      <c r="AR74256" s="109"/>
    </row>
    <row r="74257" spans="41:44" ht="15" customHeight="1">
      <c r="AO74257" s="104"/>
      <c r="AR74257" s="104"/>
    </row>
    <row r="74258" spans="41:44" ht="15" customHeight="1">
      <c r="AO74258" s="106"/>
      <c r="AR74258" s="106"/>
    </row>
    <row r="74259" spans="41:44" ht="15" customHeight="1">
      <c r="AO74259" s="106"/>
      <c r="AR74259" s="106"/>
    </row>
    <row r="74260" spans="41:44" ht="15" customHeight="1">
      <c r="AO74260" s="106"/>
      <c r="AR74260" s="106"/>
    </row>
    <row r="74261" spans="41:44" ht="15" customHeight="1">
      <c r="AO74261" s="106"/>
      <c r="AR74261" s="106"/>
    </row>
    <row r="74262" spans="41:44" ht="15" customHeight="1">
      <c r="AO74262" s="106"/>
      <c r="AR74262" s="106"/>
    </row>
    <row r="74263" spans="41:44" ht="15" customHeight="1">
      <c r="AO74263" s="106"/>
      <c r="AR74263" s="106"/>
    </row>
    <row r="74264" spans="41:44" ht="15" customHeight="1">
      <c r="AO74264" s="106"/>
      <c r="AR74264" s="106"/>
    </row>
    <row r="74265" spans="41:44" ht="15" customHeight="1">
      <c r="AO74265" s="108"/>
      <c r="AR74265" s="108"/>
    </row>
    <row r="74266" spans="41:44" ht="15" customHeight="1">
      <c r="AO74266" s="108"/>
      <c r="AR74266" s="108"/>
    </row>
    <row r="74267" spans="41:44" ht="15" customHeight="1">
      <c r="AO74267" s="108"/>
      <c r="AR74267" s="108"/>
    </row>
    <row r="74268" spans="41:44" ht="15" customHeight="1">
      <c r="AO74268" s="108"/>
      <c r="AR74268" s="108"/>
    </row>
    <row r="74269" spans="41:44" ht="15" customHeight="1">
      <c r="AO74269" s="108"/>
      <c r="AR74269" s="108"/>
    </row>
    <row r="74270" spans="41:44" ht="15" customHeight="1">
      <c r="AO74270" s="109"/>
      <c r="AR74270" s="109"/>
    </row>
    <row r="74271" spans="41:44" ht="15" customHeight="1">
      <c r="AO74271" s="104"/>
      <c r="AR74271" s="104"/>
    </row>
    <row r="74272" spans="41:44" ht="15" customHeight="1">
      <c r="AO74272" s="106"/>
      <c r="AR74272" s="106"/>
    </row>
    <row r="74273" spans="41:44" ht="15" customHeight="1">
      <c r="AO74273" s="106"/>
      <c r="AR74273" s="106"/>
    </row>
    <row r="74274" spans="41:44" ht="15" customHeight="1">
      <c r="AO74274" s="106"/>
      <c r="AR74274" s="106"/>
    </row>
    <row r="74275" spans="41:44" ht="15" customHeight="1">
      <c r="AO74275" s="106"/>
      <c r="AR74275" s="106"/>
    </row>
    <row r="74276" spans="41:44" ht="15" customHeight="1">
      <c r="AO74276" s="106"/>
      <c r="AR74276" s="106"/>
    </row>
    <row r="74277" spans="41:44" ht="15" customHeight="1">
      <c r="AO74277" s="106"/>
      <c r="AR74277" s="106"/>
    </row>
    <row r="74278" spans="41:44" ht="15" customHeight="1">
      <c r="AO74278" s="106"/>
      <c r="AR74278" s="106"/>
    </row>
    <row r="74279" spans="41:44" ht="15" customHeight="1">
      <c r="AO74279" s="108"/>
      <c r="AR74279" s="108"/>
    </row>
    <row r="74280" spans="41:44" ht="15" customHeight="1">
      <c r="AO74280" s="108"/>
      <c r="AR74280" s="108"/>
    </row>
    <row r="74281" spans="41:44" ht="15" customHeight="1">
      <c r="AO74281" s="108"/>
      <c r="AR74281" s="108"/>
    </row>
    <row r="74282" spans="41:44" ht="15" customHeight="1">
      <c r="AO74282" s="108"/>
      <c r="AR74282" s="108"/>
    </row>
    <row r="74283" spans="41:44" ht="15" customHeight="1">
      <c r="AO74283" s="108"/>
      <c r="AR74283" s="108"/>
    </row>
    <row r="74284" spans="41:44" ht="15" customHeight="1">
      <c r="AO74284" s="109"/>
      <c r="AR74284" s="109"/>
    </row>
    <row r="74285" spans="41:44" ht="15" customHeight="1">
      <c r="AO74285" s="104"/>
      <c r="AR74285" s="104"/>
    </row>
    <row r="74286" spans="41:44" ht="15" customHeight="1">
      <c r="AO74286" s="106"/>
      <c r="AR74286" s="106"/>
    </row>
    <row r="74287" spans="41:44" ht="15" customHeight="1">
      <c r="AO74287" s="106"/>
      <c r="AR74287" s="106"/>
    </row>
    <row r="74288" spans="41:44" ht="15" customHeight="1">
      <c r="AO74288" s="106"/>
      <c r="AR74288" s="106"/>
    </row>
    <row r="74289" spans="41:44" ht="15" customHeight="1">
      <c r="AO74289" s="106"/>
      <c r="AR74289" s="106"/>
    </row>
    <row r="74290" spans="41:44" ht="15" customHeight="1">
      <c r="AO74290" s="106"/>
      <c r="AR74290" s="106"/>
    </row>
    <row r="74291" spans="41:44" ht="15" customHeight="1">
      <c r="AO74291" s="106"/>
      <c r="AR74291" s="106"/>
    </row>
    <row r="74292" spans="41:44" ht="15" customHeight="1">
      <c r="AO74292" s="106"/>
      <c r="AR74292" s="106"/>
    </row>
    <row r="74293" spans="41:44" ht="15" customHeight="1">
      <c r="AO74293" s="108"/>
      <c r="AR74293" s="108"/>
    </row>
    <row r="74294" spans="41:44" ht="15" customHeight="1">
      <c r="AO74294" s="108"/>
      <c r="AR74294" s="108"/>
    </row>
    <row r="74295" spans="41:44" ht="15" customHeight="1">
      <c r="AO74295" s="108"/>
      <c r="AR74295" s="108"/>
    </row>
    <row r="74296" spans="41:44" ht="15" customHeight="1">
      <c r="AO74296" s="108"/>
      <c r="AR74296" s="108"/>
    </row>
    <row r="74297" spans="41:44" ht="15" customHeight="1">
      <c r="AO74297" s="108"/>
      <c r="AR74297" s="108"/>
    </row>
    <row r="74298" spans="41:44" ht="15" customHeight="1">
      <c r="AO74298" s="109"/>
      <c r="AR74298" s="109"/>
    </row>
    <row r="74299" spans="41:44" ht="15" customHeight="1">
      <c r="AO74299" s="104"/>
      <c r="AR74299" s="104"/>
    </row>
    <row r="74300" spans="41:44" ht="15" customHeight="1">
      <c r="AO74300" s="106"/>
      <c r="AR74300" s="106"/>
    </row>
    <row r="74301" spans="41:44" ht="15" customHeight="1">
      <c r="AO74301" s="106"/>
      <c r="AR74301" s="106"/>
    </row>
    <row r="74302" spans="41:44" ht="15" customHeight="1">
      <c r="AO74302" s="106"/>
      <c r="AR74302" s="106"/>
    </row>
    <row r="74303" spans="41:44" ht="15" customHeight="1">
      <c r="AO74303" s="106"/>
      <c r="AR74303" s="106"/>
    </row>
    <row r="74304" spans="41:44" ht="15" customHeight="1">
      <c r="AO74304" s="106"/>
      <c r="AR74304" s="106"/>
    </row>
    <row r="74305" spans="41:44" ht="15" customHeight="1">
      <c r="AO74305" s="106"/>
      <c r="AR74305" s="106"/>
    </row>
    <row r="74306" spans="41:44" ht="15" customHeight="1">
      <c r="AO74306" s="106"/>
      <c r="AR74306" s="106"/>
    </row>
    <row r="74307" spans="41:44" ht="15" customHeight="1">
      <c r="AO74307" s="108"/>
      <c r="AR74307" s="108"/>
    </row>
    <row r="74308" spans="41:44" ht="15" customHeight="1">
      <c r="AO74308" s="108"/>
      <c r="AR74308" s="108"/>
    </row>
    <row r="74309" spans="41:44" ht="15" customHeight="1">
      <c r="AO74309" s="108"/>
      <c r="AR74309" s="108"/>
    </row>
    <row r="74310" spans="41:44" ht="15" customHeight="1">
      <c r="AO74310" s="108"/>
      <c r="AR74310" s="108"/>
    </row>
    <row r="74311" spans="41:44" ht="15" customHeight="1">
      <c r="AO74311" s="108"/>
      <c r="AR74311" s="108"/>
    </row>
    <row r="74312" spans="41:44" ht="15" customHeight="1">
      <c r="AO74312" s="109"/>
      <c r="AR74312" s="109"/>
    </row>
    <row r="74313" spans="41:44" ht="15" customHeight="1">
      <c r="AO74313" s="104"/>
      <c r="AR74313" s="104"/>
    </row>
    <row r="74314" spans="41:44" ht="15" customHeight="1">
      <c r="AO74314" s="106"/>
      <c r="AR74314" s="106"/>
    </row>
    <row r="74315" spans="41:44" ht="15" customHeight="1">
      <c r="AO74315" s="106"/>
      <c r="AR74315" s="106"/>
    </row>
    <row r="74316" spans="41:44" ht="15" customHeight="1">
      <c r="AO74316" s="106"/>
      <c r="AR74316" s="106"/>
    </row>
    <row r="74317" spans="41:44" ht="15" customHeight="1">
      <c r="AO74317" s="106"/>
      <c r="AR74317" s="106"/>
    </row>
    <row r="74318" spans="41:44" ht="15" customHeight="1">
      <c r="AO74318" s="106"/>
      <c r="AR74318" s="106"/>
    </row>
    <row r="74319" spans="41:44" ht="15" customHeight="1">
      <c r="AO74319" s="106"/>
      <c r="AR74319" s="106"/>
    </row>
    <row r="74320" spans="41:44" ht="15" customHeight="1">
      <c r="AO74320" s="106"/>
      <c r="AR74320" s="106"/>
    </row>
    <row r="74321" spans="41:44" ht="15" customHeight="1">
      <c r="AO74321" s="108"/>
      <c r="AR74321" s="108"/>
    </row>
    <row r="74322" spans="41:44" ht="15" customHeight="1">
      <c r="AO74322" s="108"/>
      <c r="AR74322" s="108"/>
    </row>
    <row r="74323" spans="41:44" ht="15" customHeight="1">
      <c r="AO74323" s="108"/>
      <c r="AR74323" s="108"/>
    </row>
    <row r="74324" spans="41:44" ht="15" customHeight="1">
      <c r="AO74324" s="108"/>
      <c r="AR74324" s="108"/>
    </row>
    <row r="74325" spans="41:44" ht="15" customHeight="1">
      <c r="AO74325" s="108"/>
      <c r="AR74325" s="108"/>
    </row>
    <row r="74326" spans="41:44" ht="15" customHeight="1">
      <c r="AO74326" s="109"/>
      <c r="AR74326" s="109"/>
    </row>
    <row r="74327" spans="41:44" ht="15" customHeight="1">
      <c r="AO74327" s="104"/>
      <c r="AR74327" s="104"/>
    </row>
    <row r="74328" spans="41:44" ht="15" customHeight="1">
      <c r="AO74328" s="106"/>
      <c r="AR74328" s="106"/>
    </row>
    <row r="74329" spans="41:44" ht="15" customHeight="1">
      <c r="AO74329" s="106"/>
      <c r="AR74329" s="106"/>
    </row>
    <row r="74330" spans="41:44" ht="15" customHeight="1">
      <c r="AO74330" s="106"/>
      <c r="AR74330" s="106"/>
    </row>
    <row r="74331" spans="41:44" ht="15" customHeight="1">
      <c r="AO74331" s="106"/>
      <c r="AR74331" s="106"/>
    </row>
    <row r="74332" spans="41:44" ht="15" customHeight="1">
      <c r="AO74332" s="106"/>
      <c r="AR74332" s="106"/>
    </row>
    <row r="74333" spans="41:44" ht="15" customHeight="1">
      <c r="AO74333" s="106"/>
      <c r="AR74333" s="106"/>
    </row>
    <row r="74334" spans="41:44" ht="15" customHeight="1">
      <c r="AO74334" s="106"/>
      <c r="AR74334" s="106"/>
    </row>
    <row r="74335" spans="41:44" ht="15" customHeight="1">
      <c r="AO74335" s="108"/>
      <c r="AR74335" s="108"/>
    </row>
    <row r="74336" spans="41:44" ht="15" customHeight="1">
      <c r="AO74336" s="108"/>
      <c r="AR74336" s="108"/>
    </row>
    <row r="74337" spans="41:44" ht="15" customHeight="1">
      <c r="AO74337" s="108"/>
      <c r="AR74337" s="108"/>
    </row>
    <row r="74338" spans="41:44" ht="15" customHeight="1">
      <c r="AO74338" s="108"/>
      <c r="AR74338" s="108"/>
    </row>
    <row r="74339" spans="41:44" ht="15" customHeight="1">
      <c r="AO74339" s="108"/>
      <c r="AR74339" s="108"/>
    </row>
    <row r="74340" spans="41:44" ht="15" customHeight="1">
      <c r="AO74340" s="109"/>
      <c r="AR74340" s="109"/>
    </row>
    <row r="74341" spans="41:44" ht="15" customHeight="1">
      <c r="AO74341" s="104"/>
      <c r="AR74341" s="104"/>
    </row>
    <row r="74342" spans="41:44" ht="15" customHeight="1">
      <c r="AO74342" s="106"/>
      <c r="AR74342" s="106"/>
    </row>
    <row r="74343" spans="41:44" ht="15" customHeight="1">
      <c r="AO74343" s="106"/>
      <c r="AR74343" s="106"/>
    </row>
    <row r="74344" spans="41:44" ht="15" customHeight="1">
      <c r="AO74344" s="106"/>
      <c r="AR74344" s="106"/>
    </row>
    <row r="74345" spans="41:44" ht="15" customHeight="1">
      <c r="AO74345" s="106"/>
      <c r="AR74345" s="106"/>
    </row>
    <row r="74346" spans="41:44" ht="15" customHeight="1">
      <c r="AO74346" s="106"/>
      <c r="AR74346" s="106"/>
    </row>
    <row r="74347" spans="41:44" ht="15" customHeight="1">
      <c r="AO74347" s="106"/>
      <c r="AR74347" s="106"/>
    </row>
    <row r="74348" spans="41:44" ht="15" customHeight="1">
      <c r="AO74348" s="106"/>
      <c r="AR74348" s="106"/>
    </row>
    <row r="74349" spans="41:44" ht="15" customHeight="1">
      <c r="AO74349" s="108"/>
      <c r="AR74349" s="108"/>
    </row>
    <row r="74350" spans="41:44" ht="15" customHeight="1">
      <c r="AO74350" s="108"/>
      <c r="AR74350" s="108"/>
    </row>
    <row r="74351" spans="41:44" ht="15" customHeight="1">
      <c r="AO74351" s="108"/>
      <c r="AR74351" s="108"/>
    </row>
    <row r="74352" spans="41:44" ht="15" customHeight="1">
      <c r="AO74352" s="108"/>
      <c r="AR74352" s="108"/>
    </row>
    <row r="74353" spans="41:44" ht="15" customHeight="1">
      <c r="AO74353" s="108"/>
      <c r="AR74353" s="108"/>
    </row>
    <row r="74354" spans="41:44" ht="15" customHeight="1">
      <c r="AO74354" s="109"/>
      <c r="AR74354" s="109"/>
    </row>
    <row r="74355" spans="41:44" ht="15" customHeight="1">
      <c r="AO74355" s="104"/>
      <c r="AR74355" s="104"/>
    </row>
    <row r="74356" spans="41:44" ht="15" customHeight="1">
      <c r="AO74356" s="106"/>
      <c r="AR74356" s="106"/>
    </row>
    <row r="74357" spans="41:44" ht="15" customHeight="1">
      <c r="AO74357" s="106"/>
      <c r="AR74357" s="106"/>
    </row>
    <row r="74358" spans="41:44" ht="15" customHeight="1">
      <c r="AO74358" s="106"/>
      <c r="AR74358" s="106"/>
    </row>
    <row r="74359" spans="41:44" ht="15" customHeight="1">
      <c r="AO74359" s="106"/>
      <c r="AR74359" s="106"/>
    </row>
    <row r="74360" spans="41:44" ht="15" customHeight="1">
      <c r="AO74360" s="106"/>
      <c r="AR74360" s="106"/>
    </row>
    <row r="74361" spans="41:44" ht="15" customHeight="1">
      <c r="AO74361" s="106"/>
      <c r="AR74361" s="106"/>
    </row>
    <row r="74362" spans="41:44" ht="15" customHeight="1">
      <c r="AO74362" s="106"/>
      <c r="AR74362" s="106"/>
    </row>
    <row r="74363" spans="41:44" ht="15" customHeight="1">
      <c r="AO74363" s="108"/>
      <c r="AR74363" s="108"/>
    </row>
    <row r="74364" spans="41:44" ht="15" customHeight="1">
      <c r="AO74364" s="108"/>
      <c r="AR74364" s="108"/>
    </row>
    <row r="74365" spans="41:44" ht="15" customHeight="1">
      <c r="AO74365" s="108"/>
      <c r="AR74365" s="108"/>
    </row>
    <row r="74366" spans="41:44" ht="15" customHeight="1">
      <c r="AO74366" s="108"/>
      <c r="AR74366" s="108"/>
    </row>
    <row r="74367" spans="41:44" ht="15" customHeight="1">
      <c r="AO74367" s="108"/>
      <c r="AR74367" s="108"/>
    </row>
    <row r="74368" spans="41:44" ht="15" customHeight="1">
      <c r="AO74368" s="109"/>
      <c r="AR74368" s="109"/>
    </row>
    <row r="74369" spans="41:44" ht="15" customHeight="1">
      <c r="AO74369" s="104"/>
      <c r="AR74369" s="104"/>
    </row>
    <row r="74370" spans="41:44" ht="15" customHeight="1">
      <c r="AO74370" s="106"/>
      <c r="AR74370" s="106"/>
    </row>
    <row r="74371" spans="41:44" ht="15" customHeight="1">
      <c r="AO74371" s="106"/>
      <c r="AR74371" s="106"/>
    </row>
    <row r="74372" spans="41:44" ht="15" customHeight="1">
      <c r="AO74372" s="106"/>
      <c r="AR74372" s="106"/>
    </row>
    <row r="74373" spans="41:44" ht="15" customHeight="1">
      <c r="AO74373" s="106"/>
      <c r="AR74373" s="106"/>
    </row>
    <row r="74374" spans="41:44" ht="15" customHeight="1">
      <c r="AO74374" s="106"/>
      <c r="AR74374" s="106"/>
    </row>
    <row r="74375" spans="41:44" ht="15" customHeight="1">
      <c r="AO74375" s="106"/>
      <c r="AR74375" s="106"/>
    </row>
    <row r="74376" spans="41:44" ht="15" customHeight="1">
      <c r="AO74376" s="106"/>
      <c r="AR74376" s="106"/>
    </row>
    <row r="74377" spans="41:44" ht="15" customHeight="1">
      <c r="AO74377" s="108"/>
      <c r="AR74377" s="108"/>
    </row>
    <row r="74378" spans="41:44" ht="15" customHeight="1">
      <c r="AO74378" s="108"/>
      <c r="AR74378" s="108"/>
    </row>
    <row r="74379" spans="41:44" ht="15" customHeight="1">
      <c r="AO74379" s="108"/>
      <c r="AR74379" s="108"/>
    </row>
    <row r="74380" spans="41:44" ht="15" customHeight="1">
      <c r="AO74380" s="108"/>
      <c r="AR74380" s="108"/>
    </row>
    <row r="74381" spans="41:44" ht="15" customHeight="1">
      <c r="AO74381" s="108"/>
      <c r="AR74381" s="108"/>
    </row>
    <row r="74382" spans="41:44" ht="15" customHeight="1">
      <c r="AO74382" s="109"/>
      <c r="AR74382" s="109"/>
    </row>
    <row r="74383" spans="41:44" ht="15" customHeight="1">
      <c r="AO74383" s="104"/>
      <c r="AR74383" s="104"/>
    </row>
    <row r="74384" spans="41:44" ht="15" customHeight="1">
      <c r="AO74384" s="106"/>
      <c r="AR74384" s="106"/>
    </row>
    <row r="74385" spans="41:44" ht="15" customHeight="1">
      <c r="AO74385" s="106"/>
      <c r="AR74385" s="106"/>
    </row>
    <row r="74386" spans="41:44" ht="15" customHeight="1">
      <c r="AO74386" s="106"/>
      <c r="AR74386" s="106"/>
    </row>
    <row r="74387" spans="41:44" ht="15" customHeight="1">
      <c r="AO74387" s="106"/>
      <c r="AR74387" s="106"/>
    </row>
    <row r="74388" spans="41:44" ht="15" customHeight="1">
      <c r="AO74388" s="106"/>
      <c r="AR74388" s="106"/>
    </row>
    <row r="74389" spans="41:44" ht="15" customHeight="1">
      <c r="AO74389" s="106"/>
      <c r="AR74389" s="106"/>
    </row>
    <row r="74390" spans="41:44" ht="15" customHeight="1">
      <c r="AO74390" s="106"/>
      <c r="AR74390" s="106"/>
    </row>
    <row r="74391" spans="41:44" ht="15" customHeight="1">
      <c r="AO74391" s="108"/>
      <c r="AR74391" s="108"/>
    </row>
    <row r="74392" spans="41:44" ht="15" customHeight="1">
      <c r="AO74392" s="108"/>
      <c r="AR74392" s="108"/>
    </row>
    <row r="74393" spans="41:44" ht="15" customHeight="1">
      <c r="AO74393" s="108"/>
      <c r="AR74393" s="108"/>
    </row>
    <row r="74394" spans="41:44" ht="15" customHeight="1">
      <c r="AO74394" s="108"/>
      <c r="AR74394" s="108"/>
    </row>
    <row r="74395" spans="41:44" ht="15" customHeight="1">
      <c r="AO74395" s="108"/>
      <c r="AR74395" s="108"/>
    </row>
    <row r="74396" spans="41:44" ht="15" customHeight="1">
      <c r="AO74396" s="109"/>
      <c r="AR74396" s="109"/>
    </row>
    <row r="74397" spans="41:44" ht="15" customHeight="1">
      <c r="AO74397" s="104"/>
      <c r="AR74397" s="104"/>
    </row>
    <row r="74398" spans="41:44" ht="15" customHeight="1">
      <c r="AO74398" s="106"/>
      <c r="AR74398" s="106"/>
    </row>
    <row r="74399" spans="41:44" ht="15" customHeight="1">
      <c r="AO74399" s="106"/>
      <c r="AR74399" s="106"/>
    </row>
    <row r="74400" spans="41:44" ht="15" customHeight="1">
      <c r="AO74400" s="106"/>
      <c r="AR74400" s="106"/>
    </row>
    <row r="74401" spans="41:44" ht="15" customHeight="1">
      <c r="AO74401" s="106"/>
      <c r="AR74401" s="106"/>
    </row>
    <row r="74402" spans="41:44" ht="15" customHeight="1">
      <c r="AO74402" s="106"/>
      <c r="AR74402" s="106"/>
    </row>
    <row r="74403" spans="41:44" ht="15" customHeight="1">
      <c r="AO74403" s="106"/>
      <c r="AR74403" s="106"/>
    </row>
    <row r="74404" spans="41:44" ht="15" customHeight="1">
      <c r="AO74404" s="106"/>
      <c r="AR74404" s="106"/>
    </row>
    <row r="74405" spans="41:44" ht="15" customHeight="1">
      <c r="AO74405" s="108"/>
      <c r="AR74405" s="108"/>
    </row>
    <row r="74406" spans="41:44" ht="15" customHeight="1">
      <c r="AO74406" s="108"/>
      <c r="AR74406" s="108"/>
    </row>
    <row r="74407" spans="41:44" ht="15" customHeight="1">
      <c r="AO74407" s="108"/>
      <c r="AR74407" s="108"/>
    </row>
    <row r="74408" spans="41:44" ht="15" customHeight="1">
      <c r="AO74408" s="108"/>
      <c r="AR74408" s="108"/>
    </row>
    <row r="74409" spans="41:44" ht="15" customHeight="1">
      <c r="AO74409" s="108"/>
      <c r="AR74409" s="108"/>
    </row>
    <row r="74410" spans="41:44" ht="15" customHeight="1">
      <c r="AO74410" s="109"/>
      <c r="AR74410" s="109"/>
    </row>
    <row r="74411" spans="41:44" ht="15" customHeight="1">
      <c r="AO74411" s="104"/>
      <c r="AR74411" s="104"/>
    </row>
    <row r="74412" spans="41:44" ht="15" customHeight="1">
      <c r="AO74412" s="106"/>
      <c r="AR74412" s="106"/>
    </row>
    <row r="74413" spans="41:44" ht="15" customHeight="1">
      <c r="AO74413" s="106"/>
      <c r="AR74413" s="106"/>
    </row>
    <row r="74414" spans="41:44" ht="15" customHeight="1">
      <c r="AO74414" s="106"/>
      <c r="AR74414" s="106"/>
    </row>
    <row r="74415" spans="41:44" ht="15" customHeight="1">
      <c r="AO74415" s="106"/>
      <c r="AR74415" s="106"/>
    </row>
    <row r="74416" spans="41:44" ht="15" customHeight="1">
      <c r="AO74416" s="106"/>
      <c r="AR74416" s="106"/>
    </row>
    <row r="74417" spans="41:44" ht="15" customHeight="1">
      <c r="AO74417" s="106"/>
      <c r="AR74417" s="106"/>
    </row>
    <row r="74418" spans="41:44" ht="15" customHeight="1">
      <c r="AO74418" s="106"/>
      <c r="AR74418" s="106"/>
    </row>
    <row r="74419" spans="41:44" ht="15" customHeight="1">
      <c r="AO74419" s="108"/>
      <c r="AR74419" s="108"/>
    </row>
    <row r="74420" spans="41:44" ht="15" customHeight="1">
      <c r="AO74420" s="108"/>
      <c r="AR74420" s="108"/>
    </row>
    <row r="74421" spans="41:44" ht="15" customHeight="1">
      <c r="AO74421" s="108"/>
      <c r="AR74421" s="108"/>
    </row>
    <row r="74422" spans="41:44" ht="15" customHeight="1">
      <c r="AO74422" s="108"/>
      <c r="AR74422" s="108"/>
    </row>
    <row r="74423" spans="41:44" ht="15" customHeight="1">
      <c r="AO74423" s="108"/>
      <c r="AR74423" s="108"/>
    </row>
    <row r="74424" spans="41:44" ht="15" customHeight="1">
      <c r="AO74424" s="109"/>
      <c r="AR74424" s="109"/>
    </row>
    <row r="74425" spans="41:44" ht="15" customHeight="1">
      <c r="AO74425" s="104"/>
      <c r="AR74425" s="104"/>
    </row>
    <row r="74426" spans="41:44" ht="15" customHeight="1">
      <c r="AO74426" s="106"/>
      <c r="AR74426" s="106"/>
    </row>
    <row r="74427" spans="41:44" ht="15" customHeight="1">
      <c r="AO74427" s="106"/>
      <c r="AR74427" s="106"/>
    </row>
    <row r="74428" spans="41:44" ht="15" customHeight="1">
      <c r="AO74428" s="106"/>
      <c r="AR74428" s="106"/>
    </row>
    <row r="74429" spans="41:44" ht="15" customHeight="1">
      <c r="AO74429" s="106"/>
      <c r="AR74429" s="106"/>
    </row>
    <row r="74430" spans="41:44" ht="15" customHeight="1">
      <c r="AO74430" s="106"/>
      <c r="AR74430" s="106"/>
    </row>
    <row r="74431" spans="41:44" ht="15" customHeight="1">
      <c r="AO74431" s="106"/>
      <c r="AR74431" s="106"/>
    </row>
    <row r="74432" spans="41:44" ht="15" customHeight="1">
      <c r="AO74432" s="106"/>
      <c r="AR74432" s="106"/>
    </row>
    <row r="74433" spans="41:44" ht="15" customHeight="1">
      <c r="AO74433" s="108"/>
      <c r="AR74433" s="108"/>
    </row>
    <row r="74434" spans="41:44" ht="15" customHeight="1">
      <c r="AO74434" s="108"/>
      <c r="AR74434" s="108"/>
    </row>
    <row r="74435" spans="41:44" ht="15" customHeight="1">
      <c r="AO74435" s="108"/>
      <c r="AR74435" s="108"/>
    </row>
    <row r="74436" spans="41:44" ht="15" customHeight="1">
      <c r="AO74436" s="108"/>
      <c r="AR74436" s="108"/>
    </row>
    <row r="74437" spans="41:44" ht="15" customHeight="1">
      <c r="AO74437" s="108"/>
      <c r="AR74437" s="108"/>
    </row>
    <row r="74438" spans="41:44" ht="15" customHeight="1">
      <c r="AO74438" s="109"/>
      <c r="AR74438" s="109"/>
    </row>
    <row r="74439" spans="41:44" ht="15" customHeight="1">
      <c r="AO74439" s="104"/>
      <c r="AR74439" s="104"/>
    </row>
    <row r="74440" spans="41:44" ht="15" customHeight="1">
      <c r="AO74440" s="106"/>
      <c r="AR74440" s="106"/>
    </row>
    <row r="74441" spans="41:44" ht="15" customHeight="1">
      <c r="AO74441" s="106"/>
      <c r="AR74441" s="106"/>
    </row>
    <row r="74442" spans="41:44" ht="15" customHeight="1">
      <c r="AO74442" s="106"/>
      <c r="AR74442" s="106"/>
    </row>
    <row r="74443" spans="41:44" ht="15" customHeight="1">
      <c r="AO74443" s="106"/>
      <c r="AR74443" s="106"/>
    </row>
    <row r="74444" spans="41:44" ht="15" customHeight="1">
      <c r="AO74444" s="106"/>
      <c r="AR74444" s="106"/>
    </row>
    <row r="74445" spans="41:44" ht="15" customHeight="1">
      <c r="AO74445" s="106"/>
      <c r="AR74445" s="106"/>
    </row>
    <row r="74446" spans="41:44" ht="15" customHeight="1">
      <c r="AO74446" s="106"/>
      <c r="AR74446" s="106"/>
    </row>
    <row r="74447" spans="41:44" ht="15" customHeight="1">
      <c r="AO74447" s="108"/>
      <c r="AR74447" s="108"/>
    </row>
    <row r="74448" spans="41:44" ht="15" customHeight="1">
      <c r="AO74448" s="108"/>
      <c r="AR74448" s="108"/>
    </row>
    <row r="74449" spans="41:44" ht="15" customHeight="1">
      <c r="AO74449" s="108"/>
      <c r="AR74449" s="108"/>
    </row>
    <row r="74450" spans="41:44" ht="15" customHeight="1">
      <c r="AO74450" s="108"/>
      <c r="AR74450" s="108"/>
    </row>
    <row r="74451" spans="41:44" ht="15" customHeight="1">
      <c r="AO74451" s="108"/>
      <c r="AR74451" s="108"/>
    </row>
    <row r="74452" spans="41:44" ht="15" customHeight="1">
      <c r="AO74452" s="109"/>
      <c r="AR74452" s="109"/>
    </row>
    <row r="74453" spans="41:44" ht="15" customHeight="1">
      <c r="AO74453" s="104"/>
      <c r="AR74453" s="104"/>
    </row>
    <row r="74454" spans="41:44" ht="15" customHeight="1">
      <c r="AO74454" s="106"/>
      <c r="AR74454" s="106"/>
    </row>
    <row r="74455" spans="41:44" ht="15" customHeight="1">
      <c r="AO74455" s="106"/>
      <c r="AR74455" s="106"/>
    </row>
    <row r="74456" spans="41:44" ht="15" customHeight="1">
      <c r="AO74456" s="106"/>
      <c r="AR74456" s="106"/>
    </row>
    <row r="74457" spans="41:44" ht="15" customHeight="1">
      <c r="AO74457" s="106"/>
      <c r="AR74457" s="106"/>
    </row>
    <row r="74458" spans="41:44" ht="15" customHeight="1">
      <c r="AO74458" s="106"/>
      <c r="AR74458" s="106"/>
    </row>
    <row r="74459" spans="41:44" ht="15" customHeight="1">
      <c r="AO74459" s="106"/>
      <c r="AR74459" s="106"/>
    </row>
    <row r="74460" spans="41:44" ht="15" customHeight="1">
      <c r="AO74460" s="106"/>
      <c r="AR74460" s="106"/>
    </row>
    <row r="74461" spans="41:44" ht="15" customHeight="1">
      <c r="AO74461" s="108"/>
      <c r="AR74461" s="108"/>
    </row>
    <row r="74462" spans="41:44" ht="15" customHeight="1">
      <c r="AO74462" s="108"/>
      <c r="AR74462" s="108"/>
    </row>
    <row r="74463" spans="41:44" ht="15" customHeight="1">
      <c r="AO74463" s="108"/>
      <c r="AR74463" s="108"/>
    </row>
    <row r="74464" spans="41:44" ht="15" customHeight="1">
      <c r="AO74464" s="108"/>
      <c r="AR74464" s="108"/>
    </row>
    <row r="74465" spans="41:44" ht="15" customHeight="1">
      <c r="AO74465" s="108"/>
      <c r="AR74465" s="108"/>
    </row>
    <row r="74466" spans="41:44" ht="15" customHeight="1">
      <c r="AO74466" s="109"/>
      <c r="AR74466" s="109"/>
    </row>
    <row r="74467" spans="41:44" ht="15" customHeight="1">
      <c r="AO74467" s="104"/>
      <c r="AR74467" s="104"/>
    </row>
    <row r="74468" spans="41:44" ht="15" customHeight="1">
      <c r="AO74468" s="106"/>
      <c r="AR74468" s="106"/>
    </row>
    <row r="74469" spans="41:44" ht="15" customHeight="1">
      <c r="AO74469" s="106"/>
      <c r="AR74469" s="106"/>
    </row>
    <row r="74470" spans="41:44" ht="15" customHeight="1">
      <c r="AO74470" s="106"/>
      <c r="AR74470" s="106"/>
    </row>
    <row r="74471" spans="41:44" ht="15" customHeight="1">
      <c r="AO74471" s="106"/>
      <c r="AR74471" s="106"/>
    </row>
    <row r="74472" spans="41:44" ht="15" customHeight="1">
      <c r="AO74472" s="106"/>
      <c r="AR74472" s="106"/>
    </row>
    <row r="74473" spans="41:44" ht="15" customHeight="1">
      <c r="AO74473" s="106"/>
      <c r="AR74473" s="106"/>
    </row>
    <row r="74474" spans="41:44" ht="15" customHeight="1">
      <c r="AO74474" s="106"/>
      <c r="AR74474" s="106"/>
    </row>
    <row r="74475" spans="41:44" ht="15" customHeight="1">
      <c r="AO74475" s="108"/>
      <c r="AR74475" s="108"/>
    </row>
    <row r="74476" spans="41:44" ht="15" customHeight="1">
      <c r="AO74476" s="108"/>
      <c r="AR74476" s="108"/>
    </row>
    <row r="74477" spans="41:44" ht="15" customHeight="1">
      <c r="AO74477" s="108"/>
      <c r="AR74477" s="108"/>
    </row>
    <row r="74478" spans="41:44" ht="15" customHeight="1">
      <c r="AO74478" s="108"/>
      <c r="AR74478" s="108"/>
    </row>
    <row r="74479" spans="41:44" ht="15" customHeight="1">
      <c r="AO74479" s="108"/>
      <c r="AR74479" s="108"/>
    </row>
    <row r="74480" spans="41:44" ht="15" customHeight="1">
      <c r="AO74480" s="109"/>
      <c r="AR74480" s="109"/>
    </row>
    <row r="74481" spans="41:44" ht="15" customHeight="1">
      <c r="AO74481" s="104"/>
      <c r="AR74481" s="104"/>
    </row>
    <row r="74482" spans="41:44" ht="15" customHeight="1">
      <c r="AO74482" s="106"/>
      <c r="AR74482" s="106"/>
    </row>
    <row r="74483" spans="41:44" ht="15" customHeight="1">
      <c r="AO74483" s="106"/>
      <c r="AR74483" s="106"/>
    </row>
    <row r="74484" spans="41:44" ht="15" customHeight="1">
      <c r="AO74484" s="106"/>
      <c r="AR74484" s="106"/>
    </row>
    <row r="74485" spans="41:44" ht="15" customHeight="1">
      <c r="AO74485" s="106"/>
      <c r="AR74485" s="106"/>
    </row>
    <row r="74486" spans="41:44" ht="15" customHeight="1">
      <c r="AO74486" s="106"/>
      <c r="AR74486" s="106"/>
    </row>
    <row r="74487" spans="41:44" ht="15" customHeight="1">
      <c r="AO74487" s="106"/>
      <c r="AR74487" s="106"/>
    </row>
    <row r="74488" spans="41:44" ht="15" customHeight="1">
      <c r="AO74488" s="106"/>
      <c r="AR74488" s="106"/>
    </row>
    <row r="74489" spans="41:44" ht="15" customHeight="1">
      <c r="AO74489" s="108"/>
      <c r="AR74489" s="108"/>
    </row>
    <row r="74490" spans="41:44" ht="15" customHeight="1">
      <c r="AO74490" s="108"/>
      <c r="AR74490" s="108"/>
    </row>
    <row r="74491" spans="41:44" ht="15" customHeight="1">
      <c r="AO74491" s="108"/>
      <c r="AR74491" s="108"/>
    </row>
    <row r="74492" spans="41:44" ht="15" customHeight="1">
      <c r="AO74492" s="108"/>
      <c r="AR74492" s="108"/>
    </row>
    <row r="74493" spans="41:44" ht="15" customHeight="1">
      <c r="AO74493" s="108"/>
      <c r="AR74493" s="108"/>
    </row>
    <row r="74494" spans="41:44" ht="15" customHeight="1">
      <c r="AO74494" s="109"/>
      <c r="AR74494" s="109"/>
    </row>
    <row r="74495" spans="41:44" ht="15" customHeight="1">
      <c r="AO74495" s="104"/>
      <c r="AR74495" s="104"/>
    </row>
    <row r="74496" spans="41:44" ht="15" customHeight="1">
      <c r="AO74496" s="106"/>
      <c r="AR74496" s="106"/>
    </row>
    <row r="74497" spans="41:44" ht="15" customHeight="1">
      <c r="AO74497" s="106"/>
      <c r="AR74497" s="106"/>
    </row>
    <row r="74498" spans="41:44" ht="15" customHeight="1">
      <c r="AO74498" s="106"/>
      <c r="AR74498" s="106"/>
    </row>
    <row r="74499" spans="41:44" ht="15" customHeight="1">
      <c r="AO74499" s="106"/>
      <c r="AR74499" s="106"/>
    </row>
    <row r="74500" spans="41:44" ht="15" customHeight="1">
      <c r="AO74500" s="106"/>
      <c r="AR74500" s="106"/>
    </row>
    <row r="74501" spans="41:44" ht="15" customHeight="1">
      <c r="AO74501" s="106"/>
      <c r="AR74501" s="106"/>
    </row>
    <row r="74502" spans="41:44" ht="15" customHeight="1">
      <c r="AO74502" s="106"/>
      <c r="AR74502" s="106"/>
    </row>
    <row r="74503" spans="41:44" ht="15" customHeight="1">
      <c r="AO74503" s="108"/>
      <c r="AR74503" s="108"/>
    </row>
    <row r="74504" spans="41:44" ht="15" customHeight="1">
      <c r="AO74504" s="108"/>
      <c r="AR74504" s="108"/>
    </row>
    <row r="74505" spans="41:44" ht="15" customHeight="1">
      <c r="AO74505" s="108"/>
      <c r="AR74505" s="108"/>
    </row>
    <row r="74506" spans="41:44" ht="15" customHeight="1">
      <c r="AO74506" s="108"/>
      <c r="AR74506" s="108"/>
    </row>
    <row r="74507" spans="41:44" ht="15" customHeight="1">
      <c r="AO74507" s="108"/>
      <c r="AR74507" s="108"/>
    </row>
    <row r="74508" spans="41:44" ht="15" customHeight="1">
      <c r="AO74508" s="109"/>
      <c r="AR74508" s="109"/>
    </row>
    <row r="74509" spans="41:44" ht="15" customHeight="1">
      <c r="AO74509" s="104"/>
      <c r="AR74509" s="104"/>
    </row>
    <row r="74510" spans="41:44" ht="15" customHeight="1">
      <c r="AO74510" s="106"/>
      <c r="AR74510" s="106"/>
    </row>
    <row r="74511" spans="41:44" ht="15" customHeight="1">
      <c r="AO74511" s="106"/>
      <c r="AR74511" s="106"/>
    </row>
    <row r="74512" spans="41:44" ht="15" customHeight="1">
      <c r="AO74512" s="106"/>
      <c r="AR74512" s="106"/>
    </row>
    <row r="74513" spans="41:44" ht="15" customHeight="1">
      <c r="AO74513" s="106"/>
      <c r="AR74513" s="106"/>
    </row>
    <row r="74514" spans="41:44" ht="15" customHeight="1">
      <c r="AO74514" s="106"/>
      <c r="AR74514" s="106"/>
    </row>
    <row r="74515" spans="41:44" ht="15" customHeight="1">
      <c r="AO74515" s="106"/>
      <c r="AR74515" s="106"/>
    </row>
    <row r="74516" spans="41:44" ht="15" customHeight="1">
      <c r="AO74516" s="106"/>
      <c r="AR74516" s="106"/>
    </row>
    <row r="74517" spans="41:44" ht="15" customHeight="1">
      <c r="AO74517" s="108"/>
      <c r="AR74517" s="108"/>
    </row>
    <row r="74518" spans="41:44" ht="15" customHeight="1">
      <c r="AO74518" s="108"/>
      <c r="AR74518" s="108"/>
    </row>
    <row r="74519" spans="41:44" ht="15" customHeight="1">
      <c r="AO74519" s="108"/>
      <c r="AR74519" s="108"/>
    </row>
    <row r="74520" spans="41:44" ht="15" customHeight="1">
      <c r="AO74520" s="108"/>
      <c r="AR74520" s="108"/>
    </row>
    <row r="74521" spans="41:44" ht="15" customHeight="1">
      <c r="AO74521" s="108"/>
      <c r="AR74521" s="108"/>
    </row>
    <row r="74522" spans="41:44" ht="15" customHeight="1">
      <c r="AO74522" s="109"/>
      <c r="AR74522" s="109"/>
    </row>
    <row r="74523" spans="41:44" ht="15" customHeight="1">
      <c r="AO74523" s="104"/>
      <c r="AR74523" s="104"/>
    </row>
    <row r="74524" spans="41:44" ht="15" customHeight="1">
      <c r="AO74524" s="106"/>
      <c r="AR74524" s="106"/>
    </row>
    <row r="74525" spans="41:44" ht="15" customHeight="1">
      <c r="AO74525" s="106"/>
      <c r="AR74525" s="106"/>
    </row>
    <row r="74526" spans="41:44" ht="15" customHeight="1">
      <c r="AO74526" s="106"/>
      <c r="AR74526" s="106"/>
    </row>
    <row r="74527" spans="41:44" ht="15" customHeight="1">
      <c r="AO74527" s="106"/>
      <c r="AR74527" s="106"/>
    </row>
    <row r="74528" spans="41:44" ht="15" customHeight="1">
      <c r="AO74528" s="106"/>
      <c r="AR74528" s="106"/>
    </row>
    <row r="74529" spans="41:44" ht="15" customHeight="1">
      <c r="AO74529" s="106"/>
      <c r="AR74529" s="106"/>
    </row>
    <row r="74530" spans="41:44" ht="15" customHeight="1">
      <c r="AO74530" s="106"/>
      <c r="AR74530" s="106"/>
    </row>
    <row r="74531" spans="41:44" ht="15" customHeight="1">
      <c r="AO74531" s="108"/>
      <c r="AR74531" s="108"/>
    </row>
    <row r="74532" spans="41:44" ht="15" customHeight="1">
      <c r="AO74532" s="108"/>
      <c r="AR74532" s="108"/>
    </row>
    <row r="74533" spans="41:44" ht="15" customHeight="1">
      <c r="AO74533" s="108"/>
      <c r="AR74533" s="108"/>
    </row>
    <row r="74534" spans="41:44" ht="15" customHeight="1">
      <c r="AO74534" s="108"/>
      <c r="AR74534" s="108"/>
    </row>
    <row r="74535" spans="41:44" ht="15" customHeight="1">
      <c r="AO74535" s="108"/>
      <c r="AR74535" s="108"/>
    </row>
    <row r="74536" spans="41:44" ht="15" customHeight="1">
      <c r="AO74536" s="109"/>
      <c r="AR74536" s="109"/>
    </row>
    <row r="74537" spans="41:44" ht="15" customHeight="1">
      <c r="AO74537" s="104"/>
      <c r="AR74537" s="104"/>
    </row>
    <row r="74538" spans="41:44" ht="15" customHeight="1">
      <c r="AO74538" s="106"/>
      <c r="AR74538" s="106"/>
    </row>
    <row r="74539" spans="41:44" ht="15" customHeight="1">
      <c r="AO74539" s="106"/>
      <c r="AR74539" s="106"/>
    </row>
    <row r="74540" spans="41:44" ht="15" customHeight="1">
      <c r="AO74540" s="106"/>
      <c r="AR74540" s="106"/>
    </row>
    <row r="74541" spans="41:44" ht="15" customHeight="1">
      <c r="AO74541" s="106"/>
      <c r="AR74541" s="106"/>
    </row>
    <row r="74542" spans="41:44" ht="15" customHeight="1">
      <c r="AO74542" s="106"/>
      <c r="AR74542" s="106"/>
    </row>
    <row r="74543" spans="41:44" ht="15" customHeight="1">
      <c r="AO74543" s="106"/>
      <c r="AR74543" s="106"/>
    </row>
    <row r="74544" spans="41:44" ht="15" customHeight="1">
      <c r="AO74544" s="106"/>
      <c r="AR74544" s="106"/>
    </row>
    <row r="74545" spans="41:44" ht="15" customHeight="1">
      <c r="AO74545" s="108"/>
      <c r="AR74545" s="108"/>
    </row>
    <row r="74546" spans="41:44" ht="15" customHeight="1">
      <c r="AO74546" s="108"/>
      <c r="AR74546" s="108"/>
    </row>
    <row r="74547" spans="41:44" ht="15" customHeight="1">
      <c r="AO74547" s="108"/>
      <c r="AR74547" s="108"/>
    </row>
    <row r="74548" spans="41:44" ht="15" customHeight="1">
      <c r="AO74548" s="108"/>
      <c r="AR74548" s="108"/>
    </row>
    <row r="74549" spans="41:44" ht="15" customHeight="1">
      <c r="AO74549" s="108"/>
      <c r="AR74549" s="108"/>
    </row>
    <row r="74550" spans="41:44" ht="15" customHeight="1">
      <c r="AO74550" s="109"/>
      <c r="AR74550" s="109"/>
    </row>
    <row r="74551" spans="41:44" ht="15" customHeight="1">
      <c r="AO74551" s="104"/>
      <c r="AR74551" s="104"/>
    </row>
    <row r="74552" spans="41:44" ht="15" customHeight="1">
      <c r="AO74552" s="106"/>
      <c r="AR74552" s="106"/>
    </row>
    <row r="74553" spans="41:44" ht="15" customHeight="1">
      <c r="AO74553" s="106"/>
      <c r="AR74553" s="106"/>
    </row>
    <row r="74554" spans="41:44" ht="15" customHeight="1">
      <c r="AO74554" s="106"/>
      <c r="AR74554" s="106"/>
    </row>
    <row r="74555" spans="41:44" ht="15" customHeight="1">
      <c r="AO74555" s="106"/>
      <c r="AR74555" s="106"/>
    </row>
    <row r="74556" spans="41:44" ht="15" customHeight="1">
      <c r="AO74556" s="106"/>
      <c r="AR74556" s="106"/>
    </row>
    <row r="74557" spans="41:44" ht="15" customHeight="1">
      <c r="AO74557" s="106"/>
      <c r="AR74557" s="106"/>
    </row>
    <row r="74558" spans="41:44" ht="15" customHeight="1">
      <c r="AO74558" s="106"/>
      <c r="AR74558" s="106"/>
    </row>
    <row r="74559" spans="41:44" ht="15" customHeight="1">
      <c r="AO74559" s="108"/>
      <c r="AR74559" s="108"/>
    </row>
    <row r="74560" spans="41:44" ht="15" customHeight="1">
      <c r="AO74560" s="108"/>
      <c r="AR74560" s="108"/>
    </row>
    <row r="74561" spans="41:44" ht="15" customHeight="1">
      <c r="AO74561" s="108"/>
      <c r="AR74561" s="108"/>
    </row>
    <row r="74562" spans="41:44" ht="15" customHeight="1">
      <c r="AO74562" s="108"/>
      <c r="AR74562" s="108"/>
    </row>
    <row r="74563" spans="41:44" ht="15" customHeight="1">
      <c r="AO74563" s="108"/>
      <c r="AR74563" s="108"/>
    </row>
    <row r="74564" spans="41:44" ht="15" customHeight="1">
      <c r="AO74564" s="109"/>
      <c r="AR74564" s="109"/>
    </row>
    <row r="74565" spans="41:44" ht="15" customHeight="1">
      <c r="AO74565" s="104"/>
      <c r="AR74565" s="104"/>
    </row>
    <row r="74566" spans="41:44" ht="15" customHeight="1">
      <c r="AO74566" s="106"/>
      <c r="AR74566" s="106"/>
    </row>
    <row r="74567" spans="41:44" ht="15" customHeight="1">
      <c r="AO74567" s="106"/>
      <c r="AR74567" s="106"/>
    </row>
    <row r="74568" spans="41:44" ht="15" customHeight="1">
      <c r="AO74568" s="106"/>
      <c r="AR74568" s="106"/>
    </row>
    <row r="74569" spans="41:44" ht="15" customHeight="1">
      <c r="AO74569" s="106"/>
      <c r="AR74569" s="106"/>
    </row>
    <row r="74570" spans="41:44" ht="15" customHeight="1">
      <c r="AO74570" s="106"/>
      <c r="AR74570" s="106"/>
    </row>
    <row r="74571" spans="41:44" ht="15" customHeight="1">
      <c r="AO74571" s="106"/>
      <c r="AR74571" s="106"/>
    </row>
    <row r="74572" spans="41:44" ht="15" customHeight="1">
      <c r="AO74572" s="106"/>
      <c r="AR74572" s="106"/>
    </row>
    <row r="74573" spans="41:44" ht="15" customHeight="1">
      <c r="AO74573" s="108"/>
      <c r="AR74573" s="108"/>
    </row>
    <row r="74574" spans="41:44" ht="15" customHeight="1">
      <c r="AO74574" s="108"/>
      <c r="AR74574" s="108"/>
    </row>
    <row r="74575" spans="41:44" ht="15" customHeight="1">
      <c r="AO74575" s="108"/>
      <c r="AR74575" s="108"/>
    </row>
    <row r="74576" spans="41:44" ht="15" customHeight="1">
      <c r="AO74576" s="108"/>
      <c r="AR74576" s="108"/>
    </row>
    <row r="74577" spans="41:44" ht="15" customHeight="1">
      <c r="AO74577" s="108"/>
      <c r="AR74577" s="108"/>
    </row>
    <row r="74578" spans="41:44" ht="15" customHeight="1">
      <c r="AO74578" s="109"/>
      <c r="AR74578" s="109"/>
    </row>
    <row r="74579" spans="41:44" ht="15" customHeight="1">
      <c r="AO74579" s="104"/>
      <c r="AR74579" s="104"/>
    </row>
    <row r="74580" spans="41:44" ht="15" customHeight="1">
      <c r="AO74580" s="106"/>
      <c r="AR74580" s="106"/>
    </row>
    <row r="74581" spans="41:44" ht="15" customHeight="1">
      <c r="AO74581" s="106"/>
      <c r="AR74581" s="106"/>
    </row>
    <row r="74582" spans="41:44" ht="15" customHeight="1">
      <c r="AO74582" s="106"/>
      <c r="AR74582" s="106"/>
    </row>
    <row r="74583" spans="41:44" ht="15" customHeight="1">
      <c r="AO74583" s="106"/>
      <c r="AR74583" s="106"/>
    </row>
    <row r="74584" spans="41:44" ht="15" customHeight="1">
      <c r="AO74584" s="106"/>
      <c r="AR74584" s="106"/>
    </row>
    <row r="74585" spans="41:44" ht="15" customHeight="1">
      <c r="AO74585" s="106"/>
      <c r="AR74585" s="106"/>
    </row>
    <row r="74586" spans="41:44" ht="15" customHeight="1">
      <c r="AO74586" s="106"/>
      <c r="AR74586" s="106"/>
    </row>
    <row r="74587" spans="41:44" ht="15" customHeight="1">
      <c r="AO74587" s="108"/>
      <c r="AR74587" s="108"/>
    </row>
    <row r="74588" spans="41:44" ht="15" customHeight="1">
      <c r="AO74588" s="108"/>
      <c r="AR74588" s="108"/>
    </row>
    <row r="74589" spans="41:44" ht="15" customHeight="1">
      <c r="AO74589" s="108"/>
      <c r="AR74589" s="108"/>
    </row>
    <row r="74590" spans="41:44" ht="15" customHeight="1">
      <c r="AO74590" s="108"/>
      <c r="AR74590" s="108"/>
    </row>
    <row r="74591" spans="41:44" ht="15" customHeight="1">
      <c r="AO74591" s="108"/>
      <c r="AR74591" s="108"/>
    </row>
    <row r="74592" spans="41:44" ht="15" customHeight="1">
      <c r="AO74592" s="109"/>
      <c r="AR74592" s="109"/>
    </row>
    <row r="74593" spans="41:44" ht="15" customHeight="1">
      <c r="AO74593" s="104"/>
      <c r="AR74593" s="104"/>
    </row>
    <row r="74594" spans="41:44" ht="15" customHeight="1">
      <c r="AO74594" s="106"/>
      <c r="AR74594" s="106"/>
    </row>
    <row r="74595" spans="41:44" ht="15" customHeight="1">
      <c r="AO74595" s="106"/>
      <c r="AR74595" s="106"/>
    </row>
    <row r="74596" spans="41:44" ht="15" customHeight="1">
      <c r="AO74596" s="106"/>
      <c r="AR74596" s="106"/>
    </row>
    <row r="74597" spans="41:44" ht="15" customHeight="1">
      <c r="AO74597" s="106"/>
      <c r="AR74597" s="106"/>
    </row>
    <row r="74598" spans="41:44" ht="15" customHeight="1">
      <c r="AO74598" s="106"/>
      <c r="AR74598" s="106"/>
    </row>
    <row r="74599" spans="41:44" ht="15" customHeight="1">
      <c r="AO74599" s="106"/>
      <c r="AR74599" s="106"/>
    </row>
    <row r="74600" spans="41:44" ht="15" customHeight="1">
      <c r="AO74600" s="106"/>
      <c r="AR74600" s="106"/>
    </row>
    <row r="74601" spans="41:44" ht="15" customHeight="1">
      <c r="AO74601" s="108"/>
      <c r="AR74601" s="108"/>
    </row>
    <row r="74602" spans="41:44" ht="15" customHeight="1">
      <c r="AO74602" s="108"/>
      <c r="AR74602" s="108"/>
    </row>
    <row r="74603" spans="41:44" ht="15" customHeight="1">
      <c r="AO74603" s="108"/>
      <c r="AR74603" s="108"/>
    </row>
    <row r="74604" spans="41:44" ht="15" customHeight="1">
      <c r="AO74604" s="108"/>
      <c r="AR74604" s="108"/>
    </row>
    <row r="74605" spans="41:44" ht="15" customHeight="1">
      <c r="AO74605" s="108"/>
      <c r="AR74605" s="108"/>
    </row>
    <row r="74606" spans="41:44" ht="15" customHeight="1">
      <c r="AO74606" s="109"/>
      <c r="AR74606" s="109"/>
    </row>
    <row r="74607" spans="41:44" ht="15" customHeight="1">
      <c r="AO74607" s="104"/>
      <c r="AR74607" s="104"/>
    </row>
    <row r="74608" spans="41:44" ht="15" customHeight="1">
      <c r="AO74608" s="106"/>
      <c r="AR74608" s="106"/>
    </row>
    <row r="74609" spans="41:44" ht="15" customHeight="1">
      <c r="AO74609" s="106"/>
      <c r="AR74609" s="106"/>
    </row>
    <row r="74610" spans="41:44" ht="15" customHeight="1">
      <c r="AO74610" s="106"/>
      <c r="AR74610" s="106"/>
    </row>
    <row r="74611" spans="41:44" ht="15" customHeight="1">
      <c r="AO74611" s="106"/>
      <c r="AR74611" s="106"/>
    </row>
    <row r="74612" spans="41:44" ht="15" customHeight="1">
      <c r="AO74612" s="106"/>
      <c r="AR74612" s="106"/>
    </row>
    <row r="74613" spans="41:44" ht="15" customHeight="1">
      <c r="AO74613" s="106"/>
      <c r="AR74613" s="106"/>
    </row>
    <row r="74614" spans="41:44" ht="15" customHeight="1">
      <c r="AO74614" s="106"/>
      <c r="AR74614" s="106"/>
    </row>
    <row r="74615" spans="41:44" ht="15" customHeight="1">
      <c r="AO74615" s="108"/>
      <c r="AR74615" s="108"/>
    </row>
    <row r="74616" spans="41:44" ht="15" customHeight="1">
      <c r="AO74616" s="108"/>
      <c r="AR74616" s="108"/>
    </row>
    <row r="74617" spans="41:44" ht="15" customHeight="1">
      <c r="AO74617" s="108"/>
      <c r="AR74617" s="108"/>
    </row>
    <row r="74618" spans="41:44" ht="15" customHeight="1">
      <c r="AO74618" s="108"/>
      <c r="AR74618" s="108"/>
    </row>
    <row r="74619" spans="41:44" ht="15" customHeight="1">
      <c r="AO74619" s="108"/>
      <c r="AR74619" s="108"/>
    </row>
    <row r="74620" spans="41:44" ht="15" customHeight="1">
      <c r="AO74620" s="109"/>
      <c r="AR74620" s="109"/>
    </row>
    <row r="74621" spans="41:44" ht="15" customHeight="1">
      <c r="AO74621" s="104"/>
      <c r="AR74621" s="104"/>
    </row>
    <row r="74622" spans="41:44" ht="15" customHeight="1">
      <c r="AO74622" s="106"/>
      <c r="AR74622" s="106"/>
    </row>
    <row r="74623" spans="41:44" ht="15" customHeight="1">
      <c r="AO74623" s="106"/>
      <c r="AR74623" s="106"/>
    </row>
    <row r="74624" spans="41:44" ht="15" customHeight="1">
      <c r="AO74624" s="106"/>
      <c r="AR74624" s="106"/>
    </row>
    <row r="74625" spans="41:44" ht="15" customHeight="1">
      <c r="AO74625" s="106"/>
      <c r="AR74625" s="106"/>
    </row>
    <row r="74626" spans="41:44" ht="15" customHeight="1">
      <c r="AO74626" s="106"/>
      <c r="AR74626" s="106"/>
    </row>
    <row r="74627" spans="41:44" ht="15" customHeight="1">
      <c r="AO74627" s="106"/>
      <c r="AR74627" s="106"/>
    </row>
    <row r="74628" spans="41:44" ht="15" customHeight="1">
      <c r="AO74628" s="106"/>
      <c r="AR74628" s="106"/>
    </row>
    <row r="74629" spans="41:44" ht="15" customHeight="1">
      <c r="AO74629" s="108"/>
      <c r="AR74629" s="108"/>
    </row>
    <row r="74630" spans="41:44" ht="15" customHeight="1">
      <c r="AO74630" s="108"/>
      <c r="AR74630" s="108"/>
    </row>
    <row r="74631" spans="41:44" ht="15" customHeight="1">
      <c r="AO74631" s="108"/>
      <c r="AR74631" s="108"/>
    </row>
    <row r="74632" spans="41:44" ht="15" customHeight="1">
      <c r="AO74632" s="108"/>
      <c r="AR74632" s="108"/>
    </row>
    <row r="74633" spans="41:44" ht="15" customHeight="1">
      <c r="AO74633" s="108"/>
      <c r="AR74633" s="108"/>
    </row>
    <row r="74634" spans="41:44" ht="15" customHeight="1">
      <c r="AO74634" s="109"/>
      <c r="AR74634" s="109"/>
    </row>
    <row r="74635" spans="41:44" ht="15" customHeight="1">
      <c r="AO74635" s="104"/>
      <c r="AR74635" s="104"/>
    </row>
    <row r="74636" spans="41:44" ht="15" customHeight="1">
      <c r="AO74636" s="106"/>
      <c r="AR74636" s="106"/>
    </row>
    <row r="74637" spans="41:44" ht="15" customHeight="1">
      <c r="AO74637" s="106"/>
      <c r="AR74637" s="106"/>
    </row>
    <row r="74638" spans="41:44" ht="15" customHeight="1">
      <c r="AO74638" s="106"/>
      <c r="AR74638" s="106"/>
    </row>
    <row r="74639" spans="41:44" ht="15" customHeight="1">
      <c r="AO74639" s="106"/>
      <c r="AR74639" s="106"/>
    </row>
    <row r="74640" spans="41:44" ht="15" customHeight="1">
      <c r="AO74640" s="106"/>
      <c r="AR74640" s="106"/>
    </row>
    <row r="74641" spans="41:44" ht="15" customHeight="1">
      <c r="AO74641" s="106"/>
      <c r="AR74641" s="106"/>
    </row>
    <row r="74642" spans="41:44" ht="15" customHeight="1">
      <c r="AO74642" s="106"/>
      <c r="AR74642" s="106"/>
    </row>
    <row r="74643" spans="41:44" ht="15" customHeight="1">
      <c r="AO74643" s="108"/>
      <c r="AR74643" s="108"/>
    </row>
    <row r="74644" spans="41:44" ht="15" customHeight="1">
      <c r="AO74644" s="108"/>
      <c r="AR74644" s="108"/>
    </row>
    <row r="74645" spans="41:44" ht="15" customHeight="1">
      <c r="AO74645" s="108"/>
      <c r="AR74645" s="108"/>
    </row>
    <row r="74646" spans="41:44" ht="15" customHeight="1">
      <c r="AO74646" s="108"/>
      <c r="AR74646" s="108"/>
    </row>
    <row r="74647" spans="41:44" ht="15" customHeight="1">
      <c r="AO74647" s="108"/>
      <c r="AR74647" s="108"/>
    </row>
    <row r="74648" spans="41:44" ht="15" customHeight="1">
      <c r="AO74648" s="109"/>
      <c r="AR74648" s="109"/>
    </row>
    <row r="74649" spans="41:44" ht="15" customHeight="1">
      <c r="AO74649" s="104"/>
      <c r="AR74649" s="104"/>
    </row>
    <row r="74650" spans="41:44" ht="15" customHeight="1">
      <c r="AO74650" s="106"/>
      <c r="AR74650" s="106"/>
    </row>
    <row r="74651" spans="41:44" ht="15" customHeight="1">
      <c r="AO74651" s="106"/>
      <c r="AR74651" s="106"/>
    </row>
    <row r="74652" spans="41:44" ht="15" customHeight="1">
      <c r="AO74652" s="106"/>
      <c r="AR74652" s="106"/>
    </row>
    <row r="74653" spans="41:44" ht="15" customHeight="1">
      <c r="AO74653" s="106"/>
      <c r="AR74653" s="106"/>
    </row>
    <row r="74654" spans="41:44" ht="15" customHeight="1">
      <c r="AO74654" s="106"/>
      <c r="AR74654" s="106"/>
    </row>
    <row r="74655" spans="41:44" ht="15" customHeight="1">
      <c r="AO74655" s="106"/>
      <c r="AR74655" s="106"/>
    </row>
    <row r="74656" spans="41:44" ht="15" customHeight="1">
      <c r="AO74656" s="106"/>
      <c r="AR74656" s="106"/>
    </row>
    <row r="74657" spans="41:44" ht="15" customHeight="1">
      <c r="AO74657" s="108"/>
      <c r="AR74657" s="108"/>
    </row>
    <row r="74658" spans="41:44" ht="15" customHeight="1">
      <c r="AO74658" s="108"/>
      <c r="AR74658" s="108"/>
    </row>
    <row r="74659" spans="41:44" ht="15" customHeight="1">
      <c r="AO74659" s="108"/>
      <c r="AR74659" s="108"/>
    </row>
    <row r="74660" spans="41:44" ht="15" customHeight="1">
      <c r="AO74660" s="108"/>
      <c r="AR74660" s="108"/>
    </row>
    <row r="74661" spans="41:44" ht="15" customHeight="1">
      <c r="AO74661" s="108"/>
      <c r="AR74661" s="108"/>
    </row>
    <row r="74662" spans="41:44" ht="15" customHeight="1">
      <c r="AO74662" s="109"/>
      <c r="AR74662" s="109"/>
    </row>
    <row r="74663" spans="41:44" ht="15" customHeight="1">
      <c r="AO74663" s="104"/>
      <c r="AR74663" s="104"/>
    </row>
    <row r="74664" spans="41:44" ht="15" customHeight="1">
      <c r="AO74664" s="106"/>
      <c r="AR74664" s="106"/>
    </row>
    <row r="74665" spans="41:44" ht="15" customHeight="1">
      <c r="AO74665" s="106"/>
      <c r="AR74665" s="106"/>
    </row>
    <row r="74666" spans="41:44" ht="15" customHeight="1">
      <c r="AO74666" s="106"/>
      <c r="AR74666" s="106"/>
    </row>
    <row r="74667" spans="41:44" ht="15" customHeight="1">
      <c r="AO74667" s="106"/>
      <c r="AR74667" s="106"/>
    </row>
    <row r="74668" spans="41:44" ht="15" customHeight="1">
      <c r="AO74668" s="106"/>
      <c r="AR74668" s="106"/>
    </row>
    <row r="74669" spans="41:44" ht="15" customHeight="1">
      <c r="AO74669" s="106"/>
      <c r="AR74669" s="106"/>
    </row>
    <row r="74670" spans="41:44" ht="15" customHeight="1">
      <c r="AO74670" s="106"/>
      <c r="AR74670" s="106"/>
    </row>
    <row r="74671" spans="41:44" ht="15" customHeight="1">
      <c r="AO74671" s="108"/>
      <c r="AR74671" s="108"/>
    </row>
    <row r="74672" spans="41:44" ht="15" customHeight="1">
      <c r="AO74672" s="108"/>
      <c r="AR74672" s="108"/>
    </row>
    <row r="74673" spans="41:44" ht="15" customHeight="1">
      <c r="AO74673" s="108"/>
      <c r="AR74673" s="108"/>
    </row>
    <row r="74674" spans="41:44" ht="15" customHeight="1">
      <c r="AO74674" s="108"/>
      <c r="AR74674" s="108"/>
    </row>
    <row r="74675" spans="41:44" ht="15" customHeight="1">
      <c r="AO74675" s="108"/>
      <c r="AR74675" s="108"/>
    </row>
    <row r="74676" spans="41:44" ht="15" customHeight="1">
      <c r="AO74676" s="109"/>
      <c r="AR74676" s="109"/>
    </row>
    <row r="74677" spans="41:44" ht="15" customHeight="1">
      <c r="AO74677" s="104"/>
      <c r="AR74677" s="104"/>
    </row>
    <row r="74678" spans="41:44" ht="15" customHeight="1">
      <c r="AO74678" s="106"/>
      <c r="AR74678" s="106"/>
    </row>
    <row r="74679" spans="41:44" ht="15" customHeight="1">
      <c r="AO74679" s="106"/>
      <c r="AR74679" s="106"/>
    </row>
    <row r="74680" spans="41:44" ht="15" customHeight="1">
      <c r="AO74680" s="106"/>
      <c r="AR74680" s="106"/>
    </row>
    <row r="74681" spans="41:44" ht="15" customHeight="1">
      <c r="AO74681" s="106"/>
      <c r="AR74681" s="106"/>
    </row>
    <row r="74682" spans="41:44" ht="15" customHeight="1">
      <c r="AO74682" s="106"/>
      <c r="AR74682" s="106"/>
    </row>
    <row r="74683" spans="41:44" ht="15" customHeight="1">
      <c r="AO74683" s="106"/>
      <c r="AR74683" s="106"/>
    </row>
    <row r="74684" spans="41:44" ht="15" customHeight="1">
      <c r="AO74684" s="106"/>
      <c r="AR74684" s="106"/>
    </row>
    <row r="74685" spans="41:44" ht="15" customHeight="1">
      <c r="AO74685" s="108"/>
      <c r="AR74685" s="108"/>
    </row>
    <row r="74686" spans="41:44" ht="15" customHeight="1">
      <c r="AO74686" s="108"/>
      <c r="AR74686" s="108"/>
    </row>
    <row r="74687" spans="41:44" ht="15" customHeight="1">
      <c r="AO74687" s="108"/>
      <c r="AR74687" s="108"/>
    </row>
    <row r="74688" spans="41:44" ht="15" customHeight="1">
      <c r="AO74688" s="108"/>
      <c r="AR74688" s="108"/>
    </row>
    <row r="74689" spans="41:44" ht="15" customHeight="1">
      <c r="AO74689" s="108"/>
      <c r="AR74689" s="108"/>
    </row>
    <row r="74690" spans="41:44" ht="15" customHeight="1">
      <c r="AO74690" s="109"/>
      <c r="AR74690" s="109"/>
    </row>
    <row r="74691" spans="41:44" ht="15" customHeight="1">
      <c r="AO74691" s="104"/>
      <c r="AR74691" s="104"/>
    </row>
    <row r="74692" spans="41:44" ht="15" customHeight="1">
      <c r="AO74692" s="106"/>
      <c r="AR74692" s="106"/>
    </row>
    <row r="74693" spans="41:44" ht="15" customHeight="1">
      <c r="AO74693" s="106"/>
      <c r="AR74693" s="106"/>
    </row>
    <row r="74694" spans="41:44" ht="15" customHeight="1">
      <c r="AO74694" s="106"/>
      <c r="AR74694" s="106"/>
    </row>
    <row r="74695" spans="41:44" ht="15" customHeight="1">
      <c r="AO74695" s="106"/>
      <c r="AR74695" s="106"/>
    </row>
    <row r="74696" spans="41:44" ht="15" customHeight="1">
      <c r="AO74696" s="106"/>
      <c r="AR74696" s="106"/>
    </row>
    <row r="74697" spans="41:44" ht="15" customHeight="1">
      <c r="AO74697" s="106"/>
      <c r="AR74697" s="106"/>
    </row>
    <row r="74698" spans="41:44" ht="15" customHeight="1">
      <c r="AO74698" s="106"/>
      <c r="AR74698" s="106"/>
    </row>
    <row r="74699" spans="41:44" ht="15" customHeight="1">
      <c r="AO74699" s="108"/>
      <c r="AR74699" s="108"/>
    </row>
    <row r="74700" spans="41:44" ht="15" customHeight="1">
      <c r="AO74700" s="108"/>
      <c r="AR74700" s="108"/>
    </row>
    <row r="74701" spans="41:44" ht="15" customHeight="1">
      <c r="AO74701" s="108"/>
      <c r="AR74701" s="108"/>
    </row>
    <row r="74702" spans="41:44" ht="15" customHeight="1">
      <c r="AO74702" s="108"/>
      <c r="AR74702" s="108"/>
    </row>
    <row r="74703" spans="41:44" ht="15" customHeight="1">
      <c r="AO74703" s="108"/>
      <c r="AR74703" s="108"/>
    </row>
    <row r="74704" spans="41:44" ht="15" customHeight="1">
      <c r="AO74704" s="109"/>
      <c r="AR74704" s="109"/>
    </row>
    <row r="74705" spans="41:44" ht="15" customHeight="1">
      <c r="AO74705" s="104"/>
      <c r="AR74705" s="104"/>
    </row>
    <row r="74706" spans="41:44" ht="15" customHeight="1">
      <c r="AO74706" s="106"/>
      <c r="AR74706" s="106"/>
    </row>
    <row r="74707" spans="41:44" ht="15" customHeight="1">
      <c r="AO74707" s="106"/>
      <c r="AR74707" s="106"/>
    </row>
    <row r="74708" spans="41:44" ht="15" customHeight="1">
      <c r="AO74708" s="106"/>
      <c r="AR74708" s="106"/>
    </row>
    <row r="74709" spans="41:44" ht="15" customHeight="1">
      <c r="AO74709" s="106"/>
      <c r="AR74709" s="106"/>
    </row>
    <row r="74710" spans="41:44" ht="15" customHeight="1">
      <c r="AO74710" s="106"/>
      <c r="AR74710" s="106"/>
    </row>
    <row r="74711" spans="41:44" ht="15" customHeight="1">
      <c r="AO74711" s="106"/>
      <c r="AR74711" s="106"/>
    </row>
    <row r="74712" spans="41:44" ht="15" customHeight="1">
      <c r="AO74712" s="106"/>
      <c r="AR74712" s="106"/>
    </row>
    <row r="74713" spans="41:44" ht="15" customHeight="1">
      <c r="AO74713" s="108"/>
      <c r="AR74713" s="108"/>
    </row>
    <row r="74714" spans="41:44" ht="15" customHeight="1">
      <c r="AO74714" s="108"/>
      <c r="AR74714" s="108"/>
    </row>
    <row r="74715" spans="41:44" ht="15" customHeight="1">
      <c r="AO74715" s="108"/>
      <c r="AR74715" s="108"/>
    </row>
    <row r="74716" spans="41:44" ht="15" customHeight="1">
      <c r="AO74716" s="108"/>
      <c r="AR74716" s="108"/>
    </row>
    <row r="74717" spans="41:44" ht="15" customHeight="1">
      <c r="AO74717" s="108"/>
      <c r="AR74717" s="108"/>
    </row>
    <row r="74718" spans="41:44" ht="15" customHeight="1">
      <c r="AO74718" s="109"/>
      <c r="AR74718" s="109"/>
    </row>
    <row r="74719" spans="41:44" ht="15" customHeight="1">
      <c r="AO74719" s="104"/>
      <c r="AR74719" s="104"/>
    </row>
    <row r="74720" spans="41:44" ht="15" customHeight="1">
      <c r="AO74720" s="106"/>
      <c r="AR74720" s="106"/>
    </row>
    <row r="74721" spans="41:44" ht="15" customHeight="1">
      <c r="AO74721" s="106"/>
      <c r="AR74721" s="106"/>
    </row>
    <row r="74722" spans="41:44" ht="15" customHeight="1">
      <c r="AO74722" s="106"/>
      <c r="AR74722" s="106"/>
    </row>
    <row r="74723" spans="41:44" ht="15" customHeight="1">
      <c r="AO74723" s="106"/>
      <c r="AR74723" s="106"/>
    </row>
    <row r="74724" spans="41:44" ht="15" customHeight="1">
      <c r="AO74724" s="106"/>
      <c r="AR74724" s="106"/>
    </row>
    <row r="74725" spans="41:44" ht="15" customHeight="1">
      <c r="AO74725" s="106"/>
      <c r="AR74725" s="106"/>
    </row>
    <row r="74726" spans="41:44" ht="15" customHeight="1">
      <c r="AO74726" s="106"/>
      <c r="AR74726" s="106"/>
    </row>
    <row r="74727" spans="41:44" ht="15" customHeight="1">
      <c r="AO74727" s="108"/>
      <c r="AR74727" s="108"/>
    </row>
    <row r="74728" spans="41:44" ht="15" customHeight="1">
      <c r="AO74728" s="108"/>
      <c r="AR74728" s="108"/>
    </row>
    <row r="74729" spans="41:44" ht="15" customHeight="1">
      <c r="AO74729" s="108"/>
      <c r="AR74729" s="108"/>
    </row>
    <row r="74730" spans="41:44" ht="15" customHeight="1">
      <c r="AO74730" s="108"/>
      <c r="AR74730" s="108"/>
    </row>
    <row r="74731" spans="41:44" ht="15" customHeight="1">
      <c r="AO74731" s="108"/>
      <c r="AR74731" s="108"/>
    </row>
    <row r="74732" spans="41:44" ht="15" customHeight="1">
      <c r="AO74732" s="109"/>
      <c r="AR74732" s="109"/>
    </row>
    <row r="74733" spans="41:44" ht="15" customHeight="1">
      <c r="AO74733" s="104"/>
      <c r="AR74733" s="104"/>
    </row>
    <row r="74734" spans="41:44" ht="15" customHeight="1">
      <c r="AO74734" s="106"/>
      <c r="AR74734" s="106"/>
    </row>
    <row r="74735" spans="41:44" ht="15" customHeight="1">
      <c r="AO74735" s="106"/>
      <c r="AR74735" s="106"/>
    </row>
    <row r="74736" spans="41:44" ht="15" customHeight="1">
      <c r="AO74736" s="106"/>
      <c r="AR74736" s="106"/>
    </row>
    <row r="74737" spans="41:44" ht="15" customHeight="1">
      <c r="AO74737" s="106"/>
      <c r="AR74737" s="106"/>
    </row>
    <row r="74738" spans="41:44" ht="15" customHeight="1">
      <c r="AO74738" s="106"/>
      <c r="AR74738" s="106"/>
    </row>
    <row r="74739" spans="41:44" ht="15" customHeight="1">
      <c r="AO74739" s="106"/>
      <c r="AR74739" s="106"/>
    </row>
    <row r="74740" spans="41:44" ht="15" customHeight="1">
      <c r="AO74740" s="106"/>
      <c r="AR74740" s="106"/>
    </row>
    <row r="74741" spans="41:44" ht="15" customHeight="1">
      <c r="AO74741" s="108"/>
      <c r="AR74741" s="108"/>
    </row>
    <row r="74742" spans="41:44" ht="15" customHeight="1">
      <c r="AO74742" s="108"/>
      <c r="AR74742" s="108"/>
    </row>
    <row r="74743" spans="41:44" ht="15" customHeight="1">
      <c r="AO74743" s="108"/>
      <c r="AR74743" s="108"/>
    </row>
    <row r="74744" spans="41:44" ht="15" customHeight="1">
      <c r="AO74744" s="108"/>
      <c r="AR74744" s="108"/>
    </row>
    <row r="74745" spans="41:44" ht="15" customHeight="1">
      <c r="AO74745" s="108"/>
      <c r="AR74745" s="108"/>
    </row>
    <row r="74746" spans="41:44" ht="15" customHeight="1">
      <c r="AO74746" s="109"/>
      <c r="AR74746" s="109"/>
    </row>
    <row r="74747" spans="41:44" ht="15" customHeight="1">
      <c r="AO74747" s="104"/>
      <c r="AR74747" s="104"/>
    </row>
    <row r="74748" spans="41:44" ht="15" customHeight="1">
      <c r="AO74748" s="106"/>
      <c r="AR74748" s="106"/>
    </row>
    <row r="74749" spans="41:44" ht="15" customHeight="1">
      <c r="AO74749" s="106"/>
      <c r="AR74749" s="106"/>
    </row>
    <row r="74750" spans="41:44" ht="15" customHeight="1">
      <c r="AO74750" s="106"/>
      <c r="AR74750" s="106"/>
    </row>
    <row r="74751" spans="41:44" ht="15" customHeight="1">
      <c r="AO74751" s="106"/>
      <c r="AR74751" s="106"/>
    </row>
    <row r="74752" spans="41:44" ht="15" customHeight="1">
      <c r="AO74752" s="106"/>
      <c r="AR74752" s="106"/>
    </row>
    <row r="74753" spans="41:44" ht="15" customHeight="1">
      <c r="AO74753" s="106"/>
      <c r="AR74753" s="106"/>
    </row>
    <row r="74754" spans="41:44" ht="15" customHeight="1">
      <c r="AO74754" s="106"/>
      <c r="AR74754" s="106"/>
    </row>
    <row r="74755" spans="41:44" ht="15" customHeight="1">
      <c r="AO74755" s="108"/>
      <c r="AR74755" s="108"/>
    </row>
    <row r="74756" spans="41:44" ht="15" customHeight="1">
      <c r="AO74756" s="108"/>
      <c r="AR74756" s="108"/>
    </row>
    <row r="74757" spans="41:44" ht="15" customHeight="1">
      <c r="AO74757" s="108"/>
      <c r="AR74757" s="108"/>
    </row>
    <row r="74758" spans="41:44" ht="15" customHeight="1">
      <c r="AO74758" s="108"/>
      <c r="AR74758" s="108"/>
    </row>
    <row r="74759" spans="41:44" ht="15" customHeight="1">
      <c r="AO74759" s="108"/>
      <c r="AR74759" s="108"/>
    </row>
    <row r="74760" spans="41:44" ht="15" customHeight="1">
      <c r="AO74760" s="109"/>
      <c r="AR74760" s="109"/>
    </row>
    <row r="74761" spans="41:44" ht="15" customHeight="1">
      <c r="AO74761" s="104"/>
      <c r="AR74761" s="104"/>
    </row>
    <row r="74762" spans="41:44" ht="15" customHeight="1">
      <c r="AO74762" s="106"/>
      <c r="AR74762" s="106"/>
    </row>
    <row r="74763" spans="41:44" ht="15" customHeight="1">
      <c r="AO74763" s="106"/>
      <c r="AR74763" s="106"/>
    </row>
    <row r="74764" spans="41:44" ht="15" customHeight="1">
      <c r="AO74764" s="106"/>
      <c r="AR74764" s="106"/>
    </row>
    <row r="74765" spans="41:44" ht="15" customHeight="1">
      <c r="AO74765" s="106"/>
      <c r="AR74765" s="106"/>
    </row>
    <row r="74766" spans="41:44" ht="15" customHeight="1">
      <c r="AO74766" s="106"/>
      <c r="AR74766" s="106"/>
    </row>
    <row r="74767" spans="41:44" ht="15" customHeight="1">
      <c r="AO74767" s="106"/>
      <c r="AR74767" s="106"/>
    </row>
    <row r="74768" spans="41:44" ht="15" customHeight="1">
      <c r="AO74768" s="106"/>
      <c r="AR74768" s="106"/>
    </row>
    <row r="74769" spans="41:44" ht="15" customHeight="1">
      <c r="AO74769" s="108"/>
      <c r="AR74769" s="108"/>
    </row>
    <row r="74770" spans="41:44" ht="15" customHeight="1">
      <c r="AO74770" s="108"/>
      <c r="AR74770" s="108"/>
    </row>
    <row r="74771" spans="41:44" ht="15" customHeight="1">
      <c r="AO74771" s="108"/>
      <c r="AR74771" s="108"/>
    </row>
    <row r="74772" spans="41:44" ht="15" customHeight="1">
      <c r="AO74772" s="108"/>
      <c r="AR74772" s="108"/>
    </row>
    <row r="74773" spans="41:44" ht="15" customHeight="1">
      <c r="AO74773" s="108"/>
      <c r="AR74773" s="108"/>
    </row>
    <row r="74774" spans="41:44" ht="15" customHeight="1">
      <c r="AO74774" s="109"/>
      <c r="AR74774" s="109"/>
    </row>
    <row r="74775" spans="41:44" ht="15" customHeight="1">
      <c r="AO74775" s="104"/>
      <c r="AR74775" s="104"/>
    </row>
    <row r="74776" spans="41:44" ht="15" customHeight="1">
      <c r="AO74776" s="106"/>
      <c r="AR74776" s="106"/>
    </row>
    <row r="74777" spans="41:44" ht="15" customHeight="1">
      <c r="AO74777" s="106"/>
      <c r="AR74777" s="106"/>
    </row>
    <row r="74778" spans="41:44" ht="15" customHeight="1">
      <c r="AO74778" s="106"/>
      <c r="AR74778" s="106"/>
    </row>
    <row r="74779" spans="41:44" ht="15" customHeight="1">
      <c r="AO74779" s="106"/>
      <c r="AR74779" s="106"/>
    </row>
    <row r="74780" spans="41:44" ht="15" customHeight="1">
      <c r="AO74780" s="106"/>
      <c r="AR74780" s="106"/>
    </row>
    <row r="74781" spans="41:44" ht="15" customHeight="1">
      <c r="AO74781" s="106"/>
      <c r="AR74781" s="106"/>
    </row>
    <row r="74782" spans="41:44" ht="15" customHeight="1">
      <c r="AO74782" s="106"/>
      <c r="AR74782" s="106"/>
    </row>
    <row r="74783" spans="41:44" ht="15" customHeight="1">
      <c r="AO74783" s="108"/>
      <c r="AR74783" s="108"/>
    </row>
    <row r="74784" spans="41:44" ht="15" customHeight="1">
      <c r="AO74784" s="108"/>
      <c r="AR74784" s="108"/>
    </row>
    <row r="74785" spans="41:44" ht="15" customHeight="1">
      <c r="AO74785" s="108"/>
      <c r="AR74785" s="108"/>
    </row>
    <row r="74786" spans="41:44" ht="15" customHeight="1">
      <c r="AO74786" s="108"/>
      <c r="AR74786" s="108"/>
    </row>
    <row r="74787" spans="41:44" ht="15" customHeight="1">
      <c r="AO74787" s="108"/>
      <c r="AR74787" s="108"/>
    </row>
    <row r="74788" spans="41:44" ht="15" customHeight="1">
      <c r="AO74788" s="109"/>
      <c r="AR74788" s="109"/>
    </row>
    <row r="74789" spans="41:44" ht="15" customHeight="1">
      <c r="AO74789" s="104"/>
      <c r="AR74789" s="104"/>
    </row>
    <row r="74790" spans="41:44" ht="15" customHeight="1">
      <c r="AO74790" s="106"/>
      <c r="AR74790" s="106"/>
    </row>
    <row r="74791" spans="41:44" ht="15" customHeight="1">
      <c r="AO74791" s="106"/>
      <c r="AR74791" s="106"/>
    </row>
    <row r="74792" spans="41:44" ht="15" customHeight="1">
      <c r="AO74792" s="106"/>
      <c r="AR74792" s="106"/>
    </row>
    <row r="74793" spans="41:44" ht="15" customHeight="1">
      <c r="AO74793" s="106"/>
      <c r="AR74793" s="106"/>
    </row>
    <row r="74794" spans="41:44" ht="15" customHeight="1">
      <c r="AO74794" s="106"/>
      <c r="AR74794" s="106"/>
    </row>
    <row r="74795" spans="41:44" ht="15" customHeight="1">
      <c r="AO74795" s="106"/>
      <c r="AR74795" s="106"/>
    </row>
    <row r="74796" spans="41:44" ht="15" customHeight="1">
      <c r="AO74796" s="106"/>
      <c r="AR74796" s="106"/>
    </row>
    <row r="74797" spans="41:44" ht="15" customHeight="1">
      <c r="AO74797" s="108"/>
      <c r="AR74797" s="108"/>
    </row>
    <row r="74798" spans="41:44" ht="15" customHeight="1">
      <c r="AO74798" s="108"/>
      <c r="AR74798" s="108"/>
    </row>
    <row r="74799" spans="41:44" ht="15" customHeight="1">
      <c r="AO74799" s="108"/>
      <c r="AR74799" s="108"/>
    </row>
    <row r="74800" spans="41:44" ht="15" customHeight="1">
      <c r="AO74800" s="108"/>
      <c r="AR74800" s="108"/>
    </row>
    <row r="74801" spans="41:44" ht="15" customHeight="1">
      <c r="AO74801" s="108"/>
      <c r="AR74801" s="108"/>
    </row>
    <row r="74802" spans="41:44" ht="15" customHeight="1">
      <c r="AO74802" s="109"/>
      <c r="AR74802" s="109"/>
    </row>
    <row r="74803" spans="41:44" ht="15" customHeight="1">
      <c r="AO74803" s="104"/>
      <c r="AR74803" s="104"/>
    </row>
    <row r="74804" spans="41:44" ht="15" customHeight="1">
      <c r="AO74804" s="106"/>
      <c r="AR74804" s="106"/>
    </row>
    <row r="74805" spans="41:44" ht="15" customHeight="1">
      <c r="AO74805" s="106"/>
      <c r="AR74805" s="106"/>
    </row>
    <row r="74806" spans="41:44" ht="15" customHeight="1">
      <c r="AO74806" s="106"/>
      <c r="AR74806" s="106"/>
    </row>
    <row r="74807" spans="41:44" ht="15" customHeight="1">
      <c r="AO74807" s="106"/>
      <c r="AR74807" s="106"/>
    </row>
    <row r="74808" spans="41:44" ht="15" customHeight="1">
      <c r="AO74808" s="106"/>
      <c r="AR74808" s="106"/>
    </row>
    <row r="74809" spans="41:44" ht="15" customHeight="1">
      <c r="AO74809" s="106"/>
      <c r="AR74809" s="106"/>
    </row>
    <row r="74810" spans="41:44" ht="15" customHeight="1">
      <c r="AO74810" s="106"/>
      <c r="AR74810" s="106"/>
    </row>
    <row r="74811" spans="41:44" ht="15" customHeight="1">
      <c r="AO74811" s="108"/>
      <c r="AR74811" s="108"/>
    </row>
    <row r="74812" spans="41:44" ht="15" customHeight="1">
      <c r="AO74812" s="108"/>
      <c r="AR74812" s="108"/>
    </row>
    <row r="74813" spans="41:44" ht="15" customHeight="1">
      <c r="AO74813" s="108"/>
      <c r="AR74813" s="108"/>
    </row>
    <row r="74814" spans="41:44" ht="15" customHeight="1">
      <c r="AO74814" s="108"/>
      <c r="AR74814" s="108"/>
    </row>
    <row r="74815" spans="41:44" ht="15" customHeight="1">
      <c r="AO74815" s="108"/>
      <c r="AR74815" s="108"/>
    </row>
    <row r="74816" spans="41:44" ht="15" customHeight="1">
      <c r="AO74816" s="109"/>
      <c r="AR74816" s="109"/>
    </row>
    <row r="74817" spans="41:44" ht="15" customHeight="1">
      <c r="AO74817" s="104"/>
      <c r="AR74817" s="104"/>
    </row>
    <row r="74818" spans="41:44" ht="15" customHeight="1">
      <c r="AO74818" s="106"/>
      <c r="AR74818" s="106"/>
    </row>
    <row r="74819" spans="41:44" ht="15" customHeight="1">
      <c r="AO74819" s="106"/>
      <c r="AR74819" s="106"/>
    </row>
    <row r="74820" spans="41:44" ht="15" customHeight="1">
      <c r="AO74820" s="106"/>
      <c r="AR74820" s="106"/>
    </row>
    <row r="74821" spans="41:44" ht="15" customHeight="1">
      <c r="AO74821" s="106"/>
      <c r="AR74821" s="106"/>
    </row>
    <row r="74822" spans="41:44" ht="15" customHeight="1">
      <c r="AO74822" s="106"/>
      <c r="AR74822" s="106"/>
    </row>
    <row r="74823" spans="41:44" ht="15" customHeight="1">
      <c r="AO74823" s="106"/>
      <c r="AR74823" s="106"/>
    </row>
    <row r="74824" spans="41:44" ht="15" customHeight="1">
      <c r="AO74824" s="106"/>
      <c r="AR74824" s="106"/>
    </row>
    <row r="74825" spans="41:44" ht="15" customHeight="1">
      <c r="AO74825" s="108"/>
      <c r="AR74825" s="108"/>
    </row>
    <row r="74826" spans="41:44" ht="15" customHeight="1">
      <c r="AO74826" s="108"/>
      <c r="AR74826" s="108"/>
    </row>
    <row r="74827" spans="41:44" ht="15" customHeight="1">
      <c r="AO74827" s="108"/>
      <c r="AR74827" s="108"/>
    </row>
    <row r="74828" spans="41:44" ht="15" customHeight="1">
      <c r="AO74828" s="108"/>
      <c r="AR74828" s="108"/>
    </row>
    <row r="74829" spans="41:44" ht="15" customHeight="1">
      <c r="AO74829" s="108"/>
      <c r="AR74829" s="108"/>
    </row>
    <row r="74830" spans="41:44" ht="15" customHeight="1">
      <c r="AO74830" s="109"/>
      <c r="AR74830" s="109"/>
    </row>
    <row r="74831" spans="41:44" ht="15" customHeight="1">
      <c r="AO74831" s="104"/>
      <c r="AR74831" s="104"/>
    </row>
    <row r="74832" spans="41:44" ht="15" customHeight="1">
      <c r="AO74832" s="106"/>
      <c r="AR74832" s="106"/>
    </row>
    <row r="74833" spans="41:44" ht="15" customHeight="1">
      <c r="AO74833" s="106"/>
      <c r="AR74833" s="106"/>
    </row>
    <row r="74834" spans="41:44" ht="15" customHeight="1">
      <c r="AO74834" s="106"/>
      <c r="AR74834" s="106"/>
    </row>
    <row r="74835" spans="41:44" ht="15" customHeight="1">
      <c r="AO74835" s="106"/>
      <c r="AR74835" s="106"/>
    </row>
    <row r="74836" spans="41:44" ht="15" customHeight="1">
      <c r="AO74836" s="106"/>
      <c r="AR74836" s="106"/>
    </row>
    <row r="74837" spans="41:44" ht="15" customHeight="1">
      <c r="AO74837" s="106"/>
      <c r="AR74837" s="106"/>
    </row>
    <row r="74838" spans="41:44" ht="15" customHeight="1">
      <c r="AO74838" s="106"/>
      <c r="AR74838" s="106"/>
    </row>
    <row r="74839" spans="41:44" ht="15" customHeight="1">
      <c r="AO74839" s="108"/>
      <c r="AR74839" s="108"/>
    </row>
    <row r="74840" spans="41:44" ht="15" customHeight="1">
      <c r="AO74840" s="108"/>
      <c r="AR74840" s="108"/>
    </row>
    <row r="74841" spans="41:44" ht="15" customHeight="1">
      <c r="AO74841" s="108"/>
      <c r="AR74841" s="108"/>
    </row>
    <row r="74842" spans="41:44" ht="15" customHeight="1">
      <c r="AO74842" s="108"/>
      <c r="AR74842" s="108"/>
    </row>
    <row r="74843" spans="41:44" ht="15" customHeight="1">
      <c r="AO74843" s="108"/>
      <c r="AR74843" s="108"/>
    </row>
    <row r="74844" spans="41:44" ht="15" customHeight="1">
      <c r="AO74844" s="109"/>
      <c r="AR74844" s="109"/>
    </row>
    <row r="74845" spans="41:44" ht="15" customHeight="1">
      <c r="AO74845" s="104"/>
      <c r="AR74845" s="104"/>
    </row>
    <row r="74846" spans="41:44" ht="15" customHeight="1">
      <c r="AO74846" s="106"/>
      <c r="AR74846" s="106"/>
    </row>
    <row r="74847" spans="41:44" ht="15" customHeight="1">
      <c r="AO74847" s="106"/>
      <c r="AR74847" s="106"/>
    </row>
    <row r="74848" spans="41:44" ht="15" customHeight="1">
      <c r="AO74848" s="106"/>
      <c r="AR74848" s="106"/>
    </row>
    <row r="74849" spans="41:44" ht="15" customHeight="1">
      <c r="AO74849" s="106"/>
      <c r="AR74849" s="106"/>
    </row>
    <row r="74850" spans="41:44" ht="15" customHeight="1">
      <c r="AO74850" s="106"/>
      <c r="AR74850" s="106"/>
    </row>
    <row r="74851" spans="41:44" ht="15" customHeight="1">
      <c r="AO74851" s="106"/>
      <c r="AR74851" s="106"/>
    </row>
    <row r="74852" spans="41:44" ht="15" customHeight="1">
      <c r="AO74852" s="106"/>
      <c r="AR74852" s="106"/>
    </row>
    <row r="74853" spans="41:44" ht="15" customHeight="1">
      <c r="AO74853" s="108"/>
      <c r="AR74853" s="108"/>
    </row>
    <row r="74854" spans="41:44" ht="15" customHeight="1">
      <c r="AO74854" s="108"/>
      <c r="AR74854" s="108"/>
    </row>
    <row r="74855" spans="41:44" ht="15" customHeight="1">
      <c r="AO74855" s="108"/>
      <c r="AR74855" s="108"/>
    </row>
    <row r="74856" spans="41:44" ht="15" customHeight="1">
      <c r="AO74856" s="108"/>
      <c r="AR74856" s="108"/>
    </row>
    <row r="74857" spans="41:44" ht="15" customHeight="1">
      <c r="AO74857" s="108"/>
      <c r="AR74857" s="108"/>
    </row>
    <row r="74858" spans="41:44" ht="15" customHeight="1">
      <c r="AO74858" s="109"/>
      <c r="AR74858" s="109"/>
    </row>
    <row r="74859" spans="41:44" ht="15" customHeight="1">
      <c r="AO74859" s="104"/>
      <c r="AR74859" s="104"/>
    </row>
    <row r="74860" spans="41:44" ht="15" customHeight="1">
      <c r="AO74860" s="106"/>
      <c r="AR74860" s="106"/>
    </row>
    <row r="74861" spans="41:44" ht="15" customHeight="1">
      <c r="AO74861" s="106"/>
      <c r="AR74861" s="106"/>
    </row>
    <row r="74862" spans="41:44" ht="15" customHeight="1">
      <c r="AO74862" s="106"/>
      <c r="AR74862" s="106"/>
    </row>
    <row r="74863" spans="41:44" ht="15" customHeight="1">
      <c r="AO74863" s="106"/>
      <c r="AR74863" s="106"/>
    </row>
    <row r="74864" spans="41:44" ht="15" customHeight="1">
      <c r="AO74864" s="106"/>
      <c r="AR74864" s="106"/>
    </row>
    <row r="74865" spans="41:44" ht="15" customHeight="1">
      <c r="AO74865" s="106"/>
      <c r="AR74865" s="106"/>
    </row>
    <row r="74866" spans="41:44" ht="15" customHeight="1">
      <c r="AO74866" s="106"/>
      <c r="AR74866" s="106"/>
    </row>
    <row r="74867" spans="41:44" ht="15" customHeight="1">
      <c r="AO74867" s="108"/>
      <c r="AR74867" s="108"/>
    </row>
    <row r="74868" spans="41:44" ht="15" customHeight="1">
      <c r="AO74868" s="108"/>
      <c r="AR74868" s="108"/>
    </row>
    <row r="74869" spans="41:44" ht="15" customHeight="1">
      <c r="AO74869" s="108"/>
      <c r="AR74869" s="108"/>
    </row>
    <row r="74870" spans="41:44" ht="15" customHeight="1">
      <c r="AO74870" s="108"/>
      <c r="AR74870" s="108"/>
    </row>
    <row r="74871" spans="41:44" ht="15" customHeight="1">
      <c r="AO74871" s="108"/>
      <c r="AR74871" s="108"/>
    </row>
    <row r="74872" spans="41:44" ht="15" customHeight="1">
      <c r="AO74872" s="109"/>
      <c r="AR74872" s="109"/>
    </row>
    <row r="74873" spans="41:44" ht="15" customHeight="1">
      <c r="AO74873" s="104"/>
      <c r="AR74873" s="104"/>
    </row>
    <row r="74874" spans="41:44" ht="15" customHeight="1">
      <c r="AO74874" s="106"/>
      <c r="AR74874" s="106"/>
    </row>
    <row r="74875" spans="41:44" ht="15" customHeight="1">
      <c r="AO74875" s="106"/>
      <c r="AR74875" s="106"/>
    </row>
    <row r="74876" spans="41:44" ht="15" customHeight="1">
      <c r="AO74876" s="106"/>
      <c r="AR74876" s="106"/>
    </row>
    <row r="74877" spans="41:44" ht="15" customHeight="1">
      <c r="AO74877" s="106"/>
      <c r="AR74877" s="106"/>
    </row>
    <row r="74878" spans="41:44" ht="15" customHeight="1">
      <c r="AO74878" s="106"/>
      <c r="AR74878" s="106"/>
    </row>
    <row r="74879" spans="41:44" ht="15" customHeight="1">
      <c r="AO74879" s="106"/>
      <c r="AR74879" s="106"/>
    </row>
    <row r="74880" spans="41:44" ht="15" customHeight="1">
      <c r="AO74880" s="106"/>
      <c r="AR74880" s="106"/>
    </row>
    <row r="74881" spans="41:44" ht="15" customHeight="1">
      <c r="AO74881" s="108"/>
      <c r="AR74881" s="108"/>
    </row>
    <row r="74882" spans="41:44" ht="15" customHeight="1">
      <c r="AO74882" s="108"/>
      <c r="AR74882" s="108"/>
    </row>
    <row r="74883" spans="41:44" ht="15" customHeight="1">
      <c r="AO74883" s="108"/>
      <c r="AR74883" s="108"/>
    </row>
    <row r="74884" spans="41:44" ht="15" customHeight="1">
      <c r="AO74884" s="108"/>
      <c r="AR74884" s="108"/>
    </row>
    <row r="74885" spans="41:44" ht="15" customHeight="1">
      <c r="AO74885" s="108"/>
      <c r="AR74885" s="108"/>
    </row>
    <row r="74886" spans="41:44" ht="15" customHeight="1">
      <c r="AO74886" s="109"/>
      <c r="AR74886" s="109"/>
    </row>
    <row r="74887" spans="41:44" ht="15" customHeight="1">
      <c r="AO74887" s="104"/>
      <c r="AR74887" s="104"/>
    </row>
    <row r="74888" spans="41:44" ht="15" customHeight="1">
      <c r="AO74888" s="106"/>
      <c r="AR74888" s="106"/>
    </row>
    <row r="74889" spans="41:44" ht="15" customHeight="1">
      <c r="AO74889" s="106"/>
      <c r="AR74889" s="106"/>
    </row>
    <row r="74890" spans="41:44" ht="15" customHeight="1">
      <c r="AO74890" s="106"/>
      <c r="AR74890" s="106"/>
    </row>
    <row r="74891" spans="41:44" ht="15" customHeight="1">
      <c r="AO74891" s="106"/>
      <c r="AR74891" s="106"/>
    </row>
    <row r="74892" spans="41:44" ht="15" customHeight="1">
      <c r="AO74892" s="106"/>
      <c r="AR74892" s="106"/>
    </row>
    <row r="74893" spans="41:44" ht="15" customHeight="1">
      <c r="AO74893" s="106"/>
      <c r="AR74893" s="106"/>
    </row>
    <row r="74894" spans="41:44" ht="15" customHeight="1">
      <c r="AO74894" s="106"/>
      <c r="AR74894" s="106"/>
    </row>
    <row r="74895" spans="41:44" ht="15" customHeight="1">
      <c r="AO74895" s="108"/>
      <c r="AR74895" s="108"/>
    </row>
    <row r="74896" spans="41:44" ht="15" customHeight="1">
      <c r="AO74896" s="108"/>
      <c r="AR74896" s="108"/>
    </row>
    <row r="74897" spans="41:44" ht="15" customHeight="1">
      <c r="AO74897" s="108"/>
      <c r="AR74897" s="108"/>
    </row>
    <row r="74898" spans="41:44" ht="15" customHeight="1">
      <c r="AO74898" s="108"/>
      <c r="AR74898" s="108"/>
    </row>
    <row r="74899" spans="41:44" ht="15" customHeight="1">
      <c r="AO74899" s="108"/>
      <c r="AR74899" s="108"/>
    </row>
    <row r="74900" spans="41:44" ht="15" customHeight="1">
      <c r="AO74900" s="109"/>
      <c r="AR74900" s="109"/>
    </row>
    <row r="74901" spans="41:44" ht="15" customHeight="1">
      <c r="AO74901" s="104"/>
      <c r="AR74901" s="104"/>
    </row>
    <row r="74902" spans="41:44" ht="15" customHeight="1">
      <c r="AO74902" s="106"/>
      <c r="AR74902" s="106"/>
    </row>
    <row r="74903" spans="41:44" ht="15" customHeight="1">
      <c r="AO74903" s="106"/>
      <c r="AR74903" s="106"/>
    </row>
    <row r="74904" spans="41:44" ht="15" customHeight="1">
      <c r="AO74904" s="106"/>
      <c r="AR74904" s="106"/>
    </row>
    <row r="74905" spans="41:44" ht="15" customHeight="1">
      <c r="AO74905" s="106"/>
      <c r="AR74905" s="106"/>
    </row>
    <row r="74906" spans="41:44" ht="15" customHeight="1">
      <c r="AO74906" s="106"/>
      <c r="AR74906" s="106"/>
    </row>
    <row r="74907" spans="41:44" ht="15" customHeight="1">
      <c r="AO74907" s="106"/>
      <c r="AR74907" s="106"/>
    </row>
    <row r="74908" spans="41:44" ht="15" customHeight="1">
      <c r="AO74908" s="106"/>
      <c r="AR74908" s="106"/>
    </row>
    <row r="74909" spans="41:44" ht="15" customHeight="1">
      <c r="AO74909" s="108"/>
      <c r="AR74909" s="108"/>
    </row>
    <row r="74910" spans="41:44" ht="15" customHeight="1">
      <c r="AO74910" s="108"/>
      <c r="AR74910" s="108"/>
    </row>
    <row r="74911" spans="41:44" ht="15" customHeight="1">
      <c r="AO74911" s="108"/>
      <c r="AR74911" s="108"/>
    </row>
    <row r="74912" spans="41:44" ht="15" customHeight="1">
      <c r="AO74912" s="108"/>
      <c r="AR74912" s="108"/>
    </row>
    <row r="74913" spans="41:44" ht="15" customHeight="1">
      <c r="AO74913" s="108"/>
      <c r="AR74913" s="108"/>
    </row>
    <row r="74914" spans="41:44" ht="15" customHeight="1">
      <c r="AO74914" s="109"/>
      <c r="AR74914" s="109"/>
    </row>
    <row r="74915" spans="41:44" ht="15" customHeight="1">
      <c r="AO74915" s="104"/>
      <c r="AR74915" s="104"/>
    </row>
    <row r="74916" spans="41:44" ht="15" customHeight="1">
      <c r="AO74916" s="106"/>
      <c r="AR74916" s="106"/>
    </row>
    <row r="74917" spans="41:44" ht="15" customHeight="1">
      <c r="AO74917" s="106"/>
      <c r="AR74917" s="106"/>
    </row>
    <row r="74918" spans="41:44" ht="15" customHeight="1">
      <c r="AO74918" s="106"/>
      <c r="AR74918" s="106"/>
    </row>
    <row r="74919" spans="41:44" ht="15" customHeight="1">
      <c r="AO74919" s="106"/>
      <c r="AR74919" s="106"/>
    </row>
    <row r="74920" spans="41:44" ht="15" customHeight="1">
      <c r="AO74920" s="106"/>
      <c r="AR74920" s="106"/>
    </row>
    <row r="74921" spans="41:44" ht="15" customHeight="1">
      <c r="AO74921" s="106"/>
      <c r="AR74921" s="106"/>
    </row>
    <row r="74922" spans="41:44" ht="15" customHeight="1">
      <c r="AO74922" s="106"/>
      <c r="AR74922" s="106"/>
    </row>
    <row r="74923" spans="41:44" ht="15" customHeight="1">
      <c r="AO74923" s="108"/>
      <c r="AR74923" s="108"/>
    </row>
    <row r="74924" spans="41:44" ht="15" customHeight="1">
      <c r="AO74924" s="108"/>
      <c r="AR74924" s="108"/>
    </row>
    <row r="74925" spans="41:44" ht="15" customHeight="1">
      <c r="AO74925" s="108"/>
      <c r="AR74925" s="108"/>
    </row>
    <row r="74926" spans="41:44" ht="15" customHeight="1">
      <c r="AO74926" s="108"/>
      <c r="AR74926" s="108"/>
    </row>
    <row r="74927" spans="41:44" ht="15" customHeight="1">
      <c r="AO74927" s="108"/>
      <c r="AR74927" s="108"/>
    </row>
    <row r="74928" spans="41:44" ht="15" customHeight="1">
      <c r="AO74928" s="109"/>
      <c r="AR74928" s="109"/>
    </row>
    <row r="74929" spans="41:44" ht="15" customHeight="1">
      <c r="AO74929" s="104"/>
      <c r="AR74929" s="104"/>
    </row>
    <row r="74930" spans="41:44" ht="15" customHeight="1">
      <c r="AO74930" s="106"/>
      <c r="AR74930" s="106"/>
    </row>
    <row r="74931" spans="41:44" ht="15" customHeight="1">
      <c r="AO74931" s="106"/>
      <c r="AR74931" s="106"/>
    </row>
    <row r="74932" spans="41:44" ht="15" customHeight="1">
      <c r="AO74932" s="106"/>
      <c r="AR74932" s="106"/>
    </row>
    <row r="74933" spans="41:44" ht="15" customHeight="1">
      <c r="AO74933" s="106"/>
      <c r="AR74933" s="106"/>
    </row>
    <row r="74934" spans="41:44" ht="15" customHeight="1">
      <c r="AO74934" s="106"/>
      <c r="AR74934" s="106"/>
    </row>
    <row r="74935" spans="41:44" ht="15" customHeight="1">
      <c r="AO74935" s="106"/>
      <c r="AR74935" s="106"/>
    </row>
    <row r="74936" spans="41:44" ht="15" customHeight="1">
      <c r="AO74936" s="106"/>
      <c r="AR74936" s="106"/>
    </row>
    <row r="74937" spans="41:44" ht="15" customHeight="1">
      <c r="AO74937" s="108"/>
      <c r="AR74937" s="108"/>
    </row>
    <row r="74938" spans="41:44" ht="15" customHeight="1">
      <c r="AO74938" s="108"/>
      <c r="AR74938" s="108"/>
    </row>
    <row r="74939" spans="41:44" ht="15" customHeight="1">
      <c r="AO74939" s="108"/>
      <c r="AR74939" s="108"/>
    </row>
    <row r="74940" spans="41:44" ht="15" customHeight="1">
      <c r="AO74940" s="108"/>
      <c r="AR74940" s="108"/>
    </row>
    <row r="74941" spans="41:44" ht="15" customHeight="1">
      <c r="AO74941" s="108"/>
      <c r="AR74941" s="108"/>
    </row>
    <row r="74942" spans="41:44" ht="15" customHeight="1">
      <c r="AO74942" s="109"/>
      <c r="AR74942" s="109"/>
    </row>
    <row r="74943" spans="41:44" ht="15" customHeight="1">
      <c r="AO74943" s="104"/>
      <c r="AR74943" s="104"/>
    </row>
    <row r="74944" spans="41:44" ht="15" customHeight="1">
      <c r="AO74944" s="106"/>
      <c r="AR74944" s="106"/>
    </row>
    <row r="74945" spans="41:44" ht="15" customHeight="1">
      <c r="AO74945" s="106"/>
      <c r="AR74945" s="106"/>
    </row>
    <row r="74946" spans="41:44" ht="15" customHeight="1">
      <c r="AO74946" s="106"/>
      <c r="AR74946" s="106"/>
    </row>
    <row r="74947" spans="41:44" ht="15" customHeight="1">
      <c r="AO74947" s="106"/>
      <c r="AR74947" s="106"/>
    </row>
    <row r="74948" spans="41:44" ht="15" customHeight="1">
      <c r="AO74948" s="106"/>
      <c r="AR74948" s="106"/>
    </row>
    <row r="74949" spans="41:44" ht="15" customHeight="1">
      <c r="AO74949" s="106"/>
      <c r="AR74949" s="106"/>
    </row>
    <row r="74950" spans="41:44" ht="15" customHeight="1">
      <c r="AO74950" s="106"/>
      <c r="AR74950" s="106"/>
    </row>
    <row r="74951" spans="41:44" ht="15" customHeight="1">
      <c r="AO74951" s="108"/>
      <c r="AR74951" s="108"/>
    </row>
    <row r="74952" spans="41:44" ht="15" customHeight="1">
      <c r="AO74952" s="108"/>
      <c r="AR74952" s="108"/>
    </row>
    <row r="74953" spans="41:44" ht="15" customHeight="1">
      <c r="AO74953" s="108"/>
      <c r="AR74953" s="108"/>
    </row>
    <row r="74954" spans="41:44" ht="15" customHeight="1">
      <c r="AO74954" s="108"/>
      <c r="AR74954" s="108"/>
    </row>
    <row r="74955" spans="41:44" ht="15" customHeight="1">
      <c r="AO74955" s="108"/>
      <c r="AR74955" s="108"/>
    </row>
    <row r="74956" spans="41:44" ht="15" customHeight="1">
      <c r="AO74956" s="109"/>
      <c r="AR74956" s="109"/>
    </row>
    <row r="74957" spans="41:44" ht="15" customHeight="1">
      <c r="AO74957" s="104"/>
      <c r="AR74957" s="104"/>
    </row>
    <row r="74958" spans="41:44" ht="15" customHeight="1">
      <c r="AO74958" s="106"/>
      <c r="AR74958" s="106"/>
    </row>
    <row r="74959" spans="41:44" ht="15" customHeight="1">
      <c r="AO74959" s="106"/>
      <c r="AR74959" s="106"/>
    </row>
    <row r="74960" spans="41:44" ht="15" customHeight="1">
      <c r="AO74960" s="106"/>
      <c r="AR74960" s="106"/>
    </row>
    <row r="74961" spans="41:44" ht="15" customHeight="1">
      <c r="AO74961" s="106"/>
      <c r="AR74961" s="106"/>
    </row>
    <row r="74962" spans="41:44" ht="15" customHeight="1">
      <c r="AO74962" s="106"/>
      <c r="AR74962" s="106"/>
    </row>
    <row r="74963" spans="41:44" ht="15" customHeight="1">
      <c r="AO74963" s="106"/>
      <c r="AR74963" s="106"/>
    </row>
    <row r="74964" spans="41:44" ht="15" customHeight="1">
      <c r="AO74964" s="106"/>
      <c r="AR74964" s="106"/>
    </row>
    <row r="74965" spans="41:44" ht="15" customHeight="1">
      <c r="AO74965" s="108"/>
      <c r="AR74965" s="108"/>
    </row>
    <row r="74966" spans="41:44" ht="15" customHeight="1">
      <c r="AO74966" s="108"/>
      <c r="AR74966" s="108"/>
    </row>
    <row r="74967" spans="41:44" ht="15" customHeight="1">
      <c r="AO74967" s="108"/>
      <c r="AR74967" s="108"/>
    </row>
    <row r="74968" spans="41:44" ht="15" customHeight="1">
      <c r="AO74968" s="108"/>
      <c r="AR74968" s="108"/>
    </row>
    <row r="74969" spans="41:44" ht="15" customHeight="1">
      <c r="AO74969" s="108"/>
      <c r="AR74969" s="108"/>
    </row>
    <row r="74970" spans="41:44" ht="15" customHeight="1">
      <c r="AO74970" s="109"/>
      <c r="AR74970" s="109"/>
    </row>
    <row r="74971" spans="41:44" ht="15" customHeight="1">
      <c r="AO74971" s="104"/>
      <c r="AR74971" s="104"/>
    </row>
    <row r="74972" spans="41:44" ht="15" customHeight="1">
      <c r="AO74972" s="106"/>
      <c r="AR74972" s="106"/>
    </row>
    <row r="74973" spans="41:44" ht="15" customHeight="1">
      <c r="AO74973" s="106"/>
      <c r="AR74973" s="106"/>
    </row>
    <row r="74974" spans="41:44" ht="15" customHeight="1">
      <c r="AO74974" s="106"/>
      <c r="AR74974" s="106"/>
    </row>
    <row r="74975" spans="41:44" ht="15" customHeight="1">
      <c r="AO74975" s="106"/>
      <c r="AR74975" s="106"/>
    </row>
    <row r="74976" spans="41:44" ht="15" customHeight="1">
      <c r="AO74976" s="106"/>
      <c r="AR74976" s="106"/>
    </row>
    <row r="74977" spans="41:44" ht="15" customHeight="1">
      <c r="AO74977" s="106"/>
      <c r="AR74977" s="106"/>
    </row>
    <row r="74978" spans="41:44" ht="15" customHeight="1">
      <c r="AO74978" s="106"/>
      <c r="AR74978" s="106"/>
    </row>
    <row r="74979" spans="41:44" ht="15" customHeight="1">
      <c r="AO74979" s="108"/>
      <c r="AR74979" s="108"/>
    </row>
    <row r="74980" spans="41:44" ht="15" customHeight="1">
      <c r="AO74980" s="108"/>
      <c r="AR74980" s="108"/>
    </row>
    <row r="74981" spans="41:44" ht="15" customHeight="1">
      <c r="AO74981" s="108"/>
      <c r="AR74981" s="108"/>
    </row>
    <row r="74982" spans="41:44" ht="15" customHeight="1">
      <c r="AO74982" s="108"/>
      <c r="AR74982" s="108"/>
    </row>
    <row r="74983" spans="41:44" ht="15" customHeight="1">
      <c r="AO74983" s="108"/>
      <c r="AR74983" s="108"/>
    </row>
    <row r="74984" spans="41:44" ht="15" customHeight="1">
      <c r="AO74984" s="109"/>
      <c r="AR74984" s="109"/>
    </row>
    <row r="74985" spans="41:44" ht="15" customHeight="1">
      <c r="AO74985" s="104"/>
      <c r="AR74985" s="104"/>
    </row>
    <row r="74986" spans="41:44" ht="15" customHeight="1">
      <c r="AO74986" s="106"/>
      <c r="AR74986" s="106"/>
    </row>
    <row r="74987" spans="41:44" ht="15" customHeight="1">
      <c r="AO74987" s="106"/>
      <c r="AR74987" s="106"/>
    </row>
    <row r="74988" spans="41:44" ht="15" customHeight="1">
      <c r="AO74988" s="106"/>
      <c r="AR74988" s="106"/>
    </row>
    <row r="74989" spans="41:44" ht="15" customHeight="1">
      <c r="AO74989" s="106"/>
      <c r="AR74989" s="106"/>
    </row>
    <row r="74990" spans="41:44" ht="15" customHeight="1">
      <c r="AO74990" s="106"/>
      <c r="AR74990" s="106"/>
    </row>
    <row r="74991" spans="41:44" ht="15" customHeight="1">
      <c r="AO74991" s="106"/>
      <c r="AR74991" s="106"/>
    </row>
    <row r="74992" spans="41:44" ht="15" customHeight="1">
      <c r="AO74992" s="106"/>
      <c r="AR74992" s="106"/>
    </row>
    <row r="74993" spans="41:44" ht="15" customHeight="1">
      <c r="AO74993" s="108"/>
      <c r="AR74993" s="108"/>
    </row>
    <row r="74994" spans="41:44" ht="15" customHeight="1">
      <c r="AO74994" s="108"/>
      <c r="AR74994" s="108"/>
    </row>
    <row r="74995" spans="41:44" ht="15" customHeight="1">
      <c r="AO74995" s="108"/>
      <c r="AR74995" s="108"/>
    </row>
    <row r="74996" spans="41:44" ht="15" customHeight="1">
      <c r="AO74996" s="108"/>
      <c r="AR74996" s="108"/>
    </row>
    <row r="74997" spans="41:44" ht="15" customHeight="1">
      <c r="AO74997" s="108"/>
      <c r="AR74997" s="108"/>
    </row>
    <row r="74998" spans="41:44" ht="15" customHeight="1">
      <c r="AO74998" s="109"/>
      <c r="AR74998" s="109"/>
    </row>
    <row r="74999" spans="41:44" ht="15" customHeight="1">
      <c r="AO74999" s="104"/>
      <c r="AR74999" s="104"/>
    </row>
    <row r="75000" spans="41:44" ht="15" customHeight="1">
      <c r="AO75000" s="106"/>
      <c r="AR75000" s="106"/>
    </row>
    <row r="75001" spans="41:44" ht="15" customHeight="1">
      <c r="AO75001" s="106"/>
      <c r="AR75001" s="106"/>
    </row>
    <row r="75002" spans="41:44" ht="15" customHeight="1">
      <c r="AO75002" s="106"/>
      <c r="AR75002" s="106"/>
    </row>
    <row r="75003" spans="41:44" ht="15" customHeight="1">
      <c r="AO75003" s="106"/>
      <c r="AR75003" s="106"/>
    </row>
    <row r="75004" spans="41:44" ht="15" customHeight="1">
      <c r="AO75004" s="106"/>
      <c r="AR75004" s="106"/>
    </row>
    <row r="75005" spans="41:44" ht="15" customHeight="1">
      <c r="AO75005" s="106"/>
      <c r="AR75005" s="106"/>
    </row>
    <row r="75006" spans="41:44" ht="15" customHeight="1">
      <c r="AO75006" s="106"/>
      <c r="AR75006" s="106"/>
    </row>
    <row r="75007" spans="41:44" ht="15" customHeight="1">
      <c r="AO75007" s="108"/>
      <c r="AR75007" s="108"/>
    </row>
    <row r="75008" spans="41:44" ht="15" customHeight="1">
      <c r="AO75008" s="108"/>
      <c r="AR75008" s="108"/>
    </row>
    <row r="75009" spans="41:44" ht="15" customHeight="1">
      <c r="AO75009" s="108"/>
      <c r="AR75009" s="108"/>
    </row>
    <row r="75010" spans="41:44" ht="15" customHeight="1">
      <c r="AO75010" s="108"/>
      <c r="AR75010" s="108"/>
    </row>
    <row r="75011" spans="41:44" ht="15" customHeight="1">
      <c r="AO75011" s="108"/>
      <c r="AR75011" s="108"/>
    </row>
    <row r="75012" spans="41:44" ht="15" customHeight="1">
      <c r="AO75012" s="109"/>
      <c r="AR75012" s="109"/>
    </row>
    <row r="75013" spans="41:44" ht="15" customHeight="1">
      <c r="AO75013" s="104"/>
      <c r="AR75013" s="104"/>
    </row>
    <row r="75014" spans="41:44" ht="15" customHeight="1">
      <c r="AO75014" s="106"/>
      <c r="AR75014" s="106"/>
    </row>
    <row r="75015" spans="41:44" ht="15" customHeight="1">
      <c r="AO75015" s="106"/>
      <c r="AR75015" s="106"/>
    </row>
    <row r="75016" spans="41:44" ht="15" customHeight="1">
      <c r="AO75016" s="106"/>
      <c r="AR75016" s="106"/>
    </row>
    <row r="75017" spans="41:44" ht="15" customHeight="1">
      <c r="AO75017" s="106"/>
      <c r="AR75017" s="106"/>
    </row>
    <row r="75018" spans="41:44" ht="15" customHeight="1">
      <c r="AO75018" s="106"/>
      <c r="AR75018" s="106"/>
    </row>
    <row r="75019" spans="41:44" ht="15" customHeight="1">
      <c r="AO75019" s="106"/>
      <c r="AR75019" s="106"/>
    </row>
    <row r="75020" spans="41:44" ht="15" customHeight="1">
      <c r="AO75020" s="106"/>
      <c r="AR75020" s="106"/>
    </row>
    <row r="75021" spans="41:44" ht="15" customHeight="1">
      <c r="AO75021" s="108"/>
      <c r="AR75021" s="108"/>
    </row>
    <row r="75022" spans="41:44" ht="15" customHeight="1">
      <c r="AO75022" s="108"/>
      <c r="AR75022" s="108"/>
    </row>
    <row r="75023" spans="41:44" ht="15" customHeight="1">
      <c r="AO75023" s="108"/>
      <c r="AR75023" s="108"/>
    </row>
    <row r="75024" spans="41:44" ht="15" customHeight="1">
      <c r="AO75024" s="108"/>
      <c r="AR75024" s="108"/>
    </row>
    <row r="75025" spans="41:44" ht="15" customHeight="1">
      <c r="AO75025" s="108"/>
      <c r="AR75025" s="108"/>
    </row>
    <row r="75026" spans="41:44" ht="15" customHeight="1">
      <c r="AO75026" s="109"/>
      <c r="AR75026" s="109"/>
    </row>
    <row r="75027" spans="41:44" ht="15" customHeight="1">
      <c r="AO75027" s="104"/>
      <c r="AR75027" s="104"/>
    </row>
    <row r="75028" spans="41:44" ht="15" customHeight="1">
      <c r="AO75028" s="106"/>
      <c r="AR75028" s="106"/>
    </row>
    <row r="75029" spans="41:44" ht="15" customHeight="1">
      <c r="AO75029" s="106"/>
      <c r="AR75029" s="106"/>
    </row>
    <row r="75030" spans="41:44" ht="15" customHeight="1">
      <c r="AO75030" s="106"/>
      <c r="AR75030" s="106"/>
    </row>
    <row r="75031" spans="41:44" ht="15" customHeight="1">
      <c r="AO75031" s="106"/>
      <c r="AR75031" s="106"/>
    </row>
    <row r="75032" spans="41:44" ht="15" customHeight="1">
      <c r="AO75032" s="106"/>
      <c r="AR75032" s="106"/>
    </row>
    <row r="75033" spans="41:44" ht="15" customHeight="1">
      <c r="AO75033" s="106"/>
      <c r="AR75033" s="106"/>
    </row>
    <row r="75034" spans="41:44" ht="15" customHeight="1">
      <c r="AO75034" s="106"/>
      <c r="AR75034" s="106"/>
    </row>
    <row r="75035" spans="41:44" ht="15" customHeight="1">
      <c r="AO75035" s="108"/>
      <c r="AR75035" s="108"/>
    </row>
    <row r="75036" spans="41:44" ht="15" customHeight="1">
      <c r="AO75036" s="108"/>
      <c r="AR75036" s="108"/>
    </row>
    <row r="75037" spans="41:44" ht="15" customHeight="1">
      <c r="AO75037" s="108"/>
      <c r="AR75037" s="108"/>
    </row>
    <row r="75038" spans="41:44" ht="15" customHeight="1">
      <c r="AO75038" s="108"/>
      <c r="AR75038" s="108"/>
    </row>
    <row r="75039" spans="41:44" ht="15" customHeight="1">
      <c r="AO75039" s="108"/>
      <c r="AR75039" s="108"/>
    </row>
    <row r="75040" spans="41:44" ht="15" customHeight="1">
      <c r="AO75040" s="109"/>
      <c r="AR75040" s="109"/>
    </row>
    <row r="75041" spans="41:44" ht="15" customHeight="1">
      <c r="AO75041" s="104"/>
      <c r="AR75041" s="104"/>
    </row>
    <row r="75042" spans="41:44" ht="15" customHeight="1">
      <c r="AO75042" s="106"/>
      <c r="AR75042" s="106"/>
    </row>
    <row r="75043" spans="41:44" ht="15" customHeight="1">
      <c r="AO75043" s="106"/>
      <c r="AR75043" s="106"/>
    </row>
    <row r="75044" spans="41:44" ht="15" customHeight="1">
      <c r="AO75044" s="106"/>
      <c r="AR75044" s="106"/>
    </row>
    <row r="75045" spans="41:44" ht="15" customHeight="1">
      <c r="AO75045" s="106"/>
      <c r="AR75045" s="106"/>
    </row>
    <row r="75046" spans="41:44" ht="15" customHeight="1">
      <c r="AO75046" s="106"/>
      <c r="AR75046" s="106"/>
    </row>
    <row r="75047" spans="41:44" ht="15" customHeight="1">
      <c r="AO75047" s="106"/>
      <c r="AR75047" s="106"/>
    </row>
    <row r="75048" spans="41:44" ht="15" customHeight="1">
      <c r="AO75048" s="106"/>
      <c r="AR75048" s="106"/>
    </row>
    <row r="75049" spans="41:44" ht="15" customHeight="1">
      <c r="AO75049" s="108"/>
      <c r="AR75049" s="108"/>
    </row>
    <row r="75050" spans="41:44" ht="15" customHeight="1">
      <c r="AO75050" s="108"/>
      <c r="AR75050" s="108"/>
    </row>
    <row r="75051" spans="41:44" ht="15" customHeight="1">
      <c r="AO75051" s="108"/>
      <c r="AR75051" s="108"/>
    </row>
    <row r="75052" spans="41:44" ht="15" customHeight="1">
      <c r="AO75052" s="108"/>
      <c r="AR75052" s="108"/>
    </row>
    <row r="75053" spans="41:44" ht="15" customHeight="1">
      <c r="AO75053" s="108"/>
      <c r="AR75053" s="108"/>
    </row>
    <row r="75054" spans="41:44" ht="15" customHeight="1">
      <c r="AO75054" s="109"/>
      <c r="AR75054" s="109"/>
    </row>
    <row r="75055" spans="41:44" ht="15" customHeight="1">
      <c r="AO75055" s="104"/>
      <c r="AR75055" s="104"/>
    </row>
    <row r="75056" spans="41:44" ht="15" customHeight="1">
      <c r="AO75056" s="106"/>
      <c r="AR75056" s="106"/>
    </row>
    <row r="75057" spans="41:44" ht="15" customHeight="1">
      <c r="AO75057" s="106"/>
      <c r="AR75057" s="106"/>
    </row>
    <row r="75058" spans="41:44" ht="15" customHeight="1">
      <c r="AO75058" s="106"/>
      <c r="AR75058" s="106"/>
    </row>
    <row r="75059" spans="41:44" ht="15" customHeight="1">
      <c r="AO75059" s="106"/>
      <c r="AR75059" s="106"/>
    </row>
    <row r="75060" spans="41:44" ht="15" customHeight="1">
      <c r="AO75060" s="106"/>
      <c r="AR75060" s="106"/>
    </row>
    <row r="75061" spans="41:44" ht="15" customHeight="1">
      <c r="AO75061" s="106"/>
      <c r="AR75061" s="106"/>
    </row>
    <row r="75062" spans="41:44" ht="15" customHeight="1">
      <c r="AO75062" s="106"/>
      <c r="AR75062" s="106"/>
    </row>
    <row r="75063" spans="41:44" ht="15" customHeight="1">
      <c r="AO75063" s="108"/>
      <c r="AR75063" s="108"/>
    </row>
    <row r="75064" spans="41:44" ht="15" customHeight="1">
      <c r="AO75064" s="108"/>
      <c r="AR75064" s="108"/>
    </row>
    <row r="75065" spans="41:44" ht="15" customHeight="1">
      <c r="AO75065" s="108"/>
      <c r="AR75065" s="108"/>
    </row>
    <row r="75066" spans="41:44" ht="15" customHeight="1">
      <c r="AO75066" s="108"/>
      <c r="AR75066" s="108"/>
    </row>
    <row r="75067" spans="41:44" ht="15" customHeight="1">
      <c r="AO75067" s="108"/>
      <c r="AR75067" s="108"/>
    </row>
    <row r="75068" spans="41:44" ht="15" customHeight="1">
      <c r="AO75068" s="109"/>
      <c r="AR75068" s="109"/>
    </row>
    <row r="75069" spans="41:44" ht="15" customHeight="1">
      <c r="AO75069" s="104"/>
      <c r="AR75069" s="104"/>
    </row>
    <row r="75070" spans="41:44" ht="15" customHeight="1">
      <c r="AO75070" s="106"/>
      <c r="AR75070" s="106"/>
    </row>
    <row r="75071" spans="41:44" ht="15" customHeight="1">
      <c r="AO75071" s="106"/>
      <c r="AR75071" s="106"/>
    </row>
    <row r="75072" spans="41:44" ht="15" customHeight="1">
      <c r="AO75072" s="106"/>
      <c r="AR75072" s="106"/>
    </row>
    <row r="75073" spans="41:44" ht="15" customHeight="1">
      <c r="AO75073" s="106"/>
      <c r="AR75073" s="106"/>
    </row>
    <row r="75074" spans="41:44" ht="15" customHeight="1">
      <c r="AO75074" s="106"/>
      <c r="AR75074" s="106"/>
    </row>
    <row r="75075" spans="41:44" ht="15" customHeight="1">
      <c r="AO75075" s="106"/>
      <c r="AR75075" s="106"/>
    </row>
    <row r="75076" spans="41:44" ht="15" customHeight="1">
      <c r="AO75076" s="106"/>
      <c r="AR75076" s="106"/>
    </row>
    <row r="75077" spans="41:44" ht="15" customHeight="1">
      <c r="AO75077" s="108"/>
      <c r="AR75077" s="108"/>
    </row>
    <row r="75078" spans="41:44" ht="15" customHeight="1">
      <c r="AO75078" s="108"/>
      <c r="AR75078" s="108"/>
    </row>
    <row r="75079" spans="41:44" ht="15" customHeight="1">
      <c r="AO75079" s="108"/>
      <c r="AR75079" s="108"/>
    </row>
    <row r="75080" spans="41:44" ht="15" customHeight="1">
      <c r="AO75080" s="108"/>
      <c r="AR75080" s="108"/>
    </row>
    <row r="75081" spans="41:44" ht="15" customHeight="1">
      <c r="AO75081" s="108"/>
      <c r="AR75081" s="108"/>
    </row>
    <row r="75082" spans="41:44" ht="15" customHeight="1">
      <c r="AO75082" s="109"/>
      <c r="AR75082" s="109"/>
    </row>
    <row r="75083" spans="41:44" ht="15" customHeight="1">
      <c r="AO75083" s="104"/>
      <c r="AR75083" s="104"/>
    </row>
    <row r="75084" spans="41:44" ht="15" customHeight="1">
      <c r="AO75084" s="106"/>
      <c r="AR75084" s="106"/>
    </row>
    <row r="75085" spans="41:44" ht="15" customHeight="1">
      <c r="AO75085" s="106"/>
      <c r="AR75085" s="106"/>
    </row>
    <row r="75086" spans="41:44" ht="15" customHeight="1">
      <c r="AO75086" s="106"/>
      <c r="AR75086" s="106"/>
    </row>
    <row r="75087" spans="41:44" ht="15" customHeight="1">
      <c r="AO75087" s="106"/>
      <c r="AR75087" s="106"/>
    </row>
    <row r="75088" spans="41:44" ht="15" customHeight="1">
      <c r="AO75088" s="106"/>
      <c r="AR75088" s="106"/>
    </row>
    <row r="75089" spans="41:44" ht="15" customHeight="1">
      <c r="AO75089" s="106"/>
      <c r="AR75089" s="106"/>
    </row>
    <row r="75090" spans="41:44" ht="15" customHeight="1">
      <c r="AO75090" s="106"/>
      <c r="AR75090" s="106"/>
    </row>
    <row r="75091" spans="41:44" ht="15" customHeight="1">
      <c r="AO75091" s="108"/>
      <c r="AR75091" s="108"/>
    </row>
    <row r="75092" spans="41:44" ht="15" customHeight="1">
      <c r="AO75092" s="108"/>
      <c r="AR75092" s="108"/>
    </row>
    <row r="75093" spans="41:44" ht="15" customHeight="1">
      <c r="AO75093" s="108"/>
      <c r="AR75093" s="108"/>
    </row>
    <row r="75094" spans="41:44" ht="15" customHeight="1">
      <c r="AO75094" s="108"/>
      <c r="AR75094" s="108"/>
    </row>
    <row r="75095" spans="41:44" ht="15" customHeight="1">
      <c r="AO75095" s="108"/>
      <c r="AR75095" s="108"/>
    </row>
    <row r="75096" spans="41:44" ht="15" customHeight="1">
      <c r="AO75096" s="109"/>
      <c r="AR75096" s="109"/>
    </row>
    <row r="75097" spans="41:44" ht="15" customHeight="1">
      <c r="AO75097" s="104"/>
      <c r="AR75097" s="104"/>
    </row>
    <row r="75098" spans="41:44" ht="15" customHeight="1">
      <c r="AO75098" s="106"/>
      <c r="AR75098" s="106"/>
    </row>
    <row r="75099" spans="41:44" ht="15" customHeight="1">
      <c r="AO75099" s="106"/>
      <c r="AR75099" s="106"/>
    </row>
    <row r="75100" spans="41:44" ht="15" customHeight="1">
      <c r="AO75100" s="106"/>
      <c r="AR75100" s="106"/>
    </row>
    <row r="75101" spans="41:44" ht="15" customHeight="1">
      <c r="AO75101" s="106"/>
      <c r="AR75101" s="106"/>
    </row>
    <row r="75102" spans="41:44" ht="15" customHeight="1">
      <c r="AO75102" s="106"/>
      <c r="AR75102" s="106"/>
    </row>
    <row r="75103" spans="41:44" ht="15" customHeight="1">
      <c r="AO75103" s="106"/>
      <c r="AR75103" s="106"/>
    </row>
    <row r="75104" spans="41:44" ht="15" customHeight="1">
      <c r="AO75104" s="106"/>
      <c r="AR75104" s="106"/>
    </row>
    <row r="75105" spans="41:44" ht="15" customHeight="1">
      <c r="AO75105" s="108"/>
      <c r="AR75105" s="108"/>
    </row>
    <row r="75106" spans="41:44" ht="15" customHeight="1">
      <c r="AO75106" s="108"/>
      <c r="AR75106" s="108"/>
    </row>
    <row r="75107" spans="41:44" ht="15" customHeight="1">
      <c r="AO75107" s="108"/>
      <c r="AR75107" s="108"/>
    </row>
    <row r="75108" spans="41:44" ht="15" customHeight="1">
      <c r="AO75108" s="108"/>
      <c r="AR75108" s="108"/>
    </row>
    <row r="75109" spans="41:44" ht="15" customHeight="1">
      <c r="AO75109" s="108"/>
      <c r="AR75109" s="108"/>
    </row>
    <row r="75110" spans="41:44" ht="15" customHeight="1">
      <c r="AO75110" s="109"/>
      <c r="AR75110" s="109"/>
    </row>
    <row r="75111" spans="41:44" ht="15" customHeight="1">
      <c r="AO75111" s="104"/>
      <c r="AR75111" s="104"/>
    </row>
    <row r="75112" spans="41:44" ht="15" customHeight="1">
      <c r="AO75112" s="106"/>
      <c r="AR75112" s="106"/>
    </row>
    <row r="75113" spans="41:44" ht="15" customHeight="1">
      <c r="AO75113" s="106"/>
      <c r="AR75113" s="106"/>
    </row>
    <row r="75114" spans="41:44" ht="15" customHeight="1">
      <c r="AO75114" s="106"/>
      <c r="AR75114" s="106"/>
    </row>
    <row r="75115" spans="41:44" ht="15" customHeight="1">
      <c r="AO75115" s="106"/>
      <c r="AR75115" s="106"/>
    </row>
    <row r="75116" spans="41:44" ht="15" customHeight="1">
      <c r="AO75116" s="106"/>
      <c r="AR75116" s="106"/>
    </row>
    <row r="75117" spans="41:44" ht="15" customHeight="1">
      <c r="AO75117" s="106"/>
      <c r="AR75117" s="106"/>
    </row>
    <row r="75118" spans="41:44" ht="15" customHeight="1">
      <c r="AO75118" s="106"/>
      <c r="AR75118" s="106"/>
    </row>
    <row r="75119" spans="41:44" ht="15" customHeight="1">
      <c r="AO75119" s="108"/>
      <c r="AR75119" s="108"/>
    </row>
    <row r="75120" spans="41:44" ht="15" customHeight="1">
      <c r="AO75120" s="108"/>
      <c r="AR75120" s="108"/>
    </row>
    <row r="75121" spans="41:44" ht="15" customHeight="1">
      <c r="AO75121" s="108"/>
      <c r="AR75121" s="108"/>
    </row>
    <row r="75122" spans="41:44" ht="15" customHeight="1">
      <c r="AO75122" s="108"/>
      <c r="AR75122" s="108"/>
    </row>
    <row r="75123" spans="41:44" ht="15" customHeight="1">
      <c r="AO75123" s="108"/>
      <c r="AR75123" s="108"/>
    </row>
    <row r="75124" spans="41:44" ht="15" customHeight="1">
      <c r="AO75124" s="109"/>
      <c r="AR75124" s="109"/>
    </row>
    <row r="75125" spans="41:44" ht="15" customHeight="1">
      <c r="AO75125" s="104"/>
      <c r="AR75125" s="104"/>
    </row>
    <row r="75126" spans="41:44" ht="15" customHeight="1">
      <c r="AO75126" s="106"/>
      <c r="AR75126" s="106"/>
    </row>
    <row r="75127" spans="41:44" ht="15" customHeight="1">
      <c r="AO75127" s="106"/>
      <c r="AR75127" s="106"/>
    </row>
    <row r="75128" spans="41:44" ht="15" customHeight="1">
      <c r="AO75128" s="106"/>
      <c r="AR75128" s="106"/>
    </row>
    <row r="75129" spans="41:44" ht="15" customHeight="1">
      <c r="AO75129" s="106"/>
      <c r="AR75129" s="106"/>
    </row>
    <row r="75130" spans="41:44" ht="15" customHeight="1">
      <c r="AO75130" s="106"/>
      <c r="AR75130" s="106"/>
    </row>
    <row r="75131" spans="41:44" ht="15" customHeight="1">
      <c r="AO75131" s="106"/>
      <c r="AR75131" s="106"/>
    </row>
    <row r="75132" spans="41:44" ht="15" customHeight="1">
      <c r="AO75132" s="106"/>
      <c r="AR75132" s="106"/>
    </row>
    <row r="75133" spans="41:44" ht="15" customHeight="1">
      <c r="AO75133" s="108"/>
      <c r="AR75133" s="108"/>
    </row>
    <row r="75134" spans="41:44" ht="15" customHeight="1">
      <c r="AO75134" s="108"/>
      <c r="AR75134" s="108"/>
    </row>
    <row r="75135" spans="41:44" ht="15" customHeight="1">
      <c r="AO75135" s="108"/>
      <c r="AR75135" s="108"/>
    </row>
    <row r="75136" spans="41:44" ht="15" customHeight="1">
      <c r="AO75136" s="108"/>
      <c r="AR75136" s="108"/>
    </row>
    <row r="75137" spans="41:44" ht="15" customHeight="1">
      <c r="AO75137" s="108"/>
      <c r="AR75137" s="108"/>
    </row>
    <row r="75138" spans="41:44" ht="15" customHeight="1">
      <c r="AO75138" s="109"/>
      <c r="AR75138" s="109"/>
    </row>
    <row r="75139" spans="41:44" ht="15" customHeight="1">
      <c r="AO75139" s="104"/>
      <c r="AR75139" s="104"/>
    </row>
    <row r="75140" spans="41:44" ht="15" customHeight="1">
      <c r="AO75140" s="106"/>
      <c r="AR75140" s="106"/>
    </row>
    <row r="75141" spans="41:44" ht="15" customHeight="1">
      <c r="AO75141" s="106"/>
      <c r="AR75141" s="106"/>
    </row>
    <row r="75142" spans="41:44" ht="15" customHeight="1">
      <c r="AO75142" s="106"/>
      <c r="AR75142" s="106"/>
    </row>
    <row r="75143" spans="41:44" ht="15" customHeight="1">
      <c r="AO75143" s="106"/>
      <c r="AR75143" s="106"/>
    </row>
    <row r="75144" spans="41:44" ht="15" customHeight="1">
      <c r="AO75144" s="106"/>
      <c r="AR75144" s="106"/>
    </row>
    <row r="75145" spans="41:44" ht="15" customHeight="1">
      <c r="AO75145" s="106"/>
      <c r="AR75145" s="106"/>
    </row>
    <row r="75146" spans="41:44" ht="15" customHeight="1">
      <c r="AO75146" s="106"/>
      <c r="AR75146" s="106"/>
    </row>
    <row r="75147" spans="41:44" ht="15" customHeight="1">
      <c r="AO75147" s="108"/>
      <c r="AR75147" s="108"/>
    </row>
    <row r="75148" spans="41:44" ht="15" customHeight="1">
      <c r="AO75148" s="108"/>
      <c r="AR75148" s="108"/>
    </row>
    <row r="75149" spans="41:44" ht="15" customHeight="1">
      <c r="AO75149" s="108"/>
      <c r="AR75149" s="108"/>
    </row>
    <row r="75150" spans="41:44" ht="15" customHeight="1">
      <c r="AO75150" s="108"/>
      <c r="AR75150" s="108"/>
    </row>
    <row r="75151" spans="41:44" ht="15" customHeight="1">
      <c r="AO75151" s="108"/>
      <c r="AR75151" s="108"/>
    </row>
    <row r="75152" spans="41:44" ht="15" customHeight="1">
      <c r="AO75152" s="109"/>
      <c r="AR75152" s="109"/>
    </row>
    <row r="75153" spans="41:44" ht="15" customHeight="1">
      <c r="AO75153" s="104"/>
      <c r="AR75153" s="104"/>
    </row>
    <row r="75154" spans="41:44" ht="15" customHeight="1">
      <c r="AO75154" s="106"/>
      <c r="AR75154" s="106"/>
    </row>
    <row r="75155" spans="41:44" ht="15" customHeight="1">
      <c r="AO75155" s="106"/>
      <c r="AR75155" s="106"/>
    </row>
    <row r="75156" spans="41:44" ht="15" customHeight="1">
      <c r="AO75156" s="106"/>
      <c r="AR75156" s="106"/>
    </row>
    <row r="75157" spans="41:44" ht="15" customHeight="1">
      <c r="AO75157" s="106"/>
      <c r="AR75157" s="106"/>
    </row>
    <row r="75158" spans="41:44" ht="15" customHeight="1">
      <c r="AO75158" s="106"/>
      <c r="AR75158" s="106"/>
    </row>
    <row r="75159" spans="41:44" ht="15" customHeight="1">
      <c r="AO75159" s="106"/>
      <c r="AR75159" s="106"/>
    </row>
    <row r="75160" spans="41:44" ht="15" customHeight="1">
      <c r="AO75160" s="106"/>
      <c r="AR75160" s="106"/>
    </row>
    <row r="75161" spans="41:44" ht="15" customHeight="1">
      <c r="AO75161" s="108"/>
      <c r="AR75161" s="108"/>
    </row>
    <row r="75162" spans="41:44" ht="15" customHeight="1">
      <c r="AO75162" s="108"/>
      <c r="AR75162" s="108"/>
    </row>
    <row r="75163" spans="41:44" ht="15" customHeight="1">
      <c r="AO75163" s="108"/>
      <c r="AR75163" s="108"/>
    </row>
    <row r="75164" spans="41:44" ht="15" customHeight="1">
      <c r="AO75164" s="108"/>
      <c r="AR75164" s="108"/>
    </row>
    <row r="75165" spans="41:44" ht="15" customHeight="1">
      <c r="AO75165" s="108"/>
      <c r="AR75165" s="108"/>
    </row>
    <row r="75166" spans="41:44" ht="15" customHeight="1">
      <c r="AO75166" s="109"/>
      <c r="AR75166" s="109"/>
    </row>
    <row r="75167" spans="41:44" ht="15" customHeight="1">
      <c r="AO75167" s="104"/>
      <c r="AR75167" s="104"/>
    </row>
    <row r="75168" spans="41:44" ht="15" customHeight="1">
      <c r="AO75168" s="106"/>
      <c r="AR75168" s="106"/>
    </row>
    <row r="75169" spans="41:44" ht="15" customHeight="1">
      <c r="AO75169" s="106"/>
      <c r="AR75169" s="106"/>
    </row>
    <row r="75170" spans="41:44" ht="15" customHeight="1">
      <c r="AO75170" s="106"/>
      <c r="AR75170" s="106"/>
    </row>
    <row r="75171" spans="41:44" ht="15" customHeight="1">
      <c r="AO75171" s="106"/>
      <c r="AR75171" s="106"/>
    </row>
    <row r="75172" spans="41:44" ht="15" customHeight="1">
      <c r="AO75172" s="106"/>
      <c r="AR75172" s="106"/>
    </row>
    <row r="75173" spans="41:44" ht="15" customHeight="1">
      <c r="AO75173" s="106"/>
      <c r="AR75173" s="106"/>
    </row>
    <row r="75174" spans="41:44" ht="15" customHeight="1">
      <c r="AO75174" s="106"/>
      <c r="AR75174" s="106"/>
    </row>
    <row r="75175" spans="41:44" ht="15" customHeight="1">
      <c r="AO75175" s="108"/>
      <c r="AR75175" s="108"/>
    </row>
    <row r="75176" spans="41:44" ht="15" customHeight="1">
      <c r="AO75176" s="108"/>
      <c r="AR75176" s="108"/>
    </row>
    <row r="75177" spans="41:44" ht="15" customHeight="1">
      <c r="AO75177" s="108"/>
      <c r="AR75177" s="108"/>
    </row>
    <row r="75178" spans="41:44" ht="15" customHeight="1">
      <c r="AO75178" s="108"/>
      <c r="AR75178" s="108"/>
    </row>
    <row r="75179" spans="41:44" ht="15" customHeight="1">
      <c r="AO75179" s="108"/>
      <c r="AR75179" s="108"/>
    </row>
    <row r="75180" spans="41:44" ht="15" customHeight="1">
      <c r="AO75180" s="109"/>
      <c r="AR75180" s="109"/>
    </row>
    <row r="75181" spans="41:44" ht="15" customHeight="1">
      <c r="AO75181" s="104"/>
      <c r="AR75181" s="104"/>
    </row>
    <row r="75182" spans="41:44" ht="15" customHeight="1">
      <c r="AO75182" s="106"/>
      <c r="AR75182" s="106"/>
    </row>
    <row r="75183" spans="41:44" ht="15" customHeight="1">
      <c r="AO75183" s="106"/>
      <c r="AR75183" s="106"/>
    </row>
    <row r="75184" spans="41:44" ht="15" customHeight="1">
      <c r="AO75184" s="106"/>
      <c r="AR75184" s="106"/>
    </row>
    <row r="75185" spans="41:44" ht="15" customHeight="1">
      <c r="AO75185" s="106"/>
      <c r="AR75185" s="106"/>
    </row>
    <row r="75186" spans="41:44" ht="15" customHeight="1">
      <c r="AO75186" s="106"/>
      <c r="AR75186" s="106"/>
    </row>
    <row r="75187" spans="41:44" ht="15" customHeight="1">
      <c r="AO75187" s="106"/>
      <c r="AR75187" s="106"/>
    </row>
    <row r="75188" spans="41:44" ht="15" customHeight="1">
      <c r="AO75188" s="106"/>
      <c r="AR75188" s="106"/>
    </row>
    <row r="75189" spans="41:44" ht="15" customHeight="1">
      <c r="AO75189" s="108"/>
      <c r="AR75189" s="108"/>
    </row>
    <row r="75190" spans="41:44" ht="15" customHeight="1">
      <c r="AO75190" s="108"/>
      <c r="AR75190" s="108"/>
    </row>
    <row r="75191" spans="41:44" ht="15" customHeight="1">
      <c r="AO75191" s="108"/>
      <c r="AR75191" s="108"/>
    </row>
    <row r="75192" spans="41:44" ht="15" customHeight="1">
      <c r="AO75192" s="108"/>
      <c r="AR75192" s="108"/>
    </row>
    <row r="75193" spans="41:44" ht="15" customHeight="1">
      <c r="AO75193" s="108"/>
      <c r="AR75193" s="108"/>
    </row>
    <row r="75194" spans="41:44" ht="15" customHeight="1">
      <c r="AO75194" s="109"/>
      <c r="AR75194" s="109"/>
    </row>
    <row r="75195" spans="41:44" ht="15" customHeight="1">
      <c r="AO75195" s="104"/>
      <c r="AR75195" s="104"/>
    </row>
    <row r="75196" spans="41:44" ht="15" customHeight="1">
      <c r="AO75196" s="106"/>
      <c r="AR75196" s="106"/>
    </row>
    <row r="75197" spans="41:44" ht="15" customHeight="1">
      <c r="AO75197" s="106"/>
      <c r="AR75197" s="106"/>
    </row>
    <row r="75198" spans="41:44" ht="15" customHeight="1">
      <c r="AO75198" s="106"/>
      <c r="AR75198" s="106"/>
    </row>
    <row r="75199" spans="41:44" ht="15" customHeight="1">
      <c r="AO75199" s="106"/>
      <c r="AR75199" s="106"/>
    </row>
    <row r="75200" spans="41:44" ht="15" customHeight="1">
      <c r="AO75200" s="106"/>
      <c r="AR75200" s="106"/>
    </row>
    <row r="75201" spans="41:44" ht="15" customHeight="1">
      <c r="AO75201" s="106"/>
      <c r="AR75201" s="106"/>
    </row>
    <row r="75202" spans="41:44" ht="15" customHeight="1">
      <c r="AO75202" s="106"/>
      <c r="AR75202" s="106"/>
    </row>
    <row r="75203" spans="41:44" ht="15" customHeight="1">
      <c r="AO75203" s="108"/>
      <c r="AR75203" s="108"/>
    </row>
    <row r="75204" spans="41:44" ht="15" customHeight="1">
      <c r="AO75204" s="108"/>
      <c r="AR75204" s="108"/>
    </row>
    <row r="75205" spans="41:44" ht="15" customHeight="1">
      <c r="AO75205" s="108"/>
      <c r="AR75205" s="108"/>
    </row>
    <row r="75206" spans="41:44" ht="15" customHeight="1">
      <c r="AO75206" s="108"/>
      <c r="AR75206" s="108"/>
    </row>
    <row r="75207" spans="41:44" ht="15" customHeight="1">
      <c r="AO75207" s="108"/>
      <c r="AR75207" s="108"/>
    </row>
    <row r="75208" spans="41:44" ht="15" customHeight="1">
      <c r="AO75208" s="109"/>
      <c r="AR75208" s="109"/>
    </row>
    <row r="75209" spans="41:44" ht="15" customHeight="1">
      <c r="AO75209" s="104"/>
      <c r="AR75209" s="104"/>
    </row>
    <row r="75210" spans="41:44" ht="15" customHeight="1">
      <c r="AO75210" s="106"/>
      <c r="AR75210" s="106"/>
    </row>
    <row r="75211" spans="41:44" ht="15" customHeight="1">
      <c r="AO75211" s="106"/>
      <c r="AR75211" s="106"/>
    </row>
    <row r="75212" spans="41:44" ht="15" customHeight="1">
      <c r="AO75212" s="106"/>
      <c r="AR75212" s="106"/>
    </row>
    <row r="75213" spans="41:44" ht="15" customHeight="1">
      <c r="AO75213" s="106"/>
      <c r="AR75213" s="106"/>
    </row>
    <row r="75214" spans="41:44" ht="15" customHeight="1">
      <c r="AO75214" s="106"/>
      <c r="AR75214" s="106"/>
    </row>
    <row r="75215" spans="41:44" ht="15" customHeight="1">
      <c r="AO75215" s="106"/>
      <c r="AR75215" s="106"/>
    </row>
    <row r="75216" spans="41:44" ht="15" customHeight="1">
      <c r="AO75216" s="106"/>
      <c r="AR75216" s="106"/>
    </row>
    <row r="75217" spans="41:44" ht="15" customHeight="1">
      <c r="AO75217" s="108"/>
      <c r="AR75217" s="108"/>
    </row>
    <row r="75218" spans="41:44" ht="15" customHeight="1">
      <c r="AO75218" s="108"/>
      <c r="AR75218" s="108"/>
    </row>
    <row r="75219" spans="41:44" ht="15" customHeight="1">
      <c r="AO75219" s="108"/>
      <c r="AR75219" s="108"/>
    </row>
    <row r="75220" spans="41:44" ht="15" customHeight="1">
      <c r="AO75220" s="108"/>
      <c r="AR75220" s="108"/>
    </row>
    <row r="75221" spans="41:44" ht="15" customHeight="1">
      <c r="AO75221" s="108"/>
      <c r="AR75221" s="108"/>
    </row>
    <row r="75222" spans="41:44" ht="15" customHeight="1">
      <c r="AO75222" s="109"/>
      <c r="AR75222" s="109"/>
    </row>
    <row r="75223" spans="41:44" ht="15" customHeight="1">
      <c r="AO75223" s="104"/>
      <c r="AR75223" s="104"/>
    </row>
    <row r="75224" spans="41:44" ht="15" customHeight="1">
      <c r="AO75224" s="106"/>
      <c r="AR75224" s="106"/>
    </row>
    <row r="75225" spans="41:44" ht="15" customHeight="1">
      <c r="AO75225" s="106"/>
      <c r="AR75225" s="106"/>
    </row>
    <row r="75226" spans="41:44" ht="15" customHeight="1">
      <c r="AO75226" s="106"/>
      <c r="AR75226" s="106"/>
    </row>
    <row r="75227" spans="41:44" ht="15" customHeight="1">
      <c r="AO75227" s="106"/>
      <c r="AR75227" s="106"/>
    </row>
    <row r="75228" spans="41:44" ht="15" customHeight="1">
      <c r="AO75228" s="106"/>
      <c r="AR75228" s="106"/>
    </row>
    <row r="75229" spans="41:44" ht="15" customHeight="1">
      <c r="AO75229" s="106"/>
      <c r="AR75229" s="106"/>
    </row>
    <row r="75230" spans="41:44" ht="15" customHeight="1">
      <c r="AO75230" s="106"/>
      <c r="AR75230" s="106"/>
    </row>
    <row r="75231" spans="41:44" ht="15" customHeight="1">
      <c r="AO75231" s="108"/>
      <c r="AR75231" s="108"/>
    </row>
    <row r="75232" spans="41:44" ht="15" customHeight="1">
      <c r="AO75232" s="108"/>
      <c r="AR75232" s="108"/>
    </row>
    <row r="75233" spans="41:44" ht="15" customHeight="1">
      <c r="AO75233" s="108"/>
      <c r="AR75233" s="108"/>
    </row>
    <row r="75234" spans="41:44" ht="15" customHeight="1">
      <c r="AO75234" s="108"/>
      <c r="AR75234" s="108"/>
    </row>
    <row r="75235" spans="41:44" ht="15" customHeight="1">
      <c r="AO75235" s="108"/>
      <c r="AR75235" s="108"/>
    </row>
    <row r="75236" spans="41:44" ht="15" customHeight="1">
      <c r="AO75236" s="109"/>
      <c r="AR75236" s="109"/>
    </row>
    <row r="75237" spans="41:44" ht="15" customHeight="1">
      <c r="AO75237" s="104"/>
      <c r="AR75237" s="104"/>
    </row>
    <row r="75238" spans="41:44" ht="15" customHeight="1">
      <c r="AO75238" s="106"/>
      <c r="AR75238" s="106"/>
    </row>
    <row r="75239" spans="41:44" ht="15" customHeight="1">
      <c r="AO75239" s="106"/>
      <c r="AR75239" s="106"/>
    </row>
    <row r="75240" spans="41:44" ht="15" customHeight="1">
      <c r="AO75240" s="106"/>
      <c r="AR75240" s="106"/>
    </row>
    <row r="75241" spans="41:44" ht="15" customHeight="1">
      <c r="AO75241" s="106"/>
      <c r="AR75241" s="106"/>
    </row>
    <row r="75242" spans="41:44" ht="15" customHeight="1">
      <c r="AO75242" s="106"/>
      <c r="AR75242" s="106"/>
    </row>
    <row r="75243" spans="41:44" ht="15" customHeight="1">
      <c r="AO75243" s="106"/>
      <c r="AR75243" s="106"/>
    </row>
    <row r="75244" spans="41:44" ht="15" customHeight="1">
      <c r="AO75244" s="106"/>
      <c r="AR75244" s="106"/>
    </row>
    <row r="75245" spans="41:44" ht="15" customHeight="1">
      <c r="AO75245" s="108"/>
      <c r="AR75245" s="108"/>
    </row>
    <row r="75246" spans="41:44" ht="15" customHeight="1">
      <c r="AO75246" s="108"/>
      <c r="AR75246" s="108"/>
    </row>
    <row r="75247" spans="41:44" ht="15" customHeight="1">
      <c r="AO75247" s="108"/>
      <c r="AR75247" s="108"/>
    </row>
    <row r="75248" spans="41:44" ht="15" customHeight="1">
      <c r="AO75248" s="108"/>
      <c r="AR75248" s="108"/>
    </row>
    <row r="75249" spans="41:44" ht="15" customHeight="1">
      <c r="AO75249" s="108"/>
      <c r="AR75249" s="108"/>
    </row>
    <row r="75250" spans="41:44" ht="15" customHeight="1">
      <c r="AO75250" s="109"/>
      <c r="AR75250" s="109"/>
    </row>
    <row r="75251" spans="41:44" ht="15" customHeight="1">
      <c r="AO75251" s="104"/>
      <c r="AR75251" s="104"/>
    </row>
    <row r="75252" spans="41:44" ht="15" customHeight="1">
      <c r="AO75252" s="106"/>
      <c r="AR75252" s="106"/>
    </row>
    <row r="75253" spans="41:44" ht="15" customHeight="1">
      <c r="AO75253" s="106"/>
      <c r="AR75253" s="106"/>
    </row>
    <row r="75254" spans="41:44" ht="15" customHeight="1">
      <c r="AO75254" s="106"/>
      <c r="AR75254" s="106"/>
    </row>
    <row r="75255" spans="41:44" ht="15" customHeight="1">
      <c r="AO75255" s="106"/>
      <c r="AR75255" s="106"/>
    </row>
    <row r="75256" spans="41:44" ht="15" customHeight="1">
      <c r="AO75256" s="106"/>
      <c r="AR75256" s="106"/>
    </row>
    <row r="75257" spans="41:44" ht="15" customHeight="1">
      <c r="AO75257" s="106"/>
      <c r="AR75257" s="106"/>
    </row>
    <row r="75258" spans="41:44" ht="15" customHeight="1">
      <c r="AO75258" s="106"/>
      <c r="AR75258" s="106"/>
    </row>
    <row r="75259" spans="41:44" ht="15" customHeight="1">
      <c r="AO75259" s="108"/>
      <c r="AR75259" s="108"/>
    </row>
    <row r="75260" spans="41:44" ht="15" customHeight="1">
      <c r="AO75260" s="108"/>
      <c r="AR75260" s="108"/>
    </row>
    <row r="75261" spans="41:44" ht="15" customHeight="1">
      <c r="AO75261" s="108"/>
      <c r="AR75261" s="108"/>
    </row>
    <row r="75262" spans="41:44" ht="15" customHeight="1">
      <c r="AO75262" s="108"/>
      <c r="AR75262" s="108"/>
    </row>
    <row r="75263" spans="41:44" ht="15" customHeight="1">
      <c r="AO75263" s="108"/>
      <c r="AR75263" s="108"/>
    </row>
    <row r="75264" spans="41:44" ht="15" customHeight="1">
      <c r="AO75264" s="109"/>
      <c r="AR75264" s="109"/>
    </row>
    <row r="75265" spans="41:44" ht="15" customHeight="1">
      <c r="AO75265" s="104"/>
      <c r="AR75265" s="104"/>
    </row>
    <row r="75266" spans="41:44" ht="15" customHeight="1">
      <c r="AO75266" s="106"/>
      <c r="AR75266" s="106"/>
    </row>
    <row r="75267" spans="41:44" ht="15" customHeight="1">
      <c r="AO75267" s="106"/>
      <c r="AR75267" s="106"/>
    </row>
    <row r="75268" spans="41:44" ht="15" customHeight="1">
      <c r="AO75268" s="106"/>
      <c r="AR75268" s="106"/>
    </row>
    <row r="75269" spans="41:44" ht="15" customHeight="1">
      <c r="AO75269" s="106"/>
      <c r="AR75269" s="106"/>
    </row>
    <row r="75270" spans="41:44" ht="15" customHeight="1">
      <c r="AO75270" s="106"/>
      <c r="AR75270" s="106"/>
    </row>
    <row r="75271" spans="41:44" ht="15" customHeight="1">
      <c r="AO75271" s="106"/>
      <c r="AR75271" s="106"/>
    </row>
    <row r="75272" spans="41:44" ht="15" customHeight="1">
      <c r="AO75272" s="106"/>
      <c r="AR75272" s="106"/>
    </row>
    <row r="75273" spans="41:44" ht="15" customHeight="1">
      <c r="AO75273" s="108"/>
      <c r="AR75273" s="108"/>
    </row>
    <row r="75274" spans="41:44" ht="15" customHeight="1">
      <c r="AO75274" s="108"/>
      <c r="AR75274" s="108"/>
    </row>
    <row r="75275" spans="41:44" ht="15" customHeight="1">
      <c r="AO75275" s="108"/>
      <c r="AR75275" s="108"/>
    </row>
    <row r="75276" spans="41:44" ht="15" customHeight="1">
      <c r="AO75276" s="108"/>
      <c r="AR75276" s="108"/>
    </row>
    <row r="75277" spans="41:44" ht="15" customHeight="1">
      <c r="AO75277" s="108"/>
      <c r="AR75277" s="108"/>
    </row>
    <row r="75278" spans="41:44" ht="15" customHeight="1">
      <c r="AO75278" s="109"/>
      <c r="AR75278" s="109"/>
    </row>
    <row r="75279" spans="41:44" ht="15" customHeight="1">
      <c r="AO75279" s="104"/>
      <c r="AR75279" s="104"/>
    </row>
    <row r="75280" spans="41:44" ht="15" customHeight="1">
      <c r="AO75280" s="106"/>
      <c r="AR75280" s="106"/>
    </row>
    <row r="75281" spans="41:44" ht="15" customHeight="1">
      <c r="AO75281" s="106"/>
      <c r="AR75281" s="106"/>
    </row>
    <row r="75282" spans="41:44" ht="15" customHeight="1">
      <c r="AO75282" s="106"/>
      <c r="AR75282" s="106"/>
    </row>
    <row r="75283" spans="41:44" ht="15" customHeight="1">
      <c r="AO75283" s="106"/>
      <c r="AR75283" s="106"/>
    </row>
    <row r="75284" spans="41:44" ht="15" customHeight="1">
      <c r="AO75284" s="106"/>
      <c r="AR75284" s="106"/>
    </row>
    <row r="75285" spans="41:44" ht="15" customHeight="1">
      <c r="AO75285" s="106"/>
      <c r="AR75285" s="106"/>
    </row>
    <row r="75286" spans="41:44" ht="15" customHeight="1">
      <c r="AO75286" s="106"/>
      <c r="AR75286" s="106"/>
    </row>
    <row r="75287" spans="41:44" ht="15" customHeight="1">
      <c r="AO75287" s="108"/>
      <c r="AR75287" s="108"/>
    </row>
    <row r="75288" spans="41:44" ht="15" customHeight="1">
      <c r="AO75288" s="108"/>
      <c r="AR75288" s="108"/>
    </row>
    <row r="75289" spans="41:44" ht="15" customHeight="1">
      <c r="AO75289" s="108"/>
      <c r="AR75289" s="108"/>
    </row>
    <row r="75290" spans="41:44" ht="15" customHeight="1">
      <c r="AO75290" s="108"/>
      <c r="AR75290" s="108"/>
    </row>
    <row r="75291" spans="41:44" ht="15" customHeight="1">
      <c r="AO75291" s="108"/>
      <c r="AR75291" s="108"/>
    </row>
    <row r="75292" spans="41:44" ht="15" customHeight="1">
      <c r="AO75292" s="109"/>
      <c r="AR75292" s="109"/>
    </row>
    <row r="75293" spans="41:44" ht="15" customHeight="1">
      <c r="AO75293" s="104"/>
      <c r="AR75293" s="104"/>
    </row>
    <row r="75294" spans="41:44" ht="15" customHeight="1">
      <c r="AO75294" s="106"/>
      <c r="AR75294" s="106"/>
    </row>
    <row r="75295" spans="41:44" ht="15" customHeight="1">
      <c r="AO75295" s="106"/>
      <c r="AR75295" s="106"/>
    </row>
    <row r="75296" spans="41:44" ht="15" customHeight="1">
      <c r="AO75296" s="106"/>
      <c r="AR75296" s="106"/>
    </row>
    <row r="75297" spans="41:44" ht="15" customHeight="1">
      <c r="AO75297" s="106"/>
      <c r="AR75297" s="106"/>
    </row>
    <row r="75298" spans="41:44" ht="15" customHeight="1">
      <c r="AO75298" s="106"/>
      <c r="AR75298" s="106"/>
    </row>
    <row r="75299" spans="41:44" ht="15" customHeight="1">
      <c r="AO75299" s="106"/>
      <c r="AR75299" s="106"/>
    </row>
    <row r="75300" spans="41:44" ht="15" customHeight="1">
      <c r="AO75300" s="106"/>
      <c r="AR75300" s="106"/>
    </row>
    <row r="75301" spans="41:44" ht="15" customHeight="1">
      <c r="AO75301" s="108"/>
      <c r="AR75301" s="108"/>
    </row>
    <row r="75302" spans="41:44" ht="15" customHeight="1">
      <c r="AO75302" s="108"/>
      <c r="AR75302" s="108"/>
    </row>
    <row r="75303" spans="41:44" ht="15" customHeight="1">
      <c r="AO75303" s="108"/>
      <c r="AR75303" s="108"/>
    </row>
    <row r="75304" spans="41:44" ht="15" customHeight="1">
      <c r="AO75304" s="108"/>
      <c r="AR75304" s="108"/>
    </row>
    <row r="75305" spans="41:44" ht="15" customHeight="1">
      <c r="AO75305" s="108"/>
      <c r="AR75305" s="108"/>
    </row>
    <row r="75306" spans="41:44" ht="15" customHeight="1">
      <c r="AO75306" s="109"/>
      <c r="AR75306" s="109"/>
    </row>
    <row r="75307" spans="41:44" ht="15" customHeight="1">
      <c r="AO75307" s="104"/>
      <c r="AR75307" s="104"/>
    </row>
    <row r="75308" spans="41:44" ht="15" customHeight="1">
      <c r="AO75308" s="106"/>
      <c r="AR75308" s="106"/>
    </row>
    <row r="75309" spans="41:44" ht="15" customHeight="1">
      <c r="AO75309" s="106"/>
      <c r="AR75309" s="106"/>
    </row>
    <row r="75310" spans="41:44" ht="15" customHeight="1">
      <c r="AO75310" s="106"/>
      <c r="AR75310" s="106"/>
    </row>
    <row r="75311" spans="41:44" ht="15" customHeight="1">
      <c r="AO75311" s="106"/>
      <c r="AR75311" s="106"/>
    </row>
    <row r="75312" spans="41:44" ht="15" customHeight="1">
      <c r="AO75312" s="106"/>
      <c r="AR75312" s="106"/>
    </row>
    <row r="75313" spans="41:44" ht="15" customHeight="1">
      <c r="AO75313" s="106"/>
      <c r="AR75313" s="106"/>
    </row>
    <row r="75314" spans="41:44" ht="15" customHeight="1">
      <c r="AO75314" s="106"/>
      <c r="AR75314" s="106"/>
    </row>
    <row r="75315" spans="41:44" ht="15" customHeight="1">
      <c r="AO75315" s="108"/>
      <c r="AR75315" s="108"/>
    </row>
    <row r="75316" spans="41:44" ht="15" customHeight="1">
      <c r="AO75316" s="108"/>
      <c r="AR75316" s="108"/>
    </row>
    <row r="75317" spans="41:44" ht="15" customHeight="1">
      <c r="AO75317" s="108"/>
      <c r="AR75317" s="108"/>
    </row>
    <row r="75318" spans="41:44" ht="15" customHeight="1">
      <c r="AO75318" s="108"/>
      <c r="AR75318" s="108"/>
    </row>
    <row r="75319" spans="41:44" ht="15" customHeight="1">
      <c r="AO75319" s="108"/>
      <c r="AR75319" s="108"/>
    </row>
    <row r="75320" spans="41:44" ht="15" customHeight="1">
      <c r="AO75320" s="109"/>
      <c r="AR75320" s="109"/>
    </row>
    <row r="75321" spans="41:44" ht="15" customHeight="1">
      <c r="AO75321" s="104"/>
      <c r="AR75321" s="104"/>
    </row>
    <row r="75322" spans="41:44" ht="15" customHeight="1">
      <c r="AO75322" s="106"/>
      <c r="AR75322" s="106"/>
    </row>
    <row r="75323" spans="41:44" ht="15" customHeight="1">
      <c r="AO75323" s="106"/>
      <c r="AR75323" s="106"/>
    </row>
    <row r="75324" spans="41:44" ht="15" customHeight="1">
      <c r="AO75324" s="106"/>
      <c r="AR75324" s="106"/>
    </row>
    <row r="75325" spans="41:44" ht="15" customHeight="1">
      <c r="AO75325" s="106"/>
      <c r="AR75325" s="106"/>
    </row>
    <row r="75326" spans="41:44" ht="15" customHeight="1">
      <c r="AO75326" s="106"/>
      <c r="AR75326" s="106"/>
    </row>
    <row r="75327" spans="41:44" ht="15" customHeight="1">
      <c r="AO75327" s="106"/>
      <c r="AR75327" s="106"/>
    </row>
    <row r="75328" spans="41:44" ht="15" customHeight="1">
      <c r="AO75328" s="106"/>
      <c r="AR75328" s="106"/>
    </row>
    <row r="75329" spans="41:44" ht="15" customHeight="1">
      <c r="AO75329" s="108"/>
      <c r="AR75329" s="108"/>
    </row>
    <row r="75330" spans="41:44" ht="15" customHeight="1">
      <c r="AO75330" s="108"/>
      <c r="AR75330" s="108"/>
    </row>
    <row r="75331" spans="41:44" ht="15" customHeight="1">
      <c r="AO75331" s="108"/>
      <c r="AR75331" s="108"/>
    </row>
    <row r="75332" spans="41:44" ht="15" customHeight="1">
      <c r="AO75332" s="108"/>
      <c r="AR75332" s="108"/>
    </row>
    <row r="75333" spans="41:44" ht="15" customHeight="1">
      <c r="AO75333" s="108"/>
      <c r="AR75333" s="108"/>
    </row>
    <row r="75334" spans="41:44" ht="15" customHeight="1">
      <c r="AO75334" s="109"/>
      <c r="AR75334" s="109"/>
    </row>
    <row r="75335" spans="41:44" ht="15" customHeight="1">
      <c r="AO75335" s="104"/>
      <c r="AR75335" s="104"/>
    </row>
    <row r="75336" spans="41:44" ht="15" customHeight="1">
      <c r="AO75336" s="106"/>
      <c r="AR75336" s="106"/>
    </row>
    <row r="75337" spans="41:44" ht="15" customHeight="1">
      <c r="AO75337" s="106"/>
      <c r="AR75337" s="106"/>
    </row>
    <row r="75338" spans="41:44" ht="15" customHeight="1">
      <c r="AO75338" s="106"/>
      <c r="AR75338" s="106"/>
    </row>
    <row r="75339" spans="41:44" ht="15" customHeight="1">
      <c r="AO75339" s="106"/>
      <c r="AR75339" s="106"/>
    </row>
    <row r="75340" spans="41:44" ht="15" customHeight="1">
      <c r="AO75340" s="106"/>
      <c r="AR75340" s="106"/>
    </row>
    <row r="75341" spans="41:44" ht="15" customHeight="1">
      <c r="AO75341" s="106"/>
      <c r="AR75341" s="106"/>
    </row>
    <row r="75342" spans="41:44" ht="15" customHeight="1">
      <c r="AO75342" s="106"/>
      <c r="AR75342" s="106"/>
    </row>
    <row r="75343" spans="41:44" ht="15" customHeight="1">
      <c r="AO75343" s="108"/>
      <c r="AR75343" s="108"/>
    </row>
    <row r="75344" spans="41:44" ht="15" customHeight="1">
      <c r="AO75344" s="108"/>
      <c r="AR75344" s="108"/>
    </row>
    <row r="75345" spans="41:44" ht="15" customHeight="1">
      <c r="AO75345" s="108"/>
      <c r="AR75345" s="108"/>
    </row>
    <row r="75346" spans="41:44" ht="15" customHeight="1">
      <c r="AO75346" s="108"/>
      <c r="AR75346" s="108"/>
    </row>
    <row r="75347" spans="41:44" ht="15" customHeight="1">
      <c r="AO75347" s="108"/>
      <c r="AR75347" s="108"/>
    </row>
    <row r="75348" spans="41:44" ht="15" customHeight="1">
      <c r="AO75348" s="109"/>
      <c r="AR75348" s="109"/>
    </row>
    <row r="75349" spans="41:44" ht="15" customHeight="1">
      <c r="AO75349" s="104"/>
      <c r="AR75349" s="104"/>
    </row>
    <row r="75350" spans="41:44" ht="15" customHeight="1">
      <c r="AO75350" s="106"/>
      <c r="AR75350" s="106"/>
    </row>
    <row r="75351" spans="41:44" ht="15" customHeight="1">
      <c r="AO75351" s="106"/>
      <c r="AR75351" s="106"/>
    </row>
    <row r="75352" spans="41:44" ht="15" customHeight="1">
      <c r="AO75352" s="106"/>
      <c r="AR75352" s="106"/>
    </row>
    <row r="75353" spans="41:44" ht="15" customHeight="1">
      <c r="AO75353" s="106"/>
      <c r="AR75353" s="106"/>
    </row>
    <row r="75354" spans="41:44" ht="15" customHeight="1">
      <c r="AO75354" s="106"/>
      <c r="AR75354" s="106"/>
    </row>
    <row r="75355" spans="41:44" ht="15" customHeight="1">
      <c r="AO75355" s="106"/>
      <c r="AR75355" s="106"/>
    </row>
    <row r="75356" spans="41:44" ht="15" customHeight="1">
      <c r="AO75356" s="106"/>
      <c r="AR75356" s="106"/>
    </row>
    <row r="75357" spans="41:44" ht="15" customHeight="1">
      <c r="AO75357" s="108"/>
      <c r="AR75357" s="108"/>
    </row>
    <row r="75358" spans="41:44" ht="15" customHeight="1">
      <c r="AO75358" s="108"/>
      <c r="AR75358" s="108"/>
    </row>
    <row r="75359" spans="41:44" ht="15" customHeight="1">
      <c r="AO75359" s="108"/>
      <c r="AR75359" s="108"/>
    </row>
    <row r="75360" spans="41:44" ht="15" customHeight="1">
      <c r="AO75360" s="108"/>
      <c r="AR75360" s="108"/>
    </row>
    <row r="75361" spans="41:44" ht="15" customHeight="1">
      <c r="AO75361" s="108"/>
      <c r="AR75361" s="108"/>
    </row>
    <row r="75362" spans="41:44" ht="15" customHeight="1">
      <c r="AO75362" s="109"/>
      <c r="AR75362" s="109"/>
    </row>
    <row r="75363" spans="41:44" ht="15" customHeight="1">
      <c r="AO75363" s="104"/>
      <c r="AR75363" s="104"/>
    </row>
    <row r="75364" spans="41:44" ht="15" customHeight="1">
      <c r="AO75364" s="106"/>
      <c r="AR75364" s="106"/>
    </row>
    <row r="75365" spans="41:44" ht="15" customHeight="1">
      <c r="AO75365" s="106"/>
      <c r="AR75365" s="106"/>
    </row>
    <row r="75366" spans="41:44" ht="15" customHeight="1">
      <c r="AO75366" s="106"/>
      <c r="AR75366" s="106"/>
    </row>
    <row r="75367" spans="41:44" ht="15" customHeight="1">
      <c r="AO75367" s="106"/>
      <c r="AR75367" s="106"/>
    </row>
    <row r="75368" spans="41:44" ht="15" customHeight="1">
      <c r="AO75368" s="106"/>
      <c r="AR75368" s="106"/>
    </row>
    <row r="75369" spans="41:44" ht="15" customHeight="1">
      <c r="AO75369" s="106"/>
      <c r="AR75369" s="106"/>
    </row>
    <row r="75370" spans="41:44" ht="15" customHeight="1">
      <c r="AO75370" s="106"/>
      <c r="AR75370" s="106"/>
    </row>
    <row r="75371" spans="41:44" ht="15" customHeight="1">
      <c r="AO75371" s="108"/>
      <c r="AR75371" s="108"/>
    </row>
    <row r="75372" spans="41:44" ht="15" customHeight="1">
      <c r="AO75372" s="108"/>
      <c r="AR75372" s="108"/>
    </row>
    <row r="75373" spans="41:44" ht="15" customHeight="1">
      <c r="AO75373" s="108"/>
      <c r="AR75373" s="108"/>
    </row>
    <row r="75374" spans="41:44" ht="15" customHeight="1">
      <c r="AO75374" s="108"/>
      <c r="AR75374" s="108"/>
    </row>
    <row r="75375" spans="41:44" ht="15" customHeight="1">
      <c r="AO75375" s="108"/>
      <c r="AR75375" s="108"/>
    </row>
    <row r="75376" spans="41:44" ht="15" customHeight="1">
      <c r="AO75376" s="109"/>
      <c r="AR75376" s="109"/>
    </row>
    <row r="75377" spans="41:44" ht="15" customHeight="1">
      <c r="AO75377" s="104"/>
      <c r="AR75377" s="104"/>
    </row>
    <row r="75378" spans="41:44" ht="15" customHeight="1">
      <c r="AO75378" s="106"/>
      <c r="AR75378" s="106"/>
    </row>
    <row r="75379" spans="41:44" ht="15" customHeight="1">
      <c r="AO75379" s="106"/>
      <c r="AR75379" s="106"/>
    </row>
    <row r="75380" spans="41:44" ht="15" customHeight="1">
      <c r="AO75380" s="106"/>
      <c r="AR75380" s="106"/>
    </row>
    <row r="75381" spans="41:44" ht="15" customHeight="1">
      <c r="AO75381" s="106"/>
      <c r="AR75381" s="106"/>
    </row>
    <row r="75382" spans="41:44" ht="15" customHeight="1">
      <c r="AO75382" s="106"/>
      <c r="AR75382" s="106"/>
    </row>
    <row r="75383" spans="41:44" ht="15" customHeight="1">
      <c r="AO75383" s="106"/>
      <c r="AR75383" s="106"/>
    </row>
    <row r="75384" spans="41:44" ht="15" customHeight="1">
      <c r="AO75384" s="106"/>
      <c r="AR75384" s="106"/>
    </row>
    <row r="75385" spans="41:44" ht="15" customHeight="1">
      <c r="AO75385" s="108"/>
      <c r="AR75385" s="108"/>
    </row>
    <row r="75386" spans="41:44" ht="15" customHeight="1">
      <c r="AO75386" s="108"/>
      <c r="AR75386" s="108"/>
    </row>
    <row r="75387" spans="41:44" ht="15" customHeight="1">
      <c r="AO75387" s="108"/>
      <c r="AR75387" s="108"/>
    </row>
    <row r="75388" spans="41:44" ht="15" customHeight="1">
      <c r="AO75388" s="108"/>
      <c r="AR75388" s="108"/>
    </row>
    <row r="75389" spans="41:44" ht="15" customHeight="1">
      <c r="AO75389" s="108"/>
      <c r="AR75389" s="108"/>
    </row>
    <row r="75390" spans="41:44" ht="15" customHeight="1">
      <c r="AO75390" s="109"/>
      <c r="AR75390" s="109"/>
    </row>
    <row r="75391" spans="41:44" ht="15" customHeight="1">
      <c r="AO75391" s="104"/>
      <c r="AR75391" s="104"/>
    </row>
    <row r="75392" spans="41:44" ht="15" customHeight="1">
      <c r="AO75392" s="106"/>
      <c r="AR75392" s="106"/>
    </row>
    <row r="75393" spans="41:44" ht="15" customHeight="1">
      <c r="AO75393" s="106"/>
      <c r="AR75393" s="106"/>
    </row>
    <row r="75394" spans="41:44" ht="15" customHeight="1">
      <c r="AO75394" s="106"/>
      <c r="AR75394" s="106"/>
    </row>
    <row r="75395" spans="41:44" ht="15" customHeight="1">
      <c r="AO75395" s="106"/>
      <c r="AR75395" s="106"/>
    </row>
    <row r="75396" spans="41:44" ht="15" customHeight="1">
      <c r="AO75396" s="106"/>
      <c r="AR75396" s="106"/>
    </row>
    <row r="75397" spans="41:44" ht="15" customHeight="1">
      <c r="AO75397" s="106"/>
      <c r="AR75397" s="106"/>
    </row>
    <row r="75398" spans="41:44" ht="15" customHeight="1">
      <c r="AO75398" s="106"/>
      <c r="AR75398" s="106"/>
    </row>
    <row r="75399" spans="41:44" ht="15" customHeight="1">
      <c r="AO75399" s="108"/>
      <c r="AR75399" s="108"/>
    </row>
    <row r="75400" spans="41:44" ht="15" customHeight="1">
      <c r="AO75400" s="108"/>
      <c r="AR75400" s="108"/>
    </row>
    <row r="75401" spans="41:44" ht="15" customHeight="1">
      <c r="AO75401" s="108"/>
      <c r="AR75401" s="108"/>
    </row>
    <row r="75402" spans="41:44" ht="15" customHeight="1">
      <c r="AO75402" s="108"/>
      <c r="AR75402" s="108"/>
    </row>
    <row r="75403" spans="41:44" ht="15" customHeight="1">
      <c r="AO75403" s="108"/>
      <c r="AR75403" s="108"/>
    </row>
    <row r="75404" spans="41:44" ht="15" customHeight="1">
      <c r="AO75404" s="109"/>
      <c r="AR75404" s="109"/>
    </row>
    <row r="75405" spans="41:44" ht="15" customHeight="1">
      <c r="AO75405" s="104"/>
      <c r="AR75405" s="104"/>
    </row>
    <row r="75406" spans="41:44" ht="15" customHeight="1">
      <c r="AO75406" s="106"/>
      <c r="AR75406" s="106"/>
    </row>
    <row r="75407" spans="41:44" ht="15" customHeight="1">
      <c r="AO75407" s="106"/>
      <c r="AR75407" s="106"/>
    </row>
    <row r="75408" spans="41:44" ht="15" customHeight="1">
      <c r="AO75408" s="106"/>
      <c r="AR75408" s="106"/>
    </row>
    <row r="75409" spans="41:44" ht="15" customHeight="1">
      <c r="AO75409" s="106"/>
      <c r="AR75409" s="106"/>
    </row>
    <row r="75410" spans="41:44" ht="15" customHeight="1">
      <c r="AO75410" s="106"/>
      <c r="AR75410" s="106"/>
    </row>
    <row r="75411" spans="41:44" ht="15" customHeight="1">
      <c r="AO75411" s="106"/>
      <c r="AR75411" s="106"/>
    </row>
    <row r="75412" spans="41:44" ht="15" customHeight="1">
      <c r="AO75412" s="106"/>
      <c r="AR75412" s="106"/>
    </row>
    <row r="75413" spans="41:44" ht="15" customHeight="1">
      <c r="AO75413" s="108"/>
      <c r="AR75413" s="108"/>
    </row>
    <row r="75414" spans="41:44" ht="15" customHeight="1">
      <c r="AO75414" s="108"/>
      <c r="AR75414" s="108"/>
    </row>
    <row r="75415" spans="41:44" ht="15" customHeight="1">
      <c r="AO75415" s="108"/>
      <c r="AR75415" s="108"/>
    </row>
    <row r="75416" spans="41:44" ht="15" customHeight="1">
      <c r="AO75416" s="108"/>
      <c r="AR75416" s="108"/>
    </row>
    <row r="75417" spans="41:44" ht="15" customHeight="1">
      <c r="AO75417" s="108"/>
      <c r="AR75417" s="108"/>
    </row>
    <row r="75418" spans="41:44" ht="15" customHeight="1">
      <c r="AO75418" s="109"/>
      <c r="AR75418" s="109"/>
    </row>
    <row r="75419" spans="41:44" ht="15" customHeight="1">
      <c r="AO75419" s="104"/>
      <c r="AR75419" s="104"/>
    </row>
    <row r="75420" spans="41:44" ht="15" customHeight="1">
      <c r="AO75420" s="106"/>
      <c r="AR75420" s="106"/>
    </row>
    <row r="75421" spans="41:44" ht="15" customHeight="1">
      <c r="AO75421" s="106"/>
      <c r="AR75421" s="106"/>
    </row>
    <row r="75422" spans="41:44" ht="15" customHeight="1">
      <c r="AO75422" s="106"/>
      <c r="AR75422" s="106"/>
    </row>
    <row r="75423" spans="41:44" ht="15" customHeight="1">
      <c r="AO75423" s="106"/>
      <c r="AR75423" s="106"/>
    </row>
    <row r="75424" spans="41:44" ht="15" customHeight="1">
      <c r="AO75424" s="106"/>
      <c r="AR75424" s="106"/>
    </row>
    <row r="75425" spans="41:44" ht="15" customHeight="1">
      <c r="AO75425" s="106"/>
      <c r="AR75425" s="106"/>
    </row>
    <row r="75426" spans="41:44" ht="15" customHeight="1">
      <c r="AO75426" s="106"/>
      <c r="AR75426" s="106"/>
    </row>
    <row r="75427" spans="41:44" ht="15" customHeight="1">
      <c r="AO75427" s="108"/>
      <c r="AR75427" s="108"/>
    </row>
    <row r="75428" spans="41:44" ht="15" customHeight="1">
      <c r="AO75428" s="108"/>
      <c r="AR75428" s="108"/>
    </row>
    <row r="75429" spans="41:44" ht="15" customHeight="1">
      <c r="AO75429" s="108"/>
      <c r="AR75429" s="108"/>
    </row>
    <row r="75430" spans="41:44" ht="15" customHeight="1">
      <c r="AO75430" s="108"/>
      <c r="AR75430" s="108"/>
    </row>
    <row r="75431" spans="41:44" ht="15" customHeight="1">
      <c r="AO75431" s="108"/>
      <c r="AR75431" s="108"/>
    </row>
    <row r="75432" spans="41:44" ht="15" customHeight="1">
      <c r="AO75432" s="109"/>
      <c r="AR75432" s="109"/>
    </row>
    <row r="75433" spans="41:44" ht="15" customHeight="1">
      <c r="AO75433" s="104"/>
      <c r="AR75433" s="104"/>
    </row>
    <row r="75434" spans="41:44" ht="15" customHeight="1">
      <c r="AO75434" s="106"/>
      <c r="AR75434" s="106"/>
    </row>
    <row r="75435" spans="41:44" ht="15" customHeight="1">
      <c r="AO75435" s="106"/>
      <c r="AR75435" s="106"/>
    </row>
    <row r="75436" spans="41:44" ht="15" customHeight="1">
      <c r="AO75436" s="106"/>
      <c r="AR75436" s="106"/>
    </row>
    <row r="75437" spans="41:44" ht="15" customHeight="1">
      <c r="AO75437" s="106"/>
      <c r="AR75437" s="106"/>
    </row>
    <row r="75438" spans="41:44" ht="15" customHeight="1">
      <c r="AO75438" s="106"/>
      <c r="AR75438" s="106"/>
    </row>
    <row r="75439" spans="41:44" ht="15" customHeight="1">
      <c r="AO75439" s="106"/>
      <c r="AR75439" s="106"/>
    </row>
    <row r="75440" spans="41:44" ht="15" customHeight="1">
      <c r="AO75440" s="106"/>
      <c r="AR75440" s="106"/>
    </row>
    <row r="75441" spans="41:44" ht="15" customHeight="1">
      <c r="AO75441" s="108"/>
      <c r="AR75441" s="108"/>
    </row>
    <row r="75442" spans="41:44" ht="15" customHeight="1">
      <c r="AO75442" s="108"/>
      <c r="AR75442" s="108"/>
    </row>
    <row r="75443" spans="41:44" ht="15" customHeight="1">
      <c r="AO75443" s="108"/>
      <c r="AR75443" s="108"/>
    </row>
    <row r="75444" spans="41:44" ht="15" customHeight="1">
      <c r="AO75444" s="108"/>
      <c r="AR75444" s="108"/>
    </row>
    <row r="75445" spans="41:44" ht="15" customHeight="1">
      <c r="AO75445" s="108"/>
      <c r="AR75445" s="108"/>
    </row>
    <row r="75446" spans="41:44" ht="15" customHeight="1">
      <c r="AO75446" s="109"/>
      <c r="AR75446" s="109"/>
    </row>
    <row r="75447" spans="41:44" ht="15" customHeight="1">
      <c r="AO75447" s="104"/>
      <c r="AR75447" s="104"/>
    </row>
    <row r="75448" spans="41:44" ht="15" customHeight="1">
      <c r="AO75448" s="106"/>
      <c r="AR75448" s="106"/>
    </row>
    <row r="75449" spans="41:44" ht="15" customHeight="1">
      <c r="AO75449" s="106"/>
      <c r="AR75449" s="106"/>
    </row>
    <row r="75450" spans="41:44" ht="15" customHeight="1">
      <c r="AO75450" s="106"/>
      <c r="AR75450" s="106"/>
    </row>
    <row r="75451" spans="41:44" ht="15" customHeight="1">
      <c r="AO75451" s="106"/>
      <c r="AR75451" s="106"/>
    </row>
    <row r="75452" spans="41:44" ht="15" customHeight="1">
      <c r="AO75452" s="106"/>
      <c r="AR75452" s="106"/>
    </row>
    <row r="75453" spans="41:44" ht="15" customHeight="1">
      <c r="AO75453" s="106"/>
      <c r="AR75453" s="106"/>
    </row>
    <row r="75454" spans="41:44" ht="15" customHeight="1">
      <c r="AO75454" s="106"/>
      <c r="AR75454" s="106"/>
    </row>
    <row r="75455" spans="41:44" ht="15" customHeight="1">
      <c r="AO75455" s="108"/>
      <c r="AR75455" s="108"/>
    </row>
    <row r="75456" spans="41:44" ht="15" customHeight="1">
      <c r="AO75456" s="108"/>
      <c r="AR75456" s="108"/>
    </row>
    <row r="75457" spans="41:44" ht="15" customHeight="1">
      <c r="AO75457" s="108"/>
      <c r="AR75457" s="108"/>
    </row>
    <row r="75458" spans="41:44" ht="15" customHeight="1">
      <c r="AO75458" s="108"/>
      <c r="AR75458" s="108"/>
    </row>
    <row r="75459" spans="41:44" ht="15" customHeight="1">
      <c r="AO75459" s="108"/>
      <c r="AR75459" s="108"/>
    </row>
    <row r="75460" spans="41:44" ht="15" customHeight="1">
      <c r="AO75460" s="109"/>
      <c r="AR75460" s="109"/>
    </row>
    <row r="75461" spans="41:44" ht="15" customHeight="1">
      <c r="AO75461" s="104"/>
      <c r="AR75461" s="104"/>
    </row>
    <row r="75462" spans="41:44" ht="15" customHeight="1">
      <c r="AO75462" s="106"/>
      <c r="AR75462" s="106"/>
    </row>
    <row r="75463" spans="41:44" ht="15" customHeight="1">
      <c r="AO75463" s="106"/>
      <c r="AR75463" s="106"/>
    </row>
    <row r="75464" spans="41:44" ht="15" customHeight="1">
      <c r="AO75464" s="106"/>
      <c r="AR75464" s="106"/>
    </row>
    <row r="75465" spans="41:44" ht="15" customHeight="1">
      <c r="AO75465" s="106"/>
      <c r="AR75465" s="106"/>
    </row>
    <row r="75466" spans="41:44" ht="15" customHeight="1">
      <c r="AO75466" s="106"/>
      <c r="AR75466" s="106"/>
    </row>
    <row r="75467" spans="41:44" ht="15" customHeight="1">
      <c r="AO75467" s="106"/>
      <c r="AR75467" s="106"/>
    </row>
    <row r="75468" spans="41:44" ht="15" customHeight="1">
      <c r="AO75468" s="106"/>
      <c r="AR75468" s="106"/>
    </row>
    <row r="75469" spans="41:44" ht="15" customHeight="1">
      <c r="AO75469" s="108"/>
      <c r="AR75469" s="108"/>
    </row>
    <row r="75470" spans="41:44" ht="15" customHeight="1">
      <c r="AO75470" s="108"/>
      <c r="AR75470" s="108"/>
    </row>
    <row r="75471" spans="41:44" ht="15" customHeight="1">
      <c r="AO75471" s="108"/>
      <c r="AR75471" s="108"/>
    </row>
    <row r="75472" spans="41:44" ht="15" customHeight="1">
      <c r="AO75472" s="108"/>
      <c r="AR75472" s="108"/>
    </row>
    <row r="75473" spans="41:44" ht="15" customHeight="1">
      <c r="AO75473" s="108"/>
      <c r="AR75473" s="108"/>
    </row>
    <row r="75474" spans="41:44" ht="15" customHeight="1">
      <c r="AO75474" s="109"/>
      <c r="AR75474" s="109"/>
    </row>
    <row r="75475" spans="41:44" ht="15" customHeight="1">
      <c r="AO75475" s="104"/>
      <c r="AR75475" s="104"/>
    </row>
    <row r="75476" spans="41:44" ht="15" customHeight="1">
      <c r="AO75476" s="106"/>
      <c r="AR75476" s="106"/>
    </row>
    <row r="75477" spans="41:44" ht="15" customHeight="1">
      <c r="AO75477" s="106"/>
      <c r="AR75477" s="106"/>
    </row>
    <row r="75478" spans="41:44" ht="15" customHeight="1">
      <c r="AO75478" s="106"/>
      <c r="AR75478" s="106"/>
    </row>
    <row r="75479" spans="41:44" ht="15" customHeight="1">
      <c r="AO75479" s="106"/>
      <c r="AR75479" s="106"/>
    </row>
    <row r="75480" spans="41:44" ht="15" customHeight="1">
      <c r="AO75480" s="106"/>
      <c r="AR75480" s="106"/>
    </row>
    <row r="75481" spans="41:44" ht="15" customHeight="1">
      <c r="AO75481" s="106"/>
      <c r="AR75481" s="106"/>
    </row>
    <row r="75482" spans="41:44" ht="15" customHeight="1">
      <c r="AO75482" s="106"/>
      <c r="AR75482" s="106"/>
    </row>
    <row r="75483" spans="41:44" ht="15" customHeight="1">
      <c r="AO75483" s="108"/>
      <c r="AR75483" s="108"/>
    </row>
    <row r="75484" spans="41:44" ht="15" customHeight="1">
      <c r="AO75484" s="108"/>
      <c r="AR75484" s="108"/>
    </row>
    <row r="75485" spans="41:44" ht="15" customHeight="1">
      <c r="AO75485" s="108"/>
      <c r="AR75485" s="108"/>
    </row>
    <row r="75486" spans="41:44" ht="15" customHeight="1">
      <c r="AO75486" s="108"/>
      <c r="AR75486" s="108"/>
    </row>
    <row r="75487" spans="41:44" ht="15" customHeight="1">
      <c r="AO75487" s="108"/>
      <c r="AR75487" s="108"/>
    </row>
    <row r="75488" spans="41:44" ht="15" customHeight="1">
      <c r="AO75488" s="109"/>
      <c r="AR75488" s="109"/>
    </row>
    <row r="75489" spans="41:44" ht="15" customHeight="1">
      <c r="AO75489" s="104"/>
      <c r="AR75489" s="104"/>
    </row>
    <row r="75490" spans="41:44" ht="15" customHeight="1">
      <c r="AO75490" s="106"/>
      <c r="AR75490" s="106"/>
    </row>
    <row r="75491" spans="41:44" ht="15" customHeight="1">
      <c r="AO75491" s="106"/>
      <c r="AR75491" s="106"/>
    </row>
    <row r="75492" spans="41:44" ht="15" customHeight="1">
      <c r="AO75492" s="106"/>
      <c r="AR75492" s="106"/>
    </row>
    <row r="75493" spans="41:44" ht="15" customHeight="1">
      <c r="AO75493" s="106"/>
      <c r="AR75493" s="106"/>
    </row>
    <row r="75494" spans="41:44" ht="15" customHeight="1">
      <c r="AO75494" s="106"/>
      <c r="AR75494" s="106"/>
    </row>
    <row r="75495" spans="41:44" ht="15" customHeight="1">
      <c r="AO75495" s="106"/>
      <c r="AR75495" s="106"/>
    </row>
    <row r="75496" spans="41:44" ht="15" customHeight="1">
      <c r="AO75496" s="106"/>
      <c r="AR75496" s="106"/>
    </row>
    <row r="75497" spans="41:44" ht="15" customHeight="1">
      <c r="AO75497" s="108"/>
      <c r="AR75497" s="108"/>
    </row>
    <row r="75498" spans="41:44" ht="15" customHeight="1">
      <c r="AO75498" s="108"/>
      <c r="AR75498" s="108"/>
    </row>
    <row r="75499" spans="41:44" ht="15" customHeight="1">
      <c r="AO75499" s="108"/>
      <c r="AR75499" s="108"/>
    </row>
    <row r="75500" spans="41:44" ht="15" customHeight="1">
      <c r="AO75500" s="108"/>
      <c r="AR75500" s="108"/>
    </row>
    <row r="75501" spans="41:44" ht="15" customHeight="1">
      <c r="AO75501" s="108"/>
      <c r="AR75501" s="108"/>
    </row>
    <row r="75502" spans="41:44" ht="15" customHeight="1">
      <c r="AO75502" s="109"/>
      <c r="AR75502" s="109"/>
    </row>
    <row r="75503" spans="41:44" ht="15" customHeight="1">
      <c r="AO75503" s="104"/>
      <c r="AR75503" s="104"/>
    </row>
    <row r="75504" spans="41:44" ht="15" customHeight="1">
      <c r="AO75504" s="106"/>
      <c r="AR75504" s="106"/>
    </row>
    <row r="75505" spans="41:44" ht="15" customHeight="1">
      <c r="AO75505" s="106"/>
      <c r="AR75505" s="106"/>
    </row>
    <row r="75506" spans="41:44" ht="15" customHeight="1">
      <c r="AO75506" s="106"/>
      <c r="AR75506" s="106"/>
    </row>
    <row r="75507" spans="41:44" ht="15" customHeight="1">
      <c r="AO75507" s="106"/>
      <c r="AR75507" s="106"/>
    </row>
    <row r="75508" spans="41:44" ht="15" customHeight="1">
      <c r="AO75508" s="106"/>
      <c r="AR75508" s="106"/>
    </row>
    <row r="75509" spans="41:44" ht="15" customHeight="1">
      <c r="AO75509" s="106"/>
      <c r="AR75509" s="106"/>
    </row>
    <row r="75510" spans="41:44" ht="15" customHeight="1">
      <c r="AO75510" s="106"/>
      <c r="AR75510" s="106"/>
    </row>
    <row r="75511" spans="41:44" ht="15" customHeight="1">
      <c r="AO75511" s="108"/>
      <c r="AR75511" s="108"/>
    </row>
    <row r="75512" spans="41:44" ht="15" customHeight="1">
      <c r="AO75512" s="108"/>
      <c r="AR75512" s="108"/>
    </row>
    <row r="75513" spans="41:44" ht="15" customHeight="1">
      <c r="AO75513" s="108"/>
      <c r="AR75513" s="108"/>
    </row>
    <row r="75514" spans="41:44" ht="15" customHeight="1">
      <c r="AO75514" s="108"/>
      <c r="AR75514" s="108"/>
    </row>
    <row r="75515" spans="41:44" ht="15" customHeight="1">
      <c r="AO75515" s="108"/>
      <c r="AR75515" s="108"/>
    </row>
    <row r="75516" spans="41:44" ht="15" customHeight="1">
      <c r="AO75516" s="109"/>
      <c r="AR75516" s="109"/>
    </row>
    <row r="75517" spans="41:44" ht="15" customHeight="1">
      <c r="AO75517" s="104"/>
      <c r="AR75517" s="104"/>
    </row>
    <row r="75518" spans="41:44" ht="15" customHeight="1">
      <c r="AO75518" s="106"/>
      <c r="AR75518" s="106"/>
    </row>
    <row r="75519" spans="41:44" ht="15" customHeight="1">
      <c r="AO75519" s="106"/>
      <c r="AR75519" s="106"/>
    </row>
    <row r="75520" spans="41:44" ht="15" customHeight="1">
      <c r="AO75520" s="106"/>
      <c r="AR75520" s="106"/>
    </row>
    <row r="75521" spans="41:44" ht="15" customHeight="1">
      <c r="AO75521" s="106"/>
      <c r="AR75521" s="106"/>
    </row>
    <row r="75522" spans="41:44" ht="15" customHeight="1">
      <c r="AO75522" s="106"/>
      <c r="AR75522" s="106"/>
    </row>
    <row r="75523" spans="41:44" ht="15" customHeight="1">
      <c r="AO75523" s="106"/>
      <c r="AR75523" s="106"/>
    </row>
    <row r="75524" spans="41:44" ht="15" customHeight="1">
      <c r="AO75524" s="106"/>
      <c r="AR75524" s="106"/>
    </row>
    <row r="75525" spans="41:44" ht="15" customHeight="1">
      <c r="AO75525" s="108"/>
      <c r="AR75525" s="108"/>
    </row>
    <row r="75526" spans="41:44" ht="15" customHeight="1">
      <c r="AO75526" s="108"/>
      <c r="AR75526" s="108"/>
    </row>
    <row r="75527" spans="41:44" ht="15" customHeight="1">
      <c r="AO75527" s="108"/>
      <c r="AR75527" s="108"/>
    </row>
    <row r="75528" spans="41:44" ht="15" customHeight="1">
      <c r="AO75528" s="108"/>
      <c r="AR75528" s="108"/>
    </row>
    <row r="75529" spans="41:44" ht="15" customHeight="1">
      <c r="AO75529" s="108"/>
      <c r="AR75529" s="108"/>
    </row>
    <row r="75530" spans="41:44" ht="15" customHeight="1">
      <c r="AO75530" s="109"/>
      <c r="AR75530" s="109"/>
    </row>
    <row r="75531" spans="41:44" ht="15" customHeight="1">
      <c r="AO75531" s="104"/>
      <c r="AR75531" s="104"/>
    </row>
    <row r="75532" spans="41:44" ht="15" customHeight="1">
      <c r="AO75532" s="106"/>
      <c r="AR75532" s="106"/>
    </row>
    <row r="75533" spans="41:44" ht="15" customHeight="1">
      <c r="AO75533" s="106"/>
      <c r="AR75533" s="106"/>
    </row>
    <row r="75534" spans="41:44" ht="15" customHeight="1">
      <c r="AO75534" s="106"/>
      <c r="AR75534" s="106"/>
    </row>
    <row r="75535" spans="41:44" ht="15" customHeight="1">
      <c r="AO75535" s="106"/>
      <c r="AR75535" s="106"/>
    </row>
    <row r="75536" spans="41:44" ht="15" customHeight="1">
      <c r="AO75536" s="106"/>
      <c r="AR75536" s="106"/>
    </row>
    <row r="75537" spans="41:44" ht="15" customHeight="1">
      <c r="AO75537" s="106"/>
      <c r="AR75537" s="106"/>
    </row>
    <row r="75538" spans="41:44" ht="15" customHeight="1">
      <c r="AO75538" s="106"/>
      <c r="AR75538" s="106"/>
    </row>
    <row r="75539" spans="41:44" ht="15" customHeight="1">
      <c r="AO75539" s="108"/>
      <c r="AR75539" s="108"/>
    </row>
    <row r="75540" spans="41:44" ht="15" customHeight="1">
      <c r="AO75540" s="108"/>
      <c r="AR75540" s="108"/>
    </row>
    <row r="75541" spans="41:44" ht="15" customHeight="1">
      <c r="AO75541" s="108"/>
      <c r="AR75541" s="108"/>
    </row>
    <row r="75542" spans="41:44" ht="15" customHeight="1">
      <c r="AO75542" s="108"/>
      <c r="AR75542" s="108"/>
    </row>
    <row r="75543" spans="41:44" ht="15" customHeight="1">
      <c r="AO75543" s="108"/>
      <c r="AR75543" s="108"/>
    </row>
    <row r="75544" spans="41:44" ht="15" customHeight="1">
      <c r="AO75544" s="109"/>
      <c r="AR75544" s="109"/>
    </row>
    <row r="75545" spans="41:44" ht="15" customHeight="1">
      <c r="AO75545" s="104"/>
      <c r="AR75545" s="104"/>
    </row>
    <row r="75546" spans="41:44" ht="15" customHeight="1">
      <c r="AO75546" s="106"/>
      <c r="AR75546" s="106"/>
    </row>
    <row r="75547" spans="41:44" ht="15" customHeight="1">
      <c r="AO75547" s="106"/>
      <c r="AR75547" s="106"/>
    </row>
    <row r="75548" spans="41:44" ht="15" customHeight="1">
      <c r="AO75548" s="106"/>
      <c r="AR75548" s="106"/>
    </row>
    <row r="75549" spans="41:44" ht="15" customHeight="1">
      <c r="AO75549" s="106"/>
      <c r="AR75549" s="106"/>
    </row>
    <row r="75550" spans="41:44" ht="15" customHeight="1">
      <c r="AO75550" s="106"/>
      <c r="AR75550" s="106"/>
    </row>
    <row r="75551" spans="41:44" ht="15" customHeight="1">
      <c r="AO75551" s="106"/>
      <c r="AR75551" s="106"/>
    </row>
    <row r="75552" spans="41:44" ht="15" customHeight="1">
      <c r="AO75552" s="106"/>
      <c r="AR75552" s="106"/>
    </row>
    <row r="75553" spans="41:44" ht="15" customHeight="1">
      <c r="AO75553" s="108"/>
      <c r="AR75553" s="108"/>
    </row>
    <row r="75554" spans="41:44" ht="15" customHeight="1">
      <c r="AO75554" s="108"/>
      <c r="AR75554" s="108"/>
    </row>
    <row r="75555" spans="41:44" ht="15" customHeight="1">
      <c r="AO75555" s="108"/>
      <c r="AR75555" s="108"/>
    </row>
    <row r="75556" spans="41:44" ht="15" customHeight="1">
      <c r="AO75556" s="108"/>
      <c r="AR75556" s="108"/>
    </row>
    <row r="75557" spans="41:44" ht="15" customHeight="1">
      <c r="AO75557" s="108"/>
      <c r="AR75557" s="108"/>
    </row>
    <row r="75558" spans="41:44" ht="15" customHeight="1">
      <c r="AO75558" s="109"/>
      <c r="AR75558" s="109"/>
    </row>
    <row r="75559" spans="41:44" ht="15" customHeight="1">
      <c r="AO75559" s="104"/>
      <c r="AR75559" s="104"/>
    </row>
    <row r="75560" spans="41:44" ht="15" customHeight="1">
      <c r="AO75560" s="106"/>
      <c r="AR75560" s="106"/>
    </row>
    <row r="75561" spans="41:44" ht="15" customHeight="1">
      <c r="AO75561" s="106"/>
      <c r="AR75561" s="106"/>
    </row>
    <row r="75562" spans="41:44" ht="15" customHeight="1">
      <c r="AO75562" s="106"/>
      <c r="AR75562" s="106"/>
    </row>
    <row r="75563" spans="41:44" ht="15" customHeight="1">
      <c r="AO75563" s="106"/>
      <c r="AR75563" s="106"/>
    </row>
    <row r="75564" spans="41:44" ht="15" customHeight="1">
      <c r="AO75564" s="106"/>
      <c r="AR75564" s="106"/>
    </row>
    <row r="75565" spans="41:44" ht="15" customHeight="1">
      <c r="AO75565" s="106"/>
      <c r="AR75565" s="106"/>
    </row>
    <row r="75566" spans="41:44" ht="15" customHeight="1">
      <c r="AO75566" s="106"/>
      <c r="AR75566" s="106"/>
    </row>
    <row r="75567" spans="41:44" ht="15" customHeight="1">
      <c r="AO75567" s="108"/>
      <c r="AR75567" s="108"/>
    </row>
    <row r="75568" spans="41:44" ht="15" customHeight="1">
      <c r="AO75568" s="108"/>
      <c r="AR75568" s="108"/>
    </row>
    <row r="75569" spans="41:44" ht="15" customHeight="1">
      <c r="AO75569" s="108"/>
      <c r="AR75569" s="108"/>
    </row>
    <row r="75570" spans="41:44" ht="15" customHeight="1">
      <c r="AO75570" s="108"/>
      <c r="AR75570" s="108"/>
    </row>
    <row r="75571" spans="41:44" ht="15" customHeight="1">
      <c r="AO75571" s="108"/>
      <c r="AR75571" s="108"/>
    </row>
    <row r="75572" spans="41:44" ht="15" customHeight="1">
      <c r="AO75572" s="109"/>
      <c r="AR75572" s="109"/>
    </row>
    <row r="75573" spans="41:44" ht="15" customHeight="1">
      <c r="AO75573" s="104"/>
      <c r="AR75573" s="104"/>
    </row>
    <row r="75574" spans="41:44" ht="15" customHeight="1">
      <c r="AO75574" s="106"/>
      <c r="AR75574" s="106"/>
    </row>
    <row r="75575" spans="41:44" ht="15" customHeight="1">
      <c r="AO75575" s="106"/>
      <c r="AR75575" s="106"/>
    </row>
    <row r="75576" spans="41:44" ht="15" customHeight="1">
      <c r="AO75576" s="106"/>
      <c r="AR75576" s="106"/>
    </row>
    <row r="75577" spans="41:44" ht="15" customHeight="1">
      <c r="AO75577" s="106"/>
      <c r="AR75577" s="106"/>
    </row>
    <row r="75578" spans="41:44" ht="15" customHeight="1">
      <c r="AO75578" s="106"/>
      <c r="AR75578" s="106"/>
    </row>
    <row r="75579" spans="41:44" ht="15" customHeight="1">
      <c r="AO75579" s="106"/>
      <c r="AR75579" s="106"/>
    </row>
    <row r="75580" spans="41:44" ht="15" customHeight="1">
      <c r="AO75580" s="106"/>
      <c r="AR75580" s="106"/>
    </row>
    <row r="75581" spans="41:44" ht="15" customHeight="1">
      <c r="AO75581" s="108"/>
      <c r="AR75581" s="108"/>
    </row>
    <row r="75582" spans="41:44" ht="15" customHeight="1">
      <c r="AO75582" s="108"/>
      <c r="AR75582" s="108"/>
    </row>
    <row r="75583" spans="41:44" ht="15" customHeight="1">
      <c r="AO75583" s="108"/>
      <c r="AR75583" s="108"/>
    </row>
    <row r="75584" spans="41:44" ht="15" customHeight="1">
      <c r="AO75584" s="108"/>
      <c r="AR75584" s="108"/>
    </row>
    <row r="75585" spans="41:44" ht="15" customHeight="1">
      <c r="AO75585" s="108"/>
      <c r="AR75585" s="108"/>
    </row>
    <row r="75586" spans="41:44" ht="15" customHeight="1">
      <c r="AO75586" s="109"/>
      <c r="AR75586" s="109"/>
    </row>
    <row r="75587" spans="41:44" ht="15" customHeight="1">
      <c r="AO75587" s="104"/>
      <c r="AR75587" s="104"/>
    </row>
    <row r="75588" spans="41:44" ht="15" customHeight="1">
      <c r="AO75588" s="106"/>
      <c r="AR75588" s="106"/>
    </row>
    <row r="75589" spans="41:44" ht="15" customHeight="1">
      <c r="AO75589" s="106"/>
      <c r="AR75589" s="106"/>
    </row>
    <row r="75590" spans="41:44" ht="15" customHeight="1">
      <c r="AO75590" s="106"/>
      <c r="AR75590" s="106"/>
    </row>
    <row r="75591" spans="41:44" ht="15" customHeight="1">
      <c r="AO75591" s="106"/>
      <c r="AR75591" s="106"/>
    </row>
    <row r="75592" spans="41:44" ht="15" customHeight="1">
      <c r="AO75592" s="106"/>
      <c r="AR75592" s="106"/>
    </row>
    <row r="75593" spans="41:44" ht="15" customHeight="1">
      <c r="AO75593" s="106"/>
      <c r="AR75593" s="106"/>
    </row>
    <row r="75594" spans="41:44" ht="15" customHeight="1">
      <c r="AO75594" s="106"/>
      <c r="AR75594" s="106"/>
    </row>
    <row r="75595" spans="41:44" ht="15" customHeight="1">
      <c r="AO75595" s="108"/>
      <c r="AR75595" s="108"/>
    </row>
    <row r="75596" spans="41:44" ht="15" customHeight="1">
      <c r="AO75596" s="108"/>
      <c r="AR75596" s="108"/>
    </row>
    <row r="75597" spans="41:44" ht="15" customHeight="1">
      <c r="AO75597" s="108"/>
      <c r="AR75597" s="108"/>
    </row>
    <row r="75598" spans="41:44" ht="15" customHeight="1">
      <c r="AO75598" s="108"/>
      <c r="AR75598" s="108"/>
    </row>
    <row r="75599" spans="41:44" ht="15" customHeight="1">
      <c r="AO75599" s="108"/>
      <c r="AR75599" s="108"/>
    </row>
    <row r="75600" spans="41:44" ht="15" customHeight="1">
      <c r="AO75600" s="109"/>
      <c r="AR75600" s="109"/>
    </row>
    <row r="75601" spans="41:44" ht="15" customHeight="1">
      <c r="AO75601" s="104"/>
      <c r="AR75601" s="104"/>
    </row>
    <row r="75602" spans="41:44" ht="15" customHeight="1">
      <c r="AO75602" s="106"/>
      <c r="AR75602" s="106"/>
    </row>
    <row r="75603" spans="41:44" ht="15" customHeight="1">
      <c r="AO75603" s="106"/>
      <c r="AR75603" s="106"/>
    </row>
    <row r="75604" spans="41:44" ht="15" customHeight="1">
      <c r="AO75604" s="106"/>
      <c r="AR75604" s="106"/>
    </row>
    <row r="75605" spans="41:44" ht="15" customHeight="1">
      <c r="AO75605" s="106"/>
      <c r="AR75605" s="106"/>
    </row>
    <row r="75606" spans="41:44" ht="15" customHeight="1">
      <c r="AO75606" s="106"/>
      <c r="AR75606" s="106"/>
    </row>
    <row r="75607" spans="41:44" ht="15" customHeight="1">
      <c r="AO75607" s="106"/>
      <c r="AR75607" s="106"/>
    </row>
    <row r="75608" spans="41:44" ht="15" customHeight="1">
      <c r="AO75608" s="106"/>
      <c r="AR75608" s="106"/>
    </row>
    <row r="75609" spans="41:44" ht="15" customHeight="1">
      <c r="AO75609" s="108"/>
      <c r="AR75609" s="108"/>
    </row>
    <row r="75610" spans="41:44" ht="15" customHeight="1">
      <c r="AO75610" s="108"/>
      <c r="AR75610" s="108"/>
    </row>
    <row r="75611" spans="41:44" ht="15" customHeight="1">
      <c r="AO75611" s="108"/>
      <c r="AR75611" s="108"/>
    </row>
    <row r="75612" spans="41:44" ht="15" customHeight="1">
      <c r="AO75612" s="108"/>
      <c r="AR75612" s="108"/>
    </row>
    <row r="75613" spans="41:44" ht="15" customHeight="1">
      <c r="AO75613" s="108"/>
      <c r="AR75613" s="108"/>
    </row>
    <row r="75614" spans="41:44" ht="15" customHeight="1">
      <c r="AO75614" s="109"/>
      <c r="AR75614" s="109"/>
    </row>
    <row r="75615" spans="41:44" ht="15" customHeight="1">
      <c r="AO75615" s="104"/>
      <c r="AR75615" s="104"/>
    </row>
    <row r="75616" spans="41:44" ht="15" customHeight="1">
      <c r="AO75616" s="106"/>
      <c r="AR75616" s="106"/>
    </row>
    <row r="75617" spans="41:44" ht="15" customHeight="1">
      <c r="AO75617" s="106"/>
      <c r="AR75617" s="106"/>
    </row>
    <row r="75618" spans="41:44" ht="15" customHeight="1">
      <c r="AO75618" s="106"/>
      <c r="AR75618" s="106"/>
    </row>
    <row r="75619" spans="41:44" ht="15" customHeight="1">
      <c r="AO75619" s="106"/>
      <c r="AR75619" s="106"/>
    </row>
    <row r="75620" spans="41:44" ht="15" customHeight="1">
      <c r="AO75620" s="106"/>
      <c r="AR75620" s="106"/>
    </row>
    <row r="75621" spans="41:44" ht="15" customHeight="1">
      <c r="AO75621" s="106"/>
      <c r="AR75621" s="106"/>
    </row>
    <row r="75622" spans="41:44" ht="15" customHeight="1">
      <c r="AO75622" s="106"/>
      <c r="AR75622" s="106"/>
    </row>
    <row r="75623" spans="41:44" ht="15" customHeight="1">
      <c r="AO75623" s="108"/>
      <c r="AR75623" s="108"/>
    </row>
    <row r="75624" spans="41:44" ht="15" customHeight="1">
      <c r="AO75624" s="108"/>
      <c r="AR75624" s="108"/>
    </row>
    <row r="75625" spans="41:44" ht="15" customHeight="1">
      <c r="AO75625" s="108"/>
      <c r="AR75625" s="108"/>
    </row>
    <row r="75626" spans="41:44" ht="15" customHeight="1">
      <c r="AO75626" s="108"/>
      <c r="AR75626" s="108"/>
    </row>
    <row r="75627" spans="41:44" ht="15" customHeight="1">
      <c r="AO75627" s="108"/>
      <c r="AR75627" s="108"/>
    </row>
    <row r="75628" spans="41:44" ht="15" customHeight="1">
      <c r="AO75628" s="109"/>
      <c r="AR75628" s="109"/>
    </row>
    <row r="75629" spans="41:44" ht="15" customHeight="1">
      <c r="AO75629" s="104"/>
      <c r="AR75629" s="104"/>
    </row>
    <row r="75630" spans="41:44" ht="15" customHeight="1">
      <c r="AO75630" s="106"/>
      <c r="AR75630" s="106"/>
    </row>
    <row r="75631" spans="41:44" ht="15" customHeight="1">
      <c r="AO75631" s="106"/>
      <c r="AR75631" s="106"/>
    </row>
    <row r="75632" spans="41:44" ht="15" customHeight="1">
      <c r="AO75632" s="106"/>
      <c r="AR75632" s="106"/>
    </row>
    <row r="75633" spans="41:44" ht="15" customHeight="1">
      <c r="AO75633" s="106"/>
      <c r="AR75633" s="106"/>
    </row>
    <row r="75634" spans="41:44" ht="15" customHeight="1">
      <c r="AO75634" s="106"/>
      <c r="AR75634" s="106"/>
    </row>
    <row r="75635" spans="41:44" ht="15" customHeight="1">
      <c r="AO75635" s="106"/>
      <c r="AR75635" s="106"/>
    </row>
    <row r="75636" spans="41:44" ht="15" customHeight="1">
      <c r="AO75636" s="106"/>
      <c r="AR75636" s="106"/>
    </row>
    <row r="75637" spans="41:44" ht="15" customHeight="1">
      <c r="AO75637" s="108"/>
      <c r="AR75637" s="108"/>
    </row>
    <row r="75638" spans="41:44" ht="15" customHeight="1">
      <c r="AO75638" s="108"/>
      <c r="AR75638" s="108"/>
    </row>
    <row r="75639" spans="41:44" ht="15" customHeight="1">
      <c r="AO75639" s="108"/>
      <c r="AR75639" s="108"/>
    </row>
    <row r="75640" spans="41:44" ht="15" customHeight="1">
      <c r="AO75640" s="108"/>
      <c r="AR75640" s="108"/>
    </row>
    <row r="75641" spans="41:44" ht="15" customHeight="1">
      <c r="AO75641" s="108"/>
      <c r="AR75641" s="108"/>
    </row>
    <row r="75642" spans="41:44" ht="15" customHeight="1">
      <c r="AO75642" s="109"/>
      <c r="AR75642" s="109"/>
    </row>
    <row r="75643" spans="41:44" ht="15" customHeight="1">
      <c r="AO75643" s="104"/>
      <c r="AR75643" s="104"/>
    </row>
    <row r="75644" spans="41:44" ht="15" customHeight="1">
      <c r="AO75644" s="106"/>
      <c r="AR75644" s="106"/>
    </row>
    <row r="75645" spans="41:44" ht="15" customHeight="1">
      <c r="AO75645" s="106"/>
      <c r="AR75645" s="106"/>
    </row>
    <row r="75646" spans="41:44" ht="15" customHeight="1">
      <c r="AO75646" s="106"/>
      <c r="AR75646" s="106"/>
    </row>
    <row r="75647" spans="41:44" ht="15" customHeight="1">
      <c r="AO75647" s="106"/>
      <c r="AR75647" s="106"/>
    </row>
    <row r="75648" spans="41:44" ht="15" customHeight="1">
      <c r="AO75648" s="106"/>
      <c r="AR75648" s="106"/>
    </row>
    <row r="75649" spans="41:44" ht="15" customHeight="1">
      <c r="AO75649" s="106"/>
      <c r="AR75649" s="106"/>
    </row>
    <row r="75650" spans="41:44" ht="15" customHeight="1">
      <c r="AO75650" s="106"/>
      <c r="AR75650" s="106"/>
    </row>
    <row r="75651" spans="41:44" ht="15" customHeight="1">
      <c r="AO75651" s="108"/>
      <c r="AR75651" s="108"/>
    </row>
    <row r="75652" spans="41:44" ht="15" customHeight="1">
      <c r="AO75652" s="108"/>
      <c r="AR75652" s="108"/>
    </row>
    <row r="75653" spans="41:44" ht="15" customHeight="1">
      <c r="AO75653" s="108"/>
      <c r="AR75653" s="108"/>
    </row>
    <row r="75654" spans="41:44" ht="15" customHeight="1">
      <c r="AO75654" s="108"/>
      <c r="AR75654" s="108"/>
    </row>
    <row r="75655" spans="41:44" ht="15" customHeight="1">
      <c r="AO75655" s="108"/>
      <c r="AR75655" s="108"/>
    </row>
    <row r="75656" spans="41:44" ht="15" customHeight="1">
      <c r="AO75656" s="109"/>
      <c r="AR75656" s="109"/>
    </row>
    <row r="75657" spans="41:44" ht="15" customHeight="1">
      <c r="AO75657" s="104"/>
      <c r="AR75657" s="104"/>
    </row>
    <row r="75658" spans="41:44" ht="15" customHeight="1">
      <c r="AO75658" s="106"/>
      <c r="AR75658" s="106"/>
    </row>
    <row r="75659" spans="41:44" ht="15" customHeight="1">
      <c r="AO75659" s="106"/>
      <c r="AR75659" s="106"/>
    </row>
    <row r="75660" spans="41:44" ht="15" customHeight="1">
      <c r="AO75660" s="106"/>
      <c r="AR75660" s="106"/>
    </row>
    <row r="75661" spans="41:44" ht="15" customHeight="1">
      <c r="AO75661" s="106"/>
      <c r="AR75661" s="106"/>
    </row>
    <row r="75662" spans="41:44" ht="15" customHeight="1">
      <c r="AO75662" s="106"/>
      <c r="AR75662" s="106"/>
    </row>
    <row r="75663" spans="41:44" ht="15" customHeight="1">
      <c r="AO75663" s="106"/>
      <c r="AR75663" s="106"/>
    </row>
    <row r="75664" spans="41:44" ht="15" customHeight="1">
      <c r="AO75664" s="106"/>
      <c r="AR75664" s="106"/>
    </row>
    <row r="75665" spans="41:44" ht="15" customHeight="1">
      <c r="AO75665" s="108"/>
      <c r="AR75665" s="108"/>
    </row>
    <row r="75666" spans="41:44" ht="15" customHeight="1">
      <c r="AO75666" s="108"/>
      <c r="AR75666" s="108"/>
    </row>
    <row r="75667" spans="41:44" ht="15" customHeight="1">
      <c r="AO75667" s="108"/>
      <c r="AR75667" s="108"/>
    </row>
    <row r="75668" spans="41:44" ht="15" customHeight="1">
      <c r="AO75668" s="108"/>
      <c r="AR75668" s="108"/>
    </row>
    <row r="75669" spans="41:44" ht="15" customHeight="1">
      <c r="AO75669" s="108"/>
      <c r="AR75669" s="108"/>
    </row>
    <row r="75670" spans="41:44" ht="15" customHeight="1">
      <c r="AO75670" s="109"/>
      <c r="AR75670" s="109"/>
    </row>
    <row r="75671" spans="41:44" ht="15" customHeight="1">
      <c r="AO75671" s="104"/>
      <c r="AR75671" s="104"/>
    </row>
    <row r="75672" spans="41:44" ht="15" customHeight="1">
      <c r="AO75672" s="106"/>
      <c r="AR75672" s="106"/>
    </row>
    <row r="75673" spans="41:44" ht="15" customHeight="1">
      <c r="AO75673" s="106"/>
      <c r="AR75673" s="106"/>
    </row>
    <row r="75674" spans="41:44" ht="15" customHeight="1">
      <c r="AO75674" s="106"/>
      <c r="AR75674" s="106"/>
    </row>
    <row r="75675" spans="41:44" ht="15" customHeight="1">
      <c r="AO75675" s="106"/>
      <c r="AR75675" s="106"/>
    </row>
    <row r="75676" spans="41:44" ht="15" customHeight="1">
      <c r="AO75676" s="106"/>
      <c r="AR75676" s="106"/>
    </row>
    <row r="75677" spans="41:44" ht="15" customHeight="1">
      <c r="AO75677" s="106"/>
      <c r="AR75677" s="106"/>
    </row>
    <row r="75678" spans="41:44" ht="15" customHeight="1">
      <c r="AO75678" s="106"/>
      <c r="AR75678" s="106"/>
    </row>
    <row r="75679" spans="41:44" ht="15" customHeight="1">
      <c r="AO75679" s="108"/>
      <c r="AR75679" s="108"/>
    </row>
    <row r="75680" spans="41:44" ht="15" customHeight="1">
      <c r="AO75680" s="108"/>
      <c r="AR75680" s="108"/>
    </row>
    <row r="75681" spans="41:44" ht="15" customHeight="1">
      <c r="AO75681" s="108"/>
      <c r="AR75681" s="108"/>
    </row>
    <row r="75682" spans="41:44" ht="15" customHeight="1">
      <c r="AO75682" s="108"/>
      <c r="AR75682" s="108"/>
    </row>
    <row r="75683" spans="41:44" ht="15" customHeight="1">
      <c r="AO75683" s="108"/>
      <c r="AR75683" s="108"/>
    </row>
    <row r="75684" spans="41:44" ht="15" customHeight="1">
      <c r="AO75684" s="109"/>
      <c r="AR75684" s="109"/>
    </row>
    <row r="75685" spans="41:44" ht="15" customHeight="1">
      <c r="AO75685" s="104"/>
      <c r="AR75685" s="104"/>
    </row>
    <row r="75686" spans="41:44" ht="15" customHeight="1">
      <c r="AO75686" s="106"/>
      <c r="AR75686" s="106"/>
    </row>
    <row r="75687" spans="41:44" ht="15" customHeight="1">
      <c r="AO75687" s="106"/>
      <c r="AR75687" s="106"/>
    </row>
    <row r="75688" spans="41:44" ht="15" customHeight="1">
      <c r="AO75688" s="106"/>
      <c r="AR75688" s="106"/>
    </row>
    <row r="75689" spans="41:44" ht="15" customHeight="1">
      <c r="AO75689" s="106"/>
      <c r="AR75689" s="106"/>
    </row>
    <row r="75690" spans="41:44" ht="15" customHeight="1">
      <c r="AO75690" s="106"/>
      <c r="AR75690" s="106"/>
    </row>
    <row r="75691" spans="41:44" ht="15" customHeight="1">
      <c r="AO75691" s="106"/>
      <c r="AR75691" s="106"/>
    </row>
    <row r="75692" spans="41:44" ht="15" customHeight="1">
      <c r="AO75692" s="106"/>
      <c r="AR75692" s="106"/>
    </row>
    <row r="75693" spans="41:44" ht="15" customHeight="1">
      <c r="AO75693" s="108"/>
      <c r="AR75693" s="108"/>
    </row>
    <row r="75694" spans="41:44" ht="15" customHeight="1">
      <c r="AO75694" s="108"/>
      <c r="AR75694" s="108"/>
    </row>
    <row r="75695" spans="41:44" ht="15" customHeight="1">
      <c r="AO75695" s="108"/>
      <c r="AR75695" s="108"/>
    </row>
    <row r="75696" spans="41:44" ht="15" customHeight="1">
      <c r="AO75696" s="108"/>
      <c r="AR75696" s="108"/>
    </row>
    <row r="75697" spans="41:44" ht="15" customHeight="1">
      <c r="AO75697" s="108"/>
      <c r="AR75697" s="108"/>
    </row>
    <row r="75698" spans="41:44" ht="15" customHeight="1">
      <c r="AO75698" s="109"/>
      <c r="AR75698" s="109"/>
    </row>
    <row r="75699" spans="41:44" ht="15" customHeight="1">
      <c r="AO75699" s="104"/>
      <c r="AR75699" s="104"/>
    </row>
    <row r="75700" spans="41:44" ht="15" customHeight="1">
      <c r="AO75700" s="106"/>
      <c r="AR75700" s="106"/>
    </row>
    <row r="75701" spans="41:44" ht="15" customHeight="1">
      <c r="AO75701" s="106"/>
      <c r="AR75701" s="106"/>
    </row>
    <row r="75702" spans="41:44" ht="15" customHeight="1">
      <c r="AO75702" s="106"/>
      <c r="AR75702" s="106"/>
    </row>
    <row r="75703" spans="41:44" ht="15" customHeight="1">
      <c r="AO75703" s="106"/>
      <c r="AR75703" s="106"/>
    </row>
    <row r="75704" spans="41:44" ht="15" customHeight="1">
      <c r="AO75704" s="106"/>
      <c r="AR75704" s="106"/>
    </row>
    <row r="75705" spans="41:44" ht="15" customHeight="1">
      <c r="AO75705" s="106"/>
      <c r="AR75705" s="106"/>
    </row>
    <row r="75706" spans="41:44" ht="15" customHeight="1">
      <c r="AO75706" s="106"/>
      <c r="AR75706" s="106"/>
    </row>
    <row r="75707" spans="41:44" ht="15" customHeight="1">
      <c r="AO75707" s="108"/>
      <c r="AR75707" s="108"/>
    </row>
    <row r="75708" spans="41:44" ht="15" customHeight="1">
      <c r="AO75708" s="108"/>
      <c r="AR75708" s="108"/>
    </row>
    <row r="75709" spans="41:44" ht="15" customHeight="1">
      <c r="AO75709" s="108"/>
      <c r="AR75709" s="108"/>
    </row>
    <row r="75710" spans="41:44" ht="15" customHeight="1">
      <c r="AO75710" s="108"/>
      <c r="AR75710" s="108"/>
    </row>
    <row r="75711" spans="41:44" ht="15" customHeight="1">
      <c r="AO75711" s="108"/>
      <c r="AR75711" s="108"/>
    </row>
    <row r="75712" spans="41:44" ht="15" customHeight="1">
      <c r="AO75712" s="109"/>
      <c r="AR75712" s="109"/>
    </row>
    <row r="75713" spans="41:44" ht="15" customHeight="1">
      <c r="AO75713" s="104"/>
      <c r="AR75713" s="104"/>
    </row>
    <row r="75714" spans="41:44" ht="15" customHeight="1">
      <c r="AO75714" s="106"/>
      <c r="AR75714" s="106"/>
    </row>
    <row r="75715" spans="41:44" ht="15" customHeight="1">
      <c r="AO75715" s="106"/>
      <c r="AR75715" s="106"/>
    </row>
    <row r="75716" spans="41:44" ht="15" customHeight="1">
      <c r="AO75716" s="106"/>
      <c r="AR75716" s="106"/>
    </row>
    <row r="75717" spans="41:44" ht="15" customHeight="1">
      <c r="AO75717" s="106"/>
      <c r="AR75717" s="106"/>
    </row>
    <row r="75718" spans="41:44" ht="15" customHeight="1">
      <c r="AO75718" s="106"/>
      <c r="AR75718" s="106"/>
    </row>
    <row r="75719" spans="41:44" ht="15" customHeight="1">
      <c r="AO75719" s="106"/>
      <c r="AR75719" s="106"/>
    </row>
    <row r="75720" spans="41:44" ht="15" customHeight="1">
      <c r="AO75720" s="106"/>
      <c r="AR75720" s="106"/>
    </row>
    <row r="75721" spans="41:44" ht="15" customHeight="1">
      <c r="AO75721" s="108"/>
      <c r="AR75721" s="108"/>
    </row>
    <row r="75722" spans="41:44" ht="15" customHeight="1">
      <c r="AO75722" s="108"/>
      <c r="AR75722" s="108"/>
    </row>
    <row r="75723" spans="41:44" ht="15" customHeight="1">
      <c r="AO75723" s="108"/>
      <c r="AR75723" s="108"/>
    </row>
    <row r="75724" spans="41:44" ht="15" customHeight="1">
      <c r="AO75724" s="108"/>
      <c r="AR75724" s="108"/>
    </row>
    <row r="75725" spans="41:44" ht="15" customHeight="1">
      <c r="AO75725" s="108"/>
      <c r="AR75725" s="108"/>
    </row>
    <row r="75726" spans="41:44" ht="15" customHeight="1">
      <c r="AO75726" s="109"/>
      <c r="AR75726" s="109"/>
    </row>
    <row r="75727" spans="41:44" ht="15" customHeight="1">
      <c r="AO75727" s="104"/>
      <c r="AR75727" s="104"/>
    </row>
    <row r="75728" spans="41:44" ht="15" customHeight="1">
      <c r="AO75728" s="106"/>
      <c r="AR75728" s="106"/>
    </row>
    <row r="75729" spans="41:44" ht="15" customHeight="1">
      <c r="AO75729" s="106"/>
      <c r="AR75729" s="106"/>
    </row>
    <row r="75730" spans="41:44" ht="15" customHeight="1">
      <c r="AO75730" s="106"/>
      <c r="AR75730" s="106"/>
    </row>
    <row r="75731" spans="41:44" ht="15" customHeight="1">
      <c r="AO75731" s="106"/>
      <c r="AR75731" s="106"/>
    </row>
    <row r="75732" spans="41:44" ht="15" customHeight="1">
      <c r="AO75732" s="106"/>
      <c r="AR75732" s="106"/>
    </row>
    <row r="75733" spans="41:44" ht="15" customHeight="1">
      <c r="AO75733" s="106"/>
      <c r="AR75733" s="106"/>
    </row>
    <row r="75734" spans="41:44" ht="15" customHeight="1">
      <c r="AO75734" s="106"/>
      <c r="AR75734" s="106"/>
    </row>
    <row r="75735" spans="41:44" ht="15" customHeight="1">
      <c r="AO75735" s="108"/>
      <c r="AR75735" s="108"/>
    </row>
    <row r="75736" spans="41:44" ht="15" customHeight="1">
      <c r="AO75736" s="108"/>
      <c r="AR75736" s="108"/>
    </row>
    <row r="75737" spans="41:44" ht="15" customHeight="1">
      <c r="AO75737" s="108"/>
      <c r="AR75737" s="108"/>
    </row>
    <row r="75738" spans="41:44" ht="15" customHeight="1">
      <c r="AO75738" s="108"/>
      <c r="AR75738" s="108"/>
    </row>
    <row r="75739" spans="41:44" ht="15" customHeight="1">
      <c r="AO75739" s="108"/>
      <c r="AR75739" s="108"/>
    </row>
    <row r="75740" spans="41:44" ht="15" customHeight="1">
      <c r="AO75740" s="109"/>
      <c r="AR75740" s="109"/>
    </row>
    <row r="75741" spans="41:44" ht="15" customHeight="1">
      <c r="AO75741" s="104"/>
      <c r="AR75741" s="104"/>
    </row>
    <row r="75742" spans="41:44" ht="15" customHeight="1">
      <c r="AO75742" s="106"/>
      <c r="AR75742" s="106"/>
    </row>
    <row r="75743" spans="41:44" ht="15" customHeight="1">
      <c r="AO75743" s="106"/>
      <c r="AR75743" s="106"/>
    </row>
    <row r="75744" spans="41:44" ht="15" customHeight="1">
      <c r="AO75744" s="106"/>
      <c r="AR75744" s="106"/>
    </row>
    <row r="75745" spans="41:44" ht="15" customHeight="1">
      <c r="AO75745" s="106"/>
      <c r="AR75745" s="106"/>
    </row>
    <row r="75746" spans="41:44" ht="15" customHeight="1">
      <c r="AO75746" s="106"/>
      <c r="AR75746" s="106"/>
    </row>
    <row r="75747" spans="41:44" ht="15" customHeight="1">
      <c r="AO75747" s="106"/>
      <c r="AR75747" s="106"/>
    </row>
    <row r="75748" spans="41:44" ht="15" customHeight="1">
      <c r="AO75748" s="106"/>
      <c r="AR75748" s="106"/>
    </row>
    <row r="75749" spans="41:44" ht="15" customHeight="1">
      <c r="AO75749" s="108"/>
      <c r="AR75749" s="108"/>
    </row>
    <row r="75750" spans="41:44" ht="15" customHeight="1">
      <c r="AO75750" s="108"/>
      <c r="AR75750" s="108"/>
    </row>
    <row r="75751" spans="41:44" ht="15" customHeight="1">
      <c r="AO75751" s="108"/>
      <c r="AR75751" s="108"/>
    </row>
    <row r="75752" spans="41:44" ht="15" customHeight="1">
      <c r="AO75752" s="108"/>
      <c r="AR75752" s="108"/>
    </row>
    <row r="75753" spans="41:44" ht="15" customHeight="1">
      <c r="AO75753" s="108"/>
      <c r="AR75753" s="108"/>
    </row>
    <row r="75754" spans="41:44" ht="15" customHeight="1">
      <c r="AO75754" s="109"/>
      <c r="AR75754" s="109"/>
    </row>
    <row r="75755" spans="41:44" ht="15" customHeight="1">
      <c r="AO75755" s="104"/>
      <c r="AR75755" s="104"/>
    </row>
    <row r="75756" spans="41:44" ht="15" customHeight="1">
      <c r="AO75756" s="106"/>
      <c r="AR75756" s="106"/>
    </row>
    <row r="75757" spans="41:44" ht="15" customHeight="1">
      <c r="AO75757" s="106"/>
      <c r="AR75757" s="106"/>
    </row>
    <row r="75758" spans="41:44" ht="15" customHeight="1">
      <c r="AO75758" s="106"/>
      <c r="AR75758" s="106"/>
    </row>
    <row r="75759" spans="41:44" ht="15" customHeight="1">
      <c r="AO75759" s="106"/>
      <c r="AR75759" s="106"/>
    </row>
    <row r="75760" spans="41:44" ht="15" customHeight="1">
      <c r="AO75760" s="106"/>
      <c r="AR75760" s="106"/>
    </row>
    <row r="75761" spans="41:44" ht="15" customHeight="1">
      <c r="AO75761" s="106"/>
      <c r="AR75761" s="106"/>
    </row>
    <row r="75762" spans="41:44" ht="15" customHeight="1">
      <c r="AO75762" s="106"/>
      <c r="AR75762" s="106"/>
    </row>
    <row r="75763" spans="41:44" ht="15" customHeight="1">
      <c r="AO75763" s="108"/>
      <c r="AR75763" s="108"/>
    </row>
    <row r="75764" spans="41:44" ht="15" customHeight="1">
      <c r="AO75764" s="108"/>
      <c r="AR75764" s="108"/>
    </row>
    <row r="75765" spans="41:44" ht="15" customHeight="1">
      <c r="AO75765" s="108"/>
      <c r="AR75765" s="108"/>
    </row>
    <row r="75766" spans="41:44" ht="15" customHeight="1">
      <c r="AO75766" s="108"/>
      <c r="AR75766" s="108"/>
    </row>
    <row r="75767" spans="41:44" ht="15" customHeight="1">
      <c r="AO75767" s="108"/>
      <c r="AR75767" s="108"/>
    </row>
    <row r="75768" spans="41:44" ht="15" customHeight="1">
      <c r="AO75768" s="109"/>
      <c r="AR75768" s="109"/>
    </row>
    <row r="75769" spans="41:44" ht="15" customHeight="1">
      <c r="AO75769" s="104"/>
      <c r="AR75769" s="104"/>
    </row>
    <row r="75770" spans="41:44" ht="15" customHeight="1">
      <c r="AO75770" s="106"/>
      <c r="AR75770" s="106"/>
    </row>
    <row r="75771" spans="41:44" ht="15" customHeight="1">
      <c r="AO75771" s="106"/>
      <c r="AR75771" s="106"/>
    </row>
    <row r="75772" spans="41:44" ht="15" customHeight="1">
      <c r="AO75772" s="106"/>
      <c r="AR75772" s="106"/>
    </row>
    <row r="75773" spans="41:44" ht="15" customHeight="1">
      <c r="AO75773" s="106"/>
      <c r="AR75773" s="106"/>
    </row>
    <row r="75774" spans="41:44" ht="15" customHeight="1">
      <c r="AO75774" s="106"/>
      <c r="AR75774" s="106"/>
    </row>
    <row r="75775" spans="41:44" ht="15" customHeight="1">
      <c r="AO75775" s="106"/>
      <c r="AR75775" s="106"/>
    </row>
    <row r="75776" spans="41:44" ht="15" customHeight="1">
      <c r="AO75776" s="106"/>
      <c r="AR75776" s="106"/>
    </row>
    <row r="75777" spans="41:44" ht="15" customHeight="1">
      <c r="AO75777" s="108"/>
      <c r="AR75777" s="108"/>
    </row>
    <row r="75778" spans="41:44" ht="15" customHeight="1">
      <c r="AO75778" s="108"/>
      <c r="AR75778" s="108"/>
    </row>
    <row r="75779" spans="41:44" ht="15" customHeight="1">
      <c r="AO75779" s="108"/>
      <c r="AR75779" s="108"/>
    </row>
    <row r="75780" spans="41:44" ht="15" customHeight="1">
      <c r="AO75780" s="108"/>
      <c r="AR75780" s="108"/>
    </row>
    <row r="75781" spans="41:44" ht="15" customHeight="1">
      <c r="AO75781" s="108"/>
      <c r="AR75781" s="108"/>
    </row>
    <row r="75782" spans="41:44" ht="15" customHeight="1">
      <c r="AO75782" s="109"/>
      <c r="AR75782" s="109"/>
    </row>
    <row r="75783" spans="41:44" ht="15" customHeight="1">
      <c r="AO75783" s="104"/>
      <c r="AR75783" s="104"/>
    </row>
    <row r="75784" spans="41:44" ht="15" customHeight="1">
      <c r="AO75784" s="106"/>
      <c r="AR75784" s="106"/>
    </row>
    <row r="75785" spans="41:44" ht="15" customHeight="1">
      <c r="AO75785" s="106"/>
      <c r="AR75785" s="106"/>
    </row>
    <row r="75786" spans="41:44" ht="15" customHeight="1">
      <c r="AO75786" s="106"/>
      <c r="AR75786" s="106"/>
    </row>
    <row r="75787" spans="41:44" ht="15" customHeight="1">
      <c r="AO75787" s="106"/>
      <c r="AR75787" s="106"/>
    </row>
    <row r="75788" spans="41:44" ht="15" customHeight="1">
      <c r="AO75788" s="106"/>
      <c r="AR75788" s="106"/>
    </row>
    <row r="75789" spans="41:44" ht="15" customHeight="1">
      <c r="AO75789" s="106"/>
      <c r="AR75789" s="106"/>
    </row>
    <row r="75790" spans="41:44" ht="15" customHeight="1">
      <c r="AO75790" s="106"/>
      <c r="AR75790" s="106"/>
    </row>
    <row r="75791" spans="41:44" ht="15" customHeight="1">
      <c r="AO75791" s="108"/>
      <c r="AR75791" s="108"/>
    </row>
    <row r="75792" spans="41:44" ht="15" customHeight="1">
      <c r="AO75792" s="108"/>
      <c r="AR75792" s="108"/>
    </row>
    <row r="75793" spans="41:44" ht="15" customHeight="1">
      <c r="AO75793" s="108"/>
      <c r="AR75793" s="108"/>
    </row>
    <row r="75794" spans="41:44" ht="15" customHeight="1">
      <c r="AO75794" s="108"/>
      <c r="AR75794" s="108"/>
    </row>
    <row r="75795" spans="41:44" ht="15" customHeight="1">
      <c r="AO75795" s="108"/>
      <c r="AR75795" s="108"/>
    </row>
    <row r="75796" spans="41:44" ht="15" customHeight="1">
      <c r="AO75796" s="109"/>
      <c r="AR75796" s="109"/>
    </row>
    <row r="75797" spans="41:44" ht="15" customHeight="1">
      <c r="AO75797" s="104"/>
      <c r="AR75797" s="104"/>
    </row>
    <row r="75798" spans="41:44" ht="15" customHeight="1">
      <c r="AO75798" s="106"/>
      <c r="AR75798" s="106"/>
    </row>
    <row r="75799" spans="41:44" ht="15" customHeight="1">
      <c r="AO75799" s="106"/>
      <c r="AR75799" s="106"/>
    </row>
    <row r="75800" spans="41:44" ht="15" customHeight="1">
      <c r="AO75800" s="106"/>
      <c r="AR75800" s="106"/>
    </row>
    <row r="75801" spans="41:44" ht="15" customHeight="1">
      <c r="AO75801" s="106"/>
      <c r="AR75801" s="106"/>
    </row>
    <row r="75802" spans="41:44" ht="15" customHeight="1">
      <c r="AO75802" s="106"/>
      <c r="AR75802" s="106"/>
    </row>
    <row r="75803" spans="41:44" ht="15" customHeight="1">
      <c r="AO75803" s="106"/>
      <c r="AR75803" s="106"/>
    </row>
    <row r="75804" spans="41:44" ht="15" customHeight="1">
      <c r="AO75804" s="106"/>
      <c r="AR75804" s="106"/>
    </row>
    <row r="75805" spans="41:44" ht="15" customHeight="1">
      <c r="AO75805" s="108"/>
      <c r="AR75805" s="108"/>
    </row>
    <row r="75806" spans="41:44" ht="15" customHeight="1">
      <c r="AO75806" s="108"/>
      <c r="AR75806" s="108"/>
    </row>
    <row r="75807" spans="41:44" ht="15" customHeight="1">
      <c r="AO75807" s="108"/>
      <c r="AR75807" s="108"/>
    </row>
    <row r="75808" spans="41:44" ht="15" customHeight="1">
      <c r="AO75808" s="108"/>
      <c r="AR75808" s="108"/>
    </row>
    <row r="75809" spans="41:44" ht="15" customHeight="1">
      <c r="AO75809" s="108"/>
      <c r="AR75809" s="108"/>
    </row>
    <row r="75810" spans="41:44" ht="15" customHeight="1">
      <c r="AO75810" s="109"/>
      <c r="AR75810" s="109"/>
    </row>
    <row r="75811" spans="41:44" ht="15" customHeight="1">
      <c r="AO75811" s="104"/>
      <c r="AR75811" s="104"/>
    </row>
    <row r="75812" spans="41:44" ht="15" customHeight="1">
      <c r="AO75812" s="106"/>
      <c r="AR75812" s="106"/>
    </row>
    <row r="75813" spans="41:44" ht="15" customHeight="1">
      <c r="AO75813" s="106"/>
      <c r="AR75813" s="106"/>
    </row>
    <row r="75814" spans="41:44" ht="15" customHeight="1">
      <c r="AO75814" s="106"/>
      <c r="AR75814" s="106"/>
    </row>
    <row r="75815" spans="41:44" ht="15" customHeight="1">
      <c r="AO75815" s="106"/>
      <c r="AR75815" s="106"/>
    </row>
    <row r="75816" spans="41:44" ht="15" customHeight="1">
      <c r="AO75816" s="106"/>
      <c r="AR75816" s="106"/>
    </row>
    <row r="75817" spans="41:44" ht="15" customHeight="1">
      <c r="AO75817" s="106"/>
      <c r="AR75817" s="106"/>
    </row>
    <row r="75818" spans="41:44" ht="15" customHeight="1">
      <c r="AO75818" s="106"/>
      <c r="AR75818" s="106"/>
    </row>
    <row r="75819" spans="41:44" ht="15" customHeight="1">
      <c r="AO75819" s="108"/>
      <c r="AR75819" s="108"/>
    </row>
    <row r="75820" spans="41:44" ht="15" customHeight="1">
      <c r="AO75820" s="108"/>
      <c r="AR75820" s="108"/>
    </row>
    <row r="75821" spans="41:44" ht="15" customHeight="1">
      <c r="AO75821" s="108"/>
      <c r="AR75821" s="108"/>
    </row>
    <row r="75822" spans="41:44" ht="15" customHeight="1">
      <c r="AO75822" s="108"/>
      <c r="AR75822" s="108"/>
    </row>
    <row r="75823" spans="41:44" ht="15" customHeight="1">
      <c r="AO75823" s="108"/>
      <c r="AR75823" s="108"/>
    </row>
    <row r="75824" spans="41:44" ht="15" customHeight="1">
      <c r="AO75824" s="109"/>
      <c r="AR75824" s="109"/>
    </row>
    <row r="75825" spans="41:44" ht="15" customHeight="1">
      <c r="AO75825" s="104"/>
      <c r="AR75825" s="104"/>
    </row>
    <row r="75826" spans="41:44" ht="15" customHeight="1">
      <c r="AO75826" s="106"/>
      <c r="AR75826" s="106"/>
    </row>
    <row r="75827" spans="41:44" ht="15" customHeight="1">
      <c r="AO75827" s="106"/>
      <c r="AR75827" s="106"/>
    </row>
    <row r="75828" spans="41:44" ht="15" customHeight="1">
      <c r="AO75828" s="106"/>
      <c r="AR75828" s="106"/>
    </row>
    <row r="75829" spans="41:44" ht="15" customHeight="1">
      <c r="AO75829" s="106"/>
      <c r="AR75829" s="106"/>
    </row>
    <row r="75830" spans="41:44" ht="15" customHeight="1">
      <c r="AO75830" s="106"/>
      <c r="AR75830" s="106"/>
    </row>
    <row r="75831" spans="41:44" ht="15" customHeight="1">
      <c r="AO75831" s="106"/>
      <c r="AR75831" s="106"/>
    </row>
    <row r="75832" spans="41:44" ht="15" customHeight="1">
      <c r="AO75832" s="106"/>
      <c r="AR75832" s="106"/>
    </row>
    <row r="75833" spans="41:44" ht="15" customHeight="1">
      <c r="AO75833" s="108"/>
      <c r="AR75833" s="108"/>
    </row>
    <row r="75834" spans="41:44" ht="15" customHeight="1">
      <c r="AO75834" s="108"/>
      <c r="AR75834" s="108"/>
    </row>
    <row r="75835" spans="41:44" ht="15" customHeight="1">
      <c r="AO75835" s="108"/>
      <c r="AR75835" s="108"/>
    </row>
    <row r="75836" spans="41:44" ht="15" customHeight="1">
      <c r="AO75836" s="108"/>
      <c r="AR75836" s="108"/>
    </row>
    <row r="75837" spans="41:44" ht="15" customHeight="1">
      <c r="AO75837" s="108"/>
      <c r="AR75837" s="108"/>
    </row>
    <row r="75838" spans="41:44" ht="15" customHeight="1">
      <c r="AO75838" s="109"/>
      <c r="AR75838" s="109"/>
    </row>
    <row r="75839" spans="41:44" ht="15" customHeight="1">
      <c r="AO75839" s="104"/>
      <c r="AR75839" s="104"/>
    </row>
    <row r="75840" spans="41:44" ht="15" customHeight="1">
      <c r="AO75840" s="106"/>
      <c r="AR75840" s="106"/>
    </row>
    <row r="75841" spans="41:44" ht="15" customHeight="1">
      <c r="AO75841" s="106"/>
      <c r="AR75841" s="106"/>
    </row>
    <row r="75842" spans="41:44" ht="15" customHeight="1">
      <c r="AO75842" s="106"/>
      <c r="AR75842" s="106"/>
    </row>
    <row r="75843" spans="41:44" ht="15" customHeight="1">
      <c r="AO75843" s="106"/>
      <c r="AR75843" s="106"/>
    </row>
    <row r="75844" spans="41:44" ht="15" customHeight="1">
      <c r="AO75844" s="106"/>
      <c r="AR75844" s="106"/>
    </row>
    <row r="75845" spans="41:44" ht="15" customHeight="1">
      <c r="AO75845" s="106"/>
      <c r="AR75845" s="106"/>
    </row>
    <row r="75846" spans="41:44" ht="15" customHeight="1">
      <c r="AO75846" s="106"/>
      <c r="AR75846" s="106"/>
    </row>
    <row r="75847" spans="41:44" ht="15" customHeight="1">
      <c r="AO75847" s="108"/>
      <c r="AR75847" s="108"/>
    </row>
    <row r="75848" spans="41:44" ht="15" customHeight="1">
      <c r="AO75848" s="108"/>
      <c r="AR75848" s="108"/>
    </row>
    <row r="75849" spans="41:44" ht="15" customHeight="1">
      <c r="AO75849" s="108"/>
      <c r="AR75849" s="108"/>
    </row>
    <row r="75850" spans="41:44" ht="15" customHeight="1">
      <c r="AO75850" s="108"/>
      <c r="AR75850" s="108"/>
    </row>
    <row r="75851" spans="41:44" ht="15" customHeight="1">
      <c r="AO75851" s="108"/>
      <c r="AR75851" s="108"/>
    </row>
    <row r="75852" spans="41:44" ht="15" customHeight="1">
      <c r="AO75852" s="109"/>
      <c r="AR75852" s="109"/>
    </row>
    <row r="75853" spans="41:44" ht="15" customHeight="1">
      <c r="AO75853" s="104"/>
      <c r="AR75853" s="104"/>
    </row>
    <row r="75854" spans="41:44" ht="15" customHeight="1">
      <c r="AO75854" s="106"/>
      <c r="AR75854" s="106"/>
    </row>
    <row r="75855" spans="41:44" ht="15" customHeight="1">
      <c r="AO75855" s="106"/>
      <c r="AR75855" s="106"/>
    </row>
    <row r="75856" spans="41:44" ht="15" customHeight="1">
      <c r="AO75856" s="106"/>
      <c r="AR75856" s="106"/>
    </row>
    <row r="75857" spans="41:44" ht="15" customHeight="1">
      <c r="AO75857" s="106"/>
      <c r="AR75857" s="106"/>
    </row>
    <row r="75858" spans="41:44" ht="15" customHeight="1">
      <c r="AO75858" s="106"/>
      <c r="AR75858" s="106"/>
    </row>
    <row r="75859" spans="41:44" ht="15" customHeight="1">
      <c r="AO75859" s="106"/>
      <c r="AR75859" s="106"/>
    </row>
    <row r="75860" spans="41:44" ht="15" customHeight="1">
      <c r="AO75860" s="106"/>
      <c r="AR75860" s="106"/>
    </row>
    <row r="75861" spans="41:44" ht="15" customHeight="1">
      <c r="AO75861" s="108"/>
      <c r="AR75861" s="108"/>
    </row>
    <row r="75862" spans="41:44" ht="15" customHeight="1">
      <c r="AO75862" s="108"/>
      <c r="AR75862" s="108"/>
    </row>
    <row r="75863" spans="41:44" ht="15" customHeight="1">
      <c r="AO75863" s="108"/>
      <c r="AR75863" s="108"/>
    </row>
    <row r="75864" spans="41:44" ht="15" customHeight="1">
      <c r="AO75864" s="108"/>
      <c r="AR75864" s="108"/>
    </row>
    <row r="75865" spans="41:44" ht="15" customHeight="1">
      <c r="AO75865" s="108"/>
      <c r="AR75865" s="108"/>
    </row>
    <row r="75866" spans="41:44" ht="15" customHeight="1">
      <c r="AO75866" s="109"/>
      <c r="AR75866" s="109"/>
    </row>
    <row r="75867" spans="41:44" ht="15" customHeight="1">
      <c r="AO75867" s="104"/>
      <c r="AR75867" s="104"/>
    </row>
    <row r="75868" spans="41:44" ht="15" customHeight="1">
      <c r="AO75868" s="106"/>
      <c r="AR75868" s="106"/>
    </row>
    <row r="75869" spans="41:44" ht="15" customHeight="1">
      <c r="AO75869" s="106"/>
      <c r="AR75869" s="106"/>
    </row>
    <row r="75870" spans="41:44" ht="15" customHeight="1">
      <c r="AO75870" s="106"/>
      <c r="AR75870" s="106"/>
    </row>
    <row r="75871" spans="41:44" ht="15" customHeight="1">
      <c r="AO75871" s="106"/>
      <c r="AR75871" s="106"/>
    </row>
    <row r="75872" spans="41:44" ht="15" customHeight="1">
      <c r="AO75872" s="106"/>
      <c r="AR75872" s="106"/>
    </row>
    <row r="75873" spans="41:44" ht="15" customHeight="1">
      <c r="AO75873" s="106"/>
      <c r="AR75873" s="106"/>
    </row>
    <row r="75874" spans="41:44" ht="15" customHeight="1">
      <c r="AO75874" s="106"/>
      <c r="AR75874" s="106"/>
    </row>
    <row r="75875" spans="41:44" ht="15" customHeight="1">
      <c r="AO75875" s="108"/>
      <c r="AR75875" s="108"/>
    </row>
    <row r="75876" spans="41:44" ht="15" customHeight="1">
      <c r="AO75876" s="108"/>
      <c r="AR75876" s="108"/>
    </row>
    <row r="75877" spans="41:44" ht="15" customHeight="1">
      <c r="AO75877" s="108"/>
      <c r="AR75877" s="108"/>
    </row>
    <row r="75878" spans="41:44" ht="15" customHeight="1">
      <c r="AO75878" s="108"/>
      <c r="AR75878" s="108"/>
    </row>
    <row r="75879" spans="41:44" ht="15" customHeight="1">
      <c r="AO75879" s="108"/>
      <c r="AR75879" s="108"/>
    </row>
    <row r="75880" spans="41:44" ht="15" customHeight="1">
      <c r="AO75880" s="109"/>
      <c r="AR75880" s="109"/>
    </row>
    <row r="75881" spans="41:44" ht="15" customHeight="1">
      <c r="AO75881" s="104"/>
      <c r="AR75881" s="104"/>
    </row>
    <row r="75882" spans="41:44" ht="15" customHeight="1">
      <c r="AO75882" s="106"/>
      <c r="AR75882" s="106"/>
    </row>
    <row r="75883" spans="41:44" ht="15" customHeight="1">
      <c r="AO75883" s="106"/>
      <c r="AR75883" s="106"/>
    </row>
    <row r="75884" spans="41:44" ht="15" customHeight="1">
      <c r="AO75884" s="106"/>
      <c r="AR75884" s="106"/>
    </row>
    <row r="75885" spans="41:44" ht="15" customHeight="1">
      <c r="AO75885" s="106"/>
      <c r="AR75885" s="106"/>
    </row>
    <row r="75886" spans="41:44" ht="15" customHeight="1">
      <c r="AO75886" s="106"/>
      <c r="AR75886" s="106"/>
    </row>
    <row r="75887" spans="41:44" ht="15" customHeight="1">
      <c r="AO75887" s="106"/>
      <c r="AR75887" s="106"/>
    </row>
    <row r="75888" spans="41:44" ht="15" customHeight="1">
      <c r="AO75888" s="106"/>
      <c r="AR75888" s="106"/>
    </row>
    <row r="75889" spans="41:44" ht="15" customHeight="1">
      <c r="AO75889" s="108"/>
      <c r="AR75889" s="108"/>
    </row>
    <row r="75890" spans="41:44" ht="15" customHeight="1">
      <c r="AO75890" s="108"/>
      <c r="AR75890" s="108"/>
    </row>
    <row r="75891" spans="41:44" ht="15" customHeight="1">
      <c r="AO75891" s="108"/>
      <c r="AR75891" s="108"/>
    </row>
    <row r="75892" spans="41:44" ht="15" customHeight="1">
      <c r="AO75892" s="108"/>
      <c r="AR75892" s="108"/>
    </row>
    <row r="75893" spans="41:44" ht="15" customHeight="1">
      <c r="AO75893" s="108"/>
      <c r="AR75893" s="108"/>
    </row>
    <row r="75894" spans="41:44" ht="15" customHeight="1">
      <c r="AO75894" s="109"/>
      <c r="AR75894" s="109"/>
    </row>
    <row r="75895" spans="41:44" ht="15" customHeight="1">
      <c r="AO75895" s="104"/>
      <c r="AR75895" s="104"/>
    </row>
    <row r="75896" spans="41:44" ht="15" customHeight="1">
      <c r="AO75896" s="106"/>
      <c r="AR75896" s="106"/>
    </row>
    <row r="75897" spans="41:44" ht="15" customHeight="1">
      <c r="AO75897" s="106"/>
      <c r="AR75897" s="106"/>
    </row>
    <row r="75898" spans="41:44" ht="15" customHeight="1">
      <c r="AO75898" s="106"/>
      <c r="AR75898" s="106"/>
    </row>
    <row r="75899" spans="41:44" ht="15" customHeight="1">
      <c r="AO75899" s="106"/>
      <c r="AR75899" s="106"/>
    </row>
    <row r="75900" spans="41:44" ht="15" customHeight="1">
      <c r="AO75900" s="106"/>
      <c r="AR75900" s="106"/>
    </row>
    <row r="75901" spans="41:44" ht="15" customHeight="1">
      <c r="AO75901" s="106"/>
      <c r="AR75901" s="106"/>
    </row>
    <row r="75902" spans="41:44" ht="15" customHeight="1">
      <c r="AO75902" s="106"/>
      <c r="AR75902" s="106"/>
    </row>
    <row r="75903" spans="41:44" ht="15" customHeight="1">
      <c r="AO75903" s="108"/>
      <c r="AR75903" s="108"/>
    </row>
    <row r="75904" spans="41:44" ht="15" customHeight="1">
      <c r="AO75904" s="108"/>
      <c r="AR75904" s="108"/>
    </row>
    <row r="75905" spans="41:44" ht="15" customHeight="1">
      <c r="AO75905" s="108"/>
      <c r="AR75905" s="108"/>
    </row>
    <row r="75906" spans="41:44" ht="15" customHeight="1">
      <c r="AO75906" s="108"/>
      <c r="AR75906" s="108"/>
    </row>
    <row r="75907" spans="41:44" ht="15" customHeight="1">
      <c r="AO75907" s="108"/>
      <c r="AR75907" s="108"/>
    </row>
    <row r="75908" spans="41:44" ht="15" customHeight="1">
      <c r="AO75908" s="109"/>
      <c r="AR75908" s="109"/>
    </row>
    <row r="75909" spans="41:44" ht="15" customHeight="1">
      <c r="AO75909" s="104"/>
      <c r="AR75909" s="104"/>
    </row>
    <row r="75910" spans="41:44" ht="15" customHeight="1">
      <c r="AO75910" s="106"/>
      <c r="AR75910" s="106"/>
    </row>
    <row r="75911" spans="41:44" ht="15" customHeight="1">
      <c r="AO75911" s="106"/>
      <c r="AR75911" s="106"/>
    </row>
    <row r="75912" spans="41:44" ht="15" customHeight="1">
      <c r="AO75912" s="106"/>
      <c r="AR75912" s="106"/>
    </row>
    <row r="75913" spans="41:44" ht="15" customHeight="1">
      <c r="AO75913" s="106"/>
      <c r="AR75913" s="106"/>
    </row>
    <row r="75914" spans="41:44" ht="15" customHeight="1">
      <c r="AO75914" s="106"/>
      <c r="AR75914" s="106"/>
    </row>
    <row r="75915" spans="41:44" ht="15" customHeight="1">
      <c r="AO75915" s="106"/>
      <c r="AR75915" s="106"/>
    </row>
    <row r="75916" spans="41:44" ht="15" customHeight="1">
      <c r="AO75916" s="106"/>
      <c r="AR75916" s="106"/>
    </row>
    <row r="75917" spans="41:44" ht="15" customHeight="1">
      <c r="AO75917" s="108"/>
      <c r="AR75917" s="108"/>
    </row>
    <row r="75918" spans="41:44" ht="15" customHeight="1">
      <c r="AO75918" s="108"/>
      <c r="AR75918" s="108"/>
    </row>
    <row r="75919" spans="41:44" ht="15" customHeight="1">
      <c r="AO75919" s="108"/>
      <c r="AR75919" s="108"/>
    </row>
    <row r="75920" spans="41:44" ht="15" customHeight="1">
      <c r="AO75920" s="108"/>
      <c r="AR75920" s="108"/>
    </row>
    <row r="75921" spans="41:44" ht="15" customHeight="1">
      <c r="AO75921" s="108"/>
      <c r="AR75921" s="108"/>
    </row>
    <row r="75922" spans="41:44" ht="15" customHeight="1">
      <c r="AO75922" s="109"/>
      <c r="AR75922" s="109"/>
    </row>
    <row r="75923" spans="41:44" ht="15" customHeight="1">
      <c r="AO75923" s="104"/>
      <c r="AR75923" s="104"/>
    </row>
    <row r="75924" spans="41:44" ht="15" customHeight="1">
      <c r="AO75924" s="106"/>
      <c r="AR75924" s="106"/>
    </row>
    <row r="75925" spans="41:44" ht="15" customHeight="1">
      <c r="AO75925" s="106"/>
      <c r="AR75925" s="106"/>
    </row>
    <row r="75926" spans="41:44" ht="15" customHeight="1">
      <c r="AO75926" s="106"/>
      <c r="AR75926" s="106"/>
    </row>
    <row r="75927" spans="41:44" ht="15" customHeight="1">
      <c r="AO75927" s="106"/>
      <c r="AR75927" s="106"/>
    </row>
    <row r="75928" spans="41:44" ht="15" customHeight="1">
      <c r="AO75928" s="106"/>
      <c r="AR75928" s="106"/>
    </row>
    <row r="75929" spans="41:44" ht="15" customHeight="1">
      <c r="AO75929" s="106"/>
      <c r="AR75929" s="106"/>
    </row>
    <row r="75930" spans="41:44" ht="15" customHeight="1">
      <c r="AO75930" s="106"/>
      <c r="AR75930" s="106"/>
    </row>
    <row r="75931" spans="41:44" ht="15" customHeight="1">
      <c r="AO75931" s="108"/>
      <c r="AR75931" s="108"/>
    </row>
    <row r="75932" spans="41:44" ht="15" customHeight="1">
      <c r="AO75932" s="108"/>
      <c r="AR75932" s="108"/>
    </row>
    <row r="75933" spans="41:44" ht="15" customHeight="1">
      <c r="AO75933" s="108"/>
      <c r="AR75933" s="108"/>
    </row>
    <row r="75934" spans="41:44" ht="15" customHeight="1">
      <c r="AO75934" s="108"/>
      <c r="AR75934" s="108"/>
    </row>
    <row r="75935" spans="41:44" ht="15" customHeight="1">
      <c r="AO75935" s="108"/>
      <c r="AR75935" s="108"/>
    </row>
    <row r="75936" spans="41:44" ht="15" customHeight="1">
      <c r="AO75936" s="109"/>
      <c r="AR75936" s="109"/>
    </row>
    <row r="75937" spans="41:44" ht="15" customHeight="1">
      <c r="AO75937" s="104"/>
      <c r="AR75937" s="104"/>
    </row>
    <row r="75938" spans="41:44" ht="15" customHeight="1">
      <c r="AO75938" s="106"/>
      <c r="AR75938" s="106"/>
    </row>
    <row r="75939" spans="41:44" ht="15" customHeight="1">
      <c r="AO75939" s="106"/>
      <c r="AR75939" s="106"/>
    </row>
    <row r="75940" spans="41:44" ht="15" customHeight="1">
      <c r="AO75940" s="106"/>
      <c r="AR75940" s="106"/>
    </row>
    <row r="75941" spans="41:44" ht="15" customHeight="1">
      <c r="AO75941" s="106"/>
      <c r="AR75941" s="106"/>
    </row>
    <row r="75942" spans="41:44" ht="15" customHeight="1">
      <c r="AO75942" s="106"/>
      <c r="AR75942" s="106"/>
    </row>
    <row r="75943" spans="41:44" ht="15" customHeight="1">
      <c r="AO75943" s="106"/>
      <c r="AR75943" s="106"/>
    </row>
    <row r="75944" spans="41:44" ht="15" customHeight="1">
      <c r="AO75944" s="106"/>
      <c r="AR75944" s="106"/>
    </row>
    <row r="75945" spans="41:44" ht="15" customHeight="1">
      <c r="AO75945" s="108"/>
      <c r="AR75945" s="108"/>
    </row>
    <row r="75946" spans="41:44" ht="15" customHeight="1">
      <c r="AO75946" s="108"/>
      <c r="AR75946" s="108"/>
    </row>
    <row r="75947" spans="41:44" ht="15" customHeight="1">
      <c r="AO75947" s="108"/>
      <c r="AR75947" s="108"/>
    </row>
    <row r="75948" spans="41:44" ht="15" customHeight="1">
      <c r="AO75948" s="108"/>
      <c r="AR75948" s="108"/>
    </row>
    <row r="75949" spans="41:44" ht="15" customHeight="1">
      <c r="AO75949" s="108"/>
      <c r="AR75949" s="108"/>
    </row>
    <row r="75950" spans="41:44" ht="15" customHeight="1">
      <c r="AO75950" s="109"/>
      <c r="AR75950" s="109"/>
    </row>
    <row r="75951" spans="41:44" ht="15" customHeight="1">
      <c r="AO75951" s="104"/>
      <c r="AR75951" s="104"/>
    </row>
    <row r="75952" spans="41:44" ht="15" customHeight="1">
      <c r="AO75952" s="106"/>
      <c r="AR75952" s="106"/>
    </row>
    <row r="75953" spans="41:44" ht="15" customHeight="1">
      <c r="AO75953" s="106"/>
      <c r="AR75953" s="106"/>
    </row>
    <row r="75954" spans="41:44" ht="15" customHeight="1">
      <c r="AO75954" s="106"/>
      <c r="AR75954" s="106"/>
    </row>
    <row r="75955" spans="41:44" ht="15" customHeight="1">
      <c r="AO75955" s="106"/>
      <c r="AR75955" s="106"/>
    </row>
    <row r="75956" spans="41:44" ht="15" customHeight="1">
      <c r="AO75956" s="106"/>
      <c r="AR75956" s="106"/>
    </row>
    <row r="75957" spans="41:44" ht="15" customHeight="1">
      <c r="AO75957" s="106"/>
      <c r="AR75957" s="106"/>
    </row>
    <row r="75958" spans="41:44" ht="15" customHeight="1">
      <c r="AO75958" s="106"/>
      <c r="AR75958" s="106"/>
    </row>
    <row r="75959" spans="41:44" ht="15" customHeight="1">
      <c r="AO75959" s="108"/>
      <c r="AR75959" s="108"/>
    </row>
    <row r="75960" spans="41:44" ht="15" customHeight="1">
      <c r="AO75960" s="108"/>
      <c r="AR75960" s="108"/>
    </row>
    <row r="75961" spans="41:44" ht="15" customHeight="1">
      <c r="AO75961" s="108"/>
      <c r="AR75961" s="108"/>
    </row>
    <row r="75962" spans="41:44" ht="15" customHeight="1">
      <c r="AO75962" s="108"/>
      <c r="AR75962" s="108"/>
    </row>
    <row r="75963" spans="41:44" ht="15" customHeight="1">
      <c r="AO75963" s="108"/>
      <c r="AR75963" s="108"/>
    </row>
    <row r="75964" spans="41:44" ht="15" customHeight="1">
      <c r="AO75964" s="109"/>
      <c r="AR75964" s="109"/>
    </row>
    <row r="75965" spans="41:44" ht="15" customHeight="1">
      <c r="AO75965" s="104"/>
      <c r="AR75965" s="104"/>
    </row>
    <row r="75966" spans="41:44" ht="15" customHeight="1">
      <c r="AO75966" s="106"/>
      <c r="AR75966" s="106"/>
    </row>
    <row r="75967" spans="41:44" ht="15" customHeight="1">
      <c r="AO75967" s="106"/>
      <c r="AR75967" s="106"/>
    </row>
    <row r="75968" spans="41:44" ht="15" customHeight="1">
      <c r="AO75968" s="106"/>
      <c r="AR75968" s="106"/>
    </row>
    <row r="75969" spans="41:44" ht="15" customHeight="1">
      <c r="AO75969" s="106"/>
      <c r="AR75969" s="106"/>
    </row>
    <row r="75970" spans="41:44" ht="15" customHeight="1">
      <c r="AO75970" s="106"/>
      <c r="AR75970" s="106"/>
    </row>
    <row r="75971" spans="41:44" ht="15" customHeight="1">
      <c r="AO75971" s="106"/>
      <c r="AR75971" s="106"/>
    </row>
    <row r="75972" spans="41:44" ht="15" customHeight="1">
      <c r="AO75972" s="106"/>
      <c r="AR75972" s="106"/>
    </row>
    <row r="75973" spans="41:44" ht="15" customHeight="1">
      <c r="AO75973" s="108"/>
      <c r="AR75973" s="108"/>
    </row>
    <row r="75974" spans="41:44" ht="15" customHeight="1">
      <c r="AO75974" s="108"/>
      <c r="AR75974" s="108"/>
    </row>
    <row r="75975" spans="41:44" ht="15" customHeight="1">
      <c r="AO75975" s="108"/>
      <c r="AR75975" s="108"/>
    </row>
    <row r="75976" spans="41:44" ht="15" customHeight="1">
      <c r="AO75976" s="108"/>
      <c r="AR75976" s="108"/>
    </row>
    <row r="75977" spans="41:44" ht="15" customHeight="1">
      <c r="AO75977" s="108"/>
      <c r="AR75977" s="108"/>
    </row>
    <row r="75978" spans="41:44" ht="15" customHeight="1">
      <c r="AO75978" s="109"/>
      <c r="AR75978" s="109"/>
    </row>
    <row r="75979" spans="41:44" ht="15" customHeight="1">
      <c r="AO75979" s="104"/>
      <c r="AR75979" s="104"/>
    </row>
    <row r="75980" spans="41:44" ht="15" customHeight="1">
      <c r="AO75980" s="106"/>
      <c r="AR75980" s="106"/>
    </row>
    <row r="75981" spans="41:44" ht="15" customHeight="1">
      <c r="AO75981" s="106"/>
      <c r="AR75981" s="106"/>
    </row>
    <row r="75982" spans="41:44" ht="15" customHeight="1">
      <c r="AO75982" s="106"/>
      <c r="AR75982" s="106"/>
    </row>
    <row r="75983" spans="41:44" ht="15" customHeight="1">
      <c r="AO75983" s="106"/>
      <c r="AR75983" s="106"/>
    </row>
    <row r="75984" spans="41:44" ht="15" customHeight="1">
      <c r="AO75984" s="106"/>
      <c r="AR75984" s="106"/>
    </row>
    <row r="75985" spans="41:44" ht="15" customHeight="1">
      <c r="AO75985" s="106"/>
      <c r="AR75985" s="106"/>
    </row>
    <row r="75986" spans="41:44" ht="15" customHeight="1">
      <c r="AO75986" s="106"/>
      <c r="AR75986" s="106"/>
    </row>
    <row r="75987" spans="41:44" ht="15" customHeight="1">
      <c r="AO75987" s="108"/>
      <c r="AR75987" s="108"/>
    </row>
    <row r="75988" spans="41:44" ht="15" customHeight="1">
      <c r="AO75988" s="108"/>
      <c r="AR75988" s="108"/>
    </row>
    <row r="75989" spans="41:44" ht="15" customHeight="1">
      <c r="AO75989" s="108"/>
      <c r="AR75989" s="108"/>
    </row>
    <row r="75990" spans="41:44" ht="15" customHeight="1">
      <c r="AO75990" s="108"/>
      <c r="AR75990" s="108"/>
    </row>
    <row r="75991" spans="41:44" ht="15" customHeight="1">
      <c r="AO75991" s="108"/>
      <c r="AR75991" s="108"/>
    </row>
    <row r="75992" spans="41:44" ht="15" customHeight="1">
      <c r="AO75992" s="109"/>
      <c r="AR75992" s="109"/>
    </row>
    <row r="75993" spans="41:44" ht="15" customHeight="1">
      <c r="AO75993" s="104"/>
      <c r="AR75993" s="104"/>
    </row>
    <row r="75994" spans="41:44" ht="15" customHeight="1">
      <c r="AO75994" s="106"/>
      <c r="AR75994" s="106"/>
    </row>
    <row r="75995" spans="41:44" ht="15" customHeight="1">
      <c r="AO75995" s="106"/>
      <c r="AR75995" s="106"/>
    </row>
    <row r="75996" spans="41:44" ht="15" customHeight="1">
      <c r="AO75996" s="106"/>
      <c r="AR75996" s="106"/>
    </row>
    <row r="75997" spans="41:44" ht="15" customHeight="1">
      <c r="AO75997" s="106"/>
      <c r="AR75997" s="106"/>
    </row>
    <row r="75998" spans="41:44" ht="15" customHeight="1">
      <c r="AO75998" s="106"/>
      <c r="AR75998" s="106"/>
    </row>
    <row r="75999" spans="41:44" ht="15" customHeight="1">
      <c r="AO75999" s="106"/>
      <c r="AR75999" s="106"/>
    </row>
    <row r="76000" spans="41:44" ht="15" customHeight="1">
      <c r="AO76000" s="106"/>
      <c r="AR76000" s="106"/>
    </row>
    <row r="76001" spans="41:44" ht="15" customHeight="1">
      <c r="AO76001" s="108"/>
      <c r="AR76001" s="108"/>
    </row>
    <row r="76002" spans="41:44" ht="15" customHeight="1">
      <c r="AO76002" s="108"/>
      <c r="AR76002" s="108"/>
    </row>
    <row r="76003" spans="41:44" ht="15" customHeight="1">
      <c r="AO76003" s="108"/>
      <c r="AR76003" s="108"/>
    </row>
    <row r="76004" spans="41:44" ht="15" customHeight="1">
      <c r="AO76004" s="108"/>
      <c r="AR76004" s="108"/>
    </row>
    <row r="76005" spans="41:44" ht="15" customHeight="1">
      <c r="AO76005" s="108"/>
      <c r="AR76005" s="108"/>
    </row>
    <row r="76006" spans="41:44" ht="15" customHeight="1">
      <c r="AO76006" s="109"/>
      <c r="AR76006" s="109"/>
    </row>
    <row r="76007" spans="41:44" ht="15" customHeight="1">
      <c r="AO76007" s="104"/>
      <c r="AR76007" s="104"/>
    </row>
    <row r="76008" spans="41:44" ht="15" customHeight="1">
      <c r="AO76008" s="106"/>
      <c r="AR76008" s="106"/>
    </row>
    <row r="76009" spans="41:44" ht="15" customHeight="1">
      <c r="AO76009" s="106"/>
      <c r="AR76009" s="106"/>
    </row>
    <row r="76010" spans="41:44" ht="15" customHeight="1">
      <c r="AO76010" s="106"/>
      <c r="AR76010" s="106"/>
    </row>
    <row r="76011" spans="41:44" ht="15" customHeight="1">
      <c r="AO76011" s="106"/>
      <c r="AR76011" s="106"/>
    </row>
    <row r="76012" spans="41:44" ht="15" customHeight="1">
      <c r="AO76012" s="106"/>
      <c r="AR76012" s="106"/>
    </row>
    <row r="76013" spans="41:44" ht="15" customHeight="1">
      <c r="AO76013" s="106"/>
      <c r="AR76013" s="106"/>
    </row>
    <row r="76014" spans="41:44" ht="15" customHeight="1">
      <c r="AO76014" s="106"/>
      <c r="AR76014" s="106"/>
    </row>
    <row r="76015" spans="41:44" ht="15" customHeight="1">
      <c r="AO76015" s="108"/>
      <c r="AR76015" s="108"/>
    </row>
    <row r="76016" spans="41:44" ht="15" customHeight="1">
      <c r="AO76016" s="108"/>
      <c r="AR76016" s="108"/>
    </row>
    <row r="76017" spans="41:44" ht="15" customHeight="1">
      <c r="AO76017" s="108"/>
      <c r="AR76017" s="108"/>
    </row>
    <row r="76018" spans="41:44" ht="15" customHeight="1">
      <c r="AO76018" s="108"/>
      <c r="AR76018" s="108"/>
    </row>
    <row r="76019" spans="41:44" ht="15" customHeight="1">
      <c r="AO76019" s="108"/>
      <c r="AR76019" s="108"/>
    </row>
    <row r="76020" spans="41:44" ht="15" customHeight="1">
      <c r="AO76020" s="109"/>
      <c r="AR76020" s="109"/>
    </row>
    <row r="76021" spans="41:44" ht="15" customHeight="1">
      <c r="AO76021" s="104"/>
      <c r="AR76021" s="104"/>
    </row>
    <row r="76022" spans="41:44" ht="15" customHeight="1">
      <c r="AO76022" s="106"/>
      <c r="AR76022" s="106"/>
    </row>
    <row r="76023" spans="41:44" ht="15" customHeight="1">
      <c r="AO76023" s="106"/>
      <c r="AR76023" s="106"/>
    </row>
    <row r="76024" spans="41:44" ht="15" customHeight="1">
      <c r="AO76024" s="106"/>
      <c r="AR76024" s="106"/>
    </row>
    <row r="76025" spans="41:44" ht="15" customHeight="1">
      <c r="AO76025" s="106"/>
      <c r="AR76025" s="106"/>
    </row>
    <row r="76026" spans="41:44" ht="15" customHeight="1">
      <c r="AO76026" s="106"/>
      <c r="AR76026" s="106"/>
    </row>
    <row r="76027" spans="41:44" ht="15" customHeight="1">
      <c r="AO76027" s="106"/>
      <c r="AR76027" s="106"/>
    </row>
    <row r="76028" spans="41:44" ht="15" customHeight="1">
      <c r="AO76028" s="106"/>
      <c r="AR76028" s="106"/>
    </row>
    <row r="76029" spans="41:44" ht="15" customHeight="1">
      <c r="AO76029" s="108"/>
      <c r="AR76029" s="108"/>
    </row>
    <row r="76030" spans="41:44" ht="15" customHeight="1">
      <c r="AO76030" s="108"/>
      <c r="AR76030" s="108"/>
    </row>
    <row r="76031" spans="41:44" ht="15" customHeight="1">
      <c r="AO76031" s="108"/>
      <c r="AR76031" s="108"/>
    </row>
    <row r="76032" spans="41:44" ht="15" customHeight="1">
      <c r="AO76032" s="108"/>
      <c r="AR76032" s="108"/>
    </row>
    <row r="76033" spans="41:44" ht="15" customHeight="1">
      <c r="AO76033" s="108"/>
      <c r="AR76033" s="108"/>
    </row>
    <row r="76034" spans="41:44" ht="15" customHeight="1">
      <c r="AO76034" s="109"/>
      <c r="AR76034" s="109"/>
    </row>
    <row r="76035" spans="41:44" ht="15" customHeight="1">
      <c r="AO76035" s="104"/>
      <c r="AR76035" s="104"/>
    </row>
    <row r="76036" spans="41:44" ht="15" customHeight="1">
      <c r="AO76036" s="106"/>
      <c r="AR76036" s="106"/>
    </row>
    <row r="76037" spans="41:44" ht="15" customHeight="1">
      <c r="AO76037" s="106"/>
      <c r="AR76037" s="106"/>
    </row>
    <row r="76038" spans="41:44" ht="15" customHeight="1">
      <c r="AO76038" s="106"/>
      <c r="AR76038" s="106"/>
    </row>
    <row r="76039" spans="41:44" ht="15" customHeight="1">
      <c r="AO76039" s="106"/>
      <c r="AR76039" s="106"/>
    </row>
    <row r="76040" spans="41:44" ht="15" customHeight="1">
      <c r="AO76040" s="106"/>
      <c r="AR76040" s="106"/>
    </row>
    <row r="76041" spans="41:44" ht="15" customHeight="1">
      <c r="AO76041" s="106"/>
      <c r="AR76041" s="106"/>
    </row>
    <row r="76042" spans="41:44" ht="15" customHeight="1">
      <c r="AO76042" s="106"/>
      <c r="AR76042" s="106"/>
    </row>
    <row r="76043" spans="41:44" ht="15" customHeight="1">
      <c r="AO76043" s="108"/>
      <c r="AR76043" s="108"/>
    </row>
    <row r="76044" spans="41:44" ht="15" customHeight="1">
      <c r="AO76044" s="108"/>
      <c r="AR76044" s="108"/>
    </row>
    <row r="76045" spans="41:44" ht="15" customHeight="1">
      <c r="AO76045" s="108"/>
      <c r="AR76045" s="108"/>
    </row>
    <row r="76046" spans="41:44" ht="15" customHeight="1">
      <c r="AO76046" s="108"/>
      <c r="AR76046" s="108"/>
    </row>
    <row r="76047" spans="41:44" ht="15" customHeight="1">
      <c r="AO76047" s="108"/>
      <c r="AR76047" s="108"/>
    </row>
    <row r="76048" spans="41:44" ht="15" customHeight="1">
      <c r="AO76048" s="109"/>
      <c r="AR76048" s="109"/>
    </row>
    <row r="76049" spans="41:44" ht="15" customHeight="1">
      <c r="AO76049" s="104"/>
      <c r="AR76049" s="104"/>
    </row>
    <row r="76050" spans="41:44" ht="15" customHeight="1">
      <c r="AO76050" s="106"/>
      <c r="AR76050" s="106"/>
    </row>
    <row r="76051" spans="41:44" ht="15" customHeight="1">
      <c r="AO76051" s="106"/>
      <c r="AR76051" s="106"/>
    </row>
    <row r="76052" spans="41:44" ht="15" customHeight="1">
      <c r="AO76052" s="106"/>
      <c r="AR76052" s="106"/>
    </row>
    <row r="76053" spans="41:44" ht="15" customHeight="1">
      <c r="AO76053" s="106"/>
      <c r="AR76053" s="106"/>
    </row>
    <row r="76054" spans="41:44" ht="15" customHeight="1">
      <c r="AO76054" s="106"/>
      <c r="AR76054" s="106"/>
    </row>
    <row r="76055" spans="41:44" ht="15" customHeight="1">
      <c r="AO76055" s="106"/>
      <c r="AR76055" s="106"/>
    </row>
    <row r="76056" spans="41:44" ht="15" customHeight="1">
      <c r="AO76056" s="106"/>
      <c r="AR76056" s="106"/>
    </row>
    <row r="76057" spans="41:44" ht="15" customHeight="1">
      <c r="AO76057" s="108"/>
      <c r="AR76057" s="108"/>
    </row>
    <row r="76058" spans="41:44" ht="15" customHeight="1">
      <c r="AO76058" s="108"/>
      <c r="AR76058" s="108"/>
    </row>
    <row r="76059" spans="41:44" ht="15" customHeight="1">
      <c r="AO76059" s="108"/>
      <c r="AR76059" s="108"/>
    </row>
    <row r="76060" spans="41:44" ht="15" customHeight="1">
      <c r="AO76060" s="108"/>
      <c r="AR76060" s="108"/>
    </row>
    <row r="76061" spans="41:44" ht="15" customHeight="1">
      <c r="AO76061" s="108"/>
      <c r="AR76061" s="108"/>
    </row>
    <row r="76062" spans="41:44" ht="15" customHeight="1">
      <c r="AO76062" s="109"/>
      <c r="AR76062" s="109"/>
    </row>
    <row r="76063" spans="41:44" ht="15" customHeight="1">
      <c r="AO76063" s="104"/>
      <c r="AR76063" s="104"/>
    </row>
    <row r="76064" spans="41:44" ht="15" customHeight="1">
      <c r="AO76064" s="106"/>
      <c r="AR76064" s="106"/>
    </row>
    <row r="76065" spans="41:44" ht="15" customHeight="1">
      <c r="AO76065" s="106"/>
      <c r="AR76065" s="106"/>
    </row>
    <row r="76066" spans="41:44" ht="15" customHeight="1">
      <c r="AO76066" s="106"/>
      <c r="AR76066" s="106"/>
    </row>
    <row r="76067" spans="41:44" ht="15" customHeight="1">
      <c r="AO76067" s="106"/>
      <c r="AR76067" s="106"/>
    </row>
    <row r="76068" spans="41:44" ht="15" customHeight="1">
      <c r="AO76068" s="106"/>
      <c r="AR76068" s="106"/>
    </row>
    <row r="76069" spans="41:44" ht="15" customHeight="1">
      <c r="AO76069" s="106"/>
      <c r="AR76069" s="106"/>
    </row>
    <row r="76070" spans="41:44" ht="15" customHeight="1">
      <c r="AO76070" s="106"/>
      <c r="AR76070" s="106"/>
    </row>
    <row r="76071" spans="41:44" ht="15" customHeight="1">
      <c r="AO76071" s="108"/>
      <c r="AR76071" s="108"/>
    </row>
    <row r="76072" spans="41:44" ht="15" customHeight="1">
      <c r="AO76072" s="108"/>
      <c r="AR76072" s="108"/>
    </row>
    <row r="76073" spans="41:44" ht="15" customHeight="1">
      <c r="AO76073" s="108"/>
      <c r="AR76073" s="108"/>
    </row>
    <row r="76074" spans="41:44" ht="15" customHeight="1">
      <c r="AO76074" s="108"/>
      <c r="AR76074" s="108"/>
    </row>
    <row r="76075" spans="41:44" ht="15" customHeight="1">
      <c r="AO76075" s="108"/>
      <c r="AR76075" s="108"/>
    </row>
    <row r="76076" spans="41:44" ht="15" customHeight="1">
      <c r="AO76076" s="109"/>
      <c r="AR76076" s="109"/>
    </row>
    <row r="76077" spans="41:44" ht="15" customHeight="1">
      <c r="AO76077" s="104"/>
      <c r="AR76077" s="104"/>
    </row>
    <row r="76078" spans="41:44" ht="15" customHeight="1">
      <c r="AO76078" s="106"/>
      <c r="AR76078" s="106"/>
    </row>
    <row r="76079" spans="41:44" ht="15" customHeight="1">
      <c r="AO76079" s="106"/>
      <c r="AR76079" s="106"/>
    </row>
    <row r="76080" spans="41:44" ht="15" customHeight="1">
      <c r="AO76080" s="106"/>
      <c r="AR76080" s="106"/>
    </row>
    <row r="76081" spans="41:44" ht="15" customHeight="1">
      <c r="AO76081" s="106"/>
      <c r="AR76081" s="106"/>
    </row>
    <row r="76082" spans="41:44" ht="15" customHeight="1">
      <c r="AO76082" s="106"/>
      <c r="AR76082" s="106"/>
    </row>
    <row r="76083" spans="41:44" ht="15" customHeight="1">
      <c r="AO76083" s="106"/>
      <c r="AR76083" s="106"/>
    </row>
    <row r="76084" spans="41:44" ht="15" customHeight="1">
      <c r="AO76084" s="106"/>
      <c r="AR76084" s="106"/>
    </row>
    <row r="76085" spans="41:44" ht="15" customHeight="1">
      <c r="AO76085" s="108"/>
      <c r="AR76085" s="108"/>
    </row>
    <row r="76086" spans="41:44" ht="15" customHeight="1">
      <c r="AO76086" s="108"/>
      <c r="AR76086" s="108"/>
    </row>
    <row r="76087" spans="41:44" ht="15" customHeight="1">
      <c r="AO76087" s="108"/>
      <c r="AR76087" s="108"/>
    </row>
    <row r="76088" spans="41:44" ht="15" customHeight="1">
      <c r="AO76088" s="108"/>
      <c r="AR76088" s="108"/>
    </row>
    <row r="76089" spans="41:44" ht="15" customHeight="1">
      <c r="AO76089" s="108"/>
      <c r="AR76089" s="108"/>
    </row>
    <row r="76090" spans="41:44" ht="15" customHeight="1">
      <c r="AO76090" s="109"/>
      <c r="AR76090" s="109"/>
    </row>
    <row r="76091" spans="41:44" ht="15" customHeight="1">
      <c r="AO76091" s="104"/>
      <c r="AR76091" s="104"/>
    </row>
    <row r="76092" spans="41:44" ht="15" customHeight="1">
      <c r="AO76092" s="106"/>
      <c r="AR76092" s="106"/>
    </row>
    <row r="76093" spans="41:44" ht="15" customHeight="1">
      <c r="AO76093" s="106"/>
      <c r="AR76093" s="106"/>
    </row>
    <row r="76094" spans="41:44" ht="15" customHeight="1">
      <c r="AO76094" s="106"/>
      <c r="AR76094" s="106"/>
    </row>
    <row r="76095" spans="41:44" ht="15" customHeight="1">
      <c r="AO76095" s="106"/>
      <c r="AR76095" s="106"/>
    </row>
    <row r="76096" spans="41:44" ht="15" customHeight="1">
      <c r="AO76096" s="106"/>
      <c r="AR76096" s="106"/>
    </row>
    <row r="76097" spans="41:44" ht="15" customHeight="1">
      <c r="AO76097" s="106"/>
      <c r="AR76097" s="106"/>
    </row>
    <row r="76098" spans="41:44" ht="15" customHeight="1">
      <c r="AO76098" s="106"/>
      <c r="AR76098" s="106"/>
    </row>
    <row r="76099" spans="41:44" ht="15" customHeight="1">
      <c r="AO76099" s="108"/>
      <c r="AR76099" s="108"/>
    </row>
    <row r="76100" spans="41:44" ht="15" customHeight="1">
      <c r="AO76100" s="108"/>
      <c r="AR76100" s="108"/>
    </row>
    <row r="76101" spans="41:44" ht="15" customHeight="1">
      <c r="AO76101" s="108"/>
      <c r="AR76101" s="108"/>
    </row>
    <row r="76102" spans="41:44" ht="15" customHeight="1">
      <c r="AO76102" s="108"/>
      <c r="AR76102" s="108"/>
    </row>
    <row r="76103" spans="41:44" ht="15" customHeight="1">
      <c r="AO76103" s="108"/>
      <c r="AR76103" s="108"/>
    </row>
    <row r="76104" spans="41:44" ht="15" customHeight="1">
      <c r="AO76104" s="109"/>
      <c r="AR76104" s="109"/>
    </row>
    <row r="76105" spans="41:44" ht="15" customHeight="1">
      <c r="AO76105" s="104"/>
      <c r="AR76105" s="104"/>
    </row>
    <row r="76106" spans="41:44" ht="15" customHeight="1">
      <c r="AO76106" s="106"/>
      <c r="AR76106" s="106"/>
    </row>
    <row r="76107" spans="41:44" ht="15" customHeight="1">
      <c r="AO76107" s="106"/>
      <c r="AR76107" s="106"/>
    </row>
    <row r="76108" spans="41:44" ht="15" customHeight="1">
      <c r="AO76108" s="106"/>
      <c r="AR76108" s="106"/>
    </row>
    <row r="76109" spans="41:44" ht="15" customHeight="1">
      <c r="AO76109" s="106"/>
      <c r="AR76109" s="106"/>
    </row>
    <row r="76110" spans="41:44" ht="15" customHeight="1">
      <c r="AO76110" s="106"/>
      <c r="AR76110" s="106"/>
    </row>
    <row r="76111" spans="41:44" ht="15" customHeight="1">
      <c r="AO76111" s="106"/>
      <c r="AR76111" s="106"/>
    </row>
    <row r="76112" spans="41:44" ht="15" customHeight="1">
      <c r="AO76112" s="106"/>
      <c r="AR76112" s="106"/>
    </row>
    <row r="76113" spans="41:44" ht="15" customHeight="1">
      <c r="AO76113" s="108"/>
      <c r="AR76113" s="108"/>
    </row>
    <row r="76114" spans="41:44" ht="15" customHeight="1">
      <c r="AO76114" s="108"/>
      <c r="AR76114" s="108"/>
    </row>
    <row r="76115" spans="41:44" ht="15" customHeight="1">
      <c r="AO76115" s="108"/>
      <c r="AR76115" s="108"/>
    </row>
    <row r="76116" spans="41:44" ht="15" customHeight="1">
      <c r="AO76116" s="108"/>
      <c r="AR76116" s="108"/>
    </row>
    <row r="76117" spans="41:44" ht="15" customHeight="1">
      <c r="AO76117" s="108"/>
      <c r="AR76117" s="108"/>
    </row>
    <row r="76118" spans="41:44" ht="15" customHeight="1">
      <c r="AO76118" s="109"/>
      <c r="AR76118" s="109"/>
    </row>
    <row r="76119" spans="41:44" ht="15" customHeight="1">
      <c r="AO76119" s="104"/>
      <c r="AR76119" s="104"/>
    </row>
    <row r="76120" spans="41:44" ht="15" customHeight="1">
      <c r="AO76120" s="106"/>
      <c r="AR76120" s="106"/>
    </row>
    <row r="76121" spans="41:44" ht="15" customHeight="1">
      <c r="AO76121" s="106"/>
      <c r="AR76121" s="106"/>
    </row>
    <row r="76122" spans="41:44" ht="15" customHeight="1">
      <c r="AO76122" s="106"/>
      <c r="AR76122" s="106"/>
    </row>
    <row r="76123" spans="41:44" ht="15" customHeight="1">
      <c r="AO76123" s="106"/>
      <c r="AR76123" s="106"/>
    </row>
    <row r="76124" spans="41:44" ht="15" customHeight="1">
      <c r="AO76124" s="106"/>
      <c r="AR76124" s="106"/>
    </row>
    <row r="76125" spans="41:44" ht="15" customHeight="1">
      <c r="AO76125" s="106"/>
      <c r="AR76125" s="106"/>
    </row>
    <row r="76126" spans="41:44" ht="15" customHeight="1">
      <c r="AO76126" s="106"/>
      <c r="AR76126" s="106"/>
    </row>
    <row r="76127" spans="41:44" ht="15" customHeight="1">
      <c r="AO76127" s="108"/>
      <c r="AR76127" s="108"/>
    </row>
    <row r="76128" spans="41:44" ht="15" customHeight="1">
      <c r="AO76128" s="108"/>
      <c r="AR76128" s="108"/>
    </row>
    <row r="76129" spans="41:44" ht="15" customHeight="1">
      <c r="AO76129" s="108"/>
      <c r="AR76129" s="108"/>
    </row>
    <row r="76130" spans="41:44" ht="15" customHeight="1">
      <c r="AO76130" s="108"/>
      <c r="AR76130" s="108"/>
    </row>
    <row r="76131" spans="41:44" ht="15" customHeight="1">
      <c r="AO76131" s="108"/>
      <c r="AR76131" s="108"/>
    </row>
    <row r="76132" spans="41:44" ht="15" customHeight="1">
      <c r="AO76132" s="109"/>
      <c r="AR76132" s="109"/>
    </row>
    <row r="76133" spans="41:44" ht="15" customHeight="1">
      <c r="AO76133" s="104"/>
      <c r="AR76133" s="104"/>
    </row>
    <row r="76134" spans="41:44" ht="15" customHeight="1">
      <c r="AO76134" s="106"/>
      <c r="AR76134" s="106"/>
    </row>
    <row r="76135" spans="41:44" ht="15" customHeight="1">
      <c r="AO76135" s="106"/>
      <c r="AR76135" s="106"/>
    </row>
    <row r="76136" spans="41:44" ht="15" customHeight="1">
      <c r="AO76136" s="106"/>
      <c r="AR76136" s="106"/>
    </row>
    <row r="76137" spans="41:44" ht="15" customHeight="1">
      <c r="AO76137" s="106"/>
      <c r="AR76137" s="106"/>
    </row>
    <row r="76138" spans="41:44" ht="15" customHeight="1">
      <c r="AO76138" s="106"/>
      <c r="AR76138" s="106"/>
    </row>
    <row r="76139" spans="41:44" ht="15" customHeight="1">
      <c r="AO76139" s="106"/>
      <c r="AR76139" s="106"/>
    </row>
    <row r="76140" spans="41:44" ht="15" customHeight="1">
      <c r="AO76140" s="106"/>
      <c r="AR76140" s="106"/>
    </row>
    <row r="76141" spans="41:44" ht="15" customHeight="1">
      <c r="AO76141" s="108"/>
      <c r="AR76141" s="108"/>
    </row>
    <row r="76142" spans="41:44" ht="15" customHeight="1">
      <c r="AO76142" s="108"/>
      <c r="AR76142" s="108"/>
    </row>
    <row r="76143" spans="41:44" ht="15" customHeight="1">
      <c r="AO76143" s="108"/>
      <c r="AR76143" s="108"/>
    </row>
    <row r="76144" spans="41:44" ht="15" customHeight="1">
      <c r="AO76144" s="108"/>
      <c r="AR76144" s="108"/>
    </row>
    <row r="76145" spans="41:44" ht="15" customHeight="1">
      <c r="AO76145" s="108"/>
      <c r="AR76145" s="108"/>
    </row>
    <row r="76146" spans="41:44" ht="15" customHeight="1">
      <c r="AO76146" s="109"/>
      <c r="AR76146" s="109"/>
    </row>
    <row r="76147" spans="41:44" ht="15" customHeight="1">
      <c r="AO76147" s="104"/>
      <c r="AR76147" s="104"/>
    </row>
    <row r="76148" spans="41:44" ht="15" customHeight="1">
      <c r="AO76148" s="106"/>
      <c r="AR76148" s="106"/>
    </row>
    <row r="76149" spans="41:44" ht="15" customHeight="1">
      <c r="AO76149" s="106"/>
      <c r="AR76149" s="106"/>
    </row>
    <row r="76150" spans="41:44" ht="15" customHeight="1">
      <c r="AO76150" s="106"/>
      <c r="AR76150" s="106"/>
    </row>
    <row r="76151" spans="41:44" ht="15" customHeight="1">
      <c r="AO76151" s="106"/>
      <c r="AR76151" s="106"/>
    </row>
    <row r="76152" spans="41:44" ht="15" customHeight="1">
      <c r="AO76152" s="106"/>
      <c r="AR76152" s="106"/>
    </row>
    <row r="76153" spans="41:44" ht="15" customHeight="1">
      <c r="AO76153" s="106"/>
      <c r="AR76153" s="106"/>
    </row>
    <row r="76154" spans="41:44" ht="15" customHeight="1">
      <c r="AO76154" s="106"/>
      <c r="AR76154" s="106"/>
    </row>
    <row r="76155" spans="41:44" ht="15" customHeight="1">
      <c r="AO76155" s="108"/>
      <c r="AR76155" s="108"/>
    </row>
    <row r="76156" spans="41:44" ht="15" customHeight="1">
      <c r="AO76156" s="108"/>
      <c r="AR76156" s="108"/>
    </row>
    <row r="76157" spans="41:44" ht="15" customHeight="1">
      <c r="AO76157" s="108"/>
      <c r="AR76157" s="108"/>
    </row>
    <row r="76158" spans="41:44" ht="15" customHeight="1">
      <c r="AO76158" s="108"/>
      <c r="AR76158" s="108"/>
    </row>
    <row r="76159" spans="41:44" ht="15" customHeight="1">
      <c r="AO76159" s="108"/>
      <c r="AR76159" s="108"/>
    </row>
    <row r="76160" spans="41:44" ht="15" customHeight="1">
      <c r="AO76160" s="109"/>
      <c r="AR76160" s="109"/>
    </row>
    <row r="76161" spans="41:44" ht="15" customHeight="1">
      <c r="AO76161" s="104"/>
      <c r="AR76161" s="104"/>
    </row>
    <row r="76162" spans="41:44" ht="15" customHeight="1">
      <c r="AO76162" s="106"/>
      <c r="AR76162" s="106"/>
    </row>
    <row r="76163" spans="41:44" ht="15" customHeight="1">
      <c r="AO76163" s="106"/>
      <c r="AR76163" s="106"/>
    </row>
    <row r="76164" spans="41:44" ht="15" customHeight="1">
      <c r="AO76164" s="106"/>
      <c r="AR76164" s="106"/>
    </row>
    <row r="76165" spans="41:44" ht="15" customHeight="1">
      <c r="AO76165" s="106"/>
      <c r="AR76165" s="106"/>
    </row>
    <row r="76166" spans="41:44" ht="15" customHeight="1">
      <c r="AO76166" s="106"/>
      <c r="AR76166" s="106"/>
    </row>
    <row r="76167" spans="41:44" ht="15" customHeight="1">
      <c r="AO76167" s="106"/>
      <c r="AR76167" s="106"/>
    </row>
    <row r="76168" spans="41:44" ht="15" customHeight="1">
      <c r="AO76168" s="106"/>
      <c r="AR76168" s="106"/>
    </row>
    <row r="76169" spans="41:44" ht="15" customHeight="1">
      <c r="AO76169" s="108"/>
      <c r="AR76169" s="108"/>
    </row>
    <row r="76170" spans="41:44" ht="15" customHeight="1">
      <c r="AO76170" s="108"/>
      <c r="AR76170" s="108"/>
    </row>
    <row r="76171" spans="41:44" ht="15" customHeight="1">
      <c r="AO76171" s="108"/>
      <c r="AR76171" s="108"/>
    </row>
    <row r="76172" spans="41:44" ht="15" customHeight="1">
      <c r="AO76172" s="108"/>
      <c r="AR76172" s="108"/>
    </row>
    <row r="76173" spans="41:44" ht="15" customHeight="1">
      <c r="AO76173" s="108"/>
      <c r="AR76173" s="108"/>
    </row>
    <row r="76174" spans="41:44" ht="15" customHeight="1">
      <c r="AO76174" s="109"/>
      <c r="AR76174" s="109"/>
    </row>
    <row r="76175" spans="41:44" ht="15" customHeight="1">
      <c r="AO76175" s="104"/>
      <c r="AR76175" s="104"/>
    </row>
    <row r="76176" spans="41:44" ht="15" customHeight="1">
      <c r="AO76176" s="106"/>
      <c r="AR76176" s="106"/>
    </row>
    <row r="76177" spans="41:44" ht="15" customHeight="1">
      <c r="AO76177" s="106"/>
      <c r="AR76177" s="106"/>
    </row>
    <row r="76178" spans="41:44" ht="15" customHeight="1">
      <c r="AO76178" s="106"/>
      <c r="AR76178" s="106"/>
    </row>
    <row r="76179" spans="41:44" ht="15" customHeight="1">
      <c r="AO76179" s="106"/>
      <c r="AR76179" s="106"/>
    </row>
    <row r="76180" spans="41:44" ht="15" customHeight="1">
      <c r="AO76180" s="106"/>
      <c r="AR76180" s="106"/>
    </row>
    <row r="76181" spans="41:44" ht="15" customHeight="1">
      <c r="AO76181" s="106"/>
      <c r="AR76181" s="106"/>
    </row>
    <row r="76182" spans="41:44" ht="15" customHeight="1">
      <c r="AO76182" s="106"/>
      <c r="AR76182" s="106"/>
    </row>
    <row r="76183" spans="41:44" ht="15" customHeight="1">
      <c r="AO76183" s="108"/>
      <c r="AR76183" s="108"/>
    </row>
    <row r="76184" spans="41:44" ht="15" customHeight="1">
      <c r="AO76184" s="108"/>
      <c r="AR76184" s="108"/>
    </row>
    <row r="76185" spans="41:44" ht="15" customHeight="1">
      <c r="AO76185" s="108"/>
      <c r="AR76185" s="108"/>
    </row>
    <row r="76186" spans="41:44" ht="15" customHeight="1">
      <c r="AO76186" s="108"/>
      <c r="AR76186" s="108"/>
    </row>
    <row r="76187" spans="41:44" ht="15" customHeight="1">
      <c r="AO76187" s="108"/>
      <c r="AR76187" s="108"/>
    </row>
    <row r="76188" spans="41:44" ht="15" customHeight="1">
      <c r="AO76188" s="109"/>
      <c r="AR76188" s="109"/>
    </row>
    <row r="76189" spans="41:44" ht="15" customHeight="1">
      <c r="AO76189" s="104"/>
      <c r="AR76189" s="104"/>
    </row>
    <row r="76190" spans="41:44" ht="15" customHeight="1">
      <c r="AO76190" s="106"/>
      <c r="AR76190" s="106"/>
    </row>
    <row r="76191" spans="41:44" ht="15" customHeight="1">
      <c r="AO76191" s="106"/>
      <c r="AR76191" s="106"/>
    </row>
    <row r="76192" spans="41:44" ht="15" customHeight="1">
      <c r="AO76192" s="106"/>
      <c r="AR76192" s="106"/>
    </row>
    <row r="76193" spans="41:44" ht="15" customHeight="1">
      <c r="AO76193" s="106"/>
      <c r="AR76193" s="106"/>
    </row>
    <row r="76194" spans="41:44" ht="15" customHeight="1">
      <c r="AO76194" s="106"/>
      <c r="AR76194" s="106"/>
    </row>
    <row r="76195" spans="41:44" ht="15" customHeight="1">
      <c r="AO76195" s="106"/>
      <c r="AR76195" s="106"/>
    </row>
    <row r="76196" spans="41:44" ht="15" customHeight="1">
      <c r="AO76196" s="106"/>
      <c r="AR76196" s="106"/>
    </row>
    <row r="76197" spans="41:44" ht="15" customHeight="1">
      <c r="AO76197" s="108"/>
      <c r="AR76197" s="108"/>
    </row>
    <row r="76198" spans="41:44" ht="15" customHeight="1">
      <c r="AO76198" s="108"/>
      <c r="AR76198" s="108"/>
    </row>
    <row r="76199" spans="41:44" ht="15" customHeight="1">
      <c r="AO76199" s="108"/>
      <c r="AR76199" s="108"/>
    </row>
    <row r="76200" spans="41:44" ht="15" customHeight="1">
      <c r="AO76200" s="108"/>
      <c r="AR76200" s="108"/>
    </row>
    <row r="76201" spans="41:44" ht="15" customHeight="1">
      <c r="AO76201" s="108"/>
      <c r="AR76201" s="108"/>
    </row>
    <row r="76202" spans="41:44" ht="15" customHeight="1">
      <c r="AO76202" s="109"/>
      <c r="AR76202" s="109"/>
    </row>
    <row r="76203" spans="41:44" ht="15" customHeight="1">
      <c r="AO76203" s="104"/>
      <c r="AR76203" s="104"/>
    </row>
    <row r="76204" spans="41:44" ht="15" customHeight="1">
      <c r="AO76204" s="106"/>
      <c r="AR76204" s="106"/>
    </row>
    <row r="76205" spans="41:44" ht="15" customHeight="1">
      <c r="AO76205" s="106"/>
      <c r="AR76205" s="106"/>
    </row>
    <row r="76206" spans="41:44" ht="15" customHeight="1">
      <c r="AO76206" s="106"/>
      <c r="AR76206" s="106"/>
    </row>
    <row r="76207" spans="41:44" ht="15" customHeight="1">
      <c r="AO76207" s="106"/>
      <c r="AR76207" s="106"/>
    </row>
    <row r="76208" spans="41:44" ht="15" customHeight="1">
      <c r="AO76208" s="106"/>
      <c r="AR76208" s="106"/>
    </row>
    <row r="76209" spans="41:44" ht="15" customHeight="1">
      <c r="AO76209" s="106"/>
      <c r="AR76209" s="106"/>
    </row>
    <row r="76210" spans="41:44" ht="15" customHeight="1">
      <c r="AO76210" s="106"/>
      <c r="AR76210" s="106"/>
    </row>
    <row r="76211" spans="41:44" ht="15" customHeight="1">
      <c r="AO76211" s="108"/>
      <c r="AR76211" s="108"/>
    </row>
    <row r="76212" spans="41:44" ht="15" customHeight="1">
      <c r="AO76212" s="108"/>
      <c r="AR76212" s="108"/>
    </row>
    <row r="76213" spans="41:44" ht="15" customHeight="1">
      <c r="AO76213" s="108"/>
      <c r="AR76213" s="108"/>
    </row>
    <row r="76214" spans="41:44" ht="15" customHeight="1">
      <c r="AO76214" s="108"/>
      <c r="AR76214" s="108"/>
    </row>
    <row r="76215" spans="41:44" ht="15" customHeight="1">
      <c r="AO76215" s="108"/>
      <c r="AR76215" s="108"/>
    </row>
    <row r="76216" spans="41:44" ht="15" customHeight="1">
      <c r="AO76216" s="109"/>
      <c r="AR76216" s="109"/>
    </row>
    <row r="76217" spans="41:44" ht="15" customHeight="1">
      <c r="AO76217" s="104"/>
      <c r="AR76217" s="104"/>
    </row>
    <row r="76218" spans="41:44" ht="15" customHeight="1">
      <c r="AO76218" s="106"/>
      <c r="AR76218" s="106"/>
    </row>
    <row r="76219" spans="41:44" ht="15" customHeight="1">
      <c r="AO76219" s="106"/>
      <c r="AR76219" s="106"/>
    </row>
    <row r="76220" spans="41:44" ht="15" customHeight="1">
      <c r="AO76220" s="106"/>
      <c r="AR76220" s="106"/>
    </row>
    <row r="76221" spans="41:44" ht="15" customHeight="1">
      <c r="AO76221" s="106"/>
      <c r="AR76221" s="106"/>
    </row>
    <row r="76222" spans="41:44" ht="15" customHeight="1">
      <c r="AO76222" s="106"/>
      <c r="AR76222" s="106"/>
    </row>
    <row r="76223" spans="41:44" ht="15" customHeight="1">
      <c r="AO76223" s="106"/>
      <c r="AR76223" s="106"/>
    </row>
    <row r="76224" spans="41:44" ht="15" customHeight="1">
      <c r="AO76224" s="106"/>
      <c r="AR76224" s="106"/>
    </row>
    <row r="76225" spans="41:44" ht="15" customHeight="1">
      <c r="AO76225" s="108"/>
      <c r="AR76225" s="108"/>
    </row>
    <row r="76226" spans="41:44" ht="15" customHeight="1">
      <c r="AO76226" s="108"/>
      <c r="AR76226" s="108"/>
    </row>
    <row r="76227" spans="41:44" ht="15" customHeight="1">
      <c r="AO76227" s="108"/>
      <c r="AR76227" s="108"/>
    </row>
    <row r="76228" spans="41:44" ht="15" customHeight="1">
      <c r="AO76228" s="108"/>
      <c r="AR76228" s="108"/>
    </row>
    <row r="76229" spans="41:44" ht="15" customHeight="1">
      <c r="AO76229" s="108"/>
      <c r="AR76229" s="108"/>
    </row>
    <row r="76230" spans="41:44" ht="15" customHeight="1">
      <c r="AO76230" s="109"/>
      <c r="AR76230" s="109"/>
    </row>
    <row r="76231" spans="41:44" ht="15" customHeight="1">
      <c r="AO76231" s="104"/>
      <c r="AR76231" s="104"/>
    </row>
    <row r="76232" spans="41:44" ht="15" customHeight="1">
      <c r="AO76232" s="106"/>
      <c r="AR76232" s="106"/>
    </row>
    <row r="76233" spans="41:44" ht="15" customHeight="1">
      <c r="AO76233" s="106"/>
      <c r="AR76233" s="106"/>
    </row>
    <row r="76234" spans="41:44" ht="15" customHeight="1">
      <c r="AO76234" s="106"/>
      <c r="AR76234" s="106"/>
    </row>
    <row r="76235" spans="41:44" ht="15" customHeight="1">
      <c r="AO76235" s="106"/>
      <c r="AR76235" s="106"/>
    </row>
    <row r="76236" spans="41:44" ht="15" customHeight="1">
      <c r="AO76236" s="106"/>
      <c r="AR76236" s="106"/>
    </row>
    <row r="76237" spans="41:44" ht="15" customHeight="1">
      <c r="AO76237" s="106"/>
      <c r="AR76237" s="106"/>
    </row>
    <row r="76238" spans="41:44" ht="15" customHeight="1">
      <c r="AO76238" s="106"/>
      <c r="AR76238" s="106"/>
    </row>
    <row r="76239" spans="41:44" ht="15" customHeight="1">
      <c r="AO76239" s="108"/>
      <c r="AR76239" s="108"/>
    </row>
    <row r="76240" spans="41:44" ht="15" customHeight="1">
      <c r="AO76240" s="108"/>
      <c r="AR76240" s="108"/>
    </row>
    <row r="76241" spans="41:44" ht="15" customHeight="1">
      <c r="AO76241" s="108"/>
      <c r="AR76241" s="108"/>
    </row>
    <row r="76242" spans="41:44" ht="15" customHeight="1">
      <c r="AO76242" s="108"/>
      <c r="AR76242" s="108"/>
    </row>
    <row r="76243" spans="41:44" ht="15" customHeight="1">
      <c r="AO76243" s="108"/>
      <c r="AR76243" s="108"/>
    </row>
    <row r="76244" spans="41:44" ht="15" customHeight="1">
      <c r="AO76244" s="109"/>
      <c r="AR76244" s="109"/>
    </row>
    <row r="76245" spans="41:44" ht="15" customHeight="1">
      <c r="AO76245" s="104"/>
      <c r="AR76245" s="104"/>
    </row>
    <row r="76246" spans="41:44" ht="15" customHeight="1">
      <c r="AO76246" s="106"/>
      <c r="AR76246" s="106"/>
    </row>
    <row r="76247" spans="41:44" ht="15" customHeight="1">
      <c r="AO76247" s="106"/>
      <c r="AR76247" s="106"/>
    </row>
    <row r="76248" spans="41:44" ht="15" customHeight="1">
      <c r="AO76248" s="106"/>
      <c r="AR76248" s="106"/>
    </row>
    <row r="76249" spans="41:44" ht="15" customHeight="1">
      <c r="AO76249" s="106"/>
      <c r="AR76249" s="106"/>
    </row>
    <row r="76250" spans="41:44" ht="15" customHeight="1">
      <c r="AO76250" s="106"/>
      <c r="AR76250" s="106"/>
    </row>
    <row r="76251" spans="41:44" ht="15" customHeight="1">
      <c r="AO76251" s="106"/>
      <c r="AR76251" s="106"/>
    </row>
    <row r="76252" spans="41:44" ht="15" customHeight="1">
      <c r="AO76252" s="106"/>
      <c r="AR76252" s="106"/>
    </row>
    <row r="76253" spans="41:44" ht="15" customHeight="1">
      <c r="AO76253" s="108"/>
      <c r="AR76253" s="108"/>
    </row>
    <row r="76254" spans="41:44" ht="15" customHeight="1">
      <c r="AO76254" s="108"/>
      <c r="AR76254" s="108"/>
    </row>
    <row r="76255" spans="41:44" ht="15" customHeight="1">
      <c r="AO76255" s="108"/>
      <c r="AR76255" s="108"/>
    </row>
    <row r="76256" spans="41:44" ht="15" customHeight="1">
      <c r="AO76256" s="108"/>
      <c r="AR76256" s="108"/>
    </row>
    <row r="76257" spans="41:44" ht="15" customHeight="1">
      <c r="AO76257" s="108"/>
      <c r="AR76257" s="108"/>
    </row>
    <row r="76258" spans="41:44" ht="15" customHeight="1">
      <c r="AO76258" s="109"/>
      <c r="AR76258" s="109"/>
    </row>
    <row r="76259" spans="41:44" ht="15" customHeight="1">
      <c r="AO76259" s="104"/>
      <c r="AR76259" s="104"/>
    </row>
    <row r="76260" spans="41:44" ht="15" customHeight="1">
      <c r="AO76260" s="106"/>
      <c r="AR76260" s="106"/>
    </row>
    <row r="76261" spans="41:44" ht="15" customHeight="1">
      <c r="AO76261" s="106"/>
      <c r="AR76261" s="106"/>
    </row>
    <row r="76262" spans="41:44" ht="15" customHeight="1">
      <c r="AO76262" s="106"/>
      <c r="AR76262" s="106"/>
    </row>
    <row r="76263" spans="41:44" ht="15" customHeight="1">
      <c r="AO76263" s="106"/>
      <c r="AR76263" s="106"/>
    </row>
    <row r="76264" spans="41:44" ht="15" customHeight="1">
      <c r="AO76264" s="106"/>
      <c r="AR76264" s="106"/>
    </row>
    <row r="76265" spans="41:44" ht="15" customHeight="1">
      <c r="AO76265" s="106"/>
      <c r="AR76265" s="106"/>
    </row>
    <row r="76266" spans="41:44" ht="15" customHeight="1">
      <c r="AO76266" s="106"/>
      <c r="AR76266" s="106"/>
    </row>
    <row r="76267" spans="41:44" ht="15" customHeight="1">
      <c r="AO76267" s="108"/>
      <c r="AR76267" s="108"/>
    </row>
    <row r="76268" spans="41:44" ht="15" customHeight="1">
      <c r="AO76268" s="108"/>
      <c r="AR76268" s="108"/>
    </row>
    <row r="76269" spans="41:44" ht="15" customHeight="1">
      <c r="AO76269" s="108"/>
      <c r="AR76269" s="108"/>
    </row>
    <row r="76270" spans="41:44" ht="15" customHeight="1">
      <c r="AO76270" s="108"/>
      <c r="AR76270" s="108"/>
    </row>
    <row r="76271" spans="41:44" ht="15" customHeight="1">
      <c r="AO76271" s="108"/>
      <c r="AR76271" s="108"/>
    </row>
    <row r="76272" spans="41:44" ht="15" customHeight="1">
      <c r="AO76272" s="109"/>
      <c r="AR76272" s="109"/>
    </row>
    <row r="76273" spans="41:44" ht="15" customHeight="1">
      <c r="AO76273" s="104"/>
      <c r="AR76273" s="104"/>
    </row>
    <row r="76274" spans="41:44" ht="15" customHeight="1">
      <c r="AO76274" s="106"/>
      <c r="AR76274" s="106"/>
    </row>
    <row r="76275" spans="41:44" ht="15" customHeight="1">
      <c r="AO76275" s="106"/>
      <c r="AR76275" s="106"/>
    </row>
    <row r="76276" spans="41:44" ht="15" customHeight="1">
      <c r="AO76276" s="106"/>
      <c r="AR76276" s="106"/>
    </row>
    <row r="76277" spans="41:44" ht="15" customHeight="1">
      <c r="AO76277" s="106"/>
      <c r="AR76277" s="106"/>
    </row>
    <row r="76278" spans="41:44" ht="15" customHeight="1">
      <c r="AO76278" s="106"/>
      <c r="AR76278" s="106"/>
    </row>
    <row r="76279" spans="41:44" ht="15" customHeight="1">
      <c r="AO76279" s="106"/>
      <c r="AR76279" s="106"/>
    </row>
    <row r="76280" spans="41:44" ht="15" customHeight="1">
      <c r="AO76280" s="106"/>
      <c r="AR76280" s="106"/>
    </row>
    <row r="76281" spans="41:44" ht="15" customHeight="1">
      <c r="AO76281" s="108"/>
      <c r="AR76281" s="108"/>
    </row>
    <row r="76282" spans="41:44" ht="15" customHeight="1">
      <c r="AO76282" s="108"/>
      <c r="AR76282" s="108"/>
    </row>
    <row r="76283" spans="41:44" ht="15" customHeight="1">
      <c r="AO76283" s="108"/>
      <c r="AR76283" s="108"/>
    </row>
    <row r="76284" spans="41:44" ht="15" customHeight="1">
      <c r="AO76284" s="108"/>
      <c r="AR76284" s="108"/>
    </row>
    <row r="76285" spans="41:44" ht="15" customHeight="1">
      <c r="AO76285" s="108"/>
      <c r="AR76285" s="108"/>
    </row>
    <row r="76286" spans="41:44" ht="15" customHeight="1">
      <c r="AO76286" s="109"/>
      <c r="AR76286" s="109"/>
    </row>
    <row r="76287" spans="41:44" ht="15" customHeight="1">
      <c r="AO76287" s="104"/>
      <c r="AR76287" s="104"/>
    </row>
    <row r="76288" spans="41:44" ht="15" customHeight="1">
      <c r="AO76288" s="106"/>
      <c r="AR76288" s="106"/>
    </row>
    <row r="76289" spans="41:44" ht="15" customHeight="1">
      <c r="AO76289" s="106"/>
      <c r="AR76289" s="106"/>
    </row>
    <row r="76290" spans="41:44" ht="15" customHeight="1">
      <c r="AO76290" s="106"/>
      <c r="AR76290" s="106"/>
    </row>
    <row r="76291" spans="41:44" ht="15" customHeight="1">
      <c r="AO76291" s="106"/>
      <c r="AR76291" s="106"/>
    </row>
    <row r="76292" spans="41:44" ht="15" customHeight="1">
      <c r="AO76292" s="106"/>
      <c r="AR76292" s="106"/>
    </row>
    <row r="76293" spans="41:44" ht="15" customHeight="1">
      <c r="AO76293" s="106"/>
      <c r="AR76293" s="106"/>
    </row>
    <row r="76294" spans="41:44" ht="15" customHeight="1">
      <c r="AO76294" s="106"/>
      <c r="AR76294" s="106"/>
    </row>
    <row r="76295" spans="41:44" ht="15" customHeight="1">
      <c r="AO76295" s="108"/>
      <c r="AR76295" s="108"/>
    </row>
    <row r="76296" spans="41:44" ht="15" customHeight="1">
      <c r="AO76296" s="108"/>
      <c r="AR76296" s="108"/>
    </row>
    <row r="76297" spans="41:44" ht="15" customHeight="1">
      <c r="AO76297" s="108"/>
      <c r="AR76297" s="108"/>
    </row>
    <row r="76298" spans="41:44" ht="15" customHeight="1">
      <c r="AO76298" s="108"/>
      <c r="AR76298" s="108"/>
    </row>
    <row r="76299" spans="41:44" ht="15" customHeight="1">
      <c r="AO76299" s="108"/>
      <c r="AR76299" s="108"/>
    </row>
    <row r="76300" spans="41:44" ht="15" customHeight="1">
      <c r="AO76300" s="109"/>
      <c r="AR76300" s="109"/>
    </row>
    <row r="76301" spans="41:44" ht="15" customHeight="1">
      <c r="AO76301" s="104"/>
      <c r="AR76301" s="104"/>
    </row>
    <row r="76302" spans="41:44" ht="15" customHeight="1">
      <c r="AO76302" s="106"/>
      <c r="AR76302" s="106"/>
    </row>
    <row r="76303" spans="41:44" ht="15" customHeight="1">
      <c r="AO76303" s="106"/>
      <c r="AR76303" s="106"/>
    </row>
    <row r="76304" spans="41:44" ht="15" customHeight="1">
      <c r="AO76304" s="106"/>
      <c r="AR76304" s="106"/>
    </row>
    <row r="76305" spans="41:44" ht="15" customHeight="1">
      <c r="AO76305" s="106"/>
      <c r="AR76305" s="106"/>
    </row>
    <row r="76306" spans="41:44" ht="15" customHeight="1">
      <c r="AO76306" s="106"/>
      <c r="AR76306" s="106"/>
    </row>
    <row r="76307" spans="41:44" ht="15" customHeight="1">
      <c r="AO76307" s="106"/>
      <c r="AR76307" s="106"/>
    </row>
    <row r="76308" spans="41:44" ht="15" customHeight="1">
      <c r="AO76308" s="106"/>
      <c r="AR76308" s="106"/>
    </row>
    <row r="76309" spans="41:44" ht="15" customHeight="1">
      <c r="AO76309" s="108"/>
      <c r="AR76309" s="108"/>
    </row>
    <row r="76310" spans="41:44" ht="15" customHeight="1">
      <c r="AO76310" s="108"/>
      <c r="AR76310" s="108"/>
    </row>
    <row r="76311" spans="41:44" ht="15" customHeight="1">
      <c r="AO76311" s="108"/>
      <c r="AR76311" s="108"/>
    </row>
    <row r="76312" spans="41:44" ht="15" customHeight="1">
      <c r="AO76312" s="108"/>
      <c r="AR76312" s="108"/>
    </row>
    <row r="76313" spans="41:44" ht="15" customHeight="1">
      <c r="AO76313" s="108"/>
      <c r="AR76313" s="108"/>
    </row>
    <row r="76314" spans="41:44" ht="15" customHeight="1">
      <c r="AO76314" s="109"/>
      <c r="AR76314" s="109"/>
    </row>
    <row r="76315" spans="41:44" ht="15" customHeight="1">
      <c r="AO76315" s="104"/>
      <c r="AR76315" s="104"/>
    </row>
    <row r="76316" spans="41:44" ht="15" customHeight="1">
      <c r="AO76316" s="106"/>
      <c r="AR76316" s="106"/>
    </row>
    <row r="76317" spans="41:44" ht="15" customHeight="1">
      <c r="AO76317" s="106"/>
      <c r="AR76317" s="106"/>
    </row>
    <row r="76318" spans="41:44" ht="15" customHeight="1">
      <c r="AO76318" s="106"/>
      <c r="AR76318" s="106"/>
    </row>
    <row r="76319" spans="41:44" ht="15" customHeight="1">
      <c r="AO76319" s="106"/>
      <c r="AR76319" s="106"/>
    </row>
    <row r="76320" spans="41:44" ht="15" customHeight="1">
      <c r="AO76320" s="106"/>
      <c r="AR76320" s="106"/>
    </row>
    <row r="76321" spans="41:44" ht="15" customHeight="1">
      <c r="AO76321" s="106"/>
      <c r="AR76321" s="106"/>
    </row>
    <row r="76322" spans="41:44" ht="15" customHeight="1">
      <c r="AO76322" s="106"/>
      <c r="AR76322" s="106"/>
    </row>
    <row r="76323" spans="41:44" ht="15" customHeight="1">
      <c r="AO76323" s="108"/>
      <c r="AR76323" s="108"/>
    </row>
    <row r="76324" spans="41:44" ht="15" customHeight="1">
      <c r="AO76324" s="108"/>
      <c r="AR76324" s="108"/>
    </row>
    <row r="76325" spans="41:44" ht="15" customHeight="1">
      <c r="AO76325" s="108"/>
      <c r="AR76325" s="108"/>
    </row>
    <row r="76326" spans="41:44" ht="15" customHeight="1">
      <c r="AO76326" s="108"/>
      <c r="AR76326" s="108"/>
    </row>
    <row r="76327" spans="41:44" ht="15" customHeight="1">
      <c r="AO76327" s="108"/>
      <c r="AR76327" s="108"/>
    </row>
    <row r="76328" spans="41:44" ht="15" customHeight="1">
      <c r="AO76328" s="109"/>
      <c r="AR76328" s="109"/>
    </row>
    <row r="76329" spans="41:44" ht="15" customHeight="1">
      <c r="AO76329" s="104"/>
      <c r="AR76329" s="104"/>
    </row>
    <row r="76330" spans="41:44" ht="15" customHeight="1">
      <c r="AO76330" s="106"/>
      <c r="AR76330" s="106"/>
    </row>
    <row r="76331" spans="41:44" ht="15" customHeight="1">
      <c r="AO76331" s="106"/>
      <c r="AR76331" s="106"/>
    </row>
    <row r="76332" spans="41:44" ht="15" customHeight="1">
      <c r="AO76332" s="106"/>
      <c r="AR76332" s="106"/>
    </row>
    <row r="76333" spans="41:44" ht="15" customHeight="1">
      <c r="AO76333" s="106"/>
      <c r="AR76333" s="106"/>
    </row>
    <row r="76334" spans="41:44" ht="15" customHeight="1">
      <c r="AO76334" s="106"/>
      <c r="AR76334" s="106"/>
    </row>
    <row r="76335" spans="41:44" ht="15" customHeight="1">
      <c r="AO76335" s="106"/>
      <c r="AR76335" s="106"/>
    </row>
    <row r="76336" spans="41:44" ht="15" customHeight="1">
      <c r="AO76336" s="106"/>
      <c r="AR76336" s="106"/>
    </row>
    <row r="76337" spans="41:44" ht="15" customHeight="1">
      <c r="AO76337" s="108"/>
      <c r="AR76337" s="108"/>
    </row>
    <row r="76338" spans="41:44" ht="15" customHeight="1">
      <c r="AO76338" s="108"/>
      <c r="AR76338" s="108"/>
    </row>
    <row r="76339" spans="41:44" ht="15" customHeight="1">
      <c r="AO76339" s="108"/>
      <c r="AR76339" s="108"/>
    </row>
    <row r="76340" spans="41:44" ht="15" customHeight="1">
      <c r="AO76340" s="108"/>
      <c r="AR76340" s="108"/>
    </row>
    <row r="76341" spans="41:44" ht="15" customHeight="1">
      <c r="AO76341" s="108"/>
      <c r="AR76341" s="108"/>
    </row>
    <row r="76342" spans="41:44" ht="15" customHeight="1">
      <c r="AO76342" s="109"/>
      <c r="AR76342" s="109"/>
    </row>
    <row r="76343" spans="41:44" ht="15" customHeight="1">
      <c r="AO76343" s="104"/>
      <c r="AR76343" s="104"/>
    </row>
    <row r="76344" spans="41:44" ht="15" customHeight="1">
      <c r="AO76344" s="106"/>
      <c r="AR76344" s="106"/>
    </row>
    <row r="76345" spans="41:44" ht="15" customHeight="1">
      <c r="AO76345" s="106"/>
      <c r="AR76345" s="106"/>
    </row>
    <row r="76346" spans="41:44" ht="15" customHeight="1">
      <c r="AO76346" s="106"/>
      <c r="AR76346" s="106"/>
    </row>
    <row r="76347" spans="41:44" ht="15" customHeight="1">
      <c r="AO76347" s="106"/>
      <c r="AR76347" s="106"/>
    </row>
    <row r="76348" spans="41:44" ht="15" customHeight="1">
      <c r="AO76348" s="106"/>
      <c r="AR76348" s="106"/>
    </row>
    <row r="76349" spans="41:44" ht="15" customHeight="1">
      <c r="AO76349" s="106"/>
      <c r="AR76349" s="106"/>
    </row>
    <row r="76350" spans="41:44" ht="15" customHeight="1">
      <c r="AO76350" s="106"/>
      <c r="AR76350" s="106"/>
    </row>
    <row r="76351" spans="41:44" ht="15" customHeight="1">
      <c r="AO76351" s="108"/>
      <c r="AR76351" s="108"/>
    </row>
    <row r="76352" spans="41:44" ht="15" customHeight="1">
      <c r="AO76352" s="108"/>
      <c r="AR76352" s="108"/>
    </row>
    <row r="76353" spans="41:44" ht="15" customHeight="1">
      <c r="AO76353" s="108"/>
      <c r="AR76353" s="108"/>
    </row>
    <row r="76354" spans="41:44" ht="15" customHeight="1">
      <c r="AO76354" s="108"/>
      <c r="AR76354" s="108"/>
    </row>
    <row r="76355" spans="41:44" ht="15" customHeight="1">
      <c r="AO76355" s="108"/>
      <c r="AR76355" s="108"/>
    </row>
    <row r="76356" spans="41:44" ht="15" customHeight="1">
      <c r="AO76356" s="109"/>
      <c r="AR76356" s="109"/>
    </row>
    <row r="76357" spans="41:44" ht="15" customHeight="1">
      <c r="AO76357" s="104"/>
      <c r="AR76357" s="104"/>
    </row>
    <row r="76358" spans="41:44" ht="15" customHeight="1">
      <c r="AO76358" s="106"/>
      <c r="AR76358" s="106"/>
    </row>
    <row r="76359" spans="41:44" ht="15" customHeight="1">
      <c r="AO76359" s="106"/>
      <c r="AR76359" s="106"/>
    </row>
    <row r="76360" spans="41:44" ht="15" customHeight="1">
      <c r="AO76360" s="106"/>
      <c r="AR76360" s="106"/>
    </row>
    <row r="76361" spans="41:44" ht="15" customHeight="1">
      <c r="AO76361" s="106"/>
      <c r="AR76361" s="106"/>
    </row>
    <row r="76362" spans="41:44" ht="15" customHeight="1">
      <c r="AO76362" s="106"/>
      <c r="AR76362" s="106"/>
    </row>
    <row r="76363" spans="41:44" ht="15" customHeight="1">
      <c r="AO76363" s="106"/>
      <c r="AR76363" s="106"/>
    </row>
    <row r="76364" spans="41:44" ht="15" customHeight="1">
      <c r="AO76364" s="106"/>
      <c r="AR76364" s="106"/>
    </row>
    <row r="76365" spans="41:44" ht="15" customHeight="1">
      <c r="AO76365" s="108"/>
      <c r="AR76365" s="108"/>
    </row>
    <row r="76366" spans="41:44" ht="15" customHeight="1">
      <c r="AO76366" s="108"/>
      <c r="AR76366" s="108"/>
    </row>
    <row r="76367" spans="41:44" ht="15" customHeight="1">
      <c r="AO76367" s="108"/>
      <c r="AR76367" s="108"/>
    </row>
    <row r="76368" spans="41:44" ht="15" customHeight="1">
      <c r="AO76368" s="108"/>
      <c r="AR76368" s="108"/>
    </row>
    <row r="76369" spans="41:44" ht="15" customHeight="1">
      <c r="AO76369" s="108"/>
      <c r="AR76369" s="108"/>
    </row>
    <row r="76370" spans="41:44" ht="15" customHeight="1">
      <c r="AO76370" s="109"/>
      <c r="AR76370" s="109"/>
    </row>
    <row r="76371" spans="41:44" ht="15" customHeight="1">
      <c r="AO76371" s="104"/>
      <c r="AR76371" s="104"/>
    </row>
    <row r="76372" spans="41:44" ht="15" customHeight="1">
      <c r="AO76372" s="106"/>
      <c r="AR76372" s="106"/>
    </row>
    <row r="76373" spans="41:44" ht="15" customHeight="1">
      <c r="AO76373" s="106"/>
      <c r="AR76373" s="106"/>
    </row>
    <row r="76374" spans="41:44" ht="15" customHeight="1">
      <c r="AO76374" s="106"/>
      <c r="AR76374" s="106"/>
    </row>
    <row r="76375" spans="41:44" ht="15" customHeight="1">
      <c r="AO76375" s="106"/>
      <c r="AR76375" s="106"/>
    </row>
    <row r="76376" spans="41:44" ht="15" customHeight="1">
      <c r="AO76376" s="106"/>
      <c r="AR76376" s="106"/>
    </row>
    <row r="76377" spans="41:44" ht="15" customHeight="1">
      <c r="AO76377" s="106"/>
      <c r="AR76377" s="106"/>
    </row>
    <row r="76378" spans="41:44" ht="15" customHeight="1">
      <c r="AO76378" s="106"/>
      <c r="AR76378" s="106"/>
    </row>
    <row r="76379" spans="41:44" ht="15" customHeight="1">
      <c r="AO76379" s="108"/>
      <c r="AR76379" s="108"/>
    </row>
    <row r="76380" spans="41:44" ht="15" customHeight="1">
      <c r="AO76380" s="108"/>
      <c r="AR76380" s="108"/>
    </row>
    <row r="76381" spans="41:44" ht="15" customHeight="1">
      <c r="AO76381" s="108"/>
      <c r="AR76381" s="108"/>
    </row>
    <row r="76382" spans="41:44" ht="15" customHeight="1">
      <c r="AO76382" s="108"/>
      <c r="AR76382" s="108"/>
    </row>
    <row r="76383" spans="41:44" ht="15" customHeight="1">
      <c r="AO76383" s="108"/>
      <c r="AR76383" s="108"/>
    </row>
    <row r="76384" spans="41:44" ht="15" customHeight="1">
      <c r="AO76384" s="109"/>
      <c r="AR76384" s="109"/>
    </row>
    <row r="76385" spans="41:44" ht="15" customHeight="1">
      <c r="AO76385" s="104"/>
      <c r="AR76385" s="104"/>
    </row>
    <row r="76386" spans="41:44" ht="15" customHeight="1">
      <c r="AO76386" s="106"/>
      <c r="AR76386" s="106"/>
    </row>
    <row r="76387" spans="41:44" ht="15" customHeight="1">
      <c r="AO76387" s="106"/>
      <c r="AR76387" s="106"/>
    </row>
    <row r="76388" spans="41:44" ht="15" customHeight="1">
      <c r="AO76388" s="106"/>
      <c r="AR76388" s="106"/>
    </row>
    <row r="76389" spans="41:44" ht="15" customHeight="1">
      <c r="AO76389" s="106"/>
      <c r="AR76389" s="106"/>
    </row>
    <row r="76390" spans="41:44" ht="15" customHeight="1">
      <c r="AO76390" s="106"/>
      <c r="AR76390" s="106"/>
    </row>
    <row r="76391" spans="41:44" ht="15" customHeight="1">
      <c r="AO76391" s="106"/>
      <c r="AR76391" s="106"/>
    </row>
    <row r="76392" spans="41:44" ht="15" customHeight="1">
      <c r="AO76392" s="106"/>
      <c r="AR76392" s="106"/>
    </row>
    <row r="76393" spans="41:44" ht="15" customHeight="1">
      <c r="AO76393" s="108"/>
      <c r="AR76393" s="108"/>
    </row>
    <row r="76394" spans="41:44" ht="15" customHeight="1">
      <c r="AO76394" s="108"/>
      <c r="AR76394" s="108"/>
    </row>
    <row r="76395" spans="41:44" ht="15" customHeight="1">
      <c r="AO76395" s="108"/>
      <c r="AR76395" s="108"/>
    </row>
    <row r="76396" spans="41:44" ht="15" customHeight="1">
      <c r="AO76396" s="108"/>
      <c r="AR76396" s="108"/>
    </row>
    <row r="76397" spans="41:44" ht="15" customHeight="1">
      <c r="AO76397" s="108"/>
      <c r="AR76397" s="108"/>
    </row>
    <row r="76398" spans="41:44" ht="15" customHeight="1">
      <c r="AO76398" s="109"/>
      <c r="AR76398" s="109"/>
    </row>
    <row r="76399" spans="41:44" ht="15" customHeight="1">
      <c r="AO76399" s="104"/>
      <c r="AR76399" s="104"/>
    </row>
    <row r="76400" spans="41:44" ht="15" customHeight="1">
      <c r="AO76400" s="106"/>
      <c r="AR76400" s="106"/>
    </row>
    <row r="76401" spans="41:44" ht="15" customHeight="1">
      <c r="AO76401" s="106"/>
      <c r="AR76401" s="106"/>
    </row>
    <row r="76402" spans="41:44" ht="15" customHeight="1">
      <c r="AO76402" s="106"/>
      <c r="AR76402" s="106"/>
    </row>
    <row r="76403" spans="41:44" ht="15" customHeight="1">
      <c r="AO76403" s="106"/>
      <c r="AR76403" s="106"/>
    </row>
    <row r="76404" spans="41:44" ht="15" customHeight="1">
      <c r="AO76404" s="106"/>
      <c r="AR76404" s="106"/>
    </row>
    <row r="76405" spans="41:44" ht="15" customHeight="1">
      <c r="AO76405" s="106"/>
      <c r="AR76405" s="106"/>
    </row>
    <row r="76406" spans="41:44" ht="15" customHeight="1">
      <c r="AO76406" s="106"/>
      <c r="AR76406" s="106"/>
    </row>
    <row r="76407" spans="41:44" ht="15" customHeight="1">
      <c r="AO76407" s="108"/>
      <c r="AR76407" s="108"/>
    </row>
    <row r="76408" spans="41:44" ht="15" customHeight="1">
      <c r="AO76408" s="108"/>
      <c r="AR76408" s="108"/>
    </row>
    <row r="76409" spans="41:44" ht="15" customHeight="1">
      <c r="AO76409" s="108"/>
      <c r="AR76409" s="108"/>
    </row>
    <row r="76410" spans="41:44" ht="15" customHeight="1">
      <c r="AO76410" s="108"/>
      <c r="AR76410" s="108"/>
    </row>
    <row r="76411" spans="41:44" ht="15" customHeight="1">
      <c r="AO76411" s="108"/>
      <c r="AR76411" s="108"/>
    </row>
    <row r="76412" spans="41:44" ht="15" customHeight="1">
      <c r="AO76412" s="109"/>
      <c r="AR76412" s="109"/>
    </row>
    <row r="76413" spans="41:44" ht="15" customHeight="1">
      <c r="AO76413" s="104"/>
      <c r="AR76413" s="104"/>
    </row>
    <row r="76414" spans="41:44" ht="15" customHeight="1">
      <c r="AO76414" s="106"/>
      <c r="AR76414" s="106"/>
    </row>
    <row r="76415" spans="41:44" ht="15" customHeight="1">
      <c r="AO76415" s="106"/>
      <c r="AR76415" s="106"/>
    </row>
    <row r="76416" spans="41:44" ht="15" customHeight="1">
      <c r="AO76416" s="106"/>
      <c r="AR76416" s="106"/>
    </row>
    <row r="76417" spans="41:44" ht="15" customHeight="1">
      <c r="AO76417" s="106"/>
      <c r="AR76417" s="106"/>
    </row>
    <row r="76418" spans="41:44" ht="15" customHeight="1">
      <c r="AO76418" s="106"/>
      <c r="AR76418" s="106"/>
    </row>
    <row r="76419" spans="41:44" ht="15" customHeight="1">
      <c r="AO76419" s="106"/>
      <c r="AR76419" s="106"/>
    </row>
    <row r="76420" spans="41:44" ht="15" customHeight="1">
      <c r="AO76420" s="106"/>
      <c r="AR76420" s="106"/>
    </row>
    <row r="76421" spans="41:44" ht="15" customHeight="1">
      <c r="AO76421" s="108"/>
      <c r="AR76421" s="108"/>
    </row>
    <row r="76422" spans="41:44" ht="15" customHeight="1">
      <c r="AO76422" s="108"/>
      <c r="AR76422" s="108"/>
    </row>
    <row r="76423" spans="41:44" ht="15" customHeight="1">
      <c r="AO76423" s="108"/>
      <c r="AR76423" s="108"/>
    </row>
    <row r="76424" spans="41:44" ht="15" customHeight="1">
      <c r="AO76424" s="108"/>
      <c r="AR76424" s="108"/>
    </row>
    <row r="76425" spans="41:44" ht="15" customHeight="1">
      <c r="AO76425" s="108"/>
      <c r="AR76425" s="108"/>
    </row>
    <row r="76426" spans="41:44" ht="15" customHeight="1">
      <c r="AO76426" s="109"/>
      <c r="AR76426" s="109"/>
    </row>
    <row r="76427" spans="41:44" ht="15" customHeight="1">
      <c r="AO76427" s="104"/>
      <c r="AR76427" s="104"/>
    </row>
    <row r="76428" spans="41:44" ht="15" customHeight="1">
      <c r="AO76428" s="106"/>
      <c r="AR76428" s="106"/>
    </row>
    <row r="76429" spans="41:44" ht="15" customHeight="1">
      <c r="AO76429" s="106"/>
      <c r="AR76429" s="106"/>
    </row>
    <row r="76430" spans="41:44" ht="15" customHeight="1">
      <c r="AO76430" s="106"/>
      <c r="AR76430" s="106"/>
    </row>
    <row r="76431" spans="41:44" ht="15" customHeight="1">
      <c r="AO76431" s="106"/>
      <c r="AR76431" s="106"/>
    </row>
    <row r="76432" spans="41:44" ht="15" customHeight="1">
      <c r="AO76432" s="106"/>
      <c r="AR76432" s="106"/>
    </row>
    <row r="76433" spans="41:44" ht="15" customHeight="1">
      <c r="AO76433" s="106"/>
      <c r="AR76433" s="106"/>
    </row>
    <row r="76434" spans="41:44" ht="15" customHeight="1">
      <c r="AO76434" s="106"/>
      <c r="AR76434" s="106"/>
    </row>
    <row r="76435" spans="41:44" ht="15" customHeight="1">
      <c r="AO76435" s="108"/>
      <c r="AR76435" s="108"/>
    </row>
    <row r="76436" spans="41:44" ht="15" customHeight="1">
      <c r="AO76436" s="108"/>
      <c r="AR76436" s="108"/>
    </row>
    <row r="76437" spans="41:44" ht="15" customHeight="1">
      <c r="AO76437" s="108"/>
      <c r="AR76437" s="108"/>
    </row>
    <row r="76438" spans="41:44" ht="15" customHeight="1">
      <c r="AO76438" s="108"/>
      <c r="AR76438" s="108"/>
    </row>
    <row r="76439" spans="41:44" ht="15" customHeight="1">
      <c r="AO76439" s="108"/>
      <c r="AR76439" s="108"/>
    </row>
    <row r="76440" spans="41:44" ht="15" customHeight="1">
      <c r="AO76440" s="109"/>
      <c r="AR76440" s="109"/>
    </row>
    <row r="76441" spans="41:44" ht="15" customHeight="1">
      <c r="AO76441" s="104"/>
      <c r="AR76441" s="104"/>
    </row>
    <row r="76442" spans="41:44" ht="15" customHeight="1">
      <c r="AO76442" s="106"/>
      <c r="AR76442" s="106"/>
    </row>
    <row r="76443" spans="41:44" ht="15" customHeight="1">
      <c r="AO76443" s="106"/>
      <c r="AR76443" s="106"/>
    </row>
    <row r="76444" spans="41:44" ht="15" customHeight="1">
      <c r="AO76444" s="106"/>
      <c r="AR76444" s="106"/>
    </row>
    <row r="76445" spans="41:44" ht="15" customHeight="1">
      <c r="AO76445" s="106"/>
      <c r="AR76445" s="106"/>
    </row>
    <row r="76446" spans="41:44" ht="15" customHeight="1">
      <c r="AO76446" s="106"/>
      <c r="AR76446" s="106"/>
    </row>
    <row r="76447" spans="41:44" ht="15" customHeight="1">
      <c r="AO76447" s="106"/>
      <c r="AR76447" s="106"/>
    </row>
    <row r="76448" spans="41:44" ht="15" customHeight="1">
      <c r="AO76448" s="106"/>
      <c r="AR76448" s="106"/>
    </row>
    <row r="76449" spans="41:44" ht="15" customHeight="1">
      <c r="AO76449" s="108"/>
      <c r="AR76449" s="108"/>
    </row>
    <row r="76450" spans="41:44" ht="15" customHeight="1">
      <c r="AO76450" s="108"/>
      <c r="AR76450" s="108"/>
    </row>
    <row r="76451" spans="41:44" ht="15" customHeight="1">
      <c r="AO76451" s="108"/>
      <c r="AR76451" s="108"/>
    </row>
    <row r="76452" spans="41:44" ht="15" customHeight="1">
      <c r="AO76452" s="108"/>
      <c r="AR76452" s="108"/>
    </row>
    <row r="76453" spans="41:44" ht="15" customHeight="1">
      <c r="AO76453" s="108"/>
      <c r="AR76453" s="108"/>
    </row>
    <row r="76454" spans="41:44" ht="15" customHeight="1">
      <c r="AO76454" s="109"/>
      <c r="AR76454" s="109"/>
    </row>
    <row r="76455" spans="41:44" ht="15" customHeight="1">
      <c r="AO76455" s="104"/>
      <c r="AR76455" s="104"/>
    </row>
    <row r="76456" spans="41:44" ht="15" customHeight="1">
      <c r="AO76456" s="106"/>
      <c r="AR76456" s="106"/>
    </row>
    <row r="76457" spans="41:44" ht="15" customHeight="1">
      <c r="AO76457" s="106"/>
      <c r="AR76457" s="106"/>
    </row>
    <row r="76458" spans="41:44" ht="15" customHeight="1">
      <c r="AO76458" s="106"/>
      <c r="AR76458" s="106"/>
    </row>
    <row r="76459" spans="41:44" ht="15" customHeight="1">
      <c r="AO76459" s="106"/>
      <c r="AR76459" s="106"/>
    </row>
    <row r="76460" spans="41:44" ht="15" customHeight="1">
      <c r="AO76460" s="106"/>
      <c r="AR76460" s="106"/>
    </row>
    <row r="76461" spans="41:44" ht="15" customHeight="1">
      <c r="AO76461" s="106"/>
      <c r="AR76461" s="106"/>
    </row>
    <row r="76462" spans="41:44" ht="15" customHeight="1">
      <c r="AO76462" s="106"/>
      <c r="AR76462" s="106"/>
    </row>
    <row r="76463" spans="41:44" ht="15" customHeight="1">
      <c r="AO76463" s="108"/>
      <c r="AR76463" s="108"/>
    </row>
    <row r="76464" spans="41:44" ht="15" customHeight="1">
      <c r="AO76464" s="108"/>
      <c r="AR76464" s="108"/>
    </row>
    <row r="76465" spans="41:44" ht="15" customHeight="1">
      <c r="AO76465" s="108"/>
      <c r="AR76465" s="108"/>
    </row>
    <row r="76466" spans="41:44" ht="15" customHeight="1">
      <c r="AO76466" s="108"/>
      <c r="AR76466" s="108"/>
    </row>
    <row r="76467" spans="41:44" ht="15" customHeight="1">
      <c r="AO76467" s="108"/>
      <c r="AR76467" s="108"/>
    </row>
    <row r="76468" spans="41:44" ht="15" customHeight="1">
      <c r="AO76468" s="109"/>
      <c r="AR76468" s="109"/>
    </row>
    <row r="76469" spans="41:44" ht="15" customHeight="1">
      <c r="AO76469" s="104"/>
      <c r="AR76469" s="104"/>
    </row>
    <row r="76470" spans="41:44" ht="15" customHeight="1">
      <c r="AO76470" s="106"/>
      <c r="AR76470" s="106"/>
    </row>
    <row r="76471" spans="41:44" ht="15" customHeight="1">
      <c r="AO76471" s="106"/>
      <c r="AR76471" s="106"/>
    </row>
    <row r="76472" spans="41:44" ht="15" customHeight="1">
      <c r="AO76472" s="106"/>
      <c r="AR76472" s="106"/>
    </row>
    <row r="76473" spans="41:44" ht="15" customHeight="1">
      <c r="AO76473" s="106"/>
      <c r="AR76473" s="106"/>
    </row>
    <row r="76474" spans="41:44" ht="15" customHeight="1">
      <c r="AO76474" s="106"/>
      <c r="AR76474" s="106"/>
    </row>
    <row r="76475" spans="41:44" ht="15" customHeight="1">
      <c r="AO76475" s="106"/>
      <c r="AR76475" s="106"/>
    </row>
    <row r="76476" spans="41:44" ht="15" customHeight="1">
      <c r="AO76476" s="106"/>
      <c r="AR76476" s="106"/>
    </row>
    <row r="76477" spans="41:44" ht="15" customHeight="1">
      <c r="AO76477" s="108"/>
      <c r="AR76477" s="108"/>
    </row>
    <row r="76478" spans="41:44" ht="15" customHeight="1">
      <c r="AO76478" s="108"/>
      <c r="AR76478" s="108"/>
    </row>
    <row r="76479" spans="41:44" ht="15" customHeight="1">
      <c r="AO76479" s="108"/>
      <c r="AR76479" s="108"/>
    </row>
    <row r="76480" spans="41:44" ht="15" customHeight="1">
      <c r="AO76480" s="108"/>
      <c r="AR76480" s="108"/>
    </row>
    <row r="76481" spans="41:44" ht="15" customHeight="1">
      <c r="AO76481" s="108"/>
      <c r="AR76481" s="108"/>
    </row>
    <row r="76482" spans="41:44" ht="15" customHeight="1">
      <c r="AO76482" s="109"/>
      <c r="AR76482" s="109"/>
    </row>
    <row r="76483" spans="41:44" ht="15" customHeight="1">
      <c r="AO76483" s="104"/>
      <c r="AR76483" s="104"/>
    </row>
    <row r="76484" spans="41:44" ht="15" customHeight="1">
      <c r="AO76484" s="106"/>
      <c r="AR76484" s="106"/>
    </row>
    <row r="76485" spans="41:44" ht="15" customHeight="1">
      <c r="AO76485" s="106"/>
      <c r="AR76485" s="106"/>
    </row>
    <row r="76486" spans="41:44" ht="15" customHeight="1">
      <c r="AO76486" s="106"/>
      <c r="AR76486" s="106"/>
    </row>
    <row r="76487" spans="41:44" ht="15" customHeight="1">
      <c r="AO76487" s="106"/>
      <c r="AR76487" s="106"/>
    </row>
    <row r="76488" spans="41:44" ht="15" customHeight="1">
      <c r="AO76488" s="106"/>
      <c r="AR76488" s="106"/>
    </row>
    <row r="76489" spans="41:44" ht="15" customHeight="1">
      <c r="AO76489" s="106"/>
      <c r="AR76489" s="106"/>
    </row>
    <row r="76490" spans="41:44" ht="15" customHeight="1">
      <c r="AO76490" s="106"/>
      <c r="AR76490" s="106"/>
    </row>
    <row r="76491" spans="41:44" ht="15" customHeight="1">
      <c r="AO76491" s="108"/>
      <c r="AR76491" s="108"/>
    </row>
    <row r="76492" spans="41:44" ht="15" customHeight="1">
      <c r="AO76492" s="108"/>
      <c r="AR76492" s="108"/>
    </row>
    <row r="76493" spans="41:44" ht="15" customHeight="1">
      <c r="AO76493" s="108"/>
      <c r="AR76493" s="108"/>
    </row>
    <row r="76494" spans="41:44" ht="15" customHeight="1">
      <c r="AO76494" s="108"/>
      <c r="AR76494" s="108"/>
    </row>
    <row r="76495" spans="41:44" ht="15" customHeight="1">
      <c r="AO76495" s="108"/>
      <c r="AR76495" s="108"/>
    </row>
    <row r="76496" spans="41:44" ht="15" customHeight="1">
      <c r="AO76496" s="109"/>
      <c r="AR76496" s="109"/>
    </row>
    <row r="76497" spans="41:44" ht="15" customHeight="1">
      <c r="AO76497" s="104"/>
      <c r="AR76497" s="104"/>
    </row>
    <row r="76498" spans="41:44" ht="15" customHeight="1">
      <c r="AO76498" s="106"/>
      <c r="AR76498" s="106"/>
    </row>
    <row r="76499" spans="41:44" ht="15" customHeight="1">
      <c r="AO76499" s="106"/>
      <c r="AR76499" s="106"/>
    </row>
    <row r="76500" spans="41:44" ht="15" customHeight="1">
      <c r="AO76500" s="106"/>
      <c r="AR76500" s="106"/>
    </row>
    <row r="76501" spans="41:44" ht="15" customHeight="1">
      <c r="AO76501" s="106"/>
      <c r="AR76501" s="106"/>
    </row>
    <row r="76502" spans="41:44" ht="15" customHeight="1">
      <c r="AO76502" s="106"/>
      <c r="AR76502" s="106"/>
    </row>
    <row r="76503" spans="41:44" ht="15" customHeight="1">
      <c r="AO76503" s="106"/>
      <c r="AR76503" s="106"/>
    </row>
    <row r="76504" spans="41:44" ht="15" customHeight="1">
      <c r="AO76504" s="106"/>
      <c r="AR76504" s="106"/>
    </row>
    <row r="76505" spans="41:44" ht="15" customHeight="1">
      <c r="AO76505" s="108"/>
      <c r="AR76505" s="108"/>
    </row>
    <row r="76506" spans="41:44" ht="15" customHeight="1">
      <c r="AO76506" s="108"/>
      <c r="AR76506" s="108"/>
    </row>
    <row r="76507" spans="41:44" ht="15" customHeight="1">
      <c r="AO76507" s="108"/>
      <c r="AR76507" s="108"/>
    </row>
    <row r="76508" spans="41:44" ht="15" customHeight="1">
      <c r="AO76508" s="108"/>
      <c r="AR76508" s="108"/>
    </row>
    <row r="76509" spans="41:44" ht="15" customHeight="1">
      <c r="AO76509" s="108"/>
      <c r="AR76509" s="108"/>
    </row>
    <row r="76510" spans="41:44" ht="15" customHeight="1">
      <c r="AO76510" s="109"/>
      <c r="AR76510" s="109"/>
    </row>
    <row r="76511" spans="41:44" ht="15" customHeight="1">
      <c r="AO76511" s="104"/>
      <c r="AR76511" s="104"/>
    </row>
    <row r="76512" spans="41:44" ht="15" customHeight="1">
      <c r="AO76512" s="106"/>
      <c r="AR76512" s="106"/>
    </row>
    <row r="76513" spans="41:44" ht="15" customHeight="1">
      <c r="AO76513" s="106"/>
      <c r="AR76513" s="106"/>
    </row>
    <row r="76514" spans="41:44" ht="15" customHeight="1">
      <c r="AO76514" s="106"/>
      <c r="AR76514" s="106"/>
    </row>
    <row r="76515" spans="41:44" ht="15" customHeight="1">
      <c r="AO76515" s="106"/>
      <c r="AR76515" s="106"/>
    </row>
    <row r="76516" spans="41:44" ht="15" customHeight="1">
      <c r="AO76516" s="106"/>
      <c r="AR76516" s="106"/>
    </row>
    <row r="76517" spans="41:44" ht="15" customHeight="1">
      <c r="AO76517" s="106"/>
      <c r="AR76517" s="106"/>
    </row>
    <row r="76518" spans="41:44" ht="15" customHeight="1">
      <c r="AO76518" s="106"/>
      <c r="AR76518" s="106"/>
    </row>
    <row r="76519" spans="41:44" ht="15" customHeight="1">
      <c r="AO76519" s="108"/>
      <c r="AR76519" s="108"/>
    </row>
    <row r="76520" spans="41:44" ht="15" customHeight="1">
      <c r="AO76520" s="108"/>
      <c r="AR76520" s="108"/>
    </row>
    <row r="76521" spans="41:44" ht="15" customHeight="1">
      <c r="AO76521" s="108"/>
      <c r="AR76521" s="108"/>
    </row>
    <row r="76522" spans="41:44" ht="15" customHeight="1">
      <c r="AO76522" s="108"/>
      <c r="AR76522" s="108"/>
    </row>
    <row r="76523" spans="41:44" ht="15" customHeight="1">
      <c r="AO76523" s="108"/>
      <c r="AR76523" s="108"/>
    </row>
    <row r="76524" spans="41:44" ht="15" customHeight="1">
      <c r="AO76524" s="109"/>
      <c r="AR76524" s="109"/>
    </row>
    <row r="76525" spans="41:44" ht="15" customHeight="1">
      <c r="AO76525" s="104"/>
      <c r="AR76525" s="104"/>
    </row>
    <row r="76526" spans="41:44" ht="15" customHeight="1">
      <c r="AO76526" s="106"/>
      <c r="AR76526" s="106"/>
    </row>
    <row r="76527" spans="41:44" ht="15" customHeight="1">
      <c r="AO76527" s="106"/>
      <c r="AR76527" s="106"/>
    </row>
    <row r="76528" spans="41:44" ht="15" customHeight="1">
      <c r="AO76528" s="106"/>
      <c r="AR76528" s="106"/>
    </row>
    <row r="76529" spans="41:44" ht="15" customHeight="1">
      <c r="AO76529" s="106"/>
      <c r="AR76529" s="106"/>
    </row>
    <row r="76530" spans="41:44" ht="15" customHeight="1">
      <c r="AO76530" s="106"/>
      <c r="AR76530" s="106"/>
    </row>
    <row r="76531" spans="41:44" ht="15" customHeight="1">
      <c r="AO76531" s="106"/>
      <c r="AR76531" s="106"/>
    </row>
    <row r="76532" spans="41:44" ht="15" customHeight="1">
      <c r="AO76532" s="106"/>
      <c r="AR76532" s="106"/>
    </row>
    <row r="76533" spans="41:44" ht="15" customHeight="1">
      <c r="AO76533" s="108"/>
      <c r="AR76533" s="108"/>
    </row>
    <row r="76534" spans="41:44" ht="15" customHeight="1">
      <c r="AO76534" s="108"/>
      <c r="AR76534" s="108"/>
    </row>
    <row r="76535" spans="41:44" ht="15" customHeight="1">
      <c r="AO76535" s="108"/>
      <c r="AR76535" s="108"/>
    </row>
    <row r="76536" spans="41:44" ht="15" customHeight="1">
      <c r="AO76536" s="108"/>
      <c r="AR76536" s="108"/>
    </row>
    <row r="76537" spans="41:44" ht="15" customHeight="1">
      <c r="AO76537" s="108"/>
      <c r="AR76537" s="108"/>
    </row>
    <row r="76538" spans="41:44" ht="15" customHeight="1">
      <c r="AO76538" s="109"/>
      <c r="AR76538" s="109"/>
    </row>
    <row r="76539" spans="41:44" ht="15" customHeight="1">
      <c r="AO76539" s="104"/>
      <c r="AR76539" s="104"/>
    </row>
    <row r="76540" spans="41:44" ht="15" customHeight="1">
      <c r="AO76540" s="106"/>
      <c r="AR76540" s="106"/>
    </row>
    <row r="76541" spans="41:44" ht="15" customHeight="1">
      <c r="AO76541" s="106"/>
      <c r="AR76541" s="106"/>
    </row>
    <row r="76542" spans="41:44" ht="15" customHeight="1">
      <c r="AO76542" s="106"/>
      <c r="AR76542" s="106"/>
    </row>
    <row r="76543" spans="41:44" ht="15" customHeight="1">
      <c r="AO76543" s="106"/>
      <c r="AR76543" s="106"/>
    </row>
    <row r="76544" spans="41:44" ht="15" customHeight="1">
      <c r="AO76544" s="106"/>
      <c r="AR76544" s="106"/>
    </row>
    <row r="76545" spans="41:44" ht="15" customHeight="1">
      <c r="AO76545" s="106"/>
      <c r="AR76545" s="106"/>
    </row>
    <row r="76546" spans="41:44" ht="15" customHeight="1">
      <c r="AO76546" s="106"/>
      <c r="AR76546" s="106"/>
    </row>
    <row r="76547" spans="41:44" ht="15" customHeight="1">
      <c r="AO76547" s="108"/>
      <c r="AR76547" s="108"/>
    </row>
    <row r="76548" spans="41:44" ht="15" customHeight="1">
      <c r="AO76548" s="108"/>
      <c r="AR76548" s="108"/>
    </row>
    <row r="76549" spans="41:44" ht="15" customHeight="1">
      <c r="AO76549" s="108"/>
      <c r="AR76549" s="108"/>
    </row>
    <row r="76550" spans="41:44" ht="15" customHeight="1">
      <c r="AO76550" s="108"/>
      <c r="AR76550" s="108"/>
    </row>
    <row r="76551" spans="41:44" ht="15" customHeight="1">
      <c r="AO76551" s="108"/>
      <c r="AR76551" s="108"/>
    </row>
    <row r="76552" spans="41:44" ht="15" customHeight="1">
      <c r="AO76552" s="109"/>
      <c r="AR76552" s="109"/>
    </row>
    <row r="76553" spans="41:44" ht="15" customHeight="1">
      <c r="AO76553" s="104"/>
      <c r="AR76553" s="104"/>
    </row>
    <row r="76554" spans="41:44" ht="15" customHeight="1">
      <c r="AO76554" s="106"/>
      <c r="AR76554" s="106"/>
    </row>
    <row r="76555" spans="41:44" ht="15" customHeight="1">
      <c r="AO76555" s="106"/>
      <c r="AR76555" s="106"/>
    </row>
    <row r="76556" spans="41:44" ht="15" customHeight="1">
      <c r="AO76556" s="106"/>
      <c r="AR76556" s="106"/>
    </row>
    <row r="76557" spans="41:44" ht="15" customHeight="1">
      <c r="AO76557" s="106"/>
      <c r="AR76557" s="106"/>
    </row>
    <row r="76558" spans="41:44" ht="15" customHeight="1">
      <c r="AO76558" s="106"/>
      <c r="AR76558" s="106"/>
    </row>
    <row r="76559" spans="41:44" ht="15" customHeight="1">
      <c r="AO76559" s="106"/>
      <c r="AR76559" s="106"/>
    </row>
    <row r="76560" spans="41:44" ht="15" customHeight="1">
      <c r="AO76560" s="106"/>
      <c r="AR76560" s="106"/>
    </row>
    <row r="76561" spans="41:44" ht="15" customHeight="1">
      <c r="AO76561" s="108"/>
      <c r="AR76561" s="108"/>
    </row>
    <row r="76562" spans="41:44" ht="15" customHeight="1">
      <c r="AO76562" s="108"/>
      <c r="AR76562" s="108"/>
    </row>
    <row r="76563" spans="41:44" ht="15" customHeight="1">
      <c r="AO76563" s="108"/>
      <c r="AR76563" s="108"/>
    </row>
    <row r="76564" spans="41:44" ht="15" customHeight="1">
      <c r="AO76564" s="108"/>
      <c r="AR76564" s="108"/>
    </row>
    <row r="76565" spans="41:44" ht="15" customHeight="1">
      <c r="AO76565" s="108"/>
      <c r="AR76565" s="108"/>
    </row>
    <row r="76566" spans="41:44" ht="15" customHeight="1">
      <c r="AO76566" s="109"/>
      <c r="AR76566" s="109"/>
    </row>
    <row r="76567" spans="41:44" ht="15" customHeight="1">
      <c r="AO76567" s="104"/>
      <c r="AR76567" s="104"/>
    </row>
    <row r="76568" spans="41:44" ht="15" customHeight="1">
      <c r="AO76568" s="106"/>
      <c r="AR76568" s="106"/>
    </row>
    <row r="76569" spans="41:44" ht="15" customHeight="1">
      <c r="AO76569" s="106"/>
      <c r="AR76569" s="106"/>
    </row>
    <row r="76570" spans="41:44" ht="15" customHeight="1">
      <c r="AO76570" s="106"/>
      <c r="AR76570" s="106"/>
    </row>
    <row r="76571" spans="41:44" ht="15" customHeight="1">
      <c r="AO76571" s="106"/>
      <c r="AR76571" s="106"/>
    </row>
    <row r="76572" spans="41:44" ht="15" customHeight="1">
      <c r="AO76572" s="106"/>
      <c r="AR76572" s="106"/>
    </row>
    <row r="76573" spans="41:44" ht="15" customHeight="1">
      <c r="AO76573" s="106"/>
      <c r="AR76573" s="106"/>
    </row>
    <row r="76574" spans="41:44" ht="15" customHeight="1">
      <c r="AO76574" s="106"/>
      <c r="AR76574" s="106"/>
    </row>
    <row r="76575" spans="41:44" ht="15" customHeight="1">
      <c r="AO76575" s="108"/>
      <c r="AR76575" s="108"/>
    </row>
    <row r="76576" spans="41:44" ht="15" customHeight="1">
      <c r="AO76576" s="108"/>
      <c r="AR76576" s="108"/>
    </row>
    <row r="76577" spans="41:44" ht="15" customHeight="1">
      <c r="AO76577" s="108"/>
      <c r="AR76577" s="108"/>
    </row>
    <row r="76578" spans="41:44" ht="15" customHeight="1">
      <c r="AO76578" s="108"/>
      <c r="AR76578" s="108"/>
    </row>
    <row r="76579" spans="41:44" ht="15" customHeight="1">
      <c r="AO76579" s="108"/>
      <c r="AR76579" s="108"/>
    </row>
    <row r="76580" spans="41:44" ht="15" customHeight="1">
      <c r="AO76580" s="109"/>
      <c r="AR76580" s="109"/>
    </row>
    <row r="76581" spans="41:44" ht="15" customHeight="1">
      <c r="AO76581" s="104"/>
      <c r="AR76581" s="104"/>
    </row>
    <row r="76582" spans="41:44" ht="15" customHeight="1">
      <c r="AO76582" s="106"/>
      <c r="AR76582" s="106"/>
    </row>
    <row r="76583" spans="41:44" ht="15" customHeight="1">
      <c r="AO76583" s="106"/>
      <c r="AR76583" s="106"/>
    </row>
    <row r="76584" spans="41:44" ht="15" customHeight="1">
      <c r="AO76584" s="106"/>
      <c r="AR76584" s="106"/>
    </row>
    <row r="76585" spans="41:44" ht="15" customHeight="1">
      <c r="AO76585" s="106"/>
      <c r="AR76585" s="106"/>
    </row>
    <row r="76586" spans="41:44" ht="15" customHeight="1">
      <c r="AO76586" s="106"/>
      <c r="AR76586" s="106"/>
    </row>
    <row r="76587" spans="41:44" ht="15" customHeight="1">
      <c r="AO76587" s="106"/>
      <c r="AR76587" s="106"/>
    </row>
    <row r="76588" spans="41:44" ht="15" customHeight="1">
      <c r="AO76588" s="106"/>
      <c r="AR76588" s="106"/>
    </row>
    <row r="76589" spans="41:44" ht="15" customHeight="1">
      <c r="AO76589" s="108"/>
      <c r="AR76589" s="108"/>
    </row>
    <row r="76590" spans="41:44" ht="15" customHeight="1">
      <c r="AO76590" s="108"/>
      <c r="AR76590" s="108"/>
    </row>
    <row r="76591" spans="41:44" ht="15" customHeight="1">
      <c r="AO76591" s="108"/>
      <c r="AR76591" s="108"/>
    </row>
    <row r="76592" spans="41:44" ht="15" customHeight="1">
      <c r="AO76592" s="108"/>
      <c r="AR76592" s="108"/>
    </row>
    <row r="76593" spans="41:44" ht="15" customHeight="1">
      <c r="AO76593" s="108"/>
      <c r="AR76593" s="108"/>
    </row>
    <row r="76594" spans="41:44" ht="15" customHeight="1">
      <c r="AO76594" s="109"/>
      <c r="AR76594" s="109"/>
    </row>
    <row r="76595" spans="41:44" ht="15" customHeight="1">
      <c r="AO76595" s="104"/>
      <c r="AR76595" s="104"/>
    </row>
    <row r="76596" spans="41:44" ht="15" customHeight="1">
      <c r="AO76596" s="106"/>
      <c r="AR76596" s="106"/>
    </row>
    <row r="76597" spans="41:44" ht="15" customHeight="1">
      <c r="AO76597" s="106"/>
      <c r="AR76597" s="106"/>
    </row>
    <row r="76598" spans="41:44" ht="15" customHeight="1">
      <c r="AO76598" s="106"/>
      <c r="AR76598" s="106"/>
    </row>
    <row r="76599" spans="41:44" ht="15" customHeight="1">
      <c r="AO76599" s="106"/>
      <c r="AR76599" s="106"/>
    </row>
    <row r="76600" spans="41:44" ht="15" customHeight="1">
      <c r="AO76600" s="106"/>
      <c r="AR76600" s="106"/>
    </row>
    <row r="76601" spans="41:44" ht="15" customHeight="1">
      <c r="AO76601" s="106"/>
      <c r="AR76601" s="106"/>
    </row>
    <row r="76602" spans="41:44" ht="15" customHeight="1">
      <c r="AO76602" s="106"/>
      <c r="AR76602" s="106"/>
    </row>
    <row r="76603" spans="41:44" ht="15" customHeight="1">
      <c r="AO76603" s="108"/>
      <c r="AR76603" s="108"/>
    </row>
    <row r="76604" spans="41:44" ht="15" customHeight="1">
      <c r="AO76604" s="108"/>
      <c r="AR76604" s="108"/>
    </row>
    <row r="76605" spans="41:44" ht="15" customHeight="1">
      <c r="AO76605" s="108"/>
      <c r="AR76605" s="108"/>
    </row>
    <row r="76606" spans="41:44" ht="15" customHeight="1">
      <c r="AO76606" s="108"/>
      <c r="AR76606" s="108"/>
    </row>
    <row r="76607" spans="41:44" ht="15" customHeight="1">
      <c r="AO76607" s="108"/>
      <c r="AR76607" s="108"/>
    </row>
    <row r="76608" spans="41:44" ht="15" customHeight="1">
      <c r="AO76608" s="109"/>
      <c r="AR76608" s="109"/>
    </row>
    <row r="76609" spans="41:44" ht="15" customHeight="1">
      <c r="AO76609" s="104"/>
      <c r="AR76609" s="104"/>
    </row>
    <row r="76610" spans="41:44" ht="15" customHeight="1">
      <c r="AO76610" s="106"/>
      <c r="AR76610" s="106"/>
    </row>
    <row r="76611" spans="41:44" ht="15" customHeight="1">
      <c r="AO76611" s="106"/>
      <c r="AR76611" s="106"/>
    </row>
    <row r="76612" spans="41:44" ht="15" customHeight="1">
      <c r="AO76612" s="106"/>
      <c r="AR76612" s="106"/>
    </row>
    <row r="76613" spans="41:44" ht="15" customHeight="1">
      <c r="AO76613" s="106"/>
      <c r="AR76613" s="106"/>
    </row>
    <row r="76614" spans="41:44" ht="15" customHeight="1">
      <c r="AO76614" s="106"/>
      <c r="AR76614" s="106"/>
    </row>
    <row r="76615" spans="41:44" ht="15" customHeight="1">
      <c r="AO76615" s="106"/>
      <c r="AR76615" s="106"/>
    </row>
    <row r="76616" spans="41:44" ht="15" customHeight="1">
      <c r="AO76616" s="106"/>
      <c r="AR76616" s="106"/>
    </row>
    <row r="76617" spans="41:44" ht="15" customHeight="1">
      <c r="AO76617" s="108"/>
      <c r="AR76617" s="108"/>
    </row>
    <row r="76618" spans="41:44" ht="15" customHeight="1">
      <c r="AO76618" s="108"/>
      <c r="AR76618" s="108"/>
    </row>
    <row r="76619" spans="41:44" ht="15" customHeight="1">
      <c r="AO76619" s="108"/>
      <c r="AR76619" s="108"/>
    </row>
    <row r="76620" spans="41:44" ht="15" customHeight="1">
      <c r="AO76620" s="108"/>
      <c r="AR76620" s="108"/>
    </row>
    <row r="76621" spans="41:44" ht="15" customHeight="1">
      <c r="AO76621" s="108"/>
      <c r="AR76621" s="108"/>
    </row>
    <row r="76622" spans="41:44" ht="15" customHeight="1">
      <c r="AO76622" s="109"/>
      <c r="AR76622" s="109"/>
    </row>
    <row r="76623" spans="41:44" ht="15" customHeight="1">
      <c r="AO76623" s="104"/>
      <c r="AR76623" s="104"/>
    </row>
    <row r="76624" spans="41:44" ht="15" customHeight="1">
      <c r="AO76624" s="106"/>
      <c r="AR76624" s="106"/>
    </row>
    <row r="76625" spans="41:44" ht="15" customHeight="1">
      <c r="AO76625" s="106"/>
      <c r="AR76625" s="106"/>
    </row>
    <row r="76626" spans="41:44" ht="15" customHeight="1">
      <c r="AO76626" s="106"/>
      <c r="AR76626" s="106"/>
    </row>
    <row r="76627" spans="41:44" ht="15" customHeight="1">
      <c r="AO76627" s="106"/>
      <c r="AR76627" s="106"/>
    </row>
    <row r="76628" spans="41:44" ht="15" customHeight="1">
      <c r="AO76628" s="106"/>
      <c r="AR76628" s="106"/>
    </row>
    <row r="76629" spans="41:44" ht="15" customHeight="1">
      <c r="AO76629" s="106"/>
      <c r="AR76629" s="106"/>
    </row>
    <row r="76630" spans="41:44" ht="15" customHeight="1">
      <c r="AO76630" s="106"/>
      <c r="AR76630" s="106"/>
    </row>
    <row r="76631" spans="41:44" ht="15" customHeight="1">
      <c r="AO76631" s="108"/>
      <c r="AR76631" s="108"/>
    </row>
    <row r="76632" spans="41:44" ht="15" customHeight="1">
      <c r="AO76632" s="108"/>
      <c r="AR76632" s="108"/>
    </row>
    <row r="76633" spans="41:44" ht="15" customHeight="1">
      <c r="AO76633" s="108"/>
      <c r="AR76633" s="108"/>
    </row>
    <row r="76634" spans="41:44" ht="15" customHeight="1">
      <c r="AO76634" s="108"/>
      <c r="AR76634" s="108"/>
    </row>
    <row r="76635" spans="41:44" ht="15" customHeight="1">
      <c r="AO76635" s="108"/>
      <c r="AR76635" s="108"/>
    </row>
    <row r="76636" spans="41:44" ht="15" customHeight="1">
      <c r="AO76636" s="109"/>
      <c r="AR76636" s="109"/>
    </row>
    <row r="76637" spans="41:44" ht="15" customHeight="1">
      <c r="AO76637" s="104"/>
      <c r="AR76637" s="104"/>
    </row>
    <row r="76638" spans="41:44" ht="15" customHeight="1">
      <c r="AO76638" s="106"/>
      <c r="AR76638" s="106"/>
    </row>
    <row r="76639" spans="41:44" ht="15" customHeight="1">
      <c r="AO76639" s="106"/>
      <c r="AR76639" s="106"/>
    </row>
    <row r="76640" spans="41:44" ht="15" customHeight="1">
      <c r="AO76640" s="106"/>
      <c r="AR76640" s="106"/>
    </row>
    <row r="76641" spans="41:44" ht="15" customHeight="1">
      <c r="AO76641" s="106"/>
      <c r="AR76641" s="106"/>
    </row>
    <row r="76642" spans="41:44" ht="15" customHeight="1">
      <c r="AO76642" s="106"/>
      <c r="AR76642" s="106"/>
    </row>
    <row r="76643" spans="41:44" ht="15" customHeight="1">
      <c r="AO76643" s="106"/>
      <c r="AR76643" s="106"/>
    </row>
    <row r="76644" spans="41:44" ht="15" customHeight="1">
      <c r="AO76644" s="106"/>
      <c r="AR76644" s="106"/>
    </row>
    <row r="76645" spans="41:44" ht="15" customHeight="1">
      <c r="AO76645" s="108"/>
      <c r="AR76645" s="108"/>
    </row>
    <row r="76646" spans="41:44" ht="15" customHeight="1">
      <c r="AO76646" s="108"/>
      <c r="AR76646" s="108"/>
    </row>
    <row r="76647" spans="41:44" ht="15" customHeight="1">
      <c r="AO76647" s="108"/>
      <c r="AR76647" s="108"/>
    </row>
    <row r="76648" spans="41:44" ht="15" customHeight="1">
      <c r="AO76648" s="108"/>
      <c r="AR76648" s="108"/>
    </row>
    <row r="76649" spans="41:44" ht="15" customHeight="1">
      <c r="AO76649" s="108"/>
      <c r="AR76649" s="108"/>
    </row>
    <row r="76650" spans="41:44" ht="15" customHeight="1">
      <c r="AO76650" s="109"/>
      <c r="AR76650" s="109"/>
    </row>
    <row r="76651" spans="41:44" ht="15" customHeight="1">
      <c r="AO76651" s="104"/>
      <c r="AR76651" s="104"/>
    </row>
    <row r="76652" spans="41:44" ht="15" customHeight="1">
      <c r="AO76652" s="106"/>
      <c r="AR76652" s="106"/>
    </row>
    <row r="76653" spans="41:44" ht="15" customHeight="1">
      <c r="AO76653" s="106"/>
      <c r="AR76653" s="106"/>
    </row>
    <row r="76654" spans="41:44" ht="15" customHeight="1">
      <c r="AO76654" s="106"/>
      <c r="AR76654" s="106"/>
    </row>
    <row r="76655" spans="41:44" ht="15" customHeight="1">
      <c r="AO76655" s="106"/>
      <c r="AR76655" s="106"/>
    </row>
    <row r="76656" spans="41:44" ht="15" customHeight="1">
      <c r="AO76656" s="106"/>
      <c r="AR76656" s="106"/>
    </row>
    <row r="76657" spans="41:44" ht="15" customHeight="1">
      <c r="AO76657" s="106"/>
      <c r="AR76657" s="106"/>
    </row>
    <row r="76658" spans="41:44" ht="15" customHeight="1">
      <c r="AO76658" s="106"/>
      <c r="AR76658" s="106"/>
    </row>
    <row r="76659" spans="41:44" ht="15" customHeight="1">
      <c r="AO76659" s="108"/>
      <c r="AR76659" s="108"/>
    </row>
    <row r="76660" spans="41:44" ht="15" customHeight="1">
      <c r="AO76660" s="108"/>
      <c r="AR76660" s="108"/>
    </row>
    <row r="76661" spans="41:44" ht="15" customHeight="1">
      <c r="AO76661" s="108"/>
      <c r="AR76661" s="108"/>
    </row>
    <row r="76662" spans="41:44" ht="15" customHeight="1">
      <c r="AO76662" s="108"/>
      <c r="AR76662" s="108"/>
    </row>
    <row r="76663" spans="41:44" ht="15" customHeight="1">
      <c r="AO76663" s="108"/>
      <c r="AR76663" s="108"/>
    </row>
    <row r="76664" spans="41:44" ht="15" customHeight="1">
      <c r="AO76664" s="109"/>
      <c r="AR76664" s="109"/>
    </row>
    <row r="76665" spans="41:44" ht="15" customHeight="1">
      <c r="AO76665" s="104"/>
      <c r="AR76665" s="104"/>
    </row>
    <row r="76666" spans="41:44" ht="15" customHeight="1">
      <c r="AO76666" s="106"/>
      <c r="AR76666" s="106"/>
    </row>
    <row r="76667" spans="41:44" ht="15" customHeight="1">
      <c r="AO76667" s="106"/>
      <c r="AR76667" s="106"/>
    </row>
    <row r="76668" spans="41:44" ht="15" customHeight="1">
      <c r="AO76668" s="106"/>
      <c r="AR76668" s="106"/>
    </row>
    <row r="76669" spans="41:44" ht="15" customHeight="1">
      <c r="AO76669" s="106"/>
      <c r="AR76669" s="106"/>
    </row>
    <row r="76670" spans="41:44" ht="15" customHeight="1">
      <c r="AO76670" s="106"/>
      <c r="AR76670" s="106"/>
    </row>
    <row r="76671" spans="41:44" ht="15" customHeight="1">
      <c r="AO76671" s="106"/>
      <c r="AR76671" s="106"/>
    </row>
    <row r="76672" spans="41:44" ht="15" customHeight="1">
      <c r="AO76672" s="106"/>
      <c r="AR76672" s="106"/>
    </row>
    <row r="76673" spans="41:44" ht="15" customHeight="1">
      <c r="AO76673" s="108"/>
      <c r="AR76673" s="108"/>
    </row>
    <row r="76674" spans="41:44" ht="15" customHeight="1">
      <c r="AO76674" s="108"/>
      <c r="AR76674" s="108"/>
    </row>
    <row r="76675" spans="41:44" ht="15" customHeight="1">
      <c r="AO76675" s="108"/>
      <c r="AR76675" s="108"/>
    </row>
    <row r="76676" spans="41:44" ht="15" customHeight="1">
      <c r="AO76676" s="108"/>
      <c r="AR76676" s="108"/>
    </row>
    <row r="76677" spans="41:44" ht="15" customHeight="1">
      <c r="AO76677" s="108"/>
      <c r="AR76677" s="108"/>
    </row>
    <row r="76678" spans="41:44" ht="15" customHeight="1">
      <c r="AO76678" s="109"/>
      <c r="AR76678" s="109"/>
    </row>
    <row r="76679" spans="41:44" ht="15" customHeight="1">
      <c r="AO76679" s="104"/>
      <c r="AR76679" s="104"/>
    </row>
    <row r="76680" spans="41:44" ht="15" customHeight="1">
      <c r="AO76680" s="106"/>
      <c r="AR76680" s="106"/>
    </row>
    <row r="76681" spans="41:44" ht="15" customHeight="1">
      <c r="AO76681" s="106"/>
      <c r="AR76681" s="106"/>
    </row>
    <row r="76682" spans="41:44" ht="15" customHeight="1">
      <c r="AO76682" s="106"/>
      <c r="AR76682" s="106"/>
    </row>
    <row r="76683" spans="41:44" ht="15" customHeight="1">
      <c r="AO76683" s="106"/>
      <c r="AR76683" s="106"/>
    </row>
    <row r="76684" spans="41:44" ht="15" customHeight="1">
      <c r="AO76684" s="106"/>
      <c r="AR76684" s="106"/>
    </row>
    <row r="76685" spans="41:44" ht="15" customHeight="1">
      <c r="AO76685" s="106"/>
      <c r="AR76685" s="106"/>
    </row>
    <row r="76686" spans="41:44" ht="15" customHeight="1">
      <c r="AO76686" s="106"/>
      <c r="AR76686" s="106"/>
    </row>
    <row r="76687" spans="41:44" ht="15" customHeight="1">
      <c r="AO76687" s="108"/>
      <c r="AR76687" s="108"/>
    </row>
    <row r="76688" spans="41:44" ht="15" customHeight="1">
      <c r="AO76688" s="108"/>
      <c r="AR76688" s="108"/>
    </row>
    <row r="76689" spans="41:44" ht="15" customHeight="1">
      <c r="AO76689" s="108"/>
      <c r="AR76689" s="108"/>
    </row>
    <row r="76690" spans="41:44" ht="15" customHeight="1">
      <c r="AO76690" s="108"/>
      <c r="AR76690" s="108"/>
    </row>
    <row r="76691" spans="41:44" ht="15" customHeight="1">
      <c r="AO76691" s="108"/>
      <c r="AR76691" s="108"/>
    </row>
    <row r="76692" spans="41:44" ht="15" customHeight="1">
      <c r="AO76692" s="109"/>
      <c r="AR76692" s="109"/>
    </row>
    <row r="76693" spans="41:44" ht="15" customHeight="1">
      <c r="AO76693" s="104"/>
      <c r="AR76693" s="104"/>
    </row>
    <row r="76694" spans="41:44" ht="15" customHeight="1">
      <c r="AO76694" s="106"/>
      <c r="AR76694" s="106"/>
    </row>
    <row r="76695" spans="41:44" ht="15" customHeight="1">
      <c r="AO76695" s="106"/>
      <c r="AR76695" s="106"/>
    </row>
    <row r="76696" spans="41:44" ht="15" customHeight="1">
      <c r="AO76696" s="106"/>
      <c r="AR76696" s="106"/>
    </row>
    <row r="76697" spans="41:44" ht="15" customHeight="1">
      <c r="AO76697" s="106"/>
      <c r="AR76697" s="106"/>
    </row>
    <row r="76698" spans="41:44" ht="15" customHeight="1">
      <c r="AO76698" s="106"/>
      <c r="AR76698" s="106"/>
    </row>
    <row r="76699" spans="41:44" ht="15" customHeight="1">
      <c r="AO76699" s="106"/>
      <c r="AR76699" s="106"/>
    </row>
    <row r="76700" spans="41:44" ht="15" customHeight="1">
      <c r="AO76700" s="106"/>
      <c r="AR76700" s="106"/>
    </row>
    <row r="76701" spans="41:44" ht="15" customHeight="1">
      <c r="AO76701" s="108"/>
      <c r="AR76701" s="108"/>
    </row>
    <row r="76702" spans="41:44" ht="15" customHeight="1">
      <c r="AO76702" s="108"/>
      <c r="AR76702" s="108"/>
    </row>
    <row r="76703" spans="41:44" ht="15" customHeight="1">
      <c r="AO76703" s="108"/>
      <c r="AR76703" s="108"/>
    </row>
    <row r="76704" spans="41:44" ht="15" customHeight="1">
      <c r="AO76704" s="108"/>
      <c r="AR76704" s="108"/>
    </row>
    <row r="76705" spans="41:44" ht="15" customHeight="1">
      <c r="AO76705" s="108"/>
      <c r="AR76705" s="108"/>
    </row>
    <row r="76706" spans="41:44" ht="15" customHeight="1">
      <c r="AO76706" s="109"/>
      <c r="AR76706" s="109"/>
    </row>
    <row r="76707" spans="41:44" ht="15" customHeight="1">
      <c r="AO76707" s="104"/>
      <c r="AR76707" s="104"/>
    </row>
    <row r="76708" spans="41:44" ht="15" customHeight="1">
      <c r="AO76708" s="106"/>
      <c r="AR76708" s="106"/>
    </row>
    <row r="76709" spans="41:44" ht="15" customHeight="1">
      <c r="AO76709" s="106"/>
      <c r="AR76709" s="106"/>
    </row>
    <row r="76710" spans="41:44" ht="15" customHeight="1">
      <c r="AO76710" s="106"/>
      <c r="AR76710" s="106"/>
    </row>
    <row r="76711" spans="41:44" ht="15" customHeight="1">
      <c r="AO76711" s="106"/>
      <c r="AR76711" s="106"/>
    </row>
    <row r="76712" spans="41:44" ht="15" customHeight="1">
      <c r="AO76712" s="106"/>
      <c r="AR76712" s="106"/>
    </row>
    <row r="76713" spans="41:44" ht="15" customHeight="1">
      <c r="AO76713" s="106"/>
      <c r="AR76713" s="106"/>
    </row>
    <row r="76714" spans="41:44" ht="15" customHeight="1">
      <c r="AO76714" s="106"/>
      <c r="AR76714" s="106"/>
    </row>
    <row r="76715" spans="41:44" ht="15" customHeight="1">
      <c r="AO76715" s="108"/>
      <c r="AR76715" s="108"/>
    </row>
    <row r="76716" spans="41:44" ht="15" customHeight="1">
      <c r="AO76716" s="108"/>
      <c r="AR76716" s="108"/>
    </row>
    <row r="76717" spans="41:44" ht="15" customHeight="1">
      <c r="AO76717" s="108"/>
      <c r="AR76717" s="108"/>
    </row>
    <row r="76718" spans="41:44" ht="15" customHeight="1">
      <c r="AO76718" s="108"/>
      <c r="AR76718" s="108"/>
    </row>
    <row r="76719" spans="41:44" ht="15" customHeight="1">
      <c r="AO76719" s="108"/>
      <c r="AR76719" s="108"/>
    </row>
    <row r="76720" spans="41:44" ht="15" customHeight="1">
      <c r="AO76720" s="109"/>
      <c r="AR76720" s="109"/>
    </row>
    <row r="76721" spans="41:44" ht="15" customHeight="1">
      <c r="AO76721" s="104"/>
      <c r="AR76721" s="104"/>
    </row>
    <row r="76722" spans="41:44" ht="15" customHeight="1">
      <c r="AO76722" s="106"/>
      <c r="AR76722" s="106"/>
    </row>
    <row r="76723" spans="41:44" ht="15" customHeight="1">
      <c r="AO76723" s="106"/>
      <c r="AR76723" s="106"/>
    </row>
    <row r="76724" spans="41:44" ht="15" customHeight="1">
      <c r="AO76724" s="106"/>
      <c r="AR76724" s="106"/>
    </row>
    <row r="76725" spans="41:44" ht="15" customHeight="1">
      <c r="AO76725" s="106"/>
      <c r="AR76725" s="106"/>
    </row>
    <row r="76726" spans="41:44" ht="15" customHeight="1">
      <c r="AO76726" s="106"/>
      <c r="AR76726" s="106"/>
    </row>
    <row r="76727" spans="41:44" ht="15" customHeight="1">
      <c r="AO76727" s="106"/>
      <c r="AR76727" s="106"/>
    </row>
    <row r="76728" spans="41:44" ht="15" customHeight="1">
      <c r="AO76728" s="106"/>
      <c r="AR76728" s="106"/>
    </row>
    <row r="76729" spans="41:44" ht="15" customHeight="1">
      <c r="AO76729" s="108"/>
      <c r="AR76729" s="108"/>
    </row>
    <row r="76730" spans="41:44" ht="15" customHeight="1">
      <c r="AO76730" s="108"/>
      <c r="AR76730" s="108"/>
    </row>
    <row r="76731" spans="41:44" ht="15" customHeight="1">
      <c r="AO76731" s="108"/>
      <c r="AR76731" s="108"/>
    </row>
    <row r="76732" spans="41:44" ht="15" customHeight="1">
      <c r="AO76732" s="108"/>
      <c r="AR76732" s="108"/>
    </row>
    <row r="76733" spans="41:44" ht="15" customHeight="1">
      <c r="AO76733" s="108"/>
      <c r="AR76733" s="108"/>
    </row>
    <row r="76734" spans="41:44" ht="15" customHeight="1">
      <c r="AO76734" s="109"/>
      <c r="AR76734" s="109"/>
    </row>
    <row r="76735" spans="41:44" ht="15" customHeight="1">
      <c r="AO76735" s="104"/>
      <c r="AR76735" s="104"/>
    </row>
    <row r="76736" spans="41:44" ht="15" customHeight="1">
      <c r="AO76736" s="106"/>
      <c r="AR76736" s="106"/>
    </row>
    <row r="76737" spans="41:44" ht="15" customHeight="1">
      <c r="AO76737" s="106"/>
      <c r="AR76737" s="106"/>
    </row>
    <row r="76738" spans="41:44" ht="15" customHeight="1">
      <c r="AO76738" s="106"/>
      <c r="AR76738" s="106"/>
    </row>
    <row r="76739" spans="41:44" ht="15" customHeight="1">
      <c r="AO76739" s="106"/>
      <c r="AR76739" s="106"/>
    </row>
    <row r="76740" spans="41:44" ht="15" customHeight="1">
      <c r="AO76740" s="106"/>
      <c r="AR76740" s="106"/>
    </row>
    <row r="76741" spans="41:44" ht="15" customHeight="1">
      <c r="AO76741" s="106"/>
      <c r="AR76741" s="106"/>
    </row>
    <row r="76742" spans="41:44" ht="15" customHeight="1">
      <c r="AO76742" s="106"/>
      <c r="AR76742" s="106"/>
    </row>
    <row r="76743" spans="41:44" ht="15" customHeight="1">
      <c r="AO76743" s="108"/>
      <c r="AR76743" s="108"/>
    </row>
    <row r="76744" spans="41:44" ht="15" customHeight="1">
      <c r="AO76744" s="108"/>
      <c r="AR76744" s="108"/>
    </row>
    <row r="76745" spans="41:44" ht="15" customHeight="1">
      <c r="AO76745" s="108"/>
      <c r="AR76745" s="108"/>
    </row>
    <row r="76746" spans="41:44" ht="15" customHeight="1">
      <c r="AO76746" s="108"/>
      <c r="AR76746" s="108"/>
    </row>
    <row r="76747" spans="41:44" ht="15" customHeight="1">
      <c r="AO76747" s="108"/>
      <c r="AR76747" s="108"/>
    </row>
    <row r="76748" spans="41:44" ht="15" customHeight="1">
      <c r="AO76748" s="109"/>
      <c r="AR76748" s="109"/>
    </row>
    <row r="76749" spans="41:44" ht="15" customHeight="1">
      <c r="AO76749" s="104"/>
      <c r="AR76749" s="104"/>
    </row>
    <row r="76750" spans="41:44" ht="15" customHeight="1">
      <c r="AO76750" s="106"/>
      <c r="AR76750" s="106"/>
    </row>
    <row r="76751" spans="41:44" ht="15" customHeight="1">
      <c r="AO76751" s="106"/>
      <c r="AR76751" s="106"/>
    </row>
    <row r="76752" spans="41:44" ht="15" customHeight="1">
      <c r="AO76752" s="106"/>
      <c r="AR76752" s="106"/>
    </row>
    <row r="76753" spans="41:44" ht="15" customHeight="1">
      <c r="AO76753" s="106"/>
      <c r="AR76753" s="106"/>
    </row>
    <row r="76754" spans="41:44" ht="15" customHeight="1">
      <c r="AO76754" s="106"/>
      <c r="AR76754" s="106"/>
    </row>
    <row r="76755" spans="41:44" ht="15" customHeight="1">
      <c r="AO76755" s="106"/>
      <c r="AR76755" s="106"/>
    </row>
    <row r="76756" spans="41:44" ht="15" customHeight="1">
      <c r="AO76756" s="106"/>
      <c r="AR76756" s="106"/>
    </row>
    <row r="76757" spans="41:44" ht="15" customHeight="1">
      <c r="AO76757" s="108"/>
      <c r="AR76757" s="108"/>
    </row>
    <row r="76758" spans="41:44" ht="15" customHeight="1">
      <c r="AO76758" s="108"/>
      <c r="AR76758" s="108"/>
    </row>
    <row r="76759" spans="41:44" ht="15" customHeight="1">
      <c r="AO76759" s="108"/>
      <c r="AR76759" s="108"/>
    </row>
    <row r="76760" spans="41:44" ht="15" customHeight="1">
      <c r="AO76760" s="108"/>
      <c r="AR76760" s="108"/>
    </row>
    <row r="76761" spans="41:44" ht="15" customHeight="1">
      <c r="AO76761" s="108"/>
      <c r="AR76761" s="108"/>
    </row>
    <row r="76762" spans="41:44" ht="15" customHeight="1">
      <c r="AO76762" s="109"/>
      <c r="AR76762" s="109"/>
    </row>
    <row r="76763" spans="41:44" ht="15" customHeight="1">
      <c r="AO76763" s="104"/>
      <c r="AR76763" s="104"/>
    </row>
    <row r="76764" spans="41:44" ht="15" customHeight="1">
      <c r="AO76764" s="106"/>
      <c r="AR76764" s="106"/>
    </row>
    <row r="76765" spans="41:44" ht="15" customHeight="1">
      <c r="AO76765" s="106"/>
      <c r="AR76765" s="106"/>
    </row>
    <row r="76766" spans="41:44" ht="15" customHeight="1">
      <c r="AO76766" s="106"/>
      <c r="AR76766" s="106"/>
    </row>
    <row r="76767" spans="41:44" ht="15" customHeight="1">
      <c r="AO76767" s="106"/>
      <c r="AR76767" s="106"/>
    </row>
    <row r="76768" spans="41:44" ht="15" customHeight="1">
      <c r="AO76768" s="106"/>
      <c r="AR76768" s="106"/>
    </row>
    <row r="76769" spans="41:44" ht="15" customHeight="1">
      <c r="AO76769" s="106"/>
      <c r="AR76769" s="106"/>
    </row>
    <row r="76770" spans="41:44" ht="15" customHeight="1">
      <c r="AO76770" s="106"/>
      <c r="AR76770" s="106"/>
    </row>
    <row r="76771" spans="41:44" ht="15" customHeight="1">
      <c r="AO76771" s="108"/>
      <c r="AR76771" s="108"/>
    </row>
    <row r="76772" spans="41:44" ht="15" customHeight="1">
      <c r="AO76772" s="108"/>
      <c r="AR76772" s="108"/>
    </row>
    <row r="76773" spans="41:44" ht="15" customHeight="1">
      <c r="AO76773" s="108"/>
      <c r="AR76773" s="108"/>
    </row>
    <row r="76774" spans="41:44" ht="15" customHeight="1">
      <c r="AO76774" s="108"/>
      <c r="AR76774" s="108"/>
    </row>
    <row r="76775" spans="41:44" ht="15" customHeight="1">
      <c r="AO76775" s="108"/>
      <c r="AR76775" s="108"/>
    </row>
    <row r="76776" spans="41:44" ht="15" customHeight="1">
      <c r="AO76776" s="109"/>
      <c r="AR76776" s="109"/>
    </row>
    <row r="76777" spans="41:44" ht="15" customHeight="1">
      <c r="AO76777" s="104"/>
      <c r="AR76777" s="104"/>
    </row>
    <row r="76778" spans="41:44" ht="15" customHeight="1">
      <c r="AO76778" s="106"/>
      <c r="AR76778" s="106"/>
    </row>
    <row r="76779" spans="41:44" ht="15" customHeight="1">
      <c r="AO76779" s="106"/>
      <c r="AR76779" s="106"/>
    </row>
    <row r="76780" spans="41:44" ht="15" customHeight="1">
      <c r="AO76780" s="106"/>
      <c r="AR76780" s="106"/>
    </row>
    <row r="76781" spans="41:44" ht="15" customHeight="1">
      <c r="AO76781" s="106"/>
      <c r="AR76781" s="106"/>
    </row>
    <row r="76782" spans="41:44" ht="15" customHeight="1">
      <c r="AO76782" s="106"/>
      <c r="AR76782" s="106"/>
    </row>
    <row r="76783" spans="41:44" ht="15" customHeight="1">
      <c r="AO76783" s="106"/>
      <c r="AR76783" s="106"/>
    </row>
    <row r="76784" spans="41:44" ht="15" customHeight="1">
      <c r="AO76784" s="106"/>
      <c r="AR76784" s="106"/>
    </row>
    <row r="76785" spans="41:44" ht="15" customHeight="1">
      <c r="AO76785" s="108"/>
      <c r="AR76785" s="108"/>
    </row>
    <row r="76786" spans="41:44" ht="15" customHeight="1">
      <c r="AO76786" s="108"/>
      <c r="AR76786" s="108"/>
    </row>
    <row r="76787" spans="41:44" ht="15" customHeight="1">
      <c r="AO76787" s="108"/>
      <c r="AR76787" s="108"/>
    </row>
    <row r="76788" spans="41:44" ht="15" customHeight="1">
      <c r="AO76788" s="108"/>
      <c r="AR76788" s="108"/>
    </row>
    <row r="76789" spans="41:44" ht="15" customHeight="1">
      <c r="AO76789" s="108"/>
      <c r="AR76789" s="108"/>
    </row>
    <row r="76790" spans="41:44" ht="15" customHeight="1">
      <c r="AO76790" s="109"/>
      <c r="AR76790" s="109"/>
    </row>
    <row r="76791" spans="41:44" ht="15" customHeight="1">
      <c r="AO76791" s="104"/>
      <c r="AR76791" s="104"/>
    </row>
    <row r="76792" spans="41:44" ht="15" customHeight="1">
      <c r="AO76792" s="106"/>
      <c r="AR76792" s="106"/>
    </row>
    <row r="76793" spans="41:44" ht="15" customHeight="1">
      <c r="AO76793" s="106"/>
      <c r="AR76793" s="106"/>
    </row>
    <row r="76794" spans="41:44" ht="15" customHeight="1">
      <c r="AO76794" s="106"/>
      <c r="AR76794" s="106"/>
    </row>
    <row r="76795" spans="41:44" ht="15" customHeight="1">
      <c r="AO76795" s="106"/>
      <c r="AR76795" s="106"/>
    </row>
    <row r="76796" spans="41:44" ht="15" customHeight="1">
      <c r="AO76796" s="106"/>
      <c r="AR76796" s="106"/>
    </row>
    <row r="76797" spans="41:44" ht="15" customHeight="1">
      <c r="AO76797" s="106"/>
      <c r="AR76797" s="106"/>
    </row>
    <row r="76798" spans="41:44" ht="15" customHeight="1">
      <c r="AO76798" s="106"/>
      <c r="AR76798" s="106"/>
    </row>
    <row r="76799" spans="41:44" ht="15" customHeight="1">
      <c r="AO76799" s="108"/>
      <c r="AR76799" s="108"/>
    </row>
    <row r="76800" spans="41:44" ht="15" customHeight="1">
      <c r="AO76800" s="108"/>
      <c r="AR76800" s="108"/>
    </row>
    <row r="76801" spans="41:44" ht="15" customHeight="1">
      <c r="AO76801" s="108"/>
      <c r="AR76801" s="108"/>
    </row>
    <row r="76802" spans="41:44" ht="15" customHeight="1">
      <c r="AO76802" s="108"/>
      <c r="AR76802" s="108"/>
    </row>
    <row r="76803" spans="41:44" ht="15" customHeight="1">
      <c r="AO76803" s="108"/>
      <c r="AR76803" s="108"/>
    </row>
    <row r="76804" spans="41:44" ht="15" customHeight="1">
      <c r="AO76804" s="109"/>
      <c r="AR76804" s="109"/>
    </row>
    <row r="76805" spans="41:44" ht="15" customHeight="1">
      <c r="AO76805" s="104"/>
      <c r="AR76805" s="104"/>
    </row>
    <row r="76806" spans="41:44" ht="15" customHeight="1">
      <c r="AO76806" s="106"/>
      <c r="AR76806" s="106"/>
    </row>
    <row r="76807" spans="41:44" ht="15" customHeight="1">
      <c r="AO76807" s="106"/>
      <c r="AR76807" s="106"/>
    </row>
    <row r="76808" spans="41:44" ht="15" customHeight="1">
      <c r="AO76808" s="106"/>
      <c r="AR76808" s="106"/>
    </row>
    <row r="76809" spans="41:44" ht="15" customHeight="1">
      <c r="AO76809" s="106"/>
      <c r="AR76809" s="106"/>
    </row>
    <row r="76810" spans="41:44" ht="15" customHeight="1">
      <c r="AO76810" s="106"/>
      <c r="AR76810" s="106"/>
    </row>
    <row r="76811" spans="41:44" ht="15" customHeight="1">
      <c r="AO76811" s="106"/>
      <c r="AR76811" s="106"/>
    </row>
    <row r="76812" spans="41:44" ht="15" customHeight="1">
      <c r="AO76812" s="106"/>
      <c r="AR76812" s="106"/>
    </row>
    <row r="76813" spans="41:44" ht="15" customHeight="1">
      <c r="AO76813" s="108"/>
      <c r="AR76813" s="108"/>
    </row>
    <row r="76814" spans="41:44" ht="15" customHeight="1">
      <c r="AO76814" s="108"/>
      <c r="AR76814" s="108"/>
    </row>
    <row r="76815" spans="41:44" ht="15" customHeight="1">
      <c r="AO76815" s="108"/>
      <c r="AR76815" s="108"/>
    </row>
    <row r="76816" spans="41:44" ht="15" customHeight="1">
      <c r="AO76816" s="108"/>
      <c r="AR76816" s="108"/>
    </row>
    <row r="76817" spans="41:44" ht="15" customHeight="1">
      <c r="AO76817" s="108"/>
      <c r="AR76817" s="108"/>
    </row>
    <row r="76818" spans="41:44" ht="15" customHeight="1">
      <c r="AO76818" s="109"/>
      <c r="AR76818" s="109"/>
    </row>
    <row r="76819" spans="41:44" ht="15" customHeight="1">
      <c r="AO76819" s="104"/>
      <c r="AR76819" s="104"/>
    </row>
    <row r="76820" spans="41:44" ht="15" customHeight="1">
      <c r="AO76820" s="106"/>
      <c r="AR76820" s="106"/>
    </row>
    <row r="76821" spans="41:44" ht="15" customHeight="1">
      <c r="AO76821" s="106"/>
      <c r="AR76821" s="106"/>
    </row>
    <row r="76822" spans="41:44" ht="15" customHeight="1">
      <c r="AO76822" s="106"/>
      <c r="AR76822" s="106"/>
    </row>
    <row r="76823" spans="41:44" ht="15" customHeight="1">
      <c r="AO76823" s="106"/>
      <c r="AR76823" s="106"/>
    </row>
    <row r="76824" spans="41:44" ht="15" customHeight="1">
      <c r="AO76824" s="106"/>
      <c r="AR76824" s="106"/>
    </row>
    <row r="76825" spans="41:44" ht="15" customHeight="1">
      <c r="AO76825" s="106"/>
      <c r="AR76825" s="106"/>
    </row>
    <row r="76826" spans="41:44" ht="15" customHeight="1">
      <c r="AO76826" s="106"/>
      <c r="AR76826" s="106"/>
    </row>
    <row r="76827" spans="41:44" ht="15" customHeight="1">
      <c r="AO76827" s="108"/>
      <c r="AR76827" s="108"/>
    </row>
    <row r="76828" spans="41:44" ht="15" customHeight="1">
      <c r="AO76828" s="108"/>
      <c r="AR76828" s="108"/>
    </row>
    <row r="76829" spans="41:44" ht="15" customHeight="1">
      <c r="AO76829" s="108"/>
      <c r="AR76829" s="108"/>
    </row>
    <row r="76830" spans="41:44" ht="15" customHeight="1">
      <c r="AO76830" s="108"/>
      <c r="AR76830" s="108"/>
    </row>
    <row r="76831" spans="41:44" ht="15" customHeight="1">
      <c r="AO76831" s="108"/>
      <c r="AR76831" s="108"/>
    </row>
    <row r="76832" spans="41:44" ht="15" customHeight="1">
      <c r="AO76832" s="109"/>
      <c r="AR76832" s="109"/>
    </row>
    <row r="76833" spans="41:44" ht="15" customHeight="1">
      <c r="AO76833" s="104"/>
      <c r="AR76833" s="104"/>
    </row>
    <row r="76834" spans="41:44" ht="15" customHeight="1">
      <c r="AO76834" s="106"/>
      <c r="AR76834" s="106"/>
    </row>
    <row r="76835" spans="41:44" ht="15" customHeight="1">
      <c r="AO76835" s="106"/>
      <c r="AR76835" s="106"/>
    </row>
    <row r="76836" spans="41:44" ht="15" customHeight="1">
      <c r="AO76836" s="106"/>
      <c r="AR76836" s="106"/>
    </row>
    <row r="76837" spans="41:44" ht="15" customHeight="1">
      <c r="AO76837" s="106"/>
      <c r="AR76837" s="106"/>
    </row>
    <row r="76838" spans="41:44" ht="15" customHeight="1">
      <c r="AO76838" s="106"/>
      <c r="AR76838" s="106"/>
    </row>
    <row r="76839" spans="41:44" ht="15" customHeight="1">
      <c r="AO76839" s="106"/>
      <c r="AR76839" s="106"/>
    </row>
    <row r="76840" spans="41:44" ht="15" customHeight="1">
      <c r="AO76840" s="106"/>
      <c r="AR76840" s="106"/>
    </row>
    <row r="76841" spans="41:44" ht="15" customHeight="1">
      <c r="AO76841" s="108"/>
      <c r="AR76841" s="108"/>
    </row>
    <row r="76842" spans="41:44" ht="15" customHeight="1">
      <c r="AO76842" s="108"/>
      <c r="AR76842" s="108"/>
    </row>
    <row r="76843" spans="41:44" ht="15" customHeight="1">
      <c r="AO76843" s="108"/>
      <c r="AR76843" s="108"/>
    </row>
    <row r="76844" spans="41:44" ht="15" customHeight="1">
      <c r="AO76844" s="108"/>
      <c r="AR76844" s="108"/>
    </row>
    <row r="76845" spans="41:44" ht="15" customHeight="1">
      <c r="AO76845" s="108"/>
      <c r="AR76845" s="108"/>
    </row>
    <row r="76846" spans="41:44" ht="15" customHeight="1">
      <c r="AO76846" s="109"/>
      <c r="AR76846" s="109"/>
    </row>
    <row r="76847" spans="41:44" ht="15" customHeight="1">
      <c r="AO76847" s="104"/>
      <c r="AR76847" s="104"/>
    </row>
    <row r="76848" spans="41:44" ht="15" customHeight="1">
      <c r="AO76848" s="106"/>
      <c r="AR76848" s="106"/>
    </row>
    <row r="76849" spans="41:44" ht="15" customHeight="1">
      <c r="AO76849" s="106"/>
      <c r="AR76849" s="106"/>
    </row>
    <row r="76850" spans="41:44" ht="15" customHeight="1">
      <c r="AO76850" s="106"/>
      <c r="AR76850" s="106"/>
    </row>
    <row r="76851" spans="41:44" ht="15" customHeight="1">
      <c r="AO76851" s="106"/>
      <c r="AR76851" s="106"/>
    </row>
    <row r="76852" spans="41:44" ht="15" customHeight="1">
      <c r="AO76852" s="106"/>
      <c r="AR76852" s="106"/>
    </row>
    <row r="76853" spans="41:44" ht="15" customHeight="1">
      <c r="AO76853" s="106"/>
      <c r="AR76853" s="106"/>
    </row>
    <row r="76854" spans="41:44" ht="15" customHeight="1">
      <c r="AO76854" s="106"/>
      <c r="AR76854" s="106"/>
    </row>
    <row r="76855" spans="41:44" ht="15" customHeight="1">
      <c r="AO76855" s="108"/>
      <c r="AR76855" s="108"/>
    </row>
    <row r="76856" spans="41:44" ht="15" customHeight="1">
      <c r="AO76856" s="108"/>
      <c r="AR76856" s="108"/>
    </row>
    <row r="76857" spans="41:44" ht="15" customHeight="1">
      <c r="AO76857" s="108"/>
      <c r="AR76857" s="108"/>
    </row>
    <row r="76858" spans="41:44" ht="15" customHeight="1">
      <c r="AO76858" s="108"/>
      <c r="AR76858" s="108"/>
    </row>
    <row r="76859" spans="41:44" ht="15" customHeight="1">
      <c r="AO76859" s="108"/>
      <c r="AR76859" s="108"/>
    </row>
    <row r="76860" spans="41:44" ht="15" customHeight="1">
      <c r="AO76860" s="109"/>
      <c r="AR76860" s="109"/>
    </row>
    <row r="76861" spans="41:44" ht="15" customHeight="1">
      <c r="AO76861" s="104"/>
      <c r="AR76861" s="104"/>
    </row>
    <row r="76862" spans="41:44" ht="15" customHeight="1">
      <c r="AO76862" s="106"/>
      <c r="AR76862" s="106"/>
    </row>
    <row r="76863" spans="41:44" ht="15" customHeight="1">
      <c r="AO76863" s="106"/>
      <c r="AR76863" s="106"/>
    </row>
    <row r="76864" spans="41:44" ht="15" customHeight="1">
      <c r="AO76864" s="106"/>
      <c r="AR76864" s="106"/>
    </row>
    <row r="76865" spans="41:44" ht="15" customHeight="1">
      <c r="AO76865" s="106"/>
      <c r="AR76865" s="106"/>
    </row>
    <row r="76866" spans="41:44" ht="15" customHeight="1">
      <c r="AO76866" s="106"/>
      <c r="AR76866" s="106"/>
    </row>
    <row r="76867" spans="41:44" ht="15" customHeight="1">
      <c r="AO76867" s="106"/>
      <c r="AR76867" s="106"/>
    </row>
    <row r="76868" spans="41:44" ht="15" customHeight="1">
      <c r="AO76868" s="106"/>
      <c r="AR76868" s="106"/>
    </row>
    <row r="76869" spans="41:44" ht="15" customHeight="1">
      <c r="AO76869" s="108"/>
      <c r="AR76869" s="108"/>
    </row>
    <row r="76870" spans="41:44" ht="15" customHeight="1">
      <c r="AO76870" s="108"/>
      <c r="AR76870" s="108"/>
    </row>
    <row r="76871" spans="41:44" ht="15" customHeight="1">
      <c r="AO76871" s="108"/>
      <c r="AR76871" s="108"/>
    </row>
    <row r="76872" spans="41:44" ht="15" customHeight="1">
      <c r="AO76872" s="108"/>
      <c r="AR76872" s="108"/>
    </row>
    <row r="76873" spans="41:44" ht="15" customHeight="1">
      <c r="AO76873" s="108"/>
      <c r="AR76873" s="108"/>
    </row>
    <row r="76874" spans="41:44" ht="15" customHeight="1">
      <c r="AO76874" s="109"/>
      <c r="AR76874" s="109"/>
    </row>
    <row r="76875" spans="41:44" ht="15" customHeight="1">
      <c r="AO76875" s="104"/>
      <c r="AR76875" s="104"/>
    </row>
    <row r="76876" spans="41:44" ht="15" customHeight="1">
      <c r="AO76876" s="106"/>
      <c r="AR76876" s="106"/>
    </row>
    <row r="76877" spans="41:44" ht="15" customHeight="1">
      <c r="AO76877" s="106"/>
      <c r="AR76877" s="106"/>
    </row>
    <row r="76878" spans="41:44" ht="15" customHeight="1">
      <c r="AO76878" s="106"/>
      <c r="AR76878" s="106"/>
    </row>
    <row r="76879" spans="41:44" ht="15" customHeight="1">
      <c r="AO76879" s="106"/>
      <c r="AR76879" s="106"/>
    </row>
    <row r="76880" spans="41:44" ht="15" customHeight="1">
      <c r="AO76880" s="106"/>
      <c r="AR76880" s="106"/>
    </row>
    <row r="76881" spans="41:44" ht="15" customHeight="1">
      <c r="AO76881" s="106"/>
      <c r="AR76881" s="106"/>
    </row>
    <row r="76882" spans="41:44" ht="15" customHeight="1">
      <c r="AO76882" s="106"/>
      <c r="AR76882" s="106"/>
    </row>
    <row r="76883" spans="41:44" ht="15" customHeight="1">
      <c r="AO76883" s="108"/>
      <c r="AR76883" s="108"/>
    </row>
    <row r="76884" spans="41:44" ht="15" customHeight="1">
      <c r="AO76884" s="108"/>
      <c r="AR76884" s="108"/>
    </row>
    <row r="76885" spans="41:44" ht="15" customHeight="1">
      <c r="AO76885" s="108"/>
      <c r="AR76885" s="108"/>
    </row>
    <row r="76886" spans="41:44" ht="15" customHeight="1">
      <c r="AO76886" s="108"/>
      <c r="AR76886" s="108"/>
    </row>
    <row r="76887" spans="41:44" ht="15" customHeight="1">
      <c r="AO76887" s="108"/>
      <c r="AR76887" s="108"/>
    </row>
    <row r="76888" spans="41:44" ht="15" customHeight="1">
      <c r="AO76888" s="109"/>
      <c r="AR76888" s="109"/>
    </row>
    <row r="76889" spans="41:44" ht="15" customHeight="1">
      <c r="AO76889" s="104"/>
      <c r="AR76889" s="104"/>
    </row>
    <row r="76890" spans="41:44" ht="15" customHeight="1">
      <c r="AO76890" s="106"/>
      <c r="AR76890" s="106"/>
    </row>
    <row r="76891" spans="41:44" ht="15" customHeight="1">
      <c r="AO76891" s="106"/>
      <c r="AR76891" s="106"/>
    </row>
    <row r="76892" spans="41:44" ht="15" customHeight="1">
      <c r="AO76892" s="106"/>
      <c r="AR76892" s="106"/>
    </row>
    <row r="76893" spans="41:44" ht="15" customHeight="1">
      <c r="AO76893" s="106"/>
      <c r="AR76893" s="106"/>
    </row>
    <row r="76894" spans="41:44" ht="15" customHeight="1">
      <c r="AO76894" s="106"/>
      <c r="AR76894" s="106"/>
    </row>
    <row r="76895" spans="41:44" ht="15" customHeight="1">
      <c r="AO76895" s="106"/>
      <c r="AR76895" s="106"/>
    </row>
    <row r="76896" spans="41:44" ht="15" customHeight="1">
      <c r="AO76896" s="106"/>
      <c r="AR76896" s="106"/>
    </row>
    <row r="76897" spans="41:44" ht="15" customHeight="1">
      <c r="AO76897" s="108"/>
      <c r="AR76897" s="108"/>
    </row>
    <row r="76898" spans="41:44" ht="15" customHeight="1">
      <c r="AO76898" s="108"/>
      <c r="AR76898" s="108"/>
    </row>
    <row r="76899" spans="41:44" ht="15" customHeight="1">
      <c r="AO76899" s="108"/>
      <c r="AR76899" s="108"/>
    </row>
    <row r="76900" spans="41:44" ht="15" customHeight="1">
      <c r="AO76900" s="108"/>
      <c r="AR76900" s="108"/>
    </row>
    <row r="76901" spans="41:44" ht="15" customHeight="1">
      <c r="AO76901" s="108"/>
      <c r="AR76901" s="108"/>
    </row>
    <row r="76902" spans="41:44" ht="15" customHeight="1">
      <c r="AO76902" s="109"/>
      <c r="AR76902" s="109"/>
    </row>
    <row r="76903" spans="41:44" ht="15" customHeight="1">
      <c r="AO76903" s="104"/>
      <c r="AR76903" s="104"/>
    </row>
    <row r="76904" spans="41:44" ht="15" customHeight="1">
      <c r="AO76904" s="106"/>
      <c r="AR76904" s="106"/>
    </row>
    <row r="76905" spans="41:44" ht="15" customHeight="1">
      <c r="AO76905" s="106"/>
      <c r="AR76905" s="106"/>
    </row>
    <row r="76906" spans="41:44" ht="15" customHeight="1">
      <c r="AO76906" s="106"/>
      <c r="AR76906" s="106"/>
    </row>
    <row r="76907" spans="41:44" ht="15" customHeight="1">
      <c r="AO76907" s="106"/>
      <c r="AR76907" s="106"/>
    </row>
    <row r="76908" spans="41:44" ht="15" customHeight="1">
      <c r="AO76908" s="106"/>
      <c r="AR76908" s="106"/>
    </row>
    <row r="76909" spans="41:44" ht="15" customHeight="1">
      <c r="AO76909" s="106"/>
      <c r="AR76909" s="106"/>
    </row>
    <row r="76910" spans="41:44" ht="15" customHeight="1">
      <c r="AO76910" s="106"/>
      <c r="AR76910" s="106"/>
    </row>
    <row r="76911" spans="41:44" ht="15" customHeight="1">
      <c r="AO76911" s="108"/>
      <c r="AR76911" s="108"/>
    </row>
    <row r="76912" spans="41:44" ht="15" customHeight="1">
      <c r="AO76912" s="108"/>
      <c r="AR76912" s="108"/>
    </row>
    <row r="76913" spans="41:44" ht="15" customHeight="1">
      <c r="AO76913" s="108"/>
      <c r="AR76913" s="108"/>
    </row>
    <row r="76914" spans="41:44" ht="15" customHeight="1">
      <c r="AO76914" s="108"/>
      <c r="AR76914" s="108"/>
    </row>
    <row r="76915" spans="41:44" ht="15" customHeight="1">
      <c r="AO76915" s="108"/>
      <c r="AR76915" s="108"/>
    </row>
    <row r="76916" spans="41:44" ht="15" customHeight="1">
      <c r="AO76916" s="109"/>
      <c r="AR76916" s="109"/>
    </row>
    <row r="76917" spans="41:44" ht="15" customHeight="1">
      <c r="AO76917" s="104"/>
      <c r="AR76917" s="104"/>
    </row>
    <row r="76918" spans="41:44" ht="15" customHeight="1">
      <c r="AO76918" s="106"/>
      <c r="AR76918" s="106"/>
    </row>
    <row r="76919" spans="41:44" ht="15" customHeight="1">
      <c r="AO76919" s="106"/>
      <c r="AR76919" s="106"/>
    </row>
    <row r="76920" spans="41:44" ht="15" customHeight="1">
      <c r="AO76920" s="106"/>
      <c r="AR76920" s="106"/>
    </row>
    <row r="76921" spans="41:44" ht="15" customHeight="1">
      <c r="AO76921" s="106"/>
      <c r="AR76921" s="106"/>
    </row>
    <row r="76922" spans="41:44" ht="15" customHeight="1">
      <c r="AO76922" s="106"/>
      <c r="AR76922" s="106"/>
    </row>
    <row r="76923" spans="41:44" ht="15" customHeight="1">
      <c r="AO76923" s="106"/>
      <c r="AR76923" s="106"/>
    </row>
    <row r="76924" spans="41:44" ht="15" customHeight="1">
      <c r="AO76924" s="106"/>
      <c r="AR76924" s="106"/>
    </row>
    <row r="76925" spans="41:44" ht="15" customHeight="1">
      <c r="AO76925" s="108"/>
      <c r="AR76925" s="108"/>
    </row>
    <row r="76926" spans="41:44" ht="15" customHeight="1">
      <c r="AO76926" s="108"/>
      <c r="AR76926" s="108"/>
    </row>
    <row r="76927" spans="41:44" ht="15" customHeight="1">
      <c r="AO76927" s="108"/>
      <c r="AR76927" s="108"/>
    </row>
    <row r="76928" spans="41:44" ht="15" customHeight="1">
      <c r="AO76928" s="108"/>
      <c r="AR76928" s="108"/>
    </row>
    <row r="76929" spans="41:44" ht="15" customHeight="1">
      <c r="AO76929" s="108"/>
      <c r="AR76929" s="108"/>
    </row>
    <row r="76930" spans="41:44" ht="15" customHeight="1">
      <c r="AO76930" s="109"/>
      <c r="AR76930" s="109"/>
    </row>
    <row r="76931" spans="41:44" ht="15" customHeight="1">
      <c r="AO76931" s="104"/>
      <c r="AR76931" s="104"/>
    </row>
    <row r="76932" spans="41:44" ht="15" customHeight="1">
      <c r="AO76932" s="106"/>
      <c r="AR76932" s="106"/>
    </row>
    <row r="76933" spans="41:44" ht="15" customHeight="1">
      <c r="AO76933" s="106"/>
      <c r="AR76933" s="106"/>
    </row>
    <row r="76934" spans="41:44" ht="15" customHeight="1">
      <c r="AO76934" s="106"/>
      <c r="AR76934" s="106"/>
    </row>
    <row r="76935" spans="41:44" ht="15" customHeight="1">
      <c r="AO76935" s="106"/>
      <c r="AR76935" s="106"/>
    </row>
    <row r="76936" spans="41:44" ht="15" customHeight="1">
      <c r="AO76936" s="106"/>
      <c r="AR76936" s="106"/>
    </row>
    <row r="76937" spans="41:44" ht="15" customHeight="1">
      <c r="AO76937" s="106"/>
      <c r="AR76937" s="106"/>
    </row>
    <row r="76938" spans="41:44" ht="15" customHeight="1">
      <c r="AO76938" s="106"/>
      <c r="AR76938" s="106"/>
    </row>
    <row r="76939" spans="41:44" ht="15" customHeight="1">
      <c r="AO76939" s="108"/>
      <c r="AR76939" s="108"/>
    </row>
    <row r="76940" spans="41:44" ht="15" customHeight="1">
      <c r="AO76940" s="108"/>
      <c r="AR76940" s="108"/>
    </row>
    <row r="76941" spans="41:44" ht="15" customHeight="1">
      <c r="AO76941" s="108"/>
      <c r="AR76941" s="108"/>
    </row>
    <row r="76942" spans="41:44" ht="15" customHeight="1">
      <c r="AO76942" s="108"/>
      <c r="AR76942" s="108"/>
    </row>
    <row r="76943" spans="41:44" ht="15" customHeight="1">
      <c r="AO76943" s="108"/>
      <c r="AR76943" s="108"/>
    </row>
    <row r="76944" spans="41:44" ht="15" customHeight="1">
      <c r="AO76944" s="109"/>
      <c r="AR76944" s="109"/>
    </row>
    <row r="76945" spans="41:44" ht="15" customHeight="1">
      <c r="AO76945" s="104"/>
      <c r="AR76945" s="104"/>
    </row>
    <row r="76946" spans="41:44" ht="15" customHeight="1">
      <c r="AO76946" s="106"/>
      <c r="AR76946" s="106"/>
    </row>
    <row r="76947" spans="41:44" ht="15" customHeight="1">
      <c r="AO76947" s="106"/>
      <c r="AR76947" s="106"/>
    </row>
    <row r="76948" spans="41:44" ht="15" customHeight="1">
      <c r="AO76948" s="106"/>
      <c r="AR76948" s="106"/>
    </row>
    <row r="76949" spans="41:44" ht="15" customHeight="1">
      <c r="AO76949" s="106"/>
      <c r="AR76949" s="106"/>
    </row>
    <row r="76950" spans="41:44" ht="15" customHeight="1">
      <c r="AO76950" s="106"/>
      <c r="AR76950" s="106"/>
    </row>
    <row r="76951" spans="41:44" ht="15" customHeight="1">
      <c r="AO76951" s="106"/>
      <c r="AR76951" s="106"/>
    </row>
    <row r="76952" spans="41:44" ht="15" customHeight="1">
      <c r="AO76952" s="106"/>
      <c r="AR76952" s="106"/>
    </row>
    <row r="76953" spans="41:44" ht="15" customHeight="1">
      <c r="AO76953" s="108"/>
      <c r="AR76953" s="108"/>
    </row>
    <row r="76954" spans="41:44" ht="15" customHeight="1">
      <c r="AO76954" s="108"/>
      <c r="AR76954" s="108"/>
    </row>
    <row r="76955" spans="41:44" ht="15" customHeight="1">
      <c r="AO76955" s="108"/>
      <c r="AR76955" s="108"/>
    </row>
    <row r="76956" spans="41:44" ht="15" customHeight="1">
      <c r="AO76956" s="108"/>
      <c r="AR76956" s="108"/>
    </row>
    <row r="76957" spans="41:44" ht="15" customHeight="1">
      <c r="AO76957" s="108"/>
      <c r="AR76957" s="108"/>
    </row>
    <row r="76958" spans="41:44" ht="15" customHeight="1">
      <c r="AO76958" s="109"/>
      <c r="AR76958" s="109"/>
    </row>
    <row r="76959" spans="41:44" ht="15" customHeight="1">
      <c r="AO76959" s="104"/>
      <c r="AR76959" s="104"/>
    </row>
    <row r="76960" spans="41:44" ht="15" customHeight="1">
      <c r="AO76960" s="106"/>
      <c r="AR76960" s="106"/>
    </row>
    <row r="76961" spans="41:44" ht="15" customHeight="1">
      <c r="AO76961" s="106"/>
      <c r="AR76961" s="106"/>
    </row>
    <row r="76962" spans="41:44" ht="15" customHeight="1">
      <c r="AO76962" s="106"/>
      <c r="AR76962" s="106"/>
    </row>
    <row r="76963" spans="41:44" ht="15" customHeight="1">
      <c r="AO76963" s="106"/>
      <c r="AR76963" s="106"/>
    </row>
    <row r="76964" spans="41:44" ht="15" customHeight="1">
      <c r="AO76964" s="106"/>
      <c r="AR76964" s="106"/>
    </row>
    <row r="76965" spans="41:44" ht="15" customHeight="1">
      <c r="AO76965" s="106"/>
      <c r="AR76965" s="106"/>
    </row>
    <row r="76966" spans="41:44" ht="15" customHeight="1">
      <c r="AO76966" s="106"/>
      <c r="AR76966" s="106"/>
    </row>
    <row r="76967" spans="41:44" ht="15" customHeight="1">
      <c r="AO76967" s="108"/>
      <c r="AR76967" s="108"/>
    </row>
    <row r="76968" spans="41:44" ht="15" customHeight="1">
      <c r="AO76968" s="108"/>
      <c r="AR76968" s="108"/>
    </row>
    <row r="76969" spans="41:44" ht="15" customHeight="1">
      <c r="AO76969" s="108"/>
      <c r="AR76969" s="108"/>
    </row>
    <row r="76970" spans="41:44" ht="15" customHeight="1">
      <c r="AO76970" s="108"/>
      <c r="AR76970" s="108"/>
    </row>
    <row r="76971" spans="41:44" ht="15" customHeight="1">
      <c r="AO76971" s="108"/>
      <c r="AR76971" s="108"/>
    </row>
    <row r="76972" spans="41:44" ht="15" customHeight="1">
      <c r="AO76972" s="109"/>
      <c r="AR76972" s="109"/>
    </row>
    <row r="76973" spans="41:44" ht="15" customHeight="1">
      <c r="AO76973" s="104"/>
      <c r="AR76973" s="104"/>
    </row>
    <row r="76974" spans="41:44" ht="15" customHeight="1">
      <c r="AO76974" s="106"/>
      <c r="AR76974" s="106"/>
    </row>
    <row r="76975" spans="41:44" ht="15" customHeight="1">
      <c r="AO76975" s="106"/>
      <c r="AR76975" s="106"/>
    </row>
    <row r="76976" spans="41:44" ht="15" customHeight="1">
      <c r="AO76976" s="106"/>
      <c r="AR76976" s="106"/>
    </row>
    <row r="76977" spans="41:44" ht="15" customHeight="1">
      <c r="AO76977" s="106"/>
      <c r="AR76977" s="106"/>
    </row>
    <row r="76978" spans="41:44" ht="15" customHeight="1">
      <c r="AO76978" s="106"/>
      <c r="AR76978" s="106"/>
    </row>
    <row r="76979" spans="41:44" ht="15" customHeight="1">
      <c r="AO76979" s="106"/>
      <c r="AR76979" s="106"/>
    </row>
    <row r="76980" spans="41:44" ht="15" customHeight="1">
      <c r="AO76980" s="106"/>
      <c r="AR76980" s="106"/>
    </row>
    <row r="76981" spans="41:44" ht="15" customHeight="1">
      <c r="AO76981" s="108"/>
      <c r="AR76981" s="108"/>
    </row>
    <row r="76982" spans="41:44" ht="15" customHeight="1">
      <c r="AO76982" s="108"/>
      <c r="AR76982" s="108"/>
    </row>
    <row r="76983" spans="41:44" ht="15" customHeight="1">
      <c r="AO76983" s="108"/>
      <c r="AR76983" s="108"/>
    </row>
    <row r="76984" spans="41:44" ht="15" customHeight="1">
      <c r="AO76984" s="108"/>
      <c r="AR76984" s="108"/>
    </row>
    <row r="76985" spans="41:44" ht="15" customHeight="1">
      <c r="AO76985" s="108"/>
      <c r="AR76985" s="108"/>
    </row>
    <row r="76986" spans="41:44" ht="15" customHeight="1">
      <c r="AO76986" s="109"/>
      <c r="AR76986" s="109"/>
    </row>
    <row r="76987" spans="41:44" ht="15" customHeight="1">
      <c r="AO76987" s="104"/>
      <c r="AR76987" s="104"/>
    </row>
    <row r="76988" spans="41:44" ht="15" customHeight="1">
      <c r="AO76988" s="106"/>
      <c r="AR76988" s="106"/>
    </row>
    <row r="76989" spans="41:44" ht="15" customHeight="1">
      <c r="AO76989" s="106"/>
      <c r="AR76989" s="106"/>
    </row>
    <row r="76990" spans="41:44" ht="15" customHeight="1">
      <c r="AO76990" s="106"/>
      <c r="AR76990" s="106"/>
    </row>
    <row r="76991" spans="41:44" ht="15" customHeight="1">
      <c r="AO76991" s="106"/>
      <c r="AR76991" s="106"/>
    </row>
    <row r="76992" spans="41:44" ht="15" customHeight="1">
      <c r="AO76992" s="106"/>
      <c r="AR76992" s="106"/>
    </row>
    <row r="76993" spans="41:44" ht="15" customHeight="1">
      <c r="AO76993" s="106"/>
      <c r="AR76993" s="106"/>
    </row>
    <row r="76994" spans="41:44" ht="15" customHeight="1">
      <c r="AO76994" s="106"/>
      <c r="AR76994" s="106"/>
    </row>
    <row r="76995" spans="41:44" ht="15" customHeight="1">
      <c r="AO76995" s="108"/>
      <c r="AR76995" s="108"/>
    </row>
    <row r="76996" spans="41:44" ht="15" customHeight="1">
      <c r="AO76996" s="108"/>
      <c r="AR76996" s="108"/>
    </row>
    <row r="76997" spans="41:44" ht="15" customHeight="1">
      <c r="AO76997" s="108"/>
      <c r="AR76997" s="108"/>
    </row>
    <row r="76998" spans="41:44" ht="15" customHeight="1">
      <c r="AO76998" s="108"/>
      <c r="AR76998" s="108"/>
    </row>
    <row r="76999" spans="41:44" ht="15" customHeight="1">
      <c r="AO76999" s="108"/>
      <c r="AR76999" s="108"/>
    </row>
    <row r="77000" spans="41:44" ht="15" customHeight="1">
      <c r="AO77000" s="109"/>
      <c r="AR77000" s="109"/>
    </row>
    <row r="77001" spans="41:44" ht="15" customHeight="1">
      <c r="AO77001" s="104"/>
      <c r="AR77001" s="104"/>
    </row>
    <row r="77002" spans="41:44" ht="15" customHeight="1">
      <c r="AO77002" s="106"/>
      <c r="AR77002" s="106"/>
    </row>
    <row r="77003" spans="41:44" ht="15" customHeight="1">
      <c r="AO77003" s="106"/>
      <c r="AR77003" s="106"/>
    </row>
    <row r="77004" spans="41:44" ht="15" customHeight="1">
      <c r="AO77004" s="106"/>
      <c r="AR77004" s="106"/>
    </row>
    <row r="77005" spans="41:44" ht="15" customHeight="1">
      <c r="AO77005" s="106"/>
      <c r="AR77005" s="106"/>
    </row>
    <row r="77006" spans="41:44" ht="15" customHeight="1">
      <c r="AO77006" s="106"/>
      <c r="AR77006" s="106"/>
    </row>
    <row r="77007" spans="41:44" ht="15" customHeight="1">
      <c r="AO77007" s="106"/>
      <c r="AR77007" s="106"/>
    </row>
    <row r="77008" spans="41:44" ht="15" customHeight="1">
      <c r="AO77008" s="106"/>
      <c r="AR77008" s="106"/>
    </row>
    <row r="77009" spans="41:44" ht="15" customHeight="1">
      <c r="AO77009" s="108"/>
      <c r="AR77009" s="108"/>
    </row>
    <row r="77010" spans="41:44" ht="15" customHeight="1">
      <c r="AO77010" s="108"/>
      <c r="AR77010" s="108"/>
    </row>
    <row r="77011" spans="41:44" ht="15" customHeight="1">
      <c r="AO77011" s="108"/>
      <c r="AR77011" s="108"/>
    </row>
    <row r="77012" spans="41:44" ht="15" customHeight="1">
      <c r="AO77012" s="108"/>
      <c r="AR77012" s="108"/>
    </row>
    <row r="77013" spans="41:44" ht="15" customHeight="1">
      <c r="AO77013" s="108"/>
      <c r="AR77013" s="108"/>
    </row>
    <row r="77014" spans="41:44" ht="15" customHeight="1">
      <c r="AO77014" s="109"/>
      <c r="AR77014" s="109"/>
    </row>
    <row r="77015" spans="41:44" ht="15" customHeight="1">
      <c r="AO77015" s="104"/>
      <c r="AR77015" s="104"/>
    </row>
    <row r="77016" spans="41:44" ht="15" customHeight="1">
      <c r="AO77016" s="106"/>
      <c r="AR77016" s="106"/>
    </row>
    <row r="77017" spans="41:44" ht="15" customHeight="1">
      <c r="AO77017" s="106"/>
      <c r="AR77017" s="106"/>
    </row>
    <row r="77018" spans="41:44" ht="15" customHeight="1">
      <c r="AO77018" s="106"/>
      <c r="AR77018" s="106"/>
    </row>
    <row r="77019" spans="41:44" ht="15" customHeight="1">
      <c r="AO77019" s="106"/>
      <c r="AR77019" s="106"/>
    </row>
    <row r="77020" spans="41:44" ht="15" customHeight="1">
      <c r="AO77020" s="106"/>
      <c r="AR77020" s="106"/>
    </row>
    <row r="77021" spans="41:44" ht="15" customHeight="1">
      <c r="AO77021" s="106"/>
      <c r="AR77021" s="106"/>
    </row>
    <row r="77022" spans="41:44" ht="15" customHeight="1">
      <c r="AO77022" s="106"/>
      <c r="AR77022" s="106"/>
    </row>
    <row r="77023" spans="41:44" ht="15" customHeight="1">
      <c r="AO77023" s="108"/>
      <c r="AR77023" s="108"/>
    </row>
    <row r="77024" spans="41:44" ht="15" customHeight="1">
      <c r="AO77024" s="108"/>
      <c r="AR77024" s="108"/>
    </row>
    <row r="77025" spans="41:44" ht="15" customHeight="1">
      <c r="AO77025" s="108"/>
      <c r="AR77025" s="108"/>
    </row>
    <row r="77026" spans="41:44" ht="15" customHeight="1">
      <c r="AO77026" s="108"/>
      <c r="AR77026" s="108"/>
    </row>
    <row r="77027" spans="41:44" ht="15" customHeight="1">
      <c r="AO77027" s="108"/>
      <c r="AR77027" s="108"/>
    </row>
    <row r="77028" spans="41:44" ht="15" customHeight="1">
      <c r="AO77028" s="109"/>
      <c r="AR77028" s="109"/>
    </row>
    <row r="77029" spans="41:44" ht="15" customHeight="1">
      <c r="AO77029" s="104"/>
      <c r="AR77029" s="104"/>
    </row>
    <row r="77030" spans="41:44" ht="15" customHeight="1">
      <c r="AO77030" s="106"/>
      <c r="AR77030" s="106"/>
    </row>
    <row r="77031" spans="41:44" ht="15" customHeight="1">
      <c r="AO77031" s="106"/>
      <c r="AR77031" s="106"/>
    </row>
    <row r="77032" spans="41:44" ht="15" customHeight="1">
      <c r="AO77032" s="106"/>
      <c r="AR77032" s="106"/>
    </row>
    <row r="77033" spans="41:44" ht="15" customHeight="1">
      <c r="AO77033" s="106"/>
      <c r="AR77033" s="106"/>
    </row>
    <row r="77034" spans="41:44" ht="15" customHeight="1">
      <c r="AO77034" s="106"/>
      <c r="AR77034" s="106"/>
    </row>
    <row r="77035" spans="41:44" ht="15" customHeight="1">
      <c r="AO77035" s="106"/>
      <c r="AR77035" s="106"/>
    </row>
    <row r="77036" spans="41:44" ht="15" customHeight="1">
      <c r="AO77036" s="106"/>
      <c r="AR77036" s="106"/>
    </row>
    <row r="77037" spans="41:44" ht="15" customHeight="1">
      <c r="AO77037" s="108"/>
      <c r="AR77037" s="108"/>
    </row>
    <row r="77038" spans="41:44" ht="15" customHeight="1">
      <c r="AO77038" s="108"/>
      <c r="AR77038" s="108"/>
    </row>
    <row r="77039" spans="41:44" ht="15" customHeight="1">
      <c r="AO77039" s="108"/>
      <c r="AR77039" s="108"/>
    </row>
    <row r="77040" spans="41:44" ht="15" customHeight="1">
      <c r="AO77040" s="108"/>
      <c r="AR77040" s="108"/>
    </row>
    <row r="77041" spans="41:44" ht="15" customHeight="1">
      <c r="AO77041" s="108"/>
      <c r="AR77041" s="108"/>
    </row>
    <row r="77042" spans="41:44" ht="15" customHeight="1">
      <c r="AO77042" s="109"/>
      <c r="AR77042" s="109"/>
    </row>
    <row r="77043" spans="41:44" ht="15" customHeight="1">
      <c r="AO77043" s="104"/>
      <c r="AR77043" s="104"/>
    </row>
    <row r="77044" spans="41:44" ht="15" customHeight="1">
      <c r="AO77044" s="106"/>
      <c r="AR77044" s="106"/>
    </row>
    <row r="77045" spans="41:44" ht="15" customHeight="1">
      <c r="AO77045" s="106"/>
      <c r="AR77045" s="106"/>
    </row>
    <row r="77046" spans="41:44" ht="15" customHeight="1">
      <c r="AO77046" s="106"/>
      <c r="AR77046" s="106"/>
    </row>
    <row r="77047" spans="41:44" ht="15" customHeight="1">
      <c r="AO77047" s="106"/>
      <c r="AR77047" s="106"/>
    </row>
    <row r="77048" spans="41:44" ht="15" customHeight="1">
      <c r="AO77048" s="106"/>
      <c r="AR77048" s="106"/>
    </row>
    <row r="77049" spans="41:44" ht="15" customHeight="1">
      <c r="AO77049" s="106"/>
      <c r="AR77049" s="106"/>
    </row>
    <row r="77050" spans="41:44" ht="15" customHeight="1">
      <c r="AO77050" s="106"/>
      <c r="AR77050" s="106"/>
    </row>
    <row r="77051" spans="41:44" ht="15" customHeight="1">
      <c r="AO77051" s="108"/>
      <c r="AR77051" s="108"/>
    </row>
    <row r="77052" spans="41:44" ht="15" customHeight="1">
      <c r="AO77052" s="108"/>
      <c r="AR77052" s="108"/>
    </row>
    <row r="77053" spans="41:44" ht="15" customHeight="1">
      <c r="AO77053" s="108"/>
      <c r="AR77053" s="108"/>
    </row>
    <row r="77054" spans="41:44" ht="15" customHeight="1">
      <c r="AO77054" s="108"/>
      <c r="AR77054" s="108"/>
    </row>
    <row r="77055" spans="41:44" ht="15" customHeight="1">
      <c r="AO77055" s="108"/>
      <c r="AR77055" s="108"/>
    </row>
    <row r="77056" spans="41:44" ht="15" customHeight="1">
      <c r="AO77056" s="109"/>
      <c r="AR77056" s="109"/>
    </row>
    <row r="77057" spans="41:44" ht="15" customHeight="1">
      <c r="AO77057" s="104"/>
      <c r="AR77057" s="104"/>
    </row>
    <row r="77058" spans="41:44" ht="15" customHeight="1">
      <c r="AO77058" s="106"/>
      <c r="AR77058" s="106"/>
    </row>
    <row r="77059" spans="41:44" ht="15" customHeight="1">
      <c r="AO77059" s="106"/>
      <c r="AR77059" s="106"/>
    </row>
    <row r="77060" spans="41:44" ht="15" customHeight="1">
      <c r="AO77060" s="106"/>
      <c r="AR77060" s="106"/>
    </row>
    <row r="77061" spans="41:44" ht="15" customHeight="1">
      <c r="AO77061" s="106"/>
      <c r="AR77061" s="106"/>
    </row>
    <row r="77062" spans="41:44" ht="15" customHeight="1">
      <c r="AO77062" s="106"/>
      <c r="AR77062" s="106"/>
    </row>
    <row r="77063" spans="41:44" ht="15" customHeight="1">
      <c r="AO77063" s="106"/>
      <c r="AR77063" s="106"/>
    </row>
    <row r="77064" spans="41:44" ht="15" customHeight="1">
      <c r="AO77064" s="106"/>
      <c r="AR77064" s="106"/>
    </row>
    <row r="77065" spans="41:44" ht="15" customHeight="1">
      <c r="AO77065" s="108"/>
      <c r="AR77065" s="108"/>
    </row>
    <row r="77066" spans="41:44" ht="15" customHeight="1">
      <c r="AO77066" s="108"/>
      <c r="AR77066" s="108"/>
    </row>
    <row r="77067" spans="41:44" ht="15" customHeight="1">
      <c r="AO77067" s="108"/>
      <c r="AR77067" s="108"/>
    </row>
    <row r="77068" spans="41:44" ht="15" customHeight="1">
      <c r="AO77068" s="108"/>
      <c r="AR77068" s="108"/>
    </row>
    <row r="77069" spans="41:44" ht="15" customHeight="1">
      <c r="AO77069" s="108"/>
      <c r="AR77069" s="108"/>
    </row>
    <row r="77070" spans="41:44" ht="15" customHeight="1">
      <c r="AO77070" s="109"/>
      <c r="AR77070" s="109"/>
    </row>
    <row r="77071" spans="41:44" ht="15" customHeight="1">
      <c r="AO77071" s="104"/>
      <c r="AR77071" s="104"/>
    </row>
    <row r="77072" spans="41:44" ht="15" customHeight="1">
      <c r="AO77072" s="106"/>
      <c r="AR77072" s="106"/>
    </row>
    <row r="77073" spans="41:44" ht="15" customHeight="1">
      <c r="AO77073" s="106"/>
      <c r="AR77073" s="106"/>
    </row>
    <row r="77074" spans="41:44" ht="15" customHeight="1">
      <c r="AO77074" s="106"/>
      <c r="AR77074" s="106"/>
    </row>
    <row r="77075" spans="41:44" ht="15" customHeight="1">
      <c r="AO77075" s="106"/>
      <c r="AR77075" s="106"/>
    </row>
    <row r="77076" spans="41:44" ht="15" customHeight="1">
      <c r="AO77076" s="106"/>
      <c r="AR77076" s="106"/>
    </row>
    <row r="77077" spans="41:44" ht="15" customHeight="1">
      <c r="AO77077" s="106"/>
      <c r="AR77077" s="106"/>
    </row>
    <row r="77078" spans="41:44" ht="15" customHeight="1">
      <c r="AO77078" s="106"/>
      <c r="AR77078" s="106"/>
    </row>
    <row r="77079" spans="41:44" ht="15" customHeight="1">
      <c r="AO77079" s="108"/>
      <c r="AR77079" s="108"/>
    </row>
    <row r="77080" spans="41:44" ht="15" customHeight="1">
      <c r="AO77080" s="108"/>
      <c r="AR77080" s="108"/>
    </row>
    <row r="77081" spans="41:44" ht="15" customHeight="1">
      <c r="AO77081" s="108"/>
      <c r="AR77081" s="108"/>
    </row>
    <row r="77082" spans="41:44" ht="15" customHeight="1">
      <c r="AO77082" s="108"/>
      <c r="AR77082" s="108"/>
    </row>
    <row r="77083" spans="41:44" ht="15" customHeight="1">
      <c r="AO77083" s="108"/>
      <c r="AR77083" s="108"/>
    </row>
    <row r="77084" spans="41:44" ht="15" customHeight="1">
      <c r="AO77084" s="109"/>
      <c r="AR77084" s="109"/>
    </row>
    <row r="77085" spans="41:44" ht="15" customHeight="1">
      <c r="AO77085" s="104"/>
      <c r="AR77085" s="104"/>
    </row>
    <row r="77086" spans="41:44" ht="15" customHeight="1">
      <c r="AO77086" s="106"/>
      <c r="AR77086" s="106"/>
    </row>
    <row r="77087" spans="41:44" ht="15" customHeight="1">
      <c r="AO77087" s="106"/>
      <c r="AR77087" s="106"/>
    </row>
    <row r="77088" spans="41:44" ht="15" customHeight="1">
      <c r="AO77088" s="106"/>
      <c r="AR77088" s="106"/>
    </row>
    <row r="77089" spans="41:44" ht="15" customHeight="1">
      <c r="AO77089" s="106"/>
      <c r="AR77089" s="106"/>
    </row>
    <row r="77090" spans="41:44" ht="15" customHeight="1">
      <c r="AO77090" s="106"/>
      <c r="AR77090" s="106"/>
    </row>
    <row r="77091" spans="41:44" ht="15" customHeight="1">
      <c r="AO77091" s="106"/>
      <c r="AR77091" s="106"/>
    </row>
    <row r="77092" spans="41:44" ht="15" customHeight="1">
      <c r="AO77092" s="106"/>
      <c r="AR77092" s="106"/>
    </row>
    <row r="77093" spans="41:44" ht="15" customHeight="1">
      <c r="AO77093" s="108"/>
      <c r="AR77093" s="108"/>
    </row>
    <row r="77094" spans="41:44" ht="15" customHeight="1">
      <c r="AO77094" s="108"/>
      <c r="AR77094" s="108"/>
    </row>
    <row r="77095" spans="41:44" ht="15" customHeight="1">
      <c r="AO77095" s="108"/>
      <c r="AR77095" s="108"/>
    </row>
    <row r="77096" spans="41:44" ht="15" customHeight="1">
      <c r="AO77096" s="108"/>
      <c r="AR77096" s="108"/>
    </row>
    <row r="77097" spans="41:44" ht="15" customHeight="1">
      <c r="AO77097" s="108"/>
      <c r="AR77097" s="108"/>
    </row>
    <row r="77098" spans="41:44" ht="15" customHeight="1">
      <c r="AO77098" s="109"/>
      <c r="AR77098" s="109"/>
    </row>
    <row r="77099" spans="41:44" ht="15" customHeight="1">
      <c r="AO77099" s="104"/>
      <c r="AR77099" s="104"/>
    </row>
    <row r="77100" spans="41:44" ht="15" customHeight="1">
      <c r="AO77100" s="106"/>
      <c r="AR77100" s="106"/>
    </row>
    <row r="77101" spans="41:44" ht="15" customHeight="1">
      <c r="AO77101" s="106"/>
      <c r="AR77101" s="106"/>
    </row>
    <row r="77102" spans="41:44" ht="15" customHeight="1">
      <c r="AO77102" s="106"/>
      <c r="AR77102" s="106"/>
    </row>
    <row r="77103" spans="41:44" ht="15" customHeight="1">
      <c r="AO77103" s="106"/>
      <c r="AR77103" s="106"/>
    </row>
    <row r="77104" spans="41:44" ht="15" customHeight="1">
      <c r="AO77104" s="106"/>
      <c r="AR77104" s="106"/>
    </row>
    <row r="77105" spans="41:44" ht="15" customHeight="1">
      <c r="AO77105" s="106"/>
      <c r="AR77105" s="106"/>
    </row>
    <row r="77106" spans="41:44" ht="15" customHeight="1">
      <c r="AO77106" s="106"/>
      <c r="AR77106" s="106"/>
    </row>
    <row r="77107" spans="41:44" ht="15" customHeight="1">
      <c r="AO77107" s="108"/>
      <c r="AR77107" s="108"/>
    </row>
    <row r="77108" spans="41:44" ht="15" customHeight="1">
      <c r="AO77108" s="108"/>
      <c r="AR77108" s="108"/>
    </row>
    <row r="77109" spans="41:44" ht="15" customHeight="1">
      <c r="AO77109" s="108"/>
      <c r="AR77109" s="108"/>
    </row>
    <row r="77110" spans="41:44" ht="15" customHeight="1">
      <c r="AO77110" s="108"/>
      <c r="AR77110" s="108"/>
    </row>
    <row r="77111" spans="41:44" ht="15" customHeight="1">
      <c r="AO77111" s="108"/>
      <c r="AR77111" s="108"/>
    </row>
    <row r="77112" spans="41:44" ht="15" customHeight="1">
      <c r="AO77112" s="109"/>
      <c r="AR77112" s="109"/>
    </row>
    <row r="77113" spans="41:44" ht="15" customHeight="1">
      <c r="AO77113" s="104"/>
      <c r="AR77113" s="104"/>
    </row>
    <row r="77114" spans="41:44" ht="15" customHeight="1">
      <c r="AO77114" s="106"/>
      <c r="AR77114" s="106"/>
    </row>
    <row r="77115" spans="41:44" ht="15" customHeight="1">
      <c r="AO77115" s="106"/>
      <c r="AR77115" s="106"/>
    </row>
    <row r="77116" spans="41:44" ht="15" customHeight="1">
      <c r="AO77116" s="106"/>
      <c r="AR77116" s="106"/>
    </row>
    <row r="77117" spans="41:44" ht="15" customHeight="1">
      <c r="AO77117" s="106"/>
      <c r="AR77117" s="106"/>
    </row>
    <row r="77118" spans="41:44" ht="15" customHeight="1">
      <c r="AO77118" s="106"/>
      <c r="AR77118" s="106"/>
    </row>
    <row r="77119" spans="41:44" ht="15" customHeight="1">
      <c r="AO77119" s="106"/>
      <c r="AR77119" s="106"/>
    </row>
    <row r="77120" spans="41:44" ht="15" customHeight="1">
      <c r="AO77120" s="106"/>
      <c r="AR77120" s="106"/>
    </row>
    <row r="77121" spans="41:44" ht="15" customHeight="1">
      <c r="AO77121" s="108"/>
      <c r="AR77121" s="108"/>
    </row>
    <row r="77122" spans="41:44" ht="15" customHeight="1">
      <c r="AO77122" s="108"/>
      <c r="AR77122" s="108"/>
    </row>
    <row r="77123" spans="41:44" ht="15" customHeight="1">
      <c r="AO77123" s="108"/>
      <c r="AR77123" s="108"/>
    </row>
    <row r="77124" spans="41:44" ht="15" customHeight="1">
      <c r="AO77124" s="108"/>
      <c r="AR77124" s="108"/>
    </row>
    <row r="77125" spans="41:44" ht="15" customHeight="1">
      <c r="AO77125" s="108"/>
      <c r="AR77125" s="108"/>
    </row>
    <row r="77126" spans="41:44" ht="15" customHeight="1">
      <c r="AO77126" s="109"/>
      <c r="AR77126" s="109"/>
    </row>
    <row r="77127" spans="41:44" ht="15" customHeight="1">
      <c r="AO77127" s="104"/>
      <c r="AR77127" s="104"/>
    </row>
    <row r="77128" spans="41:44" ht="15" customHeight="1">
      <c r="AO77128" s="106"/>
      <c r="AR77128" s="106"/>
    </row>
    <row r="77129" spans="41:44" ht="15" customHeight="1">
      <c r="AO77129" s="106"/>
      <c r="AR77129" s="106"/>
    </row>
    <row r="77130" spans="41:44" ht="15" customHeight="1">
      <c r="AO77130" s="106"/>
      <c r="AR77130" s="106"/>
    </row>
    <row r="77131" spans="41:44" ht="15" customHeight="1">
      <c r="AO77131" s="106"/>
      <c r="AR77131" s="106"/>
    </row>
    <row r="77132" spans="41:44" ht="15" customHeight="1">
      <c r="AO77132" s="106"/>
      <c r="AR77132" s="106"/>
    </row>
    <row r="77133" spans="41:44" ht="15" customHeight="1">
      <c r="AO77133" s="106"/>
      <c r="AR77133" s="106"/>
    </row>
    <row r="77134" spans="41:44" ht="15" customHeight="1">
      <c r="AO77134" s="106"/>
      <c r="AR77134" s="106"/>
    </row>
    <row r="77135" spans="41:44" ht="15" customHeight="1">
      <c r="AO77135" s="108"/>
      <c r="AR77135" s="108"/>
    </row>
    <row r="77136" spans="41:44" ht="15" customHeight="1">
      <c r="AO77136" s="108"/>
      <c r="AR77136" s="108"/>
    </row>
    <row r="77137" spans="41:44" ht="15" customHeight="1">
      <c r="AO77137" s="108"/>
      <c r="AR77137" s="108"/>
    </row>
    <row r="77138" spans="41:44" ht="15" customHeight="1">
      <c r="AO77138" s="108"/>
      <c r="AR77138" s="108"/>
    </row>
    <row r="77139" spans="41:44" ht="15" customHeight="1">
      <c r="AO77139" s="108"/>
      <c r="AR77139" s="108"/>
    </row>
    <row r="77140" spans="41:44" ht="15" customHeight="1">
      <c r="AO77140" s="109"/>
      <c r="AR77140" s="109"/>
    </row>
    <row r="77141" spans="41:44" ht="15" customHeight="1">
      <c r="AO77141" s="104"/>
      <c r="AR77141" s="104"/>
    </row>
    <row r="77142" spans="41:44" ht="15" customHeight="1">
      <c r="AO77142" s="106"/>
      <c r="AR77142" s="106"/>
    </row>
    <row r="77143" spans="41:44" ht="15" customHeight="1">
      <c r="AO77143" s="106"/>
      <c r="AR77143" s="106"/>
    </row>
    <row r="77144" spans="41:44" ht="15" customHeight="1">
      <c r="AO77144" s="106"/>
      <c r="AR77144" s="106"/>
    </row>
    <row r="77145" spans="41:44" ht="15" customHeight="1">
      <c r="AO77145" s="106"/>
      <c r="AR77145" s="106"/>
    </row>
    <row r="77146" spans="41:44" ht="15" customHeight="1">
      <c r="AO77146" s="106"/>
      <c r="AR77146" s="106"/>
    </row>
    <row r="77147" spans="41:44" ht="15" customHeight="1">
      <c r="AO77147" s="106"/>
      <c r="AR77147" s="106"/>
    </row>
    <row r="77148" spans="41:44" ht="15" customHeight="1">
      <c r="AO77148" s="106"/>
      <c r="AR77148" s="106"/>
    </row>
    <row r="77149" spans="41:44" ht="15" customHeight="1">
      <c r="AO77149" s="108"/>
      <c r="AR77149" s="108"/>
    </row>
    <row r="77150" spans="41:44" ht="15" customHeight="1">
      <c r="AO77150" s="108"/>
      <c r="AR77150" s="108"/>
    </row>
    <row r="77151" spans="41:44" ht="15" customHeight="1">
      <c r="AO77151" s="108"/>
      <c r="AR77151" s="108"/>
    </row>
    <row r="77152" spans="41:44" ht="15" customHeight="1">
      <c r="AO77152" s="108"/>
      <c r="AR77152" s="108"/>
    </row>
    <row r="77153" spans="41:44" ht="15" customHeight="1">
      <c r="AO77153" s="108"/>
      <c r="AR77153" s="108"/>
    </row>
    <row r="77154" spans="41:44" ht="15" customHeight="1">
      <c r="AO77154" s="109"/>
      <c r="AR77154" s="109"/>
    </row>
    <row r="77155" spans="41:44" ht="15" customHeight="1">
      <c r="AO77155" s="104"/>
      <c r="AR77155" s="104"/>
    </row>
    <row r="77156" spans="41:44" ht="15" customHeight="1">
      <c r="AO77156" s="106"/>
      <c r="AR77156" s="106"/>
    </row>
    <row r="77157" spans="41:44" ht="15" customHeight="1">
      <c r="AO77157" s="106"/>
      <c r="AR77157" s="106"/>
    </row>
    <row r="77158" spans="41:44" ht="15" customHeight="1">
      <c r="AO77158" s="106"/>
      <c r="AR77158" s="106"/>
    </row>
    <row r="77159" spans="41:44" ht="15" customHeight="1">
      <c r="AO77159" s="106"/>
      <c r="AR77159" s="106"/>
    </row>
    <row r="77160" spans="41:44" ht="15" customHeight="1">
      <c r="AO77160" s="106"/>
      <c r="AR77160" s="106"/>
    </row>
    <row r="77161" spans="41:44" ht="15" customHeight="1">
      <c r="AO77161" s="106"/>
      <c r="AR77161" s="106"/>
    </row>
    <row r="77162" spans="41:44" ht="15" customHeight="1">
      <c r="AO77162" s="106"/>
      <c r="AR77162" s="106"/>
    </row>
    <row r="77163" spans="41:44" ht="15" customHeight="1">
      <c r="AO77163" s="108"/>
      <c r="AR77163" s="108"/>
    </row>
    <row r="77164" spans="41:44" ht="15" customHeight="1">
      <c r="AO77164" s="108"/>
      <c r="AR77164" s="108"/>
    </row>
    <row r="77165" spans="41:44" ht="15" customHeight="1">
      <c r="AO77165" s="108"/>
      <c r="AR77165" s="108"/>
    </row>
    <row r="77166" spans="41:44" ht="15" customHeight="1">
      <c r="AO77166" s="108"/>
      <c r="AR77166" s="108"/>
    </row>
    <row r="77167" spans="41:44" ht="15" customHeight="1">
      <c r="AO77167" s="108"/>
      <c r="AR77167" s="108"/>
    </row>
    <row r="77168" spans="41:44" ht="15" customHeight="1">
      <c r="AO77168" s="109"/>
      <c r="AR77168" s="109"/>
    </row>
    <row r="77169" spans="41:44" ht="15" customHeight="1">
      <c r="AO77169" s="104"/>
      <c r="AR77169" s="104"/>
    </row>
    <row r="77170" spans="41:44" ht="15" customHeight="1">
      <c r="AO77170" s="106"/>
      <c r="AR77170" s="106"/>
    </row>
    <row r="77171" spans="41:44" ht="15" customHeight="1">
      <c r="AO77171" s="106"/>
      <c r="AR77171" s="106"/>
    </row>
    <row r="77172" spans="41:44" ht="15" customHeight="1">
      <c r="AO77172" s="106"/>
      <c r="AR77172" s="106"/>
    </row>
    <row r="77173" spans="41:44" ht="15" customHeight="1">
      <c r="AO77173" s="106"/>
      <c r="AR77173" s="106"/>
    </row>
    <row r="77174" spans="41:44" ht="15" customHeight="1">
      <c r="AO77174" s="106"/>
      <c r="AR77174" s="106"/>
    </row>
    <row r="77175" spans="41:44" ht="15" customHeight="1">
      <c r="AO77175" s="106"/>
      <c r="AR77175" s="106"/>
    </row>
    <row r="77176" spans="41:44" ht="15" customHeight="1">
      <c r="AO77176" s="106"/>
      <c r="AR77176" s="106"/>
    </row>
    <row r="77177" spans="41:44" ht="15" customHeight="1">
      <c r="AO77177" s="108"/>
      <c r="AR77177" s="108"/>
    </row>
    <row r="77178" spans="41:44" ht="15" customHeight="1">
      <c r="AO77178" s="108"/>
      <c r="AR77178" s="108"/>
    </row>
    <row r="77179" spans="41:44" ht="15" customHeight="1">
      <c r="AO77179" s="108"/>
      <c r="AR77179" s="108"/>
    </row>
    <row r="77180" spans="41:44" ht="15" customHeight="1">
      <c r="AO77180" s="108"/>
      <c r="AR77180" s="108"/>
    </row>
    <row r="77181" spans="41:44" ht="15" customHeight="1">
      <c r="AO77181" s="108"/>
      <c r="AR77181" s="108"/>
    </row>
    <row r="77182" spans="41:44" ht="15" customHeight="1">
      <c r="AO77182" s="109"/>
      <c r="AR77182" s="109"/>
    </row>
    <row r="77183" spans="41:44" ht="15" customHeight="1">
      <c r="AO77183" s="104"/>
      <c r="AR77183" s="104"/>
    </row>
    <row r="77184" spans="41:44" ht="15" customHeight="1">
      <c r="AO77184" s="106"/>
      <c r="AR77184" s="106"/>
    </row>
    <row r="77185" spans="41:44" ht="15" customHeight="1">
      <c r="AO77185" s="106"/>
      <c r="AR77185" s="106"/>
    </row>
    <row r="77186" spans="41:44" ht="15" customHeight="1">
      <c r="AO77186" s="106"/>
      <c r="AR77186" s="106"/>
    </row>
    <row r="77187" spans="41:44" ht="15" customHeight="1">
      <c r="AO77187" s="106"/>
      <c r="AR77187" s="106"/>
    </row>
    <row r="77188" spans="41:44" ht="15" customHeight="1">
      <c r="AO77188" s="106"/>
      <c r="AR77188" s="106"/>
    </row>
    <row r="77189" spans="41:44" ht="15" customHeight="1">
      <c r="AO77189" s="106"/>
      <c r="AR77189" s="106"/>
    </row>
    <row r="77190" spans="41:44" ht="15" customHeight="1">
      <c r="AO77190" s="106"/>
      <c r="AR77190" s="106"/>
    </row>
    <row r="77191" spans="41:44" ht="15" customHeight="1">
      <c r="AO77191" s="108"/>
      <c r="AR77191" s="108"/>
    </row>
    <row r="77192" spans="41:44" ht="15" customHeight="1">
      <c r="AO77192" s="108"/>
      <c r="AR77192" s="108"/>
    </row>
    <row r="77193" spans="41:44" ht="15" customHeight="1">
      <c r="AO77193" s="108"/>
      <c r="AR77193" s="108"/>
    </row>
    <row r="77194" spans="41:44" ht="15" customHeight="1">
      <c r="AO77194" s="108"/>
      <c r="AR77194" s="108"/>
    </row>
    <row r="77195" spans="41:44" ht="15" customHeight="1">
      <c r="AO77195" s="108"/>
      <c r="AR77195" s="108"/>
    </row>
    <row r="77196" spans="41:44" ht="15" customHeight="1">
      <c r="AO77196" s="109"/>
      <c r="AR77196" s="109"/>
    </row>
    <row r="77197" spans="41:44" ht="15" customHeight="1">
      <c r="AO77197" s="104"/>
      <c r="AR77197" s="104"/>
    </row>
    <row r="77198" spans="41:44" ht="15" customHeight="1">
      <c r="AO77198" s="106"/>
      <c r="AR77198" s="106"/>
    </row>
    <row r="77199" spans="41:44" ht="15" customHeight="1">
      <c r="AO77199" s="106"/>
      <c r="AR77199" s="106"/>
    </row>
    <row r="77200" spans="41:44" ht="15" customHeight="1">
      <c r="AO77200" s="106"/>
      <c r="AR77200" s="106"/>
    </row>
    <row r="77201" spans="41:44" ht="15" customHeight="1">
      <c r="AO77201" s="106"/>
      <c r="AR77201" s="106"/>
    </row>
    <row r="77202" spans="41:44" ht="15" customHeight="1">
      <c r="AO77202" s="106"/>
      <c r="AR77202" s="106"/>
    </row>
    <row r="77203" spans="41:44" ht="15" customHeight="1">
      <c r="AO77203" s="106"/>
      <c r="AR77203" s="106"/>
    </row>
    <row r="77204" spans="41:44" ht="15" customHeight="1">
      <c r="AO77204" s="106"/>
      <c r="AR77204" s="106"/>
    </row>
    <row r="77205" spans="41:44" ht="15" customHeight="1">
      <c r="AO77205" s="108"/>
      <c r="AR77205" s="108"/>
    </row>
    <row r="77206" spans="41:44" ht="15" customHeight="1">
      <c r="AO77206" s="108"/>
      <c r="AR77206" s="108"/>
    </row>
    <row r="77207" spans="41:44" ht="15" customHeight="1">
      <c r="AO77207" s="108"/>
      <c r="AR77207" s="108"/>
    </row>
    <row r="77208" spans="41:44" ht="15" customHeight="1">
      <c r="AO77208" s="108"/>
      <c r="AR77208" s="108"/>
    </row>
    <row r="77209" spans="41:44" ht="15" customHeight="1">
      <c r="AO77209" s="108"/>
      <c r="AR77209" s="108"/>
    </row>
    <row r="77210" spans="41:44" ht="15" customHeight="1">
      <c r="AO77210" s="109"/>
      <c r="AR77210" s="109"/>
    </row>
    <row r="77211" spans="41:44" ht="15" customHeight="1">
      <c r="AO77211" s="104"/>
      <c r="AR77211" s="104"/>
    </row>
    <row r="77212" spans="41:44" ht="15" customHeight="1">
      <c r="AO77212" s="106"/>
      <c r="AR77212" s="106"/>
    </row>
    <row r="77213" spans="41:44" ht="15" customHeight="1">
      <c r="AO77213" s="106"/>
      <c r="AR77213" s="106"/>
    </row>
    <row r="77214" spans="41:44" ht="15" customHeight="1">
      <c r="AO77214" s="106"/>
      <c r="AR77214" s="106"/>
    </row>
    <row r="77215" spans="41:44" ht="15" customHeight="1">
      <c r="AO77215" s="106"/>
      <c r="AR77215" s="106"/>
    </row>
    <row r="77216" spans="41:44" ht="15" customHeight="1">
      <c r="AO77216" s="106"/>
      <c r="AR77216" s="106"/>
    </row>
    <row r="77217" spans="41:44" ht="15" customHeight="1">
      <c r="AO77217" s="106"/>
      <c r="AR77217" s="106"/>
    </row>
    <row r="77218" spans="41:44" ht="15" customHeight="1">
      <c r="AO77218" s="106"/>
      <c r="AR77218" s="106"/>
    </row>
    <row r="77219" spans="41:44" ht="15" customHeight="1">
      <c r="AO77219" s="108"/>
      <c r="AR77219" s="108"/>
    </row>
    <row r="77220" spans="41:44" ht="15" customHeight="1">
      <c r="AO77220" s="108"/>
      <c r="AR77220" s="108"/>
    </row>
    <row r="77221" spans="41:44" ht="15" customHeight="1">
      <c r="AO77221" s="108"/>
      <c r="AR77221" s="108"/>
    </row>
    <row r="77222" spans="41:44" ht="15" customHeight="1">
      <c r="AO77222" s="108"/>
      <c r="AR77222" s="108"/>
    </row>
    <row r="77223" spans="41:44" ht="15" customHeight="1">
      <c r="AO77223" s="108"/>
      <c r="AR77223" s="108"/>
    </row>
    <row r="77224" spans="41:44" ht="15" customHeight="1">
      <c r="AO77224" s="109"/>
      <c r="AR77224" s="109"/>
    </row>
    <row r="77225" spans="41:44" ht="15" customHeight="1">
      <c r="AO77225" s="104"/>
      <c r="AR77225" s="104"/>
    </row>
    <row r="77226" spans="41:44" ht="15" customHeight="1">
      <c r="AO77226" s="106"/>
      <c r="AR77226" s="106"/>
    </row>
    <row r="77227" spans="41:44" ht="15" customHeight="1">
      <c r="AO77227" s="106"/>
      <c r="AR77227" s="106"/>
    </row>
    <row r="77228" spans="41:44" ht="15" customHeight="1">
      <c r="AO77228" s="106"/>
      <c r="AR77228" s="106"/>
    </row>
    <row r="77229" spans="41:44" ht="15" customHeight="1">
      <c r="AO77229" s="106"/>
      <c r="AR77229" s="106"/>
    </row>
    <row r="77230" spans="41:44" ht="15" customHeight="1">
      <c r="AO77230" s="106"/>
      <c r="AR77230" s="106"/>
    </row>
    <row r="77231" spans="41:44" ht="15" customHeight="1">
      <c r="AO77231" s="106"/>
      <c r="AR77231" s="106"/>
    </row>
    <row r="77232" spans="41:44" ht="15" customHeight="1">
      <c r="AO77232" s="106"/>
      <c r="AR77232" s="106"/>
    </row>
    <row r="77233" spans="41:44" ht="15" customHeight="1">
      <c r="AO77233" s="108"/>
      <c r="AR77233" s="108"/>
    </row>
    <row r="77234" spans="41:44" ht="15" customHeight="1">
      <c r="AO77234" s="108"/>
      <c r="AR77234" s="108"/>
    </row>
    <row r="77235" spans="41:44" ht="15" customHeight="1">
      <c r="AO77235" s="108"/>
      <c r="AR77235" s="108"/>
    </row>
    <row r="77236" spans="41:44" ht="15" customHeight="1">
      <c r="AO77236" s="108"/>
      <c r="AR77236" s="108"/>
    </row>
    <row r="77237" spans="41:44" ht="15" customHeight="1">
      <c r="AO77237" s="108"/>
      <c r="AR77237" s="108"/>
    </row>
    <row r="77238" spans="41:44" ht="15" customHeight="1">
      <c r="AO77238" s="109"/>
      <c r="AR77238" s="109"/>
    </row>
    <row r="77239" spans="41:44" ht="15" customHeight="1">
      <c r="AO77239" s="104"/>
      <c r="AR77239" s="104"/>
    </row>
    <row r="77240" spans="41:44" ht="15" customHeight="1">
      <c r="AO77240" s="106"/>
      <c r="AR77240" s="106"/>
    </row>
    <row r="77241" spans="41:44" ht="15" customHeight="1">
      <c r="AO77241" s="106"/>
      <c r="AR77241" s="106"/>
    </row>
    <row r="77242" spans="41:44" ht="15" customHeight="1">
      <c r="AO77242" s="106"/>
      <c r="AR77242" s="106"/>
    </row>
    <row r="77243" spans="41:44" ht="15" customHeight="1">
      <c r="AO77243" s="106"/>
      <c r="AR77243" s="106"/>
    </row>
    <row r="77244" spans="41:44" ht="15" customHeight="1">
      <c r="AO77244" s="106"/>
      <c r="AR77244" s="106"/>
    </row>
    <row r="77245" spans="41:44" ht="15" customHeight="1">
      <c r="AO77245" s="106"/>
      <c r="AR77245" s="106"/>
    </row>
    <row r="77246" spans="41:44" ht="15" customHeight="1">
      <c r="AO77246" s="106"/>
      <c r="AR77246" s="106"/>
    </row>
    <row r="77247" spans="41:44" ht="15" customHeight="1">
      <c r="AO77247" s="108"/>
      <c r="AR77247" s="108"/>
    </row>
    <row r="77248" spans="41:44" ht="15" customHeight="1">
      <c r="AO77248" s="108"/>
      <c r="AR77248" s="108"/>
    </row>
    <row r="77249" spans="41:44" ht="15" customHeight="1">
      <c r="AO77249" s="108"/>
      <c r="AR77249" s="108"/>
    </row>
    <row r="77250" spans="41:44" ht="15" customHeight="1">
      <c r="AO77250" s="108"/>
      <c r="AR77250" s="108"/>
    </row>
    <row r="77251" spans="41:44" ht="15" customHeight="1">
      <c r="AO77251" s="108"/>
      <c r="AR77251" s="108"/>
    </row>
    <row r="77252" spans="41:44" ht="15" customHeight="1">
      <c r="AO77252" s="109"/>
      <c r="AR77252" s="109"/>
    </row>
    <row r="77253" spans="41:44" ht="15" customHeight="1">
      <c r="AO77253" s="104"/>
      <c r="AR77253" s="104"/>
    </row>
    <row r="77254" spans="41:44" ht="15" customHeight="1">
      <c r="AO77254" s="106"/>
      <c r="AR77254" s="106"/>
    </row>
    <row r="77255" spans="41:44" ht="15" customHeight="1">
      <c r="AO77255" s="106"/>
      <c r="AR77255" s="106"/>
    </row>
    <row r="77256" spans="41:44" ht="15" customHeight="1">
      <c r="AO77256" s="106"/>
      <c r="AR77256" s="106"/>
    </row>
    <row r="77257" spans="41:44" ht="15" customHeight="1">
      <c r="AO77257" s="106"/>
      <c r="AR77257" s="106"/>
    </row>
    <row r="77258" spans="41:44" ht="15" customHeight="1">
      <c r="AO77258" s="106"/>
      <c r="AR77258" s="106"/>
    </row>
    <row r="77259" spans="41:44" ht="15" customHeight="1">
      <c r="AO77259" s="106"/>
      <c r="AR77259" s="106"/>
    </row>
    <row r="77260" spans="41:44" ht="15" customHeight="1">
      <c r="AO77260" s="106"/>
      <c r="AR77260" s="106"/>
    </row>
    <row r="77261" spans="41:44" ht="15" customHeight="1">
      <c r="AO77261" s="108"/>
      <c r="AR77261" s="108"/>
    </row>
    <row r="77262" spans="41:44" ht="15" customHeight="1">
      <c r="AO77262" s="108"/>
      <c r="AR77262" s="108"/>
    </row>
    <row r="77263" spans="41:44" ht="15" customHeight="1">
      <c r="AO77263" s="108"/>
      <c r="AR77263" s="108"/>
    </row>
    <row r="77264" spans="41:44" ht="15" customHeight="1">
      <c r="AO77264" s="108"/>
      <c r="AR77264" s="108"/>
    </row>
    <row r="77265" spans="41:44" ht="15" customHeight="1">
      <c r="AO77265" s="108"/>
      <c r="AR77265" s="108"/>
    </row>
    <row r="77266" spans="41:44" ht="15" customHeight="1">
      <c r="AO77266" s="109"/>
      <c r="AR77266" s="109"/>
    </row>
    <row r="77267" spans="41:44" ht="15" customHeight="1">
      <c r="AO77267" s="104"/>
      <c r="AR77267" s="104"/>
    </row>
    <row r="77268" spans="41:44" ht="15" customHeight="1">
      <c r="AO77268" s="106"/>
      <c r="AR77268" s="106"/>
    </row>
    <row r="77269" spans="41:44" ht="15" customHeight="1">
      <c r="AO77269" s="106"/>
      <c r="AR77269" s="106"/>
    </row>
    <row r="77270" spans="41:44" ht="15" customHeight="1">
      <c r="AO77270" s="106"/>
      <c r="AR77270" s="106"/>
    </row>
    <row r="77271" spans="41:44" ht="15" customHeight="1">
      <c r="AO77271" s="106"/>
      <c r="AR77271" s="106"/>
    </row>
    <row r="77272" spans="41:44" ht="15" customHeight="1">
      <c r="AO77272" s="106"/>
      <c r="AR77272" s="106"/>
    </row>
    <row r="77273" spans="41:44" ht="15" customHeight="1">
      <c r="AO77273" s="106"/>
      <c r="AR77273" s="106"/>
    </row>
    <row r="77274" spans="41:44" ht="15" customHeight="1">
      <c r="AO77274" s="106"/>
      <c r="AR77274" s="106"/>
    </row>
    <row r="77275" spans="41:44" ht="15" customHeight="1">
      <c r="AO77275" s="108"/>
      <c r="AR77275" s="108"/>
    </row>
    <row r="77276" spans="41:44" ht="15" customHeight="1">
      <c r="AO77276" s="108"/>
      <c r="AR77276" s="108"/>
    </row>
    <row r="77277" spans="41:44" ht="15" customHeight="1">
      <c r="AO77277" s="108"/>
      <c r="AR77277" s="108"/>
    </row>
    <row r="77278" spans="41:44" ht="15" customHeight="1">
      <c r="AO77278" s="108"/>
      <c r="AR77278" s="108"/>
    </row>
    <row r="77279" spans="41:44" ht="15" customHeight="1">
      <c r="AO77279" s="108"/>
      <c r="AR77279" s="108"/>
    </row>
    <row r="77280" spans="41:44" ht="15" customHeight="1">
      <c r="AO77280" s="109"/>
      <c r="AR77280" s="109"/>
    </row>
    <row r="77281" spans="41:44" ht="15" customHeight="1">
      <c r="AO77281" s="104"/>
      <c r="AR77281" s="104"/>
    </row>
    <row r="77282" spans="41:44" ht="15" customHeight="1">
      <c r="AO77282" s="106"/>
      <c r="AR77282" s="106"/>
    </row>
    <row r="77283" spans="41:44" ht="15" customHeight="1">
      <c r="AO77283" s="106"/>
      <c r="AR77283" s="106"/>
    </row>
    <row r="77284" spans="41:44" ht="15" customHeight="1">
      <c r="AO77284" s="106"/>
      <c r="AR77284" s="106"/>
    </row>
    <row r="77285" spans="41:44" ht="15" customHeight="1">
      <c r="AO77285" s="106"/>
      <c r="AR77285" s="106"/>
    </row>
    <row r="77286" spans="41:44" ht="15" customHeight="1">
      <c r="AO77286" s="106"/>
      <c r="AR77286" s="106"/>
    </row>
    <row r="77287" spans="41:44" ht="15" customHeight="1">
      <c r="AO77287" s="106"/>
      <c r="AR77287" s="106"/>
    </row>
    <row r="77288" spans="41:44" ht="15" customHeight="1">
      <c r="AO77288" s="106"/>
      <c r="AR77288" s="106"/>
    </row>
    <row r="77289" spans="41:44" ht="15" customHeight="1">
      <c r="AO77289" s="108"/>
      <c r="AR77289" s="108"/>
    </row>
    <row r="77290" spans="41:44" ht="15" customHeight="1">
      <c r="AO77290" s="108"/>
      <c r="AR77290" s="108"/>
    </row>
    <row r="77291" spans="41:44" ht="15" customHeight="1">
      <c r="AO77291" s="108"/>
      <c r="AR77291" s="108"/>
    </row>
    <row r="77292" spans="41:44" ht="15" customHeight="1">
      <c r="AO77292" s="108"/>
      <c r="AR77292" s="108"/>
    </row>
    <row r="77293" spans="41:44" ht="15" customHeight="1">
      <c r="AO77293" s="108"/>
      <c r="AR77293" s="108"/>
    </row>
    <row r="77294" spans="41:44" ht="15" customHeight="1">
      <c r="AO77294" s="109"/>
      <c r="AR77294" s="109"/>
    </row>
    <row r="77295" spans="41:44" ht="15" customHeight="1">
      <c r="AO77295" s="104"/>
      <c r="AR77295" s="104"/>
    </row>
    <row r="77296" spans="41:44" ht="15" customHeight="1">
      <c r="AO77296" s="106"/>
      <c r="AR77296" s="106"/>
    </row>
    <row r="77297" spans="41:44" ht="15" customHeight="1">
      <c r="AO77297" s="106"/>
      <c r="AR77297" s="106"/>
    </row>
    <row r="77298" spans="41:44" ht="15" customHeight="1">
      <c r="AO77298" s="106"/>
      <c r="AR77298" s="106"/>
    </row>
    <row r="77299" spans="41:44" ht="15" customHeight="1">
      <c r="AO77299" s="106"/>
      <c r="AR77299" s="106"/>
    </row>
    <row r="77300" spans="41:44" ht="15" customHeight="1">
      <c r="AO77300" s="106"/>
      <c r="AR77300" s="106"/>
    </row>
    <row r="77301" spans="41:44" ht="15" customHeight="1">
      <c r="AO77301" s="106"/>
      <c r="AR77301" s="106"/>
    </row>
    <row r="77302" spans="41:44" ht="15" customHeight="1">
      <c r="AO77302" s="106"/>
      <c r="AR77302" s="106"/>
    </row>
    <row r="77303" spans="41:44" ht="15" customHeight="1">
      <c r="AO77303" s="108"/>
      <c r="AR77303" s="108"/>
    </row>
    <row r="77304" spans="41:44" ht="15" customHeight="1">
      <c r="AO77304" s="108"/>
      <c r="AR77304" s="108"/>
    </row>
    <row r="77305" spans="41:44" ht="15" customHeight="1">
      <c r="AO77305" s="108"/>
      <c r="AR77305" s="108"/>
    </row>
    <row r="77306" spans="41:44" ht="15" customHeight="1">
      <c r="AO77306" s="108"/>
      <c r="AR77306" s="108"/>
    </row>
    <row r="77307" spans="41:44" ht="15" customHeight="1">
      <c r="AO77307" s="108"/>
      <c r="AR77307" s="108"/>
    </row>
    <row r="77308" spans="41:44" ht="15" customHeight="1">
      <c r="AO77308" s="109"/>
      <c r="AR77308" s="109"/>
    </row>
    <row r="77309" spans="41:44" ht="15" customHeight="1">
      <c r="AO77309" s="104"/>
      <c r="AR77309" s="104"/>
    </row>
    <row r="77310" spans="41:44" ht="15" customHeight="1">
      <c r="AO77310" s="106"/>
      <c r="AR77310" s="106"/>
    </row>
    <row r="77311" spans="41:44" ht="15" customHeight="1">
      <c r="AO77311" s="106"/>
      <c r="AR77311" s="106"/>
    </row>
    <row r="77312" spans="41:44" ht="15" customHeight="1">
      <c r="AO77312" s="106"/>
      <c r="AR77312" s="106"/>
    </row>
    <row r="77313" spans="41:44" ht="15" customHeight="1">
      <c r="AO77313" s="106"/>
      <c r="AR77313" s="106"/>
    </row>
    <row r="77314" spans="41:44" ht="15" customHeight="1">
      <c r="AO77314" s="106"/>
      <c r="AR77314" s="106"/>
    </row>
    <row r="77315" spans="41:44" ht="15" customHeight="1">
      <c r="AO77315" s="106"/>
      <c r="AR77315" s="106"/>
    </row>
    <row r="77316" spans="41:44" ht="15" customHeight="1">
      <c r="AO77316" s="106"/>
      <c r="AR77316" s="106"/>
    </row>
    <row r="77317" spans="41:44" ht="15" customHeight="1">
      <c r="AO77317" s="108"/>
      <c r="AR77317" s="108"/>
    </row>
    <row r="77318" spans="41:44" ht="15" customHeight="1">
      <c r="AO77318" s="108"/>
      <c r="AR77318" s="108"/>
    </row>
    <row r="77319" spans="41:44" ht="15" customHeight="1">
      <c r="AO77319" s="108"/>
      <c r="AR77319" s="108"/>
    </row>
    <row r="77320" spans="41:44" ht="15" customHeight="1">
      <c r="AO77320" s="108"/>
      <c r="AR77320" s="108"/>
    </row>
    <row r="77321" spans="41:44" ht="15" customHeight="1">
      <c r="AO77321" s="108"/>
      <c r="AR77321" s="108"/>
    </row>
    <row r="77322" spans="41:44" ht="15" customHeight="1">
      <c r="AO77322" s="109"/>
      <c r="AR77322" s="109"/>
    </row>
    <row r="77323" spans="41:44" ht="15" customHeight="1">
      <c r="AO77323" s="104"/>
      <c r="AR77323" s="104"/>
    </row>
    <row r="77324" spans="41:44" ht="15" customHeight="1">
      <c r="AO77324" s="106"/>
      <c r="AR77324" s="106"/>
    </row>
    <row r="77325" spans="41:44" ht="15" customHeight="1">
      <c r="AO77325" s="106"/>
      <c r="AR77325" s="106"/>
    </row>
    <row r="77326" spans="41:44" ht="15" customHeight="1">
      <c r="AO77326" s="106"/>
      <c r="AR77326" s="106"/>
    </row>
    <row r="77327" spans="41:44" ht="15" customHeight="1">
      <c r="AO77327" s="106"/>
      <c r="AR77327" s="106"/>
    </row>
    <row r="77328" spans="41:44" ht="15" customHeight="1">
      <c r="AO77328" s="106"/>
      <c r="AR77328" s="106"/>
    </row>
    <row r="77329" spans="41:44" ht="15" customHeight="1">
      <c r="AO77329" s="106"/>
      <c r="AR77329" s="106"/>
    </row>
    <row r="77330" spans="41:44" ht="15" customHeight="1">
      <c r="AO77330" s="106"/>
      <c r="AR77330" s="106"/>
    </row>
    <row r="77331" spans="41:44" ht="15" customHeight="1">
      <c r="AO77331" s="108"/>
      <c r="AR77331" s="108"/>
    </row>
    <row r="77332" spans="41:44" ht="15" customHeight="1">
      <c r="AO77332" s="108"/>
      <c r="AR77332" s="108"/>
    </row>
    <row r="77333" spans="41:44" ht="15" customHeight="1">
      <c r="AO77333" s="108"/>
      <c r="AR77333" s="108"/>
    </row>
    <row r="77334" spans="41:44" ht="15" customHeight="1">
      <c r="AO77334" s="108"/>
      <c r="AR77334" s="108"/>
    </row>
    <row r="77335" spans="41:44" ht="15" customHeight="1">
      <c r="AO77335" s="108"/>
      <c r="AR77335" s="108"/>
    </row>
    <row r="77336" spans="41:44" ht="15" customHeight="1">
      <c r="AO77336" s="109"/>
      <c r="AR77336" s="109"/>
    </row>
    <row r="77337" spans="41:44" ht="15" customHeight="1">
      <c r="AO77337" s="104"/>
      <c r="AR77337" s="104"/>
    </row>
    <row r="77338" spans="41:44" ht="15" customHeight="1">
      <c r="AO77338" s="106"/>
      <c r="AR77338" s="106"/>
    </row>
    <row r="77339" spans="41:44" ht="15" customHeight="1">
      <c r="AO77339" s="106"/>
      <c r="AR77339" s="106"/>
    </row>
    <row r="77340" spans="41:44" ht="15" customHeight="1">
      <c r="AO77340" s="106"/>
      <c r="AR77340" s="106"/>
    </row>
    <row r="77341" spans="41:44" ht="15" customHeight="1">
      <c r="AO77341" s="106"/>
      <c r="AR77341" s="106"/>
    </row>
    <row r="77342" spans="41:44" ht="15" customHeight="1">
      <c r="AO77342" s="106"/>
      <c r="AR77342" s="106"/>
    </row>
    <row r="77343" spans="41:44" ht="15" customHeight="1">
      <c r="AO77343" s="106"/>
      <c r="AR77343" s="106"/>
    </row>
    <row r="77344" spans="41:44" ht="15" customHeight="1">
      <c r="AO77344" s="106"/>
      <c r="AR77344" s="106"/>
    </row>
    <row r="77345" spans="41:44" ht="15" customHeight="1">
      <c r="AO77345" s="108"/>
      <c r="AR77345" s="108"/>
    </row>
    <row r="77346" spans="41:44" ht="15" customHeight="1">
      <c r="AO77346" s="108"/>
      <c r="AR77346" s="108"/>
    </row>
    <row r="77347" spans="41:44" ht="15" customHeight="1">
      <c r="AO77347" s="108"/>
      <c r="AR77347" s="108"/>
    </row>
    <row r="77348" spans="41:44" ht="15" customHeight="1">
      <c r="AO77348" s="108"/>
      <c r="AR77348" s="108"/>
    </row>
    <row r="77349" spans="41:44" ht="15" customHeight="1">
      <c r="AO77349" s="108"/>
      <c r="AR77349" s="108"/>
    </row>
    <row r="77350" spans="41:44" ht="15" customHeight="1">
      <c r="AO77350" s="109"/>
      <c r="AR77350" s="109"/>
    </row>
    <row r="77351" spans="41:44" ht="15" customHeight="1">
      <c r="AO77351" s="104"/>
      <c r="AR77351" s="104"/>
    </row>
    <row r="77352" spans="41:44" ht="15" customHeight="1">
      <c r="AO77352" s="106"/>
      <c r="AR77352" s="106"/>
    </row>
    <row r="77353" spans="41:44" ht="15" customHeight="1">
      <c r="AO77353" s="106"/>
      <c r="AR77353" s="106"/>
    </row>
    <row r="77354" spans="41:44" ht="15" customHeight="1">
      <c r="AO77354" s="106"/>
      <c r="AR77354" s="106"/>
    </row>
    <row r="77355" spans="41:44" ht="15" customHeight="1">
      <c r="AO77355" s="106"/>
      <c r="AR77355" s="106"/>
    </row>
    <row r="77356" spans="41:44" ht="15" customHeight="1">
      <c r="AO77356" s="106"/>
      <c r="AR77356" s="106"/>
    </row>
    <row r="77357" spans="41:44" ht="15" customHeight="1">
      <c r="AO77357" s="106"/>
      <c r="AR77357" s="106"/>
    </row>
    <row r="77358" spans="41:44" ht="15" customHeight="1">
      <c r="AO77358" s="106"/>
      <c r="AR77358" s="106"/>
    </row>
    <row r="77359" spans="41:44" ht="15" customHeight="1">
      <c r="AO77359" s="108"/>
      <c r="AR77359" s="108"/>
    </row>
    <row r="77360" spans="41:44" ht="15" customHeight="1">
      <c r="AO77360" s="108"/>
      <c r="AR77360" s="108"/>
    </row>
    <row r="77361" spans="41:44" ht="15" customHeight="1">
      <c r="AO77361" s="108"/>
      <c r="AR77361" s="108"/>
    </row>
    <row r="77362" spans="41:44" ht="15" customHeight="1">
      <c r="AO77362" s="108"/>
      <c r="AR77362" s="108"/>
    </row>
    <row r="77363" spans="41:44" ht="15" customHeight="1">
      <c r="AO77363" s="108"/>
      <c r="AR77363" s="108"/>
    </row>
    <row r="77364" spans="41:44" ht="15" customHeight="1">
      <c r="AO77364" s="109"/>
      <c r="AR77364" s="109"/>
    </row>
    <row r="77365" spans="41:44" ht="15" customHeight="1">
      <c r="AO77365" s="104"/>
      <c r="AR77365" s="104"/>
    </row>
    <row r="77366" spans="41:44" ht="15" customHeight="1">
      <c r="AO77366" s="106"/>
      <c r="AR77366" s="106"/>
    </row>
    <row r="77367" spans="41:44" ht="15" customHeight="1">
      <c r="AO77367" s="106"/>
      <c r="AR77367" s="106"/>
    </row>
    <row r="77368" spans="41:44" ht="15" customHeight="1">
      <c r="AO77368" s="106"/>
      <c r="AR77368" s="106"/>
    </row>
    <row r="77369" spans="41:44" ht="15" customHeight="1">
      <c r="AO77369" s="106"/>
      <c r="AR77369" s="106"/>
    </row>
    <row r="77370" spans="41:44" ht="15" customHeight="1">
      <c r="AO77370" s="106"/>
      <c r="AR77370" s="106"/>
    </row>
    <row r="77371" spans="41:44" ht="15" customHeight="1">
      <c r="AO77371" s="106"/>
      <c r="AR77371" s="106"/>
    </row>
    <row r="77372" spans="41:44" ht="15" customHeight="1">
      <c r="AO77372" s="106"/>
      <c r="AR77372" s="106"/>
    </row>
    <row r="77373" spans="41:44" ht="15" customHeight="1">
      <c r="AO77373" s="108"/>
      <c r="AR77373" s="108"/>
    </row>
    <row r="77374" spans="41:44" ht="15" customHeight="1">
      <c r="AO77374" s="108"/>
      <c r="AR77374" s="108"/>
    </row>
    <row r="77375" spans="41:44" ht="15" customHeight="1">
      <c r="AO77375" s="108"/>
      <c r="AR77375" s="108"/>
    </row>
    <row r="77376" spans="41:44" ht="15" customHeight="1">
      <c r="AO77376" s="108"/>
      <c r="AR77376" s="108"/>
    </row>
    <row r="77377" spans="41:44" ht="15" customHeight="1">
      <c r="AO77377" s="108"/>
      <c r="AR77377" s="108"/>
    </row>
    <row r="77378" spans="41:44" ht="15" customHeight="1">
      <c r="AO77378" s="109"/>
      <c r="AR77378" s="109"/>
    </row>
    <row r="77379" spans="41:44" ht="15" customHeight="1">
      <c r="AO77379" s="104"/>
      <c r="AR77379" s="104"/>
    </row>
    <row r="77380" spans="41:44" ht="15" customHeight="1">
      <c r="AO77380" s="106"/>
      <c r="AR77380" s="106"/>
    </row>
    <row r="77381" spans="41:44" ht="15" customHeight="1">
      <c r="AO77381" s="106"/>
      <c r="AR77381" s="106"/>
    </row>
    <row r="77382" spans="41:44" ht="15" customHeight="1">
      <c r="AO77382" s="106"/>
      <c r="AR77382" s="106"/>
    </row>
    <row r="77383" spans="41:44" ht="15" customHeight="1">
      <c r="AO77383" s="106"/>
      <c r="AR77383" s="106"/>
    </row>
    <row r="77384" spans="41:44" ht="15" customHeight="1">
      <c r="AO77384" s="106"/>
      <c r="AR77384" s="106"/>
    </row>
    <row r="77385" spans="41:44" ht="15" customHeight="1">
      <c r="AO77385" s="106"/>
      <c r="AR77385" s="106"/>
    </row>
    <row r="77386" spans="41:44" ht="15" customHeight="1">
      <c r="AO77386" s="106"/>
      <c r="AR77386" s="106"/>
    </row>
    <row r="77387" spans="41:44" ht="15" customHeight="1">
      <c r="AO77387" s="108"/>
      <c r="AR77387" s="108"/>
    </row>
    <row r="77388" spans="41:44" ht="15" customHeight="1">
      <c r="AO77388" s="108"/>
      <c r="AR77388" s="108"/>
    </row>
    <row r="77389" spans="41:44" ht="15" customHeight="1">
      <c r="AO77389" s="108"/>
      <c r="AR77389" s="108"/>
    </row>
    <row r="77390" spans="41:44" ht="15" customHeight="1">
      <c r="AO77390" s="108"/>
      <c r="AR77390" s="108"/>
    </row>
    <row r="77391" spans="41:44" ht="15" customHeight="1">
      <c r="AO77391" s="108"/>
      <c r="AR77391" s="108"/>
    </row>
    <row r="77392" spans="41:44" ht="15" customHeight="1">
      <c r="AO77392" s="109"/>
      <c r="AR77392" s="109"/>
    </row>
    <row r="77393" spans="41:44" ht="15" customHeight="1">
      <c r="AO77393" s="104"/>
      <c r="AR77393" s="104"/>
    </row>
    <row r="77394" spans="41:44" ht="15" customHeight="1">
      <c r="AO77394" s="106"/>
      <c r="AR77394" s="106"/>
    </row>
    <row r="77395" spans="41:44" ht="15" customHeight="1">
      <c r="AO77395" s="106"/>
      <c r="AR77395" s="106"/>
    </row>
    <row r="77396" spans="41:44" ht="15" customHeight="1">
      <c r="AO77396" s="106"/>
      <c r="AR77396" s="106"/>
    </row>
    <row r="77397" spans="41:44" ht="15" customHeight="1">
      <c r="AO77397" s="106"/>
      <c r="AR77397" s="106"/>
    </row>
    <row r="77398" spans="41:44" ht="15" customHeight="1">
      <c r="AO77398" s="106"/>
      <c r="AR77398" s="106"/>
    </row>
    <row r="77399" spans="41:44" ht="15" customHeight="1">
      <c r="AO77399" s="106"/>
      <c r="AR77399" s="106"/>
    </row>
    <row r="77400" spans="41:44" ht="15" customHeight="1">
      <c r="AO77400" s="106"/>
      <c r="AR77400" s="106"/>
    </row>
    <row r="77401" spans="41:44" ht="15" customHeight="1">
      <c r="AO77401" s="108"/>
      <c r="AR77401" s="108"/>
    </row>
    <row r="77402" spans="41:44" ht="15" customHeight="1">
      <c r="AO77402" s="108"/>
      <c r="AR77402" s="108"/>
    </row>
    <row r="77403" spans="41:44" ht="15" customHeight="1">
      <c r="AO77403" s="108"/>
      <c r="AR77403" s="108"/>
    </row>
    <row r="77404" spans="41:44" ht="15" customHeight="1">
      <c r="AO77404" s="108"/>
      <c r="AR77404" s="108"/>
    </row>
    <row r="77405" spans="41:44" ht="15" customHeight="1">
      <c r="AO77405" s="108"/>
      <c r="AR77405" s="108"/>
    </row>
    <row r="77406" spans="41:44" ht="15" customHeight="1">
      <c r="AO77406" s="109"/>
      <c r="AR77406" s="109"/>
    </row>
    <row r="77407" spans="41:44" ht="15" customHeight="1">
      <c r="AO77407" s="104"/>
      <c r="AR77407" s="104"/>
    </row>
    <row r="77408" spans="41:44" ht="15" customHeight="1">
      <c r="AO77408" s="106"/>
      <c r="AR77408" s="106"/>
    </row>
    <row r="77409" spans="41:44" ht="15" customHeight="1">
      <c r="AO77409" s="106"/>
      <c r="AR77409" s="106"/>
    </row>
    <row r="77410" spans="41:44" ht="15" customHeight="1">
      <c r="AO77410" s="106"/>
      <c r="AR77410" s="106"/>
    </row>
    <row r="77411" spans="41:44" ht="15" customHeight="1">
      <c r="AO77411" s="106"/>
      <c r="AR77411" s="106"/>
    </row>
    <row r="77412" spans="41:44" ht="15" customHeight="1">
      <c r="AO77412" s="106"/>
      <c r="AR77412" s="106"/>
    </row>
    <row r="77413" spans="41:44" ht="15" customHeight="1">
      <c r="AO77413" s="106"/>
      <c r="AR77413" s="106"/>
    </row>
    <row r="77414" spans="41:44" ht="15" customHeight="1">
      <c r="AO77414" s="106"/>
      <c r="AR77414" s="106"/>
    </row>
    <row r="77415" spans="41:44" ht="15" customHeight="1">
      <c r="AO77415" s="108"/>
      <c r="AR77415" s="108"/>
    </row>
    <row r="77416" spans="41:44" ht="15" customHeight="1">
      <c r="AO77416" s="108"/>
      <c r="AR77416" s="108"/>
    </row>
    <row r="77417" spans="41:44" ht="15" customHeight="1">
      <c r="AO77417" s="108"/>
      <c r="AR77417" s="108"/>
    </row>
    <row r="77418" spans="41:44" ht="15" customHeight="1">
      <c r="AO77418" s="108"/>
      <c r="AR77418" s="108"/>
    </row>
    <row r="77419" spans="41:44" ht="15" customHeight="1">
      <c r="AO77419" s="108"/>
      <c r="AR77419" s="108"/>
    </row>
    <row r="77420" spans="41:44" ht="15" customHeight="1">
      <c r="AO77420" s="109"/>
      <c r="AR77420" s="109"/>
    </row>
    <row r="77421" spans="41:44" ht="15" customHeight="1">
      <c r="AO77421" s="104"/>
      <c r="AR77421" s="104"/>
    </row>
    <row r="77422" spans="41:44" ht="15" customHeight="1">
      <c r="AO77422" s="106"/>
      <c r="AR77422" s="106"/>
    </row>
    <row r="77423" spans="41:44" ht="15" customHeight="1">
      <c r="AO77423" s="106"/>
      <c r="AR77423" s="106"/>
    </row>
    <row r="77424" spans="41:44" ht="15" customHeight="1">
      <c r="AO77424" s="106"/>
      <c r="AR77424" s="106"/>
    </row>
    <row r="77425" spans="41:44" ht="15" customHeight="1">
      <c r="AO77425" s="106"/>
      <c r="AR77425" s="106"/>
    </row>
    <row r="77426" spans="41:44" ht="15" customHeight="1">
      <c r="AO77426" s="106"/>
      <c r="AR77426" s="106"/>
    </row>
    <row r="77427" spans="41:44" ht="15" customHeight="1">
      <c r="AO77427" s="106"/>
      <c r="AR77427" s="106"/>
    </row>
    <row r="77428" spans="41:44" ht="15" customHeight="1">
      <c r="AO77428" s="106"/>
      <c r="AR77428" s="106"/>
    </row>
    <row r="77429" spans="41:44" ht="15" customHeight="1">
      <c r="AO77429" s="108"/>
      <c r="AR77429" s="108"/>
    </row>
    <row r="77430" spans="41:44" ht="15" customHeight="1">
      <c r="AO77430" s="108"/>
      <c r="AR77430" s="108"/>
    </row>
    <row r="77431" spans="41:44" ht="15" customHeight="1">
      <c r="AO77431" s="108"/>
      <c r="AR77431" s="108"/>
    </row>
    <row r="77432" spans="41:44" ht="15" customHeight="1">
      <c r="AO77432" s="108"/>
      <c r="AR77432" s="108"/>
    </row>
    <row r="77433" spans="41:44" ht="15" customHeight="1">
      <c r="AO77433" s="108"/>
      <c r="AR77433" s="108"/>
    </row>
    <row r="77434" spans="41:44" ht="15" customHeight="1">
      <c r="AO77434" s="109"/>
      <c r="AR77434" s="109"/>
    </row>
    <row r="77435" spans="41:44" ht="15" customHeight="1">
      <c r="AO77435" s="104"/>
      <c r="AR77435" s="104"/>
    </row>
    <row r="77436" spans="41:44" ht="15" customHeight="1">
      <c r="AO77436" s="106"/>
      <c r="AR77436" s="106"/>
    </row>
    <row r="77437" spans="41:44" ht="15" customHeight="1">
      <c r="AO77437" s="106"/>
      <c r="AR77437" s="106"/>
    </row>
    <row r="77438" spans="41:44" ht="15" customHeight="1">
      <c r="AO77438" s="106"/>
      <c r="AR77438" s="106"/>
    </row>
    <row r="77439" spans="41:44" ht="15" customHeight="1">
      <c r="AO77439" s="106"/>
      <c r="AR77439" s="106"/>
    </row>
    <row r="77440" spans="41:44" ht="15" customHeight="1">
      <c r="AO77440" s="106"/>
      <c r="AR77440" s="106"/>
    </row>
    <row r="77441" spans="41:44" ht="15" customHeight="1">
      <c r="AO77441" s="106"/>
      <c r="AR77441" s="106"/>
    </row>
    <row r="77442" spans="41:44" ht="15" customHeight="1">
      <c r="AO77442" s="106"/>
      <c r="AR77442" s="106"/>
    </row>
    <row r="77443" spans="41:44" ht="15" customHeight="1">
      <c r="AO77443" s="108"/>
      <c r="AR77443" s="108"/>
    </row>
    <row r="77444" spans="41:44" ht="15" customHeight="1">
      <c r="AO77444" s="108"/>
      <c r="AR77444" s="108"/>
    </row>
    <row r="77445" spans="41:44" ht="15" customHeight="1">
      <c r="AO77445" s="108"/>
      <c r="AR77445" s="108"/>
    </row>
    <row r="77446" spans="41:44" ht="15" customHeight="1">
      <c r="AO77446" s="108"/>
      <c r="AR77446" s="108"/>
    </row>
    <row r="77447" spans="41:44" ht="15" customHeight="1">
      <c r="AO77447" s="108"/>
      <c r="AR77447" s="108"/>
    </row>
    <row r="77448" spans="41:44" ht="15" customHeight="1">
      <c r="AO77448" s="109"/>
      <c r="AR77448" s="109"/>
    </row>
    <row r="77449" spans="41:44" ht="15" customHeight="1">
      <c r="AO77449" s="104"/>
      <c r="AR77449" s="104"/>
    </row>
    <row r="77450" spans="41:44" ht="15" customHeight="1">
      <c r="AO77450" s="106"/>
      <c r="AR77450" s="106"/>
    </row>
    <row r="77451" spans="41:44" ht="15" customHeight="1">
      <c r="AO77451" s="106"/>
      <c r="AR77451" s="106"/>
    </row>
    <row r="77452" spans="41:44" ht="15" customHeight="1">
      <c r="AO77452" s="106"/>
      <c r="AR77452" s="106"/>
    </row>
    <row r="77453" spans="41:44" ht="15" customHeight="1">
      <c r="AO77453" s="106"/>
      <c r="AR77453" s="106"/>
    </row>
    <row r="77454" spans="41:44" ht="15" customHeight="1">
      <c r="AO77454" s="106"/>
      <c r="AR77454" s="106"/>
    </row>
    <row r="77455" spans="41:44" ht="15" customHeight="1">
      <c r="AO77455" s="106"/>
      <c r="AR77455" s="106"/>
    </row>
    <row r="77456" spans="41:44" ht="15" customHeight="1">
      <c r="AO77456" s="106"/>
      <c r="AR77456" s="106"/>
    </row>
    <row r="77457" spans="41:44" ht="15" customHeight="1">
      <c r="AO77457" s="108"/>
      <c r="AR77457" s="108"/>
    </row>
    <row r="77458" spans="41:44" ht="15" customHeight="1">
      <c r="AO77458" s="108"/>
      <c r="AR77458" s="108"/>
    </row>
    <row r="77459" spans="41:44" ht="15" customHeight="1">
      <c r="AO77459" s="108"/>
      <c r="AR77459" s="108"/>
    </row>
    <row r="77460" spans="41:44" ht="15" customHeight="1">
      <c r="AO77460" s="108"/>
      <c r="AR77460" s="108"/>
    </row>
    <row r="77461" spans="41:44" ht="15" customHeight="1">
      <c r="AO77461" s="108"/>
      <c r="AR77461" s="108"/>
    </row>
    <row r="77462" spans="41:44" ht="15" customHeight="1">
      <c r="AO77462" s="109"/>
      <c r="AR77462" s="109"/>
    </row>
    <row r="77463" spans="41:44" ht="15" customHeight="1">
      <c r="AO77463" s="104"/>
      <c r="AR77463" s="104"/>
    </row>
    <row r="77464" spans="41:44" ht="15" customHeight="1">
      <c r="AO77464" s="106"/>
      <c r="AR77464" s="106"/>
    </row>
    <row r="77465" spans="41:44" ht="15" customHeight="1">
      <c r="AO77465" s="106"/>
      <c r="AR77465" s="106"/>
    </row>
    <row r="77466" spans="41:44" ht="15" customHeight="1">
      <c r="AO77466" s="106"/>
      <c r="AR77466" s="106"/>
    </row>
    <row r="77467" spans="41:44" ht="15" customHeight="1">
      <c r="AO77467" s="106"/>
      <c r="AR77467" s="106"/>
    </row>
    <row r="77468" spans="41:44" ht="15" customHeight="1">
      <c r="AO77468" s="106"/>
      <c r="AR77468" s="106"/>
    </row>
    <row r="77469" spans="41:44" ht="15" customHeight="1">
      <c r="AO77469" s="106"/>
      <c r="AR77469" s="106"/>
    </row>
    <row r="77470" spans="41:44" ht="15" customHeight="1">
      <c r="AO77470" s="106"/>
      <c r="AR77470" s="106"/>
    </row>
    <row r="77471" spans="41:44" ht="15" customHeight="1">
      <c r="AO77471" s="108"/>
      <c r="AR77471" s="108"/>
    </row>
    <row r="77472" spans="41:44" ht="15" customHeight="1">
      <c r="AO77472" s="108"/>
      <c r="AR77472" s="108"/>
    </row>
    <row r="77473" spans="41:44" ht="15" customHeight="1">
      <c r="AO77473" s="108"/>
      <c r="AR77473" s="108"/>
    </row>
    <row r="77474" spans="41:44" ht="15" customHeight="1">
      <c r="AO77474" s="108"/>
      <c r="AR77474" s="108"/>
    </row>
    <row r="77475" spans="41:44" ht="15" customHeight="1">
      <c r="AO77475" s="108"/>
      <c r="AR77475" s="108"/>
    </row>
    <row r="77476" spans="41:44" ht="15" customHeight="1">
      <c r="AO77476" s="109"/>
      <c r="AR77476" s="109"/>
    </row>
    <row r="77477" spans="41:44" ht="15" customHeight="1">
      <c r="AO77477" s="104"/>
      <c r="AR77477" s="104"/>
    </row>
    <row r="77478" spans="41:44" ht="15" customHeight="1">
      <c r="AO77478" s="106"/>
      <c r="AR77478" s="106"/>
    </row>
    <row r="77479" spans="41:44" ht="15" customHeight="1">
      <c r="AO77479" s="106"/>
      <c r="AR77479" s="106"/>
    </row>
    <row r="77480" spans="41:44" ht="15" customHeight="1">
      <c r="AO77480" s="106"/>
      <c r="AR77480" s="106"/>
    </row>
    <row r="77481" spans="41:44" ht="15" customHeight="1">
      <c r="AO77481" s="106"/>
      <c r="AR77481" s="106"/>
    </row>
    <row r="77482" spans="41:44" ht="15" customHeight="1">
      <c r="AO77482" s="106"/>
      <c r="AR77482" s="106"/>
    </row>
    <row r="77483" spans="41:44" ht="15" customHeight="1">
      <c r="AO77483" s="106"/>
      <c r="AR77483" s="106"/>
    </row>
    <row r="77484" spans="41:44" ht="15" customHeight="1">
      <c r="AO77484" s="106"/>
      <c r="AR77484" s="106"/>
    </row>
    <row r="77485" spans="41:44" ht="15" customHeight="1">
      <c r="AO77485" s="108"/>
      <c r="AR77485" s="108"/>
    </row>
    <row r="77486" spans="41:44" ht="15" customHeight="1">
      <c r="AO77486" s="108"/>
      <c r="AR77486" s="108"/>
    </row>
    <row r="77487" spans="41:44" ht="15" customHeight="1">
      <c r="AO77487" s="108"/>
      <c r="AR77487" s="108"/>
    </row>
    <row r="77488" spans="41:44" ht="15" customHeight="1">
      <c r="AO77488" s="108"/>
      <c r="AR77488" s="108"/>
    </row>
    <row r="77489" spans="41:44" ht="15" customHeight="1">
      <c r="AO77489" s="108"/>
      <c r="AR77489" s="108"/>
    </row>
    <row r="77490" spans="41:44" ht="15" customHeight="1">
      <c r="AO77490" s="109"/>
      <c r="AR77490" s="109"/>
    </row>
    <row r="77491" spans="41:44" ht="15" customHeight="1">
      <c r="AO77491" s="104"/>
      <c r="AR77491" s="104"/>
    </row>
    <row r="77492" spans="41:44" ht="15" customHeight="1">
      <c r="AO77492" s="106"/>
      <c r="AR77492" s="106"/>
    </row>
    <row r="77493" spans="41:44" ht="15" customHeight="1">
      <c r="AO77493" s="106"/>
      <c r="AR77493" s="106"/>
    </row>
    <row r="77494" spans="41:44" ht="15" customHeight="1">
      <c r="AO77494" s="106"/>
      <c r="AR77494" s="106"/>
    </row>
    <row r="77495" spans="41:44" ht="15" customHeight="1">
      <c r="AO77495" s="106"/>
      <c r="AR77495" s="106"/>
    </row>
    <row r="77496" spans="41:44" ht="15" customHeight="1">
      <c r="AO77496" s="106"/>
      <c r="AR77496" s="106"/>
    </row>
    <row r="77497" spans="41:44" ht="15" customHeight="1">
      <c r="AO77497" s="106"/>
      <c r="AR77497" s="106"/>
    </row>
    <row r="77498" spans="41:44" ht="15" customHeight="1">
      <c r="AO77498" s="106"/>
      <c r="AR77498" s="106"/>
    </row>
    <row r="77499" spans="41:44" ht="15" customHeight="1">
      <c r="AO77499" s="108"/>
      <c r="AR77499" s="108"/>
    </row>
    <row r="77500" spans="41:44" ht="15" customHeight="1">
      <c r="AO77500" s="108"/>
      <c r="AR77500" s="108"/>
    </row>
    <row r="77501" spans="41:44" ht="15" customHeight="1">
      <c r="AO77501" s="108"/>
      <c r="AR77501" s="108"/>
    </row>
    <row r="77502" spans="41:44" ht="15" customHeight="1">
      <c r="AO77502" s="108"/>
      <c r="AR77502" s="108"/>
    </row>
    <row r="77503" spans="41:44" ht="15" customHeight="1">
      <c r="AO77503" s="108"/>
      <c r="AR77503" s="108"/>
    </row>
    <row r="77504" spans="41:44" ht="15" customHeight="1">
      <c r="AO77504" s="109"/>
      <c r="AR77504" s="109"/>
    </row>
    <row r="77505" spans="41:44" ht="15" customHeight="1">
      <c r="AO77505" s="104"/>
      <c r="AR77505" s="104"/>
    </row>
    <row r="77506" spans="41:44" ht="15" customHeight="1">
      <c r="AO77506" s="106"/>
      <c r="AR77506" s="106"/>
    </row>
    <row r="77507" spans="41:44" ht="15" customHeight="1">
      <c r="AO77507" s="106"/>
      <c r="AR77507" s="106"/>
    </row>
    <row r="77508" spans="41:44" ht="15" customHeight="1">
      <c r="AO77508" s="106"/>
      <c r="AR77508" s="106"/>
    </row>
    <row r="77509" spans="41:44" ht="15" customHeight="1">
      <c r="AO77509" s="106"/>
      <c r="AR77509" s="106"/>
    </row>
    <row r="77510" spans="41:44" ht="15" customHeight="1">
      <c r="AO77510" s="106"/>
      <c r="AR77510" s="106"/>
    </row>
    <row r="77511" spans="41:44" ht="15" customHeight="1">
      <c r="AO77511" s="106"/>
      <c r="AR77511" s="106"/>
    </row>
    <row r="77512" spans="41:44" ht="15" customHeight="1">
      <c r="AO77512" s="106"/>
      <c r="AR77512" s="106"/>
    </row>
    <row r="77513" spans="41:44" ht="15" customHeight="1">
      <c r="AO77513" s="108"/>
      <c r="AR77513" s="108"/>
    </row>
    <row r="77514" spans="41:44" ht="15" customHeight="1">
      <c r="AO77514" s="108"/>
      <c r="AR77514" s="108"/>
    </row>
    <row r="77515" spans="41:44" ht="15" customHeight="1">
      <c r="AO77515" s="108"/>
      <c r="AR77515" s="108"/>
    </row>
    <row r="77516" spans="41:44" ht="15" customHeight="1">
      <c r="AO77516" s="108"/>
      <c r="AR77516" s="108"/>
    </row>
    <row r="77517" spans="41:44" ht="15" customHeight="1">
      <c r="AO77517" s="108"/>
      <c r="AR77517" s="108"/>
    </row>
    <row r="77518" spans="41:44" ht="15" customHeight="1">
      <c r="AO77518" s="109"/>
      <c r="AR77518" s="109"/>
    </row>
    <row r="77519" spans="41:44" ht="15" customHeight="1">
      <c r="AO77519" s="104"/>
      <c r="AR77519" s="104"/>
    </row>
    <row r="77520" spans="41:44" ht="15" customHeight="1">
      <c r="AO77520" s="106"/>
      <c r="AR77520" s="106"/>
    </row>
    <row r="77521" spans="41:44" ht="15" customHeight="1">
      <c r="AO77521" s="106"/>
      <c r="AR77521" s="106"/>
    </row>
    <row r="77522" spans="41:44" ht="15" customHeight="1">
      <c r="AO77522" s="106"/>
      <c r="AR77522" s="106"/>
    </row>
    <row r="77523" spans="41:44" ht="15" customHeight="1">
      <c r="AO77523" s="106"/>
      <c r="AR77523" s="106"/>
    </row>
    <row r="77524" spans="41:44" ht="15" customHeight="1">
      <c r="AO77524" s="106"/>
      <c r="AR77524" s="106"/>
    </row>
    <row r="77525" spans="41:44" ht="15" customHeight="1">
      <c r="AO77525" s="106"/>
      <c r="AR77525" s="106"/>
    </row>
    <row r="77526" spans="41:44" ht="15" customHeight="1">
      <c r="AO77526" s="106"/>
      <c r="AR77526" s="106"/>
    </row>
    <row r="77527" spans="41:44" ht="15" customHeight="1">
      <c r="AO77527" s="108"/>
      <c r="AR77527" s="108"/>
    </row>
    <row r="77528" spans="41:44" ht="15" customHeight="1">
      <c r="AO77528" s="108"/>
      <c r="AR77528" s="108"/>
    </row>
    <row r="77529" spans="41:44" ht="15" customHeight="1">
      <c r="AO77529" s="108"/>
      <c r="AR77529" s="108"/>
    </row>
    <row r="77530" spans="41:44" ht="15" customHeight="1">
      <c r="AO77530" s="108"/>
      <c r="AR77530" s="108"/>
    </row>
    <row r="77531" spans="41:44" ht="15" customHeight="1">
      <c r="AO77531" s="108"/>
      <c r="AR77531" s="108"/>
    </row>
    <row r="77532" spans="41:44" ht="15" customHeight="1">
      <c r="AO77532" s="109"/>
      <c r="AR77532" s="109"/>
    </row>
    <row r="77533" spans="41:44" ht="15" customHeight="1">
      <c r="AO77533" s="104"/>
      <c r="AR77533" s="104"/>
    </row>
    <row r="77534" spans="41:44" ht="15" customHeight="1">
      <c r="AO77534" s="106"/>
      <c r="AR77534" s="106"/>
    </row>
    <row r="77535" spans="41:44" ht="15" customHeight="1">
      <c r="AO77535" s="106"/>
      <c r="AR77535" s="106"/>
    </row>
    <row r="77536" spans="41:44" ht="15" customHeight="1">
      <c r="AO77536" s="106"/>
      <c r="AR77536" s="106"/>
    </row>
    <row r="77537" spans="41:44" ht="15" customHeight="1">
      <c r="AO77537" s="106"/>
      <c r="AR77537" s="106"/>
    </row>
    <row r="77538" spans="41:44" ht="15" customHeight="1">
      <c r="AO77538" s="106"/>
      <c r="AR77538" s="106"/>
    </row>
    <row r="77539" spans="41:44" ht="15" customHeight="1">
      <c r="AO77539" s="106"/>
      <c r="AR77539" s="106"/>
    </row>
    <row r="77540" spans="41:44" ht="15" customHeight="1">
      <c r="AO77540" s="106"/>
      <c r="AR77540" s="106"/>
    </row>
    <row r="77541" spans="41:44" ht="15" customHeight="1">
      <c r="AO77541" s="108"/>
      <c r="AR77541" s="108"/>
    </row>
    <row r="77542" spans="41:44" ht="15" customHeight="1">
      <c r="AO77542" s="108"/>
      <c r="AR77542" s="108"/>
    </row>
    <row r="77543" spans="41:44" ht="15" customHeight="1">
      <c r="AO77543" s="108"/>
      <c r="AR77543" s="108"/>
    </row>
    <row r="77544" spans="41:44" ht="15" customHeight="1">
      <c r="AO77544" s="108"/>
      <c r="AR77544" s="108"/>
    </row>
    <row r="77545" spans="41:44" ht="15" customHeight="1">
      <c r="AO77545" s="108"/>
      <c r="AR77545" s="108"/>
    </row>
    <row r="77546" spans="41:44" ht="15" customHeight="1">
      <c r="AO77546" s="109"/>
      <c r="AR77546" s="109"/>
    </row>
    <row r="77547" spans="41:44" ht="15" customHeight="1">
      <c r="AO77547" s="104"/>
      <c r="AR77547" s="104"/>
    </row>
    <row r="77548" spans="41:44" ht="15" customHeight="1">
      <c r="AO77548" s="106"/>
      <c r="AR77548" s="106"/>
    </row>
    <row r="77549" spans="41:44" ht="15" customHeight="1">
      <c r="AO77549" s="106"/>
      <c r="AR77549" s="106"/>
    </row>
    <row r="77550" spans="41:44" ht="15" customHeight="1">
      <c r="AO77550" s="106"/>
      <c r="AR77550" s="106"/>
    </row>
    <row r="77551" spans="41:44" ht="15" customHeight="1">
      <c r="AO77551" s="106"/>
      <c r="AR77551" s="106"/>
    </row>
    <row r="77552" spans="41:44" ht="15" customHeight="1">
      <c r="AO77552" s="106"/>
      <c r="AR77552" s="106"/>
    </row>
    <row r="77553" spans="41:44" ht="15" customHeight="1">
      <c r="AO77553" s="106"/>
      <c r="AR77553" s="106"/>
    </row>
    <row r="77554" spans="41:44" ht="15" customHeight="1">
      <c r="AO77554" s="106"/>
      <c r="AR77554" s="106"/>
    </row>
    <row r="77555" spans="41:44" ht="15" customHeight="1">
      <c r="AO77555" s="108"/>
      <c r="AR77555" s="108"/>
    </row>
    <row r="77556" spans="41:44" ht="15" customHeight="1">
      <c r="AO77556" s="108"/>
      <c r="AR77556" s="108"/>
    </row>
    <row r="77557" spans="41:44" ht="15" customHeight="1">
      <c r="AO77557" s="108"/>
      <c r="AR77557" s="108"/>
    </row>
    <row r="77558" spans="41:44" ht="15" customHeight="1">
      <c r="AO77558" s="108"/>
      <c r="AR77558" s="108"/>
    </row>
    <row r="77559" spans="41:44" ht="15" customHeight="1">
      <c r="AO77559" s="108"/>
      <c r="AR77559" s="108"/>
    </row>
    <row r="77560" spans="41:44" ht="15" customHeight="1">
      <c r="AO77560" s="109"/>
      <c r="AR77560" s="109"/>
    </row>
    <row r="77561" spans="41:44" ht="15" customHeight="1">
      <c r="AO77561" s="104"/>
      <c r="AR77561" s="104"/>
    </row>
    <row r="77562" spans="41:44" ht="15" customHeight="1">
      <c r="AO77562" s="106"/>
      <c r="AR77562" s="106"/>
    </row>
    <row r="77563" spans="41:44" ht="15" customHeight="1">
      <c r="AO77563" s="106"/>
      <c r="AR77563" s="106"/>
    </row>
    <row r="77564" spans="41:44" ht="15" customHeight="1">
      <c r="AO77564" s="106"/>
      <c r="AR77564" s="106"/>
    </row>
    <row r="77565" spans="41:44" ht="15" customHeight="1">
      <c r="AO77565" s="106"/>
      <c r="AR77565" s="106"/>
    </row>
    <row r="77566" spans="41:44" ht="15" customHeight="1">
      <c r="AO77566" s="106"/>
      <c r="AR77566" s="106"/>
    </row>
    <row r="77567" spans="41:44" ht="15" customHeight="1">
      <c r="AO77567" s="106"/>
      <c r="AR77567" s="106"/>
    </row>
    <row r="77568" spans="41:44" ht="15" customHeight="1">
      <c r="AO77568" s="106"/>
      <c r="AR77568" s="106"/>
    </row>
    <row r="77569" spans="41:44" ht="15" customHeight="1">
      <c r="AO77569" s="108"/>
      <c r="AR77569" s="108"/>
    </row>
    <row r="77570" spans="41:44" ht="15" customHeight="1">
      <c r="AO77570" s="108"/>
      <c r="AR77570" s="108"/>
    </row>
    <row r="77571" spans="41:44" ht="15" customHeight="1">
      <c r="AO77571" s="108"/>
      <c r="AR77571" s="108"/>
    </row>
    <row r="77572" spans="41:44" ht="15" customHeight="1">
      <c r="AO77572" s="108"/>
      <c r="AR77572" s="108"/>
    </row>
    <row r="77573" spans="41:44" ht="15" customHeight="1">
      <c r="AO77573" s="108"/>
      <c r="AR77573" s="108"/>
    </row>
    <row r="77574" spans="41:44" ht="15" customHeight="1">
      <c r="AO77574" s="109"/>
      <c r="AR77574" s="109"/>
    </row>
    <row r="77575" spans="41:44" ht="15" customHeight="1">
      <c r="AO77575" s="104"/>
      <c r="AR77575" s="104"/>
    </row>
    <row r="77576" spans="41:44" ht="15" customHeight="1">
      <c r="AO77576" s="106"/>
      <c r="AR77576" s="106"/>
    </row>
    <row r="77577" spans="41:44" ht="15" customHeight="1">
      <c r="AO77577" s="106"/>
      <c r="AR77577" s="106"/>
    </row>
    <row r="77578" spans="41:44" ht="15" customHeight="1">
      <c r="AO77578" s="106"/>
      <c r="AR77578" s="106"/>
    </row>
    <row r="77579" spans="41:44" ht="15" customHeight="1">
      <c r="AO77579" s="106"/>
      <c r="AR77579" s="106"/>
    </row>
    <row r="77580" spans="41:44" ht="15" customHeight="1">
      <c r="AO77580" s="106"/>
      <c r="AR77580" s="106"/>
    </row>
    <row r="77581" spans="41:44" ht="15" customHeight="1">
      <c r="AO77581" s="106"/>
      <c r="AR77581" s="106"/>
    </row>
    <row r="77582" spans="41:44" ht="15" customHeight="1">
      <c r="AO77582" s="106"/>
      <c r="AR77582" s="106"/>
    </row>
    <row r="77583" spans="41:44" ht="15" customHeight="1">
      <c r="AO77583" s="108"/>
      <c r="AR77583" s="108"/>
    </row>
    <row r="77584" spans="41:44" ht="15" customHeight="1">
      <c r="AO77584" s="108"/>
      <c r="AR77584" s="108"/>
    </row>
    <row r="77585" spans="41:44" ht="15" customHeight="1">
      <c r="AO77585" s="108"/>
      <c r="AR77585" s="108"/>
    </row>
    <row r="77586" spans="41:44" ht="15" customHeight="1">
      <c r="AO77586" s="108"/>
      <c r="AR77586" s="108"/>
    </row>
    <row r="77587" spans="41:44" ht="15" customHeight="1">
      <c r="AO77587" s="108"/>
      <c r="AR77587" s="108"/>
    </row>
    <row r="77588" spans="41:44" ht="15" customHeight="1">
      <c r="AO77588" s="109"/>
      <c r="AR77588" s="109"/>
    </row>
    <row r="77589" spans="41:44" ht="15" customHeight="1">
      <c r="AO77589" s="104"/>
      <c r="AR77589" s="104"/>
    </row>
    <row r="77590" spans="41:44" ht="15" customHeight="1">
      <c r="AO77590" s="106"/>
      <c r="AR77590" s="106"/>
    </row>
    <row r="77591" spans="41:44" ht="15" customHeight="1">
      <c r="AO77591" s="106"/>
      <c r="AR77591" s="106"/>
    </row>
    <row r="77592" spans="41:44" ht="15" customHeight="1">
      <c r="AO77592" s="106"/>
      <c r="AR77592" s="106"/>
    </row>
    <row r="77593" spans="41:44" ht="15" customHeight="1">
      <c r="AO77593" s="106"/>
      <c r="AR77593" s="106"/>
    </row>
    <row r="77594" spans="41:44" ht="15" customHeight="1">
      <c r="AO77594" s="106"/>
      <c r="AR77594" s="106"/>
    </row>
    <row r="77595" spans="41:44" ht="15" customHeight="1">
      <c r="AO77595" s="106"/>
      <c r="AR77595" s="106"/>
    </row>
    <row r="77596" spans="41:44" ht="15" customHeight="1">
      <c r="AO77596" s="106"/>
      <c r="AR77596" s="106"/>
    </row>
    <row r="77597" spans="41:44" ht="15" customHeight="1">
      <c r="AO77597" s="108"/>
      <c r="AR77597" s="108"/>
    </row>
    <row r="77598" spans="41:44" ht="15" customHeight="1">
      <c r="AO77598" s="108"/>
      <c r="AR77598" s="108"/>
    </row>
    <row r="77599" spans="41:44" ht="15" customHeight="1">
      <c r="AO77599" s="108"/>
      <c r="AR77599" s="108"/>
    </row>
    <row r="77600" spans="41:44" ht="15" customHeight="1">
      <c r="AO77600" s="108"/>
      <c r="AR77600" s="108"/>
    </row>
    <row r="77601" spans="41:44" ht="15" customHeight="1">
      <c r="AO77601" s="108"/>
      <c r="AR77601" s="108"/>
    </row>
    <row r="77602" spans="41:44" ht="15" customHeight="1">
      <c r="AO77602" s="109"/>
      <c r="AR77602" s="109"/>
    </row>
    <row r="77603" spans="41:44" ht="15" customHeight="1">
      <c r="AO77603" s="104"/>
      <c r="AR77603" s="104"/>
    </row>
    <row r="77604" spans="41:44" ht="15" customHeight="1">
      <c r="AO77604" s="106"/>
      <c r="AR77604" s="106"/>
    </row>
    <row r="77605" spans="41:44" ht="15" customHeight="1">
      <c r="AO77605" s="106"/>
      <c r="AR77605" s="106"/>
    </row>
    <row r="77606" spans="41:44" ht="15" customHeight="1">
      <c r="AO77606" s="106"/>
      <c r="AR77606" s="106"/>
    </row>
    <row r="77607" spans="41:44" ht="15" customHeight="1">
      <c r="AO77607" s="106"/>
      <c r="AR77607" s="106"/>
    </row>
    <row r="77608" spans="41:44" ht="15" customHeight="1">
      <c r="AO77608" s="106"/>
      <c r="AR77608" s="106"/>
    </row>
    <row r="77609" spans="41:44" ht="15" customHeight="1">
      <c r="AO77609" s="106"/>
      <c r="AR77609" s="106"/>
    </row>
    <row r="77610" spans="41:44" ht="15" customHeight="1">
      <c r="AO77610" s="106"/>
      <c r="AR77610" s="106"/>
    </row>
    <row r="77611" spans="41:44" ht="15" customHeight="1">
      <c r="AO77611" s="108"/>
      <c r="AR77611" s="108"/>
    </row>
    <row r="77612" spans="41:44" ht="15" customHeight="1">
      <c r="AO77612" s="108"/>
      <c r="AR77612" s="108"/>
    </row>
    <row r="77613" spans="41:44" ht="15" customHeight="1">
      <c r="AO77613" s="108"/>
      <c r="AR77613" s="108"/>
    </row>
    <row r="77614" spans="41:44" ht="15" customHeight="1">
      <c r="AO77614" s="108"/>
      <c r="AR77614" s="108"/>
    </row>
    <row r="77615" spans="41:44" ht="15" customHeight="1">
      <c r="AO77615" s="108"/>
      <c r="AR77615" s="108"/>
    </row>
    <row r="77616" spans="41:44" ht="15" customHeight="1">
      <c r="AO77616" s="109"/>
      <c r="AR77616" s="109"/>
    </row>
    <row r="77617" spans="41:44" ht="15" customHeight="1">
      <c r="AO77617" s="104"/>
      <c r="AR77617" s="104"/>
    </row>
    <row r="77618" spans="41:44" ht="15" customHeight="1">
      <c r="AO77618" s="106"/>
      <c r="AR77618" s="106"/>
    </row>
    <row r="77619" spans="41:44" ht="15" customHeight="1">
      <c r="AO77619" s="106"/>
      <c r="AR77619" s="106"/>
    </row>
    <row r="77620" spans="41:44" ht="15" customHeight="1">
      <c r="AO77620" s="106"/>
      <c r="AR77620" s="106"/>
    </row>
    <row r="77621" spans="41:44" ht="15" customHeight="1">
      <c r="AO77621" s="106"/>
      <c r="AR77621" s="106"/>
    </row>
    <row r="77622" spans="41:44" ht="15" customHeight="1">
      <c r="AO77622" s="106"/>
      <c r="AR77622" s="106"/>
    </row>
    <row r="77623" spans="41:44" ht="15" customHeight="1">
      <c r="AO77623" s="106"/>
      <c r="AR77623" s="106"/>
    </row>
    <row r="77624" spans="41:44" ht="15" customHeight="1">
      <c r="AO77624" s="106"/>
      <c r="AR77624" s="106"/>
    </row>
    <row r="77625" spans="41:44" ht="15" customHeight="1">
      <c r="AO77625" s="108"/>
      <c r="AR77625" s="108"/>
    </row>
    <row r="77626" spans="41:44" ht="15" customHeight="1">
      <c r="AO77626" s="108"/>
      <c r="AR77626" s="108"/>
    </row>
    <row r="77627" spans="41:44" ht="15" customHeight="1">
      <c r="AO77627" s="108"/>
      <c r="AR77627" s="108"/>
    </row>
    <row r="77628" spans="41:44" ht="15" customHeight="1">
      <c r="AO77628" s="108"/>
      <c r="AR77628" s="108"/>
    </row>
    <row r="77629" spans="41:44" ht="15" customHeight="1">
      <c r="AO77629" s="108"/>
      <c r="AR77629" s="108"/>
    </row>
    <row r="77630" spans="41:44" ht="15" customHeight="1">
      <c r="AO77630" s="109"/>
      <c r="AR77630" s="109"/>
    </row>
    <row r="77631" spans="41:44" ht="15" customHeight="1">
      <c r="AO77631" s="104"/>
      <c r="AR77631" s="104"/>
    </row>
    <row r="77632" spans="41:44" ht="15" customHeight="1">
      <c r="AO77632" s="106"/>
      <c r="AR77632" s="106"/>
    </row>
    <row r="77633" spans="41:44" ht="15" customHeight="1">
      <c r="AO77633" s="106"/>
      <c r="AR77633" s="106"/>
    </row>
    <row r="77634" spans="41:44" ht="15" customHeight="1">
      <c r="AO77634" s="106"/>
      <c r="AR77634" s="106"/>
    </row>
    <row r="77635" spans="41:44" ht="15" customHeight="1">
      <c r="AO77635" s="106"/>
      <c r="AR77635" s="106"/>
    </row>
    <row r="77636" spans="41:44" ht="15" customHeight="1">
      <c r="AO77636" s="106"/>
      <c r="AR77636" s="106"/>
    </row>
    <row r="77637" spans="41:44" ht="15" customHeight="1">
      <c r="AO77637" s="106"/>
      <c r="AR77637" s="106"/>
    </row>
    <row r="77638" spans="41:44" ht="15" customHeight="1">
      <c r="AO77638" s="106"/>
      <c r="AR77638" s="106"/>
    </row>
    <row r="77639" spans="41:44" ht="15" customHeight="1">
      <c r="AO77639" s="108"/>
      <c r="AR77639" s="108"/>
    </row>
    <row r="77640" spans="41:44" ht="15" customHeight="1">
      <c r="AO77640" s="108"/>
      <c r="AR77640" s="108"/>
    </row>
    <row r="77641" spans="41:44" ht="15" customHeight="1">
      <c r="AO77641" s="108"/>
      <c r="AR77641" s="108"/>
    </row>
    <row r="77642" spans="41:44" ht="15" customHeight="1">
      <c r="AO77642" s="108"/>
      <c r="AR77642" s="108"/>
    </row>
    <row r="77643" spans="41:44" ht="15" customHeight="1">
      <c r="AO77643" s="108"/>
      <c r="AR77643" s="108"/>
    </row>
    <row r="77644" spans="41:44" ht="15" customHeight="1">
      <c r="AO77644" s="109"/>
      <c r="AR77644" s="109"/>
    </row>
    <row r="77645" spans="41:44" ht="15" customHeight="1">
      <c r="AO77645" s="104"/>
      <c r="AR77645" s="104"/>
    </row>
    <row r="77646" spans="41:44" ht="15" customHeight="1">
      <c r="AO77646" s="106"/>
      <c r="AR77646" s="106"/>
    </row>
    <row r="77647" spans="41:44" ht="15" customHeight="1">
      <c r="AO77647" s="106"/>
      <c r="AR77647" s="106"/>
    </row>
    <row r="77648" spans="41:44" ht="15" customHeight="1">
      <c r="AO77648" s="106"/>
      <c r="AR77648" s="106"/>
    </row>
    <row r="77649" spans="41:44" ht="15" customHeight="1">
      <c r="AO77649" s="106"/>
      <c r="AR77649" s="106"/>
    </row>
    <row r="77650" spans="41:44" ht="15" customHeight="1">
      <c r="AO77650" s="106"/>
      <c r="AR77650" s="106"/>
    </row>
    <row r="77651" spans="41:44" ht="15" customHeight="1">
      <c r="AO77651" s="106"/>
      <c r="AR77651" s="106"/>
    </row>
    <row r="77652" spans="41:44" ht="15" customHeight="1">
      <c r="AO77652" s="106"/>
      <c r="AR77652" s="106"/>
    </row>
    <row r="77653" spans="41:44" ht="15" customHeight="1">
      <c r="AO77653" s="108"/>
      <c r="AR77653" s="108"/>
    </row>
    <row r="77654" spans="41:44" ht="15" customHeight="1">
      <c r="AO77654" s="108"/>
      <c r="AR77654" s="108"/>
    </row>
    <row r="77655" spans="41:44" ht="15" customHeight="1">
      <c r="AO77655" s="108"/>
      <c r="AR77655" s="108"/>
    </row>
    <row r="77656" spans="41:44" ht="15" customHeight="1">
      <c r="AO77656" s="108"/>
      <c r="AR77656" s="108"/>
    </row>
    <row r="77657" spans="41:44" ht="15" customHeight="1">
      <c r="AO77657" s="108"/>
      <c r="AR77657" s="108"/>
    </row>
    <row r="77658" spans="41:44" ht="15" customHeight="1">
      <c r="AO77658" s="109"/>
      <c r="AR77658" s="109"/>
    </row>
    <row r="77659" spans="41:44" ht="15" customHeight="1">
      <c r="AO77659" s="104"/>
      <c r="AR77659" s="104"/>
    </row>
    <row r="77660" spans="41:44" ht="15" customHeight="1">
      <c r="AO77660" s="106"/>
      <c r="AR77660" s="106"/>
    </row>
    <row r="77661" spans="41:44" ht="15" customHeight="1">
      <c r="AO77661" s="106"/>
      <c r="AR77661" s="106"/>
    </row>
    <row r="77662" spans="41:44" ht="15" customHeight="1">
      <c r="AO77662" s="106"/>
      <c r="AR77662" s="106"/>
    </row>
    <row r="77663" spans="41:44" ht="15" customHeight="1">
      <c r="AO77663" s="106"/>
      <c r="AR77663" s="106"/>
    </row>
    <row r="77664" spans="41:44" ht="15" customHeight="1">
      <c r="AO77664" s="106"/>
      <c r="AR77664" s="106"/>
    </row>
    <row r="77665" spans="41:44" ht="15" customHeight="1">
      <c r="AO77665" s="106"/>
      <c r="AR77665" s="106"/>
    </row>
    <row r="77666" spans="41:44" ht="15" customHeight="1">
      <c r="AO77666" s="106"/>
      <c r="AR77666" s="106"/>
    </row>
    <row r="77667" spans="41:44" ht="15" customHeight="1">
      <c r="AO77667" s="108"/>
      <c r="AR77667" s="108"/>
    </row>
    <row r="77668" spans="41:44" ht="15" customHeight="1">
      <c r="AO77668" s="108"/>
      <c r="AR77668" s="108"/>
    </row>
    <row r="77669" spans="41:44" ht="15" customHeight="1">
      <c r="AO77669" s="108"/>
      <c r="AR77669" s="108"/>
    </row>
    <row r="77670" spans="41:44" ht="15" customHeight="1">
      <c r="AO77670" s="108"/>
      <c r="AR77670" s="108"/>
    </row>
    <row r="77671" spans="41:44" ht="15" customHeight="1">
      <c r="AO77671" s="108"/>
      <c r="AR77671" s="108"/>
    </row>
    <row r="77672" spans="41:44" ht="15" customHeight="1">
      <c r="AO77672" s="109"/>
      <c r="AR77672" s="109"/>
    </row>
    <row r="77673" spans="41:44" ht="15" customHeight="1">
      <c r="AO77673" s="104"/>
      <c r="AR77673" s="104"/>
    </row>
    <row r="77674" spans="41:44" ht="15" customHeight="1">
      <c r="AO77674" s="106"/>
      <c r="AR77674" s="106"/>
    </row>
    <row r="77675" spans="41:44" ht="15" customHeight="1">
      <c r="AO77675" s="106"/>
      <c r="AR77675" s="106"/>
    </row>
    <row r="77676" spans="41:44" ht="15" customHeight="1">
      <c r="AO77676" s="106"/>
      <c r="AR77676" s="106"/>
    </row>
    <row r="77677" spans="41:44" ht="15" customHeight="1">
      <c r="AO77677" s="106"/>
      <c r="AR77677" s="106"/>
    </row>
    <row r="77678" spans="41:44" ht="15" customHeight="1">
      <c r="AO77678" s="106"/>
      <c r="AR77678" s="106"/>
    </row>
    <row r="77679" spans="41:44" ht="15" customHeight="1">
      <c r="AO77679" s="106"/>
      <c r="AR77679" s="106"/>
    </row>
    <row r="77680" spans="41:44" ht="15" customHeight="1">
      <c r="AO77680" s="106"/>
      <c r="AR77680" s="106"/>
    </row>
    <row r="77681" spans="41:44" ht="15" customHeight="1">
      <c r="AO77681" s="108"/>
      <c r="AR77681" s="108"/>
    </row>
    <row r="77682" spans="41:44" ht="15" customHeight="1">
      <c r="AO77682" s="108"/>
      <c r="AR77682" s="108"/>
    </row>
    <row r="77683" spans="41:44" ht="15" customHeight="1">
      <c r="AO77683" s="108"/>
      <c r="AR77683" s="108"/>
    </row>
    <row r="77684" spans="41:44" ht="15" customHeight="1">
      <c r="AO77684" s="108"/>
      <c r="AR77684" s="108"/>
    </row>
    <row r="77685" spans="41:44" ht="15" customHeight="1">
      <c r="AO77685" s="108"/>
      <c r="AR77685" s="108"/>
    </row>
    <row r="77686" spans="41:44" ht="15" customHeight="1">
      <c r="AO77686" s="109"/>
      <c r="AR77686" s="109"/>
    </row>
    <row r="77687" spans="41:44" ht="15" customHeight="1">
      <c r="AO77687" s="104"/>
      <c r="AR77687" s="104"/>
    </row>
    <row r="77688" spans="41:44" ht="15" customHeight="1">
      <c r="AO77688" s="106"/>
      <c r="AR77688" s="106"/>
    </row>
    <row r="77689" spans="41:44" ht="15" customHeight="1">
      <c r="AO77689" s="106"/>
      <c r="AR77689" s="106"/>
    </row>
    <row r="77690" spans="41:44" ht="15" customHeight="1">
      <c r="AO77690" s="106"/>
      <c r="AR77690" s="106"/>
    </row>
    <row r="77691" spans="41:44" ht="15" customHeight="1">
      <c r="AO77691" s="106"/>
      <c r="AR77691" s="106"/>
    </row>
    <row r="77692" spans="41:44" ht="15" customHeight="1">
      <c r="AO77692" s="106"/>
      <c r="AR77692" s="106"/>
    </row>
    <row r="77693" spans="41:44" ht="15" customHeight="1">
      <c r="AO77693" s="106"/>
      <c r="AR77693" s="106"/>
    </row>
    <row r="77694" spans="41:44" ht="15" customHeight="1">
      <c r="AO77694" s="106"/>
      <c r="AR77694" s="106"/>
    </row>
    <row r="77695" spans="41:44" ht="15" customHeight="1">
      <c r="AO77695" s="108"/>
      <c r="AR77695" s="108"/>
    </row>
    <row r="77696" spans="41:44" ht="15" customHeight="1">
      <c r="AO77696" s="108"/>
      <c r="AR77696" s="108"/>
    </row>
    <row r="77697" spans="41:44" ht="15" customHeight="1">
      <c r="AO77697" s="108"/>
      <c r="AR77697" s="108"/>
    </row>
    <row r="77698" spans="41:44" ht="15" customHeight="1">
      <c r="AO77698" s="108"/>
      <c r="AR77698" s="108"/>
    </row>
    <row r="77699" spans="41:44" ht="15" customHeight="1">
      <c r="AO77699" s="108"/>
      <c r="AR77699" s="108"/>
    </row>
    <row r="77700" spans="41:44" ht="15" customHeight="1">
      <c r="AO77700" s="109"/>
      <c r="AR77700" s="109"/>
    </row>
    <row r="77701" spans="41:44" ht="15" customHeight="1">
      <c r="AO77701" s="104"/>
      <c r="AR77701" s="104"/>
    </row>
    <row r="77702" spans="41:44" ht="15" customHeight="1">
      <c r="AO77702" s="106"/>
      <c r="AR77702" s="106"/>
    </row>
    <row r="77703" spans="41:44" ht="15" customHeight="1">
      <c r="AO77703" s="106"/>
      <c r="AR77703" s="106"/>
    </row>
    <row r="77704" spans="41:44" ht="15" customHeight="1">
      <c r="AO77704" s="106"/>
      <c r="AR77704" s="106"/>
    </row>
    <row r="77705" spans="41:44" ht="15" customHeight="1">
      <c r="AO77705" s="106"/>
      <c r="AR77705" s="106"/>
    </row>
    <row r="77706" spans="41:44" ht="15" customHeight="1">
      <c r="AO77706" s="106"/>
      <c r="AR77706" s="106"/>
    </row>
    <row r="77707" spans="41:44" ht="15" customHeight="1">
      <c r="AO77707" s="106"/>
      <c r="AR77707" s="106"/>
    </row>
    <row r="77708" spans="41:44" ht="15" customHeight="1">
      <c r="AO77708" s="106"/>
      <c r="AR77708" s="106"/>
    </row>
    <row r="77709" spans="41:44" ht="15" customHeight="1">
      <c r="AO77709" s="108"/>
      <c r="AR77709" s="108"/>
    </row>
    <row r="77710" spans="41:44" ht="15" customHeight="1">
      <c r="AO77710" s="108"/>
      <c r="AR77710" s="108"/>
    </row>
    <row r="77711" spans="41:44" ht="15" customHeight="1">
      <c r="AO77711" s="108"/>
      <c r="AR77711" s="108"/>
    </row>
    <row r="77712" spans="41:44" ht="15" customHeight="1">
      <c r="AO77712" s="108"/>
      <c r="AR77712" s="108"/>
    </row>
    <row r="77713" spans="41:44" ht="15" customHeight="1">
      <c r="AO77713" s="108"/>
      <c r="AR77713" s="108"/>
    </row>
    <row r="77714" spans="41:44" ht="15" customHeight="1">
      <c r="AO77714" s="109"/>
      <c r="AR77714" s="109"/>
    </row>
    <row r="77715" spans="41:44" ht="15" customHeight="1">
      <c r="AO77715" s="104"/>
      <c r="AR77715" s="104"/>
    </row>
    <row r="77716" spans="41:44" ht="15" customHeight="1">
      <c r="AO77716" s="106"/>
      <c r="AR77716" s="106"/>
    </row>
    <row r="77717" spans="41:44" ht="15" customHeight="1">
      <c r="AO77717" s="106"/>
      <c r="AR77717" s="106"/>
    </row>
    <row r="77718" spans="41:44" ht="15" customHeight="1">
      <c r="AO77718" s="106"/>
      <c r="AR77718" s="106"/>
    </row>
    <row r="77719" spans="41:44" ht="15" customHeight="1">
      <c r="AO77719" s="106"/>
      <c r="AR77719" s="106"/>
    </row>
    <row r="77720" spans="41:44" ht="15" customHeight="1">
      <c r="AO77720" s="106"/>
      <c r="AR77720" s="106"/>
    </row>
    <row r="77721" spans="41:44" ht="15" customHeight="1">
      <c r="AO77721" s="106"/>
      <c r="AR77721" s="106"/>
    </row>
    <row r="77722" spans="41:44" ht="15" customHeight="1">
      <c r="AO77722" s="106"/>
      <c r="AR77722" s="106"/>
    </row>
    <row r="77723" spans="41:44" ht="15" customHeight="1">
      <c r="AO77723" s="108"/>
      <c r="AR77723" s="108"/>
    </row>
    <row r="77724" spans="41:44" ht="15" customHeight="1">
      <c r="AO77724" s="108"/>
      <c r="AR77724" s="108"/>
    </row>
    <row r="77725" spans="41:44" ht="15" customHeight="1">
      <c r="AO77725" s="108"/>
      <c r="AR77725" s="108"/>
    </row>
    <row r="77726" spans="41:44" ht="15" customHeight="1">
      <c r="AO77726" s="108"/>
      <c r="AR77726" s="108"/>
    </row>
    <row r="77727" spans="41:44" ht="15" customHeight="1">
      <c r="AO77727" s="108"/>
      <c r="AR77727" s="108"/>
    </row>
    <row r="77728" spans="41:44" ht="15" customHeight="1">
      <c r="AO77728" s="109"/>
      <c r="AR77728" s="109"/>
    </row>
    <row r="77729" spans="41:44" ht="15" customHeight="1">
      <c r="AO77729" s="104"/>
      <c r="AR77729" s="104"/>
    </row>
    <row r="77730" spans="41:44" ht="15" customHeight="1">
      <c r="AO77730" s="106"/>
      <c r="AR77730" s="106"/>
    </row>
    <row r="77731" spans="41:44" ht="15" customHeight="1">
      <c r="AO77731" s="106"/>
      <c r="AR77731" s="106"/>
    </row>
    <row r="77732" spans="41:44" ht="15" customHeight="1">
      <c r="AO77732" s="106"/>
      <c r="AR77732" s="106"/>
    </row>
    <row r="77733" spans="41:44" ht="15" customHeight="1">
      <c r="AO77733" s="106"/>
      <c r="AR77733" s="106"/>
    </row>
    <row r="77734" spans="41:44" ht="15" customHeight="1">
      <c r="AO77734" s="106"/>
      <c r="AR77734" s="106"/>
    </row>
    <row r="77735" spans="41:44" ht="15" customHeight="1">
      <c r="AO77735" s="106"/>
      <c r="AR77735" s="106"/>
    </row>
    <row r="77736" spans="41:44" ht="15" customHeight="1">
      <c r="AO77736" s="106"/>
      <c r="AR77736" s="106"/>
    </row>
    <row r="77737" spans="41:44" ht="15" customHeight="1">
      <c r="AO77737" s="108"/>
      <c r="AR77737" s="108"/>
    </row>
    <row r="77738" spans="41:44" ht="15" customHeight="1">
      <c r="AO77738" s="108"/>
      <c r="AR77738" s="108"/>
    </row>
    <row r="77739" spans="41:44" ht="15" customHeight="1">
      <c r="AO77739" s="108"/>
      <c r="AR77739" s="108"/>
    </row>
    <row r="77740" spans="41:44" ht="15" customHeight="1">
      <c r="AO77740" s="108"/>
      <c r="AR77740" s="108"/>
    </row>
    <row r="77741" spans="41:44" ht="15" customHeight="1">
      <c r="AO77741" s="108"/>
      <c r="AR77741" s="108"/>
    </row>
    <row r="77742" spans="41:44" ht="15" customHeight="1">
      <c r="AO77742" s="109"/>
      <c r="AR77742" s="109"/>
    </row>
    <row r="77743" spans="41:44" ht="15" customHeight="1">
      <c r="AO77743" s="104"/>
      <c r="AR77743" s="104"/>
    </row>
    <row r="77744" spans="41:44" ht="15" customHeight="1">
      <c r="AO77744" s="106"/>
      <c r="AR77744" s="106"/>
    </row>
    <row r="77745" spans="41:44" ht="15" customHeight="1">
      <c r="AO77745" s="106"/>
      <c r="AR77745" s="106"/>
    </row>
    <row r="77746" spans="41:44" ht="15" customHeight="1">
      <c r="AO77746" s="106"/>
      <c r="AR77746" s="106"/>
    </row>
    <row r="77747" spans="41:44" ht="15" customHeight="1">
      <c r="AO77747" s="106"/>
      <c r="AR77747" s="106"/>
    </row>
    <row r="77748" spans="41:44" ht="15" customHeight="1">
      <c r="AO77748" s="106"/>
      <c r="AR77748" s="106"/>
    </row>
    <row r="77749" spans="41:44" ht="15" customHeight="1">
      <c r="AO77749" s="106"/>
      <c r="AR77749" s="106"/>
    </row>
    <row r="77750" spans="41:44" ht="15" customHeight="1">
      <c r="AO77750" s="106"/>
      <c r="AR77750" s="106"/>
    </row>
    <row r="77751" spans="41:44" ht="15" customHeight="1">
      <c r="AO77751" s="108"/>
      <c r="AR77751" s="108"/>
    </row>
    <row r="77752" spans="41:44" ht="15" customHeight="1">
      <c r="AO77752" s="108"/>
      <c r="AR77752" s="108"/>
    </row>
    <row r="77753" spans="41:44" ht="15" customHeight="1">
      <c r="AO77753" s="108"/>
      <c r="AR77753" s="108"/>
    </row>
    <row r="77754" spans="41:44" ht="15" customHeight="1">
      <c r="AO77754" s="108"/>
      <c r="AR77754" s="108"/>
    </row>
    <row r="77755" spans="41:44" ht="15" customHeight="1">
      <c r="AO77755" s="108"/>
      <c r="AR77755" s="108"/>
    </row>
    <row r="77756" spans="41:44" ht="15" customHeight="1">
      <c r="AO77756" s="109"/>
      <c r="AR77756" s="109"/>
    </row>
    <row r="77757" spans="41:44" ht="15" customHeight="1">
      <c r="AO77757" s="104"/>
      <c r="AR77757" s="104"/>
    </row>
    <row r="77758" spans="41:44" ht="15" customHeight="1">
      <c r="AO77758" s="106"/>
      <c r="AR77758" s="106"/>
    </row>
    <row r="77759" spans="41:44" ht="15" customHeight="1">
      <c r="AO77759" s="106"/>
      <c r="AR77759" s="106"/>
    </row>
    <row r="77760" spans="41:44" ht="15" customHeight="1">
      <c r="AO77760" s="106"/>
      <c r="AR77760" s="106"/>
    </row>
    <row r="77761" spans="41:44" ht="15" customHeight="1">
      <c r="AO77761" s="106"/>
      <c r="AR77761" s="106"/>
    </row>
    <row r="77762" spans="41:44" ht="15" customHeight="1">
      <c r="AO77762" s="106"/>
      <c r="AR77762" s="106"/>
    </row>
    <row r="77763" spans="41:44" ht="15" customHeight="1">
      <c r="AO77763" s="106"/>
      <c r="AR77763" s="106"/>
    </row>
    <row r="77764" spans="41:44" ht="15" customHeight="1">
      <c r="AO77764" s="106"/>
      <c r="AR77764" s="106"/>
    </row>
    <row r="77765" spans="41:44" ht="15" customHeight="1">
      <c r="AO77765" s="108"/>
      <c r="AR77765" s="108"/>
    </row>
    <row r="77766" spans="41:44" ht="15" customHeight="1">
      <c r="AO77766" s="108"/>
      <c r="AR77766" s="108"/>
    </row>
    <row r="77767" spans="41:44" ht="15" customHeight="1">
      <c r="AO77767" s="108"/>
      <c r="AR77767" s="108"/>
    </row>
    <row r="77768" spans="41:44" ht="15" customHeight="1">
      <c r="AO77768" s="108"/>
      <c r="AR77768" s="108"/>
    </row>
    <row r="77769" spans="41:44" ht="15" customHeight="1">
      <c r="AO77769" s="108"/>
      <c r="AR77769" s="108"/>
    </row>
    <row r="77770" spans="41:44" ht="15" customHeight="1">
      <c r="AO77770" s="109"/>
      <c r="AR77770" s="109"/>
    </row>
    <row r="77771" spans="41:44" ht="15" customHeight="1">
      <c r="AO77771" s="104"/>
      <c r="AR77771" s="104"/>
    </row>
    <row r="77772" spans="41:44" ht="15" customHeight="1">
      <c r="AO77772" s="106"/>
      <c r="AR77772" s="106"/>
    </row>
    <row r="77773" spans="41:44" ht="15" customHeight="1">
      <c r="AO77773" s="106"/>
      <c r="AR77773" s="106"/>
    </row>
    <row r="77774" spans="41:44" ht="15" customHeight="1">
      <c r="AO77774" s="106"/>
      <c r="AR77774" s="106"/>
    </row>
    <row r="77775" spans="41:44" ht="15" customHeight="1">
      <c r="AO77775" s="106"/>
      <c r="AR77775" s="106"/>
    </row>
    <row r="77776" spans="41:44" ht="15" customHeight="1">
      <c r="AO77776" s="106"/>
      <c r="AR77776" s="106"/>
    </row>
    <row r="77777" spans="41:44" ht="15" customHeight="1">
      <c r="AO77777" s="106"/>
      <c r="AR77777" s="106"/>
    </row>
    <row r="77778" spans="41:44" ht="15" customHeight="1">
      <c r="AO77778" s="106"/>
      <c r="AR77778" s="106"/>
    </row>
    <row r="77779" spans="41:44" ht="15" customHeight="1">
      <c r="AO77779" s="108"/>
      <c r="AR77779" s="108"/>
    </row>
    <row r="77780" spans="41:44" ht="15" customHeight="1">
      <c r="AO77780" s="108"/>
      <c r="AR77780" s="108"/>
    </row>
    <row r="77781" spans="41:44" ht="15" customHeight="1">
      <c r="AO77781" s="108"/>
      <c r="AR77781" s="108"/>
    </row>
    <row r="77782" spans="41:44" ht="15" customHeight="1">
      <c r="AO77782" s="108"/>
      <c r="AR77782" s="108"/>
    </row>
    <row r="77783" spans="41:44" ht="15" customHeight="1">
      <c r="AO77783" s="108"/>
      <c r="AR77783" s="108"/>
    </row>
    <row r="77784" spans="41:44" ht="15" customHeight="1">
      <c r="AO77784" s="109"/>
      <c r="AR77784" s="109"/>
    </row>
    <row r="77785" spans="41:44" ht="15" customHeight="1">
      <c r="AO77785" s="104"/>
      <c r="AR77785" s="104"/>
    </row>
    <row r="77786" spans="41:44" ht="15" customHeight="1">
      <c r="AO77786" s="106"/>
      <c r="AR77786" s="106"/>
    </row>
    <row r="77787" spans="41:44" ht="15" customHeight="1">
      <c r="AO77787" s="106"/>
      <c r="AR77787" s="106"/>
    </row>
    <row r="77788" spans="41:44" ht="15" customHeight="1">
      <c r="AO77788" s="106"/>
      <c r="AR77788" s="106"/>
    </row>
    <row r="77789" spans="41:44" ht="15" customHeight="1">
      <c r="AO77789" s="106"/>
      <c r="AR77789" s="106"/>
    </row>
    <row r="77790" spans="41:44" ht="15" customHeight="1">
      <c r="AO77790" s="106"/>
      <c r="AR77790" s="106"/>
    </row>
    <row r="77791" spans="41:44" ht="15" customHeight="1">
      <c r="AO77791" s="106"/>
      <c r="AR77791" s="106"/>
    </row>
    <row r="77792" spans="41:44" ht="15" customHeight="1">
      <c r="AO77792" s="106"/>
      <c r="AR77792" s="106"/>
    </row>
    <row r="77793" spans="41:44" ht="15" customHeight="1">
      <c r="AO77793" s="108"/>
      <c r="AR77793" s="108"/>
    </row>
    <row r="77794" spans="41:44" ht="15" customHeight="1">
      <c r="AO77794" s="108"/>
      <c r="AR77794" s="108"/>
    </row>
    <row r="77795" spans="41:44" ht="15" customHeight="1">
      <c r="AO77795" s="108"/>
      <c r="AR77795" s="108"/>
    </row>
    <row r="77796" spans="41:44" ht="15" customHeight="1">
      <c r="AO77796" s="108"/>
      <c r="AR77796" s="108"/>
    </row>
    <row r="77797" spans="41:44" ht="15" customHeight="1">
      <c r="AO77797" s="108"/>
      <c r="AR77797" s="108"/>
    </row>
    <row r="77798" spans="41:44" ht="15" customHeight="1">
      <c r="AO77798" s="109"/>
      <c r="AR77798" s="109"/>
    </row>
    <row r="77799" spans="41:44" ht="15" customHeight="1">
      <c r="AO77799" s="104"/>
      <c r="AR77799" s="104"/>
    </row>
    <row r="77800" spans="41:44" ht="15" customHeight="1">
      <c r="AO77800" s="106"/>
      <c r="AR77800" s="106"/>
    </row>
    <row r="77801" spans="41:44" ht="15" customHeight="1">
      <c r="AO77801" s="106"/>
      <c r="AR77801" s="106"/>
    </row>
    <row r="77802" spans="41:44" ht="15" customHeight="1">
      <c r="AO77802" s="106"/>
      <c r="AR77802" s="106"/>
    </row>
    <row r="77803" spans="41:44" ht="15" customHeight="1">
      <c r="AO77803" s="106"/>
      <c r="AR77803" s="106"/>
    </row>
    <row r="77804" spans="41:44" ht="15" customHeight="1">
      <c r="AO77804" s="106"/>
      <c r="AR77804" s="106"/>
    </row>
    <row r="77805" spans="41:44" ht="15" customHeight="1">
      <c r="AO77805" s="106"/>
      <c r="AR77805" s="106"/>
    </row>
    <row r="77806" spans="41:44" ht="15" customHeight="1">
      <c r="AO77806" s="106"/>
      <c r="AR77806" s="106"/>
    </row>
    <row r="77807" spans="41:44" ht="15" customHeight="1">
      <c r="AO77807" s="108"/>
      <c r="AR77807" s="108"/>
    </row>
    <row r="77808" spans="41:44" ht="15" customHeight="1">
      <c r="AO77808" s="108"/>
      <c r="AR77808" s="108"/>
    </row>
    <row r="77809" spans="41:44" ht="15" customHeight="1">
      <c r="AO77809" s="108"/>
      <c r="AR77809" s="108"/>
    </row>
    <row r="77810" spans="41:44" ht="15" customHeight="1">
      <c r="AO77810" s="108"/>
      <c r="AR77810" s="108"/>
    </row>
    <row r="77811" spans="41:44" ht="15" customHeight="1">
      <c r="AO77811" s="108"/>
      <c r="AR77811" s="108"/>
    </row>
    <row r="77812" spans="41:44" ht="15" customHeight="1">
      <c r="AO77812" s="109"/>
      <c r="AR77812" s="109"/>
    </row>
    <row r="77813" spans="41:44" ht="15" customHeight="1">
      <c r="AO77813" s="104"/>
      <c r="AR77813" s="104"/>
    </row>
    <row r="77814" spans="41:44" ht="15" customHeight="1">
      <c r="AO77814" s="106"/>
      <c r="AR77814" s="106"/>
    </row>
    <row r="77815" spans="41:44" ht="15" customHeight="1">
      <c r="AO77815" s="106"/>
      <c r="AR77815" s="106"/>
    </row>
    <row r="77816" spans="41:44" ht="15" customHeight="1">
      <c r="AO77816" s="106"/>
      <c r="AR77816" s="106"/>
    </row>
    <row r="77817" spans="41:44" ht="15" customHeight="1">
      <c r="AO77817" s="106"/>
      <c r="AR77817" s="106"/>
    </row>
    <row r="77818" spans="41:44" ht="15" customHeight="1">
      <c r="AO77818" s="106"/>
      <c r="AR77818" s="106"/>
    </row>
    <row r="77819" spans="41:44" ht="15" customHeight="1">
      <c r="AO77819" s="106"/>
      <c r="AR77819" s="106"/>
    </row>
    <row r="77820" spans="41:44" ht="15" customHeight="1">
      <c r="AO77820" s="106"/>
      <c r="AR77820" s="106"/>
    </row>
    <row r="77821" spans="41:44" ht="15" customHeight="1">
      <c r="AO77821" s="108"/>
      <c r="AR77821" s="108"/>
    </row>
    <row r="77822" spans="41:44" ht="15" customHeight="1">
      <c r="AO77822" s="108"/>
      <c r="AR77822" s="108"/>
    </row>
    <row r="77823" spans="41:44" ht="15" customHeight="1">
      <c r="AO77823" s="108"/>
      <c r="AR77823" s="108"/>
    </row>
    <row r="77824" spans="41:44" ht="15" customHeight="1">
      <c r="AO77824" s="108"/>
      <c r="AR77824" s="108"/>
    </row>
    <row r="77825" spans="41:44" ht="15" customHeight="1">
      <c r="AO77825" s="108"/>
      <c r="AR77825" s="108"/>
    </row>
    <row r="77826" spans="41:44" ht="15" customHeight="1">
      <c r="AO77826" s="109"/>
      <c r="AR77826" s="109"/>
    </row>
    <row r="77827" spans="41:44" ht="15" customHeight="1">
      <c r="AO77827" s="104"/>
      <c r="AR77827" s="104"/>
    </row>
    <row r="77828" spans="41:44" ht="15" customHeight="1">
      <c r="AO77828" s="106"/>
      <c r="AR77828" s="106"/>
    </row>
    <row r="77829" spans="41:44" ht="15" customHeight="1">
      <c r="AO77829" s="106"/>
      <c r="AR77829" s="106"/>
    </row>
    <row r="77830" spans="41:44" ht="15" customHeight="1">
      <c r="AO77830" s="106"/>
      <c r="AR77830" s="106"/>
    </row>
    <row r="77831" spans="41:44" ht="15" customHeight="1">
      <c r="AO77831" s="106"/>
      <c r="AR77831" s="106"/>
    </row>
    <row r="77832" spans="41:44" ht="15" customHeight="1">
      <c r="AO77832" s="106"/>
      <c r="AR77832" s="106"/>
    </row>
    <row r="77833" spans="41:44" ht="15" customHeight="1">
      <c r="AO77833" s="106"/>
      <c r="AR77833" s="106"/>
    </row>
    <row r="77834" spans="41:44" ht="15" customHeight="1">
      <c r="AO77834" s="106"/>
      <c r="AR77834" s="106"/>
    </row>
    <row r="77835" spans="41:44" ht="15" customHeight="1">
      <c r="AO77835" s="108"/>
      <c r="AR77835" s="108"/>
    </row>
    <row r="77836" spans="41:44" ht="15" customHeight="1">
      <c r="AO77836" s="108"/>
      <c r="AR77836" s="108"/>
    </row>
    <row r="77837" spans="41:44" ht="15" customHeight="1">
      <c r="AO77837" s="108"/>
      <c r="AR77837" s="108"/>
    </row>
    <row r="77838" spans="41:44" ht="15" customHeight="1">
      <c r="AO77838" s="108"/>
      <c r="AR77838" s="108"/>
    </row>
    <row r="77839" spans="41:44" ht="15" customHeight="1">
      <c r="AO77839" s="108"/>
      <c r="AR77839" s="108"/>
    </row>
    <row r="77840" spans="41:44" ht="15" customHeight="1">
      <c r="AO77840" s="109"/>
      <c r="AR77840" s="109"/>
    </row>
    <row r="77841" spans="41:44" ht="15" customHeight="1">
      <c r="AO77841" s="104"/>
      <c r="AR77841" s="104"/>
    </row>
    <row r="77842" spans="41:44" ht="15" customHeight="1">
      <c r="AO77842" s="106"/>
      <c r="AR77842" s="106"/>
    </row>
    <row r="77843" spans="41:44" ht="15" customHeight="1">
      <c r="AO77843" s="106"/>
      <c r="AR77843" s="106"/>
    </row>
    <row r="77844" spans="41:44" ht="15" customHeight="1">
      <c r="AO77844" s="106"/>
      <c r="AR77844" s="106"/>
    </row>
    <row r="77845" spans="41:44" ht="15" customHeight="1">
      <c r="AO77845" s="106"/>
      <c r="AR77845" s="106"/>
    </row>
    <row r="77846" spans="41:44" ht="15" customHeight="1">
      <c r="AO77846" s="106"/>
      <c r="AR77846" s="106"/>
    </row>
    <row r="77847" spans="41:44" ht="15" customHeight="1">
      <c r="AO77847" s="106"/>
      <c r="AR77847" s="106"/>
    </row>
    <row r="77848" spans="41:44" ht="15" customHeight="1">
      <c r="AO77848" s="106"/>
      <c r="AR77848" s="106"/>
    </row>
    <row r="77849" spans="41:44" ht="15" customHeight="1">
      <c r="AO77849" s="108"/>
      <c r="AR77849" s="108"/>
    </row>
    <row r="77850" spans="41:44" ht="15" customHeight="1">
      <c r="AO77850" s="108"/>
      <c r="AR77850" s="108"/>
    </row>
    <row r="77851" spans="41:44" ht="15" customHeight="1">
      <c r="AO77851" s="108"/>
      <c r="AR77851" s="108"/>
    </row>
    <row r="77852" spans="41:44" ht="15" customHeight="1">
      <c r="AO77852" s="108"/>
      <c r="AR77852" s="108"/>
    </row>
    <row r="77853" spans="41:44" ht="15" customHeight="1">
      <c r="AO77853" s="108"/>
      <c r="AR77853" s="108"/>
    </row>
    <row r="77854" spans="41:44" ht="15" customHeight="1">
      <c r="AO77854" s="109"/>
      <c r="AR77854" s="109"/>
    </row>
    <row r="77855" spans="41:44" ht="15" customHeight="1">
      <c r="AO77855" s="104"/>
      <c r="AR77855" s="104"/>
    </row>
    <row r="77856" spans="41:44" ht="15" customHeight="1">
      <c r="AO77856" s="106"/>
      <c r="AR77856" s="106"/>
    </row>
    <row r="77857" spans="41:44" ht="15" customHeight="1">
      <c r="AO77857" s="106"/>
      <c r="AR77857" s="106"/>
    </row>
    <row r="77858" spans="41:44" ht="15" customHeight="1">
      <c r="AO77858" s="106"/>
      <c r="AR77858" s="106"/>
    </row>
    <row r="77859" spans="41:44" ht="15" customHeight="1">
      <c r="AO77859" s="106"/>
      <c r="AR77859" s="106"/>
    </row>
    <row r="77860" spans="41:44" ht="15" customHeight="1">
      <c r="AO77860" s="106"/>
      <c r="AR77860" s="106"/>
    </row>
    <row r="77861" spans="41:44" ht="15" customHeight="1">
      <c r="AO77861" s="106"/>
      <c r="AR77861" s="106"/>
    </row>
    <row r="77862" spans="41:44" ht="15" customHeight="1">
      <c r="AO77862" s="106"/>
      <c r="AR77862" s="106"/>
    </row>
    <row r="77863" spans="41:44" ht="15" customHeight="1">
      <c r="AO77863" s="108"/>
      <c r="AR77863" s="108"/>
    </row>
    <row r="77864" spans="41:44" ht="15" customHeight="1">
      <c r="AO77864" s="108"/>
      <c r="AR77864" s="108"/>
    </row>
    <row r="77865" spans="41:44" ht="15" customHeight="1">
      <c r="AO77865" s="108"/>
      <c r="AR77865" s="108"/>
    </row>
    <row r="77866" spans="41:44" ht="15" customHeight="1">
      <c r="AO77866" s="108"/>
      <c r="AR77866" s="108"/>
    </row>
    <row r="77867" spans="41:44" ht="15" customHeight="1">
      <c r="AO77867" s="108"/>
      <c r="AR77867" s="108"/>
    </row>
    <row r="77868" spans="41:44" ht="15" customHeight="1">
      <c r="AO77868" s="109"/>
      <c r="AR77868" s="109"/>
    </row>
    <row r="77869" spans="41:44" ht="15" customHeight="1">
      <c r="AO77869" s="104"/>
      <c r="AR77869" s="104"/>
    </row>
    <row r="77870" spans="41:44" ht="15" customHeight="1">
      <c r="AO77870" s="106"/>
      <c r="AR77870" s="106"/>
    </row>
    <row r="77871" spans="41:44" ht="15" customHeight="1">
      <c r="AO77871" s="106"/>
      <c r="AR77871" s="106"/>
    </row>
    <row r="77872" spans="41:44" ht="15" customHeight="1">
      <c r="AO77872" s="106"/>
      <c r="AR77872" s="106"/>
    </row>
    <row r="77873" spans="41:44" ht="15" customHeight="1">
      <c r="AO77873" s="106"/>
      <c r="AR77873" s="106"/>
    </row>
    <row r="77874" spans="41:44" ht="15" customHeight="1">
      <c r="AO77874" s="106"/>
      <c r="AR77874" s="106"/>
    </row>
    <row r="77875" spans="41:44" ht="15" customHeight="1">
      <c r="AO77875" s="106"/>
      <c r="AR77875" s="106"/>
    </row>
    <row r="77876" spans="41:44" ht="15" customHeight="1">
      <c r="AO77876" s="106"/>
      <c r="AR77876" s="106"/>
    </row>
    <row r="77877" spans="41:44" ht="15" customHeight="1">
      <c r="AO77877" s="108"/>
      <c r="AR77877" s="108"/>
    </row>
    <row r="77878" spans="41:44" ht="15" customHeight="1">
      <c r="AO77878" s="108"/>
      <c r="AR77878" s="108"/>
    </row>
    <row r="77879" spans="41:44" ht="15" customHeight="1">
      <c r="AO77879" s="108"/>
      <c r="AR77879" s="108"/>
    </row>
    <row r="77880" spans="41:44" ht="15" customHeight="1">
      <c r="AO77880" s="108"/>
      <c r="AR77880" s="108"/>
    </row>
    <row r="77881" spans="41:44" ht="15" customHeight="1">
      <c r="AO77881" s="108"/>
      <c r="AR77881" s="108"/>
    </row>
    <row r="77882" spans="41:44" ht="15" customHeight="1">
      <c r="AO77882" s="109"/>
      <c r="AR77882" s="109"/>
    </row>
    <row r="77883" spans="41:44" ht="15" customHeight="1">
      <c r="AO77883" s="104"/>
      <c r="AR77883" s="104"/>
    </row>
    <row r="77884" spans="41:44" ht="15" customHeight="1">
      <c r="AO77884" s="106"/>
      <c r="AR77884" s="106"/>
    </row>
    <row r="77885" spans="41:44" ht="15" customHeight="1">
      <c r="AO77885" s="106"/>
      <c r="AR77885" s="106"/>
    </row>
    <row r="77886" spans="41:44" ht="15" customHeight="1">
      <c r="AO77886" s="106"/>
      <c r="AR77886" s="106"/>
    </row>
    <row r="77887" spans="41:44" ht="15" customHeight="1">
      <c r="AO77887" s="106"/>
      <c r="AR77887" s="106"/>
    </row>
    <row r="77888" spans="41:44" ht="15" customHeight="1">
      <c r="AO77888" s="106"/>
      <c r="AR77888" s="106"/>
    </row>
    <row r="77889" spans="41:44" ht="15" customHeight="1">
      <c r="AO77889" s="106"/>
      <c r="AR77889" s="106"/>
    </row>
    <row r="77890" spans="41:44" ht="15" customHeight="1">
      <c r="AO77890" s="106"/>
      <c r="AR77890" s="106"/>
    </row>
    <row r="77891" spans="41:44" ht="15" customHeight="1">
      <c r="AO77891" s="108"/>
      <c r="AR77891" s="108"/>
    </row>
    <row r="77892" spans="41:44" ht="15" customHeight="1">
      <c r="AO77892" s="108"/>
      <c r="AR77892" s="108"/>
    </row>
    <row r="77893" spans="41:44" ht="15" customHeight="1">
      <c r="AO77893" s="108"/>
      <c r="AR77893" s="108"/>
    </row>
    <row r="77894" spans="41:44" ht="15" customHeight="1">
      <c r="AO77894" s="108"/>
      <c r="AR77894" s="108"/>
    </row>
    <row r="77895" spans="41:44" ht="15" customHeight="1">
      <c r="AO77895" s="108"/>
      <c r="AR77895" s="108"/>
    </row>
    <row r="77896" spans="41:44" ht="15" customHeight="1">
      <c r="AO77896" s="109"/>
      <c r="AR77896" s="109"/>
    </row>
    <row r="77897" spans="41:44" ht="15" customHeight="1">
      <c r="AO77897" s="104"/>
      <c r="AR77897" s="104"/>
    </row>
    <row r="77898" spans="41:44" ht="15" customHeight="1">
      <c r="AO77898" s="106"/>
      <c r="AR77898" s="106"/>
    </row>
    <row r="77899" spans="41:44" ht="15" customHeight="1">
      <c r="AO77899" s="106"/>
      <c r="AR77899" s="106"/>
    </row>
    <row r="77900" spans="41:44" ht="15" customHeight="1">
      <c r="AO77900" s="106"/>
      <c r="AR77900" s="106"/>
    </row>
    <row r="77901" spans="41:44" ht="15" customHeight="1">
      <c r="AO77901" s="106"/>
      <c r="AR77901" s="106"/>
    </row>
    <row r="77902" spans="41:44" ht="15" customHeight="1">
      <c r="AO77902" s="106"/>
      <c r="AR77902" s="106"/>
    </row>
    <row r="77903" spans="41:44" ht="15" customHeight="1">
      <c r="AO77903" s="106"/>
      <c r="AR77903" s="106"/>
    </row>
    <row r="77904" spans="41:44" ht="15" customHeight="1">
      <c r="AO77904" s="106"/>
      <c r="AR77904" s="106"/>
    </row>
    <row r="77905" spans="41:44" ht="15" customHeight="1">
      <c r="AO77905" s="108"/>
      <c r="AR77905" s="108"/>
    </row>
    <row r="77906" spans="41:44" ht="15" customHeight="1">
      <c r="AO77906" s="108"/>
      <c r="AR77906" s="108"/>
    </row>
    <row r="77907" spans="41:44" ht="15" customHeight="1">
      <c r="AO77907" s="108"/>
      <c r="AR77907" s="108"/>
    </row>
    <row r="77908" spans="41:44" ht="15" customHeight="1">
      <c r="AO77908" s="108"/>
      <c r="AR77908" s="108"/>
    </row>
    <row r="77909" spans="41:44" ht="15" customHeight="1">
      <c r="AO77909" s="108"/>
      <c r="AR77909" s="108"/>
    </row>
    <row r="77910" spans="41:44" ht="15" customHeight="1">
      <c r="AO77910" s="109"/>
      <c r="AR77910" s="109"/>
    </row>
    <row r="77911" spans="41:44" ht="15" customHeight="1">
      <c r="AO77911" s="104"/>
      <c r="AR77911" s="104"/>
    </row>
    <row r="77912" spans="41:44" ht="15" customHeight="1">
      <c r="AO77912" s="106"/>
      <c r="AR77912" s="106"/>
    </row>
    <row r="77913" spans="41:44" ht="15" customHeight="1">
      <c r="AO77913" s="106"/>
      <c r="AR77913" s="106"/>
    </row>
    <row r="77914" spans="41:44" ht="15" customHeight="1">
      <c r="AO77914" s="106"/>
      <c r="AR77914" s="106"/>
    </row>
    <row r="77915" spans="41:44" ht="15" customHeight="1">
      <c r="AO77915" s="106"/>
      <c r="AR77915" s="106"/>
    </row>
    <row r="77916" spans="41:44" ht="15" customHeight="1">
      <c r="AO77916" s="106"/>
      <c r="AR77916" s="106"/>
    </row>
    <row r="77917" spans="41:44" ht="15" customHeight="1">
      <c r="AO77917" s="106"/>
      <c r="AR77917" s="106"/>
    </row>
    <row r="77918" spans="41:44" ht="15" customHeight="1">
      <c r="AO77918" s="106"/>
      <c r="AR77918" s="106"/>
    </row>
    <row r="77919" spans="41:44" ht="15" customHeight="1">
      <c r="AO77919" s="108"/>
      <c r="AR77919" s="108"/>
    </row>
    <row r="77920" spans="41:44" ht="15" customHeight="1">
      <c r="AO77920" s="108"/>
      <c r="AR77920" s="108"/>
    </row>
    <row r="77921" spans="41:44" ht="15" customHeight="1">
      <c r="AO77921" s="108"/>
      <c r="AR77921" s="108"/>
    </row>
    <row r="77922" spans="41:44" ht="15" customHeight="1">
      <c r="AO77922" s="108"/>
      <c r="AR77922" s="108"/>
    </row>
    <row r="77923" spans="41:44" ht="15" customHeight="1">
      <c r="AO77923" s="108"/>
      <c r="AR77923" s="108"/>
    </row>
    <row r="77924" spans="41:44" ht="15" customHeight="1">
      <c r="AO77924" s="109"/>
      <c r="AR77924" s="109"/>
    </row>
    <row r="77925" spans="41:44" ht="15" customHeight="1">
      <c r="AO77925" s="104"/>
      <c r="AR77925" s="104"/>
    </row>
    <row r="77926" spans="41:44" ht="15" customHeight="1">
      <c r="AO77926" s="106"/>
      <c r="AR77926" s="106"/>
    </row>
    <row r="77927" spans="41:44" ht="15" customHeight="1">
      <c r="AO77927" s="106"/>
      <c r="AR77927" s="106"/>
    </row>
    <row r="77928" spans="41:44" ht="15" customHeight="1">
      <c r="AO77928" s="106"/>
      <c r="AR77928" s="106"/>
    </row>
    <row r="77929" spans="41:44" ht="15" customHeight="1">
      <c r="AO77929" s="106"/>
      <c r="AR77929" s="106"/>
    </row>
    <row r="77930" spans="41:44" ht="15" customHeight="1">
      <c r="AO77930" s="106"/>
      <c r="AR77930" s="106"/>
    </row>
    <row r="77931" spans="41:44" ht="15" customHeight="1">
      <c r="AO77931" s="106"/>
      <c r="AR77931" s="106"/>
    </row>
    <row r="77932" spans="41:44" ht="15" customHeight="1">
      <c r="AO77932" s="106"/>
      <c r="AR77932" s="106"/>
    </row>
    <row r="77933" spans="41:44" ht="15" customHeight="1">
      <c r="AO77933" s="108"/>
      <c r="AR77933" s="108"/>
    </row>
    <row r="77934" spans="41:44" ht="15" customHeight="1">
      <c r="AO77934" s="108"/>
      <c r="AR77934" s="108"/>
    </row>
    <row r="77935" spans="41:44" ht="15" customHeight="1">
      <c r="AO77935" s="108"/>
      <c r="AR77935" s="108"/>
    </row>
    <row r="77936" spans="41:44" ht="15" customHeight="1">
      <c r="AO77936" s="108"/>
      <c r="AR77936" s="108"/>
    </row>
    <row r="77937" spans="41:44" ht="15" customHeight="1">
      <c r="AO77937" s="108"/>
      <c r="AR77937" s="108"/>
    </row>
    <row r="77938" spans="41:44" ht="15" customHeight="1">
      <c r="AO77938" s="109"/>
      <c r="AR77938" s="109"/>
    </row>
    <row r="77939" spans="41:44" ht="15" customHeight="1">
      <c r="AO77939" s="104"/>
      <c r="AR77939" s="104"/>
    </row>
    <row r="77940" spans="41:44" ht="15" customHeight="1">
      <c r="AO77940" s="106"/>
      <c r="AR77940" s="106"/>
    </row>
    <row r="77941" spans="41:44" ht="15" customHeight="1">
      <c r="AO77941" s="106"/>
      <c r="AR77941" s="106"/>
    </row>
    <row r="77942" spans="41:44" ht="15" customHeight="1">
      <c r="AO77942" s="106"/>
      <c r="AR77942" s="106"/>
    </row>
    <row r="77943" spans="41:44" ht="15" customHeight="1">
      <c r="AO77943" s="106"/>
      <c r="AR77943" s="106"/>
    </row>
    <row r="77944" spans="41:44" ht="15" customHeight="1">
      <c r="AO77944" s="106"/>
      <c r="AR77944" s="106"/>
    </row>
    <row r="77945" spans="41:44" ht="15" customHeight="1">
      <c r="AO77945" s="106"/>
      <c r="AR77945" s="106"/>
    </row>
    <row r="77946" spans="41:44" ht="15" customHeight="1">
      <c r="AO77946" s="106"/>
      <c r="AR77946" s="106"/>
    </row>
    <row r="77947" spans="41:44" ht="15" customHeight="1">
      <c r="AO77947" s="108"/>
      <c r="AR77947" s="108"/>
    </row>
    <row r="77948" spans="41:44" ht="15" customHeight="1">
      <c r="AO77948" s="108"/>
      <c r="AR77948" s="108"/>
    </row>
    <row r="77949" spans="41:44" ht="15" customHeight="1">
      <c r="AO77949" s="108"/>
      <c r="AR77949" s="108"/>
    </row>
    <row r="77950" spans="41:44" ht="15" customHeight="1">
      <c r="AO77950" s="108"/>
      <c r="AR77950" s="108"/>
    </row>
    <row r="77951" spans="41:44" ht="15" customHeight="1">
      <c r="AO77951" s="108"/>
      <c r="AR77951" s="108"/>
    </row>
    <row r="77952" spans="41:44" ht="15" customHeight="1">
      <c r="AO77952" s="109"/>
      <c r="AR77952" s="109"/>
    </row>
    <row r="77953" spans="41:44" ht="15" customHeight="1">
      <c r="AO77953" s="104"/>
      <c r="AR77953" s="104"/>
    </row>
    <row r="77954" spans="41:44" ht="15" customHeight="1">
      <c r="AO77954" s="106"/>
      <c r="AR77954" s="106"/>
    </row>
    <row r="77955" spans="41:44" ht="15" customHeight="1">
      <c r="AO77955" s="106"/>
      <c r="AR77955" s="106"/>
    </row>
    <row r="77956" spans="41:44" ht="15" customHeight="1">
      <c r="AO77956" s="106"/>
      <c r="AR77956" s="106"/>
    </row>
    <row r="77957" spans="41:44" ht="15" customHeight="1">
      <c r="AO77957" s="106"/>
      <c r="AR77957" s="106"/>
    </row>
    <row r="77958" spans="41:44" ht="15" customHeight="1">
      <c r="AO77958" s="106"/>
      <c r="AR77958" s="106"/>
    </row>
    <row r="77959" spans="41:44" ht="15" customHeight="1">
      <c r="AO77959" s="106"/>
      <c r="AR77959" s="106"/>
    </row>
    <row r="77960" spans="41:44" ht="15" customHeight="1">
      <c r="AO77960" s="106"/>
      <c r="AR77960" s="106"/>
    </row>
    <row r="77961" spans="41:44" ht="15" customHeight="1">
      <c r="AO77961" s="108"/>
      <c r="AR77961" s="108"/>
    </row>
    <row r="77962" spans="41:44" ht="15" customHeight="1">
      <c r="AO77962" s="108"/>
      <c r="AR77962" s="108"/>
    </row>
    <row r="77963" spans="41:44" ht="15" customHeight="1">
      <c r="AO77963" s="108"/>
      <c r="AR77963" s="108"/>
    </row>
    <row r="77964" spans="41:44" ht="15" customHeight="1">
      <c r="AO77964" s="108"/>
      <c r="AR77964" s="108"/>
    </row>
    <row r="77965" spans="41:44" ht="15" customHeight="1">
      <c r="AO77965" s="108"/>
      <c r="AR77965" s="108"/>
    </row>
    <row r="77966" spans="41:44" ht="15" customHeight="1">
      <c r="AO77966" s="109"/>
      <c r="AR77966" s="109"/>
    </row>
    <row r="77967" spans="41:44" ht="15" customHeight="1">
      <c r="AO77967" s="104"/>
      <c r="AR77967" s="104"/>
    </row>
    <row r="77968" spans="41:44" ht="15" customHeight="1">
      <c r="AO77968" s="106"/>
      <c r="AR77968" s="106"/>
    </row>
    <row r="77969" spans="41:44" ht="15" customHeight="1">
      <c r="AO77969" s="106"/>
      <c r="AR77969" s="106"/>
    </row>
    <row r="77970" spans="41:44" ht="15" customHeight="1">
      <c r="AO77970" s="106"/>
      <c r="AR77970" s="106"/>
    </row>
    <row r="77971" spans="41:44" ht="15" customHeight="1">
      <c r="AO77971" s="106"/>
      <c r="AR77971" s="106"/>
    </row>
    <row r="77972" spans="41:44" ht="15" customHeight="1">
      <c r="AO77972" s="106"/>
      <c r="AR77972" s="106"/>
    </row>
    <row r="77973" spans="41:44" ht="15" customHeight="1">
      <c r="AO77973" s="106"/>
      <c r="AR77973" s="106"/>
    </row>
    <row r="77974" spans="41:44" ht="15" customHeight="1">
      <c r="AO77974" s="106"/>
      <c r="AR77974" s="106"/>
    </row>
    <row r="77975" spans="41:44" ht="15" customHeight="1">
      <c r="AO77975" s="108"/>
      <c r="AR77975" s="108"/>
    </row>
    <row r="77976" spans="41:44" ht="15" customHeight="1">
      <c r="AO77976" s="108"/>
      <c r="AR77976" s="108"/>
    </row>
    <row r="77977" spans="41:44" ht="15" customHeight="1">
      <c r="AO77977" s="108"/>
      <c r="AR77977" s="108"/>
    </row>
    <row r="77978" spans="41:44" ht="15" customHeight="1">
      <c r="AO77978" s="108"/>
      <c r="AR77978" s="108"/>
    </row>
    <row r="77979" spans="41:44" ht="15" customHeight="1">
      <c r="AO77979" s="108"/>
      <c r="AR77979" s="108"/>
    </row>
    <row r="77980" spans="41:44" ht="15" customHeight="1">
      <c r="AO77980" s="109"/>
      <c r="AR77980" s="109"/>
    </row>
    <row r="77981" spans="41:44" ht="15" customHeight="1">
      <c r="AO77981" s="104"/>
      <c r="AR77981" s="104"/>
    </row>
    <row r="77982" spans="41:44" ht="15" customHeight="1">
      <c r="AO77982" s="106"/>
      <c r="AR77982" s="106"/>
    </row>
    <row r="77983" spans="41:44" ht="15" customHeight="1">
      <c r="AO77983" s="106"/>
      <c r="AR77983" s="106"/>
    </row>
    <row r="77984" spans="41:44" ht="15" customHeight="1">
      <c r="AO77984" s="106"/>
      <c r="AR77984" s="106"/>
    </row>
    <row r="77985" spans="41:44" ht="15" customHeight="1">
      <c r="AO77985" s="106"/>
      <c r="AR77985" s="106"/>
    </row>
    <row r="77986" spans="41:44" ht="15" customHeight="1">
      <c r="AO77986" s="106"/>
      <c r="AR77986" s="106"/>
    </row>
    <row r="77987" spans="41:44" ht="15" customHeight="1">
      <c r="AO77987" s="106"/>
      <c r="AR77987" s="106"/>
    </row>
    <row r="77988" spans="41:44" ht="15" customHeight="1">
      <c r="AO77988" s="106"/>
      <c r="AR77988" s="106"/>
    </row>
    <row r="77989" spans="41:44" ht="15" customHeight="1">
      <c r="AO77989" s="108"/>
      <c r="AR77989" s="108"/>
    </row>
    <row r="77990" spans="41:44" ht="15" customHeight="1">
      <c r="AO77990" s="108"/>
      <c r="AR77990" s="108"/>
    </row>
    <row r="77991" spans="41:44" ht="15" customHeight="1">
      <c r="AO77991" s="108"/>
      <c r="AR77991" s="108"/>
    </row>
    <row r="77992" spans="41:44" ht="15" customHeight="1">
      <c r="AO77992" s="108"/>
      <c r="AR77992" s="108"/>
    </row>
    <row r="77993" spans="41:44" ht="15" customHeight="1">
      <c r="AO77993" s="108"/>
      <c r="AR77993" s="108"/>
    </row>
    <row r="77994" spans="41:44" ht="15" customHeight="1">
      <c r="AO77994" s="109"/>
      <c r="AR77994" s="109"/>
    </row>
    <row r="77995" spans="41:44" ht="15" customHeight="1">
      <c r="AO77995" s="104"/>
      <c r="AR77995" s="104"/>
    </row>
    <row r="77996" spans="41:44" ht="15" customHeight="1">
      <c r="AO77996" s="106"/>
      <c r="AR77996" s="106"/>
    </row>
    <row r="77997" spans="41:44" ht="15" customHeight="1">
      <c r="AO77997" s="106"/>
      <c r="AR77997" s="106"/>
    </row>
    <row r="77998" spans="41:44" ht="15" customHeight="1">
      <c r="AO77998" s="106"/>
      <c r="AR77998" s="106"/>
    </row>
    <row r="77999" spans="41:44" ht="15" customHeight="1">
      <c r="AO77999" s="106"/>
      <c r="AR77999" s="106"/>
    </row>
    <row r="78000" spans="41:44" ht="15" customHeight="1">
      <c r="AO78000" s="106"/>
      <c r="AR78000" s="106"/>
    </row>
    <row r="78001" spans="41:44" ht="15" customHeight="1">
      <c r="AO78001" s="106"/>
      <c r="AR78001" s="106"/>
    </row>
    <row r="78002" spans="41:44" ht="15" customHeight="1">
      <c r="AO78002" s="106"/>
      <c r="AR78002" s="106"/>
    </row>
    <row r="78003" spans="41:44" ht="15" customHeight="1">
      <c r="AO78003" s="108"/>
      <c r="AR78003" s="108"/>
    </row>
    <row r="78004" spans="41:44" ht="15" customHeight="1">
      <c r="AO78004" s="108"/>
      <c r="AR78004" s="108"/>
    </row>
    <row r="78005" spans="41:44" ht="15" customHeight="1">
      <c r="AO78005" s="108"/>
      <c r="AR78005" s="108"/>
    </row>
    <row r="78006" spans="41:44" ht="15" customHeight="1">
      <c r="AO78006" s="108"/>
      <c r="AR78006" s="108"/>
    </row>
    <row r="78007" spans="41:44" ht="15" customHeight="1">
      <c r="AO78007" s="108"/>
      <c r="AR78007" s="108"/>
    </row>
    <row r="78008" spans="41:44" ht="15" customHeight="1">
      <c r="AO78008" s="109"/>
      <c r="AR78008" s="109"/>
    </row>
    <row r="78009" spans="41:44" ht="15" customHeight="1">
      <c r="AO78009" s="104"/>
      <c r="AR78009" s="104"/>
    </row>
    <row r="78010" spans="41:44" ht="15" customHeight="1">
      <c r="AO78010" s="106"/>
      <c r="AR78010" s="106"/>
    </row>
    <row r="78011" spans="41:44" ht="15" customHeight="1">
      <c r="AO78011" s="106"/>
      <c r="AR78011" s="106"/>
    </row>
    <row r="78012" spans="41:44" ht="15" customHeight="1">
      <c r="AO78012" s="106"/>
      <c r="AR78012" s="106"/>
    </row>
    <row r="78013" spans="41:44" ht="15" customHeight="1">
      <c r="AO78013" s="106"/>
      <c r="AR78013" s="106"/>
    </row>
    <row r="78014" spans="41:44" ht="15" customHeight="1">
      <c r="AO78014" s="106"/>
      <c r="AR78014" s="106"/>
    </row>
    <row r="78015" spans="41:44" ht="15" customHeight="1">
      <c r="AO78015" s="106"/>
      <c r="AR78015" s="106"/>
    </row>
    <row r="78016" spans="41:44" ht="15" customHeight="1">
      <c r="AO78016" s="106"/>
      <c r="AR78016" s="106"/>
    </row>
    <row r="78017" spans="41:44" ht="15" customHeight="1">
      <c r="AO78017" s="108"/>
      <c r="AR78017" s="108"/>
    </row>
    <row r="78018" spans="41:44" ht="15" customHeight="1">
      <c r="AO78018" s="108"/>
      <c r="AR78018" s="108"/>
    </row>
    <row r="78019" spans="41:44" ht="15" customHeight="1">
      <c r="AO78019" s="108"/>
      <c r="AR78019" s="108"/>
    </row>
    <row r="78020" spans="41:44" ht="15" customHeight="1">
      <c r="AO78020" s="108"/>
      <c r="AR78020" s="108"/>
    </row>
    <row r="78021" spans="41:44" ht="15" customHeight="1">
      <c r="AO78021" s="108"/>
      <c r="AR78021" s="108"/>
    </row>
    <row r="78022" spans="41:44" ht="15" customHeight="1">
      <c r="AO78022" s="109"/>
      <c r="AR78022" s="109"/>
    </row>
    <row r="78023" spans="41:44" ht="15" customHeight="1">
      <c r="AO78023" s="104"/>
      <c r="AR78023" s="104"/>
    </row>
    <row r="78024" spans="41:44" ht="15" customHeight="1">
      <c r="AO78024" s="106"/>
      <c r="AR78024" s="106"/>
    </row>
    <row r="78025" spans="41:44" ht="15" customHeight="1">
      <c r="AO78025" s="106"/>
      <c r="AR78025" s="106"/>
    </row>
    <row r="78026" spans="41:44" ht="15" customHeight="1">
      <c r="AO78026" s="106"/>
      <c r="AR78026" s="106"/>
    </row>
    <row r="78027" spans="41:44" ht="15" customHeight="1">
      <c r="AO78027" s="106"/>
      <c r="AR78027" s="106"/>
    </row>
    <row r="78028" spans="41:44" ht="15" customHeight="1">
      <c r="AO78028" s="106"/>
      <c r="AR78028" s="106"/>
    </row>
    <row r="78029" spans="41:44" ht="15" customHeight="1">
      <c r="AO78029" s="106"/>
      <c r="AR78029" s="106"/>
    </row>
    <row r="78030" spans="41:44" ht="15" customHeight="1">
      <c r="AO78030" s="106"/>
      <c r="AR78030" s="106"/>
    </row>
    <row r="78031" spans="41:44" ht="15" customHeight="1">
      <c r="AO78031" s="108"/>
      <c r="AR78031" s="108"/>
    </row>
    <row r="78032" spans="41:44" ht="15" customHeight="1">
      <c r="AO78032" s="108"/>
      <c r="AR78032" s="108"/>
    </row>
    <row r="78033" spans="41:44" ht="15" customHeight="1">
      <c r="AO78033" s="108"/>
      <c r="AR78033" s="108"/>
    </row>
    <row r="78034" spans="41:44" ht="15" customHeight="1">
      <c r="AO78034" s="108"/>
      <c r="AR78034" s="108"/>
    </row>
    <row r="78035" spans="41:44" ht="15" customHeight="1">
      <c r="AO78035" s="108"/>
      <c r="AR78035" s="108"/>
    </row>
    <row r="78036" spans="41:44" ht="15" customHeight="1">
      <c r="AO78036" s="109"/>
      <c r="AR78036" s="109"/>
    </row>
    <row r="78037" spans="41:44" ht="15" customHeight="1">
      <c r="AO78037" s="104"/>
      <c r="AR78037" s="104"/>
    </row>
    <row r="78038" spans="41:44" ht="15" customHeight="1">
      <c r="AO78038" s="106"/>
      <c r="AR78038" s="106"/>
    </row>
    <row r="78039" spans="41:44" ht="15" customHeight="1">
      <c r="AO78039" s="106"/>
      <c r="AR78039" s="106"/>
    </row>
    <row r="78040" spans="41:44" ht="15" customHeight="1">
      <c r="AO78040" s="106"/>
      <c r="AR78040" s="106"/>
    </row>
    <row r="78041" spans="41:44" ht="15" customHeight="1">
      <c r="AO78041" s="106"/>
      <c r="AR78041" s="106"/>
    </row>
    <row r="78042" spans="41:44" ht="15" customHeight="1">
      <c r="AO78042" s="106"/>
      <c r="AR78042" s="106"/>
    </row>
    <row r="78043" spans="41:44" ht="15" customHeight="1">
      <c r="AO78043" s="106"/>
      <c r="AR78043" s="106"/>
    </row>
    <row r="78044" spans="41:44" ht="15" customHeight="1">
      <c r="AO78044" s="106"/>
      <c r="AR78044" s="106"/>
    </row>
    <row r="78045" spans="41:44" ht="15" customHeight="1">
      <c r="AO78045" s="108"/>
      <c r="AR78045" s="108"/>
    </row>
    <row r="78046" spans="41:44" ht="15" customHeight="1">
      <c r="AO78046" s="108"/>
      <c r="AR78046" s="108"/>
    </row>
    <row r="78047" spans="41:44" ht="15" customHeight="1">
      <c r="AO78047" s="108"/>
      <c r="AR78047" s="108"/>
    </row>
    <row r="78048" spans="41:44" ht="15" customHeight="1">
      <c r="AO78048" s="108"/>
      <c r="AR78048" s="108"/>
    </row>
    <row r="78049" spans="41:44" ht="15" customHeight="1">
      <c r="AO78049" s="108"/>
      <c r="AR78049" s="108"/>
    </row>
    <row r="78050" spans="41:44" ht="15" customHeight="1">
      <c r="AO78050" s="109"/>
      <c r="AR78050" s="109"/>
    </row>
    <row r="78051" spans="41:44" ht="15" customHeight="1">
      <c r="AO78051" s="104"/>
      <c r="AR78051" s="104"/>
    </row>
    <row r="78052" spans="41:44" ht="15" customHeight="1">
      <c r="AO78052" s="106"/>
      <c r="AR78052" s="106"/>
    </row>
    <row r="78053" spans="41:44" ht="15" customHeight="1">
      <c r="AO78053" s="106"/>
      <c r="AR78053" s="106"/>
    </row>
    <row r="78054" spans="41:44" ht="15" customHeight="1">
      <c r="AO78054" s="106"/>
      <c r="AR78054" s="106"/>
    </row>
    <row r="78055" spans="41:44" ht="15" customHeight="1">
      <c r="AO78055" s="106"/>
      <c r="AR78055" s="106"/>
    </row>
    <row r="78056" spans="41:44" ht="15" customHeight="1">
      <c r="AO78056" s="106"/>
      <c r="AR78056" s="106"/>
    </row>
    <row r="78057" spans="41:44" ht="15" customHeight="1">
      <c r="AO78057" s="106"/>
      <c r="AR78057" s="106"/>
    </row>
    <row r="78058" spans="41:44" ht="15" customHeight="1">
      <c r="AO78058" s="106"/>
      <c r="AR78058" s="106"/>
    </row>
    <row r="78059" spans="41:44" ht="15" customHeight="1">
      <c r="AO78059" s="108"/>
      <c r="AR78059" s="108"/>
    </row>
    <row r="78060" spans="41:44" ht="15" customHeight="1">
      <c r="AO78060" s="108"/>
      <c r="AR78060" s="108"/>
    </row>
    <row r="78061" spans="41:44" ht="15" customHeight="1">
      <c r="AO78061" s="108"/>
      <c r="AR78061" s="108"/>
    </row>
    <row r="78062" spans="41:44" ht="15" customHeight="1">
      <c r="AO78062" s="108"/>
      <c r="AR78062" s="108"/>
    </row>
    <row r="78063" spans="41:44" ht="15" customHeight="1">
      <c r="AO78063" s="108"/>
      <c r="AR78063" s="108"/>
    </row>
    <row r="78064" spans="41:44" ht="15" customHeight="1">
      <c r="AO78064" s="109"/>
      <c r="AR78064" s="109"/>
    </row>
    <row r="78065" spans="41:44" ht="15" customHeight="1">
      <c r="AO78065" s="104"/>
      <c r="AR78065" s="104"/>
    </row>
    <row r="78066" spans="41:44" ht="15" customHeight="1">
      <c r="AO78066" s="106"/>
      <c r="AR78066" s="106"/>
    </row>
    <row r="78067" spans="41:44" ht="15" customHeight="1">
      <c r="AO78067" s="106"/>
      <c r="AR78067" s="106"/>
    </row>
    <row r="78068" spans="41:44" ht="15" customHeight="1">
      <c r="AO78068" s="106"/>
      <c r="AR78068" s="106"/>
    </row>
    <row r="78069" spans="41:44" ht="15" customHeight="1">
      <c r="AO78069" s="106"/>
      <c r="AR78069" s="106"/>
    </row>
    <row r="78070" spans="41:44" ht="15" customHeight="1">
      <c r="AO78070" s="106"/>
      <c r="AR78070" s="106"/>
    </row>
    <row r="78071" spans="41:44" ht="15" customHeight="1">
      <c r="AO78071" s="106"/>
      <c r="AR78071" s="106"/>
    </row>
    <row r="78072" spans="41:44" ht="15" customHeight="1">
      <c r="AO78072" s="106"/>
      <c r="AR78072" s="106"/>
    </row>
    <row r="78073" spans="41:44" ht="15" customHeight="1">
      <c r="AO78073" s="108"/>
      <c r="AR78073" s="108"/>
    </row>
    <row r="78074" spans="41:44" ht="15" customHeight="1">
      <c r="AO78074" s="108"/>
      <c r="AR78074" s="108"/>
    </row>
    <row r="78075" spans="41:44" ht="15" customHeight="1">
      <c r="AO78075" s="108"/>
      <c r="AR78075" s="108"/>
    </row>
    <row r="78076" spans="41:44" ht="15" customHeight="1">
      <c r="AO78076" s="108"/>
      <c r="AR78076" s="108"/>
    </row>
    <row r="78077" spans="41:44" ht="15" customHeight="1">
      <c r="AO78077" s="108"/>
      <c r="AR78077" s="108"/>
    </row>
    <row r="78078" spans="41:44" ht="15" customHeight="1">
      <c r="AO78078" s="109"/>
      <c r="AR78078" s="109"/>
    </row>
    <row r="78079" spans="41:44" ht="15" customHeight="1">
      <c r="AO78079" s="104"/>
      <c r="AR78079" s="104"/>
    </row>
    <row r="78080" spans="41:44" ht="15" customHeight="1">
      <c r="AO78080" s="106"/>
      <c r="AR78080" s="106"/>
    </row>
    <row r="78081" spans="41:44" ht="15" customHeight="1">
      <c r="AO78081" s="106"/>
      <c r="AR78081" s="106"/>
    </row>
    <row r="78082" spans="41:44" ht="15" customHeight="1">
      <c r="AO78082" s="106"/>
      <c r="AR78082" s="106"/>
    </row>
    <row r="78083" spans="41:44" ht="15" customHeight="1">
      <c r="AO78083" s="106"/>
      <c r="AR78083" s="106"/>
    </row>
    <row r="78084" spans="41:44" ht="15" customHeight="1">
      <c r="AO78084" s="106"/>
      <c r="AR78084" s="106"/>
    </row>
    <row r="78085" spans="41:44" ht="15" customHeight="1">
      <c r="AO78085" s="106"/>
      <c r="AR78085" s="106"/>
    </row>
    <row r="78086" spans="41:44" ht="15" customHeight="1">
      <c r="AO78086" s="106"/>
      <c r="AR78086" s="106"/>
    </row>
    <row r="78087" spans="41:44" ht="15" customHeight="1">
      <c r="AO78087" s="108"/>
      <c r="AR78087" s="108"/>
    </row>
    <row r="78088" spans="41:44" ht="15" customHeight="1">
      <c r="AO78088" s="108"/>
      <c r="AR78088" s="108"/>
    </row>
    <row r="78089" spans="41:44" ht="15" customHeight="1">
      <c r="AO78089" s="108"/>
      <c r="AR78089" s="108"/>
    </row>
    <row r="78090" spans="41:44" ht="15" customHeight="1">
      <c r="AO78090" s="108"/>
      <c r="AR78090" s="108"/>
    </row>
    <row r="78091" spans="41:44" ht="15" customHeight="1">
      <c r="AO78091" s="108"/>
      <c r="AR78091" s="108"/>
    </row>
    <row r="78092" spans="41:44" ht="15" customHeight="1">
      <c r="AO78092" s="109"/>
      <c r="AR78092" s="109"/>
    </row>
    <row r="78093" spans="41:44" ht="15" customHeight="1">
      <c r="AO78093" s="104"/>
      <c r="AR78093" s="104"/>
    </row>
    <row r="78094" spans="41:44" ht="15" customHeight="1">
      <c r="AO78094" s="106"/>
      <c r="AR78094" s="106"/>
    </row>
    <row r="78095" spans="41:44" ht="15" customHeight="1">
      <c r="AO78095" s="106"/>
      <c r="AR78095" s="106"/>
    </row>
    <row r="78096" spans="41:44" ht="15" customHeight="1">
      <c r="AO78096" s="106"/>
      <c r="AR78096" s="106"/>
    </row>
    <row r="78097" spans="41:44" ht="15" customHeight="1">
      <c r="AO78097" s="106"/>
      <c r="AR78097" s="106"/>
    </row>
    <row r="78098" spans="41:44" ht="15" customHeight="1">
      <c r="AO78098" s="106"/>
      <c r="AR78098" s="106"/>
    </row>
    <row r="78099" spans="41:44" ht="15" customHeight="1">
      <c r="AO78099" s="106"/>
      <c r="AR78099" s="106"/>
    </row>
    <row r="78100" spans="41:44" ht="15" customHeight="1">
      <c r="AO78100" s="106"/>
      <c r="AR78100" s="106"/>
    </row>
    <row r="78101" spans="41:44" ht="15" customHeight="1">
      <c r="AO78101" s="108"/>
      <c r="AR78101" s="108"/>
    </row>
    <row r="78102" spans="41:44" ht="15" customHeight="1">
      <c r="AO78102" s="108"/>
      <c r="AR78102" s="108"/>
    </row>
    <row r="78103" spans="41:44" ht="15" customHeight="1">
      <c r="AO78103" s="108"/>
      <c r="AR78103" s="108"/>
    </row>
    <row r="78104" spans="41:44" ht="15" customHeight="1">
      <c r="AO78104" s="108"/>
      <c r="AR78104" s="108"/>
    </row>
    <row r="78105" spans="41:44" ht="15" customHeight="1">
      <c r="AO78105" s="108"/>
      <c r="AR78105" s="108"/>
    </row>
    <row r="78106" spans="41:44" ht="15" customHeight="1">
      <c r="AO78106" s="109"/>
      <c r="AR78106" s="109"/>
    </row>
    <row r="78107" spans="41:44" ht="15" customHeight="1">
      <c r="AO78107" s="104"/>
      <c r="AR78107" s="104"/>
    </row>
    <row r="78108" spans="41:44" ht="15" customHeight="1">
      <c r="AO78108" s="106"/>
      <c r="AR78108" s="106"/>
    </row>
    <row r="78109" spans="41:44" ht="15" customHeight="1">
      <c r="AO78109" s="106"/>
      <c r="AR78109" s="106"/>
    </row>
    <row r="78110" spans="41:44" ht="15" customHeight="1">
      <c r="AO78110" s="106"/>
      <c r="AR78110" s="106"/>
    </row>
    <row r="78111" spans="41:44" ht="15" customHeight="1">
      <c r="AO78111" s="106"/>
      <c r="AR78111" s="106"/>
    </row>
    <row r="78112" spans="41:44" ht="15" customHeight="1">
      <c r="AO78112" s="106"/>
      <c r="AR78112" s="106"/>
    </row>
    <row r="78113" spans="41:44" ht="15" customHeight="1">
      <c r="AO78113" s="106"/>
      <c r="AR78113" s="106"/>
    </row>
    <row r="78114" spans="41:44" ht="15" customHeight="1">
      <c r="AO78114" s="106"/>
      <c r="AR78114" s="106"/>
    </row>
    <row r="78115" spans="41:44" ht="15" customHeight="1">
      <c r="AO78115" s="108"/>
      <c r="AR78115" s="108"/>
    </row>
    <row r="78116" spans="41:44" ht="15" customHeight="1">
      <c r="AO78116" s="108"/>
      <c r="AR78116" s="108"/>
    </row>
    <row r="78117" spans="41:44" ht="15" customHeight="1">
      <c r="AO78117" s="108"/>
      <c r="AR78117" s="108"/>
    </row>
    <row r="78118" spans="41:44" ht="15" customHeight="1">
      <c r="AO78118" s="108"/>
      <c r="AR78118" s="108"/>
    </row>
    <row r="78119" spans="41:44" ht="15" customHeight="1">
      <c r="AO78119" s="108"/>
      <c r="AR78119" s="108"/>
    </row>
    <row r="78120" spans="41:44" ht="15" customHeight="1">
      <c r="AO78120" s="109"/>
      <c r="AR78120" s="109"/>
    </row>
    <row r="78121" spans="41:44" ht="15" customHeight="1">
      <c r="AO78121" s="104"/>
      <c r="AR78121" s="104"/>
    </row>
    <row r="78122" spans="41:44" ht="15" customHeight="1">
      <c r="AO78122" s="106"/>
      <c r="AR78122" s="106"/>
    </row>
    <row r="78123" spans="41:44" ht="15" customHeight="1">
      <c r="AO78123" s="106"/>
      <c r="AR78123" s="106"/>
    </row>
    <row r="78124" spans="41:44" ht="15" customHeight="1">
      <c r="AO78124" s="106"/>
      <c r="AR78124" s="106"/>
    </row>
    <row r="78125" spans="41:44" ht="15" customHeight="1">
      <c r="AO78125" s="106"/>
      <c r="AR78125" s="106"/>
    </row>
    <row r="78126" spans="41:44" ht="15" customHeight="1">
      <c r="AO78126" s="106"/>
      <c r="AR78126" s="106"/>
    </row>
    <row r="78127" spans="41:44" ht="15" customHeight="1">
      <c r="AO78127" s="106"/>
      <c r="AR78127" s="106"/>
    </row>
    <row r="78128" spans="41:44" ht="15" customHeight="1">
      <c r="AO78128" s="106"/>
      <c r="AR78128" s="106"/>
    </row>
    <row r="78129" spans="41:44" ht="15" customHeight="1">
      <c r="AO78129" s="108"/>
      <c r="AR78129" s="108"/>
    </row>
    <row r="78130" spans="41:44" ht="15" customHeight="1">
      <c r="AO78130" s="108"/>
      <c r="AR78130" s="108"/>
    </row>
    <row r="78131" spans="41:44" ht="15" customHeight="1">
      <c r="AO78131" s="108"/>
      <c r="AR78131" s="108"/>
    </row>
    <row r="78132" spans="41:44" ht="15" customHeight="1">
      <c r="AO78132" s="108"/>
      <c r="AR78132" s="108"/>
    </row>
    <row r="78133" spans="41:44" ht="15" customHeight="1">
      <c r="AO78133" s="108"/>
      <c r="AR78133" s="108"/>
    </row>
    <row r="78134" spans="41:44" ht="15" customHeight="1">
      <c r="AO78134" s="109"/>
      <c r="AR78134" s="109"/>
    </row>
    <row r="78135" spans="41:44" ht="15" customHeight="1">
      <c r="AO78135" s="104"/>
      <c r="AR78135" s="104"/>
    </row>
    <row r="78136" spans="41:44" ht="15" customHeight="1">
      <c r="AO78136" s="106"/>
      <c r="AR78136" s="106"/>
    </row>
    <row r="78137" spans="41:44" ht="15" customHeight="1">
      <c r="AO78137" s="106"/>
      <c r="AR78137" s="106"/>
    </row>
    <row r="78138" spans="41:44" ht="15" customHeight="1">
      <c r="AO78138" s="106"/>
      <c r="AR78138" s="106"/>
    </row>
    <row r="78139" spans="41:44" ht="15" customHeight="1">
      <c r="AO78139" s="106"/>
      <c r="AR78139" s="106"/>
    </row>
    <row r="78140" spans="41:44" ht="15" customHeight="1">
      <c r="AO78140" s="106"/>
      <c r="AR78140" s="106"/>
    </row>
    <row r="78141" spans="41:44" ht="15" customHeight="1">
      <c r="AO78141" s="106"/>
      <c r="AR78141" s="106"/>
    </row>
    <row r="78142" spans="41:44" ht="15" customHeight="1">
      <c r="AO78142" s="106"/>
      <c r="AR78142" s="106"/>
    </row>
    <row r="78143" spans="41:44" ht="15" customHeight="1">
      <c r="AO78143" s="108"/>
      <c r="AR78143" s="108"/>
    </row>
    <row r="78144" spans="41:44" ht="15" customHeight="1">
      <c r="AO78144" s="108"/>
      <c r="AR78144" s="108"/>
    </row>
    <row r="78145" spans="41:44" ht="15" customHeight="1">
      <c r="AO78145" s="108"/>
      <c r="AR78145" s="108"/>
    </row>
    <row r="78146" spans="41:44" ht="15" customHeight="1">
      <c r="AO78146" s="108"/>
      <c r="AR78146" s="108"/>
    </row>
    <row r="78147" spans="41:44" ht="15" customHeight="1">
      <c r="AO78147" s="108"/>
      <c r="AR78147" s="108"/>
    </row>
    <row r="78148" spans="41:44" ht="15" customHeight="1">
      <c r="AO78148" s="109"/>
      <c r="AR78148" s="109"/>
    </row>
    <row r="78149" spans="41:44" ht="15" customHeight="1">
      <c r="AO78149" s="104"/>
      <c r="AR78149" s="104"/>
    </row>
    <row r="78150" spans="41:44" ht="15" customHeight="1">
      <c r="AO78150" s="106"/>
      <c r="AR78150" s="106"/>
    </row>
    <row r="78151" spans="41:44" ht="15" customHeight="1">
      <c r="AO78151" s="106"/>
      <c r="AR78151" s="106"/>
    </row>
    <row r="78152" spans="41:44" ht="15" customHeight="1">
      <c r="AO78152" s="106"/>
      <c r="AR78152" s="106"/>
    </row>
    <row r="78153" spans="41:44" ht="15" customHeight="1">
      <c r="AO78153" s="106"/>
      <c r="AR78153" s="106"/>
    </row>
    <row r="78154" spans="41:44" ht="15" customHeight="1">
      <c r="AO78154" s="106"/>
      <c r="AR78154" s="106"/>
    </row>
    <row r="78155" spans="41:44" ht="15" customHeight="1">
      <c r="AO78155" s="106"/>
      <c r="AR78155" s="106"/>
    </row>
    <row r="78156" spans="41:44" ht="15" customHeight="1">
      <c r="AO78156" s="106"/>
      <c r="AR78156" s="106"/>
    </row>
    <row r="78157" spans="41:44" ht="15" customHeight="1">
      <c r="AO78157" s="108"/>
      <c r="AR78157" s="108"/>
    </row>
    <row r="78158" spans="41:44" ht="15" customHeight="1">
      <c r="AO78158" s="108"/>
      <c r="AR78158" s="108"/>
    </row>
    <row r="78159" spans="41:44" ht="15" customHeight="1">
      <c r="AO78159" s="108"/>
      <c r="AR78159" s="108"/>
    </row>
    <row r="78160" spans="41:44" ht="15" customHeight="1">
      <c r="AO78160" s="108"/>
      <c r="AR78160" s="108"/>
    </row>
    <row r="78161" spans="41:44" ht="15" customHeight="1">
      <c r="AO78161" s="108"/>
      <c r="AR78161" s="108"/>
    </row>
    <row r="78162" spans="41:44" ht="15" customHeight="1">
      <c r="AO78162" s="109"/>
      <c r="AR78162" s="109"/>
    </row>
    <row r="78163" spans="41:44" ht="15" customHeight="1">
      <c r="AO78163" s="104"/>
      <c r="AR78163" s="104"/>
    </row>
    <row r="78164" spans="41:44" ht="15" customHeight="1">
      <c r="AO78164" s="106"/>
      <c r="AR78164" s="106"/>
    </row>
    <row r="78165" spans="41:44" ht="15" customHeight="1">
      <c r="AO78165" s="106"/>
      <c r="AR78165" s="106"/>
    </row>
    <row r="78166" spans="41:44" ht="15" customHeight="1">
      <c r="AO78166" s="106"/>
      <c r="AR78166" s="106"/>
    </row>
    <row r="78167" spans="41:44" ht="15" customHeight="1">
      <c r="AO78167" s="106"/>
      <c r="AR78167" s="106"/>
    </row>
    <row r="78168" spans="41:44" ht="15" customHeight="1">
      <c r="AO78168" s="106"/>
      <c r="AR78168" s="106"/>
    </row>
    <row r="78169" spans="41:44" ht="15" customHeight="1">
      <c r="AO78169" s="106"/>
      <c r="AR78169" s="106"/>
    </row>
    <row r="78170" spans="41:44" ht="15" customHeight="1">
      <c r="AO78170" s="106"/>
      <c r="AR78170" s="106"/>
    </row>
    <row r="78171" spans="41:44" ht="15" customHeight="1">
      <c r="AO78171" s="108"/>
      <c r="AR78171" s="108"/>
    </row>
    <row r="78172" spans="41:44" ht="15" customHeight="1">
      <c r="AO78172" s="108"/>
      <c r="AR78172" s="108"/>
    </row>
    <row r="78173" spans="41:44" ht="15" customHeight="1">
      <c r="AO78173" s="108"/>
      <c r="AR78173" s="108"/>
    </row>
    <row r="78174" spans="41:44" ht="15" customHeight="1">
      <c r="AO78174" s="108"/>
      <c r="AR78174" s="108"/>
    </row>
    <row r="78175" spans="41:44" ht="15" customHeight="1">
      <c r="AO78175" s="108"/>
      <c r="AR78175" s="108"/>
    </row>
    <row r="78176" spans="41:44" ht="15" customHeight="1">
      <c r="AO78176" s="109"/>
      <c r="AR78176" s="109"/>
    </row>
    <row r="78177" spans="41:44" ht="15" customHeight="1">
      <c r="AO78177" s="104"/>
      <c r="AR78177" s="104"/>
    </row>
    <row r="78178" spans="41:44" ht="15" customHeight="1">
      <c r="AO78178" s="106"/>
      <c r="AR78178" s="106"/>
    </row>
    <row r="78179" spans="41:44" ht="15" customHeight="1">
      <c r="AO78179" s="106"/>
      <c r="AR78179" s="106"/>
    </row>
    <row r="78180" spans="41:44" ht="15" customHeight="1">
      <c r="AO78180" s="106"/>
      <c r="AR78180" s="106"/>
    </row>
    <row r="78181" spans="41:44" ht="15" customHeight="1">
      <c r="AO78181" s="106"/>
      <c r="AR78181" s="106"/>
    </row>
    <row r="78182" spans="41:44" ht="15" customHeight="1">
      <c r="AO78182" s="106"/>
      <c r="AR78182" s="106"/>
    </row>
    <row r="78183" spans="41:44" ht="15" customHeight="1">
      <c r="AO78183" s="106"/>
      <c r="AR78183" s="106"/>
    </row>
    <row r="78184" spans="41:44" ht="15" customHeight="1">
      <c r="AO78184" s="106"/>
      <c r="AR78184" s="106"/>
    </row>
    <row r="78185" spans="41:44" ht="15" customHeight="1">
      <c r="AO78185" s="108"/>
      <c r="AR78185" s="108"/>
    </row>
    <row r="78186" spans="41:44" ht="15" customHeight="1">
      <c r="AO78186" s="108"/>
      <c r="AR78186" s="108"/>
    </row>
    <row r="78187" spans="41:44" ht="15" customHeight="1">
      <c r="AO78187" s="108"/>
      <c r="AR78187" s="108"/>
    </row>
    <row r="78188" spans="41:44" ht="15" customHeight="1">
      <c r="AO78188" s="108"/>
      <c r="AR78188" s="108"/>
    </row>
    <row r="78189" spans="41:44" ht="15" customHeight="1">
      <c r="AO78189" s="108"/>
      <c r="AR78189" s="108"/>
    </row>
    <row r="78190" spans="41:44" ht="15" customHeight="1">
      <c r="AO78190" s="109"/>
      <c r="AR78190" s="109"/>
    </row>
    <row r="78191" spans="41:44" ht="15" customHeight="1">
      <c r="AO78191" s="104"/>
      <c r="AR78191" s="104"/>
    </row>
    <row r="78192" spans="41:44" ht="15" customHeight="1">
      <c r="AO78192" s="106"/>
      <c r="AR78192" s="106"/>
    </row>
    <row r="78193" spans="41:44" ht="15" customHeight="1">
      <c r="AO78193" s="106"/>
      <c r="AR78193" s="106"/>
    </row>
    <row r="78194" spans="41:44" ht="15" customHeight="1">
      <c r="AO78194" s="106"/>
      <c r="AR78194" s="106"/>
    </row>
    <row r="78195" spans="41:44" ht="15" customHeight="1">
      <c r="AO78195" s="106"/>
      <c r="AR78195" s="106"/>
    </row>
    <row r="78196" spans="41:44" ht="15" customHeight="1">
      <c r="AO78196" s="106"/>
      <c r="AR78196" s="106"/>
    </row>
    <row r="78197" spans="41:44" ht="15" customHeight="1">
      <c r="AO78197" s="106"/>
      <c r="AR78197" s="106"/>
    </row>
    <row r="78198" spans="41:44" ht="15" customHeight="1">
      <c r="AO78198" s="106"/>
      <c r="AR78198" s="106"/>
    </row>
    <row r="78199" spans="41:44" ht="15" customHeight="1">
      <c r="AO78199" s="108"/>
      <c r="AR78199" s="108"/>
    </row>
    <row r="78200" spans="41:44" ht="15" customHeight="1">
      <c r="AO78200" s="108"/>
      <c r="AR78200" s="108"/>
    </row>
    <row r="78201" spans="41:44" ht="15" customHeight="1">
      <c r="AO78201" s="108"/>
      <c r="AR78201" s="108"/>
    </row>
    <row r="78202" spans="41:44" ht="15" customHeight="1">
      <c r="AO78202" s="108"/>
      <c r="AR78202" s="108"/>
    </row>
    <row r="78203" spans="41:44" ht="15" customHeight="1">
      <c r="AO78203" s="108"/>
      <c r="AR78203" s="108"/>
    </row>
    <row r="78204" spans="41:44" ht="15" customHeight="1">
      <c r="AO78204" s="109"/>
      <c r="AR78204" s="109"/>
    </row>
    <row r="78205" spans="41:44" ht="15" customHeight="1">
      <c r="AO78205" s="104"/>
      <c r="AR78205" s="104"/>
    </row>
    <row r="78206" spans="41:44" ht="15" customHeight="1">
      <c r="AO78206" s="106"/>
      <c r="AR78206" s="106"/>
    </row>
    <row r="78207" spans="41:44" ht="15" customHeight="1">
      <c r="AO78207" s="106"/>
      <c r="AR78207" s="106"/>
    </row>
    <row r="78208" spans="41:44" ht="15" customHeight="1">
      <c r="AO78208" s="106"/>
      <c r="AR78208" s="106"/>
    </row>
    <row r="78209" spans="41:44" ht="15" customHeight="1">
      <c r="AO78209" s="106"/>
      <c r="AR78209" s="106"/>
    </row>
    <row r="78210" spans="41:44" ht="15" customHeight="1">
      <c r="AO78210" s="106"/>
      <c r="AR78210" s="106"/>
    </row>
    <row r="78211" spans="41:44" ht="15" customHeight="1">
      <c r="AO78211" s="106"/>
      <c r="AR78211" s="106"/>
    </row>
    <row r="78212" spans="41:44" ht="15" customHeight="1">
      <c r="AO78212" s="106"/>
      <c r="AR78212" s="106"/>
    </row>
    <row r="78213" spans="41:44" ht="15" customHeight="1">
      <c r="AO78213" s="108"/>
      <c r="AR78213" s="108"/>
    </row>
    <row r="78214" spans="41:44" ht="15" customHeight="1">
      <c r="AO78214" s="108"/>
      <c r="AR78214" s="108"/>
    </row>
    <row r="78215" spans="41:44" ht="15" customHeight="1">
      <c r="AO78215" s="108"/>
      <c r="AR78215" s="108"/>
    </row>
    <row r="78216" spans="41:44" ht="15" customHeight="1">
      <c r="AO78216" s="108"/>
      <c r="AR78216" s="108"/>
    </row>
    <row r="78217" spans="41:44" ht="15" customHeight="1">
      <c r="AO78217" s="108"/>
      <c r="AR78217" s="108"/>
    </row>
    <row r="78218" spans="41:44" ht="15" customHeight="1">
      <c r="AO78218" s="109"/>
      <c r="AR78218" s="109"/>
    </row>
    <row r="78219" spans="41:44" ht="15" customHeight="1">
      <c r="AO78219" s="104"/>
      <c r="AR78219" s="104"/>
    </row>
    <row r="78220" spans="41:44" ht="15" customHeight="1">
      <c r="AO78220" s="106"/>
      <c r="AR78220" s="106"/>
    </row>
    <row r="78221" spans="41:44" ht="15" customHeight="1">
      <c r="AO78221" s="106"/>
      <c r="AR78221" s="106"/>
    </row>
    <row r="78222" spans="41:44" ht="15" customHeight="1">
      <c r="AO78222" s="106"/>
      <c r="AR78222" s="106"/>
    </row>
    <row r="78223" spans="41:44" ht="15" customHeight="1">
      <c r="AO78223" s="106"/>
      <c r="AR78223" s="106"/>
    </row>
    <row r="78224" spans="41:44" ht="15" customHeight="1">
      <c r="AO78224" s="106"/>
      <c r="AR78224" s="106"/>
    </row>
    <row r="78225" spans="41:44" ht="15" customHeight="1">
      <c r="AO78225" s="106"/>
      <c r="AR78225" s="106"/>
    </row>
    <row r="78226" spans="41:44" ht="15" customHeight="1">
      <c r="AO78226" s="106"/>
      <c r="AR78226" s="106"/>
    </row>
    <row r="78227" spans="41:44" ht="15" customHeight="1">
      <c r="AO78227" s="108"/>
      <c r="AR78227" s="108"/>
    </row>
    <row r="78228" spans="41:44" ht="15" customHeight="1">
      <c r="AO78228" s="108"/>
      <c r="AR78228" s="108"/>
    </row>
    <row r="78229" spans="41:44" ht="15" customHeight="1">
      <c r="AO78229" s="108"/>
      <c r="AR78229" s="108"/>
    </row>
    <row r="78230" spans="41:44" ht="15" customHeight="1">
      <c r="AO78230" s="108"/>
      <c r="AR78230" s="108"/>
    </row>
    <row r="78231" spans="41:44" ht="15" customHeight="1">
      <c r="AO78231" s="108"/>
      <c r="AR78231" s="108"/>
    </row>
    <row r="78232" spans="41:44" ht="15" customHeight="1">
      <c r="AO78232" s="109"/>
      <c r="AR78232" s="109"/>
    </row>
    <row r="78233" spans="41:44" ht="15" customHeight="1">
      <c r="AO78233" s="104"/>
      <c r="AR78233" s="104"/>
    </row>
    <row r="78234" spans="41:44" ht="15" customHeight="1">
      <c r="AO78234" s="106"/>
      <c r="AR78234" s="106"/>
    </row>
    <row r="78235" spans="41:44" ht="15" customHeight="1">
      <c r="AO78235" s="106"/>
      <c r="AR78235" s="106"/>
    </row>
    <row r="78236" spans="41:44" ht="15" customHeight="1">
      <c r="AO78236" s="106"/>
      <c r="AR78236" s="106"/>
    </row>
    <row r="78237" spans="41:44" ht="15" customHeight="1">
      <c r="AO78237" s="106"/>
      <c r="AR78237" s="106"/>
    </row>
    <row r="78238" spans="41:44" ht="15" customHeight="1">
      <c r="AO78238" s="106"/>
      <c r="AR78238" s="106"/>
    </row>
    <row r="78239" spans="41:44" ht="15" customHeight="1">
      <c r="AO78239" s="106"/>
      <c r="AR78239" s="106"/>
    </row>
    <row r="78240" spans="41:44" ht="15" customHeight="1">
      <c r="AO78240" s="106"/>
      <c r="AR78240" s="106"/>
    </row>
    <row r="78241" spans="41:44" ht="15" customHeight="1">
      <c r="AO78241" s="108"/>
      <c r="AR78241" s="108"/>
    </row>
    <row r="78242" spans="41:44" ht="15" customHeight="1">
      <c r="AO78242" s="108"/>
      <c r="AR78242" s="108"/>
    </row>
    <row r="78243" spans="41:44" ht="15" customHeight="1">
      <c r="AO78243" s="108"/>
      <c r="AR78243" s="108"/>
    </row>
    <row r="78244" spans="41:44" ht="15" customHeight="1">
      <c r="AO78244" s="108"/>
      <c r="AR78244" s="108"/>
    </row>
    <row r="78245" spans="41:44" ht="15" customHeight="1">
      <c r="AO78245" s="108"/>
      <c r="AR78245" s="108"/>
    </row>
    <row r="78246" spans="41:44" ht="15" customHeight="1">
      <c r="AO78246" s="109"/>
      <c r="AR78246" s="109"/>
    </row>
    <row r="78247" spans="41:44" ht="15" customHeight="1">
      <c r="AO78247" s="104"/>
      <c r="AR78247" s="104"/>
    </row>
    <row r="78248" spans="41:44" ht="15" customHeight="1">
      <c r="AO78248" s="106"/>
      <c r="AR78248" s="106"/>
    </row>
    <row r="78249" spans="41:44" ht="15" customHeight="1">
      <c r="AO78249" s="106"/>
      <c r="AR78249" s="106"/>
    </row>
    <row r="78250" spans="41:44" ht="15" customHeight="1">
      <c r="AO78250" s="106"/>
      <c r="AR78250" s="106"/>
    </row>
    <row r="78251" spans="41:44" ht="15" customHeight="1">
      <c r="AO78251" s="106"/>
      <c r="AR78251" s="106"/>
    </row>
    <row r="78252" spans="41:44" ht="15" customHeight="1">
      <c r="AO78252" s="106"/>
      <c r="AR78252" s="106"/>
    </row>
    <row r="78253" spans="41:44" ht="15" customHeight="1">
      <c r="AO78253" s="106"/>
      <c r="AR78253" s="106"/>
    </row>
    <row r="78254" spans="41:44" ht="15" customHeight="1">
      <c r="AO78254" s="106"/>
      <c r="AR78254" s="106"/>
    </row>
    <row r="78255" spans="41:44" ht="15" customHeight="1">
      <c r="AO78255" s="108"/>
      <c r="AR78255" s="108"/>
    </row>
    <row r="78256" spans="41:44" ht="15" customHeight="1">
      <c r="AO78256" s="108"/>
      <c r="AR78256" s="108"/>
    </row>
    <row r="78257" spans="41:44" ht="15" customHeight="1">
      <c r="AO78257" s="108"/>
      <c r="AR78257" s="108"/>
    </row>
    <row r="78258" spans="41:44" ht="15" customHeight="1">
      <c r="AO78258" s="108"/>
      <c r="AR78258" s="108"/>
    </row>
    <row r="78259" spans="41:44" ht="15" customHeight="1">
      <c r="AO78259" s="108"/>
      <c r="AR78259" s="108"/>
    </row>
    <row r="78260" spans="41:44" ht="15" customHeight="1">
      <c r="AO78260" s="109"/>
      <c r="AR78260" s="109"/>
    </row>
    <row r="78261" spans="41:44" ht="15" customHeight="1">
      <c r="AO78261" s="104"/>
      <c r="AR78261" s="104"/>
    </row>
    <row r="78262" spans="41:44" ht="15" customHeight="1">
      <c r="AO78262" s="106"/>
      <c r="AR78262" s="106"/>
    </row>
    <row r="78263" spans="41:44" ht="15" customHeight="1">
      <c r="AO78263" s="106"/>
      <c r="AR78263" s="106"/>
    </row>
    <row r="78264" spans="41:44" ht="15" customHeight="1">
      <c r="AO78264" s="106"/>
      <c r="AR78264" s="106"/>
    </row>
    <row r="78265" spans="41:44" ht="15" customHeight="1">
      <c r="AO78265" s="106"/>
      <c r="AR78265" s="106"/>
    </row>
    <row r="78266" spans="41:44" ht="15" customHeight="1">
      <c r="AO78266" s="106"/>
      <c r="AR78266" s="106"/>
    </row>
    <row r="78267" spans="41:44" ht="15" customHeight="1">
      <c r="AO78267" s="106"/>
      <c r="AR78267" s="106"/>
    </row>
    <row r="78268" spans="41:44" ht="15" customHeight="1">
      <c r="AO78268" s="106"/>
      <c r="AR78268" s="106"/>
    </row>
    <row r="78269" spans="41:44" ht="15" customHeight="1">
      <c r="AO78269" s="108"/>
      <c r="AR78269" s="108"/>
    </row>
    <row r="78270" spans="41:44" ht="15" customHeight="1">
      <c r="AO78270" s="108"/>
      <c r="AR78270" s="108"/>
    </row>
    <row r="78271" spans="41:44" ht="15" customHeight="1">
      <c r="AO78271" s="108"/>
      <c r="AR78271" s="108"/>
    </row>
    <row r="78272" spans="41:44" ht="15" customHeight="1">
      <c r="AO78272" s="108"/>
      <c r="AR78272" s="108"/>
    </row>
    <row r="78273" spans="41:44" ht="15" customHeight="1">
      <c r="AO78273" s="108"/>
      <c r="AR78273" s="108"/>
    </row>
    <row r="78274" spans="41:44" ht="15" customHeight="1">
      <c r="AO78274" s="109"/>
      <c r="AR78274" s="109"/>
    </row>
    <row r="78275" spans="41:44" ht="15" customHeight="1">
      <c r="AO78275" s="104"/>
      <c r="AR78275" s="104"/>
    </row>
    <row r="78276" spans="41:44" ht="15" customHeight="1">
      <c r="AO78276" s="106"/>
      <c r="AR78276" s="106"/>
    </row>
    <row r="78277" spans="41:44" ht="15" customHeight="1">
      <c r="AO78277" s="106"/>
      <c r="AR78277" s="106"/>
    </row>
    <row r="78278" spans="41:44" ht="15" customHeight="1">
      <c r="AO78278" s="106"/>
      <c r="AR78278" s="106"/>
    </row>
    <row r="78279" spans="41:44" ht="15" customHeight="1">
      <c r="AO78279" s="106"/>
      <c r="AR78279" s="106"/>
    </row>
    <row r="78280" spans="41:44" ht="15" customHeight="1">
      <c r="AO78280" s="106"/>
      <c r="AR78280" s="106"/>
    </row>
    <row r="78281" spans="41:44" ht="15" customHeight="1">
      <c r="AO78281" s="106"/>
      <c r="AR78281" s="106"/>
    </row>
    <row r="78282" spans="41:44" ht="15" customHeight="1">
      <c r="AO78282" s="106"/>
      <c r="AR78282" s="106"/>
    </row>
    <row r="78283" spans="41:44" ht="15" customHeight="1">
      <c r="AO78283" s="108"/>
      <c r="AR78283" s="108"/>
    </row>
    <row r="78284" spans="41:44" ht="15" customHeight="1">
      <c r="AO78284" s="108"/>
      <c r="AR78284" s="108"/>
    </row>
    <row r="78285" spans="41:44" ht="15" customHeight="1">
      <c r="AO78285" s="108"/>
      <c r="AR78285" s="108"/>
    </row>
    <row r="78286" spans="41:44" ht="15" customHeight="1">
      <c r="AO78286" s="108"/>
      <c r="AR78286" s="108"/>
    </row>
    <row r="78287" spans="41:44" ht="15" customHeight="1">
      <c r="AO78287" s="108"/>
      <c r="AR78287" s="108"/>
    </row>
    <row r="78288" spans="41:44" ht="15" customHeight="1">
      <c r="AO78288" s="109"/>
      <c r="AR78288" s="109"/>
    </row>
    <row r="78289" spans="41:44" ht="15" customHeight="1">
      <c r="AO78289" s="104"/>
      <c r="AR78289" s="104"/>
    </row>
    <row r="78290" spans="41:44" ht="15" customHeight="1">
      <c r="AO78290" s="106"/>
      <c r="AR78290" s="106"/>
    </row>
    <row r="78291" spans="41:44" ht="15" customHeight="1">
      <c r="AO78291" s="106"/>
      <c r="AR78291" s="106"/>
    </row>
    <row r="78292" spans="41:44" ht="15" customHeight="1">
      <c r="AO78292" s="106"/>
      <c r="AR78292" s="106"/>
    </row>
    <row r="78293" spans="41:44" ht="15" customHeight="1">
      <c r="AO78293" s="106"/>
      <c r="AR78293" s="106"/>
    </row>
    <row r="78294" spans="41:44" ht="15" customHeight="1">
      <c r="AO78294" s="106"/>
      <c r="AR78294" s="106"/>
    </row>
    <row r="78295" spans="41:44" ht="15" customHeight="1">
      <c r="AO78295" s="106"/>
      <c r="AR78295" s="106"/>
    </row>
    <row r="78296" spans="41:44" ht="15" customHeight="1">
      <c r="AO78296" s="106"/>
      <c r="AR78296" s="106"/>
    </row>
    <row r="78297" spans="41:44" ht="15" customHeight="1">
      <c r="AO78297" s="108"/>
      <c r="AR78297" s="108"/>
    </row>
    <row r="78298" spans="41:44" ht="15" customHeight="1">
      <c r="AO78298" s="108"/>
      <c r="AR78298" s="108"/>
    </row>
    <row r="78299" spans="41:44" ht="15" customHeight="1">
      <c r="AO78299" s="108"/>
      <c r="AR78299" s="108"/>
    </row>
    <row r="78300" spans="41:44" ht="15" customHeight="1">
      <c r="AO78300" s="108"/>
      <c r="AR78300" s="108"/>
    </row>
    <row r="78301" spans="41:44" ht="15" customHeight="1">
      <c r="AO78301" s="108"/>
      <c r="AR78301" s="108"/>
    </row>
    <row r="78302" spans="41:44" ht="15" customHeight="1">
      <c r="AO78302" s="109"/>
      <c r="AR78302" s="109"/>
    </row>
    <row r="78303" spans="41:44" ht="15" customHeight="1">
      <c r="AO78303" s="104"/>
      <c r="AR78303" s="104"/>
    </row>
    <row r="78304" spans="41:44" ht="15" customHeight="1">
      <c r="AO78304" s="106"/>
      <c r="AR78304" s="106"/>
    </row>
    <row r="78305" spans="41:44" ht="15" customHeight="1">
      <c r="AO78305" s="106"/>
      <c r="AR78305" s="106"/>
    </row>
    <row r="78306" spans="41:44" ht="15" customHeight="1">
      <c r="AO78306" s="106"/>
      <c r="AR78306" s="106"/>
    </row>
    <row r="78307" spans="41:44" ht="15" customHeight="1">
      <c r="AO78307" s="106"/>
      <c r="AR78307" s="106"/>
    </row>
    <row r="78308" spans="41:44" ht="15" customHeight="1">
      <c r="AO78308" s="106"/>
      <c r="AR78308" s="106"/>
    </row>
    <row r="78309" spans="41:44" ht="15" customHeight="1">
      <c r="AO78309" s="106"/>
      <c r="AR78309" s="106"/>
    </row>
    <row r="78310" spans="41:44" ht="15" customHeight="1">
      <c r="AO78310" s="106"/>
      <c r="AR78310" s="106"/>
    </row>
    <row r="78311" spans="41:44" ht="15" customHeight="1">
      <c r="AO78311" s="108"/>
      <c r="AR78311" s="108"/>
    </row>
    <row r="78312" spans="41:44" ht="15" customHeight="1">
      <c r="AO78312" s="108"/>
      <c r="AR78312" s="108"/>
    </row>
    <row r="78313" spans="41:44" ht="15" customHeight="1">
      <c r="AO78313" s="108"/>
      <c r="AR78313" s="108"/>
    </row>
    <row r="78314" spans="41:44" ht="15" customHeight="1">
      <c r="AO78314" s="108"/>
      <c r="AR78314" s="108"/>
    </row>
    <row r="78315" spans="41:44" ht="15" customHeight="1">
      <c r="AO78315" s="108"/>
      <c r="AR78315" s="108"/>
    </row>
    <row r="78316" spans="41:44" ht="15" customHeight="1">
      <c r="AO78316" s="109"/>
      <c r="AR78316" s="109"/>
    </row>
    <row r="78317" spans="41:44" ht="15" customHeight="1">
      <c r="AO78317" s="104"/>
      <c r="AR78317" s="104"/>
    </row>
    <row r="78318" spans="41:44" ht="15" customHeight="1">
      <c r="AO78318" s="106"/>
      <c r="AR78318" s="106"/>
    </row>
    <row r="78319" spans="41:44" ht="15" customHeight="1">
      <c r="AO78319" s="106"/>
      <c r="AR78319" s="106"/>
    </row>
    <row r="78320" spans="41:44" ht="15" customHeight="1">
      <c r="AO78320" s="106"/>
      <c r="AR78320" s="106"/>
    </row>
    <row r="78321" spans="41:44" ht="15" customHeight="1">
      <c r="AO78321" s="106"/>
      <c r="AR78321" s="106"/>
    </row>
    <row r="78322" spans="41:44" ht="15" customHeight="1">
      <c r="AO78322" s="106"/>
      <c r="AR78322" s="106"/>
    </row>
    <row r="78323" spans="41:44" ht="15" customHeight="1">
      <c r="AO78323" s="106"/>
      <c r="AR78323" s="106"/>
    </row>
    <row r="78324" spans="41:44" ht="15" customHeight="1">
      <c r="AO78324" s="106"/>
      <c r="AR78324" s="106"/>
    </row>
    <row r="78325" spans="41:44" ht="15" customHeight="1">
      <c r="AO78325" s="108"/>
      <c r="AR78325" s="108"/>
    </row>
    <row r="78326" spans="41:44" ht="15" customHeight="1">
      <c r="AO78326" s="108"/>
      <c r="AR78326" s="108"/>
    </row>
    <row r="78327" spans="41:44" ht="15" customHeight="1">
      <c r="AO78327" s="108"/>
      <c r="AR78327" s="108"/>
    </row>
    <row r="78328" spans="41:44" ht="15" customHeight="1">
      <c r="AO78328" s="108"/>
      <c r="AR78328" s="108"/>
    </row>
    <row r="78329" spans="41:44" ht="15" customHeight="1">
      <c r="AO78329" s="108"/>
      <c r="AR78329" s="108"/>
    </row>
    <row r="78330" spans="41:44" ht="15" customHeight="1">
      <c r="AO78330" s="109"/>
      <c r="AR78330" s="109"/>
    </row>
    <row r="78331" spans="41:44" ht="15" customHeight="1">
      <c r="AO78331" s="104"/>
      <c r="AR78331" s="104"/>
    </row>
    <row r="78332" spans="41:44" ht="15" customHeight="1">
      <c r="AO78332" s="106"/>
      <c r="AR78332" s="106"/>
    </row>
    <row r="78333" spans="41:44" ht="15" customHeight="1">
      <c r="AO78333" s="106"/>
      <c r="AR78333" s="106"/>
    </row>
    <row r="78334" spans="41:44" ht="15" customHeight="1">
      <c r="AO78334" s="106"/>
      <c r="AR78334" s="106"/>
    </row>
    <row r="78335" spans="41:44" ht="15" customHeight="1">
      <c r="AO78335" s="106"/>
      <c r="AR78335" s="106"/>
    </row>
    <row r="78336" spans="41:44" ht="15" customHeight="1">
      <c r="AO78336" s="106"/>
      <c r="AR78336" s="106"/>
    </row>
    <row r="78337" spans="41:44" ht="15" customHeight="1">
      <c r="AO78337" s="106"/>
      <c r="AR78337" s="106"/>
    </row>
    <row r="78338" spans="41:44" ht="15" customHeight="1">
      <c r="AO78338" s="106"/>
      <c r="AR78338" s="106"/>
    </row>
    <row r="78339" spans="41:44" ht="15" customHeight="1">
      <c r="AO78339" s="108"/>
      <c r="AR78339" s="108"/>
    </row>
    <row r="78340" spans="41:44" ht="15" customHeight="1">
      <c r="AO78340" s="108"/>
      <c r="AR78340" s="108"/>
    </row>
    <row r="78341" spans="41:44" ht="15" customHeight="1">
      <c r="AO78341" s="108"/>
      <c r="AR78341" s="108"/>
    </row>
    <row r="78342" spans="41:44" ht="15" customHeight="1">
      <c r="AO78342" s="108"/>
      <c r="AR78342" s="108"/>
    </row>
    <row r="78343" spans="41:44" ht="15" customHeight="1">
      <c r="AO78343" s="108"/>
      <c r="AR78343" s="108"/>
    </row>
    <row r="78344" spans="41:44" ht="15" customHeight="1">
      <c r="AO78344" s="109"/>
      <c r="AR78344" s="109"/>
    </row>
    <row r="78345" spans="41:44" ht="15" customHeight="1">
      <c r="AO78345" s="104"/>
      <c r="AR78345" s="104"/>
    </row>
    <row r="78346" spans="41:44" ht="15" customHeight="1">
      <c r="AO78346" s="106"/>
      <c r="AR78346" s="106"/>
    </row>
    <row r="78347" spans="41:44" ht="15" customHeight="1">
      <c r="AO78347" s="106"/>
      <c r="AR78347" s="106"/>
    </row>
    <row r="78348" spans="41:44" ht="15" customHeight="1">
      <c r="AO78348" s="106"/>
      <c r="AR78348" s="106"/>
    </row>
    <row r="78349" spans="41:44" ht="15" customHeight="1">
      <c r="AO78349" s="106"/>
      <c r="AR78349" s="106"/>
    </row>
    <row r="78350" spans="41:44" ht="15" customHeight="1">
      <c r="AO78350" s="106"/>
      <c r="AR78350" s="106"/>
    </row>
    <row r="78351" spans="41:44" ht="15" customHeight="1">
      <c r="AO78351" s="106"/>
      <c r="AR78351" s="106"/>
    </row>
    <row r="78352" spans="41:44" ht="15" customHeight="1">
      <c r="AO78352" s="106"/>
      <c r="AR78352" s="106"/>
    </row>
    <row r="78353" spans="41:44" ht="15" customHeight="1">
      <c r="AO78353" s="108"/>
      <c r="AR78353" s="108"/>
    </row>
    <row r="78354" spans="41:44" ht="15" customHeight="1">
      <c r="AO78354" s="108"/>
      <c r="AR78354" s="108"/>
    </row>
    <row r="78355" spans="41:44" ht="15" customHeight="1">
      <c r="AO78355" s="108"/>
      <c r="AR78355" s="108"/>
    </row>
    <row r="78356" spans="41:44" ht="15" customHeight="1">
      <c r="AO78356" s="108"/>
      <c r="AR78356" s="108"/>
    </row>
    <row r="78357" spans="41:44" ht="15" customHeight="1">
      <c r="AO78357" s="108"/>
      <c r="AR78357" s="108"/>
    </row>
    <row r="78358" spans="41:44" ht="15" customHeight="1">
      <c r="AO78358" s="109"/>
      <c r="AR78358" s="109"/>
    </row>
    <row r="78359" spans="41:44" ht="15" customHeight="1">
      <c r="AO78359" s="104"/>
      <c r="AR78359" s="104"/>
    </row>
    <row r="78360" spans="41:44" ht="15" customHeight="1">
      <c r="AO78360" s="106"/>
      <c r="AR78360" s="106"/>
    </row>
    <row r="78361" spans="41:44" ht="15" customHeight="1">
      <c r="AO78361" s="106"/>
      <c r="AR78361" s="106"/>
    </row>
    <row r="78362" spans="41:44" ht="15" customHeight="1">
      <c r="AO78362" s="106"/>
      <c r="AR78362" s="106"/>
    </row>
    <row r="78363" spans="41:44" ht="15" customHeight="1">
      <c r="AO78363" s="106"/>
      <c r="AR78363" s="106"/>
    </row>
    <row r="78364" spans="41:44" ht="15" customHeight="1">
      <c r="AO78364" s="106"/>
      <c r="AR78364" s="106"/>
    </row>
    <row r="78365" spans="41:44" ht="15" customHeight="1">
      <c r="AO78365" s="106"/>
      <c r="AR78365" s="106"/>
    </row>
    <row r="78366" spans="41:44" ht="15" customHeight="1">
      <c r="AO78366" s="106"/>
      <c r="AR78366" s="106"/>
    </row>
    <row r="78367" spans="41:44" ht="15" customHeight="1">
      <c r="AO78367" s="108"/>
      <c r="AR78367" s="108"/>
    </row>
    <row r="78368" spans="41:44" ht="15" customHeight="1">
      <c r="AO78368" s="108"/>
      <c r="AR78368" s="108"/>
    </row>
    <row r="78369" spans="41:44" ht="15" customHeight="1">
      <c r="AO78369" s="108"/>
      <c r="AR78369" s="108"/>
    </row>
    <row r="78370" spans="41:44" ht="15" customHeight="1">
      <c r="AO78370" s="108"/>
      <c r="AR78370" s="108"/>
    </row>
    <row r="78371" spans="41:44" ht="15" customHeight="1">
      <c r="AO78371" s="108"/>
      <c r="AR78371" s="108"/>
    </row>
    <row r="78372" spans="41:44" ht="15" customHeight="1">
      <c r="AO78372" s="109"/>
      <c r="AR78372" s="109"/>
    </row>
    <row r="78373" spans="41:44" ht="15" customHeight="1">
      <c r="AO78373" s="104"/>
      <c r="AR78373" s="104"/>
    </row>
    <row r="78374" spans="41:44" ht="15" customHeight="1">
      <c r="AO78374" s="106"/>
      <c r="AR78374" s="106"/>
    </row>
    <row r="78375" spans="41:44" ht="15" customHeight="1">
      <c r="AO78375" s="106"/>
      <c r="AR78375" s="106"/>
    </row>
    <row r="78376" spans="41:44" ht="15" customHeight="1">
      <c r="AO78376" s="106"/>
      <c r="AR78376" s="106"/>
    </row>
    <row r="78377" spans="41:44" ht="15" customHeight="1">
      <c r="AO78377" s="106"/>
      <c r="AR78377" s="106"/>
    </row>
    <row r="78378" spans="41:44" ht="15" customHeight="1">
      <c r="AO78378" s="106"/>
      <c r="AR78378" s="106"/>
    </row>
    <row r="78379" spans="41:44" ht="15" customHeight="1">
      <c r="AO78379" s="106"/>
      <c r="AR78379" s="106"/>
    </row>
    <row r="78380" spans="41:44" ht="15" customHeight="1">
      <c r="AO78380" s="106"/>
      <c r="AR78380" s="106"/>
    </row>
    <row r="78381" spans="41:44" ht="15" customHeight="1">
      <c r="AO78381" s="108"/>
      <c r="AR78381" s="108"/>
    </row>
    <row r="78382" spans="41:44" ht="15" customHeight="1">
      <c r="AO78382" s="108"/>
      <c r="AR78382" s="108"/>
    </row>
    <row r="78383" spans="41:44" ht="15" customHeight="1">
      <c r="AO78383" s="108"/>
      <c r="AR78383" s="108"/>
    </row>
    <row r="78384" spans="41:44" ht="15" customHeight="1">
      <c r="AO78384" s="108"/>
      <c r="AR78384" s="108"/>
    </row>
    <row r="78385" spans="41:44" ht="15" customHeight="1">
      <c r="AO78385" s="108"/>
      <c r="AR78385" s="108"/>
    </row>
    <row r="78386" spans="41:44" ht="15" customHeight="1">
      <c r="AO78386" s="109"/>
      <c r="AR78386" s="109"/>
    </row>
    <row r="78387" spans="41:44" ht="15" customHeight="1">
      <c r="AO78387" s="104"/>
      <c r="AR78387" s="104"/>
    </row>
    <row r="78388" spans="41:44" ht="15" customHeight="1">
      <c r="AO78388" s="106"/>
      <c r="AR78388" s="106"/>
    </row>
    <row r="78389" spans="41:44" ht="15" customHeight="1">
      <c r="AO78389" s="106"/>
      <c r="AR78389" s="106"/>
    </row>
    <row r="78390" spans="41:44" ht="15" customHeight="1">
      <c r="AO78390" s="106"/>
      <c r="AR78390" s="106"/>
    </row>
    <row r="78391" spans="41:44" ht="15" customHeight="1">
      <c r="AO78391" s="106"/>
      <c r="AR78391" s="106"/>
    </row>
    <row r="78392" spans="41:44" ht="15" customHeight="1">
      <c r="AO78392" s="106"/>
      <c r="AR78392" s="106"/>
    </row>
    <row r="78393" spans="41:44" ht="15" customHeight="1">
      <c r="AO78393" s="106"/>
      <c r="AR78393" s="106"/>
    </row>
    <row r="78394" spans="41:44" ht="15" customHeight="1">
      <c r="AO78394" s="106"/>
      <c r="AR78394" s="106"/>
    </row>
    <row r="78395" spans="41:44" ht="15" customHeight="1">
      <c r="AO78395" s="108"/>
      <c r="AR78395" s="108"/>
    </row>
    <row r="78396" spans="41:44" ht="15" customHeight="1">
      <c r="AO78396" s="108"/>
      <c r="AR78396" s="108"/>
    </row>
    <row r="78397" spans="41:44" ht="15" customHeight="1">
      <c r="AO78397" s="108"/>
      <c r="AR78397" s="108"/>
    </row>
    <row r="78398" spans="41:44" ht="15" customHeight="1">
      <c r="AO78398" s="108"/>
      <c r="AR78398" s="108"/>
    </row>
    <row r="78399" spans="41:44" ht="15" customHeight="1">
      <c r="AO78399" s="108"/>
      <c r="AR78399" s="108"/>
    </row>
    <row r="78400" spans="41:44" ht="15" customHeight="1">
      <c r="AO78400" s="109"/>
      <c r="AR78400" s="109"/>
    </row>
    <row r="78401" spans="41:44" ht="15" customHeight="1">
      <c r="AO78401" s="104"/>
      <c r="AR78401" s="104"/>
    </row>
    <row r="78402" spans="41:44" ht="15" customHeight="1">
      <c r="AO78402" s="106"/>
      <c r="AR78402" s="106"/>
    </row>
    <row r="78403" spans="41:44" ht="15" customHeight="1">
      <c r="AO78403" s="106"/>
      <c r="AR78403" s="106"/>
    </row>
    <row r="78404" spans="41:44" ht="15" customHeight="1">
      <c r="AO78404" s="106"/>
      <c r="AR78404" s="106"/>
    </row>
    <row r="78405" spans="41:44" ht="15" customHeight="1">
      <c r="AO78405" s="106"/>
      <c r="AR78405" s="106"/>
    </row>
    <row r="78406" spans="41:44" ht="15" customHeight="1">
      <c r="AO78406" s="106"/>
      <c r="AR78406" s="106"/>
    </row>
    <row r="78407" spans="41:44" ht="15" customHeight="1">
      <c r="AO78407" s="106"/>
      <c r="AR78407" s="106"/>
    </row>
    <row r="78408" spans="41:44" ht="15" customHeight="1">
      <c r="AO78408" s="106"/>
      <c r="AR78408" s="106"/>
    </row>
    <row r="78409" spans="41:44" ht="15" customHeight="1">
      <c r="AO78409" s="108"/>
      <c r="AR78409" s="108"/>
    </row>
    <row r="78410" spans="41:44" ht="15" customHeight="1">
      <c r="AO78410" s="108"/>
      <c r="AR78410" s="108"/>
    </row>
    <row r="78411" spans="41:44" ht="15" customHeight="1">
      <c r="AO78411" s="108"/>
      <c r="AR78411" s="108"/>
    </row>
    <row r="78412" spans="41:44" ht="15" customHeight="1">
      <c r="AO78412" s="108"/>
      <c r="AR78412" s="108"/>
    </row>
    <row r="78413" spans="41:44" ht="15" customHeight="1">
      <c r="AO78413" s="108"/>
      <c r="AR78413" s="108"/>
    </row>
    <row r="78414" spans="41:44" ht="15" customHeight="1">
      <c r="AO78414" s="109"/>
      <c r="AR78414" s="109"/>
    </row>
    <row r="78415" spans="41:44" ht="15" customHeight="1">
      <c r="AO78415" s="104"/>
      <c r="AR78415" s="104"/>
    </row>
    <row r="78416" spans="41:44" ht="15" customHeight="1">
      <c r="AO78416" s="106"/>
      <c r="AR78416" s="106"/>
    </row>
    <row r="78417" spans="41:44" ht="15" customHeight="1">
      <c r="AO78417" s="106"/>
      <c r="AR78417" s="106"/>
    </row>
    <row r="78418" spans="41:44" ht="15" customHeight="1">
      <c r="AO78418" s="106"/>
      <c r="AR78418" s="106"/>
    </row>
    <row r="78419" spans="41:44" ht="15" customHeight="1">
      <c r="AO78419" s="106"/>
      <c r="AR78419" s="106"/>
    </row>
    <row r="78420" spans="41:44" ht="15" customHeight="1">
      <c r="AO78420" s="106"/>
      <c r="AR78420" s="106"/>
    </row>
    <row r="78421" spans="41:44" ht="15" customHeight="1">
      <c r="AO78421" s="106"/>
      <c r="AR78421" s="106"/>
    </row>
    <row r="78422" spans="41:44" ht="15" customHeight="1">
      <c r="AO78422" s="106"/>
      <c r="AR78422" s="106"/>
    </row>
    <row r="78423" spans="41:44" ht="15" customHeight="1">
      <c r="AO78423" s="108"/>
      <c r="AR78423" s="108"/>
    </row>
    <row r="78424" spans="41:44" ht="15" customHeight="1">
      <c r="AO78424" s="108"/>
      <c r="AR78424" s="108"/>
    </row>
    <row r="78425" spans="41:44" ht="15" customHeight="1">
      <c r="AO78425" s="108"/>
      <c r="AR78425" s="108"/>
    </row>
    <row r="78426" spans="41:44" ht="15" customHeight="1">
      <c r="AO78426" s="108"/>
      <c r="AR78426" s="108"/>
    </row>
    <row r="78427" spans="41:44" ht="15" customHeight="1">
      <c r="AO78427" s="108"/>
      <c r="AR78427" s="108"/>
    </row>
    <row r="78428" spans="41:44" ht="15" customHeight="1">
      <c r="AO78428" s="109"/>
      <c r="AR78428" s="109"/>
    </row>
    <row r="78429" spans="41:44" ht="15" customHeight="1">
      <c r="AO78429" s="104"/>
      <c r="AR78429" s="104"/>
    </row>
    <row r="78430" spans="41:44" ht="15" customHeight="1">
      <c r="AO78430" s="106"/>
      <c r="AR78430" s="106"/>
    </row>
    <row r="78431" spans="41:44" ht="15" customHeight="1">
      <c r="AO78431" s="106"/>
      <c r="AR78431" s="106"/>
    </row>
    <row r="78432" spans="41:44" ht="15" customHeight="1">
      <c r="AO78432" s="106"/>
      <c r="AR78432" s="106"/>
    </row>
    <row r="78433" spans="41:44" ht="15" customHeight="1">
      <c r="AO78433" s="106"/>
      <c r="AR78433" s="106"/>
    </row>
    <row r="78434" spans="41:44" ht="15" customHeight="1">
      <c r="AO78434" s="106"/>
      <c r="AR78434" s="106"/>
    </row>
    <row r="78435" spans="41:44" ht="15" customHeight="1">
      <c r="AO78435" s="106"/>
      <c r="AR78435" s="106"/>
    </row>
    <row r="78436" spans="41:44" ht="15" customHeight="1">
      <c r="AO78436" s="106"/>
      <c r="AR78436" s="106"/>
    </row>
    <row r="78437" spans="41:44" ht="15" customHeight="1">
      <c r="AO78437" s="108"/>
      <c r="AR78437" s="108"/>
    </row>
    <row r="78438" spans="41:44" ht="15" customHeight="1">
      <c r="AO78438" s="108"/>
      <c r="AR78438" s="108"/>
    </row>
    <row r="78439" spans="41:44" ht="15" customHeight="1">
      <c r="AO78439" s="108"/>
      <c r="AR78439" s="108"/>
    </row>
    <row r="78440" spans="41:44" ht="15" customHeight="1">
      <c r="AO78440" s="108"/>
      <c r="AR78440" s="108"/>
    </row>
    <row r="78441" spans="41:44" ht="15" customHeight="1">
      <c r="AO78441" s="108"/>
      <c r="AR78441" s="108"/>
    </row>
    <row r="78442" spans="41:44" ht="15" customHeight="1">
      <c r="AO78442" s="109"/>
      <c r="AR78442" s="109"/>
    </row>
    <row r="78443" spans="41:44" ht="15" customHeight="1">
      <c r="AO78443" s="104"/>
      <c r="AR78443" s="104"/>
    </row>
    <row r="78444" spans="41:44" ht="15" customHeight="1">
      <c r="AO78444" s="106"/>
      <c r="AR78444" s="106"/>
    </row>
    <row r="78445" spans="41:44" ht="15" customHeight="1">
      <c r="AO78445" s="106"/>
      <c r="AR78445" s="106"/>
    </row>
    <row r="78446" spans="41:44" ht="15" customHeight="1">
      <c r="AO78446" s="106"/>
      <c r="AR78446" s="106"/>
    </row>
    <row r="78447" spans="41:44" ht="15" customHeight="1">
      <c r="AO78447" s="106"/>
      <c r="AR78447" s="106"/>
    </row>
    <row r="78448" spans="41:44" ht="15" customHeight="1">
      <c r="AO78448" s="106"/>
      <c r="AR78448" s="106"/>
    </row>
    <row r="78449" spans="41:44" ht="15" customHeight="1">
      <c r="AO78449" s="106"/>
      <c r="AR78449" s="106"/>
    </row>
    <row r="78450" spans="41:44" ht="15" customHeight="1">
      <c r="AO78450" s="106"/>
      <c r="AR78450" s="106"/>
    </row>
    <row r="78451" spans="41:44" ht="15" customHeight="1">
      <c r="AO78451" s="108"/>
      <c r="AR78451" s="108"/>
    </row>
    <row r="78452" spans="41:44" ht="15" customHeight="1">
      <c r="AO78452" s="108"/>
      <c r="AR78452" s="108"/>
    </row>
    <row r="78453" spans="41:44" ht="15" customHeight="1">
      <c r="AO78453" s="108"/>
      <c r="AR78453" s="108"/>
    </row>
    <row r="78454" spans="41:44" ht="15" customHeight="1">
      <c r="AO78454" s="108"/>
      <c r="AR78454" s="108"/>
    </row>
    <row r="78455" spans="41:44" ht="15" customHeight="1">
      <c r="AO78455" s="108"/>
      <c r="AR78455" s="108"/>
    </row>
    <row r="78456" spans="41:44" ht="15" customHeight="1">
      <c r="AO78456" s="109"/>
      <c r="AR78456" s="109"/>
    </row>
    <row r="78457" spans="41:44" ht="15" customHeight="1">
      <c r="AO78457" s="104"/>
      <c r="AR78457" s="104"/>
    </row>
    <row r="78458" spans="41:44" ht="15" customHeight="1">
      <c r="AO78458" s="106"/>
      <c r="AR78458" s="106"/>
    </row>
    <row r="78459" spans="41:44" ht="15" customHeight="1">
      <c r="AO78459" s="106"/>
      <c r="AR78459" s="106"/>
    </row>
    <row r="78460" spans="41:44" ht="15" customHeight="1">
      <c r="AO78460" s="106"/>
      <c r="AR78460" s="106"/>
    </row>
    <row r="78461" spans="41:44" ht="15" customHeight="1">
      <c r="AO78461" s="106"/>
      <c r="AR78461" s="106"/>
    </row>
    <row r="78462" spans="41:44" ht="15" customHeight="1">
      <c r="AO78462" s="106"/>
      <c r="AR78462" s="106"/>
    </row>
    <row r="78463" spans="41:44" ht="15" customHeight="1">
      <c r="AO78463" s="106"/>
      <c r="AR78463" s="106"/>
    </row>
    <row r="78464" spans="41:44" ht="15" customHeight="1">
      <c r="AO78464" s="106"/>
      <c r="AR78464" s="106"/>
    </row>
    <row r="78465" spans="41:44" ht="15" customHeight="1">
      <c r="AO78465" s="108"/>
      <c r="AR78465" s="108"/>
    </row>
    <row r="78466" spans="41:44" ht="15" customHeight="1">
      <c r="AO78466" s="108"/>
      <c r="AR78466" s="108"/>
    </row>
    <row r="78467" spans="41:44" ht="15" customHeight="1">
      <c r="AO78467" s="108"/>
      <c r="AR78467" s="108"/>
    </row>
    <row r="78468" spans="41:44" ht="15" customHeight="1">
      <c r="AO78468" s="108"/>
      <c r="AR78468" s="108"/>
    </row>
    <row r="78469" spans="41:44" ht="15" customHeight="1">
      <c r="AO78469" s="108"/>
      <c r="AR78469" s="108"/>
    </row>
    <row r="78470" spans="41:44" ht="15" customHeight="1">
      <c r="AO78470" s="109"/>
      <c r="AR78470" s="109"/>
    </row>
    <row r="78471" spans="41:44" ht="15" customHeight="1">
      <c r="AO78471" s="104"/>
      <c r="AR78471" s="104"/>
    </row>
    <row r="78472" spans="41:44" ht="15" customHeight="1">
      <c r="AO78472" s="106"/>
      <c r="AR78472" s="106"/>
    </row>
    <row r="78473" spans="41:44" ht="15" customHeight="1">
      <c r="AO78473" s="106"/>
      <c r="AR78473" s="106"/>
    </row>
    <row r="78474" spans="41:44" ht="15" customHeight="1">
      <c r="AO78474" s="106"/>
      <c r="AR78474" s="106"/>
    </row>
    <row r="78475" spans="41:44" ht="15" customHeight="1">
      <c r="AO78475" s="106"/>
      <c r="AR78475" s="106"/>
    </row>
    <row r="78476" spans="41:44" ht="15" customHeight="1">
      <c r="AO78476" s="106"/>
      <c r="AR78476" s="106"/>
    </row>
    <row r="78477" spans="41:44" ht="15" customHeight="1">
      <c r="AO78477" s="106"/>
      <c r="AR78477" s="106"/>
    </row>
    <row r="78478" spans="41:44" ht="15" customHeight="1">
      <c r="AO78478" s="106"/>
      <c r="AR78478" s="106"/>
    </row>
    <row r="78479" spans="41:44" ht="15" customHeight="1">
      <c r="AO78479" s="108"/>
      <c r="AR78479" s="108"/>
    </row>
    <row r="78480" spans="41:44" ht="15" customHeight="1">
      <c r="AO78480" s="108"/>
      <c r="AR78480" s="108"/>
    </row>
    <row r="78481" spans="41:44" ht="15" customHeight="1">
      <c r="AO78481" s="108"/>
      <c r="AR78481" s="108"/>
    </row>
    <row r="78482" spans="41:44" ht="15" customHeight="1">
      <c r="AO78482" s="108"/>
      <c r="AR78482" s="108"/>
    </row>
    <row r="78483" spans="41:44" ht="15" customHeight="1">
      <c r="AO78483" s="108"/>
      <c r="AR78483" s="108"/>
    </row>
    <row r="78484" spans="41:44" ht="15" customHeight="1">
      <c r="AO78484" s="109"/>
      <c r="AR78484" s="109"/>
    </row>
    <row r="78485" spans="41:44" ht="15" customHeight="1">
      <c r="AO78485" s="104"/>
      <c r="AR78485" s="104"/>
    </row>
    <row r="78486" spans="41:44" ht="15" customHeight="1">
      <c r="AO78486" s="106"/>
      <c r="AR78486" s="106"/>
    </row>
    <row r="78487" spans="41:44" ht="15" customHeight="1">
      <c r="AO78487" s="106"/>
      <c r="AR78487" s="106"/>
    </row>
    <row r="78488" spans="41:44" ht="15" customHeight="1">
      <c r="AO78488" s="106"/>
      <c r="AR78488" s="106"/>
    </row>
    <row r="78489" spans="41:44" ht="15" customHeight="1">
      <c r="AO78489" s="106"/>
      <c r="AR78489" s="106"/>
    </row>
    <row r="78490" spans="41:44" ht="15" customHeight="1">
      <c r="AO78490" s="106"/>
      <c r="AR78490" s="106"/>
    </row>
    <row r="78491" spans="41:44" ht="15" customHeight="1">
      <c r="AO78491" s="106"/>
      <c r="AR78491" s="106"/>
    </row>
    <row r="78492" spans="41:44" ht="15" customHeight="1">
      <c r="AO78492" s="106"/>
      <c r="AR78492" s="106"/>
    </row>
    <row r="78493" spans="41:44" ht="15" customHeight="1">
      <c r="AO78493" s="108"/>
      <c r="AR78493" s="108"/>
    </row>
    <row r="78494" spans="41:44" ht="15" customHeight="1">
      <c r="AO78494" s="108"/>
      <c r="AR78494" s="108"/>
    </row>
    <row r="78495" spans="41:44" ht="15" customHeight="1">
      <c r="AO78495" s="108"/>
      <c r="AR78495" s="108"/>
    </row>
    <row r="78496" spans="41:44" ht="15" customHeight="1">
      <c r="AO78496" s="108"/>
      <c r="AR78496" s="108"/>
    </row>
    <row r="78497" spans="41:44" ht="15" customHeight="1">
      <c r="AO78497" s="108"/>
      <c r="AR78497" s="108"/>
    </row>
    <row r="78498" spans="41:44" ht="15" customHeight="1">
      <c r="AO78498" s="109"/>
      <c r="AR78498" s="109"/>
    </row>
    <row r="78499" spans="41:44" ht="15" customHeight="1">
      <c r="AO78499" s="104"/>
      <c r="AR78499" s="104"/>
    </row>
    <row r="78500" spans="41:44" ht="15" customHeight="1">
      <c r="AO78500" s="106"/>
      <c r="AR78500" s="106"/>
    </row>
    <row r="78501" spans="41:44" ht="15" customHeight="1">
      <c r="AO78501" s="106"/>
      <c r="AR78501" s="106"/>
    </row>
    <row r="78502" spans="41:44" ht="15" customHeight="1">
      <c r="AO78502" s="106"/>
      <c r="AR78502" s="106"/>
    </row>
    <row r="78503" spans="41:44" ht="15" customHeight="1">
      <c r="AO78503" s="106"/>
      <c r="AR78503" s="106"/>
    </row>
    <row r="78504" spans="41:44" ht="15" customHeight="1">
      <c r="AO78504" s="106"/>
      <c r="AR78504" s="106"/>
    </row>
    <row r="78505" spans="41:44" ht="15" customHeight="1">
      <c r="AO78505" s="106"/>
      <c r="AR78505" s="106"/>
    </row>
    <row r="78506" spans="41:44" ht="15" customHeight="1">
      <c r="AO78506" s="106"/>
      <c r="AR78506" s="106"/>
    </row>
    <row r="78507" spans="41:44" ht="15" customHeight="1">
      <c r="AO78507" s="108"/>
      <c r="AR78507" s="108"/>
    </row>
    <row r="78508" spans="41:44" ht="15" customHeight="1">
      <c r="AO78508" s="108"/>
      <c r="AR78508" s="108"/>
    </row>
    <row r="78509" spans="41:44" ht="15" customHeight="1">
      <c r="AO78509" s="108"/>
      <c r="AR78509" s="108"/>
    </row>
    <row r="78510" spans="41:44" ht="15" customHeight="1">
      <c r="AO78510" s="108"/>
      <c r="AR78510" s="108"/>
    </row>
    <row r="78511" spans="41:44" ht="15" customHeight="1">
      <c r="AO78511" s="108"/>
      <c r="AR78511" s="108"/>
    </row>
    <row r="78512" spans="41:44" ht="15" customHeight="1">
      <c r="AO78512" s="109"/>
      <c r="AR78512" s="109"/>
    </row>
    <row r="78513" spans="41:44" ht="15" customHeight="1">
      <c r="AO78513" s="104"/>
      <c r="AR78513" s="104"/>
    </row>
    <row r="78514" spans="41:44" ht="15" customHeight="1">
      <c r="AO78514" s="106"/>
      <c r="AR78514" s="106"/>
    </row>
    <row r="78515" spans="41:44" ht="15" customHeight="1">
      <c r="AO78515" s="106"/>
      <c r="AR78515" s="106"/>
    </row>
    <row r="78516" spans="41:44" ht="15" customHeight="1">
      <c r="AO78516" s="106"/>
      <c r="AR78516" s="106"/>
    </row>
    <row r="78517" spans="41:44" ht="15" customHeight="1">
      <c r="AO78517" s="106"/>
      <c r="AR78517" s="106"/>
    </row>
    <row r="78518" spans="41:44" ht="15" customHeight="1">
      <c r="AO78518" s="106"/>
      <c r="AR78518" s="106"/>
    </row>
    <row r="78519" spans="41:44" ht="15" customHeight="1">
      <c r="AO78519" s="106"/>
      <c r="AR78519" s="106"/>
    </row>
    <row r="78520" spans="41:44" ht="15" customHeight="1">
      <c r="AO78520" s="106"/>
      <c r="AR78520" s="106"/>
    </row>
    <row r="78521" spans="41:44" ht="15" customHeight="1">
      <c r="AO78521" s="108"/>
      <c r="AR78521" s="108"/>
    </row>
    <row r="78522" spans="41:44" ht="15" customHeight="1">
      <c r="AO78522" s="108"/>
      <c r="AR78522" s="108"/>
    </row>
    <row r="78523" spans="41:44" ht="15" customHeight="1">
      <c r="AO78523" s="108"/>
      <c r="AR78523" s="108"/>
    </row>
    <row r="78524" spans="41:44" ht="15" customHeight="1">
      <c r="AO78524" s="108"/>
      <c r="AR78524" s="108"/>
    </row>
    <row r="78525" spans="41:44" ht="15" customHeight="1">
      <c r="AO78525" s="108"/>
      <c r="AR78525" s="108"/>
    </row>
    <row r="78526" spans="41:44" ht="15" customHeight="1">
      <c r="AO78526" s="109"/>
      <c r="AR78526" s="109"/>
    </row>
    <row r="78527" spans="41:44" ht="15" customHeight="1">
      <c r="AO78527" s="104"/>
      <c r="AR78527" s="104"/>
    </row>
    <row r="78528" spans="41:44" ht="15" customHeight="1">
      <c r="AO78528" s="106"/>
      <c r="AR78528" s="106"/>
    </row>
    <row r="78529" spans="41:44" ht="15" customHeight="1">
      <c r="AO78529" s="106"/>
      <c r="AR78529" s="106"/>
    </row>
    <row r="78530" spans="41:44" ht="15" customHeight="1">
      <c r="AO78530" s="106"/>
      <c r="AR78530" s="106"/>
    </row>
    <row r="78531" spans="41:44" ht="15" customHeight="1">
      <c r="AO78531" s="106"/>
      <c r="AR78531" s="106"/>
    </row>
    <row r="78532" spans="41:44" ht="15" customHeight="1">
      <c r="AO78532" s="106"/>
      <c r="AR78532" s="106"/>
    </row>
    <row r="78533" spans="41:44" ht="15" customHeight="1">
      <c r="AO78533" s="106"/>
      <c r="AR78533" s="106"/>
    </row>
    <row r="78534" spans="41:44" ht="15" customHeight="1">
      <c r="AO78534" s="106"/>
      <c r="AR78534" s="106"/>
    </row>
    <row r="78535" spans="41:44" ht="15" customHeight="1">
      <c r="AO78535" s="108"/>
      <c r="AR78535" s="108"/>
    </row>
    <row r="78536" spans="41:44" ht="15" customHeight="1">
      <c r="AO78536" s="108"/>
      <c r="AR78536" s="108"/>
    </row>
    <row r="78537" spans="41:44" ht="15" customHeight="1">
      <c r="AO78537" s="108"/>
      <c r="AR78537" s="108"/>
    </row>
    <row r="78538" spans="41:44" ht="15" customHeight="1">
      <c r="AO78538" s="108"/>
      <c r="AR78538" s="108"/>
    </row>
    <row r="78539" spans="41:44" ht="15" customHeight="1">
      <c r="AO78539" s="108"/>
      <c r="AR78539" s="108"/>
    </row>
    <row r="78540" spans="41:44" ht="15" customHeight="1">
      <c r="AO78540" s="109"/>
      <c r="AR78540" s="109"/>
    </row>
    <row r="78541" spans="41:44" ht="15" customHeight="1">
      <c r="AO78541" s="104"/>
      <c r="AR78541" s="104"/>
    </row>
    <row r="78542" spans="41:44" ht="15" customHeight="1">
      <c r="AO78542" s="106"/>
      <c r="AR78542" s="106"/>
    </row>
    <row r="78543" spans="41:44" ht="15" customHeight="1">
      <c r="AO78543" s="106"/>
      <c r="AR78543" s="106"/>
    </row>
    <row r="78544" spans="41:44" ht="15" customHeight="1">
      <c r="AO78544" s="106"/>
      <c r="AR78544" s="106"/>
    </row>
    <row r="78545" spans="41:44" ht="15" customHeight="1">
      <c r="AO78545" s="106"/>
      <c r="AR78545" s="106"/>
    </row>
    <row r="78546" spans="41:44" ht="15" customHeight="1">
      <c r="AO78546" s="106"/>
      <c r="AR78546" s="106"/>
    </row>
    <row r="78547" spans="41:44" ht="15" customHeight="1">
      <c r="AO78547" s="106"/>
      <c r="AR78547" s="106"/>
    </row>
    <row r="78548" spans="41:44" ht="15" customHeight="1">
      <c r="AO78548" s="106"/>
      <c r="AR78548" s="106"/>
    </row>
    <row r="78549" spans="41:44" ht="15" customHeight="1">
      <c r="AO78549" s="108"/>
      <c r="AR78549" s="108"/>
    </row>
    <row r="78550" spans="41:44" ht="15" customHeight="1">
      <c r="AO78550" s="108"/>
      <c r="AR78550" s="108"/>
    </row>
    <row r="78551" spans="41:44" ht="15" customHeight="1">
      <c r="AO78551" s="108"/>
      <c r="AR78551" s="108"/>
    </row>
    <row r="78552" spans="41:44" ht="15" customHeight="1">
      <c r="AO78552" s="108"/>
      <c r="AR78552" s="108"/>
    </row>
    <row r="78553" spans="41:44" ht="15" customHeight="1">
      <c r="AO78553" s="108"/>
      <c r="AR78553" s="108"/>
    </row>
    <row r="78554" spans="41:44" ht="15" customHeight="1">
      <c r="AO78554" s="109"/>
      <c r="AR78554" s="109"/>
    </row>
    <row r="78555" spans="41:44" ht="15" customHeight="1">
      <c r="AO78555" s="104"/>
      <c r="AR78555" s="104"/>
    </row>
    <row r="78556" spans="41:44" ht="15" customHeight="1">
      <c r="AO78556" s="106"/>
      <c r="AR78556" s="106"/>
    </row>
    <row r="78557" spans="41:44" ht="15" customHeight="1">
      <c r="AO78557" s="106"/>
      <c r="AR78557" s="106"/>
    </row>
    <row r="78558" spans="41:44" ht="15" customHeight="1">
      <c r="AO78558" s="106"/>
      <c r="AR78558" s="106"/>
    </row>
    <row r="78559" spans="41:44" ht="15" customHeight="1">
      <c r="AO78559" s="106"/>
      <c r="AR78559" s="106"/>
    </row>
    <row r="78560" spans="41:44" ht="15" customHeight="1">
      <c r="AO78560" s="106"/>
      <c r="AR78560" s="106"/>
    </row>
    <row r="78561" spans="41:44" ht="15" customHeight="1">
      <c r="AO78561" s="106"/>
      <c r="AR78561" s="106"/>
    </row>
    <row r="78562" spans="41:44" ht="15" customHeight="1">
      <c r="AO78562" s="106"/>
      <c r="AR78562" s="106"/>
    </row>
    <row r="78563" spans="41:44" ht="15" customHeight="1">
      <c r="AO78563" s="108"/>
      <c r="AR78563" s="108"/>
    </row>
    <row r="78564" spans="41:44" ht="15" customHeight="1">
      <c r="AO78564" s="108"/>
      <c r="AR78564" s="108"/>
    </row>
    <row r="78565" spans="41:44" ht="15" customHeight="1">
      <c r="AO78565" s="108"/>
      <c r="AR78565" s="108"/>
    </row>
    <row r="78566" spans="41:44" ht="15" customHeight="1">
      <c r="AO78566" s="108"/>
      <c r="AR78566" s="108"/>
    </row>
    <row r="78567" spans="41:44" ht="15" customHeight="1">
      <c r="AO78567" s="108"/>
      <c r="AR78567" s="108"/>
    </row>
    <row r="78568" spans="41:44" ht="15" customHeight="1">
      <c r="AO78568" s="109"/>
      <c r="AR78568" s="109"/>
    </row>
    <row r="78569" spans="41:44" ht="15" customHeight="1">
      <c r="AO78569" s="104"/>
      <c r="AR78569" s="104"/>
    </row>
    <row r="78570" spans="41:44" ht="15" customHeight="1">
      <c r="AO78570" s="106"/>
      <c r="AR78570" s="106"/>
    </row>
    <row r="78571" spans="41:44" ht="15" customHeight="1">
      <c r="AO78571" s="106"/>
      <c r="AR78571" s="106"/>
    </row>
    <row r="78572" spans="41:44" ht="15" customHeight="1">
      <c r="AO78572" s="106"/>
      <c r="AR78572" s="106"/>
    </row>
    <row r="78573" spans="41:44" ht="15" customHeight="1">
      <c r="AO78573" s="106"/>
      <c r="AR78573" s="106"/>
    </row>
    <row r="78574" spans="41:44" ht="15" customHeight="1">
      <c r="AO78574" s="106"/>
      <c r="AR78574" s="106"/>
    </row>
    <row r="78575" spans="41:44" ht="15" customHeight="1">
      <c r="AO78575" s="106"/>
      <c r="AR78575" s="106"/>
    </row>
    <row r="78576" spans="41:44" ht="15" customHeight="1">
      <c r="AO78576" s="106"/>
      <c r="AR78576" s="106"/>
    </row>
    <row r="78577" spans="41:44" ht="15" customHeight="1">
      <c r="AO78577" s="108"/>
      <c r="AR78577" s="108"/>
    </row>
    <row r="78578" spans="41:44" ht="15" customHeight="1">
      <c r="AO78578" s="108"/>
      <c r="AR78578" s="108"/>
    </row>
    <row r="78579" spans="41:44" ht="15" customHeight="1">
      <c r="AO78579" s="108"/>
      <c r="AR78579" s="108"/>
    </row>
    <row r="78580" spans="41:44" ht="15" customHeight="1">
      <c r="AO78580" s="108"/>
      <c r="AR78580" s="108"/>
    </row>
    <row r="78581" spans="41:44" ht="15" customHeight="1">
      <c r="AO78581" s="108"/>
      <c r="AR78581" s="108"/>
    </row>
    <row r="78582" spans="41:44" ht="15" customHeight="1">
      <c r="AO78582" s="109"/>
      <c r="AR78582" s="109"/>
    </row>
    <row r="78583" spans="41:44" ht="15" customHeight="1">
      <c r="AO78583" s="104"/>
      <c r="AR78583" s="104"/>
    </row>
    <row r="78584" spans="41:44" ht="15" customHeight="1">
      <c r="AO78584" s="106"/>
      <c r="AR78584" s="106"/>
    </row>
    <row r="78585" spans="41:44" ht="15" customHeight="1">
      <c r="AO78585" s="106"/>
      <c r="AR78585" s="106"/>
    </row>
    <row r="78586" spans="41:44" ht="15" customHeight="1">
      <c r="AO78586" s="106"/>
      <c r="AR78586" s="106"/>
    </row>
    <row r="78587" spans="41:44" ht="15" customHeight="1">
      <c r="AO78587" s="106"/>
      <c r="AR78587" s="106"/>
    </row>
    <row r="78588" spans="41:44" ht="15" customHeight="1">
      <c r="AO78588" s="106"/>
      <c r="AR78588" s="106"/>
    </row>
    <row r="78589" spans="41:44" ht="15" customHeight="1">
      <c r="AO78589" s="106"/>
      <c r="AR78589" s="106"/>
    </row>
    <row r="78590" spans="41:44" ht="15" customHeight="1">
      <c r="AO78590" s="106"/>
      <c r="AR78590" s="106"/>
    </row>
    <row r="78591" spans="41:44" ht="15" customHeight="1">
      <c r="AO78591" s="108"/>
      <c r="AR78591" s="108"/>
    </row>
    <row r="78592" spans="41:44" ht="15" customHeight="1">
      <c r="AO78592" s="108"/>
      <c r="AR78592" s="108"/>
    </row>
    <row r="78593" spans="41:44" ht="15" customHeight="1">
      <c r="AO78593" s="108"/>
      <c r="AR78593" s="108"/>
    </row>
    <row r="78594" spans="41:44" ht="15" customHeight="1">
      <c r="AO78594" s="108"/>
      <c r="AR78594" s="108"/>
    </row>
    <row r="78595" spans="41:44" ht="15" customHeight="1">
      <c r="AO78595" s="108"/>
      <c r="AR78595" s="108"/>
    </row>
    <row r="78596" spans="41:44" ht="15" customHeight="1">
      <c r="AO78596" s="109"/>
      <c r="AR78596" s="109"/>
    </row>
    <row r="78597" spans="41:44" ht="15" customHeight="1">
      <c r="AO78597" s="104"/>
      <c r="AR78597" s="104"/>
    </row>
    <row r="78598" spans="41:44" ht="15" customHeight="1">
      <c r="AO78598" s="106"/>
      <c r="AR78598" s="106"/>
    </row>
    <row r="78599" spans="41:44" ht="15" customHeight="1">
      <c r="AO78599" s="106"/>
      <c r="AR78599" s="106"/>
    </row>
    <row r="78600" spans="41:44" ht="15" customHeight="1">
      <c r="AO78600" s="106"/>
      <c r="AR78600" s="106"/>
    </row>
    <row r="78601" spans="41:44" ht="15" customHeight="1">
      <c r="AO78601" s="106"/>
      <c r="AR78601" s="106"/>
    </row>
    <row r="78602" spans="41:44" ht="15" customHeight="1">
      <c r="AO78602" s="106"/>
      <c r="AR78602" s="106"/>
    </row>
    <row r="78603" spans="41:44" ht="15" customHeight="1">
      <c r="AO78603" s="106"/>
      <c r="AR78603" s="106"/>
    </row>
    <row r="78604" spans="41:44" ht="15" customHeight="1">
      <c r="AO78604" s="106"/>
      <c r="AR78604" s="106"/>
    </row>
    <row r="78605" spans="41:44" ht="15" customHeight="1">
      <c r="AO78605" s="108"/>
      <c r="AR78605" s="108"/>
    </row>
    <row r="78606" spans="41:44" ht="15" customHeight="1">
      <c r="AO78606" s="108"/>
      <c r="AR78606" s="108"/>
    </row>
    <row r="78607" spans="41:44" ht="15" customHeight="1">
      <c r="AO78607" s="108"/>
      <c r="AR78607" s="108"/>
    </row>
    <row r="78608" spans="41:44" ht="15" customHeight="1">
      <c r="AO78608" s="108"/>
      <c r="AR78608" s="108"/>
    </row>
    <row r="78609" spans="41:44" ht="15" customHeight="1">
      <c r="AO78609" s="108"/>
      <c r="AR78609" s="108"/>
    </row>
    <row r="78610" spans="41:44" ht="15" customHeight="1">
      <c r="AO78610" s="109"/>
      <c r="AR78610" s="109"/>
    </row>
    <row r="78611" spans="41:44" ht="15" customHeight="1">
      <c r="AO78611" s="104"/>
      <c r="AR78611" s="104"/>
    </row>
    <row r="78612" spans="41:44" ht="15" customHeight="1">
      <c r="AO78612" s="106"/>
      <c r="AR78612" s="106"/>
    </row>
    <row r="78613" spans="41:44" ht="15" customHeight="1">
      <c r="AO78613" s="106"/>
      <c r="AR78613" s="106"/>
    </row>
    <row r="78614" spans="41:44" ht="15" customHeight="1">
      <c r="AO78614" s="106"/>
      <c r="AR78614" s="106"/>
    </row>
    <row r="78615" spans="41:44" ht="15" customHeight="1">
      <c r="AO78615" s="106"/>
      <c r="AR78615" s="106"/>
    </row>
    <row r="78616" spans="41:44" ht="15" customHeight="1">
      <c r="AO78616" s="106"/>
      <c r="AR78616" s="106"/>
    </row>
    <row r="78617" spans="41:44" ht="15" customHeight="1">
      <c r="AO78617" s="106"/>
      <c r="AR78617" s="106"/>
    </row>
    <row r="78618" spans="41:44" ht="15" customHeight="1">
      <c r="AO78618" s="106"/>
      <c r="AR78618" s="106"/>
    </row>
    <row r="78619" spans="41:44" ht="15" customHeight="1">
      <c r="AO78619" s="108"/>
      <c r="AR78619" s="108"/>
    </row>
    <row r="78620" spans="41:44" ht="15" customHeight="1">
      <c r="AO78620" s="108"/>
      <c r="AR78620" s="108"/>
    </row>
    <row r="78621" spans="41:44" ht="15" customHeight="1">
      <c r="AO78621" s="108"/>
      <c r="AR78621" s="108"/>
    </row>
    <row r="78622" spans="41:44" ht="15" customHeight="1">
      <c r="AO78622" s="108"/>
      <c r="AR78622" s="108"/>
    </row>
    <row r="78623" spans="41:44" ht="15" customHeight="1">
      <c r="AO78623" s="108"/>
      <c r="AR78623" s="108"/>
    </row>
    <row r="78624" spans="41:44" ht="15" customHeight="1">
      <c r="AO78624" s="109"/>
      <c r="AR78624" s="109"/>
    </row>
    <row r="78625" spans="41:44" ht="15" customHeight="1">
      <c r="AO78625" s="104"/>
      <c r="AR78625" s="104"/>
    </row>
    <row r="78626" spans="41:44" ht="15" customHeight="1">
      <c r="AO78626" s="106"/>
      <c r="AR78626" s="106"/>
    </row>
    <row r="78627" spans="41:44" ht="15" customHeight="1">
      <c r="AO78627" s="106"/>
      <c r="AR78627" s="106"/>
    </row>
    <row r="78628" spans="41:44" ht="15" customHeight="1">
      <c r="AO78628" s="106"/>
      <c r="AR78628" s="106"/>
    </row>
    <row r="78629" spans="41:44" ht="15" customHeight="1">
      <c r="AO78629" s="106"/>
      <c r="AR78629" s="106"/>
    </row>
    <row r="78630" spans="41:44" ht="15" customHeight="1">
      <c r="AO78630" s="106"/>
      <c r="AR78630" s="106"/>
    </row>
    <row r="78631" spans="41:44" ht="15" customHeight="1">
      <c r="AO78631" s="106"/>
      <c r="AR78631" s="106"/>
    </row>
    <row r="78632" spans="41:44" ht="15" customHeight="1">
      <c r="AO78632" s="106"/>
      <c r="AR78632" s="106"/>
    </row>
    <row r="78633" spans="41:44" ht="15" customHeight="1">
      <c r="AO78633" s="108"/>
      <c r="AR78633" s="108"/>
    </row>
    <row r="78634" spans="41:44" ht="15" customHeight="1">
      <c r="AO78634" s="108"/>
      <c r="AR78634" s="108"/>
    </row>
    <row r="78635" spans="41:44" ht="15" customHeight="1">
      <c r="AO78635" s="108"/>
      <c r="AR78635" s="108"/>
    </row>
    <row r="78636" spans="41:44" ht="15" customHeight="1">
      <c r="AO78636" s="108"/>
      <c r="AR78636" s="108"/>
    </row>
    <row r="78637" spans="41:44" ht="15" customHeight="1">
      <c r="AO78637" s="108"/>
      <c r="AR78637" s="108"/>
    </row>
    <row r="78638" spans="41:44" ht="15" customHeight="1">
      <c r="AO78638" s="109"/>
      <c r="AR78638" s="109"/>
    </row>
    <row r="78639" spans="41:44" ht="15" customHeight="1">
      <c r="AO78639" s="104"/>
      <c r="AR78639" s="104"/>
    </row>
    <row r="78640" spans="41:44" ht="15" customHeight="1">
      <c r="AO78640" s="106"/>
      <c r="AR78640" s="106"/>
    </row>
    <row r="78641" spans="41:44" ht="15" customHeight="1">
      <c r="AO78641" s="106"/>
      <c r="AR78641" s="106"/>
    </row>
    <row r="78642" spans="41:44" ht="15" customHeight="1">
      <c r="AO78642" s="106"/>
      <c r="AR78642" s="106"/>
    </row>
    <row r="78643" spans="41:44" ht="15" customHeight="1">
      <c r="AO78643" s="106"/>
      <c r="AR78643" s="106"/>
    </row>
    <row r="78644" spans="41:44" ht="15" customHeight="1">
      <c r="AO78644" s="106"/>
      <c r="AR78644" s="106"/>
    </row>
    <row r="78645" spans="41:44" ht="15" customHeight="1">
      <c r="AO78645" s="106"/>
      <c r="AR78645" s="106"/>
    </row>
    <row r="78646" spans="41:44" ht="15" customHeight="1">
      <c r="AO78646" s="106"/>
      <c r="AR78646" s="106"/>
    </row>
    <row r="78647" spans="41:44" ht="15" customHeight="1">
      <c r="AO78647" s="108"/>
      <c r="AR78647" s="108"/>
    </row>
    <row r="78648" spans="41:44" ht="15" customHeight="1">
      <c r="AO78648" s="108"/>
      <c r="AR78648" s="108"/>
    </row>
    <row r="78649" spans="41:44" ht="15" customHeight="1">
      <c r="AO78649" s="108"/>
      <c r="AR78649" s="108"/>
    </row>
    <row r="78650" spans="41:44" ht="15" customHeight="1">
      <c r="AO78650" s="108"/>
      <c r="AR78650" s="108"/>
    </row>
    <row r="78651" spans="41:44" ht="15" customHeight="1">
      <c r="AO78651" s="108"/>
      <c r="AR78651" s="108"/>
    </row>
    <row r="78652" spans="41:44" ht="15" customHeight="1">
      <c r="AO78652" s="109"/>
      <c r="AR78652" s="109"/>
    </row>
    <row r="78653" spans="41:44" ht="15" customHeight="1">
      <c r="AO78653" s="104"/>
      <c r="AR78653" s="104"/>
    </row>
    <row r="78654" spans="41:44" ht="15" customHeight="1">
      <c r="AO78654" s="106"/>
      <c r="AR78654" s="106"/>
    </row>
    <row r="78655" spans="41:44" ht="15" customHeight="1">
      <c r="AO78655" s="106"/>
      <c r="AR78655" s="106"/>
    </row>
    <row r="78656" spans="41:44" ht="15" customHeight="1">
      <c r="AO78656" s="106"/>
      <c r="AR78656" s="106"/>
    </row>
    <row r="78657" spans="41:44" ht="15" customHeight="1">
      <c r="AO78657" s="106"/>
      <c r="AR78657" s="106"/>
    </row>
    <row r="78658" spans="41:44" ht="15" customHeight="1">
      <c r="AO78658" s="106"/>
      <c r="AR78658" s="106"/>
    </row>
    <row r="78659" spans="41:44" ht="15" customHeight="1">
      <c r="AO78659" s="106"/>
      <c r="AR78659" s="106"/>
    </row>
    <row r="78660" spans="41:44" ht="15" customHeight="1">
      <c r="AO78660" s="106"/>
      <c r="AR78660" s="106"/>
    </row>
    <row r="78661" spans="41:44" ht="15" customHeight="1">
      <c r="AO78661" s="108"/>
      <c r="AR78661" s="108"/>
    </row>
    <row r="78662" spans="41:44" ht="15" customHeight="1">
      <c r="AO78662" s="108"/>
      <c r="AR78662" s="108"/>
    </row>
    <row r="78663" spans="41:44" ht="15" customHeight="1">
      <c r="AO78663" s="108"/>
      <c r="AR78663" s="108"/>
    </row>
    <row r="78664" spans="41:44" ht="15" customHeight="1">
      <c r="AO78664" s="108"/>
      <c r="AR78664" s="108"/>
    </row>
    <row r="78665" spans="41:44" ht="15" customHeight="1">
      <c r="AO78665" s="108"/>
      <c r="AR78665" s="108"/>
    </row>
    <row r="78666" spans="41:44" ht="15" customHeight="1">
      <c r="AO78666" s="109"/>
      <c r="AR78666" s="109"/>
    </row>
    <row r="78667" spans="41:44" ht="15" customHeight="1">
      <c r="AO78667" s="104"/>
      <c r="AR78667" s="104"/>
    </row>
    <row r="78668" spans="41:44" ht="15" customHeight="1">
      <c r="AO78668" s="106"/>
      <c r="AR78668" s="106"/>
    </row>
    <row r="78669" spans="41:44" ht="15" customHeight="1">
      <c r="AO78669" s="106"/>
      <c r="AR78669" s="106"/>
    </row>
    <row r="78670" spans="41:44" ht="15" customHeight="1">
      <c r="AO78670" s="106"/>
      <c r="AR78670" s="106"/>
    </row>
    <row r="78671" spans="41:44" ht="15" customHeight="1">
      <c r="AO78671" s="106"/>
      <c r="AR78671" s="106"/>
    </row>
    <row r="78672" spans="41:44" ht="15" customHeight="1">
      <c r="AO78672" s="106"/>
      <c r="AR78672" s="106"/>
    </row>
    <row r="78673" spans="41:44" ht="15" customHeight="1">
      <c r="AO78673" s="106"/>
      <c r="AR78673" s="106"/>
    </row>
    <row r="78674" spans="41:44" ht="15" customHeight="1">
      <c r="AO78674" s="106"/>
      <c r="AR78674" s="106"/>
    </row>
    <row r="78675" spans="41:44" ht="15" customHeight="1">
      <c r="AO78675" s="108"/>
      <c r="AR78675" s="108"/>
    </row>
    <row r="78676" spans="41:44" ht="15" customHeight="1">
      <c r="AO78676" s="108"/>
      <c r="AR78676" s="108"/>
    </row>
    <row r="78677" spans="41:44" ht="15" customHeight="1">
      <c r="AO78677" s="108"/>
      <c r="AR78677" s="108"/>
    </row>
    <row r="78678" spans="41:44" ht="15" customHeight="1">
      <c r="AO78678" s="108"/>
      <c r="AR78678" s="108"/>
    </row>
    <row r="78679" spans="41:44" ht="15" customHeight="1">
      <c r="AO78679" s="108"/>
      <c r="AR78679" s="108"/>
    </row>
    <row r="78680" spans="41:44" ht="15" customHeight="1">
      <c r="AO78680" s="109"/>
      <c r="AR78680" s="109"/>
    </row>
    <row r="78681" spans="41:44" ht="15" customHeight="1">
      <c r="AO78681" s="104"/>
      <c r="AR78681" s="104"/>
    </row>
    <row r="78682" spans="41:44" ht="15" customHeight="1">
      <c r="AO78682" s="106"/>
      <c r="AR78682" s="106"/>
    </row>
    <row r="78683" spans="41:44" ht="15" customHeight="1">
      <c r="AO78683" s="106"/>
      <c r="AR78683" s="106"/>
    </row>
    <row r="78684" spans="41:44" ht="15" customHeight="1">
      <c r="AO78684" s="106"/>
      <c r="AR78684" s="106"/>
    </row>
    <row r="78685" spans="41:44" ht="15" customHeight="1">
      <c r="AO78685" s="106"/>
      <c r="AR78685" s="106"/>
    </row>
    <row r="78686" spans="41:44" ht="15" customHeight="1">
      <c r="AO78686" s="106"/>
      <c r="AR78686" s="106"/>
    </row>
    <row r="78687" spans="41:44" ht="15" customHeight="1">
      <c r="AO78687" s="106"/>
      <c r="AR78687" s="106"/>
    </row>
    <row r="78688" spans="41:44" ht="15" customHeight="1">
      <c r="AO78688" s="106"/>
      <c r="AR78688" s="106"/>
    </row>
    <row r="78689" spans="41:44" ht="15" customHeight="1">
      <c r="AO78689" s="108"/>
      <c r="AR78689" s="108"/>
    </row>
    <row r="78690" spans="41:44" ht="15" customHeight="1">
      <c r="AO78690" s="108"/>
      <c r="AR78690" s="108"/>
    </row>
    <row r="78691" spans="41:44" ht="15" customHeight="1">
      <c r="AO78691" s="108"/>
      <c r="AR78691" s="108"/>
    </row>
    <row r="78692" spans="41:44" ht="15" customHeight="1">
      <c r="AO78692" s="108"/>
      <c r="AR78692" s="108"/>
    </row>
    <row r="78693" spans="41:44" ht="15" customHeight="1">
      <c r="AO78693" s="108"/>
      <c r="AR78693" s="108"/>
    </row>
    <row r="78694" spans="41:44" ht="15" customHeight="1">
      <c r="AO78694" s="109"/>
      <c r="AR78694" s="109"/>
    </row>
    <row r="78695" spans="41:44" ht="15" customHeight="1">
      <c r="AO78695" s="104"/>
      <c r="AR78695" s="104"/>
    </row>
    <row r="78696" spans="41:44" ht="15" customHeight="1">
      <c r="AO78696" s="106"/>
      <c r="AR78696" s="106"/>
    </row>
    <row r="78697" spans="41:44" ht="15" customHeight="1">
      <c r="AO78697" s="106"/>
      <c r="AR78697" s="106"/>
    </row>
    <row r="78698" spans="41:44" ht="15" customHeight="1">
      <c r="AO78698" s="106"/>
      <c r="AR78698" s="106"/>
    </row>
    <row r="78699" spans="41:44" ht="15" customHeight="1">
      <c r="AO78699" s="106"/>
      <c r="AR78699" s="106"/>
    </row>
    <row r="78700" spans="41:44" ht="15" customHeight="1">
      <c r="AO78700" s="106"/>
      <c r="AR78700" s="106"/>
    </row>
    <row r="78701" spans="41:44" ht="15" customHeight="1">
      <c r="AO78701" s="106"/>
      <c r="AR78701" s="106"/>
    </row>
    <row r="78702" spans="41:44" ht="15" customHeight="1">
      <c r="AO78702" s="106"/>
      <c r="AR78702" s="106"/>
    </row>
    <row r="78703" spans="41:44" ht="15" customHeight="1">
      <c r="AO78703" s="108"/>
      <c r="AR78703" s="108"/>
    </row>
    <row r="78704" spans="41:44" ht="15" customHeight="1">
      <c r="AO78704" s="108"/>
      <c r="AR78704" s="108"/>
    </row>
    <row r="78705" spans="41:44" ht="15" customHeight="1">
      <c r="AO78705" s="108"/>
      <c r="AR78705" s="108"/>
    </row>
    <row r="78706" spans="41:44" ht="15" customHeight="1">
      <c r="AO78706" s="108"/>
      <c r="AR78706" s="108"/>
    </row>
    <row r="78707" spans="41:44" ht="15" customHeight="1">
      <c r="AO78707" s="108"/>
      <c r="AR78707" s="108"/>
    </row>
    <row r="78708" spans="41:44" ht="15" customHeight="1">
      <c r="AO78708" s="109"/>
      <c r="AR78708" s="109"/>
    </row>
    <row r="78709" spans="41:44" ht="15" customHeight="1">
      <c r="AO78709" s="104"/>
      <c r="AR78709" s="104"/>
    </row>
    <row r="78710" spans="41:44" ht="15" customHeight="1">
      <c r="AO78710" s="106"/>
      <c r="AR78710" s="106"/>
    </row>
    <row r="78711" spans="41:44" ht="15" customHeight="1">
      <c r="AO78711" s="106"/>
      <c r="AR78711" s="106"/>
    </row>
    <row r="78712" spans="41:44" ht="15" customHeight="1">
      <c r="AO78712" s="106"/>
      <c r="AR78712" s="106"/>
    </row>
    <row r="78713" spans="41:44" ht="15" customHeight="1">
      <c r="AO78713" s="106"/>
      <c r="AR78713" s="106"/>
    </row>
    <row r="78714" spans="41:44" ht="15" customHeight="1">
      <c r="AO78714" s="106"/>
      <c r="AR78714" s="106"/>
    </row>
    <row r="78715" spans="41:44" ht="15" customHeight="1">
      <c r="AO78715" s="106"/>
      <c r="AR78715" s="106"/>
    </row>
    <row r="78716" spans="41:44" ht="15" customHeight="1">
      <c r="AO78716" s="106"/>
      <c r="AR78716" s="106"/>
    </row>
    <row r="78717" spans="41:44" ht="15" customHeight="1">
      <c r="AO78717" s="108"/>
      <c r="AR78717" s="108"/>
    </row>
    <row r="78718" spans="41:44" ht="15" customHeight="1">
      <c r="AO78718" s="108"/>
      <c r="AR78718" s="108"/>
    </row>
    <row r="78719" spans="41:44" ht="15" customHeight="1">
      <c r="AO78719" s="108"/>
      <c r="AR78719" s="108"/>
    </row>
    <row r="78720" spans="41:44" ht="15" customHeight="1">
      <c r="AO78720" s="108"/>
      <c r="AR78720" s="108"/>
    </row>
    <row r="78721" spans="41:44" ht="15" customHeight="1">
      <c r="AO78721" s="108"/>
      <c r="AR78721" s="108"/>
    </row>
    <row r="78722" spans="41:44" ht="15" customHeight="1">
      <c r="AO78722" s="109"/>
      <c r="AR78722" s="109"/>
    </row>
    <row r="78723" spans="41:44" ht="15" customHeight="1">
      <c r="AO78723" s="104"/>
      <c r="AR78723" s="104"/>
    </row>
    <row r="78724" spans="41:44" ht="15" customHeight="1">
      <c r="AO78724" s="106"/>
      <c r="AR78724" s="106"/>
    </row>
    <row r="78725" spans="41:44" ht="15" customHeight="1">
      <c r="AO78725" s="106"/>
      <c r="AR78725" s="106"/>
    </row>
    <row r="78726" spans="41:44" ht="15" customHeight="1">
      <c r="AO78726" s="106"/>
      <c r="AR78726" s="106"/>
    </row>
    <row r="78727" spans="41:44" ht="15" customHeight="1">
      <c r="AO78727" s="106"/>
      <c r="AR78727" s="106"/>
    </row>
    <row r="78728" spans="41:44" ht="15" customHeight="1">
      <c r="AO78728" s="106"/>
      <c r="AR78728" s="106"/>
    </row>
    <row r="78729" spans="41:44" ht="15" customHeight="1">
      <c r="AO78729" s="106"/>
      <c r="AR78729" s="106"/>
    </row>
    <row r="78730" spans="41:44" ht="15" customHeight="1">
      <c r="AO78730" s="106"/>
      <c r="AR78730" s="106"/>
    </row>
    <row r="78731" spans="41:44" ht="15" customHeight="1">
      <c r="AO78731" s="108"/>
      <c r="AR78731" s="108"/>
    </row>
    <row r="78732" spans="41:44" ht="15" customHeight="1">
      <c r="AO78732" s="108"/>
      <c r="AR78732" s="108"/>
    </row>
    <row r="78733" spans="41:44" ht="15" customHeight="1">
      <c r="AO78733" s="108"/>
      <c r="AR78733" s="108"/>
    </row>
    <row r="78734" spans="41:44" ht="15" customHeight="1">
      <c r="AO78734" s="108"/>
      <c r="AR78734" s="108"/>
    </row>
    <row r="78735" spans="41:44" ht="15" customHeight="1">
      <c r="AO78735" s="108"/>
      <c r="AR78735" s="108"/>
    </row>
    <row r="78736" spans="41:44" ht="15" customHeight="1">
      <c r="AO78736" s="109"/>
      <c r="AR78736" s="109"/>
    </row>
    <row r="78737" spans="41:44" ht="15" customHeight="1">
      <c r="AO78737" s="104"/>
      <c r="AR78737" s="104"/>
    </row>
    <row r="78738" spans="41:44" ht="15" customHeight="1">
      <c r="AO78738" s="106"/>
      <c r="AR78738" s="106"/>
    </row>
    <row r="78739" spans="41:44" ht="15" customHeight="1">
      <c r="AO78739" s="106"/>
      <c r="AR78739" s="106"/>
    </row>
    <row r="78740" spans="41:44" ht="15" customHeight="1">
      <c r="AO78740" s="106"/>
      <c r="AR78740" s="106"/>
    </row>
    <row r="78741" spans="41:44" ht="15" customHeight="1">
      <c r="AO78741" s="106"/>
      <c r="AR78741" s="106"/>
    </row>
    <row r="78742" spans="41:44" ht="15" customHeight="1">
      <c r="AO78742" s="106"/>
      <c r="AR78742" s="106"/>
    </row>
    <row r="78743" spans="41:44" ht="15" customHeight="1">
      <c r="AO78743" s="106"/>
      <c r="AR78743" s="106"/>
    </row>
    <row r="78744" spans="41:44" ht="15" customHeight="1">
      <c r="AO78744" s="106"/>
      <c r="AR78744" s="106"/>
    </row>
    <row r="78745" spans="41:44" ht="15" customHeight="1">
      <c r="AO78745" s="108"/>
      <c r="AR78745" s="108"/>
    </row>
    <row r="78746" spans="41:44" ht="15" customHeight="1">
      <c r="AO78746" s="108"/>
      <c r="AR78746" s="108"/>
    </row>
    <row r="78747" spans="41:44" ht="15" customHeight="1">
      <c r="AO78747" s="108"/>
      <c r="AR78747" s="108"/>
    </row>
    <row r="78748" spans="41:44" ht="15" customHeight="1">
      <c r="AO78748" s="108"/>
      <c r="AR78748" s="108"/>
    </row>
    <row r="78749" spans="41:44" ht="15" customHeight="1">
      <c r="AO78749" s="108"/>
      <c r="AR78749" s="108"/>
    </row>
    <row r="78750" spans="41:44" ht="15" customHeight="1">
      <c r="AO78750" s="109"/>
      <c r="AR78750" s="109"/>
    </row>
    <row r="78751" spans="41:44" ht="15" customHeight="1">
      <c r="AO78751" s="104"/>
      <c r="AR78751" s="104"/>
    </row>
    <row r="78752" spans="41:44" ht="15" customHeight="1">
      <c r="AO78752" s="106"/>
      <c r="AR78752" s="106"/>
    </row>
    <row r="78753" spans="41:44" ht="15" customHeight="1">
      <c r="AO78753" s="106"/>
      <c r="AR78753" s="106"/>
    </row>
    <row r="78754" spans="41:44" ht="15" customHeight="1">
      <c r="AO78754" s="106"/>
      <c r="AR78754" s="106"/>
    </row>
    <row r="78755" spans="41:44" ht="15" customHeight="1">
      <c r="AO78755" s="106"/>
      <c r="AR78755" s="106"/>
    </row>
    <row r="78756" spans="41:44" ht="15" customHeight="1">
      <c r="AO78756" s="106"/>
      <c r="AR78756" s="106"/>
    </row>
    <row r="78757" spans="41:44" ht="15" customHeight="1">
      <c r="AO78757" s="106"/>
      <c r="AR78757" s="106"/>
    </row>
    <row r="78758" spans="41:44" ht="15" customHeight="1">
      <c r="AO78758" s="106"/>
      <c r="AR78758" s="106"/>
    </row>
    <row r="78759" spans="41:44" ht="15" customHeight="1">
      <c r="AO78759" s="108"/>
      <c r="AR78759" s="108"/>
    </row>
    <row r="78760" spans="41:44" ht="15" customHeight="1">
      <c r="AO78760" s="108"/>
      <c r="AR78760" s="108"/>
    </row>
    <row r="78761" spans="41:44" ht="15" customHeight="1">
      <c r="AO78761" s="108"/>
      <c r="AR78761" s="108"/>
    </row>
    <row r="78762" spans="41:44" ht="15" customHeight="1">
      <c r="AO78762" s="108"/>
      <c r="AR78762" s="108"/>
    </row>
    <row r="78763" spans="41:44" ht="15" customHeight="1">
      <c r="AO78763" s="108"/>
      <c r="AR78763" s="108"/>
    </row>
    <row r="78764" spans="41:44" ht="15" customHeight="1">
      <c r="AO78764" s="109"/>
      <c r="AR78764" s="109"/>
    </row>
    <row r="78765" spans="41:44" ht="15" customHeight="1">
      <c r="AO78765" s="104"/>
      <c r="AR78765" s="104"/>
    </row>
    <row r="78766" spans="41:44" ht="15" customHeight="1">
      <c r="AO78766" s="106"/>
      <c r="AR78766" s="106"/>
    </row>
    <row r="78767" spans="41:44" ht="15" customHeight="1">
      <c r="AO78767" s="106"/>
      <c r="AR78767" s="106"/>
    </row>
    <row r="78768" spans="41:44" ht="15" customHeight="1">
      <c r="AO78768" s="106"/>
      <c r="AR78768" s="106"/>
    </row>
    <row r="78769" spans="41:44" ht="15" customHeight="1">
      <c r="AO78769" s="106"/>
      <c r="AR78769" s="106"/>
    </row>
    <row r="78770" spans="41:44" ht="15" customHeight="1">
      <c r="AO78770" s="106"/>
      <c r="AR78770" s="106"/>
    </row>
    <row r="78771" spans="41:44" ht="15" customHeight="1">
      <c r="AO78771" s="106"/>
      <c r="AR78771" s="106"/>
    </row>
    <row r="78772" spans="41:44" ht="15" customHeight="1">
      <c r="AO78772" s="106"/>
      <c r="AR78772" s="106"/>
    </row>
    <row r="78773" spans="41:44" ht="15" customHeight="1">
      <c r="AO78773" s="108"/>
      <c r="AR78773" s="108"/>
    </row>
    <row r="78774" spans="41:44" ht="15" customHeight="1">
      <c r="AO78774" s="108"/>
      <c r="AR78774" s="108"/>
    </row>
    <row r="78775" spans="41:44" ht="15" customHeight="1">
      <c r="AO78775" s="108"/>
      <c r="AR78775" s="108"/>
    </row>
    <row r="78776" spans="41:44" ht="15" customHeight="1">
      <c r="AO78776" s="108"/>
      <c r="AR78776" s="108"/>
    </row>
    <row r="78777" spans="41:44" ht="15" customHeight="1">
      <c r="AO78777" s="108"/>
      <c r="AR78777" s="108"/>
    </row>
    <row r="78778" spans="41:44" ht="15" customHeight="1">
      <c r="AO78778" s="109"/>
      <c r="AR78778" s="109"/>
    </row>
    <row r="78779" spans="41:44" ht="15" customHeight="1">
      <c r="AO78779" s="104"/>
      <c r="AR78779" s="104"/>
    </row>
    <row r="78780" spans="41:44" ht="15" customHeight="1">
      <c r="AO78780" s="106"/>
      <c r="AR78780" s="106"/>
    </row>
    <row r="78781" spans="41:44" ht="15" customHeight="1">
      <c r="AO78781" s="106"/>
      <c r="AR78781" s="106"/>
    </row>
    <row r="78782" spans="41:44" ht="15" customHeight="1">
      <c r="AO78782" s="106"/>
      <c r="AR78782" s="106"/>
    </row>
    <row r="78783" spans="41:44" ht="15" customHeight="1">
      <c r="AO78783" s="106"/>
      <c r="AR78783" s="106"/>
    </row>
    <row r="78784" spans="41:44" ht="15" customHeight="1">
      <c r="AO78784" s="106"/>
      <c r="AR78784" s="106"/>
    </row>
    <row r="78785" spans="41:44" ht="15" customHeight="1">
      <c r="AO78785" s="106"/>
      <c r="AR78785" s="106"/>
    </row>
    <row r="78786" spans="41:44" ht="15" customHeight="1">
      <c r="AO78786" s="106"/>
      <c r="AR78786" s="106"/>
    </row>
    <row r="78787" spans="41:44" ht="15" customHeight="1">
      <c r="AO78787" s="108"/>
      <c r="AR78787" s="108"/>
    </row>
    <row r="78788" spans="41:44" ht="15" customHeight="1">
      <c r="AO78788" s="108"/>
      <c r="AR78788" s="108"/>
    </row>
    <row r="78789" spans="41:44" ht="15" customHeight="1">
      <c r="AO78789" s="108"/>
      <c r="AR78789" s="108"/>
    </row>
    <row r="78790" spans="41:44" ht="15" customHeight="1">
      <c r="AO78790" s="108"/>
      <c r="AR78790" s="108"/>
    </row>
    <row r="78791" spans="41:44" ht="15" customHeight="1">
      <c r="AO78791" s="108"/>
      <c r="AR78791" s="108"/>
    </row>
    <row r="78792" spans="41:44" ht="15" customHeight="1">
      <c r="AO78792" s="109"/>
      <c r="AR78792" s="109"/>
    </row>
    <row r="78793" spans="41:44" ht="15" customHeight="1">
      <c r="AO78793" s="104"/>
      <c r="AR78793" s="104"/>
    </row>
    <row r="78794" spans="41:44" ht="15" customHeight="1">
      <c r="AO78794" s="106"/>
      <c r="AR78794" s="106"/>
    </row>
    <row r="78795" spans="41:44" ht="15" customHeight="1">
      <c r="AO78795" s="106"/>
      <c r="AR78795" s="106"/>
    </row>
    <row r="78796" spans="41:44" ht="15" customHeight="1">
      <c r="AO78796" s="106"/>
      <c r="AR78796" s="106"/>
    </row>
    <row r="78797" spans="41:44" ht="15" customHeight="1">
      <c r="AO78797" s="106"/>
      <c r="AR78797" s="106"/>
    </row>
    <row r="78798" spans="41:44" ht="15" customHeight="1">
      <c r="AO78798" s="106"/>
      <c r="AR78798" s="106"/>
    </row>
    <row r="78799" spans="41:44" ht="15" customHeight="1">
      <c r="AO78799" s="106"/>
      <c r="AR78799" s="106"/>
    </row>
    <row r="78800" spans="41:44" ht="15" customHeight="1">
      <c r="AO78800" s="106"/>
      <c r="AR78800" s="106"/>
    </row>
    <row r="78801" spans="41:44" ht="15" customHeight="1">
      <c r="AO78801" s="108"/>
      <c r="AR78801" s="108"/>
    </row>
    <row r="78802" spans="41:44" ht="15" customHeight="1">
      <c r="AO78802" s="108"/>
      <c r="AR78802" s="108"/>
    </row>
    <row r="78803" spans="41:44" ht="15" customHeight="1">
      <c r="AO78803" s="108"/>
      <c r="AR78803" s="108"/>
    </row>
    <row r="78804" spans="41:44" ht="15" customHeight="1">
      <c r="AO78804" s="108"/>
      <c r="AR78804" s="108"/>
    </row>
    <row r="78805" spans="41:44" ht="15" customHeight="1">
      <c r="AO78805" s="108"/>
      <c r="AR78805" s="108"/>
    </row>
    <row r="78806" spans="41:44" ht="15" customHeight="1">
      <c r="AO78806" s="109"/>
      <c r="AR78806" s="109"/>
    </row>
    <row r="78807" spans="41:44" ht="15" customHeight="1">
      <c r="AO78807" s="104"/>
      <c r="AR78807" s="104"/>
    </row>
    <row r="78808" spans="41:44" ht="15" customHeight="1">
      <c r="AO78808" s="106"/>
      <c r="AR78808" s="106"/>
    </row>
    <row r="78809" spans="41:44" ht="15" customHeight="1">
      <c r="AO78809" s="106"/>
      <c r="AR78809" s="106"/>
    </row>
    <row r="78810" spans="41:44" ht="15" customHeight="1">
      <c r="AO78810" s="106"/>
      <c r="AR78810" s="106"/>
    </row>
    <row r="78811" spans="41:44" ht="15" customHeight="1">
      <c r="AO78811" s="106"/>
      <c r="AR78811" s="106"/>
    </row>
    <row r="78812" spans="41:44" ht="15" customHeight="1">
      <c r="AO78812" s="106"/>
      <c r="AR78812" s="106"/>
    </row>
    <row r="78813" spans="41:44" ht="15" customHeight="1">
      <c r="AO78813" s="106"/>
      <c r="AR78813" s="106"/>
    </row>
    <row r="78814" spans="41:44" ht="15" customHeight="1">
      <c r="AO78814" s="106"/>
      <c r="AR78814" s="106"/>
    </row>
    <row r="78815" spans="41:44" ht="15" customHeight="1">
      <c r="AO78815" s="108"/>
      <c r="AR78815" s="108"/>
    </row>
    <row r="78816" spans="41:44" ht="15" customHeight="1">
      <c r="AO78816" s="108"/>
      <c r="AR78816" s="108"/>
    </row>
    <row r="78817" spans="41:44" ht="15" customHeight="1">
      <c r="AO78817" s="108"/>
      <c r="AR78817" s="108"/>
    </row>
    <row r="78818" spans="41:44" ht="15" customHeight="1">
      <c r="AO78818" s="108"/>
      <c r="AR78818" s="108"/>
    </row>
    <row r="78819" spans="41:44" ht="15" customHeight="1">
      <c r="AO78819" s="108"/>
      <c r="AR78819" s="108"/>
    </row>
    <row r="78820" spans="41:44" ht="15" customHeight="1">
      <c r="AO78820" s="109"/>
      <c r="AR78820" s="109"/>
    </row>
    <row r="78821" spans="41:44" ht="15" customHeight="1">
      <c r="AO78821" s="104"/>
      <c r="AR78821" s="104"/>
    </row>
    <row r="78822" spans="41:44" ht="15" customHeight="1">
      <c r="AO78822" s="106"/>
      <c r="AR78822" s="106"/>
    </row>
    <row r="78823" spans="41:44" ht="15" customHeight="1">
      <c r="AO78823" s="106"/>
      <c r="AR78823" s="106"/>
    </row>
    <row r="78824" spans="41:44" ht="15" customHeight="1">
      <c r="AO78824" s="106"/>
      <c r="AR78824" s="106"/>
    </row>
    <row r="78825" spans="41:44" ht="15" customHeight="1">
      <c r="AO78825" s="106"/>
      <c r="AR78825" s="106"/>
    </row>
    <row r="78826" spans="41:44" ht="15" customHeight="1">
      <c r="AO78826" s="106"/>
      <c r="AR78826" s="106"/>
    </row>
    <row r="78827" spans="41:44" ht="15" customHeight="1">
      <c r="AO78827" s="106"/>
      <c r="AR78827" s="106"/>
    </row>
    <row r="78828" spans="41:44" ht="15" customHeight="1">
      <c r="AO78828" s="106"/>
      <c r="AR78828" s="106"/>
    </row>
    <row r="78829" spans="41:44" ht="15" customHeight="1">
      <c r="AO78829" s="108"/>
      <c r="AR78829" s="108"/>
    </row>
    <row r="78830" spans="41:44" ht="15" customHeight="1">
      <c r="AO78830" s="108"/>
      <c r="AR78830" s="108"/>
    </row>
    <row r="78831" spans="41:44" ht="15" customHeight="1">
      <c r="AO78831" s="108"/>
      <c r="AR78831" s="108"/>
    </row>
    <row r="78832" spans="41:44" ht="15" customHeight="1">
      <c r="AO78832" s="108"/>
      <c r="AR78832" s="108"/>
    </row>
    <row r="78833" spans="41:44" ht="15" customHeight="1">
      <c r="AO78833" s="108"/>
      <c r="AR78833" s="108"/>
    </row>
    <row r="78834" spans="41:44" ht="15" customHeight="1">
      <c r="AO78834" s="109"/>
      <c r="AR78834" s="109"/>
    </row>
    <row r="78835" spans="41:44" ht="15" customHeight="1">
      <c r="AO78835" s="104"/>
      <c r="AR78835" s="104"/>
    </row>
    <row r="78836" spans="41:44" ht="15" customHeight="1">
      <c r="AO78836" s="106"/>
      <c r="AR78836" s="106"/>
    </row>
    <row r="78837" spans="41:44" ht="15" customHeight="1">
      <c r="AO78837" s="106"/>
      <c r="AR78837" s="106"/>
    </row>
    <row r="78838" spans="41:44" ht="15" customHeight="1">
      <c r="AO78838" s="106"/>
      <c r="AR78838" s="106"/>
    </row>
    <row r="78839" spans="41:44" ht="15" customHeight="1">
      <c r="AO78839" s="106"/>
      <c r="AR78839" s="106"/>
    </row>
    <row r="78840" spans="41:44" ht="15" customHeight="1">
      <c r="AO78840" s="106"/>
      <c r="AR78840" s="106"/>
    </row>
    <row r="78841" spans="41:44" ht="15" customHeight="1">
      <c r="AO78841" s="106"/>
      <c r="AR78841" s="106"/>
    </row>
    <row r="78842" spans="41:44" ht="15" customHeight="1">
      <c r="AO78842" s="106"/>
      <c r="AR78842" s="106"/>
    </row>
    <row r="78843" spans="41:44" ht="15" customHeight="1">
      <c r="AO78843" s="108"/>
      <c r="AR78843" s="108"/>
    </row>
    <row r="78844" spans="41:44" ht="15" customHeight="1">
      <c r="AO78844" s="108"/>
      <c r="AR78844" s="108"/>
    </row>
    <row r="78845" spans="41:44" ht="15" customHeight="1">
      <c r="AO78845" s="108"/>
      <c r="AR78845" s="108"/>
    </row>
    <row r="78846" spans="41:44" ht="15" customHeight="1">
      <c r="AO78846" s="108"/>
      <c r="AR78846" s="108"/>
    </row>
    <row r="78847" spans="41:44" ht="15" customHeight="1">
      <c r="AO78847" s="108"/>
      <c r="AR78847" s="108"/>
    </row>
    <row r="78848" spans="41:44" ht="15" customHeight="1">
      <c r="AO78848" s="109"/>
      <c r="AR78848" s="109"/>
    </row>
    <row r="78849" spans="41:44" ht="15" customHeight="1">
      <c r="AO78849" s="104"/>
      <c r="AR78849" s="104"/>
    </row>
    <row r="78850" spans="41:44" ht="15" customHeight="1">
      <c r="AO78850" s="106"/>
      <c r="AR78850" s="106"/>
    </row>
    <row r="78851" spans="41:44" ht="15" customHeight="1">
      <c r="AO78851" s="106"/>
      <c r="AR78851" s="106"/>
    </row>
    <row r="78852" spans="41:44" ht="15" customHeight="1">
      <c r="AO78852" s="106"/>
      <c r="AR78852" s="106"/>
    </row>
    <row r="78853" spans="41:44" ht="15" customHeight="1">
      <c r="AO78853" s="106"/>
      <c r="AR78853" s="106"/>
    </row>
    <row r="78854" spans="41:44" ht="15" customHeight="1">
      <c r="AO78854" s="106"/>
      <c r="AR78854" s="106"/>
    </row>
    <row r="78855" spans="41:44" ht="15" customHeight="1">
      <c r="AO78855" s="106"/>
      <c r="AR78855" s="106"/>
    </row>
    <row r="78856" spans="41:44" ht="15" customHeight="1">
      <c r="AO78856" s="106"/>
      <c r="AR78856" s="106"/>
    </row>
    <row r="78857" spans="41:44" ht="15" customHeight="1">
      <c r="AO78857" s="108"/>
      <c r="AR78857" s="108"/>
    </row>
    <row r="78858" spans="41:44" ht="15" customHeight="1">
      <c r="AO78858" s="108"/>
      <c r="AR78858" s="108"/>
    </row>
    <row r="78859" spans="41:44" ht="15" customHeight="1">
      <c r="AO78859" s="108"/>
      <c r="AR78859" s="108"/>
    </row>
    <row r="78860" spans="41:44" ht="15" customHeight="1">
      <c r="AO78860" s="108"/>
      <c r="AR78860" s="108"/>
    </row>
    <row r="78861" spans="41:44" ht="15" customHeight="1">
      <c r="AO78861" s="108"/>
      <c r="AR78861" s="108"/>
    </row>
    <row r="78862" spans="41:44" ht="15" customHeight="1">
      <c r="AO78862" s="109"/>
      <c r="AR78862" s="109"/>
    </row>
    <row r="78863" spans="41:44" ht="15" customHeight="1">
      <c r="AO78863" s="104"/>
      <c r="AR78863" s="104"/>
    </row>
    <row r="78864" spans="41:44" ht="15" customHeight="1">
      <c r="AO78864" s="106"/>
      <c r="AR78864" s="106"/>
    </row>
    <row r="78865" spans="41:44" ht="15" customHeight="1">
      <c r="AO78865" s="106"/>
      <c r="AR78865" s="106"/>
    </row>
    <row r="78866" spans="41:44" ht="15" customHeight="1">
      <c r="AO78866" s="106"/>
      <c r="AR78866" s="106"/>
    </row>
    <row r="78867" spans="41:44" ht="15" customHeight="1">
      <c r="AO78867" s="106"/>
      <c r="AR78867" s="106"/>
    </row>
    <row r="78868" spans="41:44" ht="15" customHeight="1">
      <c r="AO78868" s="106"/>
      <c r="AR78868" s="106"/>
    </row>
    <row r="78869" spans="41:44" ht="15" customHeight="1">
      <c r="AO78869" s="106"/>
      <c r="AR78869" s="106"/>
    </row>
    <row r="78870" spans="41:44" ht="15" customHeight="1">
      <c r="AO78870" s="106"/>
      <c r="AR78870" s="106"/>
    </row>
    <row r="78871" spans="41:44" ht="15" customHeight="1">
      <c r="AO78871" s="108"/>
      <c r="AR78871" s="108"/>
    </row>
    <row r="78872" spans="41:44" ht="15" customHeight="1">
      <c r="AO78872" s="108"/>
      <c r="AR78872" s="108"/>
    </row>
    <row r="78873" spans="41:44" ht="15" customHeight="1">
      <c r="AO78873" s="108"/>
      <c r="AR78873" s="108"/>
    </row>
    <row r="78874" spans="41:44" ht="15" customHeight="1">
      <c r="AO78874" s="108"/>
      <c r="AR78874" s="108"/>
    </row>
    <row r="78875" spans="41:44" ht="15" customHeight="1">
      <c r="AO78875" s="108"/>
      <c r="AR78875" s="108"/>
    </row>
    <row r="78876" spans="41:44" ht="15" customHeight="1">
      <c r="AO78876" s="109"/>
      <c r="AR78876" s="109"/>
    </row>
    <row r="78877" spans="41:44" ht="15" customHeight="1">
      <c r="AO78877" s="104"/>
      <c r="AR78877" s="104"/>
    </row>
    <row r="78878" spans="41:44" ht="15" customHeight="1">
      <c r="AO78878" s="106"/>
      <c r="AR78878" s="106"/>
    </row>
    <row r="78879" spans="41:44" ht="15" customHeight="1">
      <c r="AO78879" s="106"/>
      <c r="AR78879" s="106"/>
    </row>
    <row r="78880" spans="41:44" ht="15" customHeight="1">
      <c r="AO78880" s="106"/>
      <c r="AR78880" s="106"/>
    </row>
    <row r="78881" spans="41:44" ht="15" customHeight="1">
      <c r="AO78881" s="106"/>
      <c r="AR78881" s="106"/>
    </row>
    <row r="78882" spans="41:44" ht="15" customHeight="1">
      <c r="AO78882" s="106"/>
      <c r="AR78882" s="106"/>
    </row>
    <row r="78883" spans="41:44" ht="15" customHeight="1">
      <c r="AO78883" s="106"/>
      <c r="AR78883" s="106"/>
    </row>
    <row r="78884" spans="41:44" ht="15" customHeight="1">
      <c r="AO78884" s="106"/>
      <c r="AR78884" s="106"/>
    </row>
    <row r="78885" spans="41:44" ht="15" customHeight="1">
      <c r="AO78885" s="108"/>
      <c r="AR78885" s="108"/>
    </row>
    <row r="78886" spans="41:44" ht="15" customHeight="1">
      <c r="AO78886" s="108"/>
      <c r="AR78886" s="108"/>
    </row>
    <row r="78887" spans="41:44" ht="15" customHeight="1">
      <c r="AO78887" s="108"/>
      <c r="AR78887" s="108"/>
    </row>
    <row r="78888" spans="41:44" ht="15" customHeight="1">
      <c r="AO78888" s="108"/>
      <c r="AR78888" s="108"/>
    </row>
    <row r="78889" spans="41:44" ht="15" customHeight="1">
      <c r="AO78889" s="108"/>
      <c r="AR78889" s="108"/>
    </row>
    <row r="78890" spans="41:44" ht="15" customHeight="1">
      <c r="AO78890" s="109"/>
      <c r="AR78890" s="109"/>
    </row>
    <row r="78891" spans="41:44" ht="15" customHeight="1">
      <c r="AO78891" s="104"/>
      <c r="AR78891" s="104"/>
    </row>
    <row r="78892" spans="41:44" ht="15" customHeight="1">
      <c r="AO78892" s="106"/>
      <c r="AR78892" s="106"/>
    </row>
    <row r="78893" spans="41:44" ht="15" customHeight="1">
      <c r="AO78893" s="106"/>
      <c r="AR78893" s="106"/>
    </row>
    <row r="78894" spans="41:44" ht="15" customHeight="1">
      <c r="AO78894" s="106"/>
      <c r="AR78894" s="106"/>
    </row>
    <row r="78895" spans="41:44" ht="15" customHeight="1">
      <c r="AO78895" s="106"/>
      <c r="AR78895" s="106"/>
    </row>
    <row r="78896" spans="41:44" ht="15" customHeight="1">
      <c r="AO78896" s="106"/>
      <c r="AR78896" s="106"/>
    </row>
    <row r="78897" spans="41:44" ht="15" customHeight="1">
      <c r="AO78897" s="106"/>
      <c r="AR78897" s="106"/>
    </row>
    <row r="78898" spans="41:44" ht="15" customHeight="1">
      <c r="AO78898" s="106"/>
      <c r="AR78898" s="106"/>
    </row>
    <row r="78899" spans="41:44" ht="15" customHeight="1">
      <c r="AO78899" s="108"/>
      <c r="AR78899" s="108"/>
    </row>
    <row r="78900" spans="41:44" ht="15" customHeight="1">
      <c r="AO78900" s="108"/>
      <c r="AR78900" s="108"/>
    </row>
    <row r="78901" spans="41:44" ht="15" customHeight="1">
      <c r="AO78901" s="108"/>
      <c r="AR78901" s="108"/>
    </row>
    <row r="78902" spans="41:44" ht="15" customHeight="1">
      <c r="AO78902" s="108"/>
      <c r="AR78902" s="108"/>
    </row>
    <row r="78903" spans="41:44" ht="15" customHeight="1">
      <c r="AO78903" s="108"/>
      <c r="AR78903" s="108"/>
    </row>
    <row r="78904" spans="41:44" ht="15" customHeight="1">
      <c r="AO78904" s="109"/>
      <c r="AR78904" s="109"/>
    </row>
    <row r="78905" spans="41:44" ht="15" customHeight="1">
      <c r="AO78905" s="104"/>
      <c r="AR78905" s="104"/>
    </row>
    <row r="78906" spans="41:44" ht="15" customHeight="1">
      <c r="AO78906" s="106"/>
      <c r="AR78906" s="106"/>
    </row>
    <row r="78907" spans="41:44" ht="15" customHeight="1">
      <c r="AO78907" s="106"/>
      <c r="AR78907" s="106"/>
    </row>
    <row r="78908" spans="41:44" ht="15" customHeight="1">
      <c r="AO78908" s="106"/>
      <c r="AR78908" s="106"/>
    </row>
    <row r="78909" spans="41:44" ht="15" customHeight="1">
      <c r="AO78909" s="106"/>
      <c r="AR78909" s="106"/>
    </row>
    <row r="78910" spans="41:44" ht="15" customHeight="1">
      <c r="AO78910" s="106"/>
      <c r="AR78910" s="106"/>
    </row>
    <row r="78911" spans="41:44" ht="15" customHeight="1">
      <c r="AO78911" s="106"/>
      <c r="AR78911" s="106"/>
    </row>
    <row r="78912" spans="41:44" ht="15" customHeight="1">
      <c r="AO78912" s="106"/>
      <c r="AR78912" s="106"/>
    </row>
    <row r="78913" spans="41:44" ht="15" customHeight="1">
      <c r="AO78913" s="108"/>
      <c r="AR78913" s="108"/>
    </row>
    <row r="78914" spans="41:44" ht="15" customHeight="1">
      <c r="AO78914" s="108"/>
      <c r="AR78914" s="108"/>
    </row>
    <row r="78915" spans="41:44" ht="15" customHeight="1">
      <c r="AO78915" s="108"/>
      <c r="AR78915" s="108"/>
    </row>
    <row r="78916" spans="41:44" ht="15" customHeight="1">
      <c r="AO78916" s="108"/>
      <c r="AR78916" s="108"/>
    </row>
    <row r="78917" spans="41:44" ht="15" customHeight="1">
      <c r="AO78917" s="108"/>
      <c r="AR78917" s="108"/>
    </row>
    <row r="78918" spans="41:44" ht="15" customHeight="1">
      <c r="AO78918" s="109"/>
      <c r="AR78918" s="109"/>
    </row>
    <row r="78919" spans="41:44" ht="15" customHeight="1">
      <c r="AO78919" s="104"/>
      <c r="AR78919" s="104"/>
    </row>
    <row r="78920" spans="41:44" ht="15" customHeight="1">
      <c r="AO78920" s="106"/>
      <c r="AR78920" s="106"/>
    </row>
    <row r="78921" spans="41:44" ht="15" customHeight="1">
      <c r="AO78921" s="106"/>
      <c r="AR78921" s="106"/>
    </row>
    <row r="78922" spans="41:44" ht="15" customHeight="1">
      <c r="AO78922" s="106"/>
      <c r="AR78922" s="106"/>
    </row>
    <row r="78923" spans="41:44" ht="15" customHeight="1">
      <c r="AO78923" s="106"/>
      <c r="AR78923" s="106"/>
    </row>
    <row r="78924" spans="41:44" ht="15" customHeight="1">
      <c r="AO78924" s="106"/>
      <c r="AR78924" s="106"/>
    </row>
    <row r="78925" spans="41:44" ht="15" customHeight="1">
      <c r="AO78925" s="106"/>
      <c r="AR78925" s="106"/>
    </row>
    <row r="78926" spans="41:44" ht="15" customHeight="1">
      <c r="AO78926" s="106"/>
      <c r="AR78926" s="106"/>
    </row>
    <row r="78927" spans="41:44" ht="15" customHeight="1">
      <c r="AO78927" s="108"/>
      <c r="AR78927" s="108"/>
    </row>
    <row r="78928" spans="41:44" ht="15" customHeight="1">
      <c r="AO78928" s="108"/>
      <c r="AR78928" s="108"/>
    </row>
    <row r="78929" spans="41:44" ht="15" customHeight="1">
      <c r="AO78929" s="108"/>
      <c r="AR78929" s="108"/>
    </row>
    <row r="78930" spans="41:44" ht="15" customHeight="1">
      <c r="AO78930" s="108"/>
      <c r="AR78930" s="108"/>
    </row>
    <row r="78931" spans="41:44" ht="15" customHeight="1">
      <c r="AO78931" s="108"/>
      <c r="AR78931" s="108"/>
    </row>
    <row r="78932" spans="41:44" ht="15" customHeight="1">
      <c r="AO78932" s="109"/>
      <c r="AR78932" s="109"/>
    </row>
    <row r="78933" spans="41:44" ht="15" customHeight="1">
      <c r="AO78933" s="104"/>
      <c r="AR78933" s="104"/>
    </row>
    <row r="78934" spans="41:44" ht="15" customHeight="1">
      <c r="AO78934" s="106"/>
      <c r="AR78934" s="106"/>
    </row>
    <row r="78935" spans="41:44" ht="15" customHeight="1">
      <c r="AO78935" s="106"/>
      <c r="AR78935" s="106"/>
    </row>
    <row r="78936" spans="41:44" ht="15" customHeight="1">
      <c r="AO78936" s="106"/>
      <c r="AR78936" s="106"/>
    </row>
    <row r="78937" spans="41:44" ht="15" customHeight="1">
      <c r="AO78937" s="106"/>
      <c r="AR78937" s="106"/>
    </row>
    <row r="78938" spans="41:44" ht="15" customHeight="1">
      <c r="AO78938" s="106"/>
      <c r="AR78938" s="106"/>
    </row>
    <row r="78939" spans="41:44" ht="15" customHeight="1">
      <c r="AO78939" s="106"/>
      <c r="AR78939" s="106"/>
    </row>
    <row r="78940" spans="41:44" ht="15" customHeight="1">
      <c r="AO78940" s="106"/>
      <c r="AR78940" s="106"/>
    </row>
    <row r="78941" spans="41:44" ht="15" customHeight="1">
      <c r="AO78941" s="108"/>
      <c r="AR78941" s="108"/>
    </row>
    <row r="78942" spans="41:44" ht="15" customHeight="1">
      <c r="AO78942" s="108"/>
      <c r="AR78942" s="108"/>
    </row>
    <row r="78943" spans="41:44" ht="15" customHeight="1">
      <c r="AO78943" s="108"/>
      <c r="AR78943" s="108"/>
    </row>
    <row r="78944" spans="41:44" ht="15" customHeight="1">
      <c r="AO78944" s="108"/>
      <c r="AR78944" s="108"/>
    </row>
    <row r="78945" spans="41:44" ht="15" customHeight="1">
      <c r="AO78945" s="108"/>
      <c r="AR78945" s="108"/>
    </row>
    <row r="78946" spans="41:44" ht="15" customHeight="1">
      <c r="AO78946" s="109"/>
      <c r="AR78946" s="109"/>
    </row>
    <row r="78947" spans="41:44" ht="15" customHeight="1">
      <c r="AO78947" s="104"/>
      <c r="AR78947" s="104"/>
    </row>
    <row r="78948" spans="41:44" ht="15" customHeight="1">
      <c r="AO78948" s="106"/>
      <c r="AR78948" s="106"/>
    </row>
    <row r="78949" spans="41:44" ht="15" customHeight="1">
      <c r="AO78949" s="106"/>
      <c r="AR78949" s="106"/>
    </row>
    <row r="78950" spans="41:44" ht="15" customHeight="1">
      <c r="AO78950" s="106"/>
      <c r="AR78950" s="106"/>
    </row>
    <row r="78951" spans="41:44" ht="15" customHeight="1">
      <c r="AO78951" s="106"/>
      <c r="AR78951" s="106"/>
    </row>
    <row r="78952" spans="41:44" ht="15" customHeight="1">
      <c r="AO78952" s="106"/>
      <c r="AR78952" s="106"/>
    </row>
    <row r="78953" spans="41:44" ht="15" customHeight="1">
      <c r="AO78953" s="106"/>
      <c r="AR78953" s="106"/>
    </row>
    <row r="78954" spans="41:44" ht="15" customHeight="1">
      <c r="AO78954" s="106"/>
      <c r="AR78954" s="106"/>
    </row>
    <row r="78955" spans="41:44" ht="15" customHeight="1">
      <c r="AO78955" s="108"/>
      <c r="AR78955" s="108"/>
    </row>
    <row r="78956" spans="41:44" ht="15" customHeight="1">
      <c r="AO78956" s="108"/>
      <c r="AR78956" s="108"/>
    </row>
    <row r="78957" spans="41:44" ht="15" customHeight="1">
      <c r="AO78957" s="108"/>
      <c r="AR78957" s="108"/>
    </row>
    <row r="78958" spans="41:44" ht="15" customHeight="1">
      <c r="AO78958" s="108"/>
      <c r="AR78958" s="108"/>
    </row>
    <row r="78959" spans="41:44" ht="15" customHeight="1">
      <c r="AO78959" s="108"/>
      <c r="AR78959" s="108"/>
    </row>
    <row r="78960" spans="41:44" ht="15" customHeight="1">
      <c r="AO78960" s="109"/>
      <c r="AR78960" s="109"/>
    </row>
    <row r="78961" spans="41:44" ht="15" customHeight="1">
      <c r="AO78961" s="104"/>
      <c r="AR78961" s="104"/>
    </row>
    <row r="78962" spans="41:44" ht="15" customHeight="1">
      <c r="AO78962" s="106"/>
      <c r="AR78962" s="106"/>
    </row>
    <row r="78963" spans="41:44" ht="15" customHeight="1">
      <c r="AO78963" s="106"/>
      <c r="AR78963" s="106"/>
    </row>
    <row r="78964" spans="41:44" ht="15" customHeight="1">
      <c r="AO78964" s="106"/>
      <c r="AR78964" s="106"/>
    </row>
    <row r="78965" spans="41:44" ht="15" customHeight="1">
      <c r="AO78965" s="106"/>
      <c r="AR78965" s="106"/>
    </row>
    <row r="78966" spans="41:44" ht="15" customHeight="1">
      <c r="AO78966" s="106"/>
      <c r="AR78966" s="106"/>
    </row>
    <row r="78967" spans="41:44" ht="15" customHeight="1">
      <c r="AO78967" s="106"/>
      <c r="AR78967" s="106"/>
    </row>
    <row r="78968" spans="41:44" ht="15" customHeight="1">
      <c r="AO78968" s="106"/>
      <c r="AR78968" s="106"/>
    </row>
    <row r="78969" spans="41:44" ht="15" customHeight="1">
      <c r="AO78969" s="108"/>
      <c r="AR78969" s="108"/>
    </row>
    <row r="78970" spans="41:44" ht="15" customHeight="1">
      <c r="AO78970" s="108"/>
      <c r="AR78970" s="108"/>
    </row>
    <row r="78971" spans="41:44" ht="15" customHeight="1">
      <c r="AO78971" s="108"/>
      <c r="AR78971" s="108"/>
    </row>
    <row r="78972" spans="41:44" ht="15" customHeight="1">
      <c r="AO78972" s="108"/>
      <c r="AR78972" s="108"/>
    </row>
    <row r="78973" spans="41:44" ht="15" customHeight="1">
      <c r="AO78973" s="108"/>
      <c r="AR78973" s="108"/>
    </row>
    <row r="78974" spans="41:44" ht="15" customHeight="1">
      <c r="AO78974" s="109"/>
      <c r="AR78974" s="109"/>
    </row>
    <row r="78975" spans="41:44" ht="15" customHeight="1">
      <c r="AO78975" s="104"/>
      <c r="AR78975" s="104"/>
    </row>
    <row r="78976" spans="41:44" ht="15" customHeight="1">
      <c r="AO78976" s="106"/>
      <c r="AR78976" s="106"/>
    </row>
    <row r="78977" spans="41:44" ht="15" customHeight="1">
      <c r="AO78977" s="106"/>
      <c r="AR78977" s="106"/>
    </row>
    <row r="78978" spans="41:44" ht="15" customHeight="1">
      <c r="AO78978" s="106"/>
      <c r="AR78978" s="106"/>
    </row>
    <row r="78979" spans="41:44" ht="15" customHeight="1">
      <c r="AO78979" s="106"/>
      <c r="AR78979" s="106"/>
    </row>
    <row r="78980" spans="41:44" ht="15" customHeight="1">
      <c r="AO78980" s="106"/>
      <c r="AR78980" s="106"/>
    </row>
    <row r="78981" spans="41:44" ht="15" customHeight="1">
      <c r="AO78981" s="106"/>
      <c r="AR78981" s="106"/>
    </row>
    <row r="78982" spans="41:44" ht="15" customHeight="1">
      <c r="AO78982" s="106"/>
      <c r="AR78982" s="106"/>
    </row>
    <row r="78983" spans="41:44" ht="15" customHeight="1">
      <c r="AO78983" s="108"/>
      <c r="AR78983" s="108"/>
    </row>
    <row r="78984" spans="41:44" ht="15" customHeight="1">
      <c r="AO78984" s="108"/>
      <c r="AR78984" s="108"/>
    </row>
    <row r="78985" spans="41:44" ht="15" customHeight="1">
      <c r="AO78985" s="108"/>
      <c r="AR78985" s="108"/>
    </row>
    <row r="78986" spans="41:44" ht="15" customHeight="1">
      <c r="AO78986" s="108"/>
      <c r="AR78986" s="108"/>
    </row>
    <row r="78987" spans="41:44" ht="15" customHeight="1">
      <c r="AO78987" s="108"/>
      <c r="AR78987" s="108"/>
    </row>
    <row r="78988" spans="41:44" ht="15" customHeight="1">
      <c r="AO78988" s="109"/>
      <c r="AR78988" s="109"/>
    </row>
    <row r="78989" spans="41:44" ht="15" customHeight="1">
      <c r="AO78989" s="104"/>
      <c r="AR78989" s="104"/>
    </row>
    <row r="78990" spans="41:44" ht="15" customHeight="1">
      <c r="AO78990" s="106"/>
      <c r="AR78990" s="106"/>
    </row>
    <row r="78991" spans="41:44" ht="15" customHeight="1">
      <c r="AO78991" s="106"/>
      <c r="AR78991" s="106"/>
    </row>
    <row r="78992" spans="41:44" ht="15" customHeight="1">
      <c r="AO78992" s="106"/>
      <c r="AR78992" s="106"/>
    </row>
    <row r="78993" spans="41:44" ht="15" customHeight="1">
      <c r="AO78993" s="106"/>
      <c r="AR78993" s="106"/>
    </row>
    <row r="78994" spans="41:44" ht="15" customHeight="1">
      <c r="AO78994" s="106"/>
      <c r="AR78994" s="106"/>
    </row>
    <row r="78995" spans="41:44" ht="15" customHeight="1">
      <c r="AO78995" s="106"/>
      <c r="AR78995" s="106"/>
    </row>
    <row r="78996" spans="41:44" ht="15" customHeight="1">
      <c r="AO78996" s="106"/>
      <c r="AR78996" s="106"/>
    </row>
    <row r="78997" spans="41:44" ht="15" customHeight="1">
      <c r="AO78997" s="108"/>
      <c r="AR78997" s="108"/>
    </row>
    <row r="78998" spans="41:44" ht="15" customHeight="1">
      <c r="AO78998" s="108"/>
      <c r="AR78998" s="108"/>
    </row>
    <row r="78999" spans="41:44" ht="15" customHeight="1">
      <c r="AO78999" s="108"/>
      <c r="AR78999" s="108"/>
    </row>
    <row r="79000" spans="41:44" ht="15" customHeight="1">
      <c r="AO79000" s="108"/>
      <c r="AR79000" s="108"/>
    </row>
    <row r="79001" spans="41:44" ht="15" customHeight="1">
      <c r="AO79001" s="108"/>
      <c r="AR79001" s="108"/>
    </row>
    <row r="79002" spans="41:44" ht="15" customHeight="1">
      <c r="AO79002" s="109"/>
      <c r="AR79002" s="109"/>
    </row>
    <row r="79003" spans="41:44" ht="15" customHeight="1">
      <c r="AO79003" s="104"/>
      <c r="AR79003" s="104"/>
    </row>
    <row r="79004" spans="41:44" ht="15" customHeight="1">
      <c r="AO79004" s="106"/>
      <c r="AR79004" s="106"/>
    </row>
    <row r="79005" spans="41:44" ht="15" customHeight="1">
      <c r="AO79005" s="106"/>
      <c r="AR79005" s="106"/>
    </row>
    <row r="79006" spans="41:44" ht="15" customHeight="1">
      <c r="AO79006" s="106"/>
      <c r="AR79006" s="106"/>
    </row>
    <row r="79007" spans="41:44" ht="15" customHeight="1">
      <c r="AO79007" s="106"/>
      <c r="AR79007" s="106"/>
    </row>
    <row r="79008" spans="41:44" ht="15" customHeight="1">
      <c r="AO79008" s="106"/>
      <c r="AR79008" s="106"/>
    </row>
    <row r="79009" spans="41:44" ht="15" customHeight="1">
      <c r="AO79009" s="106"/>
      <c r="AR79009" s="106"/>
    </row>
    <row r="79010" spans="41:44" ht="15" customHeight="1">
      <c r="AO79010" s="106"/>
      <c r="AR79010" s="106"/>
    </row>
    <row r="79011" spans="41:44" ht="15" customHeight="1">
      <c r="AO79011" s="108"/>
      <c r="AR79011" s="108"/>
    </row>
    <row r="79012" spans="41:44" ht="15" customHeight="1">
      <c r="AO79012" s="108"/>
      <c r="AR79012" s="108"/>
    </row>
    <row r="79013" spans="41:44" ht="15" customHeight="1">
      <c r="AO79013" s="108"/>
      <c r="AR79013" s="108"/>
    </row>
    <row r="79014" spans="41:44" ht="15" customHeight="1">
      <c r="AO79014" s="108"/>
      <c r="AR79014" s="108"/>
    </row>
    <row r="79015" spans="41:44" ht="15" customHeight="1">
      <c r="AO79015" s="108"/>
      <c r="AR79015" s="108"/>
    </row>
    <row r="79016" spans="41:44" ht="15" customHeight="1">
      <c r="AO79016" s="109"/>
      <c r="AR79016" s="109"/>
    </row>
    <row r="79017" spans="41:44" ht="15" customHeight="1">
      <c r="AO79017" s="104"/>
      <c r="AR79017" s="104"/>
    </row>
    <row r="79018" spans="41:44" ht="15" customHeight="1">
      <c r="AO79018" s="106"/>
      <c r="AR79018" s="106"/>
    </row>
    <row r="79019" spans="41:44" ht="15" customHeight="1">
      <c r="AO79019" s="106"/>
      <c r="AR79019" s="106"/>
    </row>
    <row r="79020" spans="41:44" ht="15" customHeight="1">
      <c r="AO79020" s="106"/>
      <c r="AR79020" s="106"/>
    </row>
    <row r="79021" spans="41:44" ht="15" customHeight="1">
      <c r="AO79021" s="106"/>
      <c r="AR79021" s="106"/>
    </row>
    <row r="79022" spans="41:44" ht="15" customHeight="1">
      <c r="AO79022" s="106"/>
      <c r="AR79022" s="106"/>
    </row>
    <row r="79023" spans="41:44" ht="15" customHeight="1">
      <c r="AO79023" s="106"/>
      <c r="AR79023" s="106"/>
    </row>
    <row r="79024" spans="41:44" ht="15" customHeight="1">
      <c r="AO79024" s="106"/>
      <c r="AR79024" s="106"/>
    </row>
    <row r="79025" spans="41:44" ht="15" customHeight="1">
      <c r="AO79025" s="108"/>
      <c r="AR79025" s="108"/>
    </row>
    <row r="79026" spans="41:44" ht="15" customHeight="1">
      <c r="AO79026" s="108"/>
      <c r="AR79026" s="108"/>
    </row>
    <row r="79027" spans="41:44" ht="15" customHeight="1">
      <c r="AO79027" s="108"/>
      <c r="AR79027" s="108"/>
    </row>
    <row r="79028" spans="41:44" ht="15" customHeight="1">
      <c r="AO79028" s="108"/>
      <c r="AR79028" s="108"/>
    </row>
    <row r="79029" spans="41:44" ht="15" customHeight="1">
      <c r="AO79029" s="108"/>
      <c r="AR79029" s="108"/>
    </row>
    <row r="79030" spans="41:44" ht="15" customHeight="1">
      <c r="AO79030" s="109"/>
      <c r="AR79030" s="109"/>
    </row>
    <row r="79031" spans="41:44" ht="15" customHeight="1">
      <c r="AO79031" s="104"/>
      <c r="AR79031" s="104"/>
    </row>
    <row r="79032" spans="41:44" ht="15" customHeight="1">
      <c r="AO79032" s="106"/>
      <c r="AR79032" s="106"/>
    </row>
    <row r="79033" spans="41:44" ht="15" customHeight="1">
      <c r="AO79033" s="106"/>
      <c r="AR79033" s="106"/>
    </row>
    <row r="79034" spans="41:44" ht="15" customHeight="1">
      <c r="AO79034" s="106"/>
      <c r="AR79034" s="106"/>
    </row>
    <row r="79035" spans="41:44" ht="15" customHeight="1">
      <c r="AO79035" s="106"/>
      <c r="AR79035" s="106"/>
    </row>
    <row r="79036" spans="41:44" ht="15" customHeight="1">
      <c r="AO79036" s="106"/>
      <c r="AR79036" s="106"/>
    </row>
    <row r="79037" spans="41:44" ht="15" customHeight="1">
      <c r="AO79037" s="106"/>
      <c r="AR79037" s="106"/>
    </row>
    <row r="79038" spans="41:44" ht="15" customHeight="1">
      <c r="AO79038" s="106"/>
      <c r="AR79038" s="106"/>
    </row>
    <row r="79039" spans="41:44" ht="15" customHeight="1">
      <c r="AO79039" s="108"/>
      <c r="AR79039" s="108"/>
    </row>
    <row r="79040" spans="41:44" ht="15" customHeight="1">
      <c r="AO79040" s="108"/>
      <c r="AR79040" s="108"/>
    </row>
    <row r="79041" spans="41:44" ht="15" customHeight="1">
      <c r="AO79041" s="108"/>
      <c r="AR79041" s="108"/>
    </row>
    <row r="79042" spans="41:44" ht="15" customHeight="1">
      <c r="AO79042" s="108"/>
      <c r="AR79042" s="108"/>
    </row>
    <row r="79043" spans="41:44" ht="15" customHeight="1">
      <c r="AO79043" s="108"/>
      <c r="AR79043" s="108"/>
    </row>
    <row r="79044" spans="41:44" ht="15" customHeight="1">
      <c r="AO79044" s="109"/>
      <c r="AR79044" s="109"/>
    </row>
    <row r="79045" spans="41:44" ht="15" customHeight="1">
      <c r="AO79045" s="104"/>
      <c r="AR79045" s="104"/>
    </row>
    <row r="79046" spans="41:44" ht="15" customHeight="1">
      <c r="AO79046" s="106"/>
      <c r="AR79046" s="106"/>
    </row>
    <row r="79047" spans="41:44" ht="15" customHeight="1">
      <c r="AO79047" s="106"/>
      <c r="AR79047" s="106"/>
    </row>
    <row r="79048" spans="41:44" ht="15" customHeight="1">
      <c r="AO79048" s="106"/>
      <c r="AR79048" s="106"/>
    </row>
    <row r="79049" spans="41:44" ht="15" customHeight="1">
      <c r="AO79049" s="106"/>
      <c r="AR79049" s="106"/>
    </row>
    <row r="79050" spans="41:44" ht="15" customHeight="1">
      <c r="AO79050" s="106"/>
      <c r="AR79050" s="106"/>
    </row>
    <row r="79051" spans="41:44" ht="15" customHeight="1">
      <c r="AO79051" s="106"/>
      <c r="AR79051" s="106"/>
    </row>
    <row r="79052" spans="41:44" ht="15" customHeight="1">
      <c r="AO79052" s="106"/>
      <c r="AR79052" s="106"/>
    </row>
    <row r="79053" spans="41:44" ht="15" customHeight="1">
      <c r="AO79053" s="108"/>
      <c r="AR79053" s="108"/>
    </row>
    <row r="79054" spans="41:44" ht="15" customHeight="1">
      <c r="AO79054" s="108"/>
      <c r="AR79054" s="108"/>
    </row>
    <row r="79055" spans="41:44" ht="15" customHeight="1">
      <c r="AO79055" s="108"/>
      <c r="AR79055" s="108"/>
    </row>
    <row r="79056" spans="41:44" ht="15" customHeight="1">
      <c r="AO79056" s="108"/>
      <c r="AR79056" s="108"/>
    </row>
    <row r="79057" spans="41:44" ht="15" customHeight="1">
      <c r="AO79057" s="108"/>
      <c r="AR79057" s="108"/>
    </row>
    <row r="79058" spans="41:44" ht="15" customHeight="1">
      <c r="AO79058" s="109"/>
      <c r="AR79058" s="109"/>
    </row>
    <row r="79059" spans="41:44" ht="15" customHeight="1">
      <c r="AO79059" s="104"/>
      <c r="AR79059" s="104"/>
    </row>
    <row r="79060" spans="41:44" ht="15" customHeight="1">
      <c r="AO79060" s="106"/>
      <c r="AR79060" s="106"/>
    </row>
    <row r="79061" spans="41:44" ht="15" customHeight="1">
      <c r="AO79061" s="106"/>
      <c r="AR79061" s="106"/>
    </row>
    <row r="79062" spans="41:44" ht="15" customHeight="1">
      <c r="AO79062" s="106"/>
      <c r="AR79062" s="106"/>
    </row>
    <row r="79063" spans="41:44" ht="15" customHeight="1">
      <c r="AO79063" s="106"/>
      <c r="AR79063" s="106"/>
    </row>
    <row r="79064" spans="41:44" ht="15" customHeight="1">
      <c r="AO79064" s="106"/>
      <c r="AR79064" s="106"/>
    </row>
    <row r="79065" spans="41:44" ht="15" customHeight="1">
      <c r="AO79065" s="106"/>
      <c r="AR79065" s="106"/>
    </row>
    <row r="79066" spans="41:44" ht="15" customHeight="1">
      <c r="AO79066" s="106"/>
      <c r="AR79066" s="106"/>
    </row>
    <row r="79067" spans="41:44" ht="15" customHeight="1">
      <c r="AO79067" s="108"/>
      <c r="AR79067" s="108"/>
    </row>
    <row r="79068" spans="41:44" ht="15" customHeight="1">
      <c r="AO79068" s="108"/>
      <c r="AR79068" s="108"/>
    </row>
    <row r="79069" spans="41:44" ht="15" customHeight="1">
      <c r="AO79069" s="108"/>
      <c r="AR79069" s="108"/>
    </row>
    <row r="79070" spans="41:44" ht="15" customHeight="1">
      <c r="AO79070" s="108"/>
      <c r="AR79070" s="108"/>
    </row>
    <row r="79071" spans="41:44" ht="15" customHeight="1">
      <c r="AO79071" s="108"/>
      <c r="AR79071" s="108"/>
    </row>
    <row r="79072" spans="41:44" ht="15" customHeight="1">
      <c r="AO79072" s="109"/>
      <c r="AR79072" s="109"/>
    </row>
    <row r="79073" spans="41:44" ht="15" customHeight="1">
      <c r="AO79073" s="104"/>
      <c r="AR79073" s="104"/>
    </row>
    <row r="79074" spans="41:44" ht="15" customHeight="1">
      <c r="AO79074" s="106"/>
      <c r="AR79074" s="106"/>
    </row>
    <row r="79075" spans="41:44" ht="15" customHeight="1">
      <c r="AO79075" s="106"/>
      <c r="AR79075" s="106"/>
    </row>
    <row r="79076" spans="41:44" ht="15" customHeight="1">
      <c r="AO79076" s="106"/>
      <c r="AR79076" s="106"/>
    </row>
    <row r="79077" spans="41:44" ht="15" customHeight="1">
      <c r="AO79077" s="106"/>
      <c r="AR79077" s="106"/>
    </row>
    <row r="79078" spans="41:44" ht="15" customHeight="1">
      <c r="AO79078" s="106"/>
      <c r="AR79078" s="106"/>
    </row>
    <row r="79079" spans="41:44" ht="15" customHeight="1">
      <c r="AO79079" s="106"/>
      <c r="AR79079" s="106"/>
    </row>
    <row r="79080" spans="41:44" ht="15" customHeight="1">
      <c r="AO79080" s="106"/>
      <c r="AR79080" s="106"/>
    </row>
    <row r="79081" spans="41:44" ht="15" customHeight="1">
      <c r="AO79081" s="108"/>
      <c r="AR79081" s="108"/>
    </row>
    <row r="79082" spans="41:44" ht="15" customHeight="1">
      <c r="AO79082" s="108"/>
      <c r="AR79082" s="108"/>
    </row>
    <row r="79083" spans="41:44" ht="15" customHeight="1">
      <c r="AO79083" s="108"/>
      <c r="AR79083" s="108"/>
    </row>
    <row r="79084" spans="41:44" ht="15" customHeight="1">
      <c r="AO79084" s="108"/>
      <c r="AR79084" s="108"/>
    </row>
    <row r="79085" spans="41:44" ht="15" customHeight="1">
      <c r="AO79085" s="108"/>
      <c r="AR79085" s="108"/>
    </row>
    <row r="79086" spans="41:44" ht="15" customHeight="1">
      <c r="AO79086" s="109"/>
      <c r="AR79086" s="109"/>
    </row>
    <row r="79087" spans="41:44" ht="15" customHeight="1">
      <c r="AO79087" s="104"/>
      <c r="AR79087" s="104"/>
    </row>
    <row r="79088" spans="41:44" ht="15" customHeight="1">
      <c r="AO79088" s="106"/>
      <c r="AR79088" s="106"/>
    </row>
    <row r="79089" spans="41:44" ht="15" customHeight="1">
      <c r="AO79089" s="106"/>
      <c r="AR79089" s="106"/>
    </row>
    <row r="79090" spans="41:44" ht="15" customHeight="1">
      <c r="AO79090" s="106"/>
      <c r="AR79090" s="106"/>
    </row>
    <row r="79091" spans="41:44" ht="15" customHeight="1">
      <c r="AO79091" s="106"/>
      <c r="AR79091" s="106"/>
    </row>
    <row r="79092" spans="41:44" ht="15" customHeight="1">
      <c r="AO79092" s="106"/>
      <c r="AR79092" s="106"/>
    </row>
    <row r="79093" spans="41:44" ht="15" customHeight="1">
      <c r="AO79093" s="106"/>
      <c r="AR79093" s="106"/>
    </row>
    <row r="79094" spans="41:44" ht="15" customHeight="1">
      <c r="AO79094" s="106"/>
      <c r="AR79094" s="106"/>
    </row>
    <row r="79095" spans="41:44" ht="15" customHeight="1">
      <c r="AO79095" s="108"/>
      <c r="AR79095" s="108"/>
    </row>
    <row r="79096" spans="41:44" ht="15" customHeight="1">
      <c r="AO79096" s="108"/>
      <c r="AR79096" s="108"/>
    </row>
    <row r="79097" spans="41:44" ht="15" customHeight="1">
      <c r="AO79097" s="108"/>
      <c r="AR79097" s="108"/>
    </row>
    <row r="79098" spans="41:44" ht="15" customHeight="1">
      <c r="AO79098" s="108"/>
      <c r="AR79098" s="108"/>
    </row>
    <row r="79099" spans="41:44" ht="15" customHeight="1">
      <c r="AO79099" s="108"/>
      <c r="AR79099" s="108"/>
    </row>
    <row r="79100" spans="41:44" ht="15" customHeight="1">
      <c r="AO79100" s="109"/>
      <c r="AR79100" s="109"/>
    </row>
    <row r="79101" spans="41:44" ht="15" customHeight="1">
      <c r="AO79101" s="104"/>
      <c r="AR79101" s="104"/>
    </row>
    <row r="79102" spans="41:44" ht="15" customHeight="1">
      <c r="AO79102" s="106"/>
      <c r="AR79102" s="106"/>
    </row>
    <row r="79103" spans="41:44" ht="15" customHeight="1">
      <c r="AO79103" s="106"/>
      <c r="AR79103" s="106"/>
    </row>
    <row r="79104" spans="41:44" ht="15" customHeight="1">
      <c r="AO79104" s="106"/>
      <c r="AR79104" s="106"/>
    </row>
    <row r="79105" spans="41:44" ht="15" customHeight="1">
      <c r="AO79105" s="106"/>
      <c r="AR79105" s="106"/>
    </row>
    <row r="79106" spans="41:44" ht="15" customHeight="1">
      <c r="AO79106" s="106"/>
      <c r="AR79106" s="106"/>
    </row>
    <row r="79107" spans="41:44" ht="15" customHeight="1">
      <c r="AO79107" s="106"/>
      <c r="AR79107" s="106"/>
    </row>
    <row r="79108" spans="41:44" ht="15" customHeight="1">
      <c r="AO79108" s="106"/>
      <c r="AR79108" s="106"/>
    </row>
    <row r="79109" spans="41:44" ht="15" customHeight="1">
      <c r="AO79109" s="108"/>
      <c r="AR79109" s="108"/>
    </row>
    <row r="79110" spans="41:44" ht="15" customHeight="1">
      <c r="AO79110" s="108"/>
      <c r="AR79110" s="108"/>
    </row>
    <row r="79111" spans="41:44" ht="15" customHeight="1">
      <c r="AO79111" s="108"/>
      <c r="AR79111" s="108"/>
    </row>
    <row r="79112" spans="41:44" ht="15" customHeight="1">
      <c r="AO79112" s="108"/>
      <c r="AR79112" s="108"/>
    </row>
    <row r="79113" spans="41:44" ht="15" customHeight="1">
      <c r="AO79113" s="108"/>
      <c r="AR79113" s="108"/>
    </row>
    <row r="79114" spans="41:44" ht="15" customHeight="1">
      <c r="AO79114" s="109"/>
      <c r="AR79114" s="109"/>
    </row>
    <row r="79115" spans="41:44" ht="15" customHeight="1">
      <c r="AO79115" s="104"/>
      <c r="AR79115" s="104"/>
    </row>
    <row r="79116" spans="41:44" ht="15" customHeight="1">
      <c r="AO79116" s="106"/>
      <c r="AR79116" s="106"/>
    </row>
    <row r="79117" spans="41:44" ht="15" customHeight="1">
      <c r="AO79117" s="106"/>
      <c r="AR79117" s="106"/>
    </row>
    <row r="79118" spans="41:44" ht="15" customHeight="1">
      <c r="AO79118" s="106"/>
      <c r="AR79118" s="106"/>
    </row>
    <row r="79119" spans="41:44" ht="15" customHeight="1">
      <c r="AO79119" s="106"/>
      <c r="AR79119" s="106"/>
    </row>
    <row r="79120" spans="41:44" ht="15" customHeight="1">
      <c r="AO79120" s="106"/>
      <c r="AR79120" s="106"/>
    </row>
    <row r="79121" spans="41:44" ht="15" customHeight="1">
      <c r="AO79121" s="106"/>
      <c r="AR79121" s="106"/>
    </row>
    <row r="79122" spans="41:44" ht="15" customHeight="1">
      <c r="AO79122" s="106"/>
      <c r="AR79122" s="106"/>
    </row>
    <row r="79123" spans="41:44" ht="15" customHeight="1">
      <c r="AO79123" s="108"/>
      <c r="AR79123" s="108"/>
    </row>
    <row r="79124" spans="41:44" ht="15" customHeight="1">
      <c r="AO79124" s="108"/>
      <c r="AR79124" s="108"/>
    </row>
    <row r="79125" spans="41:44" ht="15" customHeight="1">
      <c r="AO79125" s="108"/>
      <c r="AR79125" s="108"/>
    </row>
    <row r="79126" spans="41:44" ht="15" customHeight="1">
      <c r="AO79126" s="108"/>
      <c r="AR79126" s="108"/>
    </row>
    <row r="79127" spans="41:44" ht="15" customHeight="1">
      <c r="AO79127" s="108"/>
      <c r="AR79127" s="108"/>
    </row>
    <row r="79128" spans="41:44" ht="15" customHeight="1">
      <c r="AO79128" s="109"/>
      <c r="AR79128" s="109"/>
    </row>
    <row r="79129" spans="41:44" ht="15" customHeight="1">
      <c r="AO79129" s="104"/>
      <c r="AR79129" s="104"/>
    </row>
    <row r="79130" spans="41:44" ht="15" customHeight="1">
      <c r="AO79130" s="106"/>
      <c r="AR79130" s="106"/>
    </row>
    <row r="79131" spans="41:44" ht="15" customHeight="1">
      <c r="AO79131" s="106"/>
      <c r="AR79131" s="106"/>
    </row>
    <row r="79132" spans="41:44" ht="15" customHeight="1">
      <c r="AO79132" s="106"/>
      <c r="AR79132" s="106"/>
    </row>
    <row r="79133" spans="41:44" ht="15" customHeight="1">
      <c r="AO79133" s="106"/>
      <c r="AR79133" s="106"/>
    </row>
    <row r="79134" spans="41:44" ht="15" customHeight="1">
      <c r="AO79134" s="106"/>
      <c r="AR79134" s="106"/>
    </row>
    <row r="79135" spans="41:44" ht="15" customHeight="1">
      <c r="AO79135" s="106"/>
      <c r="AR79135" s="106"/>
    </row>
    <row r="79136" spans="41:44" ht="15" customHeight="1">
      <c r="AO79136" s="106"/>
      <c r="AR79136" s="106"/>
    </row>
    <row r="79137" spans="41:44" ht="15" customHeight="1">
      <c r="AO79137" s="108"/>
      <c r="AR79137" s="108"/>
    </row>
    <row r="79138" spans="41:44" ht="15" customHeight="1">
      <c r="AO79138" s="108"/>
      <c r="AR79138" s="108"/>
    </row>
    <row r="79139" spans="41:44" ht="15" customHeight="1">
      <c r="AO79139" s="108"/>
      <c r="AR79139" s="108"/>
    </row>
    <row r="79140" spans="41:44" ht="15" customHeight="1">
      <c r="AO79140" s="108"/>
      <c r="AR79140" s="108"/>
    </row>
    <row r="79141" spans="41:44" ht="15" customHeight="1">
      <c r="AO79141" s="108"/>
      <c r="AR79141" s="108"/>
    </row>
    <row r="79142" spans="41:44" ht="15" customHeight="1">
      <c r="AO79142" s="109"/>
      <c r="AR79142" s="109"/>
    </row>
    <row r="79143" spans="41:44" ht="15" customHeight="1">
      <c r="AO79143" s="104"/>
      <c r="AR79143" s="104"/>
    </row>
    <row r="79144" spans="41:44" ht="15" customHeight="1">
      <c r="AO79144" s="106"/>
      <c r="AR79144" s="106"/>
    </row>
    <row r="79145" spans="41:44" ht="15" customHeight="1">
      <c r="AO79145" s="106"/>
      <c r="AR79145" s="106"/>
    </row>
    <row r="79146" spans="41:44" ht="15" customHeight="1">
      <c r="AO79146" s="106"/>
      <c r="AR79146" s="106"/>
    </row>
    <row r="79147" spans="41:44" ht="15" customHeight="1">
      <c r="AO79147" s="106"/>
      <c r="AR79147" s="106"/>
    </row>
    <row r="79148" spans="41:44" ht="15" customHeight="1">
      <c r="AO79148" s="106"/>
      <c r="AR79148" s="106"/>
    </row>
    <row r="79149" spans="41:44" ht="15" customHeight="1">
      <c r="AO79149" s="106"/>
      <c r="AR79149" s="106"/>
    </row>
    <row r="79150" spans="41:44" ht="15" customHeight="1">
      <c r="AO79150" s="106"/>
      <c r="AR79150" s="106"/>
    </row>
    <row r="79151" spans="41:44" ht="15" customHeight="1">
      <c r="AO79151" s="108"/>
      <c r="AR79151" s="108"/>
    </row>
    <row r="79152" spans="41:44" ht="15" customHeight="1">
      <c r="AO79152" s="108"/>
      <c r="AR79152" s="108"/>
    </row>
    <row r="79153" spans="41:44" ht="15" customHeight="1">
      <c r="AO79153" s="108"/>
      <c r="AR79153" s="108"/>
    </row>
    <row r="79154" spans="41:44" ht="15" customHeight="1">
      <c r="AO79154" s="108"/>
      <c r="AR79154" s="108"/>
    </row>
    <row r="79155" spans="41:44" ht="15" customHeight="1">
      <c r="AO79155" s="108"/>
      <c r="AR79155" s="108"/>
    </row>
    <row r="79156" spans="41:44" ht="15" customHeight="1">
      <c r="AO79156" s="109"/>
      <c r="AR79156" s="109"/>
    </row>
    <row r="79157" spans="41:44" ht="15" customHeight="1">
      <c r="AO79157" s="104"/>
      <c r="AR79157" s="104"/>
    </row>
    <row r="79158" spans="41:44" ht="15" customHeight="1">
      <c r="AO79158" s="106"/>
      <c r="AR79158" s="106"/>
    </row>
    <row r="79159" spans="41:44" ht="15" customHeight="1">
      <c r="AO79159" s="106"/>
      <c r="AR79159" s="106"/>
    </row>
    <row r="79160" spans="41:44" ht="15" customHeight="1">
      <c r="AO79160" s="106"/>
      <c r="AR79160" s="106"/>
    </row>
    <row r="79161" spans="41:44" ht="15" customHeight="1">
      <c r="AO79161" s="106"/>
      <c r="AR79161" s="106"/>
    </row>
    <row r="79162" spans="41:44" ht="15" customHeight="1">
      <c r="AO79162" s="106"/>
      <c r="AR79162" s="106"/>
    </row>
    <row r="79163" spans="41:44" ht="15" customHeight="1">
      <c r="AO79163" s="106"/>
      <c r="AR79163" s="106"/>
    </row>
    <row r="79164" spans="41:44" ht="15" customHeight="1">
      <c r="AO79164" s="106"/>
      <c r="AR79164" s="106"/>
    </row>
    <row r="79165" spans="41:44" ht="15" customHeight="1">
      <c r="AO79165" s="108"/>
      <c r="AR79165" s="108"/>
    </row>
    <row r="79166" spans="41:44" ht="15" customHeight="1">
      <c r="AO79166" s="108"/>
      <c r="AR79166" s="108"/>
    </row>
    <row r="79167" spans="41:44" ht="15" customHeight="1">
      <c r="AO79167" s="108"/>
      <c r="AR79167" s="108"/>
    </row>
    <row r="79168" spans="41:44" ht="15" customHeight="1">
      <c r="AO79168" s="108"/>
      <c r="AR79168" s="108"/>
    </row>
    <row r="79169" spans="41:44" ht="15" customHeight="1">
      <c r="AO79169" s="108"/>
      <c r="AR79169" s="108"/>
    </row>
    <row r="79170" spans="41:44" ht="15" customHeight="1">
      <c r="AO79170" s="109"/>
      <c r="AR79170" s="109"/>
    </row>
    <row r="79171" spans="41:44" ht="15" customHeight="1">
      <c r="AO79171" s="104"/>
      <c r="AR79171" s="104"/>
    </row>
    <row r="79172" spans="41:44" ht="15" customHeight="1">
      <c r="AO79172" s="106"/>
      <c r="AR79172" s="106"/>
    </row>
    <row r="79173" spans="41:44" ht="15" customHeight="1">
      <c r="AO79173" s="106"/>
      <c r="AR79173" s="106"/>
    </row>
    <row r="79174" spans="41:44" ht="15" customHeight="1">
      <c r="AO79174" s="106"/>
      <c r="AR79174" s="106"/>
    </row>
    <row r="79175" spans="41:44" ht="15" customHeight="1">
      <c r="AO79175" s="106"/>
      <c r="AR79175" s="106"/>
    </row>
    <row r="79176" spans="41:44" ht="15" customHeight="1">
      <c r="AO79176" s="106"/>
      <c r="AR79176" s="106"/>
    </row>
    <row r="79177" spans="41:44" ht="15" customHeight="1">
      <c r="AO79177" s="106"/>
      <c r="AR79177" s="106"/>
    </row>
    <row r="79178" spans="41:44" ht="15" customHeight="1">
      <c r="AO79178" s="106"/>
      <c r="AR79178" s="106"/>
    </row>
    <row r="79179" spans="41:44" ht="15" customHeight="1">
      <c r="AO79179" s="108"/>
      <c r="AR79179" s="108"/>
    </row>
    <row r="79180" spans="41:44" ht="15" customHeight="1">
      <c r="AO79180" s="108"/>
      <c r="AR79180" s="108"/>
    </row>
    <row r="79181" spans="41:44" ht="15" customHeight="1">
      <c r="AO79181" s="108"/>
      <c r="AR79181" s="108"/>
    </row>
    <row r="79182" spans="41:44" ht="15" customHeight="1">
      <c r="AO79182" s="108"/>
      <c r="AR79182" s="108"/>
    </row>
    <row r="79183" spans="41:44" ht="15" customHeight="1">
      <c r="AO79183" s="108"/>
      <c r="AR79183" s="108"/>
    </row>
    <row r="79184" spans="41:44" ht="15" customHeight="1">
      <c r="AO79184" s="109"/>
      <c r="AR79184" s="109"/>
    </row>
    <row r="79185" spans="41:44" ht="15" customHeight="1">
      <c r="AO79185" s="104"/>
      <c r="AR79185" s="104"/>
    </row>
    <row r="79186" spans="41:44" ht="15" customHeight="1">
      <c r="AO79186" s="106"/>
      <c r="AR79186" s="106"/>
    </row>
    <row r="79187" spans="41:44" ht="15" customHeight="1">
      <c r="AO79187" s="106"/>
      <c r="AR79187" s="106"/>
    </row>
    <row r="79188" spans="41:44" ht="15" customHeight="1">
      <c r="AO79188" s="106"/>
      <c r="AR79188" s="106"/>
    </row>
    <row r="79189" spans="41:44" ht="15" customHeight="1">
      <c r="AO79189" s="106"/>
      <c r="AR79189" s="106"/>
    </row>
    <row r="79190" spans="41:44" ht="15" customHeight="1">
      <c r="AO79190" s="106"/>
      <c r="AR79190" s="106"/>
    </row>
    <row r="79191" spans="41:44" ht="15" customHeight="1">
      <c r="AO79191" s="106"/>
      <c r="AR79191" s="106"/>
    </row>
    <row r="79192" spans="41:44" ht="15" customHeight="1">
      <c r="AO79192" s="106"/>
      <c r="AR79192" s="106"/>
    </row>
    <row r="79193" spans="41:44" ht="15" customHeight="1">
      <c r="AO79193" s="108"/>
      <c r="AR79193" s="108"/>
    </row>
    <row r="79194" spans="41:44" ht="15" customHeight="1">
      <c r="AO79194" s="108"/>
      <c r="AR79194" s="108"/>
    </row>
    <row r="79195" spans="41:44" ht="15" customHeight="1">
      <c r="AO79195" s="108"/>
      <c r="AR79195" s="108"/>
    </row>
    <row r="79196" spans="41:44" ht="15" customHeight="1">
      <c r="AO79196" s="108"/>
      <c r="AR79196" s="108"/>
    </row>
    <row r="79197" spans="41:44" ht="15" customHeight="1">
      <c r="AO79197" s="108"/>
      <c r="AR79197" s="108"/>
    </row>
    <row r="79198" spans="41:44" ht="15" customHeight="1">
      <c r="AO79198" s="109"/>
      <c r="AR79198" s="109"/>
    </row>
    <row r="79199" spans="41:44" ht="15" customHeight="1">
      <c r="AO79199" s="104"/>
      <c r="AR79199" s="104"/>
    </row>
    <row r="79200" spans="41:44" ht="15" customHeight="1">
      <c r="AO79200" s="106"/>
      <c r="AR79200" s="106"/>
    </row>
    <row r="79201" spans="41:44" ht="15" customHeight="1">
      <c r="AO79201" s="106"/>
      <c r="AR79201" s="106"/>
    </row>
    <row r="79202" spans="41:44" ht="15" customHeight="1">
      <c r="AO79202" s="106"/>
      <c r="AR79202" s="106"/>
    </row>
    <row r="79203" spans="41:44" ht="15" customHeight="1">
      <c r="AO79203" s="106"/>
      <c r="AR79203" s="106"/>
    </row>
    <row r="79204" spans="41:44" ht="15" customHeight="1">
      <c r="AO79204" s="106"/>
      <c r="AR79204" s="106"/>
    </row>
    <row r="79205" spans="41:44" ht="15" customHeight="1">
      <c r="AO79205" s="106"/>
      <c r="AR79205" s="106"/>
    </row>
    <row r="79206" spans="41:44" ht="15" customHeight="1">
      <c r="AO79206" s="106"/>
      <c r="AR79206" s="106"/>
    </row>
    <row r="79207" spans="41:44" ht="15" customHeight="1">
      <c r="AO79207" s="108"/>
      <c r="AR79207" s="108"/>
    </row>
    <row r="79208" spans="41:44" ht="15" customHeight="1">
      <c r="AO79208" s="108"/>
      <c r="AR79208" s="108"/>
    </row>
    <row r="79209" spans="41:44" ht="15" customHeight="1">
      <c r="AO79209" s="108"/>
      <c r="AR79209" s="108"/>
    </row>
    <row r="79210" spans="41:44" ht="15" customHeight="1">
      <c r="AO79210" s="108"/>
      <c r="AR79210" s="108"/>
    </row>
    <row r="79211" spans="41:44" ht="15" customHeight="1">
      <c r="AO79211" s="108"/>
      <c r="AR79211" s="108"/>
    </row>
    <row r="79212" spans="41:44" ht="15" customHeight="1">
      <c r="AO79212" s="109"/>
      <c r="AR79212" s="109"/>
    </row>
    <row r="79213" spans="41:44" ht="15" customHeight="1">
      <c r="AO79213" s="104"/>
      <c r="AR79213" s="104"/>
    </row>
    <row r="79214" spans="41:44" ht="15" customHeight="1">
      <c r="AO79214" s="106"/>
      <c r="AR79214" s="106"/>
    </row>
    <row r="79215" spans="41:44" ht="15" customHeight="1">
      <c r="AO79215" s="106"/>
      <c r="AR79215" s="106"/>
    </row>
    <row r="79216" spans="41:44" ht="15" customHeight="1">
      <c r="AO79216" s="106"/>
      <c r="AR79216" s="106"/>
    </row>
    <row r="79217" spans="41:44" ht="15" customHeight="1">
      <c r="AO79217" s="106"/>
      <c r="AR79217" s="106"/>
    </row>
    <row r="79218" spans="41:44" ht="15" customHeight="1">
      <c r="AO79218" s="106"/>
      <c r="AR79218" s="106"/>
    </row>
    <row r="79219" spans="41:44" ht="15" customHeight="1">
      <c r="AO79219" s="106"/>
      <c r="AR79219" s="106"/>
    </row>
    <row r="79220" spans="41:44" ht="15" customHeight="1">
      <c r="AO79220" s="106"/>
      <c r="AR79220" s="106"/>
    </row>
    <row r="79221" spans="41:44" ht="15" customHeight="1">
      <c r="AO79221" s="108"/>
      <c r="AR79221" s="108"/>
    </row>
    <row r="79222" spans="41:44" ht="15" customHeight="1">
      <c r="AO79222" s="108"/>
      <c r="AR79222" s="108"/>
    </row>
    <row r="79223" spans="41:44" ht="15" customHeight="1">
      <c r="AO79223" s="108"/>
      <c r="AR79223" s="108"/>
    </row>
    <row r="79224" spans="41:44" ht="15" customHeight="1">
      <c r="AO79224" s="108"/>
      <c r="AR79224" s="108"/>
    </row>
    <row r="79225" spans="41:44" ht="15" customHeight="1">
      <c r="AO79225" s="108"/>
      <c r="AR79225" s="108"/>
    </row>
    <row r="79226" spans="41:44" ht="15" customHeight="1">
      <c r="AO79226" s="109"/>
      <c r="AR79226" s="109"/>
    </row>
    <row r="79227" spans="41:44" ht="15" customHeight="1">
      <c r="AO79227" s="104"/>
      <c r="AR79227" s="104"/>
    </row>
    <row r="79228" spans="41:44" ht="15" customHeight="1">
      <c r="AO79228" s="106"/>
      <c r="AR79228" s="106"/>
    </row>
    <row r="79229" spans="41:44" ht="15" customHeight="1">
      <c r="AO79229" s="106"/>
      <c r="AR79229" s="106"/>
    </row>
    <row r="79230" spans="41:44" ht="15" customHeight="1">
      <c r="AO79230" s="106"/>
      <c r="AR79230" s="106"/>
    </row>
    <row r="79231" spans="41:44" ht="15" customHeight="1">
      <c r="AO79231" s="106"/>
      <c r="AR79231" s="106"/>
    </row>
    <row r="79232" spans="41:44" ht="15" customHeight="1">
      <c r="AO79232" s="106"/>
      <c r="AR79232" s="106"/>
    </row>
    <row r="79233" spans="41:44" ht="15" customHeight="1">
      <c r="AO79233" s="106"/>
      <c r="AR79233" s="106"/>
    </row>
    <row r="79234" spans="41:44" ht="15" customHeight="1">
      <c r="AO79234" s="106"/>
      <c r="AR79234" s="106"/>
    </row>
    <row r="79235" spans="41:44" ht="15" customHeight="1">
      <c r="AO79235" s="108"/>
      <c r="AR79235" s="108"/>
    </row>
    <row r="79236" spans="41:44" ht="15" customHeight="1">
      <c r="AO79236" s="108"/>
      <c r="AR79236" s="108"/>
    </row>
    <row r="79237" spans="41:44" ht="15" customHeight="1">
      <c r="AO79237" s="108"/>
      <c r="AR79237" s="108"/>
    </row>
    <row r="79238" spans="41:44" ht="15" customHeight="1">
      <c r="AO79238" s="108"/>
      <c r="AR79238" s="108"/>
    </row>
    <row r="79239" spans="41:44" ht="15" customHeight="1">
      <c r="AO79239" s="108"/>
      <c r="AR79239" s="108"/>
    </row>
    <row r="79240" spans="41:44" ht="15" customHeight="1">
      <c r="AO79240" s="109"/>
      <c r="AR79240" s="109"/>
    </row>
    <row r="79241" spans="41:44" ht="15" customHeight="1">
      <c r="AO79241" s="104"/>
      <c r="AR79241" s="104"/>
    </row>
    <row r="79242" spans="41:44" ht="15" customHeight="1">
      <c r="AO79242" s="106"/>
      <c r="AR79242" s="106"/>
    </row>
    <row r="79243" spans="41:44" ht="15" customHeight="1">
      <c r="AO79243" s="106"/>
      <c r="AR79243" s="106"/>
    </row>
    <row r="79244" spans="41:44" ht="15" customHeight="1">
      <c r="AO79244" s="106"/>
      <c r="AR79244" s="106"/>
    </row>
    <row r="79245" spans="41:44" ht="15" customHeight="1">
      <c r="AO79245" s="106"/>
      <c r="AR79245" s="106"/>
    </row>
    <row r="79246" spans="41:44" ht="15" customHeight="1">
      <c r="AO79246" s="106"/>
      <c r="AR79246" s="106"/>
    </row>
    <row r="79247" spans="41:44" ht="15" customHeight="1">
      <c r="AO79247" s="106"/>
      <c r="AR79247" s="106"/>
    </row>
    <row r="79248" spans="41:44" ht="15" customHeight="1">
      <c r="AO79248" s="106"/>
      <c r="AR79248" s="106"/>
    </row>
    <row r="79249" spans="41:44" ht="15" customHeight="1">
      <c r="AO79249" s="108"/>
      <c r="AR79249" s="108"/>
    </row>
    <row r="79250" spans="41:44" ht="15" customHeight="1">
      <c r="AO79250" s="108"/>
      <c r="AR79250" s="108"/>
    </row>
    <row r="79251" spans="41:44" ht="15" customHeight="1">
      <c r="AO79251" s="108"/>
      <c r="AR79251" s="108"/>
    </row>
    <row r="79252" spans="41:44" ht="15" customHeight="1">
      <c r="AO79252" s="108"/>
      <c r="AR79252" s="108"/>
    </row>
    <row r="79253" spans="41:44" ht="15" customHeight="1">
      <c r="AO79253" s="108"/>
      <c r="AR79253" s="108"/>
    </row>
    <row r="79254" spans="41:44" ht="15" customHeight="1">
      <c r="AO79254" s="109"/>
      <c r="AR79254" s="109"/>
    </row>
    <row r="79255" spans="41:44" ht="15" customHeight="1">
      <c r="AO79255" s="104"/>
      <c r="AR79255" s="104"/>
    </row>
    <row r="79256" spans="41:44" ht="15" customHeight="1">
      <c r="AO79256" s="106"/>
      <c r="AR79256" s="106"/>
    </row>
    <row r="79257" spans="41:44" ht="15" customHeight="1">
      <c r="AO79257" s="106"/>
      <c r="AR79257" s="106"/>
    </row>
    <row r="79258" spans="41:44" ht="15" customHeight="1">
      <c r="AO79258" s="106"/>
      <c r="AR79258" s="106"/>
    </row>
    <row r="79259" spans="41:44" ht="15" customHeight="1">
      <c r="AO79259" s="106"/>
      <c r="AR79259" s="106"/>
    </row>
    <row r="79260" spans="41:44" ht="15" customHeight="1">
      <c r="AO79260" s="106"/>
      <c r="AR79260" s="106"/>
    </row>
    <row r="79261" spans="41:44" ht="15" customHeight="1">
      <c r="AO79261" s="106"/>
      <c r="AR79261" s="106"/>
    </row>
    <row r="79262" spans="41:44" ht="15" customHeight="1">
      <c r="AO79262" s="106"/>
      <c r="AR79262" s="106"/>
    </row>
    <row r="79263" spans="41:44" ht="15" customHeight="1">
      <c r="AO79263" s="108"/>
      <c r="AR79263" s="108"/>
    </row>
    <row r="79264" spans="41:44" ht="15" customHeight="1">
      <c r="AO79264" s="108"/>
      <c r="AR79264" s="108"/>
    </row>
    <row r="79265" spans="41:44" ht="15" customHeight="1">
      <c r="AO79265" s="108"/>
      <c r="AR79265" s="108"/>
    </row>
    <row r="79266" spans="41:44" ht="15" customHeight="1">
      <c r="AO79266" s="108"/>
      <c r="AR79266" s="108"/>
    </row>
    <row r="79267" spans="41:44" ht="15" customHeight="1">
      <c r="AO79267" s="108"/>
      <c r="AR79267" s="108"/>
    </row>
    <row r="79268" spans="41:44" ht="15" customHeight="1">
      <c r="AO79268" s="109"/>
      <c r="AR79268" s="109"/>
    </row>
    <row r="79269" spans="41:44" ht="15" customHeight="1">
      <c r="AO79269" s="104"/>
      <c r="AR79269" s="104"/>
    </row>
    <row r="79270" spans="41:44" ht="15" customHeight="1">
      <c r="AO79270" s="106"/>
      <c r="AR79270" s="106"/>
    </row>
    <row r="79271" spans="41:44" ht="15" customHeight="1">
      <c r="AO79271" s="106"/>
      <c r="AR79271" s="106"/>
    </row>
    <row r="79272" spans="41:44" ht="15" customHeight="1">
      <c r="AO79272" s="106"/>
      <c r="AR79272" s="106"/>
    </row>
    <row r="79273" spans="41:44" ht="15" customHeight="1">
      <c r="AO79273" s="106"/>
      <c r="AR79273" s="106"/>
    </row>
    <row r="79274" spans="41:44" ht="15" customHeight="1">
      <c r="AO79274" s="106"/>
      <c r="AR79274" s="106"/>
    </row>
    <row r="79275" spans="41:44" ht="15" customHeight="1">
      <c r="AO79275" s="106"/>
      <c r="AR79275" s="106"/>
    </row>
    <row r="79276" spans="41:44" ht="15" customHeight="1">
      <c r="AO79276" s="106"/>
      <c r="AR79276" s="106"/>
    </row>
    <row r="79277" spans="41:44" ht="15" customHeight="1">
      <c r="AO79277" s="108"/>
      <c r="AR79277" s="108"/>
    </row>
    <row r="79278" spans="41:44" ht="15" customHeight="1">
      <c r="AO79278" s="108"/>
      <c r="AR79278" s="108"/>
    </row>
    <row r="79279" spans="41:44" ht="15" customHeight="1">
      <c r="AO79279" s="108"/>
      <c r="AR79279" s="108"/>
    </row>
    <row r="79280" spans="41:44" ht="15" customHeight="1">
      <c r="AO79280" s="108"/>
      <c r="AR79280" s="108"/>
    </row>
    <row r="79281" spans="41:44" ht="15" customHeight="1">
      <c r="AO79281" s="108"/>
      <c r="AR79281" s="108"/>
    </row>
    <row r="79282" spans="41:44" ht="15" customHeight="1">
      <c r="AO79282" s="109"/>
      <c r="AR79282" s="109"/>
    </row>
    <row r="79283" spans="41:44" ht="15" customHeight="1">
      <c r="AO79283" s="104"/>
      <c r="AR79283" s="104"/>
    </row>
    <row r="79284" spans="41:44" ht="15" customHeight="1">
      <c r="AO79284" s="106"/>
      <c r="AR79284" s="106"/>
    </row>
    <row r="79285" spans="41:44" ht="15" customHeight="1">
      <c r="AO79285" s="106"/>
      <c r="AR79285" s="106"/>
    </row>
    <row r="79286" spans="41:44" ht="15" customHeight="1">
      <c r="AO79286" s="106"/>
      <c r="AR79286" s="106"/>
    </row>
    <row r="79287" spans="41:44" ht="15" customHeight="1">
      <c r="AO79287" s="106"/>
      <c r="AR79287" s="106"/>
    </row>
    <row r="79288" spans="41:44" ht="15" customHeight="1">
      <c r="AO79288" s="106"/>
      <c r="AR79288" s="106"/>
    </row>
    <row r="79289" spans="41:44" ht="15" customHeight="1">
      <c r="AO79289" s="106"/>
      <c r="AR79289" s="106"/>
    </row>
    <row r="79290" spans="41:44" ht="15" customHeight="1">
      <c r="AO79290" s="106"/>
      <c r="AR79290" s="106"/>
    </row>
    <row r="79291" spans="41:44" ht="15" customHeight="1">
      <c r="AO79291" s="108"/>
      <c r="AR79291" s="108"/>
    </row>
    <row r="79292" spans="41:44" ht="15" customHeight="1">
      <c r="AO79292" s="108"/>
      <c r="AR79292" s="108"/>
    </row>
    <row r="79293" spans="41:44" ht="15" customHeight="1">
      <c r="AO79293" s="108"/>
      <c r="AR79293" s="108"/>
    </row>
    <row r="79294" spans="41:44" ht="15" customHeight="1">
      <c r="AO79294" s="108"/>
      <c r="AR79294" s="108"/>
    </row>
    <row r="79295" spans="41:44" ht="15" customHeight="1">
      <c r="AO79295" s="108"/>
      <c r="AR79295" s="108"/>
    </row>
    <row r="79296" spans="41:44" ht="15" customHeight="1">
      <c r="AO79296" s="109"/>
      <c r="AR79296" s="109"/>
    </row>
    <row r="79297" spans="41:44" ht="15" customHeight="1">
      <c r="AO79297" s="104"/>
      <c r="AR79297" s="104"/>
    </row>
    <row r="79298" spans="41:44" ht="15" customHeight="1">
      <c r="AO79298" s="106"/>
      <c r="AR79298" s="106"/>
    </row>
    <row r="79299" spans="41:44" ht="15" customHeight="1">
      <c r="AO79299" s="106"/>
      <c r="AR79299" s="106"/>
    </row>
    <row r="79300" spans="41:44" ht="15" customHeight="1">
      <c r="AO79300" s="106"/>
      <c r="AR79300" s="106"/>
    </row>
    <row r="79301" spans="41:44" ht="15" customHeight="1">
      <c r="AO79301" s="106"/>
      <c r="AR79301" s="106"/>
    </row>
    <row r="79302" spans="41:44" ht="15" customHeight="1">
      <c r="AO79302" s="106"/>
      <c r="AR79302" s="106"/>
    </row>
    <row r="79303" spans="41:44" ht="15" customHeight="1">
      <c r="AO79303" s="106"/>
      <c r="AR79303" s="106"/>
    </row>
    <row r="79304" spans="41:44" ht="15" customHeight="1">
      <c r="AO79304" s="106"/>
      <c r="AR79304" s="106"/>
    </row>
    <row r="79305" spans="41:44" ht="15" customHeight="1">
      <c r="AO79305" s="108"/>
      <c r="AR79305" s="108"/>
    </row>
    <row r="79306" spans="41:44" ht="15" customHeight="1">
      <c r="AO79306" s="108"/>
      <c r="AR79306" s="108"/>
    </row>
    <row r="79307" spans="41:44" ht="15" customHeight="1">
      <c r="AO79307" s="108"/>
      <c r="AR79307" s="108"/>
    </row>
    <row r="79308" spans="41:44" ht="15" customHeight="1">
      <c r="AO79308" s="108"/>
      <c r="AR79308" s="108"/>
    </row>
    <row r="79309" spans="41:44" ht="15" customHeight="1">
      <c r="AO79309" s="108"/>
      <c r="AR79309" s="108"/>
    </row>
    <row r="79310" spans="41:44" ht="15" customHeight="1">
      <c r="AO79310" s="109"/>
      <c r="AR79310" s="109"/>
    </row>
    <row r="79311" spans="41:44" ht="15" customHeight="1">
      <c r="AO79311" s="104"/>
      <c r="AR79311" s="104"/>
    </row>
    <row r="79312" spans="41:44" ht="15" customHeight="1">
      <c r="AO79312" s="106"/>
      <c r="AR79312" s="106"/>
    </row>
    <row r="79313" spans="41:44" ht="15" customHeight="1">
      <c r="AO79313" s="106"/>
      <c r="AR79313" s="106"/>
    </row>
    <row r="79314" spans="41:44" ht="15" customHeight="1">
      <c r="AO79314" s="106"/>
      <c r="AR79314" s="106"/>
    </row>
    <row r="79315" spans="41:44" ht="15" customHeight="1">
      <c r="AO79315" s="106"/>
      <c r="AR79315" s="106"/>
    </row>
    <row r="79316" spans="41:44" ht="15" customHeight="1">
      <c r="AO79316" s="106"/>
      <c r="AR79316" s="106"/>
    </row>
    <row r="79317" spans="41:44" ht="15" customHeight="1">
      <c r="AO79317" s="106"/>
      <c r="AR79317" s="106"/>
    </row>
    <row r="79318" spans="41:44" ht="15" customHeight="1">
      <c r="AO79318" s="106"/>
      <c r="AR79318" s="106"/>
    </row>
    <row r="79319" spans="41:44" ht="15" customHeight="1">
      <c r="AO79319" s="108"/>
      <c r="AR79319" s="108"/>
    </row>
    <row r="79320" spans="41:44" ht="15" customHeight="1">
      <c r="AO79320" s="108"/>
      <c r="AR79320" s="108"/>
    </row>
    <row r="79321" spans="41:44" ht="15" customHeight="1">
      <c r="AO79321" s="108"/>
      <c r="AR79321" s="108"/>
    </row>
    <row r="79322" spans="41:44" ht="15" customHeight="1">
      <c r="AO79322" s="108"/>
      <c r="AR79322" s="108"/>
    </row>
    <row r="79323" spans="41:44" ht="15" customHeight="1">
      <c r="AO79323" s="108"/>
      <c r="AR79323" s="108"/>
    </row>
    <row r="79324" spans="41:44" ht="15" customHeight="1">
      <c r="AO79324" s="109"/>
      <c r="AR79324" s="109"/>
    </row>
    <row r="79325" spans="41:44" ht="15" customHeight="1">
      <c r="AO79325" s="104"/>
      <c r="AR79325" s="104"/>
    </row>
    <row r="79326" spans="41:44" ht="15" customHeight="1">
      <c r="AO79326" s="106"/>
      <c r="AR79326" s="106"/>
    </row>
    <row r="79327" spans="41:44" ht="15" customHeight="1">
      <c r="AO79327" s="106"/>
      <c r="AR79327" s="106"/>
    </row>
    <row r="79328" spans="41:44" ht="15" customHeight="1">
      <c r="AO79328" s="106"/>
      <c r="AR79328" s="106"/>
    </row>
    <row r="79329" spans="41:44" ht="15" customHeight="1">
      <c r="AO79329" s="106"/>
      <c r="AR79329" s="106"/>
    </row>
    <row r="79330" spans="41:44" ht="15" customHeight="1">
      <c r="AO79330" s="106"/>
      <c r="AR79330" s="106"/>
    </row>
    <row r="79331" spans="41:44" ht="15" customHeight="1">
      <c r="AO79331" s="106"/>
      <c r="AR79331" s="106"/>
    </row>
    <row r="79332" spans="41:44" ht="15" customHeight="1">
      <c r="AO79332" s="106"/>
      <c r="AR79332" s="106"/>
    </row>
    <row r="79333" spans="41:44" ht="15" customHeight="1">
      <c r="AO79333" s="108"/>
      <c r="AR79333" s="108"/>
    </row>
    <row r="79334" spans="41:44" ht="15" customHeight="1">
      <c r="AO79334" s="108"/>
      <c r="AR79334" s="108"/>
    </row>
    <row r="79335" spans="41:44" ht="15" customHeight="1">
      <c r="AO79335" s="108"/>
      <c r="AR79335" s="108"/>
    </row>
    <row r="79336" spans="41:44" ht="15" customHeight="1">
      <c r="AO79336" s="108"/>
      <c r="AR79336" s="108"/>
    </row>
    <row r="79337" spans="41:44" ht="15" customHeight="1">
      <c r="AO79337" s="108"/>
      <c r="AR79337" s="108"/>
    </row>
    <row r="79338" spans="41:44" ht="15" customHeight="1">
      <c r="AO79338" s="109"/>
      <c r="AR79338" s="109"/>
    </row>
    <row r="79339" spans="41:44" ht="15" customHeight="1">
      <c r="AO79339" s="104"/>
      <c r="AR79339" s="104"/>
    </row>
    <row r="79340" spans="41:44" ht="15" customHeight="1">
      <c r="AO79340" s="106"/>
      <c r="AR79340" s="106"/>
    </row>
    <row r="79341" spans="41:44" ht="15" customHeight="1">
      <c r="AO79341" s="106"/>
      <c r="AR79341" s="106"/>
    </row>
    <row r="79342" spans="41:44" ht="15" customHeight="1">
      <c r="AO79342" s="106"/>
      <c r="AR79342" s="106"/>
    </row>
    <row r="79343" spans="41:44" ht="15" customHeight="1">
      <c r="AO79343" s="106"/>
      <c r="AR79343" s="106"/>
    </row>
    <row r="79344" spans="41:44" ht="15" customHeight="1">
      <c r="AO79344" s="106"/>
      <c r="AR79344" s="106"/>
    </row>
    <row r="79345" spans="41:44" ht="15" customHeight="1">
      <c r="AO79345" s="106"/>
      <c r="AR79345" s="106"/>
    </row>
    <row r="79346" spans="41:44" ht="15" customHeight="1">
      <c r="AO79346" s="106"/>
      <c r="AR79346" s="106"/>
    </row>
    <row r="79347" spans="41:44" ht="15" customHeight="1">
      <c r="AO79347" s="108"/>
      <c r="AR79347" s="108"/>
    </row>
    <row r="79348" spans="41:44" ht="15" customHeight="1">
      <c r="AO79348" s="108"/>
      <c r="AR79348" s="108"/>
    </row>
    <row r="79349" spans="41:44" ht="15" customHeight="1">
      <c r="AO79349" s="108"/>
      <c r="AR79349" s="108"/>
    </row>
    <row r="79350" spans="41:44" ht="15" customHeight="1">
      <c r="AO79350" s="108"/>
      <c r="AR79350" s="108"/>
    </row>
    <row r="79351" spans="41:44" ht="15" customHeight="1">
      <c r="AO79351" s="108"/>
      <c r="AR79351" s="108"/>
    </row>
    <row r="79352" spans="41:44" ht="15" customHeight="1">
      <c r="AO79352" s="109"/>
      <c r="AR79352" s="109"/>
    </row>
    <row r="79353" spans="41:44" ht="15" customHeight="1">
      <c r="AO79353" s="104"/>
      <c r="AR79353" s="104"/>
    </row>
    <row r="79354" spans="41:44" ht="15" customHeight="1">
      <c r="AO79354" s="106"/>
      <c r="AR79354" s="106"/>
    </row>
    <row r="79355" spans="41:44" ht="15" customHeight="1">
      <c r="AO79355" s="106"/>
      <c r="AR79355" s="106"/>
    </row>
    <row r="79356" spans="41:44" ht="15" customHeight="1">
      <c r="AO79356" s="106"/>
      <c r="AR79356" s="106"/>
    </row>
    <row r="79357" spans="41:44" ht="15" customHeight="1">
      <c r="AO79357" s="106"/>
      <c r="AR79357" s="106"/>
    </row>
    <row r="79358" spans="41:44" ht="15" customHeight="1">
      <c r="AO79358" s="106"/>
      <c r="AR79358" s="106"/>
    </row>
    <row r="79359" spans="41:44" ht="15" customHeight="1">
      <c r="AO79359" s="106"/>
      <c r="AR79359" s="106"/>
    </row>
    <row r="79360" spans="41:44" ht="15" customHeight="1">
      <c r="AO79360" s="106"/>
      <c r="AR79360" s="106"/>
    </row>
    <row r="79361" spans="41:44" ht="15" customHeight="1">
      <c r="AO79361" s="108"/>
      <c r="AR79361" s="108"/>
    </row>
    <row r="79362" spans="41:44" ht="15" customHeight="1">
      <c r="AO79362" s="108"/>
      <c r="AR79362" s="108"/>
    </row>
    <row r="79363" spans="41:44" ht="15" customHeight="1">
      <c r="AO79363" s="108"/>
      <c r="AR79363" s="108"/>
    </row>
    <row r="79364" spans="41:44" ht="15" customHeight="1">
      <c r="AO79364" s="108"/>
      <c r="AR79364" s="108"/>
    </row>
    <row r="79365" spans="41:44" ht="15" customHeight="1">
      <c r="AO79365" s="108"/>
      <c r="AR79365" s="108"/>
    </row>
    <row r="79366" spans="41:44" ht="15" customHeight="1">
      <c r="AO79366" s="109"/>
      <c r="AR79366" s="109"/>
    </row>
    <row r="79367" spans="41:44" ht="15" customHeight="1">
      <c r="AO79367" s="104"/>
      <c r="AR79367" s="104"/>
    </row>
    <row r="79368" spans="41:44" ht="15" customHeight="1">
      <c r="AO79368" s="106"/>
      <c r="AR79368" s="106"/>
    </row>
    <row r="79369" spans="41:44" ht="15" customHeight="1">
      <c r="AO79369" s="106"/>
      <c r="AR79369" s="106"/>
    </row>
    <row r="79370" spans="41:44" ht="15" customHeight="1">
      <c r="AO79370" s="106"/>
      <c r="AR79370" s="106"/>
    </row>
    <row r="79371" spans="41:44" ht="15" customHeight="1">
      <c r="AO79371" s="106"/>
      <c r="AR79371" s="106"/>
    </row>
    <row r="79372" spans="41:44" ht="15" customHeight="1">
      <c r="AO79372" s="106"/>
      <c r="AR79372" s="106"/>
    </row>
    <row r="79373" spans="41:44" ht="15" customHeight="1">
      <c r="AO79373" s="106"/>
      <c r="AR79373" s="106"/>
    </row>
    <row r="79374" spans="41:44" ht="15" customHeight="1">
      <c r="AO79374" s="106"/>
      <c r="AR79374" s="106"/>
    </row>
    <row r="79375" spans="41:44" ht="15" customHeight="1">
      <c r="AO79375" s="108"/>
      <c r="AR79375" s="108"/>
    </row>
    <row r="79376" spans="41:44" ht="15" customHeight="1">
      <c r="AO79376" s="108"/>
      <c r="AR79376" s="108"/>
    </row>
    <row r="79377" spans="41:44" ht="15" customHeight="1">
      <c r="AO79377" s="108"/>
      <c r="AR79377" s="108"/>
    </row>
    <row r="79378" spans="41:44" ht="15" customHeight="1">
      <c r="AO79378" s="108"/>
      <c r="AR79378" s="108"/>
    </row>
    <row r="79379" spans="41:44" ht="15" customHeight="1">
      <c r="AO79379" s="108"/>
      <c r="AR79379" s="108"/>
    </row>
    <row r="79380" spans="41:44" ht="15" customHeight="1">
      <c r="AO79380" s="109"/>
      <c r="AR79380" s="109"/>
    </row>
    <row r="79381" spans="41:44" ht="15" customHeight="1">
      <c r="AO79381" s="104"/>
      <c r="AR79381" s="104"/>
    </row>
    <row r="79382" spans="41:44" ht="15" customHeight="1">
      <c r="AO79382" s="106"/>
      <c r="AR79382" s="106"/>
    </row>
    <row r="79383" spans="41:44" ht="15" customHeight="1">
      <c r="AO79383" s="106"/>
      <c r="AR79383" s="106"/>
    </row>
    <row r="79384" spans="41:44" ht="15" customHeight="1">
      <c r="AO79384" s="106"/>
      <c r="AR79384" s="106"/>
    </row>
    <row r="79385" spans="41:44" ht="15" customHeight="1">
      <c r="AO79385" s="106"/>
      <c r="AR79385" s="106"/>
    </row>
    <row r="79386" spans="41:44" ht="15" customHeight="1">
      <c r="AO79386" s="106"/>
      <c r="AR79386" s="106"/>
    </row>
    <row r="79387" spans="41:44" ht="15" customHeight="1">
      <c r="AO79387" s="106"/>
      <c r="AR79387" s="106"/>
    </row>
    <row r="79388" spans="41:44" ht="15" customHeight="1">
      <c r="AO79388" s="106"/>
      <c r="AR79388" s="106"/>
    </row>
    <row r="79389" spans="41:44" ht="15" customHeight="1">
      <c r="AO79389" s="108"/>
      <c r="AR79389" s="108"/>
    </row>
    <row r="79390" spans="41:44" ht="15" customHeight="1">
      <c r="AO79390" s="108"/>
      <c r="AR79390" s="108"/>
    </row>
    <row r="79391" spans="41:44" ht="15" customHeight="1">
      <c r="AO79391" s="108"/>
      <c r="AR79391" s="108"/>
    </row>
    <row r="79392" spans="41:44" ht="15" customHeight="1">
      <c r="AO79392" s="108"/>
      <c r="AR79392" s="108"/>
    </row>
    <row r="79393" spans="41:44" ht="15" customHeight="1">
      <c r="AO79393" s="108"/>
      <c r="AR79393" s="108"/>
    </row>
    <row r="79394" spans="41:44" ht="15" customHeight="1">
      <c r="AO79394" s="109"/>
      <c r="AR79394" s="109"/>
    </row>
    <row r="79395" spans="41:44" ht="15" customHeight="1">
      <c r="AO79395" s="104"/>
      <c r="AR79395" s="104"/>
    </row>
    <row r="79396" spans="41:44" ht="15" customHeight="1">
      <c r="AO79396" s="106"/>
      <c r="AR79396" s="106"/>
    </row>
    <row r="79397" spans="41:44" ht="15" customHeight="1">
      <c r="AO79397" s="106"/>
      <c r="AR79397" s="106"/>
    </row>
    <row r="79398" spans="41:44" ht="15" customHeight="1">
      <c r="AO79398" s="106"/>
      <c r="AR79398" s="106"/>
    </row>
    <row r="79399" spans="41:44" ht="15" customHeight="1">
      <c r="AO79399" s="106"/>
      <c r="AR79399" s="106"/>
    </row>
    <row r="79400" spans="41:44" ht="15" customHeight="1">
      <c r="AO79400" s="106"/>
      <c r="AR79400" s="106"/>
    </row>
    <row r="79401" spans="41:44" ht="15" customHeight="1">
      <c r="AO79401" s="106"/>
      <c r="AR79401" s="106"/>
    </row>
    <row r="79402" spans="41:44" ht="15" customHeight="1">
      <c r="AO79402" s="106"/>
      <c r="AR79402" s="106"/>
    </row>
    <row r="79403" spans="41:44" ht="15" customHeight="1">
      <c r="AO79403" s="108"/>
      <c r="AR79403" s="108"/>
    </row>
    <row r="79404" spans="41:44" ht="15" customHeight="1">
      <c r="AO79404" s="108"/>
      <c r="AR79404" s="108"/>
    </row>
    <row r="79405" spans="41:44" ht="15" customHeight="1">
      <c r="AO79405" s="108"/>
      <c r="AR79405" s="108"/>
    </row>
    <row r="79406" spans="41:44" ht="15" customHeight="1">
      <c r="AO79406" s="108"/>
      <c r="AR79406" s="108"/>
    </row>
    <row r="79407" spans="41:44" ht="15" customHeight="1">
      <c r="AO79407" s="108"/>
      <c r="AR79407" s="108"/>
    </row>
    <row r="79408" spans="41:44" ht="15" customHeight="1">
      <c r="AO79408" s="109"/>
      <c r="AR79408" s="109"/>
    </row>
    <row r="79409" spans="41:44" ht="15" customHeight="1">
      <c r="AO79409" s="104"/>
      <c r="AR79409" s="104"/>
    </row>
    <row r="79410" spans="41:44" ht="15" customHeight="1">
      <c r="AO79410" s="106"/>
      <c r="AR79410" s="106"/>
    </row>
    <row r="79411" spans="41:44" ht="15" customHeight="1">
      <c r="AO79411" s="106"/>
      <c r="AR79411" s="106"/>
    </row>
    <row r="79412" spans="41:44" ht="15" customHeight="1">
      <c r="AO79412" s="106"/>
      <c r="AR79412" s="106"/>
    </row>
    <row r="79413" spans="41:44" ht="15" customHeight="1">
      <c r="AO79413" s="106"/>
      <c r="AR79413" s="106"/>
    </row>
    <row r="79414" spans="41:44" ht="15" customHeight="1">
      <c r="AO79414" s="106"/>
      <c r="AR79414" s="106"/>
    </row>
    <row r="79415" spans="41:44" ht="15" customHeight="1">
      <c r="AO79415" s="106"/>
      <c r="AR79415" s="106"/>
    </row>
    <row r="79416" spans="41:44" ht="15" customHeight="1">
      <c r="AO79416" s="106"/>
      <c r="AR79416" s="106"/>
    </row>
    <row r="79417" spans="41:44" ht="15" customHeight="1">
      <c r="AO79417" s="108"/>
      <c r="AR79417" s="108"/>
    </row>
    <row r="79418" spans="41:44" ht="15" customHeight="1">
      <c r="AO79418" s="108"/>
      <c r="AR79418" s="108"/>
    </row>
    <row r="79419" spans="41:44" ht="15" customHeight="1">
      <c r="AO79419" s="108"/>
      <c r="AR79419" s="108"/>
    </row>
    <row r="79420" spans="41:44" ht="15" customHeight="1">
      <c r="AO79420" s="108"/>
      <c r="AR79420" s="108"/>
    </row>
    <row r="79421" spans="41:44" ht="15" customHeight="1">
      <c r="AO79421" s="108"/>
      <c r="AR79421" s="108"/>
    </row>
    <row r="79422" spans="41:44" ht="15" customHeight="1">
      <c r="AO79422" s="109"/>
      <c r="AR79422" s="109"/>
    </row>
    <row r="79423" spans="41:44" ht="15" customHeight="1">
      <c r="AO79423" s="104"/>
      <c r="AR79423" s="104"/>
    </row>
    <row r="79424" spans="41:44" ht="15" customHeight="1">
      <c r="AO79424" s="106"/>
      <c r="AR79424" s="106"/>
    </row>
    <row r="79425" spans="41:44" ht="15" customHeight="1">
      <c r="AO79425" s="106"/>
      <c r="AR79425" s="106"/>
    </row>
    <row r="79426" spans="41:44" ht="15" customHeight="1">
      <c r="AO79426" s="106"/>
      <c r="AR79426" s="106"/>
    </row>
    <row r="79427" spans="41:44" ht="15" customHeight="1">
      <c r="AO79427" s="106"/>
      <c r="AR79427" s="106"/>
    </row>
    <row r="79428" spans="41:44" ht="15" customHeight="1">
      <c r="AO79428" s="106"/>
      <c r="AR79428" s="106"/>
    </row>
    <row r="79429" spans="41:44" ht="15" customHeight="1">
      <c r="AO79429" s="106"/>
      <c r="AR79429" s="106"/>
    </row>
    <row r="79430" spans="41:44" ht="15" customHeight="1">
      <c r="AO79430" s="106"/>
      <c r="AR79430" s="106"/>
    </row>
    <row r="79431" spans="41:44" ht="15" customHeight="1">
      <c r="AO79431" s="108"/>
      <c r="AR79431" s="108"/>
    </row>
    <row r="79432" spans="41:44" ht="15" customHeight="1">
      <c r="AO79432" s="108"/>
      <c r="AR79432" s="108"/>
    </row>
    <row r="79433" spans="41:44" ht="15" customHeight="1">
      <c r="AO79433" s="108"/>
      <c r="AR79433" s="108"/>
    </row>
    <row r="79434" spans="41:44" ht="15" customHeight="1">
      <c r="AO79434" s="108"/>
      <c r="AR79434" s="108"/>
    </row>
    <row r="79435" spans="41:44" ht="15" customHeight="1">
      <c r="AO79435" s="108"/>
      <c r="AR79435" s="108"/>
    </row>
    <row r="79436" spans="41:44" ht="15" customHeight="1">
      <c r="AO79436" s="109"/>
      <c r="AR79436" s="109"/>
    </row>
    <row r="79437" spans="41:44" ht="15" customHeight="1">
      <c r="AO79437" s="104"/>
      <c r="AR79437" s="104"/>
    </row>
    <row r="79438" spans="41:44" ht="15" customHeight="1">
      <c r="AO79438" s="106"/>
      <c r="AR79438" s="106"/>
    </row>
    <row r="79439" spans="41:44" ht="15" customHeight="1">
      <c r="AO79439" s="106"/>
      <c r="AR79439" s="106"/>
    </row>
    <row r="79440" spans="41:44" ht="15" customHeight="1">
      <c r="AO79440" s="106"/>
      <c r="AR79440" s="106"/>
    </row>
    <row r="79441" spans="41:44" ht="15" customHeight="1">
      <c r="AO79441" s="106"/>
      <c r="AR79441" s="106"/>
    </row>
    <row r="79442" spans="41:44" ht="15" customHeight="1">
      <c r="AO79442" s="106"/>
      <c r="AR79442" s="106"/>
    </row>
    <row r="79443" spans="41:44" ht="15" customHeight="1">
      <c r="AO79443" s="106"/>
      <c r="AR79443" s="106"/>
    </row>
    <row r="79444" spans="41:44" ht="15" customHeight="1">
      <c r="AO79444" s="106"/>
      <c r="AR79444" s="106"/>
    </row>
    <row r="79445" spans="41:44" ht="15" customHeight="1">
      <c r="AO79445" s="108"/>
      <c r="AR79445" s="108"/>
    </row>
    <row r="79446" spans="41:44" ht="15" customHeight="1">
      <c r="AO79446" s="108"/>
      <c r="AR79446" s="108"/>
    </row>
    <row r="79447" spans="41:44" ht="15" customHeight="1">
      <c r="AO79447" s="108"/>
      <c r="AR79447" s="108"/>
    </row>
    <row r="79448" spans="41:44" ht="15" customHeight="1">
      <c r="AO79448" s="108"/>
      <c r="AR79448" s="108"/>
    </row>
    <row r="79449" spans="41:44" ht="15" customHeight="1">
      <c r="AO79449" s="108"/>
      <c r="AR79449" s="108"/>
    </row>
    <row r="79450" spans="41:44" ht="15" customHeight="1">
      <c r="AO79450" s="109"/>
      <c r="AR79450" s="109"/>
    </row>
    <row r="79451" spans="41:44" ht="15" customHeight="1">
      <c r="AO79451" s="104"/>
      <c r="AR79451" s="104"/>
    </row>
    <row r="79452" spans="41:44" ht="15" customHeight="1">
      <c r="AO79452" s="106"/>
      <c r="AR79452" s="106"/>
    </row>
    <row r="79453" spans="41:44" ht="15" customHeight="1">
      <c r="AO79453" s="106"/>
      <c r="AR79453" s="106"/>
    </row>
    <row r="79454" spans="41:44" ht="15" customHeight="1">
      <c r="AO79454" s="106"/>
      <c r="AR79454" s="106"/>
    </row>
    <row r="79455" spans="41:44" ht="15" customHeight="1">
      <c r="AO79455" s="106"/>
      <c r="AR79455" s="106"/>
    </row>
    <row r="79456" spans="41:44" ht="15" customHeight="1">
      <c r="AO79456" s="106"/>
      <c r="AR79456" s="106"/>
    </row>
    <row r="79457" spans="41:44" ht="15" customHeight="1">
      <c r="AO79457" s="106"/>
      <c r="AR79457" s="106"/>
    </row>
    <row r="79458" spans="41:44" ht="15" customHeight="1">
      <c r="AO79458" s="106"/>
      <c r="AR79458" s="106"/>
    </row>
    <row r="79459" spans="41:44" ht="15" customHeight="1">
      <c r="AO79459" s="108"/>
      <c r="AR79459" s="108"/>
    </row>
    <row r="79460" spans="41:44" ht="15" customHeight="1">
      <c r="AO79460" s="108"/>
      <c r="AR79460" s="108"/>
    </row>
    <row r="79461" spans="41:44" ht="15" customHeight="1">
      <c r="AO79461" s="108"/>
      <c r="AR79461" s="108"/>
    </row>
    <row r="79462" spans="41:44" ht="15" customHeight="1">
      <c r="AO79462" s="108"/>
      <c r="AR79462" s="108"/>
    </row>
    <row r="79463" spans="41:44" ht="15" customHeight="1">
      <c r="AO79463" s="108"/>
      <c r="AR79463" s="108"/>
    </row>
    <row r="79464" spans="41:44" ht="15" customHeight="1">
      <c r="AO79464" s="109"/>
      <c r="AR79464" s="109"/>
    </row>
    <row r="79465" spans="41:44" ht="15" customHeight="1">
      <c r="AO79465" s="104"/>
      <c r="AR79465" s="104"/>
    </row>
    <row r="79466" spans="41:44" ht="15" customHeight="1">
      <c r="AO79466" s="106"/>
      <c r="AR79466" s="106"/>
    </row>
    <row r="79467" spans="41:44" ht="15" customHeight="1">
      <c r="AO79467" s="106"/>
      <c r="AR79467" s="106"/>
    </row>
    <row r="79468" spans="41:44" ht="15" customHeight="1">
      <c r="AO79468" s="106"/>
      <c r="AR79468" s="106"/>
    </row>
    <row r="79469" spans="41:44" ht="15" customHeight="1">
      <c r="AO79469" s="106"/>
      <c r="AR79469" s="106"/>
    </row>
    <row r="79470" spans="41:44" ht="15" customHeight="1">
      <c r="AO79470" s="106"/>
      <c r="AR79470" s="106"/>
    </row>
    <row r="79471" spans="41:44" ht="15" customHeight="1">
      <c r="AO79471" s="106"/>
      <c r="AR79471" s="106"/>
    </row>
    <row r="79472" spans="41:44" ht="15" customHeight="1">
      <c r="AO79472" s="106"/>
      <c r="AR79472" s="106"/>
    </row>
    <row r="79473" spans="41:44" ht="15" customHeight="1">
      <c r="AO79473" s="108"/>
      <c r="AR79473" s="108"/>
    </row>
    <row r="79474" spans="41:44" ht="15" customHeight="1">
      <c r="AO79474" s="108"/>
      <c r="AR79474" s="108"/>
    </row>
    <row r="79475" spans="41:44" ht="15" customHeight="1">
      <c r="AO79475" s="108"/>
      <c r="AR79475" s="108"/>
    </row>
    <row r="79476" spans="41:44" ht="15" customHeight="1">
      <c r="AO79476" s="108"/>
      <c r="AR79476" s="108"/>
    </row>
    <row r="79477" spans="41:44" ht="15" customHeight="1">
      <c r="AO79477" s="108"/>
      <c r="AR79477" s="108"/>
    </row>
    <row r="79478" spans="41:44" ht="15" customHeight="1">
      <c r="AO79478" s="109"/>
      <c r="AR79478" s="109"/>
    </row>
    <row r="79479" spans="41:44" ht="15" customHeight="1">
      <c r="AO79479" s="104"/>
      <c r="AR79479" s="104"/>
    </row>
    <row r="79480" spans="41:44" ht="15" customHeight="1">
      <c r="AO79480" s="106"/>
      <c r="AR79480" s="106"/>
    </row>
    <row r="79481" spans="41:44" ht="15" customHeight="1">
      <c r="AO79481" s="106"/>
      <c r="AR79481" s="106"/>
    </row>
    <row r="79482" spans="41:44" ht="15" customHeight="1">
      <c r="AO79482" s="106"/>
      <c r="AR79482" s="106"/>
    </row>
    <row r="79483" spans="41:44" ht="15" customHeight="1">
      <c r="AO79483" s="106"/>
      <c r="AR79483" s="106"/>
    </row>
    <row r="79484" spans="41:44" ht="15" customHeight="1">
      <c r="AO79484" s="106"/>
      <c r="AR79484" s="106"/>
    </row>
    <row r="79485" spans="41:44" ht="15" customHeight="1">
      <c r="AO79485" s="106"/>
      <c r="AR79485" s="106"/>
    </row>
    <row r="79486" spans="41:44" ht="15" customHeight="1">
      <c r="AO79486" s="106"/>
      <c r="AR79486" s="106"/>
    </row>
    <row r="79487" spans="41:44" ht="15" customHeight="1">
      <c r="AO79487" s="108"/>
      <c r="AR79487" s="108"/>
    </row>
    <row r="79488" spans="41:44" ht="15" customHeight="1">
      <c r="AO79488" s="108"/>
      <c r="AR79488" s="108"/>
    </row>
    <row r="79489" spans="41:44" ht="15" customHeight="1">
      <c r="AO79489" s="108"/>
      <c r="AR79489" s="108"/>
    </row>
    <row r="79490" spans="41:44" ht="15" customHeight="1">
      <c r="AO79490" s="108"/>
      <c r="AR79490" s="108"/>
    </row>
    <row r="79491" spans="41:44" ht="15" customHeight="1">
      <c r="AO79491" s="108"/>
      <c r="AR79491" s="108"/>
    </row>
    <row r="79492" spans="41:44" ht="15" customHeight="1">
      <c r="AO79492" s="109"/>
      <c r="AR79492" s="109"/>
    </row>
    <row r="79493" spans="41:44" ht="15" customHeight="1">
      <c r="AO79493" s="104"/>
      <c r="AR79493" s="104"/>
    </row>
    <row r="79494" spans="41:44" ht="15" customHeight="1">
      <c r="AO79494" s="106"/>
      <c r="AR79494" s="106"/>
    </row>
    <row r="79495" spans="41:44" ht="15" customHeight="1">
      <c r="AO79495" s="106"/>
      <c r="AR79495" s="106"/>
    </row>
    <row r="79496" spans="41:44" ht="15" customHeight="1">
      <c r="AO79496" s="106"/>
      <c r="AR79496" s="106"/>
    </row>
    <row r="79497" spans="41:44" ht="15" customHeight="1">
      <c r="AO79497" s="106"/>
      <c r="AR79497" s="106"/>
    </row>
    <row r="79498" spans="41:44" ht="15" customHeight="1">
      <c r="AO79498" s="106"/>
      <c r="AR79498" s="106"/>
    </row>
    <row r="79499" spans="41:44" ht="15" customHeight="1">
      <c r="AO79499" s="106"/>
      <c r="AR79499" s="106"/>
    </row>
    <row r="79500" spans="41:44" ht="15" customHeight="1">
      <c r="AO79500" s="106"/>
      <c r="AR79500" s="106"/>
    </row>
    <row r="79501" spans="41:44" ht="15" customHeight="1">
      <c r="AO79501" s="108"/>
      <c r="AR79501" s="108"/>
    </row>
    <row r="79502" spans="41:44" ht="15" customHeight="1">
      <c r="AO79502" s="108"/>
      <c r="AR79502" s="108"/>
    </row>
    <row r="79503" spans="41:44" ht="15" customHeight="1">
      <c r="AO79503" s="108"/>
      <c r="AR79503" s="108"/>
    </row>
    <row r="79504" spans="41:44" ht="15" customHeight="1">
      <c r="AO79504" s="108"/>
      <c r="AR79504" s="108"/>
    </row>
    <row r="79505" spans="41:44" ht="15" customHeight="1">
      <c r="AO79505" s="108"/>
      <c r="AR79505" s="108"/>
    </row>
    <row r="79506" spans="41:44" ht="15" customHeight="1">
      <c r="AO79506" s="109"/>
      <c r="AR79506" s="109"/>
    </row>
    <row r="79507" spans="41:44" ht="15" customHeight="1">
      <c r="AO79507" s="104"/>
      <c r="AR79507" s="104"/>
    </row>
    <row r="79508" spans="41:44" ht="15" customHeight="1">
      <c r="AO79508" s="106"/>
      <c r="AR79508" s="106"/>
    </row>
    <row r="79509" spans="41:44" ht="15" customHeight="1">
      <c r="AO79509" s="106"/>
      <c r="AR79509" s="106"/>
    </row>
    <row r="79510" spans="41:44" ht="15" customHeight="1">
      <c r="AO79510" s="106"/>
      <c r="AR79510" s="106"/>
    </row>
    <row r="79511" spans="41:44" ht="15" customHeight="1">
      <c r="AO79511" s="106"/>
      <c r="AR79511" s="106"/>
    </row>
    <row r="79512" spans="41:44" ht="15" customHeight="1">
      <c r="AO79512" s="106"/>
      <c r="AR79512" s="106"/>
    </row>
    <row r="79513" spans="41:44" ht="15" customHeight="1">
      <c r="AO79513" s="106"/>
      <c r="AR79513" s="106"/>
    </row>
    <row r="79514" spans="41:44" ht="15" customHeight="1">
      <c r="AO79514" s="106"/>
      <c r="AR79514" s="106"/>
    </row>
    <row r="79515" spans="41:44" ht="15" customHeight="1">
      <c r="AO79515" s="108"/>
      <c r="AR79515" s="108"/>
    </row>
    <row r="79516" spans="41:44" ht="15" customHeight="1">
      <c r="AO79516" s="108"/>
      <c r="AR79516" s="108"/>
    </row>
    <row r="79517" spans="41:44" ht="15" customHeight="1">
      <c r="AO79517" s="108"/>
      <c r="AR79517" s="108"/>
    </row>
    <row r="79518" spans="41:44" ht="15" customHeight="1">
      <c r="AO79518" s="108"/>
      <c r="AR79518" s="108"/>
    </row>
    <row r="79519" spans="41:44" ht="15" customHeight="1">
      <c r="AO79519" s="108"/>
      <c r="AR79519" s="108"/>
    </row>
    <row r="79520" spans="41:44" ht="15" customHeight="1">
      <c r="AO79520" s="109"/>
      <c r="AR79520" s="109"/>
    </row>
    <row r="79521" spans="41:44" ht="15" customHeight="1">
      <c r="AO79521" s="104"/>
      <c r="AR79521" s="104"/>
    </row>
    <row r="79522" spans="41:44" ht="15" customHeight="1">
      <c r="AO79522" s="106"/>
      <c r="AR79522" s="106"/>
    </row>
    <row r="79523" spans="41:44" ht="15" customHeight="1">
      <c r="AO79523" s="106"/>
      <c r="AR79523" s="106"/>
    </row>
    <row r="79524" spans="41:44" ht="15" customHeight="1">
      <c r="AO79524" s="106"/>
      <c r="AR79524" s="106"/>
    </row>
    <row r="79525" spans="41:44" ht="15" customHeight="1">
      <c r="AO79525" s="106"/>
      <c r="AR79525" s="106"/>
    </row>
    <row r="79526" spans="41:44" ht="15" customHeight="1">
      <c r="AO79526" s="106"/>
      <c r="AR79526" s="106"/>
    </row>
    <row r="79527" spans="41:44" ht="15" customHeight="1">
      <c r="AO79527" s="106"/>
      <c r="AR79527" s="106"/>
    </row>
    <row r="79528" spans="41:44" ht="15" customHeight="1">
      <c r="AO79528" s="106"/>
      <c r="AR79528" s="106"/>
    </row>
    <row r="79529" spans="41:44" ht="15" customHeight="1">
      <c r="AO79529" s="108"/>
      <c r="AR79529" s="108"/>
    </row>
    <row r="79530" spans="41:44" ht="15" customHeight="1">
      <c r="AO79530" s="108"/>
      <c r="AR79530" s="108"/>
    </row>
    <row r="79531" spans="41:44" ht="15" customHeight="1">
      <c r="AO79531" s="108"/>
      <c r="AR79531" s="108"/>
    </row>
    <row r="79532" spans="41:44" ht="15" customHeight="1">
      <c r="AO79532" s="108"/>
      <c r="AR79532" s="108"/>
    </row>
    <row r="79533" spans="41:44" ht="15" customHeight="1">
      <c r="AO79533" s="108"/>
      <c r="AR79533" s="108"/>
    </row>
    <row r="79534" spans="41:44" ht="15" customHeight="1">
      <c r="AO79534" s="109"/>
      <c r="AR79534" s="109"/>
    </row>
    <row r="79535" spans="41:44" ht="15" customHeight="1">
      <c r="AO79535" s="104"/>
      <c r="AR79535" s="104"/>
    </row>
    <row r="79536" spans="41:44" ht="15" customHeight="1">
      <c r="AO79536" s="106"/>
      <c r="AR79536" s="106"/>
    </row>
    <row r="79537" spans="41:44" ht="15" customHeight="1">
      <c r="AO79537" s="106"/>
      <c r="AR79537" s="106"/>
    </row>
    <row r="79538" spans="41:44" ht="15" customHeight="1">
      <c r="AO79538" s="106"/>
      <c r="AR79538" s="106"/>
    </row>
    <row r="79539" spans="41:44" ht="15" customHeight="1">
      <c r="AO79539" s="106"/>
      <c r="AR79539" s="106"/>
    </row>
    <row r="79540" spans="41:44" ht="15" customHeight="1">
      <c r="AO79540" s="106"/>
      <c r="AR79540" s="106"/>
    </row>
    <row r="79541" spans="41:44" ht="15" customHeight="1">
      <c r="AO79541" s="106"/>
      <c r="AR79541" s="106"/>
    </row>
    <row r="79542" spans="41:44" ht="15" customHeight="1">
      <c r="AO79542" s="106"/>
      <c r="AR79542" s="106"/>
    </row>
    <row r="79543" spans="41:44" ht="15" customHeight="1">
      <c r="AO79543" s="108"/>
      <c r="AR79543" s="108"/>
    </row>
    <row r="79544" spans="41:44" ht="15" customHeight="1">
      <c r="AO79544" s="108"/>
      <c r="AR79544" s="108"/>
    </row>
    <row r="79545" spans="41:44" ht="15" customHeight="1">
      <c r="AO79545" s="108"/>
      <c r="AR79545" s="108"/>
    </row>
    <row r="79546" spans="41:44" ht="15" customHeight="1">
      <c r="AO79546" s="108"/>
      <c r="AR79546" s="108"/>
    </row>
    <row r="79547" spans="41:44" ht="15" customHeight="1">
      <c r="AO79547" s="108"/>
      <c r="AR79547" s="108"/>
    </row>
    <row r="79548" spans="41:44" ht="15" customHeight="1">
      <c r="AO79548" s="109"/>
      <c r="AR79548" s="109"/>
    </row>
    <row r="79549" spans="41:44" ht="15" customHeight="1">
      <c r="AO79549" s="104"/>
      <c r="AR79549" s="104"/>
    </row>
    <row r="79550" spans="41:44" ht="15" customHeight="1">
      <c r="AO79550" s="106"/>
      <c r="AR79550" s="106"/>
    </row>
    <row r="79551" spans="41:44" ht="15" customHeight="1">
      <c r="AO79551" s="106"/>
      <c r="AR79551" s="106"/>
    </row>
    <row r="79552" spans="41:44" ht="15" customHeight="1">
      <c r="AO79552" s="106"/>
      <c r="AR79552" s="106"/>
    </row>
    <row r="79553" spans="41:44" ht="15" customHeight="1">
      <c r="AO79553" s="106"/>
      <c r="AR79553" s="106"/>
    </row>
    <row r="79554" spans="41:44" ht="15" customHeight="1">
      <c r="AO79554" s="106"/>
      <c r="AR79554" s="106"/>
    </row>
    <row r="79555" spans="41:44" ht="15" customHeight="1">
      <c r="AO79555" s="106"/>
      <c r="AR79555" s="106"/>
    </row>
    <row r="79556" spans="41:44" ht="15" customHeight="1">
      <c r="AO79556" s="106"/>
      <c r="AR79556" s="106"/>
    </row>
    <row r="79557" spans="41:44" ht="15" customHeight="1">
      <c r="AO79557" s="108"/>
      <c r="AR79557" s="108"/>
    </row>
    <row r="79558" spans="41:44" ht="15" customHeight="1">
      <c r="AO79558" s="108"/>
      <c r="AR79558" s="108"/>
    </row>
    <row r="79559" spans="41:44" ht="15" customHeight="1">
      <c r="AO79559" s="108"/>
      <c r="AR79559" s="108"/>
    </row>
    <row r="79560" spans="41:44" ht="15" customHeight="1">
      <c r="AO79560" s="108"/>
      <c r="AR79560" s="108"/>
    </row>
    <row r="79561" spans="41:44" ht="15" customHeight="1">
      <c r="AO79561" s="108"/>
      <c r="AR79561" s="108"/>
    </row>
    <row r="79562" spans="41:44" ht="15" customHeight="1">
      <c r="AO79562" s="109"/>
      <c r="AR79562" s="109"/>
    </row>
    <row r="79563" spans="41:44" ht="15" customHeight="1">
      <c r="AO79563" s="104"/>
      <c r="AR79563" s="104"/>
    </row>
    <row r="79564" spans="41:44" ht="15" customHeight="1">
      <c r="AO79564" s="106"/>
      <c r="AR79564" s="106"/>
    </row>
    <row r="79565" spans="41:44" ht="15" customHeight="1">
      <c r="AO79565" s="106"/>
      <c r="AR79565" s="106"/>
    </row>
    <row r="79566" spans="41:44" ht="15" customHeight="1">
      <c r="AO79566" s="106"/>
      <c r="AR79566" s="106"/>
    </row>
    <row r="79567" spans="41:44" ht="15" customHeight="1">
      <c r="AO79567" s="106"/>
      <c r="AR79567" s="106"/>
    </row>
    <row r="79568" spans="41:44" ht="15" customHeight="1">
      <c r="AO79568" s="106"/>
      <c r="AR79568" s="106"/>
    </row>
    <row r="79569" spans="41:44" ht="15" customHeight="1">
      <c r="AO79569" s="106"/>
      <c r="AR79569" s="106"/>
    </row>
    <row r="79570" spans="41:44" ht="15" customHeight="1">
      <c r="AO79570" s="106"/>
      <c r="AR79570" s="106"/>
    </row>
    <row r="79571" spans="41:44" ht="15" customHeight="1">
      <c r="AO79571" s="108"/>
      <c r="AR79571" s="108"/>
    </row>
    <row r="79572" spans="41:44" ht="15" customHeight="1">
      <c r="AO79572" s="108"/>
      <c r="AR79572" s="108"/>
    </row>
    <row r="79573" spans="41:44" ht="15" customHeight="1">
      <c r="AO79573" s="108"/>
      <c r="AR79573" s="108"/>
    </row>
    <row r="79574" spans="41:44" ht="15" customHeight="1">
      <c r="AO79574" s="108"/>
      <c r="AR79574" s="108"/>
    </row>
    <row r="79575" spans="41:44" ht="15" customHeight="1">
      <c r="AO79575" s="108"/>
      <c r="AR79575" s="108"/>
    </row>
    <row r="79576" spans="41:44" ht="15" customHeight="1">
      <c r="AO79576" s="109"/>
      <c r="AR79576" s="109"/>
    </row>
    <row r="79577" spans="41:44" ht="15" customHeight="1">
      <c r="AO79577" s="104"/>
      <c r="AR79577" s="104"/>
    </row>
    <row r="79578" spans="41:44" ht="15" customHeight="1">
      <c r="AO79578" s="106"/>
      <c r="AR79578" s="106"/>
    </row>
    <row r="79579" spans="41:44" ht="15" customHeight="1">
      <c r="AO79579" s="106"/>
      <c r="AR79579" s="106"/>
    </row>
    <row r="79580" spans="41:44" ht="15" customHeight="1">
      <c r="AO79580" s="106"/>
      <c r="AR79580" s="106"/>
    </row>
    <row r="79581" spans="41:44" ht="15" customHeight="1">
      <c r="AO79581" s="106"/>
      <c r="AR79581" s="106"/>
    </row>
    <row r="79582" spans="41:44" ht="15" customHeight="1">
      <c r="AO79582" s="106"/>
      <c r="AR79582" s="106"/>
    </row>
    <row r="79583" spans="41:44" ht="15" customHeight="1">
      <c r="AO79583" s="106"/>
      <c r="AR79583" s="106"/>
    </row>
    <row r="79584" spans="41:44" ht="15" customHeight="1">
      <c r="AO79584" s="106"/>
      <c r="AR79584" s="106"/>
    </row>
    <row r="79585" spans="41:44" ht="15" customHeight="1">
      <c r="AO79585" s="108"/>
      <c r="AR79585" s="108"/>
    </row>
    <row r="79586" spans="41:44" ht="15" customHeight="1">
      <c r="AO79586" s="108"/>
      <c r="AR79586" s="108"/>
    </row>
    <row r="79587" spans="41:44" ht="15" customHeight="1">
      <c r="AO79587" s="108"/>
      <c r="AR79587" s="108"/>
    </row>
    <row r="79588" spans="41:44" ht="15" customHeight="1">
      <c r="AO79588" s="108"/>
      <c r="AR79588" s="108"/>
    </row>
    <row r="79589" spans="41:44" ht="15" customHeight="1">
      <c r="AO79589" s="108"/>
      <c r="AR79589" s="108"/>
    </row>
    <row r="79590" spans="41:44" ht="15" customHeight="1">
      <c r="AO79590" s="109"/>
      <c r="AR79590" s="109"/>
    </row>
    <row r="79591" spans="41:44" ht="15" customHeight="1">
      <c r="AO79591" s="104"/>
      <c r="AR79591" s="104"/>
    </row>
    <row r="79592" spans="41:44" ht="15" customHeight="1">
      <c r="AO79592" s="106"/>
      <c r="AR79592" s="106"/>
    </row>
    <row r="79593" spans="41:44" ht="15" customHeight="1">
      <c r="AO79593" s="106"/>
      <c r="AR79593" s="106"/>
    </row>
    <row r="79594" spans="41:44" ht="15" customHeight="1">
      <c r="AO79594" s="106"/>
      <c r="AR79594" s="106"/>
    </row>
    <row r="79595" spans="41:44" ht="15" customHeight="1">
      <c r="AO79595" s="106"/>
      <c r="AR79595" s="106"/>
    </row>
    <row r="79596" spans="41:44" ht="15" customHeight="1">
      <c r="AO79596" s="106"/>
      <c r="AR79596" s="106"/>
    </row>
    <row r="79597" spans="41:44" ht="15" customHeight="1">
      <c r="AO79597" s="106"/>
      <c r="AR79597" s="106"/>
    </row>
    <row r="79598" spans="41:44" ht="15" customHeight="1">
      <c r="AO79598" s="106"/>
      <c r="AR79598" s="106"/>
    </row>
    <row r="79599" spans="41:44" ht="15" customHeight="1">
      <c r="AO79599" s="108"/>
      <c r="AR79599" s="108"/>
    </row>
    <row r="79600" spans="41:44" ht="15" customHeight="1">
      <c r="AO79600" s="108"/>
      <c r="AR79600" s="108"/>
    </row>
    <row r="79601" spans="41:44" ht="15" customHeight="1">
      <c r="AO79601" s="108"/>
      <c r="AR79601" s="108"/>
    </row>
    <row r="79602" spans="41:44" ht="15" customHeight="1">
      <c r="AO79602" s="108"/>
      <c r="AR79602" s="108"/>
    </row>
    <row r="79603" spans="41:44" ht="15" customHeight="1">
      <c r="AO79603" s="108"/>
      <c r="AR79603" s="108"/>
    </row>
    <row r="79604" spans="41:44" ht="15" customHeight="1">
      <c r="AO79604" s="109"/>
      <c r="AR79604" s="109"/>
    </row>
    <row r="79605" spans="41:44" ht="15" customHeight="1">
      <c r="AO79605" s="104"/>
      <c r="AR79605" s="104"/>
    </row>
    <row r="79606" spans="41:44" ht="15" customHeight="1">
      <c r="AO79606" s="106"/>
      <c r="AR79606" s="106"/>
    </row>
    <row r="79607" spans="41:44" ht="15" customHeight="1">
      <c r="AO79607" s="106"/>
      <c r="AR79607" s="106"/>
    </row>
    <row r="79608" spans="41:44" ht="15" customHeight="1">
      <c r="AO79608" s="106"/>
      <c r="AR79608" s="106"/>
    </row>
    <row r="79609" spans="41:44" ht="15" customHeight="1">
      <c r="AO79609" s="106"/>
      <c r="AR79609" s="106"/>
    </row>
    <row r="79610" spans="41:44" ht="15" customHeight="1">
      <c r="AO79610" s="106"/>
      <c r="AR79610" s="106"/>
    </row>
    <row r="79611" spans="41:44" ht="15" customHeight="1">
      <c r="AO79611" s="106"/>
      <c r="AR79611" s="106"/>
    </row>
    <row r="79612" spans="41:44" ht="15" customHeight="1">
      <c r="AO79612" s="106"/>
      <c r="AR79612" s="106"/>
    </row>
    <row r="79613" spans="41:44" ht="15" customHeight="1">
      <c r="AO79613" s="108"/>
      <c r="AR79613" s="108"/>
    </row>
    <row r="79614" spans="41:44" ht="15" customHeight="1">
      <c r="AO79614" s="108"/>
      <c r="AR79614" s="108"/>
    </row>
    <row r="79615" spans="41:44" ht="15" customHeight="1">
      <c r="AO79615" s="108"/>
      <c r="AR79615" s="108"/>
    </row>
    <row r="79616" spans="41:44" ht="15" customHeight="1">
      <c r="AO79616" s="108"/>
      <c r="AR79616" s="108"/>
    </row>
    <row r="79617" spans="41:44" ht="15" customHeight="1">
      <c r="AO79617" s="108"/>
      <c r="AR79617" s="108"/>
    </row>
    <row r="79618" spans="41:44" ht="15" customHeight="1">
      <c r="AO79618" s="109"/>
      <c r="AR79618" s="109"/>
    </row>
    <row r="79619" spans="41:44" ht="15" customHeight="1">
      <c r="AO79619" s="104"/>
      <c r="AR79619" s="104"/>
    </row>
    <row r="79620" spans="41:44" ht="15" customHeight="1">
      <c r="AO79620" s="106"/>
      <c r="AR79620" s="106"/>
    </row>
    <row r="79621" spans="41:44" ht="15" customHeight="1">
      <c r="AO79621" s="106"/>
      <c r="AR79621" s="106"/>
    </row>
    <row r="79622" spans="41:44" ht="15" customHeight="1">
      <c r="AO79622" s="106"/>
      <c r="AR79622" s="106"/>
    </row>
    <row r="79623" spans="41:44" ht="15" customHeight="1">
      <c r="AO79623" s="106"/>
      <c r="AR79623" s="106"/>
    </row>
    <row r="79624" spans="41:44" ht="15" customHeight="1">
      <c r="AO79624" s="106"/>
      <c r="AR79624" s="106"/>
    </row>
    <row r="79625" spans="41:44" ht="15" customHeight="1">
      <c r="AO79625" s="106"/>
      <c r="AR79625" s="106"/>
    </row>
    <row r="79626" spans="41:44" ht="15" customHeight="1">
      <c r="AO79626" s="106"/>
      <c r="AR79626" s="106"/>
    </row>
    <row r="79627" spans="41:44" ht="15" customHeight="1">
      <c r="AO79627" s="108"/>
      <c r="AR79627" s="108"/>
    </row>
    <row r="79628" spans="41:44" ht="15" customHeight="1">
      <c r="AO79628" s="108"/>
      <c r="AR79628" s="108"/>
    </row>
    <row r="79629" spans="41:44" ht="15" customHeight="1">
      <c r="AO79629" s="108"/>
      <c r="AR79629" s="108"/>
    </row>
    <row r="79630" spans="41:44" ht="15" customHeight="1">
      <c r="AO79630" s="108"/>
      <c r="AR79630" s="108"/>
    </row>
    <row r="79631" spans="41:44" ht="15" customHeight="1">
      <c r="AO79631" s="108"/>
      <c r="AR79631" s="108"/>
    </row>
    <row r="79632" spans="41:44" ht="15" customHeight="1">
      <c r="AO79632" s="109"/>
      <c r="AR79632" s="109"/>
    </row>
    <row r="79633" spans="41:44" ht="15" customHeight="1">
      <c r="AO79633" s="104"/>
      <c r="AR79633" s="104"/>
    </row>
    <row r="79634" spans="41:44" ht="15" customHeight="1">
      <c r="AO79634" s="106"/>
      <c r="AR79634" s="106"/>
    </row>
    <row r="79635" spans="41:44" ht="15" customHeight="1">
      <c r="AO79635" s="106"/>
      <c r="AR79635" s="106"/>
    </row>
    <row r="79636" spans="41:44" ht="15" customHeight="1">
      <c r="AO79636" s="106"/>
      <c r="AR79636" s="106"/>
    </row>
    <row r="79637" spans="41:44" ht="15" customHeight="1">
      <c r="AO79637" s="106"/>
      <c r="AR79637" s="106"/>
    </row>
    <row r="79638" spans="41:44" ht="15" customHeight="1">
      <c r="AO79638" s="106"/>
      <c r="AR79638" s="106"/>
    </row>
    <row r="79639" spans="41:44" ht="15" customHeight="1">
      <c r="AO79639" s="106"/>
      <c r="AR79639" s="106"/>
    </row>
    <row r="79640" spans="41:44" ht="15" customHeight="1">
      <c r="AO79640" s="106"/>
      <c r="AR79640" s="106"/>
    </row>
    <row r="79641" spans="41:44" ht="15" customHeight="1">
      <c r="AO79641" s="108"/>
      <c r="AR79641" s="108"/>
    </row>
    <row r="79642" spans="41:44" ht="15" customHeight="1">
      <c r="AO79642" s="108"/>
      <c r="AR79642" s="108"/>
    </row>
    <row r="79643" spans="41:44" ht="15" customHeight="1">
      <c r="AO79643" s="108"/>
      <c r="AR79643" s="108"/>
    </row>
    <row r="79644" spans="41:44" ht="15" customHeight="1">
      <c r="AO79644" s="108"/>
      <c r="AR79644" s="108"/>
    </row>
    <row r="79645" spans="41:44" ht="15" customHeight="1">
      <c r="AO79645" s="108"/>
      <c r="AR79645" s="108"/>
    </row>
    <row r="79646" spans="41:44" ht="15" customHeight="1">
      <c r="AO79646" s="109"/>
      <c r="AR79646" s="109"/>
    </row>
    <row r="79647" spans="41:44" ht="15" customHeight="1">
      <c r="AO79647" s="104"/>
      <c r="AR79647" s="104"/>
    </row>
    <row r="79648" spans="41:44" ht="15" customHeight="1">
      <c r="AO79648" s="106"/>
      <c r="AR79648" s="106"/>
    </row>
    <row r="79649" spans="41:44" ht="15" customHeight="1">
      <c r="AO79649" s="106"/>
      <c r="AR79649" s="106"/>
    </row>
    <row r="79650" spans="41:44" ht="15" customHeight="1">
      <c r="AO79650" s="106"/>
      <c r="AR79650" s="106"/>
    </row>
    <row r="79651" spans="41:44" ht="15" customHeight="1">
      <c r="AO79651" s="106"/>
      <c r="AR79651" s="106"/>
    </row>
    <row r="79652" spans="41:44" ht="15" customHeight="1">
      <c r="AO79652" s="106"/>
      <c r="AR79652" s="106"/>
    </row>
    <row r="79653" spans="41:44" ht="15" customHeight="1">
      <c r="AO79653" s="106"/>
      <c r="AR79653" s="106"/>
    </row>
    <row r="79654" spans="41:44" ht="15" customHeight="1">
      <c r="AO79654" s="106"/>
      <c r="AR79654" s="106"/>
    </row>
    <row r="79655" spans="41:44" ht="15" customHeight="1">
      <c r="AO79655" s="108"/>
      <c r="AR79655" s="108"/>
    </row>
    <row r="79656" spans="41:44" ht="15" customHeight="1">
      <c r="AO79656" s="108"/>
      <c r="AR79656" s="108"/>
    </row>
    <row r="79657" spans="41:44" ht="15" customHeight="1">
      <c r="AO79657" s="108"/>
      <c r="AR79657" s="108"/>
    </row>
    <row r="79658" spans="41:44" ht="15" customHeight="1">
      <c r="AO79658" s="108"/>
      <c r="AR79658" s="108"/>
    </row>
    <row r="79659" spans="41:44" ht="15" customHeight="1">
      <c r="AO79659" s="108"/>
      <c r="AR79659" s="108"/>
    </row>
    <row r="79660" spans="41:44" ht="15" customHeight="1">
      <c r="AO79660" s="109"/>
      <c r="AR79660" s="109"/>
    </row>
    <row r="79661" spans="41:44" ht="15" customHeight="1">
      <c r="AO79661" s="104"/>
      <c r="AR79661" s="104"/>
    </row>
    <row r="79662" spans="41:44" ht="15" customHeight="1">
      <c r="AO79662" s="106"/>
      <c r="AR79662" s="106"/>
    </row>
    <row r="79663" spans="41:44" ht="15" customHeight="1">
      <c r="AO79663" s="106"/>
      <c r="AR79663" s="106"/>
    </row>
    <row r="79664" spans="41:44" ht="15" customHeight="1">
      <c r="AO79664" s="106"/>
      <c r="AR79664" s="106"/>
    </row>
    <row r="79665" spans="41:44" ht="15" customHeight="1">
      <c r="AO79665" s="106"/>
      <c r="AR79665" s="106"/>
    </row>
    <row r="79666" spans="41:44" ht="15" customHeight="1">
      <c r="AO79666" s="106"/>
      <c r="AR79666" s="106"/>
    </row>
    <row r="79667" spans="41:44" ht="15" customHeight="1">
      <c r="AO79667" s="106"/>
      <c r="AR79667" s="106"/>
    </row>
    <row r="79668" spans="41:44" ht="15" customHeight="1">
      <c r="AO79668" s="106"/>
      <c r="AR79668" s="106"/>
    </row>
    <row r="79669" spans="41:44" ht="15" customHeight="1">
      <c r="AO79669" s="108"/>
      <c r="AR79669" s="108"/>
    </row>
    <row r="79670" spans="41:44" ht="15" customHeight="1">
      <c r="AO79670" s="108"/>
      <c r="AR79670" s="108"/>
    </row>
    <row r="79671" spans="41:44" ht="15" customHeight="1">
      <c r="AO79671" s="108"/>
      <c r="AR79671" s="108"/>
    </row>
    <row r="79672" spans="41:44" ht="15" customHeight="1">
      <c r="AO79672" s="108"/>
      <c r="AR79672" s="108"/>
    </row>
    <row r="79673" spans="41:44" ht="15" customHeight="1">
      <c r="AO79673" s="108"/>
      <c r="AR79673" s="108"/>
    </row>
    <row r="79674" spans="41:44" ht="15" customHeight="1">
      <c r="AO79674" s="109"/>
      <c r="AR79674" s="109"/>
    </row>
    <row r="79675" spans="41:44" ht="15" customHeight="1">
      <c r="AO79675" s="104"/>
      <c r="AR79675" s="104"/>
    </row>
    <row r="79676" spans="41:44" ht="15" customHeight="1">
      <c r="AO79676" s="106"/>
      <c r="AR79676" s="106"/>
    </row>
    <row r="79677" spans="41:44" ht="15" customHeight="1">
      <c r="AO79677" s="106"/>
      <c r="AR79677" s="106"/>
    </row>
    <row r="79678" spans="41:44" ht="15" customHeight="1">
      <c r="AO79678" s="106"/>
      <c r="AR79678" s="106"/>
    </row>
    <row r="79679" spans="41:44" ht="15" customHeight="1">
      <c r="AO79679" s="106"/>
      <c r="AR79679" s="106"/>
    </row>
    <row r="79680" spans="41:44" ht="15" customHeight="1">
      <c r="AO79680" s="106"/>
      <c r="AR79680" s="106"/>
    </row>
    <row r="79681" spans="41:44" ht="15" customHeight="1">
      <c r="AO79681" s="106"/>
      <c r="AR79681" s="106"/>
    </row>
    <row r="79682" spans="41:44" ht="15" customHeight="1">
      <c r="AO79682" s="106"/>
      <c r="AR79682" s="106"/>
    </row>
    <row r="79683" spans="41:44" ht="15" customHeight="1">
      <c r="AO79683" s="108"/>
      <c r="AR79683" s="108"/>
    </row>
    <row r="79684" spans="41:44" ht="15" customHeight="1">
      <c r="AO79684" s="108"/>
      <c r="AR79684" s="108"/>
    </row>
    <row r="79685" spans="41:44" ht="15" customHeight="1">
      <c r="AO79685" s="108"/>
      <c r="AR79685" s="108"/>
    </row>
    <row r="79686" spans="41:44" ht="15" customHeight="1">
      <c r="AO79686" s="108"/>
      <c r="AR79686" s="108"/>
    </row>
    <row r="79687" spans="41:44" ht="15" customHeight="1">
      <c r="AO79687" s="108"/>
      <c r="AR79687" s="108"/>
    </row>
    <row r="79688" spans="41:44" ht="15" customHeight="1">
      <c r="AO79688" s="109"/>
      <c r="AR79688" s="109"/>
    </row>
    <row r="79689" spans="41:44" ht="15" customHeight="1">
      <c r="AO79689" s="104"/>
      <c r="AR79689" s="104"/>
    </row>
    <row r="79690" spans="41:44" ht="15" customHeight="1">
      <c r="AO79690" s="106"/>
      <c r="AR79690" s="106"/>
    </row>
    <row r="79691" spans="41:44" ht="15" customHeight="1">
      <c r="AO79691" s="106"/>
      <c r="AR79691" s="106"/>
    </row>
    <row r="79692" spans="41:44" ht="15" customHeight="1">
      <c r="AO79692" s="106"/>
      <c r="AR79692" s="106"/>
    </row>
    <row r="79693" spans="41:44" ht="15" customHeight="1">
      <c r="AO79693" s="106"/>
      <c r="AR79693" s="106"/>
    </row>
    <row r="79694" spans="41:44" ht="15" customHeight="1">
      <c r="AO79694" s="106"/>
      <c r="AR79694" s="106"/>
    </row>
    <row r="79695" spans="41:44" ht="15" customHeight="1">
      <c r="AO79695" s="106"/>
      <c r="AR79695" s="106"/>
    </row>
    <row r="79696" spans="41:44" ht="15" customHeight="1">
      <c r="AO79696" s="106"/>
      <c r="AR79696" s="106"/>
    </row>
    <row r="79697" spans="41:44" ht="15" customHeight="1">
      <c r="AO79697" s="108"/>
      <c r="AR79697" s="108"/>
    </row>
    <row r="79698" spans="41:44" ht="15" customHeight="1">
      <c r="AO79698" s="108"/>
      <c r="AR79698" s="108"/>
    </row>
    <row r="79699" spans="41:44" ht="15" customHeight="1">
      <c r="AO79699" s="108"/>
      <c r="AR79699" s="108"/>
    </row>
    <row r="79700" spans="41:44" ht="15" customHeight="1">
      <c r="AO79700" s="108"/>
      <c r="AR79700" s="108"/>
    </row>
    <row r="79701" spans="41:44" ht="15" customHeight="1">
      <c r="AO79701" s="108"/>
      <c r="AR79701" s="108"/>
    </row>
    <row r="79702" spans="41:44" ht="15" customHeight="1">
      <c r="AO79702" s="109"/>
      <c r="AR79702" s="109"/>
    </row>
    <row r="79703" spans="41:44" ht="15" customHeight="1">
      <c r="AO79703" s="104"/>
      <c r="AR79703" s="104"/>
    </row>
    <row r="79704" spans="41:44" ht="15" customHeight="1">
      <c r="AO79704" s="106"/>
      <c r="AR79704" s="106"/>
    </row>
    <row r="79705" spans="41:44" ht="15" customHeight="1">
      <c r="AO79705" s="106"/>
      <c r="AR79705" s="106"/>
    </row>
    <row r="79706" spans="41:44" ht="15" customHeight="1">
      <c r="AO79706" s="106"/>
      <c r="AR79706" s="106"/>
    </row>
    <row r="79707" spans="41:44" ht="15" customHeight="1">
      <c r="AO79707" s="106"/>
      <c r="AR79707" s="106"/>
    </row>
    <row r="79708" spans="41:44" ht="15" customHeight="1">
      <c r="AO79708" s="106"/>
      <c r="AR79708" s="106"/>
    </row>
    <row r="79709" spans="41:44" ht="15" customHeight="1">
      <c r="AO79709" s="106"/>
      <c r="AR79709" s="106"/>
    </row>
    <row r="79710" spans="41:44" ht="15" customHeight="1">
      <c r="AO79710" s="106"/>
      <c r="AR79710" s="106"/>
    </row>
    <row r="79711" spans="41:44" ht="15" customHeight="1">
      <c r="AO79711" s="108"/>
      <c r="AR79711" s="108"/>
    </row>
    <row r="79712" spans="41:44" ht="15" customHeight="1">
      <c r="AO79712" s="108"/>
      <c r="AR79712" s="108"/>
    </row>
    <row r="79713" spans="41:44" ht="15" customHeight="1">
      <c r="AO79713" s="108"/>
      <c r="AR79713" s="108"/>
    </row>
    <row r="79714" spans="41:44" ht="15" customHeight="1">
      <c r="AO79714" s="108"/>
      <c r="AR79714" s="108"/>
    </row>
    <row r="79715" spans="41:44" ht="15" customHeight="1">
      <c r="AO79715" s="108"/>
      <c r="AR79715" s="108"/>
    </row>
    <row r="79716" spans="41:44" ht="15" customHeight="1">
      <c r="AO79716" s="109"/>
      <c r="AR79716" s="109"/>
    </row>
    <row r="79717" spans="41:44" ht="15" customHeight="1">
      <c r="AO79717" s="104"/>
      <c r="AR79717" s="104"/>
    </row>
    <row r="79718" spans="41:44" ht="15" customHeight="1">
      <c r="AO79718" s="106"/>
      <c r="AR79718" s="106"/>
    </row>
    <row r="79719" spans="41:44" ht="15" customHeight="1">
      <c r="AO79719" s="106"/>
      <c r="AR79719" s="106"/>
    </row>
    <row r="79720" spans="41:44" ht="15" customHeight="1">
      <c r="AO79720" s="106"/>
      <c r="AR79720" s="106"/>
    </row>
    <row r="79721" spans="41:44" ht="15" customHeight="1">
      <c r="AO79721" s="106"/>
      <c r="AR79721" s="106"/>
    </row>
    <row r="79722" spans="41:44" ht="15" customHeight="1">
      <c r="AO79722" s="106"/>
      <c r="AR79722" s="106"/>
    </row>
    <row r="79723" spans="41:44" ht="15" customHeight="1">
      <c r="AO79723" s="106"/>
      <c r="AR79723" s="106"/>
    </row>
    <row r="79724" spans="41:44" ht="15" customHeight="1">
      <c r="AO79724" s="106"/>
      <c r="AR79724" s="106"/>
    </row>
    <row r="79725" spans="41:44" ht="15" customHeight="1">
      <c r="AO79725" s="108"/>
      <c r="AR79725" s="108"/>
    </row>
    <row r="79726" spans="41:44" ht="15" customHeight="1">
      <c r="AO79726" s="108"/>
      <c r="AR79726" s="108"/>
    </row>
    <row r="79727" spans="41:44" ht="15" customHeight="1">
      <c r="AO79727" s="108"/>
      <c r="AR79727" s="108"/>
    </row>
    <row r="79728" spans="41:44" ht="15" customHeight="1">
      <c r="AO79728" s="108"/>
      <c r="AR79728" s="108"/>
    </row>
    <row r="79729" spans="41:44" ht="15" customHeight="1">
      <c r="AO79729" s="108"/>
      <c r="AR79729" s="108"/>
    </row>
    <row r="79730" spans="41:44" ht="15" customHeight="1">
      <c r="AO79730" s="109"/>
      <c r="AR79730" s="109"/>
    </row>
    <row r="79731" spans="41:44" ht="15" customHeight="1">
      <c r="AO79731" s="104"/>
      <c r="AR79731" s="104"/>
    </row>
    <row r="79732" spans="41:44" ht="15" customHeight="1">
      <c r="AO79732" s="106"/>
      <c r="AR79732" s="106"/>
    </row>
    <row r="79733" spans="41:44" ht="15" customHeight="1">
      <c r="AO79733" s="106"/>
      <c r="AR79733" s="106"/>
    </row>
    <row r="79734" spans="41:44" ht="15" customHeight="1">
      <c r="AO79734" s="106"/>
      <c r="AR79734" s="106"/>
    </row>
    <row r="79735" spans="41:44" ht="15" customHeight="1">
      <c r="AO79735" s="106"/>
      <c r="AR79735" s="106"/>
    </row>
    <row r="79736" spans="41:44" ht="15" customHeight="1">
      <c r="AO79736" s="106"/>
      <c r="AR79736" s="106"/>
    </row>
    <row r="79737" spans="41:44" ht="15" customHeight="1">
      <c r="AO79737" s="106"/>
      <c r="AR79737" s="106"/>
    </row>
    <row r="79738" spans="41:44" ht="15" customHeight="1">
      <c r="AO79738" s="106"/>
      <c r="AR79738" s="106"/>
    </row>
    <row r="79739" spans="41:44" ht="15" customHeight="1">
      <c r="AO79739" s="108"/>
      <c r="AR79739" s="108"/>
    </row>
    <row r="79740" spans="41:44" ht="15" customHeight="1">
      <c r="AO79740" s="108"/>
      <c r="AR79740" s="108"/>
    </row>
    <row r="79741" spans="41:44" ht="15" customHeight="1">
      <c r="AO79741" s="108"/>
      <c r="AR79741" s="108"/>
    </row>
    <row r="79742" spans="41:44" ht="15" customHeight="1">
      <c r="AO79742" s="108"/>
      <c r="AR79742" s="108"/>
    </row>
    <row r="79743" spans="41:44" ht="15" customHeight="1">
      <c r="AO79743" s="108"/>
      <c r="AR79743" s="108"/>
    </row>
    <row r="79744" spans="41:44" ht="15" customHeight="1">
      <c r="AO79744" s="109"/>
      <c r="AR79744" s="109"/>
    </row>
    <row r="79745" spans="41:44" ht="15" customHeight="1">
      <c r="AO79745" s="104"/>
      <c r="AR79745" s="104"/>
    </row>
    <row r="79746" spans="41:44" ht="15" customHeight="1">
      <c r="AO79746" s="106"/>
      <c r="AR79746" s="106"/>
    </row>
    <row r="79747" spans="41:44" ht="15" customHeight="1">
      <c r="AO79747" s="106"/>
      <c r="AR79747" s="106"/>
    </row>
    <row r="79748" spans="41:44" ht="15" customHeight="1">
      <c r="AO79748" s="106"/>
      <c r="AR79748" s="106"/>
    </row>
    <row r="79749" spans="41:44" ht="15" customHeight="1">
      <c r="AO79749" s="106"/>
      <c r="AR79749" s="106"/>
    </row>
    <row r="79750" spans="41:44" ht="15" customHeight="1">
      <c r="AO79750" s="106"/>
      <c r="AR79750" s="106"/>
    </row>
    <row r="79751" spans="41:44" ht="15" customHeight="1">
      <c r="AO79751" s="106"/>
      <c r="AR79751" s="106"/>
    </row>
    <row r="79752" spans="41:44" ht="15" customHeight="1">
      <c r="AO79752" s="106"/>
      <c r="AR79752" s="106"/>
    </row>
    <row r="79753" spans="41:44" ht="15" customHeight="1">
      <c r="AO79753" s="108"/>
      <c r="AR79753" s="108"/>
    </row>
    <row r="79754" spans="41:44" ht="15" customHeight="1">
      <c r="AO79754" s="108"/>
      <c r="AR79754" s="108"/>
    </row>
    <row r="79755" spans="41:44" ht="15" customHeight="1">
      <c r="AO79755" s="108"/>
      <c r="AR79755" s="108"/>
    </row>
    <row r="79756" spans="41:44" ht="15" customHeight="1">
      <c r="AO79756" s="108"/>
      <c r="AR79756" s="108"/>
    </row>
    <row r="79757" spans="41:44" ht="15" customHeight="1">
      <c r="AO79757" s="108"/>
      <c r="AR79757" s="108"/>
    </row>
    <row r="79758" spans="41:44" ht="15" customHeight="1">
      <c r="AO79758" s="109"/>
      <c r="AR79758" s="109"/>
    </row>
    <row r="79759" spans="41:44" ht="15" customHeight="1">
      <c r="AO79759" s="104"/>
      <c r="AR79759" s="104"/>
    </row>
    <row r="79760" spans="41:44" ht="15" customHeight="1">
      <c r="AO79760" s="106"/>
      <c r="AR79760" s="106"/>
    </row>
    <row r="79761" spans="41:44" ht="15" customHeight="1">
      <c r="AO79761" s="106"/>
      <c r="AR79761" s="106"/>
    </row>
    <row r="79762" spans="41:44" ht="15" customHeight="1">
      <c r="AO79762" s="106"/>
      <c r="AR79762" s="106"/>
    </row>
    <row r="79763" spans="41:44" ht="15" customHeight="1">
      <c r="AO79763" s="106"/>
      <c r="AR79763" s="106"/>
    </row>
    <row r="79764" spans="41:44" ht="15" customHeight="1">
      <c r="AO79764" s="106"/>
      <c r="AR79764" s="106"/>
    </row>
    <row r="79765" spans="41:44" ht="15" customHeight="1">
      <c r="AO79765" s="106"/>
      <c r="AR79765" s="106"/>
    </row>
    <row r="79766" spans="41:44" ht="15" customHeight="1">
      <c r="AO79766" s="106"/>
      <c r="AR79766" s="106"/>
    </row>
    <row r="79767" spans="41:44" ht="15" customHeight="1">
      <c r="AO79767" s="108"/>
      <c r="AR79767" s="108"/>
    </row>
    <row r="79768" spans="41:44" ht="15" customHeight="1">
      <c r="AO79768" s="108"/>
      <c r="AR79768" s="108"/>
    </row>
    <row r="79769" spans="41:44" ht="15" customHeight="1">
      <c r="AO79769" s="108"/>
      <c r="AR79769" s="108"/>
    </row>
    <row r="79770" spans="41:44" ht="15" customHeight="1">
      <c r="AO79770" s="108"/>
      <c r="AR79770" s="108"/>
    </row>
    <row r="79771" spans="41:44" ht="15" customHeight="1">
      <c r="AO79771" s="108"/>
      <c r="AR79771" s="108"/>
    </row>
    <row r="79772" spans="41:44" ht="15" customHeight="1">
      <c r="AO79772" s="109"/>
      <c r="AR79772" s="109"/>
    </row>
    <row r="79773" spans="41:44" ht="15" customHeight="1">
      <c r="AO79773" s="104"/>
      <c r="AR79773" s="104"/>
    </row>
    <row r="79774" spans="41:44" ht="15" customHeight="1">
      <c r="AO79774" s="106"/>
      <c r="AR79774" s="106"/>
    </row>
    <row r="79775" spans="41:44" ht="15" customHeight="1">
      <c r="AO79775" s="106"/>
      <c r="AR79775" s="106"/>
    </row>
    <row r="79776" spans="41:44" ht="15" customHeight="1">
      <c r="AO79776" s="106"/>
      <c r="AR79776" s="106"/>
    </row>
    <row r="79777" spans="41:44" ht="15" customHeight="1">
      <c r="AO79777" s="106"/>
      <c r="AR79777" s="106"/>
    </row>
    <row r="79778" spans="41:44" ht="15" customHeight="1">
      <c r="AO79778" s="106"/>
      <c r="AR79778" s="106"/>
    </row>
    <row r="79779" spans="41:44" ht="15" customHeight="1">
      <c r="AO79779" s="106"/>
      <c r="AR79779" s="106"/>
    </row>
    <row r="79780" spans="41:44" ht="15" customHeight="1">
      <c r="AO79780" s="106"/>
      <c r="AR79780" s="106"/>
    </row>
    <row r="79781" spans="41:44" ht="15" customHeight="1">
      <c r="AO79781" s="108"/>
      <c r="AR79781" s="108"/>
    </row>
    <row r="79782" spans="41:44" ht="15" customHeight="1">
      <c r="AO79782" s="108"/>
      <c r="AR79782" s="108"/>
    </row>
    <row r="79783" spans="41:44" ht="15" customHeight="1">
      <c r="AO79783" s="108"/>
      <c r="AR79783" s="108"/>
    </row>
    <row r="79784" spans="41:44" ht="15" customHeight="1">
      <c r="AO79784" s="108"/>
      <c r="AR79784" s="108"/>
    </row>
    <row r="79785" spans="41:44" ht="15" customHeight="1">
      <c r="AO79785" s="108"/>
      <c r="AR79785" s="108"/>
    </row>
    <row r="79786" spans="41:44" ht="15" customHeight="1">
      <c r="AO79786" s="109"/>
      <c r="AR79786" s="109"/>
    </row>
    <row r="79787" spans="41:44" ht="15" customHeight="1">
      <c r="AO79787" s="104"/>
      <c r="AR79787" s="104"/>
    </row>
    <row r="79788" spans="41:44" ht="15" customHeight="1">
      <c r="AO79788" s="106"/>
      <c r="AR79788" s="106"/>
    </row>
    <row r="79789" spans="41:44" ht="15" customHeight="1">
      <c r="AO79789" s="106"/>
      <c r="AR79789" s="106"/>
    </row>
    <row r="79790" spans="41:44" ht="15" customHeight="1">
      <c r="AO79790" s="106"/>
      <c r="AR79790" s="106"/>
    </row>
    <row r="79791" spans="41:44" ht="15" customHeight="1">
      <c r="AO79791" s="106"/>
      <c r="AR79791" s="106"/>
    </row>
    <row r="79792" spans="41:44" ht="15" customHeight="1">
      <c r="AO79792" s="106"/>
      <c r="AR79792" s="106"/>
    </row>
    <row r="79793" spans="41:44" ht="15" customHeight="1">
      <c r="AO79793" s="106"/>
      <c r="AR79793" s="106"/>
    </row>
    <row r="79794" spans="41:44" ht="15" customHeight="1">
      <c r="AO79794" s="106"/>
      <c r="AR79794" s="106"/>
    </row>
    <row r="79795" spans="41:44" ht="15" customHeight="1">
      <c r="AO79795" s="108"/>
      <c r="AR79795" s="108"/>
    </row>
    <row r="79796" spans="41:44" ht="15" customHeight="1">
      <c r="AO79796" s="108"/>
      <c r="AR79796" s="108"/>
    </row>
    <row r="79797" spans="41:44" ht="15" customHeight="1">
      <c r="AO79797" s="108"/>
      <c r="AR79797" s="108"/>
    </row>
    <row r="79798" spans="41:44" ht="15" customHeight="1">
      <c r="AO79798" s="108"/>
      <c r="AR79798" s="108"/>
    </row>
    <row r="79799" spans="41:44" ht="15" customHeight="1">
      <c r="AO79799" s="108"/>
      <c r="AR79799" s="108"/>
    </row>
    <row r="79800" spans="41:44" ht="15" customHeight="1">
      <c r="AO79800" s="109"/>
      <c r="AR79800" s="109"/>
    </row>
    <row r="79801" spans="41:44" ht="15" customHeight="1">
      <c r="AO79801" s="104"/>
      <c r="AR79801" s="104"/>
    </row>
    <row r="79802" spans="41:44" ht="15" customHeight="1">
      <c r="AO79802" s="106"/>
      <c r="AR79802" s="106"/>
    </row>
    <row r="79803" spans="41:44" ht="15" customHeight="1">
      <c r="AO79803" s="106"/>
      <c r="AR79803" s="106"/>
    </row>
    <row r="79804" spans="41:44" ht="15" customHeight="1">
      <c r="AO79804" s="106"/>
      <c r="AR79804" s="106"/>
    </row>
    <row r="79805" spans="41:44" ht="15" customHeight="1">
      <c r="AO79805" s="106"/>
      <c r="AR79805" s="106"/>
    </row>
    <row r="79806" spans="41:44" ht="15" customHeight="1">
      <c r="AO79806" s="106"/>
      <c r="AR79806" s="106"/>
    </row>
    <row r="79807" spans="41:44" ht="15" customHeight="1">
      <c r="AO79807" s="106"/>
      <c r="AR79807" s="106"/>
    </row>
    <row r="79808" spans="41:44" ht="15" customHeight="1">
      <c r="AO79808" s="106"/>
      <c r="AR79808" s="106"/>
    </row>
    <row r="79809" spans="41:44" ht="15" customHeight="1">
      <c r="AO79809" s="108"/>
      <c r="AR79809" s="108"/>
    </row>
    <row r="79810" spans="41:44" ht="15" customHeight="1">
      <c r="AO79810" s="108"/>
      <c r="AR79810" s="108"/>
    </row>
    <row r="79811" spans="41:44" ht="15" customHeight="1">
      <c r="AO79811" s="108"/>
      <c r="AR79811" s="108"/>
    </row>
    <row r="79812" spans="41:44" ht="15" customHeight="1">
      <c r="AO79812" s="108"/>
      <c r="AR79812" s="108"/>
    </row>
    <row r="79813" spans="41:44" ht="15" customHeight="1">
      <c r="AO79813" s="108"/>
      <c r="AR79813" s="108"/>
    </row>
    <row r="79814" spans="41:44" ht="15" customHeight="1">
      <c r="AO79814" s="109"/>
      <c r="AR79814" s="109"/>
    </row>
    <row r="79815" spans="41:44" ht="15" customHeight="1">
      <c r="AO79815" s="104"/>
      <c r="AR79815" s="104"/>
    </row>
    <row r="79816" spans="41:44" ht="15" customHeight="1">
      <c r="AO79816" s="106"/>
      <c r="AR79816" s="106"/>
    </row>
    <row r="79817" spans="41:44" ht="15" customHeight="1">
      <c r="AO79817" s="106"/>
      <c r="AR79817" s="106"/>
    </row>
    <row r="79818" spans="41:44" ht="15" customHeight="1">
      <c r="AO79818" s="106"/>
      <c r="AR79818" s="106"/>
    </row>
    <row r="79819" spans="41:44" ht="15" customHeight="1">
      <c r="AO79819" s="106"/>
      <c r="AR79819" s="106"/>
    </row>
    <row r="79820" spans="41:44" ht="15" customHeight="1">
      <c r="AO79820" s="106"/>
      <c r="AR79820" s="106"/>
    </row>
    <row r="79821" spans="41:44" ht="15" customHeight="1">
      <c r="AO79821" s="106"/>
      <c r="AR79821" s="106"/>
    </row>
    <row r="79822" spans="41:44" ht="15" customHeight="1">
      <c r="AO79822" s="106"/>
      <c r="AR79822" s="106"/>
    </row>
    <row r="79823" spans="41:44" ht="15" customHeight="1">
      <c r="AO79823" s="108"/>
      <c r="AR79823" s="108"/>
    </row>
    <row r="79824" spans="41:44" ht="15" customHeight="1">
      <c r="AO79824" s="108"/>
      <c r="AR79824" s="108"/>
    </row>
    <row r="79825" spans="41:44" ht="15" customHeight="1">
      <c r="AO79825" s="108"/>
      <c r="AR79825" s="108"/>
    </row>
    <row r="79826" spans="41:44" ht="15" customHeight="1">
      <c r="AO79826" s="108"/>
      <c r="AR79826" s="108"/>
    </row>
    <row r="79827" spans="41:44" ht="15" customHeight="1">
      <c r="AO79827" s="108"/>
      <c r="AR79827" s="108"/>
    </row>
    <row r="79828" spans="41:44" ht="15" customHeight="1">
      <c r="AO79828" s="109"/>
      <c r="AR79828" s="109"/>
    </row>
    <row r="79829" spans="41:44" ht="15" customHeight="1">
      <c r="AO79829" s="104"/>
      <c r="AR79829" s="104"/>
    </row>
    <row r="79830" spans="41:44" ht="15" customHeight="1">
      <c r="AO79830" s="106"/>
      <c r="AR79830" s="106"/>
    </row>
    <row r="79831" spans="41:44" ht="15" customHeight="1">
      <c r="AO79831" s="106"/>
      <c r="AR79831" s="106"/>
    </row>
    <row r="79832" spans="41:44" ht="15" customHeight="1">
      <c r="AO79832" s="106"/>
      <c r="AR79832" s="106"/>
    </row>
    <row r="79833" spans="41:44" ht="15" customHeight="1">
      <c r="AO79833" s="106"/>
      <c r="AR79833" s="106"/>
    </row>
    <row r="79834" spans="41:44" ht="15" customHeight="1">
      <c r="AO79834" s="106"/>
      <c r="AR79834" s="106"/>
    </row>
    <row r="79835" spans="41:44" ht="15" customHeight="1">
      <c r="AO79835" s="106"/>
      <c r="AR79835" s="106"/>
    </row>
    <row r="79836" spans="41:44" ht="15" customHeight="1">
      <c r="AO79836" s="106"/>
      <c r="AR79836" s="106"/>
    </row>
    <row r="79837" spans="41:44" ht="15" customHeight="1">
      <c r="AO79837" s="108"/>
      <c r="AR79837" s="108"/>
    </row>
    <row r="79838" spans="41:44" ht="15" customHeight="1">
      <c r="AO79838" s="108"/>
      <c r="AR79838" s="108"/>
    </row>
    <row r="79839" spans="41:44" ht="15" customHeight="1">
      <c r="AO79839" s="108"/>
      <c r="AR79839" s="108"/>
    </row>
    <row r="79840" spans="41:44" ht="15" customHeight="1">
      <c r="AO79840" s="108"/>
      <c r="AR79840" s="108"/>
    </row>
    <row r="79841" spans="41:44" ht="15" customHeight="1">
      <c r="AO79841" s="108"/>
      <c r="AR79841" s="108"/>
    </row>
    <row r="79842" spans="41:44" ht="15" customHeight="1">
      <c r="AO79842" s="109"/>
      <c r="AR79842" s="109"/>
    </row>
    <row r="79843" spans="41:44" ht="15" customHeight="1">
      <c r="AO79843" s="104"/>
      <c r="AR79843" s="104"/>
    </row>
    <row r="79844" spans="41:44" ht="15" customHeight="1">
      <c r="AO79844" s="106"/>
      <c r="AR79844" s="106"/>
    </row>
    <row r="79845" spans="41:44" ht="15" customHeight="1">
      <c r="AO79845" s="106"/>
      <c r="AR79845" s="106"/>
    </row>
    <row r="79846" spans="41:44" ht="15" customHeight="1">
      <c r="AO79846" s="106"/>
      <c r="AR79846" s="106"/>
    </row>
    <row r="79847" spans="41:44" ht="15" customHeight="1">
      <c r="AO79847" s="106"/>
      <c r="AR79847" s="106"/>
    </row>
    <row r="79848" spans="41:44" ht="15" customHeight="1">
      <c r="AO79848" s="106"/>
      <c r="AR79848" s="106"/>
    </row>
    <row r="79849" spans="41:44" ht="15" customHeight="1">
      <c r="AO79849" s="106"/>
      <c r="AR79849" s="106"/>
    </row>
    <row r="79850" spans="41:44" ht="15" customHeight="1">
      <c r="AO79850" s="106"/>
      <c r="AR79850" s="106"/>
    </row>
    <row r="79851" spans="41:44" ht="15" customHeight="1">
      <c r="AO79851" s="108"/>
      <c r="AR79851" s="108"/>
    </row>
    <row r="79852" spans="41:44" ht="15" customHeight="1">
      <c r="AO79852" s="108"/>
      <c r="AR79852" s="108"/>
    </row>
    <row r="79853" spans="41:44" ht="15" customHeight="1">
      <c r="AO79853" s="108"/>
      <c r="AR79853" s="108"/>
    </row>
    <row r="79854" spans="41:44" ht="15" customHeight="1">
      <c r="AO79854" s="108"/>
      <c r="AR79854" s="108"/>
    </row>
    <row r="79855" spans="41:44" ht="15" customHeight="1">
      <c r="AO79855" s="108"/>
      <c r="AR79855" s="108"/>
    </row>
    <row r="79856" spans="41:44" ht="15" customHeight="1">
      <c r="AO79856" s="109"/>
      <c r="AR79856" s="109"/>
    </row>
    <row r="79857" spans="41:44" ht="15" customHeight="1">
      <c r="AO79857" s="104"/>
      <c r="AR79857" s="104"/>
    </row>
    <row r="79858" spans="41:44" ht="15" customHeight="1">
      <c r="AO79858" s="106"/>
      <c r="AR79858" s="106"/>
    </row>
    <row r="79859" spans="41:44" ht="15" customHeight="1">
      <c r="AO79859" s="106"/>
      <c r="AR79859" s="106"/>
    </row>
    <row r="79860" spans="41:44" ht="15" customHeight="1">
      <c r="AO79860" s="106"/>
      <c r="AR79860" s="106"/>
    </row>
    <row r="79861" spans="41:44" ht="15" customHeight="1">
      <c r="AO79861" s="106"/>
      <c r="AR79861" s="106"/>
    </row>
    <row r="79862" spans="41:44" ht="15" customHeight="1">
      <c r="AO79862" s="106"/>
      <c r="AR79862" s="106"/>
    </row>
    <row r="79863" spans="41:44" ht="15" customHeight="1">
      <c r="AO79863" s="106"/>
      <c r="AR79863" s="106"/>
    </row>
    <row r="79864" spans="41:44" ht="15" customHeight="1">
      <c r="AO79864" s="106"/>
      <c r="AR79864" s="106"/>
    </row>
    <row r="79865" spans="41:44" ht="15" customHeight="1">
      <c r="AO79865" s="108"/>
      <c r="AR79865" s="108"/>
    </row>
    <row r="79866" spans="41:44" ht="15" customHeight="1">
      <c r="AO79866" s="108"/>
      <c r="AR79866" s="108"/>
    </row>
    <row r="79867" spans="41:44" ht="15" customHeight="1">
      <c r="AO79867" s="108"/>
      <c r="AR79867" s="108"/>
    </row>
    <row r="79868" spans="41:44" ht="15" customHeight="1">
      <c r="AO79868" s="108"/>
      <c r="AR79868" s="108"/>
    </row>
    <row r="79869" spans="41:44" ht="15" customHeight="1">
      <c r="AO79869" s="108"/>
      <c r="AR79869" s="108"/>
    </row>
    <row r="79870" spans="41:44" ht="15" customHeight="1">
      <c r="AO79870" s="109"/>
      <c r="AR79870" s="109"/>
    </row>
    <row r="79871" spans="41:44" ht="15" customHeight="1">
      <c r="AO79871" s="104"/>
      <c r="AR79871" s="104"/>
    </row>
    <row r="79872" spans="41:44" ht="15" customHeight="1">
      <c r="AO79872" s="106"/>
      <c r="AR79872" s="106"/>
    </row>
    <row r="79873" spans="41:44" ht="15" customHeight="1">
      <c r="AO79873" s="106"/>
      <c r="AR79873" s="106"/>
    </row>
    <row r="79874" spans="41:44" ht="15" customHeight="1">
      <c r="AO79874" s="106"/>
      <c r="AR79874" s="106"/>
    </row>
    <row r="79875" spans="41:44" ht="15" customHeight="1">
      <c r="AO79875" s="106"/>
      <c r="AR79875" s="106"/>
    </row>
    <row r="79876" spans="41:44" ht="15" customHeight="1">
      <c r="AO79876" s="106"/>
      <c r="AR79876" s="106"/>
    </row>
    <row r="79877" spans="41:44" ht="15" customHeight="1">
      <c r="AO79877" s="106"/>
      <c r="AR79877" s="106"/>
    </row>
    <row r="79878" spans="41:44" ht="15" customHeight="1">
      <c r="AO79878" s="106"/>
      <c r="AR79878" s="106"/>
    </row>
    <row r="79879" spans="41:44" ht="15" customHeight="1">
      <c r="AO79879" s="108"/>
      <c r="AR79879" s="108"/>
    </row>
    <row r="79880" spans="41:44" ht="15" customHeight="1">
      <c r="AO79880" s="108"/>
      <c r="AR79880" s="108"/>
    </row>
    <row r="79881" spans="41:44" ht="15" customHeight="1">
      <c r="AO79881" s="108"/>
      <c r="AR79881" s="108"/>
    </row>
    <row r="79882" spans="41:44" ht="15" customHeight="1">
      <c r="AO79882" s="108"/>
      <c r="AR79882" s="108"/>
    </row>
    <row r="79883" spans="41:44" ht="15" customHeight="1">
      <c r="AO79883" s="108"/>
      <c r="AR79883" s="108"/>
    </row>
    <row r="79884" spans="41:44" ht="15" customHeight="1">
      <c r="AO79884" s="109"/>
      <c r="AR79884" s="109"/>
    </row>
    <row r="79885" spans="41:44" ht="15" customHeight="1">
      <c r="AO79885" s="104"/>
      <c r="AR79885" s="104"/>
    </row>
    <row r="79886" spans="41:44" ht="15" customHeight="1">
      <c r="AO79886" s="106"/>
      <c r="AR79886" s="106"/>
    </row>
    <row r="79887" spans="41:44" ht="15" customHeight="1">
      <c r="AO79887" s="106"/>
      <c r="AR79887" s="106"/>
    </row>
    <row r="79888" spans="41:44" ht="15" customHeight="1">
      <c r="AO79888" s="106"/>
      <c r="AR79888" s="106"/>
    </row>
    <row r="79889" spans="41:44" ht="15" customHeight="1">
      <c r="AO79889" s="106"/>
      <c r="AR79889" s="106"/>
    </row>
    <row r="79890" spans="41:44" ht="15" customHeight="1">
      <c r="AO79890" s="106"/>
      <c r="AR79890" s="106"/>
    </row>
    <row r="79891" spans="41:44" ht="15" customHeight="1">
      <c r="AO79891" s="106"/>
      <c r="AR79891" s="106"/>
    </row>
    <row r="79892" spans="41:44" ht="15" customHeight="1">
      <c r="AO79892" s="106"/>
      <c r="AR79892" s="106"/>
    </row>
    <row r="79893" spans="41:44" ht="15" customHeight="1">
      <c r="AO79893" s="108"/>
      <c r="AR79893" s="108"/>
    </row>
    <row r="79894" spans="41:44" ht="15" customHeight="1">
      <c r="AO79894" s="108"/>
      <c r="AR79894" s="108"/>
    </row>
    <row r="79895" spans="41:44" ht="15" customHeight="1">
      <c r="AO79895" s="108"/>
      <c r="AR79895" s="108"/>
    </row>
    <row r="79896" spans="41:44" ht="15" customHeight="1">
      <c r="AO79896" s="108"/>
      <c r="AR79896" s="108"/>
    </row>
    <row r="79897" spans="41:44" ht="15" customHeight="1">
      <c r="AO79897" s="108"/>
      <c r="AR79897" s="108"/>
    </row>
    <row r="79898" spans="41:44" ht="15" customHeight="1">
      <c r="AO79898" s="109"/>
      <c r="AR79898" s="109"/>
    </row>
    <row r="79899" spans="41:44" ht="15" customHeight="1">
      <c r="AO79899" s="104"/>
      <c r="AR79899" s="104"/>
    </row>
    <row r="79900" spans="41:44" ht="15" customHeight="1">
      <c r="AO79900" s="106"/>
      <c r="AR79900" s="106"/>
    </row>
    <row r="79901" spans="41:44" ht="15" customHeight="1">
      <c r="AO79901" s="106"/>
      <c r="AR79901" s="106"/>
    </row>
    <row r="79902" spans="41:44" ht="15" customHeight="1">
      <c r="AO79902" s="106"/>
      <c r="AR79902" s="106"/>
    </row>
    <row r="79903" spans="41:44" ht="15" customHeight="1">
      <c r="AO79903" s="106"/>
      <c r="AR79903" s="106"/>
    </row>
    <row r="79904" spans="41:44" ht="15" customHeight="1">
      <c r="AO79904" s="106"/>
      <c r="AR79904" s="106"/>
    </row>
    <row r="79905" spans="41:44" ht="15" customHeight="1">
      <c r="AO79905" s="106"/>
      <c r="AR79905" s="106"/>
    </row>
    <row r="79906" spans="41:44" ht="15" customHeight="1">
      <c r="AO79906" s="106"/>
      <c r="AR79906" s="106"/>
    </row>
    <row r="79907" spans="41:44" ht="15" customHeight="1">
      <c r="AO79907" s="108"/>
      <c r="AR79907" s="108"/>
    </row>
    <row r="79908" spans="41:44" ht="15" customHeight="1">
      <c r="AO79908" s="108"/>
      <c r="AR79908" s="108"/>
    </row>
    <row r="79909" spans="41:44" ht="15" customHeight="1">
      <c r="AO79909" s="108"/>
      <c r="AR79909" s="108"/>
    </row>
    <row r="79910" spans="41:44" ht="15" customHeight="1">
      <c r="AO79910" s="108"/>
      <c r="AR79910" s="108"/>
    </row>
    <row r="79911" spans="41:44" ht="15" customHeight="1">
      <c r="AO79911" s="108"/>
      <c r="AR79911" s="108"/>
    </row>
    <row r="79912" spans="41:44" ht="15" customHeight="1">
      <c r="AO79912" s="109"/>
      <c r="AR79912" s="109"/>
    </row>
    <row r="79913" spans="41:44" ht="15" customHeight="1">
      <c r="AO79913" s="104"/>
      <c r="AR79913" s="104"/>
    </row>
    <row r="79914" spans="41:44" ht="15" customHeight="1">
      <c r="AO79914" s="106"/>
      <c r="AR79914" s="106"/>
    </row>
    <row r="79915" spans="41:44" ht="15" customHeight="1">
      <c r="AO79915" s="106"/>
      <c r="AR79915" s="106"/>
    </row>
    <row r="79916" spans="41:44" ht="15" customHeight="1">
      <c r="AO79916" s="106"/>
      <c r="AR79916" s="106"/>
    </row>
    <row r="79917" spans="41:44" ht="15" customHeight="1">
      <c r="AO79917" s="106"/>
      <c r="AR79917" s="106"/>
    </row>
    <row r="79918" spans="41:44" ht="15" customHeight="1">
      <c r="AO79918" s="106"/>
      <c r="AR79918" s="106"/>
    </row>
    <row r="79919" spans="41:44" ht="15" customHeight="1">
      <c r="AO79919" s="106"/>
      <c r="AR79919" s="106"/>
    </row>
    <row r="79920" spans="41:44" ht="15" customHeight="1">
      <c r="AO79920" s="106"/>
      <c r="AR79920" s="106"/>
    </row>
    <row r="79921" spans="41:44" ht="15" customHeight="1">
      <c r="AO79921" s="108"/>
      <c r="AR79921" s="108"/>
    </row>
    <row r="79922" spans="41:44" ht="15" customHeight="1">
      <c r="AO79922" s="108"/>
      <c r="AR79922" s="108"/>
    </row>
    <row r="79923" spans="41:44" ht="15" customHeight="1">
      <c r="AO79923" s="108"/>
      <c r="AR79923" s="108"/>
    </row>
    <row r="79924" spans="41:44" ht="15" customHeight="1">
      <c r="AO79924" s="108"/>
      <c r="AR79924" s="108"/>
    </row>
    <row r="79925" spans="41:44" ht="15" customHeight="1">
      <c r="AO79925" s="108"/>
      <c r="AR79925" s="108"/>
    </row>
    <row r="79926" spans="41:44" ht="15" customHeight="1">
      <c r="AO79926" s="109"/>
      <c r="AR79926" s="109"/>
    </row>
    <row r="79927" spans="41:44" ht="15" customHeight="1">
      <c r="AO79927" s="104"/>
      <c r="AR79927" s="104"/>
    </row>
    <row r="79928" spans="41:44" ht="15" customHeight="1">
      <c r="AO79928" s="106"/>
      <c r="AR79928" s="106"/>
    </row>
    <row r="79929" spans="41:44" ht="15" customHeight="1">
      <c r="AO79929" s="106"/>
      <c r="AR79929" s="106"/>
    </row>
    <row r="79930" spans="41:44" ht="15" customHeight="1">
      <c r="AO79930" s="106"/>
      <c r="AR79930" s="106"/>
    </row>
    <row r="79931" spans="41:44" ht="15" customHeight="1">
      <c r="AO79931" s="106"/>
      <c r="AR79931" s="106"/>
    </row>
    <row r="79932" spans="41:44" ht="15" customHeight="1">
      <c r="AO79932" s="106"/>
      <c r="AR79932" s="106"/>
    </row>
    <row r="79933" spans="41:44" ht="15" customHeight="1">
      <c r="AO79933" s="106"/>
      <c r="AR79933" s="106"/>
    </row>
    <row r="79934" spans="41:44" ht="15" customHeight="1">
      <c r="AO79934" s="106"/>
      <c r="AR79934" s="106"/>
    </row>
    <row r="79935" spans="41:44" ht="15" customHeight="1">
      <c r="AO79935" s="108"/>
      <c r="AR79935" s="108"/>
    </row>
    <row r="79936" spans="41:44" ht="15" customHeight="1">
      <c r="AO79936" s="108"/>
      <c r="AR79936" s="108"/>
    </row>
    <row r="79937" spans="41:44" ht="15" customHeight="1">
      <c r="AO79937" s="108"/>
      <c r="AR79937" s="108"/>
    </row>
    <row r="79938" spans="41:44" ht="15" customHeight="1">
      <c r="AO79938" s="108"/>
      <c r="AR79938" s="108"/>
    </row>
    <row r="79939" spans="41:44" ht="15" customHeight="1">
      <c r="AO79939" s="108"/>
      <c r="AR79939" s="108"/>
    </row>
    <row r="79940" spans="41:44" ht="15" customHeight="1">
      <c r="AO79940" s="109"/>
      <c r="AR79940" s="109"/>
    </row>
    <row r="79941" spans="41:44" ht="15" customHeight="1">
      <c r="AO79941" s="104"/>
      <c r="AR79941" s="104"/>
    </row>
    <row r="79942" spans="41:44" ht="15" customHeight="1">
      <c r="AO79942" s="106"/>
      <c r="AR79942" s="106"/>
    </row>
    <row r="79943" spans="41:44" ht="15" customHeight="1">
      <c r="AO79943" s="106"/>
      <c r="AR79943" s="106"/>
    </row>
    <row r="79944" spans="41:44" ht="15" customHeight="1">
      <c r="AO79944" s="106"/>
      <c r="AR79944" s="106"/>
    </row>
    <row r="79945" spans="41:44" ht="15" customHeight="1">
      <c r="AO79945" s="106"/>
      <c r="AR79945" s="106"/>
    </row>
    <row r="79946" spans="41:44" ht="15" customHeight="1">
      <c r="AO79946" s="106"/>
      <c r="AR79946" s="106"/>
    </row>
    <row r="79947" spans="41:44" ht="15" customHeight="1">
      <c r="AO79947" s="106"/>
      <c r="AR79947" s="106"/>
    </row>
    <row r="79948" spans="41:44" ht="15" customHeight="1">
      <c r="AO79948" s="106"/>
      <c r="AR79948" s="106"/>
    </row>
    <row r="79949" spans="41:44" ht="15" customHeight="1">
      <c r="AO79949" s="108"/>
      <c r="AR79949" s="108"/>
    </row>
    <row r="79950" spans="41:44" ht="15" customHeight="1">
      <c r="AO79950" s="108"/>
      <c r="AR79950" s="108"/>
    </row>
    <row r="79951" spans="41:44" ht="15" customHeight="1">
      <c r="AO79951" s="108"/>
      <c r="AR79951" s="108"/>
    </row>
    <row r="79952" spans="41:44" ht="15" customHeight="1">
      <c r="AO79952" s="108"/>
      <c r="AR79952" s="108"/>
    </row>
    <row r="79953" spans="41:44" ht="15" customHeight="1">
      <c r="AO79953" s="108"/>
      <c r="AR79953" s="108"/>
    </row>
    <row r="79954" spans="41:44" ht="15" customHeight="1">
      <c r="AO79954" s="109"/>
      <c r="AR79954" s="109"/>
    </row>
    <row r="79955" spans="41:44" ht="15" customHeight="1">
      <c r="AO79955" s="104"/>
      <c r="AR79955" s="104"/>
    </row>
    <row r="79956" spans="41:44" ht="15" customHeight="1">
      <c r="AO79956" s="106"/>
      <c r="AR79956" s="106"/>
    </row>
    <row r="79957" spans="41:44" ht="15" customHeight="1">
      <c r="AO79957" s="106"/>
      <c r="AR79957" s="106"/>
    </row>
    <row r="79958" spans="41:44" ht="15" customHeight="1">
      <c r="AO79958" s="106"/>
      <c r="AR79958" s="106"/>
    </row>
    <row r="79959" spans="41:44" ht="15" customHeight="1">
      <c r="AO79959" s="106"/>
      <c r="AR79959" s="106"/>
    </row>
    <row r="79960" spans="41:44" ht="15" customHeight="1">
      <c r="AO79960" s="106"/>
      <c r="AR79960" s="106"/>
    </row>
    <row r="79961" spans="41:44" ht="15" customHeight="1">
      <c r="AO79961" s="106"/>
      <c r="AR79961" s="106"/>
    </row>
    <row r="79962" spans="41:44" ht="15" customHeight="1">
      <c r="AO79962" s="106"/>
      <c r="AR79962" s="106"/>
    </row>
    <row r="79963" spans="41:44" ht="15" customHeight="1">
      <c r="AO79963" s="108"/>
      <c r="AR79963" s="108"/>
    </row>
    <row r="79964" spans="41:44" ht="15" customHeight="1">
      <c r="AO79964" s="108"/>
      <c r="AR79964" s="108"/>
    </row>
    <row r="79965" spans="41:44" ht="15" customHeight="1">
      <c r="AO79965" s="108"/>
      <c r="AR79965" s="108"/>
    </row>
    <row r="79966" spans="41:44" ht="15" customHeight="1">
      <c r="AO79966" s="108"/>
      <c r="AR79966" s="108"/>
    </row>
    <row r="79967" spans="41:44" ht="15" customHeight="1">
      <c r="AO79967" s="108"/>
      <c r="AR79967" s="108"/>
    </row>
    <row r="79968" spans="41:44" ht="15" customHeight="1">
      <c r="AO79968" s="109"/>
      <c r="AR79968" s="109"/>
    </row>
    <row r="79969" spans="41:44" ht="15" customHeight="1">
      <c r="AO79969" s="104"/>
      <c r="AR79969" s="104"/>
    </row>
    <row r="79970" spans="41:44" ht="15" customHeight="1">
      <c r="AO79970" s="106"/>
      <c r="AR79970" s="106"/>
    </row>
    <row r="79971" spans="41:44" ht="15" customHeight="1">
      <c r="AO79971" s="106"/>
      <c r="AR79971" s="106"/>
    </row>
    <row r="79972" spans="41:44" ht="15" customHeight="1">
      <c r="AO79972" s="106"/>
      <c r="AR79972" s="106"/>
    </row>
    <row r="79973" spans="41:44" ht="15" customHeight="1">
      <c r="AO79973" s="106"/>
      <c r="AR79973" s="106"/>
    </row>
    <row r="79974" spans="41:44" ht="15" customHeight="1">
      <c r="AO79974" s="106"/>
      <c r="AR79974" s="106"/>
    </row>
    <row r="79975" spans="41:44" ht="15" customHeight="1">
      <c r="AO79975" s="106"/>
      <c r="AR79975" s="106"/>
    </row>
    <row r="79976" spans="41:44" ht="15" customHeight="1">
      <c r="AO79976" s="106"/>
      <c r="AR79976" s="106"/>
    </row>
    <row r="79977" spans="41:44" ht="15" customHeight="1">
      <c r="AO79977" s="108"/>
      <c r="AR79977" s="108"/>
    </row>
    <row r="79978" spans="41:44" ht="15" customHeight="1">
      <c r="AO79978" s="108"/>
      <c r="AR79978" s="108"/>
    </row>
    <row r="79979" spans="41:44" ht="15" customHeight="1">
      <c r="AO79979" s="108"/>
      <c r="AR79979" s="108"/>
    </row>
    <row r="79980" spans="41:44" ht="15" customHeight="1">
      <c r="AO79980" s="108"/>
      <c r="AR79980" s="108"/>
    </row>
    <row r="79981" spans="41:44" ht="15" customHeight="1">
      <c r="AO79981" s="108"/>
      <c r="AR79981" s="108"/>
    </row>
    <row r="79982" spans="41:44" ht="15" customHeight="1">
      <c r="AO79982" s="109"/>
      <c r="AR79982" s="109"/>
    </row>
    <row r="79983" spans="41:44" ht="15" customHeight="1">
      <c r="AO79983" s="104"/>
      <c r="AR79983" s="104"/>
    </row>
    <row r="79984" spans="41:44" ht="15" customHeight="1">
      <c r="AO79984" s="106"/>
      <c r="AR79984" s="106"/>
    </row>
    <row r="79985" spans="41:44" ht="15" customHeight="1">
      <c r="AO79985" s="106"/>
      <c r="AR79985" s="106"/>
    </row>
    <row r="79986" spans="41:44" ht="15" customHeight="1">
      <c r="AO79986" s="106"/>
      <c r="AR79986" s="106"/>
    </row>
    <row r="79987" spans="41:44" ht="15" customHeight="1">
      <c r="AO79987" s="106"/>
      <c r="AR79987" s="106"/>
    </row>
    <row r="79988" spans="41:44" ht="15" customHeight="1">
      <c r="AO79988" s="106"/>
      <c r="AR79988" s="106"/>
    </row>
    <row r="79989" spans="41:44" ht="15" customHeight="1">
      <c r="AO79989" s="106"/>
      <c r="AR79989" s="106"/>
    </row>
    <row r="79990" spans="41:44" ht="15" customHeight="1">
      <c r="AO79990" s="106"/>
      <c r="AR79990" s="106"/>
    </row>
    <row r="79991" spans="41:44" ht="15" customHeight="1">
      <c r="AO79991" s="108"/>
      <c r="AR79991" s="108"/>
    </row>
    <row r="79992" spans="41:44" ht="15" customHeight="1">
      <c r="AO79992" s="108"/>
      <c r="AR79992" s="108"/>
    </row>
    <row r="79993" spans="41:44" ht="15" customHeight="1">
      <c r="AO79993" s="108"/>
      <c r="AR79993" s="108"/>
    </row>
    <row r="79994" spans="41:44" ht="15" customHeight="1">
      <c r="AO79994" s="108"/>
      <c r="AR79994" s="108"/>
    </row>
    <row r="79995" spans="41:44" ht="15" customHeight="1">
      <c r="AO79995" s="108"/>
      <c r="AR79995" s="108"/>
    </row>
    <row r="79996" spans="41:44" ht="15" customHeight="1">
      <c r="AO79996" s="109"/>
      <c r="AR79996" s="109"/>
    </row>
    <row r="79997" spans="41:44" ht="15" customHeight="1">
      <c r="AO79997" s="104"/>
      <c r="AR79997" s="104"/>
    </row>
    <row r="79998" spans="41:44" ht="15" customHeight="1">
      <c r="AO79998" s="106"/>
      <c r="AR79998" s="106"/>
    </row>
    <row r="79999" spans="41:44" ht="15" customHeight="1">
      <c r="AO79999" s="106"/>
      <c r="AR79999" s="106"/>
    </row>
    <row r="80000" spans="41:44" ht="15" customHeight="1">
      <c r="AO80000" s="106"/>
      <c r="AR80000" s="106"/>
    </row>
    <row r="80001" spans="41:44" ht="15" customHeight="1">
      <c r="AO80001" s="106"/>
      <c r="AR80001" s="106"/>
    </row>
    <row r="80002" spans="41:44" ht="15" customHeight="1">
      <c r="AO80002" s="106"/>
      <c r="AR80002" s="106"/>
    </row>
    <row r="80003" spans="41:44" ht="15" customHeight="1">
      <c r="AO80003" s="106"/>
      <c r="AR80003" s="106"/>
    </row>
    <row r="80004" spans="41:44" ht="15" customHeight="1">
      <c r="AO80004" s="106"/>
      <c r="AR80004" s="106"/>
    </row>
    <row r="80005" spans="41:44" ht="15" customHeight="1">
      <c r="AO80005" s="108"/>
      <c r="AR80005" s="108"/>
    </row>
    <row r="80006" spans="41:44" ht="15" customHeight="1">
      <c r="AO80006" s="108"/>
      <c r="AR80006" s="108"/>
    </row>
    <row r="80007" spans="41:44" ht="15" customHeight="1">
      <c r="AO80007" s="108"/>
      <c r="AR80007" s="108"/>
    </row>
    <row r="80008" spans="41:44" ht="15" customHeight="1">
      <c r="AO80008" s="108"/>
      <c r="AR80008" s="108"/>
    </row>
    <row r="80009" spans="41:44" ht="15" customHeight="1">
      <c r="AO80009" s="108"/>
      <c r="AR80009" s="108"/>
    </row>
    <row r="80010" spans="41:44" ht="15" customHeight="1">
      <c r="AO80010" s="109"/>
      <c r="AR80010" s="109"/>
    </row>
    <row r="80011" spans="41:44" ht="15" customHeight="1">
      <c r="AO80011" s="104"/>
      <c r="AR80011" s="104"/>
    </row>
    <row r="80012" spans="41:44" ht="15" customHeight="1">
      <c r="AO80012" s="106"/>
      <c r="AR80012" s="106"/>
    </row>
    <row r="80013" spans="41:44" ht="15" customHeight="1">
      <c r="AO80013" s="106"/>
      <c r="AR80013" s="106"/>
    </row>
    <row r="80014" spans="41:44" ht="15" customHeight="1">
      <c r="AO80014" s="106"/>
      <c r="AR80014" s="106"/>
    </row>
    <row r="80015" spans="41:44" ht="15" customHeight="1">
      <c r="AO80015" s="106"/>
      <c r="AR80015" s="106"/>
    </row>
    <row r="80016" spans="41:44" ht="15" customHeight="1">
      <c r="AO80016" s="106"/>
      <c r="AR80016" s="106"/>
    </row>
    <row r="80017" spans="41:44" ht="15" customHeight="1">
      <c r="AO80017" s="106"/>
      <c r="AR80017" s="106"/>
    </row>
    <row r="80018" spans="41:44" ht="15" customHeight="1">
      <c r="AO80018" s="106"/>
      <c r="AR80018" s="106"/>
    </row>
    <row r="80019" spans="41:44" ht="15" customHeight="1">
      <c r="AO80019" s="108"/>
      <c r="AR80019" s="108"/>
    </row>
    <row r="80020" spans="41:44" ht="15" customHeight="1">
      <c r="AO80020" s="108"/>
      <c r="AR80020" s="108"/>
    </row>
    <row r="80021" spans="41:44" ht="15" customHeight="1">
      <c r="AO80021" s="108"/>
      <c r="AR80021" s="108"/>
    </row>
    <row r="80022" spans="41:44" ht="15" customHeight="1">
      <c r="AO80022" s="108"/>
      <c r="AR80022" s="108"/>
    </row>
    <row r="80023" spans="41:44" ht="15" customHeight="1">
      <c r="AO80023" s="108"/>
      <c r="AR80023" s="108"/>
    </row>
    <row r="80024" spans="41:44" ht="15" customHeight="1">
      <c r="AO80024" s="109"/>
      <c r="AR80024" s="109"/>
    </row>
    <row r="80025" spans="41:44" ht="15" customHeight="1">
      <c r="AO80025" s="104"/>
      <c r="AR80025" s="104"/>
    </row>
    <row r="80026" spans="41:44" ht="15" customHeight="1">
      <c r="AO80026" s="106"/>
      <c r="AR80026" s="106"/>
    </row>
    <row r="80027" spans="41:44" ht="15" customHeight="1">
      <c r="AO80027" s="106"/>
      <c r="AR80027" s="106"/>
    </row>
    <row r="80028" spans="41:44" ht="15" customHeight="1">
      <c r="AO80028" s="106"/>
      <c r="AR80028" s="106"/>
    </row>
    <row r="80029" spans="41:44" ht="15" customHeight="1">
      <c r="AO80029" s="106"/>
      <c r="AR80029" s="106"/>
    </row>
    <row r="80030" spans="41:44" ht="15" customHeight="1">
      <c r="AO80030" s="106"/>
      <c r="AR80030" s="106"/>
    </row>
    <row r="80031" spans="41:44" ht="15" customHeight="1">
      <c r="AO80031" s="106"/>
      <c r="AR80031" s="106"/>
    </row>
    <row r="80032" spans="41:44" ht="15" customHeight="1">
      <c r="AO80032" s="106"/>
      <c r="AR80032" s="106"/>
    </row>
    <row r="80033" spans="41:44" ht="15" customHeight="1">
      <c r="AO80033" s="108"/>
      <c r="AR80033" s="108"/>
    </row>
    <row r="80034" spans="41:44" ht="15" customHeight="1">
      <c r="AO80034" s="108"/>
      <c r="AR80034" s="108"/>
    </row>
    <row r="80035" spans="41:44" ht="15" customHeight="1">
      <c r="AO80035" s="108"/>
      <c r="AR80035" s="108"/>
    </row>
    <row r="80036" spans="41:44" ht="15" customHeight="1">
      <c r="AO80036" s="108"/>
      <c r="AR80036" s="108"/>
    </row>
    <row r="80037" spans="41:44" ht="15" customHeight="1">
      <c r="AO80037" s="108"/>
      <c r="AR80037" s="108"/>
    </row>
    <row r="80038" spans="41:44" ht="15" customHeight="1">
      <c r="AO80038" s="109"/>
      <c r="AR80038" s="109"/>
    </row>
    <row r="80039" spans="41:44" ht="15" customHeight="1">
      <c r="AO80039" s="104"/>
      <c r="AR80039" s="104"/>
    </row>
    <row r="80040" spans="41:44" ht="15" customHeight="1">
      <c r="AO80040" s="106"/>
      <c r="AR80040" s="106"/>
    </row>
    <row r="80041" spans="41:44" ht="15" customHeight="1">
      <c r="AO80041" s="106"/>
      <c r="AR80041" s="106"/>
    </row>
    <row r="80042" spans="41:44" ht="15" customHeight="1">
      <c r="AO80042" s="106"/>
      <c r="AR80042" s="106"/>
    </row>
    <row r="80043" spans="41:44" ht="15" customHeight="1">
      <c r="AO80043" s="106"/>
      <c r="AR80043" s="106"/>
    </row>
    <row r="80044" spans="41:44" ht="15" customHeight="1">
      <c r="AO80044" s="106"/>
      <c r="AR80044" s="106"/>
    </row>
    <row r="80045" spans="41:44" ht="15" customHeight="1">
      <c r="AO80045" s="106"/>
      <c r="AR80045" s="106"/>
    </row>
    <row r="80046" spans="41:44" ht="15" customHeight="1">
      <c r="AO80046" s="106"/>
      <c r="AR80046" s="106"/>
    </row>
    <row r="80047" spans="41:44" ht="15" customHeight="1">
      <c r="AO80047" s="108"/>
      <c r="AR80047" s="108"/>
    </row>
    <row r="80048" spans="41:44" ht="15" customHeight="1">
      <c r="AO80048" s="108"/>
      <c r="AR80048" s="108"/>
    </row>
    <row r="80049" spans="41:44" ht="15" customHeight="1">
      <c r="AO80049" s="108"/>
      <c r="AR80049" s="108"/>
    </row>
    <row r="80050" spans="41:44" ht="15" customHeight="1">
      <c r="AO80050" s="108"/>
      <c r="AR80050" s="108"/>
    </row>
    <row r="80051" spans="41:44" ht="15" customHeight="1">
      <c r="AO80051" s="108"/>
      <c r="AR80051" s="108"/>
    </row>
    <row r="80052" spans="41:44" ht="15" customHeight="1">
      <c r="AO80052" s="109"/>
      <c r="AR80052" s="109"/>
    </row>
    <row r="80053" spans="41:44" ht="15" customHeight="1">
      <c r="AO80053" s="104"/>
      <c r="AR80053" s="104"/>
    </row>
    <row r="80054" spans="41:44" ht="15" customHeight="1">
      <c r="AO80054" s="106"/>
      <c r="AR80054" s="106"/>
    </row>
    <row r="80055" spans="41:44" ht="15" customHeight="1">
      <c r="AO80055" s="106"/>
      <c r="AR80055" s="106"/>
    </row>
    <row r="80056" spans="41:44" ht="15" customHeight="1">
      <c r="AO80056" s="106"/>
      <c r="AR80056" s="106"/>
    </row>
    <row r="80057" spans="41:44" ht="15" customHeight="1">
      <c r="AO80057" s="106"/>
      <c r="AR80057" s="106"/>
    </row>
    <row r="80058" spans="41:44" ht="15" customHeight="1">
      <c r="AO80058" s="106"/>
      <c r="AR80058" s="106"/>
    </row>
    <row r="80059" spans="41:44" ht="15" customHeight="1">
      <c r="AO80059" s="106"/>
      <c r="AR80059" s="106"/>
    </row>
    <row r="80060" spans="41:44" ht="15" customHeight="1">
      <c r="AO80060" s="106"/>
      <c r="AR80060" s="106"/>
    </row>
    <row r="80061" spans="41:44" ht="15" customHeight="1">
      <c r="AO80061" s="108"/>
      <c r="AR80061" s="108"/>
    </row>
    <row r="80062" spans="41:44" ht="15" customHeight="1">
      <c r="AO80062" s="108"/>
      <c r="AR80062" s="108"/>
    </row>
    <row r="80063" spans="41:44" ht="15" customHeight="1">
      <c r="AO80063" s="108"/>
      <c r="AR80063" s="108"/>
    </row>
    <row r="80064" spans="41:44" ht="15" customHeight="1">
      <c r="AO80064" s="108"/>
      <c r="AR80064" s="108"/>
    </row>
    <row r="80065" spans="41:44" ht="15" customHeight="1">
      <c r="AO80065" s="108"/>
      <c r="AR80065" s="108"/>
    </row>
    <row r="80066" spans="41:44" ht="15" customHeight="1">
      <c r="AO80066" s="109"/>
      <c r="AR80066" s="109"/>
    </row>
    <row r="80067" spans="41:44" ht="15" customHeight="1">
      <c r="AO80067" s="104"/>
      <c r="AR80067" s="104"/>
    </row>
    <row r="80068" spans="41:44" ht="15" customHeight="1">
      <c r="AO80068" s="106"/>
      <c r="AR80068" s="106"/>
    </row>
    <row r="80069" spans="41:44" ht="15" customHeight="1">
      <c r="AO80069" s="106"/>
      <c r="AR80069" s="106"/>
    </row>
    <row r="80070" spans="41:44" ht="15" customHeight="1">
      <c r="AO80070" s="106"/>
      <c r="AR80070" s="106"/>
    </row>
    <row r="80071" spans="41:44" ht="15" customHeight="1">
      <c r="AO80071" s="106"/>
      <c r="AR80071" s="106"/>
    </row>
    <row r="80072" spans="41:44" ht="15" customHeight="1">
      <c r="AO80072" s="106"/>
      <c r="AR80072" s="106"/>
    </row>
    <row r="80073" spans="41:44" ht="15" customHeight="1">
      <c r="AO80073" s="106"/>
      <c r="AR80073" s="106"/>
    </row>
    <row r="80074" spans="41:44" ht="15" customHeight="1">
      <c r="AO80074" s="106"/>
      <c r="AR80074" s="106"/>
    </row>
    <row r="80075" spans="41:44" ht="15" customHeight="1">
      <c r="AO80075" s="108"/>
      <c r="AR80075" s="108"/>
    </row>
    <row r="80076" spans="41:44" ht="15" customHeight="1">
      <c r="AO80076" s="108"/>
      <c r="AR80076" s="108"/>
    </row>
    <row r="80077" spans="41:44" ht="15" customHeight="1">
      <c r="AO80077" s="108"/>
      <c r="AR80077" s="108"/>
    </row>
    <row r="80078" spans="41:44" ht="15" customHeight="1">
      <c r="AO80078" s="108"/>
      <c r="AR80078" s="108"/>
    </row>
    <row r="80079" spans="41:44" ht="15" customHeight="1">
      <c r="AO80079" s="108"/>
      <c r="AR80079" s="108"/>
    </row>
    <row r="80080" spans="41:44" ht="15" customHeight="1">
      <c r="AO80080" s="109"/>
      <c r="AR80080" s="109"/>
    </row>
    <row r="80081" spans="41:44" ht="15" customHeight="1">
      <c r="AO80081" s="104"/>
      <c r="AR80081" s="104"/>
    </row>
    <row r="80082" spans="41:44" ht="15" customHeight="1">
      <c r="AO80082" s="106"/>
      <c r="AR80082" s="106"/>
    </row>
    <row r="80083" spans="41:44" ht="15" customHeight="1">
      <c r="AO80083" s="106"/>
      <c r="AR80083" s="106"/>
    </row>
    <row r="80084" spans="41:44" ht="15" customHeight="1">
      <c r="AO80084" s="106"/>
      <c r="AR80084" s="106"/>
    </row>
    <row r="80085" spans="41:44" ht="15" customHeight="1">
      <c r="AO80085" s="106"/>
      <c r="AR80085" s="106"/>
    </row>
    <row r="80086" spans="41:44" ht="15" customHeight="1">
      <c r="AO80086" s="106"/>
      <c r="AR80086" s="106"/>
    </row>
    <row r="80087" spans="41:44" ht="15" customHeight="1">
      <c r="AO80087" s="106"/>
      <c r="AR80087" s="106"/>
    </row>
    <row r="80088" spans="41:44" ht="15" customHeight="1">
      <c r="AO80088" s="106"/>
      <c r="AR80088" s="106"/>
    </row>
    <row r="80089" spans="41:44" ht="15" customHeight="1">
      <c r="AO80089" s="108"/>
      <c r="AR80089" s="108"/>
    </row>
    <row r="80090" spans="41:44" ht="15" customHeight="1">
      <c r="AO80090" s="108"/>
      <c r="AR80090" s="108"/>
    </row>
    <row r="80091" spans="41:44" ht="15" customHeight="1">
      <c r="AO80091" s="108"/>
      <c r="AR80091" s="108"/>
    </row>
    <row r="80092" spans="41:44" ht="15" customHeight="1">
      <c r="AO80092" s="108"/>
      <c r="AR80092" s="108"/>
    </row>
    <row r="80093" spans="41:44" ht="15" customHeight="1">
      <c r="AO80093" s="108"/>
      <c r="AR80093" s="108"/>
    </row>
    <row r="80094" spans="41:44" ht="15" customHeight="1">
      <c r="AO80094" s="109"/>
      <c r="AR80094" s="109"/>
    </row>
    <row r="80095" spans="41:44" ht="15" customHeight="1">
      <c r="AO80095" s="104"/>
      <c r="AR80095" s="104"/>
    </row>
    <row r="80096" spans="41:44" ht="15" customHeight="1">
      <c r="AO80096" s="106"/>
      <c r="AR80096" s="106"/>
    </row>
    <row r="80097" spans="41:44" ht="15" customHeight="1">
      <c r="AO80097" s="106"/>
      <c r="AR80097" s="106"/>
    </row>
    <row r="80098" spans="41:44" ht="15" customHeight="1">
      <c r="AO80098" s="106"/>
      <c r="AR80098" s="106"/>
    </row>
    <row r="80099" spans="41:44" ht="15" customHeight="1">
      <c r="AO80099" s="106"/>
      <c r="AR80099" s="106"/>
    </row>
    <row r="80100" spans="41:44" ht="15" customHeight="1">
      <c r="AO80100" s="106"/>
      <c r="AR80100" s="106"/>
    </row>
    <row r="80101" spans="41:44" ht="15" customHeight="1">
      <c r="AO80101" s="106"/>
      <c r="AR80101" s="106"/>
    </row>
    <row r="80102" spans="41:44" ht="15" customHeight="1">
      <c r="AO80102" s="106"/>
      <c r="AR80102" s="106"/>
    </row>
    <row r="80103" spans="41:44" ht="15" customHeight="1">
      <c r="AO80103" s="108"/>
      <c r="AR80103" s="108"/>
    </row>
    <row r="80104" spans="41:44" ht="15" customHeight="1">
      <c r="AO80104" s="108"/>
      <c r="AR80104" s="108"/>
    </row>
    <row r="80105" spans="41:44" ht="15" customHeight="1">
      <c r="AO80105" s="108"/>
      <c r="AR80105" s="108"/>
    </row>
    <row r="80106" spans="41:44" ht="15" customHeight="1">
      <c r="AO80106" s="108"/>
      <c r="AR80106" s="108"/>
    </row>
    <row r="80107" spans="41:44" ht="15" customHeight="1">
      <c r="AO80107" s="108"/>
      <c r="AR80107" s="108"/>
    </row>
    <row r="80108" spans="41:44" ht="15" customHeight="1">
      <c r="AO80108" s="109"/>
      <c r="AR80108" s="109"/>
    </row>
    <row r="80109" spans="41:44" ht="15" customHeight="1">
      <c r="AO80109" s="104"/>
      <c r="AR80109" s="104"/>
    </row>
    <row r="80110" spans="41:44" ht="15" customHeight="1">
      <c r="AO80110" s="106"/>
      <c r="AR80110" s="106"/>
    </row>
    <row r="80111" spans="41:44" ht="15" customHeight="1">
      <c r="AO80111" s="106"/>
      <c r="AR80111" s="106"/>
    </row>
    <row r="80112" spans="41:44" ht="15" customHeight="1">
      <c r="AO80112" s="106"/>
      <c r="AR80112" s="106"/>
    </row>
    <row r="80113" spans="41:44" ht="15" customHeight="1">
      <c r="AO80113" s="106"/>
      <c r="AR80113" s="106"/>
    </row>
    <row r="80114" spans="41:44" ht="15" customHeight="1">
      <c r="AO80114" s="106"/>
      <c r="AR80114" s="106"/>
    </row>
    <row r="80115" spans="41:44" ht="15" customHeight="1">
      <c r="AO80115" s="106"/>
      <c r="AR80115" s="106"/>
    </row>
    <row r="80116" spans="41:44" ht="15" customHeight="1">
      <c r="AO80116" s="106"/>
      <c r="AR80116" s="106"/>
    </row>
    <row r="80117" spans="41:44" ht="15" customHeight="1">
      <c r="AO80117" s="108"/>
      <c r="AR80117" s="108"/>
    </row>
    <row r="80118" spans="41:44" ht="15" customHeight="1">
      <c r="AO80118" s="108"/>
      <c r="AR80118" s="108"/>
    </row>
    <row r="80119" spans="41:44" ht="15" customHeight="1">
      <c r="AO80119" s="108"/>
      <c r="AR80119" s="108"/>
    </row>
    <row r="80120" spans="41:44" ht="15" customHeight="1">
      <c r="AO80120" s="108"/>
      <c r="AR80120" s="108"/>
    </row>
    <row r="80121" spans="41:44" ht="15" customHeight="1">
      <c r="AO80121" s="108"/>
      <c r="AR80121" s="108"/>
    </row>
    <row r="80122" spans="41:44" ht="15" customHeight="1">
      <c r="AO80122" s="109"/>
      <c r="AR80122" s="109"/>
    </row>
    <row r="80123" spans="41:44" ht="15" customHeight="1">
      <c r="AO80123" s="104"/>
      <c r="AR80123" s="104"/>
    </row>
    <row r="80124" spans="41:44" ht="15" customHeight="1">
      <c r="AO80124" s="106"/>
      <c r="AR80124" s="106"/>
    </row>
    <row r="80125" spans="41:44" ht="15" customHeight="1">
      <c r="AO80125" s="106"/>
      <c r="AR80125" s="106"/>
    </row>
    <row r="80126" spans="41:44" ht="15" customHeight="1">
      <c r="AO80126" s="106"/>
      <c r="AR80126" s="106"/>
    </row>
    <row r="80127" spans="41:44" ht="15" customHeight="1">
      <c r="AO80127" s="106"/>
      <c r="AR80127" s="106"/>
    </row>
    <row r="80128" spans="41:44" ht="15" customHeight="1">
      <c r="AO80128" s="106"/>
      <c r="AR80128" s="106"/>
    </row>
    <row r="80129" spans="41:44" ht="15" customHeight="1">
      <c r="AO80129" s="106"/>
      <c r="AR80129" s="106"/>
    </row>
    <row r="80130" spans="41:44" ht="15" customHeight="1">
      <c r="AO80130" s="106"/>
      <c r="AR80130" s="106"/>
    </row>
    <row r="80131" spans="41:44" ht="15" customHeight="1">
      <c r="AO80131" s="108"/>
      <c r="AR80131" s="108"/>
    </row>
    <row r="80132" spans="41:44" ht="15" customHeight="1">
      <c r="AO80132" s="108"/>
      <c r="AR80132" s="108"/>
    </row>
    <row r="80133" spans="41:44" ht="15" customHeight="1">
      <c r="AO80133" s="108"/>
      <c r="AR80133" s="108"/>
    </row>
    <row r="80134" spans="41:44" ht="15" customHeight="1">
      <c r="AO80134" s="108"/>
      <c r="AR80134" s="108"/>
    </row>
    <row r="80135" spans="41:44" ht="15" customHeight="1">
      <c r="AO80135" s="108"/>
      <c r="AR80135" s="108"/>
    </row>
    <row r="80136" spans="41:44" ht="15" customHeight="1">
      <c r="AO80136" s="109"/>
      <c r="AR80136" s="109"/>
    </row>
    <row r="80137" spans="41:44" ht="15" customHeight="1">
      <c r="AO80137" s="104"/>
      <c r="AR80137" s="104"/>
    </row>
    <row r="80138" spans="41:44" ht="15" customHeight="1">
      <c r="AO80138" s="106"/>
      <c r="AR80138" s="106"/>
    </row>
    <row r="80139" spans="41:44" ht="15" customHeight="1">
      <c r="AO80139" s="106"/>
      <c r="AR80139" s="106"/>
    </row>
    <row r="80140" spans="41:44" ht="15" customHeight="1">
      <c r="AO80140" s="106"/>
      <c r="AR80140" s="106"/>
    </row>
    <row r="80141" spans="41:44" ht="15" customHeight="1">
      <c r="AO80141" s="106"/>
      <c r="AR80141" s="106"/>
    </row>
    <row r="80142" spans="41:44" ht="15" customHeight="1">
      <c r="AO80142" s="106"/>
      <c r="AR80142" s="106"/>
    </row>
    <row r="80143" spans="41:44" ht="15" customHeight="1">
      <c r="AO80143" s="106"/>
      <c r="AR80143" s="106"/>
    </row>
    <row r="80144" spans="41:44" ht="15" customHeight="1">
      <c r="AO80144" s="106"/>
      <c r="AR80144" s="106"/>
    </row>
    <row r="80145" spans="41:44" ht="15" customHeight="1">
      <c r="AO80145" s="108"/>
      <c r="AR80145" s="108"/>
    </row>
    <row r="80146" spans="41:44" ht="15" customHeight="1">
      <c r="AO80146" s="108"/>
      <c r="AR80146" s="108"/>
    </row>
    <row r="80147" spans="41:44" ht="15" customHeight="1">
      <c r="AO80147" s="108"/>
      <c r="AR80147" s="108"/>
    </row>
    <row r="80148" spans="41:44" ht="15" customHeight="1">
      <c r="AO80148" s="108"/>
      <c r="AR80148" s="108"/>
    </row>
    <row r="80149" spans="41:44" ht="15" customHeight="1">
      <c r="AO80149" s="108"/>
      <c r="AR80149" s="108"/>
    </row>
    <row r="80150" spans="41:44" ht="15" customHeight="1">
      <c r="AO80150" s="109"/>
      <c r="AR80150" s="109"/>
    </row>
    <row r="80151" spans="41:44" ht="15" customHeight="1">
      <c r="AO80151" s="104"/>
      <c r="AR80151" s="104"/>
    </row>
    <row r="80152" spans="41:44" ht="15" customHeight="1">
      <c r="AO80152" s="106"/>
      <c r="AR80152" s="106"/>
    </row>
    <row r="80153" spans="41:44" ht="15" customHeight="1">
      <c r="AO80153" s="106"/>
      <c r="AR80153" s="106"/>
    </row>
    <row r="80154" spans="41:44" ht="15" customHeight="1">
      <c r="AO80154" s="106"/>
      <c r="AR80154" s="106"/>
    </row>
    <row r="80155" spans="41:44" ht="15" customHeight="1">
      <c r="AO80155" s="106"/>
      <c r="AR80155" s="106"/>
    </row>
    <row r="80156" spans="41:44" ht="15" customHeight="1">
      <c r="AO80156" s="106"/>
      <c r="AR80156" s="106"/>
    </row>
    <row r="80157" spans="41:44" ht="15" customHeight="1">
      <c r="AO80157" s="106"/>
      <c r="AR80157" s="106"/>
    </row>
    <row r="80158" spans="41:44" ht="15" customHeight="1">
      <c r="AO80158" s="106"/>
      <c r="AR80158" s="106"/>
    </row>
    <row r="80159" spans="41:44" ht="15" customHeight="1">
      <c r="AO80159" s="108"/>
      <c r="AR80159" s="108"/>
    </row>
    <row r="80160" spans="41:44" ht="15" customHeight="1">
      <c r="AO80160" s="108"/>
      <c r="AR80160" s="108"/>
    </row>
    <row r="80161" spans="41:44" ht="15" customHeight="1">
      <c r="AO80161" s="108"/>
      <c r="AR80161" s="108"/>
    </row>
    <row r="80162" spans="41:44" ht="15" customHeight="1">
      <c r="AO80162" s="108"/>
      <c r="AR80162" s="108"/>
    </row>
    <row r="80163" spans="41:44" ht="15" customHeight="1">
      <c r="AO80163" s="108"/>
      <c r="AR80163" s="108"/>
    </row>
    <row r="80164" spans="41:44" ht="15" customHeight="1">
      <c r="AO80164" s="109"/>
      <c r="AR80164" s="109"/>
    </row>
    <row r="80165" spans="41:44" ht="15" customHeight="1">
      <c r="AO80165" s="104"/>
      <c r="AR80165" s="104"/>
    </row>
    <row r="80166" spans="41:44" ht="15" customHeight="1">
      <c r="AO80166" s="106"/>
      <c r="AR80166" s="106"/>
    </row>
    <row r="80167" spans="41:44" ht="15" customHeight="1">
      <c r="AO80167" s="106"/>
      <c r="AR80167" s="106"/>
    </row>
    <row r="80168" spans="41:44" ht="15" customHeight="1">
      <c r="AO80168" s="106"/>
      <c r="AR80168" s="106"/>
    </row>
    <row r="80169" spans="41:44" ht="15" customHeight="1">
      <c r="AO80169" s="106"/>
      <c r="AR80169" s="106"/>
    </row>
    <row r="80170" spans="41:44" ht="15" customHeight="1">
      <c r="AO80170" s="106"/>
      <c r="AR80170" s="106"/>
    </row>
    <row r="80171" spans="41:44" ht="15" customHeight="1">
      <c r="AO80171" s="106"/>
      <c r="AR80171" s="106"/>
    </row>
    <row r="80172" spans="41:44" ht="15" customHeight="1">
      <c r="AO80172" s="106"/>
      <c r="AR80172" s="106"/>
    </row>
    <row r="80173" spans="41:44" ht="15" customHeight="1">
      <c r="AO80173" s="108"/>
      <c r="AR80173" s="108"/>
    </row>
    <row r="80174" spans="41:44" ht="15" customHeight="1">
      <c r="AO80174" s="108"/>
      <c r="AR80174" s="108"/>
    </row>
    <row r="80175" spans="41:44" ht="15" customHeight="1">
      <c r="AO80175" s="108"/>
      <c r="AR80175" s="108"/>
    </row>
    <row r="80176" spans="41:44" ht="15" customHeight="1">
      <c r="AO80176" s="108"/>
      <c r="AR80176" s="108"/>
    </row>
    <row r="80177" spans="41:44" ht="15" customHeight="1">
      <c r="AO80177" s="108"/>
      <c r="AR80177" s="108"/>
    </row>
    <row r="80178" spans="41:44" ht="15" customHeight="1">
      <c r="AO80178" s="109"/>
      <c r="AR80178" s="109"/>
    </row>
    <row r="80179" spans="41:44" ht="15" customHeight="1">
      <c r="AO80179" s="104"/>
      <c r="AR80179" s="104"/>
    </row>
    <row r="80180" spans="41:44" ht="15" customHeight="1">
      <c r="AO80180" s="106"/>
      <c r="AR80180" s="106"/>
    </row>
    <row r="80181" spans="41:44" ht="15" customHeight="1">
      <c r="AO80181" s="106"/>
      <c r="AR80181" s="106"/>
    </row>
    <row r="80182" spans="41:44" ht="15" customHeight="1">
      <c r="AO80182" s="106"/>
      <c r="AR80182" s="106"/>
    </row>
    <row r="80183" spans="41:44" ht="15" customHeight="1">
      <c r="AO80183" s="106"/>
      <c r="AR80183" s="106"/>
    </row>
    <row r="80184" spans="41:44" ht="15" customHeight="1">
      <c r="AO80184" s="106"/>
      <c r="AR80184" s="106"/>
    </row>
    <row r="80185" spans="41:44" ht="15" customHeight="1">
      <c r="AO80185" s="106"/>
      <c r="AR80185" s="106"/>
    </row>
    <row r="80186" spans="41:44" ht="15" customHeight="1">
      <c r="AO80186" s="106"/>
      <c r="AR80186" s="106"/>
    </row>
    <row r="80187" spans="41:44" ht="15" customHeight="1">
      <c r="AO80187" s="108"/>
      <c r="AR80187" s="108"/>
    </row>
    <row r="80188" spans="41:44" ht="15" customHeight="1">
      <c r="AO80188" s="108"/>
      <c r="AR80188" s="108"/>
    </row>
    <row r="80189" spans="41:44" ht="15" customHeight="1">
      <c r="AO80189" s="108"/>
      <c r="AR80189" s="108"/>
    </row>
    <row r="80190" spans="41:44" ht="15" customHeight="1">
      <c r="AO80190" s="108"/>
      <c r="AR80190" s="108"/>
    </row>
    <row r="80191" spans="41:44" ht="15" customHeight="1">
      <c r="AO80191" s="108"/>
      <c r="AR80191" s="108"/>
    </row>
    <row r="80192" spans="41:44" ht="15" customHeight="1">
      <c r="AO80192" s="109"/>
      <c r="AR80192" s="109"/>
    </row>
    <row r="80193" spans="41:44" ht="15" customHeight="1">
      <c r="AO80193" s="104"/>
      <c r="AR80193" s="104"/>
    </row>
    <row r="80194" spans="41:44" ht="15" customHeight="1">
      <c r="AO80194" s="106"/>
      <c r="AR80194" s="106"/>
    </row>
    <row r="80195" spans="41:44" ht="15" customHeight="1">
      <c r="AO80195" s="106"/>
      <c r="AR80195" s="106"/>
    </row>
    <row r="80196" spans="41:44" ht="15" customHeight="1">
      <c r="AO80196" s="106"/>
      <c r="AR80196" s="106"/>
    </row>
    <row r="80197" spans="41:44" ht="15" customHeight="1">
      <c r="AO80197" s="106"/>
      <c r="AR80197" s="106"/>
    </row>
    <row r="80198" spans="41:44" ht="15" customHeight="1">
      <c r="AO80198" s="106"/>
      <c r="AR80198" s="106"/>
    </row>
    <row r="80199" spans="41:44" ht="15" customHeight="1">
      <c r="AO80199" s="106"/>
      <c r="AR80199" s="106"/>
    </row>
    <row r="80200" spans="41:44" ht="15" customHeight="1">
      <c r="AO80200" s="106"/>
      <c r="AR80200" s="106"/>
    </row>
    <row r="80201" spans="41:44" ht="15" customHeight="1">
      <c r="AO80201" s="108"/>
      <c r="AR80201" s="108"/>
    </row>
    <row r="80202" spans="41:44" ht="15" customHeight="1">
      <c r="AO80202" s="108"/>
      <c r="AR80202" s="108"/>
    </row>
    <row r="80203" spans="41:44" ht="15" customHeight="1">
      <c r="AO80203" s="108"/>
      <c r="AR80203" s="108"/>
    </row>
    <row r="80204" spans="41:44" ht="15" customHeight="1">
      <c r="AO80204" s="108"/>
      <c r="AR80204" s="108"/>
    </row>
    <row r="80205" spans="41:44" ht="15" customHeight="1">
      <c r="AO80205" s="108"/>
      <c r="AR80205" s="108"/>
    </row>
    <row r="80206" spans="41:44" ht="15" customHeight="1">
      <c r="AO80206" s="109"/>
      <c r="AR80206" s="109"/>
    </row>
    <row r="80207" spans="41:44" ht="15" customHeight="1">
      <c r="AO80207" s="104"/>
      <c r="AR80207" s="104"/>
    </row>
    <row r="80208" spans="41:44" ht="15" customHeight="1">
      <c r="AO80208" s="106"/>
      <c r="AR80208" s="106"/>
    </row>
    <row r="80209" spans="41:44" ht="15" customHeight="1">
      <c r="AO80209" s="106"/>
      <c r="AR80209" s="106"/>
    </row>
    <row r="80210" spans="41:44" ht="15" customHeight="1">
      <c r="AO80210" s="106"/>
      <c r="AR80210" s="106"/>
    </row>
    <row r="80211" spans="41:44" ht="15" customHeight="1">
      <c r="AO80211" s="106"/>
      <c r="AR80211" s="106"/>
    </row>
    <row r="80212" spans="41:44" ht="15" customHeight="1">
      <c r="AO80212" s="106"/>
      <c r="AR80212" s="106"/>
    </row>
    <row r="80213" spans="41:44" ht="15" customHeight="1">
      <c r="AO80213" s="106"/>
      <c r="AR80213" s="106"/>
    </row>
    <row r="80214" spans="41:44" ht="15" customHeight="1">
      <c r="AO80214" s="106"/>
      <c r="AR80214" s="106"/>
    </row>
    <row r="80215" spans="41:44" ht="15" customHeight="1">
      <c r="AO80215" s="108"/>
      <c r="AR80215" s="108"/>
    </row>
    <row r="80216" spans="41:44" ht="15" customHeight="1">
      <c r="AO80216" s="108"/>
      <c r="AR80216" s="108"/>
    </row>
    <row r="80217" spans="41:44" ht="15" customHeight="1">
      <c r="AO80217" s="108"/>
      <c r="AR80217" s="108"/>
    </row>
    <row r="80218" spans="41:44" ht="15" customHeight="1">
      <c r="AO80218" s="108"/>
      <c r="AR80218" s="108"/>
    </row>
    <row r="80219" spans="41:44" ht="15" customHeight="1">
      <c r="AO80219" s="108"/>
      <c r="AR80219" s="108"/>
    </row>
    <row r="80220" spans="41:44" ht="15" customHeight="1">
      <c r="AO80220" s="109"/>
      <c r="AR80220" s="109"/>
    </row>
    <row r="80221" spans="41:44" ht="15" customHeight="1">
      <c r="AO80221" s="104"/>
      <c r="AR80221" s="104"/>
    </row>
    <row r="80222" spans="41:44" ht="15" customHeight="1">
      <c r="AO80222" s="106"/>
      <c r="AR80222" s="106"/>
    </row>
    <row r="80223" spans="41:44" ht="15" customHeight="1">
      <c r="AO80223" s="106"/>
      <c r="AR80223" s="106"/>
    </row>
    <row r="80224" spans="41:44" ht="15" customHeight="1">
      <c r="AO80224" s="106"/>
      <c r="AR80224" s="106"/>
    </row>
    <row r="80225" spans="41:44" ht="15" customHeight="1">
      <c r="AO80225" s="106"/>
      <c r="AR80225" s="106"/>
    </row>
    <row r="80226" spans="41:44" ht="15" customHeight="1">
      <c r="AO80226" s="106"/>
      <c r="AR80226" s="106"/>
    </row>
    <row r="80227" spans="41:44" ht="15" customHeight="1">
      <c r="AO80227" s="106"/>
      <c r="AR80227" s="106"/>
    </row>
    <row r="80228" spans="41:44" ht="15" customHeight="1">
      <c r="AO80228" s="106"/>
      <c r="AR80228" s="106"/>
    </row>
    <row r="80229" spans="41:44" ht="15" customHeight="1">
      <c r="AO80229" s="108"/>
      <c r="AR80229" s="108"/>
    </row>
    <row r="80230" spans="41:44" ht="15" customHeight="1">
      <c r="AO80230" s="108"/>
      <c r="AR80230" s="108"/>
    </row>
    <row r="80231" spans="41:44" ht="15" customHeight="1">
      <c r="AO80231" s="108"/>
      <c r="AR80231" s="108"/>
    </row>
    <row r="80232" spans="41:44" ht="15" customHeight="1">
      <c r="AO80232" s="108"/>
      <c r="AR80232" s="108"/>
    </row>
    <row r="80233" spans="41:44" ht="15" customHeight="1">
      <c r="AO80233" s="108"/>
      <c r="AR80233" s="108"/>
    </row>
    <row r="80234" spans="41:44" ht="15" customHeight="1">
      <c r="AO80234" s="109"/>
      <c r="AR80234" s="109"/>
    </row>
    <row r="80235" spans="41:44" ht="15" customHeight="1">
      <c r="AO80235" s="104"/>
      <c r="AR80235" s="104"/>
    </row>
    <row r="80236" spans="41:44" ht="15" customHeight="1">
      <c r="AO80236" s="106"/>
      <c r="AR80236" s="106"/>
    </row>
    <row r="80237" spans="41:44" ht="15" customHeight="1">
      <c r="AO80237" s="106"/>
      <c r="AR80237" s="106"/>
    </row>
    <row r="80238" spans="41:44" ht="15" customHeight="1">
      <c r="AO80238" s="106"/>
      <c r="AR80238" s="106"/>
    </row>
    <row r="80239" spans="41:44" ht="15" customHeight="1">
      <c r="AO80239" s="106"/>
      <c r="AR80239" s="106"/>
    </row>
    <row r="80240" spans="41:44" ht="15" customHeight="1">
      <c r="AO80240" s="106"/>
      <c r="AR80240" s="106"/>
    </row>
    <row r="80241" spans="41:44" ht="15" customHeight="1">
      <c r="AO80241" s="106"/>
      <c r="AR80241" s="106"/>
    </row>
    <row r="80242" spans="41:44" ht="15" customHeight="1">
      <c r="AO80242" s="106"/>
      <c r="AR80242" s="106"/>
    </row>
    <row r="80243" spans="41:44" ht="15" customHeight="1">
      <c r="AO80243" s="108"/>
      <c r="AR80243" s="108"/>
    </row>
    <row r="80244" spans="41:44" ht="15" customHeight="1">
      <c r="AO80244" s="108"/>
      <c r="AR80244" s="108"/>
    </row>
    <row r="80245" spans="41:44" ht="15" customHeight="1">
      <c r="AO80245" s="108"/>
      <c r="AR80245" s="108"/>
    </row>
    <row r="80246" spans="41:44" ht="15" customHeight="1">
      <c r="AO80246" s="108"/>
      <c r="AR80246" s="108"/>
    </row>
    <row r="80247" spans="41:44" ht="15" customHeight="1">
      <c r="AO80247" s="108"/>
      <c r="AR80247" s="108"/>
    </row>
    <row r="80248" spans="41:44" ht="15" customHeight="1">
      <c r="AO80248" s="109"/>
      <c r="AR80248" s="109"/>
    </row>
    <row r="80249" spans="41:44" ht="15" customHeight="1">
      <c r="AO80249" s="104"/>
      <c r="AR80249" s="104"/>
    </row>
    <row r="80250" spans="41:44" ht="15" customHeight="1">
      <c r="AO80250" s="106"/>
      <c r="AR80250" s="106"/>
    </row>
    <row r="80251" spans="41:44" ht="15" customHeight="1">
      <c r="AO80251" s="106"/>
      <c r="AR80251" s="106"/>
    </row>
    <row r="80252" spans="41:44" ht="15" customHeight="1">
      <c r="AO80252" s="106"/>
      <c r="AR80252" s="106"/>
    </row>
    <row r="80253" spans="41:44" ht="15" customHeight="1">
      <c r="AO80253" s="106"/>
      <c r="AR80253" s="106"/>
    </row>
    <row r="80254" spans="41:44" ht="15" customHeight="1">
      <c r="AO80254" s="106"/>
      <c r="AR80254" s="106"/>
    </row>
    <row r="80255" spans="41:44" ht="15" customHeight="1">
      <c r="AO80255" s="106"/>
      <c r="AR80255" s="106"/>
    </row>
    <row r="80256" spans="41:44" ht="15" customHeight="1">
      <c r="AO80256" s="106"/>
      <c r="AR80256" s="106"/>
    </row>
    <row r="80257" spans="41:44" ht="15" customHeight="1">
      <c r="AO80257" s="108"/>
      <c r="AR80257" s="108"/>
    </row>
    <row r="80258" spans="41:44" ht="15" customHeight="1">
      <c r="AO80258" s="108"/>
      <c r="AR80258" s="108"/>
    </row>
    <row r="80259" spans="41:44" ht="15" customHeight="1">
      <c r="AO80259" s="108"/>
      <c r="AR80259" s="108"/>
    </row>
    <row r="80260" spans="41:44" ht="15" customHeight="1">
      <c r="AO80260" s="108"/>
      <c r="AR80260" s="108"/>
    </row>
    <row r="80261" spans="41:44" ht="15" customHeight="1">
      <c r="AO80261" s="108"/>
      <c r="AR80261" s="108"/>
    </row>
    <row r="80262" spans="41:44" ht="15" customHeight="1">
      <c r="AO80262" s="109"/>
      <c r="AR80262" s="109"/>
    </row>
    <row r="80263" spans="41:44" ht="15" customHeight="1">
      <c r="AO80263" s="104"/>
      <c r="AR80263" s="104"/>
    </row>
    <row r="80264" spans="41:44" ht="15" customHeight="1">
      <c r="AO80264" s="106"/>
      <c r="AR80264" s="106"/>
    </row>
    <row r="80265" spans="41:44" ht="15" customHeight="1">
      <c r="AO80265" s="106"/>
      <c r="AR80265" s="106"/>
    </row>
    <row r="80266" spans="41:44" ht="15" customHeight="1">
      <c r="AO80266" s="106"/>
      <c r="AR80266" s="106"/>
    </row>
    <row r="80267" spans="41:44" ht="15" customHeight="1">
      <c r="AO80267" s="106"/>
      <c r="AR80267" s="106"/>
    </row>
    <row r="80268" spans="41:44" ht="15" customHeight="1">
      <c r="AO80268" s="106"/>
      <c r="AR80268" s="106"/>
    </row>
    <row r="80269" spans="41:44" ht="15" customHeight="1">
      <c r="AO80269" s="106"/>
      <c r="AR80269" s="106"/>
    </row>
    <row r="80270" spans="41:44" ht="15" customHeight="1">
      <c r="AO80270" s="106"/>
      <c r="AR80270" s="106"/>
    </row>
    <row r="80271" spans="41:44" ht="15" customHeight="1">
      <c r="AO80271" s="108"/>
      <c r="AR80271" s="108"/>
    </row>
    <row r="80272" spans="41:44" ht="15" customHeight="1">
      <c r="AO80272" s="108"/>
      <c r="AR80272" s="108"/>
    </row>
    <row r="80273" spans="41:44" ht="15" customHeight="1">
      <c r="AO80273" s="108"/>
      <c r="AR80273" s="108"/>
    </row>
    <row r="80274" spans="41:44" ht="15" customHeight="1">
      <c r="AO80274" s="108"/>
      <c r="AR80274" s="108"/>
    </row>
    <row r="80275" spans="41:44" ht="15" customHeight="1">
      <c r="AO80275" s="108"/>
      <c r="AR80275" s="108"/>
    </row>
    <row r="80276" spans="41:44" ht="15" customHeight="1">
      <c r="AO80276" s="109"/>
      <c r="AR80276" s="109"/>
    </row>
    <row r="80277" spans="41:44" ht="15" customHeight="1">
      <c r="AO80277" s="104"/>
      <c r="AR80277" s="104"/>
    </row>
    <row r="80278" spans="41:44" ht="15" customHeight="1">
      <c r="AO80278" s="106"/>
      <c r="AR80278" s="106"/>
    </row>
    <row r="80279" spans="41:44" ht="15" customHeight="1">
      <c r="AO80279" s="106"/>
      <c r="AR80279" s="106"/>
    </row>
    <row r="80280" spans="41:44" ht="15" customHeight="1">
      <c r="AO80280" s="106"/>
      <c r="AR80280" s="106"/>
    </row>
    <row r="80281" spans="41:44" ht="15" customHeight="1">
      <c r="AO80281" s="106"/>
      <c r="AR80281" s="106"/>
    </row>
    <row r="80282" spans="41:44" ht="15" customHeight="1">
      <c r="AO80282" s="106"/>
      <c r="AR80282" s="106"/>
    </row>
    <row r="80283" spans="41:44" ht="15" customHeight="1">
      <c r="AO80283" s="106"/>
      <c r="AR80283" s="106"/>
    </row>
    <row r="80284" spans="41:44" ht="15" customHeight="1">
      <c r="AO80284" s="106"/>
      <c r="AR80284" s="106"/>
    </row>
    <row r="80285" spans="41:44" ht="15" customHeight="1">
      <c r="AO80285" s="108"/>
      <c r="AR80285" s="108"/>
    </row>
    <row r="80286" spans="41:44" ht="15" customHeight="1">
      <c r="AO80286" s="108"/>
      <c r="AR80286" s="108"/>
    </row>
    <row r="80287" spans="41:44" ht="15" customHeight="1">
      <c r="AO80287" s="108"/>
      <c r="AR80287" s="108"/>
    </row>
    <row r="80288" spans="41:44" ht="15" customHeight="1">
      <c r="AO80288" s="108"/>
      <c r="AR80288" s="108"/>
    </row>
    <row r="80289" spans="41:44" ht="15" customHeight="1">
      <c r="AO80289" s="108"/>
      <c r="AR80289" s="108"/>
    </row>
    <row r="80290" spans="41:44" ht="15" customHeight="1">
      <c r="AO80290" s="109"/>
      <c r="AR80290" s="109"/>
    </row>
    <row r="80291" spans="41:44" ht="15" customHeight="1">
      <c r="AO80291" s="104"/>
      <c r="AR80291" s="104"/>
    </row>
    <row r="80292" spans="41:44" ht="15" customHeight="1">
      <c r="AO80292" s="106"/>
      <c r="AR80292" s="106"/>
    </row>
    <row r="80293" spans="41:44" ht="15" customHeight="1">
      <c r="AO80293" s="106"/>
      <c r="AR80293" s="106"/>
    </row>
    <row r="80294" spans="41:44" ht="15" customHeight="1">
      <c r="AO80294" s="106"/>
      <c r="AR80294" s="106"/>
    </row>
    <row r="80295" spans="41:44" ht="15" customHeight="1">
      <c r="AO80295" s="106"/>
      <c r="AR80295" s="106"/>
    </row>
    <row r="80296" spans="41:44" ht="15" customHeight="1">
      <c r="AO80296" s="106"/>
      <c r="AR80296" s="106"/>
    </row>
    <row r="80297" spans="41:44" ht="15" customHeight="1">
      <c r="AO80297" s="106"/>
      <c r="AR80297" s="106"/>
    </row>
    <row r="80298" spans="41:44" ht="15" customHeight="1">
      <c r="AO80298" s="106"/>
      <c r="AR80298" s="106"/>
    </row>
    <row r="80299" spans="41:44" ht="15" customHeight="1">
      <c r="AO80299" s="108"/>
      <c r="AR80299" s="108"/>
    </row>
    <row r="80300" spans="41:44" ht="15" customHeight="1">
      <c r="AO80300" s="108"/>
      <c r="AR80300" s="108"/>
    </row>
    <row r="80301" spans="41:44" ht="15" customHeight="1">
      <c r="AO80301" s="108"/>
      <c r="AR80301" s="108"/>
    </row>
    <row r="80302" spans="41:44" ht="15" customHeight="1">
      <c r="AO80302" s="108"/>
      <c r="AR80302" s="108"/>
    </row>
    <row r="80303" spans="41:44" ht="15" customHeight="1">
      <c r="AO80303" s="108"/>
      <c r="AR80303" s="108"/>
    </row>
    <row r="80304" spans="41:44" ht="15" customHeight="1">
      <c r="AO80304" s="109"/>
      <c r="AR80304" s="109"/>
    </row>
    <row r="80305" spans="41:44" ht="15" customHeight="1">
      <c r="AO80305" s="104"/>
      <c r="AR80305" s="104"/>
    </row>
    <row r="80306" spans="41:44" ht="15" customHeight="1">
      <c r="AO80306" s="106"/>
      <c r="AR80306" s="106"/>
    </row>
    <row r="80307" spans="41:44" ht="15" customHeight="1">
      <c r="AO80307" s="106"/>
      <c r="AR80307" s="106"/>
    </row>
    <row r="80308" spans="41:44" ht="15" customHeight="1">
      <c r="AO80308" s="106"/>
      <c r="AR80308" s="106"/>
    </row>
    <row r="80309" spans="41:44" ht="15" customHeight="1">
      <c r="AO80309" s="106"/>
      <c r="AR80309" s="106"/>
    </row>
    <row r="80310" spans="41:44" ht="15" customHeight="1">
      <c r="AO80310" s="106"/>
      <c r="AR80310" s="106"/>
    </row>
    <row r="80311" spans="41:44" ht="15" customHeight="1">
      <c r="AO80311" s="106"/>
      <c r="AR80311" s="106"/>
    </row>
    <row r="80312" spans="41:44" ht="15" customHeight="1">
      <c r="AO80312" s="106"/>
      <c r="AR80312" s="106"/>
    </row>
    <row r="80313" spans="41:44" ht="15" customHeight="1">
      <c r="AO80313" s="108"/>
      <c r="AR80313" s="108"/>
    </row>
    <row r="80314" spans="41:44" ht="15" customHeight="1">
      <c r="AO80314" s="108"/>
      <c r="AR80314" s="108"/>
    </row>
    <row r="80315" spans="41:44" ht="15" customHeight="1">
      <c r="AO80315" s="108"/>
      <c r="AR80315" s="108"/>
    </row>
    <row r="80316" spans="41:44" ht="15" customHeight="1">
      <c r="AO80316" s="108"/>
      <c r="AR80316" s="108"/>
    </row>
    <row r="80317" spans="41:44" ht="15" customHeight="1">
      <c r="AO80317" s="108"/>
      <c r="AR80317" s="108"/>
    </row>
    <row r="80318" spans="41:44" ht="15" customHeight="1">
      <c r="AO80318" s="109"/>
      <c r="AR80318" s="109"/>
    </row>
    <row r="80319" spans="41:44" ht="15" customHeight="1">
      <c r="AO80319" s="104"/>
      <c r="AR80319" s="104"/>
    </row>
    <row r="80320" spans="41:44" ht="15" customHeight="1">
      <c r="AO80320" s="106"/>
      <c r="AR80320" s="106"/>
    </row>
    <row r="80321" spans="41:44" ht="15" customHeight="1">
      <c r="AO80321" s="106"/>
      <c r="AR80321" s="106"/>
    </row>
    <row r="80322" spans="41:44" ht="15" customHeight="1">
      <c r="AO80322" s="106"/>
      <c r="AR80322" s="106"/>
    </row>
    <row r="80323" spans="41:44" ht="15" customHeight="1">
      <c r="AO80323" s="106"/>
      <c r="AR80323" s="106"/>
    </row>
    <row r="80324" spans="41:44" ht="15" customHeight="1">
      <c r="AO80324" s="106"/>
      <c r="AR80324" s="106"/>
    </row>
    <row r="80325" spans="41:44" ht="15" customHeight="1">
      <c r="AO80325" s="106"/>
      <c r="AR80325" s="106"/>
    </row>
    <row r="80326" spans="41:44" ht="15" customHeight="1">
      <c r="AO80326" s="106"/>
      <c r="AR80326" s="106"/>
    </row>
    <row r="80327" spans="41:44" ht="15" customHeight="1">
      <c r="AO80327" s="108"/>
      <c r="AR80327" s="108"/>
    </row>
    <row r="80328" spans="41:44" ht="15" customHeight="1">
      <c r="AO80328" s="108"/>
      <c r="AR80328" s="108"/>
    </row>
    <row r="80329" spans="41:44" ht="15" customHeight="1">
      <c r="AO80329" s="108"/>
      <c r="AR80329" s="108"/>
    </row>
    <row r="80330" spans="41:44" ht="15" customHeight="1">
      <c r="AO80330" s="108"/>
      <c r="AR80330" s="108"/>
    </row>
    <row r="80331" spans="41:44" ht="15" customHeight="1">
      <c r="AO80331" s="108"/>
      <c r="AR80331" s="108"/>
    </row>
    <row r="80332" spans="41:44" ht="15" customHeight="1">
      <c r="AO80332" s="109"/>
      <c r="AR80332" s="109"/>
    </row>
    <row r="80333" spans="41:44" ht="15" customHeight="1">
      <c r="AO80333" s="104"/>
      <c r="AR80333" s="104"/>
    </row>
    <row r="80334" spans="41:44" ht="15" customHeight="1">
      <c r="AO80334" s="106"/>
      <c r="AR80334" s="106"/>
    </row>
    <row r="80335" spans="41:44" ht="15" customHeight="1">
      <c r="AO80335" s="106"/>
      <c r="AR80335" s="106"/>
    </row>
    <row r="80336" spans="41:44" ht="15" customHeight="1">
      <c r="AO80336" s="106"/>
      <c r="AR80336" s="106"/>
    </row>
    <row r="80337" spans="41:44" ht="15" customHeight="1">
      <c r="AO80337" s="106"/>
      <c r="AR80337" s="106"/>
    </row>
    <row r="80338" spans="41:44" ht="15" customHeight="1">
      <c r="AO80338" s="106"/>
      <c r="AR80338" s="106"/>
    </row>
    <row r="80339" spans="41:44" ht="15" customHeight="1">
      <c r="AO80339" s="106"/>
      <c r="AR80339" s="106"/>
    </row>
    <row r="80340" spans="41:44" ht="15" customHeight="1">
      <c r="AO80340" s="106"/>
      <c r="AR80340" s="106"/>
    </row>
    <row r="80341" spans="41:44" ht="15" customHeight="1">
      <c r="AO80341" s="108"/>
      <c r="AR80341" s="108"/>
    </row>
    <row r="80342" spans="41:44" ht="15" customHeight="1">
      <c r="AO80342" s="108"/>
      <c r="AR80342" s="108"/>
    </row>
    <row r="80343" spans="41:44" ht="15" customHeight="1">
      <c r="AO80343" s="108"/>
      <c r="AR80343" s="108"/>
    </row>
    <row r="80344" spans="41:44" ht="15" customHeight="1">
      <c r="AO80344" s="108"/>
      <c r="AR80344" s="108"/>
    </row>
    <row r="80345" spans="41:44" ht="15" customHeight="1">
      <c r="AO80345" s="108"/>
      <c r="AR80345" s="108"/>
    </row>
    <row r="80346" spans="41:44" ht="15" customHeight="1">
      <c r="AO80346" s="109"/>
      <c r="AR80346" s="109"/>
    </row>
    <row r="80347" spans="41:44" ht="15" customHeight="1">
      <c r="AO80347" s="104"/>
      <c r="AR80347" s="104"/>
    </row>
    <row r="80348" spans="41:44" ht="15" customHeight="1">
      <c r="AO80348" s="106"/>
      <c r="AR80348" s="106"/>
    </row>
    <row r="80349" spans="41:44" ht="15" customHeight="1">
      <c r="AO80349" s="106"/>
      <c r="AR80349" s="106"/>
    </row>
    <row r="80350" spans="41:44" ht="15" customHeight="1">
      <c r="AO80350" s="106"/>
      <c r="AR80350" s="106"/>
    </row>
    <row r="80351" spans="41:44" ht="15" customHeight="1">
      <c r="AO80351" s="106"/>
      <c r="AR80351" s="106"/>
    </row>
    <row r="80352" spans="41:44" ht="15" customHeight="1">
      <c r="AO80352" s="106"/>
      <c r="AR80352" s="106"/>
    </row>
    <row r="80353" spans="41:44" ht="15" customHeight="1">
      <c r="AO80353" s="106"/>
      <c r="AR80353" s="106"/>
    </row>
    <row r="80354" spans="41:44" ht="15" customHeight="1">
      <c r="AO80354" s="106"/>
      <c r="AR80354" s="106"/>
    </row>
    <row r="80355" spans="41:44" ht="15" customHeight="1">
      <c r="AO80355" s="108"/>
      <c r="AR80355" s="108"/>
    </row>
    <row r="80356" spans="41:44" ht="15" customHeight="1">
      <c r="AO80356" s="108"/>
      <c r="AR80356" s="108"/>
    </row>
    <row r="80357" spans="41:44" ht="15" customHeight="1">
      <c r="AO80357" s="108"/>
      <c r="AR80357" s="108"/>
    </row>
    <row r="80358" spans="41:44" ht="15" customHeight="1">
      <c r="AO80358" s="108"/>
      <c r="AR80358" s="108"/>
    </row>
    <row r="80359" spans="41:44" ht="15" customHeight="1">
      <c r="AO80359" s="108"/>
      <c r="AR80359" s="108"/>
    </row>
    <row r="80360" spans="41:44" ht="15" customHeight="1">
      <c r="AO80360" s="109"/>
      <c r="AR80360" s="109"/>
    </row>
    <row r="80361" spans="41:44" ht="15" customHeight="1">
      <c r="AO80361" s="104"/>
      <c r="AR80361" s="104"/>
    </row>
    <row r="80362" spans="41:44" ht="15" customHeight="1">
      <c r="AO80362" s="106"/>
      <c r="AR80362" s="106"/>
    </row>
    <row r="80363" spans="41:44" ht="15" customHeight="1">
      <c r="AO80363" s="106"/>
      <c r="AR80363" s="106"/>
    </row>
    <row r="80364" spans="41:44" ht="15" customHeight="1">
      <c r="AO80364" s="106"/>
      <c r="AR80364" s="106"/>
    </row>
    <row r="80365" spans="41:44" ht="15" customHeight="1">
      <c r="AO80365" s="106"/>
      <c r="AR80365" s="106"/>
    </row>
    <row r="80366" spans="41:44" ht="15" customHeight="1">
      <c r="AO80366" s="106"/>
      <c r="AR80366" s="106"/>
    </row>
    <row r="80367" spans="41:44" ht="15" customHeight="1">
      <c r="AO80367" s="106"/>
      <c r="AR80367" s="106"/>
    </row>
    <row r="80368" spans="41:44" ht="15" customHeight="1">
      <c r="AO80368" s="106"/>
      <c r="AR80368" s="106"/>
    </row>
    <row r="80369" spans="41:44" ht="15" customHeight="1">
      <c r="AO80369" s="108"/>
      <c r="AR80369" s="108"/>
    </row>
    <row r="80370" spans="41:44" ht="15" customHeight="1">
      <c r="AO80370" s="108"/>
      <c r="AR80370" s="108"/>
    </row>
    <row r="80371" spans="41:44" ht="15" customHeight="1">
      <c r="AO80371" s="108"/>
      <c r="AR80371" s="108"/>
    </row>
    <row r="80372" spans="41:44" ht="15" customHeight="1">
      <c r="AO80372" s="108"/>
      <c r="AR80372" s="108"/>
    </row>
    <row r="80373" spans="41:44" ht="15" customHeight="1">
      <c r="AO80373" s="108"/>
      <c r="AR80373" s="108"/>
    </row>
    <row r="80374" spans="41:44" ht="15" customHeight="1">
      <c r="AO80374" s="109"/>
      <c r="AR80374" s="109"/>
    </row>
    <row r="80375" spans="41:44" ht="15" customHeight="1">
      <c r="AO80375" s="104"/>
      <c r="AR80375" s="104"/>
    </row>
    <row r="80376" spans="41:44" ht="15" customHeight="1">
      <c r="AO80376" s="106"/>
      <c r="AR80376" s="106"/>
    </row>
    <row r="80377" spans="41:44" ht="15" customHeight="1">
      <c r="AO80377" s="106"/>
      <c r="AR80377" s="106"/>
    </row>
    <row r="80378" spans="41:44" ht="15" customHeight="1">
      <c r="AO80378" s="106"/>
      <c r="AR80378" s="106"/>
    </row>
    <row r="80379" spans="41:44" ht="15" customHeight="1">
      <c r="AO80379" s="106"/>
      <c r="AR80379" s="106"/>
    </row>
    <row r="80380" spans="41:44" ht="15" customHeight="1">
      <c r="AO80380" s="106"/>
      <c r="AR80380" s="106"/>
    </row>
    <row r="80381" spans="41:44" ht="15" customHeight="1">
      <c r="AO80381" s="106"/>
      <c r="AR80381" s="106"/>
    </row>
    <row r="80382" spans="41:44" ht="15" customHeight="1">
      <c r="AO80382" s="106"/>
      <c r="AR80382" s="106"/>
    </row>
    <row r="80383" spans="41:44" ht="15" customHeight="1">
      <c r="AO80383" s="108"/>
      <c r="AR80383" s="108"/>
    </row>
    <row r="80384" spans="41:44" ht="15" customHeight="1">
      <c r="AO80384" s="108"/>
      <c r="AR80384" s="108"/>
    </row>
    <row r="80385" spans="41:44" ht="15" customHeight="1">
      <c r="AO80385" s="108"/>
      <c r="AR80385" s="108"/>
    </row>
    <row r="80386" spans="41:44" ht="15" customHeight="1">
      <c r="AO80386" s="108"/>
      <c r="AR80386" s="108"/>
    </row>
    <row r="80387" spans="41:44" ht="15" customHeight="1">
      <c r="AO80387" s="108"/>
      <c r="AR80387" s="108"/>
    </row>
    <row r="80388" spans="41:44" ht="15" customHeight="1">
      <c r="AO80388" s="109"/>
      <c r="AR80388" s="109"/>
    </row>
    <row r="80389" spans="41:44" ht="15" customHeight="1">
      <c r="AO80389" s="104"/>
      <c r="AR80389" s="104"/>
    </row>
    <row r="80390" spans="41:44" ht="15" customHeight="1">
      <c r="AO80390" s="106"/>
      <c r="AR80390" s="106"/>
    </row>
    <row r="80391" spans="41:44" ht="15" customHeight="1">
      <c r="AO80391" s="106"/>
      <c r="AR80391" s="106"/>
    </row>
    <row r="80392" spans="41:44" ht="15" customHeight="1">
      <c r="AO80392" s="106"/>
      <c r="AR80392" s="106"/>
    </row>
    <row r="80393" spans="41:44" ht="15" customHeight="1">
      <c r="AO80393" s="106"/>
      <c r="AR80393" s="106"/>
    </row>
    <row r="80394" spans="41:44" ht="15" customHeight="1">
      <c r="AO80394" s="106"/>
      <c r="AR80394" s="106"/>
    </row>
    <row r="80395" spans="41:44" ht="15" customHeight="1">
      <c r="AO80395" s="106"/>
      <c r="AR80395" s="106"/>
    </row>
    <row r="80396" spans="41:44" ht="15" customHeight="1">
      <c r="AO80396" s="106"/>
      <c r="AR80396" s="106"/>
    </row>
    <row r="80397" spans="41:44" ht="15" customHeight="1">
      <c r="AO80397" s="108"/>
      <c r="AR80397" s="108"/>
    </row>
    <row r="80398" spans="41:44" ht="15" customHeight="1">
      <c r="AO80398" s="108"/>
      <c r="AR80398" s="108"/>
    </row>
    <row r="80399" spans="41:44" ht="15" customHeight="1">
      <c r="AO80399" s="108"/>
      <c r="AR80399" s="108"/>
    </row>
    <row r="80400" spans="41:44" ht="15" customHeight="1">
      <c r="AO80400" s="108"/>
      <c r="AR80400" s="108"/>
    </row>
    <row r="80401" spans="41:44" ht="15" customHeight="1">
      <c r="AO80401" s="108"/>
      <c r="AR80401" s="108"/>
    </row>
    <row r="80402" spans="41:44" ht="15" customHeight="1">
      <c r="AO80402" s="109"/>
      <c r="AR80402" s="109"/>
    </row>
    <row r="80403" spans="41:44" ht="15" customHeight="1">
      <c r="AO80403" s="104"/>
      <c r="AR80403" s="104"/>
    </row>
    <row r="80404" spans="41:44" ht="15" customHeight="1">
      <c r="AO80404" s="106"/>
      <c r="AR80404" s="106"/>
    </row>
    <row r="80405" spans="41:44" ht="15" customHeight="1">
      <c r="AO80405" s="106"/>
      <c r="AR80405" s="106"/>
    </row>
    <row r="80406" spans="41:44" ht="15" customHeight="1">
      <c r="AO80406" s="106"/>
      <c r="AR80406" s="106"/>
    </row>
    <row r="80407" spans="41:44" ht="15" customHeight="1">
      <c r="AO80407" s="106"/>
      <c r="AR80407" s="106"/>
    </row>
    <row r="80408" spans="41:44" ht="15" customHeight="1">
      <c r="AO80408" s="106"/>
      <c r="AR80408" s="106"/>
    </row>
    <row r="80409" spans="41:44" ht="15" customHeight="1">
      <c r="AO80409" s="106"/>
      <c r="AR80409" s="106"/>
    </row>
    <row r="80410" spans="41:44" ht="15" customHeight="1">
      <c r="AO80410" s="106"/>
      <c r="AR80410" s="106"/>
    </row>
    <row r="80411" spans="41:44" ht="15" customHeight="1">
      <c r="AO80411" s="108"/>
      <c r="AR80411" s="108"/>
    </row>
    <row r="80412" spans="41:44" ht="15" customHeight="1">
      <c r="AO80412" s="108"/>
      <c r="AR80412" s="108"/>
    </row>
    <row r="80413" spans="41:44" ht="15" customHeight="1">
      <c r="AO80413" s="108"/>
      <c r="AR80413" s="108"/>
    </row>
    <row r="80414" spans="41:44" ht="15" customHeight="1">
      <c r="AO80414" s="108"/>
      <c r="AR80414" s="108"/>
    </row>
    <row r="80415" spans="41:44" ht="15" customHeight="1">
      <c r="AO80415" s="108"/>
      <c r="AR80415" s="108"/>
    </row>
    <row r="80416" spans="41:44" ht="15" customHeight="1">
      <c r="AO80416" s="109"/>
      <c r="AR80416" s="109"/>
    </row>
    <row r="80417" spans="41:44" ht="15" customHeight="1">
      <c r="AO80417" s="104"/>
      <c r="AR80417" s="104"/>
    </row>
    <row r="80418" spans="41:44" ht="15" customHeight="1">
      <c r="AO80418" s="106"/>
      <c r="AR80418" s="106"/>
    </row>
    <row r="80419" spans="41:44" ht="15" customHeight="1">
      <c r="AO80419" s="106"/>
      <c r="AR80419" s="106"/>
    </row>
    <row r="80420" spans="41:44" ht="15" customHeight="1">
      <c r="AO80420" s="106"/>
      <c r="AR80420" s="106"/>
    </row>
    <row r="80421" spans="41:44" ht="15" customHeight="1">
      <c r="AO80421" s="106"/>
      <c r="AR80421" s="106"/>
    </row>
    <row r="80422" spans="41:44" ht="15" customHeight="1">
      <c r="AO80422" s="106"/>
      <c r="AR80422" s="106"/>
    </row>
    <row r="80423" spans="41:44" ht="15" customHeight="1">
      <c r="AO80423" s="106"/>
      <c r="AR80423" s="106"/>
    </row>
    <row r="80424" spans="41:44" ht="15" customHeight="1">
      <c r="AO80424" s="106"/>
      <c r="AR80424" s="106"/>
    </row>
    <row r="80425" spans="41:44" ht="15" customHeight="1">
      <c r="AO80425" s="108"/>
      <c r="AR80425" s="108"/>
    </row>
    <row r="80426" spans="41:44" ht="15" customHeight="1">
      <c r="AO80426" s="108"/>
      <c r="AR80426" s="108"/>
    </row>
    <row r="80427" spans="41:44" ht="15" customHeight="1">
      <c r="AO80427" s="108"/>
      <c r="AR80427" s="108"/>
    </row>
    <row r="80428" spans="41:44" ht="15" customHeight="1">
      <c r="AO80428" s="108"/>
      <c r="AR80428" s="108"/>
    </row>
    <row r="80429" spans="41:44" ht="15" customHeight="1">
      <c r="AO80429" s="108"/>
      <c r="AR80429" s="108"/>
    </row>
    <row r="80430" spans="41:44" ht="15" customHeight="1">
      <c r="AO80430" s="109"/>
      <c r="AR80430" s="109"/>
    </row>
    <row r="80431" spans="41:44" ht="15" customHeight="1">
      <c r="AO80431" s="104"/>
      <c r="AR80431" s="104"/>
    </row>
    <row r="80432" spans="41:44" ht="15" customHeight="1">
      <c r="AO80432" s="106"/>
      <c r="AR80432" s="106"/>
    </row>
    <row r="80433" spans="41:44" ht="15" customHeight="1">
      <c r="AO80433" s="106"/>
      <c r="AR80433" s="106"/>
    </row>
    <row r="80434" spans="41:44" ht="15" customHeight="1">
      <c r="AO80434" s="106"/>
      <c r="AR80434" s="106"/>
    </row>
    <row r="80435" spans="41:44" ht="15" customHeight="1">
      <c r="AO80435" s="106"/>
      <c r="AR80435" s="106"/>
    </row>
    <row r="80436" spans="41:44" ht="15" customHeight="1">
      <c r="AO80436" s="106"/>
      <c r="AR80436" s="106"/>
    </row>
    <row r="80437" spans="41:44" ht="15" customHeight="1">
      <c r="AO80437" s="106"/>
      <c r="AR80437" s="106"/>
    </row>
    <row r="80438" spans="41:44" ht="15" customHeight="1">
      <c r="AO80438" s="106"/>
      <c r="AR80438" s="106"/>
    </row>
    <row r="80439" spans="41:44" ht="15" customHeight="1">
      <c r="AO80439" s="108"/>
      <c r="AR80439" s="108"/>
    </row>
    <row r="80440" spans="41:44" ht="15" customHeight="1">
      <c r="AO80440" s="108"/>
      <c r="AR80440" s="108"/>
    </row>
    <row r="80441" spans="41:44" ht="15" customHeight="1">
      <c r="AO80441" s="108"/>
      <c r="AR80441" s="108"/>
    </row>
    <row r="80442" spans="41:44" ht="15" customHeight="1">
      <c r="AO80442" s="108"/>
      <c r="AR80442" s="108"/>
    </row>
    <row r="80443" spans="41:44" ht="15" customHeight="1">
      <c r="AO80443" s="108"/>
      <c r="AR80443" s="108"/>
    </row>
    <row r="80444" spans="41:44" ht="15" customHeight="1">
      <c r="AO80444" s="109"/>
      <c r="AR80444" s="109"/>
    </row>
    <row r="80445" spans="41:44" ht="15" customHeight="1">
      <c r="AO80445" s="104"/>
      <c r="AR80445" s="104"/>
    </row>
    <row r="80446" spans="41:44" ht="15" customHeight="1">
      <c r="AO80446" s="106"/>
      <c r="AR80446" s="106"/>
    </row>
    <row r="80447" spans="41:44" ht="15" customHeight="1">
      <c r="AO80447" s="106"/>
      <c r="AR80447" s="106"/>
    </row>
    <row r="80448" spans="41:44" ht="15" customHeight="1">
      <c r="AO80448" s="106"/>
      <c r="AR80448" s="106"/>
    </row>
    <row r="80449" spans="41:44" ht="15" customHeight="1">
      <c r="AO80449" s="106"/>
      <c r="AR80449" s="106"/>
    </row>
    <row r="80450" spans="41:44" ht="15" customHeight="1">
      <c r="AO80450" s="106"/>
      <c r="AR80450" s="106"/>
    </row>
    <row r="80451" spans="41:44" ht="15" customHeight="1">
      <c r="AO80451" s="106"/>
      <c r="AR80451" s="106"/>
    </row>
    <row r="80452" spans="41:44" ht="15" customHeight="1">
      <c r="AO80452" s="106"/>
      <c r="AR80452" s="106"/>
    </row>
    <row r="80453" spans="41:44" ht="15" customHeight="1">
      <c r="AO80453" s="108"/>
      <c r="AR80453" s="108"/>
    </row>
    <row r="80454" spans="41:44" ht="15" customHeight="1">
      <c r="AO80454" s="108"/>
      <c r="AR80454" s="108"/>
    </row>
    <row r="80455" spans="41:44" ht="15" customHeight="1">
      <c r="AO80455" s="108"/>
      <c r="AR80455" s="108"/>
    </row>
    <row r="80456" spans="41:44" ht="15" customHeight="1">
      <c r="AO80456" s="108"/>
      <c r="AR80456" s="108"/>
    </row>
    <row r="80457" spans="41:44" ht="15" customHeight="1">
      <c r="AO80457" s="108"/>
      <c r="AR80457" s="108"/>
    </row>
    <row r="80458" spans="41:44" ht="15" customHeight="1">
      <c r="AO80458" s="109"/>
      <c r="AR80458" s="109"/>
    </row>
    <row r="80459" spans="41:44" ht="15" customHeight="1">
      <c r="AO80459" s="104"/>
      <c r="AR80459" s="104"/>
    </row>
    <row r="80460" spans="41:44" ht="15" customHeight="1">
      <c r="AO80460" s="106"/>
      <c r="AR80460" s="106"/>
    </row>
    <row r="80461" spans="41:44" ht="15" customHeight="1">
      <c r="AO80461" s="106"/>
      <c r="AR80461" s="106"/>
    </row>
    <row r="80462" spans="41:44" ht="15" customHeight="1">
      <c r="AO80462" s="106"/>
      <c r="AR80462" s="106"/>
    </row>
    <row r="80463" spans="41:44" ht="15" customHeight="1">
      <c r="AO80463" s="106"/>
      <c r="AR80463" s="106"/>
    </row>
    <row r="80464" spans="41:44" ht="15" customHeight="1">
      <c r="AO80464" s="106"/>
      <c r="AR80464" s="106"/>
    </row>
    <row r="80465" spans="41:44" ht="15" customHeight="1">
      <c r="AO80465" s="106"/>
      <c r="AR80465" s="106"/>
    </row>
    <row r="80466" spans="41:44" ht="15" customHeight="1">
      <c r="AO80466" s="106"/>
      <c r="AR80466" s="106"/>
    </row>
    <row r="80467" spans="41:44" ht="15" customHeight="1">
      <c r="AO80467" s="108"/>
      <c r="AR80467" s="108"/>
    </row>
    <row r="80468" spans="41:44" ht="15" customHeight="1">
      <c r="AO80468" s="108"/>
      <c r="AR80468" s="108"/>
    </row>
    <row r="80469" spans="41:44" ht="15" customHeight="1">
      <c r="AO80469" s="108"/>
      <c r="AR80469" s="108"/>
    </row>
    <row r="80470" spans="41:44" ht="15" customHeight="1">
      <c r="AO80470" s="108"/>
      <c r="AR80470" s="108"/>
    </row>
    <row r="80471" spans="41:44" ht="15" customHeight="1">
      <c r="AO80471" s="108"/>
      <c r="AR80471" s="108"/>
    </row>
    <row r="80472" spans="41:44" ht="15" customHeight="1">
      <c r="AO80472" s="109"/>
      <c r="AR80472" s="109"/>
    </row>
    <row r="80473" spans="41:44" ht="15" customHeight="1">
      <c r="AO80473" s="104"/>
      <c r="AR80473" s="104"/>
    </row>
    <row r="80474" spans="41:44" ht="15" customHeight="1">
      <c r="AO80474" s="106"/>
      <c r="AR80474" s="106"/>
    </row>
    <row r="80475" spans="41:44" ht="15" customHeight="1">
      <c r="AO80475" s="106"/>
      <c r="AR80475" s="106"/>
    </row>
    <row r="80476" spans="41:44" ht="15" customHeight="1">
      <c r="AO80476" s="106"/>
      <c r="AR80476" s="106"/>
    </row>
    <row r="80477" spans="41:44" ht="15" customHeight="1">
      <c r="AO80477" s="106"/>
      <c r="AR80477" s="106"/>
    </row>
    <row r="80478" spans="41:44" ht="15" customHeight="1">
      <c r="AO80478" s="106"/>
      <c r="AR80478" s="106"/>
    </row>
    <row r="80479" spans="41:44" ht="15" customHeight="1">
      <c r="AO80479" s="106"/>
      <c r="AR80479" s="106"/>
    </row>
    <row r="80480" spans="41:44" ht="15" customHeight="1">
      <c r="AO80480" s="106"/>
      <c r="AR80480" s="106"/>
    </row>
    <row r="80481" spans="41:44" ht="15" customHeight="1">
      <c r="AO80481" s="108"/>
      <c r="AR80481" s="108"/>
    </row>
    <row r="80482" spans="41:44" ht="15" customHeight="1">
      <c r="AO80482" s="108"/>
      <c r="AR80482" s="108"/>
    </row>
    <row r="80483" spans="41:44" ht="15" customHeight="1">
      <c r="AO80483" s="108"/>
      <c r="AR80483" s="108"/>
    </row>
    <row r="80484" spans="41:44" ht="15" customHeight="1">
      <c r="AO80484" s="108"/>
      <c r="AR80484" s="108"/>
    </row>
    <row r="80485" spans="41:44" ht="15" customHeight="1">
      <c r="AO80485" s="108"/>
      <c r="AR80485" s="108"/>
    </row>
    <row r="80486" spans="41:44" ht="15" customHeight="1">
      <c r="AO80486" s="109"/>
      <c r="AR80486" s="109"/>
    </row>
    <row r="80487" spans="41:44" ht="15" customHeight="1">
      <c r="AO80487" s="104"/>
      <c r="AR80487" s="104"/>
    </row>
    <row r="80488" spans="41:44" ht="15" customHeight="1">
      <c r="AO80488" s="106"/>
      <c r="AR80488" s="106"/>
    </row>
    <row r="80489" spans="41:44" ht="15" customHeight="1">
      <c r="AO80489" s="106"/>
      <c r="AR80489" s="106"/>
    </row>
    <row r="80490" spans="41:44" ht="15" customHeight="1">
      <c r="AO80490" s="106"/>
      <c r="AR80490" s="106"/>
    </row>
    <row r="80491" spans="41:44" ht="15" customHeight="1">
      <c r="AO80491" s="106"/>
      <c r="AR80491" s="106"/>
    </row>
    <row r="80492" spans="41:44" ht="15" customHeight="1">
      <c r="AO80492" s="106"/>
      <c r="AR80492" s="106"/>
    </row>
    <row r="80493" spans="41:44" ht="15" customHeight="1">
      <c r="AO80493" s="106"/>
      <c r="AR80493" s="106"/>
    </row>
    <row r="80494" spans="41:44" ht="15" customHeight="1">
      <c r="AO80494" s="106"/>
      <c r="AR80494" s="106"/>
    </row>
    <row r="80495" spans="41:44" ht="15" customHeight="1">
      <c r="AO80495" s="108"/>
      <c r="AR80495" s="108"/>
    </row>
    <row r="80496" spans="41:44" ht="15" customHeight="1">
      <c r="AO80496" s="108"/>
      <c r="AR80496" s="108"/>
    </row>
    <row r="80497" spans="41:44" ht="15" customHeight="1">
      <c r="AO80497" s="108"/>
      <c r="AR80497" s="108"/>
    </row>
    <row r="80498" spans="41:44" ht="15" customHeight="1">
      <c r="AO80498" s="108"/>
      <c r="AR80498" s="108"/>
    </row>
    <row r="80499" spans="41:44" ht="15" customHeight="1">
      <c r="AO80499" s="108"/>
      <c r="AR80499" s="108"/>
    </row>
    <row r="80500" spans="41:44" ht="15" customHeight="1">
      <c r="AO80500" s="109"/>
      <c r="AR80500" s="109"/>
    </row>
    <row r="80501" spans="41:44" ht="15" customHeight="1">
      <c r="AO80501" s="104"/>
      <c r="AR80501" s="104"/>
    </row>
    <row r="80502" spans="41:44" ht="15" customHeight="1">
      <c r="AO80502" s="106"/>
      <c r="AR80502" s="106"/>
    </row>
    <row r="80503" spans="41:44" ht="15" customHeight="1">
      <c r="AO80503" s="106"/>
      <c r="AR80503" s="106"/>
    </row>
    <row r="80504" spans="41:44" ht="15" customHeight="1">
      <c r="AO80504" s="106"/>
      <c r="AR80504" s="106"/>
    </row>
    <row r="80505" spans="41:44" ht="15" customHeight="1">
      <c r="AO80505" s="106"/>
      <c r="AR80505" s="106"/>
    </row>
    <row r="80506" spans="41:44" ht="15" customHeight="1">
      <c r="AO80506" s="106"/>
      <c r="AR80506" s="106"/>
    </row>
    <row r="80507" spans="41:44" ht="15" customHeight="1">
      <c r="AO80507" s="106"/>
      <c r="AR80507" s="106"/>
    </row>
    <row r="80508" spans="41:44" ht="15" customHeight="1">
      <c r="AO80508" s="106"/>
      <c r="AR80508" s="106"/>
    </row>
    <row r="80509" spans="41:44" ht="15" customHeight="1">
      <c r="AO80509" s="108"/>
      <c r="AR80509" s="108"/>
    </row>
    <row r="80510" spans="41:44" ht="15" customHeight="1">
      <c r="AO80510" s="108"/>
      <c r="AR80510" s="108"/>
    </row>
    <row r="80511" spans="41:44" ht="15" customHeight="1">
      <c r="AO80511" s="108"/>
      <c r="AR80511" s="108"/>
    </row>
    <row r="80512" spans="41:44" ht="15" customHeight="1">
      <c r="AO80512" s="108"/>
      <c r="AR80512" s="108"/>
    </row>
    <row r="80513" spans="41:44" ht="15" customHeight="1">
      <c r="AO80513" s="108"/>
      <c r="AR80513" s="108"/>
    </row>
    <row r="80514" spans="41:44" ht="15" customHeight="1">
      <c r="AO80514" s="109"/>
      <c r="AR80514" s="109"/>
    </row>
    <row r="80515" spans="41:44" ht="15" customHeight="1">
      <c r="AO80515" s="104"/>
      <c r="AR80515" s="104"/>
    </row>
    <row r="80516" spans="41:44" ht="15" customHeight="1">
      <c r="AO80516" s="106"/>
      <c r="AR80516" s="106"/>
    </row>
    <row r="80517" spans="41:44" ht="15" customHeight="1">
      <c r="AO80517" s="106"/>
      <c r="AR80517" s="106"/>
    </row>
    <row r="80518" spans="41:44" ht="15" customHeight="1">
      <c r="AO80518" s="106"/>
      <c r="AR80518" s="106"/>
    </row>
    <row r="80519" spans="41:44" ht="15" customHeight="1">
      <c r="AO80519" s="106"/>
      <c r="AR80519" s="106"/>
    </row>
    <row r="80520" spans="41:44" ht="15" customHeight="1">
      <c r="AO80520" s="106"/>
      <c r="AR80520" s="106"/>
    </row>
    <row r="80521" spans="41:44" ht="15" customHeight="1">
      <c r="AO80521" s="106"/>
      <c r="AR80521" s="106"/>
    </row>
    <row r="80522" spans="41:44" ht="15" customHeight="1">
      <c r="AO80522" s="106"/>
      <c r="AR80522" s="106"/>
    </row>
    <row r="80523" spans="41:44" ht="15" customHeight="1">
      <c r="AO80523" s="108"/>
      <c r="AR80523" s="108"/>
    </row>
    <row r="80524" spans="41:44" ht="15" customHeight="1">
      <c r="AO80524" s="108"/>
      <c r="AR80524" s="108"/>
    </row>
    <row r="80525" spans="41:44" ht="15" customHeight="1">
      <c r="AO80525" s="108"/>
      <c r="AR80525" s="108"/>
    </row>
    <row r="80526" spans="41:44" ht="15" customHeight="1">
      <c r="AO80526" s="108"/>
      <c r="AR80526" s="108"/>
    </row>
    <row r="80527" spans="41:44" ht="15" customHeight="1">
      <c r="AO80527" s="108"/>
      <c r="AR80527" s="108"/>
    </row>
    <row r="80528" spans="41:44" ht="15" customHeight="1">
      <c r="AO80528" s="109"/>
      <c r="AR80528" s="109"/>
    </row>
    <row r="80529" spans="41:44" ht="15" customHeight="1">
      <c r="AO80529" s="104"/>
      <c r="AR80529" s="104"/>
    </row>
    <row r="80530" spans="41:44" ht="15" customHeight="1">
      <c r="AO80530" s="106"/>
      <c r="AR80530" s="106"/>
    </row>
    <row r="80531" spans="41:44" ht="15" customHeight="1">
      <c r="AO80531" s="106"/>
      <c r="AR80531" s="106"/>
    </row>
    <row r="80532" spans="41:44" ht="15" customHeight="1">
      <c r="AO80532" s="106"/>
      <c r="AR80532" s="106"/>
    </row>
    <row r="80533" spans="41:44" ht="15" customHeight="1">
      <c r="AO80533" s="106"/>
      <c r="AR80533" s="106"/>
    </row>
    <row r="80534" spans="41:44" ht="15" customHeight="1">
      <c r="AO80534" s="106"/>
      <c r="AR80534" s="106"/>
    </row>
    <row r="80535" spans="41:44" ht="15" customHeight="1">
      <c r="AO80535" s="106"/>
      <c r="AR80535" s="106"/>
    </row>
    <row r="80536" spans="41:44" ht="15" customHeight="1">
      <c r="AO80536" s="106"/>
      <c r="AR80536" s="106"/>
    </row>
    <row r="80537" spans="41:44" ht="15" customHeight="1">
      <c r="AO80537" s="108"/>
      <c r="AR80537" s="108"/>
    </row>
    <row r="80538" spans="41:44" ht="15" customHeight="1">
      <c r="AO80538" s="108"/>
      <c r="AR80538" s="108"/>
    </row>
    <row r="80539" spans="41:44" ht="15" customHeight="1">
      <c r="AO80539" s="108"/>
      <c r="AR80539" s="108"/>
    </row>
    <row r="80540" spans="41:44" ht="15" customHeight="1">
      <c r="AO80540" s="108"/>
      <c r="AR80540" s="108"/>
    </row>
    <row r="80541" spans="41:44" ht="15" customHeight="1">
      <c r="AO80541" s="108"/>
      <c r="AR80541" s="108"/>
    </row>
    <row r="80542" spans="41:44" ht="15" customHeight="1">
      <c r="AO80542" s="109"/>
      <c r="AR80542" s="109"/>
    </row>
    <row r="80543" spans="41:44" ht="15" customHeight="1">
      <c r="AO80543" s="104"/>
      <c r="AR80543" s="104"/>
    </row>
    <row r="80544" spans="41:44" ht="15" customHeight="1">
      <c r="AO80544" s="106"/>
      <c r="AR80544" s="106"/>
    </row>
    <row r="80545" spans="41:44" ht="15" customHeight="1">
      <c r="AO80545" s="106"/>
      <c r="AR80545" s="106"/>
    </row>
    <row r="80546" spans="41:44" ht="15" customHeight="1">
      <c r="AO80546" s="106"/>
      <c r="AR80546" s="106"/>
    </row>
    <row r="80547" spans="41:44" ht="15" customHeight="1">
      <c r="AO80547" s="106"/>
      <c r="AR80547" s="106"/>
    </row>
    <row r="80548" spans="41:44" ht="15" customHeight="1">
      <c r="AO80548" s="106"/>
      <c r="AR80548" s="106"/>
    </row>
    <row r="80549" spans="41:44" ht="15" customHeight="1">
      <c r="AO80549" s="106"/>
      <c r="AR80549" s="106"/>
    </row>
    <row r="80550" spans="41:44" ht="15" customHeight="1">
      <c r="AO80550" s="106"/>
      <c r="AR80550" s="106"/>
    </row>
    <row r="80551" spans="41:44" ht="15" customHeight="1">
      <c r="AO80551" s="108"/>
      <c r="AR80551" s="108"/>
    </row>
    <row r="80552" spans="41:44" ht="15" customHeight="1">
      <c r="AO80552" s="108"/>
      <c r="AR80552" s="108"/>
    </row>
    <row r="80553" spans="41:44" ht="15" customHeight="1">
      <c r="AO80553" s="108"/>
      <c r="AR80553" s="108"/>
    </row>
    <row r="80554" spans="41:44" ht="15" customHeight="1">
      <c r="AO80554" s="108"/>
      <c r="AR80554" s="108"/>
    </row>
    <row r="80555" spans="41:44" ht="15" customHeight="1">
      <c r="AO80555" s="108"/>
      <c r="AR80555" s="108"/>
    </row>
    <row r="80556" spans="41:44" ht="15" customHeight="1">
      <c r="AO80556" s="109"/>
      <c r="AR80556" s="109"/>
    </row>
    <row r="80557" spans="41:44" ht="15" customHeight="1">
      <c r="AO80557" s="104"/>
      <c r="AR80557" s="104"/>
    </row>
    <row r="80558" spans="41:44" ht="15" customHeight="1">
      <c r="AO80558" s="106"/>
      <c r="AR80558" s="106"/>
    </row>
    <row r="80559" spans="41:44" ht="15" customHeight="1">
      <c r="AO80559" s="106"/>
      <c r="AR80559" s="106"/>
    </row>
    <row r="80560" spans="41:44" ht="15" customHeight="1">
      <c r="AO80560" s="106"/>
      <c r="AR80560" s="106"/>
    </row>
    <row r="80561" spans="41:44" ht="15" customHeight="1">
      <c r="AO80561" s="106"/>
      <c r="AR80561" s="106"/>
    </row>
    <row r="80562" spans="41:44" ht="15" customHeight="1">
      <c r="AO80562" s="106"/>
      <c r="AR80562" s="106"/>
    </row>
    <row r="80563" spans="41:44" ht="15" customHeight="1">
      <c r="AO80563" s="106"/>
      <c r="AR80563" s="106"/>
    </row>
    <row r="80564" spans="41:44" ht="15" customHeight="1">
      <c r="AO80564" s="106"/>
      <c r="AR80564" s="106"/>
    </row>
    <row r="80565" spans="41:44" ht="15" customHeight="1">
      <c r="AO80565" s="108"/>
      <c r="AR80565" s="108"/>
    </row>
    <row r="80566" spans="41:44" ht="15" customHeight="1">
      <c r="AO80566" s="108"/>
      <c r="AR80566" s="108"/>
    </row>
    <row r="80567" spans="41:44" ht="15" customHeight="1">
      <c r="AO80567" s="108"/>
      <c r="AR80567" s="108"/>
    </row>
    <row r="80568" spans="41:44" ht="15" customHeight="1">
      <c r="AO80568" s="108"/>
      <c r="AR80568" s="108"/>
    </row>
    <row r="80569" spans="41:44" ht="15" customHeight="1">
      <c r="AO80569" s="108"/>
      <c r="AR80569" s="108"/>
    </row>
    <row r="80570" spans="41:44" ht="15" customHeight="1">
      <c r="AO80570" s="109"/>
      <c r="AR80570" s="109"/>
    </row>
    <row r="80571" spans="41:44" ht="15" customHeight="1">
      <c r="AO80571" s="104"/>
      <c r="AR80571" s="104"/>
    </row>
    <row r="80572" spans="41:44" ht="15" customHeight="1">
      <c r="AO80572" s="106"/>
      <c r="AR80572" s="106"/>
    </row>
    <row r="80573" spans="41:44" ht="15" customHeight="1">
      <c r="AO80573" s="106"/>
      <c r="AR80573" s="106"/>
    </row>
    <row r="80574" spans="41:44" ht="15" customHeight="1">
      <c r="AO80574" s="106"/>
      <c r="AR80574" s="106"/>
    </row>
    <row r="80575" spans="41:44" ht="15" customHeight="1">
      <c r="AO80575" s="106"/>
      <c r="AR80575" s="106"/>
    </row>
    <row r="80576" spans="41:44" ht="15" customHeight="1">
      <c r="AO80576" s="106"/>
      <c r="AR80576" s="106"/>
    </row>
    <row r="80577" spans="41:44" ht="15" customHeight="1">
      <c r="AO80577" s="106"/>
      <c r="AR80577" s="106"/>
    </row>
    <row r="80578" spans="41:44" ht="15" customHeight="1">
      <c r="AO80578" s="106"/>
      <c r="AR80578" s="106"/>
    </row>
    <row r="80579" spans="41:44" ht="15" customHeight="1">
      <c r="AO80579" s="108"/>
      <c r="AR80579" s="108"/>
    </row>
    <row r="80580" spans="41:44" ht="15" customHeight="1">
      <c r="AO80580" s="108"/>
      <c r="AR80580" s="108"/>
    </row>
    <row r="80581" spans="41:44" ht="15" customHeight="1">
      <c r="AO80581" s="108"/>
      <c r="AR80581" s="108"/>
    </row>
    <row r="80582" spans="41:44" ht="15" customHeight="1">
      <c r="AO80582" s="108"/>
      <c r="AR80582" s="108"/>
    </row>
    <row r="80583" spans="41:44" ht="15" customHeight="1">
      <c r="AO80583" s="108"/>
      <c r="AR80583" s="108"/>
    </row>
    <row r="80584" spans="41:44" ht="15" customHeight="1">
      <c r="AO80584" s="109"/>
      <c r="AR80584" s="109"/>
    </row>
    <row r="80585" spans="41:44" ht="15" customHeight="1">
      <c r="AO80585" s="104"/>
      <c r="AR80585" s="104"/>
    </row>
    <row r="80586" spans="41:44" ht="15" customHeight="1">
      <c r="AO80586" s="106"/>
      <c r="AR80586" s="106"/>
    </row>
    <row r="80587" spans="41:44" ht="15" customHeight="1">
      <c r="AO80587" s="106"/>
      <c r="AR80587" s="106"/>
    </row>
    <row r="80588" spans="41:44" ht="15" customHeight="1">
      <c r="AO80588" s="106"/>
      <c r="AR80588" s="106"/>
    </row>
    <row r="80589" spans="41:44" ht="15" customHeight="1">
      <c r="AO80589" s="106"/>
      <c r="AR80589" s="106"/>
    </row>
    <row r="80590" spans="41:44" ht="15" customHeight="1">
      <c r="AO80590" s="106"/>
      <c r="AR80590" s="106"/>
    </row>
    <row r="80591" spans="41:44" ht="15" customHeight="1">
      <c r="AO80591" s="106"/>
      <c r="AR80591" s="106"/>
    </row>
    <row r="80592" spans="41:44" ht="15" customHeight="1">
      <c r="AO80592" s="106"/>
      <c r="AR80592" s="106"/>
    </row>
    <row r="80593" spans="41:44" ht="15" customHeight="1">
      <c r="AO80593" s="108"/>
      <c r="AR80593" s="108"/>
    </row>
    <row r="80594" spans="41:44" ht="15" customHeight="1">
      <c r="AO80594" s="108"/>
      <c r="AR80594" s="108"/>
    </row>
    <row r="80595" spans="41:44" ht="15" customHeight="1">
      <c r="AO80595" s="108"/>
      <c r="AR80595" s="108"/>
    </row>
    <row r="80596" spans="41:44" ht="15" customHeight="1">
      <c r="AO80596" s="108"/>
      <c r="AR80596" s="108"/>
    </row>
    <row r="80597" spans="41:44" ht="15" customHeight="1">
      <c r="AO80597" s="108"/>
      <c r="AR80597" s="108"/>
    </row>
    <row r="80598" spans="41:44" ht="15" customHeight="1">
      <c r="AO80598" s="109"/>
      <c r="AR80598" s="109"/>
    </row>
    <row r="80599" spans="41:44" ht="15" customHeight="1">
      <c r="AO80599" s="104"/>
      <c r="AR80599" s="104"/>
    </row>
    <row r="80600" spans="41:44" ht="15" customHeight="1">
      <c r="AO80600" s="106"/>
      <c r="AR80600" s="106"/>
    </row>
    <row r="80601" spans="41:44" ht="15" customHeight="1">
      <c r="AO80601" s="106"/>
      <c r="AR80601" s="106"/>
    </row>
    <row r="80602" spans="41:44" ht="15" customHeight="1">
      <c r="AO80602" s="106"/>
      <c r="AR80602" s="106"/>
    </row>
    <row r="80603" spans="41:44" ht="15" customHeight="1">
      <c r="AO80603" s="106"/>
      <c r="AR80603" s="106"/>
    </row>
    <row r="80604" spans="41:44" ht="15" customHeight="1">
      <c r="AO80604" s="106"/>
      <c r="AR80604" s="106"/>
    </row>
    <row r="80605" spans="41:44" ht="15" customHeight="1">
      <c r="AO80605" s="106"/>
      <c r="AR80605" s="106"/>
    </row>
    <row r="80606" spans="41:44" ht="15" customHeight="1">
      <c r="AO80606" s="106"/>
      <c r="AR80606" s="106"/>
    </row>
    <row r="80607" spans="41:44" ht="15" customHeight="1">
      <c r="AO80607" s="108"/>
      <c r="AR80607" s="108"/>
    </row>
    <row r="80608" spans="41:44" ht="15" customHeight="1">
      <c r="AO80608" s="108"/>
      <c r="AR80608" s="108"/>
    </row>
    <row r="80609" spans="41:44" ht="15" customHeight="1">
      <c r="AO80609" s="108"/>
      <c r="AR80609" s="108"/>
    </row>
    <row r="80610" spans="41:44" ht="15" customHeight="1">
      <c r="AO80610" s="108"/>
      <c r="AR80610" s="108"/>
    </row>
    <row r="80611" spans="41:44" ht="15" customHeight="1">
      <c r="AO80611" s="108"/>
      <c r="AR80611" s="108"/>
    </row>
    <row r="80612" spans="41:44" ht="15" customHeight="1">
      <c r="AO80612" s="109"/>
      <c r="AR80612" s="109"/>
    </row>
    <row r="80613" spans="41:44" ht="15" customHeight="1">
      <c r="AO80613" s="104"/>
      <c r="AR80613" s="104"/>
    </row>
    <row r="80614" spans="41:44" ht="15" customHeight="1">
      <c r="AO80614" s="106"/>
      <c r="AR80614" s="106"/>
    </row>
    <row r="80615" spans="41:44" ht="15" customHeight="1">
      <c r="AO80615" s="106"/>
      <c r="AR80615" s="106"/>
    </row>
    <row r="80616" spans="41:44" ht="15" customHeight="1">
      <c r="AO80616" s="106"/>
      <c r="AR80616" s="106"/>
    </row>
    <row r="80617" spans="41:44" ht="15" customHeight="1">
      <c r="AO80617" s="106"/>
      <c r="AR80617" s="106"/>
    </row>
    <row r="80618" spans="41:44" ht="15" customHeight="1">
      <c r="AO80618" s="106"/>
      <c r="AR80618" s="106"/>
    </row>
    <row r="80619" spans="41:44" ht="15" customHeight="1">
      <c r="AO80619" s="106"/>
      <c r="AR80619" s="106"/>
    </row>
    <row r="80620" spans="41:44" ht="15" customHeight="1">
      <c r="AO80620" s="106"/>
      <c r="AR80620" s="106"/>
    </row>
    <row r="80621" spans="41:44" ht="15" customHeight="1">
      <c r="AO80621" s="108"/>
      <c r="AR80621" s="108"/>
    </row>
    <row r="80622" spans="41:44" ht="15" customHeight="1">
      <c r="AO80622" s="108"/>
      <c r="AR80622" s="108"/>
    </row>
    <row r="80623" spans="41:44" ht="15" customHeight="1">
      <c r="AO80623" s="108"/>
      <c r="AR80623" s="108"/>
    </row>
    <row r="80624" spans="41:44" ht="15" customHeight="1">
      <c r="AO80624" s="108"/>
      <c r="AR80624" s="108"/>
    </row>
    <row r="80625" spans="41:44" ht="15" customHeight="1">
      <c r="AO80625" s="108"/>
      <c r="AR80625" s="108"/>
    </row>
    <row r="80626" spans="41:44" ht="15" customHeight="1">
      <c r="AO80626" s="109"/>
      <c r="AR80626" s="109"/>
    </row>
    <row r="80627" spans="41:44" ht="15" customHeight="1">
      <c r="AO80627" s="104"/>
      <c r="AR80627" s="104"/>
    </row>
    <row r="80628" spans="41:44" ht="15" customHeight="1">
      <c r="AO80628" s="106"/>
      <c r="AR80628" s="106"/>
    </row>
    <row r="80629" spans="41:44" ht="15" customHeight="1">
      <c r="AO80629" s="106"/>
      <c r="AR80629" s="106"/>
    </row>
    <row r="80630" spans="41:44" ht="15" customHeight="1">
      <c r="AO80630" s="106"/>
      <c r="AR80630" s="106"/>
    </row>
    <row r="80631" spans="41:44" ht="15" customHeight="1">
      <c r="AO80631" s="106"/>
      <c r="AR80631" s="106"/>
    </row>
    <row r="80632" spans="41:44" ht="15" customHeight="1">
      <c r="AO80632" s="106"/>
      <c r="AR80632" s="106"/>
    </row>
    <row r="80633" spans="41:44" ht="15" customHeight="1">
      <c r="AO80633" s="106"/>
      <c r="AR80633" s="106"/>
    </row>
    <row r="80634" spans="41:44" ht="15" customHeight="1">
      <c r="AO80634" s="106"/>
      <c r="AR80634" s="106"/>
    </row>
    <row r="80635" spans="41:44" ht="15" customHeight="1">
      <c r="AO80635" s="108"/>
      <c r="AR80635" s="108"/>
    </row>
    <row r="80636" spans="41:44" ht="15" customHeight="1">
      <c r="AO80636" s="108"/>
      <c r="AR80636" s="108"/>
    </row>
    <row r="80637" spans="41:44" ht="15" customHeight="1">
      <c r="AO80637" s="108"/>
      <c r="AR80637" s="108"/>
    </row>
    <row r="80638" spans="41:44" ht="15" customHeight="1">
      <c r="AO80638" s="108"/>
      <c r="AR80638" s="108"/>
    </row>
    <row r="80639" spans="41:44" ht="15" customHeight="1">
      <c r="AO80639" s="108"/>
      <c r="AR80639" s="108"/>
    </row>
    <row r="80640" spans="41:44" ht="15" customHeight="1">
      <c r="AO80640" s="109"/>
      <c r="AR80640" s="109"/>
    </row>
    <row r="80641" spans="41:44" ht="15" customHeight="1">
      <c r="AO80641" s="104"/>
      <c r="AR80641" s="104"/>
    </row>
    <row r="80642" spans="41:44" ht="15" customHeight="1">
      <c r="AO80642" s="106"/>
      <c r="AR80642" s="106"/>
    </row>
    <row r="80643" spans="41:44" ht="15" customHeight="1">
      <c r="AO80643" s="106"/>
      <c r="AR80643" s="106"/>
    </row>
    <row r="80644" spans="41:44" ht="15" customHeight="1">
      <c r="AO80644" s="106"/>
      <c r="AR80644" s="106"/>
    </row>
    <row r="80645" spans="41:44" ht="15" customHeight="1">
      <c r="AO80645" s="106"/>
      <c r="AR80645" s="106"/>
    </row>
    <row r="80646" spans="41:44" ht="15" customHeight="1">
      <c r="AO80646" s="106"/>
      <c r="AR80646" s="106"/>
    </row>
    <row r="80647" spans="41:44" ht="15" customHeight="1">
      <c r="AO80647" s="106"/>
      <c r="AR80647" s="106"/>
    </row>
    <row r="80648" spans="41:44" ht="15" customHeight="1">
      <c r="AO80648" s="106"/>
      <c r="AR80648" s="106"/>
    </row>
    <row r="80649" spans="41:44" ht="15" customHeight="1">
      <c r="AO80649" s="108"/>
      <c r="AR80649" s="108"/>
    </row>
    <row r="80650" spans="41:44" ht="15" customHeight="1">
      <c r="AO80650" s="108"/>
      <c r="AR80650" s="108"/>
    </row>
    <row r="80651" spans="41:44" ht="15" customHeight="1">
      <c r="AO80651" s="108"/>
      <c r="AR80651" s="108"/>
    </row>
    <row r="80652" spans="41:44" ht="15" customHeight="1">
      <c r="AO80652" s="108"/>
      <c r="AR80652" s="108"/>
    </row>
    <row r="80653" spans="41:44" ht="15" customHeight="1">
      <c r="AO80653" s="108"/>
      <c r="AR80653" s="108"/>
    </row>
    <row r="80654" spans="41:44" ht="15" customHeight="1">
      <c r="AO80654" s="109"/>
      <c r="AR80654" s="109"/>
    </row>
    <row r="80655" spans="41:44" ht="15" customHeight="1">
      <c r="AO80655" s="104"/>
      <c r="AR80655" s="104"/>
    </row>
    <row r="80656" spans="41:44" ht="15" customHeight="1">
      <c r="AO80656" s="106"/>
      <c r="AR80656" s="106"/>
    </row>
    <row r="80657" spans="41:44" ht="15" customHeight="1">
      <c r="AO80657" s="106"/>
      <c r="AR80657" s="106"/>
    </row>
    <row r="80658" spans="41:44" ht="15" customHeight="1">
      <c r="AO80658" s="106"/>
      <c r="AR80658" s="106"/>
    </row>
    <row r="80659" spans="41:44" ht="15" customHeight="1">
      <c r="AO80659" s="106"/>
      <c r="AR80659" s="106"/>
    </row>
    <row r="80660" spans="41:44" ht="15" customHeight="1">
      <c r="AO80660" s="106"/>
      <c r="AR80660" s="106"/>
    </row>
    <row r="80661" spans="41:44" ht="15" customHeight="1">
      <c r="AO80661" s="106"/>
      <c r="AR80661" s="106"/>
    </row>
    <row r="80662" spans="41:44" ht="15" customHeight="1">
      <c r="AO80662" s="106"/>
      <c r="AR80662" s="106"/>
    </row>
    <row r="80663" spans="41:44" ht="15" customHeight="1">
      <c r="AO80663" s="108"/>
      <c r="AR80663" s="108"/>
    </row>
    <row r="80664" spans="41:44" ht="15" customHeight="1">
      <c r="AO80664" s="108"/>
      <c r="AR80664" s="108"/>
    </row>
    <row r="80665" spans="41:44" ht="15" customHeight="1">
      <c r="AO80665" s="108"/>
      <c r="AR80665" s="108"/>
    </row>
    <row r="80666" spans="41:44" ht="15" customHeight="1">
      <c r="AO80666" s="108"/>
      <c r="AR80666" s="108"/>
    </row>
    <row r="80667" spans="41:44" ht="15" customHeight="1">
      <c r="AO80667" s="108"/>
      <c r="AR80667" s="108"/>
    </row>
    <row r="80668" spans="41:44" ht="15" customHeight="1">
      <c r="AO80668" s="109"/>
      <c r="AR80668" s="109"/>
    </row>
    <row r="80669" spans="41:44" ht="15" customHeight="1">
      <c r="AO80669" s="104"/>
      <c r="AR80669" s="104"/>
    </row>
    <row r="80670" spans="41:44" ht="15" customHeight="1">
      <c r="AO80670" s="106"/>
      <c r="AR80670" s="106"/>
    </row>
    <row r="80671" spans="41:44" ht="15" customHeight="1">
      <c r="AO80671" s="106"/>
      <c r="AR80671" s="106"/>
    </row>
    <row r="80672" spans="41:44" ht="15" customHeight="1">
      <c r="AO80672" s="106"/>
      <c r="AR80672" s="106"/>
    </row>
    <row r="80673" spans="41:44" ht="15" customHeight="1">
      <c r="AO80673" s="106"/>
      <c r="AR80673" s="106"/>
    </row>
    <row r="80674" spans="41:44" ht="15" customHeight="1">
      <c r="AO80674" s="106"/>
      <c r="AR80674" s="106"/>
    </row>
    <row r="80675" spans="41:44" ht="15" customHeight="1">
      <c r="AO80675" s="106"/>
      <c r="AR80675" s="106"/>
    </row>
    <row r="80676" spans="41:44" ht="15" customHeight="1">
      <c r="AO80676" s="106"/>
      <c r="AR80676" s="106"/>
    </row>
    <row r="80677" spans="41:44" ht="15" customHeight="1">
      <c r="AO80677" s="108"/>
      <c r="AR80677" s="108"/>
    </row>
    <row r="80678" spans="41:44" ht="15" customHeight="1">
      <c r="AO80678" s="108"/>
      <c r="AR80678" s="108"/>
    </row>
    <row r="80679" spans="41:44" ht="15" customHeight="1">
      <c r="AO80679" s="108"/>
      <c r="AR80679" s="108"/>
    </row>
    <row r="80680" spans="41:44" ht="15" customHeight="1">
      <c r="AO80680" s="108"/>
      <c r="AR80680" s="108"/>
    </row>
    <row r="80681" spans="41:44" ht="15" customHeight="1">
      <c r="AO80681" s="108"/>
      <c r="AR80681" s="108"/>
    </row>
    <row r="80682" spans="41:44" ht="15" customHeight="1">
      <c r="AO80682" s="109"/>
      <c r="AR80682" s="109"/>
    </row>
    <row r="80683" spans="41:44" ht="15" customHeight="1">
      <c r="AO80683" s="104"/>
      <c r="AR80683" s="104"/>
    </row>
    <row r="80684" spans="41:44" ht="15" customHeight="1">
      <c r="AO80684" s="106"/>
      <c r="AR80684" s="106"/>
    </row>
    <row r="80685" spans="41:44" ht="15" customHeight="1">
      <c r="AO80685" s="106"/>
      <c r="AR80685" s="106"/>
    </row>
    <row r="80686" spans="41:44" ht="15" customHeight="1">
      <c r="AO80686" s="106"/>
      <c r="AR80686" s="106"/>
    </row>
    <row r="80687" spans="41:44" ht="15" customHeight="1">
      <c r="AO80687" s="106"/>
      <c r="AR80687" s="106"/>
    </row>
    <row r="80688" spans="41:44" ht="15" customHeight="1">
      <c r="AO80688" s="106"/>
      <c r="AR80688" s="106"/>
    </row>
    <row r="80689" spans="41:44" ht="15" customHeight="1">
      <c r="AO80689" s="106"/>
      <c r="AR80689" s="106"/>
    </row>
    <row r="80690" spans="41:44" ht="15" customHeight="1">
      <c r="AO80690" s="106"/>
      <c r="AR80690" s="106"/>
    </row>
    <row r="80691" spans="41:44" ht="15" customHeight="1">
      <c r="AO80691" s="108"/>
      <c r="AR80691" s="108"/>
    </row>
    <row r="80692" spans="41:44" ht="15" customHeight="1">
      <c r="AO80692" s="108"/>
      <c r="AR80692" s="108"/>
    </row>
    <row r="80693" spans="41:44" ht="15" customHeight="1">
      <c r="AO80693" s="108"/>
      <c r="AR80693" s="108"/>
    </row>
    <row r="80694" spans="41:44" ht="15" customHeight="1">
      <c r="AO80694" s="108"/>
      <c r="AR80694" s="108"/>
    </row>
    <row r="80695" spans="41:44" ht="15" customHeight="1">
      <c r="AO80695" s="108"/>
      <c r="AR80695" s="108"/>
    </row>
    <row r="80696" spans="41:44" ht="15" customHeight="1">
      <c r="AO80696" s="109"/>
      <c r="AR80696" s="109"/>
    </row>
    <row r="80697" spans="41:44" ht="15" customHeight="1">
      <c r="AO80697" s="104"/>
      <c r="AR80697" s="104"/>
    </row>
    <row r="80698" spans="41:44" ht="15" customHeight="1">
      <c r="AO80698" s="106"/>
      <c r="AR80698" s="106"/>
    </row>
    <row r="80699" spans="41:44" ht="15" customHeight="1">
      <c r="AO80699" s="106"/>
      <c r="AR80699" s="106"/>
    </row>
    <row r="80700" spans="41:44" ht="15" customHeight="1">
      <c r="AO80700" s="106"/>
      <c r="AR80700" s="106"/>
    </row>
    <row r="80701" spans="41:44" ht="15" customHeight="1">
      <c r="AO80701" s="106"/>
      <c r="AR80701" s="106"/>
    </row>
    <row r="80702" spans="41:44" ht="15" customHeight="1">
      <c r="AO80702" s="106"/>
      <c r="AR80702" s="106"/>
    </row>
    <row r="80703" spans="41:44" ht="15" customHeight="1">
      <c r="AO80703" s="106"/>
      <c r="AR80703" s="106"/>
    </row>
    <row r="80704" spans="41:44" ht="15" customHeight="1">
      <c r="AO80704" s="106"/>
      <c r="AR80704" s="106"/>
    </row>
    <row r="80705" spans="41:44" ht="15" customHeight="1">
      <c r="AO80705" s="108"/>
      <c r="AR80705" s="108"/>
    </row>
    <row r="80706" spans="41:44" ht="15" customHeight="1">
      <c r="AO80706" s="108"/>
      <c r="AR80706" s="108"/>
    </row>
    <row r="80707" spans="41:44" ht="15" customHeight="1">
      <c r="AO80707" s="108"/>
      <c r="AR80707" s="108"/>
    </row>
    <row r="80708" spans="41:44" ht="15" customHeight="1">
      <c r="AO80708" s="108"/>
      <c r="AR80708" s="108"/>
    </row>
    <row r="80709" spans="41:44" ht="15" customHeight="1">
      <c r="AO80709" s="108"/>
      <c r="AR80709" s="108"/>
    </row>
    <row r="80710" spans="41:44" ht="15" customHeight="1">
      <c r="AO80710" s="109"/>
      <c r="AR80710" s="109"/>
    </row>
    <row r="80711" spans="41:44" ht="15" customHeight="1">
      <c r="AO80711" s="104"/>
      <c r="AR80711" s="104"/>
    </row>
    <row r="80712" spans="41:44" ht="15" customHeight="1">
      <c r="AO80712" s="106"/>
      <c r="AR80712" s="106"/>
    </row>
    <row r="80713" spans="41:44" ht="15" customHeight="1">
      <c r="AO80713" s="106"/>
      <c r="AR80713" s="106"/>
    </row>
    <row r="80714" spans="41:44" ht="15" customHeight="1">
      <c r="AO80714" s="106"/>
      <c r="AR80714" s="106"/>
    </row>
    <row r="80715" spans="41:44" ht="15" customHeight="1">
      <c r="AO80715" s="106"/>
      <c r="AR80715" s="106"/>
    </row>
    <row r="80716" spans="41:44" ht="15" customHeight="1">
      <c r="AO80716" s="106"/>
      <c r="AR80716" s="106"/>
    </row>
    <row r="80717" spans="41:44" ht="15" customHeight="1">
      <c r="AO80717" s="106"/>
      <c r="AR80717" s="106"/>
    </row>
    <row r="80718" spans="41:44" ht="15" customHeight="1">
      <c r="AO80718" s="106"/>
      <c r="AR80718" s="106"/>
    </row>
    <row r="80719" spans="41:44" ht="15" customHeight="1">
      <c r="AO80719" s="108"/>
      <c r="AR80719" s="108"/>
    </row>
    <row r="80720" spans="41:44" ht="15" customHeight="1">
      <c r="AO80720" s="108"/>
      <c r="AR80720" s="108"/>
    </row>
    <row r="80721" spans="41:44" ht="15" customHeight="1">
      <c r="AO80721" s="108"/>
      <c r="AR80721" s="108"/>
    </row>
    <row r="80722" spans="41:44" ht="15" customHeight="1">
      <c r="AO80722" s="108"/>
      <c r="AR80722" s="108"/>
    </row>
    <row r="80723" spans="41:44" ht="15" customHeight="1">
      <c r="AO80723" s="108"/>
      <c r="AR80723" s="108"/>
    </row>
    <row r="80724" spans="41:44" ht="15" customHeight="1">
      <c r="AO80724" s="109"/>
      <c r="AR80724" s="109"/>
    </row>
    <row r="80725" spans="41:44" ht="15" customHeight="1">
      <c r="AO80725" s="104"/>
      <c r="AR80725" s="104"/>
    </row>
    <row r="80726" spans="41:44" ht="15" customHeight="1">
      <c r="AO80726" s="106"/>
      <c r="AR80726" s="106"/>
    </row>
    <row r="80727" spans="41:44" ht="15" customHeight="1">
      <c r="AO80727" s="106"/>
      <c r="AR80727" s="106"/>
    </row>
    <row r="80728" spans="41:44" ht="15" customHeight="1">
      <c r="AO80728" s="106"/>
      <c r="AR80728" s="106"/>
    </row>
    <row r="80729" spans="41:44" ht="15" customHeight="1">
      <c r="AO80729" s="106"/>
      <c r="AR80729" s="106"/>
    </row>
    <row r="80730" spans="41:44" ht="15" customHeight="1">
      <c r="AO80730" s="106"/>
      <c r="AR80730" s="106"/>
    </row>
    <row r="80731" spans="41:44" ht="15" customHeight="1">
      <c r="AO80731" s="106"/>
      <c r="AR80731" s="106"/>
    </row>
    <row r="80732" spans="41:44" ht="15" customHeight="1">
      <c r="AO80732" s="106"/>
      <c r="AR80732" s="106"/>
    </row>
    <row r="80733" spans="41:44" ht="15" customHeight="1">
      <c r="AO80733" s="108"/>
      <c r="AR80733" s="108"/>
    </row>
    <row r="80734" spans="41:44" ht="15" customHeight="1">
      <c r="AO80734" s="108"/>
      <c r="AR80734" s="108"/>
    </row>
    <row r="80735" spans="41:44" ht="15" customHeight="1">
      <c r="AO80735" s="108"/>
      <c r="AR80735" s="108"/>
    </row>
    <row r="80736" spans="41:44" ht="15" customHeight="1">
      <c r="AO80736" s="108"/>
      <c r="AR80736" s="108"/>
    </row>
    <row r="80737" spans="41:44" ht="15" customHeight="1">
      <c r="AO80737" s="108"/>
      <c r="AR80737" s="108"/>
    </row>
    <row r="80738" spans="41:44" ht="15" customHeight="1">
      <c r="AO80738" s="109"/>
      <c r="AR80738" s="109"/>
    </row>
    <row r="80739" spans="41:44" ht="15" customHeight="1">
      <c r="AO80739" s="104"/>
      <c r="AR80739" s="104"/>
    </row>
    <row r="80740" spans="41:44" ht="15" customHeight="1">
      <c r="AO80740" s="106"/>
      <c r="AR80740" s="106"/>
    </row>
    <row r="80741" spans="41:44" ht="15" customHeight="1">
      <c r="AO80741" s="106"/>
      <c r="AR80741" s="106"/>
    </row>
    <row r="80742" spans="41:44" ht="15" customHeight="1">
      <c r="AO80742" s="106"/>
      <c r="AR80742" s="106"/>
    </row>
    <row r="80743" spans="41:44" ht="15" customHeight="1">
      <c r="AO80743" s="106"/>
      <c r="AR80743" s="106"/>
    </row>
    <row r="80744" spans="41:44" ht="15" customHeight="1">
      <c r="AO80744" s="106"/>
      <c r="AR80744" s="106"/>
    </row>
    <row r="80745" spans="41:44" ht="15" customHeight="1">
      <c r="AO80745" s="106"/>
      <c r="AR80745" s="106"/>
    </row>
    <row r="80746" spans="41:44" ht="15" customHeight="1">
      <c r="AO80746" s="106"/>
      <c r="AR80746" s="106"/>
    </row>
    <row r="80747" spans="41:44" ht="15" customHeight="1">
      <c r="AO80747" s="108"/>
      <c r="AR80747" s="108"/>
    </row>
    <row r="80748" spans="41:44" ht="15" customHeight="1">
      <c r="AO80748" s="108"/>
      <c r="AR80748" s="108"/>
    </row>
    <row r="80749" spans="41:44" ht="15" customHeight="1">
      <c r="AO80749" s="108"/>
      <c r="AR80749" s="108"/>
    </row>
    <row r="80750" spans="41:44" ht="15" customHeight="1">
      <c r="AO80750" s="108"/>
      <c r="AR80750" s="108"/>
    </row>
    <row r="80751" spans="41:44" ht="15" customHeight="1">
      <c r="AO80751" s="108"/>
      <c r="AR80751" s="108"/>
    </row>
    <row r="80752" spans="41:44" ht="15" customHeight="1">
      <c r="AO80752" s="109"/>
      <c r="AR80752" s="109"/>
    </row>
    <row r="80753" spans="41:44" ht="15" customHeight="1">
      <c r="AO80753" s="104"/>
      <c r="AR80753" s="104"/>
    </row>
    <row r="80754" spans="41:44" ht="15" customHeight="1">
      <c r="AO80754" s="106"/>
      <c r="AR80754" s="106"/>
    </row>
    <row r="80755" spans="41:44" ht="15" customHeight="1">
      <c r="AO80755" s="106"/>
      <c r="AR80755" s="106"/>
    </row>
    <row r="80756" spans="41:44" ht="15" customHeight="1">
      <c r="AO80756" s="106"/>
      <c r="AR80756" s="106"/>
    </row>
    <row r="80757" spans="41:44" ht="15" customHeight="1">
      <c r="AO80757" s="106"/>
      <c r="AR80757" s="106"/>
    </row>
    <row r="80758" spans="41:44" ht="15" customHeight="1">
      <c r="AO80758" s="106"/>
      <c r="AR80758" s="106"/>
    </row>
    <row r="80759" spans="41:44" ht="15" customHeight="1">
      <c r="AO80759" s="106"/>
      <c r="AR80759" s="106"/>
    </row>
    <row r="80760" spans="41:44" ht="15" customHeight="1">
      <c r="AO80760" s="106"/>
      <c r="AR80760" s="106"/>
    </row>
    <row r="80761" spans="41:44" ht="15" customHeight="1">
      <c r="AO80761" s="108"/>
      <c r="AR80761" s="108"/>
    </row>
    <row r="80762" spans="41:44" ht="15" customHeight="1">
      <c r="AO80762" s="108"/>
      <c r="AR80762" s="108"/>
    </row>
    <row r="80763" spans="41:44" ht="15" customHeight="1">
      <c r="AO80763" s="108"/>
      <c r="AR80763" s="108"/>
    </row>
    <row r="80764" spans="41:44" ht="15" customHeight="1">
      <c r="AO80764" s="108"/>
      <c r="AR80764" s="108"/>
    </row>
    <row r="80765" spans="41:44" ht="15" customHeight="1">
      <c r="AO80765" s="108"/>
      <c r="AR80765" s="108"/>
    </row>
    <row r="80766" spans="41:44" ht="15" customHeight="1">
      <c r="AO80766" s="109"/>
      <c r="AR80766" s="109"/>
    </row>
    <row r="80767" spans="41:44" ht="15" customHeight="1">
      <c r="AO80767" s="104"/>
      <c r="AR80767" s="104"/>
    </row>
    <row r="80768" spans="41:44" ht="15" customHeight="1">
      <c r="AO80768" s="106"/>
      <c r="AR80768" s="106"/>
    </row>
    <row r="80769" spans="41:44" ht="15" customHeight="1">
      <c r="AO80769" s="106"/>
      <c r="AR80769" s="106"/>
    </row>
    <row r="80770" spans="41:44" ht="15" customHeight="1">
      <c r="AO80770" s="106"/>
      <c r="AR80770" s="106"/>
    </row>
    <row r="80771" spans="41:44" ht="15" customHeight="1">
      <c r="AO80771" s="106"/>
      <c r="AR80771" s="106"/>
    </row>
    <row r="80772" spans="41:44" ht="15" customHeight="1">
      <c r="AO80772" s="106"/>
      <c r="AR80772" s="106"/>
    </row>
    <row r="80773" spans="41:44" ht="15" customHeight="1">
      <c r="AO80773" s="106"/>
      <c r="AR80773" s="106"/>
    </row>
    <row r="80774" spans="41:44" ht="15" customHeight="1">
      <c r="AO80774" s="106"/>
      <c r="AR80774" s="106"/>
    </row>
    <row r="80775" spans="41:44" ht="15" customHeight="1">
      <c r="AO80775" s="108"/>
      <c r="AR80775" s="108"/>
    </row>
    <row r="80776" spans="41:44" ht="15" customHeight="1">
      <c r="AO80776" s="108"/>
      <c r="AR80776" s="108"/>
    </row>
    <row r="80777" spans="41:44" ht="15" customHeight="1">
      <c r="AO80777" s="108"/>
      <c r="AR80777" s="108"/>
    </row>
    <row r="80778" spans="41:44" ht="15" customHeight="1">
      <c r="AO80778" s="108"/>
      <c r="AR80778" s="108"/>
    </row>
    <row r="80779" spans="41:44" ht="15" customHeight="1">
      <c r="AO80779" s="108"/>
      <c r="AR80779" s="108"/>
    </row>
    <row r="80780" spans="41:44" ht="15" customHeight="1">
      <c r="AO80780" s="109"/>
      <c r="AR80780" s="109"/>
    </row>
    <row r="80781" spans="41:44" ht="15" customHeight="1">
      <c r="AO80781" s="104"/>
      <c r="AR80781" s="104"/>
    </row>
    <row r="80782" spans="41:44" ht="15" customHeight="1">
      <c r="AO80782" s="106"/>
      <c r="AR80782" s="106"/>
    </row>
    <row r="80783" spans="41:44" ht="15" customHeight="1">
      <c r="AO80783" s="106"/>
      <c r="AR80783" s="106"/>
    </row>
    <row r="80784" spans="41:44" ht="15" customHeight="1">
      <c r="AO80784" s="106"/>
      <c r="AR80784" s="106"/>
    </row>
    <row r="80785" spans="41:44" ht="15" customHeight="1">
      <c r="AO80785" s="106"/>
      <c r="AR80785" s="106"/>
    </row>
    <row r="80786" spans="41:44" ht="15" customHeight="1">
      <c r="AO80786" s="106"/>
      <c r="AR80786" s="106"/>
    </row>
    <row r="80787" spans="41:44" ht="15" customHeight="1">
      <c r="AO80787" s="106"/>
      <c r="AR80787" s="106"/>
    </row>
    <row r="80788" spans="41:44" ht="15" customHeight="1">
      <c r="AO80788" s="106"/>
      <c r="AR80788" s="106"/>
    </row>
    <row r="80789" spans="41:44" ht="15" customHeight="1">
      <c r="AO80789" s="108"/>
      <c r="AR80789" s="108"/>
    </row>
    <row r="80790" spans="41:44" ht="15" customHeight="1">
      <c r="AO80790" s="108"/>
      <c r="AR80790" s="108"/>
    </row>
    <row r="80791" spans="41:44" ht="15" customHeight="1">
      <c r="AO80791" s="108"/>
      <c r="AR80791" s="108"/>
    </row>
    <row r="80792" spans="41:44" ht="15" customHeight="1">
      <c r="AO80792" s="108"/>
      <c r="AR80792" s="108"/>
    </row>
    <row r="80793" spans="41:44" ht="15" customHeight="1">
      <c r="AO80793" s="108"/>
      <c r="AR80793" s="108"/>
    </row>
    <row r="80794" spans="41:44" ht="15" customHeight="1">
      <c r="AO80794" s="109"/>
      <c r="AR80794" s="109"/>
    </row>
    <row r="80795" spans="41:44" ht="15" customHeight="1">
      <c r="AO80795" s="104"/>
      <c r="AR80795" s="104"/>
    </row>
    <row r="80796" spans="41:44" ht="15" customHeight="1">
      <c r="AO80796" s="106"/>
      <c r="AR80796" s="106"/>
    </row>
    <row r="80797" spans="41:44" ht="15" customHeight="1">
      <c r="AO80797" s="106"/>
      <c r="AR80797" s="106"/>
    </row>
    <row r="80798" spans="41:44" ht="15" customHeight="1">
      <c r="AO80798" s="106"/>
      <c r="AR80798" s="106"/>
    </row>
    <row r="80799" spans="41:44" ht="15" customHeight="1">
      <c r="AO80799" s="106"/>
      <c r="AR80799" s="106"/>
    </row>
    <row r="80800" spans="41:44" ht="15" customHeight="1">
      <c r="AO80800" s="106"/>
      <c r="AR80800" s="106"/>
    </row>
    <row r="80801" spans="41:44" ht="15" customHeight="1">
      <c r="AO80801" s="106"/>
      <c r="AR80801" s="106"/>
    </row>
    <row r="80802" spans="41:44" ht="15" customHeight="1">
      <c r="AO80802" s="106"/>
      <c r="AR80802" s="106"/>
    </row>
    <row r="80803" spans="41:44" ht="15" customHeight="1">
      <c r="AO80803" s="108"/>
      <c r="AR80803" s="108"/>
    </row>
    <row r="80804" spans="41:44" ht="15" customHeight="1">
      <c r="AO80804" s="108"/>
      <c r="AR80804" s="108"/>
    </row>
    <row r="80805" spans="41:44" ht="15" customHeight="1">
      <c r="AO80805" s="108"/>
      <c r="AR80805" s="108"/>
    </row>
    <row r="80806" spans="41:44" ht="15" customHeight="1">
      <c r="AO80806" s="108"/>
      <c r="AR80806" s="108"/>
    </row>
    <row r="80807" spans="41:44" ht="15" customHeight="1">
      <c r="AO80807" s="108"/>
      <c r="AR80807" s="108"/>
    </row>
    <row r="80808" spans="41:44" ht="15" customHeight="1">
      <c r="AO80808" s="109"/>
      <c r="AR80808" s="109"/>
    </row>
    <row r="80809" spans="41:44" ht="15" customHeight="1">
      <c r="AO80809" s="104"/>
      <c r="AR80809" s="104"/>
    </row>
    <row r="80810" spans="41:44" ht="15" customHeight="1">
      <c r="AO80810" s="106"/>
      <c r="AR80810" s="106"/>
    </row>
    <row r="80811" spans="41:44" ht="15" customHeight="1">
      <c r="AO80811" s="106"/>
      <c r="AR80811" s="106"/>
    </row>
    <row r="80812" spans="41:44" ht="15" customHeight="1">
      <c r="AO80812" s="106"/>
      <c r="AR80812" s="106"/>
    </row>
    <row r="80813" spans="41:44" ht="15" customHeight="1">
      <c r="AO80813" s="106"/>
      <c r="AR80813" s="106"/>
    </row>
    <row r="80814" spans="41:44" ht="15" customHeight="1">
      <c r="AO80814" s="106"/>
      <c r="AR80814" s="106"/>
    </row>
    <row r="80815" spans="41:44" ht="15" customHeight="1">
      <c r="AO80815" s="106"/>
      <c r="AR80815" s="106"/>
    </row>
    <row r="80816" spans="41:44" ht="15" customHeight="1">
      <c r="AO80816" s="106"/>
      <c r="AR80816" s="106"/>
    </row>
    <row r="80817" spans="41:44" ht="15" customHeight="1">
      <c r="AO80817" s="108"/>
      <c r="AR80817" s="108"/>
    </row>
    <row r="80818" spans="41:44" ht="15" customHeight="1">
      <c r="AO80818" s="108"/>
      <c r="AR80818" s="108"/>
    </row>
    <row r="80819" spans="41:44" ht="15" customHeight="1">
      <c r="AO80819" s="108"/>
      <c r="AR80819" s="108"/>
    </row>
    <row r="80820" spans="41:44" ht="15" customHeight="1">
      <c r="AO80820" s="108"/>
      <c r="AR80820" s="108"/>
    </row>
    <row r="80821" spans="41:44" ht="15" customHeight="1">
      <c r="AO80821" s="108"/>
      <c r="AR80821" s="108"/>
    </row>
    <row r="80822" spans="41:44" ht="15" customHeight="1">
      <c r="AO80822" s="109"/>
      <c r="AR80822" s="109"/>
    </row>
    <row r="80823" spans="41:44" ht="15" customHeight="1">
      <c r="AO80823" s="104"/>
      <c r="AR80823" s="104"/>
    </row>
    <row r="80824" spans="41:44" ht="15" customHeight="1">
      <c r="AO80824" s="106"/>
      <c r="AR80824" s="106"/>
    </row>
    <row r="80825" spans="41:44" ht="15" customHeight="1">
      <c r="AO80825" s="106"/>
      <c r="AR80825" s="106"/>
    </row>
    <row r="80826" spans="41:44" ht="15" customHeight="1">
      <c r="AO80826" s="106"/>
      <c r="AR80826" s="106"/>
    </row>
    <row r="80827" spans="41:44" ht="15" customHeight="1">
      <c r="AO80827" s="106"/>
      <c r="AR80827" s="106"/>
    </row>
    <row r="80828" spans="41:44" ht="15" customHeight="1">
      <c r="AO80828" s="106"/>
      <c r="AR80828" s="106"/>
    </row>
    <row r="80829" spans="41:44" ht="15" customHeight="1">
      <c r="AO80829" s="106"/>
      <c r="AR80829" s="106"/>
    </row>
    <row r="80830" spans="41:44" ht="15" customHeight="1">
      <c r="AO80830" s="106"/>
      <c r="AR80830" s="106"/>
    </row>
    <row r="80831" spans="41:44" ht="15" customHeight="1">
      <c r="AO80831" s="108"/>
      <c r="AR80831" s="108"/>
    </row>
    <row r="80832" spans="41:44" ht="15" customHeight="1">
      <c r="AO80832" s="108"/>
      <c r="AR80832" s="108"/>
    </row>
    <row r="80833" spans="41:44" ht="15" customHeight="1">
      <c r="AO80833" s="108"/>
      <c r="AR80833" s="108"/>
    </row>
    <row r="80834" spans="41:44" ht="15" customHeight="1">
      <c r="AO80834" s="108"/>
      <c r="AR80834" s="108"/>
    </row>
    <row r="80835" spans="41:44" ht="15" customHeight="1">
      <c r="AO80835" s="108"/>
      <c r="AR80835" s="108"/>
    </row>
    <row r="80836" spans="41:44" ht="15" customHeight="1">
      <c r="AO80836" s="109"/>
      <c r="AR80836" s="109"/>
    </row>
    <row r="80837" spans="41:44" ht="15" customHeight="1">
      <c r="AO80837" s="104"/>
      <c r="AR80837" s="104"/>
    </row>
    <row r="80838" spans="41:44" ht="15" customHeight="1">
      <c r="AO80838" s="106"/>
      <c r="AR80838" s="106"/>
    </row>
    <row r="80839" spans="41:44" ht="15" customHeight="1">
      <c r="AO80839" s="106"/>
      <c r="AR80839" s="106"/>
    </row>
    <row r="80840" spans="41:44" ht="15" customHeight="1">
      <c r="AO80840" s="106"/>
      <c r="AR80840" s="106"/>
    </row>
    <row r="80841" spans="41:44" ht="15" customHeight="1">
      <c r="AO80841" s="106"/>
      <c r="AR80841" s="106"/>
    </row>
    <row r="80842" spans="41:44" ht="15" customHeight="1">
      <c r="AO80842" s="106"/>
      <c r="AR80842" s="106"/>
    </row>
    <row r="80843" spans="41:44" ht="15" customHeight="1">
      <c r="AO80843" s="106"/>
      <c r="AR80843" s="106"/>
    </row>
    <row r="80844" spans="41:44" ht="15" customHeight="1">
      <c r="AO80844" s="106"/>
      <c r="AR80844" s="106"/>
    </row>
    <row r="80845" spans="41:44" ht="15" customHeight="1">
      <c r="AO80845" s="108"/>
      <c r="AR80845" s="108"/>
    </row>
    <row r="80846" spans="41:44" ht="15" customHeight="1">
      <c r="AO80846" s="108"/>
      <c r="AR80846" s="108"/>
    </row>
    <row r="80847" spans="41:44" ht="15" customHeight="1">
      <c r="AO80847" s="108"/>
      <c r="AR80847" s="108"/>
    </row>
    <row r="80848" spans="41:44" ht="15" customHeight="1">
      <c r="AO80848" s="108"/>
      <c r="AR80848" s="108"/>
    </row>
    <row r="80849" spans="41:44" ht="15" customHeight="1">
      <c r="AO80849" s="108"/>
      <c r="AR80849" s="108"/>
    </row>
    <row r="80850" spans="41:44" ht="15" customHeight="1">
      <c r="AO80850" s="109"/>
      <c r="AR80850" s="109"/>
    </row>
    <row r="80851" spans="41:44" ht="15" customHeight="1">
      <c r="AO80851" s="104"/>
      <c r="AR80851" s="104"/>
    </row>
    <row r="80852" spans="41:44" ht="15" customHeight="1">
      <c r="AO80852" s="106"/>
      <c r="AR80852" s="106"/>
    </row>
    <row r="80853" spans="41:44" ht="15" customHeight="1">
      <c r="AO80853" s="106"/>
      <c r="AR80853" s="106"/>
    </row>
    <row r="80854" spans="41:44" ht="15" customHeight="1">
      <c r="AO80854" s="106"/>
      <c r="AR80854" s="106"/>
    </row>
    <row r="80855" spans="41:44" ht="15" customHeight="1">
      <c r="AO80855" s="106"/>
      <c r="AR80855" s="106"/>
    </row>
    <row r="80856" spans="41:44" ht="15" customHeight="1">
      <c r="AO80856" s="106"/>
      <c r="AR80856" s="106"/>
    </row>
    <row r="80857" spans="41:44" ht="15" customHeight="1">
      <c r="AO80857" s="106"/>
      <c r="AR80857" s="106"/>
    </row>
    <row r="80858" spans="41:44" ht="15" customHeight="1">
      <c r="AO80858" s="106"/>
      <c r="AR80858" s="106"/>
    </row>
    <row r="80859" spans="41:44" ht="15" customHeight="1">
      <c r="AO80859" s="108"/>
      <c r="AR80859" s="108"/>
    </row>
    <row r="80860" spans="41:44" ht="15" customHeight="1">
      <c r="AO80860" s="108"/>
      <c r="AR80860" s="108"/>
    </row>
    <row r="80861" spans="41:44" ht="15" customHeight="1">
      <c r="AO80861" s="108"/>
      <c r="AR80861" s="108"/>
    </row>
    <row r="80862" spans="41:44" ht="15" customHeight="1">
      <c r="AO80862" s="108"/>
      <c r="AR80862" s="108"/>
    </row>
    <row r="80863" spans="41:44" ht="15" customHeight="1">
      <c r="AO80863" s="108"/>
      <c r="AR80863" s="108"/>
    </row>
    <row r="80864" spans="41:44" ht="15" customHeight="1">
      <c r="AO80864" s="109"/>
      <c r="AR80864" s="109"/>
    </row>
    <row r="80865" spans="41:44" ht="15" customHeight="1">
      <c r="AO80865" s="104"/>
      <c r="AR80865" s="104"/>
    </row>
    <row r="80866" spans="41:44" ht="15" customHeight="1">
      <c r="AO80866" s="106"/>
      <c r="AR80866" s="106"/>
    </row>
    <row r="80867" spans="41:44" ht="15" customHeight="1">
      <c r="AO80867" s="106"/>
      <c r="AR80867" s="106"/>
    </row>
    <row r="80868" spans="41:44" ht="15" customHeight="1">
      <c r="AO80868" s="106"/>
      <c r="AR80868" s="106"/>
    </row>
    <row r="80869" spans="41:44" ht="15" customHeight="1">
      <c r="AO80869" s="106"/>
      <c r="AR80869" s="106"/>
    </row>
    <row r="80870" spans="41:44" ht="15" customHeight="1">
      <c r="AO80870" s="106"/>
      <c r="AR80870" s="106"/>
    </row>
    <row r="80871" spans="41:44" ht="15" customHeight="1">
      <c r="AO80871" s="106"/>
      <c r="AR80871" s="106"/>
    </row>
    <row r="80872" spans="41:44" ht="15" customHeight="1">
      <c r="AO80872" s="106"/>
      <c r="AR80872" s="106"/>
    </row>
    <row r="80873" spans="41:44" ht="15" customHeight="1">
      <c r="AO80873" s="108"/>
      <c r="AR80873" s="108"/>
    </row>
    <row r="80874" spans="41:44" ht="15" customHeight="1">
      <c r="AO80874" s="108"/>
      <c r="AR80874" s="108"/>
    </row>
    <row r="80875" spans="41:44" ht="15" customHeight="1">
      <c r="AO80875" s="108"/>
      <c r="AR80875" s="108"/>
    </row>
    <row r="80876" spans="41:44" ht="15" customHeight="1">
      <c r="AO80876" s="108"/>
      <c r="AR80876" s="108"/>
    </row>
    <row r="80877" spans="41:44" ht="15" customHeight="1">
      <c r="AO80877" s="108"/>
      <c r="AR80877" s="108"/>
    </row>
    <row r="80878" spans="41:44" ht="15" customHeight="1">
      <c r="AO80878" s="109"/>
      <c r="AR80878" s="109"/>
    </row>
    <row r="80879" spans="41:44" ht="15" customHeight="1">
      <c r="AO80879" s="104"/>
      <c r="AR80879" s="104"/>
    </row>
    <row r="80880" spans="41:44" ht="15" customHeight="1">
      <c r="AO80880" s="106"/>
      <c r="AR80880" s="106"/>
    </row>
    <row r="80881" spans="41:44" ht="15" customHeight="1">
      <c r="AO80881" s="106"/>
      <c r="AR80881" s="106"/>
    </row>
    <row r="80882" spans="41:44" ht="15" customHeight="1">
      <c r="AO80882" s="106"/>
      <c r="AR80882" s="106"/>
    </row>
    <row r="80883" spans="41:44" ht="15" customHeight="1">
      <c r="AO80883" s="106"/>
      <c r="AR80883" s="106"/>
    </row>
    <row r="80884" spans="41:44" ht="15" customHeight="1">
      <c r="AO80884" s="106"/>
      <c r="AR80884" s="106"/>
    </row>
    <row r="80885" spans="41:44" ht="15" customHeight="1">
      <c r="AO80885" s="106"/>
      <c r="AR80885" s="106"/>
    </row>
    <row r="80886" spans="41:44" ht="15" customHeight="1">
      <c r="AO80886" s="106"/>
      <c r="AR80886" s="106"/>
    </row>
    <row r="80887" spans="41:44" ht="15" customHeight="1">
      <c r="AO80887" s="108"/>
      <c r="AR80887" s="108"/>
    </row>
    <row r="80888" spans="41:44" ht="15" customHeight="1">
      <c r="AO80888" s="108"/>
      <c r="AR80888" s="108"/>
    </row>
    <row r="80889" spans="41:44" ht="15" customHeight="1">
      <c r="AO80889" s="108"/>
      <c r="AR80889" s="108"/>
    </row>
    <row r="80890" spans="41:44" ht="15" customHeight="1">
      <c r="AO80890" s="108"/>
      <c r="AR80890" s="108"/>
    </row>
    <row r="80891" spans="41:44" ht="15" customHeight="1">
      <c r="AO80891" s="108"/>
      <c r="AR80891" s="108"/>
    </row>
    <row r="80892" spans="41:44" ht="15" customHeight="1">
      <c r="AO80892" s="109"/>
      <c r="AR80892" s="109"/>
    </row>
    <row r="80893" spans="41:44" ht="15" customHeight="1">
      <c r="AO80893" s="104"/>
      <c r="AR80893" s="104"/>
    </row>
    <row r="80894" spans="41:44" ht="15" customHeight="1">
      <c r="AO80894" s="106"/>
      <c r="AR80894" s="106"/>
    </row>
    <row r="80895" spans="41:44" ht="15" customHeight="1">
      <c r="AO80895" s="106"/>
      <c r="AR80895" s="106"/>
    </row>
    <row r="80896" spans="41:44" ht="15" customHeight="1">
      <c r="AO80896" s="106"/>
      <c r="AR80896" s="106"/>
    </row>
    <row r="80897" spans="41:44" ht="15" customHeight="1">
      <c r="AO80897" s="106"/>
      <c r="AR80897" s="106"/>
    </row>
    <row r="80898" spans="41:44" ht="15" customHeight="1">
      <c r="AO80898" s="106"/>
      <c r="AR80898" s="106"/>
    </row>
    <row r="80899" spans="41:44" ht="15" customHeight="1">
      <c r="AO80899" s="106"/>
      <c r="AR80899" s="106"/>
    </row>
    <row r="80900" spans="41:44" ht="15" customHeight="1">
      <c r="AO80900" s="106"/>
      <c r="AR80900" s="106"/>
    </row>
    <row r="80901" spans="41:44" ht="15" customHeight="1">
      <c r="AO80901" s="108"/>
      <c r="AR80901" s="108"/>
    </row>
    <row r="80902" spans="41:44" ht="15" customHeight="1">
      <c r="AO80902" s="108"/>
      <c r="AR80902" s="108"/>
    </row>
    <row r="80903" spans="41:44" ht="15" customHeight="1">
      <c r="AO80903" s="108"/>
      <c r="AR80903" s="108"/>
    </row>
    <row r="80904" spans="41:44" ht="15" customHeight="1">
      <c r="AO80904" s="108"/>
      <c r="AR80904" s="108"/>
    </row>
    <row r="80905" spans="41:44" ht="15" customHeight="1">
      <c r="AO80905" s="108"/>
      <c r="AR80905" s="108"/>
    </row>
    <row r="80906" spans="41:44" ht="15" customHeight="1">
      <c r="AO80906" s="109"/>
      <c r="AR80906" s="109"/>
    </row>
    <row r="80907" spans="41:44" ht="15" customHeight="1">
      <c r="AO80907" s="104"/>
      <c r="AR80907" s="104"/>
    </row>
    <row r="80908" spans="41:44" ht="15" customHeight="1">
      <c r="AO80908" s="106"/>
      <c r="AR80908" s="106"/>
    </row>
    <row r="80909" spans="41:44" ht="15" customHeight="1">
      <c r="AO80909" s="106"/>
      <c r="AR80909" s="106"/>
    </row>
    <row r="80910" spans="41:44" ht="15" customHeight="1">
      <c r="AO80910" s="106"/>
      <c r="AR80910" s="106"/>
    </row>
    <row r="80911" spans="41:44" ht="15" customHeight="1">
      <c r="AO80911" s="106"/>
      <c r="AR80911" s="106"/>
    </row>
    <row r="80912" spans="41:44" ht="15" customHeight="1">
      <c r="AO80912" s="106"/>
      <c r="AR80912" s="106"/>
    </row>
    <row r="80913" spans="41:44" ht="15" customHeight="1">
      <c r="AO80913" s="106"/>
      <c r="AR80913" s="106"/>
    </row>
    <row r="80914" spans="41:44" ht="15" customHeight="1">
      <c r="AO80914" s="106"/>
      <c r="AR80914" s="106"/>
    </row>
    <row r="80915" spans="41:44" ht="15" customHeight="1">
      <c r="AO80915" s="108"/>
      <c r="AR80915" s="108"/>
    </row>
    <row r="80916" spans="41:44" ht="15" customHeight="1">
      <c r="AO80916" s="108"/>
      <c r="AR80916" s="108"/>
    </row>
    <row r="80917" spans="41:44" ht="15" customHeight="1">
      <c r="AO80917" s="108"/>
      <c r="AR80917" s="108"/>
    </row>
    <row r="80918" spans="41:44" ht="15" customHeight="1">
      <c r="AO80918" s="108"/>
      <c r="AR80918" s="108"/>
    </row>
    <row r="80919" spans="41:44" ht="15" customHeight="1">
      <c r="AO80919" s="108"/>
      <c r="AR80919" s="108"/>
    </row>
    <row r="80920" spans="41:44" ht="15" customHeight="1">
      <c r="AO80920" s="109"/>
      <c r="AR80920" s="109"/>
    </row>
    <row r="80921" spans="41:44" ht="15" customHeight="1">
      <c r="AO80921" s="104"/>
      <c r="AR80921" s="104"/>
    </row>
    <row r="80922" spans="41:44" ht="15" customHeight="1">
      <c r="AO80922" s="106"/>
      <c r="AR80922" s="106"/>
    </row>
    <row r="80923" spans="41:44" ht="15" customHeight="1">
      <c r="AO80923" s="106"/>
      <c r="AR80923" s="106"/>
    </row>
    <row r="80924" spans="41:44" ht="15" customHeight="1">
      <c r="AO80924" s="106"/>
      <c r="AR80924" s="106"/>
    </row>
    <row r="80925" spans="41:44" ht="15" customHeight="1">
      <c r="AO80925" s="106"/>
      <c r="AR80925" s="106"/>
    </row>
    <row r="80926" spans="41:44" ht="15" customHeight="1">
      <c r="AO80926" s="106"/>
      <c r="AR80926" s="106"/>
    </row>
    <row r="80927" spans="41:44" ht="15" customHeight="1">
      <c r="AO80927" s="106"/>
      <c r="AR80927" s="106"/>
    </row>
    <row r="80928" spans="41:44" ht="15" customHeight="1">
      <c r="AO80928" s="106"/>
      <c r="AR80928" s="106"/>
    </row>
    <row r="80929" spans="41:44" ht="15" customHeight="1">
      <c r="AO80929" s="108"/>
      <c r="AR80929" s="108"/>
    </row>
    <row r="80930" spans="41:44" ht="15" customHeight="1">
      <c r="AO80930" s="108"/>
      <c r="AR80930" s="108"/>
    </row>
    <row r="80931" spans="41:44" ht="15" customHeight="1">
      <c r="AO80931" s="108"/>
      <c r="AR80931" s="108"/>
    </row>
    <row r="80932" spans="41:44" ht="15" customHeight="1">
      <c r="AO80932" s="108"/>
      <c r="AR80932" s="108"/>
    </row>
    <row r="80933" spans="41:44" ht="15" customHeight="1">
      <c r="AO80933" s="108"/>
      <c r="AR80933" s="108"/>
    </row>
    <row r="80934" spans="41:44" ht="15" customHeight="1">
      <c r="AO80934" s="109"/>
      <c r="AR80934" s="109"/>
    </row>
    <row r="80935" spans="41:44" ht="15" customHeight="1">
      <c r="AO80935" s="104"/>
      <c r="AR80935" s="104"/>
    </row>
    <row r="80936" spans="41:44" ht="15" customHeight="1">
      <c r="AO80936" s="106"/>
      <c r="AR80936" s="106"/>
    </row>
    <row r="80937" spans="41:44" ht="15" customHeight="1">
      <c r="AO80937" s="106"/>
      <c r="AR80937" s="106"/>
    </row>
    <row r="80938" spans="41:44" ht="15" customHeight="1">
      <c r="AO80938" s="106"/>
      <c r="AR80938" s="106"/>
    </row>
    <row r="80939" spans="41:44" ht="15" customHeight="1">
      <c r="AO80939" s="106"/>
      <c r="AR80939" s="106"/>
    </row>
    <row r="80940" spans="41:44" ht="15" customHeight="1">
      <c r="AO80940" s="106"/>
      <c r="AR80940" s="106"/>
    </row>
    <row r="80941" spans="41:44" ht="15" customHeight="1">
      <c r="AO80941" s="106"/>
      <c r="AR80941" s="106"/>
    </row>
    <row r="80942" spans="41:44" ht="15" customHeight="1">
      <c r="AO80942" s="106"/>
      <c r="AR80942" s="106"/>
    </row>
    <row r="80943" spans="41:44" ht="15" customHeight="1">
      <c r="AO80943" s="108"/>
      <c r="AR80943" s="108"/>
    </row>
    <row r="80944" spans="41:44" ht="15" customHeight="1">
      <c r="AO80944" s="108"/>
      <c r="AR80944" s="108"/>
    </row>
    <row r="80945" spans="41:44" ht="15" customHeight="1">
      <c r="AO80945" s="108"/>
      <c r="AR80945" s="108"/>
    </row>
    <row r="80946" spans="41:44" ht="15" customHeight="1">
      <c r="AO80946" s="108"/>
      <c r="AR80946" s="108"/>
    </row>
    <row r="80947" spans="41:44" ht="15" customHeight="1">
      <c r="AO80947" s="108"/>
      <c r="AR80947" s="108"/>
    </row>
    <row r="80948" spans="41:44" ht="15" customHeight="1">
      <c r="AO80948" s="109"/>
      <c r="AR80948" s="109"/>
    </row>
    <row r="80949" spans="41:44" ht="15" customHeight="1">
      <c r="AO80949" s="104"/>
      <c r="AR80949" s="104"/>
    </row>
    <row r="80950" spans="41:44" ht="15" customHeight="1">
      <c r="AO80950" s="106"/>
      <c r="AR80950" s="106"/>
    </row>
    <row r="80951" spans="41:44" ht="15" customHeight="1">
      <c r="AO80951" s="106"/>
      <c r="AR80951" s="106"/>
    </row>
    <row r="80952" spans="41:44" ht="15" customHeight="1">
      <c r="AO80952" s="106"/>
      <c r="AR80952" s="106"/>
    </row>
    <row r="80953" spans="41:44" ht="15" customHeight="1">
      <c r="AO80953" s="106"/>
      <c r="AR80953" s="106"/>
    </row>
    <row r="80954" spans="41:44" ht="15" customHeight="1">
      <c r="AO80954" s="106"/>
      <c r="AR80954" s="106"/>
    </row>
    <row r="80955" spans="41:44" ht="15" customHeight="1">
      <c r="AO80955" s="106"/>
      <c r="AR80955" s="106"/>
    </row>
    <row r="80956" spans="41:44" ht="15" customHeight="1">
      <c r="AO80956" s="106"/>
      <c r="AR80956" s="106"/>
    </row>
    <row r="80957" spans="41:44" ht="15" customHeight="1">
      <c r="AO80957" s="108"/>
      <c r="AR80957" s="108"/>
    </row>
    <row r="80958" spans="41:44" ht="15" customHeight="1">
      <c r="AO80958" s="108"/>
      <c r="AR80958" s="108"/>
    </row>
    <row r="80959" spans="41:44" ht="15" customHeight="1">
      <c r="AO80959" s="108"/>
      <c r="AR80959" s="108"/>
    </row>
    <row r="80960" spans="41:44" ht="15" customHeight="1">
      <c r="AO80960" s="108"/>
      <c r="AR80960" s="108"/>
    </row>
    <row r="80961" spans="41:44" ht="15" customHeight="1">
      <c r="AO80961" s="108"/>
      <c r="AR80961" s="108"/>
    </row>
    <row r="80962" spans="41:44" ht="15" customHeight="1">
      <c r="AO80962" s="109"/>
      <c r="AR80962" s="109"/>
    </row>
    <row r="80963" spans="41:44" ht="15" customHeight="1">
      <c r="AO80963" s="104"/>
      <c r="AR80963" s="104"/>
    </row>
    <row r="80964" spans="41:44" ht="15" customHeight="1">
      <c r="AO80964" s="106"/>
      <c r="AR80964" s="106"/>
    </row>
    <row r="80965" spans="41:44" ht="15" customHeight="1">
      <c r="AO80965" s="106"/>
      <c r="AR80965" s="106"/>
    </row>
    <row r="80966" spans="41:44" ht="15" customHeight="1">
      <c r="AO80966" s="106"/>
      <c r="AR80966" s="106"/>
    </row>
    <row r="80967" spans="41:44" ht="15" customHeight="1">
      <c r="AO80967" s="106"/>
      <c r="AR80967" s="106"/>
    </row>
    <row r="80968" spans="41:44" ht="15" customHeight="1">
      <c r="AO80968" s="106"/>
      <c r="AR80968" s="106"/>
    </row>
    <row r="80969" spans="41:44" ht="15" customHeight="1">
      <c r="AO80969" s="106"/>
      <c r="AR80969" s="106"/>
    </row>
    <row r="80970" spans="41:44" ht="15" customHeight="1">
      <c r="AO80970" s="106"/>
      <c r="AR80970" s="106"/>
    </row>
    <row r="80971" spans="41:44" ht="15" customHeight="1">
      <c r="AO80971" s="108"/>
      <c r="AR80971" s="108"/>
    </row>
    <row r="80972" spans="41:44" ht="15" customHeight="1">
      <c r="AO80972" s="108"/>
      <c r="AR80972" s="108"/>
    </row>
    <row r="80973" spans="41:44" ht="15" customHeight="1">
      <c r="AO80973" s="108"/>
      <c r="AR80973" s="108"/>
    </row>
    <row r="80974" spans="41:44" ht="15" customHeight="1">
      <c r="AO80974" s="108"/>
      <c r="AR80974" s="108"/>
    </row>
    <row r="80975" spans="41:44" ht="15" customHeight="1">
      <c r="AO80975" s="108"/>
      <c r="AR80975" s="108"/>
    </row>
    <row r="80976" spans="41:44" ht="15" customHeight="1">
      <c r="AO80976" s="109"/>
      <c r="AR80976" s="109"/>
    </row>
    <row r="80977" spans="41:44" ht="15" customHeight="1">
      <c r="AO80977" s="104"/>
      <c r="AR80977" s="104"/>
    </row>
    <row r="80978" spans="41:44" ht="15" customHeight="1">
      <c r="AO80978" s="106"/>
      <c r="AR80978" s="106"/>
    </row>
    <row r="80979" spans="41:44" ht="15" customHeight="1">
      <c r="AO80979" s="106"/>
      <c r="AR80979" s="106"/>
    </row>
    <row r="80980" spans="41:44" ht="15" customHeight="1">
      <c r="AO80980" s="106"/>
      <c r="AR80980" s="106"/>
    </row>
    <row r="80981" spans="41:44" ht="15" customHeight="1">
      <c r="AO80981" s="106"/>
      <c r="AR80981" s="106"/>
    </row>
    <row r="80982" spans="41:44" ht="15" customHeight="1">
      <c r="AO80982" s="106"/>
      <c r="AR80982" s="106"/>
    </row>
    <row r="80983" spans="41:44" ht="15" customHeight="1">
      <c r="AO80983" s="106"/>
      <c r="AR80983" s="106"/>
    </row>
    <row r="80984" spans="41:44" ht="15" customHeight="1">
      <c r="AO80984" s="106"/>
      <c r="AR80984" s="106"/>
    </row>
    <row r="80985" spans="41:44" ht="15" customHeight="1">
      <c r="AO80985" s="108"/>
      <c r="AR80985" s="108"/>
    </row>
    <row r="80986" spans="41:44" ht="15" customHeight="1">
      <c r="AO80986" s="108"/>
      <c r="AR80986" s="108"/>
    </row>
    <row r="80987" spans="41:44" ht="15" customHeight="1">
      <c r="AO80987" s="108"/>
      <c r="AR80987" s="108"/>
    </row>
    <row r="80988" spans="41:44" ht="15" customHeight="1">
      <c r="AO80988" s="108"/>
      <c r="AR80988" s="108"/>
    </row>
    <row r="80989" spans="41:44" ht="15" customHeight="1">
      <c r="AO80989" s="108"/>
      <c r="AR80989" s="108"/>
    </row>
    <row r="80990" spans="41:44" ht="15" customHeight="1">
      <c r="AO80990" s="109"/>
      <c r="AR80990" s="109"/>
    </row>
    <row r="80991" spans="41:44" ht="15" customHeight="1">
      <c r="AO80991" s="104"/>
      <c r="AR80991" s="104"/>
    </row>
    <row r="80992" spans="41:44" ht="15" customHeight="1">
      <c r="AO80992" s="106"/>
      <c r="AR80992" s="106"/>
    </row>
    <row r="80993" spans="41:44" ht="15" customHeight="1">
      <c r="AO80993" s="106"/>
      <c r="AR80993" s="106"/>
    </row>
    <row r="80994" spans="41:44" ht="15" customHeight="1">
      <c r="AO80994" s="106"/>
      <c r="AR80994" s="106"/>
    </row>
    <row r="80995" spans="41:44" ht="15" customHeight="1">
      <c r="AO80995" s="106"/>
      <c r="AR80995" s="106"/>
    </row>
    <row r="80996" spans="41:44" ht="15" customHeight="1">
      <c r="AO80996" s="106"/>
      <c r="AR80996" s="106"/>
    </row>
    <row r="80997" spans="41:44" ht="15" customHeight="1">
      <c r="AO80997" s="106"/>
      <c r="AR80997" s="106"/>
    </row>
    <row r="80998" spans="41:44" ht="15" customHeight="1">
      <c r="AO80998" s="106"/>
      <c r="AR80998" s="106"/>
    </row>
    <row r="80999" spans="41:44" ht="15" customHeight="1">
      <c r="AO80999" s="108"/>
      <c r="AR80999" s="108"/>
    </row>
    <row r="81000" spans="41:44" ht="15" customHeight="1">
      <c r="AO81000" s="108"/>
      <c r="AR81000" s="108"/>
    </row>
    <row r="81001" spans="41:44" ht="15" customHeight="1">
      <c r="AO81001" s="108"/>
      <c r="AR81001" s="108"/>
    </row>
    <row r="81002" spans="41:44" ht="15" customHeight="1">
      <c r="AO81002" s="108"/>
      <c r="AR81002" s="108"/>
    </row>
    <row r="81003" spans="41:44" ht="15" customHeight="1">
      <c r="AO81003" s="108"/>
      <c r="AR81003" s="108"/>
    </row>
    <row r="81004" spans="41:44" ht="15" customHeight="1">
      <c r="AO81004" s="109"/>
      <c r="AR81004" s="109"/>
    </row>
    <row r="81005" spans="41:44" ht="15" customHeight="1">
      <c r="AO81005" s="104"/>
      <c r="AR81005" s="104"/>
    </row>
    <row r="81006" spans="41:44" ht="15" customHeight="1">
      <c r="AO81006" s="106"/>
      <c r="AR81006" s="106"/>
    </row>
    <row r="81007" spans="41:44" ht="15" customHeight="1">
      <c r="AO81007" s="106"/>
      <c r="AR81007" s="106"/>
    </row>
    <row r="81008" spans="41:44" ht="15" customHeight="1">
      <c r="AO81008" s="106"/>
      <c r="AR81008" s="106"/>
    </row>
    <row r="81009" spans="41:44" ht="15" customHeight="1">
      <c r="AO81009" s="106"/>
      <c r="AR81009" s="106"/>
    </row>
    <row r="81010" spans="41:44" ht="15" customHeight="1">
      <c r="AO81010" s="106"/>
      <c r="AR81010" s="106"/>
    </row>
    <row r="81011" spans="41:44" ht="15" customHeight="1">
      <c r="AO81011" s="106"/>
      <c r="AR81011" s="106"/>
    </row>
    <row r="81012" spans="41:44" ht="15" customHeight="1">
      <c r="AO81012" s="106"/>
      <c r="AR81012" s="106"/>
    </row>
    <row r="81013" spans="41:44" ht="15" customHeight="1">
      <c r="AO81013" s="108"/>
      <c r="AR81013" s="108"/>
    </row>
    <row r="81014" spans="41:44" ht="15" customHeight="1">
      <c r="AO81014" s="108"/>
      <c r="AR81014" s="108"/>
    </row>
    <row r="81015" spans="41:44" ht="15" customHeight="1">
      <c r="AO81015" s="108"/>
      <c r="AR81015" s="108"/>
    </row>
    <row r="81016" spans="41:44" ht="15" customHeight="1">
      <c r="AO81016" s="108"/>
      <c r="AR81016" s="108"/>
    </row>
    <row r="81017" spans="41:44" ht="15" customHeight="1">
      <c r="AO81017" s="108"/>
      <c r="AR81017" s="108"/>
    </row>
    <row r="81018" spans="41:44" ht="15" customHeight="1">
      <c r="AO81018" s="109"/>
      <c r="AR81018" s="109"/>
    </row>
    <row r="81019" spans="41:44" ht="15" customHeight="1">
      <c r="AO81019" s="104"/>
      <c r="AR81019" s="104"/>
    </row>
    <row r="81020" spans="41:44" ht="15" customHeight="1">
      <c r="AO81020" s="106"/>
      <c r="AR81020" s="106"/>
    </row>
    <row r="81021" spans="41:44" ht="15" customHeight="1">
      <c r="AO81021" s="106"/>
      <c r="AR81021" s="106"/>
    </row>
    <row r="81022" spans="41:44" ht="15" customHeight="1">
      <c r="AO81022" s="106"/>
      <c r="AR81022" s="106"/>
    </row>
    <row r="81023" spans="41:44" ht="15" customHeight="1">
      <c r="AO81023" s="106"/>
      <c r="AR81023" s="106"/>
    </row>
    <row r="81024" spans="41:44" ht="15" customHeight="1">
      <c r="AO81024" s="106"/>
      <c r="AR81024" s="106"/>
    </row>
    <row r="81025" spans="41:44" ht="15" customHeight="1">
      <c r="AO81025" s="106"/>
      <c r="AR81025" s="106"/>
    </row>
    <row r="81026" spans="41:44" ht="15" customHeight="1">
      <c r="AO81026" s="106"/>
      <c r="AR81026" s="106"/>
    </row>
    <row r="81027" spans="41:44" ht="15" customHeight="1">
      <c r="AO81027" s="108"/>
      <c r="AR81027" s="108"/>
    </row>
    <row r="81028" spans="41:44" ht="15" customHeight="1">
      <c r="AO81028" s="108"/>
      <c r="AR81028" s="108"/>
    </row>
    <row r="81029" spans="41:44" ht="15" customHeight="1">
      <c r="AO81029" s="108"/>
      <c r="AR81029" s="108"/>
    </row>
    <row r="81030" spans="41:44" ht="15" customHeight="1">
      <c r="AO81030" s="108"/>
      <c r="AR81030" s="108"/>
    </row>
    <row r="81031" spans="41:44" ht="15" customHeight="1">
      <c r="AO81031" s="108"/>
      <c r="AR81031" s="108"/>
    </row>
    <row r="81032" spans="41:44" ht="15" customHeight="1">
      <c r="AO81032" s="109"/>
      <c r="AR81032" s="109"/>
    </row>
    <row r="81033" spans="41:44" ht="15" customHeight="1">
      <c r="AO81033" s="104"/>
      <c r="AR81033" s="104"/>
    </row>
    <row r="81034" spans="41:44" ht="15" customHeight="1">
      <c r="AO81034" s="106"/>
      <c r="AR81034" s="106"/>
    </row>
    <row r="81035" spans="41:44" ht="15" customHeight="1">
      <c r="AO81035" s="106"/>
      <c r="AR81035" s="106"/>
    </row>
    <row r="81036" spans="41:44" ht="15" customHeight="1">
      <c r="AO81036" s="106"/>
      <c r="AR81036" s="106"/>
    </row>
    <row r="81037" spans="41:44" ht="15" customHeight="1">
      <c r="AO81037" s="106"/>
      <c r="AR81037" s="106"/>
    </row>
    <row r="81038" spans="41:44" ht="15" customHeight="1">
      <c r="AO81038" s="106"/>
      <c r="AR81038" s="106"/>
    </row>
    <row r="81039" spans="41:44" ht="15" customHeight="1">
      <c r="AO81039" s="106"/>
      <c r="AR81039" s="106"/>
    </row>
    <row r="81040" spans="41:44" ht="15" customHeight="1">
      <c r="AO81040" s="106"/>
      <c r="AR81040" s="106"/>
    </row>
    <row r="81041" spans="41:44" ht="15" customHeight="1">
      <c r="AO81041" s="108"/>
      <c r="AR81041" s="108"/>
    </row>
    <row r="81042" spans="41:44" ht="15" customHeight="1">
      <c r="AO81042" s="108"/>
      <c r="AR81042" s="108"/>
    </row>
    <row r="81043" spans="41:44" ht="15" customHeight="1">
      <c r="AO81043" s="108"/>
      <c r="AR81043" s="108"/>
    </row>
    <row r="81044" spans="41:44" ht="15" customHeight="1">
      <c r="AO81044" s="108"/>
      <c r="AR81044" s="108"/>
    </row>
    <row r="81045" spans="41:44" ht="15" customHeight="1">
      <c r="AO81045" s="108"/>
      <c r="AR81045" s="108"/>
    </row>
    <row r="81046" spans="41:44" ht="15" customHeight="1">
      <c r="AO81046" s="109"/>
      <c r="AR81046" s="109"/>
    </row>
    <row r="81047" spans="41:44" ht="15" customHeight="1">
      <c r="AO81047" s="104"/>
      <c r="AR81047" s="104"/>
    </row>
    <row r="81048" spans="41:44" ht="15" customHeight="1">
      <c r="AO81048" s="106"/>
      <c r="AR81048" s="106"/>
    </row>
    <row r="81049" spans="41:44" ht="15" customHeight="1">
      <c r="AO81049" s="106"/>
      <c r="AR81049" s="106"/>
    </row>
    <row r="81050" spans="41:44" ht="15" customHeight="1">
      <c r="AO81050" s="106"/>
      <c r="AR81050" s="106"/>
    </row>
    <row r="81051" spans="41:44" ht="15" customHeight="1">
      <c r="AO81051" s="106"/>
      <c r="AR81051" s="106"/>
    </row>
    <row r="81052" spans="41:44" ht="15" customHeight="1">
      <c r="AO81052" s="106"/>
      <c r="AR81052" s="106"/>
    </row>
    <row r="81053" spans="41:44" ht="15" customHeight="1">
      <c r="AO81053" s="106"/>
      <c r="AR81053" s="106"/>
    </row>
    <row r="81054" spans="41:44" ht="15" customHeight="1">
      <c r="AO81054" s="106"/>
      <c r="AR81054" s="106"/>
    </row>
    <row r="81055" spans="41:44" ht="15" customHeight="1">
      <c r="AO81055" s="108"/>
      <c r="AR81055" s="108"/>
    </row>
    <row r="81056" spans="41:44" ht="15" customHeight="1">
      <c r="AO81056" s="108"/>
      <c r="AR81056" s="108"/>
    </row>
    <row r="81057" spans="41:44" ht="15" customHeight="1">
      <c r="AO81057" s="108"/>
      <c r="AR81057" s="108"/>
    </row>
    <row r="81058" spans="41:44" ht="15" customHeight="1">
      <c r="AO81058" s="108"/>
      <c r="AR81058" s="108"/>
    </row>
    <row r="81059" spans="41:44" ht="15" customHeight="1">
      <c r="AO81059" s="108"/>
      <c r="AR81059" s="108"/>
    </row>
    <row r="81060" spans="41:44" ht="15" customHeight="1">
      <c r="AO81060" s="109"/>
      <c r="AR81060" s="109"/>
    </row>
    <row r="81061" spans="41:44" ht="15" customHeight="1">
      <c r="AO81061" s="104"/>
      <c r="AR81061" s="104"/>
    </row>
    <row r="81062" spans="41:44" ht="15" customHeight="1">
      <c r="AO81062" s="106"/>
      <c r="AR81062" s="106"/>
    </row>
    <row r="81063" spans="41:44" ht="15" customHeight="1">
      <c r="AO81063" s="106"/>
      <c r="AR81063" s="106"/>
    </row>
    <row r="81064" spans="41:44" ht="15" customHeight="1">
      <c r="AO81064" s="106"/>
      <c r="AR81064" s="106"/>
    </row>
    <row r="81065" spans="41:44" ht="15" customHeight="1">
      <c r="AO81065" s="106"/>
      <c r="AR81065" s="106"/>
    </row>
    <row r="81066" spans="41:44" ht="15" customHeight="1">
      <c r="AO81066" s="106"/>
      <c r="AR81066" s="106"/>
    </row>
    <row r="81067" spans="41:44" ht="15" customHeight="1">
      <c r="AO81067" s="106"/>
      <c r="AR81067" s="106"/>
    </row>
    <row r="81068" spans="41:44" ht="15" customHeight="1">
      <c r="AO81068" s="106"/>
      <c r="AR81068" s="106"/>
    </row>
    <row r="81069" spans="41:44" ht="15" customHeight="1">
      <c r="AO81069" s="108"/>
      <c r="AR81069" s="108"/>
    </row>
    <row r="81070" spans="41:44" ht="15" customHeight="1">
      <c r="AO81070" s="108"/>
      <c r="AR81070" s="108"/>
    </row>
    <row r="81071" spans="41:44" ht="15" customHeight="1">
      <c r="AO81071" s="108"/>
      <c r="AR81071" s="108"/>
    </row>
    <row r="81072" spans="41:44" ht="15" customHeight="1">
      <c r="AO81072" s="108"/>
      <c r="AR81072" s="108"/>
    </row>
    <row r="81073" spans="41:44" ht="15" customHeight="1">
      <c r="AO81073" s="108"/>
      <c r="AR81073" s="108"/>
    </row>
    <row r="81074" spans="41:44" ht="15" customHeight="1">
      <c r="AO81074" s="109"/>
      <c r="AR81074" s="109"/>
    </row>
    <row r="81075" spans="41:44" ht="15" customHeight="1">
      <c r="AO81075" s="104"/>
      <c r="AR81075" s="104"/>
    </row>
    <row r="81076" spans="41:44" ht="15" customHeight="1">
      <c r="AO81076" s="106"/>
      <c r="AR81076" s="106"/>
    </row>
    <row r="81077" spans="41:44" ht="15" customHeight="1">
      <c r="AO81077" s="106"/>
      <c r="AR81077" s="106"/>
    </row>
    <row r="81078" spans="41:44" ht="15" customHeight="1">
      <c r="AO81078" s="106"/>
      <c r="AR81078" s="106"/>
    </row>
    <row r="81079" spans="41:44" ht="15" customHeight="1">
      <c r="AO81079" s="106"/>
      <c r="AR81079" s="106"/>
    </row>
    <row r="81080" spans="41:44" ht="15" customHeight="1">
      <c r="AO81080" s="106"/>
      <c r="AR81080" s="106"/>
    </row>
    <row r="81081" spans="41:44" ht="15" customHeight="1">
      <c r="AO81081" s="106"/>
      <c r="AR81081" s="106"/>
    </row>
    <row r="81082" spans="41:44" ht="15" customHeight="1">
      <c r="AO81082" s="106"/>
      <c r="AR81082" s="106"/>
    </row>
    <row r="81083" spans="41:44" ht="15" customHeight="1">
      <c r="AO81083" s="108"/>
      <c r="AR81083" s="108"/>
    </row>
    <row r="81084" spans="41:44" ht="15" customHeight="1">
      <c r="AO81084" s="108"/>
      <c r="AR81084" s="108"/>
    </row>
    <row r="81085" spans="41:44" ht="15" customHeight="1">
      <c r="AO81085" s="108"/>
      <c r="AR81085" s="108"/>
    </row>
    <row r="81086" spans="41:44" ht="15" customHeight="1">
      <c r="AO81086" s="108"/>
      <c r="AR81086" s="108"/>
    </row>
    <row r="81087" spans="41:44" ht="15" customHeight="1">
      <c r="AO81087" s="108"/>
      <c r="AR81087" s="108"/>
    </row>
    <row r="81088" spans="41:44" ht="15" customHeight="1">
      <c r="AO81088" s="109"/>
      <c r="AR81088" s="109"/>
    </row>
    <row r="81089" spans="41:44" ht="15" customHeight="1">
      <c r="AO81089" s="104"/>
      <c r="AR81089" s="104"/>
    </row>
    <row r="81090" spans="41:44" ht="15" customHeight="1">
      <c r="AO81090" s="106"/>
      <c r="AR81090" s="106"/>
    </row>
    <row r="81091" spans="41:44" ht="15" customHeight="1">
      <c r="AO81091" s="106"/>
      <c r="AR81091" s="106"/>
    </row>
    <row r="81092" spans="41:44" ht="15" customHeight="1">
      <c r="AO81092" s="106"/>
      <c r="AR81092" s="106"/>
    </row>
    <row r="81093" spans="41:44" ht="15" customHeight="1">
      <c r="AO81093" s="106"/>
      <c r="AR81093" s="106"/>
    </row>
    <row r="81094" spans="41:44" ht="15" customHeight="1">
      <c r="AO81094" s="106"/>
      <c r="AR81094" s="106"/>
    </row>
    <row r="81095" spans="41:44" ht="15" customHeight="1">
      <c r="AO81095" s="106"/>
      <c r="AR81095" s="106"/>
    </row>
    <row r="81096" spans="41:44" ht="15" customHeight="1">
      <c r="AO81096" s="106"/>
      <c r="AR81096" s="106"/>
    </row>
    <row r="81097" spans="41:44" ht="15" customHeight="1">
      <c r="AO81097" s="108"/>
      <c r="AR81097" s="108"/>
    </row>
    <row r="81098" spans="41:44" ht="15" customHeight="1">
      <c r="AO81098" s="108"/>
      <c r="AR81098" s="108"/>
    </row>
    <row r="81099" spans="41:44" ht="15" customHeight="1">
      <c r="AO81099" s="108"/>
      <c r="AR81099" s="108"/>
    </row>
    <row r="81100" spans="41:44" ht="15" customHeight="1">
      <c r="AO81100" s="108"/>
      <c r="AR81100" s="108"/>
    </row>
    <row r="81101" spans="41:44" ht="15" customHeight="1">
      <c r="AO81101" s="108"/>
      <c r="AR81101" s="108"/>
    </row>
    <row r="81102" spans="41:44" ht="15" customHeight="1">
      <c r="AO81102" s="109"/>
      <c r="AR81102" s="109"/>
    </row>
    <row r="81103" spans="41:44" ht="15" customHeight="1">
      <c r="AO81103" s="104"/>
      <c r="AR81103" s="104"/>
    </row>
    <row r="81104" spans="41:44" ht="15" customHeight="1">
      <c r="AO81104" s="106"/>
      <c r="AR81104" s="106"/>
    </row>
    <row r="81105" spans="41:44" ht="15" customHeight="1">
      <c r="AO81105" s="106"/>
      <c r="AR81105" s="106"/>
    </row>
    <row r="81106" spans="41:44" ht="15" customHeight="1">
      <c r="AO81106" s="106"/>
      <c r="AR81106" s="106"/>
    </row>
    <row r="81107" spans="41:44" ht="15" customHeight="1">
      <c r="AO81107" s="106"/>
      <c r="AR81107" s="106"/>
    </row>
    <row r="81108" spans="41:44" ht="15" customHeight="1">
      <c r="AO81108" s="106"/>
      <c r="AR81108" s="106"/>
    </row>
    <row r="81109" spans="41:44" ht="15" customHeight="1">
      <c r="AO81109" s="106"/>
      <c r="AR81109" s="106"/>
    </row>
    <row r="81110" spans="41:44" ht="15" customHeight="1">
      <c r="AO81110" s="106"/>
      <c r="AR81110" s="106"/>
    </row>
    <row r="81111" spans="41:44" ht="15" customHeight="1">
      <c r="AO81111" s="108"/>
      <c r="AR81111" s="108"/>
    </row>
    <row r="81112" spans="41:44" ht="15" customHeight="1">
      <c r="AO81112" s="108"/>
      <c r="AR81112" s="108"/>
    </row>
    <row r="81113" spans="41:44" ht="15" customHeight="1">
      <c r="AO81113" s="108"/>
      <c r="AR81113" s="108"/>
    </row>
    <row r="81114" spans="41:44" ht="15" customHeight="1">
      <c r="AO81114" s="108"/>
      <c r="AR81114" s="108"/>
    </row>
    <row r="81115" spans="41:44" ht="15" customHeight="1">
      <c r="AO81115" s="108"/>
      <c r="AR81115" s="108"/>
    </row>
    <row r="81116" spans="41:44" ht="15" customHeight="1">
      <c r="AO81116" s="109"/>
      <c r="AR81116" s="109"/>
    </row>
    <row r="81117" spans="41:44" ht="15" customHeight="1">
      <c r="AO81117" s="104"/>
      <c r="AR81117" s="104"/>
    </row>
    <row r="81118" spans="41:44" ht="15" customHeight="1">
      <c r="AO81118" s="106"/>
      <c r="AR81118" s="106"/>
    </row>
    <row r="81119" spans="41:44" ht="15" customHeight="1">
      <c r="AO81119" s="106"/>
      <c r="AR81119" s="106"/>
    </row>
    <row r="81120" spans="41:44" ht="15" customHeight="1">
      <c r="AO81120" s="106"/>
      <c r="AR81120" s="106"/>
    </row>
    <row r="81121" spans="41:44" ht="15" customHeight="1">
      <c r="AO81121" s="106"/>
      <c r="AR81121" s="106"/>
    </row>
    <row r="81122" spans="41:44" ht="15" customHeight="1">
      <c r="AO81122" s="106"/>
      <c r="AR81122" s="106"/>
    </row>
    <row r="81123" spans="41:44" ht="15" customHeight="1">
      <c r="AO81123" s="106"/>
      <c r="AR81123" s="106"/>
    </row>
    <row r="81124" spans="41:44" ht="15" customHeight="1">
      <c r="AO81124" s="106"/>
      <c r="AR81124" s="106"/>
    </row>
    <row r="81125" spans="41:44" ht="15" customHeight="1">
      <c r="AO81125" s="108"/>
      <c r="AR81125" s="108"/>
    </row>
    <row r="81126" spans="41:44" ht="15" customHeight="1">
      <c r="AO81126" s="108"/>
      <c r="AR81126" s="108"/>
    </row>
    <row r="81127" spans="41:44" ht="15" customHeight="1">
      <c r="AO81127" s="108"/>
      <c r="AR81127" s="108"/>
    </row>
    <row r="81128" spans="41:44" ht="15" customHeight="1">
      <c r="AO81128" s="108"/>
      <c r="AR81128" s="108"/>
    </row>
    <row r="81129" spans="41:44" ht="15" customHeight="1">
      <c r="AO81129" s="108"/>
      <c r="AR81129" s="108"/>
    </row>
    <row r="81130" spans="41:44" ht="15" customHeight="1">
      <c r="AO81130" s="109"/>
      <c r="AR81130" s="109"/>
    </row>
    <row r="81131" spans="41:44" ht="15" customHeight="1">
      <c r="AO81131" s="104"/>
      <c r="AR81131" s="104"/>
    </row>
    <row r="81132" spans="41:44" ht="15" customHeight="1">
      <c r="AO81132" s="106"/>
      <c r="AR81132" s="106"/>
    </row>
    <row r="81133" spans="41:44" ht="15" customHeight="1">
      <c r="AO81133" s="106"/>
      <c r="AR81133" s="106"/>
    </row>
    <row r="81134" spans="41:44" ht="15" customHeight="1">
      <c r="AO81134" s="106"/>
      <c r="AR81134" s="106"/>
    </row>
    <row r="81135" spans="41:44" ht="15" customHeight="1">
      <c r="AO81135" s="106"/>
      <c r="AR81135" s="106"/>
    </row>
    <row r="81136" spans="41:44" ht="15" customHeight="1">
      <c r="AO81136" s="106"/>
      <c r="AR81136" s="106"/>
    </row>
    <row r="81137" spans="41:44" ht="15" customHeight="1">
      <c r="AO81137" s="106"/>
      <c r="AR81137" s="106"/>
    </row>
    <row r="81138" spans="41:44" ht="15" customHeight="1">
      <c r="AO81138" s="106"/>
      <c r="AR81138" s="106"/>
    </row>
    <row r="81139" spans="41:44" ht="15" customHeight="1">
      <c r="AO81139" s="108"/>
      <c r="AR81139" s="108"/>
    </row>
    <row r="81140" spans="41:44" ht="15" customHeight="1">
      <c r="AO81140" s="108"/>
      <c r="AR81140" s="108"/>
    </row>
    <row r="81141" spans="41:44" ht="15" customHeight="1">
      <c r="AO81141" s="108"/>
      <c r="AR81141" s="108"/>
    </row>
    <row r="81142" spans="41:44" ht="15" customHeight="1">
      <c r="AO81142" s="108"/>
      <c r="AR81142" s="108"/>
    </row>
    <row r="81143" spans="41:44" ht="15" customHeight="1">
      <c r="AO81143" s="108"/>
      <c r="AR81143" s="108"/>
    </row>
    <row r="81144" spans="41:44" ht="15" customHeight="1">
      <c r="AO81144" s="109"/>
      <c r="AR81144" s="109"/>
    </row>
    <row r="81145" spans="41:44" ht="15" customHeight="1">
      <c r="AO81145" s="104"/>
      <c r="AR81145" s="104"/>
    </row>
    <row r="81146" spans="41:44" ht="15" customHeight="1">
      <c r="AO81146" s="106"/>
      <c r="AR81146" s="106"/>
    </row>
    <row r="81147" spans="41:44" ht="15" customHeight="1">
      <c r="AO81147" s="106"/>
      <c r="AR81147" s="106"/>
    </row>
    <row r="81148" spans="41:44" ht="15" customHeight="1">
      <c r="AO81148" s="106"/>
      <c r="AR81148" s="106"/>
    </row>
    <row r="81149" spans="41:44" ht="15" customHeight="1">
      <c r="AO81149" s="106"/>
      <c r="AR81149" s="106"/>
    </row>
    <row r="81150" spans="41:44" ht="15" customHeight="1">
      <c r="AO81150" s="106"/>
      <c r="AR81150" s="106"/>
    </row>
    <row r="81151" spans="41:44" ht="15" customHeight="1">
      <c r="AO81151" s="106"/>
      <c r="AR81151" s="106"/>
    </row>
    <row r="81152" spans="41:44" ht="15" customHeight="1">
      <c r="AO81152" s="106"/>
      <c r="AR81152" s="106"/>
    </row>
    <row r="81153" spans="41:44" ht="15" customHeight="1">
      <c r="AO81153" s="108"/>
      <c r="AR81153" s="108"/>
    </row>
    <row r="81154" spans="41:44" ht="15" customHeight="1">
      <c r="AO81154" s="108"/>
      <c r="AR81154" s="108"/>
    </row>
    <row r="81155" spans="41:44" ht="15" customHeight="1">
      <c r="AO81155" s="108"/>
      <c r="AR81155" s="108"/>
    </row>
    <row r="81156" spans="41:44" ht="15" customHeight="1">
      <c r="AO81156" s="108"/>
      <c r="AR81156" s="108"/>
    </row>
    <row r="81157" spans="41:44" ht="15" customHeight="1">
      <c r="AO81157" s="108"/>
      <c r="AR81157" s="108"/>
    </row>
    <row r="81158" spans="41:44" ht="15" customHeight="1">
      <c r="AO81158" s="109"/>
      <c r="AR81158" s="109"/>
    </row>
    <row r="81159" spans="41:44" ht="15" customHeight="1">
      <c r="AO81159" s="104"/>
      <c r="AR81159" s="104"/>
    </row>
    <row r="81160" spans="41:44" ht="15" customHeight="1">
      <c r="AO81160" s="106"/>
      <c r="AR81160" s="106"/>
    </row>
    <row r="81161" spans="41:44" ht="15" customHeight="1">
      <c r="AO81161" s="106"/>
      <c r="AR81161" s="106"/>
    </row>
    <row r="81162" spans="41:44" ht="15" customHeight="1">
      <c r="AO81162" s="106"/>
      <c r="AR81162" s="106"/>
    </row>
    <row r="81163" spans="41:44" ht="15" customHeight="1">
      <c r="AO81163" s="106"/>
      <c r="AR81163" s="106"/>
    </row>
    <row r="81164" spans="41:44" ht="15" customHeight="1">
      <c r="AO81164" s="106"/>
      <c r="AR81164" s="106"/>
    </row>
    <row r="81165" spans="41:44" ht="15" customHeight="1">
      <c r="AO81165" s="106"/>
      <c r="AR81165" s="106"/>
    </row>
    <row r="81166" spans="41:44" ht="15" customHeight="1">
      <c r="AO81166" s="106"/>
      <c r="AR81166" s="106"/>
    </row>
    <row r="81167" spans="41:44" ht="15" customHeight="1">
      <c r="AO81167" s="108"/>
      <c r="AR81167" s="108"/>
    </row>
    <row r="81168" spans="41:44" ht="15" customHeight="1">
      <c r="AO81168" s="108"/>
      <c r="AR81168" s="108"/>
    </row>
    <row r="81169" spans="41:44" ht="15" customHeight="1">
      <c r="AO81169" s="108"/>
      <c r="AR81169" s="108"/>
    </row>
    <row r="81170" spans="41:44" ht="15" customHeight="1">
      <c r="AO81170" s="108"/>
      <c r="AR81170" s="108"/>
    </row>
    <row r="81171" spans="41:44" ht="15" customHeight="1">
      <c r="AO81171" s="108"/>
      <c r="AR81171" s="108"/>
    </row>
    <row r="81172" spans="41:44" ht="15" customHeight="1">
      <c r="AO81172" s="109"/>
      <c r="AR81172" s="109"/>
    </row>
    <row r="81173" spans="41:44" ht="15" customHeight="1">
      <c r="AO81173" s="104"/>
      <c r="AR81173" s="104"/>
    </row>
    <row r="81174" spans="41:44" ht="15" customHeight="1">
      <c r="AO81174" s="106"/>
      <c r="AR81174" s="106"/>
    </row>
    <row r="81175" spans="41:44" ht="15" customHeight="1">
      <c r="AO81175" s="106"/>
      <c r="AR81175" s="106"/>
    </row>
    <row r="81176" spans="41:44" ht="15" customHeight="1">
      <c r="AO81176" s="106"/>
      <c r="AR81176" s="106"/>
    </row>
    <row r="81177" spans="41:44" ht="15" customHeight="1">
      <c r="AO81177" s="106"/>
      <c r="AR81177" s="106"/>
    </row>
    <row r="81178" spans="41:44" ht="15" customHeight="1">
      <c r="AO81178" s="106"/>
      <c r="AR81178" s="106"/>
    </row>
    <row r="81179" spans="41:44" ht="15" customHeight="1">
      <c r="AO81179" s="106"/>
      <c r="AR81179" s="106"/>
    </row>
    <row r="81180" spans="41:44" ht="15" customHeight="1">
      <c r="AO81180" s="106"/>
      <c r="AR81180" s="106"/>
    </row>
    <row r="81181" spans="41:44" ht="15" customHeight="1">
      <c r="AO81181" s="108"/>
      <c r="AR81181" s="108"/>
    </row>
    <row r="81182" spans="41:44" ht="15" customHeight="1">
      <c r="AO81182" s="108"/>
      <c r="AR81182" s="108"/>
    </row>
    <row r="81183" spans="41:44" ht="15" customHeight="1">
      <c r="AO81183" s="108"/>
      <c r="AR81183" s="108"/>
    </row>
    <row r="81184" spans="41:44" ht="15" customHeight="1">
      <c r="AO81184" s="108"/>
      <c r="AR81184" s="108"/>
    </row>
    <row r="81185" spans="41:44" ht="15" customHeight="1">
      <c r="AO81185" s="108"/>
      <c r="AR81185" s="108"/>
    </row>
    <row r="81186" spans="41:44" ht="15" customHeight="1">
      <c r="AO81186" s="109"/>
      <c r="AR81186" s="109"/>
    </row>
    <row r="81187" spans="41:44" ht="15" customHeight="1">
      <c r="AO81187" s="104"/>
      <c r="AR81187" s="104"/>
    </row>
    <row r="81188" spans="41:44" ht="15" customHeight="1">
      <c r="AO81188" s="106"/>
      <c r="AR81188" s="106"/>
    </row>
    <row r="81189" spans="41:44" ht="15" customHeight="1">
      <c r="AO81189" s="106"/>
      <c r="AR81189" s="106"/>
    </row>
    <row r="81190" spans="41:44" ht="15" customHeight="1">
      <c r="AO81190" s="106"/>
      <c r="AR81190" s="106"/>
    </row>
    <row r="81191" spans="41:44" ht="15" customHeight="1">
      <c r="AO81191" s="106"/>
      <c r="AR81191" s="106"/>
    </row>
    <row r="81192" spans="41:44" ht="15" customHeight="1">
      <c r="AO81192" s="106"/>
      <c r="AR81192" s="106"/>
    </row>
    <row r="81193" spans="41:44" ht="15" customHeight="1">
      <c r="AO81193" s="106"/>
      <c r="AR81193" s="106"/>
    </row>
    <row r="81194" spans="41:44" ht="15" customHeight="1">
      <c r="AO81194" s="106"/>
      <c r="AR81194" s="106"/>
    </row>
    <row r="81195" spans="41:44" ht="15" customHeight="1">
      <c r="AO81195" s="108"/>
      <c r="AR81195" s="108"/>
    </row>
    <row r="81196" spans="41:44" ht="15" customHeight="1">
      <c r="AO81196" s="108"/>
      <c r="AR81196" s="108"/>
    </row>
    <row r="81197" spans="41:44" ht="15" customHeight="1">
      <c r="AO81197" s="108"/>
      <c r="AR81197" s="108"/>
    </row>
    <row r="81198" spans="41:44" ht="15" customHeight="1">
      <c r="AO81198" s="108"/>
      <c r="AR81198" s="108"/>
    </row>
    <row r="81199" spans="41:44" ht="15" customHeight="1">
      <c r="AO81199" s="108"/>
      <c r="AR81199" s="108"/>
    </row>
    <row r="81200" spans="41:44" ht="15" customHeight="1">
      <c r="AO81200" s="109"/>
      <c r="AR81200" s="109"/>
    </row>
    <row r="81201" spans="41:44" ht="15" customHeight="1">
      <c r="AO81201" s="104"/>
      <c r="AR81201" s="104"/>
    </row>
    <row r="81202" spans="41:44" ht="15" customHeight="1">
      <c r="AO81202" s="106"/>
      <c r="AR81202" s="106"/>
    </row>
    <row r="81203" spans="41:44" ht="15" customHeight="1">
      <c r="AO81203" s="106"/>
      <c r="AR81203" s="106"/>
    </row>
    <row r="81204" spans="41:44" ht="15" customHeight="1">
      <c r="AO81204" s="106"/>
      <c r="AR81204" s="106"/>
    </row>
    <row r="81205" spans="41:44" ht="15" customHeight="1">
      <c r="AO81205" s="106"/>
      <c r="AR81205" s="106"/>
    </row>
    <row r="81206" spans="41:44" ht="15" customHeight="1">
      <c r="AO81206" s="106"/>
      <c r="AR81206" s="106"/>
    </row>
    <row r="81207" spans="41:44" ht="15" customHeight="1">
      <c r="AO81207" s="106"/>
      <c r="AR81207" s="106"/>
    </row>
    <row r="81208" spans="41:44" ht="15" customHeight="1">
      <c r="AO81208" s="106"/>
      <c r="AR81208" s="106"/>
    </row>
    <row r="81209" spans="41:44" ht="15" customHeight="1">
      <c r="AO81209" s="108"/>
      <c r="AR81209" s="108"/>
    </row>
    <row r="81210" spans="41:44" ht="15" customHeight="1">
      <c r="AO81210" s="108"/>
      <c r="AR81210" s="108"/>
    </row>
    <row r="81211" spans="41:44" ht="15" customHeight="1">
      <c r="AO81211" s="108"/>
      <c r="AR81211" s="108"/>
    </row>
    <row r="81212" spans="41:44" ht="15" customHeight="1">
      <c r="AO81212" s="108"/>
      <c r="AR81212" s="108"/>
    </row>
    <row r="81213" spans="41:44" ht="15" customHeight="1">
      <c r="AO81213" s="108"/>
      <c r="AR81213" s="108"/>
    </row>
    <row r="81214" spans="41:44" ht="15" customHeight="1">
      <c r="AO81214" s="109"/>
      <c r="AR81214" s="109"/>
    </row>
    <row r="81215" spans="41:44" ht="15" customHeight="1">
      <c r="AO81215" s="104"/>
      <c r="AR81215" s="104"/>
    </row>
    <row r="81216" spans="41:44" ht="15" customHeight="1">
      <c r="AO81216" s="106"/>
      <c r="AR81216" s="106"/>
    </row>
    <row r="81217" spans="41:44" ht="15" customHeight="1">
      <c r="AO81217" s="106"/>
      <c r="AR81217" s="106"/>
    </row>
    <row r="81218" spans="41:44" ht="15" customHeight="1">
      <c r="AO81218" s="106"/>
      <c r="AR81218" s="106"/>
    </row>
    <row r="81219" spans="41:44" ht="15" customHeight="1">
      <c r="AO81219" s="106"/>
      <c r="AR81219" s="106"/>
    </row>
    <row r="81220" spans="41:44" ht="15" customHeight="1">
      <c r="AO81220" s="106"/>
      <c r="AR81220" s="106"/>
    </row>
    <row r="81221" spans="41:44" ht="15" customHeight="1">
      <c r="AO81221" s="106"/>
      <c r="AR81221" s="106"/>
    </row>
    <row r="81222" spans="41:44" ht="15" customHeight="1">
      <c r="AO81222" s="106"/>
      <c r="AR81222" s="106"/>
    </row>
    <row r="81223" spans="41:44" ht="15" customHeight="1">
      <c r="AO81223" s="108"/>
      <c r="AR81223" s="108"/>
    </row>
    <row r="81224" spans="41:44" ht="15" customHeight="1">
      <c r="AO81224" s="108"/>
      <c r="AR81224" s="108"/>
    </row>
    <row r="81225" spans="41:44" ht="15" customHeight="1">
      <c r="AO81225" s="108"/>
      <c r="AR81225" s="108"/>
    </row>
    <row r="81226" spans="41:44" ht="15" customHeight="1">
      <c r="AO81226" s="108"/>
      <c r="AR81226" s="108"/>
    </row>
    <row r="81227" spans="41:44" ht="15" customHeight="1">
      <c r="AO81227" s="108"/>
      <c r="AR81227" s="108"/>
    </row>
    <row r="81228" spans="41:44" ht="15" customHeight="1">
      <c r="AO81228" s="109"/>
      <c r="AR81228" s="109"/>
    </row>
    <row r="81229" spans="41:44" ht="15" customHeight="1">
      <c r="AO81229" s="104"/>
      <c r="AR81229" s="104"/>
    </row>
    <row r="81230" spans="41:44" ht="15" customHeight="1">
      <c r="AO81230" s="106"/>
      <c r="AR81230" s="106"/>
    </row>
    <row r="81231" spans="41:44" ht="15" customHeight="1">
      <c r="AO81231" s="106"/>
      <c r="AR81231" s="106"/>
    </row>
    <row r="81232" spans="41:44" ht="15" customHeight="1">
      <c r="AO81232" s="106"/>
      <c r="AR81232" s="106"/>
    </row>
    <row r="81233" spans="41:44" ht="15" customHeight="1">
      <c r="AO81233" s="106"/>
      <c r="AR81233" s="106"/>
    </row>
    <row r="81234" spans="41:44" ht="15" customHeight="1">
      <c r="AO81234" s="106"/>
      <c r="AR81234" s="106"/>
    </row>
    <row r="81235" spans="41:44" ht="15" customHeight="1">
      <c r="AO81235" s="106"/>
      <c r="AR81235" s="106"/>
    </row>
    <row r="81236" spans="41:44" ht="15" customHeight="1">
      <c r="AO81236" s="106"/>
      <c r="AR81236" s="106"/>
    </row>
    <row r="81237" spans="41:44" ht="15" customHeight="1">
      <c r="AO81237" s="108"/>
      <c r="AR81237" s="108"/>
    </row>
    <row r="81238" spans="41:44" ht="15" customHeight="1">
      <c r="AO81238" s="108"/>
      <c r="AR81238" s="108"/>
    </row>
    <row r="81239" spans="41:44" ht="15" customHeight="1">
      <c r="AO81239" s="108"/>
      <c r="AR81239" s="108"/>
    </row>
    <row r="81240" spans="41:44" ht="15" customHeight="1">
      <c r="AO81240" s="108"/>
      <c r="AR81240" s="108"/>
    </row>
    <row r="81241" spans="41:44" ht="15" customHeight="1">
      <c r="AO81241" s="108"/>
      <c r="AR81241" s="108"/>
    </row>
    <row r="81242" spans="41:44" ht="15" customHeight="1">
      <c r="AO81242" s="109"/>
      <c r="AR81242" s="109"/>
    </row>
    <row r="81243" spans="41:44" ht="15" customHeight="1">
      <c r="AO81243" s="104"/>
      <c r="AR81243" s="104"/>
    </row>
    <row r="81244" spans="41:44" ht="15" customHeight="1">
      <c r="AO81244" s="106"/>
      <c r="AR81244" s="106"/>
    </row>
    <row r="81245" spans="41:44" ht="15" customHeight="1">
      <c r="AO81245" s="106"/>
      <c r="AR81245" s="106"/>
    </row>
    <row r="81246" spans="41:44" ht="15" customHeight="1">
      <c r="AO81246" s="106"/>
      <c r="AR81246" s="106"/>
    </row>
    <row r="81247" spans="41:44" ht="15" customHeight="1">
      <c r="AO81247" s="106"/>
      <c r="AR81247" s="106"/>
    </row>
    <row r="81248" spans="41:44" ht="15" customHeight="1">
      <c r="AO81248" s="106"/>
      <c r="AR81248" s="106"/>
    </row>
    <row r="81249" spans="41:44" ht="15" customHeight="1">
      <c r="AO81249" s="106"/>
      <c r="AR81249" s="106"/>
    </row>
    <row r="81250" spans="41:44" ht="15" customHeight="1">
      <c r="AO81250" s="106"/>
      <c r="AR81250" s="106"/>
    </row>
    <row r="81251" spans="41:44" ht="15" customHeight="1">
      <c r="AO81251" s="108"/>
      <c r="AR81251" s="108"/>
    </row>
    <row r="81252" spans="41:44" ht="15" customHeight="1">
      <c r="AO81252" s="108"/>
      <c r="AR81252" s="108"/>
    </row>
    <row r="81253" spans="41:44" ht="15" customHeight="1">
      <c r="AO81253" s="108"/>
      <c r="AR81253" s="108"/>
    </row>
    <row r="81254" spans="41:44" ht="15" customHeight="1">
      <c r="AO81254" s="108"/>
      <c r="AR81254" s="108"/>
    </row>
    <row r="81255" spans="41:44" ht="15" customHeight="1">
      <c r="AO81255" s="108"/>
      <c r="AR81255" s="108"/>
    </row>
    <row r="81256" spans="41:44" ht="15" customHeight="1">
      <c r="AO81256" s="109"/>
      <c r="AR81256" s="109"/>
    </row>
    <row r="81257" spans="41:44" ht="15" customHeight="1">
      <c r="AO81257" s="104"/>
      <c r="AR81257" s="104"/>
    </row>
    <row r="81258" spans="41:44" ht="15" customHeight="1">
      <c r="AO81258" s="106"/>
      <c r="AR81258" s="106"/>
    </row>
    <row r="81259" spans="41:44" ht="15" customHeight="1">
      <c r="AO81259" s="106"/>
      <c r="AR81259" s="106"/>
    </row>
    <row r="81260" spans="41:44" ht="15" customHeight="1">
      <c r="AO81260" s="106"/>
      <c r="AR81260" s="106"/>
    </row>
    <row r="81261" spans="41:44" ht="15" customHeight="1">
      <c r="AO81261" s="106"/>
      <c r="AR81261" s="106"/>
    </row>
    <row r="81262" spans="41:44" ht="15" customHeight="1">
      <c r="AO81262" s="106"/>
      <c r="AR81262" s="106"/>
    </row>
    <row r="81263" spans="41:44" ht="15" customHeight="1">
      <c r="AO81263" s="106"/>
      <c r="AR81263" s="106"/>
    </row>
    <row r="81264" spans="41:44" ht="15" customHeight="1">
      <c r="AO81264" s="106"/>
      <c r="AR81264" s="106"/>
    </row>
    <row r="81265" spans="41:44" ht="15" customHeight="1">
      <c r="AO81265" s="108"/>
      <c r="AR81265" s="108"/>
    </row>
    <row r="81266" spans="41:44" ht="15" customHeight="1">
      <c r="AO81266" s="108"/>
      <c r="AR81266" s="108"/>
    </row>
    <row r="81267" spans="41:44" ht="15" customHeight="1">
      <c r="AO81267" s="108"/>
      <c r="AR81267" s="108"/>
    </row>
    <row r="81268" spans="41:44" ht="15" customHeight="1">
      <c r="AO81268" s="108"/>
      <c r="AR81268" s="108"/>
    </row>
    <row r="81269" spans="41:44" ht="15" customHeight="1">
      <c r="AO81269" s="108"/>
      <c r="AR81269" s="108"/>
    </row>
    <row r="81270" spans="41:44" ht="15" customHeight="1">
      <c r="AO81270" s="109"/>
      <c r="AR81270" s="109"/>
    </row>
    <row r="81271" spans="41:44" ht="15" customHeight="1">
      <c r="AO81271" s="104"/>
      <c r="AR81271" s="104"/>
    </row>
    <row r="81272" spans="41:44" ht="15" customHeight="1">
      <c r="AO81272" s="106"/>
      <c r="AR81272" s="106"/>
    </row>
    <row r="81273" spans="41:44" ht="15" customHeight="1">
      <c r="AO81273" s="106"/>
      <c r="AR81273" s="106"/>
    </row>
    <row r="81274" spans="41:44" ht="15" customHeight="1">
      <c r="AO81274" s="106"/>
      <c r="AR81274" s="106"/>
    </row>
    <row r="81275" spans="41:44" ht="15" customHeight="1">
      <c r="AO81275" s="106"/>
      <c r="AR81275" s="106"/>
    </row>
    <row r="81276" spans="41:44" ht="15" customHeight="1">
      <c r="AO81276" s="106"/>
      <c r="AR81276" s="106"/>
    </row>
    <row r="81277" spans="41:44" ht="15" customHeight="1">
      <c r="AO81277" s="106"/>
      <c r="AR81277" s="106"/>
    </row>
    <row r="81278" spans="41:44" ht="15" customHeight="1">
      <c r="AO81278" s="106"/>
      <c r="AR81278" s="106"/>
    </row>
    <row r="81279" spans="41:44" ht="15" customHeight="1">
      <c r="AO81279" s="108"/>
      <c r="AR81279" s="108"/>
    </row>
    <row r="81280" spans="41:44" ht="15" customHeight="1">
      <c r="AO81280" s="108"/>
      <c r="AR81280" s="108"/>
    </row>
    <row r="81281" spans="41:44" ht="15" customHeight="1">
      <c r="AO81281" s="108"/>
      <c r="AR81281" s="108"/>
    </row>
    <row r="81282" spans="41:44" ht="15" customHeight="1">
      <c r="AO81282" s="108"/>
      <c r="AR81282" s="108"/>
    </row>
    <row r="81283" spans="41:44" ht="15" customHeight="1">
      <c r="AO81283" s="108"/>
      <c r="AR81283" s="108"/>
    </row>
    <row r="81284" spans="41:44" ht="15" customHeight="1">
      <c r="AO81284" s="109"/>
      <c r="AR81284" s="109"/>
    </row>
    <row r="81285" spans="41:44" ht="15" customHeight="1">
      <c r="AO81285" s="104"/>
      <c r="AR81285" s="104"/>
    </row>
    <row r="81286" spans="41:44" ht="15" customHeight="1">
      <c r="AO81286" s="106"/>
      <c r="AR81286" s="106"/>
    </row>
    <row r="81287" spans="41:44" ht="15" customHeight="1">
      <c r="AO81287" s="106"/>
      <c r="AR81287" s="106"/>
    </row>
    <row r="81288" spans="41:44" ht="15" customHeight="1">
      <c r="AO81288" s="106"/>
      <c r="AR81288" s="106"/>
    </row>
    <row r="81289" spans="41:44" ht="15" customHeight="1">
      <c r="AO81289" s="106"/>
      <c r="AR81289" s="106"/>
    </row>
    <row r="81290" spans="41:44" ht="15" customHeight="1">
      <c r="AO81290" s="106"/>
      <c r="AR81290" s="106"/>
    </row>
    <row r="81291" spans="41:44" ht="15" customHeight="1">
      <c r="AO81291" s="106"/>
      <c r="AR81291" s="106"/>
    </row>
    <row r="81292" spans="41:44" ht="15" customHeight="1">
      <c r="AO81292" s="106"/>
      <c r="AR81292" s="106"/>
    </row>
    <row r="81293" spans="41:44" ht="15" customHeight="1">
      <c r="AO81293" s="108"/>
      <c r="AR81293" s="108"/>
    </row>
    <row r="81294" spans="41:44" ht="15" customHeight="1">
      <c r="AO81294" s="108"/>
      <c r="AR81294" s="108"/>
    </row>
    <row r="81295" spans="41:44" ht="15" customHeight="1">
      <c r="AO81295" s="108"/>
      <c r="AR81295" s="108"/>
    </row>
    <row r="81296" spans="41:44" ht="15" customHeight="1">
      <c r="AO81296" s="108"/>
      <c r="AR81296" s="108"/>
    </row>
    <row r="81297" spans="41:44" ht="15" customHeight="1">
      <c r="AO81297" s="108"/>
      <c r="AR81297" s="108"/>
    </row>
    <row r="81298" spans="41:44" ht="15" customHeight="1">
      <c r="AO81298" s="109"/>
      <c r="AR81298" s="109"/>
    </row>
    <row r="81299" spans="41:44" ht="15" customHeight="1">
      <c r="AO81299" s="104"/>
      <c r="AR81299" s="104"/>
    </row>
    <row r="81300" spans="41:44" ht="15" customHeight="1">
      <c r="AO81300" s="106"/>
      <c r="AR81300" s="106"/>
    </row>
    <row r="81301" spans="41:44" ht="15" customHeight="1">
      <c r="AO81301" s="106"/>
      <c r="AR81301" s="106"/>
    </row>
    <row r="81302" spans="41:44" ht="15" customHeight="1">
      <c r="AO81302" s="106"/>
      <c r="AR81302" s="106"/>
    </row>
    <row r="81303" spans="41:44" ht="15" customHeight="1">
      <c r="AO81303" s="106"/>
      <c r="AR81303" s="106"/>
    </row>
    <row r="81304" spans="41:44" ht="15" customHeight="1">
      <c r="AO81304" s="106"/>
      <c r="AR81304" s="106"/>
    </row>
    <row r="81305" spans="41:44" ht="15" customHeight="1">
      <c r="AO81305" s="106"/>
      <c r="AR81305" s="106"/>
    </row>
    <row r="81306" spans="41:44" ht="15" customHeight="1">
      <c r="AO81306" s="106"/>
      <c r="AR81306" s="106"/>
    </row>
    <row r="81307" spans="41:44" ht="15" customHeight="1">
      <c r="AO81307" s="108"/>
      <c r="AR81307" s="108"/>
    </row>
    <row r="81308" spans="41:44" ht="15" customHeight="1">
      <c r="AO81308" s="108"/>
      <c r="AR81308" s="108"/>
    </row>
    <row r="81309" spans="41:44" ht="15" customHeight="1">
      <c r="AO81309" s="108"/>
      <c r="AR81309" s="108"/>
    </row>
    <row r="81310" spans="41:44" ht="15" customHeight="1">
      <c r="AO81310" s="108"/>
      <c r="AR81310" s="108"/>
    </row>
    <row r="81311" spans="41:44" ht="15" customHeight="1">
      <c r="AO81311" s="108"/>
      <c r="AR81311" s="108"/>
    </row>
    <row r="81312" spans="41:44" ht="15" customHeight="1">
      <c r="AO81312" s="109"/>
      <c r="AR81312" s="109"/>
    </row>
    <row r="81313" spans="41:44" ht="15" customHeight="1">
      <c r="AO81313" s="104"/>
      <c r="AR81313" s="104"/>
    </row>
    <row r="81314" spans="41:44" ht="15" customHeight="1">
      <c r="AO81314" s="106"/>
      <c r="AR81314" s="106"/>
    </row>
    <row r="81315" spans="41:44" ht="15" customHeight="1">
      <c r="AO81315" s="106"/>
      <c r="AR81315" s="106"/>
    </row>
    <row r="81316" spans="41:44" ht="15" customHeight="1">
      <c r="AO81316" s="106"/>
      <c r="AR81316" s="106"/>
    </row>
    <row r="81317" spans="41:44" ht="15" customHeight="1">
      <c r="AO81317" s="106"/>
      <c r="AR81317" s="106"/>
    </row>
    <row r="81318" spans="41:44" ht="15" customHeight="1">
      <c r="AO81318" s="106"/>
      <c r="AR81318" s="106"/>
    </row>
    <row r="81319" spans="41:44" ht="15" customHeight="1">
      <c r="AO81319" s="106"/>
      <c r="AR81319" s="106"/>
    </row>
    <row r="81320" spans="41:44" ht="15" customHeight="1">
      <c r="AO81320" s="106"/>
      <c r="AR81320" s="106"/>
    </row>
    <row r="81321" spans="41:44" ht="15" customHeight="1">
      <c r="AO81321" s="108"/>
      <c r="AR81321" s="108"/>
    </row>
    <row r="81322" spans="41:44" ht="15" customHeight="1">
      <c r="AO81322" s="108"/>
      <c r="AR81322" s="108"/>
    </row>
    <row r="81323" spans="41:44" ht="15" customHeight="1">
      <c r="AO81323" s="108"/>
      <c r="AR81323" s="108"/>
    </row>
    <row r="81324" spans="41:44" ht="15" customHeight="1">
      <c r="AO81324" s="108"/>
      <c r="AR81324" s="108"/>
    </row>
    <row r="81325" spans="41:44" ht="15" customHeight="1">
      <c r="AO81325" s="108"/>
      <c r="AR81325" s="108"/>
    </row>
    <row r="81326" spans="41:44" ht="15" customHeight="1">
      <c r="AO81326" s="109"/>
      <c r="AR81326" s="109"/>
    </row>
    <row r="81327" spans="41:44" ht="15" customHeight="1">
      <c r="AO81327" s="104"/>
      <c r="AR81327" s="104"/>
    </row>
    <row r="81328" spans="41:44" ht="15" customHeight="1">
      <c r="AO81328" s="106"/>
      <c r="AR81328" s="106"/>
    </row>
    <row r="81329" spans="41:44" ht="15" customHeight="1">
      <c r="AO81329" s="106"/>
      <c r="AR81329" s="106"/>
    </row>
    <row r="81330" spans="41:44" ht="15" customHeight="1">
      <c r="AO81330" s="106"/>
      <c r="AR81330" s="106"/>
    </row>
    <row r="81331" spans="41:44" ht="15" customHeight="1">
      <c r="AO81331" s="106"/>
      <c r="AR81331" s="106"/>
    </row>
    <row r="81332" spans="41:44" ht="15" customHeight="1">
      <c r="AO81332" s="106"/>
      <c r="AR81332" s="106"/>
    </row>
    <row r="81333" spans="41:44" ht="15" customHeight="1">
      <c r="AO81333" s="106"/>
      <c r="AR81333" s="106"/>
    </row>
    <row r="81334" spans="41:44" ht="15" customHeight="1">
      <c r="AO81334" s="106"/>
      <c r="AR81334" s="106"/>
    </row>
    <row r="81335" spans="41:44" ht="15" customHeight="1">
      <c r="AO81335" s="108"/>
      <c r="AR81335" s="108"/>
    </row>
    <row r="81336" spans="41:44" ht="15" customHeight="1">
      <c r="AO81336" s="108"/>
      <c r="AR81336" s="108"/>
    </row>
    <row r="81337" spans="41:44" ht="15" customHeight="1">
      <c r="AO81337" s="108"/>
      <c r="AR81337" s="108"/>
    </row>
    <row r="81338" spans="41:44" ht="15" customHeight="1">
      <c r="AO81338" s="108"/>
      <c r="AR81338" s="108"/>
    </row>
    <row r="81339" spans="41:44" ht="15" customHeight="1">
      <c r="AO81339" s="108"/>
      <c r="AR81339" s="108"/>
    </row>
    <row r="81340" spans="41:44" ht="15" customHeight="1">
      <c r="AO81340" s="109"/>
      <c r="AR81340" s="109"/>
    </row>
    <row r="81341" spans="41:44" ht="15" customHeight="1">
      <c r="AO81341" s="104"/>
      <c r="AR81341" s="104"/>
    </row>
    <row r="81342" spans="41:44" ht="15" customHeight="1">
      <c r="AO81342" s="106"/>
      <c r="AR81342" s="106"/>
    </row>
    <row r="81343" spans="41:44" ht="15" customHeight="1">
      <c r="AO81343" s="106"/>
      <c r="AR81343" s="106"/>
    </row>
    <row r="81344" spans="41:44" ht="15" customHeight="1">
      <c r="AO81344" s="106"/>
      <c r="AR81344" s="106"/>
    </row>
    <row r="81345" spans="41:44" ht="15" customHeight="1">
      <c r="AO81345" s="106"/>
      <c r="AR81345" s="106"/>
    </row>
    <row r="81346" spans="41:44" ht="15" customHeight="1">
      <c r="AO81346" s="106"/>
      <c r="AR81346" s="106"/>
    </row>
    <row r="81347" spans="41:44" ht="15" customHeight="1">
      <c r="AO81347" s="106"/>
      <c r="AR81347" s="106"/>
    </row>
    <row r="81348" spans="41:44" ht="15" customHeight="1">
      <c r="AO81348" s="106"/>
      <c r="AR81348" s="106"/>
    </row>
    <row r="81349" spans="41:44" ht="15" customHeight="1">
      <c r="AO81349" s="108"/>
      <c r="AR81349" s="108"/>
    </row>
    <row r="81350" spans="41:44" ht="15" customHeight="1">
      <c r="AO81350" s="108"/>
      <c r="AR81350" s="108"/>
    </row>
    <row r="81351" spans="41:44" ht="15" customHeight="1">
      <c r="AO81351" s="108"/>
      <c r="AR81351" s="108"/>
    </row>
    <row r="81352" spans="41:44" ht="15" customHeight="1">
      <c r="AO81352" s="108"/>
      <c r="AR81352" s="108"/>
    </row>
    <row r="81353" spans="41:44" ht="15" customHeight="1">
      <c r="AO81353" s="108"/>
      <c r="AR81353" s="108"/>
    </row>
    <row r="81354" spans="41:44" ht="15" customHeight="1">
      <c r="AO81354" s="109"/>
      <c r="AR81354" s="109"/>
    </row>
    <row r="81355" spans="41:44" ht="15" customHeight="1">
      <c r="AO81355" s="104"/>
      <c r="AR81355" s="104"/>
    </row>
    <row r="81356" spans="41:44" ht="15" customHeight="1">
      <c r="AO81356" s="106"/>
      <c r="AR81356" s="106"/>
    </row>
    <row r="81357" spans="41:44" ht="15" customHeight="1">
      <c r="AO81357" s="106"/>
      <c r="AR81357" s="106"/>
    </row>
    <row r="81358" spans="41:44" ht="15" customHeight="1">
      <c r="AO81358" s="106"/>
      <c r="AR81358" s="106"/>
    </row>
    <row r="81359" spans="41:44" ht="15" customHeight="1">
      <c r="AO81359" s="106"/>
      <c r="AR81359" s="106"/>
    </row>
    <row r="81360" spans="41:44" ht="15" customHeight="1">
      <c r="AO81360" s="106"/>
      <c r="AR81360" s="106"/>
    </row>
    <row r="81361" spans="41:44" ht="15" customHeight="1">
      <c r="AO81361" s="106"/>
      <c r="AR81361" s="106"/>
    </row>
    <row r="81362" spans="41:44" ht="15" customHeight="1">
      <c r="AO81362" s="106"/>
      <c r="AR81362" s="106"/>
    </row>
    <row r="81363" spans="41:44" ht="15" customHeight="1">
      <c r="AO81363" s="108"/>
      <c r="AR81363" s="108"/>
    </row>
    <row r="81364" spans="41:44" ht="15" customHeight="1">
      <c r="AO81364" s="108"/>
      <c r="AR81364" s="108"/>
    </row>
    <row r="81365" spans="41:44" ht="15" customHeight="1">
      <c r="AO81365" s="108"/>
      <c r="AR81365" s="108"/>
    </row>
    <row r="81366" spans="41:44" ht="15" customHeight="1">
      <c r="AO81366" s="108"/>
      <c r="AR81366" s="108"/>
    </row>
    <row r="81367" spans="41:44" ht="15" customHeight="1">
      <c r="AO81367" s="108"/>
      <c r="AR81367" s="108"/>
    </row>
    <row r="81368" spans="41:44" ht="15" customHeight="1">
      <c r="AO81368" s="109"/>
      <c r="AR81368" s="109"/>
    </row>
    <row r="81369" spans="41:44" ht="15" customHeight="1">
      <c r="AO81369" s="104"/>
      <c r="AR81369" s="104"/>
    </row>
    <row r="81370" spans="41:44" ht="15" customHeight="1">
      <c r="AO81370" s="106"/>
      <c r="AR81370" s="106"/>
    </row>
    <row r="81371" spans="41:44" ht="15" customHeight="1">
      <c r="AO81371" s="106"/>
      <c r="AR81371" s="106"/>
    </row>
    <row r="81372" spans="41:44" ht="15" customHeight="1">
      <c r="AO81372" s="106"/>
      <c r="AR81372" s="106"/>
    </row>
    <row r="81373" spans="41:44" ht="15" customHeight="1">
      <c r="AO81373" s="106"/>
      <c r="AR81373" s="106"/>
    </row>
    <row r="81374" spans="41:44" ht="15" customHeight="1">
      <c r="AO81374" s="106"/>
      <c r="AR81374" s="106"/>
    </row>
    <row r="81375" spans="41:44" ht="15" customHeight="1">
      <c r="AO81375" s="106"/>
      <c r="AR81375" s="106"/>
    </row>
    <row r="81376" spans="41:44" ht="15" customHeight="1">
      <c r="AO81376" s="106"/>
      <c r="AR81376" s="106"/>
    </row>
    <row r="81377" spans="41:44" ht="15" customHeight="1">
      <c r="AO81377" s="108"/>
      <c r="AR81377" s="108"/>
    </row>
    <row r="81378" spans="41:44" ht="15" customHeight="1">
      <c r="AO81378" s="108"/>
      <c r="AR81378" s="108"/>
    </row>
    <row r="81379" spans="41:44" ht="15" customHeight="1">
      <c r="AO81379" s="108"/>
      <c r="AR81379" s="108"/>
    </row>
    <row r="81380" spans="41:44" ht="15" customHeight="1">
      <c r="AO81380" s="108"/>
      <c r="AR81380" s="108"/>
    </row>
    <row r="81381" spans="41:44" ht="15" customHeight="1">
      <c r="AO81381" s="108"/>
      <c r="AR81381" s="108"/>
    </row>
    <row r="81382" spans="41:44" ht="15" customHeight="1">
      <c r="AO81382" s="109"/>
      <c r="AR81382" s="109"/>
    </row>
    <row r="81383" spans="41:44" ht="15" customHeight="1">
      <c r="AO81383" s="104"/>
      <c r="AR81383" s="104"/>
    </row>
    <row r="81384" spans="41:44" ht="15" customHeight="1">
      <c r="AO81384" s="106"/>
      <c r="AR81384" s="106"/>
    </row>
    <row r="81385" spans="41:44" ht="15" customHeight="1">
      <c r="AO81385" s="106"/>
      <c r="AR81385" s="106"/>
    </row>
    <row r="81386" spans="41:44" ht="15" customHeight="1">
      <c r="AO81386" s="106"/>
      <c r="AR81386" s="106"/>
    </row>
    <row r="81387" spans="41:44" ht="15" customHeight="1">
      <c r="AO81387" s="106"/>
      <c r="AR81387" s="106"/>
    </row>
    <row r="81388" spans="41:44" ht="15" customHeight="1">
      <c r="AO81388" s="106"/>
      <c r="AR81388" s="106"/>
    </row>
    <row r="81389" spans="41:44" ht="15" customHeight="1">
      <c r="AO81389" s="106"/>
      <c r="AR81389" s="106"/>
    </row>
    <row r="81390" spans="41:44" ht="15" customHeight="1">
      <c r="AO81390" s="106"/>
      <c r="AR81390" s="106"/>
    </row>
    <row r="81391" spans="41:44" ht="15" customHeight="1">
      <c r="AO81391" s="108"/>
      <c r="AR81391" s="108"/>
    </row>
    <row r="81392" spans="41:44" ht="15" customHeight="1">
      <c r="AO81392" s="108"/>
      <c r="AR81392" s="108"/>
    </row>
    <row r="81393" spans="41:44" ht="15" customHeight="1">
      <c r="AO81393" s="108"/>
      <c r="AR81393" s="108"/>
    </row>
    <row r="81394" spans="41:44" ht="15" customHeight="1">
      <c r="AO81394" s="108"/>
      <c r="AR81394" s="108"/>
    </row>
    <row r="81395" spans="41:44" ht="15" customHeight="1">
      <c r="AO81395" s="108"/>
      <c r="AR81395" s="108"/>
    </row>
    <row r="81396" spans="41:44" ht="15" customHeight="1">
      <c r="AO81396" s="109"/>
      <c r="AR81396" s="109"/>
    </row>
    <row r="81397" spans="41:44" ht="15" customHeight="1">
      <c r="AO81397" s="104"/>
      <c r="AR81397" s="104"/>
    </row>
    <row r="81398" spans="41:44" ht="15" customHeight="1">
      <c r="AO81398" s="106"/>
      <c r="AR81398" s="106"/>
    </row>
    <row r="81399" spans="41:44" ht="15" customHeight="1">
      <c r="AO81399" s="106"/>
      <c r="AR81399" s="106"/>
    </row>
    <row r="81400" spans="41:44" ht="15" customHeight="1">
      <c r="AO81400" s="106"/>
      <c r="AR81400" s="106"/>
    </row>
    <row r="81401" spans="41:44" ht="15" customHeight="1">
      <c r="AO81401" s="106"/>
      <c r="AR81401" s="106"/>
    </row>
    <row r="81402" spans="41:44" ht="15" customHeight="1">
      <c r="AO81402" s="106"/>
      <c r="AR81402" s="106"/>
    </row>
    <row r="81403" spans="41:44" ht="15" customHeight="1">
      <c r="AO81403" s="106"/>
      <c r="AR81403" s="106"/>
    </row>
    <row r="81404" spans="41:44" ht="15" customHeight="1">
      <c r="AO81404" s="106"/>
      <c r="AR81404" s="106"/>
    </row>
    <row r="81405" spans="41:44" ht="15" customHeight="1">
      <c r="AO81405" s="108"/>
      <c r="AR81405" s="108"/>
    </row>
    <row r="81406" spans="41:44" ht="15" customHeight="1">
      <c r="AO81406" s="108"/>
      <c r="AR81406" s="108"/>
    </row>
    <row r="81407" spans="41:44" ht="15" customHeight="1">
      <c r="AO81407" s="108"/>
      <c r="AR81407" s="108"/>
    </row>
    <row r="81408" spans="41:44" ht="15" customHeight="1">
      <c r="AO81408" s="108"/>
      <c r="AR81408" s="108"/>
    </row>
    <row r="81409" spans="41:44" ht="15" customHeight="1">
      <c r="AO81409" s="108"/>
      <c r="AR81409" s="108"/>
    </row>
    <row r="81410" spans="41:44" ht="15" customHeight="1">
      <c r="AO81410" s="109"/>
      <c r="AR81410" s="109"/>
    </row>
    <row r="81411" spans="41:44" ht="15" customHeight="1">
      <c r="AO81411" s="104"/>
      <c r="AR81411" s="104"/>
    </row>
    <row r="81412" spans="41:44" ht="15" customHeight="1">
      <c r="AO81412" s="106"/>
      <c r="AR81412" s="106"/>
    </row>
    <row r="81413" spans="41:44" ht="15" customHeight="1">
      <c r="AO81413" s="106"/>
      <c r="AR81413" s="106"/>
    </row>
    <row r="81414" spans="41:44" ht="15" customHeight="1">
      <c r="AO81414" s="106"/>
      <c r="AR81414" s="106"/>
    </row>
    <row r="81415" spans="41:44" ht="15" customHeight="1">
      <c r="AO81415" s="106"/>
      <c r="AR81415" s="106"/>
    </row>
    <row r="81416" spans="41:44" ht="15" customHeight="1">
      <c r="AO81416" s="106"/>
      <c r="AR81416" s="106"/>
    </row>
    <row r="81417" spans="41:44" ht="15" customHeight="1">
      <c r="AO81417" s="106"/>
      <c r="AR81417" s="106"/>
    </row>
    <row r="81418" spans="41:44" ht="15" customHeight="1">
      <c r="AO81418" s="106"/>
      <c r="AR81418" s="106"/>
    </row>
    <row r="81419" spans="41:44" ht="15" customHeight="1">
      <c r="AO81419" s="108"/>
      <c r="AR81419" s="108"/>
    </row>
    <row r="81420" spans="41:44" ht="15" customHeight="1">
      <c r="AO81420" s="108"/>
      <c r="AR81420" s="108"/>
    </row>
    <row r="81421" spans="41:44" ht="15" customHeight="1">
      <c r="AO81421" s="108"/>
      <c r="AR81421" s="108"/>
    </row>
    <row r="81422" spans="41:44" ht="15" customHeight="1">
      <c r="AO81422" s="108"/>
      <c r="AR81422" s="108"/>
    </row>
    <row r="81423" spans="41:44" ht="15" customHeight="1">
      <c r="AO81423" s="108"/>
      <c r="AR81423" s="108"/>
    </row>
    <row r="81424" spans="41:44" ht="15" customHeight="1">
      <c r="AO81424" s="109"/>
      <c r="AR81424" s="109"/>
    </row>
    <row r="81425" spans="41:44" ht="15" customHeight="1">
      <c r="AO81425" s="104"/>
      <c r="AR81425" s="104"/>
    </row>
    <row r="81426" spans="41:44" ht="15" customHeight="1">
      <c r="AO81426" s="106"/>
      <c r="AR81426" s="106"/>
    </row>
    <row r="81427" spans="41:44" ht="15" customHeight="1">
      <c r="AO81427" s="106"/>
      <c r="AR81427" s="106"/>
    </row>
    <row r="81428" spans="41:44" ht="15" customHeight="1">
      <c r="AO81428" s="106"/>
      <c r="AR81428" s="106"/>
    </row>
    <row r="81429" spans="41:44" ht="15" customHeight="1">
      <c r="AO81429" s="106"/>
      <c r="AR81429" s="106"/>
    </row>
    <row r="81430" spans="41:44" ht="15" customHeight="1">
      <c r="AO81430" s="106"/>
      <c r="AR81430" s="106"/>
    </row>
    <row r="81431" spans="41:44" ht="15" customHeight="1">
      <c r="AO81431" s="106"/>
      <c r="AR81431" s="106"/>
    </row>
    <row r="81432" spans="41:44" ht="15" customHeight="1">
      <c r="AO81432" s="106"/>
      <c r="AR81432" s="106"/>
    </row>
    <row r="81433" spans="41:44" ht="15" customHeight="1">
      <c r="AO81433" s="108"/>
      <c r="AR81433" s="108"/>
    </row>
    <row r="81434" spans="41:44" ht="15" customHeight="1">
      <c r="AO81434" s="108"/>
      <c r="AR81434" s="108"/>
    </row>
    <row r="81435" spans="41:44" ht="15" customHeight="1">
      <c r="AO81435" s="108"/>
      <c r="AR81435" s="108"/>
    </row>
    <row r="81436" spans="41:44" ht="15" customHeight="1">
      <c r="AO81436" s="108"/>
      <c r="AR81436" s="108"/>
    </row>
    <row r="81437" spans="41:44" ht="15" customHeight="1">
      <c r="AO81437" s="108"/>
      <c r="AR81437" s="108"/>
    </row>
    <row r="81438" spans="41:44" ht="15" customHeight="1">
      <c r="AO81438" s="109"/>
      <c r="AR81438" s="109"/>
    </row>
    <row r="81439" spans="41:44" ht="15" customHeight="1">
      <c r="AO81439" s="104"/>
      <c r="AR81439" s="104"/>
    </row>
    <row r="81440" spans="41:44" ht="15" customHeight="1">
      <c r="AO81440" s="106"/>
      <c r="AR81440" s="106"/>
    </row>
    <row r="81441" spans="41:44" ht="15" customHeight="1">
      <c r="AO81441" s="106"/>
      <c r="AR81441" s="106"/>
    </row>
    <row r="81442" spans="41:44" ht="15" customHeight="1">
      <c r="AO81442" s="106"/>
      <c r="AR81442" s="106"/>
    </row>
    <row r="81443" spans="41:44" ht="15" customHeight="1">
      <c r="AO81443" s="106"/>
      <c r="AR81443" s="106"/>
    </row>
    <row r="81444" spans="41:44" ht="15" customHeight="1">
      <c r="AO81444" s="106"/>
      <c r="AR81444" s="106"/>
    </row>
    <row r="81445" spans="41:44" ht="15" customHeight="1">
      <c r="AO81445" s="106"/>
      <c r="AR81445" s="106"/>
    </row>
    <row r="81446" spans="41:44" ht="15" customHeight="1">
      <c r="AO81446" s="106"/>
      <c r="AR81446" s="106"/>
    </row>
    <row r="81447" spans="41:44" ht="15" customHeight="1">
      <c r="AO81447" s="108"/>
      <c r="AR81447" s="108"/>
    </row>
    <row r="81448" spans="41:44" ht="15" customHeight="1">
      <c r="AO81448" s="108"/>
      <c r="AR81448" s="108"/>
    </row>
    <row r="81449" spans="41:44" ht="15" customHeight="1">
      <c r="AO81449" s="108"/>
      <c r="AR81449" s="108"/>
    </row>
    <row r="81450" spans="41:44" ht="15" customHeight="1">
      <c r="AO81450" s="108"/>
      <c r="AR81450" s="108"/>
    </row>
    <row r="81451" spans="41:44" ht="15" customHeight="1">
      <c r="AO81451" s="108"/>
      <c r="AR81451" s="108"/>
    </row>
    <row r="81452" spans="41:44" ht="15" customHeight="1">
      <c r="AO81452" s="109"/>
      <c r="AR81452" s="109"/>
    </row>
    <row r="81453" spans="41:44" ht="15" customHeight="1">
      <c r="AO81453" s="104"/>
      <c r="AR81453" s="104"/>
    </row>
    <row r="81454" spans="41:44" ht="15" customHeight="1">
      <c r="AO81454" s="106"/>
      <c r="AR81454" s="106"/>
    </row>
    <row r="81455" spans="41:44" ht="15" customHeight="1">
      <c r="AO81455" s="106"/>
      <c r="AR81455" s="106"/>
    </row>
    <row r="81456" spans="41:44" ht="15" customHeight="1">
      <c r="AO81456" s="106"/>
      <c r="AR81456" s="106"/>
    </row>
    <row r="81457" spans="41:44" ht="15" customHeight="1">
      <c r="AO81457" s="106"/>
      <c r="AR81457" s="106"/>
    </row>
    <row r="81458" spans="41:44" ht="15" customHeight="1">
      <c r="AO81458" s="106"/>
      <c r="AR81458" s="106"/>
    </row>
    <row r="81459" spans="41:44" ht="15" customHeight="1">
      <c r="AO81459" s="106"/>
      <c r="AR81459" s="106"/>
    </row>
    <row r="81460" spans="41:44" ht="15" customHeight="1">
      <c r="AO81460" s="106"/>
      <c r="AR81460" s="106"/>
    </row>
    <row r="81461" spans="41:44" ht="15" customHeight="1">
      <c r="AO81461" s="108"/>
      <c r="AR81461" s="108"/>
    </row>
    <row r="81462" spans="41:44" ht="15" customHeight="1">
      <c r="AO81462" s="108"/>
      <c r="AR81462" s="108"/>
    </row>
    <row r="81463" spans="41:44" ht="15" customHeight="1">
      <c r="AO81463" s="108"/>
      <c r="AR81463" s="108"/>
    </row>
    <row r="81464" spans="41:44" ht="15" customHeight="1">
      <c r="AO81464" s="108"/>
      <c r="AR81464" s="108"/>
    </row>
    <row r="81465" spans="41:44" ht="15" customHeight="1">
      <c r="AO81465" s="108"/>
      <c r="AR81465" s="108"/>
    </row>
    <row r="81466" spans="41:44" ht="15" customHeight="1">
      <c r="AO81466" s="109"/>
      <c r="AR81466" s="109"/>
    </row>
    <row r="81467" spans="41:44" ht="15" customHeight="1">
      <c r="AO81467" s="104"/>
      <c r="AR81467" s="104"/>
    </row>
    <row r="81468" spans="41:44" ht="15" customHeight="1">
      <c r="AO81468" s="106"/>
      <c r="AR81468" s="106"/>
    </row>
    <row r="81469" spans="41:44" ht="15" customHeight="1">
      <c r="AO81469" s="106"/>
      <c r="AR81469" s="106"/>
    </row>
    <row r="81470" spans="41:44" ht="15" customHeight="1">
      <c r="AO81470" s="106"/>
      <c r="AR81470" s="106"/>
    </row>
    <row r="81471" spans="41:44" ht="15" customHeight="1">
      <c r="AO81471" s="106"/>
      <c r="AR81471" s="106"/>
    </row>
    <row r="81472" spans="41:44" ht="15" customHeight="1">
      <c r="AO81472" s="106"/>
      <c r="AR81472" s="106"/>
    </row>
    <row r="81473" spans="41:44" ht="15" customHeight="1">
      <c r="AO81473" s="106"/>
      <c r="AR81473" s="106"/>
    </row>
    <row r="81474" spans="41:44" ht="15" customHeight="1">
      <c r="AO81474" s="106"/>
      <c r="AR81474" s="106"/>
    </row>
    <row r="81475" spans="41:44" ht="15" customHeight="1">
      <c r="AO81475" s="108"/>
      <c r="AR81475" s="108"/>
    </row>
    <row r="81476" spans="41:44" ht="15" customHeight="1">
      <c r="AO81476" s="108"/>
      <c r="AR81476" s="108"/>
    </row>
    <row r="81477" spans="41:44" ht="15" customHeight="1">
      <c r="AO81477" s="108"/>
      <c r="AR81477" s="108"/>
    </row>
    <row r="81478" spans="41:44" ht="15" customHeight="1">
      <c r="AO81478" s="108"/>
      <c r="AR81478" s="108"/>
    </row>
    <row r="81479" spans="41:44" ht="15" customHeight="1">
      <c r="AO81479" s="108"/>
      <c r="AR81479" s="108"/>
    </row>
    <row r="81480" spans="41:44" ht="15" customHeight="1">
      <c r="AO81480" s="109"/>
      <c r="AR81480" s="109"/>
    </row>
    <row r="81481" spans="41:44" ht="15" customHeight="1">
      <c r="AO81481" s="104"/>
      <c r="AR81481" s="104"/>
    </row>
    <row r="81482" spans="41:44" ht="15" customHeight="1">
      <c r="AO81482" s="106"/>
      <c r="AR81482" s="106"/>
    </row>
    <row r="81483" spans="41:44" ht="15" customHeight="1">
      <c r="AO81483" s="106"/>
      <c r="AR81483" s="106"/>
    </row>
    <row r="81484" spans="41:44" ht="15" customHeight="1">
      <c r="AO81484" s="106"/>
      <c r="AR81484" s="106"/>
    </row>
    <row r="81485" spans="41:44" ht="15" customHeight="1">
      <c r="AO81485" s="106"/>
      <c r="AR81485" s="106"/>
    </row>
    <row r="81486" spans="41:44" ht="15" customHeight="1">
      <c r="AO81486" s="106"/>
      <c r="AR81486" s="106"/>
    </row>
    <row r="81487" spans="41:44" ht="15" customHeight="1">
      <c r="AO81487" s="106"/>
      <c r="AR81487" s="106"/>
    </row>
    <row r="81488" spans="41:44" ht="15" customHeight="1">
      <c r="AO81488" s="106"/>
      <c r="AR81488" s="106"/>
    </row>
    <row r="81489" spans="41:44" ht="15" customHeight="1">
      <c r="AO81489" s="108"/>
      <c r="AR81489" s="108"/>
    </row>
    <row r="81490" spans="41:44" ht="15" customHeight="1">
      <c r="AO81490" s="108"/>
      <c r="AR81490" s="108"/>
    </row>
    <row r="81491" spans="41:44" ht="15" customHeight="1">
      <c r="AO81491" s="108"/>
      <c r="AR81491" s="108"/>
    </row>
    <row r="81492" spans="41:44" ht="15" customHeight="1">
      <c r="AO81492" s="108"/>
      <c r="AR81492" s="108"/>
    </row>
    <row r="81493" spans="41:44" ht="15" customHeight="1">
      <c r="AO81493" s="108"/>
      <c r="AR81493" s="108"/>
    </row>
    <row r="81494" spans="41:44" ht="15" customHeight="1">
      <c r="AO81494" s="109"/>
      <c r="AR81494" s="109"/>
    </row>
    <row r="81495" spans="41:44" ht="15" customHeight="1">
      <c r="AO81495" s="104"/>
      <c r="AR81495" s="104"/>
    </row>
    <row r="81496" spans="41:44" ht="15" customHeight="1">
      <c r="AO81496" s="106"/>
      <c r="AR81496" s="106"/>
    </row>
    <row r="81497" spans="41:44" ht="15" customHeight="1">
      <c r="AO81497" s="106"/>
      <c r="AR81497" s="106"/>
    </row>
    <row r="81498" spans="41:44" ht="15" customHeight="1">
      <c r="AO81498" s="106"/>
      <c r="AR81498" s="106"/>
    </row>
    <row r="81499" spans="41:44" ht="15" customHeight="1">
      <c r="AO81499" s="106"/>
      <c r="AR81499" s="106"/>
    </row>
    <row r="81500" spans="41:44" ht="15" customHeight="1">
      <c r="AO81500" s="106"/>
      <c r="AR81500" s="106"/>
    </row>
    <row r="81501" spans="41:44" ht="15" customHeight="1">
      <c r="AO81501" s="106"/>
      <c r="AR81501" s="106"/>
    </row>
    <row r="81502" spans="41:44" ht="15" customHeight="1">
      <c r="AO81502" s="106"/>
      <c r="AR81502" s="106"/>
    </row>
    <row r="81503" spans="41:44" ht="15" customHeight="1">
      <c r="AO81503" s="108"/>
      <c r="AR81503" s="108"/>
    </row>
    <row r="81504" spans="41:44" ht="15" customHeight="1">
      <c r="AO81504" s="108"/>
      <c r="AR81504" s="108"/>
    </row>
    <row r="81505" spans="41:44" ht="15" customHeight="1">
      <c r="AO81505" s="108"/>
      <c r="AR81505" s="108"/>
    </row>
    <row r="81506" spans="41:44" ht="15" customHeight="1">
      <c r="AO81506" s="108"/>
      <c r="AR81506" s="108"/>
    </row>
    <row r="81507" spans="41:44" ht="15" customHeight="1">
      <c r="AO81507" s="108"/>
      <c r="AR81507" s="108"/>
    </row>
    <row r="81508" spans="41:44" ht="15" customHeight="1">
      <c r="AO81508" s="109"/>
      <c r="AR81508" s="109"/>
    </row>
    <row r="81509" spans="41:44" ht="15" customHeight="1">
      <c r="AO81509" s="104"/>
      <c r="AR81509" s="104"/>
    </row>
    <row r="81510" spans="41:44" ht="15" customHeight="1">
      <c r="AO81510" s="106"/>
      <c r="AR81510" s="106"/>
    </row>
    <row r="81511" spans="41:44" ht="15" customHeight="1">
      <c r="AO81511" s="106"/>
      <c r="AR81511" s="106"/>
    </row>
    <row r="81512" spans="41:44" ht="15" customHeight="1">
      <c r="AO81512" s="106"/>
      <c r="AR81512" s="106"/>
    </row>
    <row r="81513" spans="41:44" ht="15" customHeight="1">
      <c r="AO81513" s="106"/>
      <c r="AR81513" s="106"/>
    </row>
    <row r="81514" spans="41:44" ht="15" customHeight="1">
      <c r="AO81514" s="106"/>
      <c r="AR81514" s="106"/>
    </row>
    <row r="81515" spans="41:44" ht="15" customHeight="1">
      <c r="AO81515" s="106"/>
      <c r="AR81515" s="106"/>
    </row>
    <row r="81516" spans="41:44" ht="15" customHeight="1">
      <c r="AO81516" s="106"/>
      <c r="AR81516" s="106"/>
    </row>
    <row r="81517" spans="41:44" ht="15" customHeight="1">
      <c r="AO81517" s="108"/>
      <c r="AR81517" s="108"/>
    </row>
    <row r="81518" spans="41:44" ht="15" customHeight="1">
      <c r="AO81518" s="108"/>
      <c r="AR81518" s="108"/>
    </row>
    <row r="81519" spans="41:44" ht="15" customHeight="1">
      <c r="AO81519" s="108"/>
      <c r="AR81519" s="108"/>
    </row>
    <row r="81520" spans="41:44" ht="15" customHeight="1">
      <c r="AO81520" s="108"/>
      <c r="AR81520" s="108"/>
    </row>
    <row r="81521" spans="41:44" ht="15" customHeight="1">
      <c r="AO81521" s="108"/>
      <c r="AR81521" s="108"/>
    </row>
    <row r="81522" spans="41:44" ht="15" customHeight="1">
      <c r="AO81522" s="109"/>
      <c r="AR81522" s="109"/>
    </row>
    <row r="81523" spans="41:44" ht="15" customHeight="1">
      <c r="AO81523" s="104"/>
      <c r="AR81523" s="104"/>
    </row>
    <row r="81524" spans="41:44" ht="15" customHeight="1">
      <c r="AO81524" s="106"/>
      <c r="AR81524" s="106"/>
    </row>
    <row r="81525" spans="41:44" ht="15" customHeight="1">
      <c r="AO81525" s="106"/>
      <c r="AR81525" s="106"/>
    </row>
    <row r="81526" spans="41:44" ht="15" customHeight="1">
      <c r="AO81526" s="106"/>
      <c r="AR81526" s="106"/>
    </row>
    <row r="81527" spans="41:44" ht="15" customHeight="1">
      <c r="AO81527" s="106"/>
      <c r="AR81527" s="106"/>
    </row>
    <row r="81528" spans="41:44" ht="15" customHeight="1">
      <c r="AO81528" s="106"/>
      <c r="AR81528" s="106"/>
    </row>
    <row r="81529" spans="41:44" ht="15" customHeight="1">
      <c r="AO81529" s="106"/>
      <c r="AR81529" s="106"/>
    </row>
    <row r="81530" spans="41:44" ht="15" customHeight="1">
      <c r="AO81530" s="106"/>
      <c r="AR81530" s="106"/>
    </row>
    <row r="81531" spans="41:44" ht="15" customHeight="1">
      <c r="AO81531" s="108"/>
      <c r="AR81531" s="108"/>
    </row>
    <row r="81532" spans="41:44" ht="15" customHeight="1">
      <c r="AO81532" s="108"/>
      <c r="AR81532" s="108"/>
    </row>
    <row r="81533" spans="41:44" ht="15" customHeight="1">
      <c r="AO81533" s="108"/>
      <c r="AR81533" s="108"/>
    </row>
    <row r="81534" spans="41:44" ht="15" customHeight="1">
      <c r="AO81534" s="108"/>
      <c r="AR81534" s="108"/>
    </row>
    <row r="81535" spans="41:44" ht="15" customHeight="1">
      <c r="AO81535" s="108"/>
      <c r="AR81535" s="108"/>
    </row>
    <row r="81536" spans="41:44" ht="15" customHeight="1">
      <c r="AO81536" s="109"/>
      <c r="AR81536" s="109"/>
    </row>
    <row r="81537" spans="41:44" ht="15" customHeight="1">
      <c r="AO81537" s="104"/>
      <c r="AR81537" s="104"/>
    </row>
    <row r="81538" spans="41:44" ht="15" customHeight="1">
      <c r="AO81538" s="106"/>
      <c r="AR81538" s="106"/>
    </row>
    <row r="81539" spans="41:44" ht="15" customHeight="1">
      <c r="AO81539" s="106"/>
      <c r="AR81539" s="106"/>
    </row>
    <row r="81540" spans="41:44" ht="15" customHeight="1">
      <c r="AO81540" s="106"/>
      <c r="AR81540" s="106"/>
    </row>
    <row r="81541" spans="41:44" ht="15" customHeight="1">
      <c r="AO81541" s="106"/>
      <c r="AR81541" s="106"/>
    </row>
    <row r="81542" spans="41:44" ht="15" customHeight="1">
      <c r="AO81542" s="106"/>
      <c r="AR81542" s="106"/>
    </row>
    <row r="81543" spans="41:44" ht="15" customHeight="1">
      <c r="AO81543" s="106"/>
      <c r="AR81543" s="106"/>
    </row>
    <row r="81544" spans="41:44" ht="15" customHeight="1">
      <c r="AO81544" s="106"/>
      <c r="AR81544" s="106"/>
    </row>
    <row r="81545" spans="41:44" ht="15" customHeight="1">
      <c r="AO81545" s="108"/>
      <c r="AR81545" s="108"/>
    </row>
    <row r="81546" spans="41:44" ht="15" customHeight="1">
      <c r="AO81546" s="108"/>
      <c r="AR81546" s="108"/>
    </row>
    <row r="81547" spans="41:44" ht="15" customHeight="1">
      <c r="AO81547" s="108"/>
      <c r="AR81547" s="108"/>
    </row>
    <row r="81548" spans="41:44" ht="15" customHeight="1">
      <c r="AO81548" s="108"/>
      <c r="AR81548" s="108"/>
    </row>
    <row r="81549" spans="41:44" ht="15" customHeight="1">
      <c r="AO81549" s="108"/>
      <c r="AR81549" s="108"/>
    </row>
    <row r="81550" spans="41:44" ht="15" customHeight="1">
      <c r="AO81550" s="109"/>
      <c r="AR81550" s="109"/>
    </row>
    <row r="81551" spans="41:44" ht="15" customHeight="1">
      <c r="AO81551" s="104"/>
      <c r="AR81551" s="104"/>
    </row>
    <row r="81552" spans="41:44" ht="15" customHeight="1">
      <c r="AO81552" s="106"/>
      <c r="AR81552" s="106"/>
    </row>
    <row r="81553" spans="41:44" ht="15" customHeight="1">
      <c r="AO81553" s="106"/>
      <c r="AR81553" s="106"/>
    </row>
    <row r="81554" spans="41:44" ht="15" customHeight="1">
      <c r="AO81554" s="106"/>
      <c r="AR81554" s="106"/>
    </row>
    <row r="81555" spans="41:44" ht="15" customHeight="1">
      <c r="AO81555" s="106"/>
      <c r="AR81555" s="106"/>
    </row>
    <row r="81556" spans="41:44" ht="15" customHeight="1">
      <c r="AO81556" s="106"/>
      <c r="AR81556" s="106"/>
    </row>
    <row r="81557" spans="41:44" ht="15" customHeight="1">
      <c r="AO81557" s="106"/>
      <c r="AR81557" s="106"/>
    </row>
    <row r="81558" spans="41:44" ht="15" customHeight="1">
      <c r="AO81558" s="106"/>
      <c r="AR81558" s="106"/>
    </row>
    <row r="81559" spans="41:44" ht="15" customHeight="1">
      <c r="AO81559" s="108"/>
      <c r="AR81559" s="108"/>
    </row>
    <row r="81560" spans="41:44" ht="15" customHeight="1">
      <c r="AO81560" s="108"/>
      <c r="AR81560" s="108"/>
    </row>
    <row r="81561" spans="41:44" ht="15" customHeight="1">
      <c r="AO81561" s="108"/>
      <c r="AR81561" s="108"/>
    </row>
    <row r="81562" spans="41:44" ht="15" customHeight="1">
      <c r="AO81562" s="108"/>
      <c r="AR81562" s="108"/>
    </row>
    <row r="81563" spans="41:44" ht="15" customHeight="1">
      <c r="AO81563" s="108"/>
      <c r="AR81563" s="108"/>
    </row>
    <row r="81564" spans="41:44" ht="15" customHeight="1">
      <c r="AO81564" s="109"/>
      <c r="AR81564" s="109"/>
    </row>
    <row r="81565" spans="41:44" ht="15" customHeight="1">
      <c r="AO81565" s="104"/>
      <c r="AR81565" s="104"/>
    </row>
    <row r="81566" spans="41:44" ht="15" customHeight="1">
      <c r="AO81566" s="106"/>
      <c r="AR81566" s="106"/>
    </row>
    <row r="81567" spans="41:44" ht="15" customHeight="1">
      <c r="AO81567" s="106"/>
      <c r="AR81567" s="106"/>
    </row>
    <row r="81568" spans="41:44" ht="15" customHeight="1">
      <c r="AO81568" s="106"/>
      <c r="AR81568" s="106"/>
    </row>
    <row r="81569" spans="41:44" ht="15" customHeight="1">
      <c r="AO81569" s="106"/>
      <c r="AR81569" s="106"/>
    </row>
    <row r="81570" spans="41:44" ht="15" customHeight="1">
      <c r="AO81570" s="106"/>
      <c r="AR81570" s="106"/>
    </row>
    <row r="81571" spans="41:44" ht="15" customHeight="1">
      <c r="AO81571" s="106"/>
      <c r="AR81571" s="106"/>
    </row>
    <row r="81572" spans="41:44" ht="15" customHeight="1">
      <c r="AO81572" s="106"/>
      <c r="AR81572" s="106"/>
    </row>
    <row r="81573" spans="41:44" ht="15" customHeight="1">
      <c r="AO81573" s="108"/>
      <c r="AR81573" s="108"/>
    </row>
    <row r="81574" spans="41:44" ht="15" customHeight="1">
      <c r="AO81574" s="108"/>
      <c r="AR81574" s="108"/>
    </row>
    <row r="81575" spans="41:44" ht="15" customHeight="1">
      <c r="AO81575" s="108"/>
      <c r="AR81575" s="108"/>
    </row>
    <row r="81576" spans="41:44" ht="15" customHeight="1">
      <c r="AO81576" s="108"/>
      <c r="AR81576" s="108"/>
    </row>
    <row r="81577" spans="41:44" ht="15" customHeight="1">
      <c r="AO81577" s="108"/>
      <c r="AR81577" s="108"/>
    </row>
    <row r="81578" spans="41:44" ht="15" customHeight="1">
      <c r="AO81578" s="109"/>
      <c r="AR81578" s="109"/>
    </row>
    <row r="81579" spans="41:44" ht="15" customHeight="1">
      <c r="AO81579" s="104"/>
      <c r="AR81579" s="104"/>
    </row>
    <row r="81580" spans="41:44" ht="15" customHeight="1">
      <c r="AO81580" s="106"/>
      <c r="AR81580" s="106"/>
    </row>
    <row r="81581" spans="41:44" ht="15" customHeight="1">
      <c r="AO81581" s="106"/>
      <c r="AR81581" s="106"/>
    </row>
    <row r="81582" spans="41:44" ht="15" customHeight="1">
      <c r="AO81582" s="106"/>
      <c r="AR81582" s="106"/>
    </row>
    <row r="81583" spans="41:44" ht="15" customHeight="1">
      <c r="AO81583" s="106"/>
      <c r="AR81583" s="106"/>
    </row>
    <row r="81584" spans="41:44" ht="15" customHeight="1">
      <c r="AO81584" s="106"/>
      <c r="AR81584" s="106"/>
    </row>
    <row r="81585" spans="41:44" ht="15" customHeight="1">
      <c r="AO81585" s="106"/>
      <c r="AR81585" s="106"/>
    </row>
    <row r="81586" spans="41:44" ht="15" customHeight="1">
      <c r="AO81586" s="106"/>
      <c r="AR81586" s="106"/>
    </row>
    <row r="81587" spans="41:44" ht="15" customHeight="1">
      <c r="AO81587" s="108"/>
      <c r="AR81587" s="108"/>
    </row>
    <row r="81588" spans="41:44" ht="15" customHeight="1">
      <c r="AO81588" s="108"/>
      <c r="AR81588" s="108"/>
    </row>
    <row r="81589" spans="41:44" ht="15" customHeight="1">
      <c r="AO81589" s="108"/>
      <c r="AR81589" s="108"/>
    </row>
    <row r="81590" spans="41:44" ht="15" customHeight="1">
      <c r="AO81590" s="108"/>
      <c r="AR81590" s="108"/>
    </row>
    <row r="81591" spans="41:44" ht="15" customHeight="1">
      <c r="AO81591" s="108"/>
      <c r="AR81591" s="108"/>
    </row>
    <row r="81592" spans="41:44" ht="15" customHeight="1">
      <c r="AO81592" s="109"/>
      <c r="AR81592" s="109"/>
    </row>
    <row r="81593" spans="41:44" ht="15" customHeight="1">
      <c r="AO81593" s="104"/>
      <c r="AR81593" s="104"/>
    </row>
    <row r="81594" spans="41:44" ht="15" customHeight="1">
      <c r="AO81594" s="106"/>
      <c r="AR81594" s="106"/>
    </row>
    <row r="81595" spans="41:44" ht="15" customHeight="1">
      <c r="AO81595" s="106"/>
      <c r="AR81595" s="106"/>
    </row>
    <row r="81596" spans="41:44" ht="15" customHeight="1">
      <c r="AO81596" s="106"/>
      <c r="AR81596" s="106"/>
    </row>
    <row r="81597" spans="41:44" ht="15" customHeight="1">
      <c r="AO81597" s="106"/>
      <c r="AR81597" s="106"/>
    </row>
    <row r="81598" spans="41:44" ht="15" customHeight="1">
      <c r="AO81598" s="106"/>
      <c r="AR81598" s="106"/>
    </row>
    <row r="81599" spans="41:44" ht="15" customHeight="1">
      <c r="AO81599" s="106"/>
      <c r="AR81599" s="106"/>
    </row>
    <row r="81600" spans="41:44" ht="15" customHeight="1">
      <c r="AO81600" s="106"/>
      <c r="AR81600" s="106"/>
    </row>
    <row r="81601" spans="41:44" ht="15" customHeight="1">
      <c r="AO81601" s="108"/>
      <c r="AR81601" s="108"/>
    </row>
    <row r="81602" spans="41:44" ht="15" customHeight="1">
      <c r="AO81602" s="108"/>
      <c r="AR81602" s="108"/>
    </row>
    <row r="81603" spans="41:44" ht="15" customHeight="1">
      <c r="AO81603" s="108"/>
      <c r="AR81603" s="108"/>
    </row>
    <row r="81604" spans="41:44" ht="15" customHeight="1">
      <c r="AO81604" s="108"/>
      <c r="AR81604" s="108"/>
    </row>
    <row r="81605" spans="41:44" ht="15" customHeight="1">
      <c r="AO81605" s="108"/>
      <c r="AR81605" s="108"/>
    </row>
    <row r="81606" spans="41:44" ht="15" customHeight="1">
      <c r="AO81606" s="109"/>
      <c r="AR81606" s="109"/>
    </row>
    <row r="81607" spans="41:44" ht="15" customHeight="1">
      <c r="AO81607" s="104"/>
      <c r="AR81607" s="104"/>
    </row>
    <row r="81608" spans="41:44" ht="15" customHeight="1">
      <c r="AO81608" s="106"/>
      <c r="AR81608" s="106"/>
    </row>
    <row r="81609" spans="41:44" ht="15" customHeight="1">
      <c r="AO81609" s="106"/>
      <c r="AR81609" s="106"/>
    </row>
    <row r="81610" spans="41:44" ht="15" customHeight="1">
      <c r="AO81610" s="106"/>
      <c r="AR81610" s="106"/>
    </row>
    <row r="81611" spans="41:44" ht="15" customHeight="1">
      <c r="AO81611" s="106"/>
      <c r="AR81611" s="106"/>
    </row>
    <row r="81612" spans="41:44" ht="15" customHeight="1">
      <c r="AO81612" s="106"/>
      <c r="AR81612" s="106"/>
    </row>
    <row r="81613" spans="41:44" ht="15" customHeight="1">
      <c r="AO81613" s="106"/>
      <c r="AR81613" s="106"/>
    </row>
    <row r="81614" spans="41:44" ht="15" customHeight="1">
      <c r="AO81614" s="106"/>
      <c r="AR81614" s="106"/>
    </row>
    <row r="81615" spans="41:44" ht="15" customHeight="1">
      <c r="AO81615" s="108"/>
      <c r="AR81615" s="108"/>
    </row>
    <row r="81616" spans="41:44" ht="15" customHeight="1">
      <c r="AO81616" s="108"/>
      <c r="AR81616" s="108"/>
    </row>
    <row r="81617" spans="41:44" ht="15" customHeight="1">
      <c r="AO81617" s="108"/>
      <c r="AR81617" s="108"/>
    </row>
    <row r="81618" spans="41:44" ht="15" customHeight="1">
      <c r="AO81618" s="108"/>
      <c r="AR81618" s="108"/>
    </row>
    <row r="81619" spans="41:44" ht="15" customHeight="1">
      <c r="AO81619" s="108"/>
      <c r="AR81619" s="108"/>
    </row>
    <row r="81620" spans="41:44" ht="15" customHeight="1">
      <c r="AO81620" s="109"/>
      <c r="AR81620" s="109"/>
    </row>
    <row r="81621" spans="41:44" ht="15" customHeight="1">
      <c r="AO81621" s="104"/>
      <c r="AR81621" s="104"/>
    </row>
    <row r="81622" spans="41:44" ht="15" customHeight="1">
      <c r="AO81622" s="106"/>
      <c r="AR81622" s="106"/>
    </row>
    <row r="81623" spans="41:44" ht="15" customHeight="1">
      <c r="AO81623" s="106"/>
      <c r="AR81623" s="106"/>
    </row>
    <row r="81624" spans="41:44" ht="15" customHeight="1">
      <c r="AO81624" s="106"/>
      <c r="AR81624" s="106"/>
    </row>
    <row r="81625" spans="41:44" ht="15" customHeight="1">
      <c r="AO81625" s="106"/>
      <c r="AR81625" s="106"/>
    </row>
    <row r="81626" spans="41:44" ht="15" customHeight="1">
      <c r="AO81626" s="106"/>
      <c r="AR81626" s="106"/>
    </row>
    <row r="81627" spans="41:44" ht="15" customHeight="1">
      <c r="AO81627" s="106"/>
      <c r="AR81627" s="106"/>
    </row>
    <row r="81628" spans="41:44" ht="15" customHeight="1">
      <c r="AO81628" s="106"/>
      <c r="AR81628" s="106"/>
    </row>
    <row r="81629" spans="41:44" ht="15" customHeight="1">
      <c r="AO81629" s="108"/>
      <c r="AR81629" s="108"/>
    </row>
    <row r="81630" spans="41:44" ht="15" customHeight="1">
      <c r="AO81630" s="108"/>
      <c r="AR81630" s="108"/>
    </row>
    <row r="81631" spans="41:44" ht="15" customHeight="1">
      <c r="AO81631" s="108"/>
      <c r="AR81631" s="108"/>
    </row>
    <row r="81632" spans="41:44" ht="15" customHeight="1">
      <c r="AO81632" s="108"/>
      <c r="AR81632" s="108"/>
    </row>
    <row r="81633" spans="41:44" ht="15" customHeight="1">
      <c r="AO81633" s="108"/>
      <c r="AR81633" s="108"/>
    </row>
    <row r="81634" spans="41:44" ht="15" customHeight="1">
      <c r="AO81634" s="109"/>
      <c r="AR81634" s="109"/>
    </row>
    <row r="81635" spans="41:44" ht="15" customHeight="1">
      <c r="AO81635" s="104"/>
      <c r="AR81635" s="104"/>
    </row>
    <row r="81636" spans="41:44" ht="15" customHeight="1">
      <c r="AO81636" s="106"/>
      <c r="AR81636" s="106"/>
    </row>
    <row r="81637" spans="41:44" ht="15" customHeight="1">
      <c r="AO81637" s="106"/>
      <c r="AR81637" s="106"/>
    </row>
    <row r="81638" spans="41:44" ht="15" customHeight="1">
      <c r="AO81638" s="106"/>
      <c r="AR81638" s="106"/>
    </row>
    <row r="81639" spans="41:44" ht="15" customHeight="1">
      <c r="AO81639" s="106"/>
      <c r="AR81639" s="106"/>
    </row>
    <row r="81640" spans="41:44" ht="15" customHeight="1">
      <c r="AO81640" s="106"/>
      <c r="AR81640" s="106"/>
    </row>
    <row r="81641" spans="41:44" ht="15" customHeight="1">
      <c r="AO81641" s="106"/>
      <c r="AR81641" s="106"/>
    </row>
    <row r="81642" spans="41:44" ht="15" customHeight="1">
      <c r="AO81642" s="106"/>
      <c r="AR81642" s="106"/>
    </row>
    <row r="81643" spans="41:44" ht="15" customHeight="1">
      <c r="AO81643" s="108"/>
      <c r="AR81643" s="108"/>
    </row>
    <row r="81644" spans="41:44" ht="15" customHeight="1">
      <c r="AO81644" s="108"/>
      <c r="AR81644" s="108"/>
    </row>
    <row r="81645" spans="41:44" ht="15" customHeight="1">
      <c r="AO81645" s="108"/>
      <c r="AR81645" s="108"/>
    </row>
    <row r="81646" spans="41:44" ht="15" customHeight="1">
      <c r="AO81646" s="108"/>
      <c r="AR81646" s="108"/>
    </row>
    <row r="81647" spans="41:44" ht="15" customHeight="1">
      <c r="AO81647" s="108"/>
      <c r="AR81647" s="108"/>
    </row>
    <row r="81648" spans="41:44" ht="15" customHeight="1">
      <c r="AO81648" s="109"/>
      <c r="AR81648" s="109"/>
    </row>
    <row r="81649" spans="41:44" ht="15" customHeight="1">
      <c r="AO81649" s="104"/>
      <c r="AR81649" s="104"/>
    </row>
    <row r="81650" spans="41:44" ht="15" customHeight="1">
      <c r="AO81650" s="106"/>
      <c r="AR81650" s="106"/>
    </row>
    <row r="81651" spans="41:44" ht="15" customHeight="1">
      <c r="AO81651" s="106"/>
      <c r="AR81651" s="106"/>
    </row>
    <row r="81652" spans="41:44" ht="15" customHeight="1">
      <c r="AO81652" s="106"/>
      <c r="AR81652" s="106"/>
    </row>
    <row r="81653" spans="41:44" ht="15" customHeight="1">
      <c r="AO81653" s="106"/>
      <c r="AR81653" s="106"/>
    </row>
    <row r="81654" spans="41:44" ht="15" customHeight="1">
      <c r="AO81654" s="106"/>
      <c r="AR81654" s="106"/>
    </row>
    <row r="81655" spans="41:44" ht="15" customHeight="1">
      <c r="AO81655" s="106"/>
      <c r="AR81655" s="106"/>
    </row>
    <row r="81656" spans="41:44" ht="15" customHeight="1">
      <c r="AO81656" s="106"/>
      <c r="AR81656" s="106"/>
    </row>
    <row r="81657" spans="41:44" ht="15" customHeight="1">
      <c r="AO81657" s="108"/>
      <c r="AR81657" s="108"/>
    </row>
    <row r="81658" spans="41:44" ht="15" customHeight="1">
      <c r="AO81658" s="108"/>
      <c r="AR81658" s="108"/>
    </row>
    <row r="81659" spans="41:44" ht="15" customHeight="1">
      <c r="AO81659" s="108"/>
      <c r="AR81659" s="108"/>
    </row>
    <row r="81660" spans="41:44" ht="15" customHeight="1">
      <c r="AO81660" s="108"/>
      <c r="AR81660" s="108"/>
    </row>
    <row r="81661" spans="41:44" ht="15" customHeight="1">
      <c r="AO81661" s="108"/>
      <c r="AR81661" s="108"/>
    </row>
    <row r="81662" spans="41:44" ht="15" customHeight="1">
      <c r="AO81662" s="109"/>
      <c r="AR81662" s="109"/>
    </row>
    <row r="81663" spans="41:44" ht="15" customHeight="1">
      <c r="AO81663" s="104"/>
      <c r="AR81663" s="104"/>
    </row>
    <row r="81664" spans="41:44" ht="15" customHeight="1">
      <c r="AO81664" s="106"/>
      <c r="AR81664" s="106"/>
    </row>
    <row r="81665" spans="41:44" ht="15" customHeight="1">
      <c r="AO81665" s="106"/>
      <c r="AR81665" s="106"/>
    </row>
    <row r="81666" spans="41:44" ht="15" customHeight="1">
      <c r="AO81666" s="106"/>
      <c r="AR81666" s="106"/>
    </row>
    <row r="81667" spans="41:44" ht="15" customHeight="1">
      <c r="AO81667" s="106"/>
      <c r="AR81667" s="106"/>
    </row>
    <row r="81668" spans="41:44" ht="15" customHeight="1">
      <c r="AO81668" s="106"/>
      <c r="AR81668" s="106"/>
    </row>
    <row r="81669" spans="41:44" ht="15" customHeight="1">
      <c r="AO81669" s="106"/>
      <c r="AR81669" s="106"/>
    </row>
    <row r="81670" spans="41:44" ht="15" customHeight="1">
      <c r="AO81670" s="106"/>
      <c r="AR81670" s="106"/>
    </row>
    <row r="81671" spans="41:44" ht="15" customHeight="1">
      <c r="AO81671" s="108"/>
      <c r="AR81671" s="108"/>
    </row>
    <row r="81672" spans="41:44" ht="15" customHeight="1">
      <c r="AO81672" s="108"/>
      <c r="AR81672" s="108"/>
    </row>
    <row r="81673" spans="41:44" ht="15" customHeight="1">
      <c r="AO81673" s="108"/>
      <c r="AR81673" s="108"/>
    </row>
    <row r="81674" spans="41:44" ht="15" customHeight="1">
      <c r="AO81674" s="108"/>
      <c r="AR81674" s="108"/>
    </row>
    <row r="81675" spans="41:44" ht="15" customHeight="1">
      <c r="AO81675" s="108"/>
      <c r="AR81675" s="108"/>
    </row>
    <row r="81676" spans="41:44" ht="15" customHeight="1">
      <c r="AO81676" s="109"/>
      <c r="AR81676" s="109"/>
    </row>
    <row r="81677" spans="41:44" ht="15" customHeight="1">
      <c r="AO81677" s="104"/>
      <c r="AR81677" s="104"/>
    </row>
    <row r="81678" spans="41:44" ht="15" customHeight="1">
      <c r="AO81678" s="106"/>
      <c r="AR81678" s="106"/>
    </row>
    <row r="81679" spans="41:44" ht="15" customHeight="1">
      <c r="AO81679" s="106"/>
      <c r="AR81679" s="106"/>
    </row>
    <row r="81680" spans="41:44" ht="15" customHeight="1">
      <c r="AO81680" s="106"/>
      <c r="AR81680" s="106"/>
    </row>
    <row r="81681" spans="41:44" ht="15" customHeight="1">
      <c r="AO81681" s="106"/>
      <c r="AR81681" s="106"/>
    </row>
    <row r="81682" spans="41:44" ht="15" customHeight="1">
      <c r="AO81682" s="106"/>
      <c r="AR81682" s="106"/>
    </row>
    <row r="81683" spans="41:44" ht="15" customHeight="1">
      <c r="AO81683" s="106"/>
      <c r="AR81683" s="106"/>
    </row>
    <row r="81684" spans="41:44" ht="15" customHeight="1">
      <c r="AO81684" s="106"/>
      <c r="AR81684" s="106"/>
    </row>
    <row r="81685" spans="41:44" ht="15" customHeight="1">
      <c r="AO81685" s="108"/>
      <c r="AR81685" s="108"/>
    </row>
    <row r="81686" spans="41:44" ht="15" customHeight="1">
      <c r="AO81686" s="108"/>
      <c r="AR81686" s="108"/>
    </row>
    <row r="81687" spans="41:44" ht="15" customHeight="1">
      <c r="AO81687" s="108"/>
      <c r="AR81687" s="108"/>
    </row>
    <row r="81688" spans="41:44" ht="15" customHeight="1">
      <c r="AO81688" s="108"/>
      <c r="AR81688" s="108"/>
    </row>
    <row r="81689" spans="41:44" ht="15" customHeight="1">
      <c r="AO81689" s="108"/>
      <c r="AR81689" s="108"/>
    </row>
    <row r="81690" spans="41:44" ht="15" customHeight="1">
      <c r="AO81690" s="109"/>
      <c r="AR81690" s="109"/>
    </row>
    <row r="81691" spans="41:44" ht="15" customHeight="1">
      <c r="AO81691" s="104"/>
      <c r="AR81691" s="104"/>
    </row>
    <row r="81692" spans="41:44" ht="15" customHeight="1">
      <c r="AO81692" s="106"/>
      <c r="AR81692" s="106"/>
    </row>
    <row r="81693" spans="41:44" ht="15" customHeight="1">
      <c r="AO81693" s="106"/>
      <c r="AR81693" s="106"/>
    </row>
    <row r="81694" spans="41:44" ht="15" customHeight="1">
      <c r="AO81694" s="106"/>
      <c r="AR81694" s="106"/>
    </row>
    <row r="81695" spans="41:44" ht="15" customHeight="1">
      <c r="AO81695" s="106"/>
      <c r="AR81695" s="106"/>
    </row>
    <row r="81696" spans="41:44" ht="15" customHeight="1">
      <c r="AO81696" s="106"/>
      <c r="AR81696" s="106"/>
    </row>
    <row r="81697" spans="41:44" ht="15" customHeight="1">
      <c r="AO81697" s="106"/>
      <c r="AR81697" s="106"/>
    </row>
    <row r="81698" spans="41:44" ht="15" customHeight="1">
      <c r="AO81698" s="106"/>
      <c r="AR81698" s="106"/>
    </row>
    <row r="81699" spans="41:44" ht="15" customHeight="1">
      <c r="AO81699" s="108"/>
      <c r="AR81699" s="108"/>
    </row>
    <row r="81700" spans="41:44" ht="15" customHeight="1">
      <c r="AO81700" s="108"/>
      <c r="AR81700" s="108"/>
    </row>
    <row r="81701" spans="41:44" ht="15" customHeight="1">
      <c r="AO81701" s="108"/>
      <c r="AR81701" s="108"/>
    </row>
    <row r="81702" spans="41:44" ht="15" customHeight="1">
      <c r="AO81702" s="108"/>
      <c r="AR81702" s="108"/>
    </row>
    <row r="81703" spans="41:44" ht="15" customHeight="1">
      <c r="AO81703" s="108"/>
      <c r="AR81703" s="108"/>
    </row>
    <row r="81704" spans="41:44" ht="15" customHeight="1">
      <c r="AO81704" s="109"/>
      <c r="AR81704" s="109"/>
    </row>
    <row r="81705" spans="41:44" ht="15" customHeight="1">
      <c r="AO81705" s="104"/>
      <c r="AR81705" s="104"/>
    </row>
    <row r="81706" spans="41:44" ht="15" customHeight="1">
      <c r="AO81706" s="106"/>
      <c r="AR81706" s="106"/>
    </row>
    <row r="81707" spans="41:44" ht="15" customHeight="1">
      <c r="AO81707" s="106"/>
      <c r="AR81707" s="106"/>
    </row>
    <row r="81708" spans="41:44" ht="15" customHeight="1">
      <c r="AO81708" s="106"/>
      <c r="AR81708" s="106"/>
    </row>
    <row r="81709" spans="41:44" ht="15" customHeight="1">
      <c r="AO81709" s="106"/>
      <c r="AR81709" s="106"/>
    </row>
    <row r="81710" spans="41:44" ht="15" customHeight="1">
      <c r="AO81710" s="106"/>
      <c r="AR81710" s="106"/>
    </row>
    <row r="81711" spans="41:44" ht="15" customHeight="1">
      <c r="AO81711" s="106"/>
      <c r="AR81711" s="106"/>
    </row>
    <row r="81712" spans="41:44" ht="15" customHeight="1">
      <c r="AO81712" s="106"/>
      <c r="AR81712" s="106"/>
    </row>
    <row r="81713" spans="41:44" ht="15" customHeight="1">
      <c r="AO81713" s="108"/>
      <c r="AR81713" s="108"/>
    </row>
    <row r="81714" spans="41:44" ht="15" customHeight="1">
      <c r="AO81714" s="108"/>
      <c r="AR81714" s="108"/>
    </row>
    <row r="81715" spans="41:44" ht="15" customHeight="1">
      <c r="AO81715" s="108"/>
      <c r="AR81715" s="108"/>
    </row>
    <row r="81716" spans="41:44" ht="15" customHeight="1">
      <c r="AO81716" s="108"/>
      <c r="AR81716" s="108"/>
    </row>
    <row r="81717" spans="41:44" ht="15" customHeight="1">
      <c r="AO81717" s="108"/>
      <c r="AR81717" s="108"/>
    </row>
    <row r="81718" spans="41:44" ht="15" customHeight="1">
      <c r="AO81718" s="109"/>
      <c r="AR81718" s="109"/>
    </row>
    <row r="81719" spans="41:44" ht="15" customHeight="1">
      <c r="AO81719" s="104"/>
      <c r="AR81719" s="104"/>
    </row>
    <row r="81720" spans="41:44" ht="15" customHeight="1">
      <c r="AO81720" s="106"/>
      <c r="AR81720" s="106"/>
    </row>
    <row r="81721" spans="41:44" ht="15" customHeight="1">
      <c r="AO81721" s="106"/>
      <c r="AR81721" s="106"/>
    </row>
    <row r="81722" spans="41:44" ht="15" customHeight="1">
      <c r="AO81722" s="106"/>
      <c r="AR81722" s="106"/>
    </row>
    <row r="81723" spans="41:44" ht="15" customHeight="1">
      <c r="AO81723" s="106"/>
      <c r="AR81723" s="106"/>
    </row>
    <row r="81724" spans="41:44" ht="15" customHeight="1">
      <c r="AO81724" s="106"/>
      <c r="AR81724" s="106"/>
    </row>
    <row r="81725" spans="41:44" ht="15" customHeight="1">
      <c r="AO81725" s="106"/>
      <c r="AR81725" s="106"/>
    </row>
    <row r="81726" spans="41:44" ht="15" customHeight="1">
      <c r="AO81726" s="106"/>
      <c r="AR81726" s="106"/>
    </row>
    <row r="81727" spans="41:44" ht="15" customHeight="1">
      <c r="AO81727" s="108"/>
      <c r="AR81727" s="108"/>
    </row>
    <row r="81728" spans="41:44" ht="15" customHeight="1">
      <c r="AO81728" s="108"/>
      <c r="AR81728" s="108"/>
    </row>
    <row r="81729" spans="41:44" ht="15" customHeight="1">
      <c r="AO81729" s="108"/>
      <c r="AR81729" s="108"/>
    </row>
    <row r="81730" spans="41:44" ht="15" customHeight="1">
      <c r="AO81730" s="108"/>
      <c r="AR81730" s="108"/>
    </row>
    <row r="81731" spans="41:44" ht="15" customHeight="1">
      <c r="AO81731" s="108"/>
      <c r="AR81731" s="108"/>
    </row>
    <row r="81732" spans="41:44" ht="15" customHeight="1">
      <c r="AO81732" s="109"/>
      <c r="AR81732" s="109"/>
    </row>
    <row r="81733" spans="41:44" ht="15" customHeight="1">
      <c r="AO81733" s="104"/>
      <c r="AR81733" s="104"/>
    </row>
    <row r="81734" spans="41:44" ht="15" customHeight="1">
      <c r="AO81734" s="106"/>
      <c r="AR81734" s="106"/>
    </row>
    <row r="81735" spans="41:44" ht="15" customHeight="1">
      <c r="AO81735" s="106"/>
      <c r="AR81735" s="106"/>
    </row>
    <row r="81736" spans="41:44" ht="15" customHeight="1">
      <c r="AO81736" s="106"/>
      <c r="AR81736" s="106"/>
    </row>
    <row r="81737" spans="41:44" ht="15" customHeight="1">
      <c r="AO81737" s="106"/>
      <c r="AR81737" s="106"/>
    </row>
    <row r="81738" spans="41:44" ht="15" customHeight="1">
      <c r="AO81738" s="106"/>
      <c r="AR81738" s="106"/>
    </row>
    <row r="81739" spans="41:44" ht="15" customHeight="1">
      <c r="AO81739" s="106"/>
      <c r="AR81739" s="106"/>
    </row>
    <row r="81740" spans="41:44" ht="15" customHeight="1">
      <c r="AO81740" s="106"/>
      <c r="AR81740" s="106"/>
    </row>
    <row r="81741" spans="41:44" ht="15" customHeight="1">
      <c r="AO81741" s="108"/>
      <c r="AR81741" s="108"/>
    </row>
    <row r="81742" spans="41:44" ht="15" customHeight="1">
      <c r="AO81742" s="108"/>
      <c r="AR81742" s="108"/>
    </row>
    <row r="81743" spans="41:44" ht="15" customHeight="1">
      <c r="AO81743" s="108"/>
      <c r="AR81743" s="108"/>
    </row>
    <row r="81744" spans="41:44" ht="15" customHeight="1">
      <c r="AO81744" s="108"/>
      <c r="AR81744" s="108"/>
    </row>
    <row r="81745" spans="41:44" ht="15" customHeight="1">
      <c r="AO81745" s="108"/>
      <c r="AR81745" s="108"/>
    </row>
    <row r="81746" spans="41:44" ht="15" customHeight="1">
      <c r="AO81746" s="109"/>
      <c r="AR81746" s="109"/>
    </row>
    <row r="81747" spans="41:44" ht="15" customHeight="1">
      <c r="AO81747" s="104"/>
      <c r="AR81747" s="104"/>
    </row>
    <row r="81748" spans="41:44" ht="15" customHeight="1">
      <c r="AO81748" s="106"/>
      <c r="AR81748" s="106"/>
    </row>
    <row r="81749" spans="41:44" ht="15" customHeight="1">
      <c r="AO81749" s="106"/>
      <c r="AR81749" s="106"/>
    </row>
    <row r="81750" spans="41:44" ht="15" customHeight="1">
      <c r="AO81750" s="106"/>
      <c r="AR81750" s="106"/>
    </row>
    <row r="81751" spans="41:44" ht="15" customHeight="1">
      <c r="AO81751" s="106"/>
      <c r="AR81751" s="106"/>
    </row>
    <row r="81752" spans="41:44" ht="15" customHeight="1">
      <c r="AO81752" s="106"/>
      <c r="AR81752" s="106"/>
    </row>
    <row r="81753" spans="41:44" ht="15" customHeight="1">
      <c r="AO81753" s="106"/>
      <c r="AR81753" s="106"/>
    </row>
    <row r="81754" spans="41:44" ht="15" customHeight="1">
      <c r="AO81754" s="106"/>
      <c r="AR81754" s="106"/>
    </row>
    <row r="81755" spans="41:44" ht="15" customHeight="1">
      <c r="AO81755" s="108"/>
      <c r="AR81755" s="108"/>
    </row>
    <row r="81756" spans="41:44" ht="15" customHeight="1">
      <c r="AO81756" s="108"/>
      <c r="AR81756" s="108"/>
    </row>
    <row r="81757" spans="41:44" ht="15" customHeight="1">
      <c r="AO81757" s="108"/>
      <c r="AR81757" s="108"/>
    </row>
    <row r="81758" spans="41:44" ht="15" customHeight="1">
      <c r="AO81758" s="108"/>
      <c r="AR81758" s="108"/>
    </row>
    <row r="81759" spans="41:44" ht="15" customHeight="1">
      <c r="AO81759" s="108"/>
      <c r="AR81759" s="108"/>
    </row>
    <row r="81760" spans="41:44" ht="15" customHeight="1">
      <c r="AO81760" s="109"/>
      <c r="AR81760" s="109"/>
    </row>
    <row r="81761" spans="41:44" ht="15" customHeight="1">
      <c r="AO81761" s="104"/>
      <c r="AR81761" s="104"/>
    </row>
    <row r="81762" spans="41:44" ht="15" customHeight="1">
      <c r="AO81762" s="106"/>
      <c r="AR81762" s="106"/>
    </row>
    <row r="81763" spans="41:44" ht="15" customHeight="1">
      <c r="AO81763" s="106"/>
      <c r="AR81763" s="106"/>
    </row>
    <row r="81764" spans="41:44" ht="15" customHeight="1">
      <c r="AO81764" s="106"/>
      <c r="AR81764" s="106"/>
    </row>
    <row r="81765" spans="41:44" ht="15" customHeight="1">
      <c r="AO81765" s="106"/>
      <c r="AR81765" s="106"/>
    </row>
    <row r="81766" spans="41:44" ht="15" customHeight="1">
      <c r="AO81766" s="106"/>
      <c r="AR81766" s="106"/>
    </row>
    <row r="81767" spans="41:44" ht="15" customHeight="1">
      <c r="AO81767" s="106"/>
      <c r="AR81767" s="106"/>
    </row>
    <row r="81768" spans="41:44" ht="15" customHeight="1">
      <c r="AO81768" s="106"/>
      <c r="AR81768" s="106"/>
    </row>
    <row r="81769" spans="41:44" ht="15" customHeight="1">
      <c r="AO81769" s="108"/>
      <c r="AR81769" s="108"/>
    </row>
    <row r="81770" spans="41:44" ht="15" customHeight="1">
      <c r="AO81770" s="108"/>
      <c r="AR81770" s="108"/>
    </row>
    <row r="81771" spans="41:44" ht="15" customHeight="1">
      <c r="AO81771" s="108"/>
      <c r="AR81771" s="108"/>
    </row>
    <row r="81772" spans="41:44" ht="15" customHeight="1">
      <c r="AO81772" s="108"/>
      <c r="AR81772" s="108"/>
    </row>
    <row r="81773" spans="41:44" ht="15" customHeight="1">
      <c r="AO81773" s="108"/>
      <c r="AR81773" s="108"/>
    </row>
    <row r="81774" spans="41:44" ht="15" customHeight="1">
      <c r="AO81774" s="109"/>
      <c r="AR81774" s="109"/>
    </row>
    <row r="81775" spans="41:44" ht="15" customHeight="1">
      <c r="AO81775" s="104"/>
      <c r="AR81775" s="104"/>
    </row>
    <row r="81776" spans="41:44" ht="15" customHeight="1">
      <c r="AO81776" s="106"/>
      <c r="AR81776" s="106"/>
    </row>
    <row r="81777" spans="41:44" ht="15" customHeight="1">
      <c r="AO81777" s="106"/>
      <c r="AR81777" s="106"/>
    </row>
    <row r="81778" spans="41:44" ht="15" customHeight="1">
      <c r="AO81778" s="106"/>
      <c r="AR81778" s="106"/>
    </row>
    <row r="81779" spans="41:44" ht="15" customHeight="1">
      <c r="AO81779" s="106"/>
      <c r="AR81779" s="106"/>
    </row>
    <row r="81780" spans="41:44" ht="15" customHeight="1">
      <c r="AO81780" s="106"/>
      <c r="AR81780" s="106"/>
    </row>
    <row r="81781" spans="41:44" ht="15" customHeight="1">
      <c r="AO81781" s="106"/>
      <c r="AR81781" s="106"/>
    </row>
    <row r="81782" spans="41:44" ht="15" customHeight="1">
      <c r="AO81782" s="106"/>
      <c r="AR81782" s="106"/>
    </row>
    <row r="81783" spans="41:44" ht="15" customHeight="1">
      <c r="AO81783" s="108"/>
      <c r="AR81783" s="108"/>
    </row>
    <row r="81784" spans="41:44" ht="15" customHeight="1">
      <c r="AO81784" s="108"/>
      <c r="AR81784" s="108"/>
    </row>
    <row r="81785" spans="41:44" ht="15" customHeight="1">
      <c r="AO81785" s="108"/>
      <c r="AR81785" s="108"/>
    </row>
    <row r="81786" spans="41:44" ht="15" customHeight="1">
      <c r="AO81786" s="108"/>
      <c r="AR81786" s="108"/>
    </row>
    <row r="81787" spans="41:44" ht="15" customHeight="1">
      <c r="AO81787" s="108"/>
      <c r="AR81787" s="108"/>
    </row>
    <row r="81788" spans="41:44" ht="15" customHeight="1">
      <c r="AO81788" s="109"/>
      <c r="AR81788" s="109"/>
    </row>
    <row r="81789" spans="41:44" ht="15" customHeight="1">
      <c r="AO81789" s="104"/>
      <c r="AR81789" s="104"/>
    </row>
    <row r="81790" spans="41:44" ht="15" customHeight="1">
      <c r="AO81790" s="106"/>
      <c r="AR81790" s="106"/>
    </row>
    <row r="81791" spans="41:44" ht="15" customHeight="1">
      <c r="AO81791" s="106"/>
      <c r="AR81791" s="106"/>
    </row>
    <row r="81792" spans="41:44" ht="15" customHeight="1">
      <c r="AO81792" s="106"/>
      <c r="AR81792" s="106"/>
    </row>
    <row r="81793" spans="41:44" ht="15" customHeight="1">
      <c r="AO81793" s="106"/>
      <c r="AR81793" s="106"/>
    </row>
    <row r="81794" spans="41:44" ht="15" customHeight="1">
      <c r="AO81794" s="106"/>
      <c r="AR81794" s="106"/>
    </row>
    <row r="81795" spans="41:44" ht="15" customHeight="1">
      <c r="AO81795" s="106"/>
      <c r="AR81795" s="106"/>
    </row>
    <row r="81796" spans="41:44" ht="15" customHeight="1">
      <c r="AO81796" s="106"/>
      <c r="AR81796" s="106"/>
    </row>
    <row r="81797" spans="41:44" ht="15" customHeight="1">
      <c r="AO81797" s="108"/>
      <c r="AR81797" s="108"/>
    </row>
    <row r="81798" spans="41:44" ht="15" customHeight="1">
      <c r="AO81798" s="108"/>
      <c r="AR81798" s="108"/>
    </row>
    <row r="81799" spans="41:44" ht="15" customHeight="1">
      <c r="AO81799" s="108"/>
      <c r="AR81799" s="108"/>
    </row>
    <row r="81800" spans="41:44" ht="15" customHeight="1">
      <c r="AO81800" s="108"/>
      <c r="AR81800" s="108"/>
    </row>
    <row r="81801" spans="41:44" ht="15" customHeight="1">
      <c r="AO81801" s="108"/>
      <c r="AR81801" s="108"/>
    </row>
    <row r="81802" spans="41:44" ht="15" customHeight="1">
      <c r="AO81802" s="109"/>
      <c r="AR81802" s="109"/>
    </row>
    <row r="81803" spans="41:44" ht="15" customHeight="1">
      <c r="AO81803" s="104"/>
      <c r="AR81803" s="104"/>
    </row>
    <row r="81804" spans="41:44" ht="15" customHeight="1">
      <c r="AO81804" s="106"/>
      <c r="AR81804" s="106"/>
    </row>
    <row r="81805" spans="41:44" ht="15" customHeight="1">
      <c r="AO81805" s="106"/>
      <c r="AR81805" s="106"/>
    </row>
    <row r="81806" spans="41:44" ht="15" customHeight="1">
      <c r="AO81806" s="106"/>
      <c r="AR81806" s="106"/>
    </row>
    <row r="81807" spans="41:44" ht="15" customHeight="1">
      <c r="AO81807" s="106"/>
      <c r="AR81807" s="106"/>
    </row>
    <row r="81808" spans="41:44" ht="15" customHeight="1">
      <c r="AO81808" s="106"/>
      <c r="AR81808" s="106"/>
    </row>
    <row r="81809" spans="41:44" ht="15" customHeight="1">
      <c r="AO81809" s="106"/>
      <c r="AR81809" s="106"/>
    </row>
    <row r="81810" spans="41:44" ht="15" customHeight="1">
      <c r="AO81810" s="106"/>
      <c r="AR81810" s="106"/>
    </row>
    <row r="81811" spans="41:44" ht="15" customHeight="1">
      <c r="AO81811" s="108"/>
      <c r="AR81811" s="108"/>
    </row>
    <row r="81812" spans="41:44" ht="15" customHeight="1">
      <c r="AO81812" s="108"/>
      <c r="AR81812" s="108"/>
    </row>
    <row r="81813" spans="41:44" ht="15" customHeight="1">
      <c r="AO81813" s="108"/>
      <c r="AR81813" s="108"/>
    </row>
    <row r="81814" spans="41:44" ht="15" customHeight="1">
      <c r="AO81814" s="108"/>
      <c r="AR81814" s="108"/>
    </row>
    <row r="81815" spans="41:44" ht="15" customHeight="1">
      <c r="AO81815" s="108"/>
      <c r="AR81815" s="108"/>
    </row>
    <row r="81816" spans="41:44" ht="15" customHeight="1">
      <c r="AO81816" s="109"/>
      <c r="AR81816" s="109"/>
    </row>
    <row r="81817" spans="41:44" ht="15" customHeight="1">
      <c r="AO81817" s="104"/>
      <c r="AR81817" s="104"/>
    </row>
    <row r="81818" spans="41:44" ht="15" customHeight="1">
      <c r="AO81818" s="106"/>
      <c r="AR81818" s="106"/>
    </row>
    <row r="81819" spans="41:44" ht="15" customHeight="1">
      <c r="AO81819" s="106"/>
      <c r="AR81819" s="106"/>
    </row>
    <row r="81820" spans="41:44" ht="15" customHeight="1">
      <c r="AO81820" s="106"/>
      <c r="AR81820" s="106"/>
    </row>
    <row r="81821" spans="41:44" ht="15" customHeight="1">
      <c r="AO81821" s="106"/>
      <c r="AR81821" s="106"/>
    </row>
    <row r="81822" spans="41:44" ht="15" customHeight="1">
      <c r="AO81822" s="106"/>
      <c r="AR81822" s="106"/>
    </row>
    <row r="81823" spans="41:44" ht="15" customHeight="1">
      <c r="AO81823" s="106"/>
      <c r="AR81823" s="106"/>
    </row>
    <row r="81824" spans="41:44" ht="15" customHeight="1">
      <c r="AO81824" s="106"/>
      <c r="AR81824" s="106"/>
    </row>
    <row r="81825" spans="41:44" ht="15" customHeight="1">
      <c r="AO81825" s="108"/>
      <c r="AR81825" s="108"/>
    </row>
    <row r="81826" spans="41:44" ht="15" customHeight="1">
      <c r="AO81826" s="108"/>
      <c r="AR81826" s="108"/>
    </row>
    <row r="81827" spans="41:44" ht="15" customHeight="1">
      <c r="AO81827" s="108"/>
      <c r="AR81827" s="108"/>
    </row>
    <row r="81828" spans="41:44" ht="15" customHeight="1">
      <c r="AO81828" s="108"/>
      <c r="AR81828" s="108"/>
    </row>
    <row r="81829" spans="41:44" ht="15" customHeight="1">
      <c r="AO81829" s="108"/>
      <c r="AR81829" s="108"/>
    </row>
    <row r="81830" spans="41:44" ht="15" customHeight="1">
      <c r="AO81830" s="109"/>
      <c r="AR81830" s="109"/>
    </row>
    <row r="81831" spans="41:44" ht="15" customHeight="1">
      <c r="AO81831" s="104"/>
      <c r="AR81831" s="104"/>
    </row>
    <row r="81832" spans="41:44" ht="15" customHeight="1">
      <c r="AO81832" s="106"/>
      <c r="AR81832" s="106"/>
    </row>
    <row r="81833" spans="41:44" ht="15" customHeight="1">
      <c r="AO81833" s="106"/>
      <c r="AR81833" s="106"/>
    </row>
    <row r="81834" spans="41:44" ht="15" customHeight="1">
      <c r="AO81834" s="106"/>
      <c r="AR81834" s="106"/>
    </row>
    <row r="81835" spans="41:44" ht="15" customHeight="1">
      <c r="AO81835" s="106"/>
      <c r="AR81835" s="106"/>
    </row>
    <row r="81836" spans="41:44" ht="15" customHeight="1">
      <c r="AO81836" s="106"/>
      <c r="AR81836" s="106"/>
    </row>
    <row r="81837" spans="41:44" ht="15" customHeight="1">
      <c r="AO81837" s="106"/>
      <c r="AR81837" s="106"/>
    </row>
    <row r="81838" spans="41:44" ht="15" customHeight="1">
      <c r="AO81838" s="106"/>
      <c r="AR81838" s="106"/>
    </row>
    <row r="81839" spans="41:44" ht="15" customHeight="1">
      <c r="AO81839" s="108"/>
      <c r="AR81839" s="108"/>
    </row>
    <row r="81840" spans="41:44" ht="15" customHeight="1">
      <c r="AO81840" s="108"/>
      <c r="AR81840" s="108"/>
    </row>
    <row r="81841" spans="41:44" ht="15" customHeight="1">
      <c r="AO81841" s="108"/>
      <c r="AR81841" s="108"/>
    </row>
    <row r="81842" spans="41:44" ht="15" customHeight="1">
      <c r="AO81842" s="108"/>
      <c r="AR81842" s="108"/>
    </row>
    <row r="81843" spans="41:44" ht="15" customHeight="1">
      <c r="AO81843" s="108"/>
      <c r="AR81843" s="108"/>
    </row>
    <row r="81844" spans="41:44" ht="15" customHeight="1">
      <c r="AO81844" s="109"/>
      <c r="AR81844" s="109"/>
    </row>
    <row r="81845" spans="41:44" ht="15" customHeight="1">
      <c r="AO81845" s="104"/>
      <c r="AR81845" s="104"/>
    </row>
    <row r="81846" spans="41:44" ht="15" customHeight="1">
      <c r="AO81846" s="106"/>
      <c r="AR81846" s="106"/>
    </row>
    <row r="81847" spans="41:44" ht="15" customHeight="1">
      <c r="AO81847" s="106"/>
      <c r="AR81847" s="106"/>
    </row>
    <row r="81848" spans="41:44" ht="15" customHeight="1">
      <c r="AO81848" s="106"/>
      <c r="AR81848" s="106"/>
    </row>
    <row r="81849" spans="41:44" ht="15" customHeight="1">
      <c r="AO81849" s="106"/>
      <c r="AR81849" s="106"/>
    </row>
    <row r="81850" spans="41:44" ht="15" customHeight="1">
      <c r="AO81850" s="106"/>
      <c r="AR81850" s="106"/>
    </row>
    <row r="81851" spans="41:44" ht="15" customHeight="1">
      <c r="AO81851" s="106"/>
      <c r="AR81851" s="106"/>
    </row>
    <row r="81852" spans="41:44" ht="15" customHeight="1">
      <c r="AO81852" s="106"/>
      <c r="AR81852" s="106"/>
    </row>
    <row r="81853" spans="41:44" ht="15" customHeight="1">
      <c r="AO81853" s="108"/>
      <c r="AR81853" s="108"/>
    </row>
    <row r="81854" spans="41:44" ht="15" customHeight="1">
      <c r="AO81854" s="108"/>
      <c r="AR81854" s="108"/>
    </row>
    <row r="81855" spans="41:44" ht="15" customHeight="1">
      <c r="AO81855" s="108"/>
      <c r="AR81855" s="108"/>
    </row>
    <row r="81856" spans="41:44" ht="15" customHeight="1">
      <c r="AO81856" s="108"/>
      <c r="AR81856" s="108"/>
    </row>
    <row r="81857" spans="41:44" ht="15" customHeight="1">
      <c r="AO81857" s="108"/>
      <c r="AR81857" s="108"/>
    </row>
    <row r="81858" spans="41:44" ht="15" customHeight="1">
      <c r="AO81858" s="109"/>
      <c r="AR81858" s="109"/>
    </row>
    <row r="81859" spans="41:44" ht="15" customHeight="1">
      <c r="AO81859" s="104"/>
      <c r="AR81859" s="104"/>
    </row>
    <row r="81860" spans="41:44" ht="15" customHeight="1">
      <c r="AO81860" s="106"/>
      <c r="AR81860" s="106"/>
    </row>
    <row r="81861" spans="41:44" ht="15" customHeight="1">
      <c r="AO81861" s="106"/>
      <c r="AR81861" s="106"/>
    </row>
    <row r="81862" spans="41:44" ht="15" customHeight="1">
      <c r="AO81862" s="106"/>
      <c r="AR81862" s="106"/>
    </row>
    <row r="81863" spans="41:44" ht="15" customHeight="1">
      <c r="AO81863" s="106"/>
      <c r="AR81863" s="106"/>
    </row>
    <row r="81864" spans="41:44" ht="15" customHeight="1">
      <c r="AO81864" s="106"/>
      <c r="AR81864" s="106"/>
    </row>
    <row r="81865" spans="41:44" ht="15" customHeight="1">
      <c r="AO81865" s="106"/>
      <c r="AR81865" s="106"/>
    </row>
    <row r="81866" spans="41:44" ht="15" customHeight="1">
      <c r="AO81866" s="106"/>
      <c r="AR81866" s="106"/>
    </row>
    <row r="81867" spans="41:44" ht="15" customHeight="1">
      <c r="AO81867" s="108"/>
      <c r="AR81867" s="108"/>
    </row>
    <row r="81868" spans="41:44" ht="15" customHeight="1">
      <c r="AO81868" s="108"/>
      <c r="AR81868" s="108"/>
    </row>
    <row r="81869" spans="41:44" ht="15" customHeight="1">
      <c r="AO81869" s="108"/>
      <c r="AR81869" s="108"/>
    </row>
    <row r="81870" spans="41:44" ht="15" customHeight="1">
      <c r="AO81870" s="108"/>
      <c r="AR81870" s="108"/>
    </row>
    <row r="81871" spans="41:44" ht="15" customHeight="1">
      <c r="AO81871" s="108"/>
      <c r="AR81871" s="108"/>
    </row>
    <row r="81872" spans="41:44" ht="15" customHeight="1">
      <c r="AO81872" s="109"/>
      <c r="AR81872" s="109"/>
    </row>
    <row r="81873" spans="41:44" ht="15" customHeight="1">
      <c r="AO81873" s="104"/>
      <c r="AR81873" s="104"/>
    </row>
    <row r="81874" spans="41:44" ht="15" customHeight="1">
      <c r="AO81874" s="106"/>
      <c r="AR81874" s="106"/>
    </row>
    <row r="81875" spans="41:44" ht="15" customHeight="1">
      <c r="AO81875" s="106"/>
      <c r="AR81875" s="106"/>
    </row>
    <row r="81876" spans="41:44" ht="15" customHeight="1">
      <c r="AO81876" s="106"/>
      <c r="AR81876" s="106"/>
    </row>
    <row r="81877" spans="41:44" ht="15" customHeight="1">
      <c r="AO81877" s="106"/>
      <c r="AR81877" s="106"/>
    </row>
    <row r="81878" spans="41:44" ht="15" customHeight="1">
      <c r="AO81878" s="106"/>
      <c r="AR81878" s="106"/>
    </row>
    <row r="81879" spans="41:44" ht="15" customHeight="1">
      <c r="AO81879" s="106"/>
      <c r="AR81879" s="106"/>
    </row>
    <row r="81880" spans="41:44" ht="15" customHeight="1">
      <c r="AO81880" s="106"/>
      <c r="AR81880" s="106"/>
    </row>
    <row r="81881" spans="41:44" ht="15" customHeight="1">
      <c r="AO81881" s="108"/>
      <c r="AR81881" s="108"/>
    </row>
    <row r="81882" spans="41:44" ht="15" customHeight="1">
      <c r="AO81882" s="108"/>
      <c r="AR81882" s="108"/>
    </row>
    <row r="81883" spans="41:44" ht="15" customHeight="1">
      <c r="AO81883" s="108"/>
      <c r="AR81883" s="108"/>
    </row>
    <row r="81884" spans="41:44" ht="15" customHeight="1">
      <c r="AO81884" s="108"/>
      <c r="AR81884" s="108"/>
    </row>
    <row r="81885" spans="41:44" ht="15" customHeight="1">
      <c r="AO81885" s="108"/>
      <c r="AR81885" s="108"/>
    </row>
    <row r="81886" spans="41:44" ht="15" customHeight="1">
      <c r="AO81886" s="109"/>
      <c r="AR81886" s="109"/>
    </row>
    <row r="81887" spans="41:44" ht="15" customHeight="1">
      <c r="AO81887" s="104"/>
      <c r="AR81887" s="104"/>
    </row>
    <row r="81888" spans="41:44" ht="15" customHeight="1">
      <c r="AO81888" s="106"/>
      <c r="AR81888" s="106"/>
    </row>
    <row r="81889" spans="41:44" ht="15" customHeight="1">
      <c r="AO81889" s="106"/>
      <c r="AR81889" s="106"/>
    </row>
    <row r="81890" spans="41:44" ht="15" customHeight="1">
      <c r="AO81890" s="106"/>
      <c r="AR81890" s="106"/>
    </row>
    <row r="81891" spans="41:44" ht="15" customHeight="1">
      <c r="AO81891" s="106"/>
      <c r="AR81891" s="106"/>
    </row>
    <row r="81892" spans="41:44" ht="15" customHeight="1">
      <c r="AO81892" s="106"/>
      <c r="AR81892" s="106"/>
    </row>
    <row r="81893" spans="41:44" ht="15" customHeight="1">
      <c r="AO81893" s="106"/>
      <c r="AR81893" s="106"/>
    </row>
    <row r="81894" spans="41:44" ht="15" customHeight="1">
      <c r="AO81894" s="106"/>
      <c r="AR81894" s="106"/>
    </row>
    <row r="81895" spans="41:44" ht="15" customHeight="1">
      <c r="AO81895" s="108"/>
      <c r="AR81895" s="108"/>
    </row>
    <row r="81896" spans="41:44" ht="15" customHeight="1">
      <c r="AO81896" s="108"/>
      <c r="AR81896" s="108"/>
    </row>
    <row r="81897" spans="41:44" ht="15" customHeight="1">
      <c r="AO81897" s="108"/>
      <c r="AR81897" s="108"/>
    </row>
    <row r="81898" spans="41:44" ht="15" customHeight="1">
      <c r="AO81898" s="108"/>
      <c r="AR81898" s="108"/>
    </row>
    <row r="81899" spans="41:44" ht="15" customHeight="1">
      <c r="AO81899" s="108"/>
      <c r="AR81899" s="108"/>
    </row>
    <row r="81900" spans="41:44" ht="15" customHeight="1">
      <c r="AO81900" s="109"/>
      <c r="AR81900" s="109"/>
    </row>
    <row r="81901" spans="41:44" ht="15" customHeight="1">
      <c r="AO81901" s="104"/>
      <c r="AR81901" s="104"/>
    </row>
    <row r="81902" spans="41:44" ht="15" customHeight="1">
      <c r="AO81902" s="106"/>
      <c r="AR81902" s="106"/>
    </row>
    <row r="81903" spans="41:44" ht="15" customHeight="1">
      <c r="AO81903" s="106"/>
      <c r="AR81903" s="106"/>
    </row>
    <row r="81904" spans="41:44" ht="15" customHeight="1">
      <c r="AO81904" s="106"/>
      <c r="AR81904" s="106"/>
    </row>
    <row r="81905" spans="41:44" ht="15" customHeight="1">
      <c r="AO81905" s="106"/>
      <c r="AR81905" s="106"/>
    </row>
    <row r="81906" spans="41:44" ht="15" customHeight="1">
      <c r="AO81906" s="106"/>
      <c r="AR81906" s="106"/>
    </row>
    <row r="81907" spans="41:44" ht="15" customHeight="1">
      <c r="AO81907" s="106"/>
      <c r="AR81907" s="106"/>
    </row>
    <row r="81908" spans="41:44" ht="15" customHeight="1">
      <c r="AO81908" s="106"/>
      <c r="AR81908" s="106"/>
    </row>
    <row r="81909" spans="41:44" ht="15" customHeight="1">
      <c r="AO81909" s="108"/>
      <c r="AR81909" s="108"/>
    </row>
    <row r="81910" spans="41:44" ht="15" customHeight="1">
      <c r="AO81910" s="108"/>
      <c r="AR81910" s="108"/>
    </row>
    <row r="81911" spans="41:44" ht="15" customHeight="1">
      <c r="AO81911" s="108"/>
      <c r="AR81911" s="108"/>
    </row>
    <row r="81912" spans="41:44" ht="15" customHeight="1">
      <c r="AO81912" s="108"/>
      <c r="AR81912" s="108"/>
    </row>
    <row r="81913" spans="41:44" ht="15" customHeight="1">
      <c r="AO81913" s="108"/>
      <c r="AR81913" s="108"/>
    </row>
    <row r="81914" spans="41:44" ht="15" customHeight="1">
      <c r="AO81914" s="109"/>
      <c r="AR81914" s="109"/>
    </row>
    <row r="81915" spans="41:44" ht="15" customHeight="1">
      <c r="AO81915" s="104"/>
      <c r="AR81915" s="104"/>
    </row>
    <row r="81916" spans="41:44" ht="15" customHeight="1">
      <c r="AO81916" s="106"/>
      <c r="AR81916" s="106"/>
    </row>
    <row r="81917" spans="41:44" ht="15" customHeight="1">
      <c r="AO81917" s="106"/>
      <c r="AR81917" s="106"/>
    </row>
    <row r="81918" spans="41:44" ht="15" customHeight="1">
      <c r="AO81918" s="106"/>
      <c r="AR81918" s="106"/>
    </row>
    <row r="81919" spans="41:44" ht="15" customHeight="1">
      <c r="AO81919" s="106"/>
      <c r="AR81919" s="106"/>
    </row>
    <row r="81920" spans="41:44" ht="15" customHeight="1">
      <c r="AO81920" s="106"/>
      <c r="AR81920" s="106"/>
    </row>
    <row r="81921" spans="41:44" ht="15" customHeight="1">
      <c r="AO81921" s="106"/>
      <c r="AR81921" s="106"/>
    </row>
    <row r="81922" spans="41:44" ht="15" customHeight="1">
      <c r="AO81922" s="106"/>
      <c r="AR81922" s="106"/>
    </row>
    <row r="81923" spans="41:44" ht="15" customHeight="1">
      <c r="AO81923" s="108"/>
      <c r="AR81923" s="108"/>
    </row>
    <row r="81924" spans="41:44" ht="15" customHeight="1">
      <c r="AO81924" s="108"/>
      <c r="AR81924" s="108"/>
    </row>
    <row r="81925" spans="41:44" ht="15" customHeight="1">
      <c r="AO81925" s="108"/>
      <c r="AR81925" s="108"/>
    </row>
    <row r="81926" spans="41:44" ht="15" customHeight="1">
      <c r="AO81926" s="108"/>
      <c r="AR81926" s="108"/>
    </row>
    <row r="81927" spans="41:44" ht="15" customHeight="1">
      <c r="AO81927" s="108"/>
      <c r="AR81927" s="108"/>
    </row>
    <row r="81928" spans="41:44" ht="15" customHeight="1">
      <c r="AO81928" s="109"/>
      <c r="AR81928" s="109"/>
    </row>
    <row r="81929" spans="41:44" ht="15" customHeight="1">
      <c r="AO81929" s="104"/>
      <c r="AR81929" s="104"/>
    </row>
    <row r="81930" spans="41:44" ht="15" customHeight="1">
      <c r="AO81930" s="106"/>
      <c r="AR81930" s="106"/>
    </row>
    <row r="81931" spans="41:44" ht="15" customHeight="1">
      <c r="AO81931" s="106"/>
      <c r="AR81931" s="106"/>
    </row>
    <row r="81932" spans="41:44" ht="15" customHeight="1">
      <c r="AO81932" s="106"/>
      <c r="AR81932" s="106"/>
    </row>
    <row r="81933" spans="41:44" ht="15" customHeight="1">
      <c r="AO81933" s="106"/>
      <c r="AR81933" s="106"/>
    </row>
    <row r="81934" spans="41:44" ht="15" customHeight="1">
      <c r="AO81934" s="106"/>
      <c r="AR81934" s="106"/>
    </row>
    <row r="81935" spans="41:44" ht="15" customHeight="1">
      <c r="AO81935" s="106"/>
      <c r="AR81935" s="106"/>
    </row>
    <row r="81936" spans="41:44" ht="15" customHeight="1">
      <c r="AO81936" s="106"/>
      <c r="AR81936" s="106"/>
    </row>
    <row r="81937" spans="41:44" ht="15" customHeight="1">
      <c r="AO81937" s="108"/>
      <c r="AR81937" s="108"/>
    </row>
    <row r="81938" spans="41:44" ht="15" customHeight="1">
      <c r="AO81938" s="108"/>
      <c r="AR81938" s="108"/>
    </row>
    <row r="81939" spans="41:44" ht="15" customHeight="1">
      <c r="AO81939" s="108"/>
      <c r="AR81939" s="108"/>
    </row>
    <row r="81940" spans="41:44" ht="15" customHeight="1">
      <c r="AO81940" s="108"/>
      <c r="AR81940" s="108"/>
    </row>
    <row r="81941" spans="41:44" ht="15" customHeight="1">
      <c r="AO81941" s="108"/>
      <c r="AR81941" s="108"/>
    </row>
    <row r="81942" spans="41:44" ht="15" customHeight="1">
      <c r="AO81942" s="109"/>
      <c r="AR81942" s="109"/>
    </row>
    <row r="81943" spans="41:44" ht="15" customHeight="1">
      <c r="AO81943" s="104"/>
      <c r="AR81943" s="104"/>
    </row>
    <row r="81944" spans="41:44" ht="15" customHeight="1">
      <c r="AO81944" s="106"/>
      <c r="AR81944" s="106"/>
    </row>
    <row r="81945" spans="41:44" ht="15" customHeight="1">
      <c r="AO81945" s="106"/>
      <c r="AR81945" s="106"/>
    </row>
    <row r="81946" spans="41:44" ht="15" customHeight="1">
      <c r="AO81946" s="106"/>
      <c r="AR81946" s="106"/>
    </row>
    <row r="81947" spans="41:44" ht="15" customHeight="1">
      <c r="AO81947" s="106"/>
      <c r="AR81947" s="106"/>
    </row>
    <row r="81948" spans="41:44" ht="15" customHeight="1">
      <c r="AO81948" s="106"/>
      <c r="AR81948" s="106"/>
    </row>
    <row r="81949" spans="41:44" ht="15" customHeight="1">
      <c r="AO81949" s="106"/>
      <c r="AR81949" s="106"/>
    </row>
    <row r="81950" spans="41:44" ht="15" customHeight="1">
      <c r="AO81950" s="106"/>
      <c r="AR81950" s="106"/>
    </row>
    <row r="81951" spans="41:44" ht="15" customHeight="1">
      <c r="AO81951" s="108"/>
      <c r="AR81951" s="108"/>
    </row>
    <row r="81952" spans="41:44" ht="15" customHeight="1">
      <c r="AO81952" s="108"/>
      <c r="AR81952" s="108"/>
    </row>
    <row r="81953" spans="41:44" ht="15" customHeight="1">
      <c r="AO81953" s="108"/>
      <c r="AR81953" s="108"/>
    </row>
    <row r="81954" spans="41:44" ht="15" customHeight="1">
      <c r="AO81954" s="108"/>
      <c r="AR81954" s="108"/>
    </row>
    <row r="81955" spans="41:44" ht="15" customHeight="1">
      <c r="AO81955" s="108"/>
      <c r="AR81955" s="108"/>
    </row>
    <row r="81956" spans="41:44" ht="15" customHeight="1">
      <c r="AO81956" s="109"/>
      <c r="AR81956" s="109"/>
    </row>
    <row r="81957" spans="41:44" ht="15" customHeight="1">
      <c r="AO81957" s="104"/>
      <c r="AR81957" s="104"/>
    </row>
    <row r="81958" spans="41:44" ht="15" customHeight="1">
      <c r="AO81958" s="106"/>
      <c r="AR81958" s="106"/>
    </row>
    <row r="81959" spans="41:44" ht="15" customHeight="1">
      <c r="AO81959" s="106"/>
      <c r="AR81959" s="106"/>
    </row>
    <row r="81960" spans="41:44" ht="15" customHeight="1">
      <c r="AO81960" s="106"/>
      <c r="AR81960" s="106"/>
    </row>
    <row r="81961" spans="41:44" ht="15" customHeight="1">
      <c r="AO81961" s="106"/>
      <c r="AR81961" s="106"/>
    </row>
    <row r="81962" spans="41:44" ht="15" customHeight="1">
      <c r="AO81962" s="106"/>
      <c r="AR81962" s="106"/>
    </row>
    <row r="81963" spans="41:44" ht="15" customHeight="1">
      <c r="AO81963" s="106"/>
      <c r="AR81963" s="106"/>
    </row>
    <row r="81964" spans="41:44" ht="15" customHeight="1">
      <c r="AO81964" s="106"/>
      <c r="AR81964" s="106"/>
    </row>
    <row r="81965" spans="41:44" ht="15" customHeight="1">
      <c r="AO81965" s="108"/>
      <c r="AR81965" s="108"/>
    </row>
    <row r="81966" spans="41:44" ht="15" customHeight="1">
      <c r="AO81966" s="108"/>
      <c r="AR81966" s="108"/>
    </row>
    <row r="81967" spans="41:44" ht="15" customHeight="1">
      <c r="AO81967" s="108"/>
      <c r="AR81967" s="108"/>
    </row>
    <row r="81968" spans="41:44" ht="15" customHeight="1">
      <c r="AO81968" s="108"/>
      <c r="AR81968" s="108"/>
    </row>
    <row r="81969" spans="41:44" ht="15" customHeight="1">
      <c r="AO81969" s="108"/>
      <c r="AR81969" s="108"/>
    </row>
    <row r="81970" spans="41:44" ht="15" customHeight="1">
      <c r="AO81970" s="109"/>
      <c r="AR81970" s="109"/>
    </row>
    <row r="81971" spans="41:44" ht="15" customHeight="1">
      <c r="AO81971" s="104"/>
      <c r="AR81971" s="104"/>
    </row>
    <row r="81972" spans="41:44" ht="15" customHeight="1">
      <c r="AO81972" s="106"/>
      <c r="AR81972" s="106"/>
    </row>
    <row r="81973" spans="41:44" ht="15" customHeight="1">
      <c r="AO81973" s="106"/>
      <c r="AR81973" s="106"/>
    </row>
    <row r="81974" spans="41:44" ht="15" customHeight="1">
      <c r="AO81974" s="106"/>
      <c r="AR81974" s="106"/>
    </row>
    <row r="81975" spans="41:44" ht="15" customHeight="1">
      <c r="AO81975" s="106"/>
      <c r="AR81975" s="106"/>
    </row>
    <row r="81976" spans="41:44" ht="15" customHeight="1">
      <c r="AO81976" s="106"/>
      <c r="AR81976" s="106"/>
    </row>
    <row r="81977" spans="41:44" ht="15" customHeight="1">
      <c r="AO81977" s="106"/>
      <c r="AR81977" s="106"/>
    </row>
    <row r="81978" spans="41:44" ht="15" customHeight="1">
      <c r="AO81978" s="106"/>
      <c r="AR81978" s="106"/>
    </row>
    <row r="81979" spans="41:44" ht="15" customHeight="1">
      <c r="AO81979" s="108"/>
      <c r="AR81979" s="108"/>
    </row>
    <row r="81980" spans="41:44" ht="15" customHeight="1">
      <c r="AO81980" s="108"/>
      <c r="AR81980" s="108"/>
    </row>
    <row r="81981" spans="41:44" ht="15" customHeight="1">
      <c r="AO81981" s="108"/>
      <c r="AR81981" s="108"/>
    </row>
    <row r="81982" spans="41:44" ht="15" customHeight="1">
      <c r="AO81982" s="108"/>
      <c r="AR81982" s="108"/>
    </row>
    <row r="81983" spans="41:44" ht="15" customHeight="1">
      <c r="AO81983" s="108"/>
      <c r="AR81983" s="108"/>
    </row>
    <row r="81984" spans="41:44" ht="15" customHeight="1">
      <c r="AO81984" s="109"/>
      <c r="AR81984" s="109"/>
    </row>
    <row r="81985" spans="41:44" ht="15" customHeight="1">
      <c r="AO81985" s="104"/>
      <c r="AR81985" s="104"/>
    </row>
    <row r="81986" spans="41:44" ht="15" customHeight="1">
      <c r="AO81986" s="106"/>
      <c r="AR81986" s="106"/>
    </row>
    <row r="81987" spans="41:44" ht="15" customHeight="1">
      <c r="AO81987" s="106"/>
      <c r="AR81987" s="106"/>
    </row>
    <row r="81988" spans="41:44" ht="15" customHeight="1">
      <c r="AO81988" s="106"/>
      <c r="AR81988" s="106"/>
    </row>
    <row r="81989" spans="41:44" ht="15" customHeight="1">
      <c r="AO81989" s="106"/>
      <c r="AR81989" s="106"/>
    </row>
    <row r="81990" spans="41:44" ht="15" customHeight="1">
      <c r="AO81990" s="106"/>
      <c r="AR81990" s="106"/>
    </row>
    <row r="81991" spans="41:44" ht="15" customHeight="1">
      <c r="AO81991" s="106"/>
      <c r="AR81991" s="106"/>
    </row>
    <row r="81992" spans="41:44" ht="15" customHeight="1">
      <c r="AO81992" s="106"/>
      <c r="AR81992" s="106"/>
    </row>
    <row r="81993" spans="41:44" ht="15" customHeight="1">
      <c r="AO81993" s="108"/>
      <c r="AR81993" s="108"/>
    </row>
    <row r="81994" spans="41:44" ht="15" customHeight="1">
      <c r="AO81994" s="108"/>
      <c r="AR81994" s="108"/>
    </row>
    <row r="81995" spans="41:44" ht="15" customHeight="1">
      <c r="AO81995" s="108"/>
      <c r="AR81995" s="108"/>
    </row>
    <row r="81996" spans="41:44" ht="15" customHeight="1">
      <c r="AO81996" s="108"/>
      <c r="AR81996" s="108"/>
    </row>
    <row r="81997" spans="41:44" ht="15" customHeight="1">
      <c r="AO81997" s="108"/>
      <c r="AR81997" s="108"/>
    </row>
    <row r="81998" spans="41:44" ht="15" customHeight="1">
      <c r="AO81998" s="109"/>
      <c r="AR81998" s="109"/>
    </row>
    <row r="81999" spans="41:44" ht="15" customHeight="1">
      <c r="AO81999" s="104"/>
      <c r="AR81999" s="104"/>
    </row>
    <row r="82000" spans="41:44" ht="15" customHeight="1">
      <c r="AO82000" s="106"/>
      <c r="AR82000" s="106"/>
    </row>
    <row r="82001" spans="41:44" ht="15" customHeight="1">
      <c r="AO82001" s="106"/>
      <c r="AR82001" s="106"/>
    </row>
    <row r="82002" spans="41:44" ht="15" customHeight="1">
      <c r="AO82002" s="106"/>
      <c r="AR82002" s="106"/>
    </row>
    <row r="82003" spans="41:44" ht="15" customHeight="1">
      <c r="AO82003" s="106"/>
      <c r="AR82003" s="106"/>
    </row>
    <row r="82004" spans="41:44" ht="15" customHeight="1">
      <c r="AO82004" s="106"/>
      <c r="AR82004" s="106"/>
    </row>
    <row r="82005" spans="41:44" ht="15" customHeight="1">
      <c r="AO82005" s="106"/>
      <c r="AR82005" s="106"/>
    </row>
    <row r="82006" spans="41:44" ht="15" customHeight="1">
      <c r="AO82006" s="106"/>
      <c r="AR82006" s="106"/>
    </row>
    <row r="82007" spans="41:44" ht="15" customHeight="1">
      <c r="AO82007" s="108"/>
      <c r="AR82007" s="108"/>
    </row>
    <row r="82008" spans="41:44" ht="15" customHeight="1">
      <c r="AO82008" s="108"/>
      <c r="AR82008" s="108"/>
    </row>
    <row r="82009" spans="41:44" ht="15" customHeight="1">
      <c r="AO82009" s="108"/>
      <c r="AR82009" s="108"/>
    </row>
    <row r="82010" spans="41:44" ht="15" customHeight="1">
      <c r="AO82010" s="108"/>
      <c r="AR82010" s="108"/>
    </row>
    <row r="82011" spans="41:44" ht="15" customHeight="1">
      <c r="AO82011" s="108"/>
      <c r="AR82011" s="108"/>
    </row>
    <row r="82012" spans="41:44" ht="15" customHeight="1">
      <c r="AO82012" s="109"/>
      <c r="AR82012" s="109"/>
    </row>
    <row r="82013" spans="41:44" ht="15" customHeight="1">
      <c r="AO82013" s="104"/>
      <c r="AR82013" s="104"/>
    </row>
    <row r="82014" spans="41:44" ht="15" customHeight="1">
      <c r="AO82014" s="106"/>
      <c r="AR82014" s="106"/>
    </row>
    <row r="82015" spans="41:44" ht="15" customHeight="1">
      <c r="AO82015" s="106"/>
      <c r="AR82015" s="106"/>
    </row>
    <row r="82016" spans="41:44" ht="15" customHeight="1">
      <c r="AO82016" s="106"/>
      <c r="AR82016" s="106"/>
    </row>
    <row r="82017" spans="41:44" ht="15" customHeight="1">
      <c r="AO82017" s="106"/>
      <c r="AR82017" s="106"/>
    </row>
    <row r="82018" spans="41:44" ht="15" customHeight="1">
      <c r="AO82018" s="106"/>
      <c r="AR82018" s="106"/>
    </row>
    <row r="82019" spans="41:44" ht="15" customHeight="1">
      <c r="AO82019" s="106"/>
      <c r="AR82019" s="106"/>
    </row>
    <row r="82020" spans="41:44" ht="15" customHeight="1">
      <c r="AO82020" s="106"/>
      <c r="AR82020" s="106"/>
    </row>
    <row r="82021" spans="41:44" ht="15" customHeight="1">
      <c r="AO82021" s="108"/>
      <c r="AR82021" s="108"/>
    </row>
    <row r="82022" spans="41:44" ht="15" customHeight="1">
      <c r="AO82022" s="108"/>
      <c r="AR82022" s="108"/>
    </row>
    <row r="82023" spans="41:44" ht="15" customHeight="1">
      <c r="AO82023" s="108"/>
      <c r="AR82023" s="108"/>
    </row>
    <row r="82024" spans="41:44" ht="15" customHeight="1">
      <c r="AO82024" s="108"/>
      <c r="AR82024" s="108"/>
    </row>
    <row r="82025" spans="41:44" ht="15" customHeight="1">
      <c r="AO82025" s="108"/>
      <c r="AR82025" s="108"/>
    </row>
    <row r="82026" spans="41:44" ht="15" customHeight="1">
      <c r="AO82026" s="109"/>
      <c r="AR82026" s="109"/>
    </row>
    <row r="82027" spans="41:44" ht="15" customHeight="1">
      <c r="AO82027" s="104"/>
      <c r="AR82027" s="104"/>
    </row>
    <row r="82028" spans="41:44" ht="15" customHeight="1">
      <c r="AO82028" s="106"/>
      <c r="AR82028" s="106"/>
    </row>
    <row r="82029" spans="41:44" ht="15" customHeight="1">
      <c r="AO82029" s="106"/>
      <c r="AR82029" s="106"/>
    </row>
    <row r="82030" spans="41:44" ht="15" customHeight="1">
      <c r="AO82030" s="106"/>
      <c r="AR82030" s="106"/>
    </row>
    <row r="82031" spans="41:44" ht="15" customHeight="1">
      <c r="AO82031" s="106"/>
      <c r="AR82031" s="106"/>
    </row>
    <row r="82032" spans="41:44" ht="15" customHeight="1">
      <c r="AO82032" s="106"/>
      <c r="AR82032" s="106"/>
    </row>
    <row r="82033" spans="41:44" ht="15" customHeight="1">
      <c r="AO82033" s="106"/>
      <c r="AR82033" s="106"/>
    </row>
    <row r="82034" spans="41:44" ht="15" customHeight="1">
      <c r="AO82034" s="106"/>
      <c r="AR82034" s="106"/>
    </row>
    <row r="82035" spans="41:44" ht="15" customHeight="1">
      <c r="AO82035" s="108"/>
      <c r="AR82035" s="108"/>
    </row>
    <row r="82036" spans="41:44" ht="15" customHeight="1">
      <c r="AO82036" s="108"/>
      <c r="AR82036" s="108"/>
    </row>
    <row r="82037" spans="41:44" ht="15" customHeight="1">
      <c r="AO82037" s="108"/>
      <c r="AR82037" s="108"/>
    </row>
    <row r="82038" spans="41:44" ht="15" customHeight="1">
      <c r="AO82038" s="108"/>
      <c r="AR82038" s="108"/>
    </row>
    <row r="82039" spans="41:44" ht="15" customHeight="1">
      <c r="AO82039" s="108"/>
      <c r="AR82039" s="108"/>
    </row>
    <row r="82040" spans="41:44" ht="15" customHeight="1">
      <c r="AO82040" s="109"/>
      <c r="AR82040" s="109"/>
    </row>
    <row r="82041" spans="41:44" ht="15" customHeight="1">
      <c r="AO82041" s="104"/>
      <c r="AR82041" s="104"/>
    </row>
    <row r="82042" spans="41:44" ht="15" customHeight="1">
      <c r="AO82042" s="106"/>
      <c r="AR82042" s="106"/>
    </row>
    <row r="82043" spans="41:44" ht="15" customHeight="1">
      <c r="AO82043" s="106"/>
      <c r="AR82043" s="106"/>
    </row>
    <row r="82044" spans="41:44" ht="15" customHeight="1">
      <c r="AO82044" s="106"/>
      <c r="AR82044" s="106"/>
    </row>
    <row r="82045" spans="41:44" ht="15" customHeight="1">
      <c r="AO82045" s="106"/>
      <c r="AR82045" s="106"/>
    </row>
    <row r="82046" spans="41:44" ht="15" customHeight="1">
      <c r="AO82046" s="106"/>
      <c r="AR82046" s="106"/>
    </row>
    <row r="82047" spans="41:44" ht="15" customHeight="1">
      <c r="AO82047" s="106"/>
      <c r="AR82047" s="106"/>
    </row>
    <row r="82048" spans="41:44" ht="15" customHeight="1">
      <c r="AO82048" s="106"/>
      <c r="AR82048" s="106"/>
    </row>
    <row r="82049" spans="41:44" ht="15" customHeight="1">
      <c r="AO82049" s="108"/>
      <c r="AR82049" s="108"/>
    </row>
    <row r="82050" spans="41:44" ht="15" customHeight="1">
      <c r="AO82050" s="108"/>
      <c r="AR82050" s="108"/>
    </row>
    <row r="82051" spans="41:44" ht="15" customHeight="1">
      <c r="AO82051" s="108"/>
      <c r="AR82051" s="108"/>
    </row>
    <row r="82052" spans="41:44" ht="15" customHeight="1">
      <c r="AO82052" s="108"/>
      <c r="AR82052" s="108"/>
    </row>
    <row r="82053" spans="41:44" ht="15" customHeight="1">
      <c r="AO82053" s="108"/>
      <c r="AR82053" s="108"/>
    </row>
    <row r="82054" spans="41:44" ht="15" customHeight="1">
      <c r="AO82054" s="109"/>
      <c r="AR82054" s="109"/>
    </row>
    <row r="82055" spans="41:44" ht="15" customHeight="1">
      <c r="AO82055" s="104"/>
      <c r="AR82055" s="104"/>
    </row>
    <row r="82056" spans="41:44" ht="15" customHeight="1">
      <c r="AO82056" s="106"/>
      <c r="AR82056" s="106"/>
    </row>
    <row r="82057" spans="41:44" ht="15" customHeight="1">
      <c r="AO82057" s="106"/>
      <c r="AR82057" s="106"/>
    </row>
    <row r="82058" spans="41:44" ht="15" customHeight="1">
      <c r="AO82058" s="106"/>
      <c r="AR82058" s="106"/>
    </row>
    <row r="82059" spans="41:44" ht="15" customHeight="1">
      <c r="AO82059" s="106"/>
      <c r="AR82059" s="106"/>
    </row>
    <row r="82060" spans="41:44" ht="15" customHeight="1">
      <c r="AO82060" s="106"/>
      <c r="AR82060" s="106"/>
    </row>
    <row r="82061" spans="41:44" ht="15" customHeight="1">
      <c r="AO82061" s="106"/>
      <c r="AR82061" s="106"/>
    </row>
    <row r="82062" spans="41:44" ht="15" customHeight="1">
      <c r="AO82062" s="106"/>
      <c r="AR82062" s="106"/>
    </row>
    <row r="82063" spans="41:44" ht="15" customHeight="1">
      <c r="AO82063" s="108"/>
      <c r="AR82063" s="108"/>
    </row>
    <row r="82064" spans="41:44" ht="15" customHeight="1">
      <c r="AO82064" s="108"/>
      <c r="AR82064" s="108"/>
    </row>
    <row r="82065" spans="41:44" ht="15" customHeight="1">
      <c r="AO82065" s="108"/>
      <c r="AR82065" s="108"/>
    </row>
    <row r="82066" spans="41:44" ht="15" customHeight="1">
      <c r="AO82066" s="108"/>
      <c r="AR82066" s="108"/>
    </row>
    <row r="82067" spans="41:44" ht="15" customHeight="1">
      <c r="AO82067" s="108"/>
      <c r="AR82067" s="108"/>
    </row>
    <row r="82068" spans="41:44" ht="15" customHeight="1">
      <c r="AO82068" s="109"/>
      <c r="AR82068" s="109"/>
    </row>
    <row r="82069" spans="41:44" ht="15" customHeight="1">
      <c r="AO82069" s="104"/>
      <c r="AR82069" s="104"/>
    </row>
    <row r="82070" spans="41:44" ht="15" customHeight="1">
      <c r="AO82070" s="106"/>
      <c r="AR82070" s="106"/>
    </row>
    <row r="82071" spans="41:44" ht="15" customHeight="1">
      <c r="AO82071" s="106"/>
      <c r="AR82071" s="106"/>
    </row>
    <row r="82072" spans="41:44" ht="15" customHeight="1">
      <c r="AO82072" s="106"/>
      <c r="AR82072" s="106"/>
    </row>
    <row r="82073" spans="41:44" ht="15" customHeight="1">
      <c r="AO82073" s="106"/>
      <c r="AR82073" s="106"/>
    </row>
    <row r="82074" spans="41:44" ht="15" customHeight="1">
      <c r="AO82074" s="106"/>
      <c r="AR82074" s="106"/>
    </row>
    <row r="82075" spans="41:44" ht="15" customHeight="1">
      <c r="AO82075" s="106"/>
      <c r="AR82075" s="106"/>
    </row>
    <row r="82076" spans="41:44" ht="15" customHeight="1">
      <c r="AO82076" s="106"/>
      <c r="AR82076" s="106"/>
    </row>
    <row r="82077" spans="41:44" ht="15" customHeight="1">
      <c r="AO82077" s="108"/>
      <c r="AR82077" s="108"/>
    </row>
    <row r="82078" spans="41:44" ht="15" customHeight="1">
      <c r="AO82078" s="108"/>
      <c r="AR82078" s="108"/>
    </row>
    <row r="82079" spans="41:44" ht="15" customHeight="1">
      <c r="AO82079" s="108"/>
      <c r="AR82079" s="108"/>
    </row>
    <row r="82080" spans="41:44" ht="15" customHeight="1">
      <c r="AO82080" s="108"/>
      <c r="AR82080" s="108"/>
    </row>
    <row r="82081" spans="41:44" ht="15" customHeight="1">
      <c r="AO82081" s="108"/>
      <c r="AR82081" s="108"/>
    </row>
    <row r="82082" spans="41:44" ht="15" customHeight="1">
      <c r="AO82082" s="109"/>
      <c r="AR82082" s="109"/>
    </row>
    <row r="82083" spans="41:44" ht="15" customHeight="1">
      <c r="AO82083" s="104"/>
      <c r="AR82083" s="104"/>
    </row>
    <row r="82084" spans="41:44" ht="15" customHeight="1">
      <c r="AO82084" s="106"/>
      <c r="AR82084" s="106"/>
    </row>
    <row r="82085" spans="41:44" ht="15" customHeight="1">
      <c r="AO82085" s="106"/>
      <c r="AR82085" s="106"/>
    </row>
    <row r="82086" spans="41:44" ht="15" customHeight="1">
      <c r="AO82086" s="106"/>
      <c r="AR82086" s="106"/>
    </row>
    <row r="82087" spans="41:44" ht="15" customHeight="1">
      <c r="AO82087" s="106"/>
      <c r="AR82087" s="106"/>
    </row>
    <row r="82088" spans="41:44" ht="15" customHeight="1">
      <c r="AO82088" s="106"/>
      <c r="AR82088" s="106"/>
    </row>
    <row r="82089" spans="41:44" ht="15" customHeight="1">
      <c r="AO82089" s="106"/>
      <c r="AR82089" s="106"/>
    </row>
    <row r="82090" spans="41:44" ht="15" customHeight="1">
      <c r="AO82090" s="106"/>
      <c r="AR82090" s="106"/>
    </row>
    <row r="82091" spans="41:44" ht="15" customHeight="1">
      <c r="AO82091" s="108"/>
      <c r="AR82091" s="108"/>
    </row>
    <row r="82092" spans="41:44" ht="15" customHeight="1">
      <c r="AO82092" s="108"/>
      <c r="AR82092" s="108"/>
    </row>
    <row r="82093" spans="41:44" ht="15" customHeight="1">
      <c r="AO82093" s="108"/>
      <c r="AR82093" s="108"/>
    </row>
    <row r="82094" spans="41:44" ht="15" customHeight="1">
      <c r="AO82094" s="108"/>
      <c r="AR82094" s="108"/>
    </row>
    <row r="82095" spans="41:44" ht="15" customHeight="1">
      <c r="AO82095" s="108"/>
      <c r="AR82095" s="108"/>
    </row>
    <row r="82096" spans="41:44" ht="15" customHeight="1">
      <c r="AO82096" s="109"/>
      <c r="AR82096" s="109"/>
    </row>
    <row r="82097" spans="41:44" ht="15" customHeight="1">
      <c r="AO82097" s="104"/>
      <c r="AR82097" s="104"/>
    </row>
    <row r="82098" spans="41:44" ht="15" customHeight="1">
      <c r="AO82098" s="106"/>
      <c r="AR82098" s="106"/>
    </row>
    <row r="82099" spans="41:44" ht="15" customHeight="1">
      <c r="AO82099" s="106"/>
      <c r="AR82099" s="106"/>
    </row>
    <row r="82100" spans="41:44" ht="15" customHeight="1">
      <c r="AO82100" s="106"/>
      <c r="AR82100" s="106"/>
    </row>
    <row r="82101" spans="41:44" ht="15" customHeight="1">
      <c r="AO82101" s="106"/>
      <c r="AR82101" s="106"/>
    </row>
    <row r="82102" spans="41:44" ht="15" customHeight="1">
      <c r="AO82102" s="106"/>
      <c r="AR82102" s="106"/>
    </row>
    <row r="82103" spans="41:44" ht="15" customHeight="1">
      <c r="AO82103" s="106"/>
      <c r="AR82103" s="106"/>
    </row>
    <row r="82104" spans="41:44" ht="15" customHeight="1">
      <c r="AO82104" s="106"/>
      <c r="AR82104" s="106"/>
    </row>
    <row r="82105" spans="41:44" ht="15" customHeight="1">
      <c r="AO82105" s="108"/>
      <c r="AR82105" s="108"/>
    </row>
    <row r="82106" spans="41:44" ht="15" customHeight="1">
      <c r="AO82106" s="108"/>
      <c r="AR82106" s="108"/>
    </row>
    <row r="82107" spans="41:44" ht="15" customHeight="1">
      <c r="AO82107" s="108"/>
      <c r="AR82107" s="108"/>
    </row>
    <row r="82108" spans="41:44" ht="15" customHeight="1">
      <c r="AO82108" s="108"/>
      <c r="AR82108" s="108"/>
    </row>
    <row r="82109" spans="41:44" ht="15" customHeight="1">
      <c r="AO82109" s="108"/>
      <c r="AR82109" s="108"/>
    </row>
    <row r="82110" spans="41:44" ht="15" customHeight="1">
      <c r="AO82110" s="109"/>
      <c r="AR82110" s="109"/>
    </row>
    <row r="82111" spans="41:44" ht="15" customHeight="1">
      <c r="AO82111" s="104"/>
      <c r="AR82111" s="104"/>
    </row>
    <row r="82112" spans="41:44" ht="15" customHeight="1">
      <c r="AO82112" s="106"/>
      <c r="AR82112" s="106"/>
    </row>
    <row r="82113" spans="41:44" ht="15" customHeight="1">
      <c r="AO82113" s="106"/>
      <c r="AR82113" s="106"/>
    </row>
    <row r="82114" spans="41:44" ht="15" customHeight="1">
      <c r="AO82114" s="106"/>
      <c r="AR82114" s="106"/>
    </row>
    <row r="82115" spans="41:44" ht="15" customHeight="1">
      <c r="AO82115" s="106"/>
      <c r="AR82115" s="106"/>
    </row>
    <row r="82116" spans="41:44" ht="15" customHeight="1">
      <c r="AO82116" s="106"/>
      <c r="AR82116" s="106"/>
    </row>
    <row r="82117" spans="41:44" ht="15" customHeight="1">
      <c r="AO82117" s="106"/>
      <c r="AR82117" s="106"/>
    </row>
    <row r="82118" spans="41:44" ht="15" customHeight="1">
      <c r="AO82118" s="106"/>
      <c r="AR82118" s="106"/>
    </row>
    <row r="82119" spans="41:44" ht="15" customHeight="1">
      <c r="AO82119" s="108"/>
      <c r="AR82119" s="108"/>
    </row>
    <row r="82120" spans="41:44" ht="15" customHeight="1">
      <c r="AO82120" s="108"/>
      <c r="AR82120" s="108"/>
    </row>
    <row r="82121" spans="41:44" ht="15" customHeight="1">
      <c r="AO82121" s="108"/>
      <c r="AR82121" s="108"/>
    </row>
    <row r="82122" spans="41:44" ht="15" customHeight="1">
      <c r="AO82122" s="108"/>
      <c r="AR82122" s="108"/>
    </row>
    <row r="82123" spans="41:44" ht="15" customHeight="1">
      <c r="AO82123" s="108"/>
      <c r="AR82123" s="108"/>
    </row>
    <row r="82124" spans="41:44" ht="15" customHeight="1">
      <c r="AO82124" s="109"/>
      <c r="AR82124" s="109"/>
    </row>
    <row r="82125" spans="41:44" ht="15" customHeight="1">
      <c r="AO82125" s="104"/>
      <c r="AR82125" s="104"/>
    </row>
    <row r="82126" spans="41:44" ht="15" customHeight="1">
      <c r="AO82126" s="106"/>
      <c r="AR82126" s="106"/>
    </row>
    <row r="82127" spans="41:44" ht="15" customHeight="1">
      <c r="AO82127" s="106"/>
      <c r="AR82127" s="106"/>
    </row>
    <row r="82128" spans="41:44" ht="15" customHeight="1">
      <c r="AO82128" s="106"/>
      <c r="AR82128" s="106"/>
    </row>
    <row r="82129" spans="41:44" ht="15" customHeight="1">
      <c r="AO82129" s="106"/>
      <c r="AR82129" s="106"/>
    </row>
    <row r="82130" spans="41:44" ht="15" customHeight="1">
      <c r="AO82130" s="106"/>
      <c r="AR82130" s="106"/>
    </row>
    <row r="82131" spans="41:44" ht="15" customHeight="1">
      <c r="AO82131" s="106"/>
      <c r="AR82131" s="106"/>
    </row>
    <row r="82132" spans="41:44" ht="15" customHeight="1">
      <c r="AO82132" s="106"/>
      <c r="AR82132" s="106"/>
    </row>
    <row r="82133" spans="41:44" ht="15" customHeight="1">
      <c r="AO82133" s="108"/>
      <c r="AR82133" s="108"/>
    </row>
    <row r="82134" spans="41:44" ht="15" customHeight="1">
      <c r="AO82134" s="108"/>
      <c r="AR82134" s="108"/>
    </row>
    <row r="82135" spans="41:44" ht="15" customHeight="1">
      <c r="AO82135" s="108"/>
      <c r="AR82135" s="108"/>
    </row>
    <row r="82136" spans="41:44" ht="15" customHeight="1">
      <c r="AO82136" s="108"/>
      <c r="AR82136" s="108"/>
    </row>
    <row r="82137" spans="41:44" ht="15" customHeight="1">
      <c r="AO82137" s="108"/>
      <c r="AR82137" s="108"/>
    </row>
    <row r="82138" spans="41:44" ht="15" customHeight="1">
      <c r="AO82138" s="109"/>
      <c r="AR82138" s="109"/>
    </row>
    <row r="82139" spans="41:44" ht="15" customHeight="1">
      <c r="AO82139" s="104"/>
      <c r="AR82139" s="104"/>
    </row>
    <row r="82140" spans="41:44" ht="15" customHeight="1">
      <c r="AO82140" s="106"/>
      <c r="AR82140" s="106"/>
    </row>
    <row r="82141" spans="41:44" ht="15" customHeight="1">
      <c r="AO82141" s="106"/>
      <c r="AR82141" s="106"/>
    </row>
    <row r="82142" spans="41:44" ht="15" customHeight="1">
      <c r="AO82142" s="106"/>
      <c r="AR82142" s="106"/>
    </row>
    <row r="82143" spans="41:44" ht="15" customHeight="1">
      <c r="AO82143" s="106"/>
      <c r="AR82143" s="106"/>
    </row>
    <row r="82144" spans="41:44" ht="15" customHeight="1">
      <c r="AO82144" s="106"/>
      <c r="AR82144" s="106"/>
    </row>
    <row r="82145" spans="41:44" ht="15" customHeight="1">
      <c r="AO82145" s="106"/>
      <c r="AR82145" s="106"/>
    </row>
    <row r="82146" spans="41:44" ht="15" customHeight="1">
      <c r="AO82146" s="106"/>
      <c r="AR82146" s="106"/>
    </row>
    <row r="82147" spans="41:44" ht="15" customHeight="1">
      <c r="AO82147" s="108"/>
      <c r="AR82147" s="108"/>
    </row>
    <row r="82148" spans="41:44" ht="15" customHeight="1">
      <c r="AO82148" s="108"/>
      <c r="AR82148" s="108"/>
    </row>
    <row r="82149" spans="41:44" ht="15" customHeight="1">
      <c r="AO82149" s="108"/>
      <c r="AR82149" s="108"/>
    </row>
    <row r="82150" spans="41:44" ht="15" customHeight="1">
      <c r="AO82150" s="108"/>
      <c r="AR82150" s="108"/>
    </row>
    <row r="82151" spans="41:44" ht="15" customHeight="1">
      <c r="AO82151" s="108"/>
      <c r="AR82151" s="108"/>
    </row>
    <row r="82152" spans="41:44" ht="15" customHeight="1">
      <c r="AO82152" s="109"/>
      <c r="AR82152" s="109"/>
    </row>
    <row r="82153" spans="41:44" ht="15" customHeight="1">
      <c r="AO82153" s="104"/>
      <c r="AR82153" s="104"/>
    </row>
    <row r="82154" spans="41:44" ht="15" customHeight="1">
      <c r="AO82154" s="106"/>
      <c r="AR82154" s="106"/>
    </row>
    <row r="82155" spans="41:44" ht="15" customHeight="1">
      <c r="AO82155" s="106"/>
      <c r="AR82155" s="106"/>
    </row>
    <row r="82156" spans="41:44" ht="15" customHeight="1">
      <c r="AO82156" s="106"/>
      <c r="AR82156" s="106"/>
    </row>
    <row r="82157" spans="41:44" ht="15" customHeight="1">
      <c r="AO82157" s="106"/>
      <c r="AR82157" s="106"/>
    </row>
    <row r="82158" spans="41:44" ht="15" customHeight="1">
      <c r="AO82158" s="106"/>
      <c r="AR82158" s="106"/>
    </row>
    <row r="82159" spans="41:44" ht="15" customHeight="1">
      <c r="AO82159" s="106"/>
      <c r="AR82159" s="106"/>
    </row>
    <row r="82160" spans="41:44" ht="15" customHeight="1">
      <c r="AO82160" s="106"/>
      <c r="AR82160" s="106"/>
    </row>
    <row r="82161" spans="41:44" ht="15" customHeight="1">
      <c r="AO82161" s="108"/>
      <c r="AR82161" s="108"/>
    </row>
    <row r="82162" spans="41:44" ht="15" customHeight="1">
      <c r="AO82162" s="108"/>
      <c r="AR82162" s="108"/>
    </row>
    <row r="82163" spans="41:44" ht="15" customHeight="1">
      <c r="AO82163" s="108"/>
      <c r="AR82163" s="108"/>
    </row>
    <row r="82164" spans="41:44" ht="15" customHeight="1">
      <c r="AO82164" s="108"/>
      <c r="AR82164" s="108"/>
    </row>
    <row r="82165" spans="41:44" ht="15" customHeight="1">
      <c r="AO82165" s="108"/>
      <c r="AR82165" s="108"/>
    </row>
    <row r="82166" spans="41:44" ht="15" customHeight="1">
      <c r="AO82166" s="109"/>
      <c r="AR82166" s="109"/>
    </row>
    <row r="82167" spans="41:44" ht="15" customHeight="1">
      <c r="AO82167" s="104"/>
      <c r="AR82167" s="104"/>
    </row>
    <row r="82168" spans="41:44" ht="15" customHeight="1">
      <c r="AO82168" s="106"/>
      <c r="AR82168" s="106"/>
    </row>
    <row r="82169" spans="41:44" ht="15" customHeight="1">
      <c r="AO82169" s="106"/>
      <c r="AR82169" s="106"/>
    </row>
    <row r="82170" spans="41:44" ht="15" customHeight="1">
      <c r="AO82170" s="106"/>
      <c r="AR82170" s="106"/>
    </row>
    <row r="82171" spans="41:44" ht="15" customHeight="1">
      <c r="AO82171" s="106"/>
      <c r="AR82171" s="106"/>
    </row>
    <row r="82172" spans="41:44" ht="15" customHeight="1">
      <c r="AO82172" s="106"/>
      <c r="AR82172" s="106"/>
    </row>
    <row r="82173" spans="41:44" ht="15" customHeight="1">
      <c r="AO82173" s="106"/>
      <c r="AR82173" s="106"/>
    </row>
    <row r="82174" spans="41:44" ht="15" customHeight="1">
      <c r="AO82174" s="106"/>
      <c r="AR82174" s="106"/>
    </row>
    <row r="82175" spans="41:44" ht="15" customHeight="1">
      <c r="AO82175" s="108"/>
      <c r="AR82175" s="108"/>
    </row>
    <row r="82176" spans="41:44" ht="15" customHeight="1">
      <c r="AO82176" s="108"/>
      <c r="AR82176" s="108"/>
    </row>
    <row r="82177" spans="41:44" ht="15" customHeight="1">
      <c r="AO82177" s="108"/>
      <c r="AR82177" s="108"/>
    </row>
    <row r="82178" spans="41:44" ht="15" customHeight="1">
      <c r="AO82178" s="108"/>
      <c r="AR82178" s="108"/>
    </row>
    <row r="82179" spans="41:44" ht="15" customHeight="1">
      <c r="AO82179" s="108"/>
      <c r="AR82179" s="108"/>
    </row>
    <row r="82180" spans="41:44" ht="15" customHeight="1">
      <c r="AO82180" s="109"/>
      <c r="AR82180" s="109"/>
    </row>
    <row r="82181" spans="41:44" ht="15" customHeight="1">
      <c r="AO82181" s="104"/>
      <c r="AR82181" s="104"/>
    </row>
    <row r="82182" spans="41:44" ht="15" customHeight="1">
      <c r="AO82182" s="106"/>
      <c r="AR82182" s="106"/>
    </row>
    <row r="82183" spans="41:44" ht="15" customHeight="1">
      <c r="AO82183" s="106"/>
      <c r="AR82183" s="106"/>
    </row>
    <row r="82184" spans="41:44" ht="15" customHeight="1">
      <c r="AO82184" s="106"/>
      <c r="AR82184" s="106"/>
    </row>
    <row r="82185" spans="41:44" ht="15" customHeight="1">
      <c r="AO82185" s="106"/>
      <c r="AR82185" s="106"/>
    </row>
    <row r="82186" spans="41:44" ht="15" customHeight="1">
      <c r="AO82186" s="106"/>
      <c r="AR82186" s="106"/>
    </row>
    <row r="82187" spans="41:44" ht="15" customHeight="1">
      <c r="AO82187" s="106"/>
      <c r="AR82187" s="106"/>
    </row>
    <row r="82188" spans="41:44" ht="15" customHeight="1">
      <c r="AO82188" s="106"/>
      <c r="AR82188" s="106"/>
    </row>
    <row r="82189" spans="41:44" ht="15" customHeight="1">
      <c r="AO82189" s="108"/>
      <c r="AR82189" s="108"/>
    </row>
    <row r="82190" spans="41:44" ht="15" customHeight="1">
      <c r="AO82190" s="108"/>
      <c r="AR82190" s="108"/>
    </row>
    <row r="82191" spans="41:44" ht="15" customHeight="1">
      <c r="AO82191" s="108"/>
      <c r="AR82191" s="108"/>
    </row>
    <row r="82192" spans="41:44" ht="15" customHeight="1">
      <c r="AO82192" s="108"/>
      <c r="AR82192" s="108"/>
    </row>
    <row r="82193" spans="41:44" ht="15" customHeight="1">
      <c r="AO82193" s="108"/>
      <c r="AR82193" s="108"/>
    </row>
    <row r="82194" spans="41:44" ht="15" customHeight="1">
      <c r="AO82194" s="109"/>
      <c r="AR82194" s="109"/>
    </row>
    <row r="82195" spans="41:44" ht="15" customHeight="1">
      <c r="AO82195" s="104"/>
      <c r="AR82195" s="104"/>
    </row>
    <row r="82196" spans="41:44" ht="15" customHeight="1">
      <c r="AO82196" s="106"/>
      <c r="AR82196" s="106"/>
    </row>
    <row r="82197" spans="41:44" ht="15" customHeight="1">
      <c r="AO82197" s="106"/>
      <c r="AR82197" s="106"/>
    </row>
    <row r="82198" spans="41:44" ht="15" customHeight="1">
      <c r="AO82198" s="106"/>
      <c r="AR82198" s="106"/>
    </row>
    <row r="82199" spans="41:44" ht="15" customHeight="1">
      <c r="AO82199" s="106"/>
      <c r="AR82199" s="106"/>
    </row>
    <row r="82200" spans="41:44" ht="15" customHeight="1">
      <c r="AO82200" s="106"/>
      <c r="AR82200" s="106"/>
    </row>
    <row r="82201" spans="41:44" ht="15" customHeight="1">
      <c r="AO82201" s="106"/>
      <c r="AR82201" s="106"/>
    </row>
    <row r="82202" spans="41:44" ht="15" customHeight="1">
      <c r="AO82202" s="106"/>
      <c r="AR82202" s="106"/>
    </row>
    <row r="82203" spans="41:44" ht="15" customHeight="1">
      <c r="AO82203" s="108"/>
      <c r="AR82203" s="108"/>
    </row>
    <row r="82204" spans="41:44" ht="15" customHeight="1">
      <c r="AO82204" s="108"/>
      <c r="AR82204" s="108"/>
    </row>
    <row r="82205" spans="41:44" ht="15" customHeight="1">
      <c r="AO82205" s="108"/>
      <c r="AR82205" s="108"/>
    </row>
    <row r="82206" spans="41:44" ht="15" customHeight="1">
      <c r="AO82206" s="108"/>
      <c r="AR82206" s="108"/>
    </row>
    <row r="82207" spans="41:44" ht="15" customHeight="1">
      <c r="AO82207" s="108"/>
      <c r="AR82207" s="108"/>
    </row>
    <row r="82208" spans="41:44" ht="15" customHeight="1">
      <c r="AO82208" s="109"/>
      <c r="AR82208" s="109"/>
    </row>
    <row r="82209" spans="41:44" ht="15" customHeight="1">
      <c r="AO82209" s="104"/>
      <c r="AR82209" s="104"/>
    </row>
    <row r="82210" spans="41:44" ht="15" customHeight="1">
      <c r="AO82210" s="106"/>
      <c r="AR82210" s="106"/>
    </row>
    <row r="82211" spans="41:44" ht="15" customHeight="1">
      <c r="AO82211" s="106"/>
      <c r="AR82211" s="106"/>
    </row>
    <row r="82212" spans="41:44" ht="15" customHeight="1">
      <c r="AO82212" s="106"/>
      <c r="AR82212" s="106"/>
    </row>
    <row r="82213" spans="41:44" ht="15" customHeight="1">
      <c r="AO82213" s="106"/>
      <c r="AR82213" s="106"/>
    </row>
    <row r="82214" spans="41:44" ht="15" customHeight="1">
      <c r="AO82214" s="106"/>
      <c r="AR82214" s="106"/>
    </row>
    <row r="82215" spans="41:44" ht="15" customHeight="1">
      <c r="AO82215" s="106"/>
      <c r="AR82215" s="106"/>
    </row>
    <row r="82216" spans="41:44" ht="15" customHeight="1">
      <c r="AO82216" s="106"/>
      <c r="AR82216" s="106"/>
    </row>
    <row r="82217" spans="41:44" ht="15" customHeight="1">
      <c r="AO82217" s="108"/>
      <c r="AR82217" s="108"/>
    </row>
    <row r="82218" spans="41:44" ht="15" customHeight="1">
      <c r="AO82218" s="108"/>
      <c r="AR82218" s="108"/>
    </row>
    <row r="82219" spans="41:44" ht="15" customHeight="1">
      <c r="AO82219" s="108"/>
      <c r="AR82219" s="108"/>
    </row>
    <row r="82220" spans="41:44" ht="15" customHeight="1">
      <c r="AO82220" s="108"/>
      <c r="AR82220" s="108"/>
    </row>
    <row r="82221" spans="41:44" ht="15" customHeight="1">
      <c r="AO82221" s="108"/>
      <c r="AR82221" s="108"/>
    </row>
    <row r="82222" spans="41:44" ht="15" customHeight="1">
      <c r="AO82222" s="109"/>
      <c r="AR82222" s="109"/>
    </row>
    <row r="82223" spans="41:44" ht="15" customHeight="1">
      <c r="AO82223" s="104"/>
      <c r="AR82223" s="104"/>
    </row>
    <row r="82224" spans="41:44" ht="15" customHeight="1">
      <c r="AO82224" s="106"/>
      <c r="AR82224" s="106"/>
    </row>
    <row r="82225" spans="41:44" ht="15" customHeight="1">
      <c r="AO82225" s="106"/>
      <c r="AR82225" s="106"/>
    </row>
    <row r="82226" spans="41:44" ht="15" customHeight="1">
      <c r="AO82226" s="106"/>
      <c r="AR82226" s="106"/>
    </row>
    <row r="82227" spans="41:44" ht="15" customHeight="1">
      <c r="AO82227" s="106"/>
      <c r="AR82227" s="106"/>
    </row>
    <row r="82228" spans="41:44" ht="15" customHeight="1">
      <c r="AO82228" s="106"/>
      <c r="AR82228" s="106"/>
    </row>
    <row r="82229" spans="41:44" ht="15" customHeight="1">
      <c r="AO82229" s="106"/>
      <c r="AR82229" s="106"/>
    </row>
    <row r="82230" spans="41:44" ht="15" customHeight="1">
      <c r="AO82230" s="106"/>
      <c r="AR82230" s="106"/>
    </row>
    <row r="82231" spans="41:44" ht="15" customHeight="1">
      <c r="AO82231" s="108"/>
      <c r="AR82231" s="108"/>
    </row>
    <row r="82232" spans="41:44" ht="15" customHeight="1">
      <c r="AO82232" s="108"/>
      <c r="AR82232" s="108"/>
    </row>
    <row r="82233" spans="41:44" ht="15" customHeight="1">
      <c r="AO82233" s="108"/>
      <c r="AR82233" s="108"/>
    </row>
    <row r="82234" spans="41:44" ht="15" customHeight="1">
      <c r="AO82234" s="108"/>
      <c r="AR82234" s="108"/>
    </row>
    <row r="82235" spans="41:44" ht="15" customHeight="1">
      <c r="AO82235" s="108"/>
      <c r="AR82235" s="108"/>
    </row>
    <row r="82236" spans="41:44" ht="15" customHeight="1">
      <c r="AO82236" s="109"/>
      <c r="AR82236" s="109"/>
    </row>
    <row r="82237" spans="41:44" ht="15" customHeight="1">
      <c r="AO82237" s="104"/>
      <c r="AR82237" s="104"/>
    </row>
    <row r="82238" spans="41:44" ht="15" customHeight="1">
      <c r="AO82238" s="106"/>
      <c r="AR82238" s="106"/>
    </row>
    <row r="82239" spans="41:44" ht="15" customHeight="1">
      <c r="AO82239" s="106"/>
      <c r="AR82239" s="106"/>
    </row>
    <row r="82240" spans="41:44" ht="15" customHeight="1">
      <c r="AO82240" s="106"/>
      <c r="AR82240" s="106"/>
    </row>
    <row r="82241" spans="41:44" ht="15" customHeight="1">
      <c r="AO82241" s="106"/>
      <c r="AR82241" s="106"/>
    </row>
    <row r="82242" spans="41:44" ht="15" customHeight="1">
      <c r="AO82242" s="106"/>
      <c r="AR82242" s="106"/>
    </row>
    <row r="82243" spans="41:44" ht="15" customHeight="1">
      <c r="AO82243" s="106"/>
      <c r="AR82243" s="106"/>
    </row>
    <row r="82244" spans="41:44" ht="15" customHeight="1">
      <c r="AO82244" s="106"/>
      <c r="AR82244" s="106"/>
    </row>
    <row r="82245" spans="41:44" ht="15" customHeight="1">
      <c r="AO82245" s="108"/>
      <c r="AR82245" s="108"/>
    </row>
    <row r="82246" spans="41:44" ht="15" customHeight="1">
      <c r="AO82246" s="108"/>
      <c r="AR82246" s="108"/>
    </row>
    <row r="82247" spans="41:44" ht="15" customHeight="1">
      <c r="AO82247" s="108"/>
      <c r="AR82247" s="108"/>
    </row>
    <row r="82248" spans="41:44" ht="15" customHeight="1">
      <c r="AO82248" s="108"/>
      <c r="AR82248" s="108"/>
    </row>
    <row r="82249" spans="41:44" ht="15" customHeight="1">
      <c r="AO82249" s="108"/>
      <c r="AR82249" s="108"/>
    </row>
    <row r="82250" spans="41:44" ht="15" customHeight="1">
      <c r="AO82250" s="109"/>
      <c r="AR82250" s="109"/>
    </row>
    <row r="82251" spans="41:44" ht="15" customHeight="1">
      <c r="AO82251" s="104"/>
      <c r="AR82251" s="104"/>
    </row>
    <row r="82252" spans="41:44" ht="15" customHeight="1">
      <c r="AO82252" s="106"/>
      <c r="AR82252" s="106"/>
    </row>
    <row r="82253" spans="41:44" ht="15" customHeight="1">
      <c r="AO82253" s="106"/>
      <c r="AR82253" s="106"/>
    </row>
    <row r="82254" spans="41:44" ht="15" customHeight="1">
      <c r="AO82254" s="106"/>
      <c r="AR82254" s="106"/>
    </row>
    <row r="82255" spans="41:44" ht="15" customHeight="1">
      <c r="AO82255" s="106"/>
      <c r="AR82255" s="106"/>
    </row>
    <row r="82256" spans="41:44" ht="15" customHeight="1">
      <c r="AO82256" s="106"/>
      <c r="AR82256" s="106"/>
    </row>
    <row r="82257" spans="41:44" ht="15" customHeight="1">
      <c r="AO82257" s="106"/>
      <c r="AR82257" s="106"/>
    </row>
    <row r="82258" spans="41:44" ht="15" customHeight="1">
      <c r="AO82258" s="106"/>
      <c r="AR82258" s="106"/>
    </row>
    <row r="82259" spans="41:44" ht="15" customHeight="1">
      <c r="AO82259" s="108"/>
      <c r="AR82259" s="108"/>
    </row>
    <row r="82260" spans="41:44" ht="15" customHeight="1">
      <c r="AO82260" s="108"/>
      <c r="AR82260" s="108"/>
    </row>
    <row r="82261" spans="41:44" ht="15" customHeight="1">
      <c r="AO82261" s="108"/>
      <c r="AR82261" s="108"/>
    </row>
    <row r="82262" spans="41:44" ht="15" customHeight="1">
      <c r="AO82262" s="108"/>
      <c r="AR82262" s="108"/>
    </row>
    <row r="82263" spans="41:44" ht="15" customHeight="1">
      <c r="AO82263" s="108"/>
      <c r="AR82263" s="108"/>
    </row>
    <row r="82264" spans="41:44" ht="15" customHeight="1">
      <c r="AO82264" s="109"/>
      <c r="AR82264" s="109"/>
    </row>
    <row r="82265" spans="41:44" ht="15" customHeight="1">
      <c r="AO82265" s="104"/>
      <c r="AR82265" s="104"/>
    </row>
    <row r="82266" spans="41:44" ht="15" customHeight="1">
      <c r="AO82266" s="106"/>
      <c r="AR82266" s="106"/>
    </row>
    <row r="82267" spans="41:44" ht="15" customHeight="1">
      <c r="AO82267" s="106"/>
      <c r="AR82267" s="106"/>
    </row>
    <row r="82268" spans="41:44" ht="15" customHeight="1">
      <c r="AO82268" s="106"/>
      <c r="AR82268" s="106"/>
    </row>
    <row r="82269" spans="41:44" ht="15" customHeight="1">
      <c r="AO82269" s="106"/>
      <c r="AR82269" s="106"/>
    </row>
    <row r="82270" spans="41:44" ht="15" customHeight="1">
      <c r="AO82270" s="106"/>
      <c r="AR82270" s="106"/>
    </row>
    <row r="82271" spans="41:44" ht="15" customHeight="1">
      <c r="AO82271" s="106"/>
      <c r="AR82271" s="106"/>
    </row>
    <row r="82272" spans="41:44" ht="15" customHeight="1">
      <c r="AO82272" s="106"/>
      <c r="AR82272" s="106"/>
    </row>
    <row r="82273" spans="41:44" ht="15" customHeight="1">
      <c r="AO82273" s="108"/>
      <c r="AR82273" s="108"/>
    </row>
    <row r="82274" spans="41:44" ht="15" customHeight="1">
      <c r="AO82274" s="108"/>
      <c r="AR82274" s="108"/>
    </row>
    <row r="82275" spans="41:44" ht="15" customHeight="1">
      <c r="AO82275" s="108"/>
      <c r="AR82275" s="108"/>
    </row>
    <row r="82276" spans="41:44" ht="15" customHeight="1">
      <c r="AO82276" s="108"/>
      <c r="AR82276" s="108"/>
    </row>
    <row r="82277" spans="41:44" ht="15" customHeight="1">
      <c r="AO82277" s="108"/>
      <c r="AR82277" s="108"/>
    </row>
    <row r="82278" spans="41:44" ht="15" customHeight="1">
      <c r="AO82278" s="109"/>
      <c r="AR82278" s="109"/>
    </row>
    <row r="82279" spans="41:44" ht="15" customHeight="1">
      <c r="AO82279" s="104"/>
      <c r="AR82279" s="104"/>
    </row>
    <row r="82280" spans="41:44" ht="15" customHeight="1">
      <c r="AO82280" s="106"/>
      <c r="AR82280" s="106"/>
    </row>
    <row r="82281" spans="41:44" ht="15" customHeight="1">
      <c r="AO82281" s="106"/>
      <c r="AR82281" s="106"/>
    </row>
    <row r="82282" spans="41:44" ht="15" customHeight="1">
      <c r="AO82282" s="106"/>
      <c r="AR82282" s="106"/>
    </row>
    <row r="82283" spans="41:44" ht="15" customHeight="1">
      <c r="AO82283" s="106"/>
      <c r="AR82283" s="106"/>
    </row>
    <row r="82284" spans="41:44" ht="15" customHeight="1">
      <c r="AO82284" s="106"/>
      <c r="AR82284" s="106"/>
    </row>
    <row r="82285" spans="41:44" ht="15" customHeight="1">
      <c r="AO82285" s="106"/>
      <c r="AR82285" s="106"/>
    </row>
    <row r="82286" spans="41:44" ht="15" customHeight="1">
      <c r="AO82286" s="106"/>
      <c r="AR82286" s="106"/>
    </row>
    <row r="82287" spans="41:44" ht="15" customHeight="1">
      <c r="AO82287" s="108"/>
      <c r="AR82287" s="108"/>
    </row>
    <row r="82288" spans="41:44" ht="15" customHeight="1">
      <c r="AO82288" s="108"/>
      <c r="AR82288" s="108"/>
    </row>
    <row r="82289" spans="41:44" ht="15" customHeight="1">
      <c r="AO82289" s="108"/>
      <c r="AR82289" s="108"/>
    </row>
    <row r="82290" spans="41:44" ht="15" customHeight="1">
      <c r="AO82290" s="108"/>
      <c r="AR82290" s="108"/>
    </row>
    <row r="82291" spans="41:44" ht="15" customHeight="1">
      <c r="AO82291" s="108"/>
      <c r="AR82291" s="108"/>
    </row>
    <row r="82292" spans="41:44" ht="15" customHeight="1">
      <c r="AO82292" s="109"/>
      <c r="AR82292" s="109"/>
    </row>
    <row r="82293" spans="41:44" ht="15" customHeight="1">
      <c r="AO82293" s="104"/>
      <c r="AR82293" s="104"/>
    </row>
    <row r="82294" spans="41:44" ht="15" customHeight="1">
      <c r="AO82294" s="106"/>
      <c r="AR82294" s="106"/>
    </row>
    <row r="82295" spans="41:44" ht="15" customHeight="1">
      <c r="AO82295" s="106"/>
      <c r="AR82295" s="106"/>
    </row>
    <row r="82296" spans="41:44" ht="15" customHeight="1">
      <c r="AO82296" s="106"/>
      <c r="AR82296" s="106"/>
    </row>
    <row r="82297" spans="41:44" ht="15" customHeight="1">
      <c r="AO82297" s="106"/>
      <c r="AR82297" s="106"/>
    </row>
    <row r="82298" spans="41:44" ht="15" customHeight="1">
      <c r="AO82298" s="106"/>
      <c r="AR82298" s="106"/>
    </row>
    <row r="82299" spans="41:44" ht="15" customHeight="1">
      <c r="AO82299" s="106"/>
      <c r="AR82299" s="106"/>
    </row>
    <row r="82300" spans="41:44" ht="15" customHeight="1">
      <c r="AO82300" s="106"/>
      <c r="AR82300" s="106"/>
    </row>
    <row r="82301" spans="41:44" ht="15" customHeight="1">
      <c r="AO82301" s="108"/>
      <c r="AR82301" s="108"/>
    </row>
    <row r="82302" spans="41:44" ht="15" customHeight="1">
      <c r="AO82302" s="108"/>
      <c r="AR82302" s="108"/>
    </row>
    <row r="82303" spans="41:44" ht="15" customHeight="1">
      <c r="AO82303" s="108"/>
      <c r="AR82303" s="108"/>
    </row>
    <row r="82304" spans="41:44" ht="15" customHeight="1">
      <c r="AO82304" s="108"/>
      <c r="AR82304" s="108"/>
    </row>
    <row r="82305" spans="41:44" ht="15" customHeight="1">
      <c r="AO82305" s="108"/>
      <c r="AR82305" s="108"/>
    </row>
    <row r="82306" spans="41:44" ht="15" customHeight="1">
      <c r="AO82306" s="109"/>
      <c r="AR82306" s="109"/>
    </row>
    <row r="82307" spans="41:44" ht="15" customHeight="1">
      <c r="AO82307" s="104"/>
      <c r="AR82307" s="104"/>
    </row>
    <row r="82308" spans="41:44" ht="15" customHeight="1">
      <c r="AO82308" s="106"/>
      <c r="AR82308" s="106"/>
    </row>
    <row r="82309" spans="41:44" ht="15" customHeight="1">
      <c r="AO82309" s="106"/>
      <c r="AR82309" s="106"/>
    </row>
    <row r="82310" spans="41:44" ht="15" customHeight="1">
      <c r="AO82310" s="106"/>
      <c r="AR82310" s="106"/>
    </row>
    <row r="82311" spans="41:44" ht="15" customHeight="1">
      <c r="AO82311" s="106"/>
      <c r="AR82311" s="106"/>
    </row>
    <row r="82312" spans="41:44" ht="15" customHeight="1">
      <c r="AO82312" s="106"/>
      <c r="AR82312" s="106"/>
    </row>
    <row r="82313" spans="41:44" ht="15" customHeight="1">
      <c r="AO82313" s="106"/>
      <c r="AR82313" s="106"/>
    </row>
    <row r="82314" spans="41:44" ht="15" customHeight="1">
      <c r="AO82314" s="106"/>
      <c r="AR82314" s="106"/>
    </row>
    <row r="82315" spans="41:44" ht="15" customHeight="1">
      <c r="AO82315" s="108"/>
      <c r="AR82315" s="108"/>
    </row>
    <row r="82316" spans="41:44" ht="15" customHeight="1">
      <c r="AO82316" s="108"/>
      <c r="AR82316" s="108"/>
    </row>
    <row r="82317" spans="41:44" ht="15" customHeight="1">
      <c r="AO82317" s="108"/>
      <c r="AR82317" s="108"/>
    </row>
    <row r="82318" spans="41:44" ht="15" customHeight="1">
      <c r="AO82318" s="108"/>
      <c r="AR82318" s="108"/>
    </row>
    <row r="82319" spans="41:44" ht="15" customHeight="1">
      <c r="AO82319" s="108"/>
      <c r="AR82319" s="108"/>
    </row>
    <row r="82320" spans="41:44" ht="15" customHeight="1">
      <c r="AO82320" s="109"/>
      <c r="AR82320" s="109"/>
    </row>
    <row r="82321" spans="41:44" ht="15" customHeight="1">
      <c r="AO82321" s="104"/>
      <c r="AR82321" s="104"/>
    </row>
    <row r="82322" spans="41:44" ht="15" customHeight="1">
      <c r="AO82322" s="106"/>
      <c r="AR82322" s="106"/>
    </row>
    <row r="82323" spans="41:44" ht="15" customHeight="1">
      <c r="AO82323" s="106"/>
      <c r="AR82323" s="106"/>
    </row>
    <row r="82324" spans="41:44" ht="15" customHeight="1">
      <c r="AO82324" s="106"/>
      <c r="AR82324" s="106"/>
    </row>
    <row r="82325" spans="41:44" ht="15" customHeight="1">
      <c r="AO82325" s="106"/>
      <c r="AR82325" s="106"/>
    </row>
    <row r="82326" spans="41:44" ht="15" customHeight="1">
      <c r="AO82326" s="106"/>
      <c r="AR82326" s="106"/>
    </row>
    <row r="82327" spans="41:44" ht="15" customHeight="1">
      <c r="AO82327" s="106"/>
      <c r="AR82327" s="106"/>
    </row>
    <row r="82328" spans="41:44" ht="15" customHeight="1">
      <c r="AO82328" s="106"/>
      <c r="AR82328" s="106"/>
    </row>
    <row r="82329" spans="41:44" ht="15" customHeight="1">
      <c r="AO82329" s="108"/>
      <c r="AR82329" s="108"/>
    </row>
    <row r="82330" spans="41:44" ht="15" customHeight="1">
      <c r="AO82330" s="108"/>
      <c r="AR82330" s="108"/>
    </row>
    <row r="82331" spans="41:44" ht="15" customHeight="1">
      <c r="AO82331" s="108"/>
      <c r="AR82331" s="108"/>
    </row>
    <row r="82332" spans="41:44" ht="15" customHeight="1">
      <c r="AO82332" s="108"/>
      <c r="AR82332" s="108"/>
    </row>
    <row r="82333" spans="41:44" ht="15" customHeight="1">
      <c r="AO82333" s="108"/>
      <c r="AR82333" s="108"/>
    </row>
    <row r="82334" spans="41:44" ht="15" customHeight="1">
      <c r="AO82334" s="109"/>
      <c r="AR82334" s="109"/>
    </row>
    <row r="82335" spans="41:44" ht="15" customHeight="1">
      <c r="AO82335" s="104"/>
      <c r="AR82335" s="104"/>
    </row>
    <row r="82336" spans="41:44" ht="15" customHeight="1">
      <c r="AO82336" s="106"/>
      <c r="AR82336" s="106"/>
    </row>
    <row r="82337" spans="41:44" ht="15" customHeight="1">
      <c r="AO82337" s="106"/>
      <c r="AR82337" s="106"/>
    </row>
    <row r="82338" spans="41:44" ht="15" customHeight="1">
      <c r="AO82338" s="106"/>
      <c r="AR82338" s="106"/>
    </row>
    <row r="82339" spans="41:44" ht="15" customHeight="1">
      <c r="AO82339" s="106"/>
      <c r="AR82339" s="106"/>
    </row>
    <row r="82340" spans="41:44" ht="15" customHeight="1">
      <c r="AO82340" s="106"/>
      <c r="AR82340" s="106"/>
    </row>
    <row r="82341" spans="41:44" ht="15" customHeight="1">
      <c r="AO82341" s="106"/>
      <c r="AR82341" s="106"/>
    </row>
    <row r="82342" spans="41:44" ht="15" customHeight="1">
      <c r="AO82342" s="106"/>
      <c r="AR82342" s="106"/>
    </row>
    <row r="82343" spans="41:44" ht="15" customHeight="1">
      <c r="AO82343" s="108"/>
      <c r="AR82343" s="108"/>
    </row>
    <row r="82344" spans="41:44" ht="15" customHeight="1">
      <c r="AO82344" s="108"/>
      <c r="AR82344" s="108"/>
    </row>
    <row r="82345" spans="41:44" ht="15" customHeight="1">
      <c r="AO82345" s="108"/>
      <c r="AR82345" s="108"/>
    </row>
    <row r="82346" spans="41:44" ht="15" customHeight="1">
      <c r="AO82346" s="108"/>
      <c r="AR82346" s="108"/>
    </row>
    <row r="82347" spans="41:44" ht="15" customHeight="1">
      <c r="AO82347" s="108"/>
      <c r="AR82347" s="108"/>
    </row>
    <row r="82348" spans="41:44" ht="15" customHeight="1">
      <c r="AO82348" s="109"/>
      <c r="AR82348" s="109"/>
    </row>
    <row r="82349" spans="41:44" ht="15" customHeight="1">
      <c r="AO82349" s="104"/>
      <c r="AR82349" s="104"/>
    </row>
    <row r="82350" spans="41:44" ht="15" customHeight="1">
      <c r="AO82350" s="106"/>
      <c r="AR82350" s="106"/>
    </row>
    <row r="82351" spans="41:44" ht="15" customHeight="1">
      <c r="AO82351" s="106"/>
      <c r="AR82351" s="106"/>
    </row>
    <row r="82352" spans="41:44" ht="15" customHeight="1">
      <c r="AO82352" s="106"/>
      <c r="AR82352" s="106"/>
    </row>
    <row r="82353" spans="41:44" ht="15" customHeight="1">
      <c r="AO82353" s="106"/>
      <c r="AR82353" s="106"/>
    </row>
    <row r="82354" spans="41:44" ht="15" customHeight="1">
      <c r="AO82354" s="106"/>
      <c r="AR82354" s="106"/>
    </row>
    <row r="82355" spans="41:44" ht="15" customHeight="1">
      <c r="AO82355" s="106"/>
      <c r="AR82355" s="106"/>
    </row>
    <row r="82356" spans="41:44" ht="15" customHeight="1">
      <c r="AO82356" s="106"/>
      <c r="AR82356" s="106"/>
    </row>
    <row r="82357" spans="41:44" ht="15" customHeight="1">
      <c r="AO82357" s="108"/>
      <c r="AR82357" s="108"/>
    </row>
    <row r="82358" spans="41:44" ht="15" customHeight="1">
      <c r="AO82358" s="108"/>
      <c r="AR82358" s="108"/>
    </row>
    <row r="82359" spans="41:44" ht="15" customHeight="1">
      <c r="AO82359" s="108"/>
      <c r="AR82359" s="108"/>
    </row>
    <row r="82360" spans="41:44" ht="15" customHeight="1">
      <c r="AO82360" s="108"/>
      <c r="AR82360" s="108"/>
    </row>
    <row r="82361" spans="41:44" ht="15" customHeight="1">
      <c r="AO82361" s="108"/>
      <c r="AR82361" s="108"/>
    </row>
    <row r="82362" spans="41:44" ht="15" customHeight="1">
      <c r="AO82362" s="109"/>
      <c r="AR82362" s="109"/>
    </row>
    <row r="82363" spans="41:44" ht="15" customHeight="1">
      <c r="AO82363" s="104"/>
      <c r="AR82363" s="104"/>
    </row>
    <row r="82364" spans="41:44" ht="15" customHeight="1">
      <c r="AO82364" s="106"/>
      <c r="AR82364" s="106"/>
    </row>
    <row r="82365" spans="41:44" ht="15" customHeight="1">
      <c r="AO82365" s="106"/>
      <c r="AR82365" s="106"/>
    </row>
    <row r="82366" spans="41:44" ht="15" customHeight="1">
      <c r="AO82366" s="106"/>
      <c r="AR82366" s="106"/>
    </row>
    <row r="82367" spans="41:44" ht="15" customHeight="1">
      <c r="AO82367" s="106"/>
      <c r="AR82367" s="106"/>
    </row>
    <row r="82368" spans="41:44" ht="15" customHeight="1">
      <c r="AO82368" s="106"/>
      <c r="AR82368" s="106"/>
    </row>
    <row r="82369" spans="41:44" ht="15" customHeight="1">
      <c r="AO82369" s="106"/>
      <c r="AR82369" s="106"/>
    </row>
    <row r="82370" spans="41:44" ht="15" customHeight="1">
      <c r="AO82370" s="106"/>
      <c r="AR82370" s="106"/>
    </row>
    <row r="82371" spans="41:44" ht="15" customHeight="1">
      <c r="AO82371" s="108"/>
      <c r="AR82371" s="108"/>
    </row>
    <row r="82372" spans="41:44" ht="15" customHeight="1">
      <c r="AO82372" s="108"/>
      <c r="AR82372" s="108"/>
    </row>
    <row r="82373" spans="41:44" ht="15" customHeight="1">
      <c r="AO82373" s="108"/>
      <c r="AR82373" s="108"/>
    </row>
    <row r="82374" spans="41:44" ht="15" customHeight="1">
      <c r="AO82374" s="108"/>
      <c r="AR82374" s="108"/>
    </row>
    <row r="82375" spans="41:44" ht="15" customHeight="1">
      <c r="AO82375" s="108"/>
      <c r="AR82375" s="108"/>
    </row>
    <row r="82376" spans="41:44" ht="15" customHeight="1">
      <c r="AO82376" s="109"/>
      <c r="AR82376" s="109"/>
    </row>
    <row r="82377" spans="41:44" ht="15" customHeight="1">
      <c r="AO82377" s="104"/>
      <c r="AR82377" s="104"/>
    </row>
    <row r="82378" spans="41:44" ht="15" customHeight="1">
      <c r="AO82378" s="106"/>
      <c r="AR82378" s="106"/>
    </row>
    <row r="82379" spans="41:44" ht="15" customHeight="1">
      <c r="AO82379" s="106"/>
      <c r="AR82379" s="106"/>
    </row>
    <row r="82380" spans="41:44" ht="15" customHeight="1">
      <c r="AO82380" s="106"/>
      <c r="AR82380" s="106"/>
    </row>
    <row r="82381" spans="41:44" ht="15" customHeight="1">
      <c r="AO82381" s="106"/>
      <c r="AR82381" s="106"/>
    </row>
    <row r="82382" spans="41:44" ht="15" customHeight="1">
      <c r="AO82382" s="106"/>
      <c r="AR82382" s="106"/>
    </row>
    <row r="82383" spans="41:44" ht="15" customHeight="1">
      <c r="AO82383" s="106"/>
      <c r="AR82383" s="106"/>
    </row>
    <row r="82384" spans="41:44" ht="15" customHeight="1">
      <c r="AO82384" s="106"/>
      <c r="AR82384" s="106"/>
    </row>
    <row r="82385" spans="41:44" ht="15" customHeight="1">
      <c r="AO82385" s="108"/>
      <c r="AR82385" s="108"/>
    </row>
    <row r="82386" spans="41:44" ht="15" customHeight="1">
      <c r="AO82386" s="108"/>
      <c r="AR82386" s="108"/>
    </row>
    <row r="82387" spans="41:44" ht="15" customHeight="1">
      <c r="AO82387" s="108"/>
      <c r="AR82387" s="108"/>
    </row>
    <row r="82388" spans="41:44" ht="15" customHeight="1">
      <c r="AO82388" s="108"/>
      <c r="AR82388" s="108"/>
    </row>
    <row r="82389" spans="41:44" ht="15" customHeight="1">
      <c r="AO82389" s="108"/>
      <c r="AR82389" s="108"/>
    </row>
    <row r="82390" spans="41:44" ht="15" customHeight="1">
      <c r="AO82390" s="109"/>
      <c r="AR82390" s="109"/>
    </row>
    <row r="82391" spans="41:44" ht="15" customHeight="1">
      <c r="AO82391" s="104"/>
      <c r="AR82391" s="104"/>
    </row>
    <row r="82392" spans="41:44" ht="15" customHeight="1">
      <c r="AO82392" s="106"/>
      <c r="AR82392" s="106"/>
    </row>
    <row r="82393" spans="41:44" ht="15" customHeight="1">
      <c r="AO82393" s="106"/>
      <c r="AR82393" s="106"/>
    </row>
    <row r="82394" spans="41:44" ht="15" customHeight="1">
      <c r="AO82394" s="106"/>
      <c r="AR82394" s="106"/>
    </row>
    <row r="82395" spans="41:44" ht="15" customHeight="1">
      <c r="AO82395" s="106"/>
      <c r="AR82395" s="106"/>
    </row>
    <row r="82396" spans="41:44" ht="15" customHeight="1">
      <c r="AO82396" s="106"/>
      <c r="AR82396" s="106"/>
    </row>
    <row r="82397" spans="41:44" ht="15" customHeight="1">
      <c r="AO82397" s="106"/>
      <c r="AR82397" s="106"/>
    </row>
    <row r="82398" spans="41:44" ht="15" customHeight="1">
      <c r="AO82398" s="106"/>
      <c r="AR82398" s="106"/>
    </row>
    <row r="82399" spans="41:44" ht="15" customHeight="1">
      <c r="AO82399" s="108"/>
      <c r="AR82399" s="108"/>
    </row>
    <row r="82400" spans="41:44" ht="15" customHeight="1">
      <c r="AO82400" s="108"/>
      <c r="AR82400" s="108"/>
    </row>
    <row r="82401" spans="41:44" ht="15" customHeight="1">
      <c r="AO82401" s="108"/>
      <c r="AR82401" s="108"/>
    </row>
    <row r="82402" spans="41:44" ht="15" customHeight="1">
      <c r="AO82402" s="108"/>
      <c r="AR82402" s="108"/>
    </row>
    <row r="82403" spans="41:44" ht="15" customHeight="1">
      <c r="AO82403" s="108"/>
      <c r="AR82403" s="108"/>
    </row>
    <row r="82404" spans="41:44" ht="15" customHeight="1">
      <c r="AO82404" s="109"/>
      <c r="AR82404" s="109"/>
    </row>
    <row r="82405" spans="41:44" ht="15" customHeight="1">
      <c r="AO82405" s="104"/>
      <c r="AR82405" s="104"/>
    </row>
    <row r="82406" spans="41:44" ht="15" customHeight="1">
      <c r="AO82406" s="106"/>
      <c r="AR82406" s="106"/>
    </row>
    <row r="82407" spans="41:44" ht="15" customHeight="1">
      <c r="AO82407" s="106"/>
      <c r="AR82407" s="106"/>
    </row>
    <row r="82408" spans="41:44" ht="15" customHeight="1">
      <c r="AO82408" s="106"/>
      <c r="AR82408" s="106"/>
    </row>
    <row r="82409" spans="41:44" ht="15" customHeight="1">
      <c r="AO82409" s="106"/>
      <c r="AR82409" s="106"/>
    </row>
    <row r="82410" spans="41:44" ht="15" customHeight="1">
      <c r="AO82410" s="106"/>
      <c r="AR82410" s="106"/>
    </row>
    <row r="82411" spans="41:44" ht="15" customHeight="1">
      <c r="AO82411" s="106"/>
      <c r="AR82411" s="106"/>
    </row>
    <row r="82412" spans="41:44" ht="15" customHeight="1">
      <c r="AO82412" s="106"/>
      <c r="AR82412" s="106"/>
    </row>
    <row r="82413" spans="41:44" ht="15" customHeight="1">
      <c r="AO82413" s="108"/>
      <c r="AR82413" s="108"/>
    </row>
    <row r="82414" spans="41:44" ht="15" customHeight="1">
      <c r="AO82414" s="108"/>
      <c r="AR82414" s="108"/>
    </row>
    <row r="82415" spans="41:44" ht="15" customHeight="1">
      <c r="AO82415" s="108"/>
      <c r="AR82415" s="108"/>
    </row>
    <row r="82416" spans="41:44" ht="15" customHeight="1">
      <c r="AO82416" s="108"/>
      <c r="AR82416" s="108"/>
    </row>
    <row r="82417" spans="41:44" ht="15" customHeight="1">
      <c r="AO82417" s="108"/>
      <c r="AR82417" s="108"/>
    </row>
    <row r="82418" spans="41:44" ht="15" customHeight="1">
      <c r="AO82418" s="109"/>
      <c r="AR82418" s="109"/>
    </row>
    <row r="82419" spans="41:44" ht="15" customHeight="1">
      <c r="AO82419" s="104"/>
      <c r="AR82419" s="104"/>
    </row>
    <row r="82420" spans="41:44" ht="15" customHeight="1">
      <c r="AO82420" s="106"/>
      <c r="AR82420" s="106"/>
    </row>
    <row r="82421" spans="41:44" ht="15" customHeight="1">
      <c r="AO82421" s="106"/>
      <c r="AR82421" s="106"/>
    </row>
    <row r="82422" spans="41:44" ht="15" customHeight="1">
      <c r="AO82422" s="106"/>
      <c r="AR82422" s="106"/>
    </row>
    <row r="82423" spans="41:44" ht="15" customHeight="1">
      <c r="AO82423" s="106"/>
      <c r="AR82423" s="106"/>
    </row>
    <row r="82424" spans="41:44" ht="15" customHeight="1">
      <c r="AO82424" s="106"/>
      <c r="AR82424" s="106"/>
    </row>
    <row r="82425" spans="41:44" ht="15" customHeight="1">
      <c r="AO82425" s="106"/>
      <c r="AR82425" s="106"/>
    </row>
    <row r="82426" spans="41:44" ht="15" customHeight="1">
      <c r="AO82426" s="106"/>
      <c r="AR82426" s="106"/>
    </row>
    <row r="82427" spans="41:44" ht="15" customHeight="1">
      <c r="AO82427" s="108"/>
      <c r="AR82427" s="108"/>
    </row>
    <row r="82428" spans="41:44" ht="15" customHeight="1">
      <c r="AO82428" s="108"/>
      <c r="AR82428" s="108"/>
    </row>
    <row r="82429" spans="41:44" ht="15" customHeight="1">
      <c r="AO82429" s="108"/>
      <c r="AR82429" s="108"/>
    </row>
    <row r="82430" spans="41:44" ht="15" customHeight="1">
      <c r="AO82430" s="108"/>
      <c r="AR82430" s="108"/>
    </row>
    <row r="82431" spans="41:44" ht="15" customHeight="1">
      <c r="AO82431" s="108"/>
      <c r="AR82431" s="108"/>
    </row>
    <row r="82432" spans="41:44" ht="15" customHeight="1">
      <c r="AO82432" s="109"/>
      <c r="AR82432" s="109"/>
    </row>
    <row r="82433" spans="41:44" ht="15" customHeight="1">
      <c r="AO82433" s="104"/>
      <c r="AR82433" s="104"/>
    </row>
    <row r="82434" spans="41:44" ht="15" customHeight="1">
      <c r="AO82434" s="106"/>
      <c r="AR82434" s="106"/>
    </row>
    <row r="82435" spans="41:44" ht="15" customHeight="1">
      <c r="AO82435" s="106"/>
      <c r="AR82435" s="106"/>
    </row>
    <row r="82436" spans="41:44" ht="15" customHeight="1">
      <c r="AO82436" s="106"/>
      <c r="AR82436" s="106"/>
    </row>
    <row r="82437" spans="41:44" ht="15" customHeight="1">
      <c r="AO82437" s="106"/>
      <c r="AR82437" s="106"/>
    </row>
    <row r="82438" spans="41:44" ht="15" customHeight="1">
      <c r="AO82438" s="106"/>
      <c r="AR82438" s="106"/>
    </row>
    <row r="82439" spans="41:44" ht="15" customHeight="1">
      <c r="AO82439" s="106"/>
      <c r="AR82439" s="106"/>
    </row>
    <row r="82440" spans="41:44" ht="15" customHeight="1">
      <c r="AO82440" s="106"/>
      <c r="AR82440" s="106"/>
    </row>
    <row r="82441" spans="41:44" ht="15" customHeight="1">
      <c r="AO82441" s="108"/>
      <c r="AR82441" s="108"/>
    </row>
    <row r="82442" spans="41:44" ht="15" customHeight="1">
      <c r="AO82442" s="108"/>
      <c r="AR82442" s="108"/>
    </row>
    <row r="82443" spans="41:44" ht="15" customHeight="1">
      <c r="AO82443" s="108"/>
      <c r="AR82443" s="108"/>
    </row>
    <row r="82444" spans="41:44" ht="15" customHeight="1">
      <c r="AO82444" s="108"/>
      <c r="AR82444" s="108"/>
    </row>
    <row r="82445" spans="41:44" ht="15" customHeight="1">
      <c r="AO82445" s="108"/>
      <c r="AR82445" s="108"/>
    </row>
    <row r="82446" spans="41:44" ht="15" customHeight="1">
      <c r="AO82446" s="109"/>
      <c r="AR82446" s="109"/>
    </row>
    <row r="82447" spans="41:44" ht="15" customHeight="1">
      <c r="AO82447" s="104"/>
      <c r="AR82447" s="104"/>
    </row>
    <row r="82448" spans="41:44" ht="15" customHeight="1">
      <c r="AO82448" s="106"/>
      <c r="AR82448" s="106"/>
    </row>
    <row r="82449" spans="41:44" ht="15" customHeight="1">
      <c r="AO82449" s="106"/>
      <c r="AR82449" s="106"/>
    </row>
    <row r="82450" spans="41:44" ht="15" customHeight="1">
      <c r="AO82450" s="106"/>
      <c r="AR82450" s="106"/>
    </row>
    <row r="82451" spans="41:44" ht="15" customHeight="1">
      <c r="AO82451" s="106"/>
      <c r="AR82451" s="106"/>
    </row>
    <row r="82452" spans="41:44" ht="15" customHeight="1">
      <c r="AO82452" s="106"/>
      <c r="AR82452" s="106"/>
    </row>
    <row r="82453" spans="41:44" ht="15" customHeight="1">
      <c r="AO82453" s="106"/>
      <c r="AR82453" s="106"/>
    </row>
    <row r="82454" spans="41:44" ht="15" customHeight="1">
      <c r="AO82454" s="106"/>
      <c r="AR82454" s="106"/>
    </row>
    <row r="82455" spans="41:44" ht="15" customHeight="1">
      <c r="AO82455" s="108"/>
      <c r="AR82455" s="108"/>
    </row>
    <row r="82456" spans="41:44" ht="15" customHeight="1">
      <c r="AO82456" s="108"/>
      <c r="AR82456" s="108"/>
    </row>
    <row r="82457" spans="41:44" ht="15" customHeight="1">
      <c r="AO82457" s="108"/>
      <c r="AR82457" s="108"/>
    </row>
    <row r="82458" spans="41:44" ht="15" customHeight="1">
      <c r="AO82458" s="108"/>
      <c r="AR82458" s="108"/>
    </row>
    <row r="82459" spans="41:44" ht="15" customHeight="1">
      <c r="AO82459" s="108"/>
      <c r="AR82459" s="108"/>
    </row>
    <row r="82460" spans="41:44" ht="15" customHeight="1">
      <c r="AO82460" s="109"/>
      <c r="AR82460" s="109"/>
    </row>
    <row r="82461" spans="41:44" ht="15" customHeight="1">
      <c r="AO82461" s="104"/>
      <c r="AR82461" s="104"/>
    </row>
    <row r="82462" spans="41:44" ht="15" customHeight="1">
      <c r="AO82462" s="106"/>
      <c r="AR82462" s="106"/>
    </row>
    <row r="82463" spans="41:44" ht="15" customHeight="1">
      <c r="AO82463" s="106"/>
      <c r="AR82463" s="106"/>
    </row>
    <row r="82464" spans="41:44" ht="15" customHeight="1">
      <c r="AO82464" s="106"/>
      <c r="AR82464" s="106"/>
    </row>
    <row r="82465" spans="41:44" ht="15" customHeight="1">
      <c r="AO82465" s="106"/>
      <c r="AR82465" s="106"/>
    </row>
    <row r="82466" spans="41:44" ht="15" customHeight="1">
      <c r="AO82466" s="106"/>
      <c r="AR82466" s="106"/>
    </row>
    <row r="82467" spans="41:44" ht="15" customHeight="1">
      <c r="AO82467" s="106"/>
      <c r="AR82467" s="106"/>
    </row>
    <row r="82468" spans="41:44" ht="15" customHeight="1">
      <c r="AO82468" s="106"/>
      <c r="AR82468" s="106"/>
    </row>
    <row r="82469" spans="41:44" ht="15" customHeight="1">
      <c r="AO82469" s="108"/>
      <c r="AR82469" s="108"/>
    </row>
    <row r="82470" spans="41:44" ht="15" customHeight="1">
      <c r="AO82470" s="108"/>
      <c r="AR82470" s="108"/>
    </row>
    <row r="82471" spans="41:44" ht="15" customHeight="1">
      <c r="AO82471" s="108"/>
      <c r="AR82471" s="108"/>
    </row>
    <row r="82472" spans="41:44" ht="15" customHeight="1">
      <c r="AO82472" s="108"/>
      <c r="AR82472" s="108"/>
    </row>
    <row r="82473" spans="41:44" ht="15" customHeight="1">
      <c r="AO82473" s="108"/>
      <c r="AR82473" s="108"/>
    </row>
    <row r="82474" spans="41:44" ht="15" customHeight="1">
      <c r="AO82474" s="109"/>
      <c r="AR82474" s="109"/>
    </row>
    <row r="82475" spans="41:44" ht="15" customHeight="1">
      <c r="AO82475" s="104"/>
      <c r="AR82475" s="104"/>
    </row>
    <row r="82476" spans="41:44" ht="15" customHeight="1">
      <c r="AO82476" s="106"/>
      <c r="AR82476" s="106"/>
    </row>
    <row r="82477" spans="41:44" ht="15" customHeight="1">
      <c r="AO82477" s="106"/>
      <c r="AR82477" s="106"/>
    </row>
    <row r="82478" spans="41:44" ht="15" customHeight="1">
      <c r="AO82478" s="106"/>
      <c r="AR82478" s="106"/>
    </row>
    <row r="82479" spans="41:44" ht="15" customHeight="1">
      <c r="AO82479" s="106"/>
      <c r="AR82479" s="106"/>
    </row>
    <row r="82480" spans="41:44" ht="15" customHeight="1">
      <c r="AO82480" s="106"/>
      <c r="AR82480" s="106"/>
    </row>
    <row r="82481" spans="41:44" ht="15" customHeight="1">
      <c r="AO82481" s="106"/>
      <c r="AR82481" s="106"/>
    </row>
    <row r="82482" spans="41:44" ht="15" customHeight="1">
      <c r="AO82482" s="106"/>
      <c r="AR82482" s="106"/>
    </row>
    <row r="82483" spans="41:44" ht="15" customHeight="1">
      <c r="AO82483" s="108"/>
      <c r="AR82483" s="108"/>
    </row>
    <row r="82484" spans="41:44" ht="15" customHeight="1">
      <c r="AO82484" s="108"/>
      <c r="AR82484" s="108"/>
    </row>
    <row r="82485" spans="41:44" ht="15" customHeight="1">
      <c r="AO82485" s="108"/>
      <c r="AR82485" s="108"/>
    </row>
    <row r="82486" spans="41:44" ht="15" customHeight="1">
      <c r="AO82486" s="108"/>
      <c r="AR82486" s="108"/>
    </row>
    <row r="82487" spans="41:44" ht="15" customHeight="1">
      <c r="AO82487" s="108"/>
      <c r="AR82487" s="108"/>
    </row>
    <row r="82488" spans="41:44" ht="15" customHeight="1">
      <c r="AO82488" s="109"/>
      <c r="AR82488" s="109"/>
    </row>
    <row r="82489" spans="41:44" ht="15" customHeight="1">
      <c r="AO82489" s="104"/>
      <c r="AR82489" s="104"/>
    </row>
    <row r="82490" spans="41:44" ht="15" customHeight="1">
      <c r="AO82490" s="106"/>
      <c r="AR82490" s="106"/>
    </row>
    <row r="82491" spans="41:44" ht="15" customHeight="1">
      <c r="AO82491" s="106"/>
      <c r="AR82491" s="106"/>
    </row>
    <row r="82492" spans="41:44" ht="15" customHeight="1">
      <c r="AO82492" s="106"/>
      <c r="AR82492" s="106"/>
    </row>
    <row r="82493" spans="41:44" ht="15" customHeight="1">
      <c r="AO82493" s="106"/>
      <c r="AR82493" s="106"/>
    </row>
    <row r="82494" spans="41:44" ht="15" customHeight="1">
      <c r="AO82494" s="106"/>
      <c r="AR82494" s="106"/>
    </row>
    <row r="82495" spans="41:44" ht="15" customHeight="1">
      <c r="AO82495" s="106"/>
      <c r="AR82495" s="106"/>
    </row>
    <row r="82496" spans="41:44" ht="15" customHeight="1">
      <c r="AO82496" s="106"/>
      <c r="AR82496" s="106"/>
    </row>
    <row r="82497" spans="41:44" ht="15" customHeight="1">
      <c r="AO82497" s="108"/>
      <c r="AR82497" s="108"/>
    </row>
    <row r="82498" spans="41:44" ht="15" customHeight="1">
      <c r="AO82498" s="108"/>
      <c r="AR82498" s="108"/>
    </row>
    <row r="82499" spans="41:44" ht="15" customHeight="1">
      <c r="AO82499" s="108"/>
      <c r="AR82499" s="108"/>
    </row>
    <row r="82500" spans="41:44" ht="15" customHeight="1">
      <c r="AO82500" s="108"/>
      <c r="AR82500" s="108"/>
    </row>
    <row r="82501" spans="41:44" ht="15" customHeight="1">
      <c r="AO82501" s="108"/>
      <c r="AR82501" s="108"/>
    </row>
    <row r="82502" spans="41:44" ht="15" customHeight="1">
      <c r="AO82502" s="109"/>
      <c r="AR82502" s="109"/>
    </row>
    <row r="82503" spans="41:44" ht="15" customHeight="1">
      <c r="AO82503" s="104"/>
      <c r="AR82503" s="104"/>
    </row>
    <row r="82504" spans="41:44" ht="15" customHeight="1">
      <c r="AO82504" s="106"/>
      <c r="AR82504" s="106"/>
    </row>
    <row r="82505" spans="41:44" ht="15" customHeight="1">
      <c r="AO82505" s="106"/>
      <c r="AR82505" s="106"/>
    </row>
    <row r="82506" spans="41:44" ht="15" customHeight="1">
      <c r="AO82506" s="106"/>
      <c r="AR82506" s="106"/>
    </row>
    <row r="82507" spans="41:44" ht="15" customHeight="1">
      <c r="AO82507" s="106"/>
      <c r="AR82507" s="106"/>
    </row>
    <row r="82508" spans="41:44" ht="15" customHeight="1">
      <c r="AO82508" s="106"/>
      <c r="AR82508" s="106"/>
    </row>
    <row r="82509" spans="41:44" ht="15" customHeight="1">
      <c r="AO82509" s="106"/>
      <c r="AR82509" s="106"/>
    </row>
    <row r="82510" spans="41:44" ht="15" customHeight="1">
      <c r="AO82510" s="106"/>
      <c r="AR82510" s="106"/>
    </row>
    <row r="82511" spans="41:44" ht="15" customHeight="1">
      <c r="AO82511" s="108"/>
      <c r="AR82511" s="108"/>
    </row>
    <row r="82512" spans="41:44" ht="15" customHeight="1">
      <c r="AO82512" s="108"/>
      <c r="AR82512" s="108"/>
    </row>
    <row r="82513" spans="41:44" ht="15" customHeight="1">
      <c r="AO82513" s="108"/>
      <c r="AR82513" s="108"/>
    </row>
    <row r="82514" spans="41:44" ht="15" customHeight="1">
      <c r="AO82514" s="108"/>
      <c r="AR82514" s="108"/>
    </row>
    <row r="82515" spans="41:44" ht="15" customHeight="1">
      <c r="AO82515" s="108"/>
      <c r="AR82515" s="108"/>
    </row>
    <row r="82516" spans="41:44" ht="15" customHeight="1">
      <c r="AO82516" s="109"/>
      <c r="AR82516" s="109"/>
    </row>
    <row r="82517" spans="41:44" ht="15" customHeight="1">
      <c r="AO82517" s="104"/>
      <c r="AR82517" s="104"/>
    </row>
    <row r="82518" spans="41:44" ht="15" customHeight="1">
      <c r="AO82518" s="106"/>
      <c r="AR82518" s="106"/>
    </row>
    <row r="82519" spans="41:44" ht="15" customHeight="1">
      <c r="AO82519" s="106"/>
      <c r="AR82519" s="106"/>
    </row>
    <row r="82520" spans="41:44" ht="15" customHeight="1">
      <c r="AO82520" s="106"/>
      <c r="AR82520" s="106"/>
    </row>
    <row r="82521" spans="41:44" ht="15" customHeight="1">
      <c r="AO82521" s="106"/>
      <c r="AR82521" s="106"/>
    </row>
    <row r="82522" spans="41:44" ht="15" customHeight="1">
      <c r="AO82522" s="106"/>
      <c r="AR82522" s="106"/>
    </row>
    <row r="82523" spans="41:44" ht="15" customHeight="1">
      <c r="AO82523" s="106"/>
      <c r="AR82523" s="106"/>
    </row>
    <row r="82524" spans="41:44" ht="15" customHeight="1">
      <c r="AO82524" s="106"/>
      <c r="AR82524" s="106"/>
    </row>
    <row r="82525" spans="41:44" ht="15" customHeight="1">
      <c r="AO82525" s="108"/>
      <c r="AR82525" s="108"/>
    </row>
    <row r="82526" spans="41:44" ht="15" customHeight="1">
      <c r="AO82526" s="108"/>
      <c r="AR82526" s="108"/>
    </row>
    <row r="82527" spans="41:44" ht="15" customHeight="1">
      <c r="AO82527" s="108"/>
      <c r="AR82527" s="108"/>
    </row>
    <row r="82528" spans="41:44" ht="15" customHeight="1">
      <c r="AO82528" s="108"/>
      <c r="AR82528" s="108"/>
    </row>
    <row r="82529" spans="41:44" ht="15" customHeight="1">
      <c r="AO82529" s="108"/>
      <c r="AR82529" s="108"/>
    </row>
    <row r="82530" spans="41:44" ht="15" customHeight="1">
      <c r="AO82530" s="109"/>
      <c r="AR82530" s="109"/>
    </row>
    <row r="82531" spans="41:44" ht="15" customHeight="1">
      <c r="AO82531" s="104"/>
      <c r="AR82531" s="104"/>
    </row>
    <row r="82532" spans="41:44" ht="15" customHeight="1">
      <c r="AO82532" s="106"/>
      <c r="AR82532" s="106"/>
    </row>
    <row r="82533" spans="41:44" ht="15" customHeight="1">
      <c r="AO82533" s="106"/>
      <c r="AR82533" s="106"/>
    </row>
    <row r="82534" spans="41:44" ht="15" customHeight="1">
      <c r="AO82534" s="106"/>
      <c r="AR82534" s="106"/>
    </row>
    <row r="82535" spans="41:44" ht="15" customHeight="1">
      <c r="AO82535" s="106"/>
      <c r="AR82535" s="106"/>
    </row>
    <row r="82536" spans="41:44" ht="15" customHeight="1">
      <c r="AO82536" s="106"/>
      <c r="AR82536" s="106"/>
    </row>
    <row r="82537" spans="41:44" ht="15" customHeight="1">
      <c r="AO82537" s="106"/>
      <c r="AR82537" s="106"/>
    </row>
    <row r="82538" spans="41:44" ht="15" customHeight="1">
      <c r="AO82538" s="106"/>
      <c r="AR82538" s="106"/>
    </row>
    <row r="82539" spans="41:44" ht="15" customHeight="1">
      <c r="AO82539" s="108"/>
      <c r="AR82539" s="108"/>
    </row>
    <row r="82540" spans="41:44" ht="15" customHeight="1">
      <c r="AO82540" s="108"/>
      <c r="AR82540" s="108"/>
    </row>
    <row r="82541" spans="41:44" ht="15" customHeight="1">
      <c r="AO82541" s="108"/>
      <c r="AR82541" s="108"/>
    </row>
    <row r="82542" spans="41:44" ht="15" customHeight="1">
      <c r="AO82542" s="108"/>
      <c r="AR82542" s="108"/>
    </row>
    <row r="82543" spans="41:44" ht="15" customHeight="1">
      <c r="AO82543" s="108"/>
      <c r="AR82543" s="108"/>
    </row>
    <row r="82544" spans="41:44" ht="15" customHeight="1">
      <c r="AO82544" s="109"/>
      <c r="AR82544" s="109"/>
    </row>
    <row r="82545" spans="41:44" ht="15" customHeight="1">
      <c r="AO82545" s="104"/>
      <c r="AR82545" s="104"/>
    </row>
    <row r="82546" spans="41:44" ht="15" customHeight="1">
      <c r="AO82546" s="106"/>
      <c r="AR82546" s="106"/>
    </row>
    <row r="82547" spans="41:44" ht="15" customHeight="1">
      <c r="AO82547" s="106"/>
      <c r="AR82547" s="106"/>
    </row>
    <row r="82548" spans="41:44" ht="15" customHeight="1">
      <c r="AO82548" s="106"/>
      <c r="AR82548" s="106"/>
    </row>
    <row r="82549" spans="41:44" ht="15" customHeight="1">
      <c r="AO82549" s="106"/>
      <c r="AR82549" s="106"/>
    </row>
    <row r="82550" spans="41:44" ht="15" customHeight="1">
      <c r="AO82550" s="106"/>
      <c r="AR82550" s="106"/>
    </row>
    <row r="82551" spans="41:44" ht="15" customHeight="1">
      <c r="AO82551" s="106"/>
      <c r="AR82551" s="106"/>
    </row>
    <row r="82552" spans="41:44" ht="15" customHeight="1">
      <c r="AO82552" s="106"/>
      <c r="AR82552" s="106"/>
    </row>
    <row r="82553" spans="41:44" ht="15" customHeight="1">
      <c r="AO82553" s="108"/>
      <c r="AR82553" s="108"/>
    </row>
    <row r="82554" spans="41:44" ht="15" customHeight="1">
      <c r="AO82554" s="108"/>
      <c r="AR82554" s="108"/>
    </row>
    <row r="82555" spans="41:44" ht="15" customHeight="1">
      <c r="AO82555" s="108"/>
      <c r="AR82555" s="108"/>
    </row>
    <row r="82556" spans="41:44" ht="15" customHeight="1">
      <c r="AO82556" s="108"/>
      <c r="AR82556" s="108"/>
    </row>
    <row r="82557" spans="41:44" ht="15" customHeight="1">
      <c r="AO82557" s="108"/>
      <c r="AR82557" s="108"/>
    </row>
    <row r="82558" spans="41:44" ht="15" customHeight="1">
      <c r="AO82558" s="109"/>
      <c r="AR82558" s="109"/>
    </row>
    <row r="82559" spans="41:44" ht="15" customHeight="1">
      <c r="AO82559" s="104"/>
      <c r="AR82559" s="104"/>
    </row>
    <row r="82560" spans="41:44" ht="15" customHeight="1">
      <c r="AO82560" s="106"/>
      <c r="AR82560" s="106"/>
    </row>
    <row r="82561" spans="41:44" ht="15" customHeight="1">
      <c r="AO82561" s="106"/>
      <c r="AR82561" s="106"/>
    </row>
    <row r="82562" spans="41:44" ht="15" customHeight="1">
      <c r="AO82562" s="106"/>
      <c r="AR82562" s="106"/>
    </row>
    <row r="82563" spans="41:44" ht="15" customHeight="1">
      <c r="AO82563" s="106"/>
      <c r="AR82563" s="106"/>
    </row>
    <row r="82564" spans="41:44" ht="15" customHeight="1">
      <c r="AO82564" s="106"/>
      <c r="AR82564" s="106"/>
    </row>
    <row r="82565" spans="41:44" ht="15" customHeight="1">
      <c r="AO82565" s="106"/>
      <c r="AR82565" s="106"/>
    </row>
    <row r="82566" spans="41:44" ht="15" customHeight="1">
      <c r="AO82566" s="106"/>
      <c r="AR82566" s="106"/>
    </row>
    <row r="82567" spans="41:44" ht="15" customHeight="1">
      <c r="AO82567" s="108"/>
      <c r="AR82567" s="108"/>
    </row>
    <row r="82568" spans="41:44" ht="15" customHeight="1">
      <c r="AO82568" s="108"/>
      <c r="AR82568" s="108"/>
    </row>
    <row r="82569" spans="41:44" ht="15" customHeight="1">
      <c r="AO82569" s="108"/>
      <c r="AR82569" s="108"/>
    </row>
    <row r="82570" spans="41:44" ht="15" customHeight="1">
      <c r="AO82570" s="108"/>
      <c r="AR82570" s="108"/>
    </row>
    <row r="82571" spans="41:44" ht="15" customHeight="1">
      <c r="AO82571" s="108"/>
      <c r="AR82571" s="108"/>
    </row>
    <row r="82572" spans="41:44" ht="15" customHeight="1">
      <c r="AO82572" s="109"/>
      <c r="AR82572" s="109"/>
    </row>
    <row r="82573" spans="41:44" ht="15" customHeight="1">
      <c r="AO82573" s="104"/>
      <c r="AR82573" s="104"/>
    </row>
    <row r="82574" spans="41:44" ht="15" customHeight="1">
      <c r="AO82574" s="106"/>
      <c r="AR82574" s="106"/>
    </row>
    <row r="82575" spans="41:44" ht="15" customHeight="1">
      <c r="AO82575" s="106"/>
      <c r="AR82575" s="106"/>
    </row>
    <row r="82576" spans="41:44" ht="15" customHeight="1">
      <c r="AO82576" s="106"/>
      <c r="AR82576" s="106"/>
    </row>
    <row r="82577" spans="41:44" ht="15" customHeight="1">
      <c r="AO82577" s="106"/>
      <c r="AR82577" s="106"/>
    </row>
    <row r="82578" spans="41:44" ht="15" customHeight="1">
      <c r="AO82578" s="106"/>
      <c r="AR82578" s="106"/>
    </row>
    <row r="82579" spans="41:44" ht="15" customHeight="1">
      <c r="AO82579" s="106"/>
      <c r="AR82579" s="106"/>
    </row>
    <row r="82580" spans="41:44" ht="15" customHeight="1">
      <c r="AO82580" s="106"/>
      <c r="AR82580" s="106"/>
    </row>
    <row r="82581" spans="41:44" ht="15" customHeight="1">
      <c r="AO82581" s="108"/>
      <c r="AR82581" s="108"/>
    </row>
    <row r="82582" spans="41:44" ht="15" customHeight="1">
      <c r="AO82582" s="108"/>
      <c r="AR82582" s="108"/>
    </row>
    <row r="82583" spans="41:44" ht="15" customHeight="1">
      <c r="AO82583" s="108"/>
      <c r="AR82583" s="108"/>
    </row>
    <row r="82584" spans="41:44" ht="15" customHeight="1">
      <c r="AO82584" s="108"/>
      <c r="AR82584" s="108"/>
    </row>
    <row r="82585" spans="41:44" ht="15" customHeight="1">
      <c r="AO82585" s="108"/>
      <c r="AR82585" s="108"/>
    </row>
    <row r="82586" spans="41:44" ht="15" customHeight="1">
      <c r="AO82586" s="109"/>
      <c r="AR82586" s="109"/>
    </row>
    <row r="82587" spans="41:44" ht="15" customHeight="1">
      <c r="AO82587" s="104"/>
      <c r="AR82587" s="104"/>
    </row>
    <row r="82588" spans="41:44" ht="15" customHeight="1">
      <c r="AO82588" s="106"/>
      <c r="AR82588" s="106"/>
    </row>
    <row r="82589" spans="41:44" ht="15" customHeight="1">
      <c r="AO82589" s="106"/>
      <c r="AR82589" s="106"/>
    </row>
    <row r="82590" spans="41:44" ht="15" customHeight="1">
      <c r="AO82590" s="106"/>
      <c r="AR82590" s="106"/>
    </row>
    <row r="82591" spans="41:44" ht="15" customHeight="1">
      <c r="AO82591" s="106"/>
      <c r="AR82591" s="106"/>
    </row>
    <row r="82592" spans="41:44" ht="15" customHeight="1">
      <c r="AO82592" s="106"/>
      <c r="AR82592" s="106"/>
    </row>
    <row r="82593" spans="41:44" ht="15" customHeight="1">
      <c r="AO82593" s="106"/>
      <c r="AR82593" s="106"/>
    </row>
    <row r="82594" spans="41:44" ht="15" customHeight="1">
      <c r="AO82594" s="106"/>
      <c r="AR82594" s="106"/>
    </row>
    <row r="82595" spans="41:44" ht="15" customHeight="1">
      <c r="AO82595" s="108"/>
      <c r="AR82595" s="108"/>
    </row>
    <row r="82596" spans="41:44" ht="15" customHeight="1">
      <c r="AO82596" s="108"/>
      <c r="AR82596" s="108"/>
    </row>
    <row r="82597" spans="41:44" ht="15" customHeight="1">
      <c r="AO82597" s="108"/>
      <c r="AR82597" s="108"/>
    </row>
    <row r="82598" spans="41:44" ht="15" customHeight="1">
      <c r="AO82598" s="108"/>
      <c r="AR82598" s="108"/>
    </row>
    <row r="82599" spans="41:44" ht="15" customHeight="1">
      <c r="AO82599" s="108"/>
      <c r="AR82599" s="108"/>
    </row>
    <row r="82600" spans="41:44" ht="15" customHeight="1">
      <c r="AO82600" s="109"/>
      <c r="AR82600" s="109"/>
    </row>
    <row r="82601" spans="41:44" ht="15" customHeight="1">
      <c r="AO82601" s="104"/>
      <c r="AR82601" s="104"/>
    </row>
    <row r="82602" spans="41:44" ht="15" customHeight="1">
      <c r="AO82602" s="106"/>
      <c r="AR82602" s="106"/>
    </row>
    <row r="82603" spans="41:44" ht="15" customHeight="1">
      <c r="AO82603" s="106"/>
      <c r="AR82603" s="106"/>
    </row>
    <row r="82604" spans="41:44" ht="15" customHeight="1">
      <c r="AO82604" s="106"/>
      <c r="AR82604" s="106"/>
    </row>
    <row r="82605" spans="41:44" ht="15" customHeight="1">
      <c r="AO82605" s="106"/>
      <c r="AR82605" s="106"/>
    </row>
    <row r="82606" spans="41:44" ht="15" customHeight="1">
      <c r="AO82606" s="106"/>
      <c r="AR82606" s="106"/>
    </row>
    <row r="82607" spans="41:44" ht="15" customHeight="1">
      <c r="AO82607" s="106"/>
      <c r="AR82607" s="106"/>
    </row>
    <row r="82608" spans="41:44" ht="15" customHeight="1">
      <c r="AO82608" s="106"/>
      <c r="AR82608" s="106"/>
    </row>
    <row r="82609" spans="41:44" ht="15" customHeight="1">
      <c r="AO82609" s="108"/>
      <c r="AR82609" s="108"/>
    </row>
    <row r="82610" spans="41:44" ht="15" customHeight="1">
      <c r="AO82610" s="108"/>
      <c r="AR82610" s="108"/>
    </row>
    <row r="82611" spans="41:44" ht="15" customHeight="1">
      <c r="AO82611" s="108"/>
      <c r="AR82611" s="108"/>
    </row>
    <row r="82612" spans="41:44" ht="15" customHeight="1">
      <c r="AO82612" s="108"/>
      <c r="AR82612" s="108"/>
    </row>
    <row r="82613" spans="41:44" ht="15" customHeight="1">
      <c r="AO82613" s="108"/>
      <c r="AR82613" s="108"/>
    </row>
    <row r="82614" spans="41:44" ht="15" customHeight="1">
      <c r="AO82614" s="109"/>
      <c r="AR82614" s="109"/>
    </row>
    <row r="82615" spans="41:44" ht="15" customHeight="1">
      <c r="AO82615" s="104"/>
      <c r="AR82615" s="104"/>
    </row>
    <row r="82616" spans="41:44" ht="15" customHeight="1">
      <c r="AO82616" s="106"/>
      <c r="AR82616" s="106"/>
    </row>
    <row r="82617" spans="41:44" ht="15" customHeight="1">
      <c r="AO82617" s="106"/>
      <c r="AR82617" s="106"/>
    </row>
    <row r="82618" spans="41:44" ht="15" customHeight="1">
      <c r="AO82618" s="106"/>
      <c r="AR82618" s="106"/>
    </row>
    <row r="82619" spans="41:44" ht="15" customHeight="1">
      <c r="AO82619" s="106"/>
      <c r="AR82619" s="106"/>
    </row>
    <row r="82620" spans="41:44" ht="15" customHeight="1">
      <c r="AO82620" s="106"/>
      <c r="AR82620" s="106"/>
    </row>
    <row r="82621" spans="41:44" ht="15" customHeight="1">
      <c r="AO82621" s="106"/>
      <c r="AR82621" s="106"/>
    </row>
    <row r="82622" spans="41:44" ht="15" customHeight="1">
      <c r="AO82622" s="106"/>
      <c r="AR82622" s="106"/>
    </row>
    <row r="82623" spans="41:44" ht="15" customHeight="1">
      <c r="AO82623" s="108"/>
      <c r="AR82623" s="108"/>
    </row>
    <row r="82624" spans="41:44" ht="15" customHeight="1">
      <c r="AO82624" s="108"/>
      <c r="AR82624" s="108"/>
    </row>
    <row r="82625" spans="41:44" ht="15" customHeight="1">
      <c r="AO82625" s="108"/>
      <c r="AR82625" s="108"/>
    </row>
    <row r="82626" spans="41:44" ht="15" customHeight="1">
      <c r="AO82626" s="108"/>
      <c r="AR82626" s="108"/>
    </row>
    <row r="82627" spans="41:44" ht="15" customHeight="1">
      <c r="AO82627" s="108"/>
      <c r="AR82627" s="108"/>
    </row>
    <row r="82628" spans="41:44" ht="15" customHeight="1">
      <c r="AO82628" s="109"/>
      <c r="AR82628" s="109"/>
    </row>
    <row r="82629" spans="41:44" ht="15" customHeight="1">
      <c r="AO82629" s="104"/>
      <c r="AR82629" s="104"/>
    </row>
    <row r="82630" spans="41:44" ht="15" customHeight="1">
      <c r="AO82630" s="106"/>
      <c r="AR82630" s="106"/>
    </row>
    <row r="82631" spans="41:44" ht="15" customHeight="1">
      <c r="AO82631" s="106"/>
      <c r="AR82631" s="106"/>
    </row>
    <row r="82632" spans="41:44" ht="15" customHeight="1">
      <c r="AO82632" s="106"/>
      <c r="AR82632" s="106"/>
    </row>
    <row r="82633" spans="41:44" ht="15" customHeight="1">
      <c r="AO82633" s="106"/>
      <c r="AR82633" s="106"/>
    </row>
    <row r="82634" spans="41:44" ht="15" customHeight="1">
      <c r="AO82634" s="106"/>
      <c r="AR82634" s="106"/>
    </row>
    <row r="82635" spans="41:44" ht="15" customHeight="1">
      <c r="AO82635" s="106"/>
      <c r="AR82635" s="106"/>
    </row>
    <row r="82636" spans="41:44" ht="15" customHeight="1">
      <c r="AO82636" s="106"/>
      <c r="AR82636" s="106"/>
    </row>
    <row r="82637" spans="41:44" ht="15" customHeight="1">
      <c r="AO82637" s="108"/>
      <c r="AR82637" s="108"/>
    </row>
    <row r="82638" spans="41:44" ht="15" customHeight="1">
      <c r="AO82638" s="108"/>
      <c r="AR82638" s="108"/>
    </row>
    <row r="82639" spans="41:44" ht="15" customHeight="1">
      <c r="AO82639" s="108"/>
      <c r="AR82639" s="108"/>
    </row>
    <row r="82640" spans="41:44" ht="15" customHeight="1">
      <c r="AO82640" s="108"/>
      <c r="AR82640" s="108"/>
    </row>
    <row r="82641" spans="41:44" ht="15" customHeight="1">
      <c r="AO82641" s="108"/>
      <c r="AR82641" s="108"/>
    </row>
    <row r="82642" spans="41:44" ht="15" customHeight="1">
      <c r="AO82642" s="109"/>
      <c r="AR82642" s="109"/>
    </row>
    <row r="82643" spans="41:44" ht="15" customHeight="1">
      <c r="AO82643" s="104"/>
      <c r="AR82643" s="104"/>
    </row>
    <row r="82644" spans="41:44" ht="15" customHeight="1">
      <c r="AO82644" s="106"/>
      <c r="AR82644" s="106"/>
    </row>
    <row r="82645" spans="41:44" ht="15" customHeight="1">
      <c r="AO82645" s="106"/>
      <c r="AR82645" s="106"/>
    </row>
    <row r="82646" spans="41:44" ht="15" customHeight="1">
      <c r="AO82646" s="106"/>
      <c r="AR82646" s="106"/>
    </row>
    <row r="82647" spans="41:44" ht="15" customHeight="1">
      <c r="AO82647" s="106"/>
      <c r="AR82647" s="106"/>
    </row>
    <row r="82648" spans="41:44" ht="15" customHeight="1">
      <c r="AO82648" s="106"/>
      <c r="AR82648" s="106"/>
    </row>
    <row r="82649" spans="41:44" ht="15" customHeight="1">
      <c r="AO82649" s="106"/>
      <c r="AR82649" s="106"/>
    </row>
    <row r="82650" spans="41:44" ht="15" customHeight="1">
      <c r="AO82650" s="106"/>
      <c r="AR82650" s="106"/>
    </row>
    <row r="82651" spans="41:44" ht="15" customHeight="1">
      <c r="AO82651" s="108"/>
      <c r="AR82651" s="108"/>
    </row>
    <row r="82652" spans="41:44" ht="15" customHeight="1">
      <c r="AO82652" s="108"/>
      <c r="AR82652" s="108"/>
    </row>
    <row r="82653" spans="41:44" ht="15" customHeight="1">
      <c r="AO82653" s="108"/>
      <c r="AR82653" s="108"/>
    </row>
    <row r="82654" spans="41:44" ht="15" customHeight="1">
      <c r="AO82654" s="108"/>
      <c r="AR82654" s="108"/>
    </row>
    <row r="82655" spans="41:44" ht="15" customHeight="1">
      <c r="AO82655" s="108"/>
      <c r="AR82655" s="108"/>
    </row>
    <row r="82656" spans="41:44" ht="15" customHeight="1">
      <c r="AO82656" s="109"/>
      <c r="AR82656" s="109"/>
    </row>
    <row r="82657" spans="41:44" ht="15" customHeight="1">
      <c r="AO82657" s="104"/>
      <c r="AR82657" s="104"/>
    </row>
    <row r="82658" spans="41:44" ht="15" customHeight="1">
      <c r="AO82658" s="106"/>
      <c r="AR82658" s="106"/>
    </row>
    <row r="82659" spans="41:44" ht="15" customHeight="1">
      <c r="AO82659" s="106"/>
      <c r="AR82659" s="106"/>
    </row>
    <row r="82660" spans="41:44" ht="15" customHeight="1">
      <c r="AO82660" s="106"/>
      <c r="AR82660" s="106"/>
    </row>
    <row r="82661" spans="41:44" ht="15" customHeight="1">
      <c r="AO82661" s="106"/>
      <c r="AR82661" s="106"/>
    </row>
    <row r="82662" spans="41:44" ht="15" customHeight="1">
      <c r="AO82662" s="106"/>
      <c r="AR82662" s="106"/>
    </row>
    <row r="82663" spans="41:44" ht="15" customHeight="1">
      <c r="AO82663" s="106"/>
      <c r="AR82663" s="106"/>
    </row>
    <row r="82664" spans="41:44" ht="15" customHeight="1">
      <c r="AO82664" s="106"/>
      <c r="AR82664" s="106"/>
    </row>
    <row r="82665" spans="41:44" ht="15" customHeight="1">
      <c r="AO82665" s="108"/>
      <c r="AR82665" s="108"/>
    </row>
    <row r="82666" spans="41:44" ht="15" customHeight="1">
      <c r="AO82666" s="108"/>
      <c r="AR82666" s="108"/>
    </row>
    <row r="82667" spans="41:44" ht="15" customHeight="1">
      <c r="AO82667" s="108"/>
      <c r="AR82667" s="108"/>
    </row>
    <row r="82668" spans="41:44" ht="15" customHeight="1">
      <c r="AO82668" s="108"/>
      <c r="AR82668" s="108"/>
    </row>
    <row r="82669" spans="41:44" ht="15" customHeight="1">
      <c r="AO82669" s="108"/>
      <c r="AR82669" s="108"/>
    </row>
    <row r="82670" spans="41:44" ht="15" customHeight="1">
      <c r="AO82670" s="109"/>
      <c r="AR82670" s="109"/>
    </row>
    <row r="82671" spans="41:44" ht="15" customHeight="1">
      <c r="AO82671" s="104"/>
      <c r="AR82671" s="104"/>
    </row>
    <row r="82672" spans="41:44" ht="15" customHeight="1">
      <c r="AO82672" s="106"/>
      <c r="AR82672" s="106"/>
    </row>
    <row r="82673" spans="41:44" ht="15" customHeight="1">
      <c r="AO82673" s="106"/>
      <c r="AR82673" s="106"/>
    </row>
    <row r="82674" spans="41:44" ht="15" customHeight="1">
      <c r="AO82674" s="106"/>
      <c r="AR82674" s="106"/>
    </row>
    <row r="82675" spans="41:44" ht="15" customHeight="1">
      <c r="AO82675" s="106"/>
      <c r="AR82675" s="106"/>
    </row>
    <row r="82676" spans="41:44" ht="15" customHeight="1">
      <c r="AO82676" s="106"/>
      <c r="AR82676" s="106"/>
    </row>
    <row r="82677" spans="41:44" ht="15" customHeight="1">
      <c r="AO82677" s="106"/>
      <c r="AR82677" s="106"/>
    </row>
    <row r="82678" spans="41:44" ht="15" customHeight="1">
      <c r="AO82678" s="106"/>
      <c r="AR82678" s="106"/>
    </row>
    <row r="82679" spans="41:44" ht="15" customHeight="1">
      <c r="AO82679" s="108"/>
      <c r="AR82679" s="108"/>
    </row>
    <row r="82680" spans="41:44" ht="15" customHeight="1">
      <c r="AO82680" s="108"/>
      <c r="AR82680" s="108"/>
    </row>
    <row r="82681" spans="41:44" ht="15" customHeight="1">
      <c r="AO82681" s="108"/>
      <c r="AR82681" s="108"/>
    </row>
    <row r="82682" spans="41:44" ht="15" customHeight="1">
      <c r="AO82682" s="108"/>
      <c r="AR82682" s="108"/>
    </row>
    <row r="82683" spans="41:44" ht="15" customHeight="1">
      <c r="AO82683" s="108"/>
      <c r="AR82683" s="108"/>
    </row>
    <row r="82684" spans="41:44" ht="15" customHeight="1">
      <c r="AO82684" s="109"/>
      <c r="AR82684" s="109"/>
    </row>
    <row r="82685" spans="41:44" ht="15" customHeight="1">
      <c r="AO82685" s="104"/>
      <c r="AR82685" s="104"/>
    </row>
    <row r="82686" spans="41:44" ht="15" customHeight="1">
      <c r="AO82686" s="106"/>
      <c r="AR82686" s="106"/>
    </row>
    <row r="82687" spans="41:44" ht="15" customHeight="1">
      <c r="AO82687" s="106"/>
      <c r="AR82687" s="106"/>
    </row>
    <row r="82688" spans="41:44" ht="15" customHeight="1">
      <c r="AO82688" s="106"/>
      <c r="AR82688" s="106"/>
    </row>
    <row r="82689" spans="41:44" ht="15" customHeight="1">
      <c r="AO82689" s="106"/>
      <c r="AR82689" s="106"/>
    </row>
    <row r="82690" spans="41:44" ht="15" customHeight="1">
      <c r="AO82690" s="106"/>
      <c r="AR82690" s="106"/>
    </row>
    <row r="82691" spans="41:44" ht="15" customHeight="1">
      <c r="AO82691" s="106"/>
      <c r="AR82691" s="106"/>
    </row>
    <row r="82692" spans="41:44" ht="15" customHeight="1">
      <c r="AO82692" s="106"/>
      <c r="AR82692" s="106"/>
    </row>
    <row r="82693" spans="41:44" ht="15" customHeight="1">
      <c r="AO82693" s="108"/>
      <c r="AR82693" s="108"/>
    </row>
    <row r="82694" spans="41:44" ht="15" customHeight="1">
      <c r="AO82694" s="108"/>
      <c r="AR82694" s="108"/>
    </row>
    <row r="82695" spans="41:44" ht="15" customHeight="1">
      <c r="AO82695" s="108"/>
      <c r="AR82695" s="108"/>
    </row>
    <row r="82696" spans="41:44" ht="15" customHeight="1">
      <c r="AO82696" s="108"/>
      <c r="AR82696" s="108"/>
    </row>
    <row r="82697" spans="41:44" ht="15" customHeight="1">
      <c r="AO82697" s="108"/>
      <c r="AR82697" s="108"/>
    </row>
    <row r="82698" spans="41:44" ht="15" customHeight="1">
      <c r="AO82698" s="109"/>
      <c r="AR82698" s="109"/>
    </row>
    <row r="82699" spans="41:44" ht="15" customHeight="1">
      <c r="AO82699" s="104"/>
      <c r="AR82699" s="104"/>
    </row>
    <row r="82700" spans="41:44" ht="15" customHeight="1">
      <c r="AO82700" s="106"/>
      <c r="AR82700" s="106"/>
    </row>
    <row r="82701" spans="41:44" ht="15" customHeight="1">
      <c r="AO82701" s="106"/>
      <c r="AR82701" s="106"/>
    </row>
    <row r="82702" spans="41:44" ht="15" customHeight="1">
      <c r="AO82702" s="106"/>
      <c r="AR82702" s="106"/>
    </row>
    <row r="82703" spans="41:44" ht="15" customHeight="1">
      <c r="AO82703" s="106"/>
      <c r="AR82703" s="106"/>
    </row>
    <row r="82704" spans="41:44" ht="15" customHeight="1">
      <c r="AO82704" s="106"/>
      <c r="AR82704" s="106"/>
    </row>
    <row r="82705" spans="41:44" ht="15" customHeight="1">
      <c r="AO82705" s="106"/>
      <c r="AR82705" s="106"/>
    </row>
    <row r="82706" spans="41:44" ht="15" customHeight="1">
      <c r="AO82706" s="106"/>
      <c r="AR82706" s="106"/>
    </row>
    <row r="82707" spans="41:44" ht="15" customHeight="1">
      <c r="AO82707" s="108"/>
      <c r="AR82707" s="108"/>
    </row>
    <row r="82708" spans="41:44" ht="15" customHeight="1">
      <c r="AO82708" s="108"/>
      <c r="AR82708" s="108"/>
    </row>
    <row r="82709" spans="41:44" ht="15" customHeight="1">
      <c r="AO82709" s="108"/>
      <c r="AR82709" s="108"/>
    </row>
    <row r="82710" spans="41:44" ht="15" customHeight="1">
      <c r="AO82710" s="108"/>
      <c r="AR82710" s="108"/>
    </row>
    <row r="82711" spans="41:44" ht="15" customHeight="1">
      <c r="AO82711" s="108"/>
      <c r="AR82711" s="108"/>
    </row>
    <row r="82712" spans="41:44" ht="15" customHeight="1">
      <c r="AO82712" s="109"/>
      <c r="AR82712" s="109"/>
    </row>
    <row r="82713" spans="41:44" ht="15" customHeight="1">
      <c r="AO82713" s="104"/>
      <c r="AR82713" s="104"/>
    </row>
    <row r="82714" spans="41:44" ht="15" customHeight="1">
      <c r="AO82714" s="106"/>
      <c r="AR82714" s="106"/>
    </row>
    <row r="82715" spans="41:44" ht="15" customHeight="1">
      <c r="AO82715" s="106"/>
      <c r="AR82715" s="106"/>
    </row>
    <row r="82716" spans="41:44" ht="15" customHeight="1">
      <c r="AO82716" s="106"/>
      <c r="AR82716" s="106"/>
    </row>
    <row r="82717" spans="41:44" ht="15" customHeight="1">
      <c r="AO82717" s="106"/>
      <c r="AR82717" s="106"/>
    </row>
    <row r="82718" spans="41:44" ht="15" customHeight="1">
      <c r="AO82718" s="106"/>
      <c r="AR82718" s="106"/>
    </row>
    <row r="82719" spans="41:44" ht="15" customHeight="1">
      <c r="AO82719" s="106"/>
      <c r="AR82719" s="106"/>
    </row>
    <row r="82720" spans="41:44" ht="15" customHeight="1">
      <c r="AO82720" s="106"/>
      <c r="AR82720" s="106"/>
    </row>
    <row r="82721" spans="41:44" ht="15" customHeight="1">
      <c r="AO82721" s="108"/>
      <c r="AR82721" s="108"/>
    </row>
    <row r="82722" spans="41:44" ht="15" customHeight="1">
      <c r="AO82722" s="108"/>
      <c r="AR82722" s="108"/>
    </row>
    <row r="82723" spans="41:44" ht="15" customHeight="1">
      <c r="AO82723" s="108"/>
      <c r="AR82723" s="108"/>
    </row>
    <row r="82724" spans="41:44" ht="15" customHeight="1">
      <c r="AO82724" s="108"/>
      <c r="AR82724" s="108"/>
    </row>
    <row r="82725" spans="41:44" ht="15" customHeight="1">
      <c r="AO82725" s="108"/>
      <c r="AR82725" s="108"/>
    </row>
    <row r="82726" spans="41:44" ht="15" customHeight="1">
      <c r="AO82726" s="109"/>
      <c r="AR82726" s="109"/>
    </row>
    <row r="82727" spans="41:44" ht="15" customHeight="1">
      <c r="AO82727" s="104"/>
      <c r="AR82727" s="104"/>
    </row>
    <row r="82728" spans="41:44" ht="15" customHeight="1">
      <c r="AO82728" s="106"/>
      <c r="AR82728" s="106"/>
    </row>
    <row r="82729" spans="41:44" ht="15" customHeight="1">
      <c r="AO82729" s="106"/>
      <c r="AR82729" s="106"/>
    </row>
    <row r="82730" spans="41:44" ht="15" customHeight="1">
      <c r="AO82730" s="106"/>
      <c r="AR82730" s="106"/>
    </row>
    <row r="82731" spans="41:44" ht="15" customHeight="1">
      <c r="AO82731" s="106"/>
      <c r="AR82731" s="106"/>
    </row>
    <row r="82732" spans="41:44" ht="15" customHeight="1">
      <c r="AO82732" s="106"/>
      <c r="AR82732" s="106"/>
    </row>
    <row r="82733" spans="41:44" ht="15" customHeight="1">
      <c r="AO82733" s="106"/>
      <c r="AR82733" s="106"/>
    </row>
    <row r="82734" spans="41:44" ht="15" customHeight="1">
      <c r="AO82734" s="106"/>
      <c r="AR82734" s="106"/>
    </row>
    <row r="82735" spans="41:44" ht="15" customHeight="1">
      <c r="AO82735" s="108"/>
      <c r="AR82735" s="108"/>
    </row>
    <row r="82736" spans="41:44" ht="15" customHeight="1">
      <c r="AO82736" s="108"/>
      <c r="AR82736" s="108"/>
    </row>
    <row r="82737" spans="41:44" ht="15" customHeight="1">
      <c r="AO82737" s="108"/>
      <c r="AR82737" s="108"/>
    </row>
    <row r="82738" spans="41:44" ht="15" customHeight="1">
      <c r="AO82738" s="108"/>
      <c r="AR82738" s="108"/>
    </row>
    <row r="82739" spans="41:44" ht="15" customHeight="1">
      <c r="AO82739" s="108"/>
      <c r="AR82739" s="108"/>
    </row>
    <row r="82740" spans="41:44" ht="15" customHeight="1">
      <c r="AO82740" s="109"/>
      <c r="AR82740" s="109"/>
    </row>
    <row r="82741" spans="41:44" ht="15" customHeight="1">
      <c r="AO82741" s="104"/>
      <c r="AR82741" s="104"/>
    </row>
    <row r="82742" spans="41:44" ht="15" customHeight="1">
      <c r="AO82742" s="106"/>
      <c r="AR82742" s="106"/>
    </row>
    <row r="82743" spans="41:44" ht="15" customHeight="1">
      <c r="AO82743" s="106"/>
      <c r="AR82743" s="106"/>
    </row>
    <row r="82744" spans="41:44" ht="15" customHeight="1">
      <c r="AO82744" s="106"/>
      <c r="AR82744" s="106"/>
    </row>
    <row r="82745" spans="41:44" ht="15" customHeight="1">
      <c r="AO82745" s="106"/>
      <c r="AR82745" s="106"/>
    </row>
    <row r="82746" spans="41:44" ht="15" customHeight="1">
      <c r="AO82746" s="106"/>
      <c r="AR82746" s="106"/>
    </row>
    <row r="82747" spans="41:44" ht="15" customHeight="1">
      <c r="AO82747" s="106"/>
      <c r="AR82747" s="106"/>
    </row>
    <row r="82748" spans="41:44" ht="15" customHeight="1">
      <c r="AO82748" s="106"/>
      <c r="AR82748" s="106"/>
    </row>
    <row r="82749" spans="41:44" ht="15" customHeight="1">
      <c r="AO82749" s="108"/>
      <c r="AR82749" s="108"/>
    </row>
    <row r="82750" spans="41:44" ht="15" customHeight="1">
      <c r="AO82750" s="108"/>
      <c r="AR82750" s="108"/>
    </row>
    <row r="82751" spans="41:44" ht="15" customHeight="1">
      <c r="AO82751" s="108"/>
      <c r="AR82751" s="108"/>
    </row>
    <row r="82752" spans="41:44" ht="15" customHeight="1">
      <c r="AO82752" s="108"/>
      <c r="AR82752" s="108"/>
    </row>
    <row r="82753" spans="41:44" ht="15" customHeight="1">
      <c r="AO82753" s="108"/>
      <c r="AR82753" s="108"/>
    </row>
    <row r="82754" spans="41:44" ht="15" customHeight="1">
      <c r="AO82754" s="109"/>
      <c r="AR82754" s="109"/>
    </row>
    <row r="82755" spans="41:44" ht="15" customHeight="1">
      <c r="AO82755" s="104"/>
      <c r="AR82755" s="104"/>
    </row>
    <row r="82756" spans="41:44" ht="15" customHeight="1">
      <c r="AO82756" s="106"/>
      <c r="AR82756" s="106"/>
    </row>
    <row r="82757" spans="41:44" ht="15" customHeight="1">
      <c r="AO82757" s="106"/>
      <c r="AR82757" s="106"/>
    </row>
    <row r="82758" spans="41:44" ht="15" customHeight="1">
      <c r="AO82758" s="106"/>
      <c r="AR82758" s="106"/>
    </row>
    <row r="82759" spans="41:44" ht="15" customHeight="1">
      <c r="AO82759" s="106"/>
      <c r="AR82759" s="106"/>
    </row>
    <row r="82760" spans="41:44" ht="15" customHeight="1">
      <c r="AO82760" s="106"/>
      <c r="AR82760" s="106"/>
    </row>
    <row r="82761" spans="41:44" ht="15" customHeight="1">
      <c r="AO82761" s="106"/>
      <c r="AR82761" s="106"/>
    </row>
    <row r="82762" spans="41:44" ht="15" customHeight="1">
      <c r="AO82762" s="106"/>
      <c r="AR82762" s="106"/>
    </row>
    <row r="82763" spans="41:44" ht="15" customHeight="1">
      <c r="AO82763" s="108"/>
      <c r="AR82763" s="108"/>
    </row>
    <row r="82764" spans="41:44" ht="15" customHeight="1">
      <c r="AO82764" s="108"/>
      <c r="AR82764" s="108"/>
    </row>
    <row r="82765" spans="41:44" ht="15" customHeight="1">
      <c r="AO82765" s="108"/>
      <c r="AR82765" s="108"/>
    </row>
    <row r="82766" spans="41:44" ht="15" customHeight="1">
      <c r="AO82766" s="108"/>
      <c r="AR82766" s="108"/>
    </row>
    <row r="82767" spans="41:44" ht="15" customHeight="1">
      <c r="AO82767" s="108"/>
      <c r="AR82767" s="108"/>
    </row>
    <row r="82768" spans="41:44" ht="15" customHeight="1">
      <c r="AO82768" s="109"/>
      <c r="AR82768" s="109"/>
    </row>
    <row r="82769" spans="41:44" ht="15" customHeight="1">
      <c r="AO82769" s="104"/>
      <c r="AR82769" s="104"/>
    </row>
    <row r="82770" spans="41:44" ht="15" customHeight="1">
      <c r="AO82770" s="106"/>
      <c r="AR82770" s="106"/>
    </row>
    <row r="82771" spans="41:44" ht="15" customHeight="1">
      <c r="AO82771" s="106"/>
      <c r="AR82771" s="106"/>
    </row>
    <row r="82772" spans="41:44" ht="15" customHeight="1">
      <c r="AO82772" s="106"/>
      <c r="AR82772" s="106"/>
    </row>
    <row r="82773" spans="41:44" ht="15" customHeight="1">
      <c r="AO82773" s="106"/>
      <c r="AR82773" s="106"/>
    </row>
    <row r="82774" spans="41:44" ht="15" customHeight="1">
      <c r="AO82774" s="106"/>
      <c r="AR82774" s="106"/>
    </row>
    <row r="82775" spans="41:44" ht="15" customHeight="1">
      <c r="AO82775" s="106"/>
      <c r="AR82775" s="106"/>
    </row>
    <row r="82776" spans="41:44" ht="15" customHeight="1">
      <c r="AO82776" s="106"/>
      <c r="AR82776" s="106"/>
    </row>
    <row r="82777" spans="41:44" ht="15" customHeight="1">
      <c r="AO82777" s="108"/>
      <c r="AR82777" s="108"/>
    </row>
    <row r="82778" spans="41:44" ht="15" customHeight="1">
      <c r="AO82778" s="108"/>
      <c r="AR82778" s="108"/>
    </row>
    <row r="82779" spans="41:44" ht="15" customHeight="1">
      <c r="AO82779" s="108"/>
      <c r="AR82779" s="108"/>
    </row>
    <row r="82780" spans="41:44" ht="15" customHeight="1">
      <c r="AO82780" s="108"/>
      <c r="AR82780" s="108"/>
    </row>
    <row r="82781" spans="41:44" ht="15" customHeight="1">
      <c r="AO82781" s="108"/>
      <c r="AR82781" s="108"/>
    </row>
    <row r="82782" spans="41:44" ht="15" customHeight="1">
      <c r="AO82782" s="109"/>
      <c r="AR82782" s="109"/>
    </row>
    <row r="82783" spans="41:44" ht="15" customHeight="1">
      <c r="AO82783" s="104"/>
      <c r="AR82783" s="104"/>
    </row>
    <row r="82784" spans="41:44" ht="15" customHeight="1">
      <c r="AO82784" s="106"/>
      <c r="AR82784" s="106"/>
    </row>
    <row r="82785" spans="41:44" ht="15" customHeight="1">
      <c r="AO82785" s="106"/>
      <c r="AR82785" s="106"/>
    </row>
    <row r="82786" spans="41:44" ht="15" customHeight="1">
      <c r="AO82786" s="106"/>
      <c r="AR82786" s="106"/>
    </row>
    <row r="82787" spans="41:44" ht="15" customHeight="1">
      <c r="AO82787" s="106"/>
      <c r="AR82787" s="106"/>
    </row>
    <row r="82788" spans="41:44" ht="15" customHeight="1">
      <c r="AO82788" s="106"/>
      <c r="AR82788" s="106"/>
    </row>
    <row r="82789" spans="41:44" ht="15" customHeight="1">
      <c r="AO82789" s="106"/>
      <c r="AR82789" s="106"/>
    </row>
    <row r="82790" spans="41:44" ht="15" customHeight="1">
      <c r="AO82790" s="106"/>
      <c r="AR82790" s="106"/>
    </row>
    <row r="82791" spans="41:44" ht="15" customHeight="1">
      <c r="AO82791" s="108"/>
      <c r="AR82791" s="108"/>
    </row>
    <row r="82792" spans="41:44" ht="15" customHeight="1">
      <c r="AO82792" s="108"/>
      <c r="AR82792" s="108"/>
    </row>
    <row r="82793" spans="41:44" ht="15" customHeight="1">
      <c r="AO82793" s="108"/>
      <c r="AR82793" s="108"/>
    </row>
    <row r="82794" spans="41:44" ht="15" customHeight="1">
      <c r="AO82794" s="108"/>
      <c r="AR82794" s="108"/>
    </row>
    <row r="82795" spans="41:44" ht="15" customHeight="1">
      <c r="AO82795" s="108"/>
      <c r="AR82795" s="108"/>
    </row>
    <row r="82796" spans="41:44" ht="15" customHeight="1">
      <c r="AO82796" s="109"/>
      <c r="AR82796" s="109"/>
    </row>
    <row r="82797" spans="41:44" ht="15" customHeight="1">
      <c r="AO82797" s="104"/>
      <c r="AR82797" s="104"/>
    </row>
    <row r="82798" spans="41:44" ht="15" customHeight="1">
      <c r="AO82798" s="106"/>
      <c r="AR82798" s="106"/>
    </row>
    <row r="82799" spans="41:44" ht="15" customHeight="1">
      <c r="AO82799" s="106"/>
      <c r="AR82799" s="106"/>
    </row>
    <row r="82800" spans="41:44" ht="15" customHeight="1">
      <c r="AO82800" s="106"/>
      <c r="AR82800" s="106"/>
    </row>
    <row r="82801" spans="41:44" ht="15" customHeight="1">
      <c r="AO82801" s="106"/>
      <c r="AR82801" s="106"/>
    </row>
    <row r="82802" spans="41:44" ht="15" customHeight="1">
      <c r="AO82802" s="106"/>
      <c r="AR82802" s="106"/>
    </row>
    <row r="82803" spans="41:44" ht="15" customHeight="1">
      <c r="AO82803" s="106"/>
      <c r="AR82803" s="106"/>
    </row>
    <row r="82804" spans="41:44" ht="15" customHeight="1">
      <c r="AO82804" s="106"/>
      <c r="AR82804" s="106"/>
    </row>
    <row r="82805" spans="41:44" ht="15" customHeight="1">
      <c r="AO82805" s="108"/>
      <c r="AR82805" s="108"/>
    </row>
    <row r="82806" spans="41:44" ht="15" customHeight="1">
      <c r="AO82806" s="108"/>
      <c r="AR82806" s="108"/>
    </row>
    <row r="82807" spans="41:44" ht="15" customHeight="1">
      <c r="AO82807" s="108"/>
      <c r="AR82807" s="108"/>
    </row>
    <row r="82808" spans="41:44" ht="15" customHeight="1">
      <c r="AO82808" s="108"/>
      <c r="AR82808" s="108"/>
    </row>
    <row r="82809" spans="41:44" ht="15" customHeight="1">
      <c r="AO82809" s="108"/>
      <c r="AR82809" s="108"/>
    </row>
    <row r="82810" spans="41:44" ht="15" customHeight="1">
      <c r="AO82810" s="109"/>
      <c r="AR82810" s="109"/>
    </row>
    <row r="82811" spans="41:44" ht="15" customHeight="1">
      <c r="AO82811" s="104"/>
      <c r="AR82811" s="104"/>
    </row>
    <row r="82812" spans="41:44" ht="15" customHeight="1">
      <c r="AO82812" s="106"/>
      <c r="AR82812" s="106"/>
    </row>
    <row r="82813" spans="41:44" ht="15" customHeight="1">
      <c r="AO82813" s="106"/>
      <c r="AR82813" s="106"/>
    </row>
    <row r="82814" spans="41:44" ht="15" customHeight="1">
      <c r="AO82814" s="106"/>
      <c r="AR82814" s="106"/>
    </row>
    <row r="82815" spans="41:44" ht="15" customHeight="1">
      <c r="AO82815" s="106"/>
      <c r="AR82815" s="106"/>
    </row>
    <row r="82816" spans="41:44" ht="15" customHeight="1">
      <c r="AO82816" s="106"/>
      <c r="AR82816" s="106"/>
    </row>
    <row r="82817" spans="41:44" ht="15" customHeight="1">
      <c r="AO82817" s="106"/>
      <c r="AR82817" s="106"/>
    </row>
    <row r="82818" spans="41:44" ht="15" customHeight="1">
      <c r="AO82818" s="106"/>
      <c r="AR82818" s="106"/>
    </row>
    <row r="82819" spans="41:44" ht="15" customHeight="1">
      <c r="AO82819" s="108"/>
      <c r="AR82819" s="108"/>
    </row>
    <row r="82820" spans="41:44" ht="15" customHeight="1">
      <c r="AO82820" s="108"/>
      <c r="AR82820" s="108"/>
    </row>
    <row r="82821" spans="41:44" ht="15" customHeight="1">
      <c r="AO82821" s="108"/>
      <c r="AR82821" s="108"/>
    </row>
    <row r="82822" spans="41:44" ht="15" customHeight="1">
      <c r="AO82822" s="108"/>
      <c r="AR82822" s="108"/>
    </row>
    <row r="82823" spans="41:44" ht="15" customHeight="1">
      <c r="AO82823" s="108"/>
      <c r="AR82823" s="108"/>
    </row>
    <row r="82824" spans="41:44" ht="15" customHeight="1">
      <c r="AO82824" s="109"/>
      <c r="AR82824" s="109"/>
    </row>
    <row r="82825" spans="41:44" ht="15" customHeight="1">
      <c r="AO82825" s="104"/>
      <c r="AR82825" s="104"/>
    </row>
    <row r="82826" spans="41:44" ht="15" customHeight="1">
      <c r="AO82826" s="106"/>
      <c r="AR82826" s="106"/>
    </row>
    <row r="82827" spans="41:44" ht="15" customHeight="1">
      <c r="AO82827" s="106"/>
      <c r="AR82827" s="106"/>
    </row>
    <row r="82828" spans="41:44" ht="15" customHeight="1">
      <c r="AO82828" s="106"/>
      <c r="AR82828" s="106"/>
    </row>
    <row r="82829" spans="41:44" ht="15" customHeight="1">
      <c r="AO82829" s="106"/>
      <c r="AR82829" s="106"/>
    </row>
    <row r="82830" spans="41:44" ht="15" customHeight="1">
      <c r="AO82830" s="106"/>
      <c r="AR82830" s="106"/>
    </row>
    <row r="82831" spans="41:44" ht="15" customHeight="1">
      <c r="AO82831" s="106"/>
      <c r="AR82831" s="106"/>
    </row>
    <row r="82832" spans="41:44" ht="15" customHeight="1">
      <c r="AO82832" s="106"/>
      <c r="AR82832" s="106"/>
    </row>
    <row r="82833" spans="41:44" ht="15" customHeight="1">
      <c r="AO82833" s="108"/>
      <c r="AR82833" s="108"/>
    </row>
    <row r="82834" spans="41:44" ht="15" customHeight="1">
      <c r="AO82834" s="108"/>
      <c r="AR82834" s="108"/>
    </row>
    <row r="82835" spans="41:44" ht="15" customHeight="1">
      <c r="AO82835" s="108"/>
      <c r="AR82835" s="108"/>
    </row>
    <row r="82836" spans="41:44" ht="15" customHeight="1">
      <c r="AO82836" s="108"/>
      <c r="AR82836" s="108"/>
    </row>
    <row r="82837" spans="41:44" ht="15" customHeight="1">
      <c r="AO82837" s="108"/>
      <c r="AR82837" s="108"/>
    </row>
    <row r="82838" spans="41:44" ht="15" customHeight="1">
      <c r="AO82838" s="109"/>
      <c r="AR82838" s="109"/>
    </row>
    <row r="82839" spans="41:44" ht="15" customHeight="1">
      <c r="AO82839" s="104"/>
      <c r="AR82839" s="104"/>
    </row>
    <row r="82840" spans="41:44" ht="15" customHeight="1">
      <c r="AO82840" s="106"/>
      <c r="AR82840" s="106"/>
    </row>
    <row r="82841" spans="41:44" ht="15" customHeight="1">
      <c r="AO82841" s="106"/>
      <c r="AR82841" s="106"/>
    </row>
    <row r="82842" spans="41:44" ht="15" customHeight="1">
      <c r="AO82842" s="106"/>
      <c r="AR82842" s="106"/>
    </row>
    <row r="82843" spans="41:44" ht="15" customHeight="1">
      <c r="AO82843" s="106"/>
      <c r="AR82843" s="106"/>
    </row>
    <row r="82844" spans="41:44" ht="15" customHeight="1">
      <c r="AO82844" s="106"/>
      <c r="AR82844" s="106"/>
    </row>
    <row r="82845" spans="41:44" ht="15" customHeight="1">
      <c r="AO82845" s="106"/>
      <c r="AR82845" s="106"/>
    </row>
    <row r="82846" spans="41:44" ht="15" customHeight="1">
      <c r="AO82846" s="106"/>
      <c r="AR82846" s="106"/>
    </row>
    <row r="82847" spans="41:44" ht="15" customHeight="1">
      <c r="AO82847" s="108"/>
      <c r="AR82847" s="108"/>
    </row>
    <row r="82848" spans="41:44" ht="15" customHeight="1">
      <c r="AO82848" s="108"/>
      <c r="AR82848" s="108"/>
    </row>
    <row r="82849" spans="41:44" ht="15" customHeight="1">
      <c r="AO82849" s="108"/>
      <c r="AR82849" s="108"/>
    </row>
    <row r="82850" spans="41:44" ht="15" customHeight="1">
      <c r="AO82850" s="108"/>
      <c r="AR82850" s="108"/>
    </row>
    <row r="82851" spans="41:44" ht="15" customHeight="1">
      <c r="AO82851" s="108"/>
      <c r="AR82851" s="108"/>
    </row>
    <row r="82852" spans="41:44" ht="15" customHeight="1">
      <c r="AO82852" s="109"/>
      <c r="AR82852" s="109"/>
    </row>
    <row r="82853" spans="41:44" ht="15" customHeight="1">
      <c r="AO82853" s="104"/>
      <c r="AR82853" s="104"/>
    </row>
    <row r="82854" spans="41:44" ht="15" customHeight="1">
      <c r="AO82854" s="106"/>
      <c r="AR82854" s="106"/>
    </row>
    <row r="82855" spans="41:44" ht="15" customHeight="1">
      <c r="AO82855" s="106"/>
      <c r="AR82855" s="106"/>
    </row>
    <row r="82856" spans="41:44" ht="15" customHeight="1">
      <c r="AO82856" s="106"/>
      <c r="AR82856" s="106"/>
    </row>
    <row r="82857" spans="41:44" ht="15" customHeight="1">
      <c r="AO82857" s="106"/>
      <c r="AR82857" s="106"/>
    </row>
    <row r="82858" spans="41:44" ht="15" customHeight="1">
      <c r="AO82858" s="106"/>
      <c r="AR82858" s="106"/>
    </row>
    <row r="82859" spans="41:44" ht="15" customHeight="1">
      <c r="AO82859" s="106"/>
      <c r="AR82859" s="106"/>
    </row>
    <row r="82860" spans="41:44" ht="15" customHeight="1">
      <c r="AO82860" s="106"/>
      <c r="AR82860" s="106"/>
    </row>
    <row r="82861" spans="41:44" ht="15" customHeight="1">
      <c r="AO82861" s="108"/>
      <c r="AR82861" s="108"/>
    </row>
    <row r="82862" spans="41:44" ht="15" customHeight="1">
      <c r="AO82862" s="108"/>
      <c r="AR82862" s="108"/>
    </row>
    <row r="82863" spans="41:44" ht="15" customHeight="1">
      <c r="AO82863" s="108"/>
      <c r="AR82863" s="108"/>
    </row>
    <row r="82864" spans="41:44" ht="15" customHeight="1">
      <c r="AO82864" s="108"/>
      <c r="AR82864" s="108"/>
    </row>
    <row r="82865" spans="41:44" ht="15" customHeight="1">
      <c r="AO82865" s="108"/>
      <c r="AR82865" s="108"/>
    </row>
    <row r="82866" spans="41:44" ht="15" customHeight="1">
      <c r="AO82866" s="109"/>
      <c r="AR82866" s="109"/>
    </row>
    <row r="82867" spans="41:44" ht="15" customHeight="1">
      <c r="AO82867" s="104"/>
      <c r="AR82867" s="104"/>
    </row>
    <row r="82868" spans="41:44" ht="15" customHeight="1">
      <c r="AO82868" s="106"/>
      <c r="AR82868" s="106"/>
    </row>
    <row r="82869" spans="41:44" ht="15" customHeight="1">
      <c r="AO82869" s="106"/>
      <c r="AR82869" s="106"/>
    </row>
    <row r="82870" spans="41:44" ht="15" customHeight="1">
      <c r="AO82870" s="106"/>
      <c r="AR82870" s="106"/>
    </row>
    <row r="82871" spans="41:44" ht="15" customHeight="1">
      <c r="AO82871" s="106"/>
      <c r="AR82871" s="106"/>
    </row>
    <row r="82872" spans="41:44" ht="15" customHeight="1">
      <c r="AO82872" s="106"/>
      <c r="AR82872" s="106"/>
    </row>
    <row r="82873" spans="41:44" ht="15" customHeight="1">
      <c r="AO82873" s="106"/>
      <c r="AR82873" s="106"/>
    </row>
    <row r="82874" spans="41:44" ht="15" customHeight="1">
      <c r="AO82874" s="106"/>
      <c r="AR82874" s="106"/>
    </row>
    <row r="82875" spans="41:44" ht="15" customHeight="1">
      <c r="AO82875" s="108"/>
      <c r="AR82875" s="108"/>
    </row>
    <row r="82876" spans="41:44" ht="15" customHeight="1">
      <c r="AO82876" s="108"/>
      <c r="AR82876" s="108"/>
    </row>
    <row r="82877" spans="41:44" ht="15" customHeight="1">
      <c r="AO82877" s="108"/>
      <c r="AR82877" s="108"/>
    </row>
    <row r="82878" spans="41:44" ht="15" customHeight="1">
      <c r="AO82878" s="108"/>
      <c r="AR82878" s="108"/>
    </row>
    <row r="82879" spans="41:44" ht="15" customHeight="1">
      <c r="AO82879" s="108"/>
      <c r="AR82879" s="108"/>
    </row>
    <row r="82880" spans="41:44" ht="15" customHeight="1">
      <c r="AO82880" s="109"/>
      <c r="AR82880" s="109"/>
    </row>
    <row r="82881" spans="41:44" ht="15" customHeight="1">
      <c r="AO82881" s="104"/>
      <c r="AR82881" s="104"/>
    </row>
    <row r="82882" spans="41:44" ht="15" customHeight="1">
      <c r="AO82882" s="106"/>
      <c r="AR82882" s="106"/>
    </row>
    <row r="82883" spans="41:44" ht="15" customHeight="1">
      <c r="AO82883" s="106"/>
      <c r="AR82883" s="106"/>
    </row>
    <row r="82884" spans="41:44" ht="15" customHeight="1">
      <c r="AO82884" s="106"/>
      <c r="AR82884" s="106"/>
    </row>
    <row r="82885" spans="41:44" ht="15" customHeight="1">
      <c r="AO82885" s="106"/>
      <c r="AR82885" s="106"/>
    </row>
    <row r="82886" spans="41:44" ht="15" customHeight="1">
      <c r="AO82886" s="106"/>
      <c r="AR82886" s="106"/>
    </row>
    <row r="82887" spans="41:44" ht="15" customHeight="1">
      <c r="AO82887" s="106"/>
      <c r="AR82887" s="106"/>
    </row>
    <row r="82888" spans="41:44" ht="15" customHeight="1">
      <c r="AO82888" s="106"/>
      <c r="AR82888" s="106"/>
    </row>
    <row r="82889" spans="41:44" ht="15" customHeight="1">
      <c r="AO82889" s="108"/>
      <c r="AR82889" s="108"/>
    </row>
    <row r="82890" spans="41:44" ht="15" customHeight="1">
      <c r="AO82890" s="108"/>
      <c r="AR82890" s="108"/>
    </row>
    <row r="82891" spans="41:44" ht="15" customHeight="1">
      <c r="AO82891" s="108"/>
      <c r="AR82891" s="108"/>
    </row>
    <row r="82892" spans="41:44" ht="15" customHeight="1">
      <c r="AO82892" s="108"/>
      <c r="AR82892" s="108"/>
    </row>
    <row r="82893" spans="41:44" ht="15" customHeight="1">
      <c r="AO82893" s="108"/>
      <c r="AR82893" s="108"/>
    </row>
    <row r="82894" spans="41:44" ht="15" customHeight="1">
      <c r="AO82894" s="109"/>
      <c r="AR82894" s="109"/>
    </row>
    <row r="82895" spans="41:44" ht="15" customHeight="1">
      <c r="AO82895" s="104"/>
      <c r="AR82895" s="104"/>
    </row>
    <row r="82896" spans="41:44" ht="15" customHeight="1">
      <c r="AO82896" s="106"/>
      <c r="AR82896" s="106"/>
    </row>
    <row r="82897" spans="41:44" ht="15" customHeight="1">
      <c r="AO82897" s="106"/>
      <c r="AR82897" s="106"/>
    </row>
    <row r="82898" spans="41:44" ht="15" customHeight="1">
      <c r="AO82898" s="106"/>
      <c r="AR82898" s="106"/>
    </row>
    <row r="82899" spans="41:44" ht="15" customHeight="1">
      <c r="AO82899" s="106"/>
      <c r="AR82899" s="106"/>
    </row>
    <row r="82900" spans="41:44" ht="15" customHeight="1">
      <c r="AO82900" s="106"/>
      <c r="AR82900" s="106"/>
    </row>
    <row r="82901" spans="41:44" ht="15" customHeight="1">
      <c r="AO82901" s="106"/>
      <c r="AR82901" s="106"/>
    </row>
    <row r="82902" spans="41:44" ht="15" customHeight="1">
      <c r="AO82902" s="106"/>
      <c r="AR82902" s="106"/>
    </row>
    <row r="82903" spans="41:44" ht="15" customHeight="1">
      <c r="AO82903" s="108"/>
      <c r="AR82903" s="108"/>
    </row>
    <row r="82904" spans="41:44" ht="15" customHeight="1">
      <c r="AO82904" s="108"/>
      <c r="AR82904" s="108"/>
    </row>
    <row r="82905" spans="41:44" ht="15" customHeight="1">
      <c r="AO82905" s="108"/>
      <c r="AR82905" s="108"/>
    </row>
    <row r="82906" spans="41:44" ht="15" customHeight="1">
      <c r="AO82906" s="108"/>
      <c r="AR82906" s="108"/>
    </row>
    <row r="82907" spans="41:44" ht="15" customHeight="1">
      <c r="AO82907" s="108"/>
      <c r="AR82907" s="108"/>
    </row>
    <row r="82908" spans="41:44" ht="15" customHeight="1">
      <c r="AO82908" s="109"/>
      <c r="AR82908" s="109"/>
    </row>
    <row r="82909" spans="41:44" ht="15" customHeight="1">
      <c r="AO82909" s="104"/>
      <c r="AR82909" s="104"/>
    </row>
    <row r="82910" spans="41:44" ht="15" customHeight="1">
      <c r="AO82910" s="106"/>
      <c r="AR82910" s="106"/>
    </row>
    <row r="82911" spans="41:44" ht="15" customHeight="1">
      <c r="AO82911" s="106"/>
      <c r="AR82911" s="106"/>
    </row>
    <row r="82912" spans="41:44" ht="15" customHeight="1">
      <c r="AO82912" s="106"/>
      <c r="AR82912" s="106"/>
    </row>
    <row r="82913" spans="41:44" ht="15" customHeight="1">
      <c r="AO82913" s="106"/>
      <c r="AR82913" s="106"/>
    </row>
    <row r="82914" spans="41:44" ht="15" customHeight="1">
      <c r="AO82914" s="106"/>
      <c r="AR82914" s="106"/>
    </row>
    <row r="82915" spans="41:44" ht="15" customHeight="1">
      <c r="AO82915" s="106"/>
      <c r="AR82915" s="106"/>
    </row>
    <row r="82916" spans="41:44" ht="15" customHeight="1">
      <c r="AO82916" s="106"/>
      <c r="AR82916" s="106"/>
    </row>
    <row r="82917" spans="41:44" ht="15" customHeight="1">
      <c r="AO82917" s="108"/>
      <c r="AR82917" s="108"/>
    </row>
    <row r="82918" spans="41:44" ht="15" customHeight="1">
      <c r="AO82918" s="108"/>
      <c r="AR82918" s="108"/>
    </row>
    <row r="82919" spans="41:44" ht="15" customHeight="1">
      <c r="AO82919" s="108"/>
      <c r="AR82919" s="108"/>
    </row>
    <row r="82920" spans="41:44" ht="15" customHeight="1">
      <c r="AO82920" s="108"/>
      <c r="AR82920" s="108"/>
    </row>
    <row r="82921" spans="41:44" ht="15" customHeight="1">
      <c r="AO82921" s="108"/>
      <c r="AR82921" s="108"/>
    </row>
    <row r="82922" spans="41:44" ht="15" customHeight="1">
      <c r="AO82922" s="109"/>
      <c r="AR82922" s="109"/>
    </row>
    <row r="82923" spans="41:44" ht="15" customHeight="1">
      <c r="AO82923" s="104"/>
      <c r="AR82923" s="104"/>
    </row>
    <row r="82924" spans="41:44" ht="15" customHeight="1">
      <c r="AO82924" s="106"/>
      <c r="AR82924" s="106"/>
    </row>
    <row r="82925" spans="41:44" ht="15" customHeight="1">
      <c r="AO82925" s="106"/>
      <c r="AR82925" s="106"/>
    </row>
    <row r="82926" spans="41:44" ht="15" customHeight="1">
      <c r="AO82926" s="106"/>
      <c r="AR82926" s="106"/>
    </row>
    <row r="82927" spans="41:44" ht="15" customHeight="1">
      <c r="AO82927" s="106"/>
      <c r="AR82927" s="106"/>
    </row>
    <row r="82928" spans="41:44" ht="15" customHeight="1">
      <c r="AO82928" s="106"/>
      <c r="AR82928" s="106"/>
    </row>
    <row r="82929" spans="41:44" ht="15" customHeight="1">
      <c r="AO82929" s="106"/>
      <c r="AR82929" s="106"/>
    </row>
    <row r="82930" spans="41:44" ht="15" customHeight="1">
      <c r="AO82930" s="106"/>
      <c r="AR82930" s="106"/>
    </row>
    <row r="82931" spans="41:44" ht="15" customHeight="1">
      <c r="AO82931" s="108"/>
      <c r="AR82931" s="108"/>
    </row>
    <row r="82932" spans="41:44" ht="15" customHeight="1">
      <c r="AO82932" s="108"/>
      <c r="AR82932" s="108"/>
    </row>
    <row r="82933" spans="41:44" ht="15" customHeight="1">
      <c r="AO82933" s="108"/>
      <c r="AR82933" s="108"/>
    </row>
    <row r="82934" spans="41:44" ht="15" customHeight="1">
      <c r="AO82934" s="108"/>
      <c r="AR82934" s="108"/>
    </row>
    <row r="82935" spans="41:44" ht="15" customHeight="1">
      <c r="AO82935" s="108"/>
      <c r="AR82935" s="108"/>
    </row>
    <row r="82936" spans="41:44" ht="15" customHeight="1">
      <c r="AO82936" s="109"/>
      <c r="AR82936" s="109"/>
    </row>
    <row r="82937" spans="41:44" ht="15" customHeight="1">
      <c r="AO82937" s="104"/>
      <c r="AR82937" s="104"/>
    </row>
    <row r="82938" spans="41:44" ht="15" customHeight="1">
      <c r="AO82938" s="106"/>
      <c r="AR82938" s="106"/>
    </row>
    <row r="82939" spans="41:44" ht="15" customHeight="1">
      <c r="AO82939" s="106"/>
      <c r="AR82939" s="106"/>
    </row>
    <row r="82940" spans="41:44" ht="15" customHeight="1">
      <c r="AO82940" s="106"/>
      <c r="AR82940" s="106"/>
    </row>
    <row r="82941" spans="41:44" ht="15" customHeight="1">
      <c r="AO82941" s="106"/>
      <c r="AR82941" s="106"/>
    </row>
    <row r="82942" spans="41:44" ht="15" customHeight="1">
      <c r="AO82942" s="106"/>
      <c r="AR82942" s="106"/>
    </row>
    <row r="82943" spans="41:44" ht="15" customHeight="1">
      <c r="AO82943" s="106"/>
      <c r="AR82943" s="106"/>
    </row>
    <row r="82944" spans="41:44" ht="15" customHeight="1">
      <c r="AO82944" s="106"/>
      <c r="AR82944" s="106"/>
    </row>
    <row r="82945" spans="41:44" ht="15" customHeight="1">
      <c r="AO82945" s="108"/>
      <c r="AR82945" s="108"/>
    </row>
    <row r="82946" spans="41:44" ht="15" customHeight="1">
      <c r="AO82946" s="108"/>
      <c r="AR82946" s="108"/>
    </row>
    <row r="82947" spans="41:44" ht="15" customHeight="1">
      <c r="AO82947" s="108"/>
      <c r="AR82947" s="108"/>
    </row>
    <row r="82948" spans="41:44" ht="15" customHeight="1">
      <c r="AO82948" s="108"/>
      <c r="AR82948" s="108"/>
    </row>
    <row r="82949" spans="41:44" ht="15" customHeight="1">
      <c r="AO82949" s="108"/>
      <c r="AR82949" s="108"/>
    </row>
    <row r="82950" spans="41:44" ht="15" customHeight="1">
      <c r="AO82950" s="109"/>
      <c r="AR82950" s="109"/>
    </row>
    <row r="82951" spans="41:44" ht="15" customHeight="1">
      <c r="AO82951" s="104"/>
      <c r="AR82951" s="104"/>
    </row>
    <row r="82952" spans="41:44" ht="15" customHeight="1">
      <c r="AO82952" s="106"/>
      <c r="AR82952" s="106"/>
    </row>
    <row r="82953" spans="41:44" ht="15" customHeight="1">
      <c r="AO82953" s="106"/>
      <c r="AR82953" s="106"/>
    </row>
    <row r="82954" spans="41:44" ht="15" customHeight="1">
      <c r="AO82954" s="106"/>
      <c r="AR82954" s="106"/>
    </row>
    <row r="82955" spans="41:44" ht="15" customHeight="1">
      <c r="AO82955" s="106"/>
      <c r="AR82955" s="106"/>
    </row>
    <row r="82956" spans="41:44" ht="15" customHeight="1">
      <c r="AO82956" s="106"/>
      <c r="AR82956" s="106"/>
    </row>
    <row r="82957" spans="41:44" ht="15" customHeight="1">
      <c r="AO82957" s="106"/>
      <c r="AR82957" s="106"/>
    </row>
    <row r="82958" spans="41:44" ht="15" customHeight="1">
      <c r="AO82958" s="106"/>
      <c r="AR82958" s="106"/>
    </row>
    <row r="82959" spans="41:44" ht="15" customHeight="1">
      <c r="AO82959" s="108"/>
      <c r="AR82959" s="108"/>
    </row>
    <row r="82960" spans="41:44" ht="15" customHeight="1">
      <c r="AO82960" s="108"/>
      <c r="AR82960" s="108"/>
    </row>
    <row r="82961" spans="41:44" ht="15" customHeight="1">
      <c r="AO82961" s="108"/>
      <c r="AR82961" s="108"/>
    </row>
    <row r="82962" spans="41:44" ht="15" customHeight="1">
      <c r="AO82962" s="108"/>
      <c r="AR82962" s="108"/>
    </row>
    <row r="82963" spans="41:44" ht="15" customHeight="1">
      <c r="AO82963" s="108"/>
      <c r="AR82963" s="108"/>
    </row>
    <row r="82964" spans="41:44" ht="15" customHeight="1">
      <c r="AO82964" s="109"/>
      <c r="AR82964" s="109"/>
    </row>
    <row r="82965" spans="41:44" ht="15" customHeight="1">
      <c r="AO82965" s="104"/>
      <c r="AR82965" s="104"/>
    </row>
    <row r="82966" spans="41:44" ht="15" customHeight="1">
      <c r="AO82966" s="106"/>
      <c r="AR82966" s="106"/>
    </row>
    <row r="82967" spans="41:44" ht="15" customHeight="1">
      <c r="AO82967" s="106"/>
      <c r="AR82967" s="106"/>
    </row>
    <row r="82968" spans="41:44" ht="15" customHeight="1">
      <c r="AO82968" s="106"/>
      <c r="AR82968" s="106"/>
    </row>
    <row r="82969" spans="41:44" ht="15" customHeight="1">
      <c r="AO82969" s="106"/>
      <c r="AR82969" s="106"/>
    </row>
    <row r="82970" spans="41:44" ht="15" customHeight="1">
      <c r="AO82970" s="106"/>
      <c r="AR82970" s="106"/>
    </row>
    <row r="82971" spans="41:44" ht="15" customHeight="1">
      <c r="AO82971" s="106"/>
      <c r="AR82971" s="106"/>
    </row>
    <row r="82972" spans="41:44" ht="15" customHeight="1">
      <c r="AO82972" s="106"/>
      <c r="AR82972" s="106"/>
    </row>
    <row r="82973" spans="41:44" ht="15" customHeight="1">
      <c r="AO82973" s="108"/>
      <c r="AR82973" s="108"/>
    </row>
    <row r="82974" spans="41:44" ht="15" customHeight="1">
      <c r="AO82974" s="108"/>
      <c r="AR82974" s="108"/>
    </row>
    <row r="82975" spans="41:44" ht="15" customHeight="1">
      <c r="AO82975" s="108"/>
      <c r="AR82975" s="108"/>
    </row>
    <row r="82976" spans="41:44" ht="15" customHeight="1">
      <c r="AO82976" s="108"/>
      <c r="AR82976" s="108"/>
    </row>
    <row r="82977" spans="41:44" ht="15" customHeight="1">
      <c r="AO82977" s="108"/>
      <c r="AR82977" s="108"/>
    </row>
    <row r="82978" spans="41:44" ht="15" customHeight="1">
      <c r="AO82978" s="109"/>
      <c r="AR82978" s="109"/>
    </row>
    <row r="82979" spans="41:44" ht="15" customHeight="1">
      <c r="AO82979" s="104"/>
      <c r="AR82979" s="104"/>
    </row>
    <row r="82980" spans="41:44" ht="15" customHeight="1">
      <c r="AO82980" s="106"/>
      <c r="AR82980" s="106"/>
    </row>
    <row r="82981" spans="41:44" ht="15" customHeight="1">
      <c r="AO82981" s="106"/>
      <c r="AR82981" s="106"/>
    </row>
    <row r="82982" spans="41:44" ht="15" customHeight="1">
      <c r="AO82982" s="106"/>
      <c r="AR82982" s="106"/>
    </row>
    <row r="82983" spans="41:44" ht="15" customHeight="1">
      <c r="AO82983" s="106"/>
      <c r="AR82983" s="106"/>
    </row>
    <row r="82984" spans="41:44" ht="15" customHeight="1">
      <c r="AO82984" s="106"/>
      <c r="AR82984" s="106"/>
    </row>
    <row r="82985" spans="41:44" ht="15" customHeight="1">
      <c r="AO82985" s="106"/>
      <c r="AR82985" s="106"/>
    </row>
    <row r="82986" spans="41:44" ht="15" customHeight="1">
      <c r="AO82986" s="106"/>
      <c r="AR82986" s="106"/>
    </row>
    <row r="82987" spans="41:44" ht="15" customHeight="1">
      <c r="AO82987" s="108"/>
      <c r="AR82987" s="108"/>
    </row>
    <row r="82988" spans="41:44" ht="15" customHeight="1">
      <c r="AO82988" s="108"/>
      <c r="AR82988" s="108"/>
    </row>
    <row r="82989" spans="41:44" ht="15" customHeight="1">
      <c r="AO82989" s="108"/>
      <c r="AR82989" s="108"/>
    </row>
    <row r="82990" spans="41:44" ht="15" customHeight="1">
      <c r="AO82990" s="108"/>
      <c r="AR82990" s="108"/>
    </row>
    <row r="82991" spans="41:44" ht="15" customHeight="1">
      <c r="AO82991" s="108"/>
      <c r="AR82991" s="108"/>
    </row>
    <row r="82992" spans="41:44" ht="15" customHeight="1">
      <c r="AO82992" s="109"/>
      <c r="AR82992" s="109"/>
    </row>
    <row r="82993" spans="41:44" ht="15" customHeight="1">
      <c r="AO82993" s="104"/>
      <c r="AR82993" s="104"/>
    </row>
    <row r="82994" spans="41:44" ht="15" customHeight="1">
      <c r="AO82994" s="106"/>
      <c r="AR82994" s="106"/>
    </row>
    <row r="82995" spans="41:44" ht="15" customHeight="1">
      <c r="AO82995" s="106"/>
      <c r="AR82995" s="106"/>
    </row>
    <row r="82996" spans="41:44" ht="15" customHeight="1">
      <c r="AO82996" s="106"/>
      <c r="AR82996" s="106"/>
    </row>
    <row r="82997" spans="41:44" ht="15" customHeight="1">
      <c r="AO82997" s="106"/>
      <c r="AR82997" s="106"/>
    </row>
    <row r="82998" spans="41:44" ht="15" customHeight="1">
      <c r="AO82998" s="106"/>
      <c r="AR82998" s="106"/>
    </row>
    <row r="82999" spans="41:44" ht="15" customHeight="1">
      <c r="AO82999" s="106"/>
      <c r="AR82999" s="106"/>
    </row>
    <row r="83000" spans="41:44" ht="15" customHeight="1">
      <c r="AO83000" s="106"/>
      <c r="AR83000" s="106"/>
    </row>
    <row r="83001" spans="41:44" ht="15" customHeight="1">
      <c r="AO83001" s="108"/>
      <c r="AR83001" s="108"/>
    </row>
    <row r="83002" spans="41:44" ht="15" customHeight="1">
      <c r="AO83002" s="108"/>
      <c r="AR83002" s="108"/>
    </row>
    <row r="83003" spans="41:44" ht="15" customHeight="1">
      <c r="AO83003" s="108"/>
      <c r="AR83003" s="108"/>
    </row>
    <row r="83004" spans="41:44" ht="15" customHeight="1">
      <c r="AO83004" s="108"/>
      <c r="AR83004" s="108"/>
    </row>
    <row r="83005" spans="41:44" ht="15" customHeight="1">
      <c r="AO83005" s="108"/>
      <c r="AR83005" s="108"/>
    </row>
    <row r="83006" spans="41:44" ht="15" customHeight="1">
      <c r="AO83006" s="109"/>
      <c r="AR83006" s="109"/>
    </row>
    <row r="83007" spans="41:44" ht="15" customHeight="1">
      <c r="AO83007" s="104"/>
      <c r="AR83007" s="104"/>
    </row>
    <row r="83008" spans="41:44" ht="15" customHeight="1">
      <c r="AO83008" s="106"/>
      <c r="AR83008" s="106"/>
    </row>
    <row r="83009" spans="41:44" ht="15" customHeight="1">
      <c r="AO83009" s="106"/>
      <c r="AR83009" s="106"/>
    </row>
    <row r="83010" spans="41:44" ht="15" customHeight="1">
      <c r="AO83010" s="106"/>
      <c r="AR83010" s="106"/>
    </row>
    <row r="83011" spans="41:44" ht="15" customHeight="1">
      <c r="AO83011" s="106"/>
      <c r="AR83011" s="106"/>
    </row>
    <row r="83012" spans="41:44" ht="15" customHeight="1">
      <c r="AO83012" s="106"/>
      <c r="AR83012" s="106"/>
    </row>
    <row r="83013" spans="41:44" ht="15" customHeight="1">
      <c r="AO83013" s="106"/>
      <c r="AR83013" s="106"/>
    </row>
    <row r="83014" spans="41:44" ht="15" customHeight="1">
      <c r="AO83014" s="106"/>
      <c r="AR83014" s="106"/>
    </row>
    <row r="83015" spans="41:44" ht="15" customHeight="1">
      <c r="AO83015" s="108"/>
      <c r="AR83015" s="108"/>
    </row>
    <row r="83016" spans="41:44" ht="15" customHeight="1">
      <c r="AO83016" s="108"/>
      <c r="AR83016" s="108"/>
    </row>
    <row r="83017" spans="41:44" ht="15" customHeight="1">
      <c r="AO83017" s="108"/>
      <c r="AR83017" s="108"/>
    </row>
    <row r="83018" spans="41:44" ht="15" customHeight="1">
      <c r="AO83018" s="108"/>
      <c r="AR83018" s="108"/>
    </row>
    <row r="83019" spans="41:44" ht="15" customHeight="1">
      <c r="AO83019" s="108"/>
      <c r="AR83019" s="108"/>
    </row>
    <row r="83020" spans="41:44" ht="15" customHeight="1">
      <c r="AO83020" s="109"/>
      <c r="AR83020" s="109"/>
    </row>
    <row r="83021" spans="41:44" ht="15" customHeight="1">
      <c r="AO83021" s="104"/>
      <c r="AR83021" s="104"/>
    </row>
    <row r="83022" spans="41:44" ht="15" customHeight="1">
      <c r="AO83022" s="106"/>
      <c r="AR83022" s="106"/>
    </row>
    <row r="83023" spans="41:44" ht="15" customHeight="1">
      <c r="AO83023" s="106"/>
      <c r="AR83023" s="106"/>
    </row>
    <row r="83024" spans="41:44" ht="15" customHeight="1">
      <c r="AO83024" s="106"/>
      <c r="AR83024" s="106"/>
    </row>
    <row r="83025" spans="41:44" ht="15" customHeight="1">
      <c r="AO83025" s="106"/>
      <c r="AR83025" s="106"/>
    </row>
    <row r="83026" spans="41:44" ht="15" customHeight="1">
      <c r="AO83026" s="106"/>
      <c r="AR83026" s="106"/>
    </row>
    <row r="83027" spans="41:44" ht="15" customHeight="1">
      <c r="AO83027" s="106"/>
      <c r="AR83027" s="106"/>
    </row>
    <row r="83028" spans="41:44" ht="15" customHeight="1">
      <c r="AO83028" s="106"/>
      <c r="AR83028" s="106"/>
    </row>
    <row r="83029" spans="41:44" ht="15" customHeight="1">
      <c r="AO83029" s="108"/>
      <c r="AR83029" s="108"/>
    </row>
    <row r="83030" spans="41:44" ht="15" customHeight="1">
      <c r="AO83030" s="108"/>
      <c r="AR83030" s="108"/>
    </row>
    <row r="83031" spans="41:44" ht="15" customHeight="1">
      <c r="AO83031" s="108"/>
      <c r="AR83031" s="108"/>
    </row>
    <row r="83032" spans="41:44" ht="15" customHeight="1">
      <c r="AO83032" s="108"/>
      <c r="AR83032" s="108"/>
    </row>
    <row r="83033" spans="41:44" ht="15" customHeight="1">
      <c r="AO83033" s="108"/>
      <c r="AR83033" s="108"/>
    </row>
    <row r="83034" spans="41:44" ht="15" customHeight="1">
      <c r="AO83034" s="109"/>
      <c r="AR83034" s="109"/>
    </row>
    <row r="83035" spans="41:44" ht="15" customHeight="1">
      <c r="AO83035" s="104"/>
      <c r="AR83035" s="104"/>
    </row>
    <row r="83036" spans="41:44" ht="15" customHeight="1">
      <c r="AO83036" s="106"/>
      <c r="AR83036" s="106"/>
    </row>
    <row r="83037" spans="41:44" ht="15" customHeight="1">
      <c r="AO83037" s="106"/>
      <c r="AR83037" s="106"/>
    </row>
    <row r="83038" spans="41:44" ht="15" customHeight="1">
      <c r="AO83038" s="106"/>
      <c r="AR83038" s="106"/>
    </row>
    <row r="83039" spans="41:44" ht="15" customHeight="1">
      <c r="AO83039" s="106"/>
      <c r="AR83039" s="106"/>
    </row>
    <row r="83040" spans="41:44" ht="15" customHeight="1">
      <c r="AO83040" s="106"/>
      <c r="AR83040" s="106"/>
    </row>
    <row r="83041" spans="41:44" ht="15" customHeight="1">
      <c r="AO83041" s="106"/>
      <c r="AR83041" s="106"/>
    </row>
    <row r="83042" spans="41:44" ht="15" customHeight="1">
      <c r="AO83042" s="106"/>
      <c r="AR83042" s="106"/>
    </row>
    <row r="83043" spans="41:44" ht="15" customHeight="1">
      <c r="AO83043" s="108"/>
      <c r="AR83043" s="108"/>
    </row>
    <row r="83044" spans="41:44" ht="15" customHeight="1">
      <c r="AO83044" s="108"/>
      <c r="AR83044" s="108"/>
    </row>
    <row r="83045" spans="41:44" ht="15" customHeight="1">
      <c r="AO83045" s="108"/>
      <c r="AR83045" s="108"/>
    </row>
    <row r="83046" spans="41:44" ht="15" customHeight="1">
      <c r="AO83046" s="108"/>
      <c r="AR83046" s="108"/>
    </row>
    <row r="83047" spans="41:44" ht="15" customHeight="1">
      <c r="AO83047" s="108"/>
      <c r="AR83047" s="108"/>
    </row>
    <row r="83048" spans="41:44" ht="15" customHeight="1">
      <c r="AO83048" s="109"/>
      <c r="AR83048" s="109"/>
    </row>
    <row r="83049" spans="41:44" ht="15" customHeight="1">
      <c r="AO83049" s="104"/>
      <c r="AR83049" s="104"/>
    </row>
    <row r="83050" spans="41:44" ht="15" customHeight="1">
      <c r="AO83050" s="106"/>
      <c r="AR83050" s="106"/>
    </row>
    <row r="83051" spans="41:44" ht="15" customHeight="1">
      <c r="AO83051" s="106"/>
      <c r="AR83051" s="106"/>
    </row>
    <row r="83052" spans="41:44" ht="15" customHeight="1">
      <c r="AO83052" s="106"/>
      <c r="AR83052" s="106"/>
    </row>
    <row r="83053" spans="41:44" ht="15" customHeight="1">
      <c r="AO83053" s="106"/>
      <c r="AR83053" s="106"/>
    </row>
    <row r="83054" spans="41:44" ht="15" customHeight="1">
      <c r="AO83054" s="106"/>
      <c r="AR83054" s="106"/>
    </row>
    <row r="83055" spans="41:44" ht="15" customHeight="1">
      <c r="AO83055" s="106"/>
      <c r="AR83055" s="106"/>
    </row>
    <row r="83056" spans="41:44" ht="15" customHeight="1">
      <c r="AO83056" s="106"/>
      <c r="AR83056" s="106"/>
    </row>
    <row r="83057" spans="41:44" ht="15" customHeight="1">
      <c r="AO83057" s="108"/>
      <c r="AR83057" s="108"/>
    </row>
    <row r="83058" spans="41:44" ht="15" customHeight="1">
      <c r="AO83058" s="108"/>
      <c r="AR83058" s="108"/>
    </row>
    <row r="83059" spans="41:44" ht="15" customHeight="1">
      <c r="AO83059" s="108"/>
      <c r="AR83059" s="108"/>
    </row>
    <row r="83060" spans="41:44" ht="15" customHeight="1">
      <c r="AO83060" s="108"/>
      <c r="AR83060" s="108"/>
    </row>
    <row r="83061" spans="41:44" ht="15" customHeight="1">
      <c r="AO83061" s="108"/>
      <c r="AR83061" s="108"/>
    </row>
    <row r="83062" spans="41:44" ht="15" customHeight="1">
      <c r="AO83062" s="109"/>
      <c r="AR83062" s="109"/>
    </row>
    <row r="83063" spans="41:44" ht="15" customHeight="1">
      <c r="AO83063" s="104"/>
      <c r="AR83063" s="104"/>
    </row>
    <row r="83064" spans="41:44" ht="15" customHeight="1">
      <c r="AO83064" s="106"/>
      <c r="AR83064" s="106"/>
    </row>
    <row r="83065" spans="41:44" ht="15" customHeight="1">
      <c r="AO83065" s="106"/>
      <c r="AR83065" s="106"/>
    </row>
    <row r="83066" spans="41:44" ht="15" customHeight="1">
      <c r="AO83066" s="106"/>
      <c r="AR83066" s="106"/>
    </row>
    <row r="83067" spans="41:44" ht="15" customHeight="1">
      <c r="AO83067" s="106"/>
      <c r="AR83067" s="106"/>
    </row>
    <row r="83068" spans="41:44" ht="15" customHeight="1">
      <c r="AO83068" s="106"/>
      <c r="AR83068" s="106"/>
    </row>
    <row r="83069" spans="41:44" ht="15" customHeight="1">
      <c r="AO83069" s="106"/>
      <c r="AR83069" s="106"/>
    </row>
    <row r="83070" spans="41:44" ht="15" customHeight="1">
      <c r="AO83070" s="106"/>
      <c r="AR83070" s="106"/>
    </row>
    <row r="83071" spans="41:44" ht="15" customHeight="1">
      <c r="AO83071" s="108"/>
      <c r="AR83071" s="108"/>
    </row>
    <row r="83072" spans="41:44" ht="15" customHeight="1">
      <c r="AO83072" s="108"/>
      <c r="AR83072" s="108"/>
    </row>
    <row r="83073" spans="41:44" ht="15" customHeight="1">
      <c r="AO83073" s="108"/>
      <c r="AR83073" s="108"/>
    </row>
    <row r="83074" spans="41:44" ht="15" customHeight="1">
      <c r="AO83074" s="108"/>
      <c r="AR83074" s="108"/>
    </row>
    <row r="83075" spans="41:44" ht="15" customHeight="1">
      <c r="AO83075" s="108"/>
      <c r="AR83075" s="108"/>
    </row>
    <row r="83076" spans="41:44" ht="15" customHeight="1">
      <c r="AO83076" s="109"/>
      <c r="AR83076" s="109"/>
    </row>
    <row r="83077" spans="41:44" ht="15" customHeight="1">
      <c r="AO83077" s="104"/>
      <c r="AR83077" s="104"/>
    </row>
    <row r="83078" spans="41:44" ht="15" customHeight="1">
      <c r="AO83078" s="106"/>
      <c r="AR83078" s="106"/>
    </row>
    <row r="83079" spans="41:44" ht="15" customHeight="1">
      <c r="AO83079" s="106"/>
      <c r="AR83079" s="106"/>
    </row>
    <row r="83080" spans="41:44" ht="15" customHeight="1">
      <c r="AO83080" s="106"/>
      <c r="AR83080" s="106"/>
    </row>
    <row r="83081" spans="41:44" ht="15" customHeight="1">
      <c r="AO83081" s="106"/>
      <c r="AR83081" s="106"/>
    </row>
    <row r="83082" spans="41:44" ht="15" customHeight="1">
      <c r="AO83082" s="106"/>
      <c r="AR83082" s="106"/>
    </row>
    <row r="83083" spans="41:44" ht="15" customHeight="1">
      <c r="AO83083" s="106"/>
      <c r="AR83083" s="106"/>
    </row>
    <row r="83084" spans="41:44" ht="15" customHeight="1">
      <c r="AO83084" s="106"/>
      <c r="AR83084" s="106"/>
    </row>
    <row r="83085" spans="41:44" ht="15" customHeight="1">
      <c r="AO83085" s="108"/>
      <c r="AR83085" s="108"/>
    </row>
    <row r="83086" spans="41:44" ht="15" customHeight="1">
      <c r="AO83086" s="108"/>
      <c r="AR83086" s="108"/>
    </row>
    <row r="83087" spans="41:44" ht="15" customHeight="1">
      <c r="AO83087" s="108"/>
      <c r="AR83087" s="108"/>
    </row>
    <row r="83088" spans="41:44" ht="15" customHeight="1">
      <c r="AO83088" s="108"/>
      <c r="AR83088" s="108"/>
    </row>
    <row r="83089" spans="41:44" ht="15" customHeight="1">
      <c r="AO83089" s="108"/>
      <c r="AR83089" s="108"/>
    </row>
    <row r="83090" spans="41:44" ht="15" customHeight="1">
      <c r="AO83090" s="109"/>
      <c r="AR83090" s="109"/>
    </row>
    <row r="83091" spans="41:44" ht="15" customHeight="1">
      <c r="AO83091" s="104"/>
      <c r="AR83091" s="104"/>
    </row>
    <row r="83092" spans="41:44" ht="15" customHeight="1">
      <c r="AO83092" s="106"/>
      <c r="AR83092" s="106"/>
    </row>
    <row r="83093" spans="41:44" ht="15" customHeight="1">
      <c r="AO83093" s="106"/>
      <c r="AR83093" s="106"/>
    </row>
    <row r="83094" spans="41:44" ht="15" customHeight="1">
      <c r="AO83094" s="106"/>
      <c r="AR83094" s="106"/>
    </row>
    <row r="83095" spans="41:44" ht="15" customHeight="1">
      <c r="AO83095" s="106"/>
      <c r="AR83095" s="106"/>
    </row>
    <row r="83096" spans="41:44" ht="15" customHeight="1">
      <c r="AO83096" s="106"/>
      <c r="AR83096" s="106"/>
    </row>
    <row r="83097" spans="41:44" ht="15" customHeight="1">
      <c r="AO83097" s="106"/>
      <c r="AR83097" s="106"/>
    </row>
    <row r="83098" spans="41:44" ht="15" customHeight="1">
      <c r="AO83098" s="106"/>
      <c r="AR83098" s="106"/>
    </row>
    <row r="83099" spans="41:44" ht="15" customHeight="1">
      <c r="AO83099" s="108"/>
      <c r="AR83099" s="108"/>
    </row>
    <row r="83100" spans="41:44" ht="15" customHeight="1">
      <c r="AO83100" s="108"/>
      <c r="AR83100" s="108"/>
    </row>
    <row r="83101" spans="41:44" ht="15" customHeight="1">
      <c r="AO83101" s="108"/>
      <c r="AR83101" s="108"/>
    </row>
    <row r="83102" spans="41:44" ht="15" customHeight="1">
      <c r="AO83102" s="108"/>
      <c r="AR83102" s="108"/>
    </row>
    <row r="83103" spans="41:44" ht="15" customHeight="1">
      <c r="AO83103" s="108"/>
      <c r="AR83103" s="108"/>
    </row>
    <row r="83104" spans="41:44" ht="15" customHeight="1">
      <c r="AO83104" s="109"/>
      <c r="AR83104" s="109"/>
    </row>
    <row r="83105" spans="41:44" ht="15" customHeight="1">
      <c r="AO83105" s="104"/>
      <c r="AR83105" s="104"/>
    </row>
    <row r="83106" spans="41:44" ht="15" customHeight="1">
      <c r="AO83106" s="106"/>
      <c r="AR83106" s="106"/>
    </row>
    <row r="83107" spans="41:44" ht="15" customHeight="1">
      <c r="AO83107" s="106"/>
      <c r="AR83107" s="106"/>
    </row>
    <row r="83108" spans="41:44" ht="15" customHeight="1">
      <c r="AO83108" s="106"/>
      <c r="AR83108" s="106"/>
    </row>
    <row r="83109" spans="41:44" ht="15" customHeight="1">
      <c r="AO83109" s="106"/>
      <c r="AR83109" s="106"/>
    </row>
    <row r="83110" spans="41:44" ht="15" customHeight="1">
      <c r="AO83110" s="106"/>
      <c r="AR83110" s="106"/>
    </row>
    <row r="83111" spans="41:44" ht="15" customHeight="1">
      <c r="AO83111" s="106"/>
      <c r="AR83111" s="106"/>
    </row>
    <row r="83112" spans="41:44" ht="15" customHeight="1">
      <c r="AO83112" s="106"/>
      <c r="AR83112" s="106"/>
    </row>
    <row r="83113" spans="41:44" ht="15" customHeight="1">
      <c r="AO83113" s="108"/>
      <c r="AR83113" s="108"/>
    </row>
    <row r="83114" spans="41:44" ht="15" customHeight="1">
      <c r="AO83114" s="108"/>
      <c r="AR83114" s="108"/>
    </row>
    <row r="83115" spans="41:44" ht="15" customHeight="1">
      <c r="AO83115" s="108"/>
      <c r="AR83115" s="108"/>
    </row>
    <row r="83116" spans="41:44" ht="15" customHeight="1">
      <c r="AO83116" s="108"/>
      <c r="AR83116" s="108"/>
    </row>
    <row r="83117" spans="41:44" ht="15" customHeight="1">
      <c r="AO83117" s="108"/>
      <c r="AR83117" s="108"/>
    </row>
    <row r="83118" spans="41:44" ht="15" customHeight="1">
      <c r="AO83118" s="109"/>
      <c r="AR83118" s="109"/>
    </row>
    <row r="83119" spans="41:44" ht="15" customHeight="1">
      <c r="AO83119" s="104"/>
      <c r="AR83119" s="104"/>
    </row>
    <row r="83120" spans="41:44" ht="15" customHeight="1">
      <c r="AO83120" s="106"/>
      <c r="AR83120" s="106"/>
    </row>
    <row r="83121" spans="41:44" ht="15" customHeight="1">
      <c r="AO83121" s="106"/>
      <c r="AR83121" s="106"/>
    </row>
    <row r="83122" spans="41:44" ht="15" customHeight="1">
      <c r="AO83122" s="106"/>
      <c r="AR83122" s="106"/>
    </row>
    <row r="83123" spans="41:44" ht="15" customHeight="1">
      <c r="AO83123" s="106"/>
      <c r="AR83123" s="106"/>
    </row>
    <row r="83124" spans="41:44" ht="15" customHeight="1">
      <c r="AO83124" s="106"/>
      <c r="AR83124" s="106"/>
    </row>
    <row r="83125" spans="41:44" ht="15" customHeight="1">
      <c r="AO83125" s="106"/>
      <c r="AR83125" s="106"/>
    </row>
    <row r="83126" spans="41:44" ht="15" customHeight="1">
      <c r="AO83126" s="106"/>
      <c r="AR83126" s="106"/>
    </row>
    <row r="83127" spans="41:44" ht="15" customHeight="1">
      <c r="AO83127" s="108"/>
      <c r="AR83127" s="108"/>
    </row>
    <row r="83128" spans="41:44" ht="15" customHeight="1">
      <c r="AO83128" s="108"/>
      <c r="AR83128" s="108"/>
    </row>
    <row r="83129" spans="41:44" ht="15" customHeight="1">
      <c r="AO83129" s="108"/>
      <c r="AR83129" s="108"/>
    </row>
    <row r="83130" spans="41:44" ht="15" customHeight="1">
      <c r="AO83130" s="108"/>
      <c r="AR83130" s="108"/>
    </row>
    <row r="83131" spans="41:44" ht="15" customHeight="1">
      <c r="AO83131" s="108"/>
      <c r="AR83131" s="108"/>
    </row>
    <row r="83132" spans="41:44" ht="15" customHeight="1">
      <c r="AO83132" s="109"/>
      <c r="AR83132" s="109"/>
    </row>
    <row r="83133" spans="41:44" ht="15" customHeight="1">
      <c r="AO83133" s="104"/>
      <c r="AR83133" s="104"/>
    </row>
    <row r="83134" spans="41:44" ht="15" customHeight="1">
      <c r="AO83134" s="106"/>
      <c r="AR83134" s="106"/>
    </row>
    <row r="83135" spans="41:44" ht="15" customHeight="1">
      <c r="AO83135" s="106"/>
      <c r="AR83135" s="106"/>
    </row>
    <row r="83136" spans="41:44" ht="15" customHeight="1">
      <c r="AO83136" s="106"/>
      <c r="AR83136" s="106"/>
    </row>
    <row r="83137" spans="41:44" ht="15" customHeight="1">
      <c r="AO83137" s="106"/>
      <c r="AR83137" s="106"/>
    </row>
    <row r="83138" spans="41:44" ht="15" customHeight="1">
      <c r="AO83138" s="106"/>
      <c r="AR83138" s="106"/>
    </row>
    <row r="83139" spans="41:44" ht="15" customHeight="1">
      <c r="AO83139" s="106"/>
      <c r="AR83139" s="106"/>
    </row>
    <row r="83140" spans="41:44" ht="15" customHeight="1">
      <c r="AO83140" s="106"/>
      <c r="AR83140" s="106"/>
    </row>
    <row r="83141" spans="41:44" ht="15" customHeight="1">
      <c r="AO83141" s="108"/>
      <c r="AR83141" s="108"/>
    </row>
    <row r="83142" spans="41:44" ht="15" customHeight="1">
      <c r="AO83142" s="108"/>
      <c r="AR83142" s="108"/>
    </row>
    <row r="83143" spans="41:44" ht="15" customHeight="1">
      <c r="AO83143" s="108"/>
      <c r="AR83143" s="108"/>
    </row>
    <row r="83144" spans="41:44" ht="15" customHeight="1">
      <c r="AO83144" s="108"/>
      <c r="AR83144" s="108"/>
    </row>
    <row r="83145" spans="41:44" ht="15" customHeight="1">
      <c r="AO83145" s="108"/>
      <c r="AR83145" s="108"/>
    </row>
    <row r="83146" spans="41:44" ht="15" customHeight="1">
      <c r="AO83146" s="109"/>
      <c r="AR83146" s="109"/>
    </row>
    <row r="83147" spans="41:44" ht="15" customHeight="1">
      <c r="AO83147" s="104"/>
      <c r="AR83147" s="104"/>
    </row>
    <row r="83148" spans="41:44" ht="15" customHeight="1">
      <c r="AO83148" s="106"/>
      <c r="AR83148" s="106"/>
    </row>
    <row r="83149" spans="41:44" ht="15" customHeight="1">
      <c r="AO83149" s="106"/>
      <c r="AR83149" s="106"/>
    </row>
    <row r="83150" spans="41:44" ht="15" customHeight="1">
      <c r="AO83150" s="106"/>
      <c r="AR83150" s="106"/>
    </row>
    <row r="83151" spans="41:44" ht="15" customHeight="1">
      <c r="AO83151" s="106"/>
      <c r="AR83151" s="106"/>
    </row>
    <row r="83152" spans="41:44" ht="15" customHeight="1">
      <c r="AO83152" s="106"/>
      <c r="AR83152" s="106"/>
    </row>
    <row r="83153" spans="41:44" ht="15" customHeight="1">
      <c r="AO83153" s="106"/>
      <c r="AR83153" s="106"/>
    </row>
    <row r="83154" spans="41:44" ht="15" customHeight="1">
      <c r="AO83154" s="106"/>
      <c r="AR83154" s="106"/>
    </row>
    <row r="83155" spans="41:44" ht="15" customHeight="1">
      <c r="AO83155" s="108"/>
      <c r="AR83155" s="108"/>
    </row>
    <row r="83156" spans="41:44" ht="15" customHeight="1">
      <c r="AO83156" s="108"/>
      <c r="AR83156" s="108"/>
    </row>
    <row r="83157" spans="41:44" ht="15" customHeight="1">
      <c r="AO83157" s="108"/>
      <c r="AR83157" s="108"/>
    </row>
    <row r="83158" spans="41:44" ht="15" customHeight="1">
      <c r="AO83158" s="108"/>
      <c r="AR83158" s="108"/>
    </row>
    <row r="83159" spans="41:44" ht="15" customHeight="1">
      <c r="AO83159" s="108"/>
      <c r="AR83159" s="108"/>
    </row>
    <row r="83160" spans="41:44" ht="15" customHeight="1">
      <c r="AO83160" s="109"/>
      <c r="AR83160" s="109"/>
    </row>
    <row r="83161" spans="41:44" ht="15" customHeight="1">
      <c r="AO83161" s="104"/>
      <c r="AR83161" s="104"/>
    </row>
    <row r="83162" spans="41:44" ht="15" customHeight="1">
      <c r="AO83162" s="106"/>
      <c r="AR83162" s="106"/>
    </row>
    <row r="83163" spans="41:44" ht="15" customHeight="1">
      <c r="AO83163" s="106"/>
      <c r="AR83163" s="106"/>
    </row>
    <row r="83164" spans="41:44" ht="15" customHeight="1">
      <c r="AO83164" s="106"/>
      <c r="AR83164" s="106"/>
    </row>
    <row r="83165" spans="41:44" ht="15" customHeight="1">
      <c r="AO83165" s="106"/>
      <c r="AR83165" s="106"/>
    </row>
    <row r="83166" spans="41:44" ht="15" customHeight="1">
      <c r="AO83166" s="106"/>
      <c r="AR83166" s="106"/>
    </row>
    <row r="83167" spans="41:44" ht="15" customHeight="1">
      <c r="AO83167" s="106"/>
      <c r="AR83167" s="106"/>
    </row>
    <row r="83168" spans="41:44" ht="15" customHeight="1">
      <c r="AO83168" s="106"/>
      <c r="AR83168" s="106"/>
    </row>
    <row r="83169" spans="41:44" ht="15" customHeight="1">
      <c r="AO83169" s="108"/>
      <c r="AR83169" s="108"/>
    </row>
    <row r="83170" spans="41:44" ht="15" customHeight="1">
      <c r="AO83170" s="108"/>
      <c r="AR83170" s="108"/>
    </row>
    <row r="83171" spans="41:44" ht="15" customHeight="1">
      <c r="AO83171" s="108"/>
      <c r="AR83171" s="108"/>
    </row>
    <row r="83172" spans="41:44" ht="15" customHeight="1">
      <c r="AO83172" s="108"/>
      <c r="AR83172" s="108"/>
    </row>
    <row r="83173" spans="41:44" ht="15" customHeight="1">
      <c r="AO83173" s="108"/>
      <c r="AR83173" s="108"/>
    </row>
    <row r="83174" spans="41:44" ht="15" customHeight="1">
      <c r="AO83174" s="109"/>
      <c r="AR83174" s="109"/>
    </row>
    <row r="83175" spans="41:44" ht="15" customHeight="1">
      <c r="AO83175" s="104"/>
      <c r="AR83175" s="104"/>
    </row>
    <row r="83176" spans="41:44" ht="15" customHeight="1">
      <c r="AO83176" s="106"/>
      <c r="AR83176" s="106"/>
    </row>
    <row r="83177" spans="41:44" ht="15" customHeight="1">
      <c r="AO83177" s="106"/>
      <c r="AR83177" s="106"/>
    </row>
    <row r="83178" spans="41:44" ht="15" customHeight="1">
      <c r="AO83178" s="106"/>
      <c r="AR83178" s="106"/>
    </row>
    <row r="83179" spans="41:44" ht="15" customHeight="1">
      <c r="AO83179" s="106"/>
      <c r="AR83179" s="106"/>
    </row>
    <row r="83180" spans="41:44" ht="15" customHeight="1">
      <c r="AO83180" s="106"/>
      <c r="AR83180" s="106"/>
    </row>
    <row r="83181" spans="41:44" ht="15" customHeight="1">
      <c r="AO83181" s="106"/>
      <c r="AR83181" s="106"/>
    </row>
    <row r="83182" spans="41:44" ht="15" customHeight="1">
      <c r="AO83182" s="106"/>
      <c r="AR83182" s="106"/>
    </row>
    <row r="83183" spans="41:44" ht="15" customHeight="1">
      <c r="AO83183" s="108"/>
      <c r="AR83183" s="108"/>
    </row>
    <row r="83184" spans="41:44" ht="15" customHeight="1">
      <c r="AO83184" s="108"/>
      <c r="AR83184" s="108"/>
    </row>
    <row r="83185" spans="41:44" ht="15" customHeight="1">
      <c r="AO83185" s="108"/>
      <c r="AR83185" s="108"/>
    </row>
    <row r="83186" spans="41:44" ht="15" customHeight="1">
      <c r="AO83186" s="108"/>
      <c r="AR83186" s="108"/>
    </row>
    <row r="83187" spans="41:44" ht="15" customHeight="1">
      <c r="AO83187" s="108"/>
      <c r="AR83187" s="108"/>
    </row>
    <row r="83188" spans="41:44" ht="15" customHeight="1">
      <c r="AO83188" s="109"/>
      <c r="AR83188" s="109"/>
    </row>
    <row r="83189" spans="41:44" ht="15" customHeight="1">
      <c r="AO83189" s="104"/>
      <c r="AR83189" s="104"/>
    </row>
    <row r="83190" spans="41:44" ht="15" customHeight="1">
      <c r="AO83190" s="106"/>
      <c r="AR83190" s="106"/>
    </row>
    <row r="83191" spans="41:44" ht="15" customHeight="1">
      <c r="AO83191" s="106"/>
      <c r="AR83191" s="106"/>
    </row>
    <row r="83192" spans="41:44" ht="15" customHeight="1">
      <c r="AO83192" s="106"/>
      <c r="AR83192" s="106"/>
    </row>
    <row r="83193" spans="41:44" ht="15" customHeight="1">
      <c r="AO83193" s="106"/>
      <c r="AR83193" s="106"/>
    </row>
    <row r="83194" spans="41:44" ht="15" customHeight="1">
      <c r="AO83194" s="106"/>
      <c r="AR83194" s="106"/>
    </row>
    <row r="83195" spans="41:44" ht="15" customHeight="1">
      <c r="AO83195" s="106"/>
      <c r="AR83195" s="106"/>
    </row>
    <row r="83196" spans="41:44" ht="15" customHeight="1">
      <c r="AO83196" s="106"/>
      <c r="AR83196" s="106"/>
    </row>
    <row r="83197" spans="41:44" ht="15" customHeight="1">
      <c r="AO83197" s="108"/>
      <c r="AR83197" s="108"/>
    </row>
    <row r="83198" spans="41:44" ht="15" customHeight="1">
      <c r="AO83198" s="108"/>
      <c r="AR83198" s="108"/>
    </row>
    <row r="83199" spans="41:44" ht="15" customHeight="1">
      <c r="AO83199" s="108"/>
      <c r="AR83199" s="108"/>
    </row>
    <row r="83200" spans="41:44" ht="15" customHeight="1">
      <c r="AO83200" s="108"/>
      <c r="AR83200" s="108"/>
    </row>
    <row r="83201" spans="41:44" ht="15" customHeight="1">
      <c r="AO83201" s="108"/>
      <c r="AR83201" s="108"/>
    </row>
    <row r="83202" spans="41:44" ht="15" customHeight="1">
      <c r="AO83202" s="109"/>
      <c r="AR83202" s="109"/>
    </row>
    <row r="83203" spans="41:44" ht="15" customHeight="1">
      <c r="AO83203" s="104"/>
      <c r="AR83203" s="104"/>
    </row>
    <row r="83204" spans="41:44" ht="15" customHeight="1">
      <c r="AO83204" s="106"/>
      <c r="AR83204" s="106"/>
    </row>
    <row r="83205" spans="41:44" ht="15" customHeight="1">
      <c r="AO83205" s="106"/>
      <c r="AR83205" s="106"/>
    </row>
    <row r="83206" spans="41:44" ht="15" customHeight="1">
      <c r="AO83206" s="106"/>
      <c r="AR83206" s="106"/>
    </row>
    <row r="83207" spans="41:44" ht="15" customHeight="1">
      <c r="AO83207" s="106"/>
      <c r="AR83207" s="106"/>
    </row>
    <row r="83208" spans="41:44" ht="15" customHeight="1">
      <c r="AO83208" s="106"/>
      <c r="AR83208" s="106"/>
    </row>
    <row r="83209" spans="41:44" ht="15" customHeight="1">
      <c r="AO83209" s="106"/>
      <c r="AR83209" s="106"/>
    </row>
    <row r="83210" spans="41:44" ht="15" customHeight="1">
      <c r="AO83210" s="106"/>
      <c r="AR83210" s="106"/>
    </row>
    <row r="83211" spans="41:44" ht="15" customHeight="1">
      <c r="AO83211" s="108"/>
      <c r="AR83211" s="108"/>
    </row>
    <row r="83212" spans="41:44" ht="15" customHeight="1">
      <c r="AO83212" s="108"/>
      <c r="AR83212" s="108"/>
    </row>
    <row r="83213" spans="41:44" ht="15" customHeight="1">
      <c r="AO83213" s="108"/>
      <c r="AR83213" s="108"/>
    </row>
    <row r="83214" spans="41:44" ht="15" customHeight="1">
      <c r="AO83214" s="108"/>
      <c r="AR83214" s="108"/>
    </row>
    <row r="83215" spans="41:44" ht="15" customHeight="1">
      <c r="AO83215" s="108"/>
      <c r="AR83215" s="108"/>
    </row>
    <row r="83216" spans="41:44" ht="15" customHeight="1">
      <c r="AO83216" s="109"/>
      <c r="AR83216" s="109"/>
    </row>
    <row r="83217" spans="41:44" ht="15" customHeight="1">
      <c r="AO83217" s="104"/>
      <c r="AR83217" s="104"/>
    </row>
    <row r="83218" spans="41:44" ht="15" customHeight="1">
      <c r="AO83218" s="106"/>
      <c r="AR83218" s="106"/>
    </row>
    <row r="83219" spans="41:44" ht="15" customHeight="1">
      <c r="AO83219" s="106"/>
      <c r="AR83219" s="106"/>
    </row>
    <row r="83220" spans="41:44" ht="15" customHeight="1">
      <c r="AO83220" s="106"/>
      <c r="AR83220" s="106"/>
    </row>
    <row r="83221" spans="41:44" ht="15" customHeight="1">
      <c r="AO83221" s="106"/>
      <c r="AR83221" s="106"/>
    </row>
    <row r="83222" spans="41:44" ht="15" customHeight="1">
      <c r="AO83222" s="106"/>
      <c r="AR83222" s="106"/>
    </row>
    <row r="83223" spans="41:44" ht="15" customHeight="1">
      <c r="AO83223" s="106"/>
      <c r="AR83223" s="106"/>
    </row>
    <row r="83224" spans="41:44" ht="15" customHeight="1">
      <c r="AO83224" s="106"/>
      <c r="AR83224" s="106"/>
    </row>
    <row r="83225" spans="41:44" ht="15" customHeight="1">
      <c r="AO83225" s="108"/>
      <c r="AR83225" s="108"/>
    </row>
    <row r="83226" spans="41:44" ht="15" customHeight="1">
      <c r="AO83226" s="108"/>
      <c r="AR83226" s="108"/>
    </row>
    <row r="83227" spans="41:44" ht="15" customHeight="1">
      <c r="AO83227" s="108"/>
      <c r="AR83227" s="108"/>
    </row>
    <row r="83228" spans="41:44" ht="15" customHeight="1">
      <c r="AO83228" s="108"/>
      <c r="AR83228" s="108"/>
    </row>
    <row r="83229" spans="41:44" ht="15" customHeight="1">
      <c r="AO83229" s="108"/>
      <c r="AR83229" s="108"/>
    </row>
    <row r="83230" spans="41:44" ht="15" customHeight="1">
      <c r="AO83230" s="109"/>
      <c r="AR83230" s="109"/>
    </row>
    <row r="83231" spans="41:44" ht="15" customHeight="1">
      <c r="AO83231" s="104"/>
      <c r="AR83231" s="104"/>
    </row>
    <row r="83232" spans="41:44" ht="15" customHeight="1">
      <c r="AO83232" s="106"/>
      <c r="AR83232" s="106"/>
    </row>
    <row r="83233" spans="41:44" ht="15" customHeight="1">
      <c r="AO83233" s="106"/>
      <c r="AR83233" s="106"/>
    </row>
    <row r="83234" spans="41:44" ht="15" customHeight="1">
      <c r="AO83234" s="106"/>
      <c r="AR83234" s="106"/>
    </row>
    <row r="83235" spans="41:44" ht="15" customHeight="1">
      <c r="AO83235" s="106"/>
      <c r="AR83235" s="106"/>
    </row>
    <row r="83236" spans="41:44" ht="15" customHeight="1">
      <c r="AO83236" s="106"/>
      <c r="AR83236" s="106"/>
    </row>
    <row r="83237" spans="41:44" ht="15" customHeight="1">
      <c r="AO83237" s="106"/>
      <c r="AR83237" s="106"/>
    </row>
    <row r="83238" spans="41:44" ht="15" customHeight="1">
      <c r="AO83238" s="106"/>
      <c r="AR83238" s="106"/>
    </row>
    <row r="83239" spans="41:44" ht="15" customHeight="1">
      <c r="AO83239" s="108"/>
      <c r="AR83239" s="108"/>
    </row>
    <row r="83240" spans="41:44" ht="15" customHeight="1">
      <c r="AO83240" s="108"/>
      <c r="AR83240" s="108"/>
    </row>
    <row r="83241" spans="41:44" ht="15" customHeight="1">
      <c r="AO83241" s="108"/>
      <c r="AR83241" s="108"/>
    </row>
    <row r="83242" spans="41:44" ht="15" customHeight="1">
      <c r="AO83242" s="108"/>
      <c r="AR83242" s="108"/>
    </row>
    <row r="83243" spans="41:44" ht="15" customHeight="1">
      <c r="AO83243" s="108"/>
      <c r="AR83243" s="108"/>
    </row>
    <row r="83244" spans="41:44" ht="15" customHeight="1">
      <c r="AO83244" s="109"/>
      <c r="AR83244" s="109"/>
    </row>
    <row r="83245" spans="41:44" ht="15" customHeight="1">
      <c r="AO83245" s="104"/>
      <c r="AR83245" s="104"/>
    </row>
    <row r="83246" spans="41:44" ht="15" customHeight="1">
      <c r="AO83246" s="106"/>
      <c r="AR83246" s="106"/>
    </row>
    <row r="83247" spans="41:44" ht="15" customHeight="1">
      <c r="AO83247" s="106"/>
      <c r="AR83247" s="106"/>
    </row>
    <row r="83248" spans="41:44" ht="15" customHeight="1">
      <c r="AO83248" s="106"/>
      <c r="AR83248" s="106"/>
    </row>
    <row r="83249" spans="41:44" ht="15" customHeight="1">
      <c r="AO83249" s="106"/>
      <c r="AR83249" s="106"/>
    </row>
    <row r="83250" spans="41:44" ht="15" customHeight="1">
      <c r="AO83250" s="106"/>
      <c r="AR83250" s="106"/>
    </row>
    <row r="83251" spans="41:44" ht="15" customHeight="1">
      <c r="AO83251" s="106"/>
      <c r="AR83251" s="106"/>
    </row>
    <row r="83252" spans="41:44" ht="15" customHeight="1">
      <c r="AO83252" s="106"/>
      <c r="AR83252" s="106"/>
    </row>
    <row r="83253" spans="41:44" ht="15" customHeight="1">
      <c r="AO83253" s="108"/>
      <c r="AR83253" s="108"/>
    </row>
    <row r="83254" spans="41:44" ht="15" customHeight="1">
      <c r="AO83254" s="108"/>
      <c r="AR83254" s="108"/>
    </row>
    <row r="83255" spans="41:44" ht="15" customHeight="1">
      <c r="AO83255" s="108"/>
      <c r="AR83255" s="108"/>
    </row>
    <row r="83256" spans="41:44" ht="15" customHeight="1">
      <c r="AO83256" s="108"/>
      <c r="AR83256" s="108"/>
    </row>
    <row r="83257" spans="41:44" ht="15" customHeight="1">
      <c r="AO83257" s="108"/>
      <c r="AR83257" s="108"/>
    </row>
    <row r="83258" spans="41:44" ht="15" customHeight="1">
      <c r="AO83258" s="109"/>
      <c r="AR83258" s="109"/>
    </row>
    <row r="83259" spans="41:44" ht="15" customHeight="1">
      <c r="AO83259" s="104"/>
      <c r="AR83259" s="104"/>
    </row>
    <row r="83260" spans="41:44" ht="15" customHeight="1">
      <c r="AO83260" s="106"/>
      <c r="AR83260" s="106"/>
    </row>
    <row r="83261" spans="41:44" ht="15" customHeight="1">
      <c r="AO83261" s="106"/>
      <c r="AR83261" s="106"/>
    </row>
    <row r="83262" spans="41:44" ht="15" customHeight="1">
      <c r="AO83262" s="106"/>
      <c r="AR83262" s="106"/>
    </row>
    <row r="83263" spans="41:44" ht="15" customHeight="1">
      <c r="AO83263" s="106"/>
      <c r="AR83263" s="106"/>
    </row>
    <row r="83264" spans="41:44" ht="15" customHeight="1">
      <c r="AO83264" s="106"/>
      <c r="AR83264" s="106"/>
    </row>
    <row r="83265" spans="41:44" ht="15" customHeight="1">
      <c r="AO83265" s="106"/>
      <c r="AR83265" s="106"/>
    </row>
    <row r="83266" spans="41:44" ht="15" customHeight="1">
      <c r="AO83266" s="106"/>
      <c r="AR83266" s="106"/>
    </row>
    <row r="83267" spans="41:44" ht="15" customHeight="1">
      <c r="AO83267" s="108"/>
      <c r="AR83267" s="108"/>
    </row>
    <row r="83268" spans="41:44" ht="15" customHeight="1">
      <c r="AO83268" s="108"/>
      <c r="AR83268" s="108"/>
    </row>
    <row r="83269" spans="41:44" ht="15" customHeight="1">
      <c r="AO83269" s="108"/>
      <c r="AR83269" s="108"/>
    </row>
    <row r="83270" spans="41:44" ht="15" customHeight="1">
      <c r="AO83270" s="108"/>
      <c r="AR83270" s="108"/>
    </row>
    <row r="83271" spans="41:44" ht="15" customHeight="1">
      <c r="AO83271" s="108"/>
      <c r="AR83271" s="108"/>
    </row>
    <row r="83272" spans="41:44" ht="15" customHeight="1">
      <c r="AO83272" s="109"/>
      <c r="AR83272" s="109"/>
    </row>
    <row r="83273" spans="41:44" ht="15" customHeight="1">
      <c r="AO83273" s="104"/>
      <c r="AR83273" s="104"/>
    </row>
    <row r="83274" spans="41:44" ht="15" customHeight="1">
      <c r="AO83274" s="106"/>
      <c r="AR83274" s="106"/>
    </row>
    <row r="83275" spans="41:44" ht="15" customHeight="1">
      <c r="AO83275" s="106"/>
      <c r="AR83275" s="106"/>
    </row>
    <row r="83276" spans="41:44" ht="15" customHeight="1">
      <c r="AO83276" s="106"/>
      <c r="AR83276" s="106"/>
    </row>
    <row r="83277" spans="41:44" ht="15" customHeight="1">
      <c r="AO83277" s="106"/>
      <c r="AR83277" s="106"/>
    </row>
    <row r="83278" spans="41:44" ht="15" customHeight="1">
      <c r="AO83278" s="106"/>
      <c r="AR83278" s="106"/>
    </row>
    <row r="83279" spans="41:44" ht="15" customHeight="1">
      <c r="AO83279" s="106"/>
      <c r="AR83279" s="106"/>
    </row>
    <row r="83280" spans="41:44" ht="15" customHeight="1">
      <c r="AO83280" s="106"/>
      <c r="AR83280" s="106"/>
    </row>
    <row r="83281" spans="41:44" ht="15" customHeight="1">
      <c r="AO83281" s="108"/>
      <c r="AR83281" s="108"/>
    </row>
    <row r="83282" spans="41:44" ht="15" customHeight="1">
      <c r="AO83282" s="108"/>
      <c r="AR83282" s="108"/>
    </row>
    <row r="83283" spans="41:44" ht="15" customHeight="1">
      <c r="AO83283" s="108"/>
      <c r="AR83283" s="108"/>
    </row>
    <row r="83284" spans="41:44" ht="15" customHeight="1">
      <c r="AO83284" s="108"/>
      <c r="AR83284" s="108"/>
    </row>
    <row r="83285" spans="41:44" ht="15" customHeight="1">
      <c r="AO83285" s="108"/>
      <c r="AR83285" s="108"/>
    </row>
    <row r="83286" spans="41:44" ht="15" customHeight="1">
      <c r="AO83286" s="109"/>
      <c r="AR83286" s="109"/>
    </row>
    <row r="83287" spans="41:44" ht="15" customHeight="1">
      <c r="AO83287" s="104"/>
      <c r="AR83287" s="104"/>
    </row>
    <row r="83288" spans="41:44" ht="15" customHeight="1">
      <c r="AO83288" s="106"/>
      <c r="AR83288" s="106"/>
    </row>
    <row r="83289" spans="41:44" ht="15" customHeight="1">
      <c r="AO83289" s="106"/>
      <c r="AR83289" s="106"/>
    </row>
    <row r="83290" spans="41:44" ht="15" customHeight="1">
      <c r="AO83290" s="106"/>
      <c r="AR83290" s="106"/>
    </row>
    <row r="83291" spans="41:44" ht="15" customHeight="1">
      <c r="AO83291" s="106"/>
      <c r="AR83291" s="106"/>
    </row>
    <row r="83292" spans="41:44" ht="15" customHeight="1">
      <c r="AO83292" s="106"/>
      <c r="AR83292" s="106"/>
    </row>
    <row r="83293" spans="41:44" ht="15" customHeight="1">
      <c r="AO83293" s="106"/>
      <c r="AR83293" s="106"/>
    </row>
    <row r="83294" spans="41:44" ht="15" customHeight="1">
      <c r="AO83294" s="106"/>
      <c r="AR83294" s="106"/>
    </row>
    <row r="83295" spans="41:44" ht="15" customHeight="1">
      <c r="AO83295" s="108"/>
      <c r="AR83295" s="108"/>
    </row>
    <row r="83296" spans="41:44" ht="15" customHeight="1">
      <c r="AO83296" s="108"/>
      <c r="AR83296" s="108"/>
    </row>
    <row r="83297" spans="41:44" ht="15" customHeight="1">
      <c r="AO83297" s="108"/>
      <c r="AR83297" s="108"/>
    </row>
    <row r="83298" spans="41:44" ht="15" customHeight="1">
      <c r="AO83298" s="108"/>
      <c r="AR83298" s="108"/>
    </row>
    <row r="83299" spans="41:44" ht="15" customHeight="1">
      <c r="AO83299" s="108"/>
      <c r="AR83299" s="108"/>
    </row>
    <row r="83300" spans="41:44" ht="15" customHeight="1">
      <c r="AO83300" s="109"/>
      <c r="AR83300" s="109"/>
    </row>
    <row r="83301" spans="41:44" ht="15" customHeight="1">
      <c r="AO83301" s="104"/>
      <c r="AR83301" s="104"/>
    </row>
    <row r="83302" spans="41:44" ht="15" customHeight="1">
      <c r="AO83302" s="106"/>
      <c r="AR83302" s="106"/>
    </row>
    <row r="83303" spans="41:44" ht="15" customHeight="1">
      <c r="AO83303" s="106"/>
      <c r="AR83303" s="106"/>
    </row>
    <row r="83304" spans="41:44" ht="15" customHeight="1">
      <c r="AO83304" s="106"/>
      <c r="AR83304" s="106"/>
    </row>
    <row r="83305" spans="41:44" ht="15" customHeight="1">
      <c r="AO83305" s="106"/>
      <c r="AR83305" s="106"/>
    </row>
    <row r="83306" spans="41:44" ht="15" customHeight="1">
      <c r="AO83306" s="106"/>
      <c r="AR83306" s="106"/>
    </row>
    <row r="83307" spans="41:44" ht="15" customHeight="1">
      <c r="AO83307" s="106"/>
      <c r="AR83307" s="106"/>
    </row>
    <row r="83308" spans="41:44" ht="15" customHeight="1">
      <c r="AO83308" s="106"/>
      <c r="AR83308" s="106"/>
    </row>
    <row r="83309" spans="41:44" ht="15" customHeight="1">
      <c r="AO83309" s="108"/>
      <c r="AR83309" s="108"/>
    </row>
    <row r="83310" spans="41:44" ht="15" customHeight="1">
      <c r="AO83310" s="108"/>
      <c r="AR83310" s="108"/>
    </row>
    <row r="83311" spans="41:44" ht="15" customHeight="1">
      <c r="AO83311" s="108"/>
      <c r="AR83311" s="108"/>
    </row>
    <row r="83312" spans="41:44" ht="15" customHeight="1">
      <c r="AO83312" s="108"/>
      <c r="AR83312" s="108"/>
    </row>
    <row r="83313" spans="41:44" ht="15" customHeight="1">
      <c r="AO83313" s="108"/>
      <c r="AR83313" s="108"/>
    </row>
    <row r="83314" spans="41:44" ht="15" customHeight="1">
      <c r="AO83314" s="109"/>
      <c r="AR83314" s="109"/>
    </row>
    <row r="83315" spans="41:44" ht="15" customHeight="1">
      <c r="AO83315" s="104"/>
      <c r="AR83315" s="104"/>
    </row>
    <row r="83316" spans="41:44" ht="15" customHeight="1">
      <c r="AO83316" s="106"/>
      <c r="AR83316" s="106"/>
    </row>
    <row r="83317" spans="41:44" ht="15" customHeight="1">
      <c r="AO83317" s="106"/>
      <c r="AR83317" s="106"/>
    </row>
    <row r="83318" spans="41:44" ht="15" customHeight="1">
      <c r="AO83318" s="106"/>
      <c r="AR83318" s="106"/>
    </row>
    <row r="83319" spans="41:44" ht="15" customHeight="1">
      <c r="AO83319" s="106"/>
      <c r="AR83319" s="106"/>
    </row>
    <row r="83320" spans="41:44" ht="15" customHeight="1">
      <c r="AO83320" s="106"/>
      <c r="AR83320" s="106"/>
    </row>
    <row r="83321" spans="41:44" ht="15" customHeight="1">
      <c r="AO83321" s="106"/>
      <c r="AR83321" s="106"/>
    </row>
    <row r="83322" spans="41:44" ht="15" customHeight="1">
      <c r="AO83322" s="106"/>
      <c r="AR83322" s="106"/>
    </row>
    <row r="83323" spans="41:44" ht="15" customHeight="1">
      <c r="AO83323" s="108"/>
      <c r="AR83323" s="108"/>
    </row>
    <row r="83324" spans="41:44" ht="15" customHeight="1">
      <c r="AO83324" s="108"/>
      <c r="AR83324" s="108"/>
    </row>
    <row r="83325" spans="41:44" ht="15" customHeight="1">
      <c r="AO83325" s="108"/>
      <c r="AR83325" s="108"/>
    </row>
    <row r="83326" spans="41:44" ht="15" customHeight="1">
      <c r="AO83326" s="108"/>
      <c r="AR83326" s="108"/>
    </row>
    <row r="83327" spans="41:44" ht="15" customHeight="1">
      <c r="AO83327" s="108"/>
      <c r="AR83327" s="108"/>
    </row>
    <row r="83328" spans="41:44" ht="15" customHeight="1">
      <c r="AO83328" s="109"/>
      <c r="AR83328" s="109"/>
    </row>
    <row r="83329" spans="41:44" ht="15" customHeight="1">
      <c r="AO83329" s="104"/>
      <c r="AR83329" s="104"/>
    </row>
    <row r="83330" spans="41:44" ht="15" customHeight="1">
      <c r="AO83330" s="106"/>
      <c r="AR83330" s="106"/>
    </row>
    <row r="83331" spans="41:44" ht="15" customHeight="1">
      <c r="AO83331" s="106"/>
      <c r="AR83331" s="106"/>
    </row>
    <row r="83332" spans="41:44" ht="15" customHeight="1">
      <c r="AO83332" s="106"/>
      <c r="AR83332" s="106"/>
    </row>
    <row r="83333" spans="41:44" ht="15" customHeight="1">
      <c r="AO83333" s="106"/>
      <c r="AR83333" s="106"/>
    </row>
    <row r="83334" spans="41:44" ht="15" customHeight="1">
      <c r="AO83334" s="106"/>
      <c r="AR83334" s="106"/>
    </row>
    <row r="83335" spans="41:44" ht="15" customHeight="1">
      <c r="AO83335" s="106"/>
      <c r="AR83335" s="106"/>
    </row>
    <row r="83336" spans="41:44" ht="15" customHeight="1">
      <c r="AO83336" s="106"/>
      <c r="AR83336" s="106"/>
    </row>
    <row r="83337" spans="41:44" ht="15" customHeight="1">
      <c r="AO83337" s="108"/>
      <c r="AR83337" s="108"/>
    </row>
    <row r="83338" spans="41:44" ht="15" customHeight="1">
      <c r="AO83338" s="108"/>
      <c r="AR83338" s="108"/>
    </row>
    <row r="83339" spans="41:44" ht="15" customHeight="1">
      <c r="AO83339" s="108"/>
      <c r="AR83339" s="108"/>
    </row>
    <row r="83340" spans="41:44" ht="15" customHeight="1">
      <c r="AO83340" s="108"/>
      <c r="AR83340" s="108"/>
    </row>
    <row r="83341" spans="41:44" ht="15" customHeight="1">
      <c r="AO83341" s="108"/>
      <c r="AR83341" s="108"/>
    </row>
    <row r="83342" spans="41:44" ht="15" customHeight="1">
      <c r="AO83342" s="109"/>
      <c r="AR83342" s="109"/>
    </row>
    <row r="83343" spans="41:44" ht="15" customHeight="1">
      <c r="AO83343" s="104"/>
      <c r="AR83343" s="104"/>
    </row>
    <row r="83344" spans="41:44" ht="15" customHeight="1">
      <c r="AO83344" s="106"/>
      <c r="AR83344" s="106"/>
    </row>
    <row r="83345" spans="41:44" ht="15" customHeight="1">
      <c r="AO83345" s="106"/>
      <c r="AR83345" s="106"/>
    </row>
    <row r="83346" spans="41:44" ht="15" customHeight="1">
      <c r="AO83346" s="106"/>
      <c r="AR83346" s="106"/>
    </row>
    <row r="83347" spans="41:44" ht="15" customHeight="1">
      <c r="AO83347" s="106"/>
      <c r="AR83347" s="106"/>
    </row>
    <row r="83348" spans="41:44" ht="15" customHeight="1">
      <c r="AO83348" s="106"/>
      <c r="AR83348" s="106"/>
    </row>
    <row r="83349" spans="41:44" ht="15" customHeight="1">
      <c r="AO83349" s="106"/>
      <c r="AR83349" s="106"/>
    </row>
    <row r="83350" spans="41:44" ht="15" customHeight="1">
      <c r="AO83350" s="106"/>
      <c r="AR83350" s="106"/>
    </row>
    <row r="83351" spans="41:44" ht="15" customHeight="1">
      <c r="AO83351" s="108"/>
      <c r="AR83351" s="108"/>
    </row>
    <row r="83352" spans="41:44" ht="15" customHeight="1">
      <c r="AO83352" s="108"/>
      <c r="AR83352" s="108"/>
    </row>
    <row r="83353" spans="41:44" ht="15" customHeight="1">
      <c r="AO83353" s="108"/>
      <c r="AR83353" s="108"/>
    </row>
    <row r="83354" spans="41:44" ht="15" customHeight="1">
      <c r="AO83354" s="108"/>
      <c r="AR83354" s="108"/>
    </row>
    <row r="83355" spans="41:44" ht="15" customHeight="1">
      <c r="AO83355" s="108"/>
      <c r="AR83355" s="108"/>
    </row>
    <row r="83356" spans="41:44" ht="15" customHeight="1">
      <c r="AO83356" s="109"/>
      <c r="AR83356" s="109"/>
    </row>
    <row r="83357" spans="41:44" ht="15" customHeight="1">
      <c r="AO83357" s="104"/>
      <c r="AR83357" s="104"/>
    </row>
    <row r="83358" spans="41:44" ht="15" customHeight="1">
      <c r="AO83358" s="106"/>
      <c r="AR83358" s="106"/>
    </row>
    <row r="83359" spans="41:44" ht="15" customHeight="1">
      <c r="AO83359" s="106"/>
      <c r="AR83359" s="106"/>
    </row>
    <row r="83360" spans="41:44" ht="15" customHeight="1">
      <c r="AO83360" s="106"/>
      <c r="AR83360" s="106"/>
    </row>
    <row r="83361" spans="41:44" ht="15" customHeight="1">
      <c r="AO83361" s="106"/>
      <c r="AR83361" s="106"/>
    </row>
    <row r="83362" spans="41:44" ht="15" customHeight="1">
      <c r="AO83362" s="106"/>
      <c r="AR83362" s="106"/>
    </row>
    <row r="83363" spans="41:44" ht="15" customHeight="1">
      <c r="AO83363" s="106"/>
      <c r="AR83363" s="106"/>
    </row>
    <row r="83364" spans="41:44" ht="15" customHeight="1">
      <c r="AO83364" s="106"/>
      <c r="AR83364" s="106"/>
    </row>
    <row r="83365" spans="41:44" ht="15" customHeight="1">
      <c r="AO83365" s="108"/>
      <c r="AR83365" s="108"/>
    </row>
    <row r="83366" spans="41:44" ht="15" customHeight="1">
      <c r="AO83366" s="108"/>
      <c r="AR83366" s="108"/>
    </row>
    <row r="83367" spans="41:44" ht="15" customHeight="1">
      <c r="AO83367" s="108"/>
      <c r="AR83367" s="108"/>
    </row>
    <row r="83368" spans="41:44" ht="15" customHeight="1">
      <c r="AO83368" s="108"/>
      <c r="AR83368" s="108"/>
    </row>
    <row r="83369" spans="41:44" ht="15" customHeight="1">
      <c r="AO83369" s="108"/>
      <c r="AR83369" s="108"/>
    </row>
    <row r="83370" spans="41:44" ht="15" customHeight="1">
      <c r="AO83370" s="109"/>
      <c r="AR83370" s="109"/>
    </row>
    <row r="83371" spans="41:44" ht="15" customHeight="1">
      <c r="AO83371" s="104"/>
      <c r="AR83371" s="104"/>
    </row>
    <row r="83372" spans="41:44" ht="15" customHeight="1">
      <c r="AO83372" s="106"/>
      <c r="AR83372" s="106"/>
    </row>
    <row r="83373" spans="41:44" ht="15" customHeight="1">
      <c r="AO83373" s="106"/>
      <c r="AR83373" s="106"/>
    </row>
    <row r="83374" spans="41:44" ht="15" customHeight="1">
      <c r="AO83374" s="106"/>
      <c r="AR83374" s="106"/>
    </row>
    <row r="83375" spans="41:44" ht="15" customHeight="1">
      <c r="AO83375" s="106"/>
      <c r="AR83375" s="106"/>
    </row>
    <row r="83376" spans="41:44" ht="15" customHeight="1">
      <c r="AO83376" s="106"/>
      <c r="AR83376" s="106"/>
    </row>
    <row r="83377" spans="41:44" ht="15" customHeight="1">
      <c r="AO83377" s="106"/>
      <c r="AR83377" s="106"/>
    </row>
    <row r="83378" spans="41:44" ht="15" customHeight="1">
      <c r="AO83378" s="106"/>
      <c r="AR83378" s="106"/>
    </row>
    <row r="83379" spans="41:44" ht="15" customHeight="1">
      <c r="AO83379" s="108"/>
      <c r="AR83379" s="108"/>
    </row>
    <row r="83380" spans="41:44" ht="15" customHeight="1">
      <c r="AO83380" s="108"/>
      <c r="AR83380" s="108"/>
    </row>
    <row r="83381" spans="41:44" ht="15" customHeight="1">
      <c r="AO83381" s="108"/>
      <c r="AR83381" s="108"/>
    </row>
    <row r="83382" spans="41:44" ht="15" customHeight="1">
      <c r="AO83382" s="108"/>
      <c r="AR83382" s="108"/>
    </row>
    <row r="83383" spans="41:44" ht="15" customHeight="1">
      <c r="AO83383" s="108"/>
      <c r="AR83383" s="108"/>
    </row>
    <row r="83384" spans="41:44" ht="15" customHeight="1">
      <c r="AO83384" s="109"/>
      <c r="AR83384" s="109"/>
    </row>
    <row r="83385" spans="41:44" ht="15" customHeight="1">
      <c r="AO83385" s="104"/>
      <c r="AR83385" s="104"/>
    </row>
    <row r="83386" spans="41:44" ht="15" customHeight="1">
      <c r="AO83386" s="106"/>
      <c r="AR83386" s="106"/>
    </row>
    <row r="83387" spans="41:44" ht="15" customHeight="1">
      <c r="AO83387" s="106"/>
      <c r="AR83387" s="106"/>
    </row>
    <row r="83388" spans="41:44" ht="15" customHeight="1">
      <c r="AO83388" s="106"/>
      <c r="AR83388" s="106"/>
    </row>
    <row r="83389" spans="41:44" ht="15" customHeight="1">
      <c r="AO83389" s="106"/>
      <c r="AR83389" s="106"/>
    </row>
    <row r="83390" spans="41:44" ht="15" customHeight="1">
      <c r="AO83390" s="106"/>
      <c r="AR83390" s="106"/>
    </row>
    <row r="83391" spans="41:44" ht="15" customHeight="1">
      <c r="AO83391" s="106"/>
      <c r="AR83391" s="106"/>
    </row>
    <row r="83392" spans="41:44" ht="15" customHeight="1">
      <c r="AO83392" s="106"/>
      <c r="AR83392" s="106"/>
    </row>
    <row r="83393" spans="41:44" ht="15" customHeight="1">
      <c r="AO83393" s="108"/>
      <c r="AR83393" s="108"/>
    </row>
    <row r="83394" spans="41:44" ht="15" customHeight="1">
      <c r="AO83394" s="108"/>
      <c r="AR83394" s="108"/>
    </row>
    <row r="83395" spans="41:44" ht="15" customHeight="1">
      <c r="AO83395" s="108"/>
      <c r="AR83395" s="108"/>
    </row>
    <row r="83396" spans="41:44" ht="15" customHeight="1">
      <c r="AO83396" s="108"/>
      <c r="AR83396" s="108"/>
    </row>
    <row r="83397" spans="41:44" ht="15" customHeight="1">
      <c r="AO83397" s="108"/>
      <c r="AR83397" s="108"/>
    </row>
    <row r="83398" spans="41:44" ht="15" customHeight="1">
      <c r="AO83398" s="109"/>
      <c r="AR83398" s="109"/>
    </row>
    <row r="83399" spans="41:44" ht="15" customHeight="1">
      <c r="AO83399" s="104"/>
      <c r="AR83399" s="104"/>
    </row>
    <row r="83400" spans="41:44" ht="15" customHeight="1">
      <c r="AO83400" s="106"/>
      <c r="AR83400" s="106"/>
    </row>
    <row r="83401" spans="41:44" ht="15" customHeight="1">
      <c r="AO83401" s="106"/>
      <c r="AR83401" s="106"/>
    </row>
    <row r="83402" spans="41:44" ht="15" customHeight="1">
      <c r="AO83402" s="106"/>
      <c r="AR83402" s="106"/>
    </row>
    <row r="83403" spans="41:44" ht="15" customHeight="1">
      <c r="AO83403" s="106"/>
      <c r="AR83403" s="106"/>
    </row>
    <row r="83404" spans="41:44" ht="15" customHeight="1">
      <c r="AO83404" s="106"/>
      <c r="AR83404" s="106"/>
    </row>
    <row r="83405" spans="41:44" ht="15" customHeight="1">
      <c r="AO83405" s="106"/>
      <c r="AR83405" s="106"/>
    </row>
    <row r="83406" spans="41:44" ht="15" customHeight="1">
      <c r="AO83406" s="106"/>
      <c r="AR83406" s="106"/>
    </row>
    <row r="83407" spans="41:44" ht="15" customHeight="1">
      <c r="AO83407" s="108"/>
      <c r="AR83407" s="108"/>
    </row>
    <row r="83408" spans="41:44" ht="15" customHeight="1">
      <c r="AO83408" s="108"/>
      <c r="AR83408" s="108"/>
    </row>
    <row r="83409" spans="41:44" ht="15" customHeight="1">
      <c r="AO83409" s="108"/>
      <c r="AR83409" s="108"/>
    </row>
    <row r="83410" spans="41:44" ht="15" customHeight="1">
      <c r="AO83410" s="108"/>
      <c r="AR83410" s="108"/>
    </row>
    <row r="83411" spans="41:44" ht="15" customHeight="1">
      <c r="AO83411" s="108"/>
      <c r="AR83411" s="108"/>
    </row>
    <row r="83412" spans="41:44" ht="15" customHeight="1">
      <c r="AO83412" s="109"/>
      <c r="AR83412" s="109"/>
    </row>
    <row r="83413" spans="41:44" ht="15" customHeight="1">
      <c r="AO83413" s="104"/>
      <c r="AR83413" s="104"/>
    </row>
    <row r="83414" spans="41:44" ht="15" customHeight="1">
      <c r="AO83414" s="106"/>
      <c r="AR83414" s="106"/>
    </row>
    <row r="83415" spans="41:44" ht="15" customHeight="1">
      <c r="AO83415" s="106"/>
      <c r="AR83415" s="106"/>
    </row>
    <row r="83416" spans="41:44" ht="15" customHeight="1">
      <c r="AO83416" s="106"/>
      <c r="AR83416" s="106"/>
    </row>
    <row r="83417" spans="41:44" ht="15" customHeight="1">
      <c r="AO83417" s="106"/>
      <c r="AR83417" s="106"/>
    </row>
    <row r="83418" spans="41:44" ht="15" customHeight="1">
      <c r="AO83418" s="106"/>
      <c r="AR83418" s="106"/>
    </row>
    <row r="83419" spans="41:44" ht="15" customHeight="1">
      <c r="AO83419" s="106"/>
      <c r="AR83419" s="106"/>
    </row>
    <row r="83420" spans="41:44" ht="15" customHeight="1">
      <c r="AO83420" s="106"/>
      <c r="AR83420" s="106"/>
    </row>
    <row r="83421" spans="41:44" ht="15" customHeight="1">
      <c r="AO83421" s="108"/>
      <c r="AR83421" s="108"/>
    </row>
    <row r="83422" spans="41:44" ht="15" customHeight="1">
      <c r="AO83422" s="108"/>
      <c r="AR83422" s="108"/>
    </row>
    <row r="83423" spans="41:44" ht="15" customHeight="1">
      <c r="AO83423" s="108"/>
      <c r="AR83423" s="108"/>
    </row>
    <row r="83424" spans="41:44" ht="15" customHeight="1">
      <c r="AO83424" s="108"/>
      <c r="AR83424" s="108"/>
    </row>
    <row r="83425" spans="41:44" ht="15" customHeight="1">
      <c r="AO83425" s="108"/>
      <c r="AR83425" s="108"/>
    </row>
    <row r="83426" spans="41:44" ht="15" customHeight="1">
      <c r="AO83426" s="109"/>
      <c r="AR83426" s="109"/>
    </row>
    <row r="83427" spans="41:44" ht="15" customHeight="1">
      <c r="AO83427" s="104"/>
      <c r="AR83427" s="104"/>
    </row>
    <row r="83428" spans="41:44" ht="15" customHeight="1">
      <c r="AO83428" s="106"/>
      <c r="AR83428" s="106"/>
    </row>
    <row r="83429" spans="41:44" ht="15" customHeight="1">
      <c r="AO83429" s="106"/>
      <c r="AR83429" s="106"/>
    </row>
    <row r="83430" spans="41:44" ht="15" customHeight="1">
      <c r="AO83430" s="106"/>
      <c r="AR83430" s="106"/>
    </row>
    <row r="83431" spans="41:44" ht="15" customHeight="1">
      <c r="AO83431" s="106"/>
      <c r="AR83431" s="106"/>
    </row>
    <row r="83432" spans="41:44" ht="15" customHeight="1">
      <c r="AO83432" s="106"/>
      <c r="AR83432" s="106"/>
    </row>
    <row r="83433" spans="41:44" ht="15" customHeight="1">
      <c r="AO83433" s="106"/>
      <c r="AR83433" s="106"/>
    </row>
    <row r="83434" spans="41:44" ht="15" customHeight="1">
      <c r="AO83434" s="106"/>
      <c r="AR83434" s="106"/>
    </row>
    <row r="83435" spans="41:44" ht="15" customHeight="1">
      <c r="AO83435" s="108"/>
      <c r="AR83435" s="108"/>
    </row>
    <row r="83436" spans="41:44" ht="15" customHeight="1">
      <c r="AO83436" s="108"/>
      <c r="AR83436" s="108"/>
    </row>
    <row r="83437" spans="41:44" ht="15" customHeight="1">
      <c r="AO83437" s="108"/>
      <c r="AR83437" s="108"/>
    </row>
    <row r="83438" spans="41:44" ht="15" customHeight="1">
      <c r="AO83438" s="108"/>
      <c r="AR83438" s="108"/>
    </row>
    <row r="83439" spans="41:44" ht="15" customHeight="1">
      <c r="AO83439" s="108"/>
      <c r="AR83439" s="108"/>
    </row>
    <row r="83440" spans="41:44" ht="15" customHeight="1">
      <c r="AO83440" s="109"/>
      <c r="AR83440" s="109"/>
    </row>
    <row r="83441" spans="41:44" ht="15" customHeight="1">
      <c r="AO83441" s="104"/>
      <c r="AR83441" s="104"/>
    </row>
    <row r="83442" spans="41:44" ht="15" customHeight="1">
      <c r="AO83442" s="106"/>
      <c r="AR83442" s="106"/>
    </row>
    <row r="83443" spans="41:44" ht="15" customHeight="1">
      <c r="AO83443" s="106"/>
      <c r="AR83443" s="106"/>
    </row>
    <row r="83444" spans="41:44" ht="15" customHeight="1">
      <c r="AO83444" s="106"/>
      <c r="AR83444" s="106"/>
    </row>
    <row r="83445" spans="41:44" ht="15" customHeight="1">
      <c r="AO83445" s="106"/>
      <c r="AR83445" s="106"/>
    </row>
    <row r="83446" spans="41:44" ht="15" customHeight="1">
      <c r="AO83446" s="106"/>
      <c r="AR83446" s="106"/>
    </row>
    <row r="83447" spans="41:44" ht="15" customHeight="1">
      <c r="AO83447" s="106"/>
      <c r="AR83447" s="106"/>
    </row>
    <row r="83448" spans="41:44" ht="15" customHeight="1">
      <c r="AO83448" s="106"/>
      <c r="AR83448" s="106"/>
    </row>
    <row r="83449" spans="41:44" ht="15" customHeight="1">
      <c r="AO83449" s="108"/>
      <c r="AR83449" s="108"/>
    </row>
    <row r="83450" spans="41:44" ht="15" customHeight="1">
      <c r="AO83450" s="108"/>
      <c r="AR83450" s="108"/>
    </row>
    <row r="83451" spans="41:44" ht="15" customHeight="1">
      <c r="AO83451" s="108"/>
      <c r="AR83451" s="108"/>
    </row>
    <row r="83452" spans="41:44" ht="15" customHeight="1">
      <c r="AO83452" s="108"/>
      <c r="AR83452" s="108"/>
    </row>
    <row r="83453" spans="41:44" ht="15" customHeight="1">
      <c r="AO83453" s="108"/>
      <c r="AR83453" s="108"/>
    </row>
    <row r="83454" spans="41:44" ht="15" customHeight="1">
      <c r="AO83454" s="109"/>
      <c r="AR83454" s="109"/>
    </row>
    <row r="83455" spans="41:44" ht="15" customHeight="1">
      <c r="AO83455" s="104"/>
      <c r="AR83455" s="104"/>
    </row>
    <row r="83456" spans="41:44" ht="15" customHeight="1">
      <c r="AO83456" s="106"/>
      <c r="AR83456" s="106"/>
    </row>
    <row r="83457" spans="41:44" ht="15" customHeight="1">
      <c r="AO83457" s="106"/>
      <c r="AR83457" s="106"/>
    </row>
    <row r="83458" spans="41:44" ht="15" customHeight="1">
      <c r="AO83458" s="106"/>
      <c r="AR83458" s="106"/>
    </row>
    <row r="83459" spans="41:44" ht="15" customHeight="1">
      <c r="AO83459" s="106"/>
      <c r="AR83459" s="106"/>
    </row>
    <row r="83460" spans="41:44" ht="15" customHeight="1">
      <c r="AO83460" s="106"/>
      <c r="AR83460" s="106"/>
    </row>
    <row r="83461" spans="41:44" ht="15" customHeight="1">
      <c r="AO83461" s="106"/>
      <c r="AR83461" s="106"/>
    </row>
    <row r="83462" spans="41:44" ht="15" customHeight="1">
      <c r="AO83462" s="106"/>
      <c r="AR83462" s="106"/>
    </row>
    <row r="83463" spans="41:44" ht="15" customHeight="1">
      <c r="AO83463" s="108"/>
      <c r="AR83463" s="108"/>
    </row>
    <row r="83464" spans="41:44" ht="15" customHeight="1">
      <c r="AO83464" s="108"/>
      <c r="AR83464" s="108"/>
    </row>
    <row r="83465" spans="41:44" ht="15" customHeight="1">
      <c r="AO83465" s="108"/>
      <c r="AR83465" s="108"/>
    </row>
    <row r="83466" spans="41:44" ht="15" customHeight="1">
      <c r="AO83466" s="108"/>
      <c r="AR83466" s="108"/>
    </row>
    <row r="83467" spans="41:44" ht="15" customHeight="1">
      <c r="AO83467" s="108"/>
      <c r="AR83467" s="108"/>
    </row>
    <row r="83468" spans="41:44" ht="15" customHeight="1">
      <c r="AO83468" s="109"/>
      <c r="AR83468" s="109"/>
    </row>
    <row r="83469" spans="41:44" ht="15" customHeight="1">
      <c r="AO83469" s="104"/>
      <c r="AR83469" s="104"/>
    </row>
    <row r="83470" spans="41:44" ht="15" customHeight="1">
      <c r="AO83470" s="106"/>
      <c r="AR83470" s="106"/>
    </row>
    <row r="83471" spans="41:44" ht="15" customHeight="1">
      <c r="AO83471" s="106"/>
      <c r="AR83471" s="106"/>
    </row>
    <row r="83472" spans="41:44" ht="15" customHeight="1">
      <c r="AO83472" s="106"/>
      <c r="AR83472" s="106"/>
    </row>
    <row r="83473" spans="41:44" ht="15" customHeight="1">
      <c r="AO83473" s="106"/>
      <c r="AR83473" s="106"/>
    </row>
    <row r="83474" spans="41:44" ht="15" customHeight="1">
      <c r="AO83474" s="106"/>
      <c r="AR83474" s="106"/>
    </row>
    <row r="83475" spans="41:44" ht="15" customHeight="1">
      <c r="AO83475" s="106"/>
      <c r="AR83475" s="106"/>
    </row>
    <row r="83476" spans="41:44" ht="15" customHeight="1">
      <c r="AO83476" s="106"/>
      <c r="AR83476" s="106"/>
    </row>
    <row r="83477" spans="41:44" ht="15" customHeight="1">
      <c r="AO83477" s="108"/>
      <c r="AR83477" s="108"/>
    </row>
    <row r="83478" spans="41:44" ht="15" customHeight="1">
      <c r="AO83478" s="108"/>
      <c r="AR83478" s="108"/>
    </row>
    <row r="83479" spans="41:44" ht="15" customHeight="1">
      <c r="AO83479" s="108"/>
      <c r="AR83479" s="108"/>
    </row>
    <row r="83480" spans="41:44" ht="15" customHeight="1">
      <c r="AO83480" s="108"/>
      <c r="AR83480" s="108"/>
    </row>
    <row r="83481" spans="41:44" ht="15" customHeight="1">
      <c r="AO83481" s="108"/>
      <c r="AR83481" s="108"/>
    </row>
    <row r="83482" spans="41:44" ht="15" customHeight="1">
      <c r="AO83482" s="109"/>
      <c r="AR83482" s="109"/>
    </row>
    <row r="83483" spans="41:44" ht="15" customHeight="1">
      <c r="AO83483" s="104"/>
      <c r="AR83483" s="104"/>
    </row>
    <row r="83484" spans="41:44" ht="15" customHeight="1">
      <c r="AO83484" s="106"/>
      <c r="AR83484" s="106"/>
    </row>
    <row r="83485" spans="41:44" ht="15" customHeight="1">
      <c r="AO83485" s="106"/>
      <c r="AR83485" s="106"/>
    </row>
    <row r="83486" spans="41:44" ht="15" customHeight="1">
      <c r="AO83486" s="106"/>
      <c r="AR83486" s="106"/>
    </row>
    <row r="83487" spans="41:44" ht="15" customHeight="1">
      <c r="AO83487" s="106"/>
      <c r="AR83487" s="106"/>
    </row>
    <row r="83488" spans="41:44" ht="15" customHeight="1">
      <c r="AO83488" s="106"/>
      <c r="AR83488" s="106"/>
    </row>
    <row r="83489" spans="41:44" ht="15" customHeight="1">
      <c r="AO83489" s="106"/>
      <c r="AR83489" s="106"/>
    </row>
    <row r="83490" spans="41:44" ht="15" customHeight="1">
      <c r="AO83490" s="106"/>
      <c r="AR83490" s="106"/>
    </row>
    <row r="83491" spans="41:44" ht="15" customHeight="1">
      <c r="AO83491" s="108"/>
      <c r="AR83491" s="108"/>
    </row>
    <row r="83492" spans="41:44" ht="15" customHeight="1">
      <c r="AO83492" s="108"/>
      <c r="AR83492" s="108"/>
    </row>
    <row r="83493" spans="41:44" ht="15" customHeight="1">
      <c r="AO83493" s="108"/>
      <c r="AR83493" s="108"/>
    </row>
    <row r="83494" spans="41:44" ht="15" customHeight="1">
      <c r="AO83494" s="108"/>
      <c r="AR83494" s="108"/>
    </row>
    <row r="83495" spans="41:44" ht="15" customHeight="1">
      <c r="AO83495" s="108"/>
      <c r="AR83495" s="108"/>
    </row>
    <row r="83496" spans="41:44" ht="15" customHeight="1">
      <c r="AO83496" s="109"/>
      <c r="AR83496" s="109"/>
    </row>
    <row r="83497" spans="41:44" ht="15" customHeight="1">
      <c r="AO83497" s="104"/>
      <c r="AR83497" s="104"/>
    </row>
    <row r="83498" spans="41:44" ht="15" customHeight="1">
      <c r="AO83498" s="106"/>
      <c r="AR83498" s="106"/>
    </row>
    <row r="83499" spans="41:44" ht="15" customHeight="1">
      <c r="AO83499" s="106"/>
      <c r="AR83499" s="106"/>
    </row>
    <row r="83500" spans="41:44" ht="15" customHeight="1">
      <c r="AO83500" s="106"/>
      <c r="AR83500" s="106"/>
    </row>
    <row r="83501" spans="41:44" ht="15" customHeight="1">
      <c r="AO83501" s="106"/>
      <c r="AR83501" s="106"/>
    </row>
    <row r="83502" spans="41:44" ht="15" customHeight="1">
      <c r="AO83502" s="106"/>
      <c r="AR83502" s="106"/>
    </row>
    <row r="83503" spans="41:44" ht="15" customHeight="1">
      <c r="AO83503" s="106"/>
      <c r="AR83503" s="106"/>
    </row>
    <row r="83504" spans="41:44" ht="15" customHeight="1">
      <c r="AO83504" s="106"/>
      <c r="AR83504" s="106"/>
    </row>
    <row r="83505" spans="41:44" ht="15" customHeight="1">
      <c r="AO83505" s="108"/>
      <c r="AR83505" s="108"/>
    </row>
    <row r="83506" spans="41:44" ht="15" customHeight="1">
      <c r="AO83506" s="108"/>
      <c r="AR83506" s="108"/>
    </row>
    <row r="83507" spans="41:44" ht="15" customHeight="1">
      <c r="AO83507" s="108"/>
      <c r="AR83507" s="108"/>
    </row>
    <row r="83508" spans="41:44" ht="15" customHeight="1">
      <c r="AO83508" s="108"/>
      <c r="AR83508" s="108"/>
    </row>
    <row r="83509" spans="41:44" ht="15" customHeight="1">
      <c r="AO83509" s="108"/>
      <c r="AR83509" s="108"/>
    </row>
    <row r="83510" spans="41:44" ht="15" customHeight="1">
      <c r="AO83510" s="109"/>
      <c r="AR83510" s="109"/>
    </row>
    <row r="83511" spans="41:44" ht="15" customHeight="1">
      <c r="AO83511" s="104"/>
      <c r="AR83511" s="104"/>
    </row>
    <row r="83512" spans="41:44" ht="15" customHeight="1">
      <c r="AO83512" s="106"/>
      <c r="AR83512" s="106"/>
    </row>
    <row r="83513" spans="41:44" ht="15" customHeight="1">
      <c r="AO83513" s="106"/>
      <c r="AR83513" s="106"/>
    </row>
    <row r="83514" spans="41:44" ht="15" customHeight="1">
      <c r="AO83514" s="106"/>
      <c r="AR83514" s="106"/>
    </row>
    <row r="83515" spans="41:44" ht="15" customHeight="1">
      <c r="AO83515" s="106"/>
      <c r="AR83515" s="106"/>
    </row>
    <row r="83516" spans="41:44" ht="15" customHeight="1">
      <c r="AO83516" s="106"/>
      <c r="AR83516" s="106"/>
    </row>
    <row r="83517" spans="41:44" ht="15" customHeight="1">
      <c r="AO83517" s="106"/>
      <c r="AR83517" s="106"/>
    </row>
    <row r="83518" spans="41:44" ht="15" customHeight="1">
      <c r="AO83518" s="106"/>
      <c r="AR83518" s="106"/>
    </row>
    <row r="83519" spans="41:44" ht="15" customHeight="1">
      <c r="AO83519" s="108"/>
      <c r="AR83519" s="108"/>
    </row>
    <row r="83520" spans="41:44" ht="15" customHeight="1">
      <c r="AO83520" s="108"/>
      <c r="AR83520" s="108"/>
    </row>
    <row r="83521" spans="41:44" ht="15" customHeight="1">
      <c r="AO83521" s="108"/>
      <c r="AR83521" s="108"/>
    </row>
    <row r="83522" spans="41:44" ht="15" customHeight="1">
      <c r="AO83522" s="108"/>
      <c r="AR83522" s="108"/>
    </row>
    <row r="83523" spans="41:44" ht="15" customHeight="1">
      <c r="AO83523" s="108"/>
      <c r="AR83523" s="108"/>
    </row>
    <row r="83524" spans="41:44" ht="15" customHeight="1">
      <c r="AO83524" s="109"/>
      <c r="AR83524" s="109"/>
    </row>
    <row r="83525" spans="41:44" ht="15" customHeight="1">
      <c r="AO83525" s="104"/>
      <c r="AR83525" s="104"/>
    </row>
    <row r="83526" spans="41:44" ht="15" customHeight="1">
      <c r="AO83526" s="106"/>
      <c r="AR83526" s="106"/>
    </row>
    <row r="83527" spans="41:44" ht="15" customHeight="1">
      <c r="AO83527" s="106"/>
      <c r="AR83527" s="106"/>
    </row>
    <row r="83528" spans="41:44" ht="15" customHeight="1">
      <c r="AO83528" s="106"/>
      <c r="AR83528" s="106"/>
    </row>
    <row r="83529" spans="41:44" ht="15" customHeight="1">
      <c r="AO83529" s="106"/>
      <c r="AR83529" s="106"/>
    </row>
    <row r="83530" spans="41:44" ht="15" customHeight="1">
      <c r="AO83530" s="106"/>
      <c r="AR83530" s="106"/>
    </row>
    <row r="83531" spans="41:44" ht="15" customHeight="1">
      <c r="AO83531" s="106"/>
      <c r="AR83531" s="106"/>
    </row>
    <row r="83532" spans="41:44" ht="15" customHeight="1">
      <c r="AO83532" s="106"/>
      <c r="AR83532" s="106"/>
    </row>
    <row r="83533" spans="41:44" ht="15" customHeight="1">
      <c r="AO83533" s="108"/>
      <c r="AR83533" s="108"/>
    </row>
    <row r="83534" spans="41:44" ht="15" customHeight="1">
      <c r="AO83534" s="108"/>
      <c r="AR83534" s="108"/>
    </row>
    <row r="83535" spans="41:44" ht="15" customHeight="1">
      <c r="AO83535" s="108"/>
      <c r="AR83535" s="108"/>
    </row>
    <row r="83536" spans="41:44" ht="15" customHeight="1">
      <c r="AO83536" s="108"/>
      <c r="AR83536" s="108"/>
    </row>
    <row r="83537" spans="41:44" ht="15" customHeight="1">
      <c r="AO83537" s="108"/>
      <c r="AR83537" s="108"/>
    </row>
    <row r="83538" spans="41:44" ht="15" customHeight="1">
      <c r="AO83538" s="109"/>
      <c r="AR83538" s="109"/>
    </row>
    <row r="83539" spans="41:44" ht="15" customHeight="1">
      <c r="AO83539" s="104"/>
      <c r="AR83539" s="104"/>
    </row>
    <row r="83540" spans="41:44" ht="15" customHeight="1">
      <c r="AO83540" s="106"/>
      <c r="AR83540" s="106"/>
    </row>
    <row r="83541" spans="41:44" ht="15" customHeight="1">
      <c r="AO83541" s="106"/>
      <c r="AR83541" s="106"/>
    </row>
    <row r="83542" spans="41:44" ht="15" customHeight="1">
      <c r="AO83542" s="106"/>
      <c r="AR83542" s="106"/>
    </row>
    <row r="83543" spans="41:44" ht="15" customHeight="1">
      <c r="AO83543" s="106"/>
      <c r="AR83543" s="106"/>
    </row>
    <row r="83544" spans="41:44" ht="15" customHeight="1">
      <c r="AO83544" s="106"/>
      <c r="AR83544" s="106"/>
    </row>
    <row r="83545" spans="41:44" ht="15" customHeight="1">
      <c r="AO83545" s="106"/>
      <c r="AR83545" s="106"/>
    </row>
    <row r="83546" spans="41:44" ht="15" customHeight="1">
      <c r="AO83546" s="106"/>
      <c r="AR83546" s="106"/>
    </row>
    <row r="83547" spans="41:44" ht="15" customHeight="1">
      <c r="AO83547" s="108"/>
      <c r="AR83547" s="108"/>
    </row>
    <row r="83548" spans="41:44" ht="15" customHeight="1">
      <c r="AO83548" s="108"/>
      <c r="AR83548" s="108"/>
    </row>
    <row r="83549" spans="41:44" ht="15" customHeight="1">
      <c r="AO83549" s="108"/>
      <c r="AR83549" s="108"/>
    </row>
    <row r="83550" spans="41:44" ht="15" customHeight="1">
      <c r="AO83550" s="108"/>
      <c r="AR83550" s="108"/>
    </row>
    <row r="83551" spans="41:44" ht="15" customHeight="1">
      <c r="AO83551" s="108"/>
      <c r="AR83551" s="108"/>
    </row>
    <row r="83552" spans="41:44" ht="15" customHeight="1">
      <c r="AO83552" s="109"/>
      <c r="AR83552" s="109"/>
    </row>
    <row r="83553" spans="41:44" ht="15" customHeight="1">
      <c r="AO83553" s="104"/>
      <c r="AR83553" s="104"/>
    </row>
    <row r="83554" spans="41:44" ht="15" customHeight="1">
      <c r="AO83554" s="106"/>
      <c r="AR83554" s="106"/>
    </row>
    <row r="83555" spans="41:44" ht="15" customHeight="1">
      <c r="AO83555" s="106"/>
      <c r="AR83555" s="106"/>
    </row>
    <row r="83556" spans="41:44" ht="15" customHeight="1">
      <c r="AO83556" s="106"/>
      <c r="AR83556" s="106"/>
    </row>
    <row r="83557" spans="41:44" ht="15" customHeight="1">
      <c r="AO83557" s="106"/>
      <c r="AR83557" s="106"/>
    </row>
    <row r="83558" spans="41:44" ht="15" customHeight="1">
      <c r="AO83558" s="106"/>
      <c r="AR83558" s="106"/>
    </row>
    <row r="83559" spans="41:44" ht="15" customHeight="1">
      <c r="AO83559" s="106"/>
      <c r="AR83559" s="106"/>
    </row>
    <row r="83560" spans="41:44" ht="15" customHeight="1">
      <c r="AO83560" s="106"/>
      <c r="AR83560" s="106"/>
    </row>
    <row r="83561" spans="41:44" ht="15" customHeight="1">
      <c r="AO83561" s="108"/>
      <c r="AR83561" s="108"/>
    </row>
    <row r="83562" spans="41:44" ht="15" customHeight="1">
      <c r="AO83562" s="108"/>
      <c r="AR83562" s="108"/>
    </row>
    <row r="83563" spans="41:44" ht="15" customHeight="1">
      <c r="AO83563" s="108"/>
      <c r="AR83563" s="108"/>
    </row>
    <row r="83564" spans="41:44" ht="15" customHeight="1">
      <c r="AO83564" s="108"/>
      <c r="AR83564" s="108"/>
    </row>
    <row r="83565" spans="41:44" ht="15" customHeight="1">
      <c r="AO83565" s="108"/>
      <c r="AR83565" s="108"/>
    </row>
    <row r="83566" spans="41:44" ht="15" customHeight="1">
      <c r="AO83566" s="109"/>
      <c r="AR83566" s="109"/>
    </row>
    <row r="83567" spans="41:44" ht="15" customHeight="1">
      <c r="AO83567" s="104"/>
      <c r="AR83567" s="104"/>
    </row>
    <row r="83568" spans="41:44" ht="15" customHeight="1">
      <c r="AO83568" s="106"/>
      <c r="AR83568" s="106"/>
    </row>
    <row r="83569" spans="41:44" ht="15" customHeight="1">
      <c r="AO83569" s="106"/>
      <c r="AR83569" s="106"/>
    </row>
    <row r="83570" spans="41:44" ht="15" customHeight="1">
      <c r="AO83570" s="106"/>
      <c r="AR83570" s="106"/>
    </row>
    <row r="83571" spans="41:44" ht="15" customHeight="1">
      <c r="AO83571" s="106"/>
      <c r="AR83571" s="106"/>
    </row>
    <row r="83572" spans="41:44" ht="15" customHeight="1">
      <c r="AO83572" s="106"/>
      <c r="AR83572" s="106"/>
    </row>
    <row r="83573" spans="41:44" ht="15" customHeight="1">
      <c r="AO83573" s="106"/>
      <c r="AR83573" s="106"/>
    </row>
    <row r="83574" spans="41:44" ht="15" customHeight="1">
      <c r="AO83574" s="106"/>
      <c r="AR83574" s="106"/>
    </row>
    <row r="83575" spans="41:44" ht="15" customHeight="1">
      <c r="AO83575" s="108"/>
      <c r="AR83575" s="108"/>
    </row>
    <row r="83576" spans="41:44" ht="15" customHeight="1">
      <c r="AO83576" s="108"/>
      <c r="AR83576" s="108"/>
    </row>
    <row r="83577" spans="41:44" ht="15" customHeight="1">
      <c r="AO83577" s="108"/>
      <c r="AR83577" s="108"/>
    </row>
    <row r="83578" spans="41:44" ht="15" customHeight="1">
      <c r="AO83578" s="108"/>
      <c r="AR83578" s="108"/>
    </row>
    <row r="83579" spans="41:44" ht="15" customHeight="1">
      <c r="AO83579" s="108"/>
      <c r="AR83579" s="108"/>
    </row>
    <row r="83580" spans="41:44" ht="15" customHeight="1">
      <c r="AO83580" s="109"/>
      <c r="AR83580" s="109"/>
    </row>
    <row r="83581" spans="41:44" ht="15" customHeight="1">
      <c r="AO83581" s="104"/>
      <c r="AR83581" s="104"/>
    </row>
    <row r="83582" spans="41:44" ht="15" customHeight="1">
      <c r="AO83582" s="106"/>
      <c r="AR83582" s="106"/>
    </row>
    <row r="83583" spans="41:44" ht="15" customHeight="1">
      <c r="AO83583" s="106"/>
      <c r="AR83583" s="106"/>
    </row>
    <row r="83584" spans="41:44" ht="15" customHeight="1">
      <c r="AO83584" s="106"/>
      <c r="AR83584" s="106"/>
    </row>
    <row r="83585" spans="41:44" ht="15" customHeight="1">
      <c r="AO83585" s="106"/>
      <c r="AR83585" s="106"/>
    </row>
    <row r="83586" spans="41:44" ht="15" customHeight="1">
      <c r="AO83586" s="106"/>
      <c r="AR83586" s="106"/>
    </row>
    <row r="83587" spans="41:44" ht="15" customHeight="1">
      <c r="AO83587" s="106"/>
      <c r="AR83587" s="106"/>
    </row>
    <row r="83588" spans="41:44" ht="15" customHeight="1">
      <c r="AO83588" s="106"/>
      <c r="AR83588" s="106"/>
    </row>
    <row r="83589" spans="41:44" ht="15" customHeight="1">
      <c r="AO83589" s="108"/>
      <c r="AR83589" s="108"/>
    </row>
    <row r="83590" spans="41:44" ht="15" customHeight="1">
      <c r="AO83590" s="108"/>
      <c r="AR83590" s="108"/>
    </row>
    <row r="83591" spans="41:44" ht="15" customHeight="1">
      <c r="AO83591" s="108"/>
      <c r="AR83591" s="108"/>
    </row>
    <row r="83592" spans="41:44" ht="15" customHeight="1">
      <c r="AO83592" s="108"/>
      <c r="AR83592" s="108"/>
    </row>
    <row r="83593" spans="41:44" ht="15" customHeight="1">
      <c r="AO83593" s="108"/>
      <c r="AR83593" s="108"/>
    </row>
    <row r="83594" spans="41:44" ht="15" customHeight="1">
      <c r="AO83594" s="109"/>
      <c r="AR83594" s="109"/>
    </row>
    <row r="83595" spans="41:44" ht="15" customHeight="1">
      <c r="AO83595" s="104"/>
      <c r="AR83595" s="104"/>
    </row>
    <row r="83596" spans="41:44" ht="15" customHeight="1">
      <c r="AO83596" s="106"/>
      <c r="AR83596" s="106"/>
    </row>
    <row r="83597" spans="41:44" ht="15" customHeight="1">
      <c r="AO83597" s="106"/>
      <c r="AR83597" s="106"/>
    </row>
    <row r="83598" spans="41:44" ht="15" customHeight="1">
      <c r="AO83598" s="106"/>
      <c r="AR83598" s="106"/>
    </row>
    <row r="83599" spans="41:44" ht="15" customHeight="1">
      <c r="AO83599" s="106"/>
      <c r="AR83599" s="106"/>
    </row>
    <row r="83600" spans="41:44" ht="15" customHeight="1">
      <c r="AO83600" s="106"/>
      <c r="AR83600" s="106"/>
    </row>
    <row r="83601" spans="41:44" ht="15" customHeight="1">
      <c r="AO83601" s="106"/>
      <c r="AR83601" s="106"/>
    </row>
    <row r="83602" spans="41:44" ht="15" customHeight="1">
      <c r="AO83602" s="106"/>
      <c r="AR83602" s="106"/>
    </row>
    <row r="83603" spans="41:44" ht="15" customHeight="1">
      <c r="AO83603" s="108"/>
      <c r="AR83603" s="108"/>
    </row>
    <row r="83604" spans="41:44" ht="15" customHeight="1">
      <c r="AO83604" s="108"/>
      <c r="AR83604" s="108"/>
    </row>
    <row r="83605" spans="41:44" ht="15" customHeight="1">
      <c r="AO83605" s="108"/>
      <c r="AR83605" s="108"/>
    </row>
    <row r="83606" spans="41:44" ht="15" customHeight="1">
      <c r="AO83606" s="108"/>
      <c r="AR83606" s="108"/>
    </row>
    <row r="83607" spans="41:44" ht="15" customHeight="1">
      <c r="AO83607" s="108"/>
      <c r="AR83607" s="108"/>
    </row>
    <row r="83608" spans="41:44" ht="15" customHeight="1">
      <c r="AO83608" s="109"/>
      <c r="AR83608" s="109"/>
    </row>
    <row r="83609" spans="41:44" ht="15" customHeight="1">
      <c r="AO83609" s="104"/>
      <c r="AR83609" s="104"/>
    </row>
    <row r="83610" spans="41:44" ht="15" customHeight="1">
      <c r="AO83610" s="106"/>
      <c r="AR83610" s="106"/>
    </row>
    <row r="83611" spans="41:44" ht="15" customHeight="1">
      <c r="AO83611" s="106"/>
      <c r="AR83611" s="106"/>
    </row>
    <row r="83612" spans="41:44" ht="15" customHeight="1">
      <c r="AO83612" s="106"/>
      <c r="AR83612" s="106"/>
    </row>
    <row r="83613" spans="41:44" ht="15" customHeight="1">
      <c r="AO83613" s="106"/>
      <c r="AR83613" s="106"/>
    </row>
    <row r="83614" spans="41:44" ht="15" customHeight="1">
      <c r="AO83614" s="106"/>
      <c r="AR83614" s="106"/>
    </row>
    <row r="83615" spans="41:44" ht="15" customHeight="1">
      <c r="AO83615" s="106"/>
      <c r="AR83615" s="106"/>
    </row>
    <row r="83616" spans="41:44" ht="15" customHeight="1">
      <c r="AO83616" s="106"/>
      <c r="AR83616" s="106"/>
    </row>
    <row r="83617" spans="41:44" ht="15" customHeight="1">
      <c r="AO83617" s="108"/>
      <c r="AR83617" s="108"/>
    </row>
    <row r="83618" spans="41:44" ht="15" customHeight="1">
      <c r="AO83618" s="108"/>
      <c r="AR83618" s="108"/>
    </row>
    <row r="83619" spans="41:44" ht="15" customHeight="1">
      <c r="AO83619" s="108"/>
      <c r="AR83619" s="108"/>
    </row>
    <row r="83620" spans="41:44" ht="15" customHeight="1">
      <c r="AO83620" s="108"/>
      <c r="AR83620" s="108"/>
    </row>
    <row r="83621" spans="41:44" ht="15" customHeight="1">
      <c r="AO83621" s="108"/>
      <c r="AR83621" s="108"/>
    </row>
    <row r="83622" spans="41:44" ht="15" customHeight="1">
      <c r="AO83622" s="109"/>
      <c r="AR83622" s="109"/>
    </row>
    <row r="83623" spans="41:44" ht="15" customHeight="1">
      <c r="AO83623" s="104"/>
      <c r="AR83623" s="104"/>
    </row>
    <row r="83624" spans="41:44" ht="15" customHeight="1">
      <c r="AO83624" s="106"/>
      <c r="AR83624" s="106"/>
    </row>
    <row r="83625" spans="41:44" ht="15" customHeight="1">
      <c r="AO83625" s="106"/>
      <c r="AR83625" s="106"/>
    </row>
    <row r="83626" spans="41:44" ht="15" customHeight="1">
      <c r="AO83626" s="106"/>
      <c r="AR83626" s="106"/>
    </row>
    <row r="83627" spans="41:44" ht="15" customHeight="1">
      <c r="AO83627" s="106"/>
      <c r="AR83627" s="106"/>
    </row>
    <row r="83628" spans="41:44" ht="15" customHeight="1">
      <c r="AO83628" s="106"/>
      <c r="AR83628" s="106"/>
    </row>
    <row r="83629" spans="41:44" ht="15" customHeight="1">
      <c r="AO83629" s="106"/>
      <c r="AR83629" s="106"/>
    </row>
    <row r="83630" spans="41:44" ht="15" customHeight="1">
      <c r="AO83630" s="106"/>
      <c r="AR83630" s="106"/>
    </row>
    <row r="83631" spans="41:44" ht="15" customHeight="1">
      <c r="AO83631" s="108"/>
      <c r="AR83631" s="108"/>
    </row>
    <row r="83632" spans="41:44" ht="15" customHeight="1">
      <c r="AO83632" s="108"/>
      <c r="AR83632" s="108"/>
    </row>
    <row r="83633" spans="41:44" ht="15" customHeight="1">
      <c r="AO83633" s="108"/>
      <c r="AR83633" s="108"/>
    </row>
    <row r="83634" spans="41:44" ht="15" customHeight="1">
      <c r="AO83634" s="108"/>
      <c r="AR83634" s="108"/>
    </row>
    <row r="83635" spans="41:44" ht="15" customHeight="1">
      <c r="AO83635" s="108"/>
      <c r="AR83635" s="108"/>
    </row>
    <row r="83636" spans="41:44" ht="15" customHeight="1">
      <c r="AO83636" s="109"/>
      <c r="AR83636" s="109"/>
    </row>
    <row r="83637" spans="41:44" ht="15" customHeight="1">
      <c r="AO83637" s="104"/>
      <c r="AR83637" s="104"/>
    </row>
    <row r="83638" spans="41:44" ht="15" customHeight="1">
      <c r="AO83638" s="106"/>
      <c r="AR83638" s="106"/>
    </row>
    <row r="83639" spans="41:44" ht="15" customHeight="1">
      <c r="AO83639" s="106"/>
      <c r="AR83639" s="106"/>
    </row>
    <row r="83640" spans="41:44" ht="15" customHeight="1">
      <c r="AO83640" s="106"/>
      <c r="AR83640" s="106"/>
    </row>
    <row r="83641" spans="41:44" ht="15" customHeight="1">
      <c r="AO83641" s="106"/>
      <c r="AR83641" s="106"/>
    </row>
    <row r="83642" spans="41:44" ht="15" customHeight="1">
      <c r="AO83642" s="106"/>
      <c r="AR83642" s="106"/>
    </row>
    <row r="83643" spans="41:44" ht="15" customHeight="1">
      <c r="AO83643" s="106"/>
      <c r="AR83643" s="106"/>
    </row>
    <row r="83644" spans="41:44" ht="15" customHeight="1">
      <c r="AO83644" s="106"/>
      <c r="AR83644" s="106"/>
    </row>
    <row r="83645" spans="41:44" ht="15" customHeight="1">
      <c r="AO83645" s="108"/>
      <c r="AR83645" s="108"/>
    </row>
    <row r="83646" spans="41:44" ht="15" customHeight="1">
      <c r="AO83646" s="108"/>
      <c r="AR83646" s="108"/>
    </row>
    <row r="83647" spans="41:44" ht="15" customHeight="1">
      <c r="AO83647" s="108"/>
      <c r="AR83647" s="108"/>
    </row>
    <row r="83648" spans="41:44" ht="15" customHeight="1">
      <c r="AO83648" s="108"/>
      <c r="AR83648" s="108"/>
    </row>
    <row r="83649" spans="41:44" ht="15" customHeight="1">
      <c r="AO83649" s="108"/>
      <c r="AR83649" s="108"/>
    </row>
    <row r="83650" spans="41:44" ht="15" customHeight="1">
      <c r="AO83650" s="109"/>
      <c r="AR83650" s="109"/>
    </row>
    <row r="83651" spans="41:44" ht="15" customHeight="1">
      <c r="AO83651" s="104"/>
      <c r="AR83651" s="104"/>
    </row>
    <row r="83652" spans="41:44" ht="15" customHeight="1">
      <c r="AO83652" s="106"/>
      <c r="AR83652" s="106"/>
    </row>
    <row r="83653" spans="41:44" ht="15" customHeight="1">
      <c r="AO83653" s="106"/>
      <c r="AR83653" s="106"/>
    </row>
    <row r="83654" spans="41:44" ht="15" customHeight="1">
      <c r="AO83654" s="106"/>
      <c r="AR83654" s="106"/>
    </row>
    <row r="83655" spans="41:44" ht="15" customHeight="1">
      <c r="AO83655" s="106"/>
      <c r="AR83655" s="106"/>
    </row>
    <row r="83656" spans="41:44" ht="15" customHeight="1">
      <c r="AO83656" s="106"/>
      <c r="AR83656" s="106"/>
    </row>
    <row r="83657" spans="41:44" ht="15" customHeight="1">
      <c r="AO83657" s="106"/>
      <c r="AR83657" s="106"/>
    </row>
    <row r="83658" spans="41:44" ht="15" customHeight="1">
      <c r="AO83658" s="106"/>
      <c r="AR83658" s="106"/>
    </row>
    <row r="83659" spans="41:44" ht="15" customHeight="1">
      <c r="AO83659" s="108"/>
      <c r="AR83659" s="108"/>
    </row>
    <row r="83660" spans="41:44" ht="15" customHeight="1">
      <c r="AO83660" s="108"/>
      <c r="AR83660" s="108"/>
    </row>
    <row r="83661" spans="41:44" ht="15" customHeight="1">
      <c r="AO83661" s="108"/>
      <c r="AR83661" s="108"/>
    </row>
    <row r="83662" spans="41:44" ht="15" customHeight="1">
      <c r="AO83662" s="108"/>
      <c r="AR83662" s="108"/>
    </row>
    <row r="83663" spans="41:44" ht="15" customHeight="1">
      <c r="AO83663" s="108"/>
      <c r="AR83663" s="108"/>
    </row>
    <row r="83664" spans="41:44" ht="15" customHeight="1">
      <c r="AO83664" s="109"/>
      <c r="AR83664" s="109"/>
    </row>
    <row r="83665" spans="41:44" ht="15" customHeight="1">
      <c r="AO83665" s="104"/>
      <c r="AR83665" s="104"/>
    </row>
    <row r="83666" spans="41:44" ht="15" customHeight="1">
      <c r="AO83666" s="106"/>
      <c r="AR83666" s="106"/>
    </row>
    <row r="83667" spans="41:44" ht="15" customHeight="1">
      <c r="AO83667" s="106"/>
      <c r="AR83667" s="106"/>
    </row>
    <row r="83668" spans="41:44" ht="15" customHeight="1">
      <c r="AO83668" s="106"/>
      <c r="AR83668" s="106"/>
    </row>
    <row r="83669" spans="41:44" ht="15" customHeight="1">
      <c r="AO83669" s="106"/>
      <c r="AR83669" s="106"/>
    </row>
    <row r="83670" spans="41:44" ht="15" customHeight="1">
      <c r="AO83670" s="106"/>
      <c r="AR83670" s="106"/>
    </row>
    <row r="83671" spans="41:44" ht="15" customHeight="1">
      <c r="AO83671" s="106"/>
      <c r="AR83671" s="106"/>
    </row>
    <row r="83672" spans="41:44" ht="15" customHeight="1">
      <c r="AO83672" s="106"/>
      <c r="AR83672" s="106"/>
    </row>
    <row r="83673" spans="41:44" ht="15" customHeight="1">
      <c r="AO83673" s="108"/>
      <c r="AR83673" s="108"/>
    </row>
    <row r="83674" spans="41:44" ht="15" customHeight="1">
      <c r="AO83674" s="108"/>
      <c r="AR83674" s="108"/>
    </row>
    <row r="83675" spans="41:44" ht="15" customHeight="1">
      <c r="AO83675" s="108"/>
      <c r="AR83675" s="108"/>
    </row>
    <row r="83676" spans="41:44" ht="15" customHeight="1">
      <c r="AO83676" s="108"/>
      <c r="AR83676" s="108"/>
    </row>
    <row r="83677" spans="41:44" ht="15" customHeight="1">
      <c r="AO83677" s="108"/>
      <c r="AR83677" s="108"/>
    </row>
    <row r="83678" spans="41:44" ht="15" customHeight="1">
      <c r="AO83678" s="109"/>
      <c r="AR83678" s="109"/>
    </row>
    <row r="83679" spans="41:44" ht="15" customHeight="1">
      <c r="AO83679" s="104"/>
      <c r="AR83679" s="104"/>
    </row>
    <row r="83680" spans="41:44" ht="15" customHeight="1">
      <c r="AO83680" s="106"/>
      <c r="AR83680" s="106"/>
    </row>
    <row r="83681" spans="41:44" ht="15" customHeight="1">
      <c r="AO83681" s="106"/>
      <c r="AR83681" s="106"/>
    </row>
    <row r="83682" spans="41:44" ht="15" customHeight="1">
      <c r="AO83682" s="106"/>
      <c r="AR83682" s="106"/>
    </row>
    <row r="83683" spans="41:44" ht="15" customHeight="1">
      <c r="AO83683" s="106"/>
      <c r="AR83683" s="106"/>
    </row>
    <row r="83684" spans="41:44" ht="15" customHeight="1">
      <c r="AO83684" s="106"/>
      <c r="AR83684" s="106"/>
    </row>
    <row r="83685" spans="41:44" ht="15" customHeight="1">
      <c r="AO83685" s="106"/>
      <c r="AR83685" s="106"/>
    </row>
    <row r="83686" spans="41:44" ht="15" customHeight="1">
      <c r="AO83686" s="106"/>
      <c r="AR83686" s="106"/>
    </row>
    <row r="83687" spans="41:44" ht="15" customHeight="1">
      <c r="AO83687" s="108"/>
      <c r="AR83687" s="108"/>
    </row>
    <row r="83688" spans="41:44" ht="15" customHeight="1">
      <c r="AO83688" s="108"/>
      <c r="AR83688" s="108"/>
    </row>
    <row r="83689" spans="41:44" ht="15" customHeight="1">
      <c r="AO83689" s="108"/>
      <c r="AR83689" s="108"/>
    </row>
    <row r="83690" spans="41:44" ht="15" customHeight="1">
      <c r="AO83690" s="108"/>
      <c r="AR83690" s="108"/>
    </row>
    <row r="83691" spans="41:44" ht="15" customHeight="1">
      <c r="AO83691" s="108"/>
      <c r="AR83691" s="108"/>
    </row>
    <row r="83692" spans="41:44" ht="15" customHeight="1">
      <c r="AO83692" s="109"/>
      <c r="AR83692" s="109"/>
    </row>
    <row r="83693" spans="41:44" ht="15" customHeight="1">
      <c r="AO83693" s="104"/>
      <c r="AR83693" s="104"/>
    </row>
    <row r="83694" spans="41:44" ht="15" customHeight="1">
      <c r="AO83694" s="106"/>
      <c r="AR83694" s="106"/>
    </row>
    <row r="83695" spans="41:44" ht="15" customHeight="1">
      <c r="AO83695" s="106"/>
      <c r="AR83695" s="106"/>
    </row>
    <row r="83696" spans="41:44" ht="15" customHeight="1">
      <c r="AO83696" s="106"/>
      <c r="AR83696" s="106"/>
    </row>
    <row r="83697" spans="41:44" ht="15" customHeight="1">
      <c r="AO83697" s="106"/>
      <c r="AR83697" s="106"/>
    </row>
    <row r="83698" spans="41:44" ht="15" customHeight="1">
      <c r="AO83698" s="106"/>
      <c r="AR83698" s="106"/>
    </row>
    <row r="83699" spans="41:44" ht="15" customHeight="1">
      <c r="AO83699" s="106"/>
      <c r="AR83699" s="106"/>
    </row>
    <row r="83700" spans="41:44" ht="15" customHeight="1">
      <c r="AO83700" s="106"/>
      <c r="AR83700" s="106"/>
    </row>
    <row r="83701" spans="41:44" ht="15" customHeight="1">
      <c r="AO83701" s="108"/>
      <c r="AR83701" s="108"/>
    </row>
    <row r="83702" spans="41:44" ht="15" customHeight="1">
      <c r="AO83702" s="108"/>
      <c r="AR83702" s="108"/>
    </row>
    <row r="83703" spans="41:44" ht="15" customHeight="1">
      <c r="AO83703" s="108"/>
      <c r="AR83703" s="108"/>
    </row>
    <row r="83704" spans="41:44" ht="15" customHeight="1">
      <c r="AO83704" s="108"/>
      <c r="AR83704" s="108"/>
    </row>
    <row r="83705" spans="41:44" ht="15" customHeight="1">
      <c r="AO83705" s="108"/>
      <c r="AR83705" s="108"/>
    </row>
    <row r="83706" spans="41:44" ht="15" customHeight="1">
      <c r="AO83706" s="109"/>
      <c r="AR83706" s="109"/>
    </row>
    <row r="83707" spans="41:44" ht="15" customHeight="1">
      <c r="AO83707" s="104"/>
      <c r="AR83707" s="104"/>
    </row>
    <row r="83708" spans="41:44" ht="15" customHeight="1">
      <c r="AO83708" s="106"/>
      <c r="AR83708" s="106"/>
    </row>
    <row r="83709" spans="41:44" ht="15" customHeight="1">
      <c r="AO83709" s="106"/>
      <c r="AR83709" s="106"/>
    </row>
    <row r="83710" spans="41:44" ht="15" customHeight="1">
      <c r="AO83710" s="106"/>
      <c r="AR83710" s="106"/>
    </row>
    <row r="83711" spans="41:44" ht="15" customHeight="1">
      <c r="AO83711" s="106"/>
      <c r="AR83711" s="106"/>
    </row>
    <row r="83712" spans="41:44" ht="15" customHeight="1">
      <c r="AO83712" s="106"/>
      <c r="AR83712" s="106"/>
    </row>
    <row r="83713" spans="41:44" ht="15" customHeight="1">
      <c r="AO83713" s="106"/>
      <c r="AR83713" s="106"/>
    </row>
    <row r="83714" spans="41:44" ht="15" customHeight="1">
      <c r="AO83714" s="106"/>
      <c r="AR83714" s="106"/>
    </row>
    <row r="83715" spans="41:44" ht="15" customHeight="1">
      <c r="AO83715" s="108"/>
      <c r="AR83715" s="108"/>
    </row>
    <row r="83716" spans="41:44" ht="15" customHeight="1">
      <c r="AO83716" s="108"/>
      <c r="AR83716" s="108"/>
    </row>
    <row r="83717" spans="41:44" ht="15" customHeight="1">
      <c r="AO83717" s="108"/>
      <c r="AR83717" s="108"/>
    </row>
    <row r="83718" spans="41:44" ht="15" customHeight="1">
      <c r="AO83718" s="108"/>
      <c r="AR83718" s="108"/>
    </row>
    <row r="83719" spans="41:44" ht="15" customHeight="1">
      <c r="AO83719" s="108"/>
      <c r="AR83719" s="108"/>
    </row>
    <row r="83720" spans="41:44" ht="15" customHeight="1">
      <c r="AO83720" s="109"/>
      <c r="AR83720" s="109"/>
    </row>
    <row r="83721" spans="41:44" ht="15" customHeight="1">
      <c r="AO83721" s="104"/>
      <c r="AR83721" s="104"/>
    </row>
    <row r="83722" spans="41:44" ht="15" customHeight="1">
      <c r="AO83722" s="106"/>
      <c r="AR83722" s="106"/>
    </row>
    <row r="83723" spans="41:44" ht="15" customHeight="1">
      <c r="AO83723" s="106"/>
      <c r="AR83723" s="106"/>
    </row>
    <row r="83724" spans="41:44" ht="15" customHeight="1">
      <c r="AO83724" s="106"/>
      <c r="AR83724" s="106"/>
    </row>
    <row r="83725" spans="41:44" ht="15" customHeight="1">
      <c r="AO83725" s="106"/>
      <c r="AR83725" s="106"/>
    </row>
    <row r="83726" spans="41:44" ht="15" customHeight="1">
      <c r="AO83726" s="106"/>
      <c r="AR83726" s="106"/>
    </row>
    <row r="83727" spans="41:44" ht="15" customHeight="1">
      <c r="AO83727" s="106"/>
      <c r="AR83727" s="106"/>
    </row>
    <row r="83728" spans="41:44" ht="15" customHeight="1">
      <c r="AO83728" s="106"/>
      <c r="AR83728" s="106"/>
    </row>
    <row r="83729" spans="41:44" ht="15" customHeight="1">
      <c r="AO83729" s="108"/>
      <c r="AR83729" s="108"/>
    </row>
    <row r="83730" spans="41:44" ht="15" customHeight="1">
      <c r="AO83730" s="108"/>
      <c r="AR83730" s="108"/>
    </row>
    <row r="83731" spans="41:44" ht="15" customHeight="1">
      <c r="AO83731" s="108"/>
      <c r="AR83731" s="108"/>
    </row>
    <row r="83732" spans="41:44" ht="15" customHeight="1">
      <c r="AO83732" s="108"/>
      <c r="AR83732" s="108"/>
    </row>
    <row r="83733" spans="41:44" ht="15" customHeight="1">
      <c r="AO83733" s="108"/>
      <c r="AR83733" s="108"/>
    </row>
    <row r="83734" spans="41:44" ht="15" customHeight="1">
      <c r="AO83734" s="109"/>
      <c r="AR83734" s="109"/>
    </row>
    <row r="83735" spans="41:44" ht="15" customHeight="1">
      <c r="AO83735" s="104"/>
      <c r="AR83735" s="104"/>
    </row>
    <row r="83736" spans="41:44" ht="15" customHeight="1">
      <c r="AO83736" s="106"/>
      <c r="AR83736" s="106"/>
    </row>
    <row r="83737" spans="41:44" ht="15" customHeight="1">
      <c r="AO83737" s="106"/>
      <c r="AR83737" s="106"/>
    </row>
    <row r="83738" spans="41:44" ht="15" customHeight="1">
      <c r="AO83738" s="106"/>
      <c r="AR83738" s="106"/>
    </row>
    <row r="83739" spans="41:44" ht="15" customHeight="1">
      <c r="AO83739" s="106"/>
      <c r="AR83739" s="106"/>
    </row>
    <row r="83740" spans="41:44" ht="15" customHeight="1">
      <c r="AO83740" s="106"/>
      <c r="AR83740" s="106"/>
    </row>
    <row r="83741" spans="41:44" ht="15" customHeight="1">
      <c r="AO83741" s="106"/>
      <c r="AR83741" s="106"/>
    </row>
    <row r="83742" spans="41:44" ht="15" customHeight="1">
      <c r="AO83742" s="106"/>
      <c r="AR83742" s="106"/>
    </row>
    <row r="83743" spans="41:44" ht="15" customHeight="1">
      <c r="AO83743" s="108"/>
      <c r="AR83743" s="108"/>
    </row>
    <row r="83744" spans="41:44" ht="15" customHeight="1">
      <c r="AO83744" s="108"/>
      <c r="AR83744" s="108"/>
    </row>
    <row r="83745" spans="41:44" ht="15" customHeight="1">
      <c r="AO83745" s="108"/>
      <c r="AR83745" s="108"/>
    </row>
    <row r="83746" spans="41:44" ht="15" customHeight="1">
      <c r="AO83746" s="108"/>
      <c r="AR83746" s="108"/>
    </row>
    <row r="83747" spans="41:44" ht="15" customHeight="1">
      <c r="AO83747" s="108"/>
      <c r="AR83747" s="108"/>
    </row>
    <row r="83748" spans="41:44" ht="15" customHeight="1">
      <c r="AO83748" s="109"/>
      <c r="AR83748" s="109"/>
    </row>
    <row r="83749" spans="41:44" ht="15" customHeight="1">
      <c r="AO83749" s="104"/>
      <c r="AR83749" s="104"/>
    </row>
    <row r="83750" spans="41:44" ht="15" customHeight="1">
      <c r="AO83750" s="106"/>
      <c r="AR83750" s="106"/>
    </row>
    <row r="83751" spans="41:44" ht="15" customHeight="1">
      <c r="AO83751" s="106"/>
      <c r="AR83751" s="106"/>
    </row>
    <row r="83752" spans="41:44" ht="15" customHeight="1">
      <c r="AO83752" s="106"/>
      <c r="AR83752" s="106"/>
    </row>
    <row r="83753" spans="41:44" ht="15" customHeight="1">
      <c r="AO83753" s="106"/>
      <c r="AR83753" s="106"/>
    </row>
    <row r="83754" spans="41:44" ht="15" customHeight="1">
      <c r="AO83754" s="106"/>
      <c r="AR83754" s="106"/>
    </row>
    <row r="83755" spans="41:44" ht="15" customHeight="1">
      <c r="AO83755" s="106"/>
      <c r="AR83755" s="106"/>
    </row>
    <row r="83756" spans="41:44" ht="15" customHeight="1">
      <c r="AO83756" s="106"/>
      <c r="AR83756" s="106"/>
    </row>
    <row r="83757" spans="41:44" ht="15" customHeight="1">
      <c r="AO83757" s="108"/>
      <c r="AR83757" s="108"/>
    </row>
    <row r="83758" spans="41:44" ht="15" customHeight="1">
      <c r="AO83758" s="108"/>
      <c r="AR83758" s="108"/>
    </row>
    <row r="83759" spans="41:44" ht="15" customHeight="1">
      <c r="AO83759" s="108"/>
      <c r="AR83759" s="108"/>
    </row>
    <row r="83760" spans="41:44" ht="15" customHeight="1">
      <c r="AO83760" s="108"/>
      <c r="AR83760" s="108"/>
    </row>
    <row r="83761" spans="41:44" ht="15" customHeight="1">
      <c r="AO83761" s="108"/>
      <c r="AR83761" s="108"/>
    </row>
    <row r="83762" spans="41:44" ht="15" customHeight="1">
      <c r="AO83762" s="109"/>
      <c r="AR83762" s="109"/>
    </row>
    <row r="83763" spans="41:44" ht="15" customHeight="1">
      <c r="AO83763" s="104"/>
      <c r="AR83763" s="104"/>
    </row>
    <row r="83764" spans="41:44" ht="15" customHeight="1">
      <c r="AO83764" s="106"/>
      <c r="AR83764" s="106"/>
    </row>
    <row r="83765" spans="41:44" ht="15" customHeight="1">
      <c r="AO83765" s="106"/>
      <c r="AR83765" s="106"/>
    </row>
    <row r="83766" spans="41:44" ht="15" customHeight="1">
      <c r="AO83766" s="106"/>
      <c r="AR83766" s="106"/>
    </row>
    <row r="83767" spans="41:44" ht="15" customHeight="1">
      <c r="AO83767" s="106"/>
      <c r="AR83767" s="106"/>
    </row>
    <row r="83768" spans="41:44" ht="15" customHeight="1">
      <c r="AO83768" s="106"/>
      <c r="AR83768" s="106"/>
    </row>
    <row r="83769" spans="41:44" ht="15" customHeight="1">
      <c r="AO83769" s="106"/>
      <c r="AR83769" s="106"/>
    </row>
    <row r="83770" spans="41:44" ht="15" customHeight="1">
      <c r="AO83770" s="106"/>
      <c r="AR83770" s="106"/>
    </row>
    <row r="83771" spans="41:44" ht="15" customHeight="1">
      <c r="AO83771" s="108"/>
      <c r="AR83771" s="108"/>
    </row>
    <row r="83772" spans="41:44" ht="15" customHeight="1">
      <c r="AO83772" s="108"/>
      <c r="AR83772" s="108"/>
    </row>
    <row r="83773" spans="41:44" ht="15" customHeight="1">
      <c r="AO83773" s="108"/>
      <c r="AR83773" s="108"/>
    </row>
    <row r="83774" spans="41:44" ht="15" customHeight="1">
      <c r="AO83774" s="108"/>
      <c r="AR83774" s="108"/>
    </row>
    <row r="83775" spans="41:44" ht="15" customHeight="1">
      <c r="AO83775" s="108"/>
      <c r="AR83775" s="108"/>
    </row>
    <row r="83776" spans="41:44" ht="15" customHeight="1">
      <c r="AO83776" s="109"/>
      <c r="AR83776" s="109"/>
    </row>
    <row r="83777" spans="41:44" ht="15" customHeight="1">
      <c r="AO83777" s="104"/>
      <c r="AR83777" s="104"/>
    </row>
    <row r="83778" spans="41:44" ht="15" customHeight="1">
      <c r="AO83778" s="106"/>
      <c r="AR83778" s="106"/>
    </row>
    <row r="83779" spans="41:44" ht="15" customHeight="1">
      <c r="AO83779" s="106"/>
      <c r="AR83779" s="106"/>
    </row>
    <row r="83780" spans="41:44" ht="15" customHeight="1">
      <c r="AO83780" s="106"/>
      <c r="AR83780" s="106"/>
    </row>
    <row r="83781" spans="41:44" ht="15" customHeight="1">
      <c r="AO83781" s="106"/>
      <c r="AR83781" s="106"/>
    </row>
    <row r="83782" spans="41:44" ht="15" customHeight="1">
      <c r="AO83782" s="106"/>
      <c r="AR83782" s="106"/>
    </row>
    <row r="83783" spans="41:44" ht="15" customHeight="1">
      <c r="AO83783" s="106"/>
      <c r="AR83783" s="106"/>
    </row>
    <row r="83784" spans="41:44" ht="15" customHeight="1">
      <c r="AO83784" s="106"/>
      <c r="AR83784" s="106"/>
    </row>
    <row r="83785" spans="41:44" ht="15" customHeight="1">
      <c r="AO83785" s="108"/>
      <c r="AR83785" s="108"/>
    </row>
    <row r="83786" spans="41:44" ht="15" customHeight="1">
      <c r="AO83786" s="108"/>
      <c r="AR83786" s="108"/>
    </row>
    <row r="83787" spans="41:44" ht="15" customHeight="1">
      <c r="AO83787" s="108"/>
      <c r="AR83787" s="108"/>
    </row>
    <row r="83788" spans="41:44" ht="15" customHeight="1">
      <c r="AO83788" s="108"/>
      <c r="AR83788" s="108"/>
    </row>
    <row r="83789" spans="41:44" ht="15" customHeight="1">
      <c r="AO83789" s="108"/>
      <c r="AR83789" s="108"/>
    </row>
    <row r="83790" spans="41:44" ht="15" customHeight="1">
      <c r="AO83790" s="109"/>
      <c r="AR83790" s="109"/>
    </row>
    <row r="83791" spans="41:44" ht="15" customHeight="1">
      <c r="AO83791" s="104"/>
      <c r="AR83791" s="104"/>
    </row>
    <row r="83792" spans="41:44" ht="15" customHeight="1">
      <c r="AO83792" s="106"/>
      <c r="AR83792" s="106"/>
    </row>
    <row r="83793" spans="41:44" ht="15" customHeight="1">
      <c r="AO83793" s="106"/>
      <c r="AR83793" s="106"/>
    </row>
    <row r="83794" spans="41:44" ht="15" customHeight="1">
      <c r="AO83794" s="106"/>
      <c r="AR83794" s="106"/>
    </row>
    <row r="83795" spans="41:44" ht="15" customHeight="1">
      <c r="AO83795" s="106"/>
      <c r="AR83795" s="106"/>
    </row>
    <row r="83796" spans="41:44" ht="15" customHeight="1">
      <c r="AO83796" s="106"/>
      <c r="AR83796" s="106"/>
    </row>
    <row r="83797" spans="41:44" ht="15" customHeight="1">
      <c r="AO83797" s="106"/>
      <c r="AR83797" s="106"/>
    </row>
    <row r="83798" spans="41:44" ht="15" customHeight="1">
      <c r="AO83798" s="106"/>
      <c r="AR83798" s="106"/>
    </row>
    <row r="83799" spans="41:44" ht="15" customHeight="1">
      <c r="AO83799" s="108"/>
      <c r="AR83799" s="108"/>
    </row>
    <row r="83800" spans="41:44" ht="15" customHeight="1">
      <c r="AO83800" s="108"/>
      <c r="AR83800" s="108"/>
    </row>
    <row r="83801" spans="41:44" ht="15" customHeight="1">
      <c r="AO83801" s="108"/>
      <c r="AR83801" s="108"/>
    </row>
    <row r="83802" spans="41:44" ht="15" customHeight="1">
      <c r="AO83802" s="108"/>
      <c r="AR83802" s="108"/>
    </row>
    <row r="83803" spans="41:44" ht="15" customHeight="1">
      <c r="AO83803" s="108"/>
      <c r="AR83803" s="108"/>
    </row>
    <row r="83804" spans="41:44" ht="15" customHeight="1">
      <c r="AO83804" s="109"/>
      <c r="AR83804" s="109"/>
    </row>
    <row r="83805" spans="41:44" ht="15" customHeight="1">
      <c r="AO83805" s="104"/>
      <c r="AR83805" s="104"/>
    </row>
    <row r="83806" spans="41:44" ht="15" customHeight="1">
      <c r="AO83806" s="106"/>
      <c r="AR83806" s="106"/>
    </row>
    <row r="83807" spans="41:44" ht="15" customHeight="1">
      <c r="AO83807" s="106"/>
      <c r="AR83807" s="106"/>
    </row>
    <row r="83808" spans="41:44" ht="15" customHeight="1">
      <c r="AO83808" s="106"/>
      <c r="AR83808" s="106"/>
    </row>
    <row r="83809" spans="41:44" ht="15" customHeight="1">
      <c r="AO83809" s="106"/>
      <c r="AR83809" s="106"/>
    </row>
    <row r="83810" spans="41:44" ht="15" customHeight="1">
      <c r="AO83810" s="106"/>
      <c r="AR83810" s="106"/>
    </row>
    <row r="83811" spans="41:44" ht="15" customHeight="1">
      <c r="AO83811" s="106"/>
      <c r="AR83811" s="106"/>
    </row>
    <row r="83812" spans="41:44" ht="15" customHeight="1">
      <c r="AO83812" s="106"/>
      <c r="AR83812" s="106"/>
    </row>
    <row r="83813" spans="41:44" ht="15" customHeight="1">
      <c r="AO83813" s="108"/>
      <c r="AR83813" s="108"/>
    </row>
    <row r="83814" spans="41:44" ht="15" customHeight="1">
      <c r="AO83814" s="108"/>
      <c r="AR83814" s="108"/>
    </row>
    <row r="83815" spans="41:44" ht="15" customHeight="1">
      <c r="AO83815" s="108"/>
      <c r="AR83815" s="108"/>
    </row>
    <row r="83816" spans="41:44" ht="15" customHeight="1">
      <c r="AO83816" s="108"/>
      <c r="AR83816" s="108"/>
    </row>
    <row r="83817" spans="41:44" ht="15" customHeight="1">
      <c r="AO83817" s="108"/>
      <c r="AR83817" s="108"/>
    </row>
    <row r="83818" spans="41:44" ht="15" customHeight="1">
      <c r="AO83818" s="109"/>
      <c r="AR83818" s="109"/>
    </row>
    <row r="83819" spans="41:44" ht="15" customHeight="1">
      <c r="AO83819" s="104"/>
      <c r="AR83819" s="104"/>
    </row>
    <row r="83820" spans="41:44" ht="15" customHeight="1">
      <c r="AO83820" s="106"/>
      <c r="AR83820" s="106"/>
    </row>
    <row r="83821" spans="41:44" ht="15" customHeight="1">
      <c r="AO83821" s="106"/>
      <c r="AR83821" s="106"/>
    </row>
    <row r="83822" spans="41:44" ht="15" customHeight="1">
      <c r="AO83822" s="106"/>
      <c r="AR83822" s="106"/>
    </row>
    <row r="83823" spans="41:44" ht="15" customHeight="1">
      <c r="AO83823" s="106"/>
      <c r="AR83823" s="106"/>
    </row>
    <row r="83824" spans="41:44" ht="15" customHeight="1">
      <c r="AO83824" s="106"/>
      <c r="AR83824" s="106"/>
    </row>
    <row r="83825" spans="41:44" ht="15" customHeight="1">
      <c r="AO83825" s="106"/>
      <c r="AR83825" s="106"/>
    </row>
    <row r="83826" spans="41:44" ht="15" customHeight="1">
      <c r="AO83826" s="106"/>
      <c r="AR83826" s="106"/>
    </row>
    <row r="83827" spans="41:44" ht="15" customHeight="1">
      <c r="AO83827" s="108"/>
      <c r="AR83827" s="108"/>
    </row>
    <row r="83828" spans="41:44" ht="15" customHeight="1">
      <c r="AO83828" s="108"/>
      <c r="AR83828" s="108"/>
    </row>
    <row r="83829" spans="41:44" ht="15" customHeight="1">
      <c r="AO83829" s="108"/>
      <c r="AR83829" s="108"/>
    </row>
    <row r="83830" spans="41:44" ht="15" customHeight="1">
      <c r="AO83830" s="108"/>
      <c r="AR83830" s="108"/>
    </row>
    <row r="83831" spans="41:44" ht="15" customHeight="1">
      <c r="AO83831" s="108"/>
      <c r="AR83831" s="108"/>
    </row>
    <row r="83832" spans="41:44" ht="15" customHeight="1">
      <c r="AO83832" s="109"/>
      <c r="AR83832" s="109"/>
    </row>
    <row r="83833" spans="41:44" ht="15" customHeight="1">
      <c r="AO83833" s="104"/>
      <c r="AR83833" s="104"/>
    </row>
    <row r="83834" spans="41:44" ht="15" customHeight="1">
      <c r="AO83834" s="106"/>
      <c r="AR83834" s="106"/>
    </row>
    <row r="83835" spans="41:44" ht="15" customHeight="1">
      <c r="AO83835" s="106"/>
      <c r="AR83835" s="106"/>
    </row>
    <row r="83836" spans="41:44" ht="15" customHeight="1">
      <c r="AO83836" s="106"/>
      <c r="AR83836" s="106"/>
    </row>
    <row r="83837" spans="41:44" ht="15" customHeight="1">
      <c r="AO83837" s="106"/>
      <c r="AR83837" s="106"/>
    </row>
    <row r="83838" spans="41:44" ht="15" customHeight="1">
      <c r="AO83838" s="106"/>
      <c r="AR83838" s="106"/>
    </row>
    <row r="83839" spans="41:44" ht="15" customHeight="1">
      <c r="AO83839" s="106"/>
      <c r="AR83839" s="106"/>
    </row>
    <row r="83840" spans="41:44" ht="15" customHeight="1">
      <c r="AO83840" s="106"/>
      <c r="AR83840" s="106"/>
    </row>
    <row r="83841" spans="41:44" ht="15" customHeight="1">
      <c r="AO83841" s="108"/>
      <c r="AR83841" s="108"/>
    </row>
    <row r="83842" spans="41:44" ht="15" customHeight="1">
      <c r="AO83842" s="108"/>
      <c r="AR83842" s="108"/>
    </row>
    <row r="83843" spans="41:44" ht="15" customHeight="1">
      <c r="AO83843" s="108"/>
      <c r="AR83843" s="108"/>
    </row>
    <row r="83844" spans="41:44" ht="15" customHeight="1">
      <c r="AO83844" s="108"/>
      <c r="AR83844" s="108"/>
    </row>
    <row r="83845" spans="41:44" ht="15" customHeight="1">
      <c r="AO83845" s="108"/>
      <c r="AR83845" s="108"/>
    </row>
    <row r="83846" spans="41:44" ht="15" customHeight="1">
      <c r="AO83846" s="109"/>
      <c r="AR83846" s="109"/>
    </row>
    <row r="83847" spans="41:44" ht="15" customHeight="1">
      <c r="AO83847" s="104"/>
      <c r="AR83847" s="104"/>
    </row>
    <row r="83848" spans="41:44" ht="15" customHeight="1">
      <c r="AO83848" s="106"/>
      <c r="AR83848" s="106"/>
    </row>
    <row r="83849" spans="41:44" ht="15" customHeight="1">
      <c r="AO83849" s="106"/>
      <c r="AR83849" s="106"/>
    </row>
    <row r="83850" spans="41:44" ht="15" customHeight="1">
      <c r="AO83850" s="106"/>
      <c r="AR83850" s="106"/>
    </row>
    <row r="83851" spans="41:44" ht="15" customHeight="1">
      <c r="AO83851" s="106"/>
      <c r="AR83851" s="106"/>
    </row>
    <row r="83852" spans="41:44" ht="15" customHeight="1">
      <c r="AO83852" s="106"/>
      <c r="AR83852" s="106"/>
    </row>
    <row r="83853" spans="41:44" ht="15" customHeight="1">
      <c r="AO83853" s="106"/>
      <c r="AR83853" s="106"/>
    </row>
    <row r="83854" spans="41:44" ht="15" customHeight="1">
      <c r="AO83854" s="106"/>
      <c r="AR83854" s="106"/>
    </row>
    <row r="83855" spans="41:44" ht="15" customHeight="1">
      <c r="AO83855" s="108"/>
      <c r="AR83855" s="108"/>
    </row>
    <row r="83856" spans="41:44" ht="15" customHeight="1">
      <c r="AO83856" s="108"/>
      <c r="AR83856" s="108"/>
    </row>
    <row r="83857" spans="41:44" ht="15" customHeight="1">
      <c r="AO83857" s="108"/>
      <c r="AR83857" s="108"/>
    </row>
    <row r="83858" spans="41:44" ht="15" customHeight="1">
      <c r="AO83858" s="108"/>
      <c r="AR83858" s="108"/>
    </row>
    <row r="83859" spans="41:44" ht="15" customHeight="1">
      <c r="AO83859" s="108"/>
      <c r="AR83859" s="108"/>
    </row>
    <row r="83860" spans="41:44" ht="15" customHeight="1">
      <c r="AO83860" s="109"/>
      <c r="AR83860" s="109"/>
    </row>
    <row r="83861" spans="41:44" ht="15" customHeight="1">
      <c r="AO83861" s="104"/>
      <c r="AR83861" s="104"/>
    </row>
    <row r="83862" spans="41:44" ht="15" customHeight="1">
      <c r="AO83862" s="106"/>
      <c r="AR83862" s="106"/>
    </row>
    <row r="83863" spans="41:44" ht="15" customHeight="1">
      <c r="AO83863" s="106"/>
      <c r="AR83863" s="106"/>
    </row>
    <row r="83864" spans="41:44" ht="15" customHeight="1">
      <c r="AO83864" s="106"/>
      <c r="AR83864" s="106"/>
    </row>
    <row r="83865" spans="41:44" ht="15" customHeight="1">
      <c r="AO83865" s="106"/>
      <c r="AR83865" s="106"/>
    </row>
    <row r="83866" spans="41:44" ht="15" customHeight="1">
      <c r="AO83866" s="106"/>
      <c r="AR83866" s="106"/>
    </row>
    <row r="83867" spans="41:44" ht="15" customHeight="1">
      <c r="AO83867" s="106"/>
      <c r="AR83867" s="106"/>
    </row>
    <row r="83868" spans="41:44" ht="15" customHeight="1">
      <c r="AO83868" s="106"/>
      <c r="AR83868" s="106"/>
    </row>
    <row r="83869" spans="41:44" ht="15" customHeight="1">
      <c r="AO83869" s="108"/>
      <c r="AR83869" s="108"/>
    </row>
    <row r="83870" spans="41:44" ht="15" customHeight="1">
      <c r="AO83870" s="108"/>
      <c r="AR83870" s="108"/>
    </row>
    <row r="83871" spans="41:44" ht="15" customHeight="1">
      <c r="AO83871" s="108"/>
      <c r="AR83871" s="108"/>
    </row>
    <row r="83872" spans="41:44" ht="15" customHeight="1">
      <c r="AO83872" s="108"/>
      <c r="AR83872" s="108"/>
    </row>
    <row r="83873" spans="41:44" ht="15" customHeight="1">
      <c r="AO83873" s="108"/>
      <c r="AR83873" s="108"/>
    </row>
    <row r="83874" spans="41:44" ht="15" customHeight="1">
      <c r="AO83874" s="109"/>
      <c r="AR83874" s="109"/>
    </row>
    <row r="83875" spans="41:44" ht="15" customHeight="1">
      <c r="AO83875" s="104"/>
      <c r="AR83875" s="104"/>
    </row>
    <row r="83876" spans="41:44" ht="15" customHeight="1">
      <c r="AO83876" s="106"/>
      <c r="AR83876" s="106"/>
    </row>
    <row r="83877" spans="41:44" ht="15" customHeight="1">
      <c r="AO83877" s="106"/>
      <c r="AR83877" s="106"/>
    </row>
    <row r="83878" spans="41:44" ht="15" customHeight="1">
      <c r="AO83878" s="106"/>
      <c r="AR83878" s="106"/>
    </row>
    <row r="83879" spans="41:44" ht="15" customHeight="1">
      <c r="AO83879" s="106"/>
      <c r="AR83879" s="106"/>
    </row>
    <row r="83880" spans="41:44" ht="15" customHeight="1">
      <c r="AO83880" s="106"/>
      <c r="AR83880" s="106"/>
    </row>
    <row r="83881" spans="41:44" ht="15" customHeight="1">
      <c r="AO83881" s="106"/>
      <c r="AR83881" s="106"/>
    </row>
    <row r="83882" spans="41:44" ht="15" customHeight="1">
      <c r="AO83882" s="106"/>
      <c r="AR83882" s="106"/>
    </row>
    <row r="83883" spans="41:44" ht="15" customHeight="1">
      <c r="AO83883" s="108"/>
      <c r="AR83883" s="108"/>
    </row>
    <row r="83884" spans="41:44" ht="15" customHeight="1">
      <c r="AO83884" s="108"/>
      <c r="AR83884" s="108"/>
    </row>
    <row r="83885" spans="41:44" ht="15" customHeight="1">
      <c r="AO83885" s="108"/>
      <c r="AR83885" s="108"/>
    </row>
    <row r="83886" spans="41:44" ht="15" customHeight="1">
      <c r="AO83886" s="108"/>
      <c r="AR83886" s="108"/>
    </row>
    <row r="83887" spans="41:44" ht="15" customHeight="1">
      <c r="AO83887" s="108"/>
      <c r="AR83887" s="108"/>
    </row>
    <row r="83888" spans="41:44" ht="15" customHeight="1">
      <c r="AO83888" s="109"/>
      <c r="AR83888" s="109"/>
    </row>
    <row r="83889" spans="41:44" ht="15" customHeight="1">
      <c r="AO83889" s="104"/>
      <c r="AR83889" s="104"/>
    </row>
    <row r="83890" spans="41:44" ht="15" customHeight="1">
      <c r="AO83890" s="106"/>
      <c r="AR83890" s="106"/>
    </row>
    <row r="83891" spans="41:44" ht="15" customHeight="1">
      <c r="AO83891" s="106"/>
      <c r="AR83891" s="106"/>
    </row>
    <row r="83892" spans="41:44" ht="15" customHeight="1">
      <c r="AO83892" s="106"/>
      <c r="AR83892" s="106"/>
    </row>
    <row r="83893" spans="41:44" ht="15" customHeight="1">
      <c r="AO83893" s="106"/>
      <c r="AR83893" s="106"/>
    </row>
    <row r="83894" spans="41:44" ht="15" customHeight="1">
      <c r="AO83894" s="106"/>
      <c r="AR83894" s="106"/>
    </row>
    <row r="83895" spans="41:44" ht="15" customHeight="1">
      <c r="AO83895" s="106"/>
      <c r="AR83895" s="106"/>
    </row>
    <row r="83896" spans="41:44" ht="15" customHeight="1">
      <c r="AO83896" s="106"/>
      <c r="AR83896" s="106"/>
    </row>
    <row r="83897" spans="41:44" ht="15" customHeight="1">
      <c r="AO83897" s="108"/>
      <c r="AR83897" s="108"/>
    </row>
    <row r="83898" spans="41:44" ht="15" customHeight="1">
      <c r="AO83898" s="108"/>
      <c r="AR83898" s="108"/>
    </row>
    <row r="83899" spans="41:44" ht="15" customHeight="1">
      <c r="AO83899" s="108"/>
      <c r="AR83899" s="108"/>
    </row>
    <row r="83900" spans="41:44" ht="15" customHeight="1">
      <c r="AO83900" s="108"/>
      <c r="AR83900" s="108"/>
    </row>
    <row r="83901" spans="41:44" ht="15" customHeight="1">
      <c r="AO83901" s="108"/>
      <c r="AR83901" s="108"/>
    </row>
    <row r="83902" spans="41:44" ht="15" customHeight="1">
      <c r="AO83902" s="109"/>
      <c r="AR83902" s="109"/>
    </row>
    <row r="83903" spans="41:44" ht="15" customHeight="1">
      <c r="AO83903" s="104"/>
      <c r="AR83903" s="104"/>
    </row>
    <row r="83904" spans="41:44" ht="15" customHeight="1">
      <c r="AO83904" s="106"/>
      <c r="AR83904" s="106"/>
    </row>
    <row r="83905" spans="41:44" ht="15" customHeight="1">
      <c r="AO83905" s="106"/>
      <c r="AR83905" s="106"/>
    </row>
    <row r="83906" spans="41:44" ht="15" customHeight="1">
      <c r="AO83906" s="106"/>
      <c r="AR83906" s="106"/>
    </row>
    <row r="83907" spans="41:44" ht="15" customHeight="1">
      <c r="AO83907" s="106"/>
      <c r="AR83907" s="106"/>
    </row>
    <row r="83908" spans="41:44" ht="15" customHeight="1">
      <c r="AO83908" s="106"/>
      <c r="AR83908" s="106"/>
    </row>
    <row r="83909" spans="41:44" ht="15" customHeight="1">
      <c r="AO83909" s="106"/>
      <c r="AR83909" s="106"/>
    </row>
    <row r="83910" spans="41:44" ht="15" customHeight="1">
      <c r="AO83910" s="106"/>
      <c r="AR83910" s="106"/>
    </row>
    <row r="83911" spans="41:44" ht="15" customHeight="1">
      <c r="AO83911" s="108"/>
      <c r="AR83911" s="108"/>
    </row>
    <row r="83912" spans="41:44" ht="15" customHeight="1">
      <c r="AO83912" s="108"/>
      <c r="AR83912" s="108"/>
    </row>
    <row r="83913" spans="41:44" ht="15" customHeight="1">
      <c r="AO83913" s="108"/>
      <c r="AR83913" s="108"/>
    </row>
    <row r="83914" spans="41:44" ht="15" customHeight="1">
      <c r="AO83914" s="108"/>
      <c r="AR83914" s="108"/>
    </row>
    <row r="83915" spans="41:44" ht="15" customHeight="1">
      <c r="AO83915" s="108"/>
      <c r="AR83915" s="108"/>
    </row>
    <row r="83916" spans="41:44" ht="15" customHeight="1">
      <c r="AO83916" s="109"/>
      <c r="AR83916" s="109"/>
    </row>
    <row r="83917" spans="41:44" ht="15" customHeight="1">
      <c r="AO83917" s="104"/>
      <c r="AR83917" s="104"/>
    </row>
    <row r="83918" spans="41:44" ht="15" customHeight="1">
      <c r="AO83918" s="106"/>
      <c r="AR83918" s="106"/>
    </row>
    <row r="83919" spans="41:44" ht="15" customHeight="1">
      <c r="AO83919" s="106"/>
      <c r="AR83919" s="106"/>
    </row>
    <row r="83920" spans="41:44" ht="15" customHeight="1">
      <c r="AO83920" s="106"/>
      <c r="AR83920" s="106"/>
    </row>
    <row r="83921" spans="41:44" ht="15" customHeight="1">
      <c r="AO83921" s="106"/>
      <c r="AR83921" s="106"/>
    </row>
    <row r="83922" spans="41:44" ht="15" customHeight="1">
      <c r="AO83922" s="106"/>
      <c r="AR83922" s="106"/>
    </row>
    <row r="83923" spans="41:44" ht="15" customHeight="1">
      <c r="AO83923" s="106"/>
      <c r="AR83923" s="106"/>
    </row>
    <row r="83924" spans="41:44" ht="15" customHeight="1">
      <c r="AO83924" s="106"/>
      <c r="AR83924" s="106"/>
    </row>
    <row r="83925" spans="41:44" ht="15" customHeight="1">
      <c r="AO83925" s="108"/>
      <c r="AR83925" s="108"/>
    </row>
    <row r="83926" spans="41:44" ht="15" customHeight="1">
      <c r="AO83926" s="108"/>
      <c r="AR83926" s="108"/>
    </row>
    <row r="83927" spans="41:44" ht="15" customHeight="1">
      <c r="AO83927" s="108"/>
      <c r="AR83927" s="108"/>
    </row>
    <row r="83928" spans="41:44" ht="15" customHeight="1">
      <c r="AO83928" s="108"/>
      <c r="AR83928" s="108"/>
    </row>
    <row r="83929" spans="41:44" ht="15" customHeight="1">
      <c r="AO83929" s="108"/>
      <c r="AR83929" s="108"/>
    </row>
    <row r="83930" spans="41:44" ht="15" customHeight="1">
      <c r="AO83930" s="109"/>
      <c r="AR83930" s="109"/>
    </row>
    <row r="83931" spans="41:44" ht="15" customHeight="1">
      <c r="AO83931" s="104"/>
      <c r="AR83931" s="104"/>
    </row>
    <row r="83932" spans="41:44" ht="15" customHeight="1">
      <c r="AO83932" s="106"/>
      <c r="AR83932" s="106"/>
    </row>
    <row r="83933" spans="41:44" ht="15" customHeight="1">
      <c r="AO83933" s="106"/>
      <c r="AR83933" s="106"/>
    </row>
    <row r="83934" spans="41:44" ht="15" customHeight="1">
      <c r="AO83934" s="106"/>
      <c r="AR83934" s="106"/>
    </row>
    <row r="83935" spans="41:44" ht="15" customHeight="1">
      <c r="AO83935" s="106"/>
      <c r="AR83935" s="106"/>
    </row>
    <row r="83936" spans="41:44" ht="15" customHeight="1">
      <c r="AO83936" s="106"/>
      <c r="AR83936" s="106"/>
    </row>
    <row r="83937" spans="41:44" ht="15" customHeight="1">
      <c r="AO83937" s="106"/>
      <c r="AR83937" s="106"/>
    </row>
    <row r="83938" spans="41:44" ht="15" customHeight="1">
      <c r="AO83938" s="106"/>
      <c r="AR83938" s="106"/>
    </row>
    <row r="83939" spans="41:44" ht="15" customHeight="1">
      <c r="AO83939" s="108"/>
      <c r="AR83939" s="108"/>
    </row>
    <row r="83940" spans="41:44" ht="15" customHeight="1">
      <c r="AO83940" s="108"/>
      <c r="AR83940" s="108"/>
    </row>
    <row r="83941" spans="41:44" ht="15" customHeight="1">
      <c r="AO83941" s="108"/>
      <c r="AR83941" s="108"/>
    </row>
    <row r="83942" spans="41:44" ht="15" customHeight="1">
      <c r="AO83942" s="108"/>
      <c r="AR83942" s="108"/>
    </row>
    <row r="83943" spans="41:44" ht="15" customHeight="1">
      <c r="AO83943" s="108"/>
      <c r="AR83943" s="108"/>
    </row>
    <row r="83944" spans="41:44" ht="15" customHeight="1">
      <c r="AO83944" s="109"/>
      <c r="AR83944" s="109"/>
    </row>
    <row r="83945" spans="41:44" ht="15" customHeight="1">
      <c r="AO83945" s="104"/>
      <c r="AR83945" s="104"/>
    </row>
    <row r="83946" spans="41:44" ht="15" customHeight="1">
      <c r="AO83946" s="106"/>
      <c r="AR83946" s="106"/>
    </row>
    <row r="83947" spans="41:44" ht="15" customHeight="1">
      <c r="AO83947" s="106"/>
      <c r="AR83947" s="106"/>
    </row>
    <row r="83948" spans="41:44" ht="15" customHeight="1">
      <c r="AO83948" s="106"/>
      <c r="AR83948" s="106"/>
    </row>
    <row r="83949" spans="41:44" ht="15" customHeight="1">
      <c r="AO83949" s="106"/>
      <c r="AR83949" s="106"/>
    </row>
    <row r="83950" spans="41:44" ht="15" customHeight="1">
      <c r="AO83950" s="106"/>
      <c r="AR83950" s="106"/>
    </row>
    <row r="83951" spans="41:44" ht="15" customHeight="1">
      <c r="AO83951" s="106"/>
      <c r="AR83951" s="106"/>
    </row>
    <row r="83952" spans="41:44" ht="15" customHeight="1">
      <c r="AO83952" s="106"/>
      <c r="AR83952" s="106"/>
    </row>
    <row r="83953" spans="41:44" ht="15" customHeight="1">
      <c r="AO83953" s="108"/>
      <c r="AR83953" s="108"/>
    </row>
    <row r="83954" spans="41:44" ht="15" customHeight="1">
      <c r="AO83954" s="108"/>
      <c r="AR83954" s="108"/>
    </row>
    <row r="83955" spans="41:44" ht="15" customHeight="1">
      <c r="AO83955" s="108"/>
      <c r="AR83955" s="108"/>
    </row>
    <row r="83956" spans="41:44" ht="15" customHeight="1">
      <c r="AO83956" s="108"/>
      <c r="AR83956" s="108"/>
    </row>
    <row r="83957" spans="41:44" ht="15" customHeight="1">
      <c r="AO83957" s="108"/>
      <c r="AR83957" s="108"/>
    </row>
    <row r="83958" spans="41:44" ht="15" customHeight="1">
      <c r="AO83958" s="109"/>
      <c r="AR83958" s="109"/>
    </row>
    <row r="83959" spans="41:44" ht="15" customHeight="1">
      <c r="AO83959" s="104"/>
      <c r="AR83959" s="104"/>
    </row>
    <row r="83960" spans="41:44" ht="15" customHeight="1">
      <c r="AO83960" s="106"/>
      <c r="AR83960" s="106"/>
    </row>
    <row r="83961" spans="41:44" ht="15" customHeight="1">
      <c r="AO83961" s="106"/>
      <c r="AR83961" s="106"/>
    </row>
    <row r="83962" spans="41:44" ht="15" customHeight="1">
      <c r="AO83962" s="106"/>
      <c r="AR83962" s="106"/>
    </row>
    <row r="83963" spans="41:44" ht="15" customHeight="1">
      <c r="AO83963" s="106"/>
      <c r="AR83963" s="106"/>
    </row>
    <row r="83964" spans="41:44" ht="15" customHeight="1">
      <c r="AO83964" s="106"/>
      <c r="AR83964" s="106"/>
    </row>
    <row r="83965" spans="41:44" ht="15" customHeight="1">
      <c r="AO83965" s="106"/>
      <c r="AR83965" s="106"/>
    </row>
    <row r="83966" spans="41:44" ht="15" customHeight="1">
      <c r="AO83966" s="106"/>
      <c r="AR83966" s="106"/>
    </row>
    <row r="83967" spans="41:44" ht="15" customHeight="1">
      <c r="AO83967" s="108"/>
      <c r="AR83967" s="108"/>
    </row>
    <row r="83968" spans="41:44" ht="15" customHeight="1">
      <c r="AO83968" s="108"/>
      <c r="AR83968" s="108"/>
    </row>
    <row r="83969" spans="41:44" ht="15" customHeight="1">
      <c r="AO83969" s="108"/>
      <c r="AR83969" s="108"/>
    </row>
    <row r="83970" spans="41:44" ht="15" customHeight="1">
      <c r="AO83970" s="108"/>
      <c r="AR83970" s="108"/>
    </row>
    <row r="83971" spans="41:44" ht="15" customHeight="1">
      <c r="AO83971" s="108"/>
      <c r="AR83971" s="108"/>
    </row>
    <row r="83972" spans="41:44" ht="15" customHeight="1">
      <c r="AO83972" s="109"/>
      <c r="AR83972" s="109"/>
    </row>
    <row r="83973" spans="41:44" ht="15" customHeight="1">
      <c r="AO83973" s="104"/>
      <c r="AR83973" s="104"/>
    </row>
    <row r="83974" spans="41:44" ht="15" customHeight="1">
      <c r="AO83974" s="106"/>
      <c r="AR83974" s="106"/>
    </row>
    <row r="83975" spans="41:44" ht="15" customHeight="1">
      <c r="AO83975" s="106"/>
      <c r="AR83975" s="106"/>
    </row>
    <row r="83976" spans="41:44" ht="15" customHeight="1">
      <c r="AO83976" s="106"/>
      <c r="AR83976" s="106"/>
    </row>
    <row r="83977" spans="41:44" ht="15" customHeight="1">
      <c r="AO83977" s="106"/>
      <c r="AR83977" s="106"/>
    </row>
    <row r="83978" spans="41:44" ht="15" customHeight="1">
      <c r="AO83978" s="106"/>
      <c r="AR83978" s="106"/>
    </row>
    <row r="83979" spans="41:44" ht="15" customHeight="1">
      <c r="AO83979" s="106"/>
      <c r="AR83979" s="106"/>
    </row>
    <row r="83980" spans="41:44" ht="15" customHeight="1">
      <c r="AO83980" s="106"/>
      <c r="AR83980" s="106"/>
    </row>
    <row r="83981" spans="41:44" ht="15" customHeight="1">
      <c r="AO83981" s="108"/>
      <c r="AR83981" s="108"/>
    </row>
    <row r="83982" spans="41:44" ht="15" customHeight="1">
      <c r="AO83982" s="108"/>
      <c r="AR83982" s="108"/>
    </row>
    <row r="83983" spans="41:44" ht="15" customHeight="1">
      <c r="AO83983" s="108"/>
      <c r="AR83983" s="108"/>
    </row>
    <row r="83984" spans="41:44" ht="15" customHeight="1">
      <c r="AO83984" s="108"/>
      <c r="AR83984" s="108"/>
    </row>
    <row r="83985" spans="41:44" ht="15" customHeight="1">
      <c r="AO83985" s="108"/>
      <c r="AR83985" s="108"/>
    </row>
    <row r="83986" spans="41:44" ht="15" customHeight="1">
      <c r="AO83986" s="109"/>
      <c r="AR83986" s="109"/>
    </row>
    <row r="83987" spans="41:44" ht="15" customHeight="1">
      <c r="AO83987" s="104"/>
      <c r="AR83987" s="104"/>
    </row>
    <row r="83988" spans="41:44" ht="15" customHeight="1">
      <c r="AO83988" s="106"/>
      <c r="AR83988" s="106"/>
    </row>
    <row r="83989" spans="41:44" ht="15" customHeight="1">
      <c r="AO83989" s="106"/>
      <c r="AR83989" s="106"/>
    </row>
    <row r="83990" spans="41:44" ht="15" customHeight="1">
      <c r="AO83990" s="106"/>
      <c r="AR83990" s="106"/>
    </row>
    <row r="83991" spans="41:44" ht="15" customHeight="1">
      <c r="AO83991" s="106"/>
      <c r="AR83991" s="106"/>
    </row>
    <row r="83992" spans="41:44" ht="15" customHeight="1">
      <c r="AO83992" s="106"/>
      <c r="AR83992" s="106"/>
    </row>
    <row r="83993" spans="41:44" ht="15" customHeight="1">
      <c r="AO83993" s="106"/>
      <c r="AR83993" s="106"/>
    </row>
    <row r="83994" spans="41:44" ht="15" customHeight="1">
      <c r="AO83994" s="106"/>
      <c r="AR83994" s="106"/>
    </row>
    <row r="83995" spans="41:44" ht="15" customHeight="1">
      <c r="AO83995" s="108"/>
      <c r="AR83995" s="108"/>
    </row>
    <row r="83996" spans="41:44" ht="15" customHeight="1">
      <c r="AO83996" s="108"/>
      <c r="AR83996" s="108"/>
    </row>
    <row r="83997" spans="41:44" ht="15" customHeight="1">
      <c r="AO83997" s="108"/>
      <c r="AR83997" s="108"/>
    </row>
    <row r="83998" spans="41:44" ht="15" customHeight="1">
      <c r="AO83998" s="108"/>
      <c r="AR83998" s="108"/>
    </row>
    <row r="83999" spans="41:44" ht="15" customHeight="1">
      <c r="AO83999" s="108"/>
      <c r="AR83999" s="108"/>
    </row>
    <row r="84000" spans="41:44" ht="15" customHeight="1">
      <c r="AO84000" s="109"/>
      <c r="AR84000" s="109"/>
    </row>
    <row r="84001" spans="41:44" ht="15" customHeight="1">
      <c r="AO84001" s="104"/>
      <c r="AR84001" s="104"/>
    </row>
    <row r="84002" spans="41:44" ht="15" customHeight="1">
      <c r="AO84002" s="106"/>
      <c r="AR84002" s="106"/>
    </row>
    <row r="84003" spans="41:44" ht="15" customHeight="1">
      <c r="AO84003" s="106"/>
      <c r="AR84003" s="106"/>
    </row>
    <row r="84004" spans="41:44" ht="15" customHeight="1">
      <c r="AO84004" s="106"/>
      <c r="AR84004" s="106"/>
    </row>
    <row r="84005" spans="41:44" ht="15" customHeight="1">
      <c r="AO84005" s="106"/>
      <c r="AR84005" s="106"/>
    </row>
    <row r="84006" spans="41:44" ht="15" customHeight="1">
      <c r="AO84006" s="106"/>
      <c r="AR84006" s="106"/>
    </row>
    <row r="84007" spans="41:44" ht="15" customHeight="1">
      <c r="AO84007" s="106"/>
      <c r="AR84007" s="106"/>
    </row>
    <row r="84008" spans="41:44" ht="15" customHeight="1">
      <c r="AO84008" s="106"/>
      <c r="AR84008" s="106"/>
    </row>
    <row r="84009" spans="41:44" ht="15" customHeight="1">
      <c r="AO84009" s="108"/>
      <c r="AR84009" s="108"/>
    </row>
    <row r="84010" spans="41:44" ht="15" customHeight="1">
      <c r="AO84010" s="108"/>
      <c r="AR84010" s="108"/>
    </row>
    <row r="84011" spans="41:44" ht="15" customHeight="1">
      <c r="AO84011" s="108"/>
      <c r="AR84011" s="108"/>
    </row>
    <row r="84012" spans="41:44" ht="15" customHeight="1">
      <c r="AO84012" s="108"/>
      <c r="AR84012" s="108"/>
    </row>
    <row r="84013" spans="41:44" ht="15" customHeight="1">
      <c r="AO84013" s="108"/>
      <c r="AR84013" s="108"/>
    </row>
    <row r="84014" spans="41:44" ht="15" customHeight="1">
      <c r="AO84014" s="109"/>
      <c r="AR84014" s="109"/>
    </row>
    <row r="84015" spans="41:44" ht="15" customHeight="1">
      <c r="AO84015" s="104"/>
      <c r="AR84015" s="104"/>
    </row>
    <row r="84016" spans="41:44" ht="15" customHeight="1">
      <c r="AO84016" s="106"/>
      <c r="AR84016" s="106"/>
    </row>
    <row r="84017" spans="41:44" ht="15" customHeight="1">
      <c r="AO84017" s="106"/>
      <c r="AR84017" s="106"/>
    </row>
    <row r="84018" spans="41:44" ht="15" customHeight="1">
      <c r="AO84018" s="106"/>
      <c r="AR84018" s="106"/>
    </row>
    <row r="84019" spans="41:44" ht="15" customHeight="1">
      <c r="AO84019" s="106"/>
      <c r="AR84019" s="106"/>
    </row>
    <row r="84020" spans="41:44" ht="15" customHeight="1">
      <c r="AO84020" s="106"/>
      <c r="AR84020" s="106"/>
    </row>
    <row r="84021" spans="41:44" ht="15" customHeight="1">
      <c r="AO84021" s="106"/>
      <c r="AR84021" s="106"/>
    </row>
    <row r="84022" spans="41:44" ht="15" customHeight="1">
      <c r="AO84022" s="106"/>
      <c r="AR84022" s="106"/>
    </row>
    <row r="84023" spans="41:44" ht="15" customHeight="1">
      <c r="AO84023" s="108"/>
      <c r="AR84023" s="108"/>
    </row>
    <row r="84024" spans="41:44" ht="15" customHeight="1">
      <c r="AO84024" s="108"/>
      <c r="AR84024" s="108"/>
    </row>
    <row r="84025" spans="41:44" ht="15" customHeight="1">
      <c r="AO84025" s="108"/>
      <c r="AR84025" s="108"/>
    </row>
    <row r="84026" spans="41:44" ht="15" customHeight="1">
      <c r="AO84026" s="108"/>
      <c r="AR84026" s="108"/>
    </row>
    <row r="84027" spans="41:44" ht="15" customHeight="1">
      <c r="AO84027" s="108"/>
      <c r="AR84027" s="108"/>
    </row>
    <row r="84028" spans="41:44" ht="15" customHeight="1">
      <c r="AO84028" s="109"/>
      <c r="AR84028" s="109"/>
    </row>
    <row r="84029" spans="41:44" ht="15" customHeight="1">
      <c r="AO84029" s="104"/>
      <c r="AR84029" s="104"/>
    </row>
    <row r="84030" spans="41:44" ht="15" customHeight="1">
      <c r="AO84030" s="106"/>
      <c r="AR84030" s="106"/>
    </row>
    <row r="84031" spans="41:44" ht="15" customHeight="1">
      <c r="AO84031" s="106"/>
      <c r="AR84031" s="106"/>
    </row>
    <row r="84032" spans="41:44" ht="15" customHeight="1">
      <c r="AO84032" s="106"/>
      <c r="AR84032" s="106"/>
    </row>
    <row r="84033" spans="41:44" ht="15" customHeight="1">
      <c r="AO84033" s="106"/>
      <c r="AR84033" s="106"/>
    </row>
    <row r="84034" spans="41:44" ht="15" customHeight="1">
      <c r="AO84034" s="106"/>
      <c r="AR84034" s="106"/>
    </row>
    <row r="84035" spans="41:44" ht="15" customHeight="1">
      <c r="AO84035" s="106"/>
      <c r="AR84035" s="106"/>
    </row>
    <row r="84036" spans="41:44" ht="15" customHeight="1">
      <c r="AO84036" s="106"/>
      <c r="AR84036" s="106"/>
    </row>
    <row r="84037" spans="41:44" ht="15" customHeight="1">
      <c r="AO84037" s="108"/>
      <c r="AR84037" s="108"/>
    </row>
    <row r="84038" spans="41:44" ht="15" customHeight="1">
      <c r="AO84038" s="108"/>
      <c r="AR84038" s="108"/>
    </row>
    <row r="84039" spans="41:44" ht="15" customHeight="1">
      <c r="AO84039" s="108"/>
      <c r="AR84039" s="108"/>
    </row>
    <row r="84040" spans="41:44" ht="15" customHeight="1">
      <c r="AO84040" s="108"/>
      <c r="AR84040" s="108"/>
    </row>
    <row r="84041" spans="41:44" ht="15" customHeight="1">
      <c r="AO84041" s="108"/>
      <c r="AR84041" s="108"/>
    </row>
    <row r="84042" spans="41:44" ht="15" customHeight="1">
      <c r="AO84042" s="109"/>
      <c r="AR84042" s="109"/>
    </row>
    <row r="84043" spans="41:44" ht="15" customHeight="1">
      <c r="AO84043" s="104"/>
      <c r="AR84043" s="104"/>
    </row>
    <row r="84044" spans="41:44" ht="15" customHeight="1">
      <c r="AO84044" s="106"/>
      <c r="AR84044" s="106"/>
    </row>
    <row r="84045" spans="41:44" ht="15" customHeight="1">
      <c r="AO84045" s="106"/>
      <c r="AR84045" s="106"/>
    </row>
    <row r="84046" spans="41:44" ht="15" customHeight="1">
      <c r="AO84046" s="106"/>
      <c r="AR84046" s="106"/>
    </row>
    <row r="84047" spans="41:44" ht="15" customHeight="1">
      <c r="AO84047" s="106"/>
      <c r="AR84047" s="106"/>
    </row>
    <row r="84048" spans="41:44" ht="15" customHeight="1">
      <c r="AO84048" s="106"/>
      <c r="AR84048" s="106"/>
    </row>
    <row r="84049" spans="41:44" ht="15" customHeight="1">
      <c r="AO84049" s="106"/>
      <c r="AR84049" s="106"/>
    </row>
    <row r="84050" spans="41:44" ht="15" customHeight="1">
      <c r="AO84050" s="106"/>
      <c r="AR84050" s="106"/>
    </row>
    <row r="84051" spans="41:44" ht="15" customHeight="1">
      <c r="AO84051" s="108"/>
      <c r="AR84051" s="108"/>
    </row>
    <row r="84052" spans="41:44" ht="15" customHeight="1">
      <c r="AO84052" s="108"/>
      <c r="AR84052" s="108"/>
    </row>
    <row r="84053" spans="41:44" ht="15" customHeight="1">
      <c r="AO84053" s="108"/>
      <c r="AR84053" s="108"/>
    </row>
    <row r="84054" spans="41:44" ht="15" customHeight="1">
      <c r="AO84054" s="108"/>
      <c r="AR84054" s="108"/>
    </row>
    <row r="84055" spans="41:44" ht="15" customHeight="1">
      <c r="AO84055" s="108"/>
      <c r="AR84055" s="108"/>
    </row>
    <row r="84056" spans="41:44" ht="15" customHeight="1">
      <c r="AO84056" s="109"/>
      <c r="AR84056" s="109"/>
    </row>
    <row r="84057" spans="41:44" ht="15" customHeight="1">
      <c r="AO84057" s="104"/>
      <c r="AR84057" s="104"/>
    </row>
    <row r="84058" spans="41:44" ht="15" customHeight="1">
      <c r="AO84058" s="106"/>
      <c r="AR84058" s="106"/>
    </row>
    <row r="84059" spans="41:44" ht="15" customHeight="1">
      <c r="AO84059" s="106"/>
      <c r="AR84059" s="106"/>
    </row>
    <row r="84060" spans="41:44" ht="15" customHeight="1">
      <c r="AO84060" s="106"/>
      <c r="AR84060" s="106"/>
    </row>
    <row r="84061" spans="41:44" ht="15" customHeight="1">
      <c r="AO84061" s="106"/>
      <c r="AR84061" s="106"/>
    </row>
    <row r="84062" spans="41:44" ht="15" customHeight="1">
      <c r="AO84062" s="106"/>
      <c r="AR84062" s="106"/>
    </row>
    <row r="84063" spans="41:44" ht="15" customHeight="1">
      <c r="AO84063" s="106"/>
      <c r="AR84063" s="106"/>
    </row>
    <row r="84064" spans="41:44" ht="15" customHeight="1">
      <c r="AO84064" s="106"/>
      <c r="AR84064" s="106"/>
    </row>
    <row r="84065" spans="41:44" ht="15" customHeight="1">
      <c r="AO84065" s="108"/>
      <c r="AR84065" s="108"/>
    </row>
    <row r="84066" spans="41:44" ht="15" customHeight="1">
      <c r="AO84066" s="108"/>
      <c r="AR84066" s="108"/>
    </row>
    <row r="84067" spans="41:44" ht="15" customHeight="1">
      <c r="AO84067" s="108"/>
      <c r="AR84067" s="108"/>
    </row>
    <row r="84068" spans="41:44" ht="15" customHeight="1">
      <c r="AO84068" s="108"/>
      <c r="AR84068" s="108"/>
    </row>
    <row r="84069" spans="41:44" ht="15" customHeight="1">
      <c r="AO84069" s="108"/>
      <c r="AR84069" s="108"/>
    </row>
    <row r="84070" spans="41:44" ht="15" customHeight="1">
      <c r="AO84070" s="109"/>
      <c r="AR84070" s="109"/>
    </row>
    <row r="84071" spans="41:44" ht="15" customHeight="1">
      <c r="AO84071" s="104"/>
      <c r="AR84071" s="104"/>
    </row>
    <row r="84072" spans="41:44" ht="15" customHeight="1">
      <c r="AO84072" s="106"/>
      <c r="AR84072" s="106"/>
    </row>
    <row r="84073" spans="41:44" ht="15" customHeight="1">
      <c r="AO84073" s="106"/>
      <c r="AR84073" s="106"/>
    </row>
    <row r="84074" spans="41:44" ht="15" customHeight="1">
      <c r="AO84074" s="106"/>
      <c r="AR84074" s="106"/>
    </row>
    <row r="84075" spans="41:44" ht="15" customHeight="1">
      <c r="AO84075" s="106"/>
      <c r="AR84075" s="106"/>
    </row>
    <row r="84076" spans="41:44" ht="15" customHeight="1">
      <c r="AO84076" s="106"/>
      <c r="AR84076" s="106"/>
    </row>
    <row r="84077" spans="41:44" ht="15" customHeight="1">
      <c r="AO84077" s="106"/>
      <c r="AR84077" s="106"/>
    </row>
    <row r="84078" spans="41:44" ht="15" customHeight="1">
      <c r="AO84078" s="106"/>
      <c r="AR84078" s="106"/>
    </row>
    <row r="84079" spans="41:44" ht="15" customHeight="1">
      <c r="AO84079" s="108"/>
      <c r="AR84079" s="108"/>
    </row>
    <row r="84080" spans="41:44" ht="15" customHeight="1">
      <c r="AO84080" s="108"/>
      <c r="AR84080" s="108"/>
    </row>
    <row r="84081" spans="41:44" ht="15" customHeight="1">
      <c r="AO84081" s="108"/>
      <c r="AR84081" s="108"/>
    </row>
    <row r="84082" spans="41:44" ht="15" customHeight="1">
      <c r="AO84082" s="108"/>
      <c r="AR84082" s="108"/>
    </row>
    <row r="84083" spans="41:44" ht="15" customHeight="1">
      <c r="AO84083" s="108"/>
      <c r="AR84083" s="108"/>
    </row>
    <row r="84084" spans="41:44" ht="15" customHeight="1">
      <c r="AO84084" s="109"/>
      <c r="AR84084" s="109"/>
    </row>
    <row r="84085" spans="41:44" ht="15" customHeight="1">
      <c r="AO84085" s="104"/>
      <c r="AR84085" s="104"/>
    </row>
    <row r="84086" spans="41:44" ht="15" customHeight="1">
      <c r="AO84086" s="106"/>
      <c r="AR84086" s="106"/>
    </row>
    <row r="84087" spans="41:44" ht="15" customHeight="1">
      <c r="AO84087" s="106"/>
      <c r="AR84087" s="106"/>
    </row>
    <row r="84088" spans="41:44" ht="15" customHeight="1">
      <c r="AO84088" s="106"/>
      <c r="AR84088" s="106"/>
    </row>
    <row r="84089" spans="41:44" ht="15" customHeight="1">
      <c r="AO84089" s="106"/>
      <c r="AR84089" s="106"/>
    </row>
    <row r="84090" spans="41:44" ht="15" customHeight="1">
      <c r="AO84090" s="106"/>
      <c r="AR84090" s="106"/>
    </row>
    <row r="84091" spans="41:44" ht="15" customHeight="1">
      <c r="AO84091" s="106"/>
      <c r="AR84091" s="106"/>
    </row>
    <row r="84092" spans="41:44" ht="15" customHeight="1">
      <c r="AO84092" s="106"/>
      <c r="AR84092" s="106"/>
    </row>
    <row r="84093" spans="41:44" ht="15" customHeight="1">
      <c r="AO84093" s="108"/>
      <c r="AR84093" s="108"/>
    </row>
    <row r="84094" spans="41:44" ht="15" customHeight="1">
      <c r="AO84094" s="108"/>
      <c r="AR84094" s="108"/>
    </row>
    <row r="84095" spans="41:44" ht="15" customHeight="1">
      <c r="AO84095" s="108"/>
      <c r="AR84095" s="108"/>
    </row>
    <row r="84096" spans="41:44" ht="15" customHeight="1">
      <c r="AO84096" s="108"/>
      <c r="AR84096" s="108"/>
    </row>
    <row r="84097" spans="41:44" ht="15" customHeight="1">
      <c r="AO84097" s="108"/>
      <c r="AR84097" s="108"/>
    </row>
    <row r="84098" spans="41:44" ht="15" customHeight="1">
      <c r="AO84098" s="109"/>
      <c r="AR84098" s="109"/>
    </row>
    <row r="84099" spans="41:44" ht="15" customHeight="1">
      <c r="AO84099" s="104"/>
      <c r="AR84099" s="104"/>
    </row>
    <row r="84100" spans="41:44" ht="15" customHeight="1">
      <c r="AO84100" s="106"/>
      <c r="AR84100" s="106"/>
    </row>
    <row r="84101" spans="41:44" ht="15" customHeight="1">
      <c r="AO84101" s="106"/>
      <c r="AR84101" s="106"/>
    </row>
    <row r="84102" spans="41:44" ht="15" customHeight="1">
      <c r="AO84102" s="106"/>
      <c r="AR84102" s="106"/>
    </row>
    <row r="84103" spans="41:44" ht="15" customHeight="1">
      <c r="AO84103" s="106"/>
      <c r="AR84103" s="106"/>
    </row>
    <row r="84104" spans="41:44" ht="15" customHeight="1">
      <c r="AO84104" s="106"/>
      <c r="AR84104" s="106"/>
    </row>
    <row r="84105" spans="41:44" ht="15" customHeight="1">
      <c r="AO84105" s="106"/>
      <c r="AR84105" s="106"/>
    </row>
    <row r="84106" spans="41:44" ht="15" customHeight="1">
      <c r="AO84106" s="106"/>
      <c r="AR84106" s="106"/>
    </row>
    <row r="84107" spans="41:44" ht="15" customHeight="1">
      <c r="AO84107" s="108"/>
      <c r="AR84107" s="108"/>
    </row>
    <row r="84108" spans="41:44" ht="15" customHeight="1">
      <c r="AO84108" s="108"/>
      <c r="AR84108" s="108"/>
    </row>
    <row r="84109" spans="41:44" ht="15" customHeight="1">
      <c r="AO84109" s="108"/>
      <c r="AR84109" s="108"/>
    </row>
    <row r="84110" spans="41:44" ht="15" customHeight="1">
      <c r="AO84110" s="108"/>
      <c r="AR84110" s="108"/>
    </row>
    <row r="84111" spans="41:44" ht="15" customHeight="1">
      <c r="AO84111" s="108"/>
      <c r="AR84111" s="108"/>
    </row>
    <row r="84112" spans="41:44" ht="15" customHeight="1">
      <c r="AO84112" s="109"/>
      <c r="AR84112" s="109"/>
    </row>
    <row r="84113" spans="41:44" ht="15" customHeight="1">
      <c r="AO84113" s="104"/>
      <c r="AR84113" s="104"/>
    </row>
    <row r="84114" spans="41:44" ht="15" customHeight="1">
      <c r="AO84114" s="106"/>
      <c r="AR84114" s="106"/>
    </row>
    <row r="84115" spans="41:44" ht="15" customHeight="1">
      <c r="AO84115" s="106"/>
      <c r="AR84115" s="106"/>
    </row>
    <row r="84116" spans="41:44" ht="15" customHeight="1">
      <c r="AO84116" s="106"/>
      <c r="AR84116" s="106"/>
    </row>
    <row r="84117" spans="41:44" ht="15" customHeight="1">
      <c r="AO84117" s="106"/>
      <c r="AR84117" s="106"/>
    </row>
    <row r="84118" spans="41:44" ht="15" customHeight="1">
      <c r="AO84118" s="106"/>
      <c r="AR84118" s="106"/>
    </row>
    <row r="84119" spans="41:44" ht="15" customHeight="1">
      <c r="AO84119" s="106"/>
      <c r="AR84119" s="106"/>
    </row>
    <row r="84120" spans="41:44" ht="15" customHeight="1">
      <c r="AO84120" s="106"/>
      <c r="AR84120" s="106"/>
    </row>
    <row r="84121" spans="41:44" ht="15" customHeight="1">
      <c r="AO84121" s="108"/>
      <c r="AR84121" s="108"/>
    </row>
    <row r="84122" spans="41:44" ht="15" customHeight="1">
      <c r="AO84122" s="108"/>
      <c r="AR84122" s="108"/>
    </row>
    <row r="84123" spans="41:44" ht="15" customHeight="1">
      <c r="AO84123" s="108"/>
      <c r="AR84123" s="108"/>
    </row>
    <row r="84124" spans="41:44" ht="15" customHeight="1">
      <c r="AO84124" s="108"/>
      <c r="AR84124" s="108"/>
    </row>
    <row r="84125" spans="41:44" ht="15" customHeight="1">
      <c r="AO84125" s="108"/>
      <c r="AR84125" s="108"/>
    </row>
    <row r="84126" spans="41:44" ht="15" customHeight="1">
      <c r="AO84126" s="109"/>
      <c r="AR84126" s="109"/>
    </row>
    <row r="84127" spans="41:44" ht="15" customHeight="1">
      <c r="AO84127" s="104"/>
      <c r="AR84127" s="104"/>
    </row>
    <row r="84128" spans="41:44" ht="15" customHeight="1">
      <c r="AO84128" s="106"/>
      <c r="AR84128" s="106"/>
    </row>
    <row r="84129" spans="41:44" ht="15" customHeight="1">
      <c r="AO84129" s="106"/>
      <c r="AR84129" s="106"/>
    </row>
    <row r="84130" spans="41:44" ht="15" customHeight="1">
      <c r="AO84130" s="106"/>
      <c r="AR84130" s="106"/>
    </row>
    <row r="84131" spans="41:44" ht="15" customHeight="1">
      <c r="AO84131" s="106"/>
      <c r="AR84131" s="106"/>
    </row>
    <row r="84132" spans="41:44" ht="15" customHeight="1">
      <c r="AO84132" s="106"/>
      <c r="AR84132" s="106"/>
    </row>
    <row r="84133" spans="41:44" ht="15" customHeight="1">
      <c r="AO84133" s="106"/>
      <c r="AR84133" s="106"/>
    </row>
    <row r="84134" spans="41:44" ht="15" customHeight="1">
      <c r="AO84134" s="106"/>
      <c r="AR84134" s="106"/>
    </row>
    <row r="84135" spans="41:44" ht="15" customHeight="1">
      <c r="AO84135" s="108"/>
      <c r="AR84135" s="108"/>
    </row>
    <row r="84136" spans="41:44" ht="15" customHeight="1">
      <c r="AO84136" s="108"/>
      <c r="AR84136" s="108"/>
    </row>
    <row r="84137" spans="41:44" ht="15" customHeight="1">
      <c r="AO84137" s="108"/>
      <c r="AR84137" s="108"/>
    </row>
    <row r="84138" spans="41:44" ht="15" customHeight="1">
      <c r="AO84138" s="108"/>
      <c r="AR84138" s="108"/>
    </row>
    <row r="84139" spans="41:44" ht="15" customHeight="1">
      <c r="AO84139" s="108"/>
      <c r="AR84139" s="108"/>
    </row>
    <row r="84140" spans="41:44" ht="15" customHeight="1">
      <c r="AO84140" s="109"/>
      <c r="AR84140" s="109"/>
    </row>
    <row r="84141" spans="41:44" ht="15" customHeight="1">
      <c r="AO84141" s="104"/>
      <c r="AR84141" s="104"/>
    </row>
    <row r="84142" spans="41:44" ht="15" customHeight="1">
      <c r="AO84142" s="106"/>
      <c r="AR84142" s="106"/>
    </row>
    <row r="84143" spans="41:44" ht="15" customHeight="1">
      <c r="AO84143" s="106"/>
      <c r="AR84143" s="106"/>
    </row>
    <row r="84144" spans="41:44" ht="15" customHeight="1">
      <c r="AO84144" s="106"/>
      <c r="AR84144" s="106"/>
    </row>
    <row r="84145" spans="41:44" ht="15" customHeight="1">
      <c r="AO84145" s="106"/>
      <c r="AR84145" s="106"/>
    </row>
    <row r="84146" spans="41:44" ht="15" customHeight="1">
      <c r="AO84146" s="106"/>
      <c r="AR84146" s="106"/>
    </row>
    <row r="84147" spans="41:44" ht="15" customHeight="1">
      <c r="AO84147" s="106"/>
      <c r="AR84147" s="106"/>
    </row>
    <row r="84148" spans="41:44" ht="15" customHeight="1">
      <c r="AO84148" s="106"/>
      <c r="AR84148" s="106"/>
    </row>
    <row r="84149" spans="41:44" ht="15" customHeight="1">
      <c r="AO84149" s="108"/>
      <c r="AR84149" s="108"/>
    </row>
    <row r="84150" spans="41:44" ht="15" customHeight="1">
      <c r="AO84150" s="108"/>
      <c r="AR84150" s="108"/>
    </row>
    <row r="84151" spans="41:44" ht="15" customHeight="1">
      <c r="AO84151" s="108"/>
      <c r="AR84151" s="108"/>
    </row>
    <row r="84152" spans="41:44" ht="15" customHeight="1">
      <c r="AO84152" s="108"/>
      <c r="AR84152" s="108"/>
    </row>
    <row r="84153" spans="41:44" ht="15" customHeight="1">
      <c r="AO84153" s="108"/>
      <c r="AR84153" s="108"/>
    </row>
    <row r="84154" spans="41:44" ht="15" customHeight="1">
      <c r="AO84154" s="109"/>
      <c r="AR84154" s="109"/>
    </row>
    <row r="84155" spans="41:44" ht="15" customHeight="1">
      <c r="AO84155" s="104"/>
      <c r="AR84155" s="104"/>
    </row>
    <row r="84156" spans="41:44" ht="15" customHeight="1">
      <c r="AO84156" s="106"/>
      <c r="AR84156" s="106"/>
    </row>
    <row r="84157" spans="41:44" ht="15" customHeight="1">
      <c r="AO84157" s="106"/>
      <c r="AR84157" s="106"/>
    </row>
    <row r="84158" spans="41:44" ht="15" customHeight="1">
      <c r="AO84158" s="106"/>
      <c r="AR84158" s="106"/>
    </row>
    <row r="84159" spans="41:44" ht="15" customHeight="1">
      <c r="AO84159" s="106"/>
      <c r="AR84159" s="106"/>
    </row>
    <row r="84160" spans="41:44" ht="15" customHeight="1">
      <c r="AO84160" s="106"/>
      <c r="AR84160" s="106"/>
    </row>
    <row r="84161" spans="41:44" ht="15" customHeight="1">
      <c r="AO84161" s="106"/>
      <c r="AR84161" s="106"/>
    </row>
    <row r="84162" spans="41:44" ht="15" customHeight="1">
      <c r="AO84162" s="106"/>
      <c r="AR84162" s="106"/>
    </row>
    <row r="84163" spans="41:44" ht="15" customHeight="1">
      <c r="AO84163" s="108"/>
      <c r="AR84163" s="108"/>
    </row>
    <row r="84164" spans="41:44" ht="15" customHeight="1">
      <c r="AO84164" s="108"/>
      <c r="AR84164" s="108"/>
    </row>
    <row r="84165" spans="41:44" ht="15" customHeight="1">
      <c r="AO84165" s="108"/>
      <c r="AR84165" s="108"/>
    </row>
    <row r="84166" spans="41:44" ht="15" customHeight="1">
      <c r="AO84166" s="108"/>
      <c r="AR84166" s="108"/>
    </row>
    <row r="84167" spans="41:44" ht="15" customHeight="1">
      <c r="AO84167" s="108"/>
      <c r="AR84167" s="108"/>
    </row>
    <row r="84168" spans="41:44" ht="15" customHeight="1">
      <c r="AO84168" s="109"/>
      <c r="AR84168" s="109"/>
    </row>
    <row r="84169" spans="41:44" ht="15" customHeight="1">
      <c r="AO84169" s="104"/>
      <c r="AR84169" s="104"/>
    </row>
    <row r="84170" spans="41:44" ht="15" customHeight="1">
      <c r="AO84170" s="106"/>
      <c r="AR84170" s="106"/>
    </row>
    <row r="84171" spans="41:44" ht="15" customHeight="1">
      <c r="AO84171" s="106"/>
      <c r="AR84171" s="106"/>
    </row>
    <row r="84172" spans="41:44" ht="15" customHeight="1">
      <c r="AO84172" s="106"/>
      <c r="AR84172" s="106"/>
    </row>
    <row r="84173" spans="41:44" ht="15" customHeight="1">
      <c r="AO84173" s="106"/>
      <c r="AR84173" s="106"/>
    </row>
    <row r="84174" spans="41:44" ht="15" customHeight="1">
      <c r="AO84174" s="106"/>
      <c r="AR84174" s="106"/>
    </row>
    <row r="84175" spans="41:44" ht="15" customHeight="1">
      <c r="AO84175" s="106"/>
      <c r="AR84175" s="106"/>
    </row>
    <row r="84176" spans="41:44" ht="15" customHeight="1">
      <c r="AO84176" s="106"/>
      <c r="AR84176" s="106"/>
    </row>
    <row r="84177" spans="41:44" ht="15" customHeight="1">
      <c r="AO84177" s="108"/>
      <c r="AR84177" s="108"/>
    </row>
    <row r="84178" spans="41:44" ht="15" customHeight="1">
      <c r="AO84178" s="108"/>
      <c r="AR84178" s="108"/>
    </row>
    <row r="84179" spans="41:44" ht="15" customHeight="1">
      <c r="AO84179" s="108"/>
      <c r="AR84179" s="108"/>
    </row>
    <row r="84180" spans="41:44" ht="15" customHeight="1">
      <c r="AO84180" s="108"/>
      <c r="AR84180" s="108"/>
    </row>
    <row r="84181" spans="41:44" ht="15" customHeight="1">
      <c r="AO84181" s="108"/>
      <c r="AR84181" s="108"/>
    </row>
    <row r="84182" spans="41:44" ht="15" customHeight="1">
      <c r="AO84182" s="109"/>
      <c r="AR84182" s="109"/>
    </row>
    <row r="84183" spans="41:44" ht="15" customHeight="1">
      <c r="AO84183" s="104"/>
      <c r="AR84183" s="104"/>
    </row>
    <row r="84184" spans="41:44" ht="15" customHeight="1">
      <c r="AO84184" s="106"/>
      <c r="AR84184" s="106"/>
    </row>
    <row r="84185" spans="41:44" ht="15" customHeight="1">
      <c r="AO84185" s="106"/>
      <c r="AR84185" s="106"/>
    </row>
    <row r="84186" spans="41:44" ht="15" customHeight="1">
      <c r="AO84186" s="106"/>
      <c r="AR84186" s="106"/>
    </row>
    <row r="84187" spans="41:44" ht="15" customHeight="1">
      <c r="AO84187" s="106"/>
      <c r="AR84187" s="106"/>
    </row>
    <row r="84188" spans="41:44" ht="15" customHeight="1">
      <c r="AO84188" s="106"/>
      <c r="AR84188" s="106"/>
    </row>
    <row r="84189" spans="41:44" ht="15" customHeight="1">
      <c r="AO84189" s="106"/>
      <c r="AR84189" s="106"/>
    </row>
    <row r="84190" spans="41:44" ht="15" customHeight="1">
      <c r="AO84190" s="106"/>
      <c r="AR84190" s="106"/>
    </row>
    <row r="84191" spans="41:44" ht="15" customHeight="1">
      <c r="AO84191" s="108"/>
      <c r="AR84191" s="108"/>
    </row>
    <row r="84192" spans="41:44" ht="15" customHeight="1">
      <c r="AO84192" s="108"/>
      <c r="AR84192" s="108"/>
    </row>
    <row r="84193" spans="41:44" ht="15" customHeight="1">
      <c r="AO84193" s="108"/>
      <c r="AR84193" s="108"/>
    </row>
    <row r="84194" spans="41:44" ht="15" customHeight="1">
      <c r="AO84194" s="108"/>
      <c r="AR84194" s="108"/>
    </row>
    <row r="84195" spans="41:44" ht="15" customHeight="1">
      <c r="AO84195" s="108"/>
      <c r="AR84195" s="108"/>
    </row>
    <row r="84196" spans="41:44" ht="15" customHeight="1">
      <c r="AO84196" s="109"/>
      <c r="AR84196" s="109"/>
    </row>
    <row r="84197" spans="41:44" ht="15" customHeight="1">
      <c r="AO84197" s="104"/>
      <c r="AR84197" s="104"/>
    </row>
    <row r="84198" spans="41:44" ht="15" customHeight="1">
      <c r="AO84198" s="106"/>
      <c r="AR84198" s="106"/>
    </row>
    <row r="84199" spans="41:44" ht="15" customHeight="1">
      <c r="AO84199" s="106"/>
      <c r="AR84199" s="106"/>
    </row>
    <row r="84200" spans="41:44" ht="15" customHeight="1">
      <c r="AO84200" s="106"/>
      <c r="AR84200" s="106"/>
    </row>
    <row r="84201" spans="41:44" ht="15" customHeight="1">
      <c r="AO84201" s="106"/>
      <c r="AR84201" s="106"/>
    </row>
    <row r="84202" spans="41:44" ht="15" customHeight="1">
      <c r="AO84202" s="106"/>
      <c r="AR84202" s="106"/>
    </row>
    <row r="84203" spans="41:44" ht="15" customHeight="1">
      <c r="AO84203" s="106"/>
      <c r="AR84203" s="106"/>
    </row>
    <row r="84204" spans="41:44" ht="15" customHeight="1">
      <c r="AO84204" s="106"/>
      <c r="AR84204" s="106"/>
    </row>
    <row r="84205" spans="41:44" ht="15" customHeight="1">
      <c r="AO84205" s="108"/>
      <c r="AR84205" s="108"/>
    </row>
    <row r="84206" spans="41:44" ht="15" customHeight="1">
      <c r="AO84206" s="108"/>
      <c r="AR84206" s="108"/>
    </row>
    <row r="84207" spans="41:44" ht="15" customHeight="1">
      <c r="AO84207" s="108"/>
      <c r="AR84207" s="108"/>
    </row>
    <row r="84208" spans="41:44" ht="15" customHeight="1">
      <c r="AO84208" s="108"/>
      <c r="AR84208" s="108"/>
    </row>
    <row r="84209" spans="41:44" ht="15" customHeight="1">
      <c r="AO84209" s="108"/>
      <c r="AR84209" s="108"/>
    </row>
    <row r="84210" spans="41:44" ht="15" customHeight="1">
      <c r="AO84210" s="109"/>
      <c r="AR84210" s="109"/>
    </row>
    <row r="84211" spans="41:44" ht="15" customHeight="1">
      <c r="AO84211" s="104"/>
      <c r="AR84211" s="104"/>
    </row>
    <row r="84212" spans="41:44" ht="15" customHeight="1">
      <c r="AO84212" s="106"/>
      <c r="AR84212" s="106"/>
    </row>
    <row r="84213" spans="41:44" ht="15" customHeight="1">
      <c r="AO84213" s="106"/>
      <c r="AR84213" s="106"/>
    </row>
    <row r="84214" spans="41:44" ht="15" customHeight="1">
      <c r="AO84214" s="106"/>
      <c r="AR84214" s="106"/>
    </row>
    <row r="84215" spans="41:44" ht="15" customHeight="1">
      <c r="AO84215" s="106"/>
      <c r="AR84215" s="106"/>
    </row>
    <row r="84216" spans="41:44" ht="15" customHeight="1">
      <c r="AO84216" s="106"/>
      <c r="AR84216" s="106"/>
    </row>
    <row r="84217" spans="41:44" ht="15" customHeight="1">
      <c r="AO84217" s="106"/>
      <c r="AR84217" s="106"/>
    </row>
    <row r="84218" spans="41:44" ht="15" customHeight="1">
      <c r="AO84218" s="106"/>
      <c r="AR84218" s="106"/>
    </row>
    <row r="84219" spans="41:44" ht="15" customHeight="1">
      <c r="AO84219" s="108"/>
      <c r="AR84219" s="108"/>
    </row>
    <row r="84220" spans="41:44" ht="15" customHeight="1">
      <c r="AO84220" s="108"/>
      <c r="AR84220" s="108"/>
    </row>
    <row r="84221" spans="41:44" ht="15" customHeight="1">
      <c r="AO84221" s="108"/>
      <c r="AR84221" s="108"/>
    </row>
    <row r="84222" spans="41:44" ht="15" customHeight="1">
      <c r="AO84222" s="108"/>
      <c r="AR84222" s="108"/>
    </row>
    <row r="84223" spans="41:44" ht="15" customHeight="1">
      <c r="AO84223" s="108"/>
      <c r="AR84223" s="108"/>
    </row>
    <row r="84224" spans="41:44" ht="15" customHeight="1">
      <c r="AO84224" s="109"/>
      <c r="AR84224" s="109"/>
    </row>
    <row r="84225" spans="41:44" ht="15" customHeight="1">
      <c r="AO84225" s="104"/>
      <c r="AR84225" s="104"/>
    </row>
    <row r="84226" spans="41:44" ht="15" customHeight="1">
      <c r="AO84226" s="106"/>
      <c r="AR84226" s="106"/>
    </row>
    <row r="84227" spans="41:44" ht="15" customHeight="1">
      <c r="AO84227" s="106"/>
      <c r="AR84227" s="106"/>
    </row>
    <row r="84228" spans="41:44" ht="15" customHeight="1">
      <c r="AO84228" s="106"/>
      <c r="AR84228" s="106"/>
    </row>
    <row r="84229" spans="41:44" ht="15" customHeight="1">
      <c r="AO84229" s="106"/>
      <c r="AR84229" s="106"/>
    </row>
    <row r="84230" spans="41:44" ht="15" customHeight="1">
      <c r="AO84230" s="106"/>
      <c r="AR84230" s="106"/>
    </row>
    <row r="84231" spans="41:44" ht="15" customHeight="1">
      <c r="AO84231" s="106"/>
      <c r="AR84231" s="106"/>
    </row>
    <row r="84232" spans="41:44" ht="15" customHeight="1">
      <c r="AO84232" s="106"/>
      <c r="AR84232" s="106"/>
    </row>
    <row r="84233" spans="41:44" ht="15" customHeight="1">
      <c r="AO84233" s="108"/>
      <c r="AR84233" s="108"/>
    </row>
    <row r="84234" spans="41:44" ht="15" customHeight="1">
      <c r="AO84234" s="108"/>
      <c r="AR84234" s="108"/>
    </row>
    <row r="84235" spans="41:44" ht="15" customHeight="1">
      <c r="AO84235" s="108"/>
      <c r="AR84235" s="108"/>
    </row>
    <row r="84236" spans="41:44" ht="15" customHeight="1">
      <c r="AO84236" s="108"/>
      <c r="AR84236" s="108"/>
    </row>
    <row r="84237" spans="41:44" ht="15" customHeight="1">
      <c r="AO84237" s="108"/>
      <c r="AR84237" s="108"/>
    </row>
    <row r="84238" spans="41:44" ht="15" customHeight="1">
      <c r="AO84238" s="109"/>
      <c r="AR84238" s="109"/>
    </row>
    <row r="84239" spans="41:44" ht="15" customHeight="1">
      <c r="AO84239" s="104"/>
      <c r="AR84239" s="104"/>
    </row>
    <row r="84240" spans="41:44" ht="15" customHeight="1">
      <c r="AO84240" s="106"/>
      <c r="AR84240" s="106"/>
    </row>
    <row r="84241" spans="41:44" ht="15" customHeight="1">
      <c r="AO84241" s="106"/>
      <c r="AR84241" s="106"/>
    </row>
    <row r="84242" spans="41:44" ht="15" customHeight="1">
      <c r="AO84242" s="106"/>
      <c r="AR84242" s="106"/>
    </row>
    <row r="84243" spans="41:44" ht="15" customHeight="1">
      <c r="AO84243" s="106"/>
      <c r="AR84243" s="106"/>
    </row>
    <row r="84244" spans="41:44" ht="15" customHeight="1">
      <c r="AO84244" s="106"/>
      <c r="AR84244" s="106"/>
    </row>
    <row r="84245" spans="41:44" ht="15" customHeight="1">
      <c r="AO84245" s="106"/>
      <c r="AR84245" s="106"/>
    </row>
    <row r="84246" spans="41:44" ht="15" customHeight="1">
      <c r="AO84246" s="106"/>
      <c r="AR84246" s="106"/>
    </row>
    <row r="84247" spans="41:44" ht="15" customHeight="1">
      <c r="AO84247" s="108"/>
      <c r="AR84247" s="108"/>
    </row>
    <row r="84248" spans="41:44" ht="15" customHeight="1">
      <c r="AO84248" s="108"/>
      <c r="AR84248" s="108"/>
    </row>
    <row r="84249" spans="41:44" ht="15" customHeight="1">
      <c r="AO84249" s="108"/>
      <c r="AR84249" s="108"/>
    </row>
    <row r="84250" spans="41:44" ht="15" customHeight="1">
      <c r="AO84250" s="108"/>
      <c r="AR84250" s="108"/>
    </row>
    <row r="84251" spans="41:44" ht="15" customHeight="1">
      <c r="AO84251" s="108"/>
      <c r="AR84251" s="108"/>
    </row>
    <row r="84252" spans="41:44" ht="15" customHeight="1">
      <c r="AO84252" s="109"/>
      <c r="AR84252" s="109"/>
    </row>
    <row r="84253" spans="41:44" ht="15" customHeight="1">
      <c r="AO84253" s="104"/>
      <c r="AR84253" s="104"/>
    </row>
    <row r="84254" spans="41:44" ht="15" customHeight="1">
      <c r="AO84254" s="106"/>
      <c r="AR84254" s="106"/>
    </row>
    <row r="84255" spans="41:44" ht="15" customHeight="1">
      <c r="AO84255" s="106"/>
      <c r="AR84255" s="106"/>
    </row>
    <row r="84256" spans="41:44" ht="15" customHeight="1">
      <c r="AO84256" s="106"/>
      <c r="AR84256" s="106"/>
    </row>
    <row r="84257" spans="41:44" ht="15" customHeight="1">
      <c r="AO84257" s="106"/>
      <c r="AR84257" s="106"/>
    </row>
    <row r="84258" spans="41:44" ht="15" customHeight="1">
      <c r="AO84258" s="106"/>
      <c r="AR84258" s="106"/>
    </row>
    <row r="84259" spans="41:44" ht="15" customHeight="1">
      <c r="AO84259" s="106"/>
      <c r="AR84259" s="106"/>
    </row>
    <row r="84260" spans="41:44" ht="15" customHeight="1">
      <c r="AO84260" s="106"/>
      <c r="AR84260" s="106"/>
    </row>
    <row r="84261" spans="41:44" ht="15" customHeight="1">
      <c r="AO84261" s="108"/>
      <c r="AR84261" s="108"/>
    </row>
    <row r="84262" spans="41:44" ht="15" customHeight="1">
      <c r="AO84262" s="108"/>
      <c r="AR84262" s="108"/>
    </row>
    <row r="84263" spans="41:44" ht="15" customHeight="1">
      <c r="AO84263" s="108"/>
      <c r="AR84263" s="108"/>
    </row>
    <row r="84264" spans="41:44" ht="15" customHeight="1">
      <c r="AO84264" s="108"/>
      <c r="AR84264" s="108"/>
    </row>
    <row r="84265" spans="41:44" ht="15" customHeight="1">
      <c r="AO84265" s="108"/>
      <c r="AR84265" s="108"/>
    </row>
    <row r="84266" spans="41:44" ht="15" customHeight="1">
      <c r="AO84266" s="109"/>
      <c r="AR84266" s="109"/>
    </row>
    <row r="84267" spans="41:44" ht="15" customHeight="1">
      <c r="AO84267" s="104"/>
      <c r="AR84267" s="104"/>
    </row>
    <row r="84268" spans="41:44" ht="15" customHeight="1">
      <c r="AO84268" s="106"/>
      <c r="AR84268" s="106"/>
    </row>
    <row r="84269" spans="41:44" ht="15" customHeight="1">
      <c r="AO84269" s="106"/>
      <c r="AR84269" s="106"/>
    </row>
    <row r="84270" spans="41:44" ht="15" customHeight="1">
      <c r="AO84270" s="106"/>
      <c r="AR84270" s="106"/>
    </row>
    <row r="84271" spans="41:44" ht="15" customHeight="1">
      <c r="AO84271" s="106"/>
      <c r="AR84271" s="106"/>
    </row>
    <row r="84272" spans="41:44" ht="15" customHeight="1">
      <c r="AO84272" s="106"/>
      <c r="AR84272" s="106"/>
    </row>
    <row r="84273" spans="41:44" ht="15" customHeight="1">
      <c r="AO84273" s="106"/>
      <c r="AR84273" s="106"/>
    </row>
    <row r="84274" spans="41:44" ht="15" customHeight="1">
      <c r="AO84274" s="106"/>
      <c r="AR84274" s="106"/>
    </row>
    <row r="84275" spans="41:44" ht="15" customHeight="1">
      <c r="AO84275" s="108"/>
      <c r="AR84275" s="108"/>
    </row>
    <row r="84276" spans="41:44" ht="15" customHeight="1">
      <c r="AO84276" s="108"/>
      <c r="AR84276" s="108"/>
    </row>
    <row r="84277" spans="41:44" ht="15" customHeight="1">
      <c r="AO84277" s="108"/>
      <c r="AR84277" s="108"/>
    </row>
    <row r="84278" spans="41:44" ht="15" customHeight="1">
      <c r="AO84278" s="108"/>
      <c r="AR84278" s="108"/>
    </row>
    <row r="84279" spans="41:44" ht="15" customHeight="1">
      <c r="AO84279" s="108"/>
      <c r="AR84279" s="108"/>
    </row>
    <row r="84280" spans="41:44" ht="15" customHeight="1">
      <c r="AO84280" s="109"/>
      <c r="AR84280" s="109"/>
    </row>
    <row r="84281" spans="41:44" ht="15" customHeight="1">
      <c r="AO84281" s="104"/>
      <c r="AR84281" s="104"/>
    </row>
    <row r="84282" spans="41:44" ht="15" customHeight="1">
      <c r="AO84282" s="106"/>
      <c r="AR84282" s="106"/>
    </row>
    <row r="84283" spans="41:44" ht="15" customHeight="1">
      <c r="AO84283" s="106"/>
      <c r="AR84283" s="106"/>
    </row>
    <row r="84284" spans="41:44" ht="15" customHeight="1">
      <c r="AO84284" s="106"/>
      <c r="AR84284" s="106"/>
    </row>
    <row r="84285" spans="41:44" ht="15" customHeight="1">
      <c r="AO84285" s="106"/>
      <c r="AR84285" s="106"/>
    </row>
    <row r="84286" spans="41:44" ht="15" customHeight="1">
      <c r="AO84286" s="106"/>
      <c r="AR84286" s="106"/>
    </row>
    <row r="84287" spans="41:44" ht="15" customHeight="1">
      <c r="AO84287" s="106"/>
      <c r="AR84287" s="106"/>
    </row>
    <row r="84288" spans="41:44" ht="15" customHeight="1">
      <c r="AO84288" s="106"/>
      <c r="AR84288" s="106"/>
    </row>
    <row r="84289" spans="41:44" ht="15" customHeight="1">
      <c r="AO84289" s="108"/>
      <c r="AR84289" s="108"/>
    </row>
    <row r="84290" spans="41:44" ht="15" customHeight="1">
      <c r="AO84290" s="108"/>
      <c r="AR84290" s="108"/>
    </row>
    <row r="84291" spans="41:44" ht="15" customHeight="1">
      <c r="AO84291" s="108"/>
      <c r="AR84291" s="108"/>
    </row>
    <row r="84292" spans="41:44" ht="15" customHeight="1">
      <c r="AO84292" s="108"/>
      <c r="AR84292" s="108"/>
    </row>
    <row r="84293" spans="41:44" ht="15" customHeight="1">
      <c r="AO84293" s="108"/>
      <c r="AR84293" s="108"/>
    </row>
    <row r="84294" spans="41:44" ht="15" customHeight="1">
      <c r="AO84294" s="109"/>
      <c r="AR84294" s="109"/>
    </row>
    <row r="84295" spans="41:44" ht="15" customHeight="1">
      <c r="AO84295" s="104"/>
      <c r="AR84295" s="104"/>
    </row>
    <row r="84296" spans="41:44" ht="15" customHeight="1">
      <c r="AO84296" s="106"/>
      <c r="AR84296" s="106"/>
    </row>
    <row r="84297" spans="41:44" ht="15" customHeight="1">
      <c r="AO84297" s="106"/>
      <c r="AR84297" s="106"/>
    </row>
    <row r="84298" spans="41:44" ht="15" customHeight="1">
      <c r="AO84298" s="106"/>
      <c r="AR84298" s="106"/>
    </row>
    <row r="84299" spans="41:44" ht="15" customHeight="1">
      <c r="AO84299" s="106"/>
      <c r="AR84299" s="106"/>
    </row>
    <row r="84300" spans="41:44" ht="15" customHeight="1">
      <c r="AO84300" s="106"/>
      <c r="AR84300" s="106"/>
    </row>
    <row r="84301" spans="41:44" ht="15" customHeight="1">
      <c r="AO84301" s="106"/>
      <c r="AR84301" s="106"/>
    </row>
    <row r="84302" spans="41:44" ht="15" customHeight="1">
      <c r="AO84302" s="106"/>
      <c r="AR84302" s="106"/>
    </row>
    <row r="84303" spans="41:44" ht="15" customHeight="1">
      <c r="AO84303" s="108"/>
      <c r="AR84303" s="108"/>
    </row>
    <row r="84304" spans="41:44" ht="15" customHeight="1">
      <c r="AO84304" s="108"/>
      <c r="AR84304" s="108"/>
    </row>
    <row r="84305" spans="41:44" ht="15" customHeight="1">
      <c r="AO84305" s="108"/>
      <c r="AR84305" s="108"/>
    </row>
    <row r="84306" spans="41:44" ht="15" customHeight="1">
      <c r="AO84306" s="108"/>
      <c r="AR84306" s="108"/>
    </row>
    <row r="84307" spans="41:44" ht="15" customHeight="1">
      <c r="AO84307" s="108"/>
      <c r="AR84307" s="108"/>
    </row>
    <row r="84308" spans="41:44" ht="15" customHeight="1">
      <c r="AO84308" s="109"/>
      <c r="AR84308" s="109"/>
    </row>
    <row r="84309" spans="41:44" ht="15" customHeight="1">
      <c r="AO84309" s="104"/>
      <c r="AR84309" s="104"/>
    </row>
    <row r="84310" spans="41:44" ht="15" customHeight="1">
      <c r="AO84310" s="106"/>
      <c r="AR84310" s="106"/>
    </row>
    <row r="84311" spans="41:44" ht="15" customHeight="1">
      <c r="AO84311" s="106"/>
      <c r="AR84311" s="106"/>
    </row>
    <row r="84312" spans="41:44" ht="15" customHeight="1">
      <c r="AO84312" s="106"/>
      <c r="AR84312" s="106"/>
    </row>
    <row r="84313" spans="41:44" ht="15" customHeight="1">
      <c r="AO84313" s="106"/>
      <c r="AR84313" s="106"/>
    </row>
    <row r="84314" spans="41:44" ht="15" customHeight="1">
      <c r="AO84314" s="106"/>
      <c r="AR84314" s="106"/>
    </row>
    <row r="84315" spans="41:44" ht="15" customHeight="1">
      <c r="AO84315" s="106"/>
      <c r="AR84315" s="106"/>
    </row>
    <row r="84316" spans="41:44" ht="15" customHeight="1">
      <c r="AO84316" s="106"/>
      <c r="AR84316" s="106"/>
    </row>
    <row r="84317" spans="41:44" ht="15" customHeight="1">
      <c r="AO84317" s="108"/>
      <c r="AR84317" s="108"/>
    </row>
    <row r="84318" spans="41:44" ht="15" customHeight="1">
      <c r="AO84318" s="108"/>
      <c r="AR84318" s="108"/>
    </row>
    <row r="84319" spans="41:44" ht="15" customHeight="1">
      <c r="AO84319" s="108"/>
      <c r="AR84319" s="108"/>
    </row>
    <row r="84320" spans="41:44" ht="15" customHeight="1">
      <c r="AO84320" s="108"/>
      <c r="AR84320" s="108"/>
    </row>
    <row r="84321" spans="41:44" ht="15" customHeight="1">
      <c r="AO84321" s="108"/>
      <c r="AR84321" s="108"/>
    </row>
    <row r="84322" spans="41:44" ht="15" customHeight="1">
      <c r="AO84322" s="109"/>
      <c r="AR84322" s="109"/>
    </row>
    <row r="84323" spans="41:44" ht="15" customHeight="1">
      <c r="AO84323" s="104"/>
      <c r="AR84323" s="104"/>
    </row>
    <row r="84324" spans="41:44" ht="15" customHeight="1">
      <c r="AO84324" s="106"/>
      <c r="AR84324" s="106"/>
    </row>
    <row r="84325" spans="41:44" ht="15" customHeight="1">
      <c r="AO84325" s="106"/>
      <c r="AR84325" s="106"/>
    </row>
    <row r="84326" spans="41:44" ht="15" customHeight="1">
      <c r="AO84326" s="106"/>
      <c r="AR84326" s="106"/>
    </row>
    <row r="84327" spans="41:44" ht="15" customHeight="1">
      <c r="AO84327" s="106"/>
      <c r="AR84327" s="106"/>
    </row>
    <row r="84328" spans="41:44" ht="15" customHeight="1">
      <c r="AO84328" s="106"/>
      <c r="AR84328" s="106"/>
    </row>
    <row r="84329" spans="41:44" ht="15" customHeight="1">
      <c r="AO84329" s="106"/>
      <c r="AR84329" s="106"/>
    </row>
    <row r="84330" spans="41:44" ht="15" customHeight="1">
      <c r="AO84330" s="106"/>
      <c r="AR84330" s="106"/>
    </row>
    <row r="84331" spans="41:44" ht="15" customHeight="1">
      <c r="AO84331" s="108"/>
      <c r="AR84331" s="108"/>
    </row>
    <row r="84332" spans="41:44" ht="15" customHeight="1">
      <c r="AO84332" s="108"/>
      <c r="AR84332" s="108"/>
    </row>
    <row r="84333" spans="41:44" ht="15" customHeight="1">
      <c r="AO84333" s="108"/>
      <c r="AR84333" s="108"/>
    </row>
    <row r="84334" spans="41:44" ht="15" customHeight="1">
      <c r="AO84334" s="108"/>
      <c r="AR84334" s="108"/>
    </row>
    <row r="84335" spans="41:44" ht="15" customHeight="1">
      <c r="AO84335" s="108"/>
      <c r="AR84335" s="108"/>
    </row>
    <row r="84336" spans="41:44" ht="15" customHeight="1">
      <c r="AO84336" s="109"/>
      <c r="AR84336" s="109"/>
    </row>
    <row r="84337" spans="41:44" ht="15" customHeight="1">
      <c r="AO84337" s="104"/>
      <c r="AR84337" s="104"/>
    </row>
    <row r="84338" spans="41:44" ht="15" customHeight="1">
      <c r="AO84338" s="106"/>
      <c r="AR84338" s="106"/>
    </row>
    <row r="84339" spans="41:44" ht="15" customHeight="1">
      <c r="AO84339" s="106"/>
      <c r="AR84339" s="106"/>
    </row>
    <row r="84340" spans="41:44" ht="15" customHeight="1">
      <c r="AO84340" s="106"/>
      <c r="AR84340" s="106"/>
    </row>
    <row r="84341" spans="41:44" ht="15" customHeight="1">
      <c r="AO84341" s="106"/>
      <c r="AR84341" s="106"/>
    </row>
    <row r="84342" spans="41:44" ht="15" customHeight="1">
      <c r="AO84342" s="106"/>
      <c r="AR84342" s="106"/>
    </row>
    <row r="84343" spans="41:44" ht="15" customHeight="1">
      <c r="AO84343" s="106"/>
      <c r="AR84343" s="106"/>
    </row>
    <row r="84344" spans="41:44" ht="15" customHeight="1">
      <c r="AO84344" s="106"/>
      <c r="AR84344" s="106"/>
    </row>
    <row r="84345" spans="41:44" ht="15" customHeight="1">
      <c r="AO84345" s="108"/>
      <c r="AR84345" s="108"/>
    </row>
    <row r="84346" spans="41:44" ht="15" customHeight="1">
      <c r="AO84346" s="108"/>
      <c r="AR84346" s="108"/>
    </row>
    <row r="84347" spans="41:44" ht="15" customHeight="1">
      <c r="AO84347" s="108"/>
      <c r="AR84347" s="108"/>
    </row>
    <row r="84348" spans="41:44" ht="15" customHeight="1">
      <c r="AO84348" s="108"/>
      <c r="AR84348" s="108"/>
    </row>
    <row r="84349" spans="41:44" ht="15" customHeight="1">
      <c r="AO84349" s="108"/>
      <c r="AR84349" s="108"/>
    </row>
    <row r="84350" spans="41:44" ht="15" customHeight="1">
      <c r="AO84350" s="109"/>
      <c r="AR84350" s="109"/>
    </row>
    <row r="84351" spans="41:44" ht="15" customHeight="1">
      <c r="AO84351" s="104"/>
      <c r="AR84351" s="104"/>
    </row>
    <row r="84352" spans="41:44" ht="15" customHeight="1">
      <c r="AO84352" s="106"/>
      <c r="AR84352" s="106"/>
    </row>
    <row r="84353" spans="41:44" ht="15" customHeight="1">
      <c r="AO84353" s="106"/>
      <c r="AR84353" s="106"/>
    </row>
    <row r="84354" spans="41:44" ht="15" customHeight="1">
      <c r="AO84354" s="106"/>
      <c r="AR84354" s="106"/>
    </row>
    <row r="84355" spans="41:44" ht="15" customHeight="1">
      <c r="AO84355" s="106"/>
      <c r="AR84355" s="106"/>
    </row>
    <row r="84356" spans="41:44" ht="15" customHeight="1">
      <c r="AO84356" s="106"/>
      <c r="AR84356" s="106"/>
    </row>
    <row r="84357" spans="41:44" ht="15" customHeight="1">
      <c r="AO84357" s="106"/>
      <c r="AR84357" s="106"/>
    </row>
    <row r="84358" spans="41:44" ht="15" customHeight="1">
      <c r="AO84358" s="106"/>
      <c r="AR84358" s="106"/>
    </row>
    <row r="84359" spans="41:44" ht="15" customHeight="1">
      <c r="AO84359" s="108"/>
      <c r="AR84359" s="108"/>
    </row>
    <row r="84360" spans="41:44" ht="15" customHeight="1">
      <c r="AO84360" s="108"/>
      <c r="AR84360" s="108"/>
    </row>
    <row r="84361" spans="41:44" ht="15" customHeight="1">
      <c r="AO84361" s="108"/>
      <c r="AR84361" s="108"/>
    </row>
    <row r="84362" spans="41:44" ht="15" customHeight="1">
      <c r="AO84362" s="108"/>
      <c r="AR84362" s="108"/>
    </row>
    <row r="84363" spans="41:44" ht="15" customHeight="1">
      <c r="AO84363" s="108"/>
      <c r="AR84363" s="108"/>
    </row>
    <row r="84364" spans="41:44" ht="15" customHeight="1">
      <c r="AO84364" s="109"/>
      <c r="AR84364" s="109"/>
    </row>
    <row r="84365" spans="41:44" ht="15" customHeight="1">
      <c r="AO84365" s="104"/>
      <c r="AR84365" s="104"/>
    </row>
    <row r="84366" spans="41:44" ht="15" customHeight="1">
      <c r="AO84366" s="106"/>
      <c r="AR84366" s="106"/>
    </row>
    <row r="84367" spans="41:44" ht="15" customHeight="1">
      <c r="AO84367" s="106"/>
      <c r="AR84367" s="106"/>
    </row>
    <row r="84368" spans="41:44" ht="15" customHeight="1">
      <c r="AO84368" s="106"/>
      <c r="AR84368" s="106"/>
    </row>
    <row r="84369" spans="41:44" ht="15" customHeight="1">
      <c r="AO84369" s="106"/>
      <c r="AR84369" s="106"/>
    </row>
    <row r="84370" spans="41:44" ht="15" customHeight="1">
      <c r="AO84370" s="106"/>
      <c r="AR84370" s="106"/>
    </row>
    <row r="84371" spans="41:44" ht="15" customHeight="1">
      <c r="AO84371" s="106"/>
      <c r="AR84371" s="106"/>
    </row>
    <row r="84372" spans="41:44" ht="15" customHeight="1">
      <c r="AO84372" s="106"/>
      <c r="AR84372" s="106"/>
    </row>
    <row r="84373" spans="41:44" ht="15" customHeight="1">
      <c r="AO84373" s="108"/>
      <c r="AR84373" s="108"/>
    </row>
    <row r="84374" spans="41:44" ht="15" customHeight="1">
      <c r="AO84374" s="108"/>
      <c r="AR84374" s="108"/>
    </row>
    <row r="84375" spans="41:44" ht="15" customHeight="1">
      <c r="AO84375" s="108"/>
      <c r="AR84375" s="108"/>
    </row>
    <row r="84376" spans="41:44" ht="15" customHeight="1">
      <c r="AO84376" s="108"/>
      <c r="AR84376" s="108"/>
    </row>
    <row r="84377" spans="41:44" ht="15" customHeight="1">
      <c r="AO84377" s="108"/>
      <c r="AR84377" s="108"/>
    </row>
    <row r="84378" spans="41:44" ht="15" customHeight="1">
      <c r="AO84378" s="109"/>
      <c r="AR84378" s="109"/>
    </row>
    <row r="84379" spans="41:44" ht="15" customHeight="1">
      <c r="AO84379" s="104"/>
      <c r="AR84379" s="104"/>
    </row>
    <row r="84380" spans="41:44" ht="15" customHeight="1">
      <c r="AO84380" s="106"/>
      <c r="AR84380" s="106"/>
    </row>
    <row r="84381" spans="41:44" ht="15" customHeight="1">
      <c r="AO84381" s="106"/>
      <c r="AR84381" s="106"/>
    </row>
    <row r="84382" spans="41:44" ht="15" customHeight="1">
      <c r="AO84382" s="106"/>
      <c r="AR84382" s="106"/>
    </row>
    <row r="84383" spans="41:44" ht="15" customHeight="1">
      <c r="AO84383" s="106"/>
      <c r="AR84383" s="106"/>
    </row>
    <row r="84384" spans="41:44" ht="15" customHeight="1">
      <c r="AO84384" s="106"/>
      <c r="AR84384" s="106"/>
    </row>
    <row r="84385" spans="41:44" ht="15" customHeight="1">
      <c r="AO84385" s="106"/>
      <c r="AR84385" s="106"/>
    </row>
    <row r="84386" spans="41:44" ht="15" customHeight="1">
      <c r="AO84386" s="106"/>
      <c r="AR84386" s="106"/>
    </row>
    <row r="84387" spans="41:44" ht="15" customHeight="1">
      <c r="AO84387" s="108"/>
      <c r="AR84387" s="108"/>
    </row>
    <row r="84388" spans="41:44" ht="15" customHeight="1">
      <c r="AO84388" s="108"/>
      <c r="AR84388" s="108"/>
    </row>
    <row r="84389" spans="41:44" ht="15" customHeight="1">
      <c r="AO84389" s="108"/>
      <c r="AR84389" s="108"/>
    </row>
    <row r="84390" spans="41:44" ht="15" customHeight="1">
      <c r="AO84390" s="108"/>
      <c r="AR84390" s="108"/>
    </row>
    <row r="84391" spans="41:44" ht="15" customHeight="1">
      <c r="AO84391" s="108"/>
      <c r="AR84391" s="108"/>
    </row>
    <row r="84392" spans="41:44" ht="15" customHeight="1">
      <c r="AO84392" s="109"/>
      <c r="AR84392" s="109"/>
    </row>
    <row r="84393" spans="41:44" ht="15" customHeight="1">
      <c r="AO84393" s="104"/>
      <c r="AR84393" s="104"/>
    </row>
    <row r="84394" spans="41:44" ht="15" customHeight="1">
      <c r="AO84394" s="106"/>
      <c r="AR84394" s="106"/>
    </row>
    <row r="84395" spans="41:44" ht="15" customHeight="1">
      <c r="AO84395" s="106"/>
      <c r="AR84395" s="106"/>
    </row>
    <row r="84396" spans="41:44" ht="15" customHeight="1">
      <c r="AO84396" s="106"/>
      <c r="AR84396" s="106"/>
    </row>
    <row r="84397" spans="41:44" ht="15" customHeight="1">
      <c r="AO84397" s="106"/>
      <c r="AR84397" s="106"/>
    </row>
    <row r="84398" spans="41:44" ht="15" customHeight="1">
      <c r="AO84398" s="106"/>
      <c r="AR84398" s="106"/>
    </row>
    <row r="84399" spans="41:44" ht="15" customHeight="1">
      <c r="AO84399" s="106"/>
      <c r="AR84399" s="106"/>
    </row>
    <row r="84400" spans="41:44" ht="15" customHeight="1">
      <c r="AO84400" s="106"/>
      <c r="AR84400" s="106"/>
    </row>
    <row r="84401" spans="41:44" ht="15" customHeight="1">
      <c r="AO84401" s="108"/>
      <c r="AR84401" s="108"/>
    </row>
    <row r="84402" spans="41:44" ht="15" customHeight="1">
      <c r="AO84402" s="108"/>
      <c r="AR84402" s="108"/>
    </row>
    <row r="84403" spans="41:44" ht="15" customHeight="1">
      <c r="AO84403" s="108"/>
      <c r="AR84403" s="108"/>
    </row>
    <row r="84404" spans="41:44" ht="15" customHeight="1">
      <c r="AO84404" s="108"/>
      <c r="AR84404" s="108"/>
    </row>
    <row r="84405" spans="41:44" ht="15" customHeight="1">
      <c r="AO84405" s="108"/>
      <c r="AR84405" s="108"/>
    </row>
    <row r="84406" spans="41:44" ht="15" customHeight="1">
      <c r="AO84406" s="109"/>
      <c r="AR84406" s="109"/>
    </row>
    <row r="84407" spans="41:44" ht="15" customHeight="1">
      <c r="AO84407" s="104"/>
      <c r="AR84407" s="104"/>
    </row>
    <row r="84408" spans="41:44" ht="15" customHeight="1">
      <c r="AO84408" s="106"/>
      <c r="AR84408" s="106"/>
    </row>
    <row r="84409" spans="41:44" ht="15" customHeight="1">
      <c r="AO84409" s="106"/>
      <c r="AR84409" s="106"/>
    </row>
    <row r="84410" spans="41:44" ht="15" customHeight="1">
      <c r="AO84410" s="106"/>
      <c r="AR84410" s="106"/>
    </row>
    <row r="84411" spans="41:44" ht="15" customHeight="1">
      <c r="AO84411" s="106"/>
      <c r="AR84411" s="106"/>
    </row>
    <row r="84412" spans="41:44" ht="15" customHeight="1">
      <c r="AO84412" s="106"/>
      <c r="AR84412" s="106"/>
    </row>
    <row r="84413" spans="41:44" ht="15" customHeight="1">
      <c r="AO84413" s="106"/>
      <c r="AR84413" s="106"/>
    </row>
    <row r="84414" spans="41:44" ht="15" customHeight="1">
      <c r="AO84414" s="106"/>
      <c r="AR84414" s="106"/>
    </row>
    <row r="84415" spans="41:44" ht="15" customHeight="1">
      <c r="AO84415" s="108"/>
      <c r="AR84415" s="108"/>
    </row>
    <row r="84416" spans="41:44" ht="15" customHeight="1">
      <c r="AO84416" s="108"/>
      <c r="AR84416" s="108"/>
    </row>
    <row r="84417" spans="41:44" ht="15" customHeight="1">
      <c r="AO84417" s="108"/>
      <c r="AR84417" s="108"/>
    </row>
    <row r="84418" spans="41:44" ht="15" customHeight="1">
      <c r="AO84418" s="108"/>
      <c r="AR84418" s="108"/>
    </row>
    <row r="84419" spans="41:44" ht="15" customHeight="1">
      <c r="AO84419" s="108"/>
      <c r="AR84419" s="108"/>
    </row>
    <row r="84420" spans="41:44" ht="15" customHeight="1">
      <c r="AO84420" s="109"/>
      <c r="AR84420" s="109"/>
    </row>
    <row r="84421" spans="41:44" ht="15" customHeight="1">
      <c r="AO84421" s="104"/>
      <c r="AR84421" s="104"/>
    </row>
    <row r="84422" spans="41:44" ht="15" customHeight="1">
      <c r="AO84422" s="106"/>
      <c r="AR84422" s="106"/>
    </row>
    <row r="84423" spans="41:44" ht="15" customHeight="1">
      <c r="AO84423" s="106"/>
      <c r="AR84423" s="106"/>
    </row>
    <row r="84424" spans="41:44" ht="15" customHeight="1">
      <c r="AO84424" s="106"/>
      <c r="AR84424" s="106"/>
    </row>
    <row r="84425" spans="41:44" ht="15" customHeight="1">
      <c r="AO84425" s="106"/>
      <c r="AR84425" s="106"/>
    </row>
    <row r="84426" spans="41:44" ht="15" customHeight="1">
      <c r="AO84426" s="106"/>
      <c r="AR84426" s="106"/>
    </row>
    <row r="84427" spans="41:44" ht="15" customHeight="1">
      <c r="AO84427" s="106"/>
      <c r="AR84427" s="106"/>
    </row>
    <row r="84428" spans="41:44" ht="15" customHeight="1">
      <c r="AO84428" s="106"/>
      <c r="AR84428" s="106"/>
    </row>
    <row r="84429" spans="41:44" ht="15" customHeight="1">
      <c r="AO84429" s="108"/>
      <c r="AR84429" s="108"/>
    </row>
    <row r="84430" spans="41:44" ht="15" customHeight="1">
      <c r="AO84430" s="108"/>
      <c r="AR84430" s="108"/>
    </row>
    <row r="84431" spans="41:44" ht="15" customHeight="1">
      <c r="AO84431" s="108"/>
      <c r="AR84431" s="108"/>
    </row>
    <row r="84432" spans="41:44" ht="15" customHeight="1">
      <c r="AO84432" s="108"/>
      <c r="AR84432" s="108"/>
    </row>
    <row r="84433" spans="41:44" ht="15" customHeight="1">
      <c r="AO84433" s="108"/>
      <c r="AR84433" s="108"/>
    </row>
    <row r="84434" spans="41:44" ht="15" customHeight="1">
      <c r="AO84434" s="109"/>
      <c r="AR84434" s="109"/>
    </row>
    <row r="84435" spans="41:44" ht="15" customHeight="1">
      <c r="AO84435" s="104"/>
      <c r="AR84435" s="104"/>
    </row>
    <row r="84436" spans="41:44" ht="15" customHeight="1">
      <c r="AO84436" s="106"/>
      <c r="AR84436" s="106"/>
    </row>
    <row r="84437" spans="41:44" ht="15" customHeight="1">
      <c r="AO84437" s="106"/>
      <c r="AR84437" s="106"/>
    </row>
    <row r="84438" spans="41:44" ht="15" customHeight="1">
      <c r="AO84438" s="106"/>
      <c r="AR84438" s="106"/>
    </row>
    <row r="84439" spans="41:44" ht="15" customHeight="1">
      <c r="AO84439" s="106"/>
      <c r="AR84439" s="106"/>
    </row>
    <row r="84440" spans="41:44" ht="15" customHeight="1">
      <c r="AO84440" s="106"/>
      <c r="AR84440" s="106"/>
    </row>
    <row r="84441" spans="41:44" ht="15" customHeight="1">
      <c r="AO84441" s="106"/>
      <c r="AR84441" s="106"/>
    </row>
    <row r="84442" spans="41:44" ht="15" customHeight="1">
      <c r="AO84442" s="106"/>
      <c r="AR84442" s="106"/>
    </row>
    <row r="84443" spans="41:44" ht="15" customHeight="1">
      <c r="AO84443" s="108"/>
      <c r="AR84443" s="108"/>
    </row>
    <row r="84444" spans="41:44" ht="15" customHeight="1">
      <c r="AO84444" s="108"/>
      <c r="AR84444" s="108"/>
    </row>
    <row r="84445" spans="41:44" ht="15" customHeight="1">
      <c r="AO84445" s="108"/>
      <c r="AR84445" s="108"/>
    </row>
    <row r="84446" spans="41:44" ht="15" customHeight="1">
      <c r="AO84446" s="108"/>
      <c r="AR84446" s="108"/>
    </row>
    <row r="84447" spans="41:44" ht="15" customHeight="1">
      <c r="AO84447" s="108"/>
      <c r="AR84447" s="108"/>
    </row>
    <row r="84448" spans="41:44" ht="15" customHeight="1">
      <c r="AO84448" s="109"/>
      <c r="AR84448" s="109"/>
    </row>
    <row r="84449" spans="41:44" ht="15" customHeight="1">
      <c r="AO84449" s="104"/>
      <c r="AR84449" s="104"/>
    </row>
    <row r="84450" spans="41:44" ht="15" customHeight="1">
      <c r="AO84450" s="106"/>
      <c r="AR84450" s="106"/>
    </row>
    <row r="84451" spans="41:44" ht="15" customHeight="1">
      <c r="AO84451" s="106"/>
      <c r="AR84451" s="106"/>
    </row>
    <row r="84452" spans="41:44" ht="15" customHeight="1">
      <c r="AO84452" s="106"/>
      <c r="AR84452" s="106"/>
    </row>
    <row r="84453" spans="41:44" ht="15" customHeight="1">
      <c r="AO84453" s="106"/>
      <c r="AR84453" s="106"/>
    </row>
    <row r="84454" spans="41:44" ht="15" customHeight="1">
      <c r="AO84454" s="106"/>
      <c r="AR84454" s="106"/>
    </row>
    <row r="84455" spans="41:44" ht="15" customHeight="1">
      <c r="AO84455" s="106"/>
      <c r="AR84455" s="106"/>
    </row>
    <row r="84456" spans="41:44" ht="15" customHeight="1">
      <c r="AO84456" s="106"/>
      <c r="AR84456" s="106"/>
    </row>
    <row r="84457" spans="41:44" ht="15" customHeight="1">
      <c r="AO84457" s="108"/>
      <c r="AR84457" s="108"/>
    </row>
    <row r="84458" spans="41:44" ht="15" customHeight="1">
      <c r="AO84458" s="108"/>
      <c r="AR84458" s="108"/>
    </row>
    <row r="84459" spans="41:44" ht="15" customHeight="1">
      <c r="AO84459" s="108"/>
      <c r="AR84459" s="108"/>
    </row>
    <row r="84460" spans="41:44" ht="15" customHeight="1">
      <c r="AO84460" s="108"/>
      <c r="AR84460" s="108"/>
    </row>
    <row r="84461" spans="41:44" ht="15" customHeight="1">
      <c r="AO84461" s="108"/>
      <c r="AR84461" s="108"/>
    </row>
    <row r="84462" spans="41:44" ht="15" customHeight="1">
      <c r="AO84462" s="109"/>
      <c r="AR84462" s="109"/>
    </row>
    <row r="84463" spans="41:44" ht="15" customHeight="1">
      <c r="AO84463" s="104"/>
      <c r="AR84463" s="104"/>
    </row>
    <row r="84464" spans="41:44" ht="15" customHeight="1">
      <c r="AO84464" s="106"/>
      <c r="AR84464" s="106"/>
    </row>
    <row r="84465" spans="41:44" ht="15" customHeight="1">
      <c r="AO84465" s="106"/>
      <c r="AR84465" s="106"/>
    </row>
    <row r="84466" spans="41:44" ht="15" customHeight="1">
      <c r="AO84466" s="106"/>
      <c r="AR84466" s="106"/>
    </row>
    <row r="84467" spans="41:44" ht="15" customHeight="1">
      <c r="AO84467" s="106"/>
      <c r="AR84467" s="106"/>
    </row>
    <row r="84468" spans="41:44" ht="15" customHeight="1">
      <c r="AO84468" s="106"/>
      <c r="AR84468" s="106"/>
    </row>
    <row r="84469" spans="41:44" ht="15" customHeight="1">
      <c r="AO84469" s="106"/>
      <c r="AR84469" s="106"/>
    </row>
    <row r="84470" spans="41:44" ht="15" customHeight="1">
      <c r="AO84470" s="106"/>
      <c r="AR84470" s="106"/>
    </row>
    <row r="84471" spans="41:44" ht="15" customHeight="1">
      <c r="AO84471" s="108"/>
      <c r="AR84471" s="108"/>
    </row>
    <row r="84472" spans="41:44" ht="15" customHeight="1">
      <c r="AO84472" s="108"/>
      <c r="AR84472" s="108"/>
    </row>
    <row r="84473" spans="41:44" ht="15" customHeight="1">
      <c r="AO84473" s="108"/>
      <c r="AR84473" s="108"/>
    </row>
    <row r="84474" spans="41:44" ht="15" customHeight="1">
      <c r="AO84474" s="108"/>
      <c r="AR84474" s="108"/>
    </row>
    <row r="84475" spans="41:44" ht="15" customHeight="1">
      <c r="AO84475" s="108"/>
      <c r="AR84475" s="108"/>
    </row>
    <row r="84476" spans="41:44" ht="15" customHeight="1">
      <c r="AO84476" s="109"/>
      <c r="AR84476" s="109"/>
    </row>
    <row r="84477" spans="41:44" ht="15" customHeight="1">
      <c r="AO84477" s="104"/>
      <c r="AR84477" s="104"/>
    </row>
    <row r="84478" spans="41:44" ht="15" customHeight="1">
      <c r="AO84478" s="106"/>
      <c r="AR84478" s="106"/>
    </row>
    <row r="84479" spans="41:44" ht="15" customHeight="1">
      <c r="AO84479" s="106"/>
      <c r="AR84479" s="106"/>
    </row>
    <row r="84480" spans="41:44" ht="15" customHeight="1">
      <c r="AO84480" s="106"/>
      <c r="AR84480" s="106"/>
    </row>
    <row r="84481" spans="41:44" ht="15" customHeight="1">
      <c r="AO84481" s="106"/>
      <c r="AR84481" s="106"/>
    </row>
    <row r="84482" spans="41:44" ht="15" customHeight="1">
      <c r="AO84482" s="106"/>
      <c r="AR84482" s="106"/>
    </row>
    <row r="84483" spans="41:44" ht="15" customHeight="1">
      <c r="AO84483" s="106"/>
      <c r="AR84483" s="106"/>
    </row>
    <row r="84484" spans="41:44" ht="15" customHeight="1">
      <c r="AO84484" s="106"/>
      <c r="AR84484" s="106"/>
    </row>
    <row r="84485" spans="41:44" ht="15" customHeight="1">
      <c r="AO84485" s="108"/>
      <c r="AR84485" s="108"/>
    </row>
    <row r="84486" spans="41:44" ht="15" customHeight="1">
      <c r="AO84486" s="108"/>
      <c r="AR84486" s="108"/>
    </row>
    <row r="84487" spans="41:44" ht="15" customHeight="1">
      <c r="AO84487" s="108"/>
      <c r="AR84487" s="108"/>
    </row>
    <row r="84488" spans="41:44" ht="15" customHeight="1">
      <c r="AO84488" s="108"/>
      <c r="AR84488" s="108"/>
    </row>
    <row r="84489" spans="41:44" ht="15" customHeight="1">
      <c r="AO84489" s="108"/>
      <c r="AR84489" s="108"/>
    </row>
    <row r="84490" spans="41:44" ht="15" customHeight="1">
      <c r="AO84490" s="109"/>
      <c r="AR84490" s="109"/>
    </row>
    <row r="84491" spans="41:44" ht="15" customHeight="1">
      <c r="AO84491" s="104"/>
      <c r="AR84491" s="104"/>
    </row>
    <row r="84492" spans="41:44" ht="15" customHeight="1">
      <c r="AO84492" s="106"/>
      <c r="AR84492" s="106"/>
    </row>
    <row r="84493" spans="41:44" ht="15" customHeight="1">
      <c r="AO84493" s="106"/>
      <c r="AR84493" s="106"/>
    </row>
    <row r="84494" spans="41:44" ht="15" customHeight="1">
      <c r="AO84494" s="106"/>
      <c r="AR84494" s="106"/>
    </row>
    <row r="84495" spans="41:44" ht="15" customHeight="1">
      <c r="AO84495" s="106"/>
      <c r="AR84495" s="106"/>
    </row>
    <row r="84496" spans="41:44" ht="15" customHeight="1">
      <c r="AO84496" s="106"/>
      <c r="AR84496" s="106"/>
    </row>
    <row r="84497" spans="41:44" ht="15" customHeight="1">
      <c r="AO84497" s="106"/>
      <c r="AR84497" s="106"/>
    </row>
    <row r="84498" spans="41:44" ht="15" customHeight="1">
      <c r="AO84498" s="106"/>
      <c r="AR84498" s="106"/>
    </row>
    <row r="84499" spans="41:44" ht="15" customHeight="1">
      <c r="AO84499" s="108"/>
      <c r="AR84499" s="108"/>
    </row>
    <row r="84500" spans="41:44" ht="15" customHeight="1">
      <c r="AO84500" s="108"/>
      <c r="AR84500" s="108"/>
    </row>
    <row r="84501" spans="41:44" ht="15" customHeight="1">
      <c r="AO84501" s="108"/>
      <c r="AR84501" s="108"/>
    </row>
    <row r="84502" spans="41:44" ht="15" customHeight="1">
      <c r="AO84502" s="108"/>
      <c r="AR84502" s="108"/>
    </row>
    <row r="84503" spans="41:44" ht="15" customHeight="1">
      <c r="AO84503" s="108"/>
      <c r="AR84503" s="108"/>
    </row>
    <row r="84504" spans="41:44" ht="15" customHeight="1">
      <c r="AO84504" s="109"/>
      <c r="AR84504" s="109"/>
    </row>
    <row r="84505" spans="41:44" ht="15" customHeight="1">
      <c r="AO84505" s="104"/>
      <c r="AR84505" s="104"/>
    </row>
    <row r="84506" spans="41:44" ht="15" customHeight="1">
      <c r="AO84506" s="106"/>
      <c r="AR84506" s="106"/>
    </row>
    <row r="84507" spans="41:44" ht="15" customHeight="1">
      <c r="AO84507" s="106"/>
      <c r="AR84507" s="106"/>
    </row>
    <row r="84508" spans="41:44" ht="15" customHeight="1">
      <c r="AO84508" s="106"/>
      <c r="AR84508" s="106"/>
    </row>
    <row r="84509" spans="41:44" ht="15" customHeight="1">
      <c r="AO84509" s="106"/>
      <c r="AR84509" s="106"/>
    </row>
    <row r="84510" spans="41:44" ht="15" customHeight="1">
      <c r="AO84510" s="106"/>
      <c r="AR84510" s="106"/>
    </row>
    <row r="84511" spans="41:44" ht="15" customHeight="1">
      <c r="AO84511" s="106"/>
      <c r="AR84511" s="106"/>
    </row>
    <row r="84512" spans="41:44" ht="15" customHeight="1">
      <c r="AO84512" s="106"/>
      <c r="AR84512" s="106"/>
    </row>
    <row r="84513" spans="41:44" ht="15" customHeight="1">
      <c r="AO84513" s="108"/>
      <c r="AR84513" s="108"/>
    </row>
    <row r="84514" spans="41:44" ht="15" customHeight="1">
      <c r="AO84514" s="108"/>
      <c r="AR84514" s="108"/>
    </row>
    <row r="84515" spans="41:44" ht="15" customHeight="1">
      <c r="AO84515" s="108"/>
      <c r="AR84515" s="108"/>
    </row>
    <row r="84516" spans="41:44" ht="15" customHeight="1">
      <c r="AO84516" s="108"/>
      <c r="AR84516" s="108"/>
    </row>
    <row r="84517" spans="41:44" ht="15" customHeight="1">
      <c r="AO84517" s="108"/>
      <c r="AR84517" s="108"/>
    </row>
    <row r="84518" spans="41:44" ht="15" customHeight="1">
      <c r="AO84518" s="109"/>
      <c r="AR84518" s="109"/>
    </row>
    <row r="84519" spans="41:44" ht="15" customHeight="1">
      <c r="AO84519" s="104"/>
      <c r="AR84519" s="104"/>
    </row>
    <row r="84520" spans="41:44" ht="15" customHeight="1">
      <c r="AO84520" s="106"/>
      <c r="AR84520" s="106"/>
    </row>
    <row r="84521" spans="41:44" ht="15" customHeight="1">
      <c r="AO84521" s="106"/>
      <c r="AR84521" s="106"/>
    </row>
    <row r="84522" spans="41:44" ht="15" customHeight="1">
      <c r="AO84522" s="106"/>
      <c r="AR84522" s="106"/>
    </row>
    <row r="84523" spans="41:44" ht="15" customHeight="1">
      <c r="AO84523" s="106"/>
      <c r="AR84523" s="106"/>
    </row>
    <row r="84524" spans="41:44" ht="15" customHeight="1">
      <c r="AO84524" s="106"/>
      <c r="AR84524" s="106"/>
    </row>
    <row r="84525" spans="41:44" ht="15" customHeight="1">
      <c r="AO84525" s="106"/>
      <c r="AR84525" s="106"/>
    </row>
    <row r="84526" spans="41:44" ht="15" customHeight="1">
      <c r="AO84526" s="106"/>
      <c r="AR84526" s="106"/>
    </row>
    <row r="84527" spans="41:44" ht="15" customHeight="1">
      <c r="AO84527" s="108"/>
      <c r="AR84527" s="108"/>
    </row>
    <row r="84528" spans="41:44" ht="15" customHeight="1">
      <c r="AO84528" s="108"/>
      <c r="AR84528" s="108"/>
    </row>
    <row r="84529" spans="41:44" ht="15" customHeight="1">
      <c r="AO84529" s="108"/>
      <c r="AR84529" s="108"/>
    </row>
    <row r="84530" spans="41:44" ht="15" customHeight="1">
      <c r="AO84530" s="108"/>
      <c r="AR84530" s="108"/>
    </row>
    <row r="84531" spans="41:44" ht="15" customHeight="1">
      <c r="AO84531" s="108"/>
      <c r="AR84531" s="108"/>
    </row>
    <row r="84532" spans="41:44" ht="15" customHeight="1">
      <c r="AO84532" s="109"/>
      <c r="AR84532" s="109"/>
    </row>
    <row r="84533" spans="41:44" ht="15" customHeight="1">
      <c r="AO84533" s="104"/>
      <c r="AR84533" s="104"/>
    </row>
    <row r="84534" spans="41:44" ht="15" customHeight="1">
      <c r="AO84534" s="106"/>
      <c r="AR84534" s="106"/>
    </row>
    <row r="84535" spans="41:44" ht="15" customHeight="1">
      <c r="AO84535" s="106"/>
      <c r="AR84535" s="106"/>
    </row>
    <row r="84536" spans="41:44" ht="15" customHeight="1">
      <c r="AO84536" s="106"/>
      <c r="AR84536" s="106"/>
    </row>
    <row r="84537" spans="41:44" ht="15" customHeight="1">
      <c r="AO84537" s="106"/>
      <c r="AR84537" s="106"/>
    </row>
    <row r="84538" spans="41:44" ht="15" customHeight="1">
      <c r="AO84538" s="106"/>
      <c r="AR84538" s="106"/>
    </row>
    <row r="84539" spans="41:44" ht="15" customHeight="1">
      <c r="AO84539" s="106"/>
      <c r="AR84539" s="106"/>
    </row>
    <row r="84540" spans="41:44" ht="15" customHeight="1">
      <c r="AO84540" s="106"/>
      <c r="AR84540" s="106"/>
    </row>
    <row r="84541" spans="41:44" ht="15" customHeight="1">
      <c r="AO84541" s="108"/>
      <c r="AR84541" s="108"/>
    </row>
    <row r="84542" spans="41:44" ht="15" customHeight="1">
      <c r="AO84542" s="108"/>
      <c r="AR84542" s="108"/>
    </row>
    <row r="84543" spans="41:44" ht="15" customHeight="1">
      <c r="AO84543" s="108"/>
      <c r="AR84543" s="108"/>
    </row>
    <row r="84544" spans="41:44" ht="15" customHeight="1">
      <c r="AO84544" s="108"/>
      <c r="AR84544" s="108"/>
    </row>
    <row r="84545" spans="41:44" ht="15" customHeight="1">
      <c r="AO84545" s="108"/>
      <c r="AR84545" s="108"/>
    </row>
    <row r="84546" spans="41:44" ht="15" customHeight="1">
      <c r="AO84546" s="109"/>
      <c r="AR84546" s="109"/>
    </row>
    <row r="84547" spans="41:44" ht="15" customHeight="1">
      <c r="AO84547" s="104"/>
      <c r="AR84547" s="104"/>
    </row>
    <row r="84548" spans="41:44" ht="15" customHeight="1">
      <c r="AO84548" s="106"/>
      <c r="AR84548" s="106"/>
    </row>
    <row r="84549" spans="41:44" ht="15" customHeight="1">
      <c r="AO84549" s="106"/>
      <c r="AR84549" s="106"/>
    </row>
    <row r="84550" spans="41:44" ht="15" customHeight="1">
      <c r="AO84550" s="106"/>
      <c r="AR84550" s="106"/>
    </row>
    <row r="84551" spans="41:44" ht="15" customHeight="1">
      <c r="AO84551" s="106"/>
      <c r="AR84551" s="106"/>
    </row>
    <row r="84552" spans="41:44" ht="15" customHeight="1">
      <c r="AO84552" s="106"/>
      <c r="AR84552" s="106"/>
    </row>
    <row r="84553" spans="41:44" ht="15" customHeight="1">
      <c r="AO84553" s="106"/>
      <c r="AR84553" s="106"/>
    </row>
    <row r="84554" spans="41:44" ht="15" customHeight="1">
      <c r="AO84554" s="106"/>
      <c r="AR84554" s="106"/>
    </row>
    <row r="84555" spans="41:44" ht="15" customHeight="1">
      <c r="AO84555" s="108"/>
      <c r="AR84555" s="108"/>
    </row>
    <row r="84556" spans="41:44" ht="15" customHeight="1">
      <c r="AO84556" s="108"/>
      <c r="AR84556" s="108"/>
    </row>
    <row r="84557" spans="41:44" ht="15" customHeight="1">
      <c r="AO84557" s="108"/>
      <c r="AR84557" s="108"/>
    </row>
    <row r="84558" spans="41:44" ht="15" customHeight="1">
      <c r="AO84558" s="108"/>
      <c r="AR84558" s="108"/>
    </row>
    <row r="84559" spans="41:44" ht="15" customHeight="1">
      <c r="AO84559" s="108"/>
      <c r="AR84559" s="108"/>
    </row>
    <row r="84560" spans="41:44" ht="15" customHeight="1">
      <c r="AO84560" s="109"/>
      <c r="AR84560" s="109"/>
    </row>
    <row r="84561" spans="41:44" ht="15" customHeight="1">
      <c r="AO84561" s="104"/>
      <c r="AR84561" s="104"/>
    </row>
    <row r="84562" spans="41:44" ht="15" customHeight="1">
      <c r="AO84562" s="106"/>
      <c r="AR84562" s="106"/>
    </row>
    <row r="84563" spans="41:44" ht="15" customHeight="1">
      <c r="AO84563" s="106"/>
      <c r="AR84563" s="106"/>
    </row>
    <row r="84564" spans="41:44" ht="15" customHeight="1">
      <c r="AO84564" s="106"/>
      <c r="AR84564" s="106"/>
    </row>
    <row r="84565" spans="41:44" ht="15" customHeight="1">
      <c r="AO84565" s="106"/>
      <c r="AR84565" s="106"/>
    </row>
    <row r="84566" spans="41:44" ht="15" customHeight="1">
      <c r="AO84566" s="106"/>
      <c r="AR84566" s="106"/>
    </row>
    <row r="84567" spans="41:44" ht="15" customHeight="1">
      <c r="AO84567" s="106"/>
      <c r="AR84567" s="106"/>
    </row>
    <row r="84568" spans="41:44" ht="15" customHeight="1">
      <c r="AO84568" s="106"/>
      <c r="AR84568" s="106"/>
    </row>
    <row r="84569" spans="41:44" ht="15" customHeight="1">
      <c r="AO84569" s="108"/>
      <c r="AR84569" s="108"/>
    </row>
    <row r="84570" spans="41:44" ht="15" customHeight="1">
      <c r="AO84570" s="108"/>
      <c r="AR84570" s="108"/>
    </row>
    <row r="84571" spans="41:44" ht="15" customHeight="1">
      <c r="AO84571" s="108"/>
      <c r="AR84571" s="108"/>
    </row>
    <row r="84572" spans="41:44" ht="15" customHeight="1">
      <c r="AO84572" s="108"/>
      <c r="AR84572" s="108"/>
    </row>
    <row r="84573" spans="41:44" ht="15" customHeight="1">
      <c r="AO84573" s="108"/>
      <c r="AR84573" s="108"/>
    </row>
    <row r="84574" spans="41:44" ht="15" customHeight="1">
      <c r="AO84574" s="109"/>
      <c r="AR84574" s="109"/>
    </row>
    <row r="84575" spans="41:44" ht="15" customHeight="1">
      <c r="AO84575" s="104"/>
      <c r="AR84575" s="104"/>
    </row>
    <row r="84576" spans="41:44" ht="15" customHeight="1">
      <c r="AO84576" s="106"/>
      <c r="AR84576" s="106"/>
    </row>
    <row r="84577" spans="41:44" ht="15" customHeight="1">
      <c r="AO84577" s="106"/>
      <c r="AR84577" s="106"/>
    </row>
    <row r="84578" spans="41:44" ht="15" customHeight="1">
      <c r="AO84578" s="106"/>
      <c r="AR84578" s="106"/>
    </row>
    <row r="84579" spans="41:44" ht="15" customHeight="1">
      <c r="AO84579" s="106"/>
      <c r="AR84579" s="106"/>
    </row>
    <row r="84580" spans="41:44" ht="15" customHeight="1">
      <c r="AO84580" s="106"/>
      <c r="AR84580" s="106"/>
    </row>
    <row r="84581" spans="41:44" ht="15" customHeight="1">
      <c r="AO84581" s="106"/>
      <c r="AR84581" s="106"/>
    </row>
    <row r="84582" spans="41:44" ht="15" customHeight="1">
      <c r="AO84582" s="106"/>
      <c r="AR84582" s="106"/>
    </row>
    <row r="84583" spans="41:44" ht="15" customHeight="1">
      <c r="AO84583" s="108"/>
      <c r="AR84583" s="108"/>
    </row>
    <row r="84584" spans="41:44" ht="15" customHeight="1">
      <c r="AO84584" s="108"/>
      <c r="AR84584" s="108"/>
    </row>
    <row r="84585" spans="41:44" ht="15" customHeight="1">
      <c r="AO84585" s="108"/>
      <c r="AR84585" s="108"/>
    </row>
    <row r="84586" spans="41:44" ht="15" customHeight="1">
      <c r="AO84586" s="108"/>
      <c r="AR84586" s="108"/>
    </row>
    <row r="84587" spans="41:44" ht="15" customHeight="1">
      <c r="AO84587" s="108"/>
      <c r="AR84587" s="108"/>
    </row>
    <row r="84588" spans="41:44" ht="15" customHeight="1">
      <c r="AO84588" s="109"/>
      <c r="AR84588" s="109"/>
    </row>
    <row r="84589" spans="41:44" ht="15" customHeight="1">
      <c r="AO84589" s="104"/>
      <c r="AR84589" s="104"/>
    </row>
    <row r="84590" spans="41:44" ht="15" customHeight="1">
      <c r="AO84590" s="106"/>
      <c r="AR84590" s="106"/>
    </row>
    <row r="84591" spans="41:44" ht="15" customHeight="1">
      <c r="AO84591" s="106"/>
      <c r="AR84591" s="106"/>
    </row>
    <row r="84592" spans="41:44" ht="15" customHeight="1">
      <c r="AO84592" s="106"/>
      <c r="AR84592" s="106"/>
    </row>
    <row r="84593" spans="41:44" ht="15" customHeight="1">
      <c r="AO84593" s="106"/>
      <c r="AR84593" s="106"/>
    </row>
    <row r="84594" spans="41:44" ht="15" customHeight="1">
      <c r="AO84594" s="106"/>
      <c r="AR84594" s="106"/>
    </row>
    <row r="84595" spans="41:44" ht="15" customHeight="1">
      <c r="AO84595" s="106"/>
      <c r="AR84595" s="106"/>
    </row>
    <row r="84596" spans="41:44" ht="15" customHeight="1">
      <c r="AO84596" s="106"/>
      <c r="AR84596" s="106"/>
    </row>
    <row r="84597" spans="41:44" ht="15" customHeight="1">
      <c r="AO84597" s="108"/>
      <c r="AR84597" s="108"/>
    </row>
    <row r="84598" spans="41:44" ht="15" customHeight="1">
      <c r="AO84598" s="108"/>
      <c r="AR84598" s="108"/>
    </row>
    <row r="84599" spans="41:44" ht="15" customHeight="1">
      <c r="AO84599" s="108"/>
      <c r="AR84599" s="108"/>
    </row>
    <row r="84600" spans="41:44" ht="15" customHeight="1">
      <c r="AO84600" s="108"/>
      <c r="AR84600" s="108"/>
    </row>
    <row r="84601" spans="41:44" ht="15" customHeight="1">
      <c r="AO84601" s="108"/>
      <c r="AR84601" s="108"/>
    </row>
    <row r="84602" spans="41:44" ht="15" customHeight="1">
      <c r="AO84602" s="109"/>
      <c r="AR84602" s="109"/>
    </row>
    <row r="84603" spans="41:44" ht="15" customHeight="1">
      <c r="AO84603" s="104"/>
      <c r="AR84603" s="104"/>
    </row>
    <row r="84604" spans="41:44" ht="15" customHeight="1">
      <c r="AO84604" s="106"/>
      <c r="AR84604" s="106"/>
    </row>
    <row r="84605" spans="41:44" ht="15" customHeight="1">
      <c r="AO84605" s="106"/>
      <c r="AR84605" s="106"/>
    </row>
    <row r="84606" spans="41:44" ht="15" customHeight="1">
      <c r="AO84606" s="106"/>
      <c r="AR84606" s="106"/>
    </row>
    <row r="84607" spans="41:44" ht="15" customHeight="1">
      <c r="AO84607" s="106"/>
      <c r="AR84607" s="106"/>
    </row>
    <row r="84608" spans="41:44" ht="15" customHeight="1">
      <c r="AO84608" s="106"/>
      <c r="AR84608" s="106"/>
    </row>
    <row r="84609" spans="41:44" ht="15" customHeight="1">
      <c r="AO84609" s="106"/>
      <c r="AR84609" s="106"/>
    </row>
    <row r="84610" spans="41:44" ht="15" customHeight="1">
      <c r="AO84610" s="106"/>
      <c r="AR84610" s="106"/>
    </row>
    <row r="84611" spans="41:44" ht="15" customHeight="1">
      <c r="AO84611" s="108"/>
      <c r="AR84611" s="108"/>
    </row>
    <row r="84612" spans="41:44" ht="15" customHeight="1">
      <c r="AO84612" s="108"/>
      <c r="AR84612" s="108"/>
    </row>
    <row r="84613" spans="41:44" ht="15" customHeight="1">
      <c r="AO84613" s="108"/>
      <c r="AR84613" s="108"/>
    </row>
    <row r="84614" spans="41:44" ht="15" customHeight="1">
      <c r="AO84614" s="108"/>
      <c r="AR84614" s="108"/>
    </row>
    <row r="84615" spans="41:44" ht="15" customHeight="1">
      <c r="AO84615" s="108"/>
      <c r="AR84615" s="108"/>
    </row>
    <row r="84616" spans="41:44" ht="15" customHeight="1">
      <c r="AO84616" s="109"/>
      <c r="AR84616" s="109"/>
    </row>
    <row r="84617" spans="41:44" ht="15" customHeight="1">
      <c r="AO84617" s="104"/>
      <c r="AR84617" s="104"/>
    </row>
    <row r="84618" spans="41:44" ht="15" customHeight="1">
      <c r="AO84618" s="106"/>
      <c r="AR84618" s="106"/>
    </row>
    <row r="84619" spans="41:44" ht="15" customHeight="1">
      <c r="AO84619" s="106"/>
      <c r="AR84619" s="106"/>
    </row>
    <row r="84620" spans="41:44" ht="15" customHeight="1">
      <c r="AO84620" s="106"/>
      <c r="AR84620" s="106"/>
    </row>
    <row r="84621" spans="41:44" ht="15" customHeight="1">
      <c r="AO84621" s="106"/>
      <c r="AR84621" s="106"/>
    </row>
    <row r="84622" spans="41:44" ht="15" customHeight="1">
      <c r="AO84622" s="106"/>
      <c r="AR84622" s="106"/>
    </row>
    <row r="84623" spans="41:44" ht="15" customHeight="1">
      <c r="AO84623" s="106"/>
      <c r="AR84623" s="106"/>
    </row>
    <row r="84624" spans="41:44" ht="15" customHeight="1">
      <c r="AO84624" s="106"/>
      <c r="AR84624" s="106"/>
    </row>
    <row r="84625" spans="41:44" ht="15" customHeight="1">
      <c r="AO84625" s="108"/>
      <c r="AR84625" s="108"/>
    </row>
    <row r="84626" spans="41:44" ht="15" customHeight="1">
      <c r="AO84626" s="108"/>
      <c r="AR84626" s="108"/>
    </row>
    <row r="84627" spans="41:44" ht="15" customHeight="1">
      <c r="AO84627" s="108"/>
      <c r="AR84627" s="108"/>
    </row>
    <row r="84628" spans="41:44" ht="15" customHeight="1">
      <c r="AO84628" s="108"/>
      <c r="AR84628" s="108"/>
    </row>
    <row r="84629" spans="41:44" ht="15" customHeight="1">
      <c r="AO84629" s="108"/>
      <c r="AR84629" s="108"/>
    </row>
    <row r="84630" spans="41:44" ht="15" customHeight="1">
      <c r="AO84630" s="109"/>
      <c r="AR84630" s="109"/>
    </row>
    <row r="84631" spans="41:44" ht="15" customHeight="1">
      <c r="AO84631" s="104"/>
      <c r="AR84631" s="104"/>
    </row>
    <row r="84632" spans="41:44" ht="15" customHeight="1">
      <c r="AO84632" s="106"/>
      <c r="AR84632" s="106"/>
    </row>
    <row r="84633" spans="41:44" ht="15" customHeight="1">
      <c r="AO84633" s="106"/>
      <c r="AR84633" s="106"/>
    </row>
    <row r="84634" spans="41:44" ht="15" customHeight="1">
      <c r="AO84634" s="106"/>
      <c r="AR84634" s="106"/>
    </row>
    <row r="84635" spans="41:44" ht="15" customHeight="1">
      <c r="AO84635" s="106"/>
      <c r="AR84635" s="106"/>
    </row>
    <row r="84636" spans="41:44" ht="15" customHeight="1">
      <c r="AO84636" s="106"/>
      <c r="AR84636" s="106"/>
    </row>
    <row r="84637" spans="41:44" ht="15" customHeight="1">
      <c r="AO84637" s="106"/>
      <c r="AR84637" s="106"/>
    </row>
    <row r="84638" spans="41:44" ht="15" customHeight="1">
      <c r="AO84638" s="106"/>
      <c r="AR84638" s="106"/>
    </row>
    <row r="84639" spans="41:44" ht="15" customHeight="1">
      <c r="AO84639" s="108"/>
      <c r="AR84639" s="108"/>
    </row>
    <row r="84640" spans="41:44" ht="15" customHeight="1">
      <c r="AO84640" s="108"/>
      <c r="AR84640" s="108"/>
    </row>
    <row r="84641" spans="41:44" ht="15" customHeight="1">
      <c r="AO84641" s="108"/>
      <c r="AR84641" s="108"/>
    </row>
    <row r="84642" spans="41:44" ht="15" customHeight="1">
      <c r="AO84642" s="108"/>
      <c r="AR84642" s="108"/>
    </row>
    <row r="84643" spans="41:44" ht="15" customHeight="1">
      <c r="AO84643" s="108"/>
      <c r="AR84643" s="108"/>
    </row>
    <row r="84644" spans="41:44" ht="15" customHeight="1">
      <c r="AO84644" s="109"/>
      <c r="AR84644" s="109"/>
    </row>
    <row r="84645" spans="41:44" ht="15" customHeight="1">
      <c r="AO84645" s="104"/>
      <c r="AR84645" s="104"/>
    </row>
    <row r="84646" spans="41:44" ht="15" customHeight="1">
      <c r="AO84646" s="106"/>
      <c r="AR84646" s="106"/>
    </row>
    <row r="84647" spans="41:44" ht="15" customHeight="1">
      <c r="AO84647" s="106"/>
      <c r="AR84647" s="106"/>
    </row>
    <row r="84648" spans="41:44" ht="15" customHeight="1">
      <c r="AO84648" s="106"/>
      <c r="AR84648" s="106"/>
    </row>
    <row r="84649" spans="41:44" ht="15" customHeight="1">
      <c r="AO84649" s="106"/>
      <c r="AR84649" s="106"/>
    </row>
    <row r="84650" spans="41:44" ht="15" customHeight="1">
      <c r="AO84650" s="106"/>
      <c r="AR84650" s="106"/>
    </row>
    <row r="84651" spans="41:44" ht="15" customHeight="1">
      <c r="AO84651" s="106"/>
      <c r="AR84651" s="106"/>
    </row>
    <row r="84652" spans="41:44" ht="15" customHeight="1">
      <c r="AO84652" s="106"/>
      <c r="AR84652" s="106"/>
    </row>
    <row r="84653" spans="41:44" ht="15" customHeight="1">
      <c r="AO84653" s="108"/>
      <c r="AR84653" s="108"/>
    </row>
    <row r="84654" spans="41:44" ht="15" customHeight="1">
      <c r="AO84654" s="108"/>
      <c r="AR84654" s="108"/>
    </row>
    <row r="84655" spans="41:44" ht="15" customHeight="1">
      <c r="AO84655" s="108"/>
      <c r="AR84655" s="108"/>
    </row>
    <row r="84656" spans="41:44" ht="15" customHeight="1">
      <c r="AO84656" s="108"/>
      <c r="AR84656" s="108"/>
    </row>
    <row r="84657" spans="41:44" ht="15" customHeight="1">
      <c r="AO84657" s="108"/>
      <c r="AR84657" s="108"/>
    </row>
    <row r="84658" spans="41:44" ht="15" customHeight="1">
      <c r="AO84658" s="109"/>
      <c r="AR84658" s="109"/>
    </row>
    <row r="84659" spans="41:44" ht="15" customHeight="1">
      <c r="AO84659" s="104"/>
      <c r="AR84659" s="104"/>
    </row>
    <row r="84660" spans="41:44" ht="15" customHeight="1">
      <c r="AO84660" s="106"/>
      <c r="AR84660" s="106"/>
    </row>
    <row r="84661" spans="41:44" ht="15" customHeight="1">
      <c r="AO84661" s="106"/>
      <c r="AR84661" s="106"/>
    </row>
    <row r="84662" spans="41:44" ht="15" customHeight="1">
      <c r="AO84662" s="106"/>
      <c r="AR84662" s="106"/>
    </row>
    <row r="84663" spans="41:44" ht="15" customHeight="1">
      <c r="AO84663" s="106"/>
      <c r="AR84663" s="106"/>
    </row>
    <row r="84664" spans="41:44" ht="15" customHeight="1">
      <c r="AO84664" s="106"/>
      <c r="AR84664" s="106"/>
    </row>
    <row r="84665" spans="41:44" ht="15" customHeight="1">
      <c r="AO84665" s="106"/>
      <c r="AR84665" s="106"/>
    </row>
    <row r="84666" spans="41:44" ht="15" customHeight="1">
      <c r="AO84666" s="106"/>
      <c r="AR84666" s="106"/>
    </row>
    <row r="84667" spans="41:44" ht="15" customHeight="1">
      <c r="AO84667" s="108"/>
      <c r="AR84667" s="108"/>
    </row>
    <row r="84668" spans="41:44" ht="15" customHeight="1">
      <c r="AO84668" s="108"/>
      <c r="AR84668" s="108"/>
    </row>
    <row r="84669" spans="41:44" ht="15" customHeight="1">
      <c r="AO84669" s="108"/>
      <c r="AR84669" s="108"/>
    </row>
    <row r="84670" spans="41:44" ht="15" customHeight="1">
      <c r="AO84670" s="108"/>
      <c r="AR84670" s="108"/>
    </row>
    <row r="84671" spans="41:44" ht="15" customHeight="1">
      <c r="AO84671" s="108"/>
      <c r="AR84671" s="108"/>
    </row>
    <row r="84672" spans="41:44" ht="15" customHeight="1">
      <c r="AO84672" s="109"/>
      <c r="AR84672" s="109"/>
    </row>
    <row r="84673" spans="41:44" ht="15" customHeight="1">
      <c r="AO84673" s="104"/>
      <c r="AR84673" s="104"/>
    </row>
    <row r="84674" spans="41:44" ht="15" customHeight="1">
      <c r="AO84674" s="106"/>
      <c r="AR84674" s="106"/>
    </row>
    <row r="84675" spans="41:44" ht="15" customHeight="1">
      <c r="AO84675" s="106"/>
      <c r="AR84675" s="106"/>
    </row>
    <row r="84676" spans="41:44" ht="15" customHeight="1">
      <c r="AO84676" s="106"/>
      <c r="AR84676" s="106"/>
    </row>
    <row r="84677" spans="41:44" ht="15" customHeight="1">
      <c r="AO84677" s="106"/>
      <c r="AR84677" s="106"/>
    </row>
    <row r="84678" spans="41:44" ht="15" customHeight="1">
      <c r="AO84678" s="106"/>
      <c r="AR84678" s="106"/>
    </row>
    <row r="84679" spans="41:44" ht="15" customHeight="1">
      <c r="AO84679" s="106"/>
      <c r="AR84679" s="106"/>
    </row>
    <row r="84680" spans="41:44" ht="15" customHeight="1">
      <c r="AO84680" s="106"/>
      <c r="AR84680" s="106"/>
    </row>
    <row r="84681" spans="41:44" ht="15" customHeight="1">
      <c r="AO84681" s="108"/>
      <c r="AR84681" s="108"/>
    </row>
    <row r="84682" spans="41:44" ht="15" customHeight="1">
      <c r="AO84682" s="108"/>
      <c r="AR84682" s="108"/>
    </row>
    <row r="84683" spans="41:44" ht="15" customHeight="1">
      <c r="AO84683" s="108"/>
      <c r="AR84683" s="108"/>
    </row>
    <row r="84684" spans="41:44" ht="15" customHeight="1">
      <c r="AO84684" s="108"/>
      <c r="AR84684" s="108"/>
    </row>
    <row r="84685" spans="41:44" ht="15" customHeight="1">
      <c r="AO84685" s="108"/>
      <c r="AR84685" s="108"/>
    </row>
    <row r="84686" spans="41:44" ht="15" customHeight="1">
      <c r="AO84686" s="109"/>
      <c r="AR84686" s="109"/>
    </row>
    <row r="84687" spans="41:44" ht="15" customHeight="1">
      <c r="AO84687" s="104"/>
      <c r="AR84687" s="104"/>
    </row>
    <row r="84688" spans="41:44" ht="15" customHeight="1">
      <c r="AO84688" s="106"/>
      <c r="AR84688" s="106"/>
    </row>
    <row r="84689" spans="41:44" ht="15" customHeight="1">
      <c r="AO84689" s="106"/>
      <c r="AR84689" s="106"/>
    </row>
    <row r="84690" spans="41:44" ht="15" customHeight="1">
      <c r="AO84690" s="106"/>
      <c r="AR84690" s="106"/>
    </row>
    <row r="84691" spans="41:44" ht="15" customHeight="1">
      <c r="AO84691" s="106"/>
      <c r="AR84691" s="106"/>
    </row>
    <row r="84692" spans="41:44" ht="15" customHeight="1">
      <c r="AO84692" s="106"/>
      <c r="AR84692" s="106"/>
    </row>
    <row r="84693" spans="41:44" ht="15" customHeight="1">
      <c r="AO84693" s="106"/>
      <c r="AR84693" s="106"/>
    </row>
    <row r="84694" spans="41:44" ht="15" customHeight="1">
      <c r="AO84694" s="106"/>
      <c r="AR84694" s="106"/>
    </row>
    <row r="84695" spans="41:44" ht="15" customHeight="1">
      <c r="AO84695" s="108"/>
      <c r="AR84695" s="108"/>
    </row>
    <row r="84696" spans="41:44" ht="15" customHeight="1">
      <c r="AO84696" s="108"/>
      <c r="AR84696" s="108"/>
    </row>
    <row r="84697" spans="41:44" ht="15" customHeight="1">
      <c r="AO84697" s="108"/>
      <c r="AR84697" s="108"/>
    </row>
    <row r="84698" spans="41:44" ht="15" customHeight="1">
      <c r="AO84698" s="108"/>
      <c r="AR84698" s="108"/>
    </row>
    <row r="84699" spans="41:44" ht="15" customHeight="1">
      <c r="AO84699" s="108"/>
      <c r="AR84699" s="108"/>
    </row>
    <row r="84700" spans="41:44" ht="15" customHeight="1">
      <c r="AO84700" s="109"/>
      <c r="AR84700" s="109"/>
    </row>
    <row r="84701" spans="41:44" ht="15" customHeight="1">
      <c r="AO84701" s="104"/>
      <c r="AR84701" s="104"/>
    </row>
    <row r="84702" spans="41:44" ht="15" customHeight="1">
      <c r="AO84702" s="106"/>
      <c r="AR84702" s="106"/>
    </row>
    <row r="84703" spans="41:44" ht="15" customHeight="1">
      <c r="AO84703" s="106"/>
      <c r="AR84703" s="106"/>
    </row>
    <row r="84704" spans="41:44" ht="15" customHeight="1">
      <c r="AO84704" s="106"/>
      <c r="AR84704" s="106"/>
    </row>
    <row r="84705" spans="41:44" ht="15" customHeight="1">
      <c r="AO84705" s="106"/>
      <c r="AR84705" s="106"/>
    </row>
    <row r="84706" spans="41:44" ht="15" customHeight="1">
      <c r="AO84706" s="106"/>
      <c r="AR84706" s="106"/>
    </row>
    <row r="84707" spans="41:44" ht="15" customHeight="1">
      <c r="AO84707" s="106"/>
      <c r="AR84707" s="106"/>
    </row>
    <row r="84708" spans="41:44" ht="15" customHeight="1">
      <c r="AO84708" s="106"/>
      <c r="AR84708" s="106"/>
    </row>
    <row r="84709" spans="41:44" ht="15" customHeight="1">
      <c r="AO84709" s="108"/>
      <c r="AR84709" s="108"/>
    </row>
    <row r="84710" spans="41:44" ht="15" customHeight="1">
      <c r="AO84710" s="108"/>
      <c r="AR84710" s="108"/>
    </row>
    <row r="84711" spans="41:44" ht="15" customHeight="1">
      <c r="AO84711" s="108"/>
      <c r="AR84711" s="108"/>
    </row>
    <row r="84712" spans="41:44" ht="15" customHeight="1">
      <c r="AO84712" s="108"/>
      <c r="AR84712" s="108"/>
    </row>
    <row r="84713" spans="41:44" ht="15" customHeight="1">
      <c r="AO84713" s="108"/>
      <c r="AR84713" s="108"/>
    </row>
    <row r="84714" spans="41:44" ht="15" customHeight="1">
      <c r="AO84714" s="109"/>
      <c r="AR84714" s="109"/>
    </row>
    <row r="84715" spans="41:44" ht="15" customHeight="1">
      <c r="AO84715" s="104"/>
      <c r="AR84715" s="104"/>
    </row>
    <row r="84716" spans="41:44" ht="15" customHeight="1">
      <c r="AO84716" s="106"/>
      <c r="AR84716" s="106"/>
    </row>
    <row r="84717" spans="41:44" ht="15" customHeight="1">
      <c r="AO84717" s="106"/>
      <c r="AR84717" s="106"/>
    </row>
    <row r="84718" spans="41:44" ht="15" customHeight="1">
      <c r="AO84718" s="106"/>
      <c r="AR84718" s="106"/>
    </row>
    <row r="84719" spans="41:44" ht="15" customHeight="1">
      <c r="AO84719" s="106"/>
      <c r="AR84719" s="106"/>
    </row>
    <row r="84720" spans="41:44" ht="15" customHeight="1">
      <c r="AO84720" s="106"/>
      <c r="AR84720" s="106"/>
    </row>
    <row r="84721" spans="41:44" ht="15" customHeight="1">
      <c r="AO84721" s="106"/>
      <c r="AR84721" s="106"/>
    </row>
    <row r="84722" spans="41:44" ht="15" customHeight="1">
      <c r="AO84722" s="106"/>
      <c r="AR84722" s="106"/>
    </row>
    <row r="84723" spans="41:44" ht="15" customHeight="1">
      <c r="AO84723" s="108"/>
      <c r="AR84723" s="108"/>
    </row>
    <row r="84724" spans="41:44" ht="15" customHeight="1">
      <c r="AO84724" s="108"/>
      <c r="AR84724" s="108"/>
    </row>
    <row r="84725" spans="41:44" ht="15" customHeight="1">
      <c r="AO84725" s="108"/>
      <c r="AR84725" s="108"/>
    </row>
    <row r="84726" spans="41:44" ht="15" customHeight="1">
      <c r="AO84726" s="108"/>
      <c r="AR84726" s="108"/>
    </row>
    <row r="84727" spans="41:44" ht="15" customHeight="1">
      <c r="AO84727" s="108"/>
      <c r="AR84727" s="108"/>
    </row>
    <row r="84728" spans="41:44" ht="15" customHeight="1">
      <c r="AO84728" s="109"/>
      <c r="AR84728" s="109"/>
    </row>
    <row r="84729" spans="41:44" ht="15" customHeight="1">
      <c r="AO84729" s="104"/>
      <c r="AR84729" s="104"/>
    </row>
    <row r="84730" spans="41:44" ht="15" customHeight="1">
      <c r="AO84730" s="106"/>
      <c r="AR84730" s="106"/>
    </row>
    <row r="84731" spans="41:44" ht="15" customHeight="1">
      <c r="AO84731" s="106"/>
      <c r="AR84731" s="106"/>
    </row>
    <row r="84732" spans="41:44" ht="15" customHeight="1">
      <c r="AO84732" s="106"/>
      <c r="AR84732" s="106"/>
    </row>
    <row r="84733" spans="41:44" ht="15" customHeight="1">
      <c r="AO84733" s="106"/>
      <c r="AR84733" s="106"/>
    </row>
    <row r="84734" spans="41:44" ht="15" customHeight="1">
      <c r="AO84734" s="106"/>
      <c r="AR84734" s="106"/>
    </row>
    <row r="84735" spans="41:44" ht="15" customHeight="1">
      <c r="AO84735" s="106"/>
      <c r="AR84735" s="106"/>
    </row>
    <row r="84736" spans="41:44" ht="15" customHeight="1">
      <c r="AO84736" s="106"/>
      <c r="AR84736" s="106"/>
    </row>
    <row r="84737" spans="41:44" ht="15" customHeight="1">
      <c r="AO84737" s="108"/>
      <c r="AR84737" s="108"/>
    </row>
    <row r="84738" spans="41:44" ht="15" customHeight="1">
      <c r="AO84738" s="108"/>
      <c r="AR84738" s="108"/>
    </row>
    <row r="84739" spans="41:44" ht="15" customHeight="1">
      <c r="AO84739" s="108"/>
      <c r="AR84739" s="108"/>
    </row>
    <row r="84740" spans="41:44" ht="15" customHeight="1">
      <c r="AO84740" s="108"/>
      <c r="AR84740" s="108"/>
    </row>
    <row r="84741" spans="41:44" ht="15" customHeight="1">
      <c r="AO84741" s="108"/>
      <c r="AR84741" s="108"/>
    </row>
    <row r="84742" spans="41:44" ht="15" customHeight="1">
      <c r="AO84742" s="109"/>
      <c r="AR84742" s="109"/>
    </row>
    <row r="84743" spans="41:44" ht="15" customHeight="1">
      <c r="AO84743" s="104"/>
      <c r="AR84743" s="104"/>
    </row>
    <row r="84744" spans="41:44" ht="15" customHeight="1">
      <c r="AO84744" s="106"/>
      <c r="AR84744" s="106"/>
    </row>
    <row r="84745" spans="41:44" ht="15" customHeight="1">
      <c r="AO84745" s="106"/>
      <c r="AR84745" s="106"/>
    </row>
    <row r="84746" spans="41:44" ht="15" customHeight="1">
      <c r="AO84746" s="106"/>
      <c r="AR84746" s="106"/>
    </row>
    <row r="84747" spans="41:44" ht="15" customHeight="1">
      <c r="AO84747" s="106"/>
      <c r="AR84747" s="106"/>
    </row>
    <row r="84748" spans="41:44" ht="15" customHeight="1">
      <c r="AO84748" s="106"/>
      <c r="AR84748" s="106"/>
    </row>
    <row r="84749" spans="41:44" ht="15" customHeight="1">
      <c r="AO84749" s="106"/>
      <c r="AR84749" s="106"/>
    </row>
    <row r="84750" spans="41:44" ht="15" customHeight="1">
      <c r="AO84750" s="106"/>
      <c r="AR84750" s="106"/>
    </row>
    <row r="84751" spans="41:44" ht="15" customHeight="1">
      <c r="AO84751" s="108"/>
      <c r="AR84751" s="108"/>
    </row>
    <row r="84752" spans="41:44" ht="15" customHeight="1">
      <c r="AO84752" s="108"/>
      <c r="AR84752" s="108"/>
    </row>
    <row r="84753" spans="41:44" ht="15" customHeight="1">
      <c r="AO84753" s="108"/>
      <c r="AR84753" s="108"/>
    </row>
    <row r="84754" spans="41:44" ht="15" customHeight="1">
      <c r="AO84754" s="108"/>
      <c r="AR84754" s="108"/>
    </row>
    <row r="84755" spans="41:44" ht="15" customHeight="1">
      <c r="AO84755" s="108"/>
      <c r="AR84755" s="108"/>
    </row>
    <row r="84756" spans="41:44" ht="15" customHeight="1">
      <c r="AO84756" s="109"/>
      <c r="AR84756" s="109"/>
    </row>
    <row r="84757" spans="41:44" ht="15" customHeight="1">
      <c r="AO84757" s="104"/>
      <c r="AR84757" s="104"/>
    </row>
    <row r="84758" spans="41:44" ht="15" customHeight="1">
      <c r="AO84758" s="106"/>
      <c r="AR84758" s="106"/>
    </row>
    <row r="84759" spans="41:44" ht="15" customHeight="1">
      <c r="AO84759" s="106"/>
      <c r="AR84759" s="106"/>
    </row>
    <row r="84760" spans="41:44" ht="15" customHeight="1">
      <c r="AO84760" s="106"/>
      <c r="AR84760" s="106"/>
    </row>
    <row r="84761" spans="41:44" ht="15" customHeight="1">
      <c r="AO84761" s="106"/>
      <c r="AR84761" s="106"/>
    </row>
    <row r="84762" spans="41:44" ht="15" customHeight="1">
      <c r="AO84762" s="106"/>
      <c r="AR84762" s="106"/>
    </row>
    <row r="84763" spans="41:44" ht="15" customHeight="1">
      <c r="AO84763" s="106"/>
      <c r="AR84763" s="106"/>
    </row>
    <row r="84764" spans="41:44" ht="15" customHeight="1">
      <c r="AO84764" s="106"/>
      <c r="AR84764" s="106"/>
    </row>
    <row r="84765" spans="41:44" ht="15" customHeight="1">
      <c r="AO84765" s="108"/>
      <c r="AR84765" s="108"/>
    </row>
    <row r="84766" spans="41:44" ht="15" customHeight="1">
      <c r="AO84766" s="108"/>
      <c r="AR84766" s="108"/>
    </row>
    <row r="84767" spans="41:44" ht="15" customHeight="1">
      <c r="AO84767" s="108"/>
      <c r="AR84767" s="108"/>
    </row>
    <row r="84768" spans="41:44" ht="15" customHeight="1">
      <c r="AO84768" s="108"/>
      <c r="AR84768" s="108"/>
    </row>
    <row r="84769" spans="41:44" ht="15" customHeight="1">
      <c r="AO84769" s="108"/>
      <c r="AR84769" s="108"/>
    </row>
    <row r="84770" spans="41:44" ht="15" customHeight="1">
      <c r="AO84770" s="109"/>
      <c r="AR84770" s="109"/>
    </row>
    <row r="84771" spans="41:44" ht="15" customHeight="1">
      <c r="AO84771" s="104"/>
      <c r="AR84771" s="104"/>
    </row>
    <row r="84772" spans="41:44" ht="15" customHeight="1">
      <c r="AO84772" s="106"/>
      <c r="AR84772" s="106"/>
    </row>
    <row r="84773" spans="41:44" ht="15" customHeight="1">
      <c r="AO84773" s="106"/>
      <c r="AR84773" s="106"/>
    </row>
    <row r="84774" spans="41:44" ht="15" customHeight="1">
      <c r="AO84774" s="106"/>
      <c r="AR84774" s="106"/>
    </row>
    <row r="84775" spans="41:44" ht="15" customHeight="1">
      <c r="AO84775" s="106"/>
      <c r="AR84775" s="106"/>
    </row>
    <row r="84776" spans="41:44" ht="15" customHeight="1">
      <c r="AO84776" s="106"/>
      <c r="AR84776" s="106"/>
    </row>
    <row r="84777" spans="41:44" ht="15" customHeight="1">
      <c r="AO84777" s="106"/>
      <c r="AR84777" s="106"/>
    </row>
    <row r="84778" spans="41:44" ht="15" customHeight="1">
      <c r="AO84778" s="106"/>
      <c r="AR84778" s="106"/>
    </row>
    <row r="84779" spans="41:44" ht="15" customHeight="1">
      <c r="AO84779" s="108"/>
      <c r="AR84779" s="108"/>
    </row>
    <row r="84780" spans="41:44" ht="15" customHeight="1">
      <c r="AO84780" s="108"/>
      <c r="AR84780" s="108"/>
    </row>
    <row r="84781" spans="41:44" ht="15" customHeight="1">
      <c r="AO84781" s="108"/>
      <c r="AR84781" s="108"/>
    </row>
    <row r="84782" spans="41:44" ht="15" customHeight="1">
      <c r="AO84782" s="108"/>
      <c r="AR84782" s="108"/>
    </row>
    <row r="84783" spans="41:44" ht="15" customHeight="1">
      <c r="AO84783" s="108"/>
      <c r="AR84783" s="108"/>
    </row>
    <row r="84784" spans="41:44" ht="15" customHeight="1">
      <c r="AO84784" s="109"/>
      <c r="AR84784" s="109"/>
    </row>
    <row r="84785" spans="41:44" ht="15" customHeight="1">
      <c r="AO84785" s="104"/>
      <c r="AR84785" s="104"/>
    </row>
    <row r="84786" spans="41:44" ht="15" customHeight="1">
      <c r="AO84786" s="106"/>
      <c r="AR84786" s="106"/>
    </row>
    <row r="84787" spans="41:44" ht="15" customHeight="1">
      <c r="AO84787" s="106"/>
      <c r="AR84787" s="106"/>
    </row>
    <row r="84788" spans="41:44" ht="15" customHeight="1">
      <c r="AO84788" s="106"/>
      <c r="AR84788" s="106"/>
    </row>
    <row r="84789" spans="41:44" ht="15" customHeight="1">
      <c r="AO84789" s="106"/>
      <c r="AR84789" s="106"/>
    </row>
    <row r="84790" spans="41:44" ht="15" customHeight="1">
      <c r="AO84790" s="106"/>
      <c r="AR84790" s="106"/>
    </row>
    <row r="84791" spans="41:44" ht="15" customHeight="1">
      <c r="AO84791" s="106"/>
      <c r="AR84791" s="106"/>
    </row>
    <row r="84792" spans="41:44" ht="15" customHeight="1">
      <c r="AO84792" s="106"/>
      <c r="AR84792" s="106"/>
    </row>
    <row r="84793" spans="41:44" ht="15" customHeight="1">
      <c r="AO84793" s="108"/>
      <c r="AR84793" s="108"/>
    </row>
    <row r="84794" spans="41:44" ht="15" customHeight="1">
      <c r="AO84794" s="108"/>
      <c r="AR84794" s="108"/>
    </row>
    <row r="84795" spans="41:44" ht="15" customHeight="1">
      <c r="AO84795" s="108"/>
      <c r="AR84795" s="108"/>
    </row>
    <row r="84796" spans="41:44" ht="15" customHeight="1">
      <c r="AO84796" s="108"/>
      <c r="AR84796" s="108"/>
    </row>
    <row r="84797" spans="41:44" ht="15" customHeight="1">
      <c r="AO84797" s="108"/>
      <c r="AR84797" s="108"/>
    </row>
    <row r="84798" spans="41:44" ht="15" customHeight="1">
      <c r="AO84798" s="109"/>
      <c r="AR84798" s="109"/>
    </row>
    <row r="84799" spans="41:44" ht="15" customHeight="1">
      <c r="AO84799" s="104"/>
      <c r="AR84799" s="104"/>
    </row>
    <row r="84800" spans="41:44" ht="15" customHeight="1">
      <c r="AO84800" s="106"/>
      <c r="AR84800" s="106"/>
    </row>
    <row r="84801" spans="41:44" ht="15" customHeight="1">
      <c r="AO84801" s="106"/>
      <c r="AR84801" s="106"/>
    </row>
    <row r="84802" spans="41:44" ht="15" customHeight="1">
      <c r="AO84802" s="106"/>
      <c r="AR84802" s="106"/>
    </row>
    <row r="84803" spans="41:44" ht="15" customHeight="1">
      <c r="AO84803" s="106"/>
      <c r="AR84803" s="106"/>
    </row>
    <row r="84804" spans="41:44" ht="15" customHeight="1">
      <c r="AO84804" s="106"/>
      <c r="AR84804" s="106"/>
    </row>
    <row r="84805" spans="41:44" ht="15" customHeight="1">
      <c r="AO84805" s="106"/>
      <c r="AR84805" s="106"/>
    </row>
    <row r="84806" spans="41:44" ht="15" customHeight="1">
      <c r="AO84806" s="106"/>
      <c r="AR84806" s="106"/>
    </row>
    <row r="84807" spans="41:44" ht="15" customHeight="1">
      <c r="AO84807" s="108"/>
      <c r="AR84807" s="108"/>
    </row>
    <row r="84808" spans="41:44" ht="15" customHeight="1">
      <c r="AO84808" s="108"/>
      <c r="AR84808" s="108"/>
    </row>
    <row r="84809" spans="41:44" ht="15" customHeight="1">
      <c r="AO84809" s="108"/>
      <c r="AR84809" s="108"/>
    </row>
    <row r="84810" spans="41:44" ht="15" customHeight="1">
      <c r="AO84810" s="108"/>
      <c r="AR84810" s="108"/>
    </row>
    <row r="84811" spans="41:44" ht="15" customHeight="1">
      <c r="AO84811" s="108"/>
      <c r="AR84811" s="108"/>
    </row>
    <row r="84812" spans="41:44" ht="15" customHeight="1">
      <c r="AO84812" s="109"/>
      <c r="AR84812" s="109"/>
    </row>
    <row r="84813" spans="41:44" ht="15" customHeight="1">
      <c r="AO84813" s="104"/>
      <c r="AR84813" s="104"/>
    </row>
    <row r="84814" spans="41:44" ht="15" customHeight="1">
      <c r="AO84814" s="106"/>
      <c r="AR84814" s="106"/>
    </row>
    <row r="84815" spans="41:44" ht="15" customHeight="1">
      <c r="AO84815" s="106"/>
      <c r="AR84815" s="106"/>
    </row>
    <row r="84816" spans="41:44" ht="15" customHeight="1">
      <c r="AO84816" s="106"/>
      <c r="AR84816" s="106"/>
    </row>
    <row r="84817" spans="41:44" ht="15" customHeight="1">
      <c r="AO84817" s="106"/>
      <c r="AR84817" s="106"/>
    </row>
    <row r="84818" spans="41:44" ht="15" customHeight="1">
      <c r="AO84818" s="106"/>
      <c r="AR84818" s="106"/>
    </row>
    <row r="84819" spans="41:44" ht="15" customHeight="1">
      <c r="AO84819" s="106"/>
      <c r="AR84819" s="106"/>
    </row>
    <row r="84820" spans="41:44" ht="15" customHeight="1">
      <c r="AO84820" s="106"/>
      <c r="AR84820" s="106"/>
    </row>
    <row r="84821" spans="41:44" ht="15" customHeight="1">
      <c r="AO84821" s="108"/>
      <c r="AR84821" s="108"/>
    </row>
    <row r="84822" spans="41:44" ht="15" customHeight="1">
      <c r="AO84822" s="108"/>
      <c r="AR84822" s="108"/>
    </row>
    <row r="84823" spans="41:44" ht="15" customHeight="1">
      <c r="AO84823" s="108"/>
      <c r="AR84823" s="108"/>
    </row>
    <row r="84824" spans="41:44" ht="15" customHeight="1">
      <c r="AO84824" s="108"/>
      <c r="AR84824" s="108"/>
    </row>
    <row r="84825" spans="41:44" ht="15" customHeight="1">
      <c r="AO84825" s="108"/>
      <c r="AR84825" s="108"/>
    </row>
    <row r="84826" spans="41:44" ht="15" customHeight="1">
      <c r="AO84826" s="109"/>
      <c r="AR84826" s="109"/>
    </row>
    <row r="84827" spans="41:44" ht="15" customHeight="1">
      <c r="AO84827" s="104"/>
      <c r="AR84827" s="104"/>
    </row>
    <row r="84828" spans="41:44" ht="15" customHeight="1">
      <c r="AO84828" s="106"/>
      <c r="AR84828" s="106"/>
    </row>
    <row r="84829" spans="41:44" ht="15" customHeight="1">
      <c r="AO84829" s="106"/>
      <c r="AR84829" s="106"/>
    </row>
    <row r="84830" spans="41:44" ht="15" customHeight="1">
      <c r="AO84830" s="106"/>
      <c r="AR84830" s="106"/>
    </row>
    <row r="84831" spans="41:44" ht="15" customHeight="1">
      <c r="AO84831" s="106"/>
      <c r="AR84831" s="106"/>
    </row>
    <row r="84832" spans="41:44" ht="15" customHeight="1">
      <c r="AO84832" s="106"/>
      <c r="AR84832" s="106"/>
    </row>
    <row r="84833" spans="41:44" ht="15" customHeight="1">
      <c r="AO84833" s="106"/>
      <c r="AR84833" s="106"/>
    </row>
    <row r="84834" spans="41:44" ht="15" customHeight="1">
      <c r="AO84834" s="106"/>
      <c r="AR84834" s="106"/>
    </row>
    <row r="84835" spans="41:44" ht="15" customHeight="1">
      <c r="AO84835" s="108"/>
      <c r="AR84835" s="108"/>
    </row>
    <row r="84836" spans="41:44" ht="15" customHeight="1">
      <c r="AO84836" s="108"/>
      <c r="AR84836" s="108"/>
    </row>
    <row r="84837" spans="41:44" ht="15" customHeight="1">
      <c r="AO84837" s="108"/>
      <c r="AR84837" s="108"/>
    </row>
    <row r="84838" spans="41:44" ht="15" customHeight="1">
      <c r="AO84838" s="108"/>
      <c r="AR84838" s="108"/>
    </row>
    <row r="84839" spans="41:44" ht="15" customHeight="1">
      <c r="AO84839" s="108"/>
      <c r="AR84839" s="108"/>
    </row>
    <row r="84840" spans="41:44" ht="15" customHeight="1">
      <c r="AO84840" s="109"/>
      <c r="AR84840" s="109"/>
    </row>
    <row r="84841" spans="41:44" ht="15" customHeight="1">
      <c r="AO84841" s="104"/>
      <c r="AR84841" s="104"/>
    </row>
    <row r="84842" spans="41:44" ht="15" customHeight="1">
      <c r="AO84842" s="106"/>
      <c r="AR84842" s="106"/>
    </row>
    <row r="84843" spans="41:44" ht="15" customHeight="1">
      <c r="AO84843" s="106"/>
      <c r="AR84843" s="106"/>
    </row>
    <row r="84844" spans="41:44" ht="15" customHeight="1">
      <c r="AO84844" s="106"/>
      <c r="AR84844" s="106"/>
    </row>
    <row r="84845" spans="41:44" ht="15" customHeight="1">
      <c r="AO84845" s="106"/>
      <c r="AR84845" s="106"/>
    </row>
    <row r="84846" spans="41:44" ht="15" customHeight="1">
      <c r="AO84846" s="106"/>
      <c r="AR84846" s="106"/>
    </row>
    <row r="84847" spans="41:44" ht="15" customHeight="1">
      <c r="AO84847" s="106"/>
      <c r="AR84847" s="106"/>
    </row>
    <row r="84848" spans="41:44" ht="15" customHeight="1">
      <c r="AO84848" s="106"/>
      <c r="AR84848" s="106"/>
    </row>
    <row r="84849" spans="41:44" ht="15" customHeight="1">
      <c r="AO84849" s="108"/>
      <c r="AR84849" s="108"/>
    </row>
    <row r="84850" spans="41:44" ht="15" customHeight="1">
      <c r="AO84850" s="108"/>
      <c r="AR84850" s="108"/>
    </row>
    <row r="84851" spans="41:44" ht="15" customHeight="1">
      <c r="AO84851" s="108"/>
      <c r="AR84851" s="108"/>
    </row>
    <row r="84852" spans="41:44" ht="15" customHeight="1">
      <c r="AO84852" s="108"/>
      <c r="AR84852" s="108"/>
    </row>
    <row r="84853" spans="41:44" ht="15" customHeight="1">
      <c r="AO84853" s="108"/>
      <c r="AR84853" s="108"/>
    </row>
    <row r="84854" spans="41:44" ht="15" customHeight="1">
      <c r="AO84854" s="109"/>
      <c r="AR84854" s="109"/>
    </row>
    <row r="84855" spans="41:44" ht="15" customHeight="1">
      <c r="AO84855" s="104"/>
      <c r="AR84855" s="104"/>
    </row>
    <row r="84856" spans="41:44" ht="15" customHeight="1">
      <c r="AO84856" s="106"/>
      <c r="AR84856" s="106"/>
    </row>
    <row r="84857" spans="41:44" ht="15" customHeight="1">
      <c r="AO84857" s="106"/>
      <c r="AR84857" s="106"/>
    </row>
    <row r="84858" spans="41:44" ht="15" customHeight="1">
      <c r="AO84858" s="106"/>
      <c r="AR84858" s="106"/>
    </row>
    <row r="84859" spans="41:44" ht="15" customHeight="1">
      <c r="AO84859" s="106"/>
      <c r="AR84859" s="106"/>
    </row>
    <row r="84860" spans="41:44" ht="15" customHeight="1">
      <c r="AO84860" s="106"/>
      <c r="AR84860" s="106"/>
    </row>
    <row r="84861" spans="41:44" ht="15" customHeight="1">
      <c r="AO84861" s="106"/>
      <c r="AR84861" s="106"/>
    </row>
    <row r="84862" spans="41:44" ht="15" customHeight="1">
      <c r="AO84862" s="106"/>
      <c r="AR84862" s="106"/>
    </row>
    <row r="84863" spans="41:44" ht="15" customHeight="1">
      <c r="AO84863" s="108"/>
      <c r="AR84863" s="108"/>
    </row>
    <row r="84864" spans="41:44" ht="15" customHeight="1">
      <c r="AO84864" s="108"/>
      <c r="AR84864" s="108"/>
    </row>
    <row r="84865" spans="41:44" ht="15" customHeight="1">
      <c r="AO84865" s="108"/>
      <c r="AR84865" s="108"/>
    </row>
    <row r="84866" spans="41:44" ht="15" customHeight="1">
      <c r="AO84866" s="108"/>
      <c r="AR84866" s="108"/>
    </row>
    <row r="84867" spans="41:44" ht="15" customHeight="1">
      <c r="AO84867" s="108"/>
      <c r="AR84867" s="108"/>
    </row>
    <row r="84868" spans="41:44" ht="15" customHeight="1">
      <c r="AO84868" s="109"/>
      <c r="AR84868" s="109"/>
    </row>
    <row r="84869" spans="41:44" ht="15" customHeight="1">
      <c r="AO84869" s="104"/>
      <c r="AR84869" s="104"/>
    </row>
    <row r="84870" spans="41:44" ht="15" customHeight="1">
      <c r="AO84870" s="106"/>
      <c r="AR84870" s="106"/>
    </row>
    <row r="84871" spans="41:44" ht="15" customHeight="1">
      <c r="AO84871" s="106"/>
      <c r="AR84871" s="106"/>
    </row>
    <row r="84872" spans="41:44" ht="15" customHeight="1">
      <c r="AO84872" s="106"/>
      <c r="AR84872" s="106"/>
    </row>
    <row r="84873" spans="41:44" ht="15" customHeight="1">
      <c r="AO84873" s="106"/>
      <c r="AR84873" s="106"/>
    </row>
    <row r="84874" spans="41:44" ht="15" customHeight="1">
      <c r="AO84874" s="106"/>
      <c r="AR84874" s="106"/>
    </row>
    <row r="84875" spans="41:44" ht="15" customHeight="1">
      <c r="AO84875" s="106"/>
      <c r="AR84875" s="106"/>
    </row>
    <row r="84876" spans="41:44" ht="15" customHeight="1">
      <c r="AO84876" s="106"/>
      <c r="AR84876" s="106"/>
    </row>
    <row r="84877" spans="41:44" ht="15" customHeight="1">
      <c r="AO84877" s="108"/>
      <c r="AR84877" s="108"/>
    </row>
    <row r="84878" spans="41:44" ht="15" customHeight="1">
      <c r="AO84878" s="108"/>
      <c r="AR84878" s="108"/>
    </row>
    <row r="84879" spans="41:44" ht="15" customHeight="1">
      <c r="AO84879" s="108"/>
      <c r="AR84879" s="108"/>
    </row>
    <row r="84880" spans="41:44" ht="15" customHeight="1">
      <c r="AO84880" s="108"/>
      <c r="AR84880" s="108"/>
    </row>
    <row r="84881" spans="41:44" ht="15" customHeight="1">
      <c r="AO84881" s="108"/>
      <c r="AR84881" s="108"/>
    </row>
    <row r="84882" spans="41:44" ht="15" customHeight="1">
      <c r="AO84882" s="109"/>
      <c r="AR84882" s="109"/>
    </row>
    <row r="84883" spans="41:44" ht="15" customHeight="1">
      <c r="AO84883" s="104"/>
      <c r="AR84883" s="104"/>
    </row>
    <row r="84884" spans="41:44" ht="15" customHeight="1">
      <c r="AO84884" s="106"/>
      <c r="AR84884" s="106"/>
    </row>
    <row r="84885" spans="41:44" ht="15" customHeight="1">
      <c r="AO84885" s="106"/>
      <c r="AR84885" s="106"/>
    </row>
    <row r="84886" spans="41:44" ht="15" customHeight="1">
      <c r="AO84886" s="106"/>
      <c r="AR84886" s="106"/>
    </row>
    <row r="84887" spans="41:44" ht="15" customHeight="1">
      <c r="AO84887" s="106"/>
      <c r="AR84887" s="106"/>
    </row>
    <row r="84888" spans="41:44" ht="15" customHeight="1">
      <c r="AO84888" s="106"/>
      <c r="AR84888" s="106"/>
    </row>
    <row r="84889" spans="41:44" ht="15" customHeight="1">
      <c r="AO84889" s="106"/>
      <c r="AR84889" s="106"/>
    </row>
    <row r="84890" spans="41:44" ht="15" customHeight="1">
      <c r="AO84890" s="106"/>
      <c r="AR84890" s="106"/>
    </row>
    <row r="84891" spans="41:44" ht="15" customHeight="1">
      <c r="AO84891" s="108"/>
      <c r="AR84891" s="108"/>
    </row>
    <row r="84892" spans="41:44" ht="15" customHeight="1">
      <c r="AO84892" s="108"/>
      <c r="AR84892" s="108"/>
    </row>
    <row r="84893" spans="41:44" ht="15" customHeight="1">
      <c r="AO84893" s="108"/>
      <c r="AR84893" s="108"/>
    </row>
    <row r="84894" spans="41:44" ht="15" customHeight="1">
      <c r="AO84894" s="108"/>
      <c r="AR84894" s="108"/>
    </row>
    <row r="84895" spans="41:44" ht="15" customHeight="1">
      <c r="AO84895" s="108"/>
      <c r="AR84895" s="108"/>
    </row>
    <row r="84896" spans="41:44" ht="15" customHeight="1">
      <c r="AO84896" s="109"/>
      <c r="AR84896" s="109"/>
    </row>
    <row r="84897" spans="41:44" ht="15" customHeight="1">
      <c r="AO84897" s="104"/>
      <c r="AR84897" s="104"/>
    </row>
    <row r="84898" spans="41:44" ht="15" customHeight="1">
      <c r="AO84898" s="106"/>
      <c r="AR84898" s="106"/>
    </row>
    <row r="84899" spans="41:44" ht="15" customHeight="1">
      <c r="AO84899" s="106"/>
      <c r="AR84899" s="106"/>
    </row>
    <row r="84900" spans="41:44" ht="15" customHeight="1">
      <c r="AO84900" s="106"/>
      <c r="AR84900" s="106"/>
    </row>
    <row r="84901" spans="41:44" ht="15" customHeight="1">
      <c r="AO84901" s="106"/>
      <c r="AR84901" s="106"/>
    </row>
    <row r="84902" spans="41:44" ht="15" customHeight="1">
      <c r="AO84902" s="106"/>
      <c r="AR84902" s="106"/>
    </row>
    <row r="84903" spans="41:44" ht="15" customHeight="1">
      <c r="AO84903" s="106"/>
      <c r="AR84903" s="106"/>
    </row>
    <row r="84904" spans="41:44" ht="15" customHeight="1">
      <c r="AO84904" s="106"/>
      <c r="AR84904" s="106"/>
    </row>
    <row r="84905" spans="41:44" ht="15" customHeight="1">
      <c r="AO84905" s="108"/>
      <c r="AR84905" s="108"/>
    </row>
    <row r="84906" spans="41:44" ht="15" customHeight="1">
      <c r="AO84906" s="108"/>
      <c r="AR84906" s="108"/>
    </row>
    <row r="84907" spans="41:44" ht="15" customHeight="1">
      <c r="AO84907" s="108"/>
      <c r="AR84907" s="108"/>
    </row>
    <row r="84908" spans="41:44" ht="15" customHeight="1">
      <c r="AO84908" s="108"/>
      <c r="AR84908" s="108"/>
    </row>
    <row r="84909" spans="41:44" ht="15" customHeight="1">
      <c r="AO84909" s="108"/>
      <c r="AR84909" s="108"/>
    </row>
    <row r="84910" spans="41:44" ht="15" customHeight="1">
      <c r="AO84910" s="109"/>
      <c r="AR84910" s="109"/>
    </row>
    <row r="84911" spans="41:44" ht="15" customHeight="1">
      <c r="AO84911" s="104"/>
      <c r="AR84911" s="104"/>
    </row>
    <row r="84912" spans="41:44" ht="15" customHeight="1">
      <c r="AO84912" s="106"/>
      <c r="AR84912" s="106"/>
    </row>
    <row r="84913" spans="41:44" ht="15" customHeight="1">
      <c r="AO84913" s="106"/>
      <c r="AR84913" s="106"/>
    </row>
    <row r="84914" spans="41:44" ht="15" customHeight="1">
      <c r="AO84914" s="106"/>
      <c r="AR84914" s="106"/>
    </row>
    <row r="84915" spans="41:44" ht="15" customHeight="1">
      <c r="AO84915" s="106"/>
      <c r="AR84915" s="106"/>
    </row>
    <row r="84916" spans="41:44" ht="15" customHeight="1">
      <c r="AO84916" s="106"/>
      <c r="AR84916" s="106"/>
    </row>
    <row r="84917" spans="41:44" ht="15" customHeight="1">
      <c r="AO84917" s="106"/>
      <c r="AR84917" s="106"/>
    </row>
    <row r="84918" spans="41:44" ht="15" customHeight="1">
      <c r="AO84918" s="106"/>
      <c r="AR84918" s="106"/>
    </row>
    <row r="84919" spans="41:44" ht="15" customHeight="1">
      <c r="AO84919" s="108"/>
      <c r="AR84919" s="108"/>
    </row>
    <row r="84920" spans="41:44" ht="15" customHeight="1">
      <c r="AO84920" s="108"/>
      <c r="AR84920" s="108"/>
    </row>
    <row r="84921" spans="41:44" ht="15" customHeight="1">
      <c r="AO84921" s="108"/>
      <c r="AR84921" s="108"/>
    </row>
    <row r="84922" spans="41:44" ht="15" customHeight="1">
      <c r="AO84922" s="108"/>
      <c r="AR84922" s="108"/>
    </row>
    <row r="84923" spans="41:44" ht="15" customHeight="1">
      <c r="AO84923" s="108"/>
      <c r="AR84923" s="108"/>
    </row>
    <row r="84924" spans="41:44" ht="15" customHeight="1">
      <c r="AO84924" s="109"/>
      <c r="AR84924" s="109"/>
    </row>
    <row r="84925" spans="41:44" ht="15" customHeight="1">
      <c r="AO84925" s="104"/>
      <c r="AR84925" s="104"/>
    </row>
    <row r="84926" spans="41:44" ht="15" customHeight="1">
      <c r="AO84926" s="106"/>
      <c r="AR84926" s="106"/>
    </row>
    <row r="84927" spans="41:44" ht="15" customHeight="1">
      <c r="AO84927" s="106"/>
      <c r="AR84927" s="106"/>
    </row>
    <row r="84928" spans="41:44" ht="15" customHeight="1">
      <c r="AO84928" s="106"/>
      <c r="AR84928" s="106"/>
    </row>
    <row r="84929" spans="41:44" ht="15" customHeight="1">
      <c r="AO84929" s="106"/>
      <c r="AR84929" s="106"/>
    </row>
    <row r="84930" spans="41:44" ht="15" customHeight="1">
      <c r="AO84930" s="106"/>
      <c r="AR84930" s="106"/>
    </row>
    <row r="84931" spans="41:44" ht="15" customHeight="1">
      <c r="AO84931" s="106"/>
      <c r="AR84931" s="106"/>
    </row>
    <row r="84932" spans="41:44" ht="15" customHeight="1">
      <c r="AO84932" s="106"/>
      <c r="AR84932" s="106"/>
    </row>
    <row r="84933" spans="41:44" ht="15" customHeight="1">
      <c r="AO84933" s="108"/>
      <c r="AR84933" s="108"/>
    </row>
    <row r="84934" spans="41:44" ht="15" customHeight="1">
      <c r="AO84934" s="108"/>
      <c r="AR84934" s="108"/>
    </row>
    <row r="84935" spans="41:44" ht="15" customHeight="1">
      <c r="AO84935" s="108"/>
      <c r="AR84935" s="108"/>
    </row>
    <row r="84936" spans="41:44" ht="15" customHeight="1">
      <c r="AO84936" s="108"/>
      <c r="AR84936" s="108"/>
    </row>
    <row r="84937" spans="41:44" ht="15" customHeight="1">
      <c r="AO84937" s="108"/>
      <c r="AR84937" s="108"/>
    </row>
    <row r="84938" spans="41:44" ht="15" customHeight="1">
      <c r="AO84938" s="109"/>
      <c r="AR84938" s="109"/>
    </row>
    <row r="84939" spans="41:44" ht="15" customHeight="1">
      <c r="AO84939" s="104"/>
      <c r="AR84939" s="104"/>
    </row>
    <row r="84940" spans="41:44" ht="15" customHeight="1">
      <c r="AO84940" s="106"/>
      <c r="AR84940" s="106"/>
    </row>
    <row r="84941" spans="41:44" ht="15" customHeight="1">
      <c r="AO84941" s="106"/>
      <c r="AR84941" s="106"/>
    </row>
    <row r="84942" spans="41:44" ht="15" customHeight="1">
      <c r="AO84942" s="106"/>
      <c r="AR84942" s="106"/>
    </row>
    <row r="84943" spans="41:44" ht="15" customHeight="1">
      <c r="AO84943" s="106"/>
      <c r="AR84943" s="106"/>
    </row>
    <row r="84944" spans="41:44" ht="15" customHeight="1">
      <c r="AO84944" s="106"/>
      <c r="AR84944" s="106"/>
    </row>
    <row r="84945" spans="41:44" ht="15" customHeight="1">
      <c r="AO84945" s="106"/>
      <c r="AR84945" s="106"/>
    </row>
    <row r="84946" spans="41:44" ht="15" customHeight="1">
      <c r="AO84946" s="106"/>
      <c r="AR84946" s="106"/>
    </row>
    <row r="84947" spans="41:44" ht="15" customHeight="1">
      <c r="AO84947" s="108"/>
      <c r="AR84947" s="108"/>
    </row>
    <row r="84948" spans="41:44" ht="15" customHeight="1">
      <c r="AO84948" s="108"/>
      <c r="AR84948" s="108"/>
    </row>
    <row r="84949" spans="41:44" ht="15" customHeight="1">
      <c r="AO84949" s="108"/>
      <c r="AR84949" s="108"/>
    </row>
    <row r="84950" spans="41:44" ht="15" customHeight="1">
      <c r="AO84950" s="108"/>
      <c r="AR84950" s="108"/>
    </row>
    <row r="84951" spans="41:44" ht="15" customHeight="1">
      <c r="AO84951" s="108"/>
      <c r="AR84951" s="108"/>
    </row>
    <row r="84952" spans="41:44" ht="15" customHeight="1">
      <c r="AO84952" s="109"/>
      <c r="AR84952" s="109"/>
    </row>
    <row r="84953" spans="41:44" ht="15" customHeight="1">
      <c r="AO84953" s="104"/>
      <c r="AR84953" s="104"/>
    </row>
    <row r="84954" spans="41:44" ht="15" customHeight="1">
      <c r="AO84954" s="106"/>
      <c r="AR84954" s="106"/>
    </row>
    <row r="84955" spans="41:44" ht="15" customHeight="1">
      <c r="AO84955" s="106"/>
      <c r="AR84955" s="106"/>
    </row>
    <row r="84956" spans="41:44" ht="15" customHeight="1">
      <c r="AO84956" s="106"/>
      <c r="AR84956" s="106"/>
    </row>
    <row r="84957" spans="41:44" ht="15" customHeight="1">
      <c r="AO84957" s="106"/>
      <c r="AR84957" s="106"/>
    </row>
    <row r="84958" spans="41:44" ht="15" customHeight="1">
      <c r="AO84958" s="106"/>
      <c r="AR84958" s="106"/>
    </row>
    <row r="84959" spans="41:44" ht="15" customHeight="1">
      <c r="AO84959" s="106"/>
      <c r="AR84959" s="106"/>
    </row>
    <row r="84960" spans="41:44" ht="15" customHeight="1">
      <c r="AO84960" s="106"/>
      <c r="AR84960" s="106"/>
    </row>
    <row r="84961" spans="41:44" ht="15" customHeight="1">
      <c r="AO84961" s="108"/>
      <c r="AR84961" s="108"/>
    </row>
    <row r="84962" spans="41:44" ht="15" customHeight="1">
      <c r="AO84962" s="108"/>
      <c r="AR84962" s="108"/>
    </row>
    <row r="84963" spans="41:44" ht="15" customHeight="1">
      <c r="AO84963" s="108"/>
      <c r="AR84963" s="108"/>
    </row>
    <row r="84964" spans="41:44" ht="15" customHeight="1">
      <c r="AO84964" s="108"/>
      <c r="AR84964" s="108"/>
    </row>
    <row r="84965" spans="41:44" ht="15" customHeight="1">
      <c r="AO84965" s="108"/>
      <c r="AR84965" s="108"/>
    </row>
    <row r="84966" spans="41:44" ht="15" customHeight="1">
      <c r="AO84966" s="109"/>
      <c r="AR84966" s="109"/>
    </row>
    <row r="84967" spans="41:44" ht="15" customHeight="1">
      <c r="AO84967" s="104"/>
      <c r="AR84967" s="104"/>
    </row>
    <row r="84968" spans="41:44" ht="15" customHeight="1">
      <c r="AO84968" s="106"/>
      <c r="AR84968" s="106"/>
    </row>
    <row r="84969" spans="41:44" ht="15" customHeight="1">
      <c r="AO84969" s="106"/>
      <c r="AR84969" s="106"/>
    </row>
    <row r="84970" spans="41:44" ht="15" customHeight="1">
      <c r="AO84970" s="106"/>
      <c r="AR84970" s="106"/>
    </row>
    <row r="84971" spans="41:44" ht="15" customHeight="1">
      <c r="AO84971" s="106"/>
      <c r="AR84971" s="106"/>
    </row>
    <row r="84972" spans="41:44" ht="15" customHeight="1">
      <c r="AO84972" s="106"/>
      <c r="AR84972" s="106"/>
    </row>
    <row r="84973" spans="41:44" ht="15" customHeight="1">
      <c r="AO84973" s="106"/>
      <c r="AR84973" s="106"/>
    </row>
    <row r="84974" spans="41:44" ht="15" customHeight="1">
      <c r="AO84974" s="106"/>
      <c r="AR84974" s="106"/>
    </row>
    <row r="84975" spans="41:44" ht="15" customHeight="1">
      <c r="AO84975" s="108"/>
      <c r="AR84975" s="108"/>
    </row>
    <row r="84976" spans="41:44" ht="15" customHeight="1">
      <c r="AO84976" s="108"/>
      <c r="AR84976" s="108"/>
    </row>
    <row r="84977" spans="41:44" ht="15" customHeight="1">
      <c r="AO84977" s="108"/>
      <c r="AR84977" s="108"/>
    </row>
    <row r="84978" spans="41:44" ht="15" customHeight="1">
      <c r="AO84978" s="108"/>
      <c r="AR84978" s="108"/>
    </row>
    <row r="84979" spans="41:44" ht="15" customHeight="1">
      <c r="AO84979" s="108"/>
      <c r="AR84979" s="108"/>
    </row>
    <row r="84980" spans="41:44" ht="15" customHeight="1">
      <c r="AO84980" s="109"/>
      <c r="AR84980" s="109"/>
    </row>
    <row r="84981" spans="41:44" ht="15" customHeight="1">
      <c r="AO84981" s="104"/>
      <c r="AR84981" s="104"/>
    </row>
    <row r="84982" spans="41:44" ht="15" customHeight="1">
      <c r="AO84982" s="106"/>
      <c r="AR84982" s="106"/>
    </row>
    <row r="84983" spans="41:44" ht="15" customHeight="1">
      <c r="AO84983" s="106"/>
      <c r="AR84983" s="106"/>
    </row>
    <row r="84984" spans="41:44" ht="15" customHeight="1">
      <c r="AO84984" s="106"/>
      <c r="AR84984" s="106"/>
    </row>
    <row r="84985" spans="41:44" ht="15" customHeight="1">
      <c r="AO84985" s="106"/>
      <c r="AR84985" s="106"/>
    </row>
    <row r="84986" spans="41:44" ht="15" customHeight="1">
      <c r="AO84986" s="106"/>
      <c r="AR84986" s="106"/>
    </row>
    <row r="84987" spans="41:44" ht="15" customHeight="1">
      <c r="AO84987" s="106"/>
      <c r="AR84987" s="106"/>
    </row>
    <row r="84988" spans="41:44" ht="15" customHeight="1">
      <c r="AO84988" s="106"/>
      <c r="AR84988" s="106"/>
    </row>
    <row r="84989" spans="41:44" ht="15" customHeight="1">
      <c r="AO84989" s="108"/>
      <c r="AR84989" s="108"/>
    </row>
    <row r="84990" spans="41:44" ht="15" customHeight="1">
      <c r="AO84990" s="108"/>
      <c r="AR84990" s="108"/>
    </row>
    <row r="84991" spans="41:44" ht="15" customHeight="1">
      <c r="AO84991" s="108"/>
      <c r="AR84991" s="108"/>
    </row>
    <row r="84992" spans="41:44" ht="15" customHeight="1">
      <c r="AO84992" s="108"/>
      <c r="AR84992" s="108"/>
    </row>
    <row r="84993" spans="41:44" ht="15" customHeight="1">
      <c r="AO84993" s="108"/>
      <c r="AR84993" s="108"/>
    </row>
    <row r="84994" spans="41:44" ht="15" customHeight="1">
      <c r="AO84994" s="109"/>
      <c r="AR84994" s="109"/>
    </row>
    <row r="84995" spans="41:44" ht="15" customHeight="1">
      <c r="AO84995" s="104"/>
      <c r="AR84995" s="104"/>
    </row>
    <row r="84996" spans="41:44" ht="15" customHeight="1">
      <c r="AO84996" s="106"/>
      <c r="AR84996" s="106"/>
    </row>
    <row r="84997" spans="41:44" ht="15" customHeight="1">
      <c r="AO84997" s="106"/>
      <c r="AR84997" s="106"/>
    </row>
    <row r="84998" spans="41:44" ht="15" customHeight="1">
      <c r="AO84998" s="106"/>
      <c r="AR84998" s="106"/>
    </row>
    <row r="84999" spans="41:44" ht="15" customHeight="1">
      <c r="AO84999" s="106"/>
      <c r="AR84999" s="106"/>
    </row>
    <row r="85000" spans="41:44" ht="15" customHeight="1">
      <c r="AO85000" s="106"/>
      <c r="AR85000" s="106"/>
    </row>
    <row r="85001" spans="41:44" ht="15" customHeight="1">
      <c r="AO85001" s="106"/>
      <c r="AR85001" s="106"/>
    </row>
    <row r="85002" spans="41:44" ht="15" customHeight="1">
      <c r="AO85002" s="106"/>
      <c r="AR85002" s="106"/>
    </row>
    <row r="85003" spans="41:44" ht="15" customHeight="1">
      <c r="AO85003" s="108"/>
      <c r="AR85003" s="108"/>
    </row>
    <row r="85004" spans="41:44" ht="15" customHeight="1">
      <c r="AO85004" s="108"/>
      <c r="AR85004" s="108"/>
    </row>
    <row r="85005" spans="41:44" ht="15" customHeight="1">
      <c r="AO85005" s="108"/>
      <c r="AR85005" s="108"/>
    </row>
    <row r="85006" spans="41:44" ht="15" customHeight="1">
      <c r="AO85006" s="108"/>
      <c r="AR85006" s="108"/>
    </row>
    <row r="85007" spans="41:44" ht="15" customHeight="1">
      <c r="AO85007" s="108"/>
      <c r="AR85007" s="108"/>
    </row>
    <row r="85008" spans="41:44" ht="15" customHeight="1">
      <c r="AO85008" s="109"/>
      <c r="AR85008" s="109"/>
    </row>
    <row r="85009" spans="41:44" ht="15" customHeight="1">
      <c r="AO85009" s="104"/>
      <c r="AR85009" s="104"/>
    </row>
    <row r="85010" spans="41:44" ht="15" customHeight="1">
      <c r="AO85010" s="106"/>
      <c r="AR85010" s="106"/>
    </row>
    <row r="85011" spans="41:44" ht="15" customHeight="1">
      <c r="AO85011" s="106"/>
      <c r="AR85011" s="106"/>
    </row>
    <row r="85012" spans="41:44" ht="15" customHeight="1">
      <c r="AO85012" s="106"/>
      <c r="AR85012" s="106"/>
    </row>
    <row r="85013" spans="41:44" ht="15" customHeight="1">
      <c r="AO85013" s="106"/>
      <c r="AR85013" s="106"/>
    </row>
    <row r="85014" spans="41:44" ht="15" customHeight="1">
      <c r="AO85014" s="106"/>
      <c r="AR85014" s="106"/>
    </row>
    <row r="85015" spans="41:44" ht="15" customHeight="1">
      <c r="AO85015" s="106"/>
      <c r="AR85015" s="106"/>
    </row>
    <row r="85016" spans="41:44" ht="15" customHeight="1">
      <c r="AO85016" s="106"/>
      <c r="AR85016" s="106"/>
    </row>
    <row r="85017" spans="41:44" ht="15" customHeight="1">
      <c r="AO85017" s="108"/>
      <c r="AR85017" s="108"/>
    </row>
    <row r="85018" spans="41:44" ht="15" customHeight="1">
      <c r="AO85018" s="108"/>
      <c r="AR85018" s="108"/>
    </row>
    <row r="85019" spans="41:44" ht="15" customHeight="1">
      <c r="AO85019" s="108"/>
      <c r="AR85019" s="108"/>
    </row>
    <row r="85020" spans="41:44" ht="15" customHeight="1">
      <c r="AO85020" s="108"/>
      <c r="AR85020" s="108"/>
    </row>
    <row r="85021" spans="41:44" ht="15" customHeight="1">
      <c r="AO85021" s="108"/>
      <c r="AR85021" s="108"/>
    </row>
    <row r="85022" spans="41:44" ht="15" customHeight="1">
      <c r="AO85022" s="109"/>
      <c r="AR85022" s="109"/>
    </row>
    <row r="85023" spans="41:44" ht="15" customHeight="1">
      <c r="AO85023" s="104"/>
      <c r="AR85023" s="104"/>
    </row>
    <row r="85024" spans="41:44" ht="15" customHeight="1">
      <c r="AO85024" s="106"/>
      <c r="AR85024" s="106"/>
    </row>
    <row r="85025" spans="41:44" ht="15" customHeight="1">
      <c r="AO85025" s="106"/>
      <c r="AR85025" s="106"/>
    </row>
    <row r="85026" spans="41:44" ht="15" customHeight="1">
      <c r="AO85026" s="106"/>
      <c r="AR85026" s="106"/>
    </row>
    <row r="85027" spans="41:44" ht="15" customHeight="1">
      <c r="AO85027" s="106"/>
      <c r="AR85027" s="106"/>
    </row>
    <row r="85028" spans="41:44" ht="15" customHeight="1">
      <c r="AO85028" s="106"/>
      <c r="AR85028" s="106"/>
    </row>
    <row r="85029" spans="41:44" ht="15" customHeight="1">
      <c r="AO85029" s="106"/>
      <c r="AR85029" s="106"/>
    </row>
    <row r="85030" spans="41:44" ht="15" customHeight="1">
      <c r="AO85030" s="106"/>
      <c r="AR85030" s="106"/>
    </row>
    <row r="85031" spans="41:44" ht="15" customHeight="1">
      <c r="AO85031" s="108"/>
      <c r="AR85031" s="108"/>
    </row>
    <row r="85032" spans="41:44" ht="15" customHeight="1">
      <c r="AO85032" s="108"/>
      <c r="AR85032" s="108"/>
    </row>
    <row r="85033" spans="41:44" ht="15" customHeight="1">
      <c r="AO85033" s="108"/>
      <c r="AR85033" s="108"/>
    </row>
    <row r="85034" spans="41:44" ht="15" customHeight="1">
      <c r="AO85034" s="108"/>
      <c r="AR85034" s="108"/>
    </row>
    <row r="85035" spans="41:44" ht="15" customHeight="1">
      <c r="AO85035" s="108"/>
      <c r="AR85035" s="108"/>
    </row>
    <row r="85036" spans="41:44" ht="15" customHeight="1">
      <c r="AO85036" s="109"/>
      <c r="AR85036" s="109"/>
    </row>
    <row r="85037" spans="41:44" ht="15" customHeight="1">
      <c r="AO85037" s="104"/>
      <c r="AR85037" s="104"/>
    </row>
    <row r="85038" spans="41:44" ht="15" customHeight="1">
      <c r="AO85038" s="106"/>
      <c r="AR85038" s="106"/>
    </row>
    <row r="85039" spans="41:44" ht="15" customHeight="1">
      <c r="AO85039" s="106"/>
      <c r="AR85039" s="106"/>
    </row>
    <row r="85040" spans="41:44" ht="15" customHeight="1">
      <c r="AO85040" s="106"/>
      <c r="AR85040" s="106"/>
    </row>
    <row r="85041" spans="41:44" ht="15" customHeight="1">
      <c r="AO85041" s="106"/>
      <c r="AR85041" s="106"/>
    </row>
    <row r="85042" spans="41:44" ht="15" customHeight="1">
      <c r="AO85042" s="106"/>
      <c r="AR85042" s="106"/>
    </row>
    <row r="85043" spans="41:44" ht="15" customHeight="1">
      <c r="AO85043" s="106"/>
      <c r="AR85043" s="106"/>
    </row>
    <row r="85044" spans="41:44" ht="15" customHeight="1">
      <c r="AO85044" s="106"/>
      <c r="AR85044" s="106"/>
    </row>
    <row r="85045" spans="41:44" ht="15" customHeight="1">
      <c r="AO85045" s="108"/>
      <c r="AR85045" s="108"/>
    </row>
    <row r="85046" spans="41:44" ht="15" customHeight="1">
      <c r="AO85046" s="108"/>
      <c r="AR85046" s="108"/>
    </row>
    <row r="85047" spans="41:44" ht="15" customHeight="1">
      <c r="AO85047" s="108"/>
      <c r="AR85047" s="108"/>
    </row>
    <row r="85048" spans="41:44" ht="15" customHeight="1">
      <c r="AO85048" s="108"/>
      <c r="AR85048" s="108"/>
    </row>
    <row r="85049" spans="41:44" ht="15" customHeight="1">
      <c r="AO85049" s="108"/>
      <c r="AR85049" s="108"/>
    </row>
    <row r="85050" spans="41:44" ht="15" customHeight="1">
      <c r="AO85050" s="109"/>
      <c r="AR85050" s="109"/>
    </row>
    <row r="85051" spans="41:44" ht="15" customHeight="1">
      <c r="AO85051" s="104"/>
      <c r="AR85051" s="104"/>
    </row>
    <row r="85052" spans="41:44" ht="15" customHeight="1">
      <c r="AO85052" s="106"/>
      <c r="AR85052" s="106"/>
    </row>
    <row r="85053" spans="41:44" ht="15" customHeight="1">
      <c r="AO85053" s="106"/>
      <c r="AR85053" s="106"/>
    </row>
    <row r="85054" spans="41:44" ht="15" customHeight="1">
      <c r="AO85054" s="106"/>
      <c r="AR85054" s="106"/>
    </row>
    <row r="85055" spans="41:44" ht="15" customHeight="1">
      <c r="AO85055" s="106"/>
      <c r="AR85055" s="106"/>
    </row>
    <row r="85056" spans="41:44" ht="15" customHeight="1">
      <c r="AO85056" s="106"/>
      <c r="AR85056" s="106"/>
    </row>
    <row r="85057" spans="41:44" ht="15" customHeight="1">
      <c r="AO85057" s="106"/>
      <c r="AR85057" s="106"/>
    </row>
    <row r="85058" spans="41:44" ht="15" customHeight="1">
      <c r="AO85058" s="106"/>
      <c r="AR85058" s="106"/>
    </row>
    <row r="85059" spans="41:44" ht="15" customHeight="1">
      <c r="AO85059" s="108"/>
      <c r="AR85059" s="108"/>
    </row>
    <row r="85060" spans="41:44" ht="15" customHeight="1">
      <c r="AO85060" s="108"/>
      <c r="AR85060" s="108"/>
    </row>
    <row r="85061" spans="41:44" ht="15" customHeight="1">
      <c r="AO85061" s="108"/>
      <c r="AR85061" s="108"/>
    </row>
    <row r="85062" spans="41:44" ht="15" customHeight="1">
      <c r="AO85062" s="108"/>
      <c r="AR85062" s="108"/>
    </row>
    <row r="85063" spans="41:44" ht="15" customHeight="1">
      <c r="AO85063" s="108"/>
      <c r="AR85063" s="108"/>
    </row>
    <row r="85064" spans="41:44" ht="15" customHeight="1">
      <c r="AO85064" s="109"/>
      <c r="AR85064" s="109"/>
    </row>
    <row r="85065" spans="41:44" ht="15" customHeight="1">
      <c r="AO85065" s="104"/>
      <c r="AR85065" s="104"/>
    </row>
    <row r="85066" spans="41:44" ht="15" customHeight="1">
      <c r="AO85066" s="106"/>
      <c r="AR85066" s="106"/>
    </row>
    <row r="85067" spans="41:44" ht="15" customHeight="1">
      <c r="AO85067" s="106"/>
      <c r="AR85067" s="106"/>
    </row>
    <row r="85068" spans="41:44" ht="15" customHeight="1">
      <c r="AO85068" s="106"/>
      <c r="AR85068" s="106"/>
    </row>
    <row r="85069" spans="41:44" ht="15" customHeight="1">
      <c r="AO85069" s="106"/>
      <c r="AR85069" s="106"/>
    </row>
    <row r="85070" spans="41:44" ht="15" customHeight="1">
      <c r="AO85070" s="106"/>
      <c r="AR85070" s="106"/>
    </row>
    <row r="85071" spans="41:44" ht="15" customHeight="1">
      <c r="AO85071" s="106"/>
      <c r="AR85071" s="106"/>
    </row>
    <row r="85072" spans="41:44" ht="15" customHeight="1">
      <c r="AO85072" s="106"/>
      <c r="AR85072" s="106"/>
    </row>
    <row r="85073" spans="41:44" ht="15" customHeight="1">
      <c r="AO85073" s="108"/>
      <c r="AR85073" s="108"/>
    </row>
    <row r="85074" spans="41:44" ht="15" customHeight="1">
      <c r="AO85074" s="108"/>
      <c r="AR85074" s="108"/>
    </row>
    <row r="85075" spans="41:44" ht="15" customHeight="1">
      <c r="AO85075" s="108"/>
      <c r="AR85075" s="108"/>
    </row>
    <row r="85076" spans="41:44" ht="15" customHeight="1">
      <c r="AO85076" s="108"/>
      <c r="AR85076" s="108"/>
    </row>
    <row r="85077" spans="41:44" ht="15" customHeight="1">
      <c r="AO85077" s="108"/>
      <c r="AR85077" s="108"/>
    </row>
    <row r="85078" spans="41:44" ht="15" customHeight="1">
      <c r="AO85078" s="109"/>
      <c r="AR85078" s="109"/>
    </row>
    <row r="85079" spans="41:44" ht="15" customHeight="1">
      <c r="AO85079" s="104"/>
      <c r="AR85079" s="104"/>
    </row>
    <row r="85080" spans="41:44" ht="15" customHeight="1">
      <c r="AO85080" s="106"/>
      <c r="AR85080" s="106"/>
    </row>
    <row r="85081" spans="41:44" ht="15" customHeight="1">
      <c r="AO85081" s="106"/>
      <c r="AR85081" s="106"/>
    </row>
    <row r="85082" spans="41:44" ht="15" customHeight="1">
      <c r="AO85082" s="106"/>
      <c r="AR85082" s="106"/>
    </row>
    <row r="85083" spans="41:44" ht="15" customHeight="1">
      <c r="AO85083" s="106"/>
      <c r="AR85083" s="106"/>
    </row>
    <row r="85084" spans="41:44" ht="15" customHeight="1">
      <c r="AO85084" s="106"/>
      <c r="AR85084" s="106"/>
    </row>
    <row r="85085" spans="41:44" ht="15" customHeight="1">
      <c r="AO85085" s="106"/>
      <c r="AR85085" s="106"/>
    </row>
    <row r="85086" spans="41:44" ht="15" customHeight="1">
      <c r="AO85086" s="106"/>
      <c r="AR85086" s="106"/>
    </row>
    <row r="85087" spans="41:44" ht="15" customHeight="1">
      <c r="AO85087" s="108"/>
      <c r="AR85087" s="108"/>
    </row>
    <row r="85088" spans="41:44" ht="15" customHeight="1">
      <c r="AO85088" s="108"/>
      <c r="AR85088" s="108"/>
    </row>
    <row r="85089" spans="41:44" ht="15" customHeight="1">
      <c r="AO85089" s="108"/>
      <c r="AR85089" s="108"/>
    </row>
    <row r="85090" spans="41:44" ht="15" customHeight="1">
      <c r="AO85090" s="108"/>
      <c r="AR85090" s="108"/>
    </row>
    <row r="85091" spans="41:44" ht="15" customHeight="1">
      <c r="AO85091" s="108"/>
      <c r="AR85091" s="108"/>
    </row>
    <row r="85092" spans="41:44" ht="15" customHeight="1">
      <c r="AO85092" s="109"/>
      <c r="AR85092" s="109"/>
    </row>
    <row r="85093" spans="41:44" ht="15" customHeight="1">
      <c r="AO85093" s="104"/>
      <c r="AR85093" s="104"/>
    </row>
    <row r="85094" spans="41:44" ht="15" customHeight="1">
      <c r="AO85094" s="106"/>
      <c r="AR85094" s="106"/>
    </row>
    <row r="85095" spans="41:44" ht="15" customHeight="1">
      <c r="AO85095" s="106"/>
      <c r="AR85095" s="106"/>
    </row>
    <row r="85096" spans="41:44" ht="15" customHeight="1">
      <c r="AO85096" s="106"/>
      <c r="AR85096" s="106"/>
    </row>
    <row r="85097" spans="41:44" ht="15" customHeight="1">
      <c r="AO85097" s="106"/>
      <c r="AR85097" s="106"/>
    </row>
    <row r="85098" spans="41:44" ht="15" customHeight="1">
      <c r="AO85098" s="106"/>
      <c r="AR85098" s="106"/>
    </row>
    <row r="85099" spans="41:44" ht="15" customHeight="1">
      <c r="AO85099" s="106"/>
      <c r="AR85099" s="106"/>
    </row>
    <row r="85100" spans="41:44" ht="15" customHeight="1">
      <c r="AO85100" s="106"/>
      <c r="AR85100" s="106"/>
    </row>
    <row r="85101" spans="41:44" ht="15" customHeight="1">
      <c r="AO85101" s="108"/>
      <c r="AR85101" s="108"/>
    </row>
    <row r="85102" spans="41:44" ht="15" customHeight="1">
      <c r="AO85102" s="108"/>
      <c r="AR85102" s="108"/>
    </row>
    <row r="85103" spans="41:44" ht="15" customHeight="1">
      <c r="AO85103" s="108"/>
      <c r="AR85103" s="108"/>
    </row>
    <row r="85104" spans="41:44" ht="15" customHeight="1">
      <c r="AO85104" s="108"/>
      <c r="AR85104" s="108"/>
    </row>
    <row r="85105" spans="41:44" ht="15" customHeight="1">
      <c r="AO85105" s="108"/>
      <c r="AR85105" s="108"/>
    </row>
    <row r="85106" spans="41:44" ht="15" customHeight="1">
      <c r="AO85106" s="109"/>
      <c r="AR85106" s="109"/>
    </row>
    <row r="85107" spans="41:44" ht="15" customHeight="1">
      <c r="AO85107" s="104"/>
      <c r="AR85107" s="104"/>
    </row>
    <row r="85108" spans="41:44" ht="15" customHeight="1">
      <c r="AO85108" s="106"/>
      <c r="AR85108" s="106"/>
    </row>
    <row r="85109" spans="41:44" ht="15" customHeight="1">
      <c r="AO85109" s="106"/>
      <c r="AR85109" s="106"/>
    </row>
    <row r="85110" spans="41:44" ht="15" customHeight="1">
      <c r="AO85110" s="106"/>
      <c r="AR85110" s="106"/>
    </row>
    <row r="85111" spans="41:44" ht="15" customHeight="1">
      <c r="AO85111" s="106"/>
      <c r="AR85111" s="106"/>
    </row>
    <row r="85112" spans="41:44" ht="15" customHeight="1">
      <c r="AO85112" s="106"/>
      <c r="AR85112" s="106"/>
    </row>
    <row r="85113" spans="41:44" ht="15" customHeight="1">
      <c r="AO85113" s="106"/>
      <c r="AR85113" s="106"/>
    </row>
    <row r="85114" spans="41:44" ht="15" customHeight="1">
      <c r="AO85114" s="106"/>
      <c r="AR85114" s="106"/>
    </row>
    <row r="85115" spans="41:44" ht="15" customHeight="1">
      <c r="AO85115" s="108"/>
      <c r="AR85115" s="108"/>
    </row>
    <row r="85116" spans="41:44" ht="15" customHeight="1">
      <c r="AO85116" s="108"/>
      <c r="AR85116" s="108"/>
    </row>
    <row r="85117" spans="41:44" ht="15" customHeight="1">
      <c r="AO85117" s="108"/>
      <c r="AR85117" s="108"/>
    </row>
    <row r="85118" spans="41:44" ht="15" customHeight="1">
      <c r="AO85118" s="108"/>
      <c r="AR85118" s="108"/>
    </row>
    <row r="85119" spans="41:44" ht="15" customHeight="1">
      <c r="AO85119" s="108"/>
      <c r="AR85119" s="108"/>
    </row>
    <row r="85120" spans="41:44" ht="15" customHeight="1">
      <c r="AO85120" s="109"/>
      <c r="AR85120" s="109"/>
    </row>
    <row r="85121" spans="41:44" ht="15" customHeight="1">
      <c r="AO85121" s="104"/>
      <c r="AR85121" s="104"/>
    </row>
    <row r="85122" spans="41:44" ht="15" customHeight="1">
      <c r="AO85122" s="106"/>
      <c r="AR85122" s="106"/>
    </row>
    <row r="85123" spans="41:44" ht="15" customHeight="1">
      <c r="AO85123" s="106"/>
      <c r="AR85123" s="106"/>
    </row>
    <row r="85124" spans="41:44" ht="15" customHeight="1">
      <c r="AO85124" s="106"/>
      <c r="AR85124" s="106"/>
    </row>
    <row r="85125" spans="41:44" ht="15" customHeight="1">
      <c r="AO85125" s="106"/>
      <c r="AR85125" s="106"/>
    </row>
    <row r="85126" spans="41:44" ht="15" customHeight="1">
      <c r="AO85126" s="106"/>
      <c r="AR85126" s="106"/>
    </row>
    <row r="85127" spans="41:44" ht="15" customHeight="1">
      <c r="AO85127" s="106"/>
      <c r="AR85127" s="106"/>
    </row>
    <row r="85128" spans="41:44" ht="15" customHeight="1">
      <c r="AO85128" s="106"/>
      <c r="AR85128" s="106"/>
    </row>
    <row r="85129" spans="41:44" ht="15" customHeight="1">
      <c r="AO85129" s="108"/>
      <c r="AR85129" s="108"/>
    </row>
    <row r="85130" spans="41:44" ht="15" customHeight="1">
      <c r="AO85130" s="108"/>
      <c r="AR85130" s="108"/>
    </row>
    <row r="85131" spans="41:44" ht="15" customHeight="1">
      <c r="AO85131" s="108"/>
      <c r="AR85131" s="108"/>
    </row>
    <row r="85132" spans="41:44" ht="15" customHeight="1">
      <c r="AO85132" s="108"/>
      <c r="AR85132" s="108"/>
    </row>
    <row r="85133" spans="41:44" ht="15" customHeight="1">
      <c r="AO85133" s="108"/>
      <c r="AR85133" s="108"/>
    </row>
    <row r="85134" spans="41:44" ht="15" customHeight="1">
      <c r="AO85134" s="109"/>
      <c r="AR85134" s="109"/>
    </row>
    <row r="85135" spans="41:44" ht="15" customHeight="1">
      <c r="AO85135" s="104"/>
      <c r="AR85135" s="104"/>
    </row>
    <row r="85136" spans="41:44" ht="15" customHeight="1">
      <c r="AO85136" s="106"/>
      <c r="AR85136" s="106"/>
    </row>
    <row r="85137" spans="41:44" ht="15" customHeight="1">
      <c r="AO85137" s="106"/>
      <c r="AR85137" s="106"/>
    </row>
    <row r="85138" spans="41:44" ht="15" customHeight="1">
      <c r="AO85138" s="106"/>
      <c r="AR85138" s="106"/>
    </row>
    <row r="85139" spans="41:44" ht="15" customHeight="1">
      <c r="AO85139" s="106"/>
      <c r="AR85139" s="106"/>
    </row>
    <row r="85140" spans="41:44" ht="15" customHeight="1">
      <c r="AO85140" s="106"/>
      <c r="AR85140" s="106"/>
    </row>
    <row r="85141" spans="41:44" ht="15" customHeight="1">
      <c r="AO85141" s="106"/>
      <c r="AR85141" s="106"/>
    </row>
    <row r="85142" spans="41:44" ht="15" customHeight="1">
      <c r="AO85142" s="106"/>
      <c r="AR85142" s="106"/>
    </row>
    <row r="85143" spans="41:44" ht="15" customHeight="1">
      <c r="AO85143" s="108"/>
      <c r="AR85143" s="108"/>
    </row>
    <row r="85144" spans="41:44" ht="15" customHeight="1">
      <c r="AO85144" s="108"/>
      <c r="AR85144" s="108"/>
    </row>
    <row r="85145" spans="41:44" ht="15" customHeight="1">
      <c r="AO85145" s="108"/>
      <c r="AR85145" s="108"/>
    </row>
    <row r="85146" spans="41:44" ht="15" customHeight="1">
      <c r="AO85146" s="108"/>
      <c r="AR85146" s="108"/>
    </row>
    <row r="85147" spans="41:44" ht="15" customHeight="1">
      <c r="AO85147" s="108"/>
      <c r="AR85147" s="108"/>
    </row>
    <row r="85148" spans="41:44" ht="15" customHeight="1">
      <c r="AO85148" s="109"/>
      <c r="AR85148" s="109"/>
    </row>
    <row r="85149" spans="41:44" ht="15" customHeight="1">
      <c r="AO85149" s="104"/>
      <c r="AR85149" s="104"/>
    </row>
    <row r="85150" spans="41:44" ht="15" customHeight="1">
      <c r="AO85150" s="106"/>
      <c r="AR85150" s="106"/>
    </row>
    <row r="85151" spans="41:44" ht="15" customHeight="1">
      <c r="AO85151" s="106"/>
      <c r="AR85151" s="106"/>
    </row>
    <row r="85152" spans="41:44" ht="15" customHeight="1">
      <c r="AO85152" s="106"/>
      <c r="AR85152" s="106"/>
    </row>
    <row r="85153" spans="41:44" ht="15" customHeight="1">
      <c r="AO85153" s="106"/>
      <c r="AR85153" s="106"/>
    </row>
    <row r="85154" spans="41:44" ht="15" customHeight="1">
      <c r="AO85154" s="106"/>
      <c r="AR85154" s="106"/>
    </row>
    <row r="85155" spans="41:44" ht="15" customHeight="1">
      <c r="AO85155" s="106"/>
      <c r="AR85155" s="106"/>
    </row>
    <row r="85156" spans="41:44" ht="15" customHeight="1">
      <c r="AO85156" s="106"/>
      <c r="AR85156" s="106"/>
    </row>
    <row r="85157" spans="41:44" ht="15" customHeight="1">
      <c r="AO85157" s="108"/>
      <c r="AR85157" s="108"/>
    </row>
    <row r="85158" spans="41:44" ht="15" customHeight="1">
      <c r="AO85158" s="108"/>
      <c r="AR85158" s="108"/>
    </row>
    <row r="85159" spans="41:44" ht="15" customHeight="1">
      <c r="AO85159" s="108"/>
      <c r="AR85159" s="108"/>
    </row>
    <row r="85160" spans="41:44" ht="15" customHeight="1">
      <c r="AO85160" s="108"/>
      <c r="AR85160" s="108"/>
    </row>
    <row r="85161" spans="41:44" ht="15" customHeight="1">
      <c r="AO85161" s="108"/>
      <c r="AR85161" s="108"/>
    </row>
    <row r="85162" spans="41:44" ht="15" customHeight="1">
      <c r="AO85162" s="109"/>
      <c r="AR85162" s="109"/>
    </row>
    <row r="85163" spans="41:44" ht="15" customHeight="1">
      <c r="AO85163" s="104"/>
      <c r="AR85163" s="104"/>
    </row>
    <row r="85164" spans="41:44" ht="15" customHeight="1">
      <c r="AO85164" s="106"/>
      <c r="AR85164" s="106"/>
    </row>
    <row r="85165" spans="41:44" ht="15" customHeight="1">
      <c r="AO85165" s="106"/>
      <c r="AR85165" s="106"/>
    </row>
    <row r="85166" spans="41:44" ht="15" customHeight="1">
      <c r="AO85166" s="106"/>
      <c r="AR85166" s="106"/>
    </row>
    <row r="85167" spans="41:44" ht="15" customHeight="1">
      <c r="AO85167" s="106"/>
      <c r="AR85167" s="106"/>
    </row>
    <row r="85168" spans="41:44" ht="15" customHeight="1">
      <c r="AO85168" s="106"/>
      <c r="AR85168" s="106"/>
    </row>
    <row r="85169" spans="41:44" ht="15" customHeight="1">
      <c r="AO85169" s="106"/>
      <c r="AR85169" s="106"/>
    </row>
    <row r="85170" spans="41:44" ht="15" customHeight="1">
      <c r="AO85170" s="106"/>
      <c r="AR85170" s="106"/>
    </row>
    <row r="85171" spans="41:44" ht="15" customHeight="1">
      <c r="AO85171" s="108"/>
      <c r="AR85171" s="108"/>
    </row>
    <row r="85172" spans="41:44" ht="15" customHeight="1">
      <c r="AO85172" s="108"/>
      <c r="AR85172" s="108"/>
    </row>
    <row r="85173" spans="41:44" ht="15" customHeight="1">
      <c r="AO85173" s="108"/>
      <c r="AR85173" s="108"/>
    </row>
    <row r="85174" spans="41:44" ht="15" customHeight="1">
      <c r="AO85174" s="108"/>
      <c r="AR85174" s="108"/>
    </row>
    <row r="85175" spans="41:44" ht="15" customHeight="1">
      <c r="AO85175" s="108"/>
      <c r="AR85175" s="108"/>
    </row>
    <row r="85176" spans="41:44" ht="15" customHeight="1">
      <c r="AO85176" s="109"/>
      <c r="AR85176" s="109"/>
    </row>
    <row r="85177" spans="41:44" ht="15" customHeight="1">
      <c r="AO85177" s="104"/>
      <c r="AR85177" s="104"/>
    </row>
    <row r="85178" spans="41:44" ht="15" customHeight="1">
      <c r="AO85178" s="106"/>
      <c r="AR85178" s="106"/>
    </row>
    <row r="85179" spans="41:44" ht="15" customHeight="1">
      <c r="AO85179" s="106"/>
      <c r="AR85179" s="106"/>
    </row>
    <row r="85180" spans="41:44" ht="15" customHeight="1">
      <c r="AO85180" s="106"/>
      <c r="AR85180" s="106"/>
    </row>
    <row r="85181" spans="41:44" ht="15" customHeight="1">
      <c r="AO85181" s="106"/>
      <c r="AR85181" s="106"/>
    </row>
    <row r="85182" spans="41:44" ht="15" customHeight="1">
      <c r="AO85182" s="106"/>
      <c r="AR85182" s="106"/>
    </row>
    <row r="85183" spans="41:44" ht="15" customHeight="1">
      <c r="AO85183" s="106"/>
      <c r="AR85183" s="106"/>
    </row>
    <row r="85184" spans="41:44" ht="15" customHeight="1">
      <c r="AO85184" s="106"/>
      <c r="AR85184" s="106"/>
    </row>
    <row r="85185" spans="41:44" ht="15" customHeight="1">
      <c r="AO85185" s="108"/>
      <c r="AR85185" s="108"/>
    </row>
    <row r="85186" spans="41:44" ht="15" customHeight="1">
      <c r="AO85186" s="108"/>
      <c r="AR85186" s="108"/>
    </row>
    <row r="85187" spans="41:44" ht="15" customHeight="1">
      <c r="AO85187" s="108"/>
      <c r="AR85187" s="108"/>
    </row>
    <row r="85188" spans="41:44" ht="15" customHeight="1">
      <c r="AO85188" s="108"/>
      <c r="AR85188" s="108"/>
    </row>
    <row r="85189" spans="41:44" ht="15" customHeight="1">
      <c r="AO85189" s="108"/>
      <c r="AR85189" s="108"/>
    </row>
    <row r="85190" spans="41:44" ht="15" customHeight="1">
      <c r="AO85190" s="109"/>
      <c r="AR85190" s="109"/>
    </row>
    <row r="85191" spans="41:44" ht="15" customHeight="1">
      <c r="AO85191" s="104"/>
      <c r="AR85191" s="104"/>
    </row>
    <row r="85192" spans="41:44" ht="15" customHeight="1">
      <c r="AO85192" s="106"/>
      <c r="AR85192" s="106"/>
    </row>
    <row r="85193" spans="41:44" ht="15" customHeight="1">
      <c r="AO85193" s="106"/>
      <c r="AR85193" s="106"/>
    </row>
    <row r="85194" spans="41:44" ht="15" customHeight="1">
      <c r="AO85194" s="106"/>
      <c r="AR85194" s="106"/>
    </row>
    <row r="85195" spans="41:44" ht="15" customHeight="1">
      <c r="AO85195" s="106"/>
      <c r="AR85195" s="106"/>
    </row>
    <row r="85196" spans="41:44" ht="15" customHeight="1">
      <c r="AO85196" s="106"/>
      <c r="AR85196" s="106"/>
    </row>
    <row r="85197" spans="41:44" ht="15" customHeight="1">
      <c r="AO85197" s="106"/>
      <c r="AR85197" s="106"/>
    </row>
    <row r="85198" spans="41:44" ht="15" customHeight="1">
      <c r="AO85198" s="106"/>
      <c r="AR85198" s="106"/>
    </row>
    <row r="85199" spans="41:44" ht="15" customHeight="1">
      <c r="AO85199" s="108"/>
      <c r="AR85199" s="108"/>
    </row>
    <row r="85200" spans="41:44" ht="15" customHeight="1">
      <c r="AO85200" s="108"/>
      <c r="AR85200" s="108"/>
    </row>
    <row r="85201" spans="41:44" ht="15" customHeight="1">
      <c r="AO85201" s="108"/>
      <c r="AR85201" s="108"/>
    </row>
    <row r="85202" spans="41:44" ht="15" customHeight="1">
      <c r="AO85202" s="108"/>
      <c r="AR85202" s="108"/>
    </row>
    <row r="85203" spans="41:44" ht="15" customHeight="1">
      <c r="AO85203" s="108"/>
      <c r="AR85203" s="108"/>
    </row>
    <row r="85204" spans="41:44" ht="15" customHeight="1">
      <c r="AO85204" s="109"/>
      <c r="AR85204" s="109"/>
    </row>
    <row r="85205" spans="41:44" ht="15" customHeight="1">
      <c r="AO85205" s="104"/>
      <c r="AR85205" s="104"/>
    </row>
    <row r="85206" spans="41:44" ht="15" customHeight="1">
      <c r="AO85206" s="106"/>
      <c r="AR85206" s="106"/>
    </row>
    <row r="85207" spans="41:44" ht="15" customHeight="1">
      <c r="AO85207" s="106"/>
      <c r="AR85207" s="106"/>
    </row>
    <row r="85208" spans="41:44" ht="15" customHeight="1">
      <c r="AO85208" s="106"/>
      <c r="AR85208" s="106"/>
    </row>
    <row r="85209" spans="41:44" ht="15" customHeight="1">
      <c r="AO85209" s="106"/>
      <c r="AR85209" s="106"/>
    </row>
    <row r="85210" spans="41:44" ht="15" customHeight="1">
      <c r="AO85210" s="106"/>
      <c r="AR85210" s="106"/>
    </row>
    <row r="85211" spans="41:44" ht="15" customHeight="1">
      <c r="AO85211" s="106"/>
      <c r="AR85211" s="106"/>
    </row>
    <row r="85212" spans="41:44" ht="15" customHeight="1">
      <c r="AO85212" s="106"/>
      <c r="AR85212" s="106"/>
    </row>
    <row r="85213" spans="41:44" ht="15" customHeight="1">
      <c r="AO85213" s="108"/>
      <c r="AR85213" s="108"/>
    </row>
    <row r="85214" spans="41:44" ht="15" customHeight="1">
      <c r="AO85214" s="108"/>
      <c r="AR85214" s="108"/>
    </row>
    <row r="85215" spans="41:44" ht="15" customHeight="1">
      <c r="AO85215" s="108"/>
      <c r="AR85215" s="108"/>
    </row>
    <row r="85216" spans="41:44" ht="15" customHeight="1">
      <c r="AO85216" s="108"/>
      <c r="AR85216" s="108"/>
    </row>
    <row r="85217" spans="41:44" ht="15" customHeight="1">
      <c r="AO85217" s="108"/>
      <c r="AR85217" s="108"/>
    </row>
    <row r="85218" spans="41:44" ht="15" customHeight="1">
      <c r="AO85218" s="109"/>
      <c r="AR85218" s="109"/>
    </row>
    <row r="85219" spans="41:44" ht="15" customHeight="1">
      <c r="AO85219" s="104"/>
      <c r="AR85219" s="104"/>
    </row>
    <row r="85220" spans="41:44" ht="15" customHeight="1">
      <c r="AO85220" s="106"/>
      <c r="AR85220" s="106"/>
    </row>
    <row r="85221" spans="41:44" ht="15" customHeight="1">
      <c r="AO85221" s="106"/>
      <c r="AR85221" s="106"/>
    </row>
    <row r="85222" spans="41:44" ht="15" customHeight="1">
      <c r="AO85222" s="106"/>
      <c r="AR85222" s="106"/>
    </row>
    <row r="85223" spans="41:44" ht="15" customHeight="1">
      <c r="AO85223" s="106"/>
      <c r="AR85223" s="106"/>
    </row>
    <row r="85224" spans="41:44" ht="15" customHeight="1">
      <c r="AO85224" s="106"/>
      <c r="AR85224" s="106"/>
    </row>
    <row r="85225" spans="41:44" ht="15" customHeight="1">
      <c r="AO85225" s="106"/>
      <c r="AR85225" s="106"/>
    </row>
    <row r="85226" spans="41:44" ht="15" customHeight="1">
      <c r="AO85226" s="106"/>
      <c r="AR85226" s="106"/>
    </row>
    <row r="85227" spans="41:44" ht="15" customHeight="1">
      <c r="AO85227" s="108"/>
      <c r="AR85227" s="108"/>
    </row>
    <row r="85228" spans="41:44" ht="15" customHeight="1">
      <c r="AO85228" s="108"/>
      <c r="AR85228" s="108"/>
    </row>
    <row r="85229" spans="41:44" ht="15" customHeight="1">
      <c r="AO85229" s="108"/>
      <c r="AR85229" s="108"/>
    </row>
    <row r="85230" spans="41:44" ht="15" customHeight="1">
      <c r="AO85230" s="108"/>
      <c r="AR85230" s="108"/>
    </row>
    <row r="85231" spans="41:44" ht="15" customHeight="1">
      <c r="AO85231" s="108"/>
      <c r="AR85231" s="108"/>
    </row>
    <row r="85232" spans="41:44" ht="15" customHeight="1">
      <c r="AO85232" s="109"/>
      <c r="AR85232" s="109"/>
    </row>
    <row r="85233" spans="41:44" ht="15" customHeight="1">
      <c r="AO85233" s="104"/>
      <c r="AR85233" s="104"/>
    </row>
    <row r="85234" spans="41:44" ht="15" customHeight="1">
      <c r="AO85234" s="106"/>
      <c r="AR85234" s="106"/>
    </row>
    <row r="85235" spans="41:44" ht="15" customHeight="1">
      <c r="AO85235" s="106"/>
      <c r="AR85235" s="106"/>
    </row>
    <row r="85236" spans="41:44" ht="15" customHeight="1">
      <c r="AO85236" s="106"/>
      <c r="AR85236" s="106"/>
    </row>
    <row r="85237" spans="41:44" ht="15" customHeight="1">
      <c r="AO85237" s="106"/>
      <c r="AR85237" s="106"/>
    </row>
    <row r="85238" spans="41:44" ht="15" customHeight="1">
      <c r="AO85238" s="106"/>
      <c r="AR85238" s="106"/>
    </row>
    <row r="85239" spans="41:44" ht="15" customHeight="1">
      <c r="AO85239" s="106"/>
      <c r="AR85239" s="106"/>
    </row>
    <row r="85240" spans="41:44" ht="15" customHeight="1">
      <c r="AO85240" s="106"/>
      <c r="AR85240" s="106"/>
    </row>
    <row r="85241" spans="41:44" ht="15" customHeight="1">
      <c r="AO85241" s="108"/>
      <c r="AR85241" s="108"/>
    </row>
    <row r="85242" spans="41:44" ht="15" customHeight="1">
      <c r="AO85242" s="108"/>
      <c r="AR85242" s="108"/>
    </row>
    <row r="85243" spans="41:44" ht="15" customHeight="1">
      <c r="AO85243" s="108"/>
      <c r="AR85243" s="108"/>
    </row>
    <row r="85244" spans="41:44" ht="15" customHeight="1">
      <c r="AO85244" s="108"/>
      <c r="AR85244" s="108"/>
    </row>
    <row r="85245" spans="41:44" ht="15" customHeight="1">
      <c r="AO85245" s="108"/>
      <c r="AR85245" s="108"/>
    </row>
    <row r="85246" spans="41:44" ht="15" customHeight="1">
      <c r="AO85246" s="109"/>
      <c r="AR85246" s="109"/>
    </row>
    <row r="85247" spans="41:44" ht="15" customHeight="1">
      <c r="AO85247" s="104"/>
      <c r="AR85247" s="104"/>
    </row>
    <row r="85248" spans="41:44" ht="15" customHeight="1">
      <c r="AO85248" s="106"/>
      <c r="AR85248" s="106"/>
    </row>
    <row r="85249" spans="41:44" ht="15" customHeight="1">
      <c r="AO85249" s="106"/>
      <c r="AR85249" s="106"/>
    </row>
    <row r="85250" spans="41:44" ht="15" customHeight="1">
      <c r="AO85250" s="106"/>
      <c r="AR85250" s="106"/>
    </row>
    <row r="85251" spans="41:44" ht="15" customHeight="1">
      <c r="AO85251" s="106"/>
      <c r="AR85251" s="106"/>
    </row>
    <row r="85252" spans="41:44" ht="15" customHeight="1">
      <c r="AO85252" s="106"/>
      <c r="AR85252" s="106"/>
    </row>
    <row r="85253" spans="41:44" ht="15" customHeight="1">
      <c r="AO85253" s="106"/>
      <c r="AR85253" s="106"/>
    </row>
    <row r="85254" spans="41:44" ht="15" customHeight="1">
      <c r="AO85254" s="106"/>
      <c r="AR85254" s="106"/>
    </row>
    <row r="85255" spans="41:44" ht="15" customHeight="1">
      <c r="AO85255" s="108"/>
      <c r="AR85255" s="108"/>
    </row>
    <row r="85256" spans="41:44" ht="15" customHeight="1">
      <c r="AO85256" s="108"/>
      <c r="AR85256" s="108"/>
    </row>
    <row r="85257" spans="41:44" ht="15" customHeight="1">
      <c r="AO85257" s="108"/>
      <c r="AR85257" s="108"/>
    </row>
    <row r="85258" spans="41:44" ht="15" customHeight="1">
      <c r="AO85258" s="108"/>
      <c r="AR85258" s="108"/>
    </row>
    <row r="85259" spans="41:44" ht="15" customHeight="1">
      <c r="AO85259" s="108"/>
      <c r="AR85259" s="108"/>
    </row>
    <row r="85260" spans="41:44" ht="15" customHeight="1">
      <c r="AO85260" s="109"/>
      <c r="AR85260" s="109"/>
    </row>
    <row r="85261" spans="41:44" ht="15" customHeight="1">
      <c r="AO85261" s="104"/>
      <c r="AR85261" s="104"/>
    </row>
    <row r="85262" spans="41:44" ht="15" customHeight="1">
      <c r="AO85262" s="106"/>
      <c r="AR85262" s="106"/>
    </row>
    <row r="85263" spans="41:44" ht="15" customHeight="1">
      <c r="AO85263" s="106"/>
      <c r="AR85263" s="106"/>
    </row>
    <row r="85264" spans="41:44" ht="15" customHeight="1">
      <c r="AO85264" s="106"/>
      <c r="AR85264" s="106"/>
    </row>
    <row r="85265" spans="41:44" ht="15" customHeight="1">
      <c r="AO85265" s="106"/>
      <c r="AR85265" s="106"/>
    </row>
    <row r="85266" spans="41:44" ht="15" customHeight="1">
      <c r="AO85266" s="106"/>
      <c r="AR85266" s="106"/>
    </row>
    <row r="85267" spans="41:44" ht="15" customHeight="1">
      <c r="AO85267" s="106"/>
      <c r="AR85267" s="106"/>
    </row>
    <row r="85268" spans="41:44" ht="15" customHeight="1">
      <c r="AO85268" s="106"/>
      <c r="AR85268" s="106"/>
    </row>
    <row r="85269" spans="41:44" ht="15" customHeight="1">
      <c r="AO85269" s="108"/>
      <c r="AR85269" s="108"/>
    </row>
    <row r="85270" spans="41:44" ht="15" customHeight="1">
      <c r="AO85270" s="108"/>
      <c r="AR85270" s="108"/>
    </row>
    <row r="85271" spans="41:44" ht="15" customHeight="1">
      <c r="AO85271" s="108"/>
      <c r="AR85271" s="108"/>
    </row>
    <row r="85272" spans="41:44" ht="15" customHeight="1">
      <c r="AO85272" s="108"/>
      <c r="AR85272" s="108"/>
    </row>
    <row r="85273" spans="41:44" ht="15" customHeight="1">
      <c r="AO85273" s="108"/>
      <c r="AR85273" s="108"/>
    </row>
    <row r="85274" spans="41:44" ht="15" customHeight="1">
      <c r="AO85274" s="109"/>
      <c r="AR85274" s="109"/>
    </row>
    <row r="85275" spans="41:44" ht="15" customHeight="1">
      <c r="AO85275" s="104"/>
      <c r="AR85275" s="104"/>
    </row>
    <row r="85276" spans="41:44" ht="15" customHeight="1">
      <c r="AO85276" s="106"/>
      <c r="AR85276" s="106"/>
    </row>
    <row r="85277" spans="41:44" ht="15" customHeight="1">
      <c r="AO85277" s="106"/>
      <c r="AR85277" s="106"/>
    </row>
    <row r="85278" spans="41:44" ht="15" customHeight="1">
      <c r="AO85278" s="106"/>
      <c r="AR85278" s="106"/>
    </row>
    <row r="85279" spans="41:44" ht="15" customHeight="1">
      <c r="AO85279" s="106"/>
      <c r="AR85279" s="106"/>
    </row>
    <row r="85280" spans="41:44" ht="15" customHeight="1">
      <c r="AO85280" s="106"/>
      <c r="AR85280" s="106"/>
    </row>
    <row r="85281" spans="41:44" ht="15" customHeight="1">
      <c r="AO85281" s="106"/>
      <c r="AR85281" s="106"/>
    </row>
    <row r="85282" spans="41:44" ht="15" customHeight="1">
      <c r="AO85282" s="106"/>
      <c r="AR85282" s="106"/>
    </row>
    <row r="85283" spans="41:44" ht="15" customHeight="1">
      <c r="AO85283" s="108"/>
      <c r="AR85283" s="108"/>
    </row>
    <row r="85284" spans="41:44" ht="15" customHeight="1">
      <c r="AO85284" s="108"/>
      <c r="AR85284" s="108"/>
    </row>
    <row r="85285" spans="41:44" ht="15" customHeight="1">
      <c r="AO85285" s="108"/>
      <c r="AR85285" s="108"/>
    </row>
    <row r="85286" spans="41:44" ht="15" customHeight="1">
      <c r="AO85286" s="108"/>
      <c r="AR85286" s="108"/>
    </row>
    <row r="85287" spans="41:44" ht="15" customHeight="1">
      <c r="AO85287" s="108"/>
      <c r="AR85287" s="108"/>
    </row>
    <row r="85288" spans="41:44" ht="15" customHeight="1">
      <c r="AO85288" s="109"/>
      <c r="AR85288" s="109"/>
    </row>
    <row r="85289" spans="41:44" ht="15" customHeight="1">
      <c r="AO85289" s="104"/>
      <c r="AR85289" s="104"/>
    </row>
    <row r="85290" spans="41:44" ht="15" customHeight="1">
      <c r="AO85290" s="106"/>
      <c r="AR85290" s="106"/>
    </row>
    <row r="85291" spans="41:44" ht="15" customHeight="1">
      <c r="AO85291" s="106"/>
      <c r="AR85291" s="106"/>
    </row>
    <row r="85292" spans="41:44" ht="15" customHeight="1">
      <c r="AO85292" s="106"/>
      <c r="AR85292" s="106"/>
    </row>
    <row r="85293" spans="41:44" ht="15" customHeight="1">
      <c r="AO85293" s="106"/>
      <c r="AR85293" s="106"/>
    </row>
    <row r="85294" spans="41:44" ht="15" customHeight="1">
      <c r="AO85294" s="106"/>
      <c r="AR85294" s="106"/>
    </row>
    <row r="85295" spans="41:44" ht="15" customHeight="1">
      <c r="AO85295" s="106"/>
      <c r="AR85295" s="106"/>
    </row>
    <row r="85296" spans="41:44" ht="15" customHeight="1">
      <c r="AO85296" s="106"/>
      <c r="AR85296" s="106"/>
    </row>
    <row r="85297" spans="41:44" ht="15" customHeight="1">
      <c r="AO85297" s="108"/>
      <c r="AR85297" s="108"/>
    </row>
    <row r="85298" spans="41:44" ht="15" customHeight="1">
      <c r="AO85298" s="108"/>
      <c r="AR85298" s="108"/>
    </row>
    <row r="85299" spans="41:44" ht="15" customHeight="1">
      <c r="AO85299" s="108"/>
      <c r="AR85299" s="108"/>
    </row>
    <row r="85300" spans="41:44" ht="15" customHeight="1">
      <c r="AO85300" s="108"/>
      <c r="AR85300" s="108"/>
    </row>
    <row r="85301" spans="41:44" ht="15" customHeight="1">
      <c r="AO85301" s="108"/>
      <c r="AR85301" s="108"/>
    </row>
    <row r="85302" spans="41:44" ht="15" customHeight="1">
      <c r="AO85302" s="109"/>
      <c r="AR85302" s="109"/>
    </row>
    <row r="85303" spans="41:44" ht="15" customHeight="1">
      <c r="AO85303" s="104"/>
      <c r="AR85303" s="104"/>
    </row>
    <row r="85304" spans="41:44" ht="15" customHeight="1">
      <c r="AO85304" s="106"/>
      <c r="AR85304" s="106"/>
    </row>
    <row r="85305" spans="41:44" ht="15" customHeight="1">
      <c r="AO85305" s="106"/>
      <c r="AR85305" s="106"/>
    </row>
    <row r="85306" spans="41:44" ht="15" customHeight="1">
      <c r="AO85306" s="106"/>
      <c r="AR85306" s="106"/>
    </row>
    <row r="85307" spans="41:44" ht="15" customHeight="1">
      <c r="AO85307" s="106"/>
      <c r="AR85307" s="106"/>
    </row>
    <row r="85308" spans="41:44" ht="15" customHeight="1">
      <c r="AO85308" s="106"/>
      <c r="AR85308" s="106"/>
    </row>
    <row r="85309" spans="41:44" ht="15" customHeight="1">
      <c r="AO85309" s="106"/>
      <c r="AR85309" s="106"/>
    </row>
    <row r="85310" spans="41:44" ht="15" customHeight="1">
      <c r="AO85310" s="106"/>
      <c r="AR85310" s="106"/>
    </row>
    <row r="85311" spans="41:44" ht="15" customHeight="1">
      <c r="AO85311" s="108"/>
      <c r="AR85311" s="108"/>
    </row>
    <row r="85312" spans="41:44" ht="15" customHeight="1">
      <c r="AO85312" s="108"/>
      <c r="AR85312" s="108"/>
    </row>
    <row r="85313" spans="41:44" ht="15" customHeight="1">
      <c r="AO85313" s="108"/>
      <c r="AR85313" s="108"/>
    </row>
    <row r="85314" spans="41:44" ht="15" customHeight="1">
      <c r="AO85314" s="108"/>
      <c r="AR85314" s="108"/>
    </row>
    <row r="85315" spans="41:44" ht="15" customHeight="1">
      <c r="AO85315" s="108"/>
      <c r="AR85315" s="108"/>
    </row>
    <row r="85316" spans="41:44" ht="15" customHeight="1">
      <c r="AO85316" s="109"/>
      <c r="AR85316" s="109"/>
    </row>
    <row r="85317" spans="41:44" ht="15" customHeight="1">
      <c r="AO85317" s="104"/>
      <c r="AR85317" s="104"/>
    </row>
    <row r="85318" spans="41:44" ht="15" customHeight="1">
      <c r="AO85318" s="106"/>
      <c r="AR85318" s="106"/>
    </row>
    <row r="85319" spans="41:44" ht="15" customHeight="1">
      <c r="AO85319" s="106"/>
      <c r="AR85319" s="106"/>
    </row>
    <row r="85320" spans="41:44" ht="15" customHeight="1">
      <c r="AO85320" s="106"/>
      <c r="AR85320" s="106"/>
    </row>
    <row r="85321" spans="41:44" ht="15" customHeight="1">
      <c r="AO85321" s="106"/>
      <c r="AR85321" s="106"/>
    </row>
    <row r="85322" spans="41:44" ht="15" customHeight="1">
      <c r="AO85322" s="106"/>
      <c r="AR85322" s="106"/>
    </row>
    <row r="85323" spans="41:44" ht="15" customHeight="1">
      <c r="AO85323" s="106"/>
      <c r="AR85323" s="106"/>
    </row>
    <row r="85324" spans="41:44" ht="15" customHeight="1">
      <c r="AO85324" s="106"/>
      <c r="AR85324" s="106"/>
    </row>
    <row r="85325" spans="41:44" ht="15" customHeight="1">
      <c r="AO85325" s="108"/>
      <c r="AR85325" s="108"/>
    </row>
    <row r="85326" spans="41:44" ht="15" customHeight="1">
      <c r="AO85326" s="108"/>
      <c r="AR85326" s="108"/>
    </row>
    <row r="85327" spans="41:44" ht="15" customHeight="1">
      <c r="AO85327" s="108"/>
      <c r="AR85327" s="108"/>
    </row>
    <row r="85328" spans="41:44" ht="15" customHeight="1">
      <c r="AO85328" s="108"/>
      <c r="AR85328" s="108"/>
    </row>
    <row r="85329" spans="41:44" ht="15" customHeight="1">
      <c r="AO85329" s="108"/>
      <c r="AR85329" s="108"/>
    </row>
    <row r="85330" spans="41:44" ht="15" customHeight="1">
      <c r="AO85330" s="109"/>
      <c r="AR85330" s="109"/>
    </row>
    <row r="85331" spans="41:44" ht="15" customHeight="1">
      <c r="AO85331" s="104"/>
      <c r="AR85331" s="104"/>
    </row>
    <row r="85332" spans="41:44" ht="15" customHeight="1">
      <c r="AO85332" s="106"/>
      <c r="AR85332" s="106"/>
    </row>
    <row r="85333" spans="41:44" ht="15" customHeight="1">
      <c r="AO85333" s="106"/>
      <c r="AR85333" s="106"/>
    </row>
    <row r="85334" spans="41:44" ht="15" customHeight="1">
      <c r="AO85334" s="106"/>
      <c r="AR85334" s="106"/>
    </row>
    <row r="85335" spans="41:44" ht="15" customHeight="1">
      <c r="AO85335" s="106"/>
      <c r="AR85335" s="106"/>
    </row>
    <row r="85336" spans="41:44" ht="15" customHeight="1">
      <c r="AO85336" s="106"/>
      <c r="AR85336" s="106"/>
    </row>
    <row r="85337" spans="41:44" ht="15" customHeight="1">
      <c r="AO85337" s="106"/>
      <c r="AR85337" s="106"/>
    </row>
    <row r="85338" spans="41:44" ht="15" customHeight="1">
      <c r="AO85338" s="106"/>
      <c r="AR85338" s="106"/>
    </row>
    <row r="85339" spans="41:44" ht="15" customHeight="1">
      <c r="AO85339" s="108"/>
      <c r="AR85339" s="108"/>
    </row>
    <row r="85340" spans="41:44" ht="15" customHeight="1">
      <c r="AO85340" s="108"/>
      <c r="AR85340" s="108"/>
    </row>
    <row r="85341" spans="41:44" ht="15" customHeight="1">
      <c r="AO85341" s="108"/>
      <c r="AR85341" s="108"/>
    </row>
    <row r="85342" spans="41:44" ht="15" customHeight="1">
      <c r="AO85342" s="108"/>
      <c r="AR85342" s="108"/>
    </row>
    <row r="85343" spans="41:44" ht="15" customHeight="1">
      <c r="AO85343" s="108"/>
      <c r="AR85343" s="108"/>
    </row>
    <row r="85344" spans="41:44" ht="15" customHeight="1">
      <c r="AO85344" s="109"/>
      <c r="AR85344" s="109"/>
    </row>
    <row r="85345" spans="41:44" ht="15" customHeight="1">
      <c r="AO85345" s="104"/>
      <c r="AR85345" s="104"/>
    </row>
    <row r="85346" spans="41:44" ht="15" customHeight="1">
      <c r="AO85346" s="106"/>
      <c r="AR85346" s="106"/>
    </row>
    <row r="85347" spans="41:44" ht="15" customHeight="1">
      <c r="AO85347" s="106"/>
      <c r="AR85347" s="106"/>
    </row>
    <row r="85348" spans="41:44" ht="15" customHeight="1">
      <c r="AO85348" s="106"/>
      <c r="AR85348" s="106"/>
    </row>
    <row r="85349" spans="41:44" ht="15" customHeight="1">
      <c r="AO85349" s="106"/>
      <c r="AR85349" s="106"/>
    </row>
    <row r="85350" spans="41:44" ht="15" customHeight="1">
      <c r="AO85350" s="106"/>
      <c r="AR85350" s="106"/>
    </row>
    <row r="85351" spans="41:44" ht="15" customHeight="1">
      <c r="AO85351" s="106"/>
      <c r="AR85351" s="106"/>
    </row>
    <row r="85352" spans="41:44" ht="15" customHeight="1">
      <c r="AO85352" s="106"/>
      <c r="AR85352" s="106"/>
    </row>
    <row r="85353" spans="41:44" ht="15" customHeight="1">
      <c r="AO85353" s="108"/>
      <c r="AR85353" s="108"/>
    </row>
    <row r="85354" spans="41:44" ht="15" customHeight="1">
      <c r="AO85354" s="108"/>
      <c r="AR85354" s="108"/>
    </row>
    <row r="85355" spans="41:44" ht="15" customHeight="1">
      <c r="AO85355" s="108"/>
      <c r="AR85355" s="108"/>
    </row>
    <row r="85356" spans="41:44" ht="15" customHeight="1">
      <c r="AO85356" s="108"/>
      <c r="AR85356" s="108"/>
    </row>
    <row r="85357" spans="41:44" ht="15" customHeight="1">
      <c r="AO85357" s="108"/>
      <c r="AR85357" s="108"/>
    </row>
    <row r="85358" spans="41:44" ht="15" customHeight="1">
      <c r="AO85358" s="109"/>
      <c r="AR85358" s="109"/>
    </row>
    <row r="85359" spans="41:44" ht="15" customHeight="1">
      <c r="AO85359" s="104"/>
      <c r="AR85359" s="104"/>
    </row>
    <row r="85360" spans="41:44" ht="15" customHeight="1">
      <c r="AO85360" s="106"/>
      <c r="AR85360" s="106"/>
    </row>
    <row r="85361" spans="41:44" ht="15" customHeight="1">
      <c r="AO85361" s="106"/>
      <c r="AR85361" s="106"/>
    </row>
    <row r="85362" spans="41:44" ht="15" customHeight="1">
      <c r="AO85362" s="106"/>
      <c r="AR85362" s="106"/>
    </row>
    <row r="85363" spans="41:44" ht="15" customHeight="1">
      <c r="AO85363" s="106"/>
      <c r="AR85363" s="106"/>
    </row>
    <row r="85364" spans="41:44" ht="15" customHeight="1">
      <c r="AO85364" s="106"/>
      <c r="AR85364" s="106"/>
    </row>
    <row r="85365" spans="41:44" ht="15" customHeight="1">
      <c r="AO85365" s="106"/>
      <c r="AR85365" s="106"/>
    </row>
    <row r="85366" spans="41:44" ht="15" customHeight="1">
      <c r="AO85366" s="106"/>
      <c r="AR85366" s="106"/>
    </row>
    <row r="85367" spans="41:44" ht="15" customHeight="1">
      <c r="AO85367" s="108"/>
      <c r="AR85367" s="108"/>
    </row>
    <row r="85368" spans="41:44" ht="15" customHeight="1">
      <c r="AO85368" s="108"/>
      <c r="AR85368" s="108"/>
    </row>
    <row r="85369" spans="41:44" ht="15" customHeight="1">
      <c r="AO85369" s="108"/>
      <c r="AR85369" s="108"/>
    </row>
    <row r="85370" spans="41:44" ht="15" customHeight="1">
      <c r="AO85370" s="108"/>
      <c r="AR85370" s="108"/>
    </row>
    <row r="85371" spans="41:44" ht="15" customHeight="1">
      <c r="AO85371" s="108"/>
      <c r="AR85371" s="108"/>
    </row>
    <row r="85372" spans="41:44" ht="15" customHeight="1">
      <c r="AO85372" s="109"/>
      <c r="AR85372" s="109"/>
    </row>
    <row r="85373" spans="41:44" ht="15" customHeight="1">
      <c r="AO85373" s="104"/>
      <c r="AR85373" s="104"/>
    </row>
    <row r="85374" spans="41:44" ht="15" customHeight="1">
      <c r="AO85374" s="106"/>
      <c r="AR85374" s="106"/>
    </row>
    <row r="85375" spans="41:44" ht="15" customHeight="1">
      <c r="AO85375" s="106"/>
      <c r="AR85375" s="106"/>
    </row>
    <row r="85376" spans="41:44" ht="15" customHeight="1">
      <c r="AO85376" s="106"/>
      <c r="AR85376" s="106"/>
    </row>
    <row r="85377" spans="41:44" ht="15" customHeight="1">
      <c r="AO85377" s="106"/>
      <c r="AR85377" s="106"/>
    </row>
    <row r="85378" spans="41:44" ht="15" customHeight="1">
      <c r="AO85378" s="106"/>
      <c r="AR85378" s="106"/>
    </row>
    <row r="85379" spans="41:44" ht="15" customHeight="1">
      <c r="AO85379" s="106"/>
      <c r="AR85379" s="106"/>
    </row>
    <row r="85380" spans="41:44" ht="15" customHeight="1">
      <c r="AO85380" s="106"/>
      <c r="AR85380" s="106"/>
    </row>
    <row r="85381" spans="41:44" ht="15" customHeight="1">
      <c r="AO85381" s="108"/>
      <c r="AR85381" s="108"/>
    </row>
    <row r="85382" spans="41:44" ht="15" customHeight="1">
      <c r="AO85382" s="108"/>
      <c r="AR85382" s="108"/>
    </row>
    <row r="85383" spans="41:44" ht="15" customHeight="1">
      <c r="AO85383" s="108"/>
      <c r="AR85383" s="108"/>
    </row>
    <row r="85384" spans="41:44" ht="15" customHeight="1">
      <c r="AO85384" s="108"/>
      <c r="AR85384" s="108"/>
    </row>
    <row r="85385" spans="41:44" ht="15" customHeight="1">
      <c r="AO85385" s="108"/>
      <c r="AR85385" s="108"/>
    </row>
    <row r="85386" spans="41:44" ht="15" customHeight="1">
      <c r="AO85386" s="109"/>
      <c r="AR85386" s="109"/>
    </row>
    <row r="85387" spans="41:44" ht="15" customHeight="1">
      <c r="AO85387" s="104"/>
      <c r="AR85387" s="104"/>
    </row>
    <row r="85388" spans="41:44" ht="15" customHeight="1">
      <c r="AO85388" s="106"/>
      <c r="AR85388" s="106"/>
    </row>
    <row r="85389" spans="41:44" ht="15" customHeight="1">
      <c r="AO85389" s="106"/>
      <c r="AR85389" s="106"/>
    </row>
    <row r="85390" spans="41:44" ht="15" customHeight="1">
      <c r="AO85390" s="106"/>
      <c r="AR85390" s="106"/>
    </row>
    <row r="85391" spans="41:44" ht="15" customHeight="1">
      <c r="AO85391" s="106"/>
      <c r="AR85391" s="106"/>
    </row>
    <row r="85392" spans="41:44" ht="15" customHeight="1">
      <c r="AO85392" s="106"/>
      <c r="AR85392" s="106"/>
    </row>
    <row r="85393" spans="41:44" ht="15" customHeight="1">
      <c r="AO85393" s="106"/>
      <c r="AR85393" s="106"/>
    </row>
    <row r="85394" spans="41:44" ht="15" customHeight="1">
      <c r="AO85394" s="106"/>
      <c r="AR85394" s="106"/>
    </row>
    <row r="85395" spans="41:44" ht="15" customHeight="1">
      <c r="AO85395" s="108"/>
      <c r="AR85395" s="108"/>
    </row>
    <row r="85396" spans="41:44" ht="15" customHeight="1">
      <c r="AO85396" s="108"/>
      <c r="AR85396" s="108"/>
    </row>
    <row r="85397" spans="41:44" ht="15" customHeight="1">
      <c r="AO85397" s="108"/>
      <c r="AR85397" s="108"/>
    </row>
    <row r="85398" spans="41:44" ht="15" customHeight="1">
      <c r="AO85398" s="108"/>
      <c r="AR85398" s="108"/>
    </row>
    <row r="85399" spans="41:44" ht="15" customHeight="1">
      <c r="AO85399" s="108"/>
      <c r="AR85399" s="108"/>
    </row>
    <row r="85400" spans="41:44" ht="15" customHeight="1">
      <c r="AO85400" s="109"/>
      <c r="AR85400" s="109"/>
    </row>
    <row r="85401" spans="41:44" ht="15" customHeight="1">
      <c r="AO85401" s="104"/>
      <c r="AR85401" s="104"/>
    </row>
    <row r="85402" spans="41:44" ht="15" customHeight="1">
      <c r="AO85402" s="106"/>
      <c r="AR85402" s="106"/>
    </row>
    <row r="85403" spans="41:44" ht="15" customHeight="1">
      <c r="AO85403" s="106"/>
      <c r="AR85403" s="106"/>
    </row>
    <row r="85404" spans="41:44" ht="15" customHeight="1">
      <c r="AO85404" s="106"/>
      <c r="AR85404" s="106"/>
    </row>
    <row r="85405" spans="41:44" ht="15" customHeight="1">
      <c r="AO85405" s="106"/>
      <c r="AR85405" s="106"/>
    </row>
    <row r="85406" spans="41:44" ht="15" customHeight="1">
      <c r="AO85406" s="106"/>
      <c r="AR85406" s="106"/>
    </row>
    <row r="85407" spans="41:44" ht="15" customHeight="1">
      <c r="AO85407" s="106"/>
      <c r="AR85407" s="106"/>
    </row>
    <row r="85408" spans="41:44" ht="15" customHeight="1">
      <c r="AO85408" s="106"/>
      <c r="AR85408" s="106"/>
    </row>
    <row r="85409" spans="41:44" ht="15" customHeight="1">
      <c r="AO85409" s="108"/>
      <c r="AR85409" s="108"/>
    </row>
    <row r="85410" spans="41:44" ht="15" customHeight="1">
      <c r="AO85410" s="108"/>
      <c r="AR85410" s="108"/>
    </row>
    <row r="85411" spans="41:44" ht="15" customHeight="1">
      <c r="AO85411" s="108"/>
      <c r="AR85411" s="108"/>
    </row>
    <row r="85412" spans="41:44" ht="15" customHeight="1">
      <c r="AO85412" s="108"/>
      <c r="AR85412" s="108"/>
    </row>
    <row r="85413" spans="41:44" ht="15" customHeight="1">
      <c r="AO85413" s="108"/>
      <c r="AR85413" s="108"/>
    </row>
    <row r="85414" spans="41:44" ht="15" customHeight="1">
      <c r="AO85414" s="109"/>
      <c r="AR85414" s="109"/>
    </row>
    <row r="85415" spans="41:44" ht="15" customHeight="1">
      <c r="AO85415" s="104"/>
      <c r="AR85415" s="104"/>
    </row>
    <row r="85416" spans="41:44" ht="15" customHeight="1">
      <c r="AO85416" s="106"/>
      <c r="AR85416" s="106"/>
    </row>
    <row r="85417" spans="41:44" ht="15" customHeight="1">
      <c r="AO85417" s="106"/>
      <c r="AR85417" s="106"/>
    </row>
    <row r="85418" spans="41:44" ht="15" customHeight="1">
      <c r="AO85418" s="106"/>
      <c r="AR85418" s="106"/>
    </row>
    <row r="85419" spans="41:44" ht="15" customHeight="1">
      <c r="AO85419" s="106"/>
      <c r="AR85419" s="106"/>
    </row>
    <row r="85420" spans="41:44" ht="15" customHeight="1">
      <c r="AO85420" s="106"/>
      <c r="AR85420" s="106"/>
    </row>
    <row r="85421" spans="41:44" ht="15" customHeight="1">
      <c r="AO85421" s="106"/>
      <c r="AR85421" s="106"/>
    </row>
    <row r="85422" spans="41:44" ht="15" customHeight="1">
      <c r="AO85422" s="106"/>
      <c r="AR85422" s="106"/>
    </row>
    <row r="85423" spans="41:44" ht="15" customHeight="1">
      <c r="AO85423" s="108"/>
      <c r="AR85423" s="108"/>
    </row>
    <row r="85424" spans="41:44" ht="15" customHeight="1">
      <c r="AO85424" s="108"/>
      <c r="AR85424" s="108"/>
    </row>
    <row r="85425" spans="41:44" ht="15" customHeight="1">
      <c r="AO85425" s="108"/>
      <c r="AR85425" s="108"/>
    </row>
    <row r="85426" spans="41:44" ht="15" customHeight="1">
      <c r="AO85426" s="108"/>
      <c r="AR85426" s="108"/>
    </row>
    <row r="85427" spans="41:44" ht="15" customHeight="1">
      <c r="AO85427" s="108"/>
      <c r="AR85427" s="108"/>
    </row>
    <row r="85428" spans="41:44" ht="15" customHeight="1">
      <c r="AO85428" s="109"/>
      <c r="AR85428" s="109"/>
    </row>
    <row r="85429" spans="41:44" ht="15" customHeight="1">
      <c r="AO85429" s="104"/>
      <c r="AR85429" s="104"/>
    </row>
    <row r="85430" spans="41:44" ht="15" customHeight="1">
      <c r="AO85430" s="106"/>
      <c r="AR85430" s="106"/>
    </row>
    <row r="85431" spans="41:44" ht="15" customHeight="1">
      <c r="AO85431" s="106"/>
      <c r="AR85431" s="106"/>
    </row>
    <row r="85432" spans="41:44" ht="15" customHeight="1">
      <c r="AO85432" s="106"/>
      <c r="AR85432" s="106"/>
    </row>
    <row r="85433" spans="41:44" ht="15" customHeight="1">
      <c r="AO85433" s="106"/>
      <c r="AR85433" s="106"/>
    </row>
    <row r="85434" spans="41:44" ht="15" customHeight="1">
      <c r="AO85434" s="106"/>
      <c r="AR85434" s="106"/>
    </row>
    <row r="85435" spans="41:44" ht="15" customHeight="1">
      <c r="AO85435" s="106"/>
      <c r="AR85435" s="106"/>
    </row>
    <row r="85436" spans="41:44" ht="15" customHeight="1">
      <c r="AO85436" s="106"/>
      <c r="AR85436" s="106"/>
    </row>
    <row r="85437" spans="41:44" ht="15" customHeight="1">
      <c r="AO85437" s="108"/>
      <c r="AR85437" s="108"/>
    </row>
    <row r="85438" spans="41:44" ht="15" customHeight="1">
      <c r="AO85438" s="108"/>
      <c r="AR85438" s="108"/>
    </row>
    <row r="85439" spans="41:44" ht="15" customHeight="1">
      <c r="AO85439" s="108"/>
      <c r="AR85439" s="108"/>
    </row>
    <row r="85440" spans="41:44" ht="15" customHeight="1">
      <c r="AO85440" s="108"/>
      <c r="AR85440" s="108"/>
    </row>
    <row r="85441" spans="41:44" ht="15" customHeight="1">
      <c r="AO85441" s="108"/>
      <c r="AR85441" s="108"/>
    </row>
    <row r="85442" spans="41:44" ht="15" customHeight="1">
      <c r="AO85442" s="109"/>
      <c r="AR85442" s="109"/>
    </row>
    <row r="85443" spans="41:44" ht="15" customHeight="1">
      <c r="AO85443" s="104"/>
      <c r="AR85443" s="104"/>
    </row>
    <row r="85444" spans="41:44" ht="15" customHeight="1">
      <c r="AO85444" s="106"/>
      <c r="AR85444" s="106"/>
    </row>
    <row r="85445" spans="41:44" ht="15" customHeight="1">
      <c r="AO85445" s="106"/>
      <c r="AR85445" s="106"/>
    </row>
    <row r="85446" spans="41:44" ht="15" customHeight="1">
      <c r="AO85446" s="106"/>
      <c r="AR85446" s="106"/>
    </row>
    <row r="85447" spans="41:44" ht="15" customHeight="1">
      <c r="AO85447" s="106"/>
      <c r="AR85447" s="106"/>
    </row>
    <row r="85448" spans="41:44" ht="15" customHeight="1">
      <c r="AO85448" s="106"/>
      <c r="AR85448" s="106"/>
    </row>
    <row r="85449" spans="41:44" ht="15" customHeight="1">
      <c r="AO85449" s="106"/>
      <c r="AR85449" s="106"/>
    </row>
    <row r="85450" spans="41:44" ht="15" customHeight="1">
      <c r="AO85450" s="106"/>
      <c r="AR85450" s="106"/>
    </row>
    <row r="85451" spans="41:44" ht="15" customHeight="1">
      <c r="AO85451" s="108"/>
      <c r="AR85451" s="108"/>
    </row>
    <row r="85452" spans="41:44" ht="15" customHeight="1">
      <c r="AO85452" s="108"/>
      <c r="AR85452" s="108"/>
    </row>
    <row r="85453" spans="41:44" ht="15" customHeight="1">
      <c r="AO85453" s="108"/>
      <c r="AR85453" s="108"/>
    </row>
    <row r="85454" spans="41:44" ht="15" customHeight="1">
      <c r="AO85454" s="108"/>
      <c r="AR85454" s="108"/>
    </row>
    <row r="85455" spans="41:44" ht="15" customHeight="1">
      <c r="AO85455" s="108"/>
      <c r="AR85455" s="108"/>
    </row>
    <row r="85456" spans="41:44" ht="15" customHeight="1">
      <c r="AO85456" s="109"/>
      <c r="AR85456" s="109"/>
    </row>
    <row r="85457" spans="41:44" ht="15" customHeight="1">
      <c r="AO85457" s="104"/>
      <c r="AR85457" s="104"/>
    </row>
    <row r="85458" spans="41:44" ht="15" customHeight="1">
      <c r="AO85458" s="106"/>
      <c r="AR85458" s="106"/>
    </row>
    <row r="85459" spans="41:44" ht="15" customHeight="1">
      <c r="AO85459" s="106"/>
      <c r="AR85459" s="106"/>
    </row>
    <row r="85460" spans="41:44" ht="15" customHeight="1">
      <c r="AO85460" s="106"/>
      <c r="AR85460" s="106"/>
    </row>
    <row r="85461" spans="41:44" ht="15" customHeight="1">
      <c r="AO85461" s="106"/>
      <c r="AR85461" s="106"/>
    </row>
    <row r="85462" spans="41:44" ht="15" customHeight="1">
      <c r="AO85462" s="106"/>
      <c r="AR85462" s="106"/>
    </row>
    <row r="85463" spans="41:44" ht="15" customHeight="1">
      <c r="AO85463" s="106"/>
      <c r="AR85463" s="106"/>
    </row>
    <row r="85464" spans="41:44" ht="15" customHeight="1">
      <c r="AO85464" s="106"/>
      <c r="AR85464" s="106"/>
    </row>
    <row r="85465" spans="41:44" ht="15" customHeight="1">
      <c r="AO85465" s="108"/>
      <c r="AR85465" s="108"/>
    </row>
    <row r="85466" spans="41:44" ht="15" customHeight="1">
      <c r="AO85466" s="108"/>
      <c r="AR85466" s="108"/>
    </row>
    <row r="85467" spans="41:44" ht="15" customHeight="1">
      <c r="AO85467" s="108"/>
      <c r="AR85467" s="108"/>
    </row>
    <row r="85468" spans="41:44" ht="15" customHeight="1">
      <c r="AO85468" s="108"/>
      <c r="AR85468" s="108"/>
    </row>
    <row r="85469" spans="41:44" ht="15" customHeight="1">
      <c r="AO85469" s="108"/>
      <c r="AR85469" s="108"/>
    </row>
    <row r="85470" spans="41:44" ht="15" customHeight="1">
      <c r="AO85470" s="109"/>
      <c r="AR85470" s="109"/>
    </row>
    <row r="85471" spans="41:44" ht="15" customHeight="1">
      <c r="AO85471" s="104"/>
      <c r="AR85471" s="104"/>
    </row>
    <row r="85472" spans="41:44" ht="15" customHeight="1">
      <c r="AO85472" s="106"/>
      <c r="AR85472" s="106"/>
    </row>
    <row r="85473" spans="41:44" ht="15" customHeight="1">
      <c r="AO85473" s="106"/>
      <c r="AR85473" s="106"/>
    </row>
    <row r="85474" spans="41:44" ht="15" customHeight="1">
      <c r="AO85474" s="106"/>
      <c r="AR85474" s="106"/>
    </row>
    <row r="85475" spans="41:44" ht="15" customHeight="1">
      <c r="AO85475" s="106"/>
      <c r="AR85475" s="106"/>
    </row>
    <row r="85476" spans="41:44" ht="15" customHeight="1">
      <c r="AO85476" s="106"/>
      <c r="AR85476" s="106"/>
    </row>
    <row r="85477" spans="41:44" ht="15" customHeight="1">
      <c r="AO85477" s="106"/>
      <c r="AR85477" s="106"/>
    </row>
    <row r="85478" spans="41:44" ht="15" customHeight="1">
      <c r="AO85478" s="106"/>
      <c r="AR85478" s="106"/>
    </row>
    <row r="85479" spans="41:44" ht="15" customHeight="1">
      <c r="AO85479" s="108"/>
      <c r="AR85479" s="108"/>
    </row>
    <row r="85480" spans="41:44" ht="15" customHeight="1">
      <c r="AO85480" s="108"/>
      <c r="AR85480" s="108"/>
    </row>
    <row r="85481" spans="41:44" ht="15" customHeight="1">
      <c r="AO85481" s="108"/>
      <c r="AR85481" s="108"/>
    </row>
    <row r="85482" spans="41:44" ht="15" customHeight="1">
      <c r="AO85482" s="108"/>
      <c r="AR85482" s="108"/>
    </row>
    <row r="85483" spans="41:44" ht="15" customHeight="1">
      <c r="AO85483" s="108"/>
      <c r="AR85483" s="108"/>
    </row>
    <row r="85484" spans="41:44" ht="15" customHeight="1">
      <c r="AO85484" s="109"/>
      <c r="AR85484" s="109"/>
    </row>
    <row r="85485" spans="41:44" ht="15" customHeight="1">
      <c r="AO85485" s="104"/>
      <c r="AR85485" s="104"/>
    </row>
    <row r="85486" spans="41:44" ht="15" customHeight="1">
      <c r="AO85486" s="106"/>
      <c r="AR85486" s="106"/>
    </row>
    <row r="85487" spans="41:44" ht="15" customHeight="1">
      <c r="AO85487" s="106"/>
      <c r="AR85487" s="106"/>
    </row>
    <row r="85488" spans="41:44" ht="15" customHeight="1">
      <c r="AO85488" s="106"/>
      <c r="AR85488" s="106"/>
    </row>
    <row r="85489" spans="41:44" ht="15" customHeight="1">
      <c r="AO85489" s="106"/>
      <c r="AR85489" s="106"/>
    </row>
    <row r="85490" spans="41:44" ht="15" customHeight="1">
      <c r="AO85490" s="106"/>
      <c r="AR85490" s="106"/>
    </row>
    <row r="85491" spans="41:44" ht="15" customHeight="1">
      <c r="AO85491" s="106"/>
      <c r="AR85491" s="106"/>
    </row>
    <row r="85492" spans="41:44" ht="15" customHeight="1">
      <c r="AO85492" s="106"/>
      <c r="AR85492" s="106"/>
    </row>
    <row r="85493" spans="41:44" ht="15" customHeight="1">
      <c r="AO85493" s="108"/>
      <c r="AR85493" s="108"/>
    </row>
    <row r="85494" spans="41:44" ht="15" customHeight="1">
      <c r="AO85494" s="108"/>
      <c r="AR85494" s="108"/>
    </row>
    <row r="85495" spans="41:44" ht="15" customHeight="1">
      <c r="AO85495" s="108"/>
      <c r="AR85495" s="108"/>
    </row>
    <row r="85496" spans="41:44" ht="15" customHeight="1">
      <c r="AO85496" s="108"/>
      <c r="AR85496" s="108"/>
    </row>
    <row r="85497" spans="41:44" ht="15" customHeight="1">
      <c r="AO85497" s="108"/>
      <c r="AR85497" s="108"/>
    </row>
    <row r="85498" spans="41:44" ht="15" customHeight="1">
      <c r="AO85498" s="109"/>
      <c r="AR85498" s="109"/>
    </row>
    <row r="85499" spans="41:44" ht="15" customHeight="1">
      <c r="AO85499" s="104"/>
      <c r="AR85499" s="104"/>
    </row>
    <row r="85500" spans="41:44" ht="15" customHeight="1">
      <c r="AO85500" s="106"/>
      <c r="AR85500" s="106"/>
    </row>
    <row r="85501" spans="41:44" ht="15" customHeight="1">
      <c r="AO85501" s="106"/>
      <c r="AR85501" s="106"/>
    </row>
    <row r="85502" spans="41:44" ht="15" customHeight="1">
      <c r="AO85502" s="106"/>
      <c r="AR85502" s="106"/>
    </row>
    <row r="85503" spans="41:44" ht="15" customHeight="1">
      <c r="AO85503" s="106"/>
      <c r="AR85503" s="106"/>
    </row>
    <row r="85504" spans="41:44" ht="15" customHeight="1">
      <c r="AO85504" s="106"/>
      <c r="AR85504" s="106"/>
    </row>
    <row r="85505" spans="41:44" ht="15" customHeight="1">
      <c r="AO85505" s="106"/>
      <c r="AR85505" s="106"/>
    </row>
    <row r="85506" spans="41:44" ht="15" customHeight="1">
      <c r="AO85506" s="106"/>
      <c r="AR85506" s="106"/>
    </row>
    <row r="85507" spans="41:44" ht="15" customHeight="1">
      <c r="AO85507" s="108"/>
      <c r="AR85507" s="108"/>
    </row>
    <row r="85508" spans="41:44" ht="15" customHeight="1">
      <c r="AO85508" s="108"/>
      <c r="AR85508" s="108"/>
    </row>
    <row r="85509" spans="41:44" ht="15" customHeight="1">
      <c r="AO85509" s="108"/>
      <c r="AR85509" s="108"/>
    </row>
    <row r="85510" spans="41:44" ht="15" customHeight="1">
      <c r="AO85510" s="108"/>
      <c r="AR85510" s="108"/>
    </row>
    <row r="85511" spans="41:44" ht="15" customHeight="1">
      <c r="AO85511" s="108"/>
      <c r="AR85511" s="108"/>
    </row>
    <row r="85512" spans="41:44" ht="15" customHeight="1">
      <c r="AO85512" s="109"/>
      <c r="AR85512" s="109"/>
    </row>
    <row r="85513" spans="41:44" ht="15" customHeight="1">
      <c r="AO85513" s="104"/>
      <c r="AR85513" s="104"/>
    </row>
    <row r="85514" spans="41:44" ht="15" customHeight="1">
      <c r="AO85514" s="106"/>
      <c r="AR85514" s="106"/>
    </row>
    <row r="85515" spans="41:44" ht="15" customHeight="1">
      <c r="AO85515" s="106"/>
      <c r="AR85515" s="106"/>
    </row>
    <row r="85516" spans="41:44" ht="15" customHeight="1">
      <c r="AO85516" s="106"/>
      <c r="AR85516" s="106"/>
    </row>
    <row r="85517" spans="41:44" ht="15" customHeight="1">
      <c r="AO85517" s="106"/>
      <c r="AR85517" s="106"/>
    </row>
    <row r="85518" spans="41:44" ht="15" customHeight="1">
      <c r="AO85518" s="106"/>
      <c r="AR85518" s="106"/>
    </row>
    <row r="85519" spans="41:44" ht="15" customHeight="1">
      <c r="AO85519" s="106"/>
      <c r="AR85519" s="106"/>
    </row>
    <row r="85520" spans="41:44" ht="15" customHeight="1">
      <c r="AO85520" s="106"/>
      <c r="AR85520" s="106"/>
    </row>
    <row r="85521" spans="41:44" ht="15" customHeight="1">
      <c r="AO85521" s="108"/>
      <c r="AR85521" s="108"/>
    </row>
    <row r="85522" spans="41:44" ht="15" customHeight="1">
      <c r="AO85522" s="108"/>
      <c r="AR85522" s="108"/>
    </row>
    <row r="85523" spans="41:44" ht="15" customHeight="1">
      <c r="AO85523" s="108"/>
      <c r="AR85523" s="108"/>
    </row>
    <row r="85524" spans="41:44" ht="15" customHeight="1">
      <c r="AO85524" s="108"/>
      <c r="AR85524" s="108"/>
    </row>
    <row r="85525" spans="41:44" ht="15" customHeight="1">
      <c r="AO85525" s="108"/>
      <c r="AR85525" s="108"/>
    </row>
    <row r="85526" spans="41:44" ht="15" customHeight="1">
      <c r="AO85526" s="109"/>
      <c r="AR85526" s="109"/>
    </row>
    <row r="85527" spans="41:44" ht="15" customHeight="1">
      <c r="AO85527" s="104"/>
      <c r="AR85527" s="104"/>
    </row>
    <row r="85528" spans="41:44" ht="15" customHeight="1">
      <c r="AO85528" s="106"/>
      <c r="AR85528" s="106"/>
    </row>
    <row r="85529" spans="41:44" ht="15" customHeight="1">
      <c r="AO85529" s="106"/>
      <c r="AR85529" s="106"/>
    </row>
    <row r="85530" spans="41:44" ht="15" customHeight="1">
      <c r="AO85530" s="106"/>
      <c r="AR85530" s="106"/>
    </row>
    <row r="85531" spans="41:44" ht="15" customHeight="1">
      <c r="AO85531" s="106"/>
      <c r="AR85531" s="106"/>
    </row>
    <row r="85532" spans="41:44" ht="15" customHeight="1">
      <c r="AO85532" s="106"/>
      <c r="AR85532" s="106"/>
    </row>
    <row r="85533" spans="41:44" ht="15" customHeight="1">
      <c r="AO85533" s="106"/>
      <c r="AR85533" s="106"/>
    </row>
    <row r="85534" spans="41:44" ht="15" customHeight="1">
      <c r="AO85534" s="106"/>
      <c r="AR85534" s="106"/>
    </row>
    <row r="85535" spans="41:44" ht="15" customHeight="1">
      <c r="AO85535" s="108"/>
      <c r="AR85535" s="108"/>
    </row>
    <row r="85536" spans="41:44" ht="15" customHeight="1">
      <c r="AO85536" s="108"/>
      <c r="AR85536" s="108"/>
    </row>
    <row r="85537" spans="41:44" ht="15" customHeight="1">
      <c r="AO85537" s="108"/>
      <c r="AR85537" s="108"/>
    </row>
    <row r="85538" spans="41:44" ht="15" customHeight="1">
      <c r="AO85538" s="108"/>
      <c r="AR85538" s="108"/>
    </row>
    <row r="85539" spans="41:44" ht="15" customHeight="1">
      <c r="AO85539" s="108"/>
      <c r="AR85539" s="108"/>
    </row>
    <row r="85540" spans="41:44" ht="15" customHeight="1">
      <c r="AO85540" s="109"/>
      <c r="AR85540" s="109"/>
    </row>
    <row r="85541" spans="41:44" ht="15" customHeight="1">
      <c r="AO85541" s="104"/>
      <c r="AR85541" s="104"/>
    </row>
    <row r="85542" spans="41:44" ht="15" customHeight="1">
      <c r="AO85542" s="106"/>
      <c r="AR85542" s="106"/>
    </row>
    <row r="85543" spans="41:44" ht="15" customHeight="1">
      <c r="AO85543" s="106"/>
      <c r="AR85543" s="106"/>
    </row>
    <row r="85544" spans="41:44" ht="15" customHeight="1">
      <c r="AO85544" s="106"/>
      <c r="AR85544" s="106"/>
    </row>
    <row r="85545" spans="41:44" ht="15" customHeight="1">
      <c r="AO85545" s="106"/>
      <c r="AR85545" s="106"/>
    </row>
    <row r="85546" spans="41:44" ht="15" customHeight="1">
      <c r="AO85546" s="106"/>
      <c r="AR85546" s="106"/>
    </row>
    <row r="85547" spans="41:44" ht="15" customHeight="1">
      <c r="AO85547" s="106"/>
      <c r="AR85547" s="106"/>
    </row>
    <row r="85548" spans="41:44" ht="15" customHeight="1">
      <c r="AO85548" s="106"/>
      <c r="AR85548" s="106"/>
    </row>
    <row r="85549" spans="41:44" ht="15" customHeight="1">
      <c r="AO85549" s="108"/>
      <c r="AR85549" s="108"/>
    </row>
    <row r="85550" spans="41:44" ht="15" customHeight="1">
      <c r="AO85550" s="108"/>
      <c r="AR85550" s="108"/>
    </row>
    <row r="85551" spans="41:44" ht="15" customHeight="1">
      <c r="AO85551" s="108"/>
      <c r="AR85551" s="108"/>
    </row>
    <row r="85552" spans="41:44" ht="15" customHeight="1">
      <c r="AO85552" s="108"/>
      <c r="AR85552" s="108"/>
    </row>
    <row r="85553" spans="41:44" ht="15" customHeight="1">
      <c r="AO85553" s="108"/>
      <c r="AR85553" s="108"/>
    </row>
    <row r="85554" spans="41:44" ht="15" customHeight="1">
      <c r="AO85554" s="109"/>
      <c r="AR85554" s="109"/>
    </row>
    <row r="85555" spans="41:44" ht="15" customHeight="1">
      <c r="AO85555" s="104"/>
      <c r="AR85555" s="104"/>
    </row>
    <row r="85556" spans="41:44" ht="15" customHeight="1">
      <c r="AO85556" s="106"/>
      <c r="AR85556" s="106"/>
    </row>
    <row r="85557" spans="41:44" ht="15" customHeight="1">
      <c r="AO85557" s="106"/>
      <c r="AR85557" s="106"/>
    </row>
    <row r="85558" spans="41:44" ht="15" customHeight="1">
      <c r="AO85558" s="106"/>
      <c r="AR85558" s="106"/>
    </row>
    <row r="85559" spans="41:44" ht="15" customHeight="1">
      <c r="AO85559" s="106"/>
      <c r="AR85559" s="106"/>
    </row>
    <row r="85560" spans="41:44" ht="15" customHeight="1">
      <c r="AO85560" s="106"/>
      <c r="AR85560" s="106"/>
    </row>
    <row r="85561" spans="41:44" ht="15" customHeight="1">
      <c r="AO85561" s="106"/>
      <c r="AR85561" s="106"/>
    </row>
    <row r="85562" spans="41:44" ht="15" customHeight="1">
      <c r="AO85562" s="106"/>
      <c r="AR85562" s="106"/>
    </row>
    <row r="85563" spans="41:44" ht="15" customHeight="1">
      <c r="AO85563" s="108"/>
      <c r="AR85563" s="108"/>
    </row>
    <row r="85564" spans="41:44" ht="15" customHeight="1">
      <c r="AO85564" s="108"/>
      <c r="AR85564" s="108"/>
    </row>
    <row r="85565" spans="41:44" ht="15" customHeight="1">
      <c r="AO85565" s="108"/>
      <c r="AR85565" s="108"/>
    </row>
    <row r="85566" spans="41:44" ht="15" customHeight="1">
      <c r="AO85566" s="108"/>
      <c r="AR85566" s="108"/>
    </row>
    <row r="85567" spans="41:44" ht="15" customHeight="1">
      <c r="AO85567" s="108"/>
      <c r="AR85567" s="108"/>
    </row>
    <row r="85568" spans="41:44" ht="15" customHeight="1">
      <c r="AO85568" s="109"/>
      <c r="AR85568" s="109"/>
    </row>
    <row r="85569" spans="41:44" ht="15" customHeight="1">
      <c r="AO85569" s="104"/>
      <c r="AR85569" s="104"/>
    </row>
    <row r="85570" spans="41:44" ht="15" customHeight="1">
      <c r="AO85570" s="106"/>
      <c r="AR85570" s="106"/>
    </row>
    <row r="85571" spans="41:44" ht="15" customHeight="1">
      <c r="AO85571" s="106"/>
      <c r="AR85571" s="106"/>
    </row>
    <row r="85572" spans="41:44" ht="15" customHeight="1">
      <c r="AO85572" s="106"/>
      <c r="AR85572" s="106"/>
    </row>
    <row r="85573" spans="41:44" ht="15" customHeight="1">
      <c r="AO85573" s="106"/>
      <c r="AR85573" s="106"/>
    </row>
    <row r="85574" spans="41:44" ht="15" customHeight="1">
      <c r="AO85574" s="106"/>
      <c r="AR85574" s="106"/>
    </row>
    <row r="85575" spans="41:44" ht="15" customHeight="1">
      <c r="AO85575" s="106"/>
      <c r="AR85575" s="106"/>
    </row>
    <row r="85576" spans="41:44" ht="15" customHeight="1">
      <c r="AO85576" s="106"/>
      <c r="AR85576" s="106"/>
    </row>
    <row r="85577" spans="41:44" ht="15" customHeight="1">
      <c r="AO85577" s="108"/>
      <c r="AR85577" s="108"/>
    </row>
    <row r="85578" spans="41:44" ht="15" customHeight="1">
      <c r="AO85578" s="108"/>
      <c r="AR85578" s="108"/>
    </row>
    <row r="85579" spans="41:44" ht="15" customHeight="1">
      <c r="AO85579" s="108"/>
      <c r="AR85579" s="108"/>
    </row>
    <row r="85580" spans="41:44" ht="15" customHeight="1">
      <c r="AO85580" s="108"/>
      <c r="AR85580" s="108"/>
    </row>
    <row r="85581" spans="41:44" ht="15" customHeight="1">
      <c r="AO85581" s="108"/>
      <c r="AR85581" s="108"/>
    </row>
    <row r="85582" spans="41:44" ht="15" customHeight="1">
      <c r="AO85582" s="109"/>
      <c r="AR85582" s="109"/>
    </row>
    <row r="85583" spans="41:44" ht="15" customHeight="1">
      <c r="AO85583" s="104"/>
      <c r="AR85583" s="104"/>
    </row>
    <row r="85584" spans="41:44" ht="15" customHeight="1">
      <c r="AO85584" s="106"/>
      <c r="AR85584" s="106"/>
    </row>
    <row r="85585" spans="41:44" ht="15" customHeight="1">
      <c r="AO85585" s="106"/>
      <c r="AR85585" s="106"/>
    </row>
    <row r="85586" spans="41:44" ht="15" customHeight="1">
      <c r="AO85586" s="106"/>
      <c r="AR85586" s="106"/>
    </row>
    <row r="85587" spans="41:44" ht="15" customHeight="1">
      <c r="AO85587" s="106"/>
      <c r="AR85587" s="106"/>
    </row>
    <row r="85588" spans="41:44" ht="15" customHeight="1">
      <c r="AO85588" s="106"/>
      <c r="AR85588" s="106"/>
    </row>
    <row r="85589" spans="41:44" ht="15" customHeight="1">
      <c r="AO85589" s="106"/>
      <c r="AR85589" s="106"/>
    </row>
    <row r="85590" spans="41:44" ht="15" customHeight="1">
      <c r="AO85590" s="106"/>
      <c r="AR85590" s="106"/>
    </row>
    <row r="85591" spans="41:44" ht="15" customHeight="1">
      <c r="AO85591" s="108"/>
      <c r="AR85591" s="108"/>
    </row>
    <row r="85592" spans="41:44" ht="15" customHeight="1">
      <c r="AO85592" s="108"/>
      <c r="AR85592" s="108"/>
    </row>
    <row r="85593" spans="41:44" ht="15" customHeight="1">
      <c r="AO85593" s="108"/>
      <c r="AR85593" s="108"/>
    </row>
    <row r="85594" spans="41:44" ht="15" customHeight="1">
      <c r="AO85594" s="108"/>
      <c r="AR85594" s="108"/>
    </row>
    <row r="85595" spans="41:44" ht="15" customHeight="1">
      <c r="AO85595" s="108"/>
      <c r="AR85595" s="108"/>
    </row>
    <row r="85596" spans="41:44" ht="15" customHeight="1">
      <c r="AO85596" s="109"/>
      <c r="AR85596" s="109"/>
    </row>
    <row r="85597" spans="41:44" ht="15" customHeight="1">
      <c r="AO85597" s="104"/>
      <c r="AR85597" s="104"/>
    </row>
    <row r="85598" spans="41:44" ht="15" customHeight="1">
      <c r="AO85598" s="106"/>
      <c r="AR85598" s="106"/>
    </row>
    <row r="85599" spans="41:44" ht="15" customHeight="1">
      <c r="AO85599" s="106"/>
      <c r="AR85599" s="106"/>
    </row>
    <row r="85600" spans="41:44" ht="15" customHeight="1">
      <c r="AO85600" s="106"/>
      <c r="AR85600" s="106"/>
    </row>
    <row r="85601" spans="41:44" ht="15" customHeight="1">
      <c r="AO85601" s="106"/>
      <c r="AR85601" s="106"/>
    </row>
    <row r="85602" spans="41:44" ht="15" customHeight="1">
      <c r="AO85602" s="106"/>
      <c r="AR85602" s="106"/>
    </row>
    <row r="85603" spans="41:44" ht="15" customHeight="1">
      <c r="AO85603" s="106"/>
      <c r="AR85603" s="106"/>
    </row>
    <row r="85604" spans="41:44" ht="15" customHeight="1">
      <c r="AO85604" s="106"/>
      <c r="AR85604" s="106"/>
    </row>
    <row r="85605" spans="41:44" ht="15" customHeight="1">
      <c r="AO85605" s="108"/>
      <c r="AR85605" s="108"/>
    </row>
    <row r="85606" spans="41:44" ht="15" customHeight="1">
      <c r="AO85606" s="108"/>
      <c r="AR85606" s="108"/>
    </row>
    <row r="85607" spans="41:44" ht="15" customHeight="1">
      <c r="AO85607" s="108"/>
      <c r="AR85607" s="108"/>
    </row>
    <row r="85608" spans="41:44" ht="15" customHeight="1">
      <c r="AO85608" s="108"/>
      <c r="AR85608" s="108"/>
    </row>
    <row r="85609" spans="41:44" ht="15" customHeight="1">
      <c r="AO85609" s="108"/>
      <c r="AR85609" s="108"/>
    </row>
    <row r="85610" spans="41:44" ht="15" customHeight="1">
      <c r="AO85610" s="109"/>
      <c r="AR85610" s="109"/>
    </row>
    <row r="85611" spans="41:44" ht="15" customHeight="1">
      <c r="AO85611" s="104"/>
      <c r="AR85611" s="104"/>
    </row>
    <row r="85612" spans="41:44" ht="15" customHeight="1">
      <c r="AO85612" s="106"/>
      <c r="AR85612" s="106"/>
    </row>
    <row r="85613" spans="41:44" ht="15" customHeight="1">
      <c r="AO85613" s="106"/>
      <c r="AR85613" s="106"/>
    </row>
    <row r="85614" spans="41:44" ht="15" customHeight="1">
      <c r="AO85614" s="106"/>
      <c r="AR85614" s="106"/>
    </row>
    <row r="85615" spans="41:44" ht="15" customHeight="1">
      <c r="AO85615" s="106"/>
      <c r="AR85615" s="106"/>
    </row>
    <row r="85616" spans="41:44" ht="15" customHeight="1">
      <c r="AO85616" s="106"/>
      <c r="AR85616" s="106"/>
    </row>
    <row r="85617" spans="41:44" ht="15" customHeight="1">
      <c r="AO85617" s="106"/>
      <c r="AR85617" s="106"/>
    </row>
    <row r="85618" spans="41:44" ht="15" customHeight="1">
      <c r="AO85618" s="106"/>
      <c r="AR85618" s="106"/>
    </row>
    <row r="85619" spans="41:44" ht="15" customHeight="1">
      <c r="AO85619" s="108"/>
      <c r="AR85619" s="108"/>
    </row>
    <row r="85620" spans="41:44" ht="15" customHeight="1">
      <c r="AO85620" s="108"/>
      <c r="AR85620" s="108"/>
    </row>
    <row r="85621" spans="41:44" ht="15" customHeight="1">
      <c r="AO85621" s="108"/>
      <c r="AR85621" s="108"/>
    </row>
    <row r="85622" spans="41:44" ht="15" customHeight="1">
      <c r="AO85622" s="108"/>
      <c r="AR85622" s="108"/>
    </row>
    <row r="85623" spans="41:44" ht="15" customHeight="1">
      <c r="AO85623" s="108"/>
      <c r="AR85623" s="108"/>
    </row>
    <row r="85624" spans="41:44" ht="15" customHeight="1">
      <c r="AO85624" s="109"/>
      <c r="AR85624" s="109"/>
    </row>
    <row r="85625" spans="41:44" ht="15" customHeight="1">
      <c r="AO85625" s="104"/>
      <c r="AR85625" s="104"/>
    </row>
    <row r="85626" spans="41:44" ht="15" customHeight="1">
      <c r="AO85626" s="106"/>
      <c r="AR85626" s="106"/>
    </row>
    <row r="85627" spans="41:44" ht="15" customHeight="1">
      <c r="AO85627" s="106"/>
      <c r="AR85627" s="106"/>
    </row>
    <row r="85628" spans="41:44" ht="15" customHeight="1">
      <c r="AO85628" s="106"/>
      <c r="AR85628" s="106"/>
    </row>
    <row r="85629" spans="41:44" ht="15" customHeight="1">
      <c r="AO85629" s="106"/>
      <c r="AR85629" s="106"/>
    </row>
    <row r="85630" spans="41:44" ht="15" customHeight="1">
      <c r="AO85630" s="106"/>
      <c r="AR85630" s="106"/>
    </row>
    <row r="85631" spans="41:44" ht="15" customHeight="1">
      <c r="AO85631" s="106"/>
      <c r="AR85631" s="106"/>
    </row>
    <row r="85632" spans="41:44" ht="15" customHeight="1">
      <c r="AO85632" s="106"/>
      <c r="AR85632" s="106"/>
    </row>
    <row r="85633" spans="41:44" ht="15" customHeight="1">
      <c r="AO85633" s="108"/>
      <c r="AR85633" s="108"/>
    </row>
    <row r="85634" spans="41:44" ht="15" customHeight="1">
      <c r="AO85634" s="108"/>
      <c r="AR85634" s="108"/>
    </row>
    <row r="85635" spans="41:44" ht="15" customHeight="1">
      <c r="AO85635" s="108"/>
      <c r="AR85635" s="108"/>
    </row>
    <row r="85636" spans="41:44" ht="15" customHeight="1">
      <c r="AO85636" s="108"/>
      <c r="AR85636" s="108"/>
    </row>
    <row r="85637" spans="41:44" ht="15" customHeight="1">
      <c r="AO85637" s="108"/>
      <c r="AR85637" s="108"/>
    </row>
    <row r="85638" spans="41:44" ht="15" customHeight="1">
      <c r="AO85638" s="109"/>
      <c r="AR85638" s="109"/>
    </row>
    <row r="85639" spans="41:44" ht="15" customHeight="1">
      <c r="AO85639" s="104"/>
      <c r="AR85639" s="104"/>
    </row>
    <row r="85640" spans="41:44" ht="15" customHeight="1">
      <c r="AO85640" s="106"/>
      <c r="AR85640" s="106"/>
    </row>
    <row r="85641" spans="41:44" ht="15" customHeight="1">
      <c r="AO85641" s="106"/>
      <c r="AR85641" s="106"/>
    </row>
    <row r="85642" spans="41:44" ht="15" customHeight="1">
      <c r="AO85642" s="106"/>
      <c r="AR85642" s="106"/>
    </row>
    <row r="85643" spans="41:44" ht="15" customHeight="1">
      <c r="AO85643" s="106"/>
      <c r="AR85643" s="106"/>
    </row>
    <row r="85644" spans="41:44" ht="15" customHeight="1">
      <c r="AO85644" s="106"/>
      <c r="AR85644" s="106"/>
    </row>
    <row r="85645" spans="41:44" ht="15" customHeight="1">
      <c r="AO85645" s="106"/>
      <c r="AR85645" s="106"/>
    </row>
    <row r="85646" spans="41:44" ht="15" customHeight="1">
      <c r="AO85646" s="106"/>
      <c r="AR85646" s="106"/>
    </row>
    <row r="85647" spans="41:44" ht="15" customHeight="1">
      <c r="AO85647" s="108"/>
      <c r="AR85647" s="108"/>
    </row>
    <row r="85648" spans="41:44" ht="15" customHeight="1">
      <c r="AO85648" s="108"/>
      <c r="AR85648" s="108"/>
    </row>
    <row r="85649" spans="41:44" ht="15" customHeight="1">
      <c r="AO85649" s="108"/>
      <c r="AR85649" s="108"/>
    </row>
    <row r="85650" spans="41:44" ht="15" customHeight="1">
      <c r="AO85650" s="108"/>
      <c r="AR85650" s="108"/>
    </row>
    <row r="85651" spans="41:44" ht="15" customHeight="1">
      <c r="AO85651" s="108"/>
      <c r="AR85651" s="108"/>
    </row>
    <row r="85652" spans="41:44" ht="15" customHeight="1">
      <c r="AO85652" s="109"/>
      <c r="AR85652" s="109"/>
    </row>
    <row r="85653" spans="41:44" ht="15" customHeight="1">
      <c r="AO85653" s="104"/>
      <c r="AR85653" s="104"/>
    </row>
    <row r="85654" spans="41:44" ht="15" customHeight="1">
      <c r="AO85654" s="106"/>
      <c r="AR85654" s="106"/>
    </row>
    <row r="85655" spans="41:44" ht="15" customHeight="1">
      <c r="AO85655" s="106"/>
      <c r="AR85655" s="106"/>
    </row>
    <row r="85656" spans="41:44" ht="15" customHeight="1">
      <c r="AO85656" s="106"/>
      <c r="AR85656" s="106"/>
    </row>
    <row r="85657" spans="41:44" ht="15" customHeight="1">
      <c r="AO85657" s="106"/>
      <c r="AR85657" s="106"/>
    </row>
    <row r="85658" spans="41:44" ht="15" customHeight="1">
      <c r="AO85658" s="106"/>
      <c r="AR85658" s="106"/>
    </row>
    <row r="85659" spans="41:44" ht="15" customHeight="1">
      <c r="AO85659" s="106"/>
      <c r="AR85659" s="106"/>
    </row>
    <row r="85660" spans="41:44" ht="15" customHeight="1">
      <c r="AO85660" s="106"/>
      <c r="AR85660" s="106"/>
    </row>
    <row r="85661" spans="41:44" ht="15" customHeight="1">
      <c r="AO85661" s="108"/>
      <c r="AR85661" s="108"/>
    </row>
    <row r="85662" spans="41:44" ht="15" customHeight="1">
      <c r="AO85662" s="108"/>
      <c r="AR85662" s="108"/>
    </row>
    <row r="85663" spans="41:44" ht="15" customHeight="1">
      <c r="AO85663" s="108"/>
      <c r="AR85663" s="108"/>
    </row>
    <row r="85664" spans="41:44" ht="15" customHeight="1">
      <c r="AO85664" s="108"/>
      <c r="AR85664" s="108"/>
    </row>
    <row r="85665" spans="41:44" ht="15" customHeight="1">
      <c r="AO85665" s="108"/>
      <c r="AR85665" s="108"/>
    </row>
    <row r="85666" spans="41:44" ht="15" customHeight="1">
      <c r="AO85666" s="109"/>
      <c r="AR85666" s="109"/>
    </row>
    <row r="85667" spans="41:44" ht="15" customHeight="1">
      <c r="AO85667" s="104"/>
      <c r="AR85667" s="104"/>
    </row>
    <row r="85668" spans="41:44" ht="15" customHeight="1">
      <c r="AO85668" s="106"/>
      <c r="AR85668" s="106"/>
    </row>
    <row r="85669" spans="41:44" ht="15" customHeight="1">
      <c r="AO85669" s="106"/>
      <c r="AR85669" s="106"/>
    </row>
    <row r="85670" spans="41:44" ht="15" customHeight="1">
      <c r="AO85670" s="106"/>
      <c r="AR85670" s="106"/>
    </row>
    <row r="85671" spans="41:44" ht="15" customHeight="1">
      <c r="AO85671" s="106"/>
      <c r="AR85671" s="106"/>
    </row>
    <row r="85672" spans="41:44" ht="15" customHeight="1">
      <c r="AO85672" s="106"/>
      <c r="AR85672" s="106"/>
    </row>
    <row r="85673" spans="41:44" ht="15" customHeight="1">
      <c r="AO85673" s="106"/>
      <c r="AR85673" s="106"/>
    </row>
    <row r="85674" spans="41:44" ht="15" customHeight="1">
      <c r="AO85674" s="106"/>
      <c r="AR85674" s="106"/>
    </row>
    <row r="85675" spans="41:44" ht="15" customHeight="1">
      <c r="AO85675" s="108"/>
      <c r="AR85675" s="108"/>
    </row>
    <row r="85676" spans="41:44" ht="15" customHeight="1">
      <c r="AO85676" s="108"/>
      <c r="AR85676" s="108"/>
    </row>
    <row r="85677" spans="41:44" ht="15" customHeight="1">
      <c r="AO85677" s="108"/>
      <c r="AR85677" s="108"/>
    </row>
    <row r="85678" spans="41:44" ht="15" customHeight="1">
      <c r="AO85678" s="108"/>
      <c r="AR85678" s="108"/>
    </row>
    <row r="85679" spans="41:44" ht="15" customHeight="1">
      <c r="AO85679" s="108"/>
      <c r="AR85679" s="108"/>
    </row>
    <row r="85680" spans="41:44" ht="15" customHeight="1">
      <c r="AO85680" s="109"/>
      <c r="AR85680" s="109"/>
    </row>
    <row r="85681" spans="41:44" ht="15" customHeight="1">
      <c r="AO85681" s="104"/>
      <c r="AR85681" s="104"/>
    </row>
    <row r="85682" spans="41:44" ht="15" customHeight="1">
      <c r="AO85682" s="106"/>
      <c r="AR85682" s="106"/>
    </row>
    <row r="85683" spans="41:44" ht="15" customHeight="1">
      <c r="AO85683" s="106"/>
      <c r="AR85683" s="106"/>
    </row>
    <row r="85684" spans="41:44" ht="15" customHeight="1">
      <c r="AO85684" s="106"/>
      <c r="AR85684" s="106"/>
    </row>
    <row r="85685" spans="41:44" ht="15" customHeight="1">
      <c r="AO85685" s="106"/>
      <c r="AR85685" s="106"/>
    </row>
    <row r="85686" spans="41:44" ht="15" customHeight="1">
      <c r="AO85686" s="106"/>
      <c r="AR85686" s="106"/>
    </row>
    <row r="85687" spans="41:44" ht="15" customHeight="1">
      <c r="AO85687" s="106"/>
      <c r="AR85687" s="106"/>
    </row>
    <row r="85688" spans="41:44" ht="15" customHeight="1">
      <c r="AO85688" s="106"/>
      <c r="AR85688" s="106"/>
    </row>
    <row r="85689" spans="41:44" ht="15" customHeight="1">
      <c r="AO85689" s="108"/>
      <c r="AR85689" s="108"/>
    </row>
    <row r="85690" spans="41:44" ht="15" customHeight="1">
      <c r="AO85690" s="108"/>
      <c r="AR85690" s="108"/>
    </row>
    <row r="85691" spans="41:44" ht="15" customHeight="1">
      <c r="AO85691" s="108"/>
      <c r="AR85691" s="108"/>
    </row>
    <row r="85692" spans="41:44" ht="15" customHeight="1">
      <c r="AO85692" s="108"/>
      <c r="AR85692" s="108"/>
    </row>
    <row r="85693" spans="41:44" ht="15" customHeight="1">
      <c r="AO85693" s="108"/>
      <c r="AR85693" s="108"/>
    </row>
    <row r="85694" spans="41:44" ht="15" customHeight="1">
      <c r="AO85694" s="109"/>
      <c r="AR85694" s="109"/>
    </row>
    <row r="85695" spans="41:44" ht="15" customHeight="1">
      <c r="AO85695" s="104"/>
      <c r="AR85695" s="104"/>
    </row>
    <row r="85696" spans="41:44" ht="15" customHeight="1">
      <c r="AO85696" s="106"/>
      <c r="AR85696" s="106"/>
    </row>
    <row r="85697" spans="41:44" ht="15" customHeight="1">
      <c r="AO85697" s="106"/>
      <c r="AR85697" s="106"/>
    </row>
    <row r="85698" spans="41:44" ht="15" customHeight="1">
      <c r="AO85698" s="106"/>
      <c r="AR85698" s="106"/>
    </row>
    <row r="85699" spans="41:44" ht="15" customHeight="1">
      <c r="AO85699" s="106"/>
      <c r="AR85699" s="106"/>
    </row>
    <row r="85700" spans="41:44" ht="15" customHeight="1">
      <c r="AO85700" s="106"/>
      <c r="AR85700" s="106"/>
    </row>
    <row r="85701" spans="41:44" ht="15" customHeight="1">
      <c r="AO85701" s="106"/>
      <c r="AR85701" s="106"/>
    </row>
    <row r="85702" spans="41:44" ht="15" customHeight="1">
      <c r="AO85702" s="106"/>
      <c r="AR85702" s="106"/>
    </row>
    <row r="85703" spans="41:44" ht="15" customHeight="1">
      <c r="AO85703" s="108"/>
      <c r="AR85703" s="108"/>
    </row>
    <row r="85704" spans="41:44" ht="15" customHeight="1">
      <c r="AO85704" s="108"/>
      <c r="AR85704" s="108"/>
    </row>
    <row r="85705" spans="41:44" ht="15" customHeight="1">
      <c r="AO85705" s="108"/>
      <c r="AR85705" s="108"/>
    </row>
    <row r="85706" spans="41:44" ht="15" customHeight="1">
      <c r="AO85706" s="108"/>
      <c r="AR85706" s="108"/>
    </row>
    <row r="85707" spans="41:44" ht="15" customHeight="1">
      <c r="AO85707" s="108"/>
      <c r="AR85707" s="108"/>
    </row>
    <row r="85708" spans="41:44" ht="15" customHeight="1">
      <c r="AO85708" s="109"/>
      <c r="AR85708" s="109"/>
    </row>
    <row r="85709" spans="41:44" ht="15" customHeight="1">
      <c r="AO85709" s="104"/>
      <c r="AR85709" s="104"/>
    </row>
    <row r="85710" spans="41:44" ht="15" customHeight="1">
      <c r="AO85710" s="106"/>
      <c r="AR85710" s="106"/>
    </row>
    <row r="85711" spans="41:44" ht="15" customHeight="1">
      <c r="AO85711" s="106"/>
      <c r="AR85711" s="106"/>
    </row>
    <row r="85712" spans="41:44" ht="15" customHeight="1">
      <c r="AO85712" s="106"/>
      <c r="AR85712" s="106"/>
    </row>
    <row r="85713" spans="41:44" ht="15" customHeight="1">
      <c r="AO85713" s="106"/>
      <c r="AR85713" s="106"/>
    </row>
    <row r="85714" spans="41:44" ht="15" customHeight="1">
      <c r="AO85714" s="106"/>
      <c r="AR85714" s="106"/>
    </row>
    <row r="85715" spans="41:44" ht="15" customHeight="1">
      <c r="AO85715" s="106"/>
      <c r="AR85715" s="106"/>
    </row>
    <row r="85716" spans="41:44" ht="15" customHeight="1">
      <c r="AO85716" s="106"/>
      <c r="AR85716" s="106"/>
    </row>
    <row r="85717" spans="41:44" ht="15" customHeight="1">
      <c r="AO85717" s="108"/>
      <c r="AR85717" s="108"/>
    </row>
    <row r="85718" spans="41:44" ht="15" customHeight="1">
      <c r="AO85718" s="108"/>
      <c r="AR85718" s="108"/>
    </row>
    <row r="85719" spans="41:44" ht="15" customHeight="1">
      <c r="AO85719" s="108"/>
      <c r="AR85719" s="108"/>
    </row>
    <row r="85720" spans="41:44" ht="15" customHeight="1">
      <c r="AO85720" s="108"/>
      <c r="AR85720" s="108"/>
    </row>
    <row r="85721" spans="41:44" ht="15" customHeight="1">
      <c r="AO85721" s="108"/>
      <c r="AR85721" s="108"/>
    </row>
    <row r="85722" spans="41:44" ht="15" customHeight="1">
      <c r="AO85722" s="109"/>
      <c r="AR85722" s="109"/>
    </row>
    <row r="85723" spans="41:44" ht="15" customHeight="1">
      <c r="AO85723" s="104"/>
      <c r="AR85723" s="104"/>
    </row>
    <row r="85724" spans="41:44" ht="15" customHeight="1">
      <c r="AO85724" s="106"/>
      <c r="AR85724" s="106"/>
    </row>
    <row r="85725" spans="41:44" ht="15" customHeight="1">
      <c r="AO85725" s="106"/>
      <c r="AR85725" s="106"/>
    </row>
    <row r="85726" spans="41:44" ht="15" customHeight="1">
      <c r="AO85726" s="106"/>
      <c r="AR85726" s="106"/>
    </row>
    <row r="85727" spans="41:44" ht="15" customHeight="1">
      <c r="AO85727" s="106"/>
      <c r="AR85727" s="106"/>
    </row>
    <row r="85728" spans="41:44" ht="15" customHeight="1">
      <c r="AO85728" s="106"/>
      <c r="AR85728" s="106"/>
    </row>
    <row r="85729" spans="41:44" ht="15" customHeight="1">
      <c r="AO85729" s="106"/>
      <c r="AR85729" s="106"/>
    </row>
    <row r="85730" spans="41:44" ht="15" customHeight="1">
      <c r="AO85730" s="106"/>
      <c r="AR85730" s="106"/>
    </row>
    <row r="85731" spans="41:44" ht="15" customHeight="1">
      <c r="AO85731" s="108"/>
      <c r="AR85731" s="108"/>
    </row>
    <row r="85732" spans="41:44" ht="15" customHeight="1">
      <c r="AO85732" s="108"/>
      <c r="AR85732" s="108"/>
    </row>
    <row r="85733" spans="41:44" ht="15" customHeight="1">
      <c r="AO85733" s="108"/>
      <c r="AR85733" s="108"/>
    </row>
    <row r="85734" spans="41:44" ht="15" customHeight="1">
      <c r="AO85734" s="108"/>
      <c r="AR85734" s="108"/>
    </row>
    <row r="85735" spans="41:44" ht="15" customHeight="1">
      <c r="AO85735" s="108"/>
      <c r="AR85735" s="108"/>
    </row>
    <row r="85736" spans="41:44" ht="15" customHeight="1">
      <c r="AO85736" s="109"/>
      <c r="AR85736" s="109"/>
    </row>
    <row r="85737" spans="41:44" ht="15" customHeight="1">
      <c r="AO85737" s="104"/>
      <c r="AR85737" s="104"/>
    </row>
    <row r="85738" spans="41:44" ht="15" customHeight="1">
      <c r="AO85738" s="106"/>
      <c r="AR85738" s="106"/>
    </row>
    <row r="85739" spans="41:44" ht="15" customHeight="1">
      <c r="AO85739" s="106"/>
      <c r="AR85739" s="106"/>
    </row>
    <row r="85740" spans="41:44" ht="15" customHeight="1">
      <c r="AO85740" s="106"/>
      <c r="AR85740" s="106"/>
    </row>
    <row r="85741" spans="41:44" ht="15" customHeight="1">
      <c r="AO85741" s="106"/>
      <c r="AR85741" s="106"/>
    </row>
    <row r="85742" spans="41:44" ht="15" customHeight="1">
      <c r="AO85742" s="106"/>
      <c r="AR85742" s="106"/>
    </row>
    <row r="85743" spans="41:44" ht="15" customHeight="1">
      <c r="AO85743" s="106"/>
      <c r="AR85743" s="106"/>
    </row>
    <row r="85744" spans="41:44" ht="15" customHeight="1">
      <c r="AO85744" s="106"/>
      <c r="AR85744" s="106"/>
    </row>
    <row r="85745" spans="41:44" ht="15" customHeight="1">
      <c r="AO85745" s="108"/>
      <c r="AR85745" s="108"/>
    </row>
    <row r="85746" spans="41:44" ht="15" customHeight="1">
      <c r="AO85746" s="108"/>
      <c r="AR85746" s="108"/>
    </row>
    <row r="85747" spans="41:44" ht="15" customHeight="1">
      <c r="AO85747" s="108"/>
      <c r="AR85747" s="108"/>
    </row>
    <row r="85748" spans="41:44" ht="15" customHeight="1">
      <c r="AO85748" s="108"/>
      <c r="AR85748" s="108"/>
    </row>
    <row r="85749" spans="41:44" ht="15" customHeight="1">
      <c r="AO85749" s="108"/>
      <c r="AR85749" s="108"/>
    </row>
    <row r="85750" spans="41:44" ht="15" customHeight="1">
      <c r="AO85750" s="109"/>
      <c r="AR85750" s="109"/>
    </row>
    <row r="85751" spans="41:44" ht="15" customHeight="1">
      <c r="AO85751" s="104"/>
      <c r="AR85751" s="104"/>
    </row>
    <row r="85752" spans="41:44" ht="15" customHeight="1">
      <c r="AO85752" s="106"/>
      <c r="AR85752" s="106"/>
    </row>
    <row r="85753" spans="41:44" ht="15" customHeight="1">
      <c r="AO85753" s="106"/>
      <c r="AR85753" s="106"/>
    </row>
    <row r="85754" spans="41:44" ht="15" customHeight="1">
      <c r="AO85754" s="106"/>
      <c r="AR85754" s="106"/>
    </row>
    <row r="85755" spans="41:44" ht="15" customHeight="1">
      <c r="AO85755" s="106"/>
      <c r="AR85755" s="106"/>
    </row>
    <row r="85756" spans="41:44" ht="15" customHeight="1">
      <c r="AO85756" s="106"/>
      <c r="AR85756" s="106"/>
    </row>
    <row r="85757" spans="41:44" ht="15" customHeight="1">
      <c r="AO85757" s="106"/>
      <c r="AR85757" s="106"/>
    </row>
    <row r="85758" spans="41:44" ht="15" customHeight="1">
      <c r="AO85758" s="106"/>
      <c r="AR85758" s="106"/>
    </row>
    <row r="85759" spans="41:44" ht="15" customHeight="1">
      <c r="AO85759" s="108"/>
      <c r="AR85759" s="108"/>
    </row>
    <row r="85760" spans="41:44" ht="15" customHeight="1">
      <c r="AO85760" s="108"/>
      <c r="AR85760" s="108"/>
    </row>
    <row r="85761" spans="41:44" ht="15" customHeight="1">
      <c r="AO85761" s="108"/>
      <c r="AR85761" s="108"/>
    </row>
    <row r="85762" spans="41:44" ht="15" customHeight="1">
      <c r="AO85762" s="108"/>
      <c r="AR85762" s="108"/>
    </row>
    <row r="85763" spans="41:44" ht="15" customHeight="1">
      <c r="AO85763" s="108"/>
      <c r="AR85763" s="108"/>
    </row>
    <row r="85764" spans="41:44" ht="15" customHeight="1">
      <c r="AO85764" s="109"/>
      <c r="AR85764" s="109"/>
    </row>
    <row r="85765" spans="41:44" ht="15" customHeight="1">
      <c r="AO85765" s="104"/>
      <c r="AR85765" s="104"/>
    </row>
    <row r="85766" spans="41:44" ht="15" customHeight="1">
      <c r="AO85766" s="106"/>
      <c r="AR85766" s="106"/>
    </row>
    <row r="85767" spans="41:44" ht="15" customHeight="1">
      <c r="AO85767" s="106"/>
      <c r="AR85767" s="106"/>
    </row>
    <row r="85768" spans="41:44" ht="15" customHeight="1">
      <c r="AO85768" s="106"/>
      <c r="AR85768" s="106"/>
    </row>
    <row r="85769" spans="41:44" ht="15" customHeight="1">
      <c r="AO85769" s="106"/>
      <c r="AR85769" s="106"/>
    </row>
    <row r="85770" spans="41:44" ht="15" customHeight="1">
      <c r="AO85770" s="106"/>
      <c r="AR85770" s="106"/>
    </row>
    <row r="85771" spans="41:44" ht="15" customHeight="1">
      <c r="AO85771" s="106"/>
      <c r="AR85771" s="106"/>
    </row>
    <row r="85772" spans="41:44" ht="15" customHeight="1">
      <c r="AO85772" s="106"/>
      <c r="AR85772" s="106"/>
    </row>
    <row r="85773" spans="41:44" ht="15" customHeight="1">
      <c r="AO85773" s="108"/>
      <c r="AR85773" s="108"/>
    </row>
    <row r="85774" spans="41:44" ht="15" customHeight="1">
      <c r="AO85774" s="108"/>
      <c r="AR85774" s="108"/>
    </row>
    <row r="85775" spans="41:44" ht="15" customHeight="1">
      <c r="AO85775" s="108"/>
      <c r="AR85775" s="108"/>
    </row>
    <row r="85776" spans="41:44" ht="15" customHeight="1">
      <c r="AO85776" s="108"/>
      <c r="AR85776" s="108"/>
    </row>
    <row r="85777" spans="41:44" ht="15" customHeight="1">
      <c r="AO85777" s="108"/>
      <c r="AR85777" s="108"/>
    </row>
    <row r="85778" spans="41:44" ht="15" customHeight="1">
      <c r="AO85778" s="109"/>
      <c r="AR85778" s="109"/>
    </row>
    <row r="85779" spans="41:44" ht="15" customHeight="1">
      <c r="AO85779" s="104"/>
      <c r="AR85779" s="104"/>
    </row>
    <row r="85780" spans="41:44" ht="15" customHeight="1">
      <c r="AO85780" s="106"/>
      <c r="AR85780" s="106"/>
    </row>
    <row r="85781" spans="41:44" ht="15" customHeight="1">
      <c r="AO85781" s="106"/>
      <c r="AR85781" s="106"/>
    </row>
    <row r="85782" spans="41:44" ht="15" customHeight="1">
      <c r="AO85782" s="106"/>
      <c r="AR85782" s="106"/>
    </row>
    <row r="85783" spans="41:44" ht="15" customHeight="1">
      <c r="AO85783" s="106"/>
      <c r="AR85783" s="106"/>
    </row>
    <row r="85784" spans="41:44" ht="15" customHeight="1">
      <c r="AO85784" s="106"/>
      <c r="AR85784" s="106"/>
    </row>
    <row r="85785" spans="41:44" ht="15" customHeight="1">
      <c r="AO85785" s="106"/>
      <c r="AR85785" s="106"/>
    </row>
    <row r="85786" spans="41:44" ht="15" customHeight="1">
      <c r="AO85786" s="106"/>
      <c r="AR85786" s="106"/>
    </row>
    <row r="85787" spans="41:44" ht="15" customHeight="1">
      <c r="AO85787" s="108"/>
      <c r="AR85787" s="108"/>
    </row>
    <row r="85788" spans="41:44" ht="15" customHeight="1">
      <c r="AO85788" s="108"/>
      <c r="AR85788" s="108"/>
    </row>
    <row r="85789" spans="41:44" ht="15" customHeight="1">
      <c r="AO85789" s="108"/>
      <c r="AR85789" s="108"/>
    </row>
    <row r="85790" spans="41:44" ht="15" customHeight="1">
      <c r="AO85790" s="108"/>
      <c r="AR85790" s="108"/>
    </row>
    <row r="85791" spans="41:44" ht="15" customHeight="1">
      <c r="AO85791" s="108"/>
      <c r="AR85791" s="108"/>
    </row>
    <row r="85792" spans="41:44" ht="15" customHeight="1">
      <c r="AO85792" s="109"/>
      <c r="AR85792" s="109"/>
    </row>
    <row r="85793" spans="41:44" ht="15" customHeight="1">
      <c r="AO85793" s="104"/>
      <c r="AR85793" s="104"/>
    </row>
    <row r="85794" spans="41:44" ht="15" customHeight="1">
      <c r="AO85794" s="106"/>
      <c r="AR85794" s="106"/>
    </row>
    <row r="85795" spans="41:44" ht="15" customHeight="1">
      <c r="AO85795" s="106"/>
      <c r="AR85795" s="106"/>
    </row>
    <row r="85796" spans="41:44" ht="15" customHeight="1">
      <c r="AO85796" s="106"/>
      <c r="AR85796" s="106"/>
    </row>
    <row r="85797" spans="41:44" ht="15" customHeight="1">
      <c r="AO85797" s="106"/>
      <c r="AR85797" s="106"/>
    </row>
    <row r="85798" spans="41:44" ht="15" customHeight="1">
      <c r="AO85798" s="106"/>
      <c r="AR85798" s="106"/>
    </row>
    <row r="85799" spans="41:44" ht="15" customHeight="1">
      <c r="AO85799" s="106"/>
      <c r="AR85799" s="106"/>
    </row>
    <row r="85800" spans="41:44" ht="15" customHeight="1">
      <c r="AO85800" s="106"/>
      <c r="AR85800" s="106"/>
    </row>
    <row r="85801" spans="41:44" ht="15" customHeight="1">
      <c r="AO85801" s="108"/>
      <c r="AR85801" s="108"/>
    </row>
    <row r="85802" spans="41:44" ht="15" customHeight="1">
      <c r="AO85802" s="108"/>
      <c r="AR85802" s="108"/>
    </row>
    <row r="85803" spans="41:44" ht="15" customHeight="1">
      <c r="AO85803" s="108"/>
      <c r="AR85803" s="108"/>
    </row>
    <row r="85804" spans="41:44" ht="15" customHeight="1">
      <c r="AO85804" s="108"/>
      <c r="AR85804" s="108"/>
    </row>
    <row r="85805" spans="41:44" ht="15" customHeight="1">
      <c r="AO85805" s="108"/>
      <c r="AR85805" s="108"/>
    </row>
    <row r="85806" spans="41:44" ht="15" customHeight="1">
      <c r="AO85806" s="109"/>
      <c r="AR85806" s="109"/>
    </row>
    <row r="85807" spans="41:44" ht="15" customHeight="1">
      <c r="AO85807" s="104"/>
      <c r="AR85807" s="104"/>
    </row>
    <row r="85808" spans="41:44" ht="15" customHeight="1">
      <c r="AO85808" s="106"/>
      <c r="AR85808" s="106"/>
    </row>
    <row r="85809" spans="41:44" ht="15" customHeight="1">
      <c r="AO85809" s="106"/>
      <c r="AR85809" s="106"/>
    </row>
    <row r="85810" spans="41:44" ht="15" customHeight="1">
      <c r="AO85810" s="106"/>
      <c r="AR85810" s="106"/>
    </row>
    <row r="85811" spans="41:44" ht="15" customHeight="1">
      <c r="AO85811" s="106"/>
      <c r="AR85811" s="106"/>
    </row>
    <row r="85812" spans="41:44" ht="15" customHeight="1">
      <c r="AO85812" s="106"/>
      <c r="AR85812" s="106"/>
    </row>
    <row r="85813" spans="41:44" ht="15" customHeight="1">
      <c r="AO85813" s="106"/>
      <c r="AR85813" s="106"/>
    </row>
    <row r="85814" spans="41:44" ht="15" customHeight="1">
      <c r="AO85814" s="106"/>
      <c r="AR85814" s="106"/>
    </row>
    <row r="85815" spans="41:44" ht="15" customHeight="1">
      <c r="AO85815" s="108"/>
      <c r="AR85815" s="108"/>
    </row>
    <row r="85816" spans="41:44" ht="15" customHeight="1">
      <c r="AO85816" s="108"/>
      <c r="AR85816" s="108"/>
    </row>
    <row r="85817" spans="41:44" ht="15" customHeight="1">
      <c r="AO85817" s="108"/>
      <c r="AR85817" s="108"/>
    </row>
    <row r="85818" spans="41:44" ht="15" customHeight="1">
      <c r="AO85818" s="108"/>
      <c r="AR85818" s="108"/>
    </row>
    <row r="85819" spans="41:44" ht="15" customHeight="1">
      <c r="AO85819" s="108"/>
      <c r="AR85819" s="108"/>
    </row>
    <row r="85820" spans="41:44" ht="15" customHeight="1">
      <c r="AO85820" s="109"/>
      <c r="AR85820" s="109"/>
    </row>
    <row r="85821" spans="41:44" ht="15" customHeight="1">
      <c r="AO85821" s="104"/>
      <c r="AR85821" s="104"/>
    </row>
    <row r="85822" spans="41:44" ht="15" customHeight="1">
      <c r="AO85822" s="106"/>
      <c r="AR85822" s="106"/>
    </row>
    <row r="85823" spans="41:44" ht="15" customHeight="1">
      <c r="AO85823" s="106"/>
      <c r="AR85823" s="106"/>
    </row>
    <row r="85824" spans="41:44" ht="15" customHeight="1">
      <c r="AO85824" s="106"/>
      <c r="AR85824" s="106"/>
    </row>
    <row r="85825" spans="41:44" ht="15" customHeight="1">
      <c r="AO85825" s="106"/>
      <c r="AR85825" s="106"/>
    </row>
    <row r="85826" spans="41:44" ht="15" customHeight="1">
      <c r="AO85826" s="106"/>
      <c r="AR85826" s="106"/>
    </row>
    <row r="85827" spans="41:44" ht="15" customHeight="1">
      <c r="AO85827" s="106"/>
      <c r="AR85827" s="106"/>
    </row>
    <row r="85828" spans="41:44" ht="15" customHeight="1">
      <c r="AO85828" s="106"/>
      <c r="AR85828" s="106"/>
    </row>
    <row r="85829" spans="41:44" ht="15" customHeight="1">
      <c r="AO85829" s="108"/>
      <c r="AR85829" s="108"/>
    </row>
    <row r="85830" spans="41:44" ht="15" customHeight="1">
      <c r="AO85830" s="108"/>
      <c r="AR85830" s="108"/>
    </row>
    <row r="85831" spans="41:44" ht="15" customHeight="1">
      <c r="AO85831" s="108"/>
      <c r="AR85831" s="108"/>
    </row>
    <row r="85832" spans="41:44" ht="15" customHeight="1">
      <c r="AO85832" s="108"/>
      <c r="AR85832" s="108"/>
    </row>
    <row r="85833" spans="41:44" ht="15" customHeight="1">
      <c r="AO85833" s="108"/>
      <c r="AR85833" s="108"/>
    </row>
    <row r="85834" spans="41:44" ht="15" customHeight="1">
      <c r="AO85834" s="109"/>
      <c r="AR85834" s="109"/>
    </row>
    <row r="85835" spans="41:44" ht="15" customHeight="1">
      <c r="AO85835" s="104"/>
      <c r="AR85835" s="104"/>
    </row>
    <row r="85836" spans="41:44" ht="15" customHeight="1">
      <c r="AO85836" s="106"/>
      <c r="AR85836" s="106"/>
    </row>
    <row r="85837" spans="41:44" ht="15" customHeight="1">
      <c r="AO85837" s="106"/>
      <c r="AR85837" s="106"/>
    </row>
    <row r="85838" spans="41:44" ht="15" customHeight="1">
      <c r="AO85838" s="106"/>
      <c r="AR85838" s="106"/>
    </row>
    <row r="85839" spans="41:44" ht="15" customHeight="1">
      <c r="AO85839" s="106"/>
      <c r="AR85839" s="106"/>
    </row>
    <row r="85840" spans="41:44" ht="15" customHeight="1">
      <c r="AO85840" s="106"/>
      <c r="AR85840" s="106"/>
    </row>
    <row r="85841" spans="41:44" ht="15" customHeight="1">
      <c r="AO85841" s="106"/>
      <c r="AR85841" s="106"/>
    </row>
    <row r="85842" spans="41:44" ht="15" customHeight="1">
      <c r="AO85842" s="106"/>
      <c r="AR85842" s="106"/>
    </row>
    <row r="85843" spans="41:44" ht="15" customHeight="1">
      <c r="AO85843" s="108"/>
      <c r="AR85843" s="108"/>
    </row>
    <row r="85844" spans="41:44" ht="15" customHeight="1">
      <c r="AO85844" s="108"/>
      <c r="AR85844" s="108"/>
    </row>
    <row r="85845" spans="41:44" ht="15" customHeight="1">
      <c r="AO85845" s="108"/>
      <c r="AR85845" s="108"/>
    </row>
    <row r="85846" spans="41:44" ht="15" customHeight="1">
      <c r="AO85846" s="108"/>
      <c r="AR85846" s="108"/>
    </row>
    <row r="85847" spans="41:44" ht="15" customHeight="1">
      <c r="AO85847" s="108"/>
      <c r="AR85847" s="108"/>
    </row>
    <row r="85848" spans="41:44" ht="15" customHeight="1">
      <c r="AO85848" s="109"/>
      <c r="AR85848" s="109"/>
    </row>
    <row r="85849" spans="41:44" ht="15" customHeight="1">
      <c r="AO85849" s="104"/>
      <c r="AR85849" s="104"/>
    </row>
    <row r="85850" spans="41:44" ht="15" customHeight="1">
      <c r="AO85850" s="106"/>
      <c r="AR85850" s="106"/>
    </row>
    <row r="85851" spans="41:44" ht="15" customHeight="1">
      <c r="AO85851" s="106"/>
      <c r="AR85851" s="106"/>
    </row>
    <row r="85852" spans="41:44" ht="15" customHeight="1">
      <c r="AO85852" s="106"/>
      <c r="AR85852" s="106"/>
    </row>
    <row r="85853" spans="41:44" ht="15" customHeight="1">
      <c r="AO85853" s="106"/>
      <c r="AR85853" s="106"/>
    </row>
    <row r="85854" spans="41:44" ht="15" customHeight="1">
      <c r="AO85854" s="106"/>
      <c r="AR85854" s="106"/>
    </row>
    <row r="85855" spans="41:44" ht="15" customHeight="1">
      <c r="AO85855" s="106"/>
      <c r="AR85855" s="106"/>
    </row>
    <row r="85856" spans="41:44" ht="15" customHeight="1">
      <c r="AO85856" s="106"/>
      <c r="AR85856" s="106"/>
    </row>
    <row r="85857" spans="41:44" ht="15" customHeight="1">
      <c r="AO85857" s="108"/>
      <c r="AR85857" s="108"/>
    </row>
    <row r="85858" spans="41:44" ht="15" customHeight="1">
      <c r="AO85858" s="108"/>
      <c r="AR85858" s="108"/>
    </row>
    <row r="85859" spans="41:44" ht="15" customHeight="1">
      <c r="AO85859" s="108"/>
      <c r="AR85859" s="108"/>
    </row>
    <row r="85860" spans="41:44" ht="15" customHeight="1">
      <c r="AO85860" s="108"/>
      <c r="AR85860" s="108"/>
    </row>
    <row r="85861" spans="41:44" ht="15" customHeight="1">
      <c r="AO85861" s="108"/>
      <c r="AR85861" s="108"/>
    </row>
    <row r="85862" spans="41:44" ht="15" customHeight="1">
      <c r="AO85862" s="109"/>
      <c r="AR85862" s="109"/>
    </row>
    <row r="85863" spans="41:44" ht="15" customHeight="1">
      <c r="AO85863" s="104"/>
      <c r="AR85863" s="104"/>
    </row>
    <row r="85864" spans="41:44" ht="15" customHeight="1">
      <c r="AO85864" s="106"/>
      <c r="AR85864" s="106"/>
    </row>
    <row r="85865" spans="41:44" ht="15" customHeight="1">
      <c r="AO85865" s="106"/>
      <c r="AR85865" s="106"/>
    </row>
    <row r="85866" spans="41:44" ht="15" customHeight="1">
      <c r="AO85866" s="106"/>
      <c r="AR85866" s="106"/>
    </row>
    <row r="85867" spans="41:44" ht="15" customHeight="1">
      <c r="AO85867" s="106"/>
      <c r="AR85867" s="106"/>
    </row>
    <row r="85868" spans="41:44" ht="15" customHeight="1">
      <c r="AO85868" s="106"/>
      <c r="AR85868" s="106"/>
    </row>
    <row r="85869" spans="41:44" ht="15" customHeight="1">
      <c r="AO85869" s="106"/>
      <c r="AR85869" s="106"/>
    </row>
    <row r="85870" spans="41:44" ht="15" customHeight="1">
      <c r="AO85870" s="106"/>
      <c r="AR85870" s="106"/>
    </row>
    <row r="85871" spans="41:44" ht="15" customHeight="1">
      <c r="AO85871" s="108"/>
      <c r="AR85871" s="108"/>
    </row>
    <row r="85872" spans="41:44" ht="15" customHeight="1">
      <c r="AO85872" s="108"/>
      <c r="AR85872" s="108"/>
    </row>
    <row r="85873" spans="41:44" ht="15" customHeight="1">
      <c r="AO85873" s="108"/>
      <c r="AR85873" s="108"/>
    </row>
    <row r="85874" spans="41:44" ht="15" customHeight="1">
      <c r="AO85874" s="108"/>
      <c r="AR85874" s="108"/>
    </row>
    <row r="85875" spans="41:44" ht="15" customHeight="1">
      <c r="AO85875" s="108"/>
      <c r="AR85875" s="108"/>
    </row>
    <row r="85876" spans="41:44" ht="15" customHeight="1">
      <c r="AO85876" s="109"/>
      <c r="AR85876" s="109"/>
    </row>
    <row r="85877" spans="41:44" ht="15" customHeight="1">
      <c r="AO85877" s="104"/>
      <c r="AR85877" s="104"/>
    </row>
    <row r="85878" spans="41:44" ht="15" customHeight="1">
      <c r="AO85878" s="106"/>
      <c r="AR85878" s="106"/>
    </row>
    <row r="85879" spans="41:44" ht="15" customHeight="1">
      <c r="AO85879" s="106"/>
      <c r="AR85879" s="106"/>
    </row>
    <row r="85880" spans="41:44" ht="15" customHeight="1">
      <c r="AO85880" s="106"/>
      <c r="AR85880" s="106"/>
    </row>
    <row r="85881" spans="41:44" ht="15" customHeight="1">
      <c r="AO85881" s="106"/>
      <c r="AR85881" s="106"/>
    </row>
    <row r="85882" spans="41:44" ht="15" customHeight="1">
      <c r="AO85882" s="106"/>
      <c r="AR85882" s="106"/>
    </row>
    <row r="85883" spans="41:44" ht="15" customHeight="1">
      <c r="AO85883" s="106"/>
      <c r="AR85883" s="106"/>
    </row>
    <row r="85884" spans="41:44" ht="15" customHeight="1">
      <c r="AO85884" s="106"/>
      <c r="AR85884" s="106"/>
    </row>
    <row r="85885" spans="41:44" ht="15" customHeight="1">
      <c r="AO85885" s="108"/>
      <c r="AR85885" s="108"/>
    </row>
    <row r="85886" spans="41:44" ht="15" customHeight="1">
      <c r="AO85886" s="108"/>
      <c r="AR85886" s="108"/>
    </row>
    <row r="85887" spans="41:44" ht="15" customHeight="1">
      <c r="AO85887" s="108"/>
      <c r="AR85887" s="108"/>
    </row>
    <row r="85888" spans="41:44" ht="15" customHeight="1">
      <c r="AO85888" s="108"/>
      <c r="AR85888" s="108"/>
    </row>
    <row r="85889" spans="41:44" ht="15" customHeight="1">
      <c r="AO85889" s="108"/>
      <c r="AR85889" s="108"/>
    </row>
    <row r="85890" spans="41:44" ht="15" customHeight="1">
      <c r="AO85890" s="109"/>
      <c r="AR85890" s="109"/>
    </row>
    <row r="85891" spans="41:44" ht="15" customHeight="1">
      <c r="AO85891" s="104"/>
      <c r="AR85891" s="104"/>
    </row>
    <row r="85892" spans="41:44" ht="15" customHeight="1">
      <c r="AO85892" s="106"/>
      <c r="AR85892" s="106"/>
    </row>
    <row r="85893" spans="41:44" ht="15" customHeight="1">
      <c r="AO85893" s="106"/>
      <c r="AR85893" s="106"/>
    </row>
    <row r="85894" spans="41:44" ht="15" customHeight="1">
      <c r="AO85894" s="106"/>
      <c r="AR85894" s="106"/>
    </row>
    <row r="85895" spans="41:44" ht="15" customHeight="1">
      <c r="AO85895" s="106"/>
      <c r="AR85895" s="106"/>
    </row>
    <row r="85896" spans="41:44" ht="15" customHeight="1">
      <c r="AO85896" s="106"/>
      <c r="AR85896" s="106"/>
    </row>
    <row r="85897" spans="41:44" ht="15" customHeight="1">
      <c r="AO85897" s="106"/>
      <c r="AR85897" s="106"/>
    </row>
    <row r="85898" spans="41:44" ht="15" customHeight="1">
      <c r="AO85898" s="106"/>
      <c r="AR85898" s="106"/>
    </row>
    <row r="85899" spans="41:44" ht="15" customHeight="1">
      <c r="AO85899" s="108"/>
      <c r="AR85899" s="108"/>
    </row>
    <row r="85900" spans="41:44" ht="15" customHeight="1">
      <c r="AO85900" s="108"/>
      <c r="AR85900" s="108"/>
    </row>
    <row r="85901" spans="41:44" ht="15" customHeight="1">
      <c r="AO85901" s="108"/>
      <c r="AR85901" s="108"/>
    </row>
    <row r="85902" spans="41:44" ht="15" customHeight="1">
      <c r="AO85902" s="108"/>
      <c r="AR85902" s="108"/>
    </row>
    <row r="85903" spans="41:44" ht="15" customHeight="1">
      <c r="AO85903" s="108"/>
      <c r="AR85903" s="108"/>
    </row>
    <row r="85904" spans="41:44" ht="15" customHeight="1">
      <c r="AO85904" s="109"/>
      <c r="AR85904" s="109"/>
    </row>
    <row r="85905" spans="41:44" ht="15" customHeight="1">
      <c r="AO85905" s="104"/>
      <c r="AR85905" s="104"/>
    </row>
    <row r="85906" spans="41:44" ht="15" customHeight="1">
      <c r="AO85906" s="106"/>
      <c r="AR85906" s="106"/>
    </row>
    <row r="85907" spans="41:44" ht="15" customHeight="1">
      <c r="AO85907" s="106"/>
      <c r="AR85907" s="106"/>
    </row>
    <row r="85908" spans="41:44" ht="15" customHeight="1">
      <c r="AO85908" s="106"/>
      <c r="AR85908" s="106"/>
    </row>
    <row r="85909" spans="41:44" ht="15" customHeight="1">
      <c r="AO85909" s="106"/>
      <c r="AR85909" s="106"/>
    </row>
    <row r="85910" spans="41:44" ht="15" customHeight="1">
      <c r="AO85910" s="106"/>
      <c r="AR85910" s="106"/>
    </row>
    <row r="85911" spans="41:44" ht="15" customHeight="1">
      <c r="AO85911" s="106"/>
      <c r="AR85911" s="106"/>
    </row>
    <row r="85912" spans="41:44" ht="15" customHeight="1">
      <c r="AO85912" s="106"/>
      <c r="AR85912" s="106"/>
    </row>
    <row r="85913" spans="41:44" ht="15" customHeight="1">
      <c r="AO85913" s="108"/>
      <c r="AR85913" s="108"/>
    </row>
    <row r="85914" spans="41:44" ht="15" customHeight="1">
      <c r="AO85914" s="108"/>
      <c r="AR85914" s="108"/>
    </row>
    <row r="85915" spans="41:44" ht="15" customHeight="1">
      <c r="AO85915" s="108"/>
      <c r="AR85915" s="108"/>
    </row>
    <row r="85916" spans="41:44" ht="15" customHeight="1">
      <c r="AO85916" s="108"/>
      <c r="AR85916" s="108"/>
    </row>
    <row r="85917" spans="41:44" ht="15" customHeight="1">
      <c r="AO85917" s="108"/>
      <c r="AR85917" s="108"/>
    </row>
    <row r="85918" spans="41:44" ht="15" customHeight="1">
      <c r="AO85918" s="109"/>
      <c r="AR85918" s="109"/>
    </row>
    <row r="85919" spans="41:44" ht="15" customHeight="1">
      <c r="AO85919" s="104"/>
      <c r="AR85919" s="104"/>
    </row>
    <row r="85920" spans="41:44" ht="15" customHeight="1">
      <c r="AO85920" s="106"/>
      <c r="AR85920" s="106"/>
    </row>
    <row r="85921" spans="41:44" ht="15" customHeight="1">
      <c r="AO85921" s="106"/>
      <c r="AR85921" s="106"/>
    </row>
    <row r="85922" spans="41:44" ht="15" customHeight="1">
      <c r="AO85922" s="106"/>
      <c r="AR85922" s="106"/>
    </row>
    <row r="85923" spans="41:44" ht="15" customHeight="1">
      <c r="AO85923" s="106"/>
      <c r="AR85923" s="106"/>
    </row>
    <row r="85924" spans="41:44" ht="15" customHeight="1">
      <c r="AO85924" s="106"/>
      <c r="AR85924" s="106"/>
    </row>
    <row r="85925" spans="41:44" ht="15" customHeight="1">
      <c r="AO85925" s="106"/>
      <c r="AR85925" s="106"/>
    </row>
    <row r="85926" spans="41:44" ht="15" customHeight="1">
      <c r="AO85926" s="106"/>
      <c r="AR85926" s="106"/>
    </row>
    <row r="85927" spans="41:44" ht="15" customHeight="1">
      <c r="AO85927" s="108"/>
      <c r="AR85927" s="108"/>
    </row>
    <row r="85928" spans="41:44" ht="15" customHeight="1">
      <c r="AO85928" s="108"/>
      <c r="AR85928" s="108"/>
    </row>
    <row r="85929" spans="41:44" ht="15" customHeight="1">
      <c r="AO85929" s="108"/>
      <c r="AR85929" s="108"/>
    </row>
    <row r="85930" spans="41:44" ht="15" customHeight="1">
      <c r="AO85930" s="108"/>
      <c r="AR85930" s="108"/>
    </row>
    <row r="85931" spans="41:44" ht="15" customHeight="1">
      <c r="AO85931" s="108"/>
      <c r="AR85931" s="108"/>
    </row>
    <row r="85932" spans="41:44" ht="15" customHeight="1">
      <c r="AO85932" s="109"/>
      <c r="AR85932" s="109"/>
    </row>
    <row r="85933" spans="41:44" ht="15" customHeight="1">
      <c r="AO85933" s="104"/>
      <c r="AR85933" s="104"/>
    </row>
    <row r="85934" spans="41:44" ht="15" customHeight="1">
      <c r="AO85934" s="106"/>
      <c r="AR85934" s="106"/>
    </row>
    <row r="85935" spans="41:44" ht="15" customHeight="1">
      <c r="AO85935" s="106"/>
      <c r="AR85935" s="106"/>
    </row>
    <row r="85936" spans="41:44" ht="15" customHeight="1">
      <c r="AO85936" s="106"/>
      <c r="AR85936" s="106"/>
    </row>
    <row r="85937" spans="41:44" ht="15" customHeight="1">
      <c r="AO85937" s="106"/>
      <c r="AR85937" s="106"/>
    </row>
    <row r="85938" spans="41:44" ht="15" customHeight="1">
      <c r="AO85938" s="106"/>
      <c r="AR85938" s="106"/>
    </row>
    <row r="85939" spans="41:44" ht="15" customHeight="1">
      <c r="AO85939" s="106"/>
      <c r="AR85939" s="106"/>
    </row>
    <row r="85940" spans="41:44" ht="15" customHeight="1">
      <c r="AO85940" s="106"/>
      <c r="AR85940" s="106"/>
    </row>
    <row r="85941" spans="41:44" ht="15" customHeight="1">
      <c r="AO85941" s="108"/>
      <c r="AR85941" s="108"/>
    </row>
    <row r="85942" spans="41:44" ht="15" customHeight="1">
      <c r="AO85942" s="108"/>
      <c r="AR85942" s="108"/>
    </row>
    <row r="85943" spans="41:44" ht="15" customHeight="1">
      <c r="AO85943" s="108"/>
      <c r="AR85943" s="108"/>
    </row>
    <row r="85944" spans="41:44" ht="15" customHeight="1">
      <c r="AO85944" s="108"/>
      <c r="AR85944" s="108"/>
    </row>
    <row r="85945" spans="41:44" ht="15" customHeight="1">
      <c r="AO85945" s="108"/>
      <c r="AR85945" s="108"/>
    </row>
    <row r="85946" spans="41:44" ht="15" customHeight="1">
      <c r="AO85946" s="109"/>
      <c r="AR85946" s="109"/>
    </row>
    <row r="85947" spans="41:44" ht="15" customHeight="1">
      <c r="AO85947" s="104"/>
      <c r="AR85947" s="104"/>
    </row>
    <row r="85948" spans="41:44" ht="15" customHeight="1">
      <c r="AO85948" s="106"/>
      <c r="AR85948" s="106"/>
    </row>
    <row r="85949" spans="41:44" ht="15" customHeight="1">
      <c r="AO85949" s="106"/>
      <c r="AR85949" s="106"/>
    </row>
    <row r="85950" spans="41:44" ht="15" customHeight="1">
      <c r="AO85950" s="106"/>
      <c r="AR85950" s="106"/>
    </row>
    <row r="85951" spans="41:44" ht="15" customHeight="1">
      <c r="AO85951" s="106"/>
      <c r="AR85951" s="106"/>
    </row>
    <row r="85952" spans="41:44" ht="15" customHeight="1">
      <c r="AO85952" s="106"/>
      <c r="AR85952" s="106"/>
    </row>
    <row r="85953" spans="41:44" ht="15" customHeight="1">
      <c r="AO85953" s="106"/>
      <c r="AR85953" s="106"/>
    </row>
    <row r="85954" spans="41:44" ht="15" customHeight="1">
      <c r="AO85954" s="106"/>
      <c r="AR85954" s="106"/>
    </row>
    <row r="85955" spans="41:44" ht="15" customHeight="1">
      <c r="AO85955" s="108"/>
      <c r="AR85955" s="108"/>
    </row>
    <row r="85956" spans="41:44" ht="15" customHeight="1">
      <c r="AO85956" s="108"/>
      <c r="AR85956" s="108"/>
    </row>
    <row r="85957" spans="41:44" ht="15" customHeight="1">
      <c r="AO85957" s="108"/>
      <c r="AR85957" s="108"/>
    </row>
    <row r="85958" spans="41:44" ht="15" customHeight="1">
      <c r="AO85958" s="108"/>
      <c r="AR85958" s="108"/>
    </row>
    <row r="85959" spans="41:44" ht="15" customHeight="1">
      <c r="AO85959" s="108"/>
      <c r="AR85959" s="108"/>
    </row>
    <row r="85960" spans="41:44" ht="15" customHeight="1">
      <c r="AO85960" s="109"/>
      <c r="AR85960" s="109"/>
    </row>
    <row r="85961" spans="41:44" ht="15" customHeight="1">
      <c r="AO85961" s="104"/>
      <c r="AR85961" s="104"/>
    </row>
    <row r="85962" spans="41:44" ht="15" customHeight="1">
      <c r="AO85962" s="106"/>
      <c r="AR85962" s="106"/>
    </row>
    <row r="85963" spans="41:44" ht="15" customHeight="1">
      <c r="AO85963" s="106"/>
      <c r="AR85963" s="106"/>
    </row>
    <row r="85964" spans="41:44" ht="15" customHeight="1">
      <c r="AO85964" s="106"/>
      <c r="AR85964" s="106"/>
    </row>
    <row r="85965" spans="41:44" ht="15" customHeight="1">
      <c r="AO85965" s="106"/>
      <c r="AR85965" s="106"/>
    </row>
    <row r="85966" spans="41:44" ht="15" customHeight="1">
      <c r="AO85966" s="106"/>
      <c r="AR85966" s="106"/>
    </row>
    <row r="85967" spans="41:44" ht="15" customHeight="1">
      <c r="AO85967" s="106"/>
      <c r="AR85967" s="106"/>
    </row>
    <row r="85968" spans="41:44" ht="15" customHeight="1">
      <c r="AO85968" s="106"/>
      <c r="AR85968" s="106"/>
    </row>
    <row r="85969" spans="41:44" ht="15" customHeight="1">
      <c r="AO85969" s="108"/>
      <c r="AR85969" s="108"/>
    </row>
    <row r="85970" spans="41:44" ht="15" customHeight="1">
      <c r="AO85970" s="108"/>
      <c r="AR85970" s="108"/>
    </row>
    <row r="85971" spans="41:44" ht="15" customHeight="1">
      <c r="AO85971" s="108"/>
      <c r="AR85971" s="108"/>
    </row>
    <row r="85972" spans="41:44" ht="15" customHeight="1">
      <c r="AO85972" s="108"/>
      <c r="AR85972" s="108"/>
    </row>
    <row r="85973" spans="41:44" ht="15" customHeight="1">
      <c r="AO85973" s="108"/>
      <c r="AR85973" s="108"/>
    </row>
    <row r="85974" spans="41:44" ht="15" customHeight="1">
      <c r="AO85974" s="109"/>
      <c r="AR85974" s="109"/>
    </row>
    <row r="85975" spans="41:44" ht="15" customHeight="1">
      <c r="AO85975" s="104"/>
      <c r="AR85975" s="104"/>
    </row>
    <row r="85976" spans="41:44" ht="15" customHeight="1">
      <c r="AO85976" s="106"/>
      <c r="AR85976" s="106"/>
    </row>
    <row r="85977" spans="41:44" ht="15" customHeight="1">
      <c r="AO85977" s="106"/>
      <c r="AR85977" s="106"/>
    </row>
    <row r="85978" spans="41:44" ht="15" customHeight="1">
      <c r="AO85978" s="106"/>
      <c r="AR85978" s="106"/>
    </row>
    <row r="85979" spans="41:44" ht="15" customHeight="1">
      <c r="AO85979" s="106"/>
      <c r="AR85979" s="106"/>
    </row>
    <row r="85980" spans="41:44" ht="15" customHeight="1">
      <c r="AO85980" s="106"/>
      <c r="AR85980" s="106"/>
    </row>
    <row r="85981" spans="41:44" ht="15" customHeight="1">
      <c r="AO85981" s="106"/>
      <c r="AR85981" s="106"/>
    </row>
    <row r="85982" spans="41:44" ht="15" customHeight="1">
      <c r="AO85982" s="106"/>
      <c r="AR85982" s="106"/>
    </row>
    <row r="85983" spans="41:44" ht="15" customHeight="1">
      <c r="AO85983" s="108"/>
      <c r="AR85983" s="108"/>
    </row>
    <row r="85984" spans="41:44" ht="15" customHeight="1">
      <c r="AO85984" s="108"/>
      <c r="AR85984" s="108"/>
    </row>
    <row r="85985" spans="41:44" ht="15" customHeight="1">
      <c r="AO85985" s="108"/>
      <c r="AR85985" s="108"/>
    </row>
    <row r="85986" spans="41:44" ht="15" customHeight="1">
      <c r="AO85986" s="108"/>
      <c r="AR85986" s="108"/>
    </row>
    <row r="85987" spans="41:44" ht="15" customHeight="1">
      <c r="AO85987" s="108"/>
      <c r="AR85987" s="108"/>
    </row>
    <row r="85988" spans="41:44" ht="15" customHeight="1">
      <c r="AO85988" s="109"/>
      <c r="AR85988" s="109"/>
    </row>
    <row r="85989" spans="41:44" ht="15" customHeight="1">
      <c r="AO85989" s="104"/>
      <c r="AR85989" s="104"/>
    </row>
    <row r="85990" spans="41:44" ht="15" customHeight="1">
      <c r="AO85990" s="106"/>
      <c r="AR85990" s="106"/>
    </row>
    <row r="85991" spans="41:44" ht="15" customHeight="1">
      <c r="AO85991" s="106"/>
      <c r="AR85991" s="106"/>
    </row>
    <row r="85992" spans="41:44" ht="15" customHeight="1">
      <c r="AO85992" s="106"/>
      <c r="AR85992" s="106"/>
    </row>
    <row r="85993" spans="41:44" ht="15" customHeight="1">
      <c r="AO85993" s="106"/>
      <c r="AR85993" s="106"/>
    </row>
    <row r="85994" spans="41:44" ht="15" customHeight="1">
      <c r="AO85994" s="106"/>
      <c r="AR85994" s="106"/>
    </row>
    <row r="85995" spans="41:44" ht="15" customHeight="1">
      <c r="AO85995" s="106"/>
      <c r="AR85995" s="106"/>
    </row>
    <row r="85996" spans="41:44" ht="15" customHeight="1">
      <c r="AO85996" s="106"/>
      <c r="AR85996" s="106"/>
    </row>
    <row r="85997" spans="41:44" ht="15" customHeight="1">
      <c r="AO85997" s="108"/>
      <c r="AR85997" s="108"/>
    </row>
    <row r="85998" spans="41:44" ht="15" customHeight="1">
      <c r="AO85998" s="108"/>
      <c r="AR85998" s="108"/>
    </row>
    <row r="85999" spans="41:44" ht="15" customHeight="1">
      <c r="AO85999" s="108"/>
      <c r="AR85999" s="108"/>
    </row>
    <row r="86000" spans="41:44" ht="15" customHeight="1">
      <c r="AO86000" s="108"/>
      <c r="AR86000" s="108"/>
    </row>
    <row r="86001" spans="41:44" ht="15" customHeight="1">
      <c r="AO86001" s="108"/>
      <c r="AR86001" s="108"/>
    </row>
    <row r="86002" spans="41:44" ht="15" customHeight="1">
      <c r="AO86002" s="109"/>
      <c r="AR86002" s="109"/>
    </row>
    <row r="86003" spans="41:44" ht="15" customHeight="1">
      <c r="AO86003" s="104"/>
      <c r="AR86003" s="104"/>
    </row>
    <row r="86004" spans="41:44" ht="15" customHeight="1">
      <c r="AO86004" s="106"/>
      <c r="AR86004" s="106"/>
    </row>
    <row r="86005" spans="41:44" ht="15" customHeight="1">
      <c r="AO86005" s="106"/>
      <c r="AR86005" s="106"/>
    </row>
    <row r="86006" spans="41:44" ht="15" customHeight="1">
      <c r="AO86006" s="106"/>
      <c r="AR86006" s="106"/>
    </row>
    <row r="86007" spans="41:44" ht="15" customHeight="1">
      <c r="AO86007" s="106"/>
      <c r="AR86007" s="106"/>
    </row>
    <row r="86008" spans="41:44" ht="15" customHeight="1">
      <c r="AO86008" s="106"/>
      <c r="AR86008" s="106"/>
    </row>
    <row r="86009" spans="41:44" ht="15" customHeight="1">
      <c r="AO86009" s="106"/>
      <c r="AR86009" s="106"/>
    </row>
    <row r="86010" spans="41:44" ht="15" customHeight="1">
      <c r="AO86010" s="106"/>
      <c r="AR86010" s="106"/>
    </row>
    <row r="86011" spans="41:44" ht="15" customHeight="1">
      <c r="AO86011" s="108"/>
      <c r="AR86011" s="108"/>
    </row>
    <row r="86012" spans="41:44" ht="15" customHeight="1">
      <c r="AO86012" s="108"/>
      <c r="AR86012" s="108"/>
    </row>
    <row r="86013" spans="41:44" ht="15" customHeight="1">
      <c r="AO86013" s="108"/>
      <c r="AR86013" s="108"/>
    </row>
    <row r="86014" spans="41:44" ht="15" customHeight="1">
      <c r="AO86014" s="108"/>
      <c r="AR86014" s="108"/>
    </row>
    <row r="86015" spans="41:44" ht="15" customHeight="1">
      <c r="AO86015" s="108"/>
      <c r="AR86015" s="108"/>
    </row>
    <row r="86016" spans="41:44" ht="15" customHeight="1">
      <c r="AO86016" s="109"/>
      <c r="AR86016" s="109"/>
    </row>
    <row r="86017" spans="41:44" ht="15" customHeight="1">
      <c r="AO86017" s="104"/>
      <c r="AR86017" s="104"/>
    </row>
    <row r="86018" spans="41:44" ht="15" customHeight="1">
      <c r="AO86018" s="106"/>
      <c r="AR86018" s="106"/>
    </row>
    <row r="86019" spans="41:44" ht="15" customHeight="1">
      <c r="AO86019" s="106"/>
      <c r="AR86019" s="106"/>
    </row>
    <row r="86020" spans="41:44" ht="15" customHeight="1">
      <c r="AO86020" s="106"/>
      <c r="AR86020" s="106"/>
    </row>
    <row r="86021" spans="41:44" ht="15" customHeight="1">
      <c r="AO86021" s="106"/>
      <c r="AR86021" s="106"/>
    </row>
    <row r="86022" spans="41:44" ht="15" customHeight="1">
      <c r="AO86022" s="106"/>
      <c r="AR86022" s="106"/>
    </row>
    <row r="86023" spans="41:44" ht="15" customHeight="1">
      <c r="AO86023" s="106"/>
      <c r="AR86023" s="106"/>
    </row>
    <row r="86024" spans="41:44" ht="15" customHeight="1">
      <c r="AO86024" s="106"/>
      <c r="AR86024" s="106"/>
    </row>
    <row r="86025" spans="41:44" ht="15" customHeight="1">
      <c r="AO86025" s="108"/>
      <c r="AR86025" s="108"/>
    </row>
    <row r="86026" spans="41:44" ht="15" customHeight="1">
      <c r="AO86026" s="108"/>
      <c r="AR86026" s="108"/>
    </row>
    <row r="86027" spans="41:44" ht="15" customHeight="1">
      <c r="AO86027" s="108"/>
      <c r="AR86027" s="108"/>
    </row>
    <row r="86028" spans="41:44" ht="15" customHeight="1">
      <c r="AO86028" s="108"/>
      <c r="AR86028" s="108"/>
    </row>
    <row r="86029" spans="41:44" ht="15" customHeight="1">
      <c r="AO86029" s="108"/>
      <c r="AR86029" s="108"/>
    </row>
    <row r="86030" spans="41:44" ht="15" customHeight="1">
      <c r="AO86030" s="109"/>
      <c r="AR86030" s="109"/>
    </row>
    <row r="86031" spans="41:44" ht="15" customHeight="1">
      <c r="AO86031" s="104"/>
      <c r="AR86031" s="104"/>
    </row>
    <row r="86032" spans="41:44" ht="15" customHeight="1">
      <c r="AO86032" s="106"/>
      <c r="AR86032" s="106"/>
    </row>
    <row r="86033" spans="41:44" ht="15" customHeight="1">
      <c r="AO86033" s="106"/>
      <c r="AR86033" s="106"/>
    </row>
    <row r="86034" spans="41:44" ht="15" customHeight="1">
      <c r="AO86034" s="106"/>
      <c r="AR86034" s="106"/>
    </row>
    <row r="86035" spans="41:44" ht="15" customHeight="1">
      <c r="AO86035" s="106"/>
      <c r="AR86035" s="106"/>
    </row>
    <row r="86036" spans="41:44" ht="15" customHeight="1">
      <c r="AO86036" s="106"/>
      <c r="AR86036" s="106"/>
    </row>
    <row r="86037" spans="41:44" ht="15" customHeight="1">
      <c r="AO86037" s="106"/>
      <c r="AR86037" s="106"/>
    </row>
    <row r="86038" spans="41:44" ht="15" customHeight="1">
      <c r="AO86038" s="106"/>
      <c r="AR86038" s="106"/>
    </row>
    <row r="86039" spans="41:44" ht="15" customHeight="1">
      <c r="AO86039" s="108"/>
      <c r="AR86039" s="108"/>
    </row>
    <row r="86040" spans="41:44" ht="15" customHeight="1">
      <c r="AO86040" s="108"/>
      <c r="AR86040" s="108"/>
    </row>
    <row r="86041" spans="41:44" ht="15" customHeight="1">
      <c r="AO86041" s="108"/>
      <c r="AR86041" s="108"/>
    </row>
    <row r="86042" spans="41:44" ht="15" customHeight="1">
      <c r="AO86042" s="108"/>
      <c r="AR86042" s="108"/>
    </row>
    <row r="86043" spans="41:44" ht="15" customHeight="1">
      <c r="AO86043" s="108"/>
      <c r="AR86043" s="108"/>
    </row>
    <row r="86044" spans="41:44" ht="15" customHeight="1">
      <c r="AO86044" s="109"/>
      <c r="AR86044" s="109"/>
    </row>
    <row r="86045" spans="41:44" ht="15" customHeight="1">
      <c r="AO86045" s="104"/>
      <c r="AR86045" s="104"/>
    </row>
    <row r="86046" spans="41:44" ht="15" customHeight="1">
      <c r="AO86046" s="106"/>
      <c r="AR86046" s="106"/>
    </row>
    <row r="86047" spans="41:44" ht="15" customHeight="1">
      <c r="AO86047" s="106"/>
      <c r="AR86047" s="106"/>
    </row>
    <row r="86048" spans="41:44" ht="15" customHeight="1">
      <c r="AO86048" s="106"/>
      <c r="AR86048" s="106"/>
    </row>
    <row r="86049" spans="41:44" ht="15" customHeight="1">
      <c r="AO86049" s="106"/>
      <c r="AR86049" s="106"/>
    </row>
    <row r="86050" spans="41:44" ht="15" customHeight="1">
      <c r="AO86050" s="106"/>
      <c r="AR86050" s="106"/>
    </row>
    <row r="86051" spans="41:44" ht="15" customHeight="1">
      <c r="AO86051" s="106"/>
      <c r="AR86051" s="106"/>
    </row>
    <row r="86052" spans="41:44" ht="15" customHeight="1">
      <c r="AO86052" s="106"/>
      <c r="AR86052" s="106"/>
    </row>
    <row r="86053" spans="41:44" ht="15" customHeight="1">
      <c r="AO86053" s="108"/>
      <c r="AR86053" s="108"/>
    </row>
    <row r="86054" spans="41:44" ht="15" customHeight="1">
      <c r="AO86054" s="108"/>
      <c r="AR86054" s="108"/>
    </row>
    <row r="86055" spans="41:44" ht="15" customHeight="1">
      <c r="AO86055" s="108"/>
      <c r="AR86055" s="108"/>
    </row>
    <row r="86056" spans="41:44" ht="15" customHeight="1">
      <c r="AO86056" s="108"/>
      <c r="AR86056" s="108"/>
    </row>
    <row r="86057" spans="41:44" ht="15" customHeight="1">
      <c r="AO86057" s="108"/>
      <c r="AR86057" s="108"/>
    </row>
    <row r="86058" spans="41:44" ht="15" customHeight="1">
      <c r="AO86058" s="109"/>
      <c r="AR86058" s="109"/>
    </row>
    <row r="86059" spans="41:44" ht="15" customHeight="1">
      <c r="AO86059" s="104"/>
      <c r="AR86059" s="104"/>
    </row>
    <row r="86060" spans="41:44" ht="15" customHeight="1">
      <c r="AO86060" s="106"/>
      <c r="AR86060" s="106"/>
    </row>
    <row r="86061" spans="41:44" ht="15" customHeight="1">
      <c r="AO86061" s="106"/>
      <c r="AR86061" s="106"/>
    </row>
    <row r="86062" spans="41:44" ht="15" customHeight="1">
      <c r="AO86062" s="106"/>
      <c r="AR86062" s="106"/>
    </row>
    <row r="86063" spans="41:44" ht="15" customHeight="1">
      <c r="AO86063" s="106"/>
      <c r="AR86063" s="106"/>
    </row>
    <row r="86064" spans="41:44" ht="15" customHeight="1">
      <c r="AO86064" s="106"/>
      <c r="AR86064" s="106"/>
    </row>
    <row r="86065" spans="41:44" ht="15" customHeight="1">
      <c r="AO86065" s="106"/>
      <c r="AR86065" s="106"/>
    </row>
    <row r="86066" spans="41:44" ht="15" customHeight="1">
      <c r="AO86066" s="106"/>
      <c r="AR86066" s="106"/>
    </row>
    <row r="86067" spans="41:44" ht="15" customHeight="1">
      <c r="AO86067" s="108"/>
      <c r="AR86067" s="108"/>
    </row>
    <row r="86068" spans="41:44" ht="15" customHeight="1">
      <c r="AO86068" s="108"/>
      <c r="AR86068" s="108"/>
    </row>
    <row r="86069" spans="41:44" ht="15" customHeight="1">
      <c r="AO86069" s="108"/>
      <c r="AR86069" s="108"/>
    </row>
    <row r="86070" spans="41:44" ht="15" customHeight="1">
      <c r="AO86070" s="108"/>
      <c r="AR86070" s="108"/>
    </row>
    <row r="86071" spans="41:44" ht="15" customHeight="1">
      <c r="AO86071" s="108"/>
      <c r="AR86071" s="108"/>
    </row>
    <row r="86072" spans="41:44" ht="15" customHeight="1">
      <c r="AO86072" s="109"/>
      <c r="AR86072" s="109"/>
    </row>
    <row r="86073" spans="41:44" ht="15" customHeight="1">
      <c r="AO86073" s="104"/>
      <c r="AR86073" s="104"/>
    </row>
    <row r="86074" spans="41:44" ht="15" customHeight="1">
      <c r="AO86074" s="106"/>
      <c r="AR86074" s="106"/>
    </row>
    <row r="86075" spans="41:44" ht="15" customHeight="1">
      <c r="AO86075" s="106"/>
      <c r="AR86075" s="106"/>
    </row>
    <row r="86076" spans="41:44" ht="15" customHeight="1">
      <c r="AO86076" s="106"/>
      <c r="AR86076" s="106"/>
    </row>
    <row r="86077" spans="41:44" ht="15" customHeight="1">
      <c r="AO86077" s="106"/>
      <c r="AR86077" s="106"/>
    </row>
    <row r="86078" spans="41:44" ht="15" customHeight="1">
      <c r="AO86078" s="106"/>
      <c r="AR86078" s="106"/>
    </row>
    <row r="86079" spans="41:44" ht="15" customHeight="1">
      <c r="AO86079" s="106"/>
      <c r="AR86079" s="106"/>
    </row>
    <row r="86080" spans="41:44" ht="15" customHeight="1">
      <c r="AO86080" s="106"/>
      <c r="AR86080" s="106"/>
    </row>
    <row r="86081" spans="41:44" ht="15" customHeight="1">
      <c r="AO86081" s="108"/>
      <c r="AR86081" s="108"/>
    </row>
    <row r="86082" spans="41:44" ht="15" customHeight="1">
      <c r="AO86082" s="108"/>
      <c r="AR86082" s="108"/>
    </row>
    <row r="86083" spans="41:44" ht="15" customHeight="1">
      <c r="AO86083" s="108"/>
      <c r="AR86083" s="108"/>
    </row>
    <row r="86084" spans="41:44" ht="15" customHeight="1">
      <c r="AO86084" s="108"/>
      <c r="AR86084" s="108"/>
    </row>
    <row r="86085" spans="41:44" ht="15" customHeight="1">
      <c r="AO86085" s="108"/>
      <c r="AR86085" s="108"/>
    </row>
    <row r="86086" spans="41:44" ht="15" customHeight="1">
      <c r="AO86086" s="109"/>
      <c r="AR86086" s="109"/>
    </row>
    <row r="86087" spans="41:44" ht="15" customHeight="1">
      <c r="AO86087" s="104"/>
      <c r="AR86087" s="104"/>
    </row>
    <row r="86088" spans="41:44" ht="15" customHeight="1">
      <c r="AO86088" s="106"/>
      <c r="AR86088" s="106"/>
    </row>
    <row r="86089" spans="41:44" ht="15" customHeight="1">
      <c r="AO86089" s="106"/>
      <c r="AR86089" s="106"/>
    </row>
    <row r="86090" spans="41:44" ht="15" customHeight="1">
      <c r="AO86090" s="106"/>
      <c r="AR86090" s="106"/>
    </row>
    <row r="86091" spans="41:44" ht="15" customHeight="1">
      <c r="AO86091" s="106"/>
      <c r="AR86091" s="106"/>
    </row>
    <row r="86092" spans="41:44" ht="15" customHeight="1">
      <c r="AO86092" s="106"/>
      <c r="AR86092" s="106"/>
    </row>
    <row r="86093" spans="41:44" ht="15" customHeight="1">
      <c r="AO86093" s="106"/>
      <c r="AR86093" s="106"/>
    </row>
    <row r="86094" spans="41:44" ht="15" customHeight="1">
      <c r="AO86094" s="106"/>
      <c r="AR86094" s="106"/>
    </row>
    <row r="86095" spans="41:44" ht="15" customHeight="1">
      <c r="AO86095" s="108"/>
      <c r="AR86095" s="108"/>
    </row>
    <row r="86096" spans="41:44" ht="15" customHeight="1">
      <c r="AO86096" s="108"/>
      <c r="AR86096" s="108"/>
    </row>
    <row r="86097" spans="41:44" ht="15" customHeight="1">
      <c r="AO86097" s="108"/>
      <c r="AR86097" s="108"/>
    </row>
    <row r="86098" spans="41:44" ht="15" customHeight="1">
      <c r="AO86098" s="108"/>
      <c r="AR86098" s="108"/>
    </row>
    <row r="86099" spans="41:44" ht="15" customHeight="1">
      <c r="AO86099" s="108"/>
      <c r="AR86099" s="108"/>
    </row>
    <row r="86100" spans="41:44" ht="15" customHeight="1">
      <c r="AO86100" s="109"/>
      <c r="AR86100" s="109"/>
    </row>
    <row r="86101" spans="41:44" ht="15" customHeight="1">
      <c r="AO86101" s="104"/>
      <c r="AR86101" s="104"/>
    </row>
    <row r="86102" spans="41:44" ht="15" customHeight="1">
      <c r="AO86102" s="106"/>
      <c r="AR86102" s="106"/>
    </row>
    <row r="86103" spans="41:44" ht="15" customHeight="1">
      <c r="AO86103" s="106"/>
      <c r="AR86103" s="106"/>
    </row>
    <row r="86104" spans="41:44" ht="15" customHeight="1">
      <c r="AO86104" s="106"/>
      <c r="AR86104" s="106"/>
    </row>
    <row r="86105" spans="41:44" ht="15" customHeight="1">
      <c r="AO86105" s="106"/>
      <c r="AR86105" s="106"/>
    </row>
    <row r="86106" spans="41:44" ht="15" customHeight="1">
      <c r="AO86106" s="106"/>
      <c r="AR86106" s="106"/>
    </row>
    <row r="86107" spans="41:44" ht="15" customHeight="1">
      <c r="AO86107" s="106"/>
      <c r="AR86107" s="106"/>
    </row>
    <row r="86108" spans="41:44" ht="15" customHeight="1">
      <c r="AO86108" s="106"/>
      <c r="AR86108" s="106"/>
    </row>
    <row r="86109" spans="41:44" ht="15" customHeight="1">
      <c r="AO86109" s="108"/>
      <c r="AR86109" s="108"/>
    </row>
    <row r="86110" spans="41:44" ht="15" customHeight="1">
      <c r="AO86110" s="108"/>
      <c r="AR86110" s="108"/>
    </row>
    <row r="86111" spans="41:44" ht="15" customHeight="1">
      <c r="AO86111" s="108"/>
      <c r="AR86111" s="108"/>
    </row>
    <row r="86112" spans="41:44" ht="15" customHeight="1">
      <c r="AO86112" s="108"/>
      <c r="AR86112" s="108"/>
    </row>
    <row r="86113" spans="41:44" ht="15" customHeight="1">
      <c r="AO86113" s="108"/>
      <c r="AR86113" s="108"/>
    </row>
    <row r="86114" spans="41:44" ht="15" customHeight="1">
      <c r="AO86114" s="109"/>
      <c r="AR86114" s="109"/>
    </row>
    <row r="86115" spans="41:44" ht="15" customHeight="1">
      <c r="AO86115" s="104"/>
      <c r="AR86115" s="104"/>
    </row>
    <row r="86116" spans="41:44" ht="15" customHeight="1">
      <c r="AO86116" s="106"/>
      <c r="AR86116" s="106"/>
    </row>
    <row r="86117" spans="41:44" ht="15" customHeight="1">
      <c r="AO86117" s="106"/>
      <c r="AR86117" s="106"/>
    </row>
    <row r="86118" spans="41:44" ht="15" customHeight="1">
      <c r="AO86118" s="106"/>
      <c r="AR86118" s="106"/>
    </row>
    <row r="86119" spans="41:44" ht="15" customHeight="1">
      <c r="AO86119" s="106"/>
      <c r="AR86119" s="106"/>
    </row>
    <row r="86120" spans="41:44" ht="15" customHeight="1">
      <c r="AO86120" s="106"/>
      <c r="AR86120" s="106"/>
    </row>
    <row r="86121" spans="41:44" ht="15" customHeight="1">
      <c r="AO86121" s="106"/>
      <c r="AR86121" s="106"/>
    </row>
    <row r="86122" spans="41:44" ht="15" customHeight="1">
      <c r="AO86122" s="106"/>
      <c r="AR86122" s="106"/>
    </row>
    <row r="86123" spans="41:44" ht="15" customHeight="1">
      <c r="AO86123" s="108"/>
      <c r="AR86123" s="108"/>
    </row>
    <row r="86124" spans="41:44" ht="15" customHeight="1">
      <c r="AO86124" s="108"/>
      <c r="AR86124" s="108"/>
    </row>
    <row r="86125" spans="41:44" ht="15" customHeight="1">
      <c r="AO86125" s="108"/>
      <c r="AR86125" s="108"/>
    </row>
    <row r="86126" spans="41:44" ht="15" customHeight="1">
      <c r="AO86126" s="108"/>
      <c r="AR86126" s="108"/>
    </row>
    <row r="86127" spans="41:44" ht="15" customHeight="1">
      <c r="AO86127" s="108"/>
      <c r="AR86127" s="108"/>
    </row>
    <row r="86128" spans="41:44" ht="15" customHeight="1">
      <c r="AO86128" s="109"/>
      <c r="AR86128" s="109"/>
    </row>
    <row r="86129" spans="41:44" ht="15" customHeight="1">
      <c r="AO86129" s="104"/>
      <c r="AR86129" s="104"/>
    </row>
    <row r="86130" spans="41:44" ht="15" customHeight="1">
      <c r="AO86130" s="106"/>
      <c r="AR86130" s="106"/>
    </row>
    <row r="86131" spans="41:44" ht="15" customHeight="1">
      <c r="AO86131" s="106"/>
      <c r="AR86131" s="106"/>
    </row>
    <row r="86132" spans="41:44" ht="15" customHeight="1">
      <c r="AO86132" s="106"/>
      <c r="AR86132" s="106"/>
    </row>
    <row r="86133" spans="41:44" ht="15" customHeight="1">
      <c r="AO86133" s="106"/>
      <c r="AR86133" s="106"/>
    </row>
    <row r="86134" spans="41:44" ht="15" customHeight="1">
      <c r="AO86134" s="106"/>
      <c r="AR86134" s="106"/>
    </row>
    <row r="86135" spans="41:44" ht="15" customHeight="1">
      <c r="AO86135" s="106"/>
      <c r="AR86135" s="106"/>
    </row>
    <row r="86136" spans="41:44" ht="15" customHeight="1">
      <c r="AO86136" s="106"/>
      <c r="AR86136" s="106"/>
    </row>
    <row r="86137" spans="41:44" ht="15" customHeight="1">
      <c r="AO86137" s="108"/>
      <c r="AR86137" s="108"/>
    </row>
    <row r="86138" spans="41:44" ht="15" customHeight="1">
      <c r="AO86138" s="108"/>
      <c r="AR86138" s="108"/>
    </row>
    <row r="86139" spans="41:44" ht="15" customHeight="1">
      <c r="AO86139" s="108"/>
      <c r="AR86139" s="108"/>
    </row>
    <row r="86140" spans="41:44" ht="15" customHeight="1">
      <c r="AO86140" s="108"/>
      <c r="AR86140" s="108"/>
    </row>
    <row r="86141" spans="41:44" ht="15" customHeight="1">
      <c r="AO86141" s="108"/>
      <c r="AR86141" s="108"/>
    </row>
    <row r="86142" spans="41:44" ht="15" customHeight="1">
      <c r="AO86142" s="109"/>
      <c r="AR86142" s="109"/>
    </row>
    <row r="86143" spans="41:44" ht="15" customHeight="1">
      <c r="AO86143" s="104"/>
      <c r="AR86143" s="104"/>
    </row>
    <row r="86144" spans="41:44" ht="15" customHeight="1">
      <c r="AO86144" s="106"/>
      <c r="AR86144" s="106"/>
    </row>
    <row r="86145" spans="41:44" ht="15" customHeight="1">
      <c r="AO86145" s="106"/>
      <c r="AR86145" s="106"/>
    </row>
    <row r="86146" spans="41:44" ht="15" customHeight="1">
      <c r="AO86146" s="106"/>
      <c r="AR86146" s="106"/>
    </row>
    <row r="86147" spans="41:44" ht="15" customHeight="1">
      <c r="AO86147" s="106"/>
      <c r="AR86147" s="106"/>
    </row>
    <row r="86148" spans="41:44" ht="15" customHeight="1">
      <c r="AO86148" s="106"/>
      <c r="AR86148" s="106"/>
    </row>
    <row r="86149" spans="41:44" ht="15" customHeight="1">
      <c r="AO86149" s="106"/>
      <c r="AR86149" s="106"/>
    </row>
    <row r="86150" spans="41:44" ht="15" customHeight="1">
      <c r="AO86150" s="106"/>
      <c r="AR86150" s="106"/>
    </row>
    <row r="86151" spans="41:44" ht="15" customHeight="1">
      <c r="AO86151" s="108"/>
      <c r="AR86151" s="108"/>
    </row>
    <row r="86152" spans="41:44" ht="15" customHeight="1">
      <c r="AO86152" s="108"/>
      <c r="AR86152" s="108"/>
    </row>
    <row r="86153" spans="41:44" ht="15" customHeight="1">
      <c r="AO86153" s="108"/>
      <c r="AR86153" s="108"/>
    </row>
    <row r="86154" spans="41:44" ht="15" customHeight="1">
      <c r="AO86154" s="108"/>
      <c r="AR86154" s="108"/>
    </row>
    <row r="86155" spans="41:44" ht="15" customHeight="1">
      <c r="AO86155" s="108"/>
      <c r="AR86155" s="108"/>
    </row>
    <row r="86156" spans="41:44" ht="15" customHeight="1">
      <c r="AO86156" s="109"/>
      <c r="AR86156" s="109"/>
    </row>
    <row r="86157" spans="41:44" ht="15" customHeight="1">
      <c r="AO86157" s="104"/>
      <c r="AR86157" s="104"/>
    </row>
    <row r="86158" spans="41:44" ht="15" customHeight="1">
      <c r="AO86158" s="106"/>
      <c r="AR86158" s="106"/>
    </row>
    <row r="86159" spans="41:44" ht="15" customHeight="1">
      <c r="AO86159" s="106"/>
      <c r="AR86159" s="106"/>
    </row>
    <row r="86160" spans="41:44" ht="15" customHeight="1">
      <c r="AO86160" s="106"/>
      <c r="AR86160" s="106"/>
    </row>
    <row r="86161" spans="41:44" ht="15" customHeight="1">
      <c r="AO86161" s="106"/>
      <c r="AR86161" s="106"/>
    </row>
    <row r="86162" spans="41:44" ht="15" customHeight="1">
      <c r="AO86162" s="106"/>
      <c r="AR86162" s="106"/>
    </row>
    <row r="86163" spans="41:44" ht="15" customHeight="1">
      <c r="AO86163" s="106"/>
      <c r="AR86163" s="106"/>
    </row>
    <row r="86164" spans="41:44" ht="15" customHeight="1">
      <c r="AO86164" s="106"/>
      <c r="AR86164" s="106"/>
    </row>
    <row r="86165" spans="41:44" ht="15" customHeight="1">
      <c r="AO86165" s="108"/>
      <c r="AR86165" s="108"/>
    </row>
    <row r="86166" spans="41:44" ht="15" customHeight="1">
      <c r="AO86166" s="108"/>
      <c r="AR86166" s="108"/>
    </row>
    <row r="86167" spans="41:44" ht="15" customHeight="1">
      <c r="AO86167" s="108"/>
      <c r="AR86167" s="108"/>
    </row>
    <row r="86168" spans="41:44" ht="15" customHeight="1">
      <c r="AO86168" s="108"/>
      <c r="AR86168" s="108"/>
    </row>
    <row r="86169" spans="41:44" ht="15" customHeight="1">
      <c r="AO86169" s="108"/>
      <c r="AR86169" s="108"/>
    </row>
    <row r="86170" spans="41:44" ht="15" customHeight="1">
      <c r="AO86170" s="109"/>
      <c r="AR86170" s="109"/>
    </row>
    <row r="86171" spans="41:44" ht="15" customHeight="1">
      <c r="AO86171" s="104"/>
      <c r="AR86171" s="104"/>
    </row>
    <row r="86172" spans="41:44" ht="15" customHeight="1">
      <c r="AO86172" s="106"/>
      <c r="AR86172" s="106"/>
    </row>
    <row r="86173" spans="41:44" ht="15" customHeight="1">
      <c r="AO86173" s="106"/>
      <c r="AR86173" s="106"/>
    </row>
    <row r="86174" spans="41:44" ht="15" customHeight="1">
      <c r="AO86174" s="106"/>
      <c r="AR86174" s="106"/>
    </row>
    <row r="86175" spans="41:44" ht="15" customHeight="1">
      <c r="AO86175" s="106"/>
      <c r="AR86175" s="106"/>
    </row>
    <row r="86176" spans="41:44" ht="15" customHeight="1">
      <c r="AO86176" s="106"/>
      <c r="AR86176" s="106"/>
    </row>
    <row r="86177" spans="41:44" ht="15" customHeight="1">
      <c r="AO86177" s="106"/>
      <c r="AR86177" s="106"/>
    </row>
    <row r="86178" spans="41:44" ht="15" customHeight="1">
      <c r="AO86178" s="106"/>
      <c r="AR86178" s="106"/>
    </row>
    <row r="86179" spans="41:44" ht="15" customHeight="1">
      <c r="AO86179" s="108"/>
      <c r="AR86179" s="108"/>
    </row>
    <row r="86180" spans="41:44" ht="15" customHeight="1">
      <c r="AO86180" s="108"/>
      <c r="AR86180" s="108"/>
    </row>
    <row r="86181" spans="41:44" ht="15" customHeight="1">
      <c r="AO86181" s="108"/>
      <c r="AR86181" s="108"/>
    </row>
    <row r="86182" spans="41:44" ht="15" customHeight="1">
      <c r="AO86182" s="108"/>
      <c r="AR86182" s="108"/>
    </row>
    <row r="86183" spans="41:44" ht="15" customHeight="1">
      <c r="AO86183" s="108"/>
      <c r="AR86183" s="108"/>
    </row>
    <row r="86184" spans="41:44" ht="15" customHeight="1">
      <c r="AO86184" s="109"/>
      <c r="AR86184" s="109"/>
    </row>
    <row r="86185" spans="41:44" ht="15" customHeight="1">
      <c r="AO86185" s="104"/>
      <c r="AR86185" s="104"/>
    </row>
    <row r="86186" spans="41:44" ht="15" customHeight="1">
      <c r="AO86186" s="106"/>
      <c r="AR86186" s="106"/>
    </row>
    <row r="86187" spans="41:44" ht="15" customHeight="1">
      <c r="AO86187" s="106"/>
      <c r="AR86187" s="106"/>
    </row>
    <row r="86188" spans="41:44" ht="15" customHeight="1">
      <c r="AO86188" s="106"/>
      <c r="AR86188" s="106"/>
    </row>
    <row r="86189" spans="41:44" ht="15" customHeight="1">
      <c r="AO86189" s="106"/>
      <c r="AR86189" s="106"/>
    </row>
    <row r="86190" spans="41:44" ht="15" customHeight="1">
      <c r="AO86190" s="106"/>
      <c r="AR86190" s="106"/>
    </row>
    <row r="86191" spans="41:44" ht="15" customHeight="1">
      <c r="AO86191" s="106"/>
      <c r="AR86191" s="106"/>
    </row>
    <row r="86192" spans="41:44" ht="15" customHeight="1">
      <c r="AO86192" s="106"/>
      <c r="AR86192" s="106"/>
    </row>
    <row r="86193" spans="41:44" ht="15" customHeight="1">
      <c r="AO86193" s="108"/>
      <c r="AR86193" s="108"/>
    </row>
    <row r="86194" spans="41:44" ht="15" customHeight="1">
      <c r="AO86194" s="108"/>
      <c r="AR86194" s="108"/>
    </row>
    <row r="86195" spans="41:44" ht="15" customHeight="1">
      <c r="AO86195" s="108"/>
      <c r="AR86195" s="108"/>
    </row>
    <row r="86196" spans="41:44" ht="15" customHeight="1">
      <c r="AO86196" s="108"/>
      <c r="AR86196" s="108"/>
    </row>
    <row r="86197" spans="41:44" ht="15" customHeight="1">
      <c r="AO86197" s="108"/>
      <c r="AR86197" s="108"/>
    </row>
    <row r="86198" spans="41:44" ht="15" customHeight="1">
      <c r="AO86198" s="109"/>
      <c r="AR86198" s="109"/>
    </row>
    <row r="86199" spans="41:44" ht="15" customHeight="1">
      <c r="AO86199" s="104"/>
      <c r="AR86199" s="104"/>
    </row>
    <row r="86200" spans="41:44" ht="15" customHeight="1">
      <c r="AO86200" s="106"/>
      <c r="AR86200" s="106"/>
    </row>
    <row r="86201" spans="41:44" ht="15" customHeight="1">
      <c r="AO86201" s="106"/>
      <c r="AR86201" s="106"/>
    </row>
    <row r="86202" spans="41:44" ht="15" customHeight="1">
      <c r="AO86202" s="106"/>
      <c r="AR86202" s="106"/>
    </row>
    <row r="86203" spans="41:44" ht="15" customHeight="1">
      <c r="AO86203" s="106"/>
      <c r="AR86203" s="106"/>
    </row>
    <row r="86204" spans="41:44" ht="15" customHeight="1">
      <c r="AO86204" s="106"/>
      <c r="AR86204" s="106"/>
    </row>
    <row r="86205" spans="41:44" ht="15" customHeight="1">
      <c r="AO86205" s="106"/>
      <c r="AR86205" s="106"/>
    </row>
    <row r="86206" spans="41:44" ht="15" customHeight="1">
      <c r="AO86206" s="106"/>
      <c r="AR86206" s="106"/>
    </row>
    <row r="86207" spans="41:44" ht="15" customHeight="1">
      <c r="AO86207" s="108"/>
      <c r="AR86207" s="108"/>
    </row>
    <row r="86208" spans="41:44" ht="15" customHeight="1">
      <c r="AO86208" s="108"/>
      <c r="AR86208" s="108"/>
    </row>
    <row r="86209" spans="41:44" ht="15" customHeight="1">
      <c r="AO86209" s="108"/>
      <c r="AR86209" s="108"/>
    </row>
    <row r="86210" spans="41:44" ht="15" customHeight="1">
      <c r="AO86210" s="108"/>
      <c r="AR86210" s="108"/>
    </row>
    <row r="86211" spans="41:44" ht="15" customHeight="1">
      <c r="AO86211" s="108"/>
      <c r="AR86211" s="108"/>
    </row>
    <row r="86212" spans="41:44" ht="15" customHeight="1">
      <c r="AO86212" s="109"/>
      <c r="AR86212" s="109"/>
    </row>
    <row r="86213" spans="41:44" ht="15" customHeight="1">
      <c r="AO86213" s="104"/>
      <c r="AR86213" s="104"/>
    </row>
    <row r="86214" spans="41:44" ht="15" customHeight="1">
      <c r="AO86214" s="106"/>
      <c r="AR86214" s="106"/>
    </row>
    <row r="86215" spans="41:44" ht="15" customHeight="1">
      <c r="AO86215" s="106"/>
      <c r="AR86215" s="106"/>
    </row>
    <row r="86216" spans="41:44" ht="15" customHeight="1">
      <c r="AO86216" s="106"/>
      <c r="AR86216" s="106"/>
    </row>
    <row r="86217" spans="41:44" ht="15" customHeight="1">
      <c r="AO86217" s="106"/>
      <c r="AR86217" s="106"/>
    </row>
    <row r="86218" spans="41:44" ht="15" customHeight="1">
      <c r="AO86218" s="106"/>
      <c r="AR86218" s="106"/>
    </row>
    <row r="86219" spans="41:44" ht="15" customHeight="1">
      <c r="AO86219" s="106"/>
      <c r="AR86219" s="106"/>
    </row>
    <row r="86220" spans="41:44" ht="15" customHeight="1">
      <c r="AO86220" s="106"/>
      <c r="AR86220" s="106"/>
    </row>
    <row r="86221" spans="41:44" ht="15" customHeight="1">
      <c r="AO86221" s="108"/>
      <c r="AR86221" s="108"/>
    </row>
    <row r="86222" spans="41:44" ht="15" customHeight="1">
      <c r="AO86222" s="108"/>
      <c r="AR86222" s="108"/>
    </row>
    <row r="86223" spans="41:44" ht="15" customHeight="1">
      <c r="AO86223" s="108"/>
      <c r="AR86223" s="108"/>
    </row>
    <row r="86224" spans="41:44" ht="15" customHeight="1">
      <c r="AO86224" s="108"/>
      <c r="AR86224" s="108"/>
    </row>
    <row r="86225" spans="41:44" ht="15" customHeight="1">
      <c r="AO86225" s="108"/>
      <c r="AR86225" s="108"/>
    </row>
    <row r="86226" spans="41:44" ht="15" customHeight="1">
      <c r="AO86226" s="109"/>
      <c r="AR86226" s="109"/>
    </row>
    <row r="86227" spans="41:44" ht="15" customHeight="1">
      <c r="AO86227" s="104"/>
      <c r="AR86227" s="104"/>
    </row>
    <row r="86228" spans="41:44" ht="15" customHeight="1">
      <c r="AO86228" s="106"/>
      <c r="AR86228" s="106"/>
    </row>
    <row r="86229" spans="41:44" ht="15" customHeight="1">
      <c r="AO86229" s="106"/>
      <c r="AR86229" s="106"/>
    </row>
    <row r="86230" spans="41:44" ht="15" customHeight="1">
      <c r="AO86230" s="106"/>
      <c r="AR86230" s="106"/>
    </row>
    <row r="86231" spans="41:44" ht="15" customHeight="1">
      <c r="AO86231" s="106"/>
      <c r="AR86231" s="106"/>
    </row>
    <row r="86232" spans="41:44" ht="15" customHeight="1">
      <c r="AO86232" s="106"/>
      <c r="AR86232" s="106"/>
    </row>
    <row r="86233" spans="41:44" ht="15" customHeight="1">
      <c r="AO86233" s="106"/>
      <c r="AR86233" s="106"/>
    </row>
    <row r="86234" spans="41:44" ht="15" customHeight="1">
      <c r="AO86234" s="106"/>
      <c r="AR86234" s="106"/>
    </row>
    <row r="86235" spans="41:44" ht="15" customHeight="1">
      <c r="AO86235" s="108"/>
      <c r="AR86235" s="108"/>
    </row>
    <row r="86236" spans="41:44" ht="15" customHeight="1">
      <c r="AO86236" s="108"/>
      <c r="AR86236" s="108"/>
    </row>
    <row r="86237" spans="41:44" ht="15" customHeight="1">
      <c r="AO86237" s="108"/>
      <c r="AR86237" s="108"/>
    </row>
    <row r="86238" spans="41:44" ht="15" customHeight="1">
      <c r="AO86238" s="108"/>
      <c r="AR86238" s="108"/>
    </row>
    <row r="86239" spans="41:44" ht="15" customHeight="1">
      <c r="AO86239" s="108"/>
      <c r="AR86239" s="108"/>
    </row>
    <row r="86240" spans="41:44" ht="15" customHeight="1">
      <c r="AO86240" s="109"/>
      <c r="AR86240" s="109"/>
    </row>
    <row r="86241" spans="41:44" ht="15" customHeight="1">
      <c r="AO86241" s="104"/>
      <c r="AR86241" s="104"/>
    </row>
    <row r="86242" spans="41:44" ht="15" customHeight="1">
      <c r="AO86242" s="106"/>
      <c r="AR86242" s="106"/>
    </row>
    <row r="86243" spans="41:44" ht="15" customHeight="1">
      <c r="AO86243" s="106"/>
      <c r="AR86243" s="106"/>
    </row>
    <row r="86244" spans="41:44" ht="15" customHeight="1">
      <c r="AO86244" s="106"/>
      <c r="AR86244" s="106"/>
    </row>
    <row r="86245" spans="41:44" ht="15" customHeight="1">
      <c r="AO86245" s="106"/>
      <c r="AR86245" s="106"/>
    </row>
    <row r="86246" spans="41:44" ht="15" customHeight="1">
      <c r="AO86246" s="106"/>
      <c r="AR86246" s="106"/>
    </row>
    <row r="86247" spans="41:44" ht="15" customHeight="1">
      <c r="AO86247" s="106"/>
      <c r="AR86247" s="106"/>
    </row>
    <row r="86248" spans="41:44" ht="15" customHeight="1">
      <c r="AO86248" s="106"/>
      <c r="AR86248" s="106"/>
    </row>
    <row r="86249" spans="41:44" ht="15" customHeight="1">
      <c r="AO86249" s="108"/>
      <c r="AR86249" s="108"/>
    </row>
    <row r="86250" spans="41:44" ht="15" customHeight="1">
      <c r="AO86250" s="108"/>
      <c r="AR86250" s="108"/>
    </row>
    <row r="86251" spans="41:44" ht="15" customHeight="1">
      <c r="AO86251" s="108"/>
      <c r="AR86251" s="108"/>
    </row>
    <row r="86252" spans="41:44" ht="15" customHeight="1">
      <c r="AO86252" s="108"/>
      <c r="AR86252" s="108"/>
    </row>
    <row r="86253" spans="41:44" ht="15" customHeight="1">
      <c r="AO86253" s="108"/>
      <c r="AR86253" s="108"/>
    </row>
    <row r="86254" spans="41:44" ht="15" customHeight="1">
      <c r="AO86254" s="109"/>
      <c r="AR86254" s="109"/>
    </row>
    <row r="86255" spans="41:44" ht="15" customHeight="1">
      <c r="AO86255" s="104"/>
      <c r="AR86255" s="104"/>
    </row>
    <row r="86256" spans="41:44" ht="15" customHeight="1">
      <c r="AO86256" s="106"/>
      <c r="AR86256" s="106"/>
    </row>
    <row r="86257" spans="41:44" ht="15" customHeight="1">
      <c r="AO86257" s="106"/>
      <c r="AR86257" s="106"/>
    </row>
    <row r="86258" spans="41:44" ht="15" customHeight="1">
      <c r="AO86258" s="106"/>
      <c r="AR86258" s="106"/>
    </row>
    <row r="86259" spans="41:44" ht="15" customHeight="1">
      <c r="AO86259" s="106"/>
      <c r="AR86259" s="106"/>
    </row>
    <row r="86260" spans="41:44" ht="15" customHeight="1">
      <c r="AO86260" s="106"/>
      <c r="AR86260" s="106"/>
    </row>
    <row r="86261" spans="41:44" ht="15" customHeight="1">
      <c r="AO86261" s="106"/>
      <c r="AR86261" s="106"/>
    </row>
    <row r="86262" spans="41:44" ht="15" customHeight="1">
      <c r="AO86262" s="106"/>
      <c r="AR86262" s="106"/>
    </row>
    <row r="86263" spans="41:44" ht="15" customHeight="1">
      <c r="AO86263" s="108"/>
      <c r="AR86263" s="108"/>
    </row>
    <row r="86264" spans="41:44" ht="15" customHeight="1">
      <c r="AO86264" s="108"/>
      <c r="AR86264" s="108"/>
    </row>
    <row r="86265" spans="41:44" ht="15" customHeight="1">
      <c r="AO86265" s="108"/>
      <c r="AR86265" s="108"/>
    </row>
    <row r="86266" spans="41:44" ht="15" customHeight="1">
      <c r="AO86266" s="108"/>
      <c r="AR86266" s="108"/>
    </row>
    <row r="86267" spans="41:44" ht="15" customHeight="1">
      <c r="AO86267" s="108"/>
      <c r="AR86267" s="108"/>
    </row>
    <row r="86268" spans="41:44" ht="15" customHeight="1">
      <c r="AO86268" s="109"/>
      <c r="AR86268" s="109"/>
    </row>
    <row r="86269" spans="41:44" ht="15" customHeight="1">
      <c r="AO86269" s="104"/>
      <c r="AR86269" s="104"/>
    </row>
    <row r="86270" spans="41:44" ht="15" customHeight="1">
      <c r="AO86270" s="106"/>
      <c r="AR86270" s="106"/>
    </row>
    <row r="86271" spans="41:44" ht="15" customHeight="1">
      <c r="AO86271" s="106"/>
      <c r="AR86271" s="106"/>
    </row>
    <row r="86272" spans="41:44" ht="15" customHeight="1">
      <c r="AO86272" s="106"/>
      <c r="AR86272" s="106"/>
    </row>
    <row r="86273" spans="41:44" ht="15" customHeight="1">
      <c r="AO86273" s="106"/>
      <c r="AR86273" s="106"/>
    </row>
    <row r="86274" spans="41:44" ht="15" customHeight="1">
      <c r="AO86274" s="106"/>
      <c r="AR86274" s="106"/>
    </row>
    <row r="86275" spans="41:44" ht="15" customHeight="1">
      <c r="AO86275" s="106"/>
      <c r="AR86275" s="106"/>
    </row>
    <row r="86276" spans="41:44" ht="15" customHeight="1">
      <c r="AO86276" s="106"/>
      <c r="AR86276" s="106"/>
    </row>
    <row r="86277" spans="41:44" ht="15" customHeight="1">
      <c r="AO86277" s="108"/>
      <c r="AR86277" s="108"/>
    </row>
    <row r="86278" spans="41:44" ht="15" customHeight="1">
      <c r="AO86278" s="108"/>
      <c r="AR86278" s="108"/>
    </row>
    <row r="86279" spans="41:44" ht="15" customHeight="1">
      <c r="AO86279" s="108"/>
      <c r="AR86279" s="108"/>
    </row>
    <row r="86280" spans="41:44" ht="15" customHeight="1">
      <c r="AO86280" s="108"/>
      <c r="AR86280" s="108"/>
    </row>
    <row r="86281" spans="41:44" ht="15" customHeight="1">
      <c r="AO86281" s="108"/>
      <c r="AR86281" s="108"/>
    </row>
    <row r="86282" spans="41:44" ht="15" customHeight="1">
      <c r="AO86282" s="109"/>
      <c r="AR86282" s="109"/>
    </row>
    <row r="86283" spans="41:44" ht="15" customHeight="1">
      <c r="AO86283" s="104"/>
      <c r="AR86283" s="104"/>
    </row>
    <row r="86284" spans="41:44" ht="15" customHeight="1">
      <c r="AO86284" s="106"/>
      <c r="AR86284" s="106"/>
    </row>
    <row r="86285" spans="41:44" ht="15" customHeight="1">
      <c r="AO86285" s="106"/>
      <c r="AR86285" s="106"/>
    </row>
    <row r="86286" spans="41:44" ht="15" customHeight="1">
      <c r="AO86286" s="106"/>
      <c r="AR86286" s="106"/>
    </row>
    <row r="86287" spans="41:44" ht="15" customHeight="1">
      <c r="AO86287" s="106"/>
      <c r="AR86287" s="106"/>
    </row>
    <row r="86288" spans="41:44" ht="15" customHeight="1">
      <c r="AO86288" s="106"/>
      <c r="AR86288" s="106"/>
    </row>
    <row r="86289" spans="41:44" ht="15" customHeight="1">
      <c r="AO86289" s="106"/>
      <c r="AR86289" s="106"/>
    </row>
    <row r="86290" spans="41:44" ht="15" customHeight="1">
      <c r="AO86290" s="106"/>
      <c r="AR86290" s="106"/>
    </row>
    <row r="86291" spans="41:44" ht="15" customHeight="1">
      <c r="AO86291" s="108"/>
      <c r="AR86291" s="108"/>
    </row>
    <row r="86292" spans="41:44" ht="15" customHeight="1">
      <c r="AO86292" s="108"/>
      <c r="AR86292" s="108"/>
    </row>
    <row r="86293" spans="41:44" ht="15" customHeight="1">
      <c r="AO86293" s="108"/>
      <c r="AR86293" s="108"/>
    </row>
    <row r="86294" spans="41:44" ht="15" customHeight="1">
      <c r="AO86294" s="108"/>
      <c r="AR86294" s="108"/>
    </row>
    <row r="86295" spans="41:44" ht="15" customHeight="1">
      <c r="AO86295" s="108"/>
      <c r="AR86295" s="108"/>
    </row>
    <row r="86296" spans="41:44" ht="15" customHeight="1">
      <c r="AO86296" s="109"/>
      <c r="AR86296" s="109"/>
    </row>
    <row r="86297" spans="41:44" ht="15" customHeight="1">
      <c r="AO86297" s="104"/>
      <c r="AR86297" s="104"/>
    </row>
    <row r="86298" spans="41:44" ht="15" customHeight="1">
      <c r="AO86298" s="106"/>
      <c r="AR86298" s="106"/>
    </row>
    <row r="86299" spans="41:44" ht="15" customHeight="1">
      <c r="AO86299" s="106"/>
      <c r="AR86299" s="106"/>
    </row>
    <row r="86300" spans="41:44" ht="15" customHeight="1">
      <c r="AO86300" s="106"/>
      <c r="AR86300" s="106"/>
    </row>
    <row r="86301" spans="41:44" ht="15" customHeight="1">
      <c r="AO86301" s="106"/>
      <c r="AR86301" s="106"/>
    </row>
    <row r="86302" spans="41:44" ht="15" customHeight="1">
      <c r="AO86302" s="106"/>
      <c r="AR86302" s="106"/>
    </row>
    <row r="86303" spans="41:44" ht="15" customHeight="1">
      <c r="AO86303" s="106"/>
      <c r="AR86303" s="106"/>
    </row>
    <row r="86304" spans="41:44" ht="15" customHeight="1">
      <c r="AO86304" s="106"/>
      <c r="AR86304" s="106"/>
    </row>
    <row r="86305" spans="41:44" ht="15" customHeight="1">
      <c r="AO86305" s="108"/>
      <c r="AR86305" s="108"/>
    </row>
    <row r="86306" spans="41:44" ht="15" customHeight="1">
      <c r="AO86306" s="108"/>
      <c r="AR86306" s="108"/>
    </row>
    <row r="86307" spans="41:44" ht="15" customHeight="1">
      <c r="AO86307" s="108"/>
      <c r="AR86307" s="108"/>
    </row>
    <row r="86308" spans="41:44" ht="15" customHeight="1">
      <c r="AO86308" s="108"/>
      <c r="AR86308" s="108"/>
    </row>
    <row r="86309" spans="41:44" ht="15" customHeight="1">
      <c r="AO86309" s="108"/>
      <c r="AR86309" s="108"/>
    </row>
    <row r="86310" spans="41:44" ht="15" customHeight="1">
      <c r="AO86310" s="109"/>
      <c r="AR86310" s="109"/>
    </row>
    <row r="86311" spans="41:44" ht="15" customHeight="1">
      <c r="AO86311" s="104"/>
      <c r="AR86311" s="104"/>
    </row>
    <row r="86312" spans="41:44" ht="15" customHeight="1">
      <c r="AO86312" s="106"/>
      <c r="AR86312" s="106"/>
    </row>
    <row r="86313" spans="41:44" ht="15" customHeight="1">
      <c r="AO86313" s="106"/>
      <c r="AR86313" s="106"/>
    </row>
    <row r="86314" spans="41:44" ht="15" customHeight="1">
      <c r="AO86314" s="106"/>
      <c r="AR86314" s="106"/>
    </row>
    <row r="86315" spans="41:44" ht="15" customHeight="1">
      <c r="AO86315" s="106"/>
      <c r="AR86315" s="106"/>
    </row>
    <row r="86316" spans="41:44" ht="15" customHeight="1">
      <c r="AO86316" s="106"/>
      <c r="AR86316" s="106"/>
    </row>
    <row r="86317" spans="41:44" ht="15" customHeight="1">
      <c r="AO86317" s="106"/>
      <c r="AR86317" s="106"/>
    </row>
    <row r="86318" spans="41:44" ht="15" customHeight="1">
      <c r="AO86318" s="106"/>
      <c r="AR86318" s="106"/>
    </row>
    <row r="86319" spans="41:44" ht="15" customHeight="1">
      <c r="AO86319" s="108"/>
      <c r="AR86319" s="108"/>
    </row>
    <row r="86320" spans="41:44" ht="15" customHeight="1">
      <c r="AO86320" s="108"/>
      <c r="AR86320" s="108"/>
    </row>
    <row r="86321" spans="41:44" ht="15" customHeight="1">
      <c r="AO86321" s="108"/>
      <c r="AR86321" s="108"/>
    </row>
    <row r="86322" spans="41:44" ht="15" customHeight="1">
      <c r="AO86322" s="108"/>
      <c r="AR86322" s="108"/>
    </row>
    <row r="86323" spans="41:44" ht="15" customHeight="1">
      <c r="AO86323" s="108"/>
      <c r="AR86323" s="108"/>
    </row>
    <row r="86324" spans="41:44" ht="15" customHeight="1">
      <c r="AO86324" s="109"/>
      <c r="AR86324" s="109"/>
    </row>
    <row r="86325" spans="41:44" ht="15" customHeight="1">
      <c r="AO86325" s="104"/>
      <c r="AR86325" s="104"/>
    </row>
    <row r="86326" spans="41:44" ht="15" customHeight="1">
      <c r="AO86326" s="106"/>
      <c r="AR86326" s="106"/>
    </row>
    <row r="86327" spans="41:44" ht="15" customHeight="1">
      <c r="AO86327" s="106"/>
      <c r="AR86327" s="106"/>
    </row>
    <row r="86328" spans="41:44" ht="15" customHeight="1">
      <c r="AO86328" s="106"/>
      <c r="AR86328" s="106"/>
    </row>
    <row r="86329" spans="41:44" ht="15" customHeight="1">
      <c r="AO86329" s="106"/>
      <c r="AR86329" s="106"/>
    </row>
    <row r="86330" spans="41:44" ht="15" customHeight="1">
      <c r="AO86330" s="106"/>
      <c r="AR86330" s="106"/>
    </row>
    <row r="86331" spans="41:44" ht="15" customHeight="1">
      <c r="AO86331" s="106"/>
      <c r="AR86331" s="106"/>
    </row>
    <row r="86332" spans="41:44" ht="15" customHeight="1">
      <c r="AO86332" s="106"/>
      <c r="AR86332" s="106"/>
    </row>
    <row r="86333" spans="41:44" ht="15" customHeight="1">
      <c r="AO86333" s="108"/>
      <c r="AR86333" s="108"/>
    </row>
    <row r="86334" spans="41:44" ht="15" customHeight="1">
      <c r="AO86334" s="108"/>
      <c r="AR86334" s="108"/>
    </row>
    <row r="86335" spans="41:44" ht="15" customHeight="1">
      <c r="AO86335" s="108"/>
      <c r="AR86335" s="108"/>
    </row>
    <row r="86336" spans="41:44" ht="15" customHeight="1">
      <c r="AO86336" s="108"/>
      <c r="AR86336" s="108"/>
    </row>
    <row r="86337" spans="41:44" ht="15" customHeight="1">
      <c r="AO86337" s="108"/>
      <c r="AR86337" s="108"/>
    </row>
    <row r="86338" spans="41:44" ht="15" customHeight="1">
      <c r="AO86338" s="109"/>
      <c r="AR86338" s="109"/>
    </row>
    <row r="86339" spans="41:44" ht="15" customHeight="1">
      <c r="AO86339" s="104"/>
      <c r="AR86339" s="104"/>
    </row>
    <row r="86340" spans="41:44" ht="15" customHeight="1">
      <c r="AO86340" s="106"/>
      <c r="AR86340" s="106"/>
    </row>
    <row r="86341" spans="41:44" ht="15" customHeight="1">
      <c r="AO86341" s="106"/>
      <c r="AR86341" s="106"/>
    </row>
    <row r="86342" spans="41:44" ht="15" customHeight="1">
      <c r="AO86342" s="106"/>
      <c r="AR86342" s="106"/>
    </row>
    <row r="86343" spans="41:44" ht="15" customHeight="1">
      <c r="AO86343" s="106"/>
      <c r="AR86343" s="106"/>
    </row>
    <row r="86344" spans="41:44" ht="15" customHeight="1">
      <c r="AO86344" s="106"/>
      <c r="AR86344" s="106"/>
    </row>
    <row r="86345" spans="41:44" ht="15" customHeight="1">
      <c r="AO86345" s="106"/>
      <c r="AR86345" s="106"/>
    </row>
    <row r="86346" spans="41:44" ht="15" customHeight="1">
      <c r="AO86346" s="106"/>
      <c r="AR86346" s="106"/>
    </row>
    <row r="86347" spans="41:44" ht="15" customHeight="1">
      <c r="AO86347" s="108"/>
      <c r="AR86347" s="108"/>
    </row>
    <row r="86348" spans="41:44" ht="15" customHeight="1">
      <c r="AO86348" s="108"/>
      <c r="AR86348" s="108"/>
    </row>
    <row r="86349" spans="41:44" ht="15" customHeight="1">
      <c r="AO86349" s="108"/>
      <c r="AR86349" s="108"/>
    </row>
    <row r="86350" spans="41:44" ht="15" customHeight="1">
      <c r="AO86350" s="108"/>
      <c r="AR86350" s="108"/>
    </row>
    <row r="86351" spans="41:44" ht="15" customHeight="1">
      <c r="AO86351" s="108"/>
      <c r="AR86351" s="108"/>
    </row>
    <row r="86352" spans="41:44" ht="15" customHeight="1">
      <c r="AO86352" s="109"/>
      <c r="AR86352" s="109"/>
    </row>
    <row r="86353" spans="41:44" ht="15" customHeight="1">
      <c r="AO86353" s="104"/>
      <c r="AR86353" s="104"/>
    </row>
    <row r="86354" spans="41:44" ht="15" customHeight="1">
      <c r="AO86354" s="106"/>
      <c r="AR86354" s="106"/>
    </row>
    <row r="86355" spans="41:44" ht="15" customHeight="1">
      <c r="AO86355" s="106"/>
      <c r="AR86355" s="106"/>
    </row>
    <row r="86356" spans="41:44" ht="15" customHeight="1">
      <c r="AO86356" s="106"/>
      <c r="AR86356" s="106"/>
    </row>
    <row r="86357" spans="41:44" ht="15" customHeight="1">
      <c r="AO86357" s="106"/>
      <c r="AR86357" s="106"/>
    </row>
    <row r="86358" spans="41:44" ht="15" customHeight="1">
      <c r="AO86358" s="106"/>
      <c r="AR86358" s="106"/>
    </row>
    <row r="86359" spans="41:44" ht="15" customHeight="1">
      <c r="AO86359" s="106"/>
      <c r="AR86359" s="106"/>
    </row>
    <row r="86360" spans="41:44" ht="15" customHeight="1">
      <c r="AO86360" s="106"/>
      <c r="AR86360" s="106"/>
    </row>
    <row r="86361" spans="41:44" ht="15" customHeight="1">
      <c r="AO86361" s="108"/>
      <c r="AR86361" s="108"/>
    </row>
    <row r="86362" spans="41:44" ht="15" customHeight="1">
      <c r="AO86362" s="108"/>
      <c r="AR86362" s="108"/>
    </row>
    <row r="86363" spans="41:44" ht="15" customHeight="1">
      <c r="AO86363" s="108"/>
      <c r="AR86363" s="108"/>
    </row>
    <row r="86364" spans="41:44" ht="15" customHeight="1">
      <c r="AO86364" s="108"/>
      <c r="AR86364" s="108"/>
    </row>
    <row r="86365" spans="41:44" ht="15" customHeight="1">
      <c r="AO86365" s="108"/>
      <c r="AR86365" s="108"/>
    </row>
    <row r="86366" spans="41:44" ht="15" customHeight="1">
      <c r="AO86366" s="109"/>
      <c r="AR86366" s="109"/>
    </row>
    <row r="86367" spans="41:44" ht="15" customHeight="1">
      <c r="AO86367" s="104"/>
      <c r="AR86367" s="104"/>
    </row>
    <row r="86368" spans="41:44" ht="15" customHeight="1">
      <c r="AO86368" s="106"/>
      <c r="AR86368" s="106"/>
    </row>
    <row r="86369" spans="41:44" ht="15" customHeight="1">
      <c r="AO86369" s="106"/>
      <c r="AR86369" s="106"/>
    </row>
    <row r="86370" spans="41:44" ht="15" customHeight="1">
      <c r="AO86370" s="106"/>
      <c r="AR86370" s="106"/>
    </row>
    <row r="86371" spans="41:44" ht="15" customHeight="1">
      <c r="AO86371" s="106"/>
      <c r="AR86371" s="106"/>
    </row>
    <row r="86372" spans="41:44" ht="15" customHeight="1">
      <c r="AO86372" s="106"/>
      <c r="AR86372" s="106"/>
    </row>
    <row r="86373" spans="41:44" ht="15" customHeight="1">
      <c r="AO86373" s="106"/>
      <c r="AR86373" s="106"/>
    </row>
    <row r="86374" spans="41:44" ht="15" customHeight="1">
      <c r="AO86374" s="106"/>
      <c r="AR86374" s="106"/>
    </row>
    <row r="86375" spans="41:44" ht="15" customHeight="1">
      <c r="AO86375" s="108"/>
      <c r="AR86375" s="108"/>
    </row>
    <row r="86376" spans="41:44" ht="15" customHeight="1">
      <c r="AO86376" s="108"/>
      <c r="AR86376" s="108"/>
    </row>
    <row r="86377" spans="41:44" ht="15" customHeight="1">
      <c r="AO86377" s="108"/>
      <c r="AR86377" s="108"/>
    </row>
    <row r="86378" spans="41:44" ht="15" customHeight="1">
      <c r="AO86378" s="108"/>
      <c r="AR86378" s="108"/>
    </row>
    <row r="86379" spans="41:44" ht="15" customHeight="1">
      <c r="AO86379" s="108"/>
      <c r="AR86379" s="108"/>
    </row>
    <row r="86380" spans="41:44" ht="15" customHeight="1">
      <c r="AO86380" s="109"/>
      <c r="AR86380" s="109"/>
    </row>
    <row r="86381" spans="41:44" ht="15" customHeight="1">
      <c r="AO86381" s="104"/>
      <c r="AR86381" s="104"/>
    </row>
    <row r="86382" spans="41:44" ht="15" customHeight="1">
      <c r="AO86382" s="106"/>
      <c r="AR86382" s="106"/>
    </row>
    <row r="86383" spans="41:44" ht="15" customHeight="1">
      <c r="AO86383" s="106"/>
      <c r="AR86383" s="106"/>
    </row>
    <row r="86384" spans="41:44" ht="15" customHeight="1">
      <c r="AO86384" s="106"/>
      <c r="AR86384" s="106"/>
    </row>
    <row r="86385" spans="41:44" ht="15" customHeight="1">
      <c r="AO86385" s="106"/>
      <c r="AR86385" s="106"/>
    </row>
    <row r="86386" spans="41:44" ht="15" customHeight="1">
      <c r="AO86386" s="106"/>
      <c r="AR86386" s="106"/>
    </row>
    <row r="86387" spans="41:44" ht="15" customHeight="1">
      <c r="AO86387" s="106"/>
      <c r="AR86387" s="106"/>
    </row>
    <row r="86388" spans="41:44" ht="15" customHeight="1">
      <c r="AO86388" s="106"/>
      <c r="AR86388" s="106"/>
    </row>
    <row r="86389" spans="41:44" ht="15" customHeight="1">
      <c r="AO86389" s="108"/>
      <c r="AR86389" s="108"/>
    </row>
    <row r="86390" spans="41:44" ht="15" customHeight="1">
      <c r="AO86390" s="108"/>
      <c r="AR86390" s="108"/>
    </row>
    <row r="86391" spans="41:44" ht="15" customHeight="1">
      <c r="AO86391" s="108"/>
      <c r="AR86391" s="108"/>
    </row>
    <row r="86392" spans="41:44" ht="15" customHeight="1">
      <c r="AO86392" s="108"/>
      <c r="AR86392" s="108"/>
    </row>
    <row r="86393" spans="41:44" ht="15" customHeight="1">
      <c r="AO86393" s="108"/>
      <c r="AR86393" s="108"/>
    </row>
    <row r="86394" spans="41:44" ht="15" customHeight="1">
      <c r="AO86394" s="109"/>
      <c r="AR86394" s="109"/>
    </row>
    <row r="86395" spans="41:44" ht="15" customHeight="1">
      <c r="AO86395" s="104"/>
      <c r="AR86395" s="104"/>
    </row>
    <row r="86396" spans="41:44" ht="15" customHeight="1">
      <c r="AO86396" s="106"/>
      <c r="AR86396" s="106"/>
    </row>
    <row r="86397" spans="41:44" ht="15" customHeight="1">
      <c r="AO86397" s="106"/>
      <c r="AR86397" s="106"/>
    </row>
    <row r="86398" spans="41:44" ht="15" customHeight="1">
      <c r="AO86398" s="106"/>
      <c r="AR86398" s="106"/>
    </row>
    <row r="86399" spans="41:44" ht="15" customHeight="1">
      <c r="AO86399" s="106"/>
      <c r="AR86399" s="106"/>
    </row>
    <row r="86400" spans="41:44" ht="15" customHeight="1">
      <c r="AO86400" s="106"/>
      <c r="AR86400" s="106"/>
    </row>
    <row r="86401" spans="41:44" ht="15" customHeight="1">
      <c r="AO86401" s="106"/>
      <c r="AR86401" s="106"/>
    </row>
    <row r="86402" spans="41:44" ht="15" customHeight="1">
      <c r="AO86402" s="106"/>
      <c r="AR86402" s="106"/>
    </row>
    <row r="86403" spans="41:44" ht="15" customHeight="1">
      <c r="AO86403" s="108"/>
      <c r="AR86403" s="108"/>
    </row>
    <row r="86404" spans="41:44" ht="15" customHeight="1">
      <c r="AO86404" s="108"/>
      <c r="AR86404" s="108"/>
    </row>
    <row r="86405" spans="41:44" ht="15" customHeight="1">
      <c r="AO86405" s="108"/>
      <c r="AR86405" s="108"/>
    </row>
    <row r="86406" spans="41:44" ht="15" customHeight="1">
      <c r="AO86406" s="108"/>
      <c r="AR86406" s="108"/>
    </row>
    <row r="86407" spans="41:44" ht="15" customHeight="1">
      <c r="AO86407" s="108"/>
      <c r="AR86407" s="108"/>
    </row>
    <row r="86408" spans="41:44" ht="15" customHeight="1">
      <c r="AO86408" s="109"/>
      <c r="AR86408" s="109"/>
    </row>
    <row r="86409" spans="41:44" ht="15" customHeight="1">
      <c r="AO86409" s="104"/>
      <c r="AR86409" s="104"/>
    </row>
    <row r="86410" spans="41:44" ht="15" customHeight="1">
      <c r="AO86410" s="106"/>
      <c r="AR86410" s="106"/>
    </row>
    <row r="86411" spans="41:44" ht="15" customHeight="1">
      <c r="AO86411" s="106"/>
      <c r="AR86411" s="106"/>
    </row>
    <row r="86412" spans="41:44" ht="15" customHeight="1">
      <c r="AO86412" s="106"/>
      <c r="AR86412" s="106"/>
    </row>
    <row r="86413" spans="41:44" ht="15" customHeight="1">
      <c r="AO86413" s="106"/>
      <c r="AR86413" s="106"/>
    </row>
    <row r="86414" spans="41:44" ht="15" customHeight="1">
      <c r="AO86414" s="106"/>
      <c r="AR86414" s="106"/>
    </row>
    <row r="86415" spans="41:44" ht="15" customHeight="1">
      <c r="AO86415" s="106"/>
      <c r="AR86415" s="106"/>
    </row>
    <row r="86416" spans="41:44" ht="15" customHeight="1">
      <c r="AO86416" s="106"/>
      <c r="AR86416" s="106"/>
    </row>
    <row r="86417" spans="41:44" ht="15" customHeight="1">
      <c r="AO86417" s="108"/>
      <c r="AR86417" s="108"/>
    </row>
    <row r="86418" spans="41:44" ht="15" customHeight="1">
      <c r="AO86418" s="108"/>
      <c r="AR86418" s="108"/>
    </row>
    <row r="86419" spans="41:44" ht="15" customHeight="1">
      <c r="AO86419" s="108"/>
      <c r="AR86419" s="108"/>
    </row>
    <row r="86420" spans="41:44" ht="15" customHeight="1">
      <c r="AO86420" s="108"/>
      <c r="AR86420" s="108"/>
    </row>
    <row r="86421" spans="41:44" ht="15" customHeight="1">
      <c r="AO86421" s="108"/>
      <c r="AR86421" s="108"/>
    </row>
    <row r="86422" spans="41:44" ht="15" customHeight="1">
      <c r="AO86422" s="109"/>
      <c r="AR86422" s="109"/>
    </row>
    <row r="86423" spans="41:44" ht="15" customHeight="1">
      <c r="AO86423" s="104"/>
      <c r="AR86423" s="104"/>
    </row>
    <row r="86424" spans="41:44" ht="15" customHeight="1">
      <c r="AO86424" s="106"/>
      <c r="AR86424" s="106"/>
    </row>
    <row r="86425" spans="41:44" ht="15" customHeight="1">
      <c r="AO86425" s="106"/>
      <c r="AR86425" s="106"/>
    </row>
    <row r="86426" spans="41:44" ht="15" customHeight="1">
      <c r="AO86426" s="106"/>
      <c r="AR86426" s="106"/>
    </row>
    <row r="86427" spans="41:44" ht="15" customHeight="1">
      <c r="AO86427" s="106"/>
      <c r="AR86427" s="106"/>
    </row>
    <row r="86428" spans="41:44" ht="15" customHeight="1">
      <c r="AO86428" s="106"/>
      <c r="AR86428" s="106"/>
    </row>
    <row r="86429" spans="41:44" ht="15" customHeight="1">
      <c r="AO86429" s="106"/>
      <c r="AR86429" s="106"/>
    </row>
    <row r="86430" spans="41:44" ht="15" customHeight="1">
      <c r="AO86430" s="106"/>
      <c r="AR86430" s="106"/>
    </row>
    <row r="86431" spans="41:44" ht="15" customHeight="1">
      <c r="AO86431" s="108"/>
      <c r="AR86431" s="108"/>
    </row>
    <row r="86432" spans="41:44" ht="15" customHeight="1">
      <c r="AO86432" s="108"/>
      <c r="AR86432" s="108"/>
    </row>
    <row r="86433" spans="41:44" ht="15" customHeight="1">
      <c r="AO86433" s="108"/>
      <c r="AR86433" s="108"/>
    </row>
    <row r="86434" spans="41:44" ht="15" customHeight="1">
      <c r="AO86434" s="108"/>
      <c r="AR86434" s="108"/>
    </row>
    <row r="86435" spans="41:44" ht="15" customHeight="1">
      <c r="AO86435" s="108"/>
      <c r="AR86435" s="108"/>
    </row>
    <row r="86436" spans="41:44" ht="15" customHeight="1">
      <c r="AO86436" s="109"/>
      <c r="AR86436" s="109"/>
    </row>
    <row r="86437" spans="41:44" ht="15" customHeight="1">
      <c r="AO86437" s="104"/>
      <c r="AR86437" s="104"/>
    </row>
    <row r="86438" spans="41:44" ht="15" customHeight="1">
      <c r="AO86438" s="106"/>
      <c r="AR86438" s="106"/>
    </row>
    <row r="86439" spans="41:44" ht="15" customHeight="1">
      <c r="AO86439" s="106"/>
      <c r="AR86439" s="106"/>
    </row>
    <row r="86440" spans="41:44" ht="15" customHeight="1">
      <c r="AO86440" s="106"/>
      <c r="AR86440" s="106"/>
    </row>
    <row r="86441" spans="41:44" ht="15" customHeight="1">
      <c r="AO86441" s="106"/>
      <c r="AR86441" s="106"/>
    </row>
    <row r="86442" spans="41:44" ht="15" customHeight="1">
      <c r="AO86442" s="106"/>
      <c r="AR86442" s="106"/>
    </row>
    <row r="86443" spans="41:44" ht="15" customHeight="1">
      <c r="AO86443" s="106"/>
      <c r="AR86443" s="106"/>
    </row>
    <row r="86444" spans="41:44" ht="15" customHeight="1">
      <c r="AO86444" s="106"/>
      <c r="AR86444" s="106"/>
    </row>
    <row r="86445" spans="41:44" ht="15" customHeight="1">
      <c r="AO86445" s="108"/>
      <c r="AR86445" s="108"/>
    </row>
    <row r="86446" spans="41:44" ht="15" customHeight="1">
      <c r="AO86446" s="108"/>
      <c r="AR86446" s="108"/>
    </row>
    <row r="86447" spans="41:44" ht="15" customHeight="1">
      <c r="AO86447" s="108"/>
      <c r="AR86447" s="108"/>
    </row>
    <row r="86448" spans="41:44" ht="15" customHeight="1">
      <c r="AO86448" s="108"/>
      <c r="AR86448" s="108"/>
    </row>
    <row r="86449" spans="41:44" ht="15" customHeight="1">
      <c r="AO86449" s="108"/>
      <c r="AR86449" s="108"/>
    </row>
    <row r="86450" spans="41:44" ht="15" customHeight="1">
      <c r="AO86450" s="109"/>
      <c r="AR86450" s="109"/>
    </row>
    <row r="86451" spans="41:44" ht="15" customHeight="1">
      <c r="AO86451" s="104"/>
      <c r="AR86451" s="104"/>
    </row>
    <row r="86452" spans="41:44" ht="15" customHeight="1">
      <c r="AO86452" s="106"/>
      <c r="AR86452" s="106"/>
    </row>
    <row r="86453" spans="41:44" ht="15" customHeight="1">
      <c r="AO86453" s="106"/>
      <c r="AR86453" s="106"/>
    </row>
    <row r="86454" spans="41:44" ht="15" customHeight="1">
      <c r="AO86454" s="106"/>
      <c r="AR86454" s="106"/>
    </row>
    <row r="86455" spans="41:44" ht="15" customHeight="1">
      <c r="AO86455" s="106"/>
      <c r="AR86455" s="106"/>
    </row>
    <row r="86456" spans="41:44" ht="15" customHeight="1">
      <c r="AO86456" s="106"/>
      <c r="AR86456" s="106"/>
    </row>
    <row r="86457" spans="41:44" ht="15" customHeight="1">
      <c r="AO86457" s="106"/>
      <c r="AR86457" s="106"/>
    </row>
    <row r="86458" spans="41:44" ht="15" customHeight="1">
      <c r="AO86458" s="106"/>
      <c r="AR86458" s="106"/>
    </row>
    <row r="86459" spans="41:44" ht="15" customHeight="1">
      <c r="AO86459" s="108"/>
      <c r="AR86459" s="108"/>
    </row>
    <row r="86460" spans="41:44" ht="15" customHeight="1">
      <c r="AO86460" s="108"/>
      <c r="AR86460" s="108"/>
    </row>
    <row r="86461" spans="41:44" ht="15" customHeight="1">
      <c r="AO86461" s="108"/>
      <c r="AR86461" s="108"/>
    </row>
    <row r="86462" spans="41:44" ht="15" customHeight="1">
      <c r="AO86462" s="108"/>
      <c r="AR86462" s="108"/>
    </row>
    <row r="86463" spans="41:44" ht="15" customHeight="1">
      <c r="AO86463" s="108"/>
      <c r="AR86463" s="108"/>
    </row>
    <row r="86464" spans="41:44" ht="15" customHeight="1">
      <c r="AO86464" s="109"/>
      <c r="AR86464" s="109"/>
    </row>
    <row r="86465" spans="41:44" ht="15" customHeight="1">
      <c r="AO86465" s="104"/>
      <c r="AR86465" s="104"/>
    </row>
    <row r="86466" spans="41:44" ht="15" customHeight="1">
      <c r="AO86466" s="106"/>
      <c r="AR86466" s="106"/>
    </row>
    <row r="86467" spans="41:44" ht="15" customHeight="1">
      <c r="AO86467" s="106"/>
      <c r="AR86467" s="106"/>
    </row>
    <row r="86468" spans="41:44" ht="15" customHeight="1">
      <c r="AO86468" s="106"/>
      <c r="AR86468" s="106"/>
    </row>
    <row r="86469" spans="41:44" ht="15" customHeight="1">
      <c r="AO86469" s="106"/>
      <c r="AR86469" s="106"/>
    </row>
    <row r="86470" spans="41:44" ht="15" customHeight="1">
      <c r="AO86470" s="106"/>
      <c r="AR86470" s="106"/>
    </row>
    <row r="86471" spans="41:44" ht="15" customHeight="1">
      <c r="AO86471" s="106"/>
      <c r="AR86471" s="106"/>
    </row>
    <row r="86472" spans="41:44" ht="15" customHeight="1">
      <c r="AO86472" s="106"/>
      <c r="AR86472" s="106"/>
    </row>
    <row r="86473" spans="41:44" ht="15" customHeight="1">
      <c r="AO86473" s="108"/>
      <c r="AR86473" s="108"/>
    </row>
    <row r="86474" spans="41:44" ht="15" customHeight="1">
      <c r="AO86474" s="108"/>
      <c r="AR86474" s="108"/>
    </row>
    <row r="86475" spans="41:44" ht="15" customHeight="1">
      <c r="AO86475" s="108"/>
      <c r="AR86475" s="108"/>
    </row>
    <row r="86476" spans="41:44" ht="15" customHeight="1">
      <c r="AO86476" s="108"/>
      <c r="AR86476" s="108"/>
    </row>
    <row r="86477" spans="41:44" ht="15" customHeight="1">
      <c r="AO86477" s="108"/>
      <c r="AR86477" s="108"/>
    </row>
    <row r="86478" spans="41:44" ht="15" customHeight="1">
      <c r="AO86478" s="109"/>
      <c r="AR86478" s="109"/>
    </row>
    <row r="86479" spans="41:44" ht="15" customHeight="1">
      <c r="AO86479" s="104"/>
      <c r="AR86479" s="104"/>
    </row>
    <row r="86480" spans="41:44" ht="15" customHeight="1">
      <c r="AO86480" s="106"/>
      <c r="AR86480" s="106"/>
    </row>
    <row r="86481" spans="41:44" ht="15" customHeight="1">
      <c r="AO86481" s="106"/>
      <c r="AR86481" s="106"/>
    </row>
    <row r="86482" spans="41:44" ht="15" customHeight="1">
      <c r="AO86482" s="106"/>
      <c r="AR86482" s="106"/>
    </row>
    <row r="86483" spans="41:44" ht="15" customHeight="1">
      <c r="AO86483" s="106"/>
      <c r="AR86483" s="106"/>
    </row>
    <row r="86484" spans="41:44" ht="15" customHeight="1">
      <c r="AO86484" s="106"/>
      <c r="AR86484" s="106"/>
    </row>
    <row r="86485" spans="41:44" ht="15" customHeight="1">
      <c r="AO86485" s="106"/>
      <c r="AR86485" s="106"/>
    </row>
    <row r="86486" spans="41:44" ht="15" customHeight="1">
      <c r="AO86486" s="106"/>
      <c r="AR86486" s="106"/>
    </row>
    <row r="86487" spans="41:44" ht="15" customHeight="1">
      <c r="AO86487" s="108"/>
      <c r="AR86487" s="108"/>
    </row>
    <row r="86488" spans="41:44" ht="15" customHeight="1">
      <c r="AO86488" s="108"/>
      <c r="AR86488" s="108"/>
    </row>
    <row r="86489" spans="41:44" ht="15" customHeight="1">
      <c r="AO86489" s="108"/>
      <c r="AR86489" s="108"/>
    </row>
    <row r="86490" spans="41:44" ht="15" customHeight="1">
      <c r="AO86490" s="108"/>
      <c r="AR86490" s="108"/>
    </row>
    <row r="86491" spans="41:44" ht="15" customHeight="1">
      <c r="AO86491" s="108"/>
      <c r="AR86491" s="108"/>
    </row>
    <row r="86492" spans="41:44" ht="15" customHeight="1">
      <c r="AO86492" s="109"/>
      <c r="AR86492" s="109"/>
    </row>
    <row r="86493" spans="41:44" ht="15" customHeight="1">
      <c r="AO86493" s="104"/>
      <c r="AR86493" s="104"/>
    </row>
    <row r="86494" spans="41:44" ht="15" customHeight="1">
      <c r="AO86494" s="106"/>
      <c r="AR86494" s="106"/>
    </row>
    <row r="86495" spans="41:44" ht="15" customHeight="1">
      <c r="AO86495" s="106"/>
      <c r="AR86495" s="106"/>
    </row>
    <row r="86496" spans="41:44" ht="15" customHeight="1">
      <c r="AO86496" s="106"/>
      <c r="AR86496" s="106"/>
    </row>
    <row r="86497" spans="41:44" ht="15" customHeight="1">
      <c r="AO86497" s="106"/>
      <c r="AR86497" s="106"/>
    </row>
    <row r="86498" spans="41:44" ht="15" customHeight="1">
      <c r="AO86498" s="106"/>
      <c r="AR86498" s="106"/>
    </row>
    <row r="86499" spans="41:44" ht="15" customHeight="1">
      <c r="AO86499" s="106"/>
      <c r="AR86499" s="106"/>
    </row>
    <row r="86500" spans="41:44" ht="15" customHeight="1">
      <c r="AO86500" s="106"/>
      <c r="AR86500" s="106"/>
    </row>
    <row r="86501" spans="41:44" ht="15" customHeight="1">
      <c r="AO86501" s="108"/>
      <c r="AR86501" s="108"/>
    </row>
    <row r="86502" spans="41:44" ht="15" customHeight="1">
      <c r="AO86502" s="108"/>
      <c r="AR86502" s="108"/>
    </row>
    <row r="86503" spans="41:44" ht="15" customHeight="1">
      <c r="AO86503" s="108"/>
      <c r="AR86503" s="108"/>
    </row>
    <row r="86504" spans="41:44" ht="15" customHeight="1">
      <c r="AO86504" s="108"/>
      <c r="AR86504" s="108"/>
    </row>
    <row r="86505" spans="41:44" ht="15" customHeight="1">
      <c r="AO86505" s="108"/>
      <c r="AR86505" s="108"/>
    </row>
    <row r="86506" spans="41:44" ht="15" customHeight="1">
      <c r="AO86506" s="109"/>
      <c r="AR86506" s="109"/>
    </row>
    <row r="86507" spans="41:44" ht="15" customHeight="1">
      <c r="AO86507" s="104"/>
      <c r="AR86507" s="104"/>
    </row>
    <row r="86508" spans="41:44" ht="15" customHeight="1">
      <c r="AO86508" s="106"/>
      <c r="AR86508" s="106"/>
    </row>
    <row r="86509" spans="41:44" ht="15" customHeight="1">
      <c r="AO86509" s="106"/>
      <c r="AR86509" s="106"/>
    </row>
    <row r="86510" spans="41:44" ht="15" customHeight="1">
      <c r="AO86510" s="106"/>
      <c r="AR86510" s="106"/>
    </row>
    <row r="86511" spans="41:44" ht="15" customHeight="1">
      <c r="AO86511" s="106"/>
      <c r="AR86511" s="106"/>
    </row>
    <row r="86512" spans="41:44" ht="15" customHeight="1">
      <c r="AO86512" s="106"/>
      <c r="AR86512" s="106"/>
    </row>
    <row r="86513" spans="41:44" ht="15" customHeight="1">
      <c r="AO86513" s="106"/>
      <c r="AR86513" s="106"/>
    </row>
    <row r="86514" spans="41:44" ht="15" customHeight="1">
      <c r="AO86514" s="106"/>
      <c r="AR86514" s="106"/>
    </row>
    <row r="86515" spans="41:44" ht="15" customHeight="1">
      <c r="AO86515" s="108"/>
      <c r="AR86515" s="108"/>
    </row>
    <row r="86516" spans="41:44" ht="15" customHeight="1">
      <c r="AO86516" s="108"/>
      <c r="AR86516" s="108"/>
    </row>
    <row r="86517" spans="41:44" ht="15" customHeight="1">
      <c r="AO86517" s="108"/>
      <c r="AR86517" s="108"/>
    </row>
    <row r="86518" spans="41:44" ht="15" customHeight="1">
      <c r="AO86518" s="108"/>
      <c r="AR86518" s="108"/>
    </row>
    <row r="86519" spans="41:44" ht="15" customHeight="1">
      <c r="AO86519" s="108"/>
      <c r="AR86519" s="108"/>
    </row>
    <row r="86520" spans="41:44" ht="15" customHeight="1">
      <c r="AO86520" s="109"/>
      <c r="AR86520" s="109"/>
    </row>
    <row r="86521" spans="41:44" ht="15" customHeight="1">
      <c r="AO86521" s="104"/>
      <c r="AR86521" s="104"/>
    </row>
    <row r="86522" spans="41:44" ht="15" customHeight="1">
      <c r="AO86522" s="106"/>
      <c r="AR86522" s="106"/>
    </row>
    <row r="86523" spans="41:44" ht="15" customHeight="1">
      <c r="AO86523" s="106"/>
      <c r="AR86523" s="106"/>
    </row>
    <row r="86524" spans="41:44" ht="15" customHeight="1">
      <c r="AO86524" s="106"/>
      <c r="AR86524" s="106"/>
    </row>
    <row r="86525" spans="41:44" ht="15" customHeight="1">
      <c r="AO86525" s="106"/>
      <c r="AR86525" s="106"/>
    </row>
    <row r="86526" spans="41:44" ht="15" customHeight="1">
      <c r="AO86526" s="106"/>
      <c r="AR86526" s="106"/>
    </row>
    <row r="86527" spans="41:44" ht="15" customHeight="1">
      <c r="AO86527" s="106"/>
      <c r="AR86527" s="106"/>
    </row>
    <row r="86528" spans="41:44" ht="15" customHeight="1">
      <c r="AO86528" s="106"/>
      <c r="AR86528" s="106"/>
    </row>
    <row r="86529" spans="41:44" ht="15" customHeight="1">
      <c r="AO86529" s="108"/>
      <c r="AR86529" s="108"/>
    </row>
    <row r="86530" spans="41:44" ht="15" customHeight="1">
      <c r="AO86530" s="108"/>
      <c r="AR86530" s="108"/>
    </row>
    <row r="86531" spans="41:44" ht="15" customHeight="1">
      <c r="AO86531" s="108"/>
      <c r="AR86531" s="108"/>
    </row>
    <row r="86532" spans="41:44" ht="15" customHeight="1">
      <c r="AO86532" s="108"/>
      <c r="AR86532" s="108"/>
    </row>
    <row r="86533" spans="41:44" ht="15" customHeight="1">
      <c r="AO86533" s="108"/>
      <c r="AR86533" s="108"/>
    </row>
    <row r="86534" spans="41:44" ht="15" customHeight="1">
      <c r="AO86534" s="109"/>
      <c r="AR86534" s="109"/>
    </row>
    <row r="86535" spans="41:44" ht="15" customHeight="1">
      <c r="AO86535" s="104"/>
      <c r="AR86535" s="104"/>
    </row>
    <row r="86536" spans="41:44" ht="15" customHeight="1">
      <c r="AO86536" s="106"/>
      <c r="AR86536" s="106"/>
    </row>
    <row r="86537" spans="41:44" ht="15" customHeight="1">
      <c r="AO86537" s="106"/>
      <c r="AR86537" s="106"/>
    </row>
    <row r="86538" spans="41:44" ht="15" customHeight="1">
      <c r="AO86538" s="106"/>
      <c r="AR86538" s="106"/>
    </row>
    <row r="86539" spans="41:44" ht="15" customHeight="1">
      <c r="AO86539" s="106"/>
      <c r="AR86539" s="106"/>
    </row>
    <row r="86540" spans="41:44" ht="15" customHeight="1">
      <c r="AO86540" s="106"/>
      <c r="AR86540" s="106"/>
    </row>
    <row r="86541" spans="41:44" ht="15" customHeight="1">
      <c r="AO86541" s="106"/>
      <c r="AR86541" s="106"/>
    </row>
    <row r="86542" spans="41:44" ht="15" customHeight="1">
      <c r="AO86542" s="106"/>
      <c r="AR86542" s="106"/>
    </row>
    <row r="86543" spans="41:44" ht="15" customHeight="1">
      <c r="AO86543" s="108"/>
      <c r="AR86543" s="108"/>
    </row>
    <row r="86544" spans="41:44" ht="15" customHeight="1">
      <c r="AO86544" s="108"/>
      <c r="AR86544" s="108"/>
    </row>
    <row r="86545" spans="41:44" ht="15" customHeight="1">
      <c r="AO86545" s="108"/>
      <c r="AR86545" s="108"/>
    </row>
    <row r="86546" spans="41:44" ht="15" customHeight="1">
      <c r="AO86546" s="108"/>
      <c r="AR86546" s="108"/>
    </row>
    <row r="86547" spans="41:44" ht="15" customHeight="1">
      <c r="AO86547" s="108"/>
      <c r="AR86547" s="108"/>
    </row>
    <row r="86548" spans="41:44" ht="15" customHeight="1">
      <c r="AO86548" s="109"/>
      <c r="AR86548" s="109"/>
    </row>
    <row r="86549" spans="41:44" ht="15" customHeight="1">
      <c r="AO86549" s="104"/>
      <c r="AR86549" s="104"/>
    </row>
    <row r="86550" spans="41:44" ht="15" customHeight="1">
      <c r="AO86550" s="106"/>
      <c r="AR86550" s="106"/>
    </row>
    <row r="86551" spans="41:44" ht="15" customHeight="1">
      <c r="AO86551" s="106"/>
      <c r="AR86551" s="106"/>
    </row>
    <row r="86552" spans="41:44" ht="15" customHeight="1">
      <c r="AO86552" s="106"/>
      <c r="AR86552" s="106"/>
    </row>
    <row r="86553" spans="41:44" ht="15" customHeight="1">
      <c r="AO86553" s="106"/>
      <c r="AR86553" s="106"/>
    </row>
    <row r="86554" spans="41:44" ht="15" customHeight="1">
      <c r="AO86554" s="106"/>
      <c r="AR86554" s="106"/>
    </row>
    <row r="86555" spans="41:44" ht="15" customHeight="1">
      <c r="AO86555" s="106"/>
      <c r="AR86555" s="106"/>
    </row>
    <row r="86556" spans="41:44" ht="15" customHeight="1">
      <c r="AO86556" s="106"/>
      <c r="AR86556" s="106"/>
    </row>
    <row r="86557" spans="41:44" ht="15" customHeight="1">
      <c r="AO86557" s="108"/>
      <c r="AR86557" s="108"/>
    </row>
    <row r="86558" spans="41:44" ht="15" customHeight="1">
      <c r="AO86558" s="108"/>
      <c r="AR86558" s="108"/>
    </row>
    <row r="86559" spans="41:44" ht="15" customHeight="1">
      <c r="AO86559" s="108"/>
      <c r="AR86559" s="108"/>
    </row>
    <row r="86560" spans="41:44" ht="15" customHeight="1">
      <c r="AO86560" s="108"/>
      <c r="AR86560" s="108"/>
    </row>
    <row r="86561" spans="41:44" ht="15" customHeight="1">
      <c r="AO86561" s="108"/>
      <c r="AR86561" s="108"/>
    </row>
    <row r="86562" spans="41:44" ht="15" customHeight="1">
      <c r="AO86562" s="109"/>
      <c r="AR86562" s="109"/>
    </row>
    <row r="86563" spans="41:44" ht="15" customHeight="1">
      <c r="AO86563" s="104"/>
      <c r="AR86563" s="104"/>
    </row>
    <row r="86564" spans="41:44" ht="15" customHeight="1">
      <c r="AO86564" s="106"/>
      <c r="AR86564" s="106"/>
    </row>
    <row r="86565" spans="41:44" ht="15" customHeight="1">
      <c r="AO86565" s="106"/>
      <c r="AR86565" s="106"/>
    </row>
    <row r="86566" spans="41:44" ht="15" customHeight="1">
      <c r="AO86566" s="106"/>
      <c r="AR86566" s="106"/>
    </row>
    <row r="86567" spans="41:44" ht="15" customHeight="1">
      <c r="AO86567" s="106"/>
      <c r="AR86567" s="106"/>
    </row>
    <row r="86568" spans="41:44" ht="15" customHeight="1">
      <c r="AO86568" s="106"/>
      <c r="AR86568" s="106"/>
    </row>
    <row r="86569" spans="41:44" ht="15" customHeight="1">
      <c r="AO86569" s="106"/>
      <c r="AR86569" s="106"/>
    </row>
    <row r="86570" spans="41:44" ht="15" customHeight="1">
      <c r="AO86570" s="106"/>
      <c r="AR86570" s="106"/>
    </row>
    <row r="86571" spans="41:44" ht="15" customHeight="1">
      <c r="AO86571" s="108"/>
      <c r="AR86571" s="108"/>
    </row>
    <row r="86572" spans="41:44" ht="15" customHeight="1">
      <c r="AO86572" s="108"/>
      <c r="AR86572" s="108"/>
    </row>
    <row r="86573" spans="41:44" ht="15" customHeight="1">
      <c r="AO86573" s="108"/>
      <c r="AR86573" s="108"/>
    </row>
    <row r="86574" spans="41:44" ht="15" customHeight="1">
      <c r="AO86574" s="108"/>
      <c r="AR86574" s="108"/>
    </row>
    <row r="86575" spans="41:44" ht="15" customHeight="1">
      <c r="AO86575" s="108"/>
      <c r="AR86575" s="108"/>
    </row>
    <row r="86576" spans="41:44" ht="15" customHeight="1">
      <c r="AO86576" s="109"/>
      <c r="AR86576" s="109"/>
    </row>
    <row r="86577" spans="41:44" ht="15" customHeight="1">
      <c r="AO86577" s="104"/>
      <c r="AR86577" s="104"/>
    </row>
    <row r="86578" spans="41:44" ht="15" customHeight="1">
      <c r="AO86578" s="106"/>
      <c r="AR86578" s="106"/>
    </row>
    <row r="86579" spans="41:44" ht="15" customHeight="1">
      <c r="AO86579" s="106"/>
      <c r="AR86579" s="106"/>
    </row>
    <row r="86580" spans="41:44" ht="15" customHeight="1">
      <c r="AO86580" s="106"/>
      <c r="AR86580" s="106"/>
    </row>
    <row r="86581" spans="41:44" ht="15" customHeight="1">
      <c r="AO86581" s="106"/>
      <c r="AR86581" s="106"/>
    </row>
    <row r="86582" spans="41:44" ht="15" customHeight="1">
      <c r="AO86582" s="106"/>
      <c r="AR86582" s="106"/>
    </row>
    <row r="86583" spans="41:44" ht="15" customHeight="1">
      <c r="AO86583" s="106"/>
      <c r="AR86583" s="106"/>
    </row>
    <row r="86584" spans="41:44" ht="15" customHeight="1">
      <c r="AO86584" s="106"/>
      <c r="AR86584" s="106"/>
    </row>
    <row r="86585" spans="41:44" ht="15" customHeight="1">
      <c r="AO86585" s="108"/>
      <c r="AR86585" s="108"/>
    </row>
    <row r="86586" spans="41:44" ht="15" customHeight="1">
      <c r="AO86586" s="108"/>
      <c r="AR86586" s="108"/>
    </row>
    <row r="86587" spans="41:44" ht="15" customHeight="1">
      <c r="AO86587" s="108"/>
      <c r="AR86587" s="108"/>
    </row>
    <row r="86588" spans="41:44" ht="15" customHeight="1">
      <c r="AO86588" s="108"/>
      <c r="AR86588" s="108"/>
    </row>
    <row r="86589" spans="41:44" ht="15" customHeight="1">
      <c r="AO86589" s="108"/>
      <c r="AR86589" s="108"/>
    </row>
    <row r="86590" spans="41:44" ht="15" customHeight="1">
      <c r="AO86590" s="109"/>
      <c r="AR86590" s="109"/>
    </row>
    <row r="86591" spans="41:44" ht="15" customHeight="1">
      <c r="AO86591" s="104"/>
      <c r="AR86591" s="104"/>
    </row>
    <row r="86592" spans="41:44" ht="15" customHeight="1">
      <c r="AO86592" s="106"/>
      <c r="AR86592" s="106"/>
    </row>
    <row r="86593" spans="41:44" ht="15" customHeight="1">
      <c r="AO86593" s="106"/>
      <c r="AR86593" s="106"/>
    </row>
    <row r="86594" spans="41:44" ht="15" customHeight="1">
      <c r="AO86594" s="106"/>
      <c r="AR86594" s="106"/>
    </row>
    <row r="86595" spans="41:44" ht="15" customHeight="1">
      <c r="AO86595" s="106"/>
      <c r="AR86595" s="106"/>
    </row>
    <row r="86596" spans="41:44" ht="15" customHeight="1">
      <c r="AO86596" s="106"/>
      <c r="AR86596" s="106"/>
    </row>
    <row r="86597" spans="41:44" ht="15" customHeight="1">
      <c r="AO86597" s="106"/>
      <c r="AR86597" s="106"/>
    </row>
    <row r="86598" spans="41:44" ht="15" customHeight="1">
      <c r="AO86598" s="106"/>
      <c r="AR86598" s="106"/>
    </row>
    <row r="86599" spans="41:44" ht="15" customHeight="1">
      <c r="AO86599" s="108"/>
      <c r="AR86599" s="108"/>
    </row>
    <row r="86600" spans="41:44" ht="15" customHeight="1">
      <c r="AO86600" s="108"/>
      <c r="AR86600" s="108"/>
    </row>
    <row r="86601" spans="41:44" ht="15" customHeight="1">
      <c r="AO86601" s="108"/>
      <c r="AR86601" s="108"/>
    </row>
    <row r="86602" spans="41:44" ht="15" customHeight="1">
      <c r="AO86602" s="108"/>
      <c r="AR86602" s="108"/>
    </row>
    <row r="86603" spans="41:44" ht="15" customHeight="1">
      <c r="AO86603" s="108"/>
      <c r="AR86603" s="108"/>
    </row>
    <row r="86604" spans="41:44" ht="15" customHeight="1">
      <c r="AO86604" s="109"/>
      <c r="AR86604" s="109"/>
    </row>
    <row r="86605" spans="41:44" ht="15" customHeight="1">
      <c r="AO86605" s="104"/>
      <c r="AR86605" s="104"/>
    </row>
    <row r="86606" spans="41:44" ht="15" customHeight="1">
      <c r="AO86606" s="106"/>
      <c r="AR86606" s="106"/>
    </row>
    <row r="86607" spans="41:44" ht="15" customHeight="1">
      <c r="AO86607" s="106"/>
      <c r="AR86607" s="106"/>
    </row>
    <row r="86608" spans="41:44" ht="15" customHeight="1">
      <c r="AO86608" s="106"/>
      <c r="AR86608" s="106"/>
    </row>
    <row r="86609" spans="41:44" ht="15" customHeight="1">
      <c r="AO86609" s="106"/>
      <c r="AR86609" s="106"/>
    </row>
    <row r="86610" spans="41:44" ht="15" customHeight="1">
      <c r="AO86610" s="106"/>
      <c r="AR86610" s="106"/>
    </row>
    <row r="86611" spans="41:44" ht="15" customHeight="1">
      <c r="AO86611" s="106"/>
      <c r="AR86611" s="106"/>
    </row>
    <row r="86612" spans="41:44" ht="15" customHeight="1">
      <c r="AO86612" s="106"/>
      <c r="AR86612" s="106"/>
    </row>
    <row r="86613" spans="41:44" ht="15" customHeight="1">
      <c r="AO86613" s="108"/>
      <c r="AR86613" s="108"/>
    </row>
    <row r="86614" spans="41:44" ht="15" customHeight="1">
      <c r="AO86614" s="108"/>
      <c r="AR86614" s="108"/>
    </row>
    <row r="86615" spans="41:44" ht="15" customHeight="1">
      <c r="AO86615" s="108"/>
      <c r="AR86615" s="108"/>
    </row>
    <row r="86616" spans="41:44" ht="15" customHeight="1">
      <c r="AO86616" s="108"/>
      <c r="AR86616" s="108"/>
    </row>
    <row r="86617" spans="41:44" ht="15" customHeight="1">
      <c r="AO86617" s="108"/>
      <c r="AR86617" s="108"/>
    </row>
    <row r="86618" spans="41:44" ht="15" customHeight="1">
      <c r="AO86618" s="109"/>
      <c r="AR86618" s="109"/>
    </row>
    <row r="86619" spans="41:44" ht="15" customHeight="1">
      <c r="AO86619" s="104"/>
      <c r="AR86619" s="104"/>
    </row>
    <row r="86620" spans="41:44" ht="15" customHeight="1">
      <c r="AO86620" s="106"/>
      <c r="AR86620" s="106"/>
    </row>
    <row r="86621" spans="41:44" ht="15" customHeight="1">
      <c r="AO86621" s="106"/>
      <c r="AR86621" s="106"/>
    </row>
    <row r="86622" spans="41:44" ht="15" customHeight="1">
      <c r="AO86622" s="106"/>
      <c r="AR86622" s="106"/>
    </row>
    <row r="86623" spans="41:44" ht="15" customHeight="1">
      <c r="AO86623" s="106"/>
      <c r="AR86623" s="106"/>
    </row>
    <row r="86624" spans="41:44" ht="15" customHeight="1">
      <c r="AO86624" s="106"/>
      <c r="AR86624" s="106"/>
    </row>
    <row r="86625" spans="41:44" ht="15" customHeight="1">
      <c r="AO86625" s="106"/>
      <c r="AR86625" s="106"/>
    </row>
    <row r="86626" spans="41:44" ht="15" customHeight="1">
      <c r="AO86626" s="106"/>
      <c r="AR86626" s="106"/>
    </row>
    <row r="86627" spans="41:44" ht="15" customHeight="1">
      <c r="AO86627" s="108"/>
      <c r="AR86627" s="108"/>
    </row>
    <row r="86628" spans="41:44" ht="15" customHeight="1">
      <c r="AO86628" s="108"/>
      <c r="AR86628" s="108"/>
    </row>
    <row r="86629" spans="41:44" ht="15" customHeight="1">
      <c r="AO86629" s="108"/>
      <c r="AR86629" s="108"/>
    </row>
    <row r="86630" spans="41:44" ht="15" customHeight="1">
      <c r="AO86630" s="108"/>
      <c r="AR86630" s="108"/>
    </row>
    <row r="86631" spans="41:44" ht="15" customHeight="1">
      <c r="AO86631" s="108"/>
      <c r="AR86631" s="108"/>
    </row>
    <row r="86632" spans="41:44" ht="15" customHeight="1">
      <c r="AO86632" s="109"/>
      <c r="AR86632" s="109"/>
    </row>
    <row r="86633" spans="41:44" ht="15" customHeight="1">
      <c r="AO86633" s="104"/>
      <c r="AR86633" s="104"/>
    </row>
    <row r="86634" spans="41:44" ht="15" customHeight="1">
      <c r="AO86634" s="106"/>
      <c r="AR86634" s="106"/>
    </row>
    <row r="86635" spans="41:44" ht="15" customHeight="1">
      <c r="AO86635" s="106"/>
      <c r="AR86635" s="106"/>
    </row>
    <row r="86636" spans="41:44" ht="15" customHeight="1">
      <c r="AO86636" s="106"/>
      <c r="AR86636" s="106"/>
    </row>
    <row r="86637" spans="41:44" ht="15" customHeight="1">
      <c r="AO86637" s="106"/>
      <c r="AR86637" s="106"/>
    </row>
    <row r="86638" spans="41:44" ht="15" customHeight="1">
      <c r="AO86638" s="106"/>
      <c r="AR86638" s="106"/>
    </row>
    <row r="86639" spans="41:44" ht="15" customHeight="1">
      <c r="AO86639" s="106"/>
      <c r="AR86639" s="106"/>
    </row>
    <row r="86640" spans="41:44" ht="15" customHeight="1">
      <c r="AO86640" s="106"/>
      <c r="AR86640" s="106"/>
    </row>
    <row r="86641" spans="41:44" ht="15" customHeight="1">
      <c r="AO86641" s="108"/>
      <c r="AR86641" s="108"/>
    </row>
    <row r="86642" spans="41:44" ht="15" customHeight="1">
      <c r="AO86642" s="108"/>
      <c r="AR86642" s="108"/>
    </row>
    <row r="86643" spans="41:44" ht="15" customHeight="1">
      <c r="AO86643" s="108"/>
      <c r="AR86643" s="108"/>
    </row>
    <row r="86644" spans="41:44" ht="15" customHeight="1">
      <c r="AO86644" s="108"/>
      <c r="AR86644" s="108"/>
    </row>
    <row r="86645" spans="41:44" ht="15" customHeight="1">
      <c r="AO86645" s="108"/>
      <c r="AR86645" s="108"/>
    </row>
    <row r="86646" spans="41:44" ht="15" customHeight="1">
      <c r="AO86646" s="109"/>
      <c r="AR86646" s="109"/>
    </row>
    <row r="86647" spans="41:44" ht="15" customHeight="1">
      <c r="AO86647" s="104"/>
      <c r="AR86647" s="104"/>
    </row>
    <row r="86648" spans="41:44" ht="15" customHeight="1">
      <c r="AO86648" s="106"/>
      <c r="AR86648" s="106"/>
    </row>
    <row r="86649" spans="41:44" ht="15" customHeight="1">
      <c r="AO86649" s="106"/>
      <c r="AR86649" s="106"/>
    </row>
    <row r="86650" spans="41:44" ht="15" customHeight="1">
      <c r="AO86650" s="106"/>
      <c r="AR86650" s="106"/>
    </row>
    <row r="86651" spans="41:44" ht="15" customHeight="1">
      <c r="AO86651" s="106"/>
      <c r="AR86651" s="106"/>
    </row>
    <row r="86652" spans="41:44" ht="15" customHeight="1">
      <c r="AO86652" s="106"/>
      <c r="AR86652" s="106"/>
    </row>
    <row r="86653" spans="41:44" ht="15" customHeight="1">
      <c r="AO86653" s="106"/>
      <c r="AR86653" s="106"/>
    </row>
    <row r="86654" spans="41:44" ht="15" customHeight="1">
      <c r="AO86654" s="106"/>
      <c r="AR86654" s="106"/>
    </row>
    <row r="86655" spans="41:44" ht="15" customHeight="1">
      <c r="AO86655" s="108"/>
      <c r="AR86655" s="108"/>
    </row>
    <row r="86656" spans="41:44" ht="15" customHeight="1">
      <c r="AO86656" s="108"/>
      <c r="AR86656" s="108"/>
    </row>
    <row r="86657" spans="41:44" ht="15" customHeight="1">
      <c r="AO86657" s="108"/>
      <c r="AR86657" s="108"/>
    </row>
    <row r="86658" spans="41:44" ht="15" customHeight="1">
      <c r="AO86658" s="108"/>
      <c r="AR86658" s="108"/>
    </row>
    <row r="86659" spans="41:44" ht="15" customHeight="1">
      <c r="AO86659" s="108"/>
      <c r="AR86659" s="108"/>
    </row>
    <row r="86660" spans="41:44" ht="15" customHeight="1">
      <c r="AO86660" s="109"/>
      <c r="AR86660" s="109"/>
    </row>
    <row r="86661" spans="41:44" ht="15" customHeight="1">
      <c r="AO86661" s="104"/>
      <c r="AR86661" s="104"/>
    </row>
    <row r="86662" spans="41:44" ht="15" customHeight="1">
      <c r="AO86662" s="106"/>
      <c r="AR86662" s="106"/>
    </row>
    <row r="86663" spans="41:44" ht="15" customHeight="1">
      <c r="AO86663" s="106"/>
      <c r="AR86663" s="106"/>
    </row>
    <row r="86664" spans="41:44" ht="15" customHeight="1">
      <c r="AO86664" s="106"/>
      <c r="AR86664" s="106"/>
    </row>
    <row r="86665" spans="41:44" ht="15" customHeight="1">
      <c r="AO86665" s="106"/>
      <c r="AR86665" s="106"/>
    </row>
    <row r="86666" spans="41:44" ht="15" customHeight="1">
      <c r="AO86666" s="106"/>
      <c r="AR86666" s="106"/>
    </row>
    <row r="86667" spans="41:44" ht="15" customHeight="1">
      <c r="AO86667" s="106"/>
      <c r="AR86667" s="106"/>
    </row>
    <row r="86668" spans="41:44" ht="15" customHeight="1">
      <c r="AO86668" s="106"/>
      <c r="AR86668" s="106"/>
    </row>
    <row r="86669" spans="41:44" ht="15" customHeight="1">
      <c r="AO86669" s="108"/>
      <c r="AR86669" s="108"/>
    </row>
    <row r="86670" spans="41:44" ht="15" customHeight="1">
      <c r="AO86670" s="108"/>
      <c r="AR86670" s="108"/>
    </row>
    <row r="86671" spans="41:44" ht="15" customHeight="1">
      <c r="AO86671" s="108"/>
      <c r="AR86671" s="108"/>
    </row>
    <row r="86672" spans="41:44" ht="15" customHeight="1">
      <c r="AO86672" s="108"/>
      <c r="AR86672" s="108"/>
    </row>
    <row r="86673" spans="41:44" ht="15" customHeight="1">
      <c r="AO86673" s="108"/>
      <c r="AR86673" s="108"/>
    </row>
    <row r="86674" spans="41:44" ht="15" customHeight="1">
      <c r="AO86674" s="109"/>
      <c r="AR86674" s="109"/>
    </row>
    <row r="86675" spans="41:44" ht="15" customHeight="1">
      <c r="AO86675" s="104"/>
      <c r="AR86675" s="104"/>
    </row>
    <row r="86676" spans="41:44" ht="15" customHeight="1">
      <c r="AO86676" s="106"/>
      <c r="AR86676" s="106"/>
    </row>
    <row r="86677" spans="41:44" ht="15" customHeight="1">
      <c r="AO86677" s="106"/>
      <c r="AR86677" s="106"/>
    </row>
    <row r="86678" spans="41:44" ht="15" customHeight="1">
      <c r="AO86678" s="106"/>
      <c r="AR86678" s="106"/>
    </row>
    <row r="86679" spans="41:44" ht="15" customHeight="1">
      <c r="AO86679" s="106"/>
      <c r="AR86679" s="106"/>
    </row>
    <row r="86680" spans="41:44" ht="15" customHeight="1">
      <c r="AO86680" s="106"/>
      <c r="AR86680" s="106"/>
    </row>
    <row r="86681" spans="41:44" ht="15" customHeight="1">
      <c r="AO86681" s="106"/>
      <c r="AR86681" s="106"/>
    </row>
    <row r="86682" spans="41:44" ht="15" customHeight="1">
      <c r="AO86682" s="106"/>
      <c r="AR86682" s="106"/>
    </row>
    <row r="86683" spans="41:44" ht="15" customHeight="1">
      <c r="AO86683" s="108"/>
      <c r="AR86683" s="108"/>
    </row>
    <row r="86684" spans="41:44" ht="15" customHeight="1">
      <c r="AO86684" s="108"/>
      <c r="AR86684" s="108"/>
    </row>
    <row r="86685" spans="41:44" ht="15" customHeight="1">
      <c r="AO86685" s="108"/>
      <c r="AR86685" s="108"/>
    </row>
    <row r="86686" spans="41:44" ht="15" customHeight="1">
      <c r="AO86686" s="108"/>
      <c r="AR86686" s="108"/>
    </row>
    <row r="86687" spans="41:44" ht="15" customHeight="1">
      <c r="AO86687" s="108"/>
      <c r="AR86687" s="108"/>
    </row>
    <row r="86688" spans="41:44" ht="15" customHeight="1">
      <c r="AO86688" s="109"/>
      <c r="AR86688" s="109"/>
    </row>
    <row r="86689" spans="41:44" ht="15" customHeight="1">
      <c r="AO86689" s="104"/>
      <c r="AR86689" s="104"/>
    </row>
    <row r="86690" spans="41:44" ht="15" customHeight="1">
      <c r="AO86690" s="106"/>
      <c r="AR86690" s="106"/>
    </row>
    <row r="86691" spans="41:44" ht="15" customHeight="1">
      <c r="AO86691" s="106"/>
      <c r="AR86691" s="106"/>
    </row>
    <row r="86692" spans="41:44" ht="15" customHeight="1">
      <c r="AO86692" s="106"/>
      <c r="AR86692" s="106"/>
    </row>
    <row r="86693" spans="41:44" ht="15" customHeight="1">
      <c r="AO86693" s="106"/>
      <c r="AR86693" s="106"/>
    </row>
    <row r="86694" spans="41:44" ht="15" customHeight="1">
      <c r="AO86694" s="106"/>
      <c r="AR86694" s="106"/>
    </row>
    <row r="86695" spans="41:44" ht="15" customHeight="1">
      <c r="AO86695" s="106"/>
      <c r="AR86695" s="106"/>
    </row>
    <row r="86696" spans="41:44" ht="15" customHeight="1">
      <c r="AO86696" s="106"/>
      <c r="AR86696" s="106"/>
    </row>
    <row r="86697" spans="41:44" ht="15" customHeight="1">
      <c r="AO86697" s="108"/>
      <c r="AR86697" s="108"/>
    </row>
    <row r="86698" spans="41:44" ht="15" customHeight="1">
      <c r="AO86698" s="108"/>
      <c r="AR86698" s="108"/>
    </row>
    <row r="86699" spans="41:44" ht="15" customHeight="1">
      <c r="AO86699" s="108"/>
      <c r="AR86699" s="108"/>
    </row>
    <row r="86700" spans="41:44" ht="15" customHeight="1">
      <c r="AO86700" s="108"/>
      <c r="AR86700" s="108"/>
    </row>
    <row r="86701" spans="41:44" ht="15" customHeight="1">
      <c r="AO86701" s="108"/>
      <c r="AR86701" s="108"/>
    </row>
    <row r="86702" spans="41:44" ht="15" customHeight="1">
      <c r="AO86702" s="109"/>
      <c r="AR86702" s="109"/>
    </row>
    <row r="86703" spans="41:44" ht="15" customHeight="1">
      <c r="AO86703" s="104"/>
      <c r="AR86703" s="104"/>
    </row>
    <row r="86704" spans="41:44" ht="15" customHeight="1">
      <c r="AO86704" s="106"/>
      <c r="AR86704" s="106"/>
    </row>
    <row r="86705" spans="41:44" ht="15" customHeight="1">
      <c r="AO86705" s="106"/>
      <c r="AR86705" s="106"/>
    </row>
    <row r="86706" spans="41:44" ht="15" customHeight="1">
      <c r="AO86706" s="106"/>
      <c r="AR86706" s="106"/>
    </row>
    <row r="86707" spans="41:44" ht="15" customHeight="1">
      <c r="AO86707" s="106"/>
      <c r="AR86707" s="106"/>
    </row>
    <row r="86708" spans="41:44" ht="15" customHeight="1">
      <c r="AO86708" s="106"/>
      <c r="AR86708" s="106"/>
    </row>
    <row r="86709" spans="41:44" ht="15" customHeight="1">
      <c r="AO86709" s="106"/>
      <c r="AR86709" s="106"/>
    </row>
    <row r="86710" spans="41:44" ht="15" customHeight="1">
      <c r="AO86710" s="106"/>
      <c r="AR86710" s="106"/>
    </row>
    <row r="86711" spans="41:44" ht="15" customHeight="1">
      <c r="AO86711" s="108"/>
      <c r="AR86711" s="108"/>
    </row>
    <row r="86712" spans="41:44" ht="15" customHeight="1">
      <c r="AO86712" s="108"/>
      <c r="AR86712" s="108"/>
    </row>
    <row r="86713" spans="41:44" ht="15" customHeight="1">
      <c r="AO86713" s="108"/>
      <c r="AR86713" s="108"/>
    </row>
    <row r="86714" spans="41:44" ht="15" customHeight="1">
      <c r="AO86714" s="108"/>
      <c r="AR86714" s="108"/>
    </row>
    <row r="86715" spans="41:44" ht="15" customHeight="1">
      <c r="AO86715" s="108"/>
      <c r="AR86715" s="108"/>
    </row>
    <row r="86716" spans="41:44" ht="15" customHeight="1">
      <c r="AO86716" s="109"/>
      <c r="AR86716" s="109"/>
    </row>
    <row r="86717" spans="41:44" ht="15" customHeight="1">
      <c r="AO86717" s="104"/>
      <c r="AR86717" s="104"/>
    </row>
    <row r="86718" spans="41:44" ht="15" customHeight="1">
      <c r="AO86718" s="106"/>
      <c r="AR86718" s="106"/>
    </row>
    <row r="86719" spans="41:44" ht="15" customHeight="1">
      <c r="AO86719" s="106"/>
      <c r="AR86719" s="106"/>
    </row>
    <row r="86720" spans="41:44" ht="15" customHeight="1">
      <c r="AO86720" s="106"/>
      <c r="AR86720" s="106"/>
    </row>
    <row r="86721" spans="41:44" ht="15" customHeight="1">
      <c r="AO86721" s="106"/>
      <c r="AR86721" s="106"/>
    </row>
    <row r="86722" spans="41:44" ht="15" customHeight="1">
      <c r="AO86722" s="106"/>
      <c r="AR86722" s="106"/>
    </row>
    <row r="86723" spans="41:44" ht="15" customHeight="1">
      <c r="AO86723" s="106"/>
      <c r="AR86723" s="106"/>
    </row>
    <row r="86724" spans="41:44" ht="15" customHeight="1">
      <c r="AO86724" s="106"/>
      <c r="AR86724" s="106"/>
    </row>
    <row r="86725" spans="41:44" ht="15" customHeight="1">
      <c r="AO86725" s="108"/>
      <c r="AR86725" s="108"/>
    </row>
    <row r="86726" spans="41:44" ht="15" customHeight="1">
      <c r="AO86726" s="108"/>
      <c r="AR86726" s="108"/>
    </row>
    <row r="86727" spans="41:44" ht="15" customHeight="1">
      <c r="AO86727" s="108"/>
      <c r="AR86727" s="108"/>
    </row>
    <row r="86728" spans="41:44" ht="15" customHeight="1">
      <c r="AO86728" s="108"/>
      <c r="AR86728" s="108"/>
    </row>
    <row r="86729" spans="41:44" ht="15" customHeight="1">
      <c r="AO86729" s="108"/>
      <c r="AR86729" s="108"/>
    </row>
    <row r="86730" spans="41:44" ht="15" customHeight="1">
      <c r="AO86730" s="109"/>
      <c r="AR86730" s="109"/>
    </row>
    <row r="86731" spans="41:44" ht="15" customHeight="1">
      <c r="AO86731" s="104"/>
      <c r="AR86731" s="104"/>
    </row>
    <row r="86732" spans="41:44" ht="15" customHeight="1">
      <c r="AO86732" s="106"/>
      <c r="AR86732" s="106"/>
    </row>
    <row r="86733" spans="41:44" ht="15" customHeight="1">
      <c r="AO86733" s="106"/>
      <c r="AR86733" s="106"/>
    </row>
    <row r="86734" spans="41:44" ht="15" customHeight="1">
      <c r="AO86734" s="106"/>
      <c r="AR86734" s="106"/>
    </row>
    <row r="86735" spans="41:44" ht="15" customHeight="1">
      <c r="AO86735" s="106"/>
      <c r="AR86735" s="106"/>
    </row>
    <row r="86736" spans="41:44" ht="15" customHeight="1">
      <c r="AO86736" s="106"/>
      <c r="AR86736" s="106"/>
    </row>
    <row r="86737" spans="41:44" ht="15" customHeight="1">
      <c r="AO86737" s="106"/>
      <c r="AR86737" s="106"/>
    </row>
    <row r="86738" spans="41:44" ht="15" customHeight="1">
      <c r="AO86738" s="106"/>
      <c r="AR86738" s="106"/>
    </row>
    <row r="86739" spans="41:44" ht="15" customHeight="1">
      <c r="AO86739" s="108"/>
      <c r="AR86739" s="108"/>
    </row>
    <row r="86740" spans="41:44" ht="15" customHeight="1">
      <c r="AO86740" s="108"/>
      <c r="AR86740" s="108"/>
    </row>
    <row r="86741" spans="41:44" ht="15" customHeight="1">
      <c r="AO86741" s="108"/>
      <c r="AR86741" s="108"/>
    </row>
    <row r="86742" spans="41:44" ht="15" customHeight="1">
      <c r="AO86742" s="108"/>
      <c r="AR86742" s="108"/>
    </row>
    <row r="86743" spans="41:44" ht="15" customHeight="1">
      <c r="AO86743" s="108"/>
      <c r="AR86743" s="108"/>
    </row>
    <row r="86744" spans="41:44" ht="15" customHeight="1">
      <c r="AO86744" s="109"/>
      <c r="AR86744" s="109"/>
    </row>
    <row r="86745" spans="41:44" ht="15" customHeight="1">
      <c r="AO86745" s="104"/>
      <c r="AR86745" s="104"/>
    </row>
    <row r="86746" spans="41:44" ht="15" customHeight="1">
      <c r="AO86746" s="106"/>
      <c r="AR86746" s="106"/>
    </row>
    <row r="86747" spans="41:44" ht="15" customHeight="1">
      <c r="AO86747" s="106"/>
      <c r="AR86747" s="106"/>
    </row>
    <row r="86748" spans="41:44" ht="15" customHeight="1">
      <c r="AO86748" s="106"/>
      <c r="AR86748" s="106"/>
    </row>
    <row r="86749" spans="41:44" ht="15" customHeight="1">
      <c r="AO86749" s="106"/>
      <c r="AR86749" s="106"/>
    </row>
    <row r="86750" spans="41:44" ht="15" customHeight="1">
      <c r="AO86750" s="106"/>
      <c r="AR86750" s="106"/>
    </row>
    <row r="86751" spans="41:44" ht="15" customHeight="1">
      <c r="AO86751" s="106"/>
      <c r="AR86751" s="106"/>
    </row>
    <row r="86752" spans="41:44" ht="15" customHeight="1">
      <c r="AO86752" s="106"/>
      <c r="AR86752" s="106"/>
    </row>
    <row r="86753" spans="41:44" ht="15" customHeight="1">
      <c r="AO86753" s="108"/>
      <c r="AR86753" s="108"/>
    </row>
    <row r="86754" spans="41:44" ht="15" customHeight="1">
      <c r="AO86754" s="108"/>
      <c r="AR86754" s="108"/>
    </row>
    <row r="86755" spans="41:44" ht="15" customHeight="1">
      <c r="AO86755" s="108"/>
      <c r="AR86755" s="108"/>
    </row>
    <row r="86756" spans="41:44" ht="15" customHeight="1">
      <c r="AO86756" s="108"/>
      <c r="AR86756" s="108"/>
    </row>
    <row r="86757" spans="41:44" ht="15" customHeight="1">
      <c r="AO86757" s="108"/>
      <c r="AR86757" s="108"/>
    </row>
    <row r="86758" spans="41:44" ht="15" customHeight="1">
      <c r="AO86758" s="109"/>
      <c r="AR86758" s="109"/>
    </row>
    <row r="86759" spans="41:44" ht="15" customHeight="1">
      <c r="AO86759" s="104"/>
      <c r="AR86759" s="104"/>
    </row>
    <row r="86760" spans="41:44" ht="15" customHeight="1">
      <c r="AO86760" s="106"/>
      <c r="AR86760" s="106"/>
    </row>
    <row r="86761" spans="41:44" ht="15" customHeight="1">
      <c r="AO86761" s="106"/>
      <c r="AR86761" s="106"/>
    </row>
    <row r="86762" spans="41:44" ht="15" customHeight="1">
      <c r="AO86762" s="106"/>
      <c r="AR86762" s="106"/>
    </row>
    <row r="86763" spans="41:44" ht="15" customHeight="1">
      <c r="AO86763" s="106"/>
      <c r="AR86763" s="106"/>
    </row>
    <row r="86764" spans="41:44" ht="15" customHeight="1">
      <c r="AO86764" s="106"/>
      <c r="AR86764" s="106"/>
    </row>
    <row r="86765" spans="41:44" ht="15" customHeight="1">
      <c r="AO86765" s="106"/>
      <c r="AR86765" s="106"/>
    </row>
    <row r="86766" spans="41:44" ht="15" customHeight="1">
      <c r="AO86766" s="106"/>
      <c r="AR86766" s="106"/>
    </row>
    <row r="86767" spans="41:44" ht="15" customHeight="1">
      <c r="AO86767" s="108"/>
      <c r="AR86767" s="108"/>
    </row>
    <row r="86768" spans="41:44" ht="15" customHeight="1">
      <c r="AO86768" s="108"/>
      <c r="AR86768" s="108"/>
    </row>
    <row r="86769" spans="41:44" ht="15" customHeight="1">
      <c r="AO86769" s="108"/>
      <c r="AR86769" s="108"/>
    </row>
    <row r="86770" spans="41:44" ht="15" customHeight="1">
      <c r="AO86770" s="108"/>
      <c r="AR86770" s="108"/>
    </row>
    <row r="86771" spans="41:44" ht="15" customHeight="1">
      <c r="AO86771" s="108"/>
      <c r="AR86771" s="108"/>
    </row>
    <row r="86772" spans="41:44" ht="15" customHeight="1">
      <c r="AO86772" s="109"/>
      <c r="AR86772" s="109"/>
    </row>
    <row r="86773" spans="41:44" ht="15" customHeight="1">
      <c r="AO86773" s="104"/>
      <c r="AR86773" s="104"/>
    </row>
    <row r="86774" spans="41:44" ht="15" customHeight="1">
      <c r="AO86774" s="106"/>
      <c r="AR86774" s="106"/>
    </row>
    <row r="86775" spans="41:44" ht="15" customHeight="1">
      <c r="AO86775" s="106"/>
      <c r="AR86775" s="106"/>
    </row>
    <row r="86776" spans="41:44" ht="15" customHeight="1">
      <c r="AO86776" s="106"/>
      <c r="AR86776" s="106"/>
    </row>
    <row r="86777" spans="41:44" ht="15" customHeight="1">
      <c r="AO86777" s="106"/>
      <c r="AR86777" s="106"/>
    </row>
    <row r="86778" spans="41:44" ht="15" customHeight="1">
      <c r="AO86778" s="106"/>
      <c r="AR86778" s="106"/>
    </row>
    <row r="86779" spans="41:44" ht="15" customHeight="1">
      <c r="AO86779" s="106"/>
      <c r="AR86779" s="106"/>
    </row>
    <row r="86780" spans="41:44" ht="15" customHeight="1">
      <c r="AO86780" s="106"/>
      <c r="AR86780" s="106"/>
    </row>
    <row r="86781" spans="41:44" ht="15" customHeight="1">
      <c r="AO86781" s="108"/>
      <c r="AR86781" s="108"/>
    </row>
    <row r="86782" spans="41:44" ht="15" customHeight="1">
      <c r="AO86782" s="108"/>
      <c r="AR86782" s="108"/>
    </row>
    <row r="86783" spans="41:44" ht="15" customHeight="1">
      <c r="AO86783" s="108"/>
      <c r="AR86783" s="108"/>
    </row>
    <row r="86784" spans="41:44" ht="15" customHeight="1">
      <c r="AO86784" s="108"/>
      <c r="AR86784" s="108"/>
    </row>
    <row r="86785" spans="41:44" ht="15" customHeight="1">
      <c r="AO86785" s="108"/>
      <c r="AR86785" s="108"/>
    </row>
    <row r="86786" spans="41:44" ht="15" customHeight="1">
      <c r="AO86786" s="109"/>
      <c r="AR86786" s="109"/>
    </row>
    <row r="86787" spans="41:44" ht="15" customHeight="1">
      <c r="AO86787" s="104"/>
      <c r="AR86787" s="104"/>
    </row>
    <row r="86788" spans="41:44" ht="15" customHeight="1">
      <c r="AO86788" s="106"/>
      <c r="AR86788" s="106"/>
    </row>
    <row r="86789" spans="41:44" ht="15" customHeight="1">
      <c r="AO86789" s="106"/>
      <c r="AR86789" s="106"/>
    </row>
    <row r="86790" spans="41:44" ht="15" customHeight="1">
      <c r="AO86790" s="106"/>
      <c r="AR86790" s="106"/>
    </row>
    <row r="86791" spans="41:44" ht="15" customHeight="1">
      <c r="AO86791" s="106"/>
      <c r="AR86791" s="106"/>
    </row>
    <row r="86792" spans="41:44" ht="15" customHeight="1">
      <c r="AO86792" s="106"/>
      <c r="AR86792" s="106"/>
    </row>
    <row r="86793" spans="41:44" ht="15" customHeight="1">
      <c r="AO86793" s="106"/>
      <c r="AR86793" s="106"/>
    </row>
    <row r="86794" spans="41:44" ht="15" customHeight="1">
      <c r="AO86794" s="106"/>
      <c r="AR86794" s="106"/>
    </row>
    <row r="86795" spans="41:44" ht="15" customHeight="1">
      <c r="AO86795" s="108"/>
      <c r="AR86795" s="108"/>
    </row>
    <row r="86796" spans="41:44" ht="15" customHeight="1">
      <c r="AO86796" s="108"/>
      <c r="AR86796" s="108"/>
    </row>
    <row r="86797" spans="41:44" ht="15" customHeight="1">
      <c r="AO86797" s="108"/>
      <c r="AR86797" s="108"/>
    </row>
    <row r="86798" spans="41:44" ht="15" customHeight="1">
      <c r="AO86798" s="108"/>
      <c r="AR86798" s="108"/>
    </row>
    <row r="86799" spans="41:44" ht="15" customHeight="1">
      <c r="AO86799" s="108"/>
      <c r="AR86799" s="108"/>
    </row>
    <row r="86800" spans="41:44" ht="15" customHeight="1">
      <c r="AO86800" s="109"/>
      <c r="AR86800" s="109"/>
    </row>
    <row r="86801" spans="41:44" ht="15" customHeight="1">
      <c r="AO86801" s="104"/>
      <c r="AR86801" s="104"/>
    </row>
    <row r="86802" spans="41:44" ht="15" customHeight="1">
      <c r="AO86802" s="106"/>
      <c r="AR86802" s="106"/>
    </row>
    <row r="86803" spans="41:44" ht="15" customHeight="1">
      <c r="AO86803" s="106"/>
      <c r="AR86803" s="106"/>
    </row>
    <row r="86804" spans="41:44" ht="15" customHeight="1">
      <c r="AO86804" s="106"/>
      <c r="AR86804" s="106"/>
    </row>
    <row r="86805" spans="41:44" ht="15" customHeight="1">
      <c r="AO86805" s="106"/>
      <c r="AR86805" s="106"/>
    </row>
    <row r="86806" spans="41:44" ht="15" customHeight="1">
      <c r="AO86806" s="106"/>
      <c r="AR86806" s="106"/>
    </row>
    <row r="86807" spans="41:44" ht="15" customHeight="1">
      <c r="AO86807" s="106"/>
      <c r="AR86807" s="106"/>
    </row>
    <row r="86808" spans="41:44" ht="15" customHeight="1">
      <c r="AO86808" s="106"/>
      <c r="AR86808" s="106"/>
    </row>
    <row r="86809" spans="41:44" ht="15" customHeight="1">
      <c r="AO86809" s="108"/>
      <c r="AR86809" s="108"/>
    </row>
    <row r="86810" spans="41:44" ht="15" customHeight="1">
      <c r="AO86810" s="108"/>
      <c r="AR86810" s="108"/>
    </row>
    <row r="86811" spans="41:44" ht="15" customHeight="1">
      <c r="AO86811" s="108"/>
      <c r="AR86811" s="108"/>
    </row>
    <row r="86812" spans="41:44" ht="15" customHeight="1">
      <c r="AO86812" s="108"/>
      <c r="AR86812" s="108"/>
    </row>
    <row r="86813" spans="41:44" ht="15" customHeight="1">
      <c r="AO86813" s="108"/>
      <c r="AR86813" s="108"/>
    </row>
    <row r="86814" spans="41:44" ht="15" customHeight="1">
      <c r="AO86814" s="109"/>
      <c r="AR86814" s="109"/>
    </row>
    <row r="86815" spans="41:44" ht="15" customHeight="1">
      <c r="AO86815" s="104"/>
      <c r="AR86815" s="104"/>
    </row>
    <row r="86816" spans="41:44" ht="15" customHeight="1">
      <c r="AO86816" s="106"/>
      <c r="AR86816" s="106"/>
    </row>
    <row r="86817" spans="41:44" ht="15" customHeight="1">
      <c r="AO86817" s="106"/>
      <c r="AR86817" s="106"/>
    </row>
    <row r="86818" spans="41:44" ht="15" customHeight="1">
      <c r="AO86818" s="106"/>
      <c r="AR86818" s="106"/>
    </row>
    <row r="86819" spans="41:44" ht="15" customHeight="1">
      <c r="AO86819" s="106"/>
      <c r="AR86819" s="106"/>
    </row>
    <row r="86820" spans="41:44" ht="15" customHeight="1">
      <c r="AO86820" s="106"/>
      <c r="AR86820" s="106"/>
    </row>
    <row r="86821" spans="41:44" ht="15" customHeight="1">
      <c r="AO86821" s="106"/>
      <c r="AR86821" s="106"/>
    </row>
    <row r="86822" spans="41:44" ht="15" customHeight="1">
      <c r="AO86822" s="106"/>
      <c r="AR86822" s="106"/>
    </row>
    <row r="86823" spans="41:44" ht="15" customHeight="1">
      <c r="AO86823" s="108"/>
      <c r="AR86823" s="108"/>
    </row>
    <row r="86824" spans="41:44" ht="15" customHeight="1">
      <c r="AO86824" s="108"/>
      <c r="AR86824" s="108"/>
    </row>
    <row r="86825" spans="41:44" ht="15" customHeight="1">
      <c r="AO86825" s="108"/>
      <c r="AR86825" s="108"/>
    </row>
    <row r="86826" spans="41:44" ht="15" customHeight="1">
      <c r="AO86826" s="108"/>
      <c r="AR86826" s="108"/>
    </row>
    <row r="86827" spans="41:44" ht="15" customHeight="1">
      <c r="AO86827" s="108"/>
      <c r="AR86827" s="108"/>
    </row>
    <row r="86828" spans="41:44" ht="15" customHeight="1">
      <c r="AO86828" s="109"/>
      <c r="AR86828" s="109"/>
    </row>
    <row r="86829" spans="41:44" ht="15" customHeight="1">
      <c r="AO86829" s="104"/>
      <c r="AR86829" s="104"/>
    </row>
    <row r="86830" spans="41:44" ht="15" customHeight="1">
      <c r="AO86830" s="106"/>
      <c r="AR86830" s="106"/>
    </row>
    <row r="86831" spans="41:44" ht="15" customHeight="1">
      <c r="AO86831" s="106"/>
      <c r="AR86831" s="106"/>
    </row>
    <row r="86832" spans="41:44" ht="15" customHeight="1">
      <c r="AO86832" s="106"/>
      <c r="AR86832" s="106"/>
    </row>
    <row r="86833" spans="41:44" ht="15" customHeight="1">
      <c r="AO86833" s="106"/>
      <c r="AR86833" s="106"/>
    </row>
    <row r="86834" spans="41:44" ht="15" customHeight="1">
      <c r="AO86834" s="106"/>
      <c r="AR86834" s="106"/>
    </row>
    <row r="86835" spans="41:44" ht="15" customHeight="1">
      <c r="AO86835" s="106"/>
      <c r="AR86835" s="106"/>
    </row>
    <row r="86836" spans="41:44" ht="15" customHeight="1">
      <c r="AO86836" s="106"/>
      <c r="AR86836" s="106"/>
    </row>
    <row r="86837" spans="41:44" ht="15" customHeight="1">
      <c r="AO86837" s="108"/>
      <c r="AR86837" s="108"/>
    </row>
    <row r="86838" spans="41:44" ht="15" customHeight="1">
      <c r="AO86838" s="108"/>
      <c r="AR86838" s="108"/>
    </row>
    <row r="86839" spans="41:44" ht="15" customHeight="1">
      <c r="AO86839" s="108"/>
      <c r="AR86839" s="108"/>
    </row>
    <row r="86840" spans="41:44" ht="15" customHeight="1">
      <c r="AO86840" s="108"/>
      <c r="AR86840" s="108"/>
    </row>
    <row r="86841" spans="41:44" ht="15" customHeight="1">
      <c r="AO86841" s="108"/>
      <c r="AR86841" s="108"/>
    </row>
    <row r="86842" spans="41:44" ht="15" customHeight="1">
      <c r="AO86842" s="109"/>
      <c r="AR86842" s="109"/>
    </row>
    <row r="86843" spans="41:44" ht="15" customHeight="1">
      <c r="AO86843" s="104"/>
      <c r="AR86843" s="104"/>
    </row>
    <row r="86844" spans="41:44" ht="15" customHeight="1">
      <c r="AO86844" s="106"/>
      <c r="AR86844" s="106"/>
    </row>
    <row r="86845" spans="41:44" ht="15" customHeight="1">
      <c r="AO86845" s="106"/>
      <c r="AR86845" s="106"/>
    </row>
    <row r="86846" spans="41:44" ht="15" customHeight="1">
      <c r="AO86846" s="106"/>
      <c r="AR86846" s="106"/>
    </row>
    <row r="86847" spans="41:44" ht="15" customHeight="1">
      <c r="AO86847" s="106"/>
      <c r="AR86847" s="106"/>
    </row>
    <row r="86848" spans="41:44" ht="15" customHeight="1">
      <c r="AO86848" s="106"/>
      <c r="AR86848" s="106"/>
    </row>
    <row r="86849" spans="41:44" ht="15" customHeight="1">
      <c r="AO86849" s="106"/>
      <c r="AR86849" s="106"/>
    </row>
    <row r="86850" spans="41:44" ht="15" customHeight="1">
      <c r="AO86850" s="106"/>
      <c r="AR86850" s="106"/>
    </row>
    <row r="86851" spans="41:44" ht="15" customHeight="1">
      <c r="AO86851" s="108"/>
      <c r="AR86851" s="108"/>
    </row>
    <row r="86852" spans="41:44" ht="15" customHeight="1">
      <c r="AO86852" s="108"/>
      <c r="AR86852" s="108"/>
    </row>
    <row r="86853" spans="41:44" ht="15" customHeight="1">
      <c r="AO86853" s="108"/>
      <c r="AR86853" s="108"/>
    </row>
    <row r="86854" spans="41:44" ht="15" customHeight="1">
      <c r="AO86854" s="108"/>
      <c r="AR86854" s="108"/>
    </row>
    <row r="86855" spans="41:44" ht="15" customHeight="1">
      <c r="AO86855" s="108"/>
      <c r="AR86855" s="108"/>
    </row>
    <row r="86856" spans="41:44" ht="15" customHeight="1">
      <c r="AO86856" s="109"/>
      <c r="AR86856" s="109"/>
    </row>
    <row r="86857" spans="41:44" ht="15" customHeight="1">
      <c r="AO86857" s="104"/>
      <c r="AR86857" s="104"/>
    </row>
    <row r="86858" spans="41:44" ht="15" customHeight="1">
      <c r="AO86858" s="106"/>
      <c r="AR86858" s="106"/>
    </row>
    <row r="86859" spans="41:44" ht="15" customHeight="1">
      <c r="AO86859" s="106"/>
      <c r="AR86859" s="106"/>
    </row>
    <row r="86860" spans="41:44" ht="15" customHeight="1">
      <c r="AO86860" s="106"/>
      <c r="AR86860" s="106"/>
    </row>
    <row r="86861" spans="41:44" ht="15" customHeight="1">
      <c r="AO86861" s="106"/>
      <c r="AR86861" s="106"/>
    </row>
    <row r="86862" spans="41:44" ht="15" customHeight="1">
      <c r="AO86862" s="106"/>
      <c r="AR86862" s="106"/>
    </row>
    <row r="86863" spans="41:44" ht="15" customHeight="1">
      <c r="AO86863" s="106"/>
      <c r="AR86863" s="106"/>
    </row>
    <row r="86864" spans="41:44" ht="15" customHeight="1">
      <c r="AO86864" s="106"/>
      <c r="AR86864" s="106"/>
    </row>
    <row r="86865" spans="41:44" ht="15" customHeight="1">
      <c r="AO86865" s="108"/>
      <c r="AR86865" s="108"/>
    </row>
    <row r="86866" spans="41:44" ht="15" customHeight="1">
      <c r="AO86866" s="108"/>
      <c r="AR86866" s="108"/>
    </row>
    <row r="86867" spans="41:44" ht="15" customHeight="1">
      <c r="AO86867" s="108"/>
      <c r="AR86867" s="108"/>
    </row>
    <row r="86868" spans="41:44" ht="15" customHeight="1">
      <c r="AO86868" s="108"/>
      <c r="AR86868" s="108"/>
    </row>
    <row r="86869" spans="41:44" ht="15" customHeight="1">
      <c r="AO86869" s="108"/>
      <c r="AR86869" s="108"/>
    </row>
    <row r="86870" spans="41:44" ht="15" customHeight="1">
      <c r="AO86870" s="109"/>
      <c r="AR86870" s="109"/>
    </row>
    <row r="86871" spans="41:44" ht="15" customHeight="1">
      <c r="AO86871" s="104"/>
      <c r="AR86871" s="104"/>
    </row>
    <row r="86872" spans="41:44" ht="15" customHeight="1">
      <c r="AO86872" s="106"/>
      <c r="AR86872" s="106"/>
    </row>
    <row r="86873" spans="41:44" ht="15" customHeight="1">
      <c r="AO86873" s="106"/>
      <c r="AR86873" s="106"/>
    </row>
    <row r="86874" spans="41:44" ht="15" customHeight="1">
      <c r="AO86874" s="106"/>
      <c r="AR86874" s="106"/>
    </row>
    <row r="86875" spans="41:44" ht="15" customHeight="1">
      <c r="AO86875" s="106"/>
      <c r="AR86875" s="106"/>
    </row>
    <row r="86876" spans="41:44" ht="15" customHeight="1">
      <c r="AO86876" s="106"/>
      <c r="AR86876" s="106"/>
    </row>
    <row r="86877" spans="41:44" ht="15" customHeight="1">
      <c r="AO86877" s="106"/>
      <c r="AR86877" s="106"/>
    </row>
    <row r="86878" spans="41:44" ht="15" customHeight="1">
      <c r="AO86878" s="106"/>
      <c r="AR86878" s="106"/>
    </row>
    <row r="86879" spans="41:44" ht="15" customHeight="1">
      <c r="AO86879" s="108"/>
      <c r="AR86879" s="108"/>
    </row>
    <row r="86880" spans="41:44" ht="15" customHeight="1">
      <c r="AO86880" s="108"/>
      <c r="AR86880" s="108"/>
    </row>
    <row r="86881" spans="41:44" ht="15" customHeight="1">
      <c r="AO86881" s="108"/>
      <c r="AR86881" s="108"/>
    </row>
    <row r="86882" spans="41:44" ht="15" customHeight="1">
      <c r="AO86882" s="108"/>
      <c r="AR86882" s="108"/>
    </row>
    <row r="86883" spans="41:44" ht="15" customHeight="1">
      <c r="AO86883" s="108"/>
      <c r="AR86883" s="108"/>
    </row>
    <row r="86884" spans="41:44" ht="15" customHeight="1">
      <c r="AO86884" s="109"/>
      <c r="AR86884" s="109"/>
    </row>
    <row r="86885" spans="41:44" ht="15" customHeight="1">
      <c r="AO86885" s="104"/>
      <c r="AR86885" s="104"/>
    </row>
    <row r="86886" spans="41:44" ht="15" customHeight="1">
      <c r="AO86886" s="106"/>
      <c r="AR86886" s="106"/>
    </row>
    <row r="86887" spans="41:44" ht="15" customHeight="1">
      <c r="AO86887" s="106"/>
      <c r="AR86887" s="106"/>
    </row>
    <row r="86888" spans="41:44" ht="15" customHeight="1">
      <c r="AO86888" s="106"/>
      <c r="AR86888" s="106"/>
    </row>
    <row r="86889" spans="41:44" ht="15" customHeight="1">
      <c r="AO86889" s="106"/>
      <c r="AR86889" s="106"/>
    </row>
    <row r="86890" spans="41:44" ht="15" customHeight="1">
      <c r="AO86890" s="106"/>
      <c r="AR86890" s="106"/>
    </row>
    <row r="86891" spans="41:44" ht="15" customHeight="1">
      <c r="AO86891" s="106"/>
      <c r="AR86891" s="106"/>
    </row>
    <row r="86892" spans="41:44" ht="15" customHeight="1">
      <c r="AO86892" s="106"/>
      <c r="AR86892" s="106"/>
    </row>
    <row r="86893" spans="41:44" ht="15" customHeight="1">
      <c r="AO86893" s="108"/>
      <c r="AR86893" s="108"/>
    </row>
    <row r="86894" spans="41:44" ht="15" customHeight="1">
      <c r="AO86894" s="108"/>
      <c r="AR86894" s="108"/>
    </row>
    <row r="86895" spans="41:44" ht="15" customHeight="1">
      <c r="AO86895" s="108"/>
      <c r="AR86895" s="108"/>
    </row>
    <row r="86896" spans="41:44" ht="15" customHeight="1">
      <c r="AO86896" s="108"/>
      <c r="AR86896" s="108"/>
    </row>
    <row r="86897" spans="41:44" ht="15" customHeight="1">
      <c r="AO86897" s="108"/>
      <c r="AR86897" s="108"/>
    </row>
    <row r="86898" spans="41:44" ht="15" customHeight="1">
      <c r="AO86898" s="109"/>
      <c r="AR86898" s="109"/>
    </row>
    <row r="86899" spans="41:44" ht="15" customHeight="1">
      <c r="AO86899" s="104"/>
      <c r="AR86899" s="104"/>
    </row>
    <row r="86900" spans="41:44" ht="15" customHeight="1">
      <c r="AO86900" s="106"/>
      <c r="AR86900" s="106"/>
    </row>
    <row r="86901" spans="41:44" ht="15" customHeight="1">
      <c r="AO86901" s="106"/>
      <c r="AR86901" s="106"/>
    </row>
    <row r="86902" spans="41:44" ht="15" customHeight="1">
      <c r="AO86902" s="106"/>
      <c r="AR86902" s="106"/>
    </row>
    <row r="86903" spans="41:44" ht="15" customHeight="1">
      <c r="AO86903" s="106"/>
      <c r="AR86903" s="106"/>
    </row>
    <row r="86904" spans="41:44" ht="15" customHeight="1">
      <c r="AO86904" s="106"/>
      <c r="AR86904" s="106"/>
    </row>
    <row r="86905" spans="41:44" ht="15" customHeight="1">
      <c r="AO86905" s="106"/>
      <c r="AR86905" s="106"/>
    </row>
    <row r="86906" spans="41:44" ht="15" customHeight="1">
      <c r="AO86906" s="106"/>
      <c r="AR86906" s="106"/>
    </row>
    <row r="86907" spans="41:44" ht="15" customHeight="1">
      <c r="AO86907" s="108"/>
      <c r="AR86907" s="108"/>
    </row>
    <row r="86908" spans="41:44" ht="15" customHeight="1">
      <c r="AO86908" s="108"/>
      <c r="AR86908" s="108"/>
    </row>
    <row r="86909" spans="41:44" ht="15" customHeight="1">
      <c r="AO86909" s="108"/>
      <c r="AR86909" s="108"/>
    </row>
    <row r="86910" spans="41:44" ht="15" customHeight="1">
      <c r="AO86910" s="108"/>
      <c r="AR86910" s="108"/>
    </row>
    <row r="86911" spans="41:44" ht="15" customHeight="1">
      <c r="AO86911" s="108"/>
      <c r="AR86911" s="108"/>
    </row>
    <row r="86912" spans="41:44" ht="15" customHeight="1">
      <c r="AO86912" s="109"/>
      <c r="AR86912" s="109"/>
    </row>
    <row r="86913" spans="41:44" ht="15" customHeight="1">
      <c r="AO86913" s="104"/>
      <c r="AR86913" s="104"/>
    </row>
    <row r="86914" spans="41:44" ht="15" customHeight="1">
      <c r="AO86914" s="106"/>
      <c r="AR86914" s="106"/>
    </row>
    <row r="86915" spans="41:44" ht="15" customHeight="1">
      <c r="AO86915" s="106"/>
      <c r="AR86915" s="106"/>
    </row>
    <row r="86916" spans="41:44" ht="15" customHeight="1">
      <c r="AO86916" s="106"/>
      <c r="AR86916" s="106"/>
    </row>
    <row r="86917" spans="41:44" ht="15" customHeight="1">
      <c r="AO86917" s="106"/>
      <c r="AR86917" s="106"/>
    </row>
    <row r="86918" spans="41:44" ht="15" customHeight="1">
      <c r="AO86918" s="106"/>
      <c r="AR86918" s="106"/>
    </row>
    <row r="86919" spans="41:44" ht="15" customHeight="1">
      <c r="AO86919" s="106"/>
      <c r="AR86919" s="106"/>
    </row>
    <row r="86920" spans="41:44" ht="15" customHeight="1">
      <c r="AO86920" s="106"/>
      <c r="AR86920" s="106"/>
    </row>
    <row r="86921" spans="41:44" ht="15" customHeight="1">
      <c r="AO86921" s="108"/>
      <c r="AR86921" s="108"/>
    </row>
    <row r="86922" spans="41:44" ht="15" customHeight="1">
      <c r="AO86922" s="108"/>
      <c r="AR86922" s="108"/>
    </row>
    <row r="86923" spans="41:44" ht="15" customHeight="1">
      <c r="AO86923" s="108"/>
      <c r="AR86923" s="108"/>
    </row>
    <row r="86924" spans="41:44" ht="15" customHeight="1">
      <c r="AO86924" s="108"/>
      <c r="AR86924" s="108"/>
    </row>
    <row r="86925" spans="41:44" ht="15" customHeight="1">
      <c r="AO86925" s="108"/>
      <c r="AR86925" s="108"/>
    </row>
    <row r="86926" spans="41:44" ht="15" customHeight="1">
      <c r="AO86926" s="109"/>
      <c r="AR86926" s="109"/>
    </row>
    <row r="86927" spans="41:44" ht="15" customHeight="1">
      <c r="AO86927" s="104"/>
      <c r="AR86927" s="104"/>
    </row>
    <row r="86928" spans="41:44" ht="15" customHeight="1">
      <c r="AO86928" s="106"/>
      <c r="AR86928" s="106"/>
    </row>
    <row r="86929" spans="41:44" ht="15" customHeight="1">
      <c r="AO86929" s="106"/>
      <c r="AR86929" s="106"/>
    </row>
    <row r="86930" spans="41:44" ht="15" customHeight="1">
      <c r="AO86930" s="106"/>
      <c r="AR86930" s="106"/>
    </row>
    <row r="86931" spans="41:44" ht="15" customHeight="1">
      <c r="AO86931" s="106"/>
      <c r="AR86931" s="106"/>
    </row>
    <row r="86932" spans="41:44" ht="15" customHeight="1">
      <c r="AO86932" s="106"/>
      <c r="AR86932" s="106"/>
    </row>
    <row r="86933" spans="41:44" ht="15" customHeight="1">
      <c r="AO86933" s="106"/>
      <c r="AR86933" s="106"/>
    </row>
    <row r="86934" spans="41:44" ht="15" customHeight="1">
      <c r="AO86934" s="106"/>
      <c r="AR86934" s="106"/>
    </row>
    <row r="86935" spans="41:44" ht="15" customHeight="1">
      <c r="AO86935" s="108"/>
      <c r="AR86935" s="108"/>
    </row>
    <row r="86936" spans="41:44" ht="15" customHeight="1">
      <c r="AO86936" s="108"/>
      <c r="AR86936" s="108"/>
    </row>
    <row r="86937" spans="41:44" ht="15" customHeight="1">
      <c r="AO86937" s="108"/>
      <c r="AR86937" s="108"/>
    </row>
    <row r="86938" spans="41:44" ht="15" customHeight="1">
      <c r="AO86938" s="108"/>
      <c r="AR86938" s="108"/>
    </row>
    <row r="86939" spans="41:44" ht="15" customHeight="1">
      <c r="AO86939" s="108"/>
      <c r="AR86939" s="108"/>
    </row>
    <row r="86940" spans="41:44" ht="15" customHeight="1">
      <c r="AO86940" s="109"/>
      <c r="AR86940" s="109"/>
    </row>
    <row r="86941" spans="41:44" ht="15" customHeight="1">
      <c r="AO86941" s="104"/>
      <c r="AR86941" s="104"/>
    </row>
    <row r="86942" spans="41:44" ht="15" customHeight="1">
      <c r="AO86942" s="106"/>
      <c r="AR86942" s="106"/>
    </row>
    <row r="86943" spans="41:44" ht="15" customHeight="1">
      <c r="AO86943" s="106"/>
      <c r="AR86943" s="106"/>
    </row>
    <row r="86944" spans="41:44" ht="15" customHeight="1">
      <c r="AO86944" s="106"/>
      <c r="AR86944" s="106"/>
    </row>
    <row r="86945" spans="41:44" ht="15" customHeight="1">
      <c r="AO86945" s="106"/>
      <c r="AR86945" s="106"/>
    </row>
    <row r="86946" spans="41:44" ht="15" customHeight="1">
      <c r="AO86946" s="106"/>
      <c r="AR86946" s="106"/>
    </row>
    <row r="86947" spans="41:44" ht="15" customHeight="1">
      <c r="AO86947" s="106"/>
      <c r="AR86947" s="106"/>
    </row>
    <row r="86948" spans="41:44" ht="15" customHeight="1">
      <c r="AO86948" s="106"/>
      <c r="AR86948" s="106"/>
    </row>
    <row r="86949" spans="41:44" ht="15" customHeight="1">
      <c r="AO86949" s="108"/>
      <c r="AR86949" s="108"/>
    </row>
    <row r="86950" spans="41:44" ht="15" customHeight="1">
      <c r="AO86950" s="108"/>
      <c r="AR86950" s="108"/>
    </row>
    <row r="86951" spans="41:44" ht="15" customHeight="1">
      <c r="AO86951" s="108"/>
      <c r="AR86951" s="108"/>
    </row>
    <row r="86952" spans="41:44" ht="15" customHeight="1">
      <c r="AO86952" s="108"/>
      <c r="AR86952" s="108"/>
    </row>
    <row r="86953" spans="41:44" ht="15" customHeight="1">
      <c r="AO86953" s="108"/>
      <c r="AR86953" s="108"/>
    </row>
    <row r="86954" spans="41:44" ht="15" customHeight="1">
      <c r="AO86954" s="109"/>
      <c r="AR86954" s="109"/>
    </row>
    <row r="86955" spans="41:44" ht="15" customHeight="1">
      <c r="AO86955" s="104"/>
      <c r="AR86955" s="104"/>
    </row>
    <row r="86956" spans="41:44" ht="15" customHeight="1">
      <c r="AO86956" s="106"/>
      <c r="AR86956" s="106"/>
    </row>
    <row r="86957" spans="41:44" ht="15" customHeight="1">
      <c r="AO86957" s="106"/>
      <c r="AR86957" s="106"/>
    </row>
    <row r="86958" spans="41:44" ht="15" customHeight="1">
      <c r="AO86958" s="106"/>
      <c r="AR86958" s="106"/>
    </row>
    <row r="86959" spans="41:44" ht="15" customHeight="1">
      <c r="AO86959" s="106"/>
      <c r="AR86959" s="106"/>
    </row>
    <row r="86960" spans="41:44" ht="15" customHeight="1">
      <c r="AO86960" s="106"/>
      <c r="AR86960" s="106"/>
    </row>
    <row r="86961" spans="41:44" ht="15" customHeight="1">
      <c r="AO86961" s="106"/>
      <c r="AR86961" s="106"/>
    </row>
    <row r="86962" spans="41:44" ht="15" customHeight="1">
      <c r="AO86962" s="106"/>
      <c r="AR86962" s="106"/>
    </row>
    <row r="86963" spans="41:44" ht="15" customHeight="1">
      <c r="AO86963" s="108"/>
      <c r="AR86963" s="108"/>
    </row>
    <row r="86964" spans="41:44" ht="15" customHeight="1">
      <c r="AO86964" s="108"/>
      <c r="AR86964" s="108"/>
    </row>
    <row r="86965" spans="41:44" ht="15" customHeight="1">
      <c r="AO86965" s="108"/>
      <c r="AR86965" s="108"/>
    </row>
    <row r="86966" spans="41:44" ht="15" customHeight="1">
      <c r="AO86966" s="108"/>
      <c r="AR86966" s="108"/>
    </row>
    <row r="86967" spans="41:44" ht="15" customHeight="1">
      <c r="AO86967" s="108"/>
      <c r="AR86967" s="108"/>
    </row>
    <row r="86968" spans="41:44" ht="15" customHeight="1">
      <c r="AO86968" s="109"/>
      <c r="AR86968" s="109"/>
    </row>
    <row r="86969" spans="41:44" ht="15" customHeight="1">
      <c r="AO86969" s="104"/>
      <c r="AR86969" s="104"/>
    </row>
    <row r="86970" spans="41:44" ht="15" customHeight="1">
      <c r="AO86970" s="106"/>
      <c r="AR86970" s="106"/>
    </row>
    <row r="86971" spans="41:44" ht="15" customHeight="1">
      <c r="AO86971" s="106"/>
      <c r="AR86971" s="106"/>
    </row>
    <row r="86972" spans="41:44" ht="15" customHeight="1">
      <c r="AO86972" s="106"/>
      <c r="AR86972" s="106"/>
    </row>
    <row r="86973" spans="41:44" ht="15" customHeight="1">
      <c r="AO86973" s="106"/>
      <c r="AR86973" s="106"/>
    </row>
    <row r="86974" spans="41:44" ht="15" customHeight="1">
      <c r="AO86974" s="106"/>
      <c r="AR86974" s="106"/>
    </row>
    <row r="86975" spans="41:44" ht="15" customHeight="1">
      <c r="AO86975" s="106"/>
      <c r="AR86975" s="106"/>
    </row>
    <row r="86976" spans="41:44" ht="15" customHeight="1">
      <c r="AO86976" s="106"/>
      <c r="AR86976" s="106"/>
    </row>
    <row r="86977" spans="41:44" ht="15" customHeight="1">
      <c r="AO86977" s="108"/>
      <c r="AR86977" s="108"/>
    </row>
    <row r="86978" spans="41:44" ht="15" customHeight="1">
      <c r="AO86978" s="108"/>
      <c r="AR86978" s="108"/>
    </row>
    <row r="86979" spans="41:44" ht="15" customHeight="1">
      <c r="AO86979" s="108"/>
      <c r="AR86979" s="108"/>
    </row>
    <row r="86980" spans="41:44" ht="15" customHeight="1">
      <c r="AO86980" s="108"/>
      <c r="AR86980" s="108"/>
    </row>
    <row r="86981" spans="41:44" ht="15" customHeight="1">
      <c r="AO86981" s="108"/>
      <c r="AR86981" s="108"/>
    </row>
    <row r="86982" spans="41:44" ht="15" customHeight="1">
      <c r="AO86982" s="109"/>
      <c r="AR86982" s="109"/>
    </row>
    <row r="86983" spans="41:44" ht="15" customHeight="1">
      <c r="AO86983" s="104"/>
      <c r="AR86983" s="104"/>
    </row>
    <row r="86984" spans="41:44" ht="15" customHeight="1">
      <c r="AO86984" s="106"/>
      <c r="AR86984" s="106"/>
    </row>
    <row r="86985" spans="41:44" ht="15" customHeight="1">
      <c r="AO86985" s="106"/>
      <c r="AR86985" s="106"/>
    </row>
    <row r="86986" spans="41:44" ht="15" customHeight="1">
      <c r="AO86986" s="106"/>
      <c r="AR86986" s="106"/>
    </row>
    <row r="86987" spans="41:44" ht="15" customHeight="1">
      <c r="AO86987" s="106"/>
      <c r="AR86987" s="106"/>
    </row>
    <row r="86988" spans="41:44" ht="15" customHeight="1">
      <c r="AO86988" s="106"/>
      <c r="AR86988" s="106"/>
    </row>
    <row r="86989" spans="41:44" ht="15" customHeight="1">
      <c r="AO86989" s="106"/>
      <c r="AR86989" s="106"/>
    </row>
    <row r="86990" spans="41:44" ht="15" customHeight="1">
      <c r="AO86990" s="106"/>
      <c r="AR86990" s="106"/>
    </row>
    <row r="86991" spans="41:44" ht="15" customHeight="1">
      <c r="AO86991" s="108"/>
      <c r="AR86991" s="108"/>
    </row>
    <row r="86992" spans="41:44" ht="15" customHeight="1">
      <c r="AO86992" s="108"/>
      <c r="AR86992" s="108"/>
    </row>
    <row r="86993" spans="41:44" ht="15" customHeight="1">
      <c r="AO86993" s="108"/>
      <c r="AR86993" s="108"/>
    </row>
    <row r="86994" spans="41:44" ht="15" customHeight="1">
      <c r="AO86994" s="108"/>
      <c r="AR86994" s="108"/>
    </row>
    <row r="86995" spans="41:44" ht="15" customHeight="1">
      <c r="AO86995" s="108"/>
      <c r="AR86995" s="108"/>
    </row>
    <row r="86996" spans="41:44" ht="15" customHeight="1">
      <c r="AO86996" s="109"/>
      <c r="AR86996" s="109"/>
    </row>
    <row r="86997" spans="41:44" ht="15" customHeight="1">
      <c r="AO86997" s="104"/>
      <c r="AR86997" s="104"/>
    </row>
    <row r="86998" spans="41:44" ht="15" customHeight="1">
      <c r="AO86998" s="106"/>
      <c r="AR86998" s="106"/>
    </row>
    <row r="86999" spans="41:44" ht="15" customHeight="1">
      <c r="AO86999" s="106"/>
      <c r="AR86999" s="106"/>
    </row>
    <row r="87000" spans="41:44" ht="15" customHeight="1">
      <c r="AO87000" s="106"/>
      <c r="AR87000" s="106"/>
    </row>
    <row r="87001" spans="41:44" ht="15" customHeight="1">
      <c r="AO87001" s="106"/>
      <c r="AR87001" s="106"/>
    </row>
    <row r="87002" spans="41:44" ht="15" customHeight="1">
      <c r="AO87002" s="106"/>
      <c r="AR87002" s="106"/>
    </row>
    <row r="87003" spans="41:44" ht="15" customHeight="1">
      <c r="AO87003" s="106"/>
      <c r="AR87003" s="106"/>
    </row>
    <row r="87004" spans="41:44" ht="15" customHeight="1">
      <c r="AO87004" s="106"/>
      <c r="AR87004" s="106"/>
    </row>
    <row r="87005" spans="41:44" ht="15" customHeight="1">
      <c r="AO87005" s="108"/>
      <c r="AR87005" s="108"/>
    </row>
    <row r="87006" spans="41:44" ht="15" customHeight="1">
      <c r="AO87006" s="108"/>
      <c r="AR87006" s="108"/>
    </row>
    <row r="87007" spans="41:44" ht="15" customHeight="1">
      <c r="AO87007" s="108"/>
      <c r="AR87007" s="108"/>
    </row>
    <row r="87008" spans="41:44" ht="15" customHeight="1">
      <c r="AO87008" s="108"/>
      <c r="AR87008" s="108"/>
    </row>
    <row r="87009" spans="41:44" ht="15" customHeight="1">
      <c r="AO87009" s="108"/>
      <c r="AR87009" s="108"/>
    </row>
    <row r="87010" spans="41:44" ht="15" customHeight="1">
      <c r="AO87010" s="109"/>
      <c r="AR87010" s="109"/>
    </row>
    <row r="87011" spans="41:44" ht="15" customHeight="1">
      <c r="AO87011" s="104"/>
      <c r="AR87011" s="104"/>
    </row>
    <row r="87012" spans="41:44" ht="15" customHeight="1">
      <c r="AO87012" s="106"/>
      <c r="AR87012" s="106"/>
    </row>
    <row r="87013" spans="41:44" ht="15" customHeight="1">
      <c r="AO87013" s="106"/>
      <c r="AR87013" s="106"/>
    </row>
    <row r="87014" spans="41:44" ht="15" customHeight="1">
      <c r="AO87014" s="106"/>
      <c r="AR87014" s="106"/>
    </row>
    <row r="87015" spans="41:44" ht="15" customHeight="1">
      <c r="AO87015" s="106"/>
      <c r="AR87015" s="106"/>
    </row>
    <row r="87016" spans="41:44" ht="15" customHeight="1">
      <c r="AO87016" s="106"/>
      <c r="AR87016" s="106"/>
    </row>
    <row r="87017" spans="41:44" ht="15" customHeight="1">
      <c r="AO87017" s="106"/>
      <c r="AR87017" s="106"/>
    </row>
    <row r="87018" spans="41:44" ht="15" customHeight="1">
      <c r="AO87018" s="106"/>
      <c r="AR87018" s="106"/>
    </row>
    <row r="87019" spans="41:44" ht="15" customHeight="1">
      <c r="AO87019" s="108"/>
      <c r="AR87019" s="108"/>
    </row>
    <row r="87020" spans="41:44" ht="15" customHeight="1">
      <c r="AO87020" s="108"/>
      <c r="AR87020" s="108"/>
    </row>
    <row r="87021" spans="41:44" ht="15" customHeight="1">
      <c r="AO87021" s="108"/>
      <c r="AR87021" s="108"/>
    </row>
    <row r="87022" spans="41:44" ht="15" customHeight="1">
      <c r="AO87022" s="108"/>
      <c r="AR87022" s="108"/>
    </row>
    <row r="87023" spans="41:44" ht="15" customHeight="1">
      <c r="AO87023" s="108"/>
      <c r="AR87023" s="108"/>
    </row>
    <row r="87024" spans="41:44" ht="15" customHeight="1">
      <c r="AO87024" s="109"/>
      <c r="AR87024" s="109"/>
    </row>
    <row r="87025" spans="41:44" ht="15" customHeight="1">
      <c r="AO87025" s="104"/>
      <c r="AR87025" s="104"/>
    </row>
    <row r="87026" spans="41:44" ht="15" customHeight="1">
      <c r="AO87026" s="106"/>
      <c r="AR87026" s="106"/>
    </row>
    <row r="87027" spans="41:44" ht="15" customHeight="1">
      <c r="AO87027" s="106"/>
      <c r="AR87027" s="106"/>
    </row>
    <row r="87028" spans="41:44" ht="15" customHeight="1">
      <c r="AO87028" s="106"/>
      <c r="AR87028" s="106"/>
    </row>
    <row r="87029" spans="41:44" ht="15" customHeight="1">
      <c r="AO87029" s="106"/>
      <c r="AR87029" s="106"/>
    </row>
    <row r="87030" spans="41:44" ht="15" customHeight="1">
      <c r="AO87030" s="106"/>
      <c r="AR87030" s="106"/>
    </row>
    <row r="87031" spans="41:44" ht="15" customHeight="1">
      <c r="AO87031" s="106"/>
      <c r="AR87031" s="106"/>
    </row>
    <row r="87032" spans="41:44" ht="15" customHeight="1">
      <c r="AO87032" s="106"/>
      <c r="AR87032" s="106"/>
    </row>
    <row r="87033" spans="41:44" ht="15" customHeight="1">
      <c r="AO87033" s="108"/>
      <c r="AR87033" s="108"/>
    </row>
    <row r="87034" spans="41:44" ht="15" customHeight="1">
      <c r="AO87034" s="108"/>
      <c r="AR87034" s="108"/>
    </row>
    <row r="87035" spans="41:44" ht="15" customHeight="1">
      <c r="AO87035" s="108"/>
      <c r="AR87035" s="108"/>
    </row>
    <row r="87036" spans="41:44" ht="15" customHeight="1">
      <c r="AO87036" s="108"/>
      <c r="AR87036" s="108"/>
    </row>
    <row r="87037" spans="41:44" ht="15" customHeight="1">
      <c r="AO87037" s="108"/>
      <c r="AR87037" s="108"/>
    </row>
    <row r="87038" spans="41:44" ht="15" customHeight="1">
      <c r="AO87038" s="109"/>
      <c r="AR87038" s="109"/>
    </row>
    <row r="87039" spans="41:44" ht="15" customHeight="1">
      <c r="AO87039" s="104"/>
      <c r="AR87039" s="104"/>
    </row>
    <row r="87040" spans="41:44" ht="15" customHeight="1">
      <c r="AO87040" s="106"/>
      <c r="AR87040" s="106"/>
    </row>
    <row r="87041" spans="41:44" ht="15" customHeight="1">
      <c r="AO87041" s="106"/>
      <c r="AR87041" s="106"/>
    </row>
    <row r="87042" spans="41:44" ht="15" customHeight="1">
      <c r="AO87042" s="106"/>
      <c r="AR87042" s="106"/>
    </row>
    <row r="87043" spans="41:44" ht="15" customHeight="1">
      <c r="AO87043" s="106"/>
      <c r="AR87043" s="106"/>
    </row>
    <row r="87044" spans="41:44" ht="15" customHeight="1">
      <c r="AO87044" s="106"/>
      <c r="AR87044" s="106"/>
    </row>
    <row r="87045" spans="41:44" ht="15" customHeight="1">
      <c r="AO87045" s="106"/>
      <c r="AR87045" s="106"/>
    </row>
    <row r="87046" spans="41:44" ht="15" customHeight="1">
      <c r="AO87046" s="106"/>
      <c r="AR87046" s="106"/>
    </row>
    <row r="87047" spans="41:44" ht="15" customHeight="1">
      <c r="AO87047" s="108"/>
      <c r="AR87047" s="108"/>
    </row>
    <row r="87048" spans="41:44" ht="15" customHeight="1">
      <c r="AO87048" s="108"/>
      <c r="AR87048" s="108"/>
    </row>
    <row r="87049" spans="41:44" ht="15" customHeight="1">
      <c r="AO87049" s="108"/>
      <c r="AR87049" s="108"/>
    </row>
    <row r="87050" spans="41:44" ht="15" customHeight="1">
      <c r="AO87050" s="108"/>
      <c r="AR87050" s="108"/>
    </row>
    <row r="87051" spans="41:44" ht="15" customHeight="1">
      <c r="AO87051" s="108"/>
      <c r="AR87051" s="108"/>
    </row>
    <row r="87052" spans="41:44" ht="15" customHeight="1">
      <c r="AO87052" s="109"/>
      <c r="AR87052" s="109"/>
    </row>
    <row r="87053" spans="41:44" ht="15" customHeight="1">
      <c r="AO87053" s="104"/>
      <c r="AR87053" s="104"/>
    </row>
    <row r="87054" spans="41:44" ht="15" customHeight="1">
      <c r="AO87054" s="106"/>
      <c r="AR87054" s="106"/>
    </row>
    <row r="87055" spans="41:44" ht="15" customHeight="1">
      <c r="AO87055" s="106"/>
      <c r="AR87055" s="106"/>
    </row>
    <row r="87056" spans="41:44" ht="15" customHeight="1">
      <c r="AO87056" s="106"/>
      <c r="AR87056" s="106"/>
    </row>
    <row r="87057" spans="41:44" ht="15" customHeight="1">
      <c r="AO87057" s="106"/>
      <c r="AR87057" s="106"/>
    </row>
    <row r="87058" spans="41:44" ht="15" customHeight="1">
      <c r="AO87058" s="106"/>
      <c r="AR87058" s="106"/>
    </row>
    <row r="87059" spans="41:44" ht="15" customHeight="1">
      <c r="AO87059" s="106"/>
      <c r="AR87059" s="106"/>
    </row>
    <row r="87060" spans="41:44" ht="15" customHeight="1">
      <c r="AO87060" s="106"/>
      <c r="AR87060" s="106"/>
    </row>
    <row r="87061" spans="41:44" ht="15" customHeight="1">
      <c r="AO87061" s="108"/>
      <c r="AR87061" s="108"/>
    </row>
    <row r="87062" spans="41:44" ht="15" customHeight="1">
      <c r="AO87062" s="108"/>
      <c r="AR87062" s="108"/>
    </row>
    <row r="87063" spans="41:44" ht="15" customHeight="1">
      <c r="AO87063" s="108"/>
      <c r="AR87063" s="108"/>
    </row>
    <row r="87064" spans="41:44" ht="15" customHeight="1">
      <c r="AO87064" s="108"/>
      <c r="AR87064" s="108"/>
    </row>
    <row r="87065" spans="41:44" ht="15" customHeight="1">
      <c r="AO87065" s="108"/>
      <c r="AR87065" s="108"/>
    </row>
    <row r="87066" spans="41:44" ht="15" customHeight="1">
      <c r="AO87066" s="109"/>
      <c r="AR87066" s="109"/>
    </row>
    <row r="87067" spans="41:44" ht="15" customHeight="1">
      <c r="AO87067" s="104"/>
      <c r="AR87067" s="104"/>
    </row>
    <row r="87068" spans="41:44" ht="15" customHeight="1">
      <c r="AO87068" s="106"/>
      <c r="AR87068" s="106"/>
    </row>
    <row r="87069" spans="41:44" ht="15" customHeight="1">
      <c r="AO87069" s="106"/>
      <c r="AR87069" s="106"/>
    </row>
    <row r="87070" spans="41:44" ht="15" customHeight="1">
      <c r="AO87070" s="106"/>
      <c r="AR87070" s="106"/>
    </row>
    <row r="87071" spans="41:44" ht="15" customHeight="1">
      <c r="AO87071" s="106"/>
      <c r="AR87071" s="106"/>
    </row>
    <row r="87072" spans="41:44" ht="15" customHeight="1">
      <c r="AO87072" s="106"/>
      <c r="AR87072" s="106"/>
    </row>
    <row r="87073" spans="41:44" ht="15" customHeight="1">
      <c r="AO87073" s="106"/>
      <c r="AR87073" s="106"/>
    </row>
    <row r="87074" spans="41:44" ht="15" customHeight="1">
      <c r="AO87074" s="106"/>
      <c r="AR87074" s="106"/>
    </row>
    <row r="87075" spans="41:44" ht="15" customHeight="1">
      <c r="AO87075" s="108"/>
      <c r="AR87075" s="108"/>
    </row>
    <row r="87076" spans="41:44" ht="15" customHeight="1">
      <c r="AO87076" s="108"/>
      <c r="AR87076" s="108"/>
    </row>
    <row r="87077" spans="41:44" ht="15" customHeight="1">
      <c r="AO87077" s="108"/>
      <c r="AR87077" s="108"/>
    </row>
    <row r="87078" spans="41:44" ht="15" customHeight="1">
      <c r="AO87078" s="108"/>
      <c r="AR87078" s="108"/>
    </row>
    <row r="87079" spans="41:44" ht="15" customHeight="1">
      <c r="AO87079" s="108"/>
      <c r="AR87079" s="108"/>
    </row>
    <row r="87080" spans="41:44" ht="15" customHeight="1">
      <c r="AO87080" s="109"/>
      <c r="AR87080" s="109"/>
    </row>
    <row r="87081" spans="41:44" ht="15" customHeight="1">
      <c r="AO87081" s="104"/>
      <c r="AR87081" s="104"/>
    </row>
    <row r="87082" spans="41:44" ht="15" customHeight="1">
      <c r="AO87082" s="106"/>
      <c r="AR87082" s="106"/>
    </row>
    <row r="87083" spans="41:44" ht="15" customHeight="1">
      <c r="AO87083" s="106"/>
      <c r="AR87083" s="106"/>
    </row>
    <row r="87084" spans="41:44" ht="15" customHeight="1">
      <c r="AO87084" s="106"/>
      <c r="AR87084" s="106"/>
    </row>
    <row r="87085" spans="41:44" ht="15" customHeight="1">
      <c r="AO87085" s="106"/>
      <c r="AR87085" s="106"/>
    </row>
    <row r="87086" spans="41:44" ht="15" customHeight="1">
      <c r="AO87086" s="106"/>
      <c r="AR87086" s="106"/>
    </row>
    <row r="87087" spans="41:44" ht="15" customHeight="1">
      <c r="AO87087" s="106"/>
      <c r="AR87087" s="106"/>
    </row>
    <row r="87088" spans="41:44" ht="15" customHeight="1">
      <c r="AO87088" s="106"/>
      <c r="AR87088" s="106"/>
    </row>
    <row r="87089" spans="41:44" ht="15" customHeight="1">
      <c r="AO87089" s="108"/>
      <c r="AR87089" s="108"/>
    </row>
    <row r="87090" spans="41:44" ht="15" customHeight="1">
      <c r="AO87090" s="108"/>
      <c r="AR87090" s="108"/>
    </row>
    <row r="87091" spans="41:44" ht="15" customHeight="1">
      <c r="AO87091" s="108"/>
      <c r="AR87091" s="108"/>
    </row>
    <row r="87092" spans="41:44" ht="15" customHeight="1">
      <c r="AO87092" s="108"/>
      <c r="AR87092" s="108"/>
    </row>
    <row r="87093" spans="41:44" ht="15" customHeight="1">
      <c r="AO87093" s="108"/>
      <c r="AR87093" s="108"/>
    </row>
    <row r="87094" spans="41:44" ht="15" customHeight="1">
      <c r="AO87094" s="109"/>
      <c r="AR87094" s="109"/>
    </row>
    <row r="87095" spans="41:44" ht="15" customHeight="1">
      <c r="AO87095" s="104"/>
      <c r="AR87095" s="104"/>
    </row>
    <row r="87096" spans="41:44" ht="15" customHeight="1">
      <c r="AO87096" s="106"/>
      <c r="AR87096" s="106"/>
    </row>
    <row r="87097" spans="41:44" ht="15" customHeight="1">
      <c r="AO87097" s="106"/>
      <c r="AR87097" s="106"/>
    </row>
    <row r="87098" spans="41:44" ht="15" customHeight="1">
      <c r="AO87098" s="106"/>
      <c r="AR87098" s="106"/>
    </row>
    <row r="87099" spans="41:44" ht="15" customHeight="1">
      <c r="AO87099" s="106"/>
      <c r="AR87099" s="106"/>
    </row>
    <row r="87100" spans="41:44" ht="15" customHeight="1">
      <c r="AO87100" s="106"/>
      <c r="AR87100" s="106"/>
    </row>
    <row r="87101" spans="41:44" ht="15" customHeight="1">
      <c r="AO87101" s="106"/>
      <c r="AR87101" s="106"/>
    </row>
    <row r="87102" spans="41:44" ht="15" customHeight="1">
      <c r="AO87102" s="106"/>
      <c r="AR87102" s="106"/>
    </row>
    <row r="87103" spans="41:44" ht="15" customHeight="1">
      <c r="AO87103" s="108"/>
      <c r="AR87103" s="108"/>
    </row>
    <row r="87104" spans="41:44" ht="15" customHeight="1">
      <c r="AO87104" s="108"/>
      <c r="AR87104" s="108"/>
    </row>
    <row r="87105" spans="41:44" ht="15" customHeight="1">
      <c r="AO87105" s="108"/>
      <c r="AR87105" s="108"/>
    </row>
    <row r="87106" spans="41:44" ht="15" customHeight="1">
      <c r="AO87106" s="108"/>
      <c r="AR87106" s="108"/>
    </row>
    <row r="87107" spans="41:44" ht="15" customHeight="1">
      <c r="AO87107" s="108"/>
      <c r="AR87107" s="108"/>
    </row>
    <row r="87108" spans="41:44" ht="15" customHeight="1">
      <c r="AO87108" s="109"/>
      <c r="AR87108" s="109"/>
    </row>
    <row r="87109" spans="41:44" ht="15" customHeight="1">
      <c r="AO87109" s="104"/>
      <c r="AR87109" s="104"/>
    </row>
    <row r="87110" spans="41:44" ht="15" customHeight="1">
      <c r="AO87110" s="106"/>
      <c r="AR87110" s="106"/>
    </row>
    <row r="87111" spans="41:44" ht="15" customHeight="1">
      <c r="AO87111" s="106"/>
      <c r="AR87111" s="106"/>
    </row>
    <row r="87112" spans="41:44" ht="15" customHeight="1">
      <c r="AO87112" s="106"/>
      <c r="AR87112" s="106"/>
    </row>
    <row r="87113" spans="41:44" ht="15" customHeight="1">
      <c r="AO87113" s="106"/>
      <c r="AR87113" s="106"/>
    </row>
    <row r="87114" spans="41:44" ht="15" customHeight="1">
      <c r="AO87114" s="106"/>
      <c r="AR87114" s="106"/>
    </row>
    <row r="87115" spans="41:44" ht="15" customHeight="1">
      <c r="AO87115" s="106"/>
      <c r="AR87115" s="106"/>
    </row>
    <row r="87116" spans="41:44" ht="15" customHeight="1">
      <c r="AO87116" s="106"/>
      <c r="AR87116" s="106"/>
    </row>
    <row r="87117" spans="41:44" ht="15" customHeight="1">
      <c r="AO87117" s="108"/>
      <c r="AR87117" s="108"/>
    </row>
    <row r="87118" spans="41:44" ht="15" customHeight="1">
      <c r="AO87118" s="108"/>
      <c r="AR87118" s="108"/>
    </row>
    <row r="87119" spans="41:44" ht="15" customHeight="1">
      <c r="AO87119" s="108"/>
      <c r="AR87119" s="108"/>
    </row>
    <row r="87120" spans="41:44" ht="15" customHeight="1">
      <c r="AO87120" s="108"/>
      <c r="AR87120" s="108"/>
    </row>
    <row r="87121" spans="41:44" ht="15" customHeight="1">
      <c r="AO87121" s="108"/>
      <c r="AR87121" s="108"/>
    </row>
    <row r="87122" spans="41:44" ht="15" customHeight="1">
      <c r="AO87122" s="109"/>
      <c r="AR87122" s="109"/>
    </row>
    <row r="87123" spans="41:44" ht="15" customHeight="1">
      <c r="AO87123" s="104"/>
      <c r="AR87123" s="104"/>
    </row>
    <row r="87124" spans="41:44" ht="15" customHeight="1">
      <c r="AO87124" s="106"/>
      <c r="AR87124" s="106"/>
    </row>
    <row r="87125" spans="41:44" ht="15" customHeight="1">
      <c r="AO87125" s="106"/>
      <c r="AR87125" s="106"/>
    </row>
    <row r="87126" spans="41:44" ht="15" customHeight="1">
      <c r="AO87126" s="106"/>
      <c r="AR87126" s="106"/>
    </row>
    <row r="87127" spans="41:44" ht="15" customHeight="1">
      <c r="AO87127" s="106"/>
      <c r="AR87127" s="106"/>
    </row>
    <row r="87128" spans="41:44" ht="15" customHeight="1">
      <c r="AO87128" s="106"/>
      <c r="AR87128" s="106"/>
    </row>
    <row r="87129" spans="41:44" ht="15" customHeight="1">
      <c r="AO87129" s="106"/>
      <c r="AR87129" s="106"/>
    </row>
    <row r="87130" spans="41:44" ht="15" customHeight="1">
      <c r="AO87130" s="106"/>
      <c r="AR87130" s="106"/>
    </row>
    <row r="87131" spans="41:44" ht="15" customHeight="1">
      <c r="AO87131" s="108"/>
      <c r="AR87131" s="108"/>
    </row>
    <row r="87132" spans="41:44" ht="15" customHeight="1">
      <c r="AO87132" s="108"/>
      <c r="AR87132" s="108"/>
    </row>
    <row r="87133" spans="41:44" ht="15" customHeight="1">
      <c r="AO87133" s="108"/>
      <c r="AR87133" s="108"/>
    </row>
    <row r="87134" spans="41:44" ht="15" customHeight="1">
      <c r="AO87134" s="108"/>
      <c r="AR87134" s="108"/>
    </row>
    <row r="87135" spans="41:44" ht="15" customHeight="1">
      <c r="AO87135" s="108"/>
      <c r="AR87135" s="108"/>
    </row>
    <row r="87136" spans="41:44" ht="15" customHeight="1">
      <c r="AO87136" s="109"/>
      <c r="AR87136" s="109"/>
    </row>
    <row r="87137" spans="41:44" ht="15" customHeight="1">
      <c r="AO87137" s="104"/>
      <c r="AR87137" s="104"/>
    </row>
    <row r="87138" spans="41:44" ht="15" customHeight="1">
      <c r="AO87138" s="106"/>
      <c r="AR87138" s="106"/>
    </row>
    <row r="87139" spans="41:44" ht="15" customHeight="1">
      <c r="AO87139" s="106"/>
      <c r="AR87139" s="106"/>
    </row>
    <row r="87140" spans="41:44" ht="15" customHeight="1">
      <c r="AO87140" s="106"/>
      <c r="AR87140" s="106"/>
    </row>
    <row r="87141" spans="41:44" ht="15" customHeight="1">
      <c r="AO87141" s="106"/>
      <c r="AR87141" s="106"/>
    </row>
    <row r="87142" spans="41:44" ht="15" customHeight="1">
      <c r="AO87142" s="106"/>
      <c r="AR87142" s="106"/>
    </row>
    <row r="87143" spans="41:44" ht="15" customHeight="1">
      <c r="AO87143" s="106"/>
      <c r="AR87143" s="106"/>
    </row>
    <row r="87144" spans="41:44" ht="15" customHeight="1">
      <c r="AO87144" s="106"/>
      <c r="AR87144" s="106"/>
    </row>
    <row r="87145" spans="41:44" ht="15" customHeight="1">
      <c r="AO87145" s="108"/>
      <c r="AR87145" s="108"/>
    </row>
    <row r="87146" spans="41:44" ht="15" customHeight="1">
      <c r="AO87146" s="108"/>
      <c r="AR87146" s="108"/>
    </row>
    <row r="87147" spans="41:44" ht="15" customHeight="1">
      <c r="AO87147" s="108"/>
      <c r="AR87147" s="108"/>
    </row>
    <row r="87148" spans="41:44" ht="15" customHeight="1">
      <c r="AO87148" s="108"/>
      <c r="AR87148" s="108"/>
    </row>
    <row r="87149" spans="41:44" ht="15" customHeight="1">
      <c r="AO87149" s="108"/>
      <c r="AR87149" s="108"/>
    </row>
    <row r="87150" spans="41:44" ht="15" customHeight="1">
      <c r="AO87150" s="109"/>
      <c r="AR87150" s="109"/>
    </row>
    <row r="87151" spans="41:44" ht="15" customHeight="1">
      <c r="AO87151" s="104"/>
      <c r="AR87151" s="104"/>
    </row>
    <row r="87152" spans="41:44" ht="15" customHeight="1">
      <c r="AO87152" s="106"/>
      <c r="AR87152" s="106"/>
    </row>
    <row r="87153" spans="41:44" ht="15" customHeight="1">
      <c r="AO87153" s="106"/>
      <c r="AR87153" s="106"/>
    </row>
    <row r="87154" spans="41:44" ht="15" customHeight="1">
      <c r="AO87154" s="106"/>
      <c r="AR87154" s="106"/>
    </row>
    <row r="87155" spans="41:44" ht="15" customHeight="1">
      <c r="AO87155" s="106"/>
      <c r="AR87155" s="106"/>
    </row>
    <row r="87156" spans="41:44" ht="15" customHeight="1">
      <c r="AO87156" s="106"/>
      <c r="AR87156" s="106"/>
    </row>
    <row r="87157" spans="41:44" ht="15" customHeight="1">
      <c r="AO87157" s="106"/>
      <c r="AR87157" s="106"/>
    </row>
    <row r="87158" spans="41:44" ht="15" customHeight="1">
      <c r="AO87158" s="106"/>
      <c r="AR87158" s="106"/>
    </row>
    <row r="87159" spans="41:44" ht="15" customHeight="1">
      <c r="AO87159" s="108"/>
      <c r="AR87159" s="108"/>
    </row>
    <row r="87160" spans="41:44" ht="15" customHeight="1">
      <c r="AO87160" s="108"/>
      <c r="AR87160" s="108"/>
    </row>
    <row r="87161" spans="41:44" ht="15" customHeight="1">
      <c r="AO87161" s="108"/>
      <c r="AR87161" s="108"/>
    </row>
    <row r="87162" spans="41:44" ht="15" customHeight="1">
      <c r="AO87162" s="108"/>
      <c r="AR87162" s="108"/>
    </row>
    <row r="87163" spans="41:44" ht="15" customHeight="1">
      <c r="AO87163" s="108"/>
      <c r="AR87163" s="108"/>
    </row>
    <row r="87164" spans="41:44" ht="15" customHeight="1">
      <c r="AO87164" s="109"/>
      <c r="AR87164" s="109"/>
    </row>
    <row r="87165" spans="41:44" ht="15" customHeight="1">
      <c r="AO87165" s="104"/>
      <c r="AR87165" s="104"/>
    </row>
    <row r="87166" spans="41:44" ht="15" customHeight="1">
      <c r="AO87166" s="106"/>
      <c r="AR87166" s="106"/>
    </row>
    <row r="87167" spans="41:44" ht="15" customHeight="1">
      <c r="AO87167" s="106"/>
      <c r="AR87167" s="106"/>
    </row>
    <row r="87168" spans="41:44" ht="15" customHeight="1">
      <c r="AO87168" s="106"/>
      <c r="AR87168" s="106"/>
    </row>
    <row r="87169" spans="41:44" ht="15" customHeight="1">
      <c r="AO87169" s="106"/>
      <c r="AR87169" s="106"/>
    </row>
    <row r="87170" spans="41:44" ht="15" customHeight="1">
      <c r="AO87170" s="106"/>
      <c r="AR87170" s="106"/>
    </row>
    <row r="87171" spans="41:44" ht="15" customHeight="1">
      <c r="AO87171" s="106"/>
      <c r="AR87171" s="106"/>
    </row>
    <row r="87172" spans="41:44" ht="15" customHeight="1">
      <c r="AO87172" s="106"/>
      <c r="AR87172" s="106"/>
    </row>
    <row r="87173" spans="41:44" ht="15" customHeight="1">
      <c r="AO87173" s="108"/>
      <c r="AR87173" s="108"/>
    </row>
    <row r="87174" spans="41:44" ht="15" customHeight="1">
      <c r="AO87174" s="108"/>
      <c r="AR87174" s="108"/>
    </row>
    <row r="87175" spans="41:44" ht="15" customHeight="1">
      <c r="AO87175" s="108"/>
      <c r="AR87175" s="108"/>
    </row>
    <row r="87176" spans="41:44" ht="15" customHeight="1">
      <c r="AO87176" s="108"/>
      <c r="AR87176" s="108"/>
    </row>
    <row r="87177" spans="41:44" ht="15" customHeight="1">
      <c r="AO87177" s="108"/>
      <c r="AR87177" s="108"/>
    </row>
    <row r="87178" spans="41:44" ht="15" customHeight="1">
      <c r="AO87178" s="109"/>
      <c r="AR87178" s="109"/>
    </row>
    <row r="87179" spans="41:44" ht="15" customHeight="1">
      <c r="AO87179" s="104"/>
      <c r="AR87179" s="104"/>
    </row>
    <row r="87180" spans="41:44" ht="15" customHeight="1">
      <c r="AO87180" s="106"/>
      <c r="AR87180" s="106"/>
    </row>
    <row r="87181" spans="41:44" ht="15" customHeight="1">
      <c r="AO87181" s="106"/>
      <c r="AR87181" s="106"/>
    </row>
    <row r="87182" spans="41:44" ht="15" customHeight="1">
      <c r="AO87182" s="106"/>
      <c r="AR87182" s="106"/>
    </row>
    <row r="87183" spans="41:44" ht="15" customHeight="1">
      <c r="AO87183" s="106"/>
      <c r="AR87183" s="106"/>
    </row>
    <row r="87184" spans="41:44" ht="15" customHeight="1">
      <c r="AO87184" s="106"/>
      <c r="AR87184" s="106"/>
    </row>
    <row r="87185" spans="41:44" ht="15" customHeight="1">
      <c r="AO87185" s="106"/>
      <c r="AR87185" s="106"/>
    </row>
    <row r="87186" spans="41:44" ht="15" customHeight="1">
      <c r="AO87186" s="106"/>
      <c r="AR87186" s="106"/>
    </row>
    <row r="87187" spans="41:44" ht="15" customHeight="1">
      <c r="AO87187" s="108"/>
      <c r="AR87187" s="108"/>
    </row>
    <row r="87188" spans="41:44" ht="15" customHeight="1">
      <c r="AO87188" s="108"/>
      <c r="AR87188" s="108"/>
    </row>
    <row r="87189" spans="41:44" ht="15" customHeight="1">
      <c r="AO87189" s="108"/>
      <c r="AR87189" s="108"/>
    </row>
    <row r="87190" spans="41:44" ht="15" customHeight="1">
      <c r="AO87190" s="108"/>
      <c r="AR87190" s="108"/>
    </row>
    <row r="87191" spans="41:44" ht="15" customHeight="1">
      <c r="AO87191" s="108"/>
      <c r="AR87191" s="108"/>
    </row>
    <row r="87192" spans="41:44" ht="15" customHeight="1">
      <c r="AO87192" s="109"/>
      <c r="AR87192" s="109"/>
    </row>
    <row r="87193" spans="41:44" ht="15" customHeight="1">
      <c r="AO87193" s="104"/>
      <c r="AR87193" s="104"/>
    </row>
    <row r="87194" spans="41:44" ht="15" customHeight="1">
      <c r="AO87194" s="106"/>
      <c r="AR87194" s="106"/>
    </row>
    <row r="87195" spans="41:44" ht="15" customHeight="1">
      <c r="AO87195" s="106"/>
      <c r="AR87195" s="106"/>
    </row>
    <row r="87196" spans="41:44" ht="15" customHeight="1">
      <c r="AO87196" s="106"/>
      <c r="AR87196" s="106"/>
    </row>
    <row r="87197" spans="41:44" ht="15" customHeight="1">
      <c r="AO87197" s="106"/>
      <c r="AR87197" s="106"/>
    </row>
    <row r="87198" spans="41:44" ht="15" customHeight="1">
      <c r="AO87198" s="106"/>
      <c r="AR87198" s="106"/>
    </row>
    <row r="87199" spans="41:44" ht="15" customHeight="1">
      <c r="AO87199" s="106"/>
      <c r="AR87199" s="106"/>
    </row>
    <row r="87200" spans="41:44" ht="15" customHeight="1">
      <c r="AO87200" s="106"/>
      <c r="AR87200" s="106"/>
    </row>
    <row r="87201" spans="41:44" ht="15" customHeight="1">
      <c r="AO87201" s="108"/>
      <c r="AR87201" s="108"/>
    </row>
    <row r="87202" spans="41:44" ht="15" customHeight="1">
      <c r="AO87202" s="108"/>
      <c r="AR87202" s="108"/>
    </row>
    <row r="87203" spans="41:44" ht="15" customHeight="1">
      <c r="AO87203" s="108"/>
      <c r="AR87203" s="108"/>
    </row>
    <row r="87204" spans="41:44" ht="15" customHeight="1">
      <c r="AO87204" s="108"/>
      <c r="AR87204" s="108"/>
    </row>
    <row r="87205" spans="41:44" ht="15" customHeight="1">
      <c r="AO87205" s="108"/>
      <c r="AR87205" s="108"/>
    </row>
    <row r="87206" spans="41:44" ht="15" customHeight="1">
      <c r="AO87206" s="109"/>
      <c r="AR87206" s="109"/>
    </row>
    <row r="87207" spans="41:44" ht="15" customHeight="1">
      <c r="AO87207" s="104"/>
      <c r="AR87207" s="104"/>
    </row>
    <row r="87208" spans="41:44" ht="15" customHeight="1">
      <c r="AO87208" s="106"/>
      <c r="AR87208" s="106"/>
    </row>
    <row r="87209" spans="41:44" ht="15" customHeight="1">
      <c r="AO87209" s="106"/>
      <c r="AR87209" s="106"/>
    </row>
    <row r="87210" spans="41:44" ht="15" customHeight="1">
      <c r="AO87210" s="106"/>
      <c r="AR87210" s="106"/>
    </row>
    <row r="87211" spans="41:44" ht="15" customHeight="1">
      <c r="AO87211" s="106"/>
      <c r="AR87211" s="106"/>
    </row>
    <row r="87212" spans="41:44" ht="15" customHeight="1">
      <c r="AO87212" s="106"/>
      <c r="AR87212" s="106"/>
    </row>
    <row r="87213" spans="41:44" ht="15" customHeight="1">
      <c r="AO87213" s="106"/>
      <c r="AR87213" s="106"/>
    </row>
    <row r="87214" spans="41:44" ht="15" customHeight="1">
      <c r="AO87214" s="106"/>
      <c r="AR87214" s="106"/>
    </row>
    <row r="87215" spans="41:44" ht="15" customHeight="1">
      <c r="AO87215" s="108"/>
      <c r="AR87215" s="108"/>
    </row>
    <row r="87216" spans="41:44" ht="15" customHeight="1">
      <c r="AO87216" s="108"/>
      <c r="AR87216" s="108"/>
    </row>
    <row r="87217" spans="41:44" ht="15" customHeight="1">
      <c r="AO87217" s="108"/>
      <c r="AR87217" s="108"/>
    </row>
    <row r="87218" spans="41:44" ht="15" customHeight="1">
      <c r="AO87218" s="108"/>
      <c r="AR87218" s="108"/>
    </row>
    <row r="87219" spans="41:44" ht="15" customHeight="1">
      <c r="AO87219" s="108"/>
      <c r="AR87219" s="108"/>
    </row>
    <row r="87220" spans="41:44" ht="15" customHeight="1">
      <c r="AO87220" s="109"/>
      <c r="AR87220" s="109"/>
    </row>
    <row r="87221" spans="41:44" ht="15" customHeight="1">
      <c r="AO87221" s="104"/>
      <c r="AR87221" s="104"/>
    </row>
    <row r="87222" spans="41:44" ht="15" customHeight="1">
      <c r="AO87222" s="106"/>
      <c r="AR87222" s="106"/>
    </row>
    <row r="87223" spans="41:44" ht="15" customHeight="1">
      <c r="AO87223" s="106"/>
      <c r="AR87223" s="106"/>
    </row>
    <row r="87224" spans="41:44" ht="15" customHeight="1">
      <c r="AO87224" s="106"/>
      <c r="AR87224" s="106"/>
    </row>
    <row r="87225" spans="41:44" ht="15" customHeight="1">
      <c r="AO87225" s="106"/>
      <c r="AR87225" s="106"/>
    </row>
    <row r="87226" spans="41:44" ht="15" customHeight="1">
      <c r="AO87226" s="106"/>
      <c r="AR87226" s="106"/>
    </row>
    <row r="87227" spans="41:44" ht="15" customHeight="1">
      <c r="AO87227" s="106"/>
      <c r="AR87227" s="106"/>
    </row>
    <row r="87228" spans="41:44" ht="15" customHeight="1">
      <c r="AO87228" s="106"/>
      <c r="AR87228" s="106"/>
    </row>
    <row r="87229" spans="41:44" ht="15" customHeight="1">
      <c r="AO87229" s="108"/>
      <c r="AR87229" s="108"/>
    </row>
    <row r="87230" spans="41:44" ht="15" customHeight="1">
      <c r="AO87230" s="108"/>
      <c r="AR87230" s="108"/>
    </row>
    <row r="87231" spans="41:44" ht="15" customHeight="1">
      <c r="AO87231" s="108"/>
      <c r="AR87231" s="108"/>
    </row>
    <row r="87232" spans="41:44" ht="15" customHeight="1">
      <c r="AO87232" s="108"/>
      <c r="AR87232" s="108"/>
    </row>
    <row r="87233" spans="41:44" ht="15" customHeight="1">
      <c r="AO87233" s="108"/>
      <c r="AR87233" s="108"/>
    </row>
    <row r="87234" spans="41:44" ht="15" customHeight="1">
      <c r="AO87234" s="109"/>
      <c r="AR87234" s="109"/>
    </row>
    <row r="87235" spans="41:44" ht="15" customHeight="1">
      <c r="AO87235" s="104"/>
      <c r="AR87235" s="104"/>
    </row>
    <row r="87236" spans="41:44" ht="15" customHeight="1">
      <c r="AO87236" s="106"/>
      <c r="AR87236" s="106"/>
    </row>
    <row r="87237" spans="41:44" ht="15" customHeight="1">
      <c r="AO87237" s="106"/>
      <c r="AR87237" s="106"/>
    </row>
    <row r="87238" spans="41:44" ht="15" customHeight="1">
      <c r="AO87238" s="106"/>
      <c r="AR87238" s="106"/>
    </row>
    <row r="87239" spans="41:44" ht="15" customHeight="1">
      <c r="AO87239" s="106"/>
      <c r="AR87239" s="106"/>
    </row>
    <row r="87240" spans="41:44" ht="15" customHeight="1">
      <c r="AO87240" s="106"/>
      <c r="AR87240" s="106"/>
    </row>
    <row r="87241" spans="41:44" ht="15" customHeight="1">
      <c r="AO87241" s="106"/>
      <c r="AR87241" s="106"/>
    </row>
    <row r="87242" spans="41:44" ht="15" customHeight="1">
      <c r="AO87242" s="106"/>
      <c r="AR87242" s="106"/>
    </row>
    <row r="87243" spans="41:44" ht="15" customHeight="1">
      <c r="AO87243" s="108"/>
      <c r="AR87243" s="108"/>
    </row>
    <row r="87244" spans="41:44" ht="15" customHeight="1">
      <c r="AO87244" s="108"/>
      <c r="AR87244" s="108"/>
    </row>
    <row r="87245" spans="41:44" ht="15" customHeight="1">
      <c r="AO87245" s="108"/>
      <c r="AR87245" s="108"/>
    </row>
    <row r="87246" spans="41:44" ht="15" customHeight="1">
      <c r="AO87246" s="108"/>
      <c r="AR87246" s="108"/>
    </row>
    <row r="87247" spans="41:44" ht="15" customHeight="1">
      <c r="AO87247" s="108"/>
      <c r="AR87247" s="108"/>
    </row>
    <row r="87248" spans="41:44" ht="15" customHeight="1">
      <c r="AO87248" s="109"/>
      <c r="AR87248" s="109"/>
    </row>
    <row r="87249" spans="41:44" ht="15" customHeight="1">
      <c r="AO87249" s="104"/>
      <c r="AR87249" s="104"/>
    </row>
    <row r="87250" spans="41:44" ht="15" customHeight="1">
      <c r="AO87250" s="106"/>
      <c r="AR87250" s="106"/>
    </row>
    <row r="87251" spans="41:44" ht="15" customHeight="1">
      <c r="AO87251" s="106"/>
      <c r="AR87251" s="106"/>
    </row>
    <row r="87252" spans="41:44" ht="15" customHeight="1">
      <c r="AO87252" s="106"/>
      <c r="AR87252" s="106"/>
    </row>
    <row r="87253" spans="41:44" ht="15" customHeight="1">
      <c r="AO87253" s="106"/>
      <c r="AR87253" s="106"/>
    </row>
    <row r="87254" spans="41:44" ht="15" customHeight="1">
      <c r="AO87254" s="106"/>
      <c r="AR87254" s="106"/>
    </row>
    <row r="87255" spans="41:44" ht="15" customHeight="1">
      <c r="AO87255" s="106"/>
      <c r="AR87255" s="106"/>
    </row>
    <row r="87256" spans="41:44" ht="15" customHeight="1">
      <c r="AO87256" s="106"/>
      <c r="AR87256" s="106"/>
    </row>
    <row r="87257" spans="41:44" ht="15" customHeight="1">
      <c r="AO87257" s="108"/>
      <c r="AR87257" s="108"/>
    </row>
    <row r="87258" spans="41:44" ht="15" customHeight="1">
      <c r="AO87258" s="108"/>
      <c r="AR87258" s="108"/>
    </row>
    <row r="87259" spans="41:44" ht="15" customHeight="1">
      <c r="AO87259" s="108"/>
      <c r="AR87259" s="108"/>
    </row>
    <row r="87260" spans="41:44" ht="15" customHeight="1">
      <c r="AO87260" s="108"/>
      <c r="AR87260" s="108"/>
    </row>
    <row r="87261" spans="41:44" ht="15" customHeight="1">
      <c r="AO87261" s="108"/>
      <c r="AR87261" s="108"/>
    </row>
    <row r="87262" spans="41:44" ht="15" customHeight="1">
      <c r="AO87262" s="109"/>
      <c r="AR87262" s="109"/>
    </row>
    <row r="87263" spans="41:44" ht="15" customHeight="1">
      <c r="AO87263" s="104"/>
      <c r="AR87263" s="104"/>
    </row>
    <row r="87264" spans="41:44" ht="15" customHeight="1">
      <c r="AO87264" s="106"/>
      <c r="AR87264" s="106"/>
    </row>
    <row r="87265" spans="41:44" ht="15" customHeight="1">
      <c r="AO87265" s="106"/>
      <c r="AR87265" s="106"/>
    </row>
    <row r="87266" spans="41:44" ht="15" customHeight="1">
      <c r="AO87266" s="106"/>
      <c r="AR87266" s="106"/>
    </row>
    <row r="87267" spans="41:44" ht="15" customHeight="1">
      <c r="AO87267" s="106"/>
      <c r="AR87267" s="106"/>
    </row>
    <row r="87268" spans="41:44" ht="15" customHeight="1">
      <c r="AO87268" s="106"/>
      <c r="AR87268" s="106"/>
    </row>
    <row r="87269" spans="41:44" ht="15" customHeight="1">
      <c r="AO87269" s="106"/>
      <c r="AR87269" s="106"/>
    </row>
    <row r="87270" spans="41:44" ht="15" customHeight="1">
      <c r="AO87270" s="106"/>
      <c r="AR87270" s="106"/>
    </row>
    <row r="87271" spans="41:44" ht="15" customHeight="1">
      <c r="AO87271" s="108"/>
      <c r="AR87271" s="108"/>
    </row>
    <row r="87272" spans="41:44" ht="15" customHeight="1">
      <c r="AO87272" s="108"/>
      <c r="AR87272" s="108"/>
    </row>
    <row r="87273" spans="41:44" ht="15" customHeight="1">
      <c r="AO87273" s="108"/>
      <c r="AR87273" s="108"/>
    </row>
    <row r="87274" spans="41:44" ht="15" customHeight="1">
      <c r="AO87274" s="108"/>
      <c r="AR87274" s="108"/>
    </row>
    <row r="87275" spans="41:44" ht="15" customHeight="1">
      <c r="AO87275" s="108"/>
      <c r="AR87275" s="108"/>
    </row>
    <row r="87276" spans="41:44" ht="15" customHeight="1">
      <c r="AO87276" s="109"/>
      <c r="AR87276" s="109"/>
    </row>
    <row r="87277" spans="41:44" ht="15" customHeight="1">
      <c r="AO87277" s="104"/>
      <c r="AR87277" s="104"/>
    </row>
    <row r="87278" spans="41:44" ht="15" customHeight="1">
      <c r="AO87278" s="106"/>
      <c r="AR87278" s="106"/>
    </row>
    <row r="87279" spans="41:44" ht="15" customHeight="1">
      <c r="AO87279" s="106"/>
      <c r="AR87279" s="106"/>
    </row>
    <row r="87280" spans="41:44" ht="15" customHeight="1">
      <c r="AO87280" s="106"/>
      <c r="AR87280" s="106"/>
    </row>
    <row r="87281" spans="41:44" ht="15" customHeight="1">
      <c r="AO87281" s="106"/>
      <c r="AR87281" s="106"/>
    </row>
    <row r="87282" spans="41:44" ht="15" customHeight="1">
      <c r="AO87282" s="106"/>
      <c r="AR87282" s="106"/>
    </row>
    <row r="87283" spans="41:44" ht="15" customHeight="1">
      <c r="AO87283" s="106"/>
      <c r="AR87283" s="106"/>
    </row>
    <row r="87284" spans="41:44" ht="15" customHeight="1">
      <c r="AO87284" s="106"/>
      <c r="AR87284" s="106"/>
    </row>
    <row r="87285" spans="41:44" ht="15" customHeight="1">
      <c r="AO87285" s="108"/>
      <c r="AR87285" s="108"/>
    </row>
    <row r="87286" spans="41:44" ht="15" customHeight="1">
      <c r="AO87286" s="108"/>
      <c r="AR87286" s="108"/>
    </row>
    <row r="87287" spans="41:44" ht="15" customHeight="1">
      <c r="AO87287" s="108"/>
      <c r="AR87287" s="108"/>
    </row>
    <row r="87288" spans="41:44" ht="15" customHeight="1">
      <c r="AO87288" s="108"/>
      <c r="AR87288" s="108"/>
    </row>
    <row r="87289" spans="41:44" ht="15" customHeight="1">
      <c r="AO87289" s="108"/>
      <c r="AR87289" s="108"/>
    </row>
    <row r="87290" spans="41:44" ht="15" customHeight="1">
      <c r="AO87290" s="109"/>
      <c r="AR87290" s="109"/>
    </row>
    <row r="87291" spans="41:44" ht="15" customHeight="1">
      <c r="AO87291" s="104"/>
      <c r="AR87291" s="104"/>
    </row>
    <row r="87292" spans="41:44" ht="15" customHeight="1">
      <c r="AO87292" s="106"/>
      <c r="AR87292" s="106"/>
    </row>
    <row r="87293" spans="41:44" ht="15" customHeight="1">
      <c r="AO87293" s="106"/>
      <c r="AR87293" s="106"/>
    </row>
    <row r="87294" spans="41:44" ht="15" customHeight="1">
      <c r="AO87294" s="106"/>
      <c r="AR87294" s="106"/>
    </row>
    <row r="87295" spans="41:44" ht="15" customHeight="1">
      <c r="AO87295" s="106"/>
      <c r="AR87295" s="106"/>
    </row>
    <row r="87296" spans="41:44" ht="15" customHeight="1">
      <c r="AO87296" s="106"/>
      <c r="AR87296" s="106"/>
    </row>
    <row r="87297" spans="41:44" ht="15" customHeight="1">
      <c r="AO87297" s="106"/>
      <c r="AR87297" s="106"/>
    </row>
    <row r="87298" spans="41:44" ht="15" customHeight="1">
      <c r="AO87298" s="106"/>
      <c r="AR87298" s="106"/>
    </row>
    <row r="87299" spans="41:44" ht="15" customHeight="1">
      <c r="AO87299" s="108"/>
      <c r="AR87299" s="108"/>
    </row>
    <row r="87300" spans="41:44" ht="15" customHeight="1">
      <c r="AO87300" s="108"/>
      <c r="AR87300" s="108"/>
    </row>
    <row r="87301" spans="41:44" ht="15" customHeight="1">
      <c r="AO87301" s="108"/>
      <c r="AR87301" s="108"/>
    </row>
    <row r="87302" spans="41:44" ht="15" customHeight="1">
      <c r="AO87302" s="108"/>
      <c r="AR87302" s="108"/>
    </row>
    <row r="87303" spans="41:44" ht="15" customHeight="1">
      <c r="AO87303" s="108"/>
      <c r="AR87303" s="108"/>
    </row>
    <row r="87304" spans="41:44" ht="15" customHeight="1">
      <c r="AO87304" s="109"/>
      <c r="AR87304" s="109"/>
    </row>
    <row r="87305" spans="41:44" ht="15" customHeight="1">
      <c r="AO87305" s="104"/>
      <c r="AR87305" s="104"/>
    </row>
    <row r="87306" spans="41:44" ht="15" customHeight="1">
      <c r="AO87306" s="106"/>
      <c r="AR87306" s="106"/>
    </row>
    <row r="87307" spans="41:44" ht="15" customHeight="1">
      <c r="AO87307" s="106"/>
      <c r="AR87307" s="106"/>
    </row>
    <row r="87308" spans="41:44" ht="15" customHeight="1">
      <c r="AO87308" s="106"/>
      <c r="AR87308" s="106"/>
    </row>
    <row r="87309" spans="41:44" ht="15" customHeight="1">
      <c r="AO87309" s="106"/>
      <c r="AR87309" s="106"/>
    </row>
    <row r="87310" spans="41:44" ht="15" customHeight="1">
      <c r="AO87310" s="106"/>
      <c r="AR87310" s="106"/>
    </row>
    <row r="87311" spans="41:44" ht="15" customHeight="1">
      <c r="AO87311" s="106"/>
      <c r="AR87311" s="106"/>
    </row>
    <row r="87312" spans="41:44" ht="15" customHeight="1">
      <c r="AO87312" s="106"/>
      <c r="AR87312" s="106"/>
    </row>
    <row r="87313" spans="41:44" ht="15" customHeight="1">
      <c r="AO87313" s="108"/>
      <c r="AR87313" s="108"/>
    </row>
    <row r="87314" spans="41:44" ht="15" customHeight="1">
      <c r="AO87314" s="108"/>
      <c r="AR87314" s="108"/>
    </row>
    <row r="87315" spans="41:44" ht="15" customHeight="1">
      <c r="AO87315" s="108"/>
      <c r="AR87315" s="108"/>
    </row>
    <row r="87316" spans="41:44" ht="15" customHeight="1">
      <c r="AO87316" s="108"/>
      <c r="AR87316" s="108"/>
    </row>
    <row r="87317" spans="41:44" ht="15" customHeight="1">
      <c r="AO87317" s="108"/>
      <c r="AR87317" s="108"/>
    </row>
    <row r="87318" spans="41:44" ht="15" customHeight="1">
      <c r="AO87318" s="109"/>
      <c r="AR87318" s="109"/>
    </row>
    <row r="87319" spans="41:44" ht="15" customHeight="1">
      <c r="AO87319" s="104"/>
      <c r="AR87319" s="104"/>
    </row>
    <row r="87320" spans="41:44" ht="15" customHeight="1">
      <c r="AO87320" s="106"/>
      <c r="AR87320" s="106"/>
    </row>
    <row r="87321" spans="41:44" ht="15" customHeight="1">
      <c r="AO87321" s="106"/>
      <c r="AR87321" s="106"/>
    </row>
    <row r="87322" spans="41:44" ht="15" customHeight="1">
      <c r="AO87322" s="106"/>
      <c r="AR87322" s="106"/>
    </row>
    <row r="87323" spans="41:44" ht="15" customHeight="1">
      <c r="AO87323" s="106"/>
      <c r="AR87323" s="106"/>
    </row>
    <row r="87324" spans="41:44" ht="15" customHeight="1">
      <c r="AO87324" s="106"/>
      <c r="AR87324" s="106"/>
    </row>
    <row r="87325" spans="41:44" ht="15" customHeight="1">
      <c r="AO87325" s="106"/>
      <c r="AR87325" s="106"/>
    </row>
    <row r="87326" spans="41:44" ht="15" customHeight="1">
      <c r="AO87326" s="106"/>
      <c r="AR87326" s="106"/>
    </row>
    <row r="87327" spans="41:44" ht="15" customHeight="1">
      <c r="AO87327" s="108"/>
      <c r="AR87327" s="108"/>
    </row>
    <row r="87328" spans="41:44" ht="15" customHeight="1">
      <c r="AO87328" s="108"/>
      <c r="AR87328" s="108"/>
    </row>
    <row r="87329" spans="41:44" ht="15" customHeight="1">
      <c r="AO87329" s="108"/>
      <c r="AR87329" s="108"/>
    </row>
    <row r="87330" spans="41:44" ht="15" customHeight="1">
      <c r="AO87330" s="108"/>
      <c r="AR87330" s="108"/>
    </row>
    <row r="87331" spans="41:44" ht="15" customHeight="1">
      <c r="AO87331" s="108"/>
      <c r="AR87331" s="108"/>
    </row>
    <row r="87332" spans="41:44" ht="15" customHeight="1">
      <c r="AO87332" s="109"/>
      <c r="AR87332" s="109"/>
    </row>
    <row r="87333" spans="41:44" ht="15" customHeight="1">
      <c r="AO87333" s="104"/>
      <c r="AR87333" s="104"/>
    </row>
    <row r="87334" spans="41:44" ht="15" customHeight="1">
      <c r="AO87334" s="106"/>
      <c r="AR87334" s="106"/>
    </row>
    <row r="87335" spans="41:44" ht="15" customHeight="1">
      <c r="AO87335" s="106"/>
      <c r="AR87335" s="106"/>
    </row>
    <row r="87336" spans="41:44" ht="15" customHeight="1">
      <c r="AO87336" s="106"/>
      <c r="AR87336" s="106"/>
    </row>
    <row r="87337" spans="41:44" ht="15" customHeight="1">
      <c r="AO87337" s="106"/>
      <c r="AR87337" s="106"/>
    </row>
    <row r="87338" spans="41:44" ht="15" customHeight="1">
      <c r="AO87338" s="106"/>
      <c r="AR87338" s="106"/>
    </row>
    <row r="87339" spans="41:44" ht="15" customHeight="1">
      <c r="AO87339" s="106"/>
      <c r="AR87339" s="106"/>
    </row>
    <row r="87340" spans="41:44" ht="15" customHeight="1">
      <c r="AO87340" s="106"/>
      <c r="AR87340" s="106"/>
    </row>
    <row r="87341" spans="41:44" ht="15" customHeight="1">
      <c r="AO87341" s="108"/>
      <c r="AR87341" s="108"/>
    </row>
    <row r="87342" spans="41:44" ht="15" customHeight="1">
      <c r="AO87342" s="108"/>
      <c r="AR87342" s="108"/>
    </row>
    <row r="87343" spans="41:44" ht="15" customHeight="1">
      <c r="AO87343" s="108"/>
      <c r="AR87343" s="108"/>
    </row>
    <row r="87344" spans="41:44" ht="15" customHeight="1">
      <c r="AO87344" s="108"/>
      <c r="AR87344" s="108"/>
    </row>
    <row r="87345" spans="41:44" ht="15" customHeight="1">
      <c r="AO87345" s="108"/>
      <c r="AR87345" s="108"/>
    </row>
    <row r="87346" spans="41:44" ht="15" customHeight="1">
      <c r="AO87346" s="109"/>
      <c r="AR87346" s="109"/>
    </row>
    <row r="87347" spans="41:44" ht="15" customHeight="1">
      <c r="AO87347" s="104"/>
      <c r="AR87347" s="104"/>
    </row>
    <row r="87348" spans="41:44" ht="15" customHeight="1">
      <c r="AO87348" s="106"/>
      <c r="AR87348" s="106"/>
    </row>
    <row r="87349" spans="41:44" ht="15" customHeight="1">
      <c r="AO87349" s="106"/>
      <c r="AR87349" s="106"/>
    </row>
    <row r="87350" spans="41:44" ht="15" customHeight="1">
      <c r="AO87350" s="106"/>
      <c r="AR87350" s="106"/>
    </row>
    <row r="87351" spans="41:44" ht="15" customHeight="1">
      <c r="AO87351" s="106"/>
      <c r="AR87351" s="106"/>
    </row>
    <row r="87352" spans="41:44" ht="15" customHeight="1">
      <c r="AO87352" s="106"/>
      <c r="AR87352" s="106"/>
    </row>
    <row r="87353" spans="41:44" ht="15" customHeight="1">
      <c r="AO87353" s="106"/>
      <c r="AR87353" s="106"/>
    </row>
    <row r="87354" spans="41:44" ht="15" customHeight="1">
      <c r="AO87354" s="106"/>
      <c r="AR87354" s="106"/>
    </row>
    <row r="87355" spans="41:44" ht="15" customHeight="1">
      <c r="AO87355" s="108"/>
      <c r="AR87355" s="108"/>
    </row>
    <row r="87356" spans="41:44" ht="15" customHeight="1">
      <c r="AO87356" s="108"/>
      <c r="AR87356" s="108"/>
    </row>
    <row r="87357" spans="41:44" ht="15" customHeight="1">
      <c r="AO87357" s="108"/>
      <c r="AR87357" s="108"/>
    </row>
    <row r="87358" spans="41:44" ht="15" customHeight="1">
      <c r="AO87358" s="108"/>
      <c r="AR87358" s="108"/>
    </row>
    <row r="87359" spans="41:44" ht="15" customHeight="1">
      <c r="AO87359" s="108"/>
      <c r="AR87359" s="108"/>
    </row>
    <row r="87360" spans="41:44" ht="15" customHeight="1">
      <c r="AO87360" s="109"/>
      <c r="AR87360" s="109"/>
    </row>
    <row r="87361" spans="41:44" ht="15" customHeight="1">
      <c r="AO87361" s="104"/>
      <c r="AR87361" s="104"/>
    </row>
    <row r="87362" spans="41:44" ht="15" customHeight="1">
      <c r="AO87362" s="106"/>
      <c r="AR87362" s="106"/>
    </row>
    <row r="87363" spans="41:44" ht="15" customHeight="1">
      <c r="AO87363" s="106"/>
      <c r="AR87363" s="106"/>
    </row>
    <row r="87364" spans="41:44" ht="15" customHeight="1">
      <c r="AO87364" s="106"/>
      <c r="AR87364" s="106"/>
    </row>
    <row r="87365" spans="41:44" ht="15" customHeight="1">
      <c r="AO87365" s="106"/>
      <c r="AR87365" s="106"/>
    </row>
    <row r="87366" spans="41:44" ht="15" customHeight="1">
      <c r="AO87366" s="106"/>
      <c r="AR87366" s="106"/>
    </row>
    <row r="87367" spans="41:44" ht="15" customHeight="1">
      <c r="AO87367" s="106"/>
      <c r="AR87367" s="106"/>
    </row>
    <row r="87368" spans="41:44" ht="15" customHeight="1">
      <c r="AO87368" s="106"/>
      <c r="AR87368" s="106"/>
    </row>
    <row r="87369" spans="41:44" ht="15" customHeight="1">
      <c r="AO87369" s="108"/>
      <c r="AR87369" s="108"/>
    </row>
    <row r="87370" spans="41:44" ht="15" customHeight="1">
      <c r="AO87370" s="108"/>
      <c r="AR87370" s="108"/>
    </row>
    <row r="87371" spans="41:44" ht="15" customHeight="1">
      <c r="AO87371" s="108"/>
      <c r="AR87371" s="108"/>
    </row>
    <row r="87372" spans="41:44" ht="15" customHeight="1">
      <c r="AO87372" s="108"/>
      <c r="AR87372" s="108"/>
    </row>
    <row r="87373" spans="41:44" ht="15" customHeight="1">
      <c r="AO87373" s="108"/>
      <c r="AR87373" s="108"/>
    </row>
    <row r="87374" spans="41:44" ht="15" customHeight="1">
      <c r="AO87374" s="109"/>
      <c r="AR87374" s="109"/>
    </row>
    <row r="87375" spans="41:44" ht="15" customHeight="1">
      <c r="AO87375" s="104"/>
      <c r="AR87375" s="104"/>
    </row>
    <row r="87376" spans="41:44" ht="15" customHeight="1">
      <c r="AO87376" s="106"/>
      <c r="AR87376" s="106"/>
    </row>
    <row r="87377" spans="41:44" ht="15" customHeight="1">
      <c r="AO87377" s="106"/>
      <c r="AR87377" s="106"/>
    </row>
    <row r="87378" spans="41:44" ht="15" customHeight="1">
      <c r="AO87378" s="106"/>
      <c r="AR87378" s="106"/>
    </row>
    <row r="87379" spans="41:44" ht="15" customHeight="1">
      <c r="AO87379" s="106"/>
      <c r="AR87379" s="106"/>
    </row>
    <row r="87380" spans="41:44" ht="15" customHeight="1">
      <c r="AO87380" s="106"/>
      <c r="AR87380" s="106"/>
    </row>
    <row r="87381" spans="41:44" ht="15" customHeight="1">
      <c r="AO87381" s="106"/>
      <c r="AR87381" s="106"/>
    </row>
    <row r="87382" spans="41:44" ht="15" customHeight="1">
      <c r="AO87382" s="106"/>
      <c r="AR87382" s="106"/>
    </row>
    <row r="87383" spans="41:44" ht="15" customHeight="1">
      <c r="AO87383" s="108"/>
      <c r="AR87383" s="108"/>
    </row>
    <row r="87384" spans="41:44" ht="15" customHeight="1">
      <c r="AO87384" s="108"/>
      <c r="AR87384" s="108"/>
    </row>
    <row r="87385" spans="41:44" ht="15" customHeight="1">
      <c r="AO87385" s="108"/>
      <c r="AR87385" s="108"/>
    </row>
    <row r="87386" spans="41:44" ht="15" customHeight="1">
      <c r="AO87386" s="108"/>
      <c r="AR87386" s="108"/>
    </row>
    <row r="87387" spans="41:44" ht="15" customHeight="1">
      <c r="AO87387" s="108"/>
      <c r="AR87387" s="108"/>
    </row>
    <row r="87388" spans="41:44" ht="15" customHeight="1">
      <c r="AO87388" s="109"/>
      <c r="AR87388" s="109"/>
    </row>
    <row r="87389" spans="41:44" ht="15" customHeight="1">
      <c r="AO87389" s="104"/>
      <c r="AR87389" s="104"/>
    </row>
    <row r="87390" spans="41:44" ht="15" customHeight="1">
      <c r="AO87390" s="106"/>
      <c r="AR87390" s="106"/>
    </row>
    <row r="87391" spans="41:44" ht="15" customHeight="1">
      <c r="AO87391" s="106"/>
      <c r="AR87391" s="106"/>
    </row>
    <row r="87392" spans="41:44" ht="15" customHeight="1">
      <c r="AO87392" s="106"/>
      <c r="AR87392" s="106"/>
    </row>
    <row r="87393" spans="41:44" ht="15" customHeight="1">
      <c r="AO87393" s="106"/>
      <c r="AR87393" s="106"/>
    </row>
    <row r="87394" spans="41:44" ht="15" customHeight="1">
      <c r="AO87394" s="106"/>
      <c r="AR87394" s="106"/>
    </row>
    <row r="87395" spans="41:44" ht="15" customHeight="1">
      <c r="AO87395" s="106"/>
      <c r="AR87395" s="106"/>
    </row>
    <row r="87396" spans="41:44" ht="15" customHeight="1">
      <c r="AO87396" s="106"/>
      <c r="AR87396" s="106"/>
    </row>
    <row r="87397" spans="41:44" ht="15" customHeight="1">
      <c r="AO87397" s="108"/>
      <c r="AR87397" s="108"/>
    </row>
    <row r="87398" spans="41:44" ht="15" customHeight="1">
      <c r="AO87398" s="108"/>
      <c r="AR87398" s="108"/>
    </row>
    <row r="87399" spans="41:44" ht="15" customHeight="1">
      <c r="AO87399" s="108"/>
      <c r="AR87399" s="108"/>
    </row>
    <row r="87400" spans="41:44" ht="15" customHeight="1">
      <c r="AO87400" s="108"/>
      <c r="AR87400" s="108"/>
    </row>
    <row r="87401" spans="41:44" ht="15" customHeight="1">
      <c r="AO87401" s="108"/>
      <c r="AR87401" s="108"/>
    </row>
    <row r="87402" spans="41:44" ht="15" customHeight="1">
      <c r="AO87402" s="109"/>
      <c r="AR87402" s="109"/>
    </row>
    <row r="87403" spans="41:44" ht="15" customHeight="1">
      <c r="AO87403" s="104"/>
      <c r="AR87403" s="104"/>
    </row>
    <row r="87404" spans="41:44" ht="15" customHeight="1">
      <c r="AO87404" s="106"/>
      <c r="AR87404" s="106"/>
    </row>
    <row r="87405" spans="41:44" ht="15" customHeight="1">
      <c r="AO87405" s="106"/>
      <c r="AR87405" s="106"/>
    </row>
    <row r="87406" spans="41:44" ht="15" customHeight="1">
      <c r="AO87406" s="106"/>
      <c r="AR87406" s="106"/>
    </row>
    <row r="87407" spans="41:44" ht="15" customHeight="1">
      <c r="AO87407" s="106"/>
      <c r="AR87407" s="106"/>
    </row>
    <row r="87408" spans="41:44" ht="15" customHeight="1">
      <c r="AO87408" s="106"/>
      <c r="AR87408" s="106"/>
    </row>
    <row r="87409" spans="41:44" ht="15" customHeight="1">
      <c r="AO87409" s="106"/>
      <c r="AR87409" s="106"/>
    </row>
    <row r="87410" spans="41:44" ht="15" customHeight="1">
      <c r="AO87410" s="106"/>
      <c r="AR87410" s="106"/>
    </row>
    <row r="87411" spans="41:44" ht="15" customHeight="1">
      <c r="AO87411" s="108"/>
      <c r="AR87411" s="108"/>
    </row>
    <row r="87412" spans="41:44" ht="15" customHeight="1">
      <c r="AO87412" s="108"/>
      <c r="AR87412" s="108"/>
    </row>
    <row r="87413" spans="41:44" ht="15" customHeight="1">
      <c r="AO87413" s="108"/>
      <c r="AR87413" s="108"/>
    </row>
    <row r="87414" spans="41:44" ht="15" customHeight="1">
      <c r="AO87414" s="108"/>
      <c r="AR87414" s="108"/>
    </row>
    <row r="87415" spans="41:44" ht="15" customHeight="1">
      <c r="AO87415" s="108"/>
      <c r="AR87415" s="108"/>
    </row>
    <row r="87416" spans="41:44" ht="15" customHeight="1">
      <c r="AO87416" s="109"/>
      <c r="AR87416" s="109"/>
    </row>
    <row r="87417" spans="41:44" ht="15" customHeight="1">
      <c r="AO87417" s="104"/>
      <c r="AR87417" s="104"/>
    </row>
    <row r="87418" spans="41:44" ht="15" customHeight="1">
      <c r="AO87418" s="106"/>
      <c r="AR87418" s="106"/>
    </row>
    <row r="87419" spans="41:44" ht="15" customHeight="1">
      <c r="AO87419" s="106"/>
      <c r="AR87419" s="106"/>
    </row>
    <row r="87420" spans="41:44" ht="15" customHeight="1">
      <c r="AO87420" s="106"/>
      <c r="AR87420" s="106"/>
    </row>
    <row r="87421" spans="41:44" ht="15" customHeight="1">
      <c r="AO87421" s="106"/>
      <c r="AR87421" s="106"/>
    </row>
    <row r="87422" spans="41:44" ht="15" customHeight="1">
      <c r="AO87422" s="106"/>
      <c r="AR87422" s="106"/>
    </row>
    <row r="87423" spans="41:44" ht="15" customHeight="1">
      <c r="AO87423" s="106"/>
      <c r="AR87423" s="106"/>
    </row>
    <row r="87424" spans="41:44" ht="15" customHeight="1">
      <c r="AO87424" s="106"/>
      <c r="AR87424" s="106"/>
    </row>
    <row r="87425" spans="41:44" ht="15" customHeight="1">
      <c r="AO87425" s="108"/>
      <c r="AR87425" s="108"/>
    </row>
    <row r="87426" spans="41:44" ht="15" customHeight="1">
      <c r="AO87426" s="108"/>
      <c r="AR87426" s="108"/>
    </row>
    <row r="87427" spans="41:44" ht="15" customHeight="1">
      <c r="AO87427" s="108"/>
      <c r="AR87427" s="108"/>
    </row>
    <row r="87428" spans="41:44" ht="15" customHeight="1">
      <c r="AO87428" s="108"/>
      <c r="AR87428" s="108"/>
    </row>
    <row r="87429" spans="41:44" ht="15" customHeight="1">
      <c r="AO87429" s="108"/>
      <c r="AR87429" s="108"/>
    </row>
    <row r="87430" spans="41:44" ht="15" customHeight="1">
      <c r="AO87430" s="109"/>
      <c r="AR87430" s="109"/>
    </row>
    <row r="87431" spans="41:44" ht="15" customHeight="1">
      <c r="AO87431" s="104"/>
      <c r="AR87431" s="104"/>
    </row>
    <row r="87432" spans="41:44" ht="15" customHeight="1">
      <c r="AO87432" s="106"/>
      <c r="AR87432" s="106"/>
    </row>
    <row r="87433" spans="41:44" ht="15" customHeight="1">
      <c r="AO87433" s="106"/>
      <c r="AR87433" s="106"/>
    </row>
    <row r="87434" spans="41:44" ht="15" customHeight="1">
      <c r="AO87434" s="106"/>
      <c r="AR87434" s="106"/>
    </row>
    <row r="87435" spans="41:44" ht="15" customHeight="1">
      <c r="AO87435" s="106"/>
      <c r="AR87435" s="106"/>
    </row>
    <row r="87436" spans="41:44" ht="15" customHeight="1">
      <c r="AO87436" s="106"/>
      <c r="AR87436" s="106"/>
    </row>
    <row r="87437" spans="41:44" ht="15" customHeight="1">
      <c r="AO87437" s="106"/>
      <c r="AR87437" s="106"/>
    </row>
    <row r="87438" spans="41:44" ht="15" customHeight="1">
      <c r="AO87438" s="106"/>
      <c r="AR87438" s="106"/>
    </row>
    <row r="87439" spans="41:44" ht="15" customHeight="1">
      <c r="AO87439" s="108"/>
      <c r="AR87439" s="108"/>
    </row>
    <row r="87440" spans="41:44" ht="15" customHeight="1">
      <c r="AO87440" s="108"/>
      <c r="AR87440" s="108"/>
    </row>
    <row r="87441" spans="41:44" ht="15" customHeight="1">
      <c r="AO87441" s="108"/>
      <c r="AR87441" s="108"/>
    </row>
    <row r="87442" spans="41:44" ht="15" customHeight="1">
      <c r="AO87442" s="108"/>
      <c r="AR87442" s="108"/>
    </row>
    <row r="87443" spans="41:44" ht="15" customHeight="1">
      <c r="AO87443" s="108"/>
      <c r="AR87443" s="108"/>
    </row>
    <row r="87444" spans="41:44" ht="15" customHeight="1">
      <c r="AO87444" s="109"/>
      <c r="AR87444" s="109"/>
    </row>
    <row r="87445" spans="41:44" ht="15" customHeight="1">
      <c r="AO87445" s="104"/>
      <c r="AR87445" s="104"/>
    </row>
    <row r="87446" spans="41:44" ht="15" customHeight="1">
      <c r="AO87446" s="106"/>
      <c r="AR87446" s="106"/>
    </row>
    <row r="87447" spans="41:44" ht="15" customHeight="1">
      <c r="AO87447" s="106"/>
      <c r="AR87447" s="106"/>
    </row>
    <row r="87448" spans="41:44" ht="15" customHeight="1">
      <c r="AO87448" s="106"/>
      <c r="AR87448" s="106"/>
    </row>
    <row r="87449" spans="41:44" ht="15" customHeight="1">
      <c r="AO87449" s="106"/>
      <c r="AR87449" s="106"/>
    </row>
    <row r="87450" spans="41:44" ht="15" customHeight="1">
      <c r="AO87450" s="106"/>
      <c r="AR87450" s="106"/>
    </row>
    <row r="87451" spans="41:44" ht="15" customHeight="1">
      <c r="AO87451" s="106"/>
      <c r="AR87451" s="106"/>
    </row>
    <row r="87452" spans="41:44" ht="15" customHeight="1">
      <c r="AO87452" s="106"/>
      <c r="AR87452" s="106"/>
    </row>
    <row r="87453" spans="41:44" ht="15" customHeight="1">
      <c r="AO87453" s="108"/>
      <c r="AR87453" s="108"/>
    </row>
    <row r="87454" spans="41:44" ht="15" customHeight="1">
      <c r="AO87454" s="108"/>
      <c r="AR87454" s="108"/>
    </row>
    <row r="87455" spans="41:44" ht="15" customHeight="1">
      <c r="AO87455" s="108"/>
      <c r="AR87455" s="108"/>
    </row>
    <row r="87456" spans="41:44" ht="15" customHeight="1">
      <c r="AO87456" s="108"/>
      <c r="AR87456" s="108"/>
    </row>
    <row r="87457" spans="41:44" ht="15" customHeight="1">
      <c r="AO87457" s="108"/>
      <c r="AR87457" s="108"/>
    </row>
    <row r="87458" spans="41:44" ht="15" customHeight="1">
      <c r="AO87458" s="109"/>
      <c r="AR87458" s="109"/>
    </row>
    <row r="87459" spans="41:44" ht="15" customHeight="1">
      <c r="AO87459" s="104"/>
      <c r="AR87459" s="104"/>
    </row>
    <row r="87460" spans="41:44" ht="15" customHeight="1">
      <c r="AO87460" s="106"/>
      <c r="AR87460" s="106"/>
    </row>
    <row r="87461" spans="41:44" ht="15" customHeight="1">
      <c r="AO87461" s="106"/>
      <c r="AR87461" s="106"/>
    </row>
    <row r="87462" spans="41:44" ht="15" customHeight="1">
      <c r="AO87462" s="106"/>
      <c r="AR87462" s="106"/>
    </row>
    <row r="87463" spans="41:44" ht="15" customHeight="1">
      <c r="AO87463" s="106"/>
      <c r="AR87463" s="106"/>
    </row>
    <row r="87464" spans="41:44" ht="15" customHeight="1">
      <c r="AO87464" s="106"/>
      <c r="AR87464" s="106"/>
    </row>
    <row r="87465" spans="41:44" ht="15" customHeight="1">
      <c r="AO87465" s="106"/>
      <c r="AR87465" s="106"/>
    </row>
    <row r="87466" spans="41:44" ht="15" customHeight="1">
      <c r="AO87466" s="106"/>
      <c r="AR87466" s="106"/>
    </row>
    <row r="87467" spans="41:44" ht="15" customHeight="1">
      <c r="AO87467" s="108"/>
      <c r="AR87467" s="108"/>
    </row>
    <row r="87468" spans="41:44" ht="15" customHeight="1">
      <c r="AO87468" s="108"/>
      <c r="AR87468" s="108"/>
    </row>
    <row r="87469" spans="41:44" ht="15" customHeight="1">
      <c r="AO87469" s="108"/>
      <c r="AR87469" s="108"/>
    </row>
    <row r="87470" spans="41:44" ht="15" customHeight="1">
      <c r="AO87470" s="108"/>
      <c r="AR87470" s="108"/>
    </row>
    <row r="87471" spans="41:44" ht="15" customHeight="1">
      <c r="AO87471" s="108"/>
      <c r="AR87471" s="108"/>
    </row>
    <row r="87472" spans="41:44" ht="15" customHeight="1">
      <c r="AO87472" s="109"/>
      <c r="AR87472" s="109"/>
    </row>
    <row r="87473" spans="41:44" ht="15" customHeight="1">
      <c r="AO87473" s="104"/>
      <c r="AR87473" s="104"/>
    </row>
    <row r="87474" spans="41:44" ht="15" customHeight="1">
      <c r="AO87474" s="106"/>
      <c r="AR87474" s="106"/>
    </row>
    <row r="87475" spans="41:44" ht="15" customHeight="1">
      <c r="AO87475" s="106"/>
      <c r="AR87475" s="106"/>
    </row>
    <row r="87476" spans="41:44" ht="15" customHeight="1">
      <c r="AO87476" s="106"/>
      <c r="AR87476" s="106"/>
    </row>
    <row r="87477" spans="41:44" ht="15" customHeight="1">
      <c r="AO87477" s="106"/>
      <c r="AR87477" s="106"/>
    </row>
    <row r="87478" spans="41:44" ht="15" customHeight="1">
      <c r="AO87478" s="106"/>
      <c r="AR87478" s="106"/>
    </row>
    <row r="87479" spans="41:44" ht="15" customHeight="1">
      <c r="AO87479" s="106"/>
      <c r="AR87479" s="106"/>
    </row>
    <row r="87480" spans="41:44" ht="15" customHeight="1">
      <c r="AO87480" s="106"/>
      <c r="AR87480" s="106"/>
    </row>
    <row r="87481" spans="41:44" ht="15" customHeight="1">
      <c r="AO87481" s="108"/>
      <c r="AR87481" s="108"/>
    </row>
    <row r="87482" spans="41:44" ht="15" customHeight="1">
      <c r="AO87482" s="108"/>
      <c r="AR87482" s="108"/>
    </row>
    <row r="87483" spans="41:44" ht="15" customHeight="1">
      <c r="AO87483" s="108"/>
      <c r="AR87483" s="108"/>
    </row>
    <row r="87484" spans="41:44" ht="15" customHeight="1">
      <c r="AO87484" s="108"/>
      <c r="AR87484" s="108"/>
    </row>
    <row r="87485" spans="41:44" ht="15" customHeight="1">
      <c r="AO87485" s="108"/>
      <c r="AR87485" s="108"/>
    </row>
    <row r="87486" spans="41:44" ht="15" customHeight="1">
      <c r="AO87486" s="109"/>
      <c r="AR87486" s="109"/>
    </row>
    <row r="87487" spans="41:44" ht="15" customHeight="1">
      <c r="AO87487" s="104"/>
      <c r="AR87487" s="104"/>
    </row>
    <row r="87488" spans="41:44" ht="15" customHeight="1">
      <c r="AO87488" s="106"/>
      <c r="AR87488" s="106"/>
    </row>
    <row r="87489" spans="41:44" ht="15" customHeight="1">
      <c r="AO87489" s="106"/>
      <c r="AR87489" s="106"/>
    </row>
    <row r="87490" spans="41:44" ht="15" customHeight="1">
      <c r="AO87490" s="106"/>
      <c r="AR87490" s="106"/>
    </row>
    <row r="87491" spans="41:44" ht="15" customHeight="1">
      <c r="AO87491" s="106"/>
      <c r="AR87491" s="106"/>
    </row>
    <row r="87492" spans="41:44" ht="15" customHeight="1">
      <c r="AO87492" s="106"/>
      <c r="AR87492" s="106"/>
    </row>
    <row r="87493" spans="41:44" ht="15" customHeight="1">
      <c r="AO87493" s="106"/>
      <c r="AR87493" s="106"/>
    </row>
    <row r="87494" spans="41:44" ht="15" customHeight="1">
      <c r="AO87494" s="106"/>
      <c r="AR87494" s="106"/>
    </row>
    <row r="87495" spans="41:44" ht="15" customHeight="1">
      <c r="AO87495" s="108"/>
      <c r="AR87495" s="108"/>
    </row>
    <row r="87496" spans="41:44" ht="15" customHeight="1">
      <c r="AO87496" s="108"/>
      <c r="AR87496" s="108"/>
    </row>
    <row r="87497" spans="41:44" ht="15" customHeight="1">
      <c r="AO87497" s="108"/>
      <c r="AR87497" s="108"/>
    </row>
    <row r="87498" spans="41:44" ht="15" customHeight="1">
      <c r="AO87498" s="108"/>
      <c r="AR87498" s="108"/>
    </row>
    <row r="87499" spans="41:44" ht="15" customHeight="1">
      <c r="AO87499" s="108"/>
      <c r="AR87499" s="108"/>
    </row>
    <row r="87500" spans="41:44" ht="15" customHeight="1">
      <c r="AO87500" s="109"/>
      <c r="AR87500" s="109"/>
    </row>
    <row r="87501" spans="41:44" ht="15" customHeight="1">
      <c r="AO87501" s="104"/>
      <c r="AR87501" s="104"/>
    </row>
    <row r="87502" spans="41:44" ht="15" customHeight="1">
      <c r="AO87502" s="106"/>
      <c r="AR87502" s="106"/>
    </row>
    <row r="87503" spans="41:44" ht="15" customHeight="1">
      <c r="AO87503" s="106"/>
      <c r="AR87503" s="106"/>
    </row>
    <row r="87504" spans="41:44" ht="15" customHeight="1">
      <c r="AO87504" s="106"/>
      <c r="AR87504" s="106"/>
    </row>
    <row r="87505" spans="41:44" ht="15" customHeight="1">
      <c r="AO87505" s="106"/>
      <c r="AR87505" s="106"/>
    </row>
    <row r="87506" spans="41:44" ht="15" customHeight="1">
      <c r="AO87506" s="106"/>
      <c r="AR87506" s="106"/>
    </row>
    <row r="87507" spans="41:44" ht="15" customHeight="1">
      <c r="AO87507" s="106"/>
      <c r="AR87507" s="106"/>
    </row>
    <row r="87508" spans="41:44" ht="15" customHeight="1">
      <c r="AO87508" s="106"/>
      <c r="AR87508" s="106"/>
    </row>
    <row r="87509" spans="41:44" ht="15" customHeight="1">
      <c r="AO87509" s="108"/>
      <c r="AR87509" s="108"/>
    </row>
    <row r="87510" spans="41:44" ht="15" customHeight="1">
      <c r="AO87510" s="108"/>
      <c r="AR87510" s="108"/>
    </row>
    <row r="87511" spans="41:44" ht="15" customHeight="1">
      <c r="AO87511" s="108"/>
      <c r="AR87511" s="108"/>
    </row>
    <row r="87512" spans="41:44" ht="15" customHeight="1">
      <c r="AO87512" s="108"/>
      <c r="AR87512" s="108"/>
    </row>
    <row r="87513" spans="41:44" ht="15" customHeight="1">
      <c r="AO87513" s="108"/>
      <c r="AR87513" s="108"/>
    </row>
    <row r="87514" spans="41:44" ht="15" customHeight="1">
      <c r="AO87514" s="109"/>
      <c r="AR87514" s="109"/>
    </row>
    <row r="87515" spans="41:44" ht="15" customHeight="1">
      <c r="AO87515" s="104"/>
      <c r="AR87515" s="104"/>
    </row>
    <row r="87516" spans="41:44" ht="15" customHeight="1">
      <c r="AO87516" s="106"/>
      <c r="AR87516" s="106"/>
    </row>
    <row r="87517" spans="41:44" ht="15" customHeight="1">
      <c r="AO87517" s="106"/>
      <c r="AR87517" s="106"/>
    </row>
    <row r="87518" spans="41:44" ht="15" customHeight="1">
      <c r="AO87518" s="106"/>
      <c r="AR87518" s="106"/>
    </row>
    <row r="87519" spans="41:44" ht="15" customHeight="1">
      <c r="AO87519" s="106"/>
      <c r="AR87519" s="106"/>
    </row>
    <row r="87520" spans="41:44" ht="15" customHeight="1">
      <c r="AO87520" s="106"/>
      <c r="AR87520" s="106"/>
    </row>
    <row r="87521" spans="41:44" ht="15" customHeight="1">
      <c r="AO87521" s="106"/>
      <c r="AR87521" s="106"/>
    </row>
    <row r="87522" spans="41:44" ht="15" customHeight="1">
      <c r="AO87522" s="106"/>
      <c r="AR87522" s="106"/>
    </row>
    <row r="87523" spans="41:44" ht="15" customHeight="1">
      <c r="AO87523" s="108"/>
      <c r="AR87523" s="108"/>
    </row>
    <row r="87524" spans="41:44" ht="15" customHeight="1">
      <c r="AO87524" s="108"/>
      <c r="AR87524" s="108"/>
    </row>
    <row r="87525" spans="41:44" ht="15" customHeight="1">
      <c r="AO87525" s="108"/>
      <c r="AR87525" s="108"/>
    </row>
    <row r="87526" spans="41:44" ht="15" customHeight="1">
      <c r="AO87526" s="108"/>
      <c r="AR87526" s="108"/>
    </row>
    <row r="87527" spans="41:44" ht="15" customHeight="1">
      <c r="AO87527" s="108"/>
      <c r="AR87527" s="108"/>
    </row>
    <row r="87528" spans="41:44" ht="15" customHeight="1">
      <c r="AO87528" s="109"/>
      <c r="AR87528" s="109"/>
    </row>
    <row r="87529" spans="41:44" ht="15" customHeight="1">
      <c r="AO87529" s="104"/>
      <c r="AR87529" s="104"/>
    </row>
    <row r="87530" spans="41:44" ht="15" customHeight="1">
      <c r="AO87530" s="106"/>
      <c r="AR87530" s="106"/>
    </row>
    <row r="87531" spans="41:44" ht="15" customHeight="1">
      <c r="AO87531" s="106"/>
      <c r="AR87531" s="106"/>
    </row>
    <row r="87532" spans="41:44" ht="15" customHeight="1">
      <c r="AO87532" s="106"/>
      <c r="AR87532" s="106"/>
    </row>
    <row r="87533" spans="41:44" ht="15" customHeight="1">
      <c r="AO87533" s="106"/>
      <c r="AR87533" s="106"/>
    </row>
    <row r="87534" spans="41:44" ht="15" customHeight="1">
      <c r="AO87534" s="106"/>
      <c r="AR87534" s="106"/>
    </row>
    <row r="87535" spans="41:44" ht="15" customHeight="1">
      <c r="AO87535" s="106"/>
      <c r="AR87535" s="106"/>
    </row>
    <row r="87536" spans="41:44" ht="15" customHeight="1">
      <c r="AO87536" s="106"/>
      <c r="AR87536" s="106"/>
    </row>
    <row r="87537" spans="41:44" ht="15" customHeight="1">
      <c r="AO87537" s="108"/>
      <c r="AR87537" s="108"/>
    </row>
    <row r="87538" spans="41:44" ht="15" customHeight="1">
      <c r="AO87538" s="108"/>
      <c r="AR87538" s="108"/>
    </row>
    <row r="87539" spans="41:44" ht="15" customHeight="1">
      <c r="AO87539" s="108"/>
      <c r="AR87539" s="108"/>
    </row>
    <row r="87540" spans="41:44" ht="15" customHeight="1">
      <c r="AO87540" s="108"/>
      <c r="AR87540" s="108"/>
    </row>
    <row r="87541" spans="41:44" ht="15" customHeight="1">
      <c r="AO87541" s="108"/>
      <c r="AR87541" s="108"/>
    </row>
    <row r="87542" spans="41:44" ht="15" customHeight="1">
      <c r="AO87542" s="109"/>
      <c r="AR87542" s="109"/>
    </row>
    <row r="87543" spans="41:44" ht="15" customHeight="1">
      <c r="AO87543" s="104"/>
      <c r="AR87543" s="104"/>
    </row>
    <row r="87544" spans="41:44" ht="15" customHeight="1">
      <c r="AO87544" s="106"/>
      <c r="AR87544" s="106"/>
    </row>
    <row r="87545" spans="41:44" ht="15" customHeight="1">
      <c r="AO87545" s="106"/>
      <c r="AR87545" s="106"/>
    </row>
    <row r="87546" spans="41:44" ht="15" customHeight="1">
      <c r="AO87546" s="106"/>
      <c r="AR87546" s="106"/>
    </row>
    <row r="87547" spans="41:44" ht="15" customHeight="1">
      <c r="AO87547" s="106"/>
      <c r="AR87547" s="106"/>
    </row>
    <row r="87548" spans="41:44" ht="15" customHeight="1">
      <c r="AO87548" s="106"/>
      <c r="AR87548" s="106"/>
    </row>
    <row r="87549" spans="41:44" ht="15" customHeight="1">
      <c r="AO87549" s="106"/>
      <c r="AR87549" s="106"/>
    </row>
    <row r="87550" spans="41:44" ht="15" customHeight="1">
      <c r="AO87550" s="106"/>
      <c r="AR87550" s="106"/>
    </row>
    <row r="87551" spans="41:44" ht="15" customHeight="1">
      <c r="AO87551" s="108"/>
      <c r="AR87551" s="108"/>
    </row>
    <row r="87552" spans="41:44" ht="15" customHeight="1">
      <c r="AO87552" s="108"/>
      <c r="AR87552" s="108"/>
    </row>
    <row r="87553" spans="41:44" ht="15" customHeight="1">
      <c r="AO87553" s="108"/>
      <c r="AR87553" s="108"/>
    </row>
    <row r="87554" spans="41:44" ht="15" customHeight="1">
      <c r="AO87554" s="108"/>
      <c r="AR87554" s="108"/>
    </row>
    <row r="87555" spans="41:44" ht="15" customHeight="1">
      <c r="AO87555" s="108"/>
      <c r="AR87555" s="108"/>
    </row>
    <row r="87556" spans="41:44" ht="15" customHeight="1">
      <c r="AO87556" s="109"/>
      <c r="AR87556" s="109"/>
    </row>
    <row r="87557" spans="41:44" ht="15" customHeight="1">
      <c r="AO87557" s="104"/>
      <c r="AR87557" s="104"/>
    </row>
    <row r="87558" spans="41:44" ht="15" customHeight="1">
      <c r="AO87558" s="106"/>
      <c r="AR87558" s="106"/>
    </row>
    <row r="87559" spans="41:44" ht="15" customHeight="1">
      <c r="AO87559" s="106"/>
      <c r="AR87559" s="106"/>
    </row>
    <row r="87560" spans="41:44" ht="15" customHeight="1">
      <c r="AO87560" s="106"/>
      <c r="AR87560" s="106"/>
    </row>
    <row r="87561" spans="41:44" ht="15" customHeight="1">
      <c r="AO87561" s="106"/>
      <c r="AR87561" s="106"/>
    </row>
    <row r="87562" spans="41:44" ht="15" customHeight="1">
      <c r="AO87562" s="106"/>
      <c r="AR87562" s="106"/>
    </row>
    <row r="87563" spans="41:44" ht="15" customHeight="1">
      <c r="AO87563" s="106"/>
      <c r="AR87563" s="106"/>
    </row>
    <row r="87564" spans="41:44" ht="15" customHeight="1">
      <c r="AO87564" s="106"/>
      <c r="AR87564" s="106"/>
    </row>
    <row r="87565" spans="41:44" ht="15" customHeight="1">
      <c r="AO87565" s="108"/>
      <c r="AR87565" s="108"/>
    </row>
    <row r="87566" spans="41:44" ht="15" customHeight="1">
      <c r="AO87566" s="108"/>
      <c r="AR87566" s="108"/>
    </row>
    <row r="87567" spans="41:44" ht="15" customHeight="1">
      <c r="AO87567" s="108"/>
      <c r="AR87567" s="108"/>
    </row>
    <row r="87568" spans="41:44" ht="15" customHeight="1">
      <c r="AO87568" s="108"/>
      <c r="AR87568" s="108"/>
    </row>
    <row r="87569" spans="41:44" ht="15" customHeight="1">
      <c r="AO87569" s="108"/>
      <c r="AR87569" s="108"/>
    </row>
    <row r="87570" spans="41:44" ht="15" customHeight="1">
      <c r="AO87570" s="109"/>
      <c r="AR87570" s="109"/>
    </row>
    <row r="87571" spans="41:44" ht="15" customHeight="1">
      <c r="AO87571" s="104"/>
      <c r="AR87571" s="104"/>
    </row>
    <row r="87572" spans="41:44" ht="15" customHeight="1">
      <c r="AO87572" s="106"/>
      <c r="AR87572" s="106"/>
    </row>
    <row r="87573" spans="41:44" ht="15" customHeight="1">
      <c r="AO87573" s="106"/>
      <c r="AR87573" s="106"/>
    </row>
    <row r="87574" spans="41:44" ht="15" customHeight="1">
      <c r="AO87574" s="106"/>
      <c r="AR87574" s="106"/>
    </row>
    <row r="87575" spans="41:44" ht="15" customHeight="1">
      <c r="AO87575" s="106"/>
      <c r="AR87575" s="106"/>
    </row>
    <row r="87576" spans="41:44" ht="15" customHeight="1">
      <c r="AO87576" s="106"/>
      <c r="AR87576" s="106"/>
    </row>
    <row r="87577" spans="41:44" ht="15" customHeight="1">
      <c r="AO87577" s="106"/>
      <c r="AR87577" s="106"/>
    </row>
    <row r="87578" spans="41:44" ht="15" customHeight="1">
      <c r="AO87578" s="106"/>
      <c r="AR87578" s="106"/>
    </row>
    <row r="87579" spans="41:44" ht="15" customHeight="1">
      <c r="AO87579" s="108"/>
      <c r="AR87579" s="108"/>
    </row>
    <row r="87580" spans="41:44" ht="15" customHeight="1">
      <c r="AO87580" s="108"/>
      <c r="AR87580" s="108"/>
    </row>
    <row r="87581" spans="41:44" ht="15" customHeight="1">
      <c r="AO87581" s="108"/>
      <c r="AR87581" s="108"/>
    </row>
    <row r="87582" spans="41:44" ht="15" customHeight="1">
      <c r="AO87582" s="108"/>
      <c r="AR87582" s="108"/>
    </row>
    <row r="87583" spans="41:44" ht="15" customHeight="1">
      <c r="AO87583" s="108"/>
      <c r="AR87583" s="108"/>
    </row>
    <row r="87584" spans="41:44" ht="15" customHeight="1">
      <c r="AO87584" s="109"/>
      <c r="AR87584" s="109"/>
    </row>
    <row r="87585" spans="41:44" ht="15" customHeight="1">
      <c r="AO87585" s="104"/>
      <c r="AR87585" s="104"/>
    </row>
    <row r="87586" spans="41:44" ht="15" customHeight="1">
      <c r="AO87586" s="106"/>
      <c r="AR87586" s="106"/>
    </row>
    <row r="87587" spans="41:44" ht="15" customHeight="1">
      <c r="AO87587" s="106"/>
      <c r="AR87587" s="106"/>
    </row>
    <row r="87588" spans="41:44" ht="15" customHeight="1">
      <c r="AO87588" s="106"/>
      <c r="AR87588" s="106"/>
    </row>
    <row r="87589" spans="41:44" ht="15" customHeight="1">
      <c r="AO87589" s="106"/>
      <c r="AR87589" s="106"/>
    </row>
    <row r="87590" spans="41:44" ht="15" customHeight="1">
      <c r="AO87590" s="106"/>
      <c r="AR87590" s="106"/>
    </row>
    <row r="87591" spans="41:44" ht="15" customHeight="1">
      <c r="AO87591" s="106"/>
      <c r="AR87591" s="106"/>
    </row>
    <row r="87592" spans="41:44" ht="15" customHeight="1">
      <c r="AO87592" s="106"/>
      <c r="AR87592" s="106"/>
    </row>
    <row r="87593" spans="41:44" ht="15" customHeight="1">
      <c r="AO87593" s="108"/>
      <c r="AR87593" s="108"/>
    </row>
    <row r="87594" spans="41:44" ht="15" customHeight="1">
      <c r="AO87594" s="108"/>
      <c r="AR87594" s="108"/>
    </row>
    <row r="87595" spans="41:44" ht="15" customHeight="1">
      <c r="AO87595" s="108"/>
      <c r="AR87595" s="108"/>
    </row>
    <row r="87596" spans="41:44" ht="15" customHeight="1">
      <c r="AO87596" s="108"/>
      <c r="AR87596" s="108"/>
    </row>
    <row r="87597" spans="41:44" ht="15" customHeight="1">
      <c r="AO87597" s="108"/>
      <c r="AR87597" s="108"/>
    </row>
    <row r="87598" spans="41:44" ht="15" customHeight="1">
      <c r="AO87598" s="109"/>
      <c r="AR87598" s="109"/>
    </row>
    <row r="87599" spans="41:44" ht="15" customHeight="1">
      <c r="AO87599" s="104"/>
      <c r="AR87599" s="104"/>
    </row>
    <row r="87600" spans="41:44" ht="15" customHeight="1">
      <c r="AO87600" s="106"/>
      <c r="AR87600" s="106"/>
    </row>
    <row r="87601" spans="41:44" ht="15" customHeight="1">
      <c r="AO87601" s="106"/>
      <c r="AR87601" s="106"/>
    </row>
    <row r="87602" spans="41:44" ht="15" customHeight="1">
      <c r="AO87602" s="106"/>
      <c r="AR87602" s="106"/>
    </row>
    <row r="87603" spans="41:44" ht="15" customHeight="1">
      <c r="AO87603" s="106"/>
      <c r="AR87603" s="106"/>
    </row>
    <row r="87604" spans="41:44" ht="15" customHeight="1">
      <c r="AO87604" s="106"/>
      <c r="AR87604" s="106"/>
    </row>
    <row r="87605" spans="41:44" ht="15" customHeight="1">
      <c r="AO87605" s="106"/>
      <c r="AR87605" s="106"/>
    </row>
    <row r="87606" spans="41:44" ht="15" customHeight="1">
      <c r="AO87606" s="106"/>
      <c r="AR87606" s="106"/>
    </row>
    <row r="87607" spans="41:44" ht="15" customHeight="1">
      <c r="AO87607" s="108"/>
      <c r="AR87607" s="108"/>
    </row>
    <row r="87608" spans="41:44" ht="15" customHeight="1">
      <c r="AO87608" s="108"/>
      <c r="AR87608" s="108"/>
    </row>
    <row r="87609" spans="41:44" ht="15" customHeight="1">
      <c r="AO87609" s="108"/>
      <c r="AR87609" s="108"/>
    </row>
    <row r="87610" spans="41:44" ht="15" customHeight="1">
      <c r="AO87610" s="108"/>
      <c r="AR87610" s="108"/>
    </row>
    <row r="87611" spans="41:44" ht="15" customHeight="1">
      <c r="AO87611" s="108"/>
      <c r="AR87611" s="108"/>
    </row>
    <row r="87612" spans="41:44" ht="15" customHeight="1">
      <c r="AO87612" s="109"/>
      <c r="AR87612" s="109"/>
    </row>
    <row r="87613" spans="41:44" ht="15" customHeight="1">
      <c r="AO87613" s="104"/>
      <c r="AR87613" s="104"/>
    </row>
    <row r="87614" spans="41:44" ht="15" customHeight="1">
      <c r="AO87614" s="106"/>
      <c r="AR87614" s="106"/>
    </row>
    <row r="87615" spans="41:44" ht="15" customHeight="1">
      <c r="AO87615" s="106"/>
      <c r="AR87615" s="106"/>
    </row>
    <row r="87616" spans="41:44" ht="15" customHeight="1">
      <c r="AO87616" s="106"/>
      <c r="AR87616" s="106"/>
    </row>
    <row r="87617" spans="41:44" ht="15" customHeight="1">
      <c r="AO87617" s="106"/>
      <c r="AR87617" s="106"/>
    </row>
    <row r="87618" spans="41:44" ht="15" customHeight="1">
      <c r="AO87618" s="106"/>
      <c r="AR87618" s="106"/>
    </row>
    <row r="87619" spans="41:44" ht="15" customHeight="1">
      <c r="AO87619" s="106"/>
      <c r="AR87619" s="106"/>
    </row>
    <row r="87620" spans="41:44" ht="15" customHeight="1">
      <c r="AO87620" s="106"/>
      <c r="AR87620" s="106"/>
    </row>
    <row r="87621" spans="41:44" ht="15" customHeight="1">
      <c r="AO87621" s="108"/>
      <c r="AR87621" s="108"/>
    </row>
    <row r="87622" spans="41:44" ht="15" customHeight="1">
      <c r="AO87622" s="108"/>
      <c r="AR87622" s="108"/>
    </row>
    <row r="87623" spans="41:44" ht="15" customHeight="1">
      <c r="AO87623" s="108"/>
      <c r="AR87623" s="108"/>
    </row>
    <row r="87624" spans="41:44" ht="15" customHeight="1">
      <c r="AO87624" s="108"/>
      <c r="AR87624" s="108"/>
    </row>
    <row r="87625" spans="41:44" ht="15" customHeight="1">
      <c r="AO87625" s="108"/>
      <c r="AR87625" s="108"/>
    </row>
    <row r="87626" spans="41:44" ht="15" customHeight="1">
      <c r="AO87626" s="109"/>
      <c r="AR87626" s="109"/>
    </row>
    <row r="87627" spans="41:44" ht="15" customHeight="1">
      <c r="AO87627" s="104"/>
      <c r="AR87627" s="104"/>
    </row>
    <row r="87628" spans="41:44" ht="15" customHeight="1">
      <c r="AO87628" s="106"/>
      <c r="AR87628" s="106"/>
    </row>
    <row r="87629" spans="41:44" ht="15" customHeight="1">
      <c r="AO87629" s="106"/>
      <c r="AR87629" s="106"/>
    </row>
    <row r="87630" spans="41:44" ht="15" customHeight="1">
      <c r="AO87630" s="106"/>
      <c r="AR87630" s="106"/>
    </row>
    <row r="87631" spans="41:44" ht="15" customHeight="1">
      <c r="AO87631" s="106"/>
      <c r="AR87631" s="106"/>
    </row>
    <row r="87632" spans="41:44" ht="15" customHeight="1">
      <c r="AO87632" s="106"/>
      <c r="AR87632" s="106"/>
    </row>
    <row r="87633" spans="41:44" ht="15" customHeight="1">
      <c r="AO87633" s="106"/>
      <c r="AR87633" s="106"/>
    </row>
    <row r="87634" spans="41:44" ht="15" customHeight="1">
      <c r="AO87634" s="106"/>
      <c r="AR87634" s="106"/>
    </row>
    <row r="87635" spans="41:44" ht="15" customHeight="1">
      <c r="AO87635" s="108"/>
      <c r="AR87635" s="108"/>
    </row>
    <row r="87636" spans="41:44" ht="15" customHeight="1">
      <c r="AO87636" s="108"/>
      <c r="AR87636" s="108"/>
    </row>
    <row r="87637" spans="41:44" ht="15" customHeight="1">
      <c r="AO87637" s="108"/>
      <c r="AR87637" s="108"/>
    </row>
    <row r="87638" spans="41:44" ht="15" customHeight="1">
      <c r="AO87638" s="108"/>
      <c r="AR87638" s="108"/>
    </row>
    <row r="87639" spans="41:44" ht="15" customHeight="1">
      <c r="AO87639" s="108"/>
      <c r="AR87639" s="108"/>
    </row>
    <row r="87640" spans="41:44" ht="15" customHeight="1">
      <c r="AO87640" s="109"/>
      <c r="AR87640" s="109"/>
    </row>
    <row r="87641" spans="41:44" ht="15" customHeight="1">
      <c r="AO87641" s="104"/>
      <c r="AR87641" s="104"/>
    </row>
    <row r="87642" spans="41:44" ht="15" customHeight="1">
      <c r="AO87642" s="106"/>
      <c r="AR87642" s="106"/>
    </row>
    <row r="87643" spans="41:44" ht="15" customHeight="1">
      <c r="AO87643" s="106"/>
      <c r="AR87643" s="106"/>
    </row>
    <row r="87644" spans="41:44" ht="15" customHeight="1">
      <c r="AO87644" s="106"/>
      <c r="AR87644" s="106"/>
    </row>
    <row r="87645" spans="41:44" ht="15" customHeight="1">
      <c r="AO87645" s="106"/>
      <c r="AR87645" s="106"/>
    </row>
    <row r="87646" spans="41:44" ht="15" customHeight="1">
      <c r="AO87646" s="106"/>
      <c r="AR87646" s="106"/>
    </row>
    <row r="87647" spans="41:44" ht="15" customHeight="1">
      <c r="AO87647" s="106"/>
      <c r="AR87647" s="106"/>
    </row>
    <row r="87648" spans="41:44" ht="15" customHeight="1">
      <c r="AO87648" s="106"/>
      <c r="AR87648" s="106"/>
    </row>
    <row r="87649" spans="41:44" ht="15" customHeight="1">
      <c r="AO87649" s="108"/>
      <c r="AR87649" s="108"/>
    </row>
    <row r="87650" spans="41:44" ht="15" customHeight="1">
      <c r="AO87650" s="108"/>
      <c r="AR87650" s="108"/>
    </row>
    <row r="87651" spans="41:44" ht="15" customHeight="1">
      <c r="AO87651" s="108"/>
      <c r="AR87651" s="108"/>
    </row>
    <row r="87652" spans="41:44" ht="15" customHeight="1">
      <c r="AO87652" s="108"/>
      <c r="AR87652" s="108"/>
    </row>
    <row r="87653" spans="41:44" ht="15" customHeight="1">
      <c r="AO87653" s="108"/>
      <c r="AR87653" s="108"/>
    </row>
    <row r="87654" spans="41:44" ht="15" customHeight="1">
      <c r="AO87654" s="109"/>
      <c r="AR87654" s="109"/>
    </row>
    <row r="87655" spans="41:44" ht="15" customHeight="1">
      <c r="AO87655" s="104"/>
      <c r="AR87655" s="104"/>
    </row>
    <row r="87656" spans="41:44" ht="15" customHeight="1">
      <c r="AO87656" s="106"/>
      <c r="AR87656" s="106"/>
    </row>
    <row r="87657" spans="41:44" ht="15" customHeight="1">
      <c r="AO87657" s="106"/>
      <c r="AR87657" s="106"/>
    </row>
    <row r="87658" spans="41:44" ht="15" customHeight="1">
      <c r="AO87658" s="106"/>
      <c r="AR87658" s="106"/>
    </row>
    <row r="87659" spans="41:44" ht="15" customHeight="1">
      <c r="AO87659" s="106"/>
      <c r="AR87659" s="106"/>
    </row>
    <row r="87660" spans="41:44" ht="15" customHeight="1">
      <c r="AO87660" s="106"/>
      <c r="AR87660" s="106"/>
    </row>
    <row r="87661" spans="41:44" ht="15" customHeight="1">
      <c r="AO87661" s="106"/>
      <c r="AR87661" s="106"/>
    </row>
    <row r="87662" spans="41:44" ht="15" customHeight="1">
      <c r="AO87662" s="106"/>
      <c r="AR87662" s="106"/>
    </row>
    <row r="87663" spans="41:44" ht="15" customHeight="1">
      <c r="AO87663" s="108"/>
      <c r="AR87663" s="108"/>
    </row>
    <row r="87664" spans="41:44" ht="15" customHeight="1">
      <c r="AO87664" s="108"/>
      <c r="AR87664" s="108"/>
    </row>
    <row r="87665" spans="41:44" ht="15" customHeight="1">
      <c r="AO87665" s="108"/>
      <c r="AR87665" s="108"/>
    </row>
    <row r="87666" spans="41:44" ht="15" customHeight="1">
      <c r="AO87666" s="108"/>
      <c r="AR87666" s="108"/>
    </row>
    <row r="87667" spans="41:44" ht="15" customHeight="1">
      <c r="AO87667" s="108"/>
      <c r="AR87667" s="108"/>
    </row>
    <row r="87668" spans="41:44" ht="15" customHeight="1">
      <c r="AO87668" s="109"/>
      <c r="AR87668" s="109"/>
    </row>
    <row r="87669" spans="41:44" ht="15" customHeight="1">
      <c r="AO87669" s="104"/>
      <c r="AR87669" s="104"/>
    </row>
    <row r="87670" spans="41:44" ht="15" customHeight="1">
      <c r="AO87670" s="106"/>
      <c r="AR87670" s="106"/>
    </row>
    <row r="87671" spans="41:44" ht="15" customHeight="1">
      <c r="AO87671" s="106"/>
      <c r="AR87671" s="106"/>
    </row>
    <row r="87672" spans="41:44" ht="15" customHeight="1">
      <c r="AO87672" s="106"/>
      <c r="AR87672" s="106"/>
    </row>
    <row r="87673" spans="41:44" ht="15" customHeight="1">
      <c r="AO87673" s="106"/>
      <c r="AR87673" s="106"/>
    </row>
    <row r="87674" spans="41:44" ht="15" customHeight="1">
      <c r="AO87674" s="106"/>
      <c r="AR87674" s="106"/>
    </row>
    <row r="87675" spans="41:44" ht="15" customHeight="1">
      <c r="AO87675" s="106"/>
      <c r="AR87675" s="106"/>
    </row>
    <row r="87676" spans="41:44" ht="15" customHeight="1">
      <c r="AO87676" s="106"/>
      <c r="AR87676" s="106"/>
    </row>
    <row r="87677" spans="41:44" ht="15" customHeight="1">
      <c r="AO87677" s="108"/>
      <c r="AR87677" s="108"/>
    </row>
    <row r="87678" spans="41:44" ht="15" customHeight="1">
      <c r="AO87678" s="108"/>
      <c r="AR87678" s="108"/>
    </row>
    <row r="87679" spans="41:44" ht="15" customHeight="1">
      <c r="AO87679" s="108"/>
      <c r="AR87679" s="108"/>
    </row>
    <row r="87680" spans="41:44" ht="15" customHeight="1">
      <c r="AO87680" s="108"/>
      <c r="AR87680" s="108"/>
    </row>
    <row r="87681" spans="41:44" ht="15" customHeight="1">
      <c r="AO87681" s="108"/>
      <c r="AR87681" s="108"/>
    </row>
    <row r="87682" spans="41:44" ht="15" customHeight="1">
      <c r="AO87682" s="109"/>
      <c r="AR87682" s="109"/>
    </row>
    <row r="87683" spans="41:44" ht="15" customHeight="1">
      <c r="AO87683" s="104"/>
      <c r="AR87683" s="104"/>
    </row>
    <row r="87684" spans="41:44" ht="15" customHeight="1">
      <c r="AO87684" s="106"/>
      <c r="AR87684" s="106"/>
    </row>
    <row r="87685" spans="41:44" ht="15" customHeight="1">
      <c r="AO87685" s="106"/>
      <c r="AR87685" s="106"/>
    </row>
    <row r="87686" spans="41:44" ht="15" customHeight="1">
      <c r="AO87686" s="106"/>
      <c r="AR87686" s="106"/>
    </row>
    <row r="87687" spans="41:44" ht="15" customHeight="1">
      <c r="AO87687" s="106"/>
      <c r="AR87687" s="106"/>
    </row>
    <row r="87688" spans="41:44" ht="15" customHeight="1">
      <c r="AO87688" s="106"/>
      <c r="AR87688" s="106"/>
    </row>
    <row r="87689" spans="41:44" ht="15" customHeight="1">
      <c r="AO87689" s="106"/>
      <c r="AR87689" s="106"/>
    </row>
    <row r="87690" spans="41:44" ht="15" customHeight="1">
      <c r="AO87690" s="106"/>
      <c r="AR87690" s="106"/>
    </row>
    <row r="87691" spans="41:44" ht="15" customHeight="1">
      <c r="AO87691" s="108"/>
      <c r="AR87691" s="108"/>
    </row>
    <row r="87692" spans="41:44" ht="15" customHeight="1">
      <c r="AO87692" s="108"/>
      <c r="AR87692" s="108"/>
    </row>
    <row r="87693" spans="41:44" ht="15" customHeight="1">
      <c r="AO87693" s="108"/>
      <c r="AR87693" s="108"/>
    </row>
    <row r="87694" spans="41:44" ht="15" customHeight="1">
      <c r="AO87694" s="108"/>
      <c r="AR87694" s="108"/>
    </row>
    <row r="87695" spans="41:44" ht="15" customHeight="1">
      <c r="AO87695" s="108"/>
      <c r="AR87695" s="108"/>
    </row>
    <row r="87696" spans="41:44" ht="15" customHeight="1">
      <c r="AO87696" s="109"/>
      <c r="AR87696" s="109"/>
    </row>
    <row r="87697" spans="41:44" ht="15" customHeight="1">
      <c r="AO87697" s="104"/>
      <c r="AR87697" s="104"/>
    </row>
    <row r="87698" spans="41:44" ht="15" customHeight="1">
      <c r="AO87698" s="106"/>
      <c r="AR87698" s="106"/>
    </row>
    <row r="87699" spans="41:44" ht="15" customHeight="1">
      <c r="AO87699" s="106"/>
      <c r="AR87699" s="106"/>
    </row>
    <row r="87700" spans="41:44" ht="15" customHeight="1">
      <c r="AO87700" s="106"/>
      <c r="AR87700" s="106"/>
    </row>
    <row r="87701" spans="41:44" ht="15" customHeight="1">
      <c r="AO87701" s="106"/>
      <c r="AR87701" s="106"/>
    </row>
    <row r="87702" spans="41:44" ht="15" customHeight="1">
      <c r="AO87702" s="106"/>
      <c r="AR87702" s="106"/>
    </row>
    <row r="87703" spans="41:44" ht="15" customHeight="1">
      <c r="AO87703" s="106"/>
      <c r="AR87703" s="106"/>
    </row>
    <row r="87704" spans="41:44" ht="15" customHeight="1">
      <c r="AO87704" s="106"/>
      <c r="AR87704" s="106"/>
    </row>
    <row r="87705" spans="41:44" ht="15" customHeight="1">
      <c r="AO87705" s="108"/>
      <c r="AR87705" s="108"/>
    </row>
    <row r="87706" spans="41:44" ht="15" customHeight="1">
      <c r="AO87706" s="108"/>
      <c r="AR87706" s="108"/>
    </row>
    <row r="87707" spans="41:44" ht="15" customHeight="1">
      <c r="AO87707" s="108"/>
      <c r="AR87707" s="108"/>
    </row>
    <row r="87708" spans="41:44" ht="15" customHeight="1">
      <c r="AO87708" s="108"/>
      <c r="AR87708" s="108"/>
    </row>
    <row r="87709" spans="41:44" ht="15" customHeight="1">
      <c r="AO87709" s="108"/>
      <c r="AR87709" s="108"/>
    </row>
    <row r="87710" spans="41:44" ht="15" customHeight="1">
      <c r="AO87710" s="109"/>
      <c r="AR87710" s="109"/>
    </row>
    <row r="87711" spans="41:44" ht="15" customHeight="1">
      <c r="AO87711" s="104"/>
      <c r="AR87711" s="104"/>
    </row>
    <row r="87712" spans="41:44" ht="15" customHeight="1">
      <c r="AO87712" s="106"/>
      <c r="AR87712" s="106"/>
    </row>
    <row r="87713" spans="41:44" ht="15" customHeight="1">
      <c r="AO87713" s="106"/>
      <c r="AR87713" s="106"/>
    </row>
    <row r="87714" spans="41:44" ht="15" customHeight="1">
      <c r="AO87714" s="106"/>
      <c r="AR87714" s="106"/>
    </row>
    <row r="87715" spans="41:44" ht="15" customHeight="1">
      <c r="AO87715" s="106"/>
      <c r="AR87715" s="106"/>
    </row>
    <row r="87716" spans="41:44" ht="15" customHeight="1">
      <c r="AO87716" s="106"/>
      <c r="AR87716" s="106"/>
    </row>
    <row r="87717" spans="41:44" ht="15" customHeight="1">
      <c r="AO87717" s="106"/>
      <c r="AR87717" s="106"/>
    </row>
    <row r="87718" spans="41:44" ht="15" customHeight="1">
      <c r="AO87718" s="106"/>
      <c r="AR87718" s="106"/>
    </row>
    <row r="87719" spans="41:44" ht="15" customHeight="1">
      <c r="AO87719" s="108"/>
      <c r="AR87719" s="108"/>
    </row>
    <row r="87720" spans="41:44" ht="15" customHeight="1">
      <c r="AO87720" s="108"/>
      <c r="AR87720" s="108"/>
    </row>
    <row r="87721" spans="41:44" ht="15" customHeight="1">
      <c r="AO87721" s="108"/>
      <c r="AR87721" s="108"/>
    </row>
    <row r="87722" spans="41:44" ht="15" customHeight="1">
      <c r="AO87722" s="108"/>
      <c r="AR87722" s="108"/>
    </row>
    <row r="87723" spans="41:44" ht="15" customHeight="1">
      <c r="AO87723" s="108"/>
      <c r="AR87723" s="108"/>
    </row>
    <row r="87724" spans="41:44" ht="15" customHeight="1">
      <c r="AO87724" s="109"/>
      <c r="AR87724" s="109"/>
    </row>
    <row r="87725" spans="41:44" ht="15" customHeight="1">
      <c r="AO87725" s="104"/>
      <c r="AR87725" s="104"/>
    </row>
    <row r="87726" spans="41:44" ht="15" customHeight="1">
      <c r="AO87726" s="106"/>
      <c r="AR87726" s="106"/>
    </row>
    <row r="87727" spans="41:44" ht="15" customHeight="1">
      <c r="AO87727" s="106"/>
      <c r="AR87727" s="106"/>
    </row>
    <row r="87728" spans="41:44" ht="15" customHeight="1">
      <c r="AO87728" s="106"/>
      <c r="AR87728" s="106"/>
    </row>
    <row r="87729" spans="41:44" ht="15" customHeight="1">
      <c r="AO87729" s="106"/>
      <c r="AR87729" s="106"/>
    </row>
    <row r="87730" spans="41:44" ht="15" customHeight="1">
      <c r="AO87730" s="106"/>
      <c r="AR87730" s="106"/>
    </row>
    <row r="87731" spans="41:44" ht="15" customHeight="1">
      <c r="AO87731" s="106"/>
      <c r="AR87731" s="106"/>
    </row>
    <row r="87732" spans="41:44" ht="15" customHeight="1">
      <c r="AO87732" s="106"/>
      <c r="AR87732" s="106"/>
    </row>
    <row r="87733" spans="41:44" ht="15" customHeight="1">
      <c r="AO87733" s="108"/>
      <c r="AR87733" s="108"/>
    </row>
    <row r="87734" spans="41:44" ht="15" customHeight="1">
      <c r="AO87734" s="108"/>
      <c r="AR87734" s="108"/>
    </row>
    <row r="87735" spans="41:44" ht="15" customHeight="1">
      <c r="AO87735" s="108"/>
      <c r="AR87735" s="108"/>
    </row>
    <row r="87736" spans="41:44" ht="15" customHeight="1">
      <c r="AO87736" s="108"/>
      <c r="AR87736" s="108"/>
    </row>
    <row r="87737" spans="41:44" ht="15" customHeight="1">
      <c r="AO87737" s="108"/>
      <c r="AR87737" s="108"/>
    </row>
    <row r="87738" spans="41:44" ht="15" customHeight="1">
      <c r="AO87738" s="109"/>
      <c r="AR87738" s="109"/>
    </row>
    <row r="87739" spans="41:44" ht="15" customHeight="1">
      <c r="AO87739" s="104"/>
      <c r="AR87739" s="104"/>
    </row>
    <row r="87740" spans="41:44" ht="15" customHeight="1">
      <c r="AO87740" s="106"/>
      <c r="AR87740" s="106"/>
    </row>
    <row r="87741" spans="41:44" ht="15" customHeight="1">
      <c r="AO87741" s="106"/>
      <c r="AR87741" s="106"/>
    </row>
    <row r="87742" spans="41:44" ht="15" customHeight="1">
      <c r="AO87742" s="106"/>
      <c r="AR87742" s="106"/>
    </row>
    <row r="87743" spans="41:44" ht="15" customHeight="1">
      <c r="AO87743" s="106"/>
      <c r="AR87743" s="106"/>
    </row>
    <row r="87744" spans="41:44" ht="15" customHeight="1">
      <c r="AO87744" s="106"/>
      <c r="AR87744" s="106"/>
    </row>
    <row r="87745" spans="41:44" ht="15" customHeight="1">
      <c r="AO87745" s="106"/>
      <c r="AR87745" s="106"/>
    </row>
    <row r="87746" spans="41:44" ht="15" customHeight="1">
      <c r="AO87746" s="106"/>
      <c r="AR87746" s="106"/>
    </row>
    <row r="87747" spans="41:44" ht="15" customHeight="1">
      <c r="AO87747" s="108"/>
      <c r="AR87747" s="108"/>
    </row>
    <row r="87748" spans="41:44" ht="15" customHeight="1">
      <c r="AO87748" s="108"/>
      <c r="AR87748" s="108"/>
    </row>
    <row r="87749" spans="41:44" ht="15" customHeight="1">
      <c r="AO87749" s="108"/>
      <c r="AR87749" s="108"/>
    </row>
    <row r="87750" spans="41:44" ht="15" customHeight="1">
      <c r="AO87750" s="108"/>
      <c r="AR87750" s="108"/>
    </row>
    <row r="87751" spans="41:44" ht="15" customHeight="1">
      <c r="AO87751" s="108"/>
      <c r="AR87751" s="108"/>
    </row>
    <row r="87752" spans="41:44" ht="15" customHeight="1">
      <c r="AO87752" s="109"/>
      <c r="AR87752" s="109"/>
    </row>
    <row r="87753" spans="41:44" ht="15" customHeight="1">
      <c r="AO87753" s="104"/>
      <c r="AR87753" s="104"/>
    </row>
    <row r="87754" spans="41:44" ht="15" customHeight="1">
      <c r="AO87754" s="106"/>
      <c r="AR87754" s="106"/>
    </row>
    <row r="87755" spans="41:44" ht="15" customHeight="1">
      <c r="AO87755" s="106"/>
      <c r="AR87755" s="106"/>
    </row>
    <row r="87756" spans="41:44" ht="15" customHeight="1">
      <c r="AO87756" s="106"/>
      <c r="AR87756" s="106"/>
    </row>
    <row r="87757" spans="41:44" ht="15" customHeight="1">
      <c r="AO87757" s="106"/>
      <c r="AR87757" s="106"/>
    </row>
    <row r="87758" spans="41:44" ht="15" customHeight="1">
      <c r="AO87758" s="106"/>
      <c r="AR87758" s="106"/>
    </row>
    <row r="87759" spans="41:44" ht="15" customHeight="1">
      <c r="AO87759" s="106"/>
      <c r="AR87759" s="106"/>
    </row>
    <row r="87760" spans="41:44" ht="15" customHeight="1">
      <c r="AO87760" s="106"/>
      <c r="AR87760" s="106"/>
    </row>
    <row r="87761" spans="41:44" ht="15" customHeight="1">
      <c r="AO87761" s="108"/>
      <c r="AR87761" s="108"/>
    </row>
    <row r="87762" spans="41:44" ht="15" customHeight="1">
      <c r="AO87762" s="108"/>
      <c r="AR87762" s="108"/>
    </row>
    <row r="87763" spans="41:44" ht="15" customHeight="1">
      <c r="AO87763" s="108"/>
      <c r="AR87763" s="108"/>
    </row>
    <row r="87764" spans="41:44" ht="15" customHeight="1">
      <c r="AO87764" s="108"/>
      <c r="AR87764" s="108"/>
    </row>
    <row r="87765" spans="41:44" ht="15" customHeight="1">
      <c r="AO87765" s="108"/>
      <c r="AR87765" s="108"/>
    </row>
    <row r="87766" spans="41:44" ht="15" customHeight="1">
      <c r="AO87766" s="109"/>
      <c r="AR87766" s="109"/>
    </row>
    <row r="87767" spans="41:44" ht="15" customHeight="1">
      <c r="AO87767" s="104"/>
      <c r="AR87767" s="104"/>
    </row>
    <row r="87768" spans="41:44" ht="15" customHeight="1">
      <c r="AO87768" s="106"/>
      <c r="AR87768" s="106"/>
    </row>
    <row r="87769" spans="41:44" ht="15" customHeight="1">
      <c r="AO87769" s="106"/>
      <c r="AR87769" s="106"/>
    </row>
    <row r="87770" spans="41:44" ht="15" customHeight="1">
      <c r="AO87770" s="106"/>
      <c r="AR87770" s="106"/>
    </row>
    <row r="87771" spans="41:44" ht="15" customHeight="1">
      <c r="AO87771" s="106"/>
      <c r="AR87771" s="106"/>
    </row>
    <row r="87772" spans="41:44" ht="15" customHeight="1">
      <c r="AO87772" s="106"/>
      <c r="AR87772" s="106"/>
    </row>
    <row r="87773" spans="41:44" ht="15" customHeight="1">
      <c r="AO87773" s="106"/>
      <c r="AR87773" s="106"/>
    </row>
    <row r="87774" spans="41:44" ht="15" customHeight="1">
      <c r="AO87774" s="106"/>
      <c r="AR87774" s="106"/>
    </row>
    <row r="87775" spans="41:44" ht="15" customHeight="1">
      <c r="AO87775" s="108"/>
      <c r="AR87775" s="108"/>
    </row>
    <row r="87776" spans="41:44" ht="15" customHeight="1">
      <c r="AO87776" s="108"/>
      <c r="AR87776" s="108"/>
    </row>
    <row r="87777" spans="41:44" ht="15" customHeight="1">
      <c r="AO87777" s="108"/>
      <c r="AR87777" s="108"/>
    </row>
    <row r="87778" spans="41:44" ht="15" customHeight="1">
      <c r="AO87778" s="108"/>
      <c r="AR87778" s="108"/>
    </row>
    <row r="87779" spans="41:44" ht="15" customHeight="1">
      <c r="AO87779" s="108"/>
      <c r="AR87779" s="108"/>
    </row>
    <row r="87780" spans="41:44" ht="15" customHeight="1">
      <c r="AO87780" s="109"/>
      <c r="AR87780" s="109"/>
    </row>
    <row r="87781" spans="41:44" ht="15" customHeight="1">
      <c r="AO87781" s="104"/>
      <c r="AR87781" s="104"/>
    </row>
    <row r="87782" spans="41:44" ht="15" customHeight="1">
      <c r="AO87782" s="106"/>
      <c r="AR87782" s="106"/>
    </row>
    <row r="87783" spans="41:44" ht="15" customHeight="1">
      <c r="AO87783" s="106"/>
      <c r="AR87783" s="106"/>
    </row>
    <row r="87784" spans="41:44" ht="15" customHeight="1">
      <c r="AO87784" s="106"/>
      <c r="AR87784" s="106"/>
    </row>
    <row r="87785" spans="41:44" ht="15" customHeight="1">
      <c r="AO87785" s="106"/>
      <c r="AR87785" s="106"/>
    </row>
    <row r="87786" spans="41:44" ht="15" customHeight="1">
      <c r="AO87786" s="106"/>
      <c r="AR87786" s="106"/>
    </row>
    <row r="87787" spans="41:44" ht="15" customHeight="1">
      <c r="AO87787" s="106"/>
      <c r="AR87787" s="106"/>
    </row>
    <row r="87788" spans="41:44" ht="15" customHeight="1">
      <c r="AO87788" s="106"/>
      <c r="AR87788" s="106"/>
    </row>
    <row r="87789" spans="41:44" ht="15" customHeight="1">
      <c r="AO87789" s="108"/>
      <c r="AR87789" s="108"/>
    </row>
    <row r="87790" spans="41:44" ht="15" customHeight="1">
      <c r="AO87790" s="108"/>
      <c r="AR87790" s="108"/>
    </row>
    <row r="87791" spans="41:44" ht="15" customHeight="1">
      <c r="AO87791" s="108"/>
      <c r="AR87791" s="108"/>
    </row>
    <row r="87792" spans="41:44" ht="15" customHeight="1">
      <c r="AO87792" s="108"/>
      <c r="AR87792" s="108"/>
    </row>
    <row r="87793" spans="41:44" ht="15" customHeight="1">
      <c r="AO87793" s="108"/>
      <c r="AR87793" s="108"/>
    </row>
    <row r="87794" spans="41:44" ht="15" customHeight="1">
      <c r="AO87794" s="109"/>
      <c r="AR87794" s="109"/>
    </row>
    <row r="87795" spans="41:44" ht="15" customHeight="1">
      <c r="AO87795" s="104"/>
      <c r="AR87795" s="104"/>
    </row>
    <row r="87796" spans="41:44" ht="15" customHeight="1">
      <c r="AO87796" s="106"/>
      <c r="AR87796" s="106"/>
    </row>
    <row r="87797" spans="41:44" ht="15" customHeight="1">
      <c r="AO87797" s="106"/>
      <c r="AR87797" s="106"/>
    </row>
    <row r="87798" spans="41:44" ht="15" customHeight="1">
      <c r="AO87798" s="106"/>
      <c r="AR87798" s="106"/>
    </row>
    <row r="87799" spans="41:44" ht="15" customHeight="1">
      <c r="AO87799" s="106"/>
      <c r="AR87799" s="106"/>
    </row>
    <row r="87800" spans="41:44" ht="15" customHeight="1">
      <c r="AO87800" s="106"/>
      <c r="AR87800" s="106"/>
    </row>
    <row r="87801" spans="41:44" ht="15" customHeight="1">
      <c r="AO87801" s="106"/>
      <c r="AR87801" s="106"/>
    </row>
    <row r="87802" spans="41:44" ht="15" customHeight="1">
      <c r="AO87802" s="106"/>
      <c r="AR87802" s="106"/>
    </row>
    <row r="87803" spans="41:44" ht="15" customHeight="1">
      <c r="AO87803" s="108"/>
      <c r="AR87803" s="108"/>
    </row>
    <row r="87804" spans="41:44" ht="15" customHeight="1">
      <c r="AO87804" s="108"/>
      <c r="AR87804" s="108"/>
    </row>
    <row r="87805" spans="41:44" ht="15" customHeight="1">
      <c r="AO87805" s="108"/>
      <c r="AR87805" s="108"/>
    </row>
    <row r="87806" spans="41:44" ht="15" customHeight="1">
      <c r="AO87806" s="108"/>
      <c r="AR87806" s="108"/>
    </row>
    <row r="87807" spans="41:44" ht="15" customHeight="1">
      <c r="AO87807" s="108"/>
      <c r="AR87807" s="108"/>
    </row>
    <row r="87808" spans="41:44" ht="15" customHeight="1">
      <c r="AO87808" s="109"/>
      <c r="AR87808" s="109"/>
    </row>
    <row r="87809" spans="41:44" ht="15" customHeight="1">
      <c r="AO87809" s="104"/>
      <c r="AR87809" s="104"/>
    </row>
    <row r="87810" spans="41:44" ht="15" customHeight="1">
      <c r="AO87810" s="106"/>
      <c r="AR87810" s="106"/>
    </row>
    <row r="87811" spans="41:44" ht="15" customHeight="1">
      <c r="AO87811" s="106"/>
      <c r="AR87811" s="106"/>
    </row>
    <row r="87812" spans="41:44" ht="15" customHeight="1">
      <c r="AO87812" s="106"/>
      <c r="AR87812" s="106"/>
    </row>
    <row r="87813" spans="41:44" ht="15" customHeight="1">
      <c r="AO87813" s="106"/>
      <c r="AR87813" s="106"/>
    </row>
    <row r="87814" spans="41:44" ht="15" customHeight="1">
      <c r="AO87814" s="106"/>
      <c r="AR87814" s="106"/>
    </row>
    <row r="87815" spans="41:44" ht="15" customHeight="1">
      <c r="AO87815" s="106"/>
      <c r="AR87815" s="106"/>
    </row>
    <row r="87816" spans="41:44" ht="15" customHeight="1">
      <c r="AO87816" s="106"/>
      <c r="AR87816" s="106"/>
    </row>
    <row r="87817" spans="41:44" ht="15" customHeight="1">
      <c r="AO87817" s="108"/>
      <c r="AR87817" s="108"/>
    </row>
    <row r="87818" spans="41:44" ht="15" customHeight="1">
      <c r="AO87818" s="108"/>
      <c r="AR87818" s="108"/>
    </row>
    <row r="87819" spans="41:44" ht="15" customHeight="1">
      <c r="AO87819" s="108"/>
      <c r="AR87819" s="108"/>
    </row>
    <row r="87820" spans="41:44" ht="15" customHeight="1">
      <c r="AO87820" s="108"/>
      <c r="AR87820" s="108"/>
    </row>
    <row r="87821" spans="41:44" ht="15" customHeight="1">
      <c r="AO87821" s="108"/>
      <c r="AR87821" s="108"/>
    </row>
    <row r="87822" spans="41:44" ht="15" customHeight="1">
      <c r="AO87822" s="109"/>
      <c r="AR87822" s="109"/>
    </row>
    <row r="87823" spans="41:44" ht="15" customHeight="1">
      <c r="AO87823" s="104"/>
      <c r="AR87823" s="104"/>
    </row>
    <row r="87824" spans="41:44" ht="15" customHeight="1">
      <c r="AO87824" s="106"/>
      <c r="AR87824" s="106"/>
    </row>
    <row r="87825" spans="41:44" ht="15" customHeight="1">
      <c r="AO87825" s="106"/>
      <c r="AR87825" s="106"/>
    </row>
    <row r="87826" spans="41:44" ht="15" customHeight="1">
      <c r="AO87826" s="106"/>
      <c r="AR87826" s="106"/>
    </row>
    <row r="87827" spans="41:44" ht="15" customHeight="1">
      <c r="AO87827" s="106"/>
      <c r="AR87827" s="106"/>
    </row>
    <row r="87828" spans="41:44" ht="15" customHeight="1">
      <c r="AO87828" s="106"/>
      <c r="AR87828" s="106"/>
    </row>
    <row r="87829" spans="41:44" ht="15" customHeight="1">
      <c r="AO87829" s="106"/>
      <c r="AR87829" s="106"/>
    </row>
    <row r="87830" spans="41:44" ht="15" customHeight="1">
      <c r="AO87830" s="106"/>
      <c r="AR87830" s="106"/>
    </row>
    <row r="87831" spans="41:44" ht="15" customHeight="1">
      <c r="AO87831" s="108"/>
      <c r="AR87831" s="108"/>
    </row>
    <row r="87832" spans="41:44" ht="15" customHeight="1">
      <c r="AO87832" s="108"/>
      <c r="AR87832" s="108"/>
    </row>
    <row r="87833" spans="41:44" ht="15" customHeight="1">
      <c r="AO87833" s="108"/>
      <c r="AR87833" s="108"/>
    </row>
    <row r="87834" spans="41:44" ht="15" customHeight="1">
      <c r="AO87834" s="108"/>
      <c r="AR87834" s="108"/>
    </row>
    <row r="87835" spans="41:44" ht="15" customHeight="1">
      <c r="AO87835" s="108"/>
      <c r="AR87835" s="108"/>
    </row>
    <row r="87836" spans="41:44" ht="15" customHeight="1">
      <c r="AO87836" s="109"/>
      <c r="AR87836" s="109"/>
    </row>
    <row r="87837" spans="41:44" ht="15" customHeight="1">
      <c r="AO87837" s="104"/>
      <c r="AR87837" s="104"/>
    </row>
    <row r="87838" spans="41:44" ht="15" customHeight="1">
      <c r="AO87838" s="106"/>
      <c r="AR87838" s="106"/>
    </row>
    <row r="87839" spans="41:44" ht="15" customHeight="1">
      <c r="AO87839" s="106"/>
      <c r="AR87839" s="106"/>
    </row>
    <row r="87840" spans="41:44" ht="15" customHeight="1">
      <c r="AO87840" s="106"/>
      <c r="AR87840" s="106"/>
    </row>
    <row r="87841" spans="41:44" ht="15" customHeight="1">
      <c r="AO87841" s="106"/>
      <c r="AR87841" s="106"/>
    </row>
    <row r="87842" spans="41:44" ht="15" customHeight="1">
      <c r="AO87842" s="106"/>
      <c r="AR87842" s="106"/>
    </row>
    <row r="87843" spans="41:44" ht="15" customHeight="1">
      <c r="AO87843" s="106"/>
      <c r="AR87843" s="106"/>
    </row>
    <row r="87844" spans="41:44" ht="15" customHeight="1">
      <c r="AO87844" s="106"/>
      <c r="AR87844" s="106"/>
    </row>
    <row r="87845" spans="41:44" ht="15" customHeight="1">
      <c r="AO87845" s="108"/>
      <c r="AR87845" s="108"/>
    </row>
    <row r="87846" spans="41:44" ht="15" customHeight="1">
      <c r="AO87846" s="108"/>
      <c r="AR87846" s="108"/>
    </row>
    <row r="87847" spans="41:44" ht="15" customHeight="1">
      <c r="AO87847" s="108"/>
      <c r="AR87847" s="108"/>
    </row>
    <row r="87848" spans="41:44" ht="15" customHeight="1">
      <c r="AO87848" s="108"/>
      <c r="AR87848" s="108"/>
    </row>
    <row r="87849" spans="41:44" ht="15" customHeight="1">
      <c r="AO87849" s="108"/>
      <c r="AR87849" s="108"/>
    </row>
    <row r="87850" spans="41:44" ht="15" customHeight="1">
      <c r="AO87850" s="109"/>
      <c r="AR87850" s="109"/>
    </row>
    <row r="87851" spans="41:44" ht="15" customHeight="1">
      <c r="AO87851" s="104"/>
      <c r="AR87851" s="104"/>
    </row>
    <row r="87852" spans="41:44" ht="15" customHeight="1">
      <c r="AO87852" s="106"/>
      <c r="AR87852" s="106"/>
    </row>
    <row r="87853" spans="41:44" ht="15" customHeight="1">
      <c r="AO87853" s="106"/>
      <c r="AR87853" s="106"/>
    </row>
    <row r="87854" spans="41:44" ht="15" customHeight="1">
      <c r="AO87854" s="106"/>
      <c r="AR87854" s="106"/>
    </row>
    <row r="87855" spans="41:44" ht="15" customHeight="1">
      <c r="AO87855" s="106"/>
      <c r="AR87855" s="106"/>
    </row>
    <row r="87856" spans="41:44" ht="15" customHeight="1">
      <c r="AO87856" s="106"/>
      <c r="AR87856" s="106"/>
    </row>
    <row r="87857" spans="41:44" ht="15" customHeight="1">
      <c r="AO87857" s="106"/>
      <c r="AR87857" s="106"/>
    </row>
    <row r="87858" spans="41:44" ht="15" customHeight="1">
      <c r="AO87858" s="106"/>
      <c r="AR87858" s="106"/>
    </row>
    <row r="87859" spans="41:44" ht="15" customHeight="1">
      <c r="AO87859" s="108"/>
      <c r="AR87859" s="108"/>
    </row>
    <row r="87860" spans="41:44" ht="15" customHeight="1">
      <c r="AO87860" s="108"/>
      <c r="AR87860" s="108"/>
    </row>
    <row r="87861" spans="41:44" ht="15" customHeight="1">
      <c r="AO87861" s="108"/>
      <c r="AR87861" s="108"/>
    </row>
    <row r="87862" spans="41:44" ht="15" customHeight="1">
      <c r="AO87862" s="108"/>
      <c r="AR87862" s="108"/>
    </row>
    <row r="87863" spans="41:44" ht="15" customHeight="1">
      <c r="AO87863" s="108"/>
      <c r="AR87863" s="108"/>
    </row>
    <row r="87864" spans="41:44" ht="15" customHeight="1">
      <c r="AO87864" s="109"/>
      <c r="AR87864" s="109"/>
    </row>
    <row r="87865" spans="41:44" ht="15" customHeight="1">
      <c r="AO87865" s="104"/>
      <c r="AR87865" s="104"/>
    </row>
    <row r="87866" spans="41:44" ht="15" customHeight="1">
      <c r="AO87866" s="106"/>
      <c r="AR87866" s="106"/>
    </row>
    <row r="87867" spans="41:44" ht="15" customHeight="1">
      <c r="AO87867" s="106"/>
      <c r="AR87867" s="106"/>
    </row>
    <row r="87868" spans="41:44" ht="15" customHeight="1">
      <c r="AO87868" s="106"/>
      <c r="AR87868" s="106"/>
    </row>
    <row r="87869" spans="41:44" ht="15" customHeight="1">
      <c r="AO87869" s="106"/>
      <c r="AR87869" s="106"/>
    </row>
    <row r="87870" spans="41:44" ht="15" customHeight="1">
      <c r="AO87870" s="106"/>
      <c r="AR87870" s="106"/>
    </row>
    <row r="87871" spans="41:44" ht="15" customHeight="1">
      <c r="AO87871" s="106"/>
      <c r="AR87871" s="106"/>
    </row>
    <row r="87872" spans="41:44" ht="15" customHeight="1">
      <c r="AO87872" s="106"/>
      <c r="AR87872" s="106"/>
    </row>
    <row r="87873" spans="41:44" ht="15" customHeight="1">
      <c r="AO87873" s="108"/>
      <c r="AR87873" s="108"/>
    </row>
    <row r="87874" spans="41:44" ht="15" customHeight="1">
      <c r="AO87874" s="108"/>
      <c r="AR87874" s="108"/>
    </row>
    <row r="87875" spans="41:44" ht="15" customHeight="1">
      <c r="AO87875" s="108"/>
      <c r="AR87875" s="108"/>
    </row>
    <row r="87876" spans="41:44" ht="15" customHeight="1">
      <c r="AO87876" s="108"/>
      <c r="AR87876" s="108"/>
    </row>
    <row r="87877" spans="41:44" ht="15" customHeight="1">
      <c r="AO87877" s="108"/>
      <c r="AR87877" s="108"/>
    </row>
    <row r="87878" spans="41:44" ht="15" customHeight="1">
      <c r="AO87878" s="109"/>
      <c r="AR87878" s="109"/>
    </row>
    <row r="87879" spans="41:44" ht="15" customHeight="1">
      <c r="AO87879" s="104"/>
      <c r="AR87879" s="104"/>
    </row>
    <row r="87880" spans="41:44" ht="15" customHeight="1">
      <c r="AO87880" s="106"/>
      <c r="AR87880" s="106"/>
    </row>
    <row r="87881" spans="41:44" ht="15" customHeight="1">
      <c r="AO87881" s="106"/>
      <c r="AR87881" s="106"/>
    </row>
    <row r="87882" spans="41:44" ht="15" customHeight="1">
      <c r="AO87882" s="106"/>
      <c r="AR87882" s="106"/>
    </row>
    <row r="87883" spans="41:44" ht="15" customHeight="1">
      <c r="AO87883" s="106"/>
      <c r="AR87883" s="106"/>
    </row>
    <row r="87884" spans="41:44" ht="15" customHeight="1">
      <c r="AO87884" s="106"/>
      <c r="AR87884" s="106"/>
    </row>
    <row r="87885" spans="41:44" ht="15" customHeight="1">
      <c r="AO87885" s="106"/>
      <c r="AR87885" s="106"/>
    </row>
    <row r="87886" spans="41:44" ht="15" customHeight="1">
      <c r="AO87886" s="106"/>
      <c r="AR87886" s="106"/>
    </row>
    <row r="87887" spans="41:44" ht="15" customHeight="1">
      <c r="AO87887" s="108"/>
      <c r="AR87887" s="108"/>
    </row>
    <row r="87888" spans="41:44" ht="15" customHeight="1">
      <c r="AO87888" s="108"/>
      <c r="AR87888" s="108"/>
    </row>
    <row r="87889" spans="41:44" ht="15" customHeight="1">
      <c r="AO87889" s="108"/>
      <c r="AR87889" s="108"/>
    </row>
    <row r="87890" spans="41:44" ht="15" customHeight="1">
      <c r="AO87890" s="108"/>
      <c r="AR87890" s="108"/>
    </row>
    <row r="87891" spans="41:44" ht="15" customHeight="1">
      <c r="AO87891" s="108"/>
      <c r="AR87891" s="108"/>
    </row>
    <row r="87892" spans="41:44" ht="15" customHeight="1">
      <c r="AO87892" s="109"/>
      <c r="AR87892" s="109"/>
    </row>
    <row r="87893" spans="41:44" ht="15" customHeight="1">
      <c r="AO87893" s="104"/>
      <c r="AR87893" s="104"/>
    </row>
    <row r="87894" spans="41:44" ht="15" customHeight="1">
      <c r="AO87894" s="106"/>
      <c r="AR87894" s="106"/>
    </row>
    <row r="87895" spans="41:44" ht="15" customHeight="1">
      <c r="AO87895" s="106"/>
      <c r="AR87895" s="106"/>
    </row>
    <row r="87896" spans="41:44" ht="15" customHeight="1">
      <c r="AO87896" s="106"/>
      <c r="AR87896" s="106"/>
    </row>
    <row r="87897" spans="41:44" ht="15" customHeight="1">
      <c r="AO87897" s="106"/>
      <c r="AR87897" s="106"/>
    </row>
    <row r="87898" spans="41:44" ht="15" customHeight="1">
      <c r="AO87898" s="106"/>
      <c r="AR87898" s="106"/>
    </row>
    <row r="87899" spans="41:44" ht="15" customHeight="1">
      <c r="AO87899" s="106"/>
      <c r="AR87899" s="106"/>
    </row>
    <row r="87900" spans="41:44" ht="15" customHeight="1">
      <c r="AO87900" s="106"/>
      <c r="AR87900" s="106"/>
    </row>
    <row r="87901" spans="41:44" ht="15" customHeight="1">
      <c r="AO87901" s="108"/>
      <c r="AR87901" s="108"/>
    </row>
    <row r="87902" spans="41:44" ht="15" customHeight="1">
      <c r="AO87902" s="108"/>
      <c r="AR87902" s="108"/>
    </row>
    <row r="87903" spans="41:44" ht="15" customHeight="1">
      <c r="AO87903" s="108"/>
      <c r="AR87903" s="108"/>
    </row>
    <row r="87904" spans="41:44" ht="15" customHeight="1">
      <c r="AO87904" s="108"/>
      <c r="AR87904" s="108"/>
    </row>
    <row r="87905" spans="41:44" ht="15" customHeight="1">
      <c r="AO87905" s="108"/>
      <c r="AR87905" s="108"/>
    </row>
    <row r="87906" spans="41:44" ht="15" customHeight="1">
      <c r="AO87906" s="109"/>
      <c r="AR87906" s="109"/>
    </row>
    <row r="87907" spans="41:44" ht="15" customHeight="1">
      <c r="AO87907" s="104"/>
      <c r="AR87907" s="104"/>
    </row>
    <row r="87908" spans="41:44" ht="15" customHeight="1">
      <c r="AO87908" s="106"/>
      <c r="AR87908" s="106"/>
    </row>
    <row r="87909" spans="41:44" ht="15" customHeight="1">
      <c r="AO87909" s="106"/>
      <c r="AR87909" s="106"/>
    </row>
    <row r="87910" spans="41:44" ht="15" customHeight="1">
      <c r="AO87910" s="106"/>
      <c r="AR87910" s="106"/>
    </row>
    <row r="87911" spans="41:44" ht="15" customHeight="1">
      <c r="AO87911" s="106"/>
      <c r="AR87911" s="106"/>
    </row>
    <row r="87912" spans="41:44" ht="15" customHeight="1">
      <c r="AO87912" s="106"/>
      <c r="AR87912" s="106"/>
    </row>
    <row r="87913" spans="41:44" ht="15" customHeight="1">
      <c r="AO87913" s="106"/>
      <c r="AR87913" s="106"/>
    </row>
    <row r="87914" spans="41:44" ht="15" customHeight="1">
      <c r="AO87914" s="106"/>
      <c r="AR87914" s="106"/>
    </row>
    <row r="87915" spans="41:44" ht="15" customHeight="1">
      <c r="AO87915" s="108"/>
      <c r="AR87915" s="108"/>
    </row>
    <row r="87916" spans="41:44" ht="15" customHeight="1">
      <c r="AO87916" s="108"/>
      <c r="AR87916" s="108"/>
    </row>
    <row r="87917" spans="41:44" ht="15" customHeight="1">
      <c r="AO87917" s="108"/>
      <c r="AR87917" s="108"/>
    </row>
    <row r="87918" spans="41:44" ht="15" customHeight="1">
      <c r="AO87918" s="108"/>
      <c r="AR87918" s="108"/>
    </row>
    <row r="87919" spans="41:44" ht="15" customHeight="1">
      <c r="AO87919" s="108"/>
      <c r="AR87919" s="108"/>
    </row>
    <row r="87920" spans="41:44" ht="15" customHeight="1">
      <c r="AO87920" s="109"/>
      <c r="AR87920" s="109"/>
    </row>
    <row r="87921" spans="41:44" ht="15" customHeight="1">
      <c r="AO87921" s="104"/>
      <c r="AR87921" s="104"/>
    </row>
    <row r="87922" spans="41:44" ht="15" customHeight="1">
      <c r="AO87922" s="106"/>
      <c r="AR87922" s="106"/>
    </row>
    <row r="87923" spans="41:44" ht="15" customHeight="1">
      <c r="AO87923" s="106"/>
      <c r="AR87923" s="106"/>
    </row>
    <row r="87924" spans="41:44" ht="15" customHeight="1">
      <c r="AO87924" s="106"/>
      <c r="AR87924" s="106"/>
    </row>
    <row r="87925" spans="41:44" ht="15" customHeight="1">
      <c r="AO87925" s="106"/>
      <c r="AR87925" s="106"/>
    </row>
    <row r="87926" spans="41:44" ht="15" customHeight="1">
      <c r="AO87926" s="106"/>
      <c r="AR87926" s="106"/>
    </row>
    <row r="87927" spans="41:44" ht="15" customHeight="1">
      <c r="AO87927" s="106"/>
      <c r="AR87927" s="106"/>
    </row>
    <row r="87928" spans="41:44" ht="15" customHeight="1">
      <c r="AO87928" s="106"/>
      <c r="AR87928" s="106"/>
    </row>
    <row r="87929" spans="41:44" ht="15" customHeight="1">
      <c r="AO87929" s="108"/>
      <c r="AR87929" s="108"/>
    </row>
    <row r="87930" spans="41:44" ht="15" customHeight="1">
      <c r="AO87930" s="108"/>
      <c r="AR87930" s="108"/>
    </row>
    <row r="87931" spans="41:44" ht="15" customHeight="1">
      <c r="AO87931" s="108"/>
      <c r="AR87931" s="108"/>
    </row>
    <row r="87932" spans="41:44" ht="15" customHeight="1">
      <c r="AO87932" s="108"/>
      <c r="AR87932" s="108"/>
    </row>
    <row r="87933" spans="41:44" ht="15" customHeight="1">
      <c r="AO87933" s="108"/>
      <c r="AR87933" s="108"/>
    </row>
    <row r="87934" spans="41:44" ht="15" customHeight="1">
      <c r="AO87934" s="109"/>
      <c r="AR87934" s="109"/>
    </row>
    <row r="87935" spans="41:44" ht="15" customHeight="1">
      <c r="AO87935" s="104"/>
      <c r="AR87935" s="104"/>
    </row>
    <row r="87936" spans="41:44" ht="15" customHeight="1">
      <c r="AO87936" s="106"/>
      <c r="AR87936" s="106"/>
    </row>
    <row r="87937" spans="41:44" ht="15" customHeight="1">
      <c r="AO87937" s="106"/>
      <c r="AR87937" s="106"/>
    </row>
    <row r="87938" spans="41:44" ht="15" customHeight="1">
      <c r="AO87938" s="106"/>
      <c r="AR87938" s="106"/>
    </row>
    <row r="87939" spans="41:44" ht="15" customHeight="1">
      <c r="AO87939" s="106"/>
      <c r="AR87939" s="106"/>
    </row>
    <row r="87940" spans="41:44" ht="15" customHeight="1">
      <c r="AO87940" s="106"/>
      <c r="AR87940" s="106"/>
    </row>
    <row r="87941" spans="41:44" ht="15" customHeight="1">
      <c r="AO87941" s="106"/>
      <c r="AR87941" s="106"/>
    </row>
    <row r="87942" spans="41:44" ht="15" customHeight="1">
      <c r="AO87942" s="106"/>
      <c r="AR87942" s="106"/>
    </row>
    <row r="87943" spans="41:44" ht="15" customHeight="1">
      <c r="AO87943" s="108"/>
      <c r="AR87943" s="108"/>
    </row>
    <row r="87944" spans="41:44" ht="15" customHeight="1">
      <c r="AO87944" s="108"/>
      <c r="AR87944" s="108"/>
    </row>
    <row r="87945" spans="41:44" ht="15" customHeight="1">
      <c r="AO87945" s="108"/>
      <c r="AR87945" s="108"/>
    </row>
    <row r="87946" spans="41:44" ht="15" customHeight="1">
      <c r="AO87946" s="108"/>
      <c r="AR87946" s="108"/>
    </row>
    <row r="87947" spans="41:44" ht="15" customHeight="1">
      <c r="AO87947" s="108"/>
      <c r="AR87947" s="108"/>
    </row>
    <row r="87948" spans="41:44" ht="15" customHeight="1">
      <c r="AO87948" s="109"/>
      <c r="AR87948" s="109"/>
    </row>
    <row r="87949" spans="41:44" ht="15" customHeight="1">
      <c r="AO87949" s="104"/>
      <c r="AR87949" s="104"/>
    </row>
    <row r="87950" spans="41:44" ht="15" customHeight="1">
      <c r="AO87950" s="106"/>
      <c r="AR87950" s="106"/>
    </row>
    <row r="87951" spans="41:44" ht="15" customHeight="1">
      <c r="AO87951" s="106"/>
      <c r="AR87951" s="106"/>
    </row>
    <row r="87952" spans="41:44" ht="15" customHeight="1">
      <c r="AO87952" s="106"/>
      <c r="AR87952" s="106"/>
    </row>
    <row r="87953" spans="41:44" ht="15" customHeight="1">
      <c r="AO87953" s="106"/>
      <c r="AR87953" s="106"/>
    </row>
    <row r="87954" spans="41:44" ht="15" customHeight="1">
      <c r="AO87954" s="106"/>
      <c r="AR87954" s="106"/>
    </row>
    <row r="87955" spans="41:44" ht="15" customHeight="1">
      <c r="AO87955" s="106"/>
      <c r="AR87955" s="106"/>
    </row>
    <row r="87956" spans="41:44" ht="15" customHeight="1">
      <c r="AO87956" s="106"/>
      <c r="AR87956" s="106"/>
    </row>
    <row r="87957" spans="41:44" ht="15" customHeight="1">
      <c r="AO87957" s="108"/>
      <c r="AR87957" s="108"/>
    </row>
    <row r="87958" spans="41:44" ht="15" customHeight="1">
      <c r="AO87958" s="108"/>
      <c r="AR87958" s="108"/>
    </row>
    <row r="87959" spans="41:44" ht="15" customHeight="1">
      <c r="AO87959" s="108"/>
      <c r="AR87959" s="108"/>
    </row>
    <row r="87960" spans="41:44" ht="15" customHeight="1">
      <c r="AO87960" s="108"/>
      <c r="AR87960" s="108"/>
    </row>
    <row r="87961" spans="41:44" ht="15" customHeight="1">
      <c r="AO87961" s="108"/>
      <c r="AR87961" s="108"/>
    </row>
    <row r="87962" spans="41:44" ht="15" customHeight="1">
      <c r="AO87962" s="109"/>
      <c r="AR87962" s="109"/>
    </row>
    <row r="87963" spans="41:44" ht="15" customHeight="1">
      <c r="AO87963" s="104"/>
      <c r="AR87963" s="104"/>
    </row>
    <row r="87964" spans="41:44" ht="15" customHeight="1">
      <c r="AO87964" s="106"/>
      <c r="AR87964" s="106"/>
    </row>
    <row r="87965" spans="41:44" ht="15" customHeight="1">
      <c r="AO87965" s="106"/>
      <c r="AR87965" s="106"/>
    </row>
    <row r="87966" spans="41:44" ht="15" customHeight="1">
      <c r="AO87966" s="106"/>
      <c r="AR87966" s="106"/>
    </row>
    <row r="87967" spans="41:44" ht="15" customHeight="1">
      <c r="AO87967" s="106"/>
      <c r="AR87967" s="106"/>
    </row>
    <row r="87968" spans="41:44" ht="15" customHeight="1">
      <c r="AO87968" s="106"/>
      <c r="AR87968" s="106"/>
    </row>
    <row r="87969" spans="41:44" ht="15" customHeight="1">
      <c r="AO87969" s="106"/>
      <c r="AR87969" s="106"/>
    </row>
    <row r="87970" spans="41:44" ht="15" customHeight="1">
      <c r="AO87970" s="106"/>
      <c r="AR87970" s="106"/>
    </row>
    <row r="87971" spans="41:44" ht="15" customHeight="1">
      <c r="AO87971" s="108"/>
      <c r="AR87971" s="108"/>
    </row>
    <row r="87972" spans="41:44" ht="15" customHeight="1">
      <c r="AO87972" s="108"/>
      <c r="AR87972" s="108"/>
    </row>
    <row r="87973" spans="41:44" ht="15" customHeight="1">
      <c r="AO87973" s="108"/>
      <c r="AR87973" s="108"/>
    </row>
    <row r="87974" spans="41:44" ht="15" customHeight="1">
      <c r="AO87974" s="108"/>
      <c r="AR87974" s="108"/>
    </row>
    <row r="87975" spans="41:44" ht="15" customHeight="1">
      <c r="AO87975" s="108"/>
      <c r="AR87975" s="108"/>
    </row>
    <row r="87976" spans="41:44" ht="15" customHeight="1">
      <c r="AO87976" s="109"/>
      <c r="AR87976" s="109"/>
    </row>
    <row r="87977" spans="41:44" ht="15" customHeight="1">
      <c r="AO87977" s="104"/>
      <c r="AR87977" s="104"/>
    </row>
    <row r="87978" spans="41:44" ht="15" customHeight="1">
      <c r="AO87978" s="106"/>
      <c r="AR87978" s="106"/>
    </row>
    <row r="87979" spans="41:44" ht="15" customHeight="1">
      <c r="AO87979" s="106"/>
      <c r="AR87979" s="106"/>
    </row>
    <row r="87980" spans="41:44" ht="15" customHeight="1">
      <c r="AO87980" s="106"/>
      <c r="AR87980" s="106"/>
    </row>
    <row r="87981" spans="41:44" ht="15" customHeight="1">
      <c r="AO87981" s="106"/>
      <c r="AR87981" s="106"/>
    </row>
    <row r="87982" spans="41:44" ht="15" customHeight="1">
      <c r="AO87982" s="106"/>
      <c r="AR87982" s="106"/>
    </row>
    <row r="87983" spans="41:44" ht="15" customHeight="1">
      <c r="AO87983" s="106"/>
      <c r="AR87983" s="106"/>
    </row>
    <row r="87984" spans="41:44" ht="15" customHeight="1">
      <c r="AO87984" s="106"/>
      <c r="AR87984" s="106"/>
    </row>
    <row r="87985" spans="41:44" ht="15" customHeight="1">
      <c r="AO87985" s="108"/>
      <c r="AR87985" s="108"/>
    </row>
    <row r="87986" spans="41:44" ht="15" customHeight="1">
      <c r="AO87986" s="108"/>
      <c r="AR87986" s="108"/>
    </row>
    <row r="87987" spans="41:44" ht="15" customHeight="1">
      <c r="AO87987" s="108"/>
      <c r="AR87987" s="108"/>
    </row>
    <row r="87988" spans="41:44" ht="15" customHeight="1">
      <c r="AO87988" s="108"/>
      <c r="AR87988" s="108"/>
    </row>
    <row r="87989" spans="41:44" ht="15" customHeight="1">
      <c r="AO87989" s="108"/>
      <c r="AR87989" s="108"/>
    </row>
    <row r="87990" spans="41:44" ht="15" customHeight="1">
      <c r="AO87990" s="109"/>
      <c r="AR87990" s="109"/>
    </row>
    <row r="87991" spans="41:44" ht="15" customHeight="1">
      <c r="AO87991" s="104"/>
      <c r="AR87991" s="104"/>
    </row>
    <row r="87992" spans="41:44" ht="15" customHeight="1">
      <c r="AO87992" s="106"/>
      <c r="AR87992" s="106"/>
    </row>
    <row r="87993" spans="41:44" ht="15" customHeight="1">
      <c r="AO87993" s="106"/>
      <c r="AR87993" s="106"/>
    </row>
    <row r="87994" spans="41:44" ht="15" customHeight="1">
      <c r="AO87994" s="106"/>
      <c r="AR87994" s="106"/>
    </row>
    <row r="87995" spans="41:44" ht="15" customHeight="1">
      <c r="AO87995" s="106"/>
      <c r="AR87995" s="106"/>
    </row>
    <row r="87996" spans="41:44" ht="15" customHeight="1">
      <c r="AO87996" s="106"/>
      <c r="AR87996" s="106"/>
    </row>
    <row r="87997" spans="41:44" ht="15" customHeight="1">
      <c r="AO87997" s="106"/>
      <c r="AR87997" s="106"/>
    </row>
    <row r="87998" spans="41:44" ht="15" customHeight="1">
      <c r="AO87998" s="106"/>
      <c r="AR87998" s="106"/>
    </row>
    <row r="87999" spans="41:44" ht="15" customHeight="1">
      <c r="AO87999" s="108"/>
      <c r="AR87999" s="108"/>
    </row>
    <row r="88000" spans="41:44" ht="15" customHeight="1">
      <c r="AO88000" s="108"/>
      <c r="AR88000" s="108"/>
    </row>
    <row r="88001" spans="41:44" ht="15" customHeight="1">
      <c r="AO88001" s="108"/>
      <c r="AR88001" s="108"/>
    </row>
    <row r="88002" spans="41:44" ht="15" customHeight="1">
      <c r="AO88002" s="108"/>
      <c r="AR88002" s="108"/>
    </row>
    <row r="88003" spans="41:44" ht="15" customHeight="1">
      <c r="AO88003" s="108"/>
      <c r="AR88003" s="108"/>
    </row>
    <row r="88004" spans="41:44" ht="15" customHeight="1">
      <c r="AO88004" s="109"/>
      <c r="AR88004" s="109"/>
    </row>
    <row r="88005" spans="41:44" ht="15" customHeight="1">
      <c r="AO88005" s="104"/>
      <c r="AR88005" s="104"/>
    </row>
    <row r="88006" spans="41:44" ht="15" customHeight="1">
      <c r="AO88006" s="106"/>
      <c r="AR88006" s="106"/>
    </row>
    <row r="88007" spans="41:44" ht="15" customHeight="1">
      <c r="AO88007" s="106"/>
      <c r="AR88007" s="106"/>
    </row>
    <row r="88008" spans="41:44" ht="15" customHeight="1">
      <c r="AO88008" s="106"/>
      <c r="AR88008" s="106"/>
    </row>
    <row r="88009" spans="41:44" ht="15" customHeight="1">
      <c r="AO88009" s="106"/>
      <c r="AR88009" s="106"/>
    </row>
    <row r="88010" spans="41:44" ht="15" customHeight="1">
      <c r="AO88010" s="106"/>
      <c r="AR88010" s="106"/>
    </row>
    <row r="88011" spans="41:44" ht="15" customHeight="1">
      <c r="AO88011" s="106"/>
      <c r="AR88011" s="106"/>
    </row>
    <row r="88012" spans="41:44" ht="15" customHeight="1">
      <c r="AO88012" s="106"/>
      <c r="AR88012" s="106"/>
    </row>
    <row r="88013" spans="41:44" ht="15" customHeight="1">
      <c r="AO88013" s="108"/>
      <c r="AR88013" s="108"/>
    </row>
    <row r="88014" spans="41:44" ht="15" customHeight="1">
      <c r="AO88014" s="108"/>
      <c r="AR88014" s="108"/>
    </row>
    <row r="88015" spans="41:44" ht="15" customHeight="1">
      <c r="AO88015" s="108"/>
      <c r="AR88015" s="108"/>
    </row>
    <row r="88016" spans="41:44" ht="15" customHeight="1">
      <c r="AO88016" s="108"/>
      <c r="AR88016" s="108"/>
    </row>
    <row r="88017" spans="41:44" ht="15" customHeight="1">
      <c r="AO88017" s="108"/>
      <c r="AR88017" s="108"/>
    </row>
    <row r="88018" spans="41:44" ht="15" customHeight="1">
      <c r="AO88018" s="109"/>
      <c r="AR88018" s="109"/>
    </row>
    <row r="88019" spans="41:44" ht="15" customHeight="1">
      <c r="AO88019" s="104"/>
      <c r="AR88019" s="104"/>
    </row>
    <row r="88020" spans="41:44" ht="15" customHeight="1">
      <c r="AO88020" s="106"/>
      <c r="AR88020" s="106"/>
    </row>
    <row r="88021" spans="41:44" ht="15" customHeight="1">
      <c r="AO88021" s="106"/>
      <c r="AR88021" s="106"/>
    </row>
    <row r="88022" spans="41:44" ht="15" customHeight="1">
      <c r="AO88022" s="106"/>
      <c r="AR88022" s="106"/>
    </row>
    <row r="88023" spans="41:44" ht="15" customHeight="1">
      <c r="AO88023" s="106"/>
      <c r="AR88023" s="106"/>
    </row>
    <row r="88024" spans="41:44" ht="15" customHeight="1">
      <c r="AO88024" s="106"/>
      <c r="AR88024" s="106"/>
    </row>
    <row r="88025" spans="41:44" ht="15" customHeight="1">
      <c r="AO88025" s="106"/>
      <c r="AR88025" s="106"/>
    </row>
    <row r="88026" spans="41:44" ht="15" customHeight="1">
      <c r="AO88026" s="106"/>
      <c r="AR88026" s="106"/>
    </row>
    <row r="88027" spans="41:44" ht="15" customHeight="1">
      <c r="AO88027" s="108"/>
      <c r="AR88027" s="108"/>
    </row>
    <row r="88028" spans="41:44" ht="15" customHeight="1">
      <c r="AO88028" s="108"/>
      <c r="AR88028" s="108"/>
    </row>
    <row r="88029" spans="41:44" ht="15" customHeight="1">
      <c r="AO88029" s="108"/>
      <c r="AR88029" s="108"/>
    </row>
    <row r="88030" spans="41:44" ht="15" customHeight="1">
      <c r="AO88030" s="108"/>
      <c r="AR88030" s="108"/>
    </row>
    <row r="88031" spans="41:44" ht="15" customHeight="1">
      <c r="AO88031" s="108"/>
      <c r="AR88031" s="108"/>
    </row>
    <row r="88032" spans="41:44" ht="15" customHeight="1">
      <c r="AO88032" s="109"/>
      <c r="AR88032" s="109"/>
    </row>
    <row r="88033" spans="41:44" ht="15" customHeight="1">
      <c r="AO88033" s="104"/>
      <c r="AR88033" s="104"/>
    </row>
    <row r="88034" spans="41:44" ht="15" customHeight="1">
      <c r="AO88034" s="106"/>
      <c r="AR88034" s="106"/>
    </row>
    <row r="88035" spans="41:44" ht="15" customHeight="1">
      <c r="AO88035" s="106"/>
      <c r="AR88035" s="106"/>
    </row>
    <row r="88036" spans="41:44" ht="15" customHeight="1">
      <c r="AO88036" s="106"/>
      <c r="AR88036" s="106"/>
    </row>
    <row r="88037" spans="41:44" ht="15" customHeight="1">
      <c r="AO88037" s="106"/>
      <c r="AR88037" s="106"/>
    </row>
    <row r="88038" spans="41:44" ht="15" customHeight="1">
      <c r="AO88038" s="106"/>
      <c r="AR88038" s="106"/>
    </row>
    <row r="88039" spans="41:44" ht="15" customHeight="1">
      <c r="AO88039" s="106"/>
      <c r="AR88039" s="106"/>
    </row>
    <row r="88040" spans="41:44" ht="15" customHeight="1">
      <c r="AO88040" s="106"/>
      <c r="AR88040" s="106"/>
    </row>
    <row r="88041" spans="41:44" ht="15" customHeight="1">
      <c r="AO88041" s="108"/>
      <c r="AR88041" s="108"/>
    </row>
    <row r="88042" spans="41:44" ht="15" customHeight="1">
      <c r="AO88042" s="108"/>
      <c r="AR88042" s="108"/>
    </row>
    <row r="88043" spans="41:44" ht="15" customHeight="1">
      <c r="AO88043" s="108"/>
      <c r="AR88043" s="108"/>
    </row>
    <row r="88044" spans="41:44" ht="15" customHeight="1">
      <c r="AO88044" s="108"/>
      <c r="AR88044" s="108"/>
    </row>
    <row r="88045" spans="41:44" ht="15" customHeight="1">
      <c r="AO88045" s="108"/>
      <c r="AR88045" s="108"/>
    </row>
    <row r="88046" spans="41:44" ht="15" customHeight="1">
      <c r="AO88046" s="109"/>
      <c r="AR88046" s="109"/>
    </row>
    <row r="88047" spans="41:44" ht="15" customHeight="1">
      <c r="AO88047" s="104"/>
      <c r="AR88047" s="104"/>
    </row>
    <row r="88048" spans="41:44" ht="15" customHeight="1">
      <c r="AO88048" s="106"/>
      <c r="AR88048" s="106"/>
    </row>
    <row r="88049" spans="41:44" ht="15" customHeight="1">
      <c r="AO88049" s="106"/>
      <c r="AR88049" s="106"/>
    </row>
    <row r="88050" spans="41:44" ht="15" customHeight="1">
      <c r="AO88050" s="106"/>
      <c r="AR88050" s="106"/>
    </row>
    <row r="88051" spans="41:44" ht="15" customHeight="1">
      <c r="AO88051" s="106"/>
      <c r="AR88051" s="106"/>
    </row>
    <row r="88052" spans="41:44" ht="15" customHeight="1">
      <c r="AO88052" s="106"/>
      <c r="AR88052" s="106"/>
    </row>
    <row r="88053" spans="41:44" ht="15" customHeight="1">
      <c r="AO88053" s="106"/>
      <c r="AR88053" s="106"/>
    </row>
    <row r="88054" spans="41:44" ht="15" customHeight="1">
      <c r="AO88054" s="106"/>
      <c r="AR88054" s="106"/>
    </row>
    <row r="88055" spans="41:44" ht="15" customHeight="1">
      <c r="AO88055" s="108"/>
      <c r="AR88055" s="108"/>
    </row>
    <row r="88056" spans="41:44" ht="15" customHeight="1">
      <c r="AO88056" s="108"/>
      <c r="AR88056" s="108"/>
    </row>
    <row r="88057" spans="41:44" ht="15" customHeight="1">
      <c r="AO88057" s="108"/>
      <c r="AR88057" s="108"/>
    </row>
    <row r="88058" spans="41:44" ht="15" customHeight="1">
      <c r="AO88058" s="108"/>
      <c r="AR88058" s="108"/>
    </row>
    <row r="88059" spans="41:44" ht="15" customHeight="1">
      <c r="AO88059" s="108"/>
      <c r="AR88059" s="108"/>
    </row>
    <row r="88060" spans="41:44" ht="15" customHeight="1">
      <c r="AO88060" s="109"/>
      <c r="AR88060" s="109"/>
    </row>
    <row r="88061" spans="41:44" ht="15" customHeight="1">
      <c r="AO88061" s="104"/>
      <c r="AR88061" s="104"/>
    </row>
    <row r="88062" spans="41:44" ht="15" customHeight="1">
      <c r="AO88062" s="106"/>
      <c r="AR88062" s="106"/>
    </row>
    <row r="88063" spans="41:44" ht="15" customHeight="1">
      <c r="AO88063" s="106"/>
      <c r="AR88063" s="106"/>
    </row>
    <row r="88064" spans="41:44" ht="15" customHeight="1">
      <c r="AO88064" s="106"/>
      <c r="AR88064" s="106"/>
    </row>
    <row r="88065" spans="41:44" ht="15" customHeight="1">
      <c r="AO88065" s="106"/>
      <c r="AR88065" s="106"/>
    </row>
    <row r="88066" spans="41:44" ht="15" customHeight="1">
      <c r="AO88066" s="106"/>
      <c r="AR88066" s="106"/>
    </row>
    <row r="88067" spans="41:44" ht="15" customHeight="1">
      <c r="AO88067" s="106"/>
      <c r="AR88067" s="106"/>
    </row>
    <row r="88068" spans="41:44" ht="15" customHeight="1">
      <c r="AO88068" s="106"/>
      <c r="AR88068" s="106"/>
    </row>
    <row r="88069" spans="41:44" ht="15" customHeight="1">
      <c r="AO88069" s="108"/>
      <c r="AR88069" s="108"/>
    </row>
    <row r="88070" spans="41:44" ht="15" customHeight="1">
      <c r="AO88070" s="108"/>
      <c r="AR88070" s="108"/>
    </row>
    <row r="88071" spans="41:44" ht="15" customHeight="1">
      <c r="AO88071" s="108"/>
      <c r="AR88071" s="108"/>
    </row>
    <row r="88072" spans="41:44" ht="15" customHeight="1">
      <c r="AO88072" s="108"/>
      <c r="AR88072" s="108"/>
    </row>
    <row r="88073" spans="41:44" ht="15" customHeight="1">
      <c r="AO88073" s="108"/>
      <c r="AR88073" s="108"/>
    </row>
    <row r="88074" spans="41:44" ht="15" customHeight="1">
      <c r="AO88074" s="109"/>
      <c r="AR88074" s="109"/>
    </row>
    <row r="88075" spans="41:44" ht="15" customHeight="1">
      <c r="AO88075" s="104"/>
      <c r="AR88075" s="104"/>
    </row>
    <row r="88076" spans="41:44" ht="15" customHeight="1">
      <c r="AO88076" s="106"/>
      <c r="AR88076" s="106"/>
    </row>
    <row r="88077" spans="41:44" ht="15" customHeight="1">
      <c r="AO88077" s="106"/>
      <c r="AR88077" s="106"/>
    </row>
    <row r="88078" spans="41:44" ht="15" customHeight="1">
      <c r="AO88078" s="106"/>
      <c r="AR88078" s="106"/>
    </row>
    <row r="88079" spans="41:44" ht="15" customHeight="1">
      <c r="AO88079" s="106"/>
      <c r="AR88079" s="106"/>
    </row>
    <row r="88080" spans="41:44" ht="15" customHeight="1">
      <c r="AO88080" s="106"/>
      <c r="AR88080" s="106"/>
    </row>
    <row r="88081" spans="41:44" ht="15" customHeight="1">
      <c r="AO88081" s="106"/>
      <c r="AR88081" s="106"/>
    </row>
    <row r="88082" spans="41:44" ht="15" customHeight="1">
      <c r="AO88082" s="106"/>
      <c r="AR88082" s="106"/>
    </row>
    <row r="88083" spans="41:44" ht="15" customHeight="1">
      <c r="AO88083" s="108"/>
      <c r="AR88083" s="108"/>
    </row>
    <row r="88084" spans="41:44" ht="15" customHeight="1">
      <c r="AO88084" s="108"/>
      <c r="AR88084" s="108"/>
    </row>
    <row r="88085" spans="41:44" ht="15" customHeight="1">
      <c r="AO88085" s="108"/>
      <c r="AR88085" s="108"/>
    </row>
    <row r="88086" spans="41:44" ht="15" customHeight="1">
      <c r="AO88086" s="108"/>
      <c r="AR88086" s="108"/>
    </row>
    <row r="88087" spans="41:44" ht="15" customHeight="1">
      <c r="AO88087" s="108"/>
      <c r="AR88087" s="108"/>
    </row>
    <row r="88088" spans="41:44" ht="15" customHeight="1">
      <c r="AO88088" s="109"/>
      <c r="AR88088" s="109"/>
    </row>
    <row r="88089" spans="41:44" ht="15" customHeight="1">
      <c r="AO88089" s="104"/>
      <c r="AR88089" s="104"/>
    </row>
    <row r="88090" spans="41:44" ht="15" customHeight="1">
      <c r="AO88090" s="106"/>
      <c r="AR88090" s="106"/>
    </row>
    <row r="88091" spans="41:44" ht="15" customHeight="1">
      <c r="AO88091" s="106"/>
      <c r="AR88091" s="106"/>
    </row>
    <row r="88092" spans="41:44" ht="15" customHeight="1">
      <c r="AO88092" s="106"/>
      <c r="AR88092" s="106"/>
    </row>
    <row r="88093" spans="41:44" ht="15" customHeight="1">
      <c r="AO88093" s="106"/>
      <c r="AR88093" s="106"/>
    </row>
    <row r="88094" spans="41:44" ht="15" customHeight="1">
      <c r="AO88094" s="106"/>
      <c r="AR88094" s="106"/>
    </row>
    <row r="88095" spans="41:44" ht="15" customHeight="1">
      <c r="AO88095" s="106"/>
      <c r="AR88095" s="106"/>
    </row>
    <row r="88096" spans="41:44" ht="15" customHeight="1">
      <c r="AO88096" s="106"/>
      <c r="AR88096" s="106"/>
    </row>
    <row r="88097" spans="41:44" ht="15" customHeight="1">
      <c r="AO88097" s="108"/>
      <c r="AR88097" s="108"/>
    </row>
    <row r="88098" spans="41:44" ht="15" customHeight="1">
      <c r="AO88098" s="108"/>
      <c r="AR88098" s="108"/>
    </row>
    <row r="88099" spans="41:44" ht="15" customHeight="1">
      <c r="AO88099" s="108"/>
      <c r="AR88099" s="108"/>
    </row>
    <row r="88100" spans="41:44" ht="15" customHeight="1">
      <c r="AO88100" s="108"/>
      <c r="AR88100" s="108"/>
    </row>
    <row r="88101" spans="41:44" ht="15" customHeight="1">
      <c r="AO88101" s="108"/>
      <c r="AR88101" s="108"/>
    </row>
    <row r="88102" spans="41:44" ht="15" customHeight="1">
      <c r="AO88102" s="109"/>
      <c r="AR88102" s="109"/>
    </row>
    <row r="88103" spans="41:44" ht="15" customHeight="1">
      <c r="AO88103" s="104"/>
      <c r="AR88103" s="104"/>
    </row>
    <row r="88104" spans="41:44" ht="15" customHeight="1">
      <c r="AO88104" s="106"/>
      <c r="AR88104" s="106"/>
    </row>
    <row r="88105" spans="41:44" ht="15" customHeight="1">
      <c r="AO88105" s="106"/>
      <c r="AR88105" s="106"/>
    </row>
    <row r="88106" spans="41:44" ht="15" customHeight="1">
      <c r="AO88106" s="106"/>
      <c r="AR88106" s="106"/>
    </row>
    <row r="88107" spans="41:44" ht="15" customHeight="1">
      <c r="AO88107" s="106"/>
      <c r="AR88107" s="106"/>
    </row>
    <row r="88108" spans="41:44" ht="15" customHeight="1">
      <c r="AO88108" s="106"/>
      <c r="AR88108" s="106"/>
    </row>
    <row r="88109" spans="41:44" ht="15" customHeight="1">
      <c r="AO88109" s="106"/>
      <c r="AR88109" s="106"/>
    </row>
    <row r="88110" spans="41:44" ht="15" customHeight="1">
      <c r="AO88110" s="106"/>
      <c r="AR88110" s="106"/>
    </row>
    <row r="88111" spans="41:44" ht="15" customHeight="1">
      <c r="AO88111" s="108"/>
      <c r="AR88111" s="108"/>
    </row>
    <row r="88112" spans="41:44" ht="15" customHeight="1">
      <c r="AO88112" s="108"/>
      <c r="AR88112" s="108"/>
    </row>
    <row r="88113" spans="41:44" ht="15" customHeight="1">
      <c r="AO88113" s="108"/>
      <c r="AR88113" s="108"/>
    </row>
    <row r="88114" spans="41:44" ht="15" customHeight="1">
      <c r="AO88114" s="108"/>
      <c r="AR88114" s="108"/>
    </row>
    <row r="88115" spans="41:44" ht="15" customHeight="1">
      <c r="AO88115" s="108"/>
      <c r="AR88115" s="108"/>
    </row>
    <row r="88116" spans="41:44" ht="15" customHeight="1">
      <c r="AO88116" s="109"/>
      <c r="AR88116" s="109"/>
    </row>
    <row r="88117" spans="41:44" ht="15" customHeight="1">
      <c r="AO88117" s="104"/>
      <c r="AR88117" s="104"/>
    </row>
    <row r="88118" spans="41:44" ht="15" customHeight="1">
      <c r="AO88118" s="106"/>
      <c r="AR88118" s="106"/>
    </row>
    <row r="88119" spans="41:44" ht="15" customHeight="1">
      <c r="AO88119" s="106"/>
      <c r="AR88119" s="106"/>
    </row>
    <row r="88120" spans="41:44" ht="15" customHeight="1">
      <c r="AO88120" s="106"/>
      <c r="AR88120" s="106"/>
    </row>
    <row r="88121" spans="41:44" ht="15" customHeight="1">
      <c r="AO88121" s="106"/>
      <c r="AR88121" s="106"/>
    </row>
    <row r="88122" spans="41:44" ht="15" customHeight="1">
      <c r="AO88122" s="106"/>
      <c r="AR88122" s="106"/>
    </row>
    <row r="88123" spans="41:44" ht="15" customHeight="1">
      <c r="AO88123" s="106"/>
      <c r="AR88123" s="106"/>
    </row>
    <row r="88124" spans="41:44" ht="15" customHeight="1">
      <c r="AO88124" s="106"/>
      <c r="AR88124" s="106"/>
    </row>
    <row r="88125" spans="41:44" ht="15" customHeight="1">
      <c r="AO88125" s="108"/>
      <c r="AR88125" s="108"/>
    </row>
    <row r="88126" spans="41:44" ht="15" customHeight="1">
      <c r="AO88126" s="108"/>
      <c r="AR88126" s="108"/>
    </row>
    <row r="88127" spans="41:44" ht="15" customHeight="1">
      <c r="AO88127" s="108"/>
      <c r="AR88127" s="108"/>
    </row>
    <row r="88128" spans="41:44" ht="15" customHeight="1">
      <c r="AO88128" s="108"/>
      <c r="AR88128" s="108"/>
    </row>
    <row r="88129" spans="41:44" ht="15" customHeight="1">
      <c r="AO88129" s="108"/>
      <c r="AR88129" s="108"/>
    </row>
    <row r="88130" spans="41:44" ht="15" customHeight="1">
      <c r="AO88130" s="109"/>
      <c r="AR88130" s="109"/>
    </row>
    <row r="88131" spans="41:44" ht="15" customHeight="1">
      <c r="AO88131" s="104"/>
      <c r="AR88131" s="104"/>
    </row>
    <row r="88132" spans="41:44" ht="15" customHeight="1">
      <c r="AO88132" s="106"/>
      <c r="AR88132" s="106"/>
    </row>
    <row r="88133" spans="41:44" ht="15" customHeight="1">
      <c r="AO88133" s="106"/>
      <c r="AR88133" s="106"/>
    </row>
    <row r="88134" spans="41:44" ht="15" customHeight="1">
      <c r="AO88134" s="106"/>
      <c r="AR88134" s="106"/>
    </row>
    <row r="88135" spans="41:44" ht="15" customHeight="1">
      <c r="AO88135" s="106"/>
      <c r="AR88135" s="106"/>
    </row>
    <row r="88136" spans="41:44" ht="15" customHeight="1">
      <c r="AO88136" s="106"/>
      <c r="AR88136" s="106"/>
    </row>
    <row r="88137" spans="41:44" ht="15" customHeight="1">
      <c r="AO88137" s="106"/>
      <c r="AR88137" s="106"/>
    </row>
    <row r="88138" spans="41:44" ht="15" customHeight="1">
      <c r="AO88138" s="106"/>
      <c r="AR88138" s="106"/>
    </row>
    <row r="88139" spans="41:44" ht="15" customHeight="1">
      <c r="AO88139" s="108"/>
      <c r="AR88139" s="108"/>
    </row>
    <row r="88140" spans="41:44" ht="15" customHeight="1">
      <c r="AO88140" s="108"/>
      <c r="AR88140" s="108"/>
    </row>
    <row r="88141" spans="41:44" ht="15" customHeight="1">
      <c r="AO88141" s="108"/>
      <c r="AR88141" s="108"/>
    </row>
    <row r="88142" spans="41:44" ht="15" customHeight="1">
      <c r="AO88142" s="108"/>
      <c r="AR88142" s="108"/>
    </row>
    <row r="88143" spans="41:44" ht="15" customHeight="1">
      <c r="AO88143" s="108"/>
      <c r="AR88143" s="108"/>
    </row>
    <row r="88144" spans="41:44" ht="15" customHeight="1">
      <c r="AO88144" s="109"/>
      <c r="AR88144" s="109"/>
    </row>
    <row r="88145" spans="41:44" ht="15" customHeight="1">
      <c r="AO88145" s="104"/>
      <c r="AR88145" s="104"/>
    </row>
    <row r="88146" spans="41:44" ht="15" customHeight="1">
      <c r="AO88146" s="106"/>
      <c r="AR88146" s="106"/>
    </row>
    <row r="88147" spans="41:44" ht="15" customHeight="1">
      <c r="AO88147" s="106"/>
      <c r="AR88147" s="106"/>
    </row>
    <row r="88148" spans="41:44" ht="15" customHeight="1">
      <c r="AO88148" s="106"/>
      <c r="AR88148" s="106"/>
    </row>
    <row r="88149" spans="41:44" ht="15" customHeight="1">
      <c r="AO88149" s="106"/>
      <c r="AR88149" s="106"/>
    </row>
    <row r="88150" spans="41:44" ht="15" customHeight="1">
      <c r="AO88150" s="106"/>
      <c r="AR88150" s="106"/>
    </row>
    <row r="88151" spans="41:44" ht="15" customHeight="1">
      <c r="AO88151" s="106"/>
      <c r="AR88151" s="106"/>
    </row>
    <row r="88152" spans="41:44" ht="15" customHeight="1">
      <c r="AO88152" s="106"/>
      <c r="AR88152" s="106"/>
    </row>
    <row r="88153" spans="41:44" ht="15" customHeight="1">
      <c r="AO88153" s="108"/>
      <c r="AR88153" s="108"/>
    </row>
    <row r="88154" spans="41:44" ht="15" customHeight="1">
      <c r="AO88154" s="108"/>
      <c r="AR88154" s="108"/>
    </row>
    <row r="88155" spans="41:44" ht="15" customHeight="1">
      <c r="AO88155" s="108"/>
      <c r="AR88155" s="108"/>
    </row>
    <row r="88156" spans="41:44" ht="15" customHeight="1">
      <c r="AO88156" s="108"/>
      <c r="AR88156" s="108"/>
    </row>
    <row r="88157" spans="41:44" ht="15" customHeight="1">
      <c r="AO88157" s="108"/>
      <c r="AR88157" s="108"/>
    </row>
    <row r="88158" spans="41:44" ht="15" customHeight="1">
      <c r="AO88158" s="109"/>
      <c r="AR88158" s="109"/>
    </row>
    <row r="88159" spans="41:44" ht="15" customHeight="1">
      <c r="AO88159" s="104"/>
      <c r="AR88159" s="104"/>
    </row>
    <row r="88160" spans="41:44" ht="15" customHeight="1">
      <c r="AO88160" s="106"/>
      <c r="AR88160" s="106"/>
    </row>
    <row r="88161" spans="41:44" ht="15" customHeight="1">
      <c r="AO88161" s="106"/>
      <c r="AR88161" s="106"/>
    </row>
    <row r="88162" spans="41:44" ht="15" customHeight="1">
      <c r="AO88162" s="106"/>
      <c r="AR88162" s="106"/>
    </row>
    <row r="88163" spans="41:44" ht="15" customHeight="1">
      <c r="AO88163" s="106"/>
      <c r="AR88163" s="106"/>
    </row>
    <row r="88164" spans="41:44" ht="15" customHeight="1">
      <c r="AO88164" s="106"/>
      <c r="AR88164" s="106"/>
    </row>
    <row r="88165" spans="41:44" ht="15" customHeight="1">
      <c r="AO88165" s="106"/>
      <c r="AR88165" s="106"/>
    </row>
    <row r="88166" spans="41:44" ht="15" customHeight="1">
      <c r="AO88166" s="106"/>
      <c r="AR88166" s="106"/>
    </row>
    <row r="88167" spans="41:44" ht="15" customHeight="1">
      <c r="AO88167" s="108"/>
      <c r="AR88167" s="108"/>
    </row>
    <row r="88168" spans="41:44" ht="15" customHeight="1">
      <c r="AO88168" s="108"/>
      <c r="AR88168" s="108"/>
    </row>
    <row r="88169" spans="41:44" ht="15" customHeight="1">
      <c r="AO88169" s="108"/>
      <c r="AR88169" s="108"/>
    </row>
    <row r="88170" spans="41:44" ht="15" customHeight="1">
      <c r="AO88170" s="108"/>
      <c r="AR88170" s="108"/>
    </row>
    <row r="88171" spans="41:44" ht="15" customHeight="1">
      <c r="AO88171" s="108"/>
      <c r="AR88171" s="108"/>
    </row>
    <row r="88172" spans="41:44" ht="15" customHeight="1">
      <c r="AO88172" s="109"/>
      <c r="AR88172" s="109"/>
    </row>
    <row r="88173" spans="41:44" ht="15" customHeight="1">
      <c r="AO88173" s="104"/>
      <c r="AR88173" s="104"/>
    </row>
    <row r="88174" spans="41:44" ht="15" customHeight="1">
      <c r="AO88174" s="106"/>
      <c r="AR88174" s="106"/>
    </row>
    <row r="88175" spans="41:44" ht="15" customHeight="1">
      <c r="AO88175" s="106"/>
      <c r="AR88175" s="106"/>
    </row>
    <row r="88176" spans="41:44" ht="15" customHeight="1">
      <c r="AO88176" s="106"/>
      <c r="AR88176" s="106"/>
    </row>
    <row r="88177" spans="41:44" ht="15" customHeight="1">
      <c r="AO88177" s="106"/>
      <c r="AR88177" s="106"/>
    </row>
    <row r="88178" spans="41:44" ht="15" customHeight="1">
      <c r="AO88178" s="106"/>
      <c r="AR88178" s="106"/>
    </row>
    <row r="88179" spans="41:44" ht="15" customHeight="1">
      <c r="AO88179" s="106"/>
      <c r="AR88179" s="106"/>
    </row>
    <row r="88180" spans="41:44" ht="15" customHeight="1">
      <c r="AO88180" s="106"/>
      <c r="AR88180" s="106"/>
    </row>
    <row r="88181" spans="41:44" ht="15" customHeight="1">
      <c r="AO88181" s="108"/>
      <c r="AR88181" s="108"/>
    </row>
    <row r="88182" spans="41:44" ht="15" customHeight="1">
      <c r="AO88182" s="108"/>
      <c r="AR88182" s="108"/>
    </row>
    <row r="88183" spans="41:44" ht="15" customHeight="1">
      <c r="AO88183" s="108"/>
      <c r="AR88183" s="108"/>
    </row>
    <row r="88184" spans="41:44" ht="15" customHeight="1">
      <c r="AO88184" s="108"/>
      <c r="AR88184" s="108"/>
    </row>
    <row r="88185" spans="41:44" ht="15" customHeight="1">
      <c r="AO88185" s="108"/>
      <c r="AR88185" s="108"/>
    </row>
    <row r="88186" spans="41:44" ht="15" customHeight="1">
      <c r="AO88186" s="109"/>
      <c r="AR88186" s="109"/>
    </row>
    <row r="88187" spans="41:44" ht="15" customHeight="1">
      <c r="AO88187" s="104"/>
      <c r="AR88187" s="104"/>
    </row>
    <row r="88188" spans="41:44" ht="15" customHeight="1">
      <c r="AO88188" s="106"/>
      <c r="AR88188" s="106"/>
    </row>
    <row r="88189" spans="41:44" ht="15" customHeight="1">
      <c r="AO88189" s="106"/>
      <c r="AR88189" s="106"/>
    </row>
    <row r="88190" spans="41:44" ht="15" customHeight="1">
      <c r="AO88190" s="106"/>
      <c r="AR88190" s="106"/>
    </row>
    <row r="88191" spans="41:44" ht="15" customHeight="1">
      <c r="AO88191" s="106"/>
      <c r="AR88191" s="106"/>
    </row>
    <row r="88192" spans="41:44" ht="15" customHeight="1">
      <c r="AO88192" s="106"/>
      <c r="AR88192" s="106"/>
    </row>
    <row r="88193" spans="41:44" ht="15" customHeight="1">
      <c r="AO88193" s="106"/>
      <c r="AR88193" s="106"/>
    </row>
    <row r="88194" spans="41:44" ht="15" customHeight="1">
      <c r="AO88194" s="106"/>
      <c r="AR88194" s="106"/>
    </row>
    <row r="88195" spans="41:44" ht="15" customHeight="1">
      <c r="AO88195" s="108"/>
      <c r="AR88195" s="108"/>
    </row>
    <row r="88196" spans="41:44" ht="15" customHeight="1">
      <c r="AO88196" s="108"/>
      <c r="AR88196" s="108"/>
    </row>
    <row r="88197" spans="41:44" ht="15" customHeight="1">
      <c r="AO88197" s="108"/>
      <c r="AR88197" s="108"/>
    </row>
    <row r="88198" spans="41:44" ht="15" customHeight="1">
      <c r="AO88198" s="108"/>
      <c r="AR88198" s="108"/>
    </row>
    <row r="88199" spans="41:44" ht="15" customHeight="1">
      <c r="AO88199" s="108"/>
      <c r="AR88199" s="108"/>
    </row>
    <row r="88200" spans="41:44" ht="15" customHeight="1">
      <c r="AO88200" s="109"/>
      <c r="AR88200" s="109"/>
    </row>
    <row r="88201" spans="41:44" ht="15" customHeight="1">
      <c r="AO88201" s="104"/>
      <c r="AR88201" s="104"/>
    </row>
    <row r="88202" spans="41:44" ht="15" customHeight="1">
      <c r="AO88202" s="106"/>
      <c r="AR88202" s="106"/>
    </row>
    <row r="88203" spans="41:44" ht="15" customHeight="1">
      <c r="AO88203" s="106"/>
      <c r="AR88203" s="106"/>
    </row>
    <row r="88204" spans="41:44" ht="15" customHeight="1">
      <c r="AO88204" s="106"/>
      <c r="AR88204" s="106"/>
    </row>
    <row r="88205" spans="41:44" ht="15" customHeight="1">
      <c r="AO88205" s="106"/>
      <c r="AR88205" s="106"/>
    </row>
    <row r="88206" spans="41:44" ht="15" customHeight="1">
      <c r="AO88206" s="106"/>
      <c r="AR88206" s="106"/>
    </row>
    <row r="88207" spans="41:44" ht="15" customHeight="1">
      <c r="AO88207" s="106"/>
      <c r="AR88207" s="106"/>
    </row>
    <row r="88208" spans="41:44" ht="15" customHeight="1">
      <c r="AO88208" s="106"/>
      <c r="AR88208" s="106"/>
    </row>
    <row r="88209" spans="41:44" ht="15" customHeight="1">
      <c r="AO88209" s="108"/>
      <c r="AR88209" s="108"/>
    </row>
    <row r="88210" spans="41:44" ht="15" customHeight="1">
      <c r="AO88210" s="108"/>
      <c r="AR88210" s="108"/>
    </row>
    <row r="88211" spans="41:44" ht="15" customHeight="1">
      <c r="AO88211" s="108"/>
      <c r="AR88211" s="108"/>
    </row>
    <row r="88212" spans="41:44" ht="15" customHeight="1">
      <c r="AO88212" s="108"/>
      <c r="AR88212" s="108"/>
    </row>
    <row r="88213" spans="41:44" ht="15" customHeight="1">
      <c r="AO88213" s="108"/>
      <c r="AR88213" s="108"/>
    </row>
    <row r="88214" spans="41:44" ht="15" customHeight="1">
      <c r="AO88214" s="109"/>
      <c r="AR88214" s="109"/>
    </row>
    <row r="88215" spans="41:44" ht="15" customHeight="1">
      <c r="AO88215" s="104"/>
      <c r="AR88215" s="104"/>
    </row>
    <row r="88216" spans="41:44" ht="15" customHeight="1">
      <c r="AO88216" s="106"/>
      <c r="AR88216" s="106"/>
    </row>
    <row r="88217" spans="41:44" ht="15" customHeight="1">
      <c r="AO88217" s="106"/>
      <c r="AR88217" s="106"/>
    </row>
    <row r="88218" spans="41:44" ht="15" customHeight="1">
      <c r="AO88218" s="106"/>
      <c r="AR88218" s="106"/>
    </row>
    <row r="88219" spans="41:44" ht="15" customHeight="1">
      <c r="AO88219" s="106"/>
      <c r="AR88219" s="106"/>
    </row>
    <row r="88220" spans="41:44" ht="15" customHeight="1">
      <c r="AO88220" s="106"/>
      <c r="AR88220" s="106"/>
    </row>
    <row r="88221" spans="41:44" ht="15" customHeight="1">
      <c r="AO88221" s="106"/>
      <c r="AR88221" s="106"/>
    </row>
    <row r="88222" spans="41:44" ht="15" customHeight="1">
      <c r="AO88222" s="106"/>
      <c r="AR88222" s="106"/>
    </row>
    <row r="88223" spans="41:44" ht="15" customHeight="1">
      <c r="AO88223" s="108"/>
      <c r="AR88223" s="108"/>
    </row>
    <row r="88224" spans="41:44" ht="15" customHeight="1">
      <c r="AO88224" s="108"/>
      <c r="AR88224" s="108"/>
    </row>
    <row r="88225" spans="41:44" ht="15" customHeight="1">
      <c r="AO88225" s="108"/>
      <c r="AR88225" s="108"/>
    </row>
    <row r="88226" spans="41:44" ht="15" customHeight="1">
      <c r="AO88226" s="108"/>
      <c r="AR88226" s="108"/>
    </row>
    <row r="88227" spans="41:44" ht="15" customHeight="1">
      <c r="AO88227" s="108"/>
      <c r="AR88227" s="108"/>
    </row>
    <row r="88228" spans="41:44" ht="15" customHeight="1">
      <c r="AO88228" s="109"/>
      <c r="AR88228" s="109"/>
    </row>
    <row r="88229" spans="41:44" ht="15" customHeight="1">
      <c r="AO88229" s="104"/>
      <c r="AR88229" s="104"/>
    </row>
    <row r="88230" spans="41:44" ht="15" customHeight="1">
      <c r="AO88230" s="106"/>
      <c r="AR88230" s="106"/>
    </row>
    <row r="88231" spans="41:44" ht="15" customHeight="1">
      <c r="AO88231" s="106"/>
      <c r="AR88231" s="106"/>
    </row>
    <row r="88232" spans="41:44" ht="15" customHeight="1">
      <c r="AO88232" s="106"/>
      <c r="AR88232" s="106"/>
    </row>
    <row r="88233" spans="41:44" ht="15" customHeight="1">
      <c r="AO88233" s="106"/>
      <c r="AR88233" s="106"/>
    </row>
    <row r="88234" spans="41:44" ht="15" customHeight="1">
      <c r="AO88234" s="106"/>
      <c r="AR88234" s="106"/>
    </row>
    <row r="88235" spans="41:44" ht="15" customHeight="1">
      <c r="AO88235" s="106"/>
      <c r="AR88235" s="106"/>
    </row>
    <row r="88236" spans="41:44" ht="15" customHeight="1">
      <c r="AO88236" s="106"/>
      <c r="AR88236" s="106"/>
    </row>
    <row r="88237" spans="41:44" ht="15" customHeight="1">
      <c r="AO88237" s="108"/>
      <c r="AR88237" s="108"/>
    </row>
    <row r="88238" spans="41:44" ht="15" customHeight="1">
      <c r="AO88238" s="108"/>
      <c r="AR88238" s="108"/>
    </row>
    <row r="88239" spans="41:44" ht="15" customHeight="1">
      <c r="AO88239" s="108"/>
      <c r="AR88239" s="108"/>
    </row>
    <row r="88240" spans="41:44" ht="15" customHeight="1">
      <c r="AO88240" s="108"/>
      <c r="AR88240" s="108"/>
    </row>
    <row r="88241" spans="41:44" ht="15" customHeight="1">
      <c r="AO88241" s="108"/>
      <c r="AR88241" s="108"/>
    </row>
    <row r="88242" spans="41:44" ht="15" customHeight="1">
      <c r="AO88242" s="109"/>
      <c r="AR88242" s="109"/>
    </row>
    <row r="88243" spans="41:44" ht="15" customHeight="1">
      <c r="AO88243" s="104"/>
      <c r="AR88243" s="104"/>
    </row>
    <row r="88244" spans="41:44" ht="15" customHeight="1">
      <c r="AO88244" s="106"/>
      <c r="AR88244" s="106"/>
    </row>
    <row r="88245" spans="41:44" ht="15" customHeight="1">
      <c r="AO88245" s="106"/>
      <c r="AR88245" s="106"/>
    </row>
    <row r="88246" spans="41:44" ht="15" customHeight="1">
      <c r="AO88246" s="106"/>
      <c r="AR88246" s="106"/>
    </row>
    <row r="88247" spans="41:44" ht="15" customHeight="1">
      <c r="AO88247" s="106"/>
      <c r="AR88247" s="106"/>
    </row>
    <row r="88248" spans="41:44" ht="15" customHeight="1">
      <c r="AO88248" s="106"/>
      <c r="AR88248" s="106"/>
    </row>
    <row r="88249" spans="41:44" ht="15" customHeight="1">
      <c r="AO88249" s="106"/>
      <c r="AR88249" s="106"/>
    </row>
    <row r="88250" spans="41:44" ht="15" customHeight="1">
      <c r="AO88250" s="106"/>
      <c r="AR88250" s="106"/>
    </row>
    <row r="88251" spans="41:44" ht="15" customHeight="1">
      <c r="AO88251" s="108"/>
      <c r="AR88251" s="108"/>
    </row>
    <row r="88252" spans="41:44" ht="15" customHeight="1">
      <c r="AO88252" s="108"/>
      <c r="AR88252" s="108"/>
    </row>
    <row r="88253" spans="41:44" ht="15" customHeight="1">
      <c r="AO88253" s="108"/>
      <c r="AR88253" s="108"/>
    </row>
    <row r="88254" spans="41:44" ht="15" customHeight="1">
      <c r="AO88254" s="108"/>
      <c r="AR88254" s="108"/>
    </row>
    <row r="88255" spans="41:44" ht="15" customHeight="1">
      <c r="AO88255" s="108"/>
      <c r="AR88255" s="108"/>
    </row>
    <row r="88256" spans="41:44" ht="15" customHeight="1">
      <c r="AO88256" s="109"/>
      <c r="AR88256" s="109"/>
    </row>
    <row r="88257" spans="41:44" ht="15" customHeight="1">
      <c r="AO88257" s="104"/>
      <c r="AR88257" s="104"/>
    </row>
    <row r="88258" spans="41:44" ht="15" customHeight="1">
      <c r="AO88258" s="106"/>
      <c r="AR88258" s="106"/>
    </row>
    <row r="88259" spans="41:44" ht="15" customHeight="1">
      <c r="AO88259" s="106"/>
      <c r="AR88259" s="106"/>
    </row>
    <row r="88260" spans="41:44" ht="15" customHeight="1">
      <c r="AO88260" s="106"/>
      <c r="AR88260" s="106"/>
    </row>
    <row r="88261" spans="41:44" ht="15" customHeight="1">
      <c r="AO88261" s="106"/>
      <c r="AR88261" s="106"/>
    </row>
    <row r="88262" spans="41:44" ht="15" customHeight="1">
      <c r="AO88262" s="106"/>
      <c r="AR88262" s="106"/>
    </row>
    <row r="88263" spans="41:44" ht="15" customHeight="1">
      <c r="AO88263" s="106"/>
      <c r="AR88263" s="106"/>
    </row>
    <row r="88264" spans="41:44" ht="15" customHeight="1">
      <c r="AO88264" s="106"/>
      <c r="AR88264" s="106"/>
    </row>
    <row r="88265" spans="41:44" ht="15" customHeight="1">
      <c r="AO88265" s="108"/>
      <c r="AR88265" s="108"/>
    </row>
    <row r="88266" spans="41:44" ht="15" customHeight="1">
      <c r="AO88266" s="108"/>
      <c r="AR88266" s="108"/>
    </row>
    <row r="88267" spans="41:44" ht="15" customHeight="1">
      <c r="AO88267" s="108"/>
      <c r="AR88267" s="108"/>
    </row>
    <row r="88268" spans="41:44" ht="15" customHeight="1">
      <c r="AO88268" s="108"/>
      <c r="AR88268" s="108"/>
    </row>
    <row r="88269" spans="41:44" ht="15" customHeight="1">
      <c r="AO88269" s="108"/>
      <c r="AR88269" s="108"/>
    </row>
    <row r="88270" spans="41:44" ht="15" customHeight="1">
      <c r="AO88270" s="109"/>
      <c r="AR88270" s="109"/>
    </row>
    <row r="88271" spans="41:44" ht="15" customHeight="1">
      <c r="AO88271" s="104"/>
      <c r="AR88271" s="104"/>
    </row>
    <row r="88272" spans="41:44" ht="15" customHeight="1">
      <c r="AO88272" s="106"/>
      <c r="AR88272" s="106"/>
    </row>
    <row r="88273" spans="41:44" ht="15" customHeight="1">
      <c r="AO88273" s="106"/>
      <c r="AR88273" s="106"/>
    </row>
    <row r="88274" spans="41:44" ht="15" customHeight="1">
      <c r="AO88274" s="106"/>
      <c r="AR88274" s="106"/>
    </row>
    <row r="88275" spans="41:44" ht="15" customHeight="1">
      <c r="AO88275" s="106"/>
      <c r="AR88275" s="106"/>
    </row>
    <row r="88276" spans="41:44" ht="15" customHeight="1">
      <c r="AO88276" s="106"/>
      <c r="AR88276" s="106"/>
    </row>
    <row r="88277" spans="41:44" ht="15" customHeight="1">
      <c r="AO88277" s="106"/>
      <c r="AR88277" s="106"/>
    </row>
    <row r="88278" spans="41:44" ht="15" customHeight="1">
      <c r="AO88278" s="106"/>
      <c r="AR88278" s="106"/>
    </row>
    <row r="88279" spans="41:44" ht="15" customHeight="1">
      <c r="AO88279" s="108"/>
      <c r="AR88279" s="108"/>
    </row>
    <row r="88280" spans="41:44" ht="15" customHeight="1">
      <c r="AO88280" s="108"/>
      <c r="AR88280" s="108"/>
    </row>
    <row r="88281" spans="41:44" ht="15" customHeight="1">
      <c r="AO88281" s="108"/>
      <c r="AR88281" s="108"/>
    </row>
    <row r="88282" spans="41:44" ht="15" customHeight="1">
      <c r="AO88282" s="108"/>
      <c r="AR88282" s="108"/>
    </row>
    <row r="88283" spans="41:44" ht="15" customHeight="1">
      <c r="AO88283" s="108"/>
      <c r="AR88283" s="108"/>
    </row>
    <row r="88284" spans="41:44" ht="15" customHeight="1">
      <c r="AO88284" s="109"/>
      <c r="AR88284" s="109"/>
    </row>
    <row r="88285" spans="41:44" ht="15" customHeight="1">
      <c r="AO88285" s="104"/>
      <c r="AR88285" s="104"/>
    </row>
    <row r="88286" spans="41:44" ht="15" customHeight="1">
      <c r="AO88286" s="106"/>
      <c r="AR88286" s="106"/>
    </row>
    <row r="88287" spans="41:44" ht="15" customHeight="1">
      <c r="AO88287" s="106"/>
      <c r="AR88287" s="106"/>
    </row>
    <row r="88288" spans="41:44" ht="15" customHeight="1">
      <c r="AO88288" s="106"/>
      <c r="AR88288" s="106"/>
    </row>
    <row r="88289" spans="41:44" ht="15" customHeight="1">
      <c r="AO88289" s="106"/>
      <c r="AR88289" s="106"/>
    </row>
    <row r="88290" spans="41:44" ht="15" customHeight="1">
      <c r="AO88290" s="106"/>
      <c r="AR88290" s="106"/>
    </row>
    <row r="88291" spans="41:44" ht="15" customHeight="1">
      <c r="AO88291" s="106"/>
      <c r="AR88291" s="106"/>
    </row>
    <row r="88292" spans="41:44" ht="15" customHeight="1">
      <c r="AO88292" s="106"/>
      <c r="AR88292" s="106"/>
    </row>
    <row r="88293" spans="41:44" ht="15" customHeight="1">
      <c r="AO88293" s="108"/>
      <c r="AR88293" s="108"/>
    </row>
    <row r="88294" spans="41:44" ht="15" customHeight="1">
      <c r="AO88294" s="108"/>
      <c r="AR88294" s="108"/>
    </row>
    <row r="88295" spans="41:44" ht="15" customHeight="1">
      <c r="AO88295" s="108"/>
      <c r="AR88295" s="108"/>
    </row>
    <row r="88296" spans="41:44" ht="15" customHeight="1">
      <c r="AO88296" s="108"/>
      <c r="AR88296" s="108"/>
    </row>
    <row r="88297" spans="41:44" ht="15" customHeight="1">
      <c r="AO88297" s="108"/>
      <c r="AR88297" s="108"/>
    </row>
    <row r="88298" spans="41:44" ht="15" customHeight="1">
      <c r="AO88298" s="109"/>
      <c r="AR88298" s="109"/>
    </row>
    <row r="88299" spans="41:44" ht="15" customHeight="1">
      <c r="AO88299" s="104"/>
      <c r="AR88299" s="104"/>
    </row>
    <row r="88300" spans="41:44" ht="15" customHeight="1">
      <c r="AO88300" s="106"/>
      <c r="AR88300" s="106"/>
    </row>
    <row r="88301" spans="41:44" ht="15" customHeight="1">
      <c r="AO88301" s="106"/>
      <c r="AR88301" s="106"/>
    </row>
    <row r="88302" spans="41:44" ht="15" customHeight="1">
      <c r="AO88302" s="106"/>
      <c r="AR88302" s="106"/>
    </row>
    <row r="88303" spans="41:44" ht="15" customHeight="1">
      <c r="AO88303" s="106"/>
      <c r="AR88303" s="106"/>
    </row>
    <row r="88304" spans="41:44" ht="15" customHeight="1">
      <c r="AO88304" s="106"/>
      <c r="AR88304" s="106"/>
    </row>
    <row r="88305" spans="41:44" ht="15" customHeight="1">
      <c r="AO88305" s="106"/>
      <c r="AR88305" s="106"/>
    </row>
    <row r="88306" spans="41:44" ht="15" customHeight="1">
      <c r="AO88306" s="106"/>
      <c r="AR88306" s="106"/>
    </row>
    <row r="88307" spans="41:44" ht="15" customHeight="1">
      <c r="AO88307" s="108"/>
      <c r="AR88307" s="108"/>
    </row>
    <row r="88308" spans="41:44" ht="15" customHeight="1">
      <c r="AO88308" s="108"/>
      <c r="AR88308" s="108"/>
    </row>
    <row r="88309" spans="41:44" ht="15" customHeight="1">
      <c r="AO88309" s="108"/>
      <c r="AR88309" s="108"/>
    </row>
    <row r="88310" spans="41:44" ht="15" customHeight="1">
      <c r="AO88310" s="108"/>
      <c r="AR88310" s="108"/>
    </row>
    <row r="88311" spans="41:44" ht="15" customHeight="1">
      <c r="AO88311" s="108"/>
      <c r="AR88311" s="108"/>
    </row>
    <row r="88312" spans="41:44" ht="15" customHeight="1">
      <c r="AO88312" s="109"/>
      <c r="AR88312" s="109"/>
    </row>
    <row r="88313" spans="41:44" ht="15" customHeight="1">
      <c r="AO88313" s="104"/>
      <c r="AR88313" s="104"/>
    </row>
    <row r="88314" spans="41:44" ht="15" customHeight="1">
      <c r="AO88314" s="106"/>
      <c r="AR88314" s="106"/>
    </row>
    <row r="88315" spans="41:44" ht="15" customHeight="1">
      <c r="AO88315" s="106"/>
      <c r="AR88315" s="106"/>
    </row>
    <row r="88316" spans="41:44" ht="15" customHeight="1">
      <c r="AO88316" s="106"/>
      <c r="AR88316" s="106"/>
    </row>
    <row r="88317" spans="41:44" ht="15" customHeight="1">
      <c r="AO88317" s="106"/>
      <c r="AR88317" s="106"/>
    </row>
    <row r="88318" spans="41:44" ht="15" customHeight="1">
      <c r="AO88318" s="106"/>
      <c r="AR88318" s="106"/>
    </row>
    <row r="88319" spans="41:44" ht="15" customHeight="1">
      <c r="AO88319" s="106"/>
      <c r="AR88319" s="106"/>
    </row>
    <row r="88320" spans="41:44" ht="15" customHeight="1">
      <c r="AO88320" s="106"/>
      <c r="AR88320" s="106"/>
    </row>
    <row r="88321" spans="41:44" ht="15" customHeight="1">
      <c r="AO88321" s="108"/>
      <c r="AR88321" s="108"/>
    </row>
    <row r="88322" spans="41:44" ht="15" customHeight="1">
      <c r="AO88322" s="108"/>
      <c r="AR88322" s="108"/>
    </row>
    <row r="88323" spans="41:44" ht="15" customHeight="1">
      <c r="AO88323" s="108"/>
      <c r="AR88323" s="108"/>
    </row>
    <row r="88324" spans="41:44" ht="15" customHeight="1">
      <c r="AO88324" s="108"/>
      <c r="AR88324" s="108"/>
    </row>
    <row r="88325" spans="41:44" ht="15" customHeight="1">
      <c r="AO88325" s="108"/>
      <c r="AR88325" s="108"/>
    </row>
    <row r="88326" spans="41:44" ht="15" customHeight="1">
      <c r="AO88326" s="109"/>
      <c r="AR88326" s="109"/>
    </row>
    <row r="88327" spans="41:44" ht="15" customHeight="1">
      <c r="AO88327" s="104"/>
      <c r="AR88327" s="104"/>
    </row>
    <row r="88328" spans="41:44" ht="15" customHeight="1">
      <c r="AO88328" s="106"/>
      <c r="AR88328" s="106"/>
    </row>
    <row r="88329" spans="41:44" ht="15" customHeight="1">
      <c r="AO88329" s="106"/>
      <c r="AR88329" s="106"/>
    </row>
    <row r="88330" spans="41:44" ht="15" customHeight="1">
      <c r="AO88330" s="106"/>
      <c r="AR88330" s="106"/>
    </row>
    <row r="88331" spans="41:44" ht="15" customHeight="1">
      <c r="AO88331" s="106"/>
      <c r="AR88331" s="106"/>
    </row>
    <row r="88332" spans="41:44" ht="15" customHeight="1">
      <c r="AO88332" s="106"/>
      <c r="AR88332" s="106"/>
    </row>
    <row r="88333" spans="41:44" ht="15" customHeight="1">
      <c r="AO88333" s="106"/>
      <c r="AR88333" s="106"/>
    </row>
    <row r="88334" spans="41:44" ht="15" customHeight="1">
      <c r="AO88334" s="106"/>
      <c r="AR88334" s="106"/>
    </row>
    <row r="88335" spans="41:44" ht="15" customHeight="1">
      <c r="AO88335" s="108"/>
      <c r="AR88335" s="108"/>
    </row>
    <row r="88336" spans="41:44" ht="15" customHeight="1">
      <c r="AO88336" s="108"/>
      <c r="AR88336" s="108"/>
    </row>
    <row r="88337" spans="41:44" ht="15" customHeight="1">
      <c r="AO88337" s="108"/>
      <c r="AR88337" s="108"/>
    </row>
    <row r="88338" spans="41:44" ht="15" customHeight="1">
      <c r="AO88338" s="108"/>
      <c r="AR88338" s="108"/>
    </row>
    <row r="88339" spans="41:44" ht="15" customHeight="1">
      <c r="AO88339" s="108"/>
      <c r="AR88339" s="108"/>
    </row>
    <row r="88340" spans="41:44" ht="15" customHeight="1">
      <c r="AO88340" s="109"/>
      <c r="AR88340" s="109"/>
    </row>
    <row r="88341" spans="41:44" ht="15" customHeight="1">
      <c r="AO88341" s="104"/>
      <c r="AR88341" s="104"/>
    </row>
    <row r="88342" spans="41:44" ht="15" customHeight="1">
      <c r="AO88342" s="106"/>
      <c r="AR88342" s="106"/>
    </row>
    <row r="88343" spans="41:44" ht="15" customHeight="1">
      <c r="AO88343" s="106"/>
      <c r="AR88343" s="106"/>
    </row>
    <row r="88344" spans="41:44" ht="15" customHeight="1">
      <c r="AO88344" s="106"/>
      <c r="AR88344" s="106"/>
    </row>
    <row r="88345" spans="41:44" ht="15" customHeight="1">
      <c r="AO88345" s="106"/>
      <c r="AR88345" s="106"/>
    </row>
    <row r="88346" spans="41:44" ht="15" customHeight="1">
      <c r="AO88346" s="106"/>
      <c r="AR88346" s="106"/>
    </row>
    <row r="88347" spans="41:44" ht="15" customHeight="1">
      <c r="AO88347" s="106"/>
      <c r="AR88347" s="106"/>
    </row>
    <row r="88348" spans="41:44" ht="15" customHeight="1">
      <c r="AO88348" s="106"/>
      <c r="AR88348" s="106"/>
    </row>
    <row r="88349" spans="41:44" ht="15" customHeight="1">
      <c r="AO88349" s="108"/>
      <c r="AR88349" s="108"/>
    </row>
    <row r="88350" spans="41:44" ht="15" customHeight="1">
      <c r="AO88350" s="108"/>
      <c r="AR88350" s="108"/>
    </row>
    <row r="88351" spans="41:44" ht="15" customHeight="1">
      <c r="AO88351" s="108"/>
      <c r="AR88351" s="108"/>
    </row>
    <row r="88352" spans="41:44" ht="15" customHeight="1">
      <c r="AO88352" s="108"/>
      <c r="AR88352" s="108"/>
    </row>
    <row r="88353" spans="41:44" ht="15" customHeight="1">
      <c r="AO88353" s="108"/>
      <c r="AR88353" s="108"/>
    </row>
    <row r="88354" spans="41:44" ht="15" customHeight="1">
      <c r="AO88354" s="109"/>
      <c r="AR88354" s="109"/>
    </row>
    <row r="88355" spans="41:44" ht="15" customHeight="1">
      <c r="AO88355" s="104"/>
      <c r="AR88355" s="104"/>
    </row>
    <row r="88356" spans="41:44" ht="15" customHeight="1">
      <c r="AO88356" s="106"/>
      <c r="AR88356" s="106"/>
    </row>
    <row r="88357" spans="41:44" ht="15" customHeight="1">
      <c r="AO88357" s="106"/>
      <c r="AR88357" s="106"/>
    </row>
    <row r="88358" spans="41:44" ht="15" customHeight="1">
      <c r="AO88358" s="106"/>
      <c r="AR88358" s="106"/>
    </row>
    <row r="88359" spans="41:44" ht="15" customHeight="1">
      <c r="AO88359" s="106"/>
      <c r="AR88359" s="106"/>
    </row>
    <row r="88360" spans="41:44" ht="15" customHeight="1">
      <c r="AO88360" s="106"/>
      <c r="AR88360" s="106"/>
    </row>
    <row r="88361" spans="41:44" ht="15" customHeight="1">
      <c r="AO88361" s="106"/>
      <c r="AR88361" s="106"/>
    </row>
    <row r="88362" spans="41:44" ht="15" customHeight="1">
      <c r="AO88362" s="106"/>
      <c r="AR88362" s="106"/>
    </row>
    <row r="88363" spans="41:44" ht="15" customHeight="1">
      <c r="AO88363" s="108"/>
      <c r="AR88363" s="108"/>
    </row>
    <row r="88364" spans="41:44" ht="15" customHeight="1">
      <c r="AO88364" s="108"/>
      <c r="AR88364" s="108"/>
    </row>
    <row r="88365" spans="41:44" ht="15" customHeight="1">
      <c r="AO88365" s="108"/>
      <c r="AR88365" s="108"/>
    </row>
    <row r="88366" spans="41:44" ht="15" customHeight="1">
      <c r="AO88366" s="108"/>
      <c r="AR88366" s="108"/>
    </row>
    <row r="88367" spans="41:44" ht="15" customHeight="1">
      <c r="AO88367" s="108"/>
      <c r="AR88367" s="108"/>
    </row>
    <row r="88368" spans="41:44" ht="15" customHeight="1">
      <c r="AO88368" s="109"/>
      <c r="AR88368" s="109"/>
    </row>
    <row r="88369" spans="41:44" ht="15" customHeight="1">
      <c r="AO88369" s="104"/>
      <c r="AR88369" s="104"/>
    </row>
    <row r="88370" spans="41:44" ht="15" customHeight="1">
      <c r="AO88370" s="106"/>
      <c r="AR88370" s="106"/>
    </row>
    <row r="88371" spans="41:44" ht="15" customHeight="1">
      <c r="AO88371" s="106"/>
      <c r="AR88371" s="106"/>
    </row>
    <row r="88372" spans="41:44" ht="15" customHeight="1">
      <c r="AO88372" s="106"/>
      <c r="AR88372" s="106"/>
    </row>
    <row r="88373" spans="41:44" ht="15" customHeight="1">
      <c r="AO88373" s="106"/>
      <c r="AR88373" s="106"/>
    </row>
    <row r="88374" spans="41:44" ht="15" customHeight="1">
      <c r="AO88374" s="106"/>
      <c r="AR88374" s="106"/>
    </row>
    <row r="88375" spans="41:44" ht="15" customHeight="1">
      <c r="AO88375" s="106"/>
      <c r="AR88375" s="106"/>
    </row>
    <row r="88376" spans="41:44" ht="15" customHeight="1">
      <c r="AO88376" s="106"/>
      <c r="AR88376" s="106"/>
    </row>
    <row r="88377" spans="41:44" ht="15" customHeight="1">
      <c r="AO88377" s="108"/>
      <c r="AR88377" s="108"/>
    </row>
    <row r="88378" spans="41:44" ht="15" customHeight="1">
      <c r="AO88378" s="108"/>
      <c r="AR88378" s="108"/>
    </row>
    <row r="88379" spans="41:44" ht="15" customHeight="1">
      <c r="AO88379" s="108"/>
      <c r="AR88379" s="108"/>
    </row>
    <row r="88380" spans="41:44" ht="15" customHeight="1">
      <c r="AO88380" s="108"/>
      <c r="AR88380" s="108"/>
    </row>
    <row r="88381" spans="41:44" ht="15" customHeight="1">
      <c r="AO88381" s="108"/>
      <c r="AR88381" s="108"/>
    </row>
    <row r="88382" spans="41:44" ht="15" customHeight="1">
      <c r="AO88382" s="109"/>
      <c r="AR88382" s="109"/>
    </row>
    <row r="88383" spans="41:44" ht="15" customHeight="1">
      <c r="AO88383" s="104"/>
      <c r="AR88383" s="104"/>
    </row>
    <row r="88384" spans="41:44" ht="15" customHeight="1">
      <c r="AO88384" s="106"/>
      <c r="AR88384" s="106"/>
    </row>
    <row r="88385" spans="41:44" ht="15" customHeight="1">
      <c r="AO88385" s="106"/>
      <c r="AR88385" s="106"/>
    </row>
    <row r="88386" spans="41:44" ht="15" customHeight="1">
      <c r="AO88386" s="106"/>
      <c r="AR88386" s="106"/>
    </row>
    <row r="88387" spans="41:44" ht="15" customHeight="1">
      <c r="AO88387" s="106"/>
      <c r="AR88387" s="106"/>
    </row>
    <row r="88388" spans="41:44" ht="15" customHeight="1">
      <c r="AO88388" s="106"/>
      <c r="AR88388" s="106"/>
    </row>
    <row r="88389" spans="41:44" ht="15" customHeight="1">
      <c r="AO88389" s="106"/>
      <c r="AR88389" s="106"/>
    </row>
    <row r="88390" spans="41:44" ht="15" customHeight="1">
      <c r="AO88390" s="106"/>
      <c r="AR88390" s="106"/>
    </row>
    <row r="88391" spans="41:44" ht="15" customHeight="1">
      <c r="AO88391" s="108"/>
      <c r="AR88391" s="108"/>
    </row>
    <row r="88392" spans="41:44" ht="15" customHeight="1">
      <c r="AO88392" s="108"/>
      <c r="AR88392" s="108"/>
    </row>
    <row r="88393" spans="41:44" ht="15" customHeight="1">
      <c r="AO88393" s="108"/>
      <c r="AR88393" s="108"/>
    </row>
    <row r="88394" spans="41:44" ht="15" customHeight="1">
      <c r="AO88394" s="108"/>
      <c r="AR88394" s="108"/>
    </row>
    <row r="88395" spans="41:44" ht="15" customHeight="1">
      <c r="AO88395" s="108"/>
      <c r="AR88395" s="108"/>
    </row>
    <row r="88396" spans="41:44" ht="15" customHeight="1">
      <c r="AO88396" s="109"/>
      <c r="AR88396" s="109"/>
    </row>
    <row r="88397" spans="41:44" ht="15" customHeight="1">
      <c r="AO88397" s="104"/>
      <c r="AR88397" s="104"/>
    </row>
    <row r="88398" spans="41:44" ht="15" customHeight="1">
      <c r="AO88398" s="106"/>
      <c r="AR88398" s="106"/>
    </row>
    <row r="88399" spans="41:44" ht="15" customHeight="1">
      <c r="AO88399" s="106"/>
      <c r="AR88399" s="106"/>
    </row>
    <row r="88400" spans="41:44" ht="15" customHeight="1">
      <c r="AO88400" s="106"/>
      <c r="AR88400" s="106"/>
    </row>
    <row r="88401" spans="41:44" ht="15" customHeight="1">
      <c r="AO88401" s="106"/>
      <c r="AR88401" s="106"/>
    </row>
    <row r="88402" spans="41:44" ht="15" customHeight="1">
      <c r="AO88402" s="106"/>
      <c r="AR88402" s="106"/>
    </row>
    <row r="88403" spans="41:44" ht="15" customHeight="1">
      <c r="AO88403" s="106"/>
      <c r="AR88403" s="106"/>
    </row>
    <row r="88404" spans="41:44" ht="15" customHeight="1">
      <c r="AO88404" s="106"/>
      <c r="AR88404" s="106"/>
    </row>
    <row r="88405" spans="41:44" ht="15" customHeight="1">
      <c r="AO88405" s="108"/>
      <c r="AR88405" s="108"/>
    </row>
    <row r="88406" spans="41:44" ht="15" customHeight="1">
      <c r="AO88406" s="108"/>
      <c r="AR88406" s="108"/>
    </row>
    <row r="88407" spans="41:44" ht="15" customHeight="1">
      <c r="AO88407" s="108"/>
      <c r="AR88407" s="108"/>
    </row>
    <row r="88408" spans="41:44" ht="15" customHeight="1">
      <c r="AO88408" s="108"/>
      <c r="AR88408" s="108"/>
    </row>
    <row r="88409" spans="41:44" ht="15" customHeight="1">
      <c r="AO88409" s="108"/>
      <c r="AR88409" s="108"/>
    </row>
    <row r="88410" spans="41:44" ht="15" customHeight="1">
      <c r="AO88410" s="109"/>
      <c r="AR88410" s="109"/>
    </row>
    <row r="88411" spans="41:44" ht="15" customHeight="1">
      <c r="AO88411" s="104"/>
      <c r="AR88411" s="104"/>
    </row>
    <row r="88412" spans="41:44" ht="15" customHeight="1">
      <c r="AO88412" s="106"/>
      <c r="AR88412" s="106"/>
    </row>
    <row r="88413" spans="41:44" ht="15" customHeight="1">
      <c r="AO88413" s="106"/>
      <c r="AR88413" s="106"/>
    </row>
    <row r="88414" spans="41:44" ht="15" customHeight="1">
      <c r="AO88414" s="106"/>
      <c r="AR88414" s="106"/>
    </row>
    <row r="88415" spans="41:44" ht="15" customHeight="1">
      <c r="AO88415" s="106"/>
      <c r="AR88415" s="106"/>
    </row>
    <row r="88416" spans="41:44" ht="15" customHeight="1">
      <c r="AO88416" s="106"/>
      <c r="AR88416" s="106"/>
    </row>
    <row r="88417" spans="41:44" ht="15" customHeight="1">
      <c r="AO88417" s="106"/>
      <c r="AR88417" s="106"/>
    </row>
    <row r="88418" spans="41:44" ht="15" customHeight="1">
      <c r="AO88418" s="106"/>
      <c r="AR88418" s="106"/>
    </row>
    <row r="88419" spans="41:44" ht="15" customHeight="1">
      <c r="AO88419" s="108"/>
      <c r="AR88419" s="108"/>
    </row>
    <row r="88420" spans="41:44" ht="15" customHeight="1">
      <c r="AO88420" s="108"/>
      <c r="AR88420" s="108"/>
    </row>
    <row r="88421" spans="41:44" ht="15" customHeight="1">
      <c r="AO88421" s="108"/>
      <c r="AR88421" s="108"/>
    </row>
    <row r="88422" spans="41:44" ht="15" customHeight="1">
      <c r="AO88422" s="108"/>
      <c r="AR88422" s="108"/>
    </row>
    <row r="88423" spans="41:44" ht="15" customHeight="1">
      <c r="AO88423" s="108"/>
      <c r="AR88423" s="108"/>
    </row>
    <row r="88424" spans="41:44" ht="15" customHeight="1">
      <c r="AO88424" s="109"/>
      <c r="AR88424" s="109"/>
    </row>
    <row r="88425" spans="41:44" ht="15" customHeight="1">
      <c r="AO88425" s="104"/>
      <c r="AR88425" s="104"/>
    </row>
    <row r="88426" spans="41:44" ht="15" customHeight="1">
      <c r="AO88426" s="106"/>
      <c r="AR88426" s="106"/>
    </row>
    <row r="88427" spans="41:44" ht="15" customHeight="1">
      <c r="AO88427" s="106"/>
      <c r="AR88427" s="106"/>
    </row>
    <row r="88428" spans="41:44" ht="15" customHeight="1">
      <c r="AO88428" s="106"/>
      <c r="AR88428" s="106"/>
    </row>
    <row r="88429" spans="41:44" ht="15" customHeight="1">
      <c r="AO88429" s="106"/>
      <c r="AR88429" s="106"/>
    </row>
    <row r="88430" spans="41:44" ht="15" customHeight="1">
      <c r="AO88430" s="106"/>
      <c r="AR88430" s="106"/>
    </row>
    <row r="88431" spans="41:44" ht="15" customHeight="1">
      <c r="AO88431" s="106"/>
      <c r="AR88431" s="106"/>
    </row>
    <row r="88432" spans="41:44" ht="15" customHeight="1">
      <c r="AO88432" s="106"/>
      <c r="AR88432" s="106"/>
    </row>
    <row r="88433" spans="41:44" ht="15" customHeight="1">
      <c r="AO88433" s="108"/>
      <c r="AR88433" s="108"/>
    </row>
    <row r="88434" spans="41:44" ht="15" customHeight="1">
      <c r="AO88434" s="108"/>
      <c r="AR88434" s="108"/>
    </row>
    <row r="88435" spans="41:44" ht="15" customHeight="1">
      <c r="AO88435" s="108"/>
      <c r="AR88435" s="108"/>
    </row>
    <row r="88436" spans="41:44" ht="15" customHeight="1">
      <c r="AO88436" s="108"/>
      <c r="AR88436" s="108"/>
    </row>
    <row r="88437" spans="41:44" ht="15" customHeight="1">
      <c r="AO88437" s="108"/>
      <c r="AR88437" s="108"/>
    </row>
    <row r="88438" spans="41:44" ht="15" customHeight="1">
      <c r="AO88438" s="109"/>
      <c r="AR88438" s="109"/>
    </row>
    <row r="88439" spans="41:44" ht="15" customHeight="1">
      <c r="AO88439" s="104"/>
      <c r="AR88439" s="104"/>
    </row>
    <row r="88440" spans="41:44" ht="15" customHeight="1">
      <c r="AO88440" s="106"/>
      <c r="AR88440" s="106"/>
    </row>
    <row r="88441" spans="41:44" ht="15" customHeight="1">
      <c r="AO88441" s="106"/>
      <c r="AR88441" s="106"/>
    </row>
    <row r="88442" spans="41:44" ht="15" customHeight="1">
      <c r="AO88442" s="106"/>
      <c r="AR88442" s="106"/>
    </row>
    <row r="88443" spans="41:44" ht="15" customHeight="1">
      <c r="AO88443" s="106"/>
      <c r="AR88443" s="106"/>
    </row>
    <row r="88444" spans="41:44" ht="15" customHeight="1">
      <c r="AO88444" s="106"/>
      <c r="AR88444" s="106"/>
    </row>
    <row r="88445" spans="41:44" ht="15" customHeight="1">
      <c r="AO88445" s="106"/>
      <c r="AR88445" s="106"/>
    </row>
    <row r="88446" spans="41:44" ht="15" customHeight="1">
      <c r="AO88446" s="106"/>
      <c r="AR88446" s="106"/>
    </row>
    <row r="88447" spans="41:44" ht="15" customHeight="1">
      <c r="AO88447" s="108"/>
      <c r="AR88447" s="108"/>
    </row>
    <row r="88448" spans="41:44" ht="15" customHeight="1">
      <c r="AO88448" s="108"/>
      <c r="AR88448" s="108"/>
    </row>
    <row r="88449" spans="41:44" ht="15" customHeight="1">
      <c r="AO88449" s="108"/>
      <c r="AR88449" s="108"/>
    </row>
    <row r="88450" spans="41:44" ht="15" customHeight="1">
      <c r="AO88450" s="108"/>
      <c r="AR88450" s="108"/>
    </row>
    <row r="88451" spans="41:44" ht="15" customHeight="1">
      <c r="AO88451" s="108"/>
      <c r="AR88451" s="108"/>
    </row>
    <row r="88452" spans="41:44" ht="15" customHeight="1">
      <c r="AO88452" s="109"/>
      <c r="AR88452" s="109"/>
    </row>
    <row r="88453" spans="41:44" ht="15" customHeight="1">
      <c r="AO88453" s="104"/>
      <c r="AR88453" s="104"/>
    </row>
    <row r="88454" spans="41:44" ht="15" customHeight="1">
      <c r="AO88454" s="106"/>
      <c r="AR88454" s="106"/>
    </row>
    <row r="88455" spans="41:44" ht="15" customHeight="1">
      <c r="AO88455" s="106"/>
      <c r="AR88455" s="106"/>
    </row>
    <row r="88456" spans="41:44" ht="15" customHeight="1">
      <c r="AO88456" s="106"/>
      <c r="AR88456" s="106"/>
    </row>
    <row r="88457" spans="41:44" ht="15" customHeight="1">
      <c r="AO88457" s="106"/>
      <c r="AR88457" s="106"/>
    </row>
    <row r="88458" spans="41:44" ht="15" customHeight="1">
      <c r="AO88458" s="106"/>
      <c r="AR88458" s="106"/>
    </row>
    <row r="88459" spans="41:44" ht="15" customHeight="1">
      <c r="AO88459" s="106"/>
      <c r="AR88459" s="106"/>
    </row>
    <row r="88460" spans="41:44" ht="15" customHeight="1">
      <c r="AO88460" s="106"/>
      <c r="AR88460" s="106"/>
    </row>
    <row r="88461" spans="41:44" ht="15" customHeight="1">
      <c r="AO88461" s="108"/>
      <c r="AR88461" s="108"/>
    </row>
    <row r="88462" spans="41:44" ht="15" customHeight="1">
      <c r="AO88462" s="108"/>
      <c r="AR88462" s="108"/>
    </row>
    <row r="88463" spans="41:44" ht="15" customHeight="1">
      <c r="AO88463" s="108"/>
      <c r="AR88463" s="108"/>
    </row>
    <row r="88464" spans="41:44" ht="15" customHeight="1">
      <c r="AO88464" s="108"/>
      <c r="AR88464" s="108"/>
    </row>
    <row r="88465" spans="41:44" ht="15" customHeight="1">
      <c r="AO88465" s="108"/>
      <c r="AR88465" s="108"/>
    </row>
    <row r="88466" spans="41:44" ht="15" customHeight="1">
      <c r="AO88466" s="109"/>
      <c r="AR88466" s="109"/>
    </row>
    <row r="88467" spans="41:44" ht="15" customHeight="1">
      <c r="AO88467" s="104"/>
      <c r="AR88467" s="104"/>
    </row>
    <row r="88468" spans="41:44" ht="15" customHeight="1">
      <c r="AO88468" s="106"/>
      <c r="AR88468" s="106"/>
    </row>
    <row r="88469" spans="41:44" ht="15" customHeight="1">
      <c r="AO88469" s="106"/>
      <c r="AR88469" s="106"/>
    </row>
    <row r="88470" spans="41:44" ht="15" customHeight="1">
      <c r="AO88470" s="106"/>
      <c r="AR88470" s="106"/>
    </row>
    <row r="88471" spans="41:44" ht="15" customHeight="1">
      <c r="AO88471" s="106"/>
      <c r="AR88471" s="106"/>
    </row>
    <row r="88472" spans="41:44" ht="15" customHeight="1">
      <c r="AO88472" s="106"/>
      <c r="AR88472" s="106"/>
    </row>
    <row r="88473" spans="41:44" ht="15" customHeight="1">
      <c r="AO88473" s="106"/>
      <c r="AR88473" s="106"/>
    </row>
    <row r="88474" spans="41:44" ht="15" customHeight="1">
      <c r="AO88474" s="106"/>
      <c r="AR88474" s="106"/>
    </row>
    <row r="88475" spans="41:44" ht="15" customHeight="1">
      <c r="AO88475" s="108"/>
      <c r="AR88475" s="108"/>
    </row>
    <row r="88476" spans="41:44" ht="15" customHeight="1">
      <c r="AO88476" s="108"/>
      <c r="AR88476" s="108"/>
    </row>
    <row r="88477" spans="41:44" ht="15" customHeight="1">
      <c r="AO88477" s="108"/>
      <c r="AR88477" s="108"/>
    </row>
    <row r="88478" spans="41:44" ht="15" customHeight="1">
      <c r="AO88478" s="108"/>
      <c r="AR88478" s="108"/>
    </row>
    <row r="88479" spans="41:44" ht="15" customHeight="1">
      <c r="AO88479" s="108"/>
      <c r="AR88479" s="108"/>
    </row>
    <row r="88480" spans="41:44" ht="15" customHeight="1">
      <c r="AO88480" s="109"/>
      <c r="AR88480" s="109"/>
    </row>
    <row r="88481" spans="41:44" ht="15" customHeight="1">
      <c r="AO88481" s="104"/>
      <c r="AR88481" s="104"/>
    </row>
    <row r="88482" spans="41:44" ht="15" customHeight="1">
      <c r="AO88482" s="106"/>
      <c r="AR88482" s="106"/>
    </row>
    <row r="88483" spans="41:44" ht="15" customHeight="1">
      <c r="AO88483" s="106"/>
      <c r="AR88483" s="106"/>
    </row>
    <row r="88484" spans="41:44" ht="15" customHeight="1">
      <c r="AO88484" s="106"/>
      <c r="AR88484" s="106"/>
    </row>
    <row r="88485" spans="41:44" ht="15" customHeight="1">
      <c r="AO88485" s="106"/>
      <c r="AR88485" s="106"/>
    </row>
    <row r="88486" spans="41:44" ht="15" customHeight="1">
      <c r="AO88486" s="106"/>
      <c r="AR88486" s="106"/>
    </row>
    <row r="88487" spans="41:44" ht="15" customHeight="1">
      <c r="AO88487" s="106"/>
      <c r="AR88487" s="106"/>
    </row>
    <row r="88488" spans="41:44" ht="15" customHeight="1">
      <c r="AO88488" s="106"/>
      <c r="AR88488" s="106"/>
    </row>
    <row r="88489" spans="41:44" ht="15" customHeight="1">
      <c r="AO88489" s="108"/>
      <c r="AR88489" s="108"/>
    </row>
    <row r="88490" spans="41:44" ht="15" customHeight="1">
      <c r="AO88490" s="108"/>
      <c r="AR88490" s="108"/>
    </row>
    <row r="88491" spans="41:44" ht="15" customHeight="1">
      <c r="AO88491" s="108"/>
      <c r="AR88491" s="108"/>
    </row>
    <row r="88492" spans="41:44" ht="15" customHeight="1">
      <c r="AO88492" s="108"/>
      <c r="AR88492" s="108"/>
    </row>
    <row r="88493" spans="41:44" ht="15" customHeight="1">
      <c r="AO88493" s="108"/>
      <c r="AR88493" s="108"/>
    </row>
    <row r="88494" spans="41:44" ht="15" customHeight="1">
      <c r="AO88494" s="109"/>
      <c r="AR88494" s="109"/>
    </row>
    <row r="88495" spans="41:44" ht="15" customHeight="1">
      <c r="AO88495" s="104"/>
      <c r="AR88495" s="104"/>
    </row>
    <row r="88496" spans="41:44" ht="15" customHeight="1">
      <c r="AO88496" s="106"/>
      <c r="AR88496" s="106"/>
    </row>
    <row r="88497" spans="41:44" ht="15" customHeight="1">
      <c r="AO88497" s="106"/>
      <c r="AR88497" s="106"/>
    </row>
    <row r="88498" spans="41:44" ht="15" customHeight="1">
      <c r="AO88498" s="106"/>
      <c r="AR88498" s="106"/>
    </row>
    <row r="88499" spans="41:44" ht="15" customHeight="1">
      <c r="AO88499" s="106"/>
      <c r="AR88499" s="106"/>
    </row>
    <row r="88500" spans="41:44" ht="15" customHeight="1">
      <c r="AO88500" s="106"/>
      <c r="AR88500" s="106"/>
    </row>
    <row r="88501" spans="41:44" ht="15" customHeight="1">
      <c r="AO88501" s="106"/>
      <c r="AR88501" s="106"/>
    </row>
    <row r="88502" spans="41:44" ht="15" customHeight="1">
      <c r="AO88502" s="106"/>
      <c r="AR88502" s="106"/>
    </row>
    <row r="88503" spans="41:44" ht="15" customHeight="1">
      <c r="AO88503" s="108"/>
      <c r="AR88503" s="108"/>
    </row>
    <row r="88504" spans="41:44" ht="15" customHeight="1">
      <c r="AO88504" s="108"/>
      <c r="AR88504" s="108"/>
    </row>
    <row r="88505" spans="41:44" ht="15" customHeight="1">
      <c r="AO88505" s="108"/>
      <c r="AR88505" s="108"/>
    </row>
    <row r="88506" spans="41:44" ht="15" customHeight="1">
      <c r="AO88506" s="108"/>
      <c r="AR88506" s="108"/>
    </row>
    <row r="88507" spans="41:44" ht="15" customHeight="1">
      <c r="AO88507" s="108"/>
      <c r="AR88507" s="108"/>
    </row>
    <row r="88508" spans="41:44" ht="15" customHeight="1">
      <c r="AO88508" s="109"/>
      <c r="AR88508" s="109"/>
    </row>
    <row r="88509" spans="41:44" ht="15" customHeight="1">
      <c r="AO88509" s="104"/>
      <c r="AR88509" s="104"/>
    </row>
    <row r="88510" spans="41:44" ht="15" customHeight="1">
      <c r="AO88510" s="106"/>
      <c r="AR88510" s="106"/>
    </row>
    <row r="88511" spans="41:44" ht="15" customHeight="1">
      <c r="AO88511" s="106"/>
      <c r="AR88511" s="106"/>
    </row>
    <row r="88512" spans="41:44" ht="15" customHeight="1">
      <c r="AO88512" s="106"/>
      <c r="AR88512" s="106"/>
    </row>
    <row r="88513" spans="41:44" ht="15" customHeight="1">
      <c r="AO88513" s="106"/>
      <c r="AR88513" s="106"/>
    </row>
    <row r="88514" spans="41:44" ht="15" customHeight="1">
      <c r="AO88514" s="106"/>
      <c r="AR88514" s="106"/>
    </row>
    <row r="88515" spans="41:44" ht="15" customHeight="1">
      <c r="AO88515" s="106"/>
      <c r="AR88515" s="106"/>
    </row>
    <row r="88516" spans="41:44" ht="15" customHeight="1">
      <c r="AO88516" s="106"/>
      <c r="AR88516" s="106"/>
    </row>
    <row r="88517" spans="41:44" ht="15" customHeight="1">
      <c r="AO88517" s="108"/>
      <c r="AR88517" s="108"/>
    </row>
    <row r="88518" spans="41:44" ht="15" customHeight="1">
      <c r="AO88518" s="108"/>
      <c r="AR88518" s="108"/>
    </row>
    <row r="88519" spans="41:44" ht="15" customHeight="1">
      <c r="AO88519" s="108"/>
      <c r="AR88519" s="108"/>
    </row>
    <row r="88520" spans="41:44" ht="15" customHeight="1">
      <c r="AO88520" s="108"/>
      <c r="AR88520" s="108"/>
    </row>
    <row r="88521" spans="41:44" ht="15" customHeight="1">
      <c r="AO88521" s="108"/>
      <c r="AR88521" s="108"/>
    </row>
    <row r="88522" spans="41:44" ht="15" customHeight="1">
      <c r="AO88522" s="109"/>
      <c r="AR88522" s="109"/>
    </row>
    <row r="88523" spans="41:44" ht="15" customHeight="1">
      <c r="AO88523" s="104"/>
      <c r="AR88523" s="104"/>
    </row>
    <row r="88524" spans="41:44" ht="15" customHeight="1">
      <c r="AO88524" s="106"/>
      <c r="AR88524" s="106"/>
    </row>
    <row r="88525" spans="41:44" ht="15" customHeight="1">
      <c r="AO88525" s="106"/>
      <c r="AR88525" s="106"/>
    </row>
    <row r="88526" spans="41:44" ht="15" customHeight="1">
      <c r="AO88526" s="106"/>
      <c r="AR88526" s="106"/>
    </row>
    <row r="88527" spans="41:44" ht="15" customHeight="1">
      <c r="AO88527" s="106"/>
      <c r="AR88527" s="106"/>
    </row>
    <row r="88528" spans="41:44" ht="15" customHeight="1">
      <c r="AO88528" s="106"/>
      <c r="AR88528" s="106"/>
    </row>
    <row r="88529" spans="41:44" ht="15" customHeight="1">
      <c r="AO88529" s="106"/>
      <c r="AR88529" s="106"/>
    </row>
    <row r="88530" spans="41:44" ht="15" customHeight="1">
      <c r="AO88530" s="106"/>
      <c r="AR88530" s="106"/>
    </row>
    <row r="88531" spans="41:44" ht="15" customHeight="1">
      <c r="AO88531" s="108"/>
      <c r="AR88531" s="108"/>
    </row>
    <row r="88532" spans="41:44" ht="15" customHeight="1">
      <c r="AO88532" s="108"/>
      <c r="AR88532" s="108"/>
    </row>
    <row r="88533" spans="41:44" ht="15" customHeight="1">
      <c r="AO88533" s="108"/>
      <c r="AR88533" s="108"/>
    </row>
    <row r="88534" spans="41:44" ht="15" customHeight="1">
      <c r="AO88534" s="108"/>
      <c r="AR88534" s="108"/>
    </row>
    <row r="88535" spans="41:44" ht="15" customHeight="1">
      <c r="AO88535" s="108"/>
      <c r="AR88535" s="108"/>
    </row>
    <row r="88536" spans="41:44" ht="15" customHeight="1">
      <c r="AO88536" s="109"/>
      <c r="AR88536" s="109"/>
    </row>
    <row r="88537" spans="41:44" ht="15" customHeight="1">
      <c r="AO88537" s="104"/>
      <c r="AR88537" s="104"/>
    </row>
    <row r="88538" spans="41:44" ht="15" customHeight="1">
      <c r="AO88538" s="106"/>
      <c r="AR88538" s="106"/>
    </row>
    <row r="88539" spans="41:44" ht="15" customHeight="1">
      <c r="AO88539" s="106"/>
      <c r="AR88539" s="106"/>
    </row>
    <row r="88540" spans="41:44" ht="15" customHeight="1">
      <c r="AO88540" s="106"/>
      <c r="AR88540" s="106"/>
    </row>
    <row r="88541" spans="41:44" ht="15" customHeight="1">
      <c r="AO88541" s="106"/>
      <c r="AR88541" s="106"/>
    </row>
    <row r="88542" spans="41:44" ht="15" customHeight="1">
      <c r="AO88542" s="106"/>
      <c r="AR88542" s="106"/>
    </row>
    <row r="88543" spans="41:44" ht="15" customHeight="1">
      <c r="AO88543" s="106"/>
      <c r="AR88543" s="106"/>
    </row>
    <row r="88544" spans="41:44" ht="15" customHeight="1">
      <c r="AO88544" s="106"/>
      <c r="AR88544" s="106"/>
    </row>
    <row r="88545" spans="41:44" ht="15" customHeight="1">
      <c r="AO88545" s="108"/>
      <c r="AR88545" s="108"/>
    </row>
    <row r="88546" spans="41:44" ht="15" customHeight="1">
      <c r="AO88546" s="108"/>
      <c r="AR88546" s="108"/>
    </row>
    <row r="88547" spans="41:44" ht="15" customHeight="1">
      <c r="AO88547" s="108"/>
      <c r="AR88547" s="108"/>
    </row>
    <row r="88548" spans="41:44" ht="15" customHeight="1">
      <c r="AO88548" s="108"/>
      <c r="AR88548" s="108"/>
    </row>
    <row r="88549" spans="41:44" ht="15" customHeight="1">
      <c r="AO88549" s="108"/>
      <c r="AR88549" s="108"/>
    </row>
    <row r="88550" spans="41:44" ht="15" customHeight="1">
      <c r="AO88550" s="109"/>
      <c r="AR88550" s="109"/>
    </row>
    <row r="88551" spans="41:44" ht="15" customHeight="1">
      <c r="AO88551" s="104"/>
      <c r="AR88551" s="104"/>
    </row>
    <row r="88552" spans="41:44" ht="15" customHeight="1">
      <c r="AO88552" s="106"/>
      <c r="AR88552" s="106"/>
    </row>
    <row r="88553" spans="41:44" ht="15" customHeight="1">
      <c r="AO88553" s="106"/>
      <c r="AR88553" s="106"/>
    </row>
    <row r="88554" spans="41:44" ht="15" customHeight="1">
      <c r="AO88554" s="106"/>
      <c r="AR88554" s="106"/>
    </row>
    <row r="88555" spans="41:44" ht="15" customHeight="1">
      <c r="AO88555" s="106"/>
      <c r="AR88555" s="106"/>
    </row>
    <row r="88556" spans="41:44" ht="15" customHeight="1">
      <c r="AO88556" s="106"/>
      <c r="AR88556" s="106"/>
    </row>
    <row r="88557" spans="41:44" ht="15" customHeight="1">
      <c r="AO88557" s="106"/>
      <c r="AR88557" s="106"/>
    </row>
    <row r="88558" spans="41:44" ht="15" customHeight="1">
      <c r="AO88558" s="106"/>
      <c r="AR88558" s="106"/>
    </row>
    <row r="88559" spans="41:44" ht="15" customHeight="1">
      <c r="AO88559" s="108"/>
      <c r="AR88559" s="108"/>
    </row>
    <row r="88560" spans="41:44" ht="15" customHeight="1">
      <c r="AO88560" s="108"/>
      <c r="AR88560" s="108"/>
    </row>
    <row r="88561" spans="41:44" ht="15" customHeight="1">
      <c r="AO88561" s="108"/>
      <c r="AR88561" s="108"/>
    </row>
    <row r="88562" spans="41:44" ht="15" customHeight="1">
      <c r="AO88562" s="108"/>
      <c r="AR88562" s="108"/>
    </row>
    <row r="88563" spans="41:44" ht="15" customHeight="1">
      <c r="AO88563" s="108"/>
      <c r="AR88563" s="108"/>
    </row>
    <row r="88564" spans="41:44" ht="15" customHeight="1">
      <c r="AO88564" s="109"/>
      <c r="AR88564" s="109"/>
    </row>
    <row r="88565" spans="41:44" ht="15" customHeight="1">
      <c r="AO88565" s="104"/>
      <c r="AR88565" s="104"/>
    </row>
    <row r="88566" spans="41:44" ht="15" customHeight="1">
      <c r="AO88566" s="106"/>
      <c r="AR88566" s="106"/>
    </row>
    <row r="88567" spans="41:44" ht="15" customHeight="1">
      <c r="AO88567" s="106"/>
      <c r="AR88567" s="106"/>
    </row>
    <row r="88568" spans="41:44" ht="15" customHeight="1">
      <c r="AO88568" s="106"/>
      <c r="AR88568" s="106"/>
    </row>
    <row r="88569" spans="41:44" ht="15" customHeight="1">
      <c r="AO88569" s="106"/>
      <c r="AR88569" s="106"/>
    </row>
    <row r="88570" spans="41:44" ht="15" customHeight="1">
      <c r="AO88570" s="106"/>
      <c r="AR88570" s="106"/>
    </row>
    <row r="88571" spans="41:44" ht="15" customHeight="1">
      <c r="AO88571" s="106"/>
      <c r="AR88571" s="106"/>
    </row>
    <row r="88572" spans="41:44" ht="15" customHeight="1">
      <c r="AO88572" s="106"/>
      <c r="AR88572" s="106"/>
    </row>
    <row r="88573" spans="41:44" ht="15" customHeight="1">
      <c r="AO88573" s="108"/>
      <c r="AR88573" s="108"/>
    </row>
    <row r="88574" spans="41:44" ht="15" customHeight="1">
      <c r="AO88574" s="108"/>
      <c r="AR88574" s="108"/>
    </row>
    <row r="88575" spans="41:44" ht="15" customHeight="1">
      <c r="AO88575" s="108"/>
      <c r="AR88575" s="108"/>
    </row>
    <row r="88576" spans="41:44" ht="15" customHeight="1">
      <c r="AO88576" s="108"/>
      <c r="AR88576" s="108"/>
    </row>
    <row r="88577" spans="41:44" ht="15" customHeight="1">
      <c r="AO88577" s="108"/>
      <c r="AR88577" s="108"/>
    </row>
    <row r="88578" spans="41:44" ht="15" customHeight="1">
      <c r="AO88578" s="109"/>
      <c r="AR88578" s="109"/>
    </row>
    <row r="88579" spans="41:44" ht="15" customHeight="1">
      <c r="AO88579" s="104"/>
      <c r="AR88579" s="104"/>
    </row>
    <row r="88580" spans="41:44" ht="15" customHeight="1">
      <c r="AO88580" s="106"/>
      <c r="AR88580" s="106"/>
    </row>
    <row r="88581" spans="41:44" ht="15" customHeight="1">
      <c r="AO88581" s="106"/>
      <c r="AR88581" s="106"/>
    </row>
    <row r="88582" spans="41:44" ht="15" customHeight="1">
      <c r="AO88582" s="106"/>
      <c r="AR88582" s="106"/>
    </row>
    <row r="88583" spans="41:44" ht="15" customHeight="1">
      <c r="AO88583" s="106"/>
      <c r="AR88583" s="106"/>
    </row>
    <row r="88584" spans="41:44" ht="15" customHeight="1">
      <c r="AO88584" s="106"/>
      <c r="AR88584" s="106"/>
    </row>
    <row r="88585" spans="41:44" ht="15" customHeight="1">
      <c r="AO88585" s="106"/>
      <c r="AR88585" s="106"/>
    </row>
    <row r="88586" spans="41:44" ht="15" customHeight="1">
      <c r="AO88586" s="106"/>
      <c r="AR88586" s="106"/>
    </row>
    <row r="88587" spans="41:44" ht="15" customHeight="1">
      <c r="AO88587" s="108"/>
      <c r="AR88587" s="108"/>
    </row>
    <row r="88588" spans="41:44" ht="15" customHeight="1">
      <c r="AO88588" s="108"/>
      <c r="AR88588" s="108"/>
    </row>
    <row r="88589" spans="41:44" ht="15" customHeight="1">
      <c r="AO88589" s="108"/>
      <c r="AR88589" s="108"/>
    </row>
    <row r="88590" spans="41:44" ht="15" customHeight="1">
      <c r="AO88590" s="108"/>
      <c r="AR88590" s="108"/>
    </row>
    <row r="88591" spans="41:44" ht="15" customHeight="1">
      <c r="AO88591" s="108"/>
      <c r="AR88591" s="108"/>
    </row>
    <row r="88592" spans="41:44" ht="15" customHeight="1">
      <c r="AO88592" s="109"/>
      <c r="AR88592" s="109"/>
    </row>
    <row r="88593" spans="41:44" ht="15" customHeight="1">
      <c r="AO88593" s="104"/>
      <c r="AR88593" s="104"/>
    </row>
    <row r="88594" spans="41:44" ht="15" customHeight="1">
      <c r="AO88594" s="106"/>
      <c r="AR88594" s="106"/>
    </row>
    <row r="88595" spans="41:44" ht="15" customHeight="1">
      <c r="AO88595" s="106"/>
      <c r="AR88595" s="106"/>
    </row>
    <row r="88596" spans="41:44" ht="15" customHeight="1">
      <c r="AO88596" s="106"/>
      <c r="AR88596" s="106"/>
    </row>
    <row r="88597" spans="41:44" ht="15" customHeight="1">
      <c r="AO88597" s="106"/>
      <c r="AR88597" s="106"/>
    </row>
    <row r="88598" spans="41:44" ht="15" customHeight="1">
      <c r="AO88598" s="106"/>
      <c r="AR88598" s="106"/>
    </row>
    <row r="88599" spans="41:44" ht="15" customHeight="1">
      <c r="AO88599" s="106"/>
      <c r="AR88599" s="106"/>
    </row>
    <row r="88600" spans="41:44" ht="15" customHeight="1">
      <c r="AO88600" s="106"/>
      <c r="AR88600" s="106"/>
    </row>
    <row r="88601" spans="41:44" ht="15" customHeight="1">
      <c r="AO88601" s="108"/>
      <c r="AR88601" s="108"/>
    </row>
    <row r="88602" spans="41:44" ht="15" customHeight="1">
      <c r="AO88602" s="108"/>
      <c r="AR88602" s="108"/>
    </row>
    <row r="88603" spans="41:44" ht="15" customHeight="1">
      <c r="AO88603" s="108"/>
      <c r="AR88603" s="108"/>
    </row>
    <row r="88604" spans="41:44" ht="15" customHeight="1">
      <c r="AO88604" s="108"/>
      <c r="AR88604" s="108"/>
    </row>
    <row r="88605" spans="41:44" ht="15" customHeight="1">
      <c r="AO88605" s="108"/>
      <c r="AR88605" s="108"/>
    </row>
    <row r="88606" spans="41:44" ht="15" customHeight="1">
      <c r="AO88606" s="109"/>
      <c r="AR88606" s="109"/>
    </row>
    <row r="88607" spans="41:44" ht="15" customHeight="1">
      <c r="AO88607" s="104"/>
      <c r="AR88607" s="104"/>
    </row>
    <row r="88608" spans="41:44" ht="15" customHeight="1">
      <c r="AO88608" s="106"/>
      <c r="AR88608" s="106"/>
    </row>
    <row r="88609" spans="41:44" ht="15" customHeight="1">
      <c r="AO88609" s="106"/>
      <c r="AR88609" s="106"/>
    </row>
    <row r="88610" spans="41:44" ht="15" customHeight="1">
      <c r="AO88610" s="106"/>
      <c r="AR88610" s="106"/>
    </row>
    <row r="88611" spans="41:44" ht="15" customHeight="1">
      <c r="AO88611" s="106"/>
      <c r="AR88611" s="106"/>
    </row>
    <row r="88612" spans="41:44" ht="15" customHeight="1">
      <c r="AO88612" s="106"/>
      <c r="AR88612" s="106"/>
    </row>
    <row r="88613" spans="41:44" ht="15" customHeight="1">
      <c r="AO88613" s="106"/>
      <c r="AR88613" s="106"/>
    </row>
    <row r="88614" spans="41:44" ht="15" customHeight="1">
      <c r="AO88614" s="106"/>
      <c r="AR88614" s="106"/>
    </row>
    <row r="88615" spans="41:44" ht="15" customHeight="1">
      <c r="AO88615" s="108"/>
      <c r="AR88615" s="108"/>
    </row>
    <row r="88616" spans="41:44" ht="15" customHeight="1">
      <c r="AO88616" s="108"/>
      <c r="AR88616" s="108"/>
    </row>
    <row r="88617" spans="41:44" ht="15" customHeight="1">
      <c r="AO88617" s="108"/>
      <c r="AR88617" s="108"/>
    </row>
    <row r="88618" spans="41:44" ht="15" customHeight="1">
      <c r="AO88618" s="108"/>
      <c r="AR88618" s="108"/>
    </row>
    <row r="88619" spans="41:44" ht="15" customHeight="1">
      <c r="AO88619" s="108"/>
      <c r="AR88619" s="108"/>
    </row>
    <row r="88620" spans="41:44" ht="15" customHeight="1">
      <c r="AO88620" s="109"/>
      <c r="AR88620" s="109"/>
    </row>
    <row r="88621" spans="41:44" ht="15" customHeight="1">
      <c r="AO88621" s="104"/>
      <c r="AR88621" s="104"/>
    </row>
    <row r="88622" spans="41:44" ht="15" customHeight="1">
      <c r="AO88622" s="106"/>
      <c r="AR88622" s="106"/>
    </row>
    <row r="88623" spans="41:44" ht="15" customHeight="1">
      <c r="AO88623" s="106"/>
      <c r="AR88623" s="106"/>
    </row>
    <row r="88624" spans="41:44" ht="15" customHeight="1">
      <c r="AO88624" s="106"/>
      <c r="AR88624" s="106"/>
    </row>
    <row r="88625" spans="41:44" ht="15" customHeight="1">
      <c r="AO88625" s="106"/>
      <c r="AR88625" s="106"/>
    </row>
    <row r="88626" spans="41:44" ht="15" customHeight="1">
      <c r="AO88626" s="106"/>
      <c r="AR88626" s="106"/>
    </row>
    <row r="88627" spans="41:44" ht="15" customHeight="1">
      <c r="AO88627" s="106"/>
      <c r="AR88627" s="106"/>
    </row>
    <row r="88628" spans="41:44" ht="15" customHeight="1">
      <c r="AO88628" s="106"/>
      <c r="AR88628" s="106"/>
    </row>
    <row r="88629" spans="41:44" ht="15" customHeight="1">
      <c r="AO88629" s="108"/>
      <c r="AR88629" s="108"/>
    </row>
    <row r="88630" spans="41:44" ht="15" customHeight="1">
      <c r="AO88630" s="108"/>
      <c r="AR88630" s="108"/>
    </row>
    <row r="88631" spans="41:44" ht="15" customHeight="1">
      <c r="AO88631" s="108"/>
      <c r="AR88631" s="108"/>
    </row>
    <row r="88632" spans="41:44" ht="15" customHeight="1">
      <c r="AO88632" s="108"/>
      <c r="AR88632" s="108"/>
    </row>
    <row r="88633" spans="41:44" ht="15" customHeight="1">
      <c r="AO88633" s="108"/>
      <c r="AR88633" s="108"/>
    </row>
    <row r="88634" spans="41:44" ht="15" customHeight="1">
      <c r="AO88634" s="109"/>
      <c r="AR88634" s="109"/>
    </row>
    <row r="88635" spans="41:44" ht="15" customHeight="1">
      <c r="AO88635" s="104"/>
      <c r="AR88635" s="104"/>
    </row>
    <row r="88636" spans="41:44" ht="15" customHeight="1">
      <c r="AO88636" s="106"/>
      <c r="AR88636" s="106"/>
    </row>
    <row r="88637" spans="41:44" ht="15" customHeight="1">
      <c r="AO88637" s="106"/>
      <c r="AR88637" s="106"/>
    </row>
    <row r="88638" spans="41:44" ht="15" customHeight="1">
      <c r="AO88638" s="106"/>
      <c r="AR88638" s="106"/>
    </row>
    <row r="88639" spans="41:44" ht="15" customHeight="1">
      <c r="AO88639" s="106"/>
      <c r="AR88639" s="106"/>
    </row>
    <row r="88640" spans="41:44" ht="15" customHeight="1">
      <c r="AO88640" s="106"/>
      <c r="AR88640" s="106"/>
    </row>
    <row r="88641" spans="41:44" ht="15" customHeight="1">
      <c r="AO88641" s="106"/>
      <c r="AR88641" s="106"/>
    </row>
    <row r="88642" spans="41:44" ht="15" customHeight="1">
      <c r="AO88642" s="106"/>
      <c r="AR88642" s="106"/>
    </row>
    <row r="88643" spans="41:44" ht="15" customHeight="1">
      <c r="AO88643" s="108"/>
      <c r="AR88643" s="108"/>
    </row>
    <row r="88644" spans="41:44" ht="15" customHeight="1">
      <c r="AO88644" s="108"/>
      <c r="AR88644" s="108"/>
    </row>
    <row r="88645" spans="41:44" ht="15" customHeight="1">
      <c r="AO88645" s="108"/>
      <c r="AR88645" s="108"/>
    </row>
    <row r="88646" spans="41:44" ht="15" customHeight="1">
      <c r="AO88646" s="108"/>
      <c r="AR88646" s="108"/>
    </row>
    <row r="88647" spans="41:44" ht="15" customHeight="1">
      <c r="AO88647" s="108"/>
      <c r="AR88647" s="108"/>
    </row>
    <row r="88648" spans="41:44" ht="15" customHeight="1">
      <c r="AO88648" s="109"/>
      <c r="AR88648" s="109"/>
    </row>
    <row r="88649" spans="41:44" ht="15" customHeight="1">
      <c r="AO88649" s="104"/>
      <c r="AR88649" s="104"/>
    </row>
    <row r="88650" spans="41:44" ht="15" customHeight="1">
      <c r="AO88650" s="106"/>
      <c r="AR88650" s="106"/>
    </row>
    <row r="88651" spans="41:44" ht="15" customHeight="1">
      <c r="AO88651" s="106"/>
      <c r="AR88651" s="106"/>
    </row>
    <row r="88652" spans="41:44" ht="15" customHeight="1">
      <c r="AO88652" s="106"/>
      <c r="AR88652" s="106"/>
    </row>
    <row r="88653" spans="41:44" ht="15" customHeight="1">
      <c r="AO88653" s="106"/>
      <c r="AR88653" s="106"/>
    </row>
    <row r="88654" spans="41:44" ht="15" customHeight="1">
      <c r="AO88654" s="106"/>
      <c r="AR88654" s="106"/>
    </row>
    <row r="88655" spans="41:44" ht="15" customHeight="1">
      <c r="AO88655" s="106"/>
      <c r="AR88655" s="106"/>
    </row>
    <row r="88656" spans="41:44" ht="15" customHeight="1">
      <c r="AO88656" s="106"/>
      <c r="AR88656" s="106"/>
    </row>
    <row r="88657" spans="41:44" ht="15" customHeight="1">
      <c r="AO88657" s="108"/>
      <c r="AR88657" s="108"/>
    </row>
    <row r="88658" spans="41:44" ht="15" customHeight="1">
      <c r="AO88658" s="108"/>
      <c r="AR88658" s="108"/>
    </row>
    <row r="88659" spans="41:44" ht="15" customHeight="1">
      <c r="AO88659" s="108"/>
      <c r="AR88659" s="108"/>
    </row>
    <row r="88660" spans="41:44" ht="15" customHeight="1">
      <c r="AO88660" s="108"/>
      <c r="AR88660" s="108"/>
    </row>
    <row r="88661" spans="41:44" ht="15" customHeight="1">
      <c r="AO88661" s="108"/>
      <c r="AR88661" s="108"/>
    </row>
    <row r="88662" spans="41:44" ht="15" customHeight="1">
      <c r="AO88662" s="109"/>
      <c r="AR88662" s="109"/>
    </row>
    <row r="88663" spans="41:44" ht="15" customHeight="1">
      <c r="AO88663" s="104"/>
      <c r="AR88663" s="104"/>
    </row>
    <row r="88664" spans="41:44" ht="15" customHeight="1">
      <c r="AO88664" s="106"/>
      <c r="AR88664" s="106"/>
    </row>
    <row r="88665" spans="41:44" ht="15" customHeight="1">
      <c r="AO88665" s="106"/>
      <c r="AR88665" s="106"/>
    </row>
    <row r="88666" spans="41:44" ht="15" customHeight="1">
      <c r="AO88666" s="106"/>
      <c r="AR88666" s="106"/>
    </row>
    <row r="88667" spans="41:44" ht="15" customHeight="1">
      <c r="AO88667" s="106"/>
      <c r="AR88667" s="106"/>
    </row>
    <row r="88668" spans="41:44" ht="15" customHeight="1">
      <c r="AO88668" s="106"/>
      <c r="AR88668" s="106"/>
    </row>
    <row r="88669" spans="41:44" ht="15" customHeight="1">
      <c r="AO88669" s="106"/>
      <c r="AR88669" s="106"/>
    </row>
    <row r="88670" spans="41:44" ht="15" customHeight="1">
      <c r="AO88670" s="106"/>
      <c r="AR88670" s="106"/>
    </row>
    <row r="88671" spans="41:44" ht="15" customHeight="1">
      <c r="AO88671" s="108"/>
      <c r="AR88671" s="108"/>
    </row>
    <row r="88672" spans="41:44" ht="15" customHeight="1">
      <c r="AO88672" s="108"/>
      <c r="AR88672" s="108"/>
    </row>
    <row r="88673" spans="41:44" ht="15" customHeight="1">
      <c r="AO88673" s="108"/>
      <c r="AR88673" s="108"/>
    </row>
    <row r="88674" spans="41:44" ht="15" customHeight="1">
      <c r="AO88674" s="108"/>
      <c r="AR88674" s="108"/>
    </row>
    <row r="88675" spans="41:44" ht="15" customHeight="1">
      <c r="AO88675" s="108"/>
      <c r="AR88675" s="108"/>
    </row>
    <row r="88676" spans="41:44" ht="15" customHeight="1">
      <c r="AO88676" s="109"/>
      <c r="AR88676" s="109"/>
    </row>
    <row r="88677" spans="41:44" ht="15" customHeight="1">
      <c r="AO88677" s="104"/>
      <c r="AR88677" s="104"/>
    </row>
    <row r="88678" spans="41:44" ht="15" customHeight="1">
      <c r="AO88678" s="106"/>
      <c r="AR88678" s="106"/>
    </row>
    <row r="88679" spans="41:44" ht="15" customHeight="1">
      <c r="AO88679" s="106"/>
      <c r="AR88679" s="106"/>
    </row>
    <row r="88680" spans="41:44" ht="15" customHeight="1">
      <c r="AO88680" s="106"/>
      <c r="AR88680" s="106"/>
    </row>
    <row r="88681" spans="41:44" ht="15" customHeight="1">
      <c r="AO88681" s="106"/>
      <c r="AR88681" s="106"/>
    </row>
    <row r="88682" spans="41:44" ht="15" customHeight="1">
      <c r="AO88682" s="106"/>
      <c r="AR88682" s="106"/>
    </row>
    <row r="88683" spans="41:44" ht="15" customHeight="1">
      <c r="AO88683" s="106"/>
      <c r="AR88683" s="106"/>
    </row>
    <row r="88684" spans="41:44" ht="15" customHeight="1">
      <c r="AO88684" s="106"/>
      <c r="AR88684" s="106"/>
    </row>
    <row r="88685" spans="41:44" ht="15" customHeight="1">
      <c r="AO88685" s="108"/>
      <c r="AR88685" s="108"/>
    </row>
    <row r="88686" spans="41:44" ht="15" customHeight="1">
      <c r="AO88686" s="108"/>
      <c r="AR88686" s="108"/>
    </row>
    <row r="88687" spans="41:44" ht="15" customHeight="1">
      <c r="AO88687" s="108"/>
      <c r="AR88687" s="108"/>
    </row>
    <row r="88688" spans="41:44" ht="15" customHeight="1">
      <c r="AO88688" s="108"/>
      <c r="AR88688" s="108"/>
    </row>
    <row r="88689" spans="41:44" ht="15" customHeight="1">
      <c r="AO88689" s="108"/>
      <c r="AR88689" s="108"/>
    </row>
    <row r="88690" spans="41:44" ht="15" customHeight="1">
      <c r="AO88690" s="109"/>
      <c r="AR88690" s="109"/>
    </row>
    <row r="88691" spans="41:44" ht="15" customHeight="1">
      <c r="AO88691" s="104"/>
      <c r="AR88691" s="104"/>
    </row>
    <row r="88692" spans="41:44" ht="15" customHeight="1">
      <c r="AO88692" s="106"/>
      <c r="AR88692" s="106"/>
    </row>
    <row r="88693" spans="41:44" ht="15" customHeight="1">
      <c r="AO88693" s="106"/>
      <c r="AR88693" s="106"/>
    </row>
    <row r="88694" spans="41:44" ht="15" customHeight="1">
      <c r="AO88694" s="106"/>
      <c r="AR88694" s="106"/>
    </row>
    <row r="88695" spans="41:44" ht="15" customHeight="1">
      <c r="AO88695" s="106"/>
      <c r="AR88695" s="106"/>
    </row>
    <row r="88696" spans="41:44" ht="15" customHeight="1">
      <c r="AO88696" s="106"/>
      <c r="AR88696" s="106"/>
    </row>
    <row r="88697" spans="41:44" ht="15" customHeight="1">
      <c r="AO88697" s="106"/>
      <c r="AR88697" s="106"/>
    </row>
    <row r="88698" spans="41:44" ht="15" customHeight="1">
      <c r="AO88698" s="106"/>
      <c r="AR88698" s="106"/>
    </row>
    <row r="88699" spans="41:44" ht="15" customHeight="1">
      <c r="AO88699" s="108"/>
      <c r="AR88699" s="108"/>
    </row>
    <row r="88700" spans="41:44" ht="15" customHeight="1">
      <c r="AO88700" s="108"/>
      <c r="AR88700" s="108"/>
    </row>
    <row r="88701" spans="41:44" ht="15" customHeight="1">
      <c r="AO88701" s="108"/>
      <c r="AR88701" s="108"/>
    </row>
    <row r="88702" spans="41:44" ht="15" customHeight="1">
      <c r="AO88702" s="108"/>
      <c r="AR88702" s="108"/>
    </row>
    <row r="88703" spans="41:44" ht="15" customHeight="1">
      <c r="AO88703" s="108"/>
      <c r="AR88703" s="108"/>
    </row>
    <row r="88704" spans="41:44" ht="15" customHeight="1">
      <c r="AO88704" s="109"/>
      <c r="AR88704" s="109"/>
    </row>
    <row r="88705" spans="41:44" ht="15" customHeight="1">
      <c r="AO88705" s="104"/>
      <c r="AR88705" s="104"/>
    </row>
    <row r="88706" spans="41:44" ht="15" customHeight="1">
      <c r="AO88706" s="106"/>
      <c r="AR88706" s="106"/>
    </row>
    <row r="88707" spans="41:44" ht="15" customHeight="1">
      <c r="AO88707" s="106"/>
      <c r="AR88707" s="106"/>
    </row>
    <row r="88708" spans="41:44" ht="15" customHeight="1">
      <c r="AO88708" s="106"/>
      <c r="AR88708" s="106"/>
    </row>
    <row r="88709" spans="41:44" ht="15" customHeight="1">
      <c r="AO88709" s="106"/>
      <c r="AR88709" s="106"/>
    </row>
    <row r="88710" spans="41:44" ht="15" customHeight="1">
      <c r="AO88710" s="106"/>
      <c r="AR88710" s="106"/>
    </row>
    <row r="88711" spans="41:44" ht="15" customHeight="1">
      <c r="AO88711" s="106"/>
      <c r="AR88711" s="106"/>
    </row>
    <row r="88712" spans="41:44" ht="15" customHeight="1">
      <c r="AO88712" s="106"/>
      <c r="AR88712" s="106"/>
    </row>
    <row r="88713" spans="41:44" ht="15" customHeight="1">
      <c r="AO88713" s="108"/>
      <c r="AR88713" s="108"/>
    </row>
    <row r="88714" spans="41:44" ht="15" customHeight="1">
      <c r="AO88714" s="108"/>
      <c r="AR88714" s="108"/>
    </row>
    <row r="88715" spans="41:44" ht="15" customHeight="1">
      <c r="AO88715" s="108"/>
      <c r="AR88715" s="108"/>
    </row>
    <row r="88716" spans="41:44" ht="15" customHeight="1">
      <c r="AO88716" s="108"/>
      <c r="AR88716" s="108"/>
    </row>
    <row r="88717" spans="41:44" ht="15" customHeight="1">
      <c r="AO88717" s="108"/>
      <c r="AR88717" s="108"/>
    </row>
    <row r="88718" spans="41:44" ht="15" customHeight="1">
      <c r="AO88718" s="109"/>
      <c r="AR88718" s="109"/>
    </row>
    <row r="88719" spans="41:44" ht="15" customHeight="1">
      <c r="AO88719" s="104"/>
      <c r="AR88719" s="104"/>
    </row>
    <row r="88720" spans="41:44" ht="15" customHeight="1">
      <c r="AO88720" s="106"/>
      <c r="AR88720" s="106"/>
    </row>
    <row r="88721" spans="41:44" ht="15" customHeight="1">
      <c r="AO88721" s="106"/>
      <c r="AR88721" s="106"/>
    </row>
    <row r="88722" spans="41:44" ht="15" customHeight="1">
      <c r="AO88722" s="106"/>
      <c r="AR88722" s="106"/>
    </row>
    <row r="88723" spans="41:44" ht="15" customHeight="1">
      <c r="AO88723" s="106"/>
      <c r="AR88723" s="106"/>
    </row>
    <row r="88724" spans="41:44" ht="15" customHeight="1">
      <c r="AO88724" s="106"/>
      <c r="AR88724" s="106"/>
    </row>
    <row r="88725" spans="41:44" ht="15" customHeight="1">
      <c r="AO88725" s="106"/>
      <c r="AR88725" s="106"/>
    </row>
    <row r="88726" spans="41:44" ht="15" customHeight="1">
      <c r="AO88726" s="106"/>
      <c r="AR88726" s="106"/>
    </row>
    <row r="88727" spans="41:44" ht="15" customHeight="1">
      <c r="AO88727" s="108"/>
      <c r="AR88727" s="108"/>
    </row>
    <row r="88728" spans="41:44" ht="15" customHeight="1">
      <c r="AO88728" s="108"/>
      <c r="AR88728" s="108"/>
    </row>
    <row r="88729" spans="41:44" ht="15" customHeight="1">
      <c r="AO88729" s="108"/>
      <c r="AR88729" s="108"/>
    </row>
    <row r="88730" spans="41:44" ht="15" customHeight="1">
      <c r="AO88730" s="108"/>
      <c r="AR88730" s="108"/>
    </row>
    <row r="88731" spans="41:44" ht="15" customHeight="1">
      <c r="AO88731" s="108"/>
      <c r="AR88731" s="108"/>
    </row>
    <row r="88732" spans="41:44" ht="15" customHeight="1">
      <c r="AO88732" s="109"/>
      <c r="AR88732" s="109"/>
    </row>
    <row r="88733" spans="41:44" ht="15" customHeight="1">
      <c r="AO88733" s="104"/>
      <c r="AR88733" s="104"/>
    </row>
    <row r="88734" spans="41:44" ht="15" customHeight="1">
      <c r="AO88734" s="106"/>
      <c r="AR88734" s="106"/>
    </row>
    <row r="88735" spans="41:44" ht="15" customHeight="1">
      <c r="AO88735" s="106"/>
      <c r="AR88735" s="106"/>
    </row>
    <row r="88736" spans="41:44" ht="15" customHeight="1">
      <c r="AO88736" s="106"/>
      <c r="AR88736" s="106"/>
    </row>
    <row r="88737" spans="41:44" ht="15" customHeight="1">
      <c r="AO88737" s="106"/>
      <c r="AR88737" s="106"/>
    </row>
    <row r="88738" spans="41:44" ht="15" customHeight="1">
      <c r="AO88738" s="106"/>
      <c r="AR88738" s="106"/>
    </row>
    <row r="88739" spans="41:44" ht="15" customHeight="1">
      <c r="AO88739" s="106"/>
      <c r="AR88739" s="106"/>
    </row>
    <row r="88740" spans="41:44" ht="15" customHeight="1">
      <c r="AO88740" s="106"/>
      <c r="AR88740" s="106"/>
    </row>
    <row r="88741" spans="41:44" ht="15" customHeight="1">
      <c r="AO88741" s="108"/>
      <c r="AR88741" s="108"/>
    </row>
    <row r="88742" spans="41:44" ht="15" customHeight="1">
      <c r="AO88742" s="108"/>
      <c r="AR88742" s="108"/>
    </row>
    <row r="88743" spans="41:44" ht="15" customHeight="1">
      <c r="AO88743" s="108"/>
      <c r="AR88743" s="108"/>
    </row>
    <row r="88744" spans="41:44" ht="15" customHeight="1">
      <c r="AO88744" s="108"/>
      <c r="AR88744" s="108"/>
    </row>
    <row r="88745" spans="41:44" ht="15" customHeight="1">
      <c r="AO88745" s="108"/>
      <c r="AR88745" s="108"/>
    </row>
    <row r="88746" spans="41:44" ht="15" customHeight="1">
      <c r="AO88746" s="109"/>
      <c r="AR88746" s="109"/>
    </row>
    <row r="88747" spans="41:44" ht="15" customHeight="1">
      <c r="AO88747" s="104"/>
      <c r="AR88747" s="104"/>
    </row>
    <row r="88748" spans="41:44" ht="15" customHeight="1">
      <c r="AO88748" s="106"/>
      <c r="AR88748" s="106"/>
    </row>
    <row r="88749" spans="41:44" ht="15" customHeight="1">
      <c r="AO88749" s="106"/>
      <c r="AR88749" s="106"/>
    </row>
    <row r="88750" spans="41:44" ht="15" customHeight="1">
      <c r="AO88750" s="106"/>
      <c r="AR88750" s="106"/>
    </row>
    <row r="88751" spans="41:44" ht="15" customHeight="1">
      <c r="AO88751" s="106"/>
      <c r="AR88751" s="106"/>
    </row>
    <row r="88752" spans="41:44" ht="15" customHeight="1">
      <c r="AO88752" s="106"/>
      <c r="AR88752" s="106"/>
    </row>
    <row r="88753" spans="41:44" ht="15" customHeight="1">
      <c r="AO88753" s="106"/>
      <c r="AR88753" s="106"/>
    </row>
    <row r="88754" spans="41:44" ht="15" customHeight="1">
      <c r="AO88754" s="106"/>
      <c r="AR88754" s="106"/>
    </row>
    <row r="88755" spans="41:44" ht="15" customHeight="1">
      <c r="AO88755" s="108"/>
      <c r="AR88755" s="108"/>
    </row>
    <row r="88756" spans="41:44" ht="15" customHeight="1">
      <c r="AO88756" s="108"/>
      <c r="AR88756" s="108"/>
    </row>
    <row r="88757" spans="41:44" ht="15" customHeight="1">
      <c r="AO88757" s="108"/>
      <c r="AR88757" s="108"/>
    </row>
    <row r="88758" spans="41:44" ht="15" customHeight="1">
      <c r="AO88758" s="108"/>
      <c r="AR88758" s="108"/>
    </row>
    <row r="88759" spans="41:44" ht="15" customHeight="1">
      <c r="AO88759" s="108"/>
      <c r="AR88759" s="108"/>
    </row>
    <row r="88760" spans="41:44" ht="15" customHeight="1">
      <c r="AO88760" s="109"/>
      <c r="AR88760" s="109"/>
    </row>
    <row r="88761" spans="41:44" ht="15" customHeight="1">
      <c r="AO88761" s="104"/>
      <c r="AR88761" s="104"/>
    </row>
    <row r="88762" spans="41:44" ht="15" customHeight="1">
      <c r="AO88762" s="106"/>
      <c r="AR88762" s="106"/>
    </row>
    <row r="88763" spans="41:44" ht="15" customHeight="1">
      <c r="AO88763" s="106"/>
      <c r="AR88763" s="106"/>
    </row>
    <row r="88764" spans="41:44" ht="15" customHeight="1">
      <c r="AO88764" s="106"/>
      <c r="AR88764" s="106"/>
    </row>
    <row r="88765" spans="41:44" ht="15" customHeight="1">
      <c r="AO88765" s="106"/>
      <c r="AR88765" s="106"/>
    </row>
    <row r="88766" spans="41:44" ht="15" customHeight="1">
      <c r="AO88766" s="106"/>
      <c r="AR88766" s="106"/>
    </row>
    <row r="88767" spans="41:44" ht="15" customHeight="1">
      <c r="AO88767" s="106"/>
      <c r="AR88767" s="106"/>
    </row>
    <row r="88768" spans="41:44" ht="15" customHeight="1">
      <c r="AO88768" s="106"/>
      <c r="AR88768" s="106"/>
    </row>
    <row r="88769" spans="41:44" ht="15" customHeight="1">
      <c r="AO88769" s="108"/>
      <c r="AR88769" s="108"/>
    </row>
    <row r="88770" spans="41:44" ht="15" customHeight="1">
      <c r="AO88770" s="108"/>
      <c r="AR88770" s="108"/>
    </row>
    <row r="88771" spans="41:44" ht="15" customHeight="1">
      <c r="AO88771" s="108"/>
      <c r="AR88771" s="108"/>
    </row>
    <row r="88772" spans="41:44" ht="15" customHeight="1">
      <c r="AO88772" s="108"/>
      <c r="AR88772" s="108"/>
    </row>
    <row r="88773" spans="41:44" ht="15" customHeight="1">
      <c r="AO88773" s="108"/>
      <c r="AR88773" s="108"/>
    </row>
    <row r="88774" spans="41:44" ht="15" customHeight="1">
      <c r="AO88774" s="109"/>
      <c r="AR88774" s="109"/>
    </row>
    <row r="88775" spans="41:44" ht="15" customHeight="1">
      <c r="AO88775" s="104"/>
      <c r="AR88775" s="104"/>
    </row>
    <row r="88776" spans="41:44" ht="15" customHeight="1">
      <c r="AO88776" s="106"/>
      <c r="AR88776" s="106"/>
    </row>
    <row r="88777" spans="41:44" ht="15" customHeight="1">
      <c r="AO88777" s="106"/>
      <c r="AR88777" s="106"/>
    </row>
    <row r="88778" spans="41:44" ht="15" customHeight="1">
      <c r="AO88778" s="106"/>
      <c r="AR88778" s="106"/>
    </row>
    <row r="88779" spans="41:44" ht="15" customHeight="1">
      <c r="AO88779" s="106"/>
      <c r="AR88779" s="106"/>
    </row>
    <row r="88780" spans="41:44" ht="15" customHeight="1">
      <c r="AO88780" s="106"/>
      <c r="AR88780" s="106"/>
    </row>
    <row r="88781" spans="41:44" ht="15" customHeight="1">
      <c r="AO88781" s="106"/>
      <c r="AR88781" s="106"/>
    </row>
    <row r="88782" spans="41:44" ht="15" customHeight="1">
      <c r="AO88782" s="106"/>
      <c r="AR88782" s="106"/>
    </row>
    <row r="88783" spans="41:44" ht="15" customHeight="1">
      <c r="AO88783" s="108"/>
      <c r="AR88783" s="108"/>
    </row>
    <row r="88784" spans="41:44" ht="15" customHeight="1">
      <c r="AO88784" s="108"/>
      <c r="AR88784" s="108"/>
    </row>
    <row r="88785" spans="41:44" ht="15" customHeight="1">
      <c r="AO88785" s="108"/>
      <c r="AR88785" s="108"/>
    </row>
    <row r="88786" spans="41:44" ht="15" customHeight="1">
      <c r="AO88786" s="108"/>
      <c r="AR88786" s="108"/>
    </row>
    <row r="88787" spans="41:44" ht="15" customHeight="1">
      <c r="AO88787" s="108"/>
      <c r="AR88787" s="108"/>
    </row>
    <row r="88788" spans="41:44" ht="15" customHeight="1">
      <c r="AO88788" s="109"/>
      <c r="AR88788" s="109"/>
    </row>
    <row r="88789" spans="41:44" ht="15" customHeight="1">
      <c r="AO88789" s="104"/>
      <c r="AR88789" s="104"/>
    </row>
    <row r="88790" spans="41:44" ht="15" customHeight="1">
      <c r="AO88790" s="106"/>
      <c r="AR88790" s="106"/>
    </row>
    <row r="88791" spans="41:44" ht="15" customHeight="1">
      <c r="AO88791" s="106"/>
      <c r="AR88791" s="106"/>
    </row>
    <row r="88792" spans="41:44" ht="15" customHeight="1">
      <c r="AO88792" s="106"/>
      <c r="AR88792" s="106"/>
    </row>
    <row r="88793" spans="41:44" ht="15" customHeight="1">
      <c r="AO88793" s="106"/>
      <c r="AR88793" s="106"/>
    </row>
    <row r="88794" spans="41:44" ht="15" customHeight="1">
      <c r="AO88794" s="106"/>
      <c r="AR88794" s="106"/>
    </row>
    <row r="88795" spans="41:44" ht="15" customHeight="1">
      <c r="AO88795" s="106"/>
      <c r="AR88795" s="106"/>
    </row>
    <row r="88796" spans="41:44" ht="15" customHeight="1">
      <c r="AO88796" s="106"/>
      <c r="AR88796" s="106"/>
    </row>
    <row r="88797" spans="41:44" ht="15" customHeight="1">
      <c r="AO88797" s="108"/>
      <c r="AR88797" s="108"/>
    </row>
    <row r="88798" spans="41:44" ht="15" customHeight="1">
      <c r="AO88798" s="108"/>
      <c r="AR88798" s="108"/>
    </row>
    <row r="88799" spans="41:44" ht="15" customHeight="1">
      <c r="AO88799" s="108"/>
      <c r="AR88799" s="108"/>
    </row>
    <row r="88800" spans="41:44" ht="15" customHeight="1">
      <c r="AO88800" s="108"/>
      <c r="AR88800" s="108"/>
    </row>
    <row r="88801" spans="41:44" ht="15" customHeight="1">
      <c r="AO88801" s="108"/>
      <c r="AR88801" s="108"/>
    </row>
    <row r="88802" spans="41:44" ht="15" customHeight="1">
      <c r="AO88802" s="109"/>
      <c r="AR88802" s="109"/>
    </row>
    <row r="88803" spans="41:44" ht="15" customHeight="1">
      <c r="AO88803" s="104"/>
      <c r="AR88803" s="104"/>
    </row>
    <row r="88804" spans="41:44" ht="15" customHeight="1">
      <c r="AO88804" s="106"/>
      <c r="AR88804" s="106"/>
    </row>
    <row r="88805" spans="41:44" ht="15" customHeight="1">
      <c r="AO88805" s="106"/>
      <c r="AR88805" s="106"/>
    </row>
    <row r="88806" spans="41:44" ht="15" customHeight="1">
      <c r="AO88806" s="106"/>
      <c r="AR88806" s="106"/>
    </row>
    <row r="88807" spans="41:44" ht="15" customHeight="1">
      <c r="AO88807" s="106"/>
      <c r="AR88807" s="106"/>
    </row>
    <row r="88808" spans="41:44" ht="15" customHeight="1">
      <c r="AO88808" s="106"/>
      <c r="AR88808" s="106"/>
    </row>
    <row r="88809" spans="41:44" ht="15" customHeight="1">
      <c r="AO88809" s="106"/>
      <c r="AR88809" s="106"/>
    </row>
    <row r="88810" spans="41:44" ht="15" customHeight="1">
      <c r="AO88810" s="106"/>
      <c r="AR88810" s="106"/>
    </row>
    <row r="88811" spans="41:44" ht="15" customHeight="1">
      <c r="AO88811" s="108"/>
      <c r="AR88811" s="108"/>
    </row>
    <row r="88812" spans="41:44" ht="15" customHeight="1">
      <c r="AO88812" s="108"/>
      <c r="AR88812" s="108"/>
    </row>
    <row r="88813" spans="41:44" ht="15" customHeight="1">
      <c r="AO88813" s="108"/>
      <c r="AR88813" s="108"/>
    </row>
    <row r="88814" spans="41:44" ht="15" customHeight="1">
      <c r="AO88814" s="108"/>
      <c r="AR88814" s="108"/>
    </row>
    <row r="88815" spans="41:44" ht="15" customHeight="1">
      <c r="AO88815" s="108"/>
      <c r="AR88815" s="108"/>
    </row>
    <row r="88816" spans="41:44" ht="15" customHeight="1">
      <c r="AO88816" s="109"/>
      <c r="AR88816" s="109"/>
    </row>
    <row r="88817" spans="41:44" ht="15" customHeight="1">
      <c r="AO88817" s="104"/>
      <c r="AR88817" s="104"/>
    </row>
    <row r="88818" spans="41:44" ht="15" customHeight="1">
      <c r="AO88818" s="106"/>
      <c r="AR88818" s="106"/>
    </row>
    <row r="88819" spans="41:44" ht="15" customHeight="1">
      <c r="AO88819" s="106"/>
      <c r="AR88819" s="106"/>
    </row>
    <row r="88820" spans="41:44" ht="15" customHeight="1">
      <c r="AO88820" s="106"/>
      <c r="AR88820" s="106"/>
    </row>
    <row r="88821" spans="41:44" ht="15" customHeight="1">
      <c r="AO88821" s="106"/>
      <c r="AR88821" s="106"/>
    </row>
    <row r="88822" spans="41:44" ht="15" customHeight="1">
      <c r="AO88822" s="106"/>
      <c r="AR88822" s="106"/>
    </row>
    <row r="88823" spans="41:44" ht="15" customHeight="1">
      <c r="AO88823" s="106"/>
      <c r="AR88823" s="106"/>
    </row>
    <row r="88824" spans="41:44" ht="15" customHeight="1">
      <c r="AO88824" s="106"/>
      <c r="AR88824" s="106"/>
    </row>
    <row r="88825" spans="41:44" ht="15" customHeight="1">
      <c r="AO88825" s="108"/>
      <c r="AR88825" s="108"/>
    </row>
    <row r="88826" spans="41:44" ht="15" customHeight="1">
      <c r="AO88826" s="108"/>
      <c r="AR88826" s="108"/>
    </row>
    <row r="88827" spans="41:44" ht="15" customHeight="1">
      <c r="AO88827" s="108"/>
      <c r="AR88827" s="108"/>
    </row>
    <row r="88828" spans="41:44" ht="15" customHeight="1">
      <c r="AO88828" s="108"/>
      <c r="AR88828" s="108"/>
    </row>
    <row r="88829" spans="41:44" ht="15" customHeight="1">
      <c r="AO88829" s="108"/>
      <c r="AR88829" s="108"/>
    </row>
    <row r="88830" spans="41:44" ht="15" customHeight="1">
      <c r="AO88830" s="109"/>
      <c r="AR88830" s="109"/>
    </row>
    <row r="88831" spans="41:44" ht="15" customHeight="1">
      <c r="AO88831" s="104"/>
      <c r="AR88831" s="104"/>
    </row>
    <row r="88832" spans="41:44" ht="15" customHeight="1">
      <c r="AO88832" s="106"/>
      <c r="AR88832" s="106"/>
    </row>
    <row r="88833" spans="41:44" ht="15" customHeight="1">
      <c r="AO88833" s="106"/>
      <c r="AR88833" s="106"/>
    </row>
    <row r="88834" spans="41:44" ht="15" customHeight="1">
      <c r="AO88834" s="106"/>
      <c r="AR88834" s="106"/>
    </row>
    <row r="88835" spans="41:44" ht="15" customHeight="1">
      <c r="AO88835" s="106"/>
      <c r="AR88835" s="106"/>
    </row>
    <row r="88836" spans="41:44" ht="15" customHeight="1">
      <c r="AO88836" s="106"/>
      <c r="AR88836" s="106"/>
    </row>
    <row r="88837" spans="41:44" ht="15" customHeight="1">
      <c r="AO88837" s="106"/>
      <c r="AR88837" s="106"/>
    </row>
    <row r="88838" spans="41:44" ht="15" customHeight="1">
      <c r="AO88838" s="106"/>
      <c r="AR88838" s="106"/>
    </row>
    <row r="88839" spans="41:44" ht="15" customHeight="1">
      <c r="AO88839" s="108"/>
      <c r="AR88839" s="108"/>
    </row>
    <row r="88840" spans="41:44" ht="15" customHeight="1">
      <c r="AO88840" s="108"/>
      <c r="AR88840" s="108"/>
    </row>
    <row r="88841" spans="41:44" ht="15" customHeight="1">
      <c r="AO88841" s="108"/>
      <c r="AR88841" s="108"/>
    </row>
    <row r="88842" spans="41:44" ht="15" customHeight="1">
      <c r="AO88842" s="108"/>
      <c r="AR88842" s="108"/>
    </row>
    <row r="88843" spans="41:44" ht="15" customHeight="1">
      <c r="AO88843" s="108"/>
      <c r="AR88843" s="108"/>
    </row>
    <row r="88844" spans="41:44" ht="15" customHeight="1">
      <c r="AO88844" s="109"/>
      <c r="AR88844" s="109"/>
    </row>
    <row r="88845" spans="41:44" ht="15" customHeight="1">
      <c r="AO88845" s="104"/>
      <c r="AR88845" s="104"/>
    </row>
    <row r="88846" spans="41:44" ht="15" customHeight="1">
      <c r="AO88846" s="106"/>
      <c r="AR88846" s="106"/>
    </row>
    <row r="88847" spans="41:44" ht="15" customHeight="1">
      <c r="AO88847" s="106"/>
      <c r="AR88847" s="106"/>
    </row>
    <row r="88848" spans="41:44" ht="15" customHeight="1">
      <c r="AO88848" s="106"/>
      <c r="AR88848" s="106"/>
    </row>
    <row r="88849" spans="41:44" ht="15" customHeight="1">
      <c r="AO88849" s="106"/>
      <c r="AR88849" s="106"/>
    </row>
    <row r="88850" spans="41:44" ht="15" customHeight="1">
      <c r="AO88850" s="106"/>
      <c r="AR88850" s="106"/>
    </row>
    <row r="88851" spans="41:44" ht="15" customHeight="1">
      <c r="AO88851" s="106"/>
      <c r="AR88851" s="106"/>
    </row>
    <row r="88852" spans="41:44" ht="15" customHeight="1">
      <c r="AO88852" s="106"/>
      <c r="AR88852" s="106"/>
    </row>
    <row r="88853" spans="41:44" ht="15" customHeight="1">
      <c r="AO88853" s="108"/>
      <c r="AR88853" s="108"/>
    </row>
    <row r="88854" spans="41:44" ht="15" customHeight="1">
      <c r="AO88854" s="108"/>
      <c r="AR88854" s="108"/>
    </row>
    <row r="88855" spans="41:44" ht="15" customHeight="1">
      <c r="AO88855" s="108"/>
      <c r="AR88855" s="108"/>
    </row>
    <row r="88856" spans="41:44" ht="15" customHeight="1">
      <c r="AO88856" s="108"/>
      <c r="AR88856" s="108"/>
    </row>
    <row r="88857" spans="41:44" ht="15" customHeight="1">
      <c r="AO88857" s="108"/>
      <c r="AR88857" s="108"/>
    </row>
    <row r="88858" spans="41:44" ht="15" customHeight="1">
      <c r="AO88858" s="109"/>
      <c r="AR88858" s="109"/>
    </row>
    <row r="88859" spans="41:44" ht="15" customHeight="1">
      <c r="AO88859" s="104"/>
      <c r="AR88859" s="104"/>
    </row>
    <row r="88860" spans="41:44" ht="15" customHeight="1">
      <c r="AO88860" s="106"/>
      <c r="AR88860" s="106"/>
    </row>
    <row r="88861" spans="41:44" ht="15" customHeight="1">
      <c r="AO88861" s="106"/>
      <c r="AR88861" s="106"/>
    </row>
    <row r="88862" spans="41:44" ht="15" customHeight="1">
      <c r="AO88862" s="106"/>
      <c r="AR88862" s="106"/>
    </row>
    <row r="88863" spans="41:44" ht="15" customHeight="1">
      <c r="AO88863" s="106"/>
      <c r="AR88863" s="106"/>
    </row>
    <row r="88864" spans="41:44" ht="15" customHeight="1">
      <c r="AO88864" s="106"/>
      <c r="AR88864" s="106"/>
    </row>
    <row r="88865" spans="41:44" ht="15" customHeight="1">
      <c r="AO88865" s="106"/>
      <c r="AR88865" s="106"/>
    </row>
    <row r="88866" spans="41:44" ht="15" customHeight="1">
      <c r="AO88866" s="106"/>
      <c r="AR88866" s="106"/>
    </row>
    <row r="88867" spans="41:44" ht="15" customHeight="1">
      <c r="AO88867" s="108"/>
      <c r="AR88867" s="108"/>
    </row>
    <row r="88868" spans="41:44" ht="15" customHeight="1">
      <c r="AO88868" s="108"/>
      <c r="AR88868" s="108"/>
    </row>
    <row r="88869" spans="41:44" ht="15" customHeight="1">
      <c r="AO88869" s="108"/>
      <c r="AR88869" s="108"/>
    </row>
    <row r="88870" spans="41:44" ht="15" customHeight="1">
      <c r="AO88870" s="108"/>
      <c r="AR88870" s="108"/>
    </row>
    <row r="88871" spans="41:44" ht="15" customHeight="1">
      <c r="AO88871" s="108"/>
      <c r="AR88871" s="108"/>
    </row>
    <row r="88872" spans="41:44" ht="15" customHeight="1">
      <c r="AO88872" s="109"/>
      <c r="AR88872" s="109"/>
    </row>
    <row r="88873" spans="41:44" ht="15" customHeight="1">
      <c r="AO88873" s="104"/>
      <c r="AR88873" s="104"/>
    </row>
    <row r="88874" spans="41:44" ht="15" customHeight="1">
      <c r="AO88874" s="106"/>
      <c r="AR88874" s="106"/>
    </row>
    <row r="88875" spans="41:44" ht="15" customHeight="1">
      <c r="AO88875" s="106"/>
      <c r="AR88875" s="106"/>
    </row>
    <row r="88876" spans="41:44" ht="15" customHeight="1">
      <c r="AO88876" s="106"/>
      <c r="AR88876" s="106"/>
    </row>
    <row r="88877" spans="41:44" ht="15" customHeight="1">
      <c r="AO88877" s="106"/>
      <c r="AR88877" s="106"/>
    </row>
    <row r="88878" spans="41:44" ht="15" customHeight="1">
      <c r="AO88878" s="106"/>
      <c r="AR88878" s="106"/>
    </row>
    <row r="88879" spans="41:44" ht="15" customHeight="1">
      <c r="AO88879" s="106"/>
      <c r="AR88879" s="106"/>
    </row>
    <row r="88880" spans="41:44" ht="15" customHeight="1">
      <c r="AO88880" s="106"/>
      <c r="AR88880" s="106"/>
    </row>
    <row r="88881" spans="41:44" ht="15" customHeight="1">
      <c r="AO88881" s="108"/>
      <c r="AR88881" s="108"/>
    </row>
    <row r="88882" spans="41:44" ht="15" customHeight="1">
      <c r="AO88882" s="108"/>
      <c r="AR88882" s="108"/>
    </row>
    <row r="88883" spans="41:44" ht="15" customHeight="1">
      <c r="AO88883" s="108"/>
      <c r="AR88883" s="108"/>
    </row>
    <row r="88884" spans="41:44" ht="15" customHeight="1">
      <c r="AO88884" s="108"/>
      <c r="AR88884" s="108"/>
    </row>
    <row r="88885" spans="41:44" ht="15" customHeight="1">
      <c r="AO88885" s="108"/>
      <c r="AR88885" s="108"/>
    </row>
    <row r="88886" spans="41:44" ht="15" customHeight="1">
      <c r="AO88886" s="109"/>
      <c r="AR88886" s="109"/>
    </row>
    <row r="88887" spans="41:44" ht="15" customHeight="1">
      <c r="AO88887" s="104"/>
      <c r="AR88887" s="104"/>
    </row>
    <row r="88888" spans="41:44" ht="15" customHeight="1">
      <c r="AO88888" s="106"/>
      <c r="AR88888" s="106"/>
    </row>
    <row r="88889" spans="41:44" ht="15" customHeight="1">
      <c r="AO88889" s="106"/>
      <c r="AR88889" s="106"/>
    </row>
    <row r="88890" spans="41:44" ht="15" customHeight="1">
      <c r="AO88890" s="106"/>
      <c r="AR88890" s="106"/>
    </row>
    <row r="88891" spans="41:44" ht="15" customHeight="1">
      <c r="AO88891" s="106"/>
      <c r="AR88891" s="106"/>
    </row>
    <row r="88892" spans="41:44" ht="15" customHeight="1">
      <c r="AO88892" s="106"/>
      <c r="AR88892" s="106"/>
    </row>
    <row r="88893" spans="41:44" ht="15" customHeight="1">
      <c r="AO88893" s="106"/>
      <c r="AR88893" s="106"/>
    </row>
    <row r="88894" spans="41:44" ht="15" customHeight="1">
      <c r="AO88894" s="106"/>
      <c r="AR88894" s="106"/>
    </row>
    <row r="88895" spans="41:44" ht="15" customHeight="1">
      <c r="AO88895" s="108"/>
      <c r="AR88895" s="108"/>
    </row>
    <row r="88896" spans="41:44" ht="15" customHeight="1">
      <c r="AO88896" s="108"/>
      <c r="AR88896" s="108"/>
    </row>
    <row r="88897" spans="41:44" ht="15" customHeight="1">
      <c r="AO88897" s="108"/>
      <c r="AR88897" s="108"/>
    </row>
    <row r="88898" spans="41:44" ht="15" customHeight="1">
      <c r="AO88898" s="108"/>
      <c r="AR88898" s="108"/>
    </row>
    <row r="88899" spans="41:44" ht="15" customHeight="1">
      <c r="AO88899" s="108"/>
      <c r="AR88899" s="108"/>
    </row>
    <row r="88900" spans="41:44" ht="15" customHeight="1">
      <c r="AO88900" s="109"/>
      <c r="AR88900" s="109"/>
    </row>
    <row r="88901" spans="41:44" ht="15" customHeight="1">
      <c r="AO88901" s="104"/>
      <c r="AR88901" s="104"/>
    </row>
    <row r="88902" spans="41:44" ht="15" customHeight="1">
      <c r="AO88902" s="106"/>
      <c r="AR88902" s="106"/>
    </row>
    <row r="88903" spans="41:44" ht="15" customHeight="1">
      <c r="AO88903" s="106"/>
      <c r="AR88903" s="106"/>
    </row>
    <row r="88904" spans="41:44" ht="15" customHeight="1">
      <c r="AO88904" s="106"/>
      <c r="AR88904" s="106"/>
    </row>
    <row r="88905" spans="41:44" ht="15" customHeight="1">
      <c r="AO88905" s="106"/>
      <c r="AR88905" s="106"/>
    </row>
    <row r="88906" spans="41:44" ht="15" customHeight="1">
      <c r="AO88906" s="106"/>
      <c r="AR88906" s="106"/>
    </row>
    <row r="88907" spans="41:44" ht="15" customHeight="1">
      <c r="AO88907" s="106"/>
      <c r="AR88907" s="106"/>
    </row>
    <row r="88908" spans="41:44" ht="15" customHeight="1">
      <c r="AO88908" s="106"/>
      <c r="AR88908" s="106"/>
    </row>
    <row r="88909" spans="41:44" ht="15" customHeight="1">
      <c r="AO88909" s="108"/>
      <c r="AR88909" s="108"/>
    </row>
    <row r="88910" spans="41:44" ht="15" customHeight="1">
      <c r="AO88910" s="108"/>
      <c r="AR88910" s="108"/>
    </row>
    <row r="88911" spans="41:44" ht="15" customHeight="1">
      <c r="AO88911" s="108"/>
      <c r="AR88911" s="108"/>
    </row>
    <row r="88912" spans="41:44" ht="15" customHeight="1">
      <c r="AO88912" s="108"/>
      <c r="AR88912" s="108"/>
    </row>
    <row r="88913" spans="41:44" ht="15" customHeight="1">
      <c r="AO88913" s="108"/>
      <c r="AR88913" s="108"/>
    </row>
    <row r="88914" spans="41:44" ht="15" customHeight="1">
      <c r="AO88914" s="109"/>
      <c r="AR88914" s="109"/>
    </row>
    <row r="88915" spans="41:44" ht="15" customHeight="1">
      <c r="AO88915" s="104"/>
      <c r="AR88915" s="104"/>
    </row>
    <row r="88916" spans="41:44" ht="15" customHeight="1">
      <c r="AO88916" s="106"/>
      <c r="AR88916" s="106"/>
    </row>
    <row r="88917" spans="41:44" ht="15" customHeight="1">
      <c r="AO88917" s="106"/>
      <c r="AR88917" s="106"/>
    </row>
    <row r="88918" spans="41:44" ht="15" customHeight="1">
      <c r="AO88918" s="106"/>
      <c r="AR88918" s="106"/>
    </row>
    <row r="88919" spans="41:44" ht="15" customHeight="1">
      <c r="AO88919" s="106"/>
      <c r="AR88919" s="106"/>
    </row>
    <row r="88920" spans="41:44" ht="15" customHeight="1">
      <c r="AO88920" s="106"/>
      <c r="AR88920" s="106"/>
    </row>
    <row r="88921" spans="41:44" ht="15" customHeight="1">
      <c r="AO88921" s="106"/>
      <c r="AR88921" s="106"/>
    </row>
    <row r="88922" spans="41:44" ht="15" customHeight="1">
      <c r="AO88922" s="106"/>
      <c r="AR88922" s="106"/>
    </row>
    <row r="88923" spans="41:44" ht="15" customHeight="1">
      <c r="AO88923" s="108"/>
      <c r="AR88923" s="108"/>
    </row>
    <row r="88924" spans="41:44" ht="15" customHeight="1">
      <c r="AO88924" s="108"/>
      <c r="AR88924" s="108"/>
    </row>
    <row r="88925" spans="41:44" ht="15" customHeight="1">
      <c r="AO88925" s="108"/>
      <c r="AR88925" s="108"/>
    </row>
    <row r="88926" spans="41:44" ht="15" customHeight="1">
      <c r="AO88926" s="108"/>
      <c r="AR88926" s="108"/>
    </row>
    <row r="88927" spans="41:44" ht="15" customHeight="1">
      <c r="AO88927" s="108"/>
      <c r="AR88927" s="108"/>
    </row>
    <row r="88928" spans="41:44" ht="15" customHeight="1">
      <c r="AO88928" s="109"/>
      <c r="AR88928" s="109"/>
    </row>
    <row r="88929" spans="41:44" ht="15" customHeight="1">
      <c r="AO88929" s="104"/>
      <c r="AR88929" s="104"/>
    </row>
    <row r="88930" spans="41:44" ht="15" customHeight="1">
      <c r="AO88930" s="106"/>
      <c r="AR88930" s="106"/>
    </row>
    <row r="88931" spans="41:44" ht="15" customHeight="1">
      <c r="AO88931" s="106"/>
      <c r="AR88931" s="106"/>
    </row>
    <row r="88932" spans="41:44" ht="15" customHeight="1">
      <c r="AO88932" s="106"/>
      <c r="AR88932" s="106"/>
    </row>
    <row r="88933" spans="41:44" ht="15" customHeight="1">
      <c r="AO88933" s="106"/>
      <c r="AR88933" s="106"/>
    </row>
    <row r="88934" spans="41:44" ht="15" customHeight="1">
      <c r="AO88934" s="106"/>
      <c r="AR88934" s="106"/>
    </row>
    <row r="88935" spans="41:44" ht="15" customHeight="1">
      <c r="AO88935" s="106"/>
      <c r="AR88935" s="106"/>
    </row>
    <row r="88936" spans="41:44" ht="15" customHeight="1">
      <c r="AO88936" s="106"/>
      <c r="AR88936" s="106"/>
    </row>
    <row r="88937" spans="41:44" ht="15" customHeight="1">
      <c r="AO88937" s="108"/>
      <c r="AR88937" s="108"/>
    </row>
    <row r="88938" spans="41:44" ht="15" customHeight="1">
      <c r="AO88938" s="108"/>
      <c r="AR88938" s="108"/>
    </row>
    <row r="88939" spans="41:44" ht="15" customHeight="1">
      <c r="AO88939" s="108"/>
      <c r="AR88939" s="108"/>
    </row>
    <row r="88940" spans="41:44" ht="15" customHeight="1">
      <c r="AO88940" s="108"/>
      <c r="AR88940" s="108"/>
    </row>
    <row r="88941" spans="41:44" ht="15" customHeight="1">
      <c r="AO88941" s="108"/>
      <c r="AR88941" s="108"/>
    </row>
    <row r="88942" spans="41:44" ht="15" customHeight="1">
      <c r="AO88942" s="109"/>
      <c r="AR88942" s="109"/>
    </row>
    <row r="88943" spans="41:44" ht="15" customHeight="1">
      <c r="AO88943" s="104"/>
      <c r="AR88943" s="104"/>
    </row>
    <row r="88944" spans="41:44" ht="15" customHeight="1">
      <c r="AO88944" s="106"/>
      <c r="AR88944" s="106"/>
    </row>
    <row r="88945" spans="41:44" ht="15" customHeight="1">
      <c r="AO88945" s="106"/>
      <c r="AR88945" s="106"/>
    </row>
    <row r="88946" spans="41:44" ht="15" customHeight="1">
      <c r="AO88946" s="106"/>
      <c r="AR88946" s="106"/>
    </row>
    <row r="88947" spans="41:44" ht="15" customHeight="1">
      <c r="AO88947" s="106"/>
      <c r="AR88947" s="106"/>
    </row>
    <row r="88948" spans="41:44" ht="15" customHeight="1">
      <c r="AO88948" s="106"/>
      <c r="AR88948" s="106"/>
    </row>
    <row r="88949" spans="41:44" ht="15" customHeight="1">
      <c r="AO88949" s="106"/>
      <c r="AR88949" s="106"/>
    </row>
    <row r="88950" spans="41:44" ht="15" customHeight="1">
      <c r="AO88950" s="106"/>
      <c r="AR88950" s="106"/>
    </row>
    <row r="88951" spans="41:44" ht="15" customHeight="1">
      <c r="AO88951" s="108"/>
      <c r="AR88951" s="108"/>
    </row>
    <row r="88952" spans="41:44" ht="15" customHeight="1">
      <c r="AO88952" s="108"/>
      <c r="AR88952" s="108"/>
    </row>
    <row r="88953" spans="41:44" ht="15" customHeight="1">
      <c r="AO88953" s="108"/>
      <c r="AR88953" s="108"/>
    </row>
    <row r="88954" spans="41:44" ht="15" customHeight="1">
      <c r="AO88954" s="108"/>
      <c r="AR88954" s="108"/>
    </row>
    <row r="88955" spans="41:44" ht="15" customHeight="1">
      <c r="AO88955" s="108"/>
      <c r="AR88955" s="108"/>
    </row>
    <row r="88956" spans="41:44" ht="15" customHeight="1">
      <c r="AO88956" s="109"/>
      <c r="AR88956" s="109"/>
    </row>
    <row r="88957" spans="41:44" ht="15" customHeight="1">
      <c r="AO88957" s="104"/>
      <c r="AR88957" s="104"/>
    </row>
    <row r="88958" spans="41:44" ht="15" customHeight="1">
      <c r="AO88958" s="106"/>
      <c r="AR88958" s="106"/>
    </row>
    <row r="88959" spans="41:44" ht="15" customHeight="1">
      <c r="AO88959" s="106"/>
      <c r="AR88959" s="106"/>
    </row>
    <row r="88960" spans="41:44" ht="15" customHeight="1">
      <c r="AO88960" s="106"/>
      <c r="AR88960" s="106"/>
    </row>
    <row r="88961" spans="41:44" ht="15" customHeight="1">
      <c r="AO88961" s="106"/>
      <c r="AR88961" s="106"/>
    </row>
    <row r="88962" spans="41:44" ht="15" customHeight="1">
      <c r="AO88962" s="106"/>
      <c r="AR88962" s="106"/>
    </row>
    <row r="88963" spans="41:44" ht="15" customHeight="1">
      <c r="AO88963" s="106"/>
      <c r="AR88963" s="106"/>
    </row>
    <row r="88964" spans="41:44" ht="15" customHeight="1">
      <c r="AO88964" s="106"/>
      <c r="AR88964" s="106"/>
    </row>
    <row r="88965" spans="41:44" ht="15" customHeight="1">
      <c r="AO88965" s="108"/>
      <c r="AR88965" s="108"/>
    </row>
    <row r="88966" spans="41:44" ht="15" customHeight="1">
      <c r="AO88966" s="108"/>
      <c r="AR88966" s="108"/>
    </row>
    <row r="88967" spans="41:44" ht="15" customHeight="1">
      <c r="AO88967" s="108"/>
      <c r="AR88967" s="108"/>
    </row>
    <row r="88968" spans="41:44" ht="15" customHeight="1">
      <c r="AO88968" s="108"/>
      <c r="AR88968" s="108"/>
    </row>
    <row r="88969" spans="41:44" ht="15" customHeight="1">
      <c r="AO88969" s="108"/>
      <c r="AR88969" s="108"/>
    </row>
    <row r="88970" spans="41:44" ht="15" customHeight="1">
      <c r="AO88970" s="109"/>
      <c r="AR88970" s="109"/>
    </row>
    <row r="88971" spans="41:44" ht="15" customHeight="1">
      <c r="AO88971" s="104"/>
      <c r="AR88971" s="104"/>
    </row>
    <row r="88972" spans="41:44" ht="15" customHeight="1">
      <c r="AO88972" s="106"/>
      <c r="AR88972" s="106"/>
    </row>
    <row r="88973" spans="41:44" ht="15" customHeight="1">
      <c r="AO88973" s="106"/>
      <c r="AR88973" s="106"/>
    </row>
    <row r="88974" spans="41:44" ht="15" customHeight="1">
      <c r="AO88974" s="106"/>
      <c r="AR88974" s="106"/>
    </row>
    <row r="88975" spans="41:44" ht="15" customHeight="1">
      <c r="AO88975" s="106"/>
      <c r="AR88975" s="106"/>
    </row>
    <row r="88976" spans="41:44" ht="15" customHeight="1">
      <c r="AO88976" s="106"/>
      <c r="AR88976" s="106"/>
    </row>
    <row r="88977" spans="41:44" ht="15" customHeight="1">
      <c r="AO88977" s="106"/>
      <c r="AR88977" s="106"/>
    </row>
    <row r="88978" spans="41:44" ht="15" customHeight="1">
      <c r="AO88978" s="106"/>
      <c r="AR88978" s="106"/>
    </row>
    <row r="88979" spans="41:44" ht="15" customHeight="1">
      <c r="AO88979" s="108"/>
      <c r="AR88979" s="108"/>
    </row>
    <row r="88980" spans="41:44" ht="15" customHeight="1">
      <c r="AO88980" s="108"/>
      <c r="AR88980" s="108"/>
    </row>
    <row r="88981" spans="41:44" ht="15" customHeight="1">
      <c r="AO88981" s="108"/>
      <c r="AR88981" s="108"/>
    </row>
    <row r="88982" spans="41:44" ht="15" customHeight="1">
      <c r="AO88982" s="108"/>
      <c r="AR88982" s="108"/>
    </row>
    <row r="88983" spans="41:44" ht="15" customHeight="1">
      <c r="AO88983" s="108"/>
      <c r="AR88983" s="108"/>
    </row>
    <row r="88984" spans="41:44" ht="15" customHeight="1">
      <c r="AO88984" s="109"/>
      <c r="AR88984" s="109"/>
    </row>
    <row r="88985" spans="41:44" ht="15" customHeight="1">
      <c r="AO88985" s="104"/>
      <c r="AR88985" s="104"/>
    </row>
    <row r="88986" spans="41:44" ht="15" customHeight="1">
      <c r="AO88986" s="106"/>
      <c r="AR88986" s="106"/>
    </row>
    <row r="88987" spans="41:44" ht="15" customHeight="1">
      <c r="AO88987" s="106"/>
      <c r="AR88987" s="106"/>
    </row>
    <row r="88988" spans="41:44" ht="15" customHeight="1">
      <c r="AO88988" s="106"/>
      <c r="AR88988" s="106"/>
    </row>
    <row r="88989" spans="41:44" ht="15" customHeight="1">
      <c r="AO88989" s="106"/>
      <c r="AR88989" s="106"/>
    </row>
    <row r="88990" spans="41:44" ht="15" customHeight="1">
      <c r="AO88990" s="106"/>
      <c r="AR88990" s="106"/>
    </row>
    <row r="88991" spans="41:44" ht="15" customHeight="1">
      <c r="AO88991" s="106"/>
      <c r="AR88991" s="106"/>
    </row>
    <row r="88992" spans="41:44" ht="15" customHeight="1">
      <c r="AO88992" s="106"/>
      <c r="AR88992" s="106"/>
    </row>
    <row r="88993" spans="41:44" ht="15" customHeight="1">
      <c r="AO88993" s="108"/>
      <c r="AR88993" s="108"/>
    </row>
    <row r="88994" spans="41:44" ht="15" customHeight="1">
      <c r="AO88994" s="108"/>
      <c r="AR88994" s="108"/>
    </row>
    <row r="88995" spans="41:44" ht="15" customHeight="1">
      <c r="AO88995" s="108"/>
      <c r="AR88995" s="108"/>
    </row>
    <row r="88996" spans="41:44" ht="15" customHeight="1">
      <c r="AO88996" s="108"/>
      <c r="AR88996" s="108"/>
    </row>
    <row r="88997" spans="41:44" ht="15" customHeight="1">
      <c r="AO88997" s="108"/>
      <c r="AR88997" s="108"/>
    </row>
    <row r="88998" spans="41:44" ht="15" customHeight="1">
      <c r="AO88998" s="109"/>
      <c r="AR88998" s="109"/>
    </row>
    <row r="88999" spans="41:44" ht="15" customHeight="1">
      <c r="AO88999" s="104"/>
      <c r="AR88999" s="104"/>
    </row>
    <row r="89000" spans="41:44" ht="15" customHeight="1">
      <c r="AO89000" s="106"/>
      <c r="AR89000" s="106"/>
    </row>
    <row r="89001" spans="41:44" ht="15" customHeight="1">
      <c r="AO89001" s="106"/>
      <c r="AR89001" s="106"/>
    </row>
    <row r="89002" spans="41:44" ht="15" customHeight="1">
      <c r="AO89002" s="106"/>
      <c r="AR89002" s="106"/>
    </row>
    <row r="89003" spans="41:44" ht="15" customHeight="1">
      <c r="AO89003" s="106"/>
      <c r="AR89003" s="106"/>
    </row>
    <row r="89004" spans="41:44" ht="15" customHeight="1">
      <c r="AO89004" s="106"/>
      <c r="AR89004" s="106"/>
    </row>
    <row r="89005" spans="41:44" ht="15" customHeight="1">
      <c r="AO89005" s="106"/>
      <c r="AR89005" s="106"/>
    </row>
    <row r="89006" spans="41:44" ht="15" customHeight="1">
      <c r="AO89006" s="106"/>
      <c r="AR89006" s="106"/>
    </row>
    <row r="89007" spans="41:44" ht="15" customHeight="1">
      <c r="AO89007" s="108"/>
      <c r="AR89007" s="108"/>
    </row>
    <row r="89008" spans="41:44" ht="15" customHeight="1">
      <c r="AO89008" s="108"/>
      <c r="AR89008" s="108"/>
    </row>
    <row r="89009" spans="41:44" ht="15" customHeight="1">
      <c r="AO89009" s="108"/>
      <c r="AR89009" s="108"/>
    </row>
    <row r="89010" spans="41:44" ht="15" customHeight="1">
      <c r="AO89010" s="108"/>
      <c r="AR89010" s="108"/>
    </row>
    <row r="89011" spans="41:44" ht="15" customHeight="1">
      <c r="AO89011" s="108"/>
      <c r="AR89011" s="108"/>
    </row>
    <row r="89012" spans="41:44" ht="15" customHeight="1">
      <c r="AO89012" s="109"/>
      <c r="AR89012" s="109"/>
    </row>
    <row r="89013" spans="41:44" ht="15" customHeight="1">
      <c r="AO89013" s="104"/>
      <c r="AR89013" s="104"/>
    </row>
    <row r="89014" spans="41:44" ht="15" customHeight="1">
      <c r="AO89014" s="106"/>
      <c r="AR89014" s="106"/>
    </row>
    <row r="89015" spans="41:44" ht="15" customHeight="1">
      <c r="AO89015" s="106"/>
      <c r="AR89015" s="106"/>
    </row>
    <row r="89016" spans="41:44" ht="15" customHeight="1">
      <c r="AO89016" s="106"/>
      <c r="AR89016" s="106"/>
    </row>
    <row r="89017" spans="41:44" ht="15" customHeight="1">
      <c r="AO89017" s="106"/>
      <c r="AR89017" s="106"/>
    </row>
    <row r="89018" spans="41:44" ht="15" customHeight="1">
      <c r="AO89018" s="106"/>
      <c r="AR89018" s="106"/>
    </row>
    <row r="89019" spans="41:44" ht="15" customHeight="1">
      <c r="AO89019" s="106"/>
      <c r="AR89019" s="106"/>
    </row>
    <row r="89020" spans="41:44" ht="15" customHeight="1">
      <c r="AO89020" s="106"/>
      <c r="AR89020" s="106"/>
    </row>
    <row r="89021" spans="41:44" ht="15" customHeight="1">
      <c r="AO89021" s="108"/>
      <c r="AR89021" s="108"/>
    </row>
    <row r="89022" spans="41:44" ht="15" customHeight="1">
      <c r="AO89022" s="108"/>
      <c r="AR89022" s="108"/>
    </row>
    <row r="89023" spans="41:44" ht="15" customHeight="1">
      <c r="AO89023" s="108"/>
      <c r="AR89023" s="108"/>
    </row>
    <row r="89024" spans="41:44" ht="15" customHeight="1">
      <c r="AO89024" s="108"/>
      <c r="AR89024" s="108"/>
    </row>
    <row r="89025" spans="41:44" ht="15" customHeight="1">
      <c r="AO89025" s="108"/>
      <c r="AR89025" s="108"/>
    </row>
    <row r="89026" spans="41:44" ht="15" customHeight="1">
      <c r="AO89026" s="109"/>
      <c r="AR89026" s="109"/>
    </row>
    <row r="89027" spans="41:44" ht="15" customHeight="1">
      <c r="AO89027" s="104"/>
      <c r="AR89027" s="104"/>
    </row>
    <row r="89028" spans="41:44" ht="15" customHeight="1">
      <c r="AO89028" s="106"/>
      <c r="AR89028" s="106"/>
    </row>
    <row r="89029" spans="41:44" ht="15" customHeight="1">
      <c r="AO89029" s="106"/>
      <c r="AR89029" s="106"/>
    </row>
    <row r="89030" spans="41:44" ht="15" customHeight="1">
      <c r="AO89030" s="106"/>
      <c r="AR89030" s="106"/>
    </row>
    <row r="89031" spans="41:44" ht="15" customHeight="1">
      <c r="AO89031" s="106"/>
      <c r="AR89031" s="106"/>
    </row>
    <row r="89032" spans="41:44" ht="15" customHeight="1">
      <c r="AO89032" s="106"/>
      <c r="AR89032" s="106"/>
    </row>
    <row r="89033" spans="41:44" ht="15" customHeight="1">
      <c r="AO89033" s="106"/>
      <c r="AR89033" s="106"/>
    </row>
    <row r="89034" spans="41:44" ht="15" customHeight="1">
      <c r="AO89034" s="106"/>
      <c r="AR89034" s="106"/>
    </row>
    <row r="89035" spans="41:44" ht="15" customHeight="1">
      <c r="AO89035" s="108"/>
      <c r="AR89035" s="108"/>
    </row>
    <row r="89036" spans="41:44" ht="15" customHeight="1">
      <c r="AO89036" s="108"/>
      <c r="AR89036" s="108"/>
    </row>
    <row r="89037" spans="41:44" ht="15" customHeight="1">
      <c r="AO89037" s="108"/>
      <c r="AR89037" s="108"/>
    </row>
    <row r="89038" spans="41:44" ht="15" customHeight="1">
      <c r="AO89038" s="108"/>
      <c r="AR89038" s="108"/>
    </row>
    <row r="89039" spans="41:44" ht="15" customHeight="1">
      <c r="AO89039" s="108"/>
      <c r="AR89039" s="108"/>
    </row>
    <row r="89040" spans="41:44" ht="15" customHeight="1">
      <c r="AO89040" s="109"/>
      <c r="AR89040" s="109"/>
    </row>
    <row r="89041" spans="41:44" ht="15" customHeight="1">
      <c r="AO89041" s="104"/>
      <c r="AR89041" s="104"/>
    </row>
    <row r="89042" spans="41:44" ht="15" customHeight="1">
      <c r="AO89042" s="106"/>
      <c r="AR89042" s="106"/>
    </row>
    <row r="89043" spans="41:44" ht="15" customHeight="1">
      <c r="AO89043" s="106"/>
      <c r="AR89043" s="106"/>
    </row>
    <row r="89044" spans="41:44" ht="15" customHeight="1">
      <c r="AO89044" s="106"/>
      <c r="AR89044" s="106"/>
    </row>
    <row r="89045" spans="41:44" ht="15" customHeight="1">
      <c r="AO89045" s="106"/>
      <c r="AR89045" s="106"/>
    </row>
    <row r="89046" spans="41:44" ht="15" customHeight="1">
      <c r="AO89046" s="106"/>
      <c r="AR89046" s="106"/>
    </row>
    <row r="89047" spans="41:44" ht="15" customHeight="1">
      <c r="AO89047" s="106"/>
      <c r="AR89047" s="106"/>
    </row>
    <row r="89048" spans="41:44" ht="15" customHeight="1">
      <c r="AO89048" s="106"/>
      <c r="AR89048" s="106"/>
    </row>
    <row r="89049" spans="41:44" ht="15" customHeight="1">
      <c r="AO89049" s="108"/>
      <c r="AR89049" s="108"/>
    </row>
    <row r="89050" spans="41:44" ht="15" customHeight="1">
      <c r="AO89050" s="108"/>
      <c r="AR89050" s="108"/>
    </row>
    <row r="89051" spans="41:44" ht="15" customHeight="1">
      <c r="AO89051" s="108"/>
      <c r="AR89051" s="108"/>
    </row>
    <row r="89052" spans="41:44" ht="15" customHeight="1">
      <c r="AO89052" s="108"/>
      <c r="AR89052" s="108"/>
    </row>
    <row r="89053" spans="41:44" ht="15" customHeight="1">
      <c r="AO89053" s="108"/>
      <c r="AR89053" s="108"/>
    </row>
    <row r="89054" spans="41:44" ht="15" customHeight="1">
      <c r="AO89054" s="109"/>
      <c r="AR89054" s="109"/>
    </row>
    <row r="89055" spans="41:44" ht="15" customHeight="1">
      <c r="AO89055" s="104"/>
      <c r="AR89055" s="104"/>
    </row>
    <row r="89056" spans="41:44" ht="15" customHeight="1">
      <c r="AO89056" s="106"/>
      <c r="AR89056" s="106"/>
    </row>
    <row r="89057" spans="41:44" ht="15" customHeight="1">
      <c r="AO89057" s="106"/>
      <c r="AR89057" s="106"/>
    </row>
    <row r="89058" spans="41:44" ht="15" customHeight="1">
      <c r="AO89058" s="106"/>
      <c r="AR89058" s="106"/>
    </row>
    <row r="89059" spans="41:44" ht="15" customHeight="1">
      <c r="AO89059" s="106"/>
      <c r="AR89059" s="106"/>
    </row>
    <row r="89060" spans="41:44" ht="15" customHeight="1">
      <c r="AO89060" s="106"/>
      <c r="AR89060" s="106"/>
    </row>
    <row r="89061" spans="41:44" ht="15" customHeight="1">
      <c r="AO89061" s="106"/>
      <c r="AR89061" s="106"/>
    </row>
    <row r="89062" spans="41:44" ht="15" customHeight="1">
      <c r="AO89062" s="106"/>
      <c r="AR89062" s="106"/>
    </row>
    <row r="89063" spans="41:44" ht="15" customHeight="1">
      <c r="AO89063" s="108"/>
      <c r="AR89063" s="108"/>
    </row>
    <row r="89064" spans="41:44" ht="15" customHeight="1">
      <c r="AO89064" s="108"/>
      <c r="AR89064" s="108"/>
    </row>
    <row r="89065" spans="41:44" ht="15" customHeight="1">
      <c r="AO89065" s="108"/>
      <c r="AR89065" s="108"/>
    </row>
    <row r="89066" spans="41:44" ht="15" customHeight="1">
      <c r="AO89066" s="108"/>
      <c r="AR89066" s="108"/>
    </row>
    <row r="89067" spans="41:44" ht="15" customHeight="1">
      <c r="AO89067" s="108"/>
      <c r="AR89067" s="108"/>
    </row>
    <row r="89068" spans="41:44" ht="15" customHeight="1">
      <c r="AO89068" s="109"/>
      <c r="AR89068" s="109"/>
    </row>
    <row r="89069" spans="41:44" ht="15" customHeight="1">
      <c r="AO89069" s="104"/>
      <c r="AR89069" s="104"/>
    </row>
    <row r="89070" spans="41:44" ht="15" customHeight="1">
      <c r="AO89070" s="106"/>
      <c r="AR89070" s="106"/>
    </row>
    <row r="89071" spans="41:44" ht="15" customHeight="1">
      <c r="AO89071" s="106"/>
      <c r="AR89071" s="106"/>
    </row>
    <row r="89072" spans="41:44" ht="15" customHeight="1">
      <c r="AO89072" s="106"/>
      <c r="AR89072" s="106"/>
    </row>
    <row r="89073" spans="41:44" ht="15" customHeight="1">
      <c r="AO89073" s="106"/>
      <c r="AR89073" s="106"/>
    </row>
    <row r="89074" spans="41:44" ht="15" customHeight="1">
      <c r="AO89074" s="106"/>
      <c r="AR89074" s="106"/>
    </row>
    <row r="89075" spans="41:44" ht="15" customHeight="1">
      <c r="AO89075" s="106"/>
      <c r="AR89075" s="106"/>
    </row>
    <row r="89076" spans="41:44" ht="15" customHeight="1">
      <c r="AO89076" s="106"/>
      <c r="AR89076" s="106"/>
    </row>
    <row r="89077" spans="41:44" ht="15" customHeight="1">
      <c r="AO89077" s="108"/>
      <c r="AR89077" s="108"/>
    </row>
    <row r="89078" spans="41:44" ht="15" customHeight="1">
      <c r="AO89078" s="108"/>
      <c r="AR89078" s="108"/>
    </row>
    <row r="89079" spans="41:44" ht="15" customHeight="1">
      <c r="AO89079" s="108"/>
      <c r="AR89079" s="108"/>
    </row>
    <row r="89080" spans="41:44" ht="15" customHeight="1">
      <c r="AO89080" s="108"/>
      <c r="AR89080" s="108"/>
    </row>
    <row r="89081" spans="41:44" ht="15" customHeight="1">
      <c r="AO89081" s="108"/>
      <c r="AR89081" s="108"/>
    </row>
    <row r="89082" spans="41:44" ht="15" customHeight="1">
      <c r="AO89082" s="109"/>
      <c r="AR89082" s="109"/>
    </row>
    <row r="89083" spans="41:44" ht="15" customHeight="1">
      <c r="AO89083" s="104"/>
      <c r="AR89083" s="104"/>
    </row>
    <row r="89084" spans="41:44" ht="15" customHeight="1">
      <c r="AO89084" s="106"/>
      <c r="AR89084" s="106"/>
    </row>
    <row r="89085" spans="41:44" ht="15" customHeight="1">
      <c r="AO89085" s="106"/>
      <c r="AR89085" s="106"/>
    </row>
    <row r="89086" spans="41:44" ht="15" customHeight="1">
      <c r="AO89086" s="106"/>
      <c r="AR89086" s="106"/>
    </row>
    <row r="89087" spans="41:44" ht="15" customHeight="1">
      <c r="AO89087" s="106"/>
      <c r="AR89087" s="106"/>
    </row>
    <row r="89088" spans="41:44" ht="15" customHeight="1">
      <c r="AO89088" s="106"/>
      <c r="AR89088" s="106"/>
    </row>
    <row r="89089" spans="41:44" ht="15" customHeight="1">
      <c r="AO89089" s="106"/>
      <c r="AR89089" s="106"/>
    </row>
    <row r="89090" spans="41:44" ht="15" customHeight="1">
      <c r="AO89090" s="106"/>
      <c r="AR89090" s="106"/>
    </row>
    <row r="89091" spans="41:44" ht="15" customHeight="1">
      <c r="AO89091" s="108"/>
      <c r="AR89091" s="108"/>
    </row>
    <row r="89092" spans="41:44" ht="15" customHeight="1">
      <c r="AO89092" s="108"/>
      <c r="AR89092" s="108"/>
    </row>
    <row r="89093" spans="41:44" ht="15" customHeight="1">
      <c r="AO89093" s="108"/>
      <c r="AR89093" s="108"/>
    </row>
    <row r="89094" spans="41:44" ht="15" customHeight="1">
      <c r="AO89094" s="108"/>
      <c r="AR89094" s="108"/>
    </row>
    <row r="89095" spans="41:44" ht="15" customHeight="1">
      <c r="AO89095" s="108"/>
      <c r="AR89095" s="108"/>
    </row>
    <row r="89096" spans="41:44" ht="15" customHeight="1">
      <c r="AO89096" s="109"/>
      <c r="AR89096" s="109"/>
    </row>
    <row r="89097" spans="41:44" ht="15" customHeight="1">
      <c r="AO89097" s="104"/>
      <c r="AR89097" s="104"/>
    </row>
    <row r="89098" spans="41:44" ht="15" customHeight="1">
      <c r="AO89098" s="106"/>
      <c r="AR89098" s="106"/>
    </row>
    <row r="89099" spans="41:44" ht="15" customHeight="1">
      <c r="AO89099" s="106"/>
      <c r="AR89099" s="106"/>
    </row>
    <row r="89100" spans="41:44" ht="15" customHeight="1">
      <c r="AO89100" s="106"/>
      <c r="AR89100" s="106"/>
    </row>
    <row r="89101" spans="41:44" ht="15" customHeight="1">
      <c r="AO89101" s="106"/>
      <c r="AR89101" s="106"/>
    </row>
    <row r="89102" spans="41:44" ht="15" customHeight="1">
      <c r="AO89102" s="106"/>
      <c r="AR89102" s="106"/>
    </row>
    <row r="89103" spans="41:44" ht="15" customHeight="1">
      <c r="AO89103" s="106"/>
      <c r="AR89103" s="106"/>
    </row>
    <row r="89104" spans="41:44" ht="15" customHeight="1">
      <c r="AO89104" s="106"/>
      <c r="AR89104" s="106"/>
    </row>
    <row r="89105" spans="41:44" ht="15" customHeight="1">
      <c r="AO89105" s="108"/>
      <c r="AR89105" s="108"/>
    </row>
    <row r="89106" spans="41:44" ht="15" customHeight="1">
      <c r="AO89106" s="108"/>
      <c r="AR89106" s="108"/>
    </row>
    <row r="89107" spans="41:44" ht="15" customHeight="1">
      <c r="AO89107" s="108"/>
      <c r="AR89107" s="108"/>
    </row>
    <row r="89108" spans="41:44" ht="15" customHeight="1">
      <c r="AO89108" s="108"/>
      <c r="AR89108" s="108"/>
    </row>
    <row r="89109" spans="41:44" ht="15" customHeight="1">
      <c r="AO89109" s="108"/>
      <c r="AR89109" s="108"/>
    </row>
    <row r="89110" spans="41:44" ht="15" customHeight="1">
      <c r="AO89110" s="109"/>
      <c r="AR89110" s="109"/>
    </row>
    <row r="89111" spans="41:44" ht="15" customHeight="1">
      <c r="AO89111" s="104"/>
      <c r="AR89111" s="104"/>
    </row>
    <row r="89112" spans="41:44" ht="15" customHeight="1">
      <c r="AO89112" s="106"/>
      <c r="AR89112" s="106"/>
    </row>
    <row r="89113" spans="41:44" ht="15" customHeight="1">
      <c r="AO89113" s="106"/>
      <c r="AR89113" s="106"/>
    </row>
    <row r="89114" spans="41:44" ht="15" customHeight="1">
      <c r="AO89114" s="106"/>
      <c r="AR89114" s="106"/>
    </row>
    <row r="89115" spans="41:44" ht="15" customHeight="1">
      <c r="AO89115" s="106"/>
      <c r="AR89115" s="106"/>
    </row>
    <row r="89116" spans="41:44" ht="15" customHeight="1">
      <c r="AO89116" s="106"/>
      <c r="AR89116" s="106"/>
    </row>
    <row r="89117" spans="41:44" ht="15" customHeight="1">
      <c r="AO89117" s="106"/>
      <c r="AR89117" s="106"/>
    </row>
    <row r="89118" spans="41:44" ht="15" customHeight="1">
      <c r="AO89118" s="106"/>
      <c r="AR89118" s="106"/>
    </row>
    <row r="89119" spans="41:44" ht="15" customHeight="1">
      <c r="AO89119" s="108"/>
      <c r="AR89119" s="108"/>
    </row>
    <row r="89120" spans="41:44" ht="15" customHeight="1">
      <c r="AO89120" s="108"/>
      <c r="AR89120" s="108"/>
    </row>
    <row r="89121" spans="41:44" ht="15" customHeight="1">
      <c r="AO89121" s="108"/>
      <c r="AR89121" s="108"/>
    </row>
    <row r="89122" spans="41:44" ht="15" customHeight="1">
      <c r="AO89122" s="108"/>
      <c r="AR89122" s="108"/>
    </row>
    <row r="89123" spans="41:44" ht="15" customHeight="1">
      <c r="AO89123" s="108"/>
      <c r="AR89123" s="108"/>
    </row>
    <row r="89124" spans="41:44" ht="15" customHeight="1">
      <c r="AO89124" s="109"/>
      <c r="AR89124" s="109"/>
    </row>
    <row r="89125" spans="41:44" ht="15" customHeight="1">
      <c r="AO89125" s="104"/>
      <c r="AR89125" s="104"/>
    </row>
    <row r="89126" spans="41:44" ht="15" customHeight="1">
      <c r="AO89126" s="106"/>
      <c r="AR89126" s="106"/>
    </row>
    <row r="89127" spans="41:44" ht="15" customHeight="1">
      <c r="AO89127" s="106"/>
      <c r="AR89127" s="106"/>
    </row>
    <row r="89128" spans="41:44" ht="15" customHeight="1">
      <c r="AO89128" s="106"/>
      <c r="AR89128" s="106"/>
    </row>
    <row r="89129" spans="41:44" ht="15" customHeight="1">
      <c r="AO89129" s="106"/>
      <c r="AR89129" s="106"/>
    </row>
    <row r="89130" spans="41:44" ht="15" customHeight="1">
      <c r="AO89130" s="106"/>
      <c r="AR89130" s="106"/>
    </row>
    <row r="89131" spans="41:44" ht="15" customHeight="1">
      <c r="AO89131" s="106"/>
      <c r="AR89131" s="106"/>
    </row>
    <row r="89132" spans="41:44" ht="15" customHeight="1">
      <c r="AO89132" s="106"/>
      <c r="AR89132" s="106"/>
    </row>
    <row r="89133" spans="41:44" ht="15" customHeight="1">
      <c r="AO89133" s="108"/>
      <c r="AR89133" s="108"/>
    </row>
    <row r="89134" spans="41:44" ht="15" customHeight="1">
      <c r="AO89134" s="108"/>
      <c r="AR89134" s="108"/>
    </row>
    <row r="89135" spans="41:44" ht="15" customHeight="1">
      <c r="AO89135" s="108"/>
      <c r="AR89135" s="108"/>
    </row>
    <row r="89136" spans="41:44" ht="15" customHeight="1">
      <c r="AO89136" s="108"/>
      <c r="AR89136" s="108"/>
    </row>
    <row r="89137" spans="41:44" ht="15" customHeight="1">
      <c r="AO89137" s="108"/>
      <c r="AR89137" s="108"/>
    </row>
    <row r="89138" spans="41:44" ht="15" customHeight="1">
      <c r="AO89138" s="109"/>
      <c r="AR89138" s="109"/>
    </row>
    <row r="89139" spans="41:44" ht="15" customHeight="1">
      <c r="AO89139" s="104"/>
      <c r="AR89139" s="104"/>
    </row>
    <row r="89140" spans="41:44" ht="15" customHeight="1">
      <c r="AO89140" s="106"/>
      <c r="AR89140" s="106"/>
    </row>
    <row r="89141" spans="41:44" ht="15" customHeight="1">
      <c r="AO89141" s="106"/>
      <c r="AR89141" s="106"/>
    </row>
    <row r="89142" spans="41:44" ht="15" customHeight="1">
      <c r="AO89142" s="106"/>
      <c r="AR89142" s="106"/>
    </row>
    <row r="89143" spans="41:44" ht="15" customHeight="1">
      <c r="AO89143" s="106"/>
      <c r="AR89143" s="106"/>
    </row>
    <row r="89144" spans="41:44" ht="15" customHeight="1">
      <c r="AO89144" s="106"/>
      <c r="AR89144" s="106"/>
    </row>
    <row r="89145" spans="41:44" ht="15" customHeight="1">
      <c r="AO89145" s="106"/>
      <c r="AR89145" s="106"/>
    </row>
    <row r="89146" spans="41:44" ht="15" customHeight="1">
      <c r="AO89146" s="106"/>
      <c r="AR89146" s="106"/>
    </row>
    <row r="89147" spans="41:44" ht="15" customHeight="1">
      <c r="AO89147" s="108"/>
      <c r="AR89147" s="108"/>
    </row>
    <row r="89148" spans="41:44" ht="15" customHeight="1">
      <c r="AO89148" s="108"/>
      <c r="AR89148" s="108"/>
    </row>
    <row r="89149" spans="41:44" ht="15" customHeight="1">
      <c r="AO89149" s="108"/>
      <c r="AR89149" s="108"/>
    </row>
    <row r="89150" spans="41:44" ht="15" customHeight="1">
      <c r="AO89150" s="108"/>
      <c r="AR89150" s="108"/>
    </row>
    <row r="89151" spans="41:44" ht="15" customHeight="1">
      <c r="AO89151" s="108"/>
      <c r="AR89151" s="108"/>
    </row>
    <row r="89152" spans="41:44" ht="15" customHeight="1">
      <c r="AO89152" s="109"/>
      <c r="AR89152" s="109"/>
    </row>
    <row r="89153" spans="41:44" ht="15" customHeight="1">
      <c r="AO89153" s="104"/>
      <c r="AR89153" s="104"/>
    </row>
    <row r="89154" spans="41:44" ht="15" customHeight="1">
      <c r="AO89154" s="106"/>
      <c r="AR89154" s="106"/>
    </row>
    <row r="89155" spans="41:44" ht="15" customHeight="1">
      <c r="AO89155" s="106"/>
      <c r="AR89155" s="106"/>
    </row>
    <row r="89156" spans="41:44" ht="15" customHeight="1">
      <c r="AO89156" s="106"/>
      <c r="AR89156" s="106"/>
    </row>
    <row r="89157" spans="41:44" ht="15" customHeight="1">
      <c r="AO89157" s="106"/>
      <c r="AR89157" s="106"/>
    </row>
    <row r="89158" spans="41:44" ht="15" customHeight="1">
      <c r="AO89158" s="106"/>
      <c r="AR89158" s="106"/>
    </row>
    <row r="89159" spans="41:44" ht="15" customHeight="1">
      <c r="AO89159" s="106"/>
      <c r="AR89159" s="106"/>
    </row>
    <row r="89160" spans="41:44" ht="15" customHeight="1">
      <c r="AO89160" s="106"/>
      <c r="AR89160" s="106"/>
    </row>
    <row r="89161" spans="41:44" ht="15" customHeight="1">
      <c r="AO89161" s="108"/>
      <c r="AR89161" s="108"/>
    </row>
    <row r="89162" spans="41:44" ht="15" customHeight="1">
      <c r="AO89162" s="108"/>
      <c r="AR89162" s="108"/>
    </row>
    <row r="89163" spans="41:44" ht="15" customHeight="1">
      <c r="AO89163" s="108"/>
      <c r="AR89163" s="108"/>
    </row>
    <row r="89164" spans="41:44" ht="15" customHeight="1">
      <c r="AO89164" s="108"/>
      <c r="AR89164" s="108"/>
    </row>
    <row r="89165" spans="41:44" ht="15" customHeight="1">
      <c r="AO89165" s="108"/>
      <c r="AR89165" s="108"/>
    </row>
    <row r="89166" spans="41:44" ht="15" customHeight="1">
      <c r="AO89166" s="109"/>
      <c r="AR89166" s="109"/>
    </row>
    <row r="89167" spans="41:44" ht="15" customHeight="1">
      <c r="AO89167" s="104"/>
      <c r="AR89167" s="104"/>
    </row>
    <row r="89168" spans="41:44" ht="15" customHeight="1">
      <c r="AO89168" s="106"/>
      <c r="AR89168" s="106"/>
    </row>
    <row r="89169" spans="41:44" ht="15" customHeight="1">
      <c r="AO89169" s="106"/>
      <c r="AR89169" s="106"/>
    </row>
    <row r="89170" spans="41:44" ht="15" customHeight="1">
      <c r="AO89170" s="106"/>
      <c r="AR89170" s="106"/>
    </row>
    <row r="89171" spans="41:44" ht="15" customHeight="1">
      <c r="AO89171" s="106"/>
      <c r="AR89171" s="106"/>
    </row>
    <row r="89172" spans="41:44" ht="15" customHeight="1">
      <c r="AO89172" s="106"/>
      <c r="AR89172" s="106"/>
    </row>
    <row r="89173" spans="41:44" ht="15" customHeight="1">
      <c r="AO89173" s="106"/>
      <c r="AR89173" s="106"/>
    </row>
    <row r="89174" spans="41:44" ht="15" customHeight="1">
      <c r="AO89174" s="106"/>
      <c r="AR89174" s="106"/>
    </row>
    <row r="89175" spans="41:44" ht="15" customHeight="1">
      <c r="AO89175" s="108"/>
      <c r="AR89175" s="108"/>
    </row>
    <row r="89176" spans="41:44" ht="15" customHeight="1">
      <c r="AO89176" s="108"/>
      <c r="AR89176" s="108"/>
    </row>
    <row r="89177" spans="41:44" ht="15" customHeight="1">
      <c r="AO89177" s="108"/>
      <c r="AR89177" s="108"/>
    </row>
    <row r="89178" spans="41:44" ht="15" customHeight="1">
      <c r="AO89178" s="108"/>
      <c r="AR89178" s="108"/>
    </row>
    <row r="89179" spans="41:44" ht="15" customHeight="1">
      <c r="AO89179" s="108"/>
      <c r="AR89179" s="108"/>
    </row>
    <row r="89180" spans="41:44" ht="15" customHeight="1">
      <c r="AO89180" s="109"/>
      <c r="AR89180" s="109"/>
    </row>
    <row r="89181" spans="41:44" ht="15" customHeight="1">
      <c r="AO89181" s="104"/>
      <c r="AR89181" s="104"/>
    </row>
    <row r="89182" spans="41:44" ht="15" customHeight="1">
      <c r="AO89182" s="106"/>
      <c r="AR89182" s="106"/>
    </row>
    <row r="89183" spans="41:44" ht="15" customHeight="1">
      <c r="AO89183" s="106"/>
      <c r="AR89183" s="106"/>
    </row>
    <row r="89184" spans="41:44" ht="15" customHeight="1">
      <c r="AO89184" s="106"/>
      <c r="AR89184" s="106"/>
    </row>
    <row r="89185" spans="41:44" ht="15" customHeight="1">
      <c r="AO89185" s="106"/>
      <c r="AR89185" s="106"/>
    </row>
    <row r="89186" spans="41:44" ht="15" customHeight="1">
      <c r="AO89186" s="106"/>
      <c r="AR89186" s="106"/>
    </row>
    <row r="89187" spans="41:44" ht="15" customHeight="1">
      <c r="AO89187" s="106"/>
      <c r="AR89187" s="106"/>
    </row>
    <row r="89188" spans="41:44" ht="15" customHeight="1">
      <c r="AO89188" s="106"/>
      <c r="AR89188" s="106"/>
    </row>
    <row r="89189" spans="41:44" ht="15" customHeight="1">
      <c r="AO89189" s="108"/>
      <c r="AR89189" s="108"/>
    </row>
    <row r="89190" spans="41:44" ht="15" customHeight="1">
      <c r="AO89190" s="108"/>
      <c r="AR89190" s="108"/>
    </row>
    <row r="89191" spans="41:44" ht="15" customHeight="1">
      <c r="AO89191" s="108"/>
      <c r="AR89191" s="108"/>
    </row>
    <row r="89192" spans="41:44" ht="15" customHeight="1">
      <c r="AO89192" s="108"/>
      <c r="AR89192" s="108"/>
    </row>
    <row r="89193" spans="41:44" ht="15" customHeight="1">
      <c r="AO89193" s="108"/>
      <c r="AR89193" s="108"/>
    </row>
    <row r="89194" spans="41:44" ht="15" customHeight="1">
      <c r="AO89194" s="109"/>
      <c r="AR89194" s="109"/>
    </row>
    <row r="89195" spans="41:44" ht="15" customHeight="1">
      <c r="AO89195" s="104"/>
      <c r="AR89195" s="104"/>
    </row>
    <row r="89196" spans="41:44" ht="15" customHeight="1">
      <c r="AO89196" s="106"/>
      <c r="AR89196" s="106"/>
    </row>
    <row r="89197" spans="41:44" ht="15" customHeight="1">
      <c r="AO89197" s="106"/>
      <c r="AR89197" s="106"/>
    </row>
    <row r="89198" spans="41:44" ht="15" customHeight="1">
      <c r="AO89198" s="106"/>
      <c r="AR89198" s="106"/>
    </row>
    <row r="89199" spans="41:44" ht="15" customHeight="1">
      <c r="AO89199" s="106"/>
      <c r="AR89199" s="106"/>
    </row>
    <row r="89200" spans="41:44" ht="15" customHeight="1">
      <c r="AO89200" s="106"/>
      <c r="AR89200" s="106"/>
    </row>
    <row r="89201" spans="41:44" ht="15" customHeight="1">
      <c r="AO89201" s="106"/>
      <c r="AR89201" s="106"/>
    </row>
    <row r="89202" spans="41:44" ht="15" customHeight="1">
      <c r="AO89202" s="106"/>
      <c r="AR89202" s="106"/>
    </row>
    <row r="89203" spans="41:44" ht="15" customHeight="1">
      <c r="AO89203" s="108"/>
      <c r="AR89203" s="108"/>
    </row>
    <row r="89204" spans="41:44" ht="15" customHeight="1">
      <c r="AO89204" s="108"/>
      <c r="AR89204" s="108"/>
    </row>
    <row r="89205" spans="41:44" ht="15" customHeight="1">
      <c r="AO89205" s="108"/>
      <c r="AR89205" s="108"/>
    </row>
    <row r="89206" spans="41:44" ht="15" customHeight="1">
      <c r="AO89206" s="108"/>
      <c r="AR89206" s="108"/>
    </row>
    <row r="89207" spans="41:44" ht="15" customHeight="1">
      <c r="AO89207" s="108"/>
      <c r="AR89207" s="108"/>
    </row>
    <row r="89208" spans="41:44" ht="15" customHeight="1">
      <c r="AO89208" s="109"/>
      <c r="AR89208" s="109"/>
    </row>
    <row r="89209" spans="41:44" ht="15" customHeight="1">
      <c r="AO89209" s="104"/>
      <c r="AR89209" s="104"/>
    </row>
    <row r="89210" spans="41:44" ht="15" customHeight="1">
      <c r="AO89210" s="106"/>
      <c r="AR89210" s="106"/>
    </row>
    <row r="89211" spans="41:44" ht="15" customHeight="1">
      <c r="AO89211" s="106"/>
      <c r="AR89211" s="106"/>
    </row>
    <row r="89212" spans="41:44" ht="15" customHeight="1">
      <c r="AO89212" s="106"/>
      <c r="AR89212" s="106"/>
    </row>
    <row r="89213" spans="41:44" ht="15" customHeight="1">
      <c r="AO89213" s="106"/>
      <c r="AR89213" s="106"/>
    </row>
    <row r="89214" spans="41:44" ht="15" customHeight="1">
      <c r="AO89214" s="106"/>
      <c r="AR89214" s="106"/>
    </row>
    <row r="89215" spans="41:44" ht="15" customHeight="1">
      <c r="AO89215" s="106"/>
      <c r="AR89215" s="106"/>
    </row>
    <row r="89216" spans="41:44" ht="15" customHeight="1">
      <c r="AO89216" s="106"/>
      <c r="AR89216" s="106"/>
    </row>
    <row r="89217" spans="41:44" ht="15" customHeight="1">
      <c r="AO89217" s="108"/>
      <c r="AR89217" s="108"/>
    </row>
    <row r="89218" spans="41:44" ht="15" customHeight="1">
      <c r="AO89218" s="108"/>
      <c r="AR89218" s="108"/>
    </row>
    <row r="89219" spans="41:44" ht="15" customHeight="1">
      <c r="AO89219" s="108"/>
      <c r="AR89219" s="108"/>
    </row>
    <row r="89220" spans="41:44" ht="15" customHeight="1">
      <c r="AO89220" s="108"/>
      <c r="AR89220" s="108"/>
    </row>
    <row r="89221" spans="41:44" ht="15" customHeight="1">
      <c r="AO89221" s="108"/>
      <c r="AR89221" s="108"/>
    </row>
    <row r="89222" spans="41:44" ht="15" customHeight="1">
      <c r="AO89222" s="109"/>
      <c r="AR89222" s="109"/>
    </row>
    <row r="89223" spans="41:44" ht="15" customHeight="1">
      <c r="AO89223" s="104"/>
      <c r="AR89223" s="104"/>
    </row>
    <row r="89224" spans="41:44" ht="15" customHeight="1">
      <c r="AO89224" s="106"/>
      <c r="AR89224" s="106"/>
    </row>
    <row r="89225" spans="41:44" ht="15" customHeight="1">
      <c r="AO89225" s="106"/>
      <c r="AR89225" s="106"/>
    </row>
    <row r="89226" spans="41:44" ht="15" customHeight="1">
      <c r="AO89226" s="106"/>
      <c r="AR89226" s="106"/>
    </row>
    <row r="89227" spans="41:44" ht="15" customHeight="1">
      <c r="AO89227" s="106"/>
      <c r="AR89227" s="106"/>
    </row>
    <row r="89228" spans="41:44" ht="15" customHeight="1">
      <c r="AO89228" s="106"/>
      <c r="AR89228" s="106"/>
    </row>
    <row r="89229" spans="41:44" ht="15" customHeight="1">
      <c r="AO89229" s="106"/>
      <c r="AR89229" s="106"/>
    </row>
    <row r="89230" spans="41:44" ht="15" customHeight="1">
      <c r="AO89230" s="106"/>
      <c r="AR89230" s="106"/>
    </row>
    <row r="89231" spans="41:44" ht="15" customHeight="1">
      <c r="AO89231" s="108"/>
      <c r="AR89231" s="108"/>
    </row>
    <row r="89232" spans="41:44" ht="15" customHeight="1">
      <c r="AO89232" s="108"/>
      <c r="AR89232" s="108"/>
    </row>
    <row r="89233" spans="41:44" ht="15" customHeight="1">
      <c r="AO89233" s="108"/>
      <c r="AR89233" s="108"/>
    </row>
    <row r="89234" spans="41:44" ht="15" customHeight="1">
      <c r="AO89234" s="108"/>
      <c r="AR89234" s="108"/>
    </row>
    <row r="89235" spans="41:44" ht="15" customHeight="1">
      <c r="AO89235" s="108"/>
      <c r="AR89235" s="108"/>
    </row>
    <row r="89236" spans="41:44" ht="15" customHeight="1">
      <c r="AO89236" s="109"/>
      <c r="AR89236" s="109"/>
    </row>
    <row r="89237" spans="41:44" ht="15" customHeight="1">
      <c r="AO89237" s="104"/>
      <c r="AR89237" s="104"/>
    </row>
    <row r="89238" spans="41:44" ht="15" customHeight="1">
      <c r="AO89238" s="106"/>
      <c r="AR89238" s="106"/>
    </row>
    <row r="89239" spans="41:44" ht="15" customHeight="1">
      <c r="AO89239" s="106"/>
      <c r="AR89239" s="106"/>
    </row>
    <row r="89240" spans="41:44" ht="15" customHeight="1">
      <c r="AO89240" s="106"/>
      <c r="AR89240" s="106"/>
    </row>
    <row r="89241" spans="41:44" ht="15" customHeight="1">
      <c r="AO89241" s="106"/>
      <c r="AR89241" s="106"/>
    </row>
    <row r="89242" spans="41:44" ht="15" customHeight="1">
      <c r="AO89242" s="106"/>
      <c r="AR89242" s="106"/>
    </row>
    <row r="89243" spans="41:44" ht="15" customHeight="1">
      <c r="AO89243" s="106"/>
      <c r="AR89243" s="106"/>
    </row>
    <row r="89244" spans="41:44" ht="15" customHeight="1">
      <c r="AO89244" s="106"/>
      <c r="AR89244" s="106"/>
    </row>
    <row r="89245" spans="41:44" ht="15" customHeight="1">
      <c r="AO89245" s="108"/>
      <c r="AR89245" s="108"/>
    </row>
    <row r="89246" spans="41:44" ht="15" customHeight="1">
      <c r="AO89246" s="108"/>
      <c r="AR89246" s="108"/>
    </row>
    <row r="89247" spans="41:44" ht="15" customHeight="1">
      <c r="AO89247" s="108"/>
      <c r="AR89247" s="108"/>
    </row>
    <row r="89248" spans="41:44" ht="15" customHeight="1">
      <c r="AO89248" s="108"/>
      <c r="AR89248" s="108"/>
    </row>
    <row r="89249" spans="41:44" ht="15" customHeight="1">
      <c r="AO89249" s="108"/>
      <c r="AR89249" s="108"/>
    </row>
    <row r="89250" spans="41:44" ht="15" customHeight="1">
      <c r="AO89250" s="109"/>
      <c r="AR89250" s="109"/>
    </row>
    <row r="89251" spans="41:44" ht="15" customHeight="1">
      <c r="AO89251" s="104"/>
      <c r="AR89251" s="104"/>
    </row>
    <row r="89252" spans="41:44" ht="15" customHeight="1">
      <c r="AO89252" s="106"/>
      <c r="AR89252" s="106"/>
    </row>
    <row r="89253" spans="41:44" ht="15" customHeight="1">
      <c r="AO89253" s="106"/>
      <c r="AR89253" s="106"/>
    </row>
    <row r="89254" spans="41:44" ht="15" customHeight="1">
      <c r="AO89254" s="106"/>
      <c r="AR89254" s="106"/>
    </row>
    <row r="89255" spans="41:44" ht="15" customHeight="1">
      <c r="AO89255" s="106"/>
      <c r="AR89255" s="106"/>
    </row>
    <row r="89256" spans="41:44" ht="15" customHeight="1">
      <c r="AO89256" s="106"/>
      <c r="AR89256" s="106"/>
    </row>
    <row r="89257" spans="41:44" ht="15" customHeight="1">
      <c r="AO89257" s="106"/>
      <c r="AR89257" s="106"/>
    </row>
    <row r="89258" spans="41:44" ht="15" customHeight="1">
      <c r="AO89258" s="106"/>
      <c r="AR89258" s="106"/>
    </row>
    <row r="89259" spans="41:44" ht="15" customHeight="1">
      <c r="AO89259" s="108"/>
      <c r="AR89259" s="108"/>
    </row>
    <row r="89260" spans="41:44" ht="15" customHeight="1">
      <c r="AO89260" s="108"/>
      <c r="AR89260" s="108"/>
    </row>
    <row r="89261" spans="41:44" ht="15" customHeight="1">
      <c r="AO89261" s="108"/>
      <c r="AR89261" s="108"/>
    </row>
    <row r="89262" spans="41:44" ht="15" customHeight="1">
      <c r="AO89262" s="108"/>
      <c r="AR89262" s="108"/>
    </row>
    <row r="89263" spans="41:44" ht="15" customHeight="1">
      <c r="AO89263" s="108"/>
      <c r="AR89263" s="108"/>
    </row>
    <row r="89264" spans="41:44" ht="15" customHeight="1">
      <c r="AO89264" s="109"/>
      <c r="AR89264" s="109"/>
    </row>
    <row r="89265" spans="41:44" ht="15" customHeight="1">
      <c r="AO89265" s="104"/>
      <c r="AR89265" s="104"/>
    </row>
    <row r="89266" spans="41:44" ht="15" customHeight="1">
      <c r="AO89266" s="106"/>
      <c r="AR89266" s="106"/>
    </row>
    <row r="89267" spans="41:44" ht="15" customHeight="1">
      <c r="AO89267" s="106"/>
      <c r="AR89267" s="106"/>
    </row>
    <row r="89268" spans="41:44" ht="15" customHeight="1">
      <c r="AO89268" s="106"/>
      <c r="AR89268" s="106"/>
    </row>
    <row r="89269" spans="41:44" ht="15" customHeight="1">
      <c r="AO89269" s="106"/>
      <c r="AR89269" s="106"/>
    </row>
    <row r="89270" spans="41:44" ht="15" customHeight="1">
      <c r="AO89270" s="106"/>
      <c r="AR89270" s="106"/>
    </row>
    <row r="89271" spans="41:44" ht="15" customHeight="1">
      <c r="AO89271" s="106"/>
      <c r="AR89271" s="106"/>
    </row>
    <row r="89272" spans="41:44" ht="15" customHeight="1">
      <c r="AO89272" s="106"/>
      <c r="AR89272" s="106"/>
    </row>
    <row r="89273" spans="41:44" ht="15" customHeight="1">
      <c r="AO89273" s="108"/>
      <c r="AR89273" s="108"/>
    </row>
    <row r="89274" spans="41:44" ht="15" customHeight="1">
      <c r="AO89274" s="108"/>
      <c r="AR89274" s="108"/>
    </row>
    <row r="89275" spans="41:44" ht="15" customHeight="1">
      <c r="AO89275" s="108"/>
      <c r="AR89275" s="108"/>
    </row>
    <row r="89276" spans="41:44" ht="15" customHeight="1">
      <c r="AO89276" s="108"/>
      <c r="AR89276" s="108"/>
    </row>
    <row r="89277" spans="41:44" ht="15" customHeight="1">
      <c r="AO89277" s="108"/>
      <c r="AR89277" s="108"/>
    </row>
    <row r="89278" spans="41:44" ht="15" customHeight="1">
      <c r="AO89278" s="109"/>
      <c r="AR89278" s="109"/>
    </row>
    <row r="89279" spans="41:44" ht="15" customHeight="1">
      <c r="AO89279" s="104"/>
      <c r="AR89279" s="104"/>
    </row>
    <row r="89280" spans="41:44" ht="15" customHeight="1">
      <c r="AO89280" s="106"/>
      <c r="AR89280" s="106"/>
    </row>
    <row r="89281" spans="41:44" ht="15" customHeight="1">
      <c r="AO89281" s="106"/>
      <c r="AR89281" s="106"/>
    </row>
    <row r="89282" spans="41:44" ht="15" customHeight="1">
      <c r="AO89282" s="106"/>
      <c r="AR89282" s="106"/>
    </row>
    <row r="89283" spans="41:44" ht="15" customHeight="1">
      <c r="AO89283" s="106"/>
      <c r="AR89283" s="106"/>
    </row>
    <row r="89284" spans="41:44" ht="15" customHeight="1">
      <c r="AO89284" s="106"/>
      <c r="AR89284" s="106"/>
    </row>
    <row r="89285" spans="41:44" ht="15" customHeight="1">
      <c r="AO89285" s="106"/>
      <c r="AR89285" s="106"/>
    </row>
    <row r="89286" spans="41:44" ht="15" customHeight="1">
      <c r="AO89286" s="106"/>
      <c r="AR89286" s="106"/>
    </row>
    <row r="89287" spans="41:44" ht="15" customHeight="1">
      <c r="AO89287" s="108"/>
      <c r="AR89287" s="108"/>
    </row>
    <row r="89288" spans="41:44" ht="15" customHeight="1">
      <c r="AO89288" s="108"/>
      <c r="AR89288" s="108"/>
    </row>
    <row r="89289" spans="41:44" ht="15" customHeight="1">
      <c r="AO89289" s="108"/>
      <c r="AR89289" s="108"/>
    </row>
    <row r="89290" spans="41:44" ht="15" customHeight="1">
      <c r="AO89290" s="108"/>
      <c r="AR89290" s="108"/>
    </row>
    <row r="89291" spans="41:44" ht="15" customHeight="1">
      <c r="AO89291" s="108"/>
      <c r="AR89291" s="108"/>
    </row>
    <row r="89292" spans="41:44" ht="15" customHeight="1">
      <c r="AO89292" s="109"/>
      <c r="AR89292" s="109"/>
    </row>
    <row r="89293" spans="41:44" ht="15" customHeight="1">
      <c r="AO89293" s="104"/>
      <c r="AR89293" s="104"/>
    </row>
    <row r="89294" spans="41:44" ht="15" customHeight="1">
      <c r="AO89294" s="106"/>
      <c r="AR89294" s="106"/>
    </row>
    <row r="89295" spans="41:44" ht="15" customHeight="1">
      <c r="AO89295" s="106"/>
      <c r="AR89295" s="106"/>
    </row>
    <row r="89296" spans="41:44" ht="15" customHeight="1">
      <c r="AO89296" s="106"/>
      <c r="AR89296" s="106"/>
    </row>
    <row r="89297" spans="41:44" ht="15" customHeight="1">
      <c r="AO89297" s="106"/>
      <c r="AR89297" s="106"/>
    </row>
    <row r="89298" spans="41:44" ht="15" customHeight="1">
      <c r="AO89298" s="106"/>
      <c r="AR89298" s="106"/>
    </row>
    <row r="89299" spans="41:44" ht="15" customHeight="1">
      <c r="AO89299" s="106"/>
      <c r="AR89299" s="106"/>
    </row>
    <row r="89300" spans="41:44" ht="15" customHeight="1">
      <c r="AO89300" s="106"/>
      <c r="AR89300" s="106"/>
    </row>
    <row r="89301" spans="41:44" ht="15" customHeight="1">
      <c r="AO89301" s="108"/>
      <c r="AR89301" s="108"/>
    </row>
    <row r="89302" spans="41:44" ht="15" customHeight="1">
      <c r="AO89302" s="108"/>
      <c r="AR89302" s="108"/>
    </row>
    <row r="89303" spans="41:44" ht="15" customHeight="1">
      <c r="AO89303" s="108"/>
      <c r="AR89303" s="108"/>
    </row>
    <row r="89304" spans="41:44" ht="15" customHeight="1">
      <c r="AO89304" s="108"/>
      <c r="AR89304" s="108"/>
    </row>
    <row r="89305" spans="41:44" ht="15" customHeight="1">
      <c r="AO89305" s="108"/>
      <c r="AR89305" s="108"/>
    </row>
    <row r="89306" spans="41:44" ht="15" customHeight="1">
      <c r="AO89306" s="109"/>
      <c r="AR89306" s="109"/>
    </row>
    <row r="89307" spans="41:44" ht="15" customHeight="1">
      <c r="AO89307" s="104"/>
      <c r="AR89307" s="104"/>
    </row>
    <row r="89308" spans="41:44" ht="15" customHeight="1">
      <c r="AO89308" s="106"/>
      <c r="AR89308" s="106"/>
    </row>
    <row r="89309" spans="41:44" ht="15" customHeight="1">
      <c r="AO89309" s="106"/>
      <c r="AR89309" s="106"/>
    </row>
    <row r="89310" spans="41:44" ht="15" customHeight="1">
      <c r="AO89310" s="106"/>
      <c r="AR89310" s="106"/>
    </row>
    <row r="89311" spans="41:44" ht="15" customHeight="1">
      <c r="AO89311" s="106"/>
      <c r="AR89311" s="106"/>
    </row>
    <row r="89312" spans="41:44" ht="15" customHeight="1">
      <c r="AO89312" s="106"/>
      <c r="AR89312" s="106"/>
    </row>
    <row r="89313" spans="41:44" ht="15" customHeight="1">
      <c r="AO89313" s="106"/>
      <c r="AR89313" s="106"/>
    </row>
    <row r="89314" spans="41:44" ht="15" customHeight="1">
      <c r="AO89314" s="106"/>
      <c r="AR89314" s="106"/>
    </row>
    <row r="89315" spans="41:44" ht="15" customHeight="1">
      <c r="AO89315" s="108"/>
      <c r="AR89315" s="108"/>
    </row>
    <row r="89316" spans="41:44" ht="15" customHeight="1">
      <c r="AO89316" s="108"/>
      <c r="AR89316" s="108"/>
    </row>
    <row r="89317" spans="41:44" ht="15" customHeight="1">
      <c r="AO89317" s="108"/>
      <c r="AR89317" s="108"/>
    </row>
    <row r="89318" spans="41:44" ht="15" customHeight="1">
      <c r="AO89318" s="108"/>
      <c r="AR89318" s="108"/>
    </row>
    <row r="89319" spans="41:44" ht="15" customHeight="1">
      <c r="AO89319" s="108"/>
      <c r="AR89319" s="108"/>
    </row>
    <row r="89320" spans="41:44" ht="15" customHeight="1">
      <c r="AO89320" s="109"/>
      <c r="AR89320" s="109"/>
    </row>
    <row r="89321" spans="41:44" ht="15" customHeight="1">
      <c r="AO89321" s="104"/>
      <c r="AR89321" s="104"/>
    </row>
    <row r="89322" spans="41:44" ht="15" customHeight="1">
      <c r="AO89322" s="106"/>
      <c r="AR89322" s="106"/>
    </row>
    <row r="89323" spans="41:44" ht="15" customHeight="1">
      <c r="AO89323" s="106"/>
      <c r="AR89323" s="106"/>
    </row>
    <row r="89324" spans="41:44" ht="15" customHeight="1">
      <c r="AO89324" s="106"/>
      <c r="AR89324" s="106"/>
    </row>
    <row r="89325" spans="41:44" ht="15" customHeight="1">
      <c r="AO89325" s="106"/>
      <c r="AR89325" s="106"/>
    </row>
    <row r="89326" spans="41:44" ht="15" customHeight="1">
      <c r="AO89326" s="106"/>
      <c r="AR89326" s="106"/>
    </row>
    <row r="89327" spans="41:44" ht="15" customHeight="1">
      <c r="AO89327" s="106"/>
      <c r="AR89327" s="106"/>
    </row>
    <row r="89328" spans="41:44" ht="15" customHeight="1">
      <c r="AO89328" s="106"/>
      <c r="AR89328" s="106"/>
    </row>
    <row r="89329" spans="41:44" ht="15" customHeight="1">
      <c r="AO89329" s="108"/>
      <c r="AR89329" s="108"/>
    </row>
    <row r="89330" spans="41:44" ht="15" customHeight="1">
      <c r="AO89330" s="108"/>
      <c r="AR89330" s="108"/>
    </row>
    <row r="89331" spans="41:44" ht="15" customHeight="1">
      <c r="AO89331" s="108"/>
      <c r="AR89331" s="108"/>
    </row>
    <row r="89332" spans="41:44" ht="15" customHeight="1">
      <c r="AO89332" s="108"/>
      <c r="AR89332" s="108"/>
    </row>
    <row r="89333" spans="41:44" ht="15" customHeight="1">
      <c r="AO89333" s="108"/>
      <c r="AR89333" s="108"/>
    </row>
    <row r="89334" spans="41:44" ht="15" customHeight="1">
      <c r="AO89334" s="109"/>
      <c r="AR89334" s="109"/>
    </row>
    <row r="89335" spans="41:44" ht="15" customHeight="1">
      <c r="AO89335" s="104"/>
      <c r="AR89335" s="104"/>
    </row>
    <row r="89336" spans="41:44" ht="15" customHeight="1">
      <c r="AO89336" s="106"/>
      <c r="AR89336" s="106"/>
    </row>
    <row r="89337" spans="41:44" ht="15" customHeight="1">
      <c r="AO89337" s="106"/>
      <c r="AR89337" s="106"/>
    </row>
    <row r="89338" spans="41:44" ht="15" customHeight="1">
      <c r="AO89338" s="106"/>
      <c r="AR89338" s="106"/>
    </row>
    <row r="89339" spans="41:44" ht="15" customHeight="1">
      <c r="AO89339" s="106"/>
      <c r="AR89339" s="106"/>
    </row>
    <row r="89340" spans="41:44" ht="15" customHeight="1">
      <c r="AO89340" s="106"/>
      <c r="AR89340" s="106"/>
    </row>
    <row r="89341" spans="41:44" ht="15" customHeight="1">
      <c r="AO89341" s="106"/>
      <c r="AR89341" s="106"/>
    </row>
    <row r="89342" spans="41:44" ht="15" customHeight="1">
      <c r="AO89342" s="106"/>
      <c r="AR89342" s="106"/>
    </row>
    <row r="89343" spans="41:44" ht="15" customHeight="1">
      <c r="AO89343" s="108"/>
      <c r="AR89343" s="108"/>
    </row>
    <row r="89344" spans="41:44" ht="15" customHeight="1">
      <c r="AO89344" s="108"/>
      <c r="AR89344" s="108"/>
    </row>
    <row r="89345" spans="41:44" ht="15" customHeight="1">
      <c r="AO89345" s="108"/>
      <c r="AR89345" s="108"/>
    </row>
    <row r="89346" spans="41:44" ht="15" customHeight="1">
      <c r="AO89346" s="108"/>
      <c r="AR89346" s="108"/>
    </row>
    <row r="89347" spans="41:44" ht="15" customHeight="1">
      <c r="AO89347" s="108"/>
      <c r="AR89347" s="108"/>
    </row>
    <row r="89348" spans="41:44" ht="15" customHeight="1">
      <c r="AO89348" s="109"/>
      <c r="AR89348" s="109"/>
    </row>
    <row r="89349" spans="41:44" ht="15" customHeight="1">
      <c r="AO89349" s="104"/>
      <c r="AR89349" s="104"/>
    </row>
    <row r="89350" spans="41:44" ht="15" customHeight="1">
      <c r="AO89350" s="106"/>
      <c r="AR89350" s="106"/>
    </row>
    <row r="89351" spans="41:44" ht="15" customHeight="1">
      <c r="AO89351" s="106"/>
      <c r="AR89351" s="106"/>
    </row>
    <row r="89352" spans="41:44" ht="15" customHeight="1">
      <c r="AO89352" s="106"/>
      <c r="AR89352" s="106"/>
    </row>
    <row r="89353" spans="41:44" ht="15" customHeight="1">
      <c r="AO89353" s="106"/>
      <c r="AR89353" s="106"/>
    </row>
    <row r="89354" spans="41:44" ht="15" customHeight="1">
      <c r="AO89354" s="106"/>
      <c r="AR89354" s="106"/>
    </row>
    <row r="89355" spans="41:44" ht="15" customHeight="1">
      <c r="AO89355" s="106"/>
      <c r="AR89355" s="106"/>
    </row>
    <row r="89356" spans="41:44" ht="15" customHeight="1">
      <c r="AO89356" s="106"/>
      <c r="AR89356" s="106"/>
    </row>
    <row r="89357" spans="41:44" ht="15" customHeight="1">
      <c r="AO89357" s="108"/>
      <c r="AR89357" s="108"/>
    </row>
    <row r="89358" spans="41:44" ht="15" customHeight="1">
      <c r="AO89358" s="108"/>
      <c r="AR89358" s="108"/>
    </row>
    <row r="89359" spans="41:44" ht="15" customHeight="1">
      <c r="AO89359" s="108"/>
      <c r="AR89359" s="108"/>
    </row>
    <row r="89360" spans="41:44" ht="15" customHeight="1">
      <c r="AO89360" s="108"/>
      <c r="AR89360" s="108"/>
    </row>
    <row r="89361" spans="41:44" ht="15" customHeight="1">
      <c r="AO89361" s="108"/>
      <c r="AR89361" s="108"/>
    </row>
    <row r="89362" spans="41:44" ht="15" customHeight="1">
      <c r="AO89362" s="109"/>
      <c r="AR89362" s="109"/>
    </row>
    <row r="89363" spans="41:44" ht="15" customHeight="1">
      <c r="AO89363" s="104"/>
      <c r="AR89363" s="104"/>
    </row>
    <row r="89364" spans="41:44" ht="15" customHeight="1">
      <c r="AO89364" s="106"/>
      <c r="AR89364" s="106"/>
    </row>
    <row r="89365" spans="41:44" ht="15" customHeight="1">
      <c r="AO89365" s="106"/>
      <c r="AR89365" s="106"/>
    </row>
    <row r="89366" spans="41:44" ht="15" customHeight="1">
      <c r="AO89366" s="106"/>
      <c r="AR89366" s="106"/>
    </row>
    <row r="89367" spans="41:44" ht="15" customHeight="1">
      <c r="AO89367" s="106"/>
      <c r="AR89367" s="106"/>
    </row>
    <row r="89368" spans="41:44" ht="15" customHeight="1">
      <c r="AO89368" s="106"/>
      <c r="AR89368" s="106"/>
    </row>
    <row r="89369" spans="41:44" ht="15" customHeight="1">
      <c r="AO89369" s="106"/>
      <c r="AR89369" s="106"/>
    </row>
    <row r="89370" spans="41:44" ht="15" customHeight="1">
      <c r="AO89370" s="106"/>
      <c r="AR89370" s="106"/>
    </row>
    <row r="89371" spans="41:44" ht="15" customHeight="1">
      <c r="AO89371" s="108"/>
      <c r="AR89371" s="108"/>
    </row>
    <row r="89372" spans="41:44" ht="15" customHeight="1">
      <c r="AO89372" s="108"/>
      <c r="AR89372" s="108"/>
    </row>
    <row r="89373" spans="41:44" ht="15" customHeight="1">
      <c r="AO89373" s="108"/>
      <c r="AR89373" s="108"/>
    </row>
    <row r="89374" spans="41:44" ht="15" customHeight="1">
      <c r="AO89374" s="108"/>
      <c r="AR89374" s="108"/>
    </row>
    <row r="89375" spans="41:44" ht="15" customHeight="1">
      <c r="AO89375" s="108"/>
      <c r="AR89375" s="108"/>
    </row>
    <row r="89376" spans="41:44" ht="15" customHeight="1">
      <c r="AO89376" s="109"/>
      <c r="AR89376" s="109"/>
    </row>
    <row r="89377" spans="41:44" ht="15" customHeight="1">
      <c r="AO89377" s="104"/>
      <c r="AR89377" s="104"/>
    </row>
    <row r="89378" spans="41:44" ht="15" customHeight="1">
      <c r="AO89378" s="106"/>
      <c r="AR89378" s="106"/>
    </row>
    <row r="89379" spans="41:44" ht="15" customHeight="1">
      <c r="AO89379" s="106"/>
      <c r="AR89379" s="106"/>
    </row>
    <row r="89380" spans="41:44" ht="15" customHeight="1">
      <c r="AO89380" s="106"/>
      <c r="AR89380" s="106"/>
    </row>
    <row r="89381" spans="41:44" ht="15" customHeight="1">
      <c r="AO89381" s="106"/>
      <c r="AR89381" s="106"/>
    </row>
    <row r="89382" spans="41:44" ht="15" customHeight="1">
      <c r="AO89382" s="106"/>
      <c r="AR89382" s="106"/>
    </row>
    <row r="89383" spans="41:44" ht="15" customHeight="1">
      <c r="AO89383" s="106"/>
      <c r="AR89383" s="106"/>
    </row>
    <row r="89384" spans="41:44" ht="15" customHeight="1">
      <c r="AO89384" s="106"/>
      <c r="AR89384" s="106"/>
    </row>
    <row r="89385" spans="41:44" ht="15" customHeight="1">
      <c r="AO89385" s="108"/>
      <c r="AR89385" s="108"/>
    </row>
    <row r="89386" spans="41:44" ht="15" customHeight="1">
      <c r="AO89386" s="108"/>
      <c r="AR89386" s="108"/>
    </row>
    <row r="89387" spans="41:44" ht="15" customHeight="1">
      <c r="AO89387" s="108"/>
      <c r="AR89387" s="108"/>
    </row>
    <row r="89388" spans="41:44" ht="15" customHeight="1">
      <c r="AO89388" s="108"/>
      <c r="AR89388" s="108"/>
    </row>
    <row r="89389" spans="41:44" ht="15" customHeight="1">
      <c r="AO89389" s="108"/>
      <c r="AR89389" s="108"/>
    </row>
    <row r="89390" spans="41:44" ht="15" customHeight="1">
      <c r="AO89390" s="109"/>
      <c r="AR89390" s="109"/>
    </row>
    <row r="89391" spans="41:44" ht="15" customHeight="1">
      <c r="AO89391" s="104"/>
      <c r="AR89391" s="104"/>
    </row>
    <row r="89392" spans="41:44" ht="15" customHeight="1">
      <c r="AO89392" s="106"/>
      <c r="AR89392" s="106"/>
    </row>
    <row r="89393" spans="41:44" ht="15" customHeight="1">
      <c r="AO89393" s="106"/>
      <c r="AR89393" s="106"/>
    </row>
    <row r="89394" spans="41:44" ht="15" customHeight="1">
      <c r="AO89394" s="106"/>
      <c r="AR89394" s="106"/>
    </row>
    <row r="89395" spans="41:44" ht="15" customHeight="1">
      <c r="AO89395" s="106"/>
      <c r="AR89395" s="106"/>
    </row>
    <row r="89396" spans="41:44" ht="15" customHeight="1">
      <c r="AO89396" s="106"/>
      <c r="AR89396" s="106"/>
    </row>
    <row r="89397" spans="41:44" ht="15" customHeight="1">
      <c r="AO89397" s="106"/>
      <c r="AR89397" s="106"/>
    </row>
    <row r="89398" spans="41:44" ht="15" customHeight="1">
      <c r="AO89398" s="106"/>
      <c r="AR89398" s="106"/>
    </row>
    <row r="89399" spans="41:44" ht="15" customHeight="1">
      <c r="AO89399" s="108"/>
      <c r="AR89399" s="108"/>
    </row>
    <row r="89400" spans="41:44" ht="15" customHeight="1">
      <c r="AO89400" s="108"/>
      <c r="AR89400" s="108"/>
    </row>
    <row r="89401" spans="41:44" ht="15" customHeight="1">
      <c r="AO89401" s="108"/>
      <c r="AR89401" s="108"/>
    </row>
    <row r="89402" spans="41:44" ht="15" customHeight="1">
      <c r="AO89402" s="108"/>
      <c r="AR89402" s="108"/>
    </row>
    <row r="89403" spans="41:44" ht="15" customHeight="1">
      <c r="AO89403" s="108"/>
      <c r="AR89403" s="108"/>
    </row>
    <row r="89404" spans="41:44" ht="15" customHeight="1">
      <c r="AO89404" s="109"/>
      <c r="AR89404" s="109"/>
    </row>
    <row r="89405" spans="41:44" ht="15" customHeight="1">
      <c r="AO89405" s="104"/>
      <c r="AR89405" s="104"/>
    </row>
    <row r="89406" spans="41:44" ht="15" customHeight="1">
      <c r="AO89406" s="106"/>
      <c r="AR89406" s="106"/>
    </row>
    <row r="89407" spans="41:44" ht="15" customHeight="1">
      <c r="AO89407" s="106"/>
      <c r="AR89407" s="106"/>
    </row>
    <row r="89408" spans="41:44" ht="15" customHeight="1">
      <c r="AO89408" s="106"/>
      <c r="AR89408" s="106"/>
    </row>
    <row r="89409" spans="41:44" ht="15" customHeight="1">
      <c r="AO89409" s="106"/>
      <c r="AR89409" s="106"/>
    </row>
    <row r="89410" spans="41:44" ht="15" customHeight="1">
      <c r="AO89410" s="106"/>
      <c r="AR89410" s="106"/>
    </row>
    <row r="89411" spans="41:44" ht="15" customHeight="1">
      <c r="AO89411" s="106"/>
      <c r="AR89411" s="106"/>
    </row>
    <row r="89412" spans="41:44" ht="15" customHeight="1">
      <c r="AO89412" s="106"/>
      <c r="AR89412" s="106"/>
    </row>
    <row r="89413" spans="41:44" ht="15" customHeight="1">
      <c r="AO89413" s="108"/>
      <c r="AR89413" s="108"/>
    </row>
    <row r="89414" spans="41:44" ht="15" customHeight="1">
      <c r="AO89414" s="108"/>
      <c r="AR89414" s="108"/>
    </row>
    <row r="89415" spans="41:44" ht="15" customHeight="1">
      <c r="AO89415" s="108"/>
      <c r="AR89415" s="108"/>
    </row>
    <row r="89416" spans="41:44" ht="15" customHeight="1">
      <c r="AO89416" s="108"/>
      <c r="AR89416" s="108"/>
    </row>
    <row r="89417" spans="41:44" ht="15" customHeight="1">
      <c r="AO89417" s="108"/>
      <c r="AR89417" s="108"/>
    </row>
    <row r="89418" spans="41:44" ht="15" customHeight="1">
      <c r="AO89418" s="109"/>
      <c r="AR89418" s="109"/>
    </row>
    <row r="89419" spans="41:44" ht="15" customHeight="1">
      <c r="AO89419" s="104"/>
      <c r="AR89419" s="104"/>
    </row>
    <row r="89420" spans="41:44" ht="15" customHeight="1">
      <c r="AO89420" s="106"/>
      <c r="AR89420" s="106"/>
    </row>
    <row r="89421" spans="41:44" ht="15" customHeight="1">
      <c r="AO89421" s="106"/>
      <c r="AR89421" s="106"/>
    </row>
    <row r="89422" spans="41:44" ht="15" customHeight="1">
      <c r="AO89422" s="106"/>
      <c r="AR89422" s="106"/>
    </row>
    <row r="89423" spans="41:44" ht="15" customHeight="1">
      <c r="AO89423" s="106"/>
      <c r="AR89423" s="106"/>
    </row>
    <row r="89424" spans="41:44" ht="15" customHeight="1">
      <c r="AO89424" s="106"/>
      <c r="AR89424" s="106"/>
    </row>
    <row r="89425" spans="41:44" ht="15" customHeight="1">
      <c r="AO89425" s="106"/>
      <c r="AR89425" s="106"/>
    </row>
    <row r="89426" spans="41:44" ht="15" customHeight="1">
      <c r="AO89426" s="106"/>
      <c r="AR89426" s="106"/>
    </row>
    <row r="89427" spans="41:44" ht="15" customHeight="1">
      <c r="AO89427" s="108"/>
      <c r="AR89427" s="108"/>
    </row>
    <row r="89428" spans="41:44" ht="15" customHeight="1">
      <c r="AO89428" s="108"/>
      <c r="AR89428" s="108"/>
    </row>
    <row r="89429" spans="41:44" ht="15" customHeight="1">
      <c r="AO89429" s="108"/>
      <c r="AR89429" s="108"/>
    </row>
    <row r="89430" spans="41:44" ht="15" customHeight="1">
      <c r="AO89430" s="108"/>
      <c r="AR89430" s="108"/>
    </row>
    <row r="89431" spans="41:44" ht="15" customHeight="1">
      <c r="AO89431" s="108"/>
      <c r="AR89431" s="108"/>
    </row>
    <row r="89432" spans="41:44" ht="15" customHeight="1">
      <c r="AO89432" s="109"/>
      <c r="AR89432" s="109"/>
    </row>
    <row r="89433" spans="41:44" ht="15" customHeight="1">
      <c r="AO89433" s="104"/>
      <c r="AR89433" s="104"/>
    </row>
    <row r="89434" spans="41:44" ht="15" customHeight="1">
      <c r="AO89434" s="106"/>
      <c r="AR89434" s="106"/>
    </row>
    <row r="89435" spans="41:44" ht="15" customHeight="1">
      <c r="AO89435" s="106"/>
      <c r="AR89435" s="106"/>
    </row>
    <row r="89436" spans="41:44" ht="15" customHeight="1">
      <c r="AO89436" s="106"/>
      <c r="AR89436" s="106"/>
    </row>
    <row r="89437" spans="41:44" ht="15" customHeight="1">
      <c r="AO89437" s="106"/>
      <c r="AR89437" s="106"/>
    </row>
    <row r="89438" spans="41:44" ht="15" customHeight="1">
      <c r="AO89438" s="106"/>
      <c r="AR89438" s="106"/>
    </row>
    <row r="89439" spans="41:44" ht="15" customHeight="1">
      <c r="AO89439" s="106"/>
      <c r="AR89439" s="106"/>
    </row>
    <row r="89440" spans="41:44" ht="15" customHeight="1">
      <c r="AO89440" s="106"/>
      <c r="AR89440" s="106"/>
    </row>
    <row r="89441" spans="41:44" ht="15" customHeight="1">
      <c r="AO89441" s="108"/>
      <c r="AR89441" s="108"/>
    </row>
    <row r="89442" spans="41:44" ht="15" customHeight="1">
      <c r="AO89442" s="108"/>
      <c r="AR89442" s="108"/>
    </row>
    <row r="89443" spans="41:44" ht="15" customHeight="1">
      <c r="AO89443" s="108"/>
      <c r="AR89443" s="108"/>
    </row>
    <row r="89444" spans="41:44" ht="15" customHeight="1">
      <c r="AO89444" s="108"/>
      <c r="AR89444" s="108"/>
    </row>
    <row r="89445" spans="41:44" ht="15" customHeight="1">
      <c r="AO89445" s="108"/>
      <c r="AR89445" s="108"/>
    </row>
    <row r="89446" spans="41:44" ht="15" customHeight="1">
      <c r="AO89446" s="109"/>
      <c r="AR89446" s="109"/>
    </row>
    <row r="89447" spans="41:44" ht="15" customHeight="1">
      <c r="AO89447" s="104"/>
      <c r="AR89447" s="104"/>
    </row>
    <row r="89448" spans="41:44" ht="15" customHeight="1">
      <c r="AO89448" s="106"/>
      <c r="AR89448" s="106"/>
    </row>
    <row r="89449" spans="41:44" ht="15" customHeight="1">
      <c r="AO89449" s="106"/>
      <c r="AR89449" s="106"/>
    </row>
    <row r="89450" spans="41:44" ht="15" customHeight="1">
      <c r="AO89450" s="106"/>
      <c r="AR89450" s="106"/>
    </row>
    <row r="89451" spans="41:44" ht="15" customHeight="1">
      <c r="AO89451" s="106"/>
      <c r="AR89451" s="106"/>
    </row>
    <row r="89452" spans="41:44" ht="15" customHeight="1">
      <c r="AO89452" s="106"/>
      <c r="AR89452" s="106"/>
    </row>
    <row r="89453" spans="41:44" ht="15" customHeight="1">
      <c r="AO89453" s="106"/>
      <c r="AR89453" s="106"/>
    </row>
    <row r="89454" spans="41:44" ht="15" customHeight="1">
      <c r="AO89454" s="106"/>
      <c r="AR89454" s="106"/>
    </row>
    <row r="89455" spans="41:44" ht="15" customHeight="1">
      <c r="AO89455" s="108"/>
      <c r="AR89455" s="108"/>
    </row>
    <row r="89456" spans="41:44" ht="15" customHeight="1">
      <c r="AO89456" s="108"/>
      <c r="AR89456" s="108"/>
    </row>
    <row r="89457" spans="41:44" ht="15" customHeight="1">
      <c r="AO89457" s="108"/>
      <c r="AR89457" s="108"/>
    </row>
    <row r="89458" spans="41:44" ht="15" customHeight="1">
      <c r="AO89458" s="108"/>
      <c r="AR89458" s="108"/>
    </row>
    <row r="89459" spans="41:44" ht="15" customHeight="1">
      <c r="AO89459" s="108"/>
      <c r="AR89459" s="108"/>
    </row>
    <row r="89460" spans="41:44" ht="15" customHeight="1">
      <c r="AO89460" s="109"/>
      <c r="AR89460" s="109"/>
    </row>
    <row r="89461" spans="41:44" ht="15" customHeight="1">
      <c r="AO89461" s="104"/>
      <c r="AR89461" s="104"/>
    </row>
    <row r="89462" spans="41:44" ht="15" customHeight="1">
      <c r="AO89462" s="106"/>
      <c r="AR89462" s="106"/>
    </row>
    <row r="89463" spans="41:44" ht="15" customHeight="1">
      <c r="AO89463" s="106"/>
      <c r="AR89463" s="106"/>
    </row>
    <row r="89464" spans="41:44" ht="15" customHeight="1">
      <c r="AO89464" s="106"/>
      <c r="AR89464" s="106"/>
    </row>
    <row r="89465" spans="41:44" ht="15" customHeight="1">
      <c r="AO89465" s="106"/>
      <c r="AR89465" s="106"/>
    </row>
    <row r="89466" spans="41:44" ht="15" customHeight="1">
      <c r="AO89466" s="106"/>
      <c r="AR89466" s="106"/>
    </row>
    <row r="89467" spans="41:44" ht="15" customHeight="1">
      <c r="AO89467" s="106"/>
      <c r="AR89467" s="106"/>
    </row>
    <row r="89468" spans="41:44" ht="15" customHeight="1">
      <c r="AO89468" s="106"/>
      <c r="AR89468" s="106"/>
    </row>
    <row r="89469" spans="41:44" ht="15" customHeight="1">
      <c r="AO89469" s="108"/>
      <c r="AR89469" s="108"/>
    </row>
    <row r="89470" spans="41:44" ht="15" customHeight="1">
      <c r="AO89470" s="108"/>
      <c r="AR89470" s="108"/>
    </row>
    <row r="89471" spans="41:44" ht="15" customHeight="1">
      <c r="AO89471" s="108"/>
      <c r="AR89471" s="108"/>
    </row>
    <row r="89472" spans="41:44" ht="15" customHeight="1">
      <c r="AO89472" s="108"/>
      <c r="AR89472" s="108"/>
    </row>
    <row r="89473" spans="41:44" ht="15" customHeight="1">
      <c r="AO89473" s="108"/>
      <c r="AR89473" s="108"/>
    </row>
    <row r="89474" spans="41:44" ht="15" customHeight="1">
      <c r="AO89474" s="109"/>
      <c r="AR89474" s="109"/>
    </row>
    <row r="89475" spans="41:44" ht="15" customHeight="1">
      <c r="AO89475" s="104"/>
      <c r="AR89475" s="104"/>
    </row>
    <row r="89476" spans="41:44" ht="15" customHeight="1">
      <c r="AO89476" s="106"/>
      <c r="AR89476" s="106"/>
    </row>
    <row r="89477" spans="41:44" ht="15" customHeight="1">
      <c r="AO89477" s="106"/>
      <c r="AR89477" s="106"/>
    </row>
    <row r="89478" spans="41:44" ht="15" customHeight="1">
      <c r="AO89478" s="106"/>
      <c r="AR89478" s="106"/>
    </row>
    <row r="89479" spans="41:44" ht="15" customHeight="1">
      <c r="AO89479" s="106"/>
      <c r="AR89479" s="106"/>
    </row>
    <row r="89480" spans="41:44" ht="15" customHeight="1">
      <c r="AO89480" s="106"/>
      <c r="AR89480" s="106"/>
    </row>
    <row r="89481" spans="41:44" ht="15" customHeight="1">
      <c r="AO89481" s="106"/>
      <c r="AR89481" s="106"/>
    </row>
    <row r="89482" spans="41:44" ht="15" customHeight="1">
      <c r="AO89482" s="106"/>
      <c r="AR89482" s="106"/>
    </row>
    <row r="89483" spans="41:44" ht="15" customHeight="1">
      <c r="AO89483" s="108"/>
      <c r="AR89483" s="108"/>
    </row>
    <row r="89484" spans="41:44" ht="15" customHeight="1">
      <c r="AO89484" s="108"/>
      <c r="AR89484" s="108"/>
    </row>
    <row r="89485" spans="41:44" ht="15" customHeight="1">
      <c r="AO89485" s="108"/>
      <c r="AR89485" s="108"/>
    </row>
    <row r="89486" spans="41:44" ht="15" customHeight="1">
      <c r="AO89486" s="108"/>
      <c r="AR89486" s="108"/>
    </row>
    <row r="89487" spans="41:44" ht="15" customHeight="1">
      <c r="AO89487" s="108"/>
      <c r="AR89487" s="108"/>
    </row>
    <row r="89488" spans="41:44" ht="15" customHeight="1">
      <c r="AO89488" s="109"/>
      <c r="AR89488" s="109"/>
    </row>
    <row r="89489" spans="41:44" ht="15" customHeight="1">
      <c r="AO89489" s="104"/>
      <c r="AR89489" s="104"/>
    </row>
    <row r="89490" spans="41:44" ht="15" customHeight="1">
      <c r="AO89490" s="106"/>
      <c r="AR89490" s="106"/>
    </row>
    <row r="89491" spans="41:44" ht="15" customHeight="1">
      <c r="AO89491" s="106"/>
      <c r="AR89491" s="106"/>
    </row>
    <row r="89492" spans="41:44" ht="15" customHeight="1">
      <c r="AO89492" s="106"/>
      <c r="AR89492" s="106"/>
    </row>
    <row r="89493" spans="41:44" ht="15" customHeight="1">
      <c r="AO89493" s="106"/>
      <c r="AR89493" s="106"/>
    </row>
    <row r="89494" spans="41:44" ht="15" customHeight="1">
      <c r="AO89494" s="106"/>
      <c r="AR89494" s="106"/>
    </row>
    <row r="89495" spans="41:44" ht="15" customHeight="1">
      <c r="AO89495" s="106"/>
      <c r="AR89495" s="106"/>
    </row>
    <row r="89496" spans="41:44" ht="15" customHeight="1">
      <c r="AO89496" s="106"/>
      <c r="AR89496" s="106"/>
    </row>
    <row r="89497" spans="41:44" ht="15" customHeight="1">
      <c r="AO89497" s="108"/>
      <c r="AR89497" s="108"/>
    </row>
    <row r="89498" spans="41:44" ht="15" customHeight="1">
      <c r="AO89498" s="108"/>
      <c r="AR89498" s="108"/>
    </row>
    <row r="89499" spans="41:44" ht="15" customHeight="1">
      <c r="AO89499" s="108"/>
      <c r="AR89499" s="108"/>
    </row>
    <row r="89500" spans="41:44" ht="15" customHeight="1">
      <c r="AO89500" s="108"/>
      <c r="AR89500" s="108"/>
    </row>
    <row r="89501" spans="41:44" ht="15" customHeight="1">
      <c r="AO89501" s="108"/>
      <c r="AR89501" s="108"/>
    </row>
    <row r="89502" spans="41:44" ht="15" customHeight="1">
      <c r="AO89502" s="109"/>
      <c r="AR89502" s="109"/>
    </row>
    <row r="89503" spans="41:44" ht="15" customHeight="1">
      <c r="AO89503" s="104"/>
      <c r="AR89503" s="104"/>
    </row>
    <row r="89504" spans="41:44" ht="15" customHeight="1">
      <c r="AO89504" s="106"/>
      <c r="AR89504" s="106"/>
    </row>
    <row r="89505" spans="41:44" ht="15" customHeight="1">
      <c r="AO89505" s="106"/>
      <c r="AR89505" s="106"/>
    </row>
    <row r="89506" spans="41:44" ht="15" customHeight="1">
      <c r="AO89506" s="106"/>
      <c r="AR89506" s="106"/>
    </row>
    <row r="89507" spans="41:44" ht="15" customHeight="1">
      <c r="AO89507" s="106"/>
      <c r="AR89507" s="106"/>
    </row>
    <row r="89508" spans="41:44" ht="15" customHeight="1">
      <c r="AO89508" s="106"/>
      <c r="AR89508" s="106"/>
    </row>
    <row r="89509" spans="41:44" ht="15" customHeight="1">
      <c r="AO89509" s="106"/>
      <c r="AR89509" s="106"/>
    </row>
    <row r="89510" spans="41:44" ht="15" customHeight="1">
      <c r="AO89510" s="106"/>
      <c r="AR89510" s="106"/>
    </row>
    <row r="89511" spans="41:44" ht="15" customHeight="1">
      <c r="AO89511" s="108"/>
      <c r="AR89511" s="108"/>
    </row>
    <row r="89512" spans="41:44" ht="15" customHeight="1">
      <c r="AO89512" s="108"/>
      <c r="AR89512" s="108"/>
    </row>
    <row r="89513" spans="41:44" ht="15" customHeight="1">
      <c r="AO89513" s="108"/>
      <c r="AR89513" s="108"/>
    </row>
    <row r="89514" spans="41:44" ht="15" customHeight="1">
      <c r="AO89514" s="108"/>
      <c r="AR89514" s="108"/>
    </row>
    <row r="89515" spans="41:44" ht="15" customHeight="1">
      <c r="AO89515" s="108"/>
      <c r="AR89515" s="108"/>
    </row>
    <row r="89516" spans="41:44" ht="15" customHeight="1">
      <c r="AO89516" s="109"/>
      <c r="AR89516" s="109"/>
    </row>
    <row r="89517" spans="41:44" ht="15" customHeight="1">
      <c r="AO89517" s="104"/>
      <c r="AR89517" s="104"/>
    </row>
    <row r="89518" spans="41:44" ht="15" customHeight="1">
      <c r="AO89518" s="106"/>
      <c r="AR89518" s="106"/>
    </row>
    <row r="89519" spans="41:44" ht="15" customHeight="1">
      <c r="AO89519" s="106"/>
      <c r="AR89519" s="106"/>
    </row>
    <row r="89520" spans="41:44" ht="15" customHeight="1">
      <c r="AO89520" s="106"/>
      <c r="AR89520" s="106"/>
    </row>
    <row r="89521" spans="41:44" ht="15" customHeight="1">
      <c r="AO89521" s="106"/>
      <c r="AR89521" s="106"/>
    </row>
    <row r="89522" spans="41:44" ht="15" customHeight="1">
      <c r="AO89522" s="106"/>
      <c r="AR89522" s="106"/>
    </row>
    <row r="89523" spans="41:44" ht="15" customHeight="1">
      <c r="AO89523" s="106"/>
      <c r="AR89523" s="106"/>
    </row>
    <row r="89524" spans="41:44" ht="15" customHeight="1">
      <c r="AO89524" s="106"/>
      <c r="AR89524" s="106"/>
    </row>
    <row r="89525" spans="41:44" ht="15" customHeight="1">
      <c r="AO89525" s="108"/>
      <c r="AR89525" s="108"/>
    </row>
    <row r="89526" spans="41:44" ht="15" customHeight="1">
      <c r="AO89526" s="108"/>
      <c r="AR89526" s="108"/>
    </row>
    <row r="89527" spans="41:44" ht="15" customHeight="1">
      <c r="AO89527" s="108"/>
      <c r="AR89527" s="108"/>
    </row>
    <row r="89528" spans="41:44" ht="15" customHeight="1">
      <c r="AO89528" s="108"/>
      <c r="AR89528" s="108"/>
    </row>
    <row r="89529" spans="41:44" ht="15" customHeight="1">
      <c r="AO89529" s="108"/>
      <c r="AR89529" s="108"/>
    </row>
    <row r="89530" spans="41:44" ht="15" customHeight="1">
      <c r="AO89530" s="109"/>
      <c r="AR89530" s="109"/>
    </row>
    <row r="89531" spans="41:44" ht="15" customHeight="1">
      <c r="AO89531" s="104"/>
      <c r="AR89531" s="104"/>
    </row>
    <row r="89532" spans="41:44" ht="15" customHeight="1">
      <c r="AO89532" s="106"/>
      <c r="AR89532" s="106"/>
    </row>
    <row r="89533" spans="41:44" ht="15" customHeight="1">
      <c r="AO89533" s="106"/>
      <c r="AR89533" s="106"/>
    </row>
    <row r="89534" spans="41:44" ht="15" customHeight="1">
      <c r="AO89534" s="106"/>
      <c r="AR89534" s="106"/>
    </row>
    <row r="89535" spans="41:44" ht="15" customHeight="1">
      <c r="AO89535" s="106"/>
      <c r="AR89535" s="106"/>
    </row>
    <row r="89536" spans="41:44" ht="15" customHeight="1">
      <c r="AO89536" s="106"/>
      <c r="AR89536" s="106"/>
    </row>
    <row r="89537" spans="41:44" ht="15" customHeight="1">
      <c r="AO89537" s="106"/>
      <c r="AR89537" s="106"/>
    </row>
    <row r="89538" spans="41:44" ht="15" customHeight="1">
      <c r="AO89538" s="106"/>
      <c r="AR89538" s="106"/>
    </row>
    <row r="89539" spans="41:44" ht="15" customHeight="1">
      <c r="AO89539" s="108"/>
      <c r="AR89539" s="108"/>
    </row>
    <row r="89540" spans="41:44" ht="15" customHeight="1">
      <c r="AO89540" s="108"/>
      <c r="AR89540" s="108"/>
    </row>
    <row r="89541" spans="41:44" ht="15" customHeight="1">
      <c r="AO89541" s="108"/>
      <c r="AR89541" s="108"/>
    </row>
    <row r="89542" spans="41:44" ht="15" customHeight="1">
      <c r="AO89542" s="108"/>
      <c r="AR89542" s="108"/>
    </row>
    <row r="89543" spans="41:44" ht="15" customHeight="1">
      <c r="AO89543" s="108"/>
      <c r="AR89543" s="108"/>
    </row>
    <row r="89544" spans="41:44" ht="15" customHeight="1">
      <c r="AO89544" s="109"/>
      <c r="AR89544" s="109"/>
    </row>
    <row r="89545" spans="41:44" ht="15" customHeight="1">
      <c r="AO89545" s="104"/>
      <c r="AR89545" s="104"/>
    </row>
    <row r="89546" spans="41:44" ht="15" customHeight="1">
      <c r="AO89546" s="106"/>
      <c r="AR89546" s="106"/>
    </row>
    <row r="89547" spans="41:44" ht="15" customHeight="1">
      <c r="AO89547" s="106"/>
      <c r="AR89547" s="106"/>
    </row>
    <row r="89548" spans="41:44" ht="15" customHeight="1">
      <c r="AO89548" s="106"/>
      <c r="AR89548" s="106"/>
    </row>
    <row r="89549" spans="41:44" ht="15" customHeight="1">
      <c r="AO89549" s="106"/>
      <c r="AR89549" s="106"/>
    </row>
    <row r="89550" spans="41:44" ht="15" customHeight="1">
      <c r="AO89550" s="106"/>
      <c r="AR89550" s="106"/>
    </row>
    <row r="89551" spans="41:44" ht="15" customHeight="1">
      <c r="AO89551" s="106"/>
      <c r="AR89551" s="106"/>
    </row>
    <row r="89552" spans="41:44" ht="15" customHeight="1">
      <c r="AO89552" s="106"/>
      <c r="AR89552" s="106"/>
    </row>
    <row r="89553" spans="41:44" ht="15" customHeight="1">
      <c r="AO89553" s="108"/>
      <c r="AR89553" s="108"/>
    </row>
    <row r="89554" spans="41:44" ht="15" customHeight="1">
      <c r="AO89554" s="108"/>
      <c r="AR89554" s="108"/>
    </row>
    <row r="89555" spans="41:44" ht="15" customHeight="1">
      <c r="AO89555" s="108"/>
      <c r="AR89555" s="108"/>
    </row>
    <row r="89556" spans="41:44" ht="15" customHeight="1">
      <c r="AO89556" s="108"/>
      <c r="AR89556" s="108"/>
    </row>
    <row r="89557" spans="41:44" ht="15" customHeight="1">
      <c r="AO89557" s="108"/>
      <c r="AR89557" s="108"/>
    </row>
    <row r="89558" spans="41:44" ht="15" customHeight="1">
      <c r="AO89558" s="109"/>
      <c r="AR89558" s="109"/>
    </row>
    <row r="89559" spans="41:44" ht="15" customHeight="1">
      <c r="AO89559" s="104"/>
      <c r="AR89559" s="104"/>
    </row>
    <row r="89560" spans="41:44" ht="15" customHeight="1">
      <c r="AO89560" s="106"/>
      <c r="AR89560" s="106"/>
    </row>
    <row r="89561" spans="41:44" ht="15" customHeight="1">
      <c r="AO89561" s="106"/>
      <c r="AR89561" s="106"/>
    </row>
    <row r="89562" spans="41:44" ht="15" customHeight="1">
      <c r="AO89562" s="106"/>
      <c r="AR89562" s="106"/>
    </row>
    <row r="89563" spans="41:44" ht="15" customHeight="1">
      <c r="AO89563" s="106"/>
      <c r="AR89563" s="106"/>
    </row>
    <row r="89564" spans="41:44" ht="15" customHeight="1">
      <c r="AO89564" s="106"/>
      <c r="AR89564" s="106"/>
    </row>
    <row r="89565" spans="41:44" ht="15" customHeight="1">
      <c r="AO89565" s="106"/>
      <c r="AR89565" s="106"/>
    </row>
    <row r="89566" spans="41:44" ht="15" customHeight="1">
      <c r="AO89566" s="106"/>
      <c r="AR89566" s="106"/>
    </row>
    <row r="89567" spans="41:44" ht="15" customHeight="1">
      <c r="AO89567" s="108"/>
      <c r="AR89567" s="108"/>
    </row>
    <row r="89568" spans="41:44" ht="15" customHeight="1">
      <c r="AO89568" s="108"/>
      <c r="AR89568" s="108"/>
    </row>
    <row r="89569" spans="41:44" ht="15" customHeight="1">
      <c r="AO89569" s="108"/>
      <c r="AR89569" s="108"/>
    </row>
    <row r="89570" spans="41:44" ht="15" customHeight="1">
      <c r="AO89570" s="108"/>
      <c r="AR89570" s="108"/>
    </row>
    <row r="89571" spans="41:44" ht="15" customHeight="1">
      <c r="AO89571" s="108"/>
      <c r="AR89571" s="108"/>
    </row>
    <row r="89572" spans="41:44" ht="15" customHeight="1">
      <c r="AO89572" s="109"/>
      <c r="AR89572" s="109"/>
    </row>
    <row r="89573" spans="41:44" ht="15" customHeight="1">
      <c r="AO89573" s="104"/>
      <c r="AR89573" s="104"/>
    </row>
    <row r="89574" spans="41:44" ht="15" customHeight="1">
      <c r="AO89574" s="106"/>
      <c r="AR89574" s="106"/>
    </row>
    <row r="89575" spans="41:44" ht="15" customHeight="1">
      <c r="AO89575" s="106"/>
      <c r="AR89575" s="106"/>
    </row>
    <row r="89576" spans="41:44" ht="15" customHeight="1">
      <c r="AO89576" s="106"/>
      <c r="AR89576" s="106"/>
    </row>
    <row r="89577" spans="41:44" ht="15" customHeight="1">
      <c r="AO89577" s="106"/>
      <c r="AR89577" s="106"/>
    </row>
    <row r="89578" spans="41:44" ht="15" customHeight="1">
      <c r="AO89578" s="106"/>
      <c r="AR89578" s="106"/>
    </row>
    <row r="89579" spans="41:44" ht="15" customHeight="1">
      <c r="AO89579" s="106"/>
      <c r="AR89579" s="106"/>
    </row>
    <row r="89580" spans="41:44" ht="15" customHeight="1">
      <c r="AO89580" s="106"/>
      <c r="AR89580" s="106"/>
    </row>
    <row r="89581" spans="41:44" ht="15" customHeight="1">
      <c r="AO89581" s="108"/>
      <c r="AR89581" s="108"/>
    </row>
    <row r="89582" spans="41:44" ht="15" customHeight="1">
      <c r="AO89582" s="108"/>
      <c r="AR89582" s="108"/>
    </row>
    <row r="89583" spans="41:44" ht="15" customHeight="1">
      <c r="AO89583" s="108"/>
      <c r="AR89583" s="108"/>
    </row>
    <row r="89584" spans="41:44" ht="15" customHeight="1">
      <c r="AO89584" s="108"/>
      <c r="AR89584" s="108"/>
    </row>
    <row r="89585" spans="41:44" ht="15" customHeight="1">
      <c r="AO89585" s="108"/>
      <c r="AR89585" s="108"/>
    </row>
    <row r="89586" spans="41:44" ht="15" customHeight="1">
      <c r="AO89586" s="109"/>
      <c r="AR89586" s="109"/>
    </row>
    <row r="89587" spans="41:44" ht="15" customHeight="1">
      <c r="AO89587" s="104"/>
      <c r="AR89587" s="104"/>
    </row>
    <row r="89588" spans="41:44" ht="15" customHeight="1">
      <c r="AO89588" s="106"/>
      <c r="AR89588" s="106"/>
    </row>
    <row r="89589" spans="41:44" ht="15" customHeight="1">
      <c r="AO89589" s="106"/>
      <c r="AR89589" s="106"/>
    </row>
    <row r="89590" spans="41:44" ht="15" customHeight="1">
      <c r="AO89590" s="106"/>
      <c r="AR89590" s="106"/>
    </row>
    <row r="89591" spans="41:44" ht="15" customHeight="1">
      <c r="AO89591" s="106"/>
      <c r="AR89591" s="106"/>
    </row>
    <row r="89592" spans="41:44" ht="15" customHeight="1">
      <c r="AO89592" s="106"/>
      <c r="AR89592" s="106"/>
    </row>
    <row r="89593" spans="41:44" ht="15" customHeight="1">
      <c r="AO89593" s="106"/>
      <c r="AR89593" s="106"/>
    </row>
    <row r="89594" spans="41:44" ht="15" customHeight="1">
      <c r="AO89594" s="106"/>
      <c r="AR89594" s="106"/>
    </row>
    <row r="89595" spans="41:44" ht="15" customHeight="1">
      <c r="AO89595" s="108"/>
      <c r="AR89595" s="108"/>
    </row>
    <row r="89596" spans="41:44" ht="15" customHeight="1">
      <c r="AO89596" s="108"/>
      <c r="AR89596" s="108"/>
    </row>
    <row r="89597" spans="41:44" ht="15" customHeight="1">
      <c r="AO89597" s="108"/>
      <c r="AR89597" s="108"/>
    </row>
    <row r="89598" spans="41:44" ht="15" customHeight="1">
      <c r="AO89598" s="108"/>
      <c r="AR89598" s="108"/>
    </row>
    <row r="89599" spans="41:44" ht="15" customHeight="1">
      <c r="AO89599" s="108"/>
      <c r="AR89599" s="108"/>
    </row>
    <row r="89600" spans="41:44" ht="15" customHeight="1">
      <c r="AO89600" s="109"/>
      <c r="AR89600" s="109"/>
    </row>
    <row r="89601" spans="41:44" ht="15" customHeight="1">
      <c r="AO89601" s="104"/>
      <c r="AR89601" s="104"/>
    </row>
    <row r="89602" spans="41:44" ht="15" customHeight="1">
      <c r="AO89602" s="106"/>
      <c r="AR89602" s="106"/>
    </row>
    <row r="89603" spans="41:44" ht="15" customHeight="1">
      <c r="AO89603" s="106"/>
      <c r="AR89603" s="106"/>
    </row>
    <row r="89604" spans="41:44" ht="15" customHeight="1">
      <c r="AO89604" s="106"/>
      <c r="AR89604" s="106"/>
    </row>
    <row r="89605" spans="41:44" ht="15" customHeight="1">
      <c r="AO89605" s="106"/>
      <c r="AR89605" s="106"/>
    </row>
    <row r="89606" spans="41:44" ht="15" customHeight="1">
      <c r="AO89606" s="106"/>
      <c r="AR89606" s="106"/>
    </row>
    <row r="89607" spans="41:44" ht="15" customHeight="1">
      <c r="AO89607" s="106"/>
      <c r="AR89607" s="106"/>
    </row>
    <row r="89608" spans="41:44" ht="15" customHeight="1">
      <c r="AO89608" s="106"/>
      <c r="AR89608" s="106"/>
    </row>
    <row r="89609" spans="41:44" ht="15" customHeight="1">
      <c r="AO89609" s="108"/>
      <c r="AR89609" s="108"/>
    </row>
    <row r="89610" spans="41:44" ht="15" customHeight="1">
      <c r="AO89610" s="108"/>
      <c r="AR89610" s="108"/>
    </row>
    <row r="89611" spans="41:44" ht="15" customHeight="1">
      <c r="AO89611" s="108"/>
      <c r="AR89611" s="108"/>
    </row>
    <row r="89612" spans="41:44" ht="15" customHeight="1">
      <c r="AO89612" s="108"/>
      <c r="AR89612" s="108"/>
    </row>
    <row r="89613" spans="41:44" ht="15" customHeight="1">
      <c r="AO89613" s="108"/>
      <c r="AR89613" s="108"/>
    </row>
    <row r="89614" spans="41:44" ht="15" customHeight="1">
      <c r="AO89614" s="109"/>
      <c r="AR89614" s="109"/>
    </row>
    <row r="89615" spans="41:44" ht="15" customHeight="1">
      <c r="AO89615" s="104"/>
      <c r="AR89615" s="104"/>
    </row>
    <row r="89616" spans="41:44" ht="15" customHeight="1">
      <c r="AO89616" s="106"/>
      <c r="AR89616" s="106"/>
    </row>
    <row r="89617" spans="41:44" ht="15" customHeight="1">
      <c r="AO89617" s="106"/>
      <c r="AR89617" s="106"/>
    </row>
    <row r="89618" spans="41:44" ht="15" customHeight="1">
      <c r="AO89618" s="106"/>
      <c r="AR89618" s="106"/>
    </row>
    <row r="89619" spans="41:44" ht="15" customHeight="1">
      <c r="AO89619" s="106"/>
      <c r="AR89619" s="106"/>
    </row>
    <row r="89620" spans="41:44" ht="15" customHeight="1">
      <c r="AO89620" s="106"/>
      <c r="AR89620" s="106"/>
    </row>
    <row r="89621" spans="41:44" ht="15" customHeight="1">
      <c r="AO89621" s="106"/>
      <c r="AR89621" s="106"/>
    </row>
    <row r="89622" spans="41:44" ht="15" customHeight="1">
      <c r="AO89622" s="106"/>
      <c r="AR89622" s="106"/>
    </row>
    <row r="89623" spans="41:44" ht="15" customHeight="1">
      <c r="AO89623" s="108"/>
      <c r="AR89623" s="108"/>
    </row>
    <row r="89624" spans="41:44" ht="15" customHeight="1">
      <c r="AO89624" s="108"/>
      <c r="AR89624" s="108"/>
    </row>
    <row r="89625" spans="41:44" ht="15" customHeight="1">
      <c r="AO89625" s="108"/>
      <c r="AR89625" s="108"/>
    </row>
    <row r="89626" spans="41:44" ht="15" customHeight="1">
      <c r="AO89626" s="108"/>
      <c r="AR89626" s="108"/>
    </row>
    <row r="89627" spans="41:44" ht="15" customHeight="1">
      <c r="AO89627" s="108"/>
      <c r="AR89627" s="108"/>
    </row>
    <row r="89628" spans="41:44" ht="15" customHeight="1">
      <c r="AO89628" s="109"/>
      <c r="AR89628" s="109"/>
    </row>
    <row r="89629" spans="41:44" ht="15" customHeight="1">
      <c r="AO89629" s="104"/>
      <c r="AR89629" s="104"/>
    </row>
    <row r="89630" spans="41:44" ht="15" customHeight="1">
      <c r="AO89630" s="106"/>
      <c r="AR89630" s="106"/>
    </row>
    <row r="89631" spans="41:44" ht="15" customHeight="1">
      <c r="AO89631" s="106"/>
      <c r="AR89631" s="106"/>
    </row>
    <row r="89632" spans="41:44" ht="15" customHeight="1">
      <c r="AO89632" s="106"/>
      <c r="AR89632" s="106"/>
    </row>
    <row r="89633" spans="41:44" ht="15" customHeight="1">
      <c r="AO89633" s="106"/>
      <c r="AR89633" s="106"/>
    </row>
    <row r="89634" spans="41:44" ht="15" customHeight="1">
      <c r="AO89634" s="106"/>
      <c r="AR89634" s="106"/>
    </row>
    <row r="89635" spans="41:44" ht="15" customHeight="1">
      <c r="AO89635" s="106"/>
      <c r="AR89635" s="106"/>
    </row>
    <row r="89636" spans="41:44" ht="15" customHeight="1">
      <c r="AO89636" s="106"/>
      <c r="AR89636" s="106"/>
    </row>
    <row r="89637" spans="41:44" ht="15" customHeight="1">
      <c r="AO89637" s="108"/>
      <c r="AR89637" s="108"/>
    </row>
    <row r="89638" spans="41:44" ht="15" customHeight="1">
      <c r="AO89638" s="108"/>
      <c r="AR89638" s="108"/>
    </row>
    <row r="89639" spans="41:44" ht="15" customHeight="1">
      <c r="AO89639" s="108"/>
      <c r="AR89639" s="108"/>
    </row>
    <row r="89640" spans="41:44" ht="15" customHeight="1">
      <c r="AO89640" s="108"/>
      <c r="AR89640" s="108"/>
    </row>
    <row r="89641" spans="41:44" ht="15" customHeight="1">
      <c r="AO89641" s="108"/>
      <c r="AR89641" s="108"/>
    </row>
    <row r="89642" spans="41:44" ht="15" customHeight="1">
      <c r="AO89642" s="109"/>
      <c r="AR89642" s="109"/>
    </row>
    <row r="89643" spans="41:44" ht="15" customHeight="1">
      <c r="AO89643" s="104"/>
      <c r="AR89643" s="104"/>
    </row>
    <row r="89644" spans="41:44" ht="15" customHeight="1">
      <c r="AO89644" s="106"/>
      <c r="AR89644" s="106"/>
    </row>
    <row r="89645" spans="41:44" ht="15" customHeight="1">
      <c r="AO89645" s="106"/>
      <c r="AR89645" s="106"/>
    </row>
    <row r="89646" spans="41:44" ht="15" customHeight="1">
      <c r="AO89646" s="106"/>
      <c r="AR89646" s="106"/>
    </row>
    <row r="89647" spans="41:44" ht="15" customHeight="1">
      <c r="AO89647" s="106"/>
      <c r="AR89647" s="106"/>
    </row>
    <row r="89648" spans="41:44" ht="15" customHeight="1">
      <c r="AO89648" s="106"/>
      <c r="AR89648" s="106"/>
    </row>
    <row r="89649" spans="41:44" ht="15" customHeight="1">
      <c r="AO89649" s="106"/>
      <c r="AR89649" s="106"/>
    </row>
    <row r="89650" spans="41:44" ht="15" customHeight="1">
      <c r="AO89650" s="106"/>
      <c r="AR89650" s="106"/>
    </row>
    <row r="89651" spans="41:44" ht="15" customHeight="1">
      <c r="AO89651" s="108"/>
      <c r="AR89651" s="108"/>
    </row>
    <row r="89652" spans="41:44" ht="15" customHeight="1">
      <c r="AO89652" s="108"/>
      <c r="AR89652" s="108"/>
    </row>
    <row r="89653" spans="41:44" ht="15" customHeight="1">
      <c r="AO89653" s="108"/>
      <c r="AR89653" s="108"/>
    </row>
    <row r="89654" spans="41:44" ht="15" customHeight="1">
      <c r="AO89654" s="108"/>
      <c r="AR89654" s="108"/>
    </row>
    <row r="89655" spans="41:44" ht="15" customHeight="1">
      <c r="AO89655" s="108"/>
      <c r="AR89655" s="108"/>
    </row>
    <row r="89656" spans="41:44" ht="15" customHeight="1">
      <c r="AO89656" s="109"/>
      <c r="AR89656" s="109"/>
    </row>
    <row r="89657" spans="41:44" ht="15" customHeight="1">
      <c r="AO89657" s="104"/>
      <c r="AR89657" s="104"/>
    </row>
    <row r="89658" spans="41:44" ht="15" customHeight="1">
      <c r="AO89658" s="106"/>
      <c r="AR89658" s="106"/>
    </row>
    <row r="89659" spans="41:44" ht="15" customHeight="1">
      <c r="AO89659" s="106"/>
      <c r="AR89659" s="106"/>
    </row>
    <row r="89660" spans="41:44" ht="15" customHeight="1">
      <c r="AO89660" s="106"/>
      <c r="AR89660" s="106"/>
    </row>
    <row r="89661" spans="41:44" ht="15" customHeight="1">
      <c r="AO89661" s="106"/>
      <c r="AR89661" s="106"/>
    </row>
    <row r="89662" spans="41:44" ht="15" customHeight="1">
      <c r="AO89662" s="106"/>
      <c r="AR89662" s="106"/>
    </row>
    <row r="89663" spans="41:44" ht="15" customHeight="1">
      <c r="AO89663" s="106"/>
      <c r="AR89663" s="106"/>
    </row>
    <row r="89664" spans="41:44" ht="15" customHeight="1">
      <c r="AO89664" s="106"/>
      <c r="AR89664" s="106"/>
    </row>
    <row r="89665" spans="41:44" ht="15" customHeight="1">
      <c r="AO89665" s="108"/>
      <c r="AR89665" s="108"/>
    </row>
    <row r="89666" spans="41:44" ht="15" customHeight="1">
      <c r="AO89666" s="108"/>
      <c r="AR89666" s="108"/>
    </row>
    <row r="89667" spans="41:44" ht="15" customHeight="1">
      <c r="AO89667" s="108"/>
      <c r="AR89667" s="108"/>
    </row>
    <row r="89668" spans="41:44" ht="15" customHeight="1">
      <c r="AO89668" s="108"/>
      <c r="AR89668" s="108"/>
    </row>
    <row r="89669" spans="41:44" ht="15" customHeight="1">
      <c r="AO89669" s="108"/>
      <c r="AR89669" s="108"/>
    </row>
    <row r="89670" spans="41:44" ht="15" customHeight="1">
      <c r="AO89670" s="109"/>
      <c r="AR89670" s="109"/>
    </row>
    <row r="89671" spans="41:44" ht="15" customHeight="1">
      <c r="AO89671" s="104"/>
      <c r="AR89671" s="104"/>
    </row>
    <row r="89672" spans="41:44" ht="15" customHeight="1">
      <c r="AO89672" s="106"/>
      <c r="AR89672" s="106"/>
    </row>
    <row r="89673" spans="41:44" ht="15" customHeight="1">
      <c r="AO89673" s="106"/>
      <c r="AR89673" s="106"/>
    </row>
    <row r="89674" spans="41:44" ht="15" customHeight="1">
      <c r="AO89674" s="106"/>
      <c r="AR89674" s="106"/>
    </row>
    <row r="89675" spans="41:44" ht="15" customHeight="1">
      <c r="AO89675" s="106"/>
      <c r="AR89675" s="106"/>
    </row>
    <row r="89676" spans="41:44" ht="15" customHeight="1">
      <c r="AO89676" s="106"/>
      <c r="AR89676" s="106"/>
    </row>
    <row r="89677" spans="41:44" ht="15" customHeight="1">
      <c r="AO89677" s="106"/>
      <c r="AR89677" s="106"/>
    </row>
    <row r="89678" spans="41:44" ht="15" customHeight="1">
      <c r="AO89678" s="106"/>
      <c r="AR89678" s="106"/>
    </row>
    <row r="89679" spans="41:44" ht="15" customHeight="1">
      <c r="AO89679" s="108"/>
      <c r="AR89679" s="108"/>
    </row>
    <row r="89680" spans="41:44" ht="15" customHeight="1">
      <c r="AO89680" s="108"/>
      <c r="AR89680" s="108"/>
    </row>
    <row r="89681" spans="41:44" ht="15" customHeight="1">
      <c r="AO89681" s="108"/>
      <c r="AR89681" s="108"/>
    </row>
    <row r="89682" spans="41:44" ht="15" customHeight="1">
      <c r="AO89682" s="108"/>
      <c r="AR89682" s="108"/>
    </row>
    <row r="89683" spans="41:44" ht="15" customHeight="1">
      <c r="AO89683" s="108"/>
      <c r="AR89683" s="108"/>
    </row>
    <row r="89684" spans="41:44" ht="15" customHeight="1">
      <c r="AO89684" s="109"/>
      <c r="AR89684" s="109"/>
    </row>
    <row r="89685" spans="41:44" ht="15" customHeight="1">
      <c r="AO89685" s="104"/>
      <c r="AR89685" s="104"/>
    </row>
    <row r="89686" spans="41:44" ht="15" customHeight="1">
      <c r="AO89686" s="106"/>
      <c r="AR89686" s="106"/>
    </row>
    <row r="89687" spans="41:44" ht="15" customHeight="1">
      <c r="AO89687" s="106"/>
      <c r="AR89687" s="106"/>
    </row>
    <row r="89688" spans="41:44" ht="15" customHeight="1">
      <c r="AO89688" s="106"/>
      <c r="AR89688" s="106"/>
    </row>
    <row r="89689" spans="41:44" ht="15" customHeight="1">
      <c r="AO89689" s="106"/>
      <c r="AR89689" s="106"/>
    </row>
    <row r="89690" spans="41:44" ht="15" customHeight="1">
      <c r="AO89690" s="106"/>
      <c r="AR89690" s="106"/>
    </row>
    <row r="89691" spans="41:44" ht="15" customHeight="1">
      <c r="AO89691" s="106"/>
      <c r="AR89691" s="106"/>
    </row>
    <row r="89692" spans="41:44" ht="15" customHeight="1">
      <c r="AO89692" s="106"/>
      <c r="AR89692" s="106"/>
    </row>
    <row r="89693" spans="41:44" ht="15" customHeight="1">
      <c r="AO89693" s="108"/>
      <c r="AR89693" s="108"/>
    </row>
    <row r="89694" spans="41:44" ht="15" customHeight="1">
      <c r="AO89694" s="108"/>
      <c r="AR89694" s="108"/>
    </row>
    <row r="89695" spans="41:44" ht="15" customHeight="1">
      <c r="AO89695" s="108"/>
      <c r="AR89695" s="108"/>
    </row>
    <row r="89696" spans="41:44" ht="15" customHeight="1">
      <c r="AO89696" s="108"/>
      <c r="AR89696" s="108"/>
    </row>
    <row r="89697" spans="41:44" ht="15" customHeight="1">
      <c r="AO89697" s="108"/>
      <c r="AR89697" s="108"/>
    </row>
    <row r="89698" spans="41:44" ht="15" customHeight="1">
      <c r="AO89698" s="109"/>
      <c r="AR89698" s="109"/>
    </row>
    <row r="89699" spans="41:44" ht="15" customHeight="1">
      <c r="AO89699" s="104"/>
      <c r="AR89699" s="104"/>
    </row>
    <row r="89700" spans="41:44" ht="15" customHeight="1">
      <c r="AO89700" s="106"/>
      <c r="AR89700" s="106"/>
    </row>
    <row r="89701" spans="41:44" ht="15" customHeight="1">
      <c r="AO89701" s="106"/>
      <c r="AR89701" s="106"/>
    </row>
    <row r="89702" spans="41:44" ht="15" customHeight="1">
      <c r="AO89702" s="106"/>
      <c r="AR89702" s="106"/>
    </row>
    <row r="89703" spans="41:44" ht="15" customHeight="1">
      <c r="AO89703" s="106"/>
      <c r="AR89703" s="106"/>
    </row>
    <row r="89704" spans="41:44" ht="15" customHeight="1">
      <c r="AO89704" s="106"/>
      <c r="AR89704" s="106"/>
    </row>
    <row r="89705" spans="41:44" ht="15" customHeight="1">
      <c r="AO89705" s="106"/>
      <c r="AR89705" s="106"/>
    </row>
    <row r="89706" spans="41:44" ht="15" customHeight="1">
      <c r="AO89706" s="106"/>
      <c r="AR89706" s="106"/>
    </row>
    <row r="89707" spans="41:44" ht="15" customHeight="1">
      <c r="AO89707" s="108"/>
      <c r="AR89707" s="108"/>
    </row>
    <row r="89708" spans="41:44" ht="15" customHeight="1">
      <c r="AO89708" s="108"/>
      <c r="AR89708" s="108"/>
    </row>
    <row r="89709" spans="41:44" ht="15" customHeight="1">
      <c r="AO89709" s="108"/>
      <c r="AR89709" s="108"/>
    </row>
    <row r="89710" spans="41:44" ht="15" customHeight="1">
      <c r="AO89710" s="108"/>
      <c r="AR89710" s="108"/>
    </row>
    <row r="89711" spans="41:44" ht="15" customHeight="1">
      <c r="AO89711" s="108"/>
      <c r="AR89711" s="108"/>
    </row>
    <row r="89712" spans="41:44" ht="15" customHeight="1">
      <c r="AO89712" s="109"/>
      <c r="AR89712" s="109"/>
    </row>
    <row r="89713" spans="41:44" ht="15" customHeight="1">
      <c r="AO89713" s="104"/>
      <c r="AR89713" s="104"/>
    </row>
    <row r="89714" spans="41:44" ht="15" customHeight="1">
      <c r="AO89714" s="106"/>
      <c r="AR89714" s="106"/>
    </row>
    <row r="89715" spans="41:44" ht="15" customHeight="1">
      <c r="AO89715" s="106"/>
      <c r="AR89715" s="106"/>
    </row>
    <row r="89716" spans="41:44" ht="15" customHeight="1">
      <c r="AO89716" s="106"/>
      <c r="AR89716" s="106"/>
    </row>
    <row r="89717" spans="41:44" ht="15" customHeight="1">
      <c r="AO89717" s="106"/>
      <c r="AR89717" s="106"/>
    </row>
    <row r="89718" spans="41:44" ht="15" customHeight="1">
      <c r="AO89718" s="106"/>
      <c r="AR89718" s="106"/>
    </row>
    <row r="89719" spans="41:44" ht="15" customHeight="1">
      <c r="AO89719" s="106"/>
      <c r="AR89719" s="106"/>
    </row>
    <row r="89720" spans="41:44" ht="15" customHeight="1">
      <c r="AO89720" s="106"/>
      <c r="AR89720" s="106"/>
    </row>
    <row r="89721" spans="41:44" ht="15" customHeight="1">
      <c r="AO89721" s="108"/>
      <c r="AR89721" s="108"/>
    </row>
    <row r="89722" spans="41:44" ht="15" customHeight="1">
      <c r="AO89722" s="108"/>
      <c r="AR89722" s="108"/>
    </row>
    <row r="89723" spans="41:44" ht="15" customHeight="1">
      <c r="AO89723" s="108"/>
      <c r="AR89723" s="108"/>
    </row>
    <row r="89724" spans="41:44" ht="15" customHeight="1">
      <c r="AO89724" s="108"/>
      <c r="AR89724" s="108"/>
    </row>
    <row r="89725" spans="41:44" ht="15" customHeight="1">
      <c r="AO89725" s="108"/>
      <c r="AR89725" s="108"/>
    </row>
    <row r="89726" spans="41:44" ht="15" customHeight="1">
      <c r="AO89726" s="109"/>
      <c r="AR89726" s="109"/>
    </row>
    <row r="89727" spans="41:44" ht="15" customHeight="1">
      <c r="AO89727" s="104"/>
      <c r="AR89727" s="104"/>
    </row>
    <row r="89728" spans="41:44" ht="15" customHeight="1">
      <c r="AO89728" s="106"/>
      <c r="AR89728" s="106"/>
    </row>
    <row r="89729" spans="41:44" ht="15" customHeight="1">
      <c r="AO89729" s="106"/>
      <c r="AR89729" s="106"/>
    </row>
    <row r="89730" spans="41:44" ht="15" customHeight="1">
      <c r="AO89730" s="106"/>
      <c r="AR89730" s="106"/>
    </row>
    <row r="89731" spans="41:44" ht="15" customHeight="1">
      <c r="AO89731" s="106"/>
      <c r="AR89731" s="106"/>
    </row>
    <row r="89732" spans="41:44" ht="15" customHeight="1">
      <c r="AO89732" s="106"/>
      <c r="AR89732" s="106"/>
    </row>
    <row r="89733" spans="41:44" ht="15" customHeight="1">
      <c r="AO89733" s="106"/>
      <c r="AR89733" s="106"/>
    </row>
    <row r="89734" spans="41:44" ht="15" customHeight="1">
      <c r="AO89734" s="106"/>
      <c r="AR89734" s="106"/>
    </row>
    <row r="89735" spans="41:44" ht="15" customHeight="1">
      <c r="AO89735" s="108"/>
      <c r="AR89735" s="108"/>
    </row>
    <row r="89736" spans="41:44" ht="15" customHeight="1">
      <c r="AO89736" s="108"/>
      <c r="AR89736" s="108"/>
    </row>
    <row r="89737" spans="41:44" ht="15" customHeight="1">
      <c r="AO89737" s="108"/>
      <c r="AR89737" s="108"/>
    </row>
    <row r="89738" spans="41:44" ht="15" customHeight="1">
      <c r="AO89738" s="108"/>
      <c r="AR89738" s="108"/>
    </row>
    <row r="89739" spans="41:44" ht="15" customHeight="1">
      <c r="AO89739" s="108"/>
      <c r="AR89739" s="108"/>
    </row>
    <row r="89740" spans="41:44" ht="15" customHeight="1">
      <c r="AO89740" s="109"/>
      <c r="AR89740" s="109"/>
    </row>
    <row r="89741" spans="41:44" ht="15" customHeight="1">
      <c r="AO89741" s="104"/>
      <c r="AR89741" s="104"/>
    </row>
    <row r="89742" spans="41:44" ht="15" customHeight="1">
      <c r="AO89742" s="106"/>
      <c r="AR89742" s="106"/>
    </row>
    <row r="89743" spans="41:44" ht="15" customHeight="1">
      <c r="AO89743" s="106"/>
      <c r="AR89743" s="106"/>
    </row>
    <row r="89744" spans="41:44" ht="15" customHeight="1">
      <c r="AO89744" s="106"/>
      <c r="AR89744" s="106"/>
    </row>
    <row r="89745" spans="41:44" ht="15" customHeight="1">
      <c r="AO89745" s="106"/>
      <c r="AR89745" s="106"/>
    </row>
    <row r="89746" spans="41:44" ht="15" customHeight="1">
      <c r="AO89746" s="106"/>
      <c r="AR89746" s="106"/>
    </row>
    <row r="89747" spans="41:44" ht="15" customHeight="1">
      <c r="AO89747" s="106"/>
      <c r="AR89747" s="106"/>
    </row>
    <row r="89748" spans="41:44" ht="15" customHeight="1">
      <c r="AO89748" s="106"/>
      <c r="AR89748" s="106"/>
    </row>
    <row r="89749" spans="41:44" ht="15" customHeight="1">
      <c r="AO89749" s="108"/>
      <c r="AR89749" s="108"/>
    </row>
    <row r="89750" spans="41:44" ht="15" customHeight="1">
      <c r="AO89750" s="108"/>
      <c r="AR89750" s="108"/>
    </row>
    <row r="89751" spans="41:44" ht="15" customHeight="1">
      <c r="AO89751" s="108"/>
      <c r="AR89751" s="108"/>
    </row>
    <row r="89752" spans="41:44" ht="15" customHeight="1">
      <c r="AO89752" s="108"/>
      <c r="AR89752" s="108"/>
    </row>
    <row r="89753" spans="41:44" ht="15" customHeight="1">
      <c r="AO89753" s="108"/>
      <c r="AR89753" s="108"/>
    </row>
    <row r="89754" spans="41:44" ht="15" customHeight="1">
      <c r="AO89754" s="109"/>
      <c r="AR89754" s="109"/>
    </row>
    <row r="89755" spans="41:44" ht="15" customHeight="1">
      <c r="AO89755" s="104"/>
      <c r="AR89755" s="104"/>
    </row>
    <row r="89756" spans="41:44" ht="15" customHeight="1">
      <c r="AO89756" s="106"/>
      <c r="AR89756" s="106"/>
    </row>
    <row r="89757" spans="41:44" ht="15" customHeight="1">
      <c r="AO89757" s="106"/>
      <c r="AR89757" s="106"/>
    </row>
    <row r="89758" spans="41:44" ht="15" customHeight="1">
      <c r="AO89758" s="106"/>
      <c r="AR89758" s="106"/>
    </row>
    <row r="89759" spans="41:44" ht="15" customHeight="1">
      <c r="AO89759" s="106"/>
      <c r="AR89759" s="106"/>
    </row>
    <row r="89760" spans="41:44" ht="15" customHeight="1">
      <c r="AO89760" s="106"/>
      <c r="AR89760" s="106"/>
    </row>
    <row r="89761" spans="41:44" ht="15" customHeight="1">
      <c r="AO89761" s="106"/>
      <c r="AR89761" s="106"/>
    </row>
    <row r="89762" spans="41:44" ht="15" customHeight="1">
      <c r="AO89762" s="106"/>
      <c r="AR89762" s="106"/>
    </row>
    <row r="89763" spans="41:44" ht="15" customHeight="1">
      <c r="AO89763" s="108"/>
      <c r="AR89763" s="108"/>
    </row>
    <row r="89764" spans="41:44" ht="15" customHeight="1">
      <c r="AO89764" s="108"/>
      <c r="AR89764" s="108"/>
    </row>
    <row r="89765" spans="41:44" ht="15" customHeight="1">
      <c r="AO89765" s="108"/>
      <c r="AR89765" s="108"/>
    </row>
    <row r="89766" spans="41:44" ht="15" customHeight="1">
      <c r="AO89766" s="108"/>
      <c r="AR89766" s="108"/>
    </row>
    <row r="89767" spans="41:44" ht="15" customHeight="1">
      <c r="AO89767" s="108"/>
      <c r="AR89767" s="108"/>
    </row>
    <row r="89768" spans="41:44" ht="15" customHeight="1">
      <c r="AO89768" s="109"/>
      <c r="AR89768" s="109"/>
    </row>
    <row r="89769" spans="41:44" ht="15" customHeight="1">
      <c r="AO89769" s="104"/>
      <c r="AR89769" s="104"/>
    </row>
    <row r="89770" spans="41:44" ht="15" customHeight="1">
      <c r="AO89770" s="106"/>
      <c r="AR89770" s="106"/>
    </row>
    <row r="89771" spans="41:44" ht="15" customHeight="1">
      <c r="AO89771" s="106"/>
      <c r="AR89771" s="106"/>
    </row>
    <row r="89772" spans="41:44" ht="15" customHeight="1">
      <c r="AO89772" s="106"/>
      <c r="AR89772" s="106"/>
    </row>
    <row r="89773" spans="41:44" ht="15" customHeight="1">
      <c r="AO89773" s="106"/>
      <c r="AR89773" s="106"/>
    </row>
    <row r="89774" spans="41:44" ht="15" customHeight="1">
      <c r="AO89774" s="106"/>
      <c r="AR89774" s="106"/>
    </row>
    <row r="89775" spans="41:44" ht="15" customHeight="1">
      <c r="AO89775" s="106"/>
      <c r="AR89775" s="106"/>
    </row>
    <row r="89776" spans="41:44" ht="15" customHeight="1">
      <c r="AO89776" s="106"/>
      <c r="AR89776" s="106"/>
    </row>
    <row r="89777" spans="41:44" ht="15" customHeight="1">
      <c r="AO89777" s="108"/>
      <c r="AR89777" s="108"/>
    </row>
    <row r="89778" spans="41:44" ht="15" customHeight="1">
      <c r="AO89778" s="108"/>
      <c r="AR89778" s="108"/>
    </row>
    <row r="89779" spans="41:44" ht="15" customHeight="1">
      <c r="AO89779" s="108"/>
      <c r="AR89779" s="108"/>
    </row>
    <row r="89780" spans="41:44" ht="15" customHeight="1">
      <c r="AO89780" s="108"/>
      <c r="AR89780" s="108"/>
    </row>
    <row r="89781" spans="41:44" ht="15" customHeight="1">
      <c r="AO89781" s="108"/>
      <c r="AR89781" s="108"/>
    </row>
    <row r="89782" spans="41:44" ht="15" customHeight="1">
      <c r="AO89782" s="109"/>
      <c r="AR89782" s="109"/>
    </row>
    <row r="89783" spans="41:44" ht="15" customHeight="1">
      <c r="AO89783" s="104"/>
      <c r="AR89783" s="104"/>
    </row>
    <row r="89784" spans="41:44" ht="15" customHeight="1">
      <c r="AO89784" s="106"/>
      <c r="AR89784" s="106"/>
    </row>
    <row r="89785" spans="41:44" ht="15" customHeight="1">
      <c r="AO89785" s="106"/>
      <c r="AR89785" s="106"/>
    </row>
    <row r="89786" spans="41:44" ht="15" customHeight="1">
      <c r="AO89786" s="106"/>
      <c r="AR89786" s="106"/>
    </row>
    <row r="89787" spans="41:44" ht="15" customHeight="1">
      <c r="AO89787" s="106"/>
      <c r="AR89787" s="106"/>
    </row>
    <row r="89788" spans="41:44" ht="15" customHeight="1">
      <c r="AO89788" s="106"/>
      <c r="AR89788" s="106"/>
    </row>
    <row r="89789" spans="41:44" ht="15" customHeight="1">
      <c r="AO89789" s="106"/>
      <c r="AR89789" s="106"/>
    </row>
    <row r="89790" spans="41:44" ht="15" customHeight="1">
      <c r="AO89790" s="106"/>
      <c r="AR89790" s="106"/>
    </row>
    <row r="89791" spans="41:44" ht="15" customHeight="1">
      <c r="AO89791" s="108"/>
      <c r="AR89791" s="108"/>
    </row>
    <row r="89792" spans="41:44" ht="15" customHeight="1">
      <c r="AO89792" s="108"/>
      <c r="AR89792" s="108"/>
    </row>
    <row r="89793" spans="41:44" ht="15" customHeight="1">
      <c r="AO89793" s="108"/>
      <c r="AR89793" s="108"/>
    </row>
    <row r="89794" spans="41:44" ht="15" customHeight="1">
      <c r="AO89794" s="108"/>
      <c r="AR89794" s="108"/>
    </row>
    <row r="89795" spans="41:44" ht="15" customHeight="1">
      <c r="AO89795" s="108"/>
      <c r="AR89795" s="108"/>
    </row>
    <row r="89796" spans="41:44" ht="15" customHeight="1">
      <c r="AO89796" s="109"/>
      <c r="AR89796" s="109"/>
    </row>
    <row r="89797" spans="41:44" ht="15" customHeight="1">
      <c r="AO89797" s="104"/>
      <c r="AR89797" s="104"/>
    </row>
    <row r="89798" spans="41:44" ht="15" customHeight="1">
      <c r="AO89798" s="106"/>
      <c r="AR89798" s="106"/>
    </row>
    <row r="89799" spans="41:44" ht="15" customHeight="1">
      <c r="AO89799" s="106"/>
      <c r="AR89799" s="106"/>
    </row>
    <row r="89800" spans="41:44" ht="15" customHeight="1">
      <c r="AO89800" s="106"/>
      <c r="AR89800" s="106"/>
    </row>
    <row r="89801" spans="41:44" ht="15" customHeight="1">
      <c r="AO89801" s="106"/>
      <c r="AR89801" s="106"/>
    </row>
    <row r="89802" spans="41:44" ht="15" customHeight="1">
      <c r="AO89802" s="106"/>
      <c r="AR89802" s="106"/>
    </row>
    <row r="89803" spans="41:44" ht="15" customHeight="1">
      <c r="AO89803" s="106"/>
      <c r="AR89803" s="106"/>
    </row>
    <row r="89804" spans="41:44" ht="15" customHeight="1">
      <c r="AO89804" s="106"/>
      <c r="AR89804" s="106"/>
    </row>
    <row r="89805" spans="41:44" ht="15" customHeight="1">
      <c r="AO89805" s="108"/>
      <c r="AR89805" s="108"/>
    </row>
    <row r="89806" spans="41:44" ht="15" customHeight="1">
      <c r="AO89806" s="108"/>
      <c r="AR89806" s="108"/>
    </row>
    <row r="89807" spans="41:44" ht="15" customHeight="1">
      <c r="AO89807" s="108"/>
      <c r="AR89807" s="108"/>
    </row>
    <row r="89808" spans="41:44" ht="15" customHeight="1">
      <c r="AO89808" s="108"/>
      <c r="AR89808" s="108"/>
    </row>
    <row r="89809" spans="41:44" ht="15" customHeight="1">
      <c r="AO89809" s="108"/>
      <c r="AR89809" s="108"/>
    </row>
    <row r="89810" spans="41:44" ht="15" customHeight="1">
      <c r="AO89810" s="109"/>
      <c r="AR89810" s="109"/>
    </row>
    <row r="89811" spans="41:44" ht="15" customHeight="1">
      <c r="AO89811" s="104"/>
      <c r="AR89811" s="104"/>
    </row>
    <row r="89812" spans="41:44" ht="15" customHeight="1">
      <c r="AO89812" s="106"/>
      <c r="AR89812" s="106"/>
    </row>
    <row r="89813" spans="41:44" ht="15" customHeight="1">
      <c r="AO89813" s="106"/>
      <c r="AR89813" s="106"/>
    </row>
    <row r="89814" spans="41:44" ht="15" customHeight="1">
      <c r="AO89814" s="106"/>
      <c r="AR89814" s="106"/>
    </row>
    <row r="89815" spans="41:44" ht="15" customHeight="1">
      <c r="AO89815" s="106"/>
      <c r="AR89815" s="106"/>
    </row>
    <row r="89816" spans="41:44" ht="15" customHeight="1">
      <c r="AO89816" s="106"/>
      <c r="AR89816" s="106"/>
    </row>
    <row r="89817" spans="41:44" ht="15" customHeight="1">
      <c r="AO89817" s="106"/>
      <c r="AR89817" s="106"/>
    </row>
    <row r="89818" spans="41:44" ht="15" customHeight="1">
      <c r="AO89818" s="106"/>
      <c r="AR89818" s="106"/>
    </row>
    <row r="89819" spans="41:44" ht="15" customHeight="1">
      <c r="AO89819" s="108"/>
      <c r="AR89819" s="108"/>
    </row>
    <row r="89820" spans="41:44" ht="15" customHeight="1">
      <c r="AO89820" s="108"/>
      <c r="AR89820" s="108"/>
    </row>
    <row r="89821" spans="41:44" ht="15" customHeight="1">
      <c r="AO89821" s="108"/>
      <c r="AR89821" s="108"/>
    </row>
    <row r="89822" spans="41:44" ht="15" customHeight="1">
      <c r="AO89822" s="108"/>
      <c r="AR89822" s="108"/>
    </row>
    <row r="89823" spans="41:44" ht="15" customHeight="1">
      <c r="AO89823" s="108"/>
      <c r="AR89823" s="108"/>
    </row>
    <row r="89824" spans="41:44" ht="15" customHeight="1">
      <c r="AO89824" s="109"/>
      <c r="AR89824" s="109"/>
    </row>
    <row r="89825" spans="41:44" ht="15" customHeight="1">
      <c r="AO89825" s="104"/>
      <c r="AR89825" s="104"/>
    </row>
    <row r="89826" spans="41:44" ht="15" customHeight="1">
      <c r="AO89826" s="106"/>
      <c r="AR89826" s="106"/>
    </row>
    <row r="89827" spans="41:44" ht="15" customHeight="1">
      <c r="AO89827" s="106"/>
      <c r="AR89827" s="106"/>
    </row>
    <row r="89828" spans="41:44" ht="15" customHeight="1">
      <c r="AO89828" s="106"/>
      <c r="AR89828" s="106"/>
    </row>
    <row r="89829" spans="41:44" ht="15" customHeight="1">
      <c r="AO89829" s="106"/>
      <c r="AR89829" s="106"/>
    </row>
    <row r="89830" spans="41:44" ht="15" customHeight="1">
      <c r="AO89830" s="106"/>
      <c r="AR89830" s="106"/>
    </row>
    <row r="89831" spans="41:44" ht="15" customHeight="1">
      <c r="AO89831" s="106"/>
      <c r="AR89831" s="106"/>
    </row>
    <row r="89832" spans="41:44" ht="15" customHeight="1">
      <c r="AO89832" s="106"/>
      <c r="AR89832" s="106"/>
    </row>
    <row r="89833" spans="41:44" ht="15" customHeight="1">
      <c r="AO89833" s="108"/>
      <c r="AR89833" s="108"/>
    </row>
    <row r="89834" spans="41:44" ht="15" customHeight="1">
      <c r="AO89834" s="108"/>
      <c r="AR89834" s="108"/>
    </row>
    <row r="89835" spans="41:44" ht="15" customHeight="1">
      <c r="AO89835" s="108"/>
      <c r="AR89835" s="108"/>
    </row>
    <row r="89836" spans="41:44" ht="15" customHeight="1">
      <c r="AO89836" s="108"/>
      <c r="AR89836" s="108"/>
    </row>
    <row r="89837" spans="41:44" ht="15" customHeight="1">
      <c r="AO89837" s="108"/>
      <c r="AR89837" s="108"/>
    </row>
    <row r="89838" spans="41:44" ht="15" customHeight="1">
      <c r="AO89838" s="109"/>
      <c r="AR89838" s="109"/>
    </row>
    <row r="89839" spans="41:44" ht="15" customHeight="1">
      <c r="AO89839" s="104"/>
      <c r="AR89839" s="104"/>
    </row>
    <row r="89840" spans="41:44" ht="15" customHeight="1">
      <c r="AO89840" s="106"/>
      <c r="AR89840" s="106"/>
    </row>
    <row r="89841" spans="41:44" ht="15" customHeight="1">
      <c r="AO89841" s="106"/>
      <c r="AR89841" s="106"/>
    </row>
    <row r="89842" spans="41:44" ht="15" customHeight="1">
      <c r="AO89842" s="106"/>
      <c r="AR89842" s="106"/>
    </row>
    <row r="89843" spans="41:44" ht="15" customHeight="1">
      <c r="AO89843" s="106"/>
      <c r="AR89843" s="106"/>
    </row>
    <row r="89844" spans="41:44" ht="15" customHeight="1">
      <c r="AO89844" s="106"/>
      <c r="AR89844" s="106"/>
    </row>
    <row r="89845" spans="41:44" ht="15" customHeight="1">
      <c r="AO89845" s="106"/>
      <c r="AR89845" s="106"/>
    </row>
    <row r="89846" spans="41:44" ht="15" customHeight="1">
      <c r="AO89846" s="106"/>
      <c r="AR89846" s="106"/>
    </row>
    <row r="89847" spans="41:44" ht="15" customHeight="1">
      <c r="AO89847" s="108"/>
      <c r="AR89847" s="108"/>
    </row>
    <row r="89848" spans="41:44" ht="15" customHeight="1">
      <c r="AO89848" s="108"/>
      <c r="AR89848" s="108"/>
    </row>
    <row r="89849" spans="41:44" ht="15" customHeight="1">
      <c r="AO89849" s="108"/>
      <c r="AR89849" s="108"/>
    </row>
    <row r="89850" spans="41:44" ht="15" customHeight="1">
      <c r="AO89850" s="108"/>
      <c r="AR89850" s="108"/>
    </row>
    <row r="89851" spans="41:44" ht="15" customHeight="1">
      <c r="AO89851" s="108"/>
      <c r="AR89851" s="108"/>
    </row>
    <row r="89852" spans="41:44" ht="15" customHeight="1">
      <c r="AO89852" s="109"/>
      <c r="AR89852" s="109"/>
    </row>
    <row r="89853" spans="41:44" ht="15" customHeight="1">
      <c r="AO89853" s="104"/>
      <c r="AR89853" s="104"/>
    </row>
    <row r="89854" spans="41:44" ht="15" customHeight="1">
      <c r="AO89854" s="106"/>
      <c r="AR89854" s="106"/>
    </row>
    <row r="89855" spans="41:44" ht="15" customHeight="1">
      <c r="AO89855" s="106"/>
      <c r="AR89855" s="106"/>
    </row>
    <row r="89856" spans="41:44" ht="15" customHeight="1">
      <c r="AO89856" s="106"/>
      <c r="AR89856" s="106"/>
    </row>
    <row r="89857" spans="41:44" ht="15" customHeight="1">
      <c r="AO89857" s="106"/>
      <c r="AR89857" s="106"/>
    </row>
    <row r="89858" spans="41:44" ht="15" customHeight="1">
      <c r="AO89858" s="106"/>
      <c r="AR89858" s="106"/>
    </row>
    <row r="89859" spans="41:44" ht="15" customHeight="1">
      <c r="AO89859" s="106"/>
      <c r="AR89859" s="106"/>
    </row>
    <row r="89860" spans="41:44" ht="15" customHeight="1">
      <c r="AO89860" s="106"/>
      <c r="AR89860" s="106"/>
    </row>
    <row r="89861" spans="41:44" ht="15" customHeight="1">
      <c r="AO89861" s="108"/>
      <c r="AR89861" s="108"/>
    </row>
    <row r="89862" spans="41:44" ht="15" customHeight="1">
      <c r="AO89862" s="108"/>
      <c r="AR89862" s="108"/>
    </row>
    <row r="89863" spans="41:44" ht="15" customHeight="1">
      <c r="AO89863" s="108"/>
      <c r="AR89863" s="108"/>
    </row>
    <row r="89864" spans="41:44" ht="15" customHeight="1">
      <c r="AO89864" s="108"/>
      <c r="AR89864" s="108"/>
    </row>
    <row r="89865" spans="41:44" ht="15" customHeight="1">
      <c r="AO89865" s="108"/>
      <c r="AR89865" s="108"/>
    </row>
    <row r="89866" spans="41:44" ht="15" customHeight="1">
      <c r="AO89866" s="109"/>
      <c r="AR89866" s="109"/>
    </row>
    <row r="89867" spans="41:44" ht="15" customHeight="1">
      <c r="AO89867" s="104"/>
      <c r="AR89867" s="104"/>
    </row>
    <row r="89868" spans="41:44" ht="15" customHeight="1">
      <c r="AO89868" s="106"/>
      <c r="AR89868" s="106"/>
    </row>
    <row r="89869" spans="41:44" ht="15" customHeight="1">
      <c r="AO89869" s="106"/>
      <c r="AR89869" s="106"/>
    </row>
    <row r="89870" spans="41:44" ht="15" customHeight="1">
      <c r="AO89870" s="106"/>
      <c r="AR89870" s="106"/>
    </row>
    <row r="89871" spans="41:44" ht="15" customHeight="1">
      <c r="AO89871" s="106"/>
      <c r="AR89871" s="106"/>
    </row>
    <row r="89872" spans="41:44" ht="15" customHeight="1">
      <c r="AO89872" s="106"/>
      <c r="AR89872" s="106"/>
    </row>
    <row r="89873" spans="41:44" ht="15" customHeight="1">
      <c r="AO89873" s="106"/>
      <c r="AR89873" s="106"/>
    </row>
    <row r="89874" spans="41:44" ht="15" customHeight="1">
      <c r="AO89874" s="106"/>
      <c r="AR89874" s="106"/>
    </row>
    <row r="89875" spans="41:44" ht="15" customHeight="1">
      <c r="AO89875" s="108"/>
      <c r="AR89875" s="108"/>
    </row>
    <row r="89876" spans="41:44" ht="15" customHeight="1">
      <c r="AO89876" s="108"/>
      <c r="AR89876" s="108"/>
    </row>
    <row r="89877" spans="41:44" ht="15" customHeight="1">
      <c r="AO89877" s="108"/>
      <c r="AR89877" s="108"/>
    </row>
    <row r="89878" spans="41:44" ht="15" customHeight="1">
      <c r="AO89878" s="108"/>
      <c r="AR89878" s="108"/>
    </row>
    <row r="89879" spans="41:44" ht="15" customHeight="1">
      <c r="AO89879" s="108"/>
      <c r="AR89879" s="108"/>
    </row>
    <row r="89880" spans="41:44" ht="15" customHeight="1">
      <c r="AO89880" s="109"/>
      <c r="AR89880" s="109"/>
    </row>
    <row r="89881" spans="41:44" ht="15" customHeight="1">
      <c r="AO89881" s="104"/>
      <c r="AR89881" s="104"/>
    </row>
    <row r="89882" spans="41:44" ht="15" customHeight="1">
      <c r="AO89882" s="106"/>
      <c r="AR89882" s="106"/>
    </row>
    <row r="89883" spans="41:44" ht="15" customHeight="1">
      <c r="AO89883" s="106"/>
      <c r="AR89883" s="106"/>
    </row>
    <row r="89884" spans="41:44" ht="15" customHeight="1">
      <c r="AO89884" s="106"/>
      <c r="AR89884" s="106"/>
    </row>
    <row r="89885" spans="41:44" ht="15" customHeight="1">
      <c r="AO89885" s="106"/>
      <c r="AR89885" s="106"/>
    </row>
    <row r="89886" spans="41:44" ht="15" customHeight="1">
      <c r="AO89886" s="106"/>
      <c r="AR89886" s="106"/>
    </row>
    <row r="89887" spans="41:44" ht="15" customHeight="1">
      <c r="AO89887" s="106"/>
      <c r="AR89887" s="106"/>
    </row>
    <row r="89888" spans="41:44" ht="15" customHeight="1">
      <c r="AO89888" s="106"/>
      <c r="AR89888" s="106"/>
    </row>
    <row r="89889" spans="41:44" ht="15" customHeight="1">
      <c r="AO89889" s="108"/>
      <c r="AR89889" s="108"/>
    </row>
    <row r="89890" spans="41:44" ht="15" customHeight="1">
      <c r="AO89890" s="108"/>
      <c r="AR89890" s="108"/>
    </row>
    <row r="89891" spans="41:44" ht="15" customHeight="1">
      <c r="AO89891" s="108"/>
      <c r="AR89891" s="108"/>
    </row>
    <row r="89892" spans="41:44" ht="15" customHeight="1">
      <c r="AO89892" s="108"/>
      <c r="AR89892" s="108"/>
    </row>
    <row r="89893" spans="41:44" ht="15" customHeight="1">
      <c r="AO89893" s="108"/>
      <c r="AR89893" s="108"/>
    </row>
    <row r="89894" spans="41:44" ht="15" customHeight="1">
      <c r="AO89894" s="109"/>
      <c r="AR89894" s="109"/>
    </row>
    <row r="89895" spans="41:44" ht="15" customHeight="1">
      <c r="AO89895" s="104"/>
      <c r="AR89895" s="104"/>
    </row>
    <row r="89896" spans="41:44" ht="15" customHeight="1">
      <c r="AO89896" s="106"/>
      <c r="AR89896" s="106"/>
    </row>
    <row r="89897" spans="41:44" ht="15" customHeight="1">
      <c r="AO89897" s="106"/>
      <c r="AR89897" s="106"/>
    </row>
    <row r="89898" spans="41:44" ht="15" customHeight="1">
      <c r="AO89898" s="106"/>
      <c r="AR89898" s="106"/>
    </row>
    <row r="89899" spans="41:44" ht="15" customHeight="1">
      <c r="AO89899" s="106"/>
      <c r="AR89899" s="106"/>
    </row>
    <row r="89900" spans="41:44" ht="15" customHeight="1">
      <c r="AO89900" s="106"/>
      <c r="AR89900" s="106"/>
    </row>
    <row r="89901" spans="41:44" ht="15" customHeight="1">
      <c r="AO89901" s="106"/>
      <c r="AR89901" s="106"/>
    </row>
    <row r="89902" spans="41:44" ht="15" customHeight="1">
      <c r="AO89902" s="106"/>
      <c r="AR89902" s="106"/>
    </row>
    <row r="89903" spans="41:44" ht="15" customHeight="1">
      <c r="AO89903" s="108"/>
      <c r="AR89903" s="108"/>
    </row>
    <row r="89904" spans="41:44" ht="15" customHeight="1">
      <c r="AO89904" s="108"/>
      <c r="AR89904" s="108"/>
    </row>
    <row r="89905" spans="41:44" ht="15" customHeight="1">
      <c r="AO89905" s="108"/>
      <c r="AR89905" s="108"/>
    </row>
    <row r="89906" spans="41:44" ht="15" customHeight="1">
      <c r="AO89906" s="108"/>
      <c r="AR89906" s="108"/>
    </row>
    <row r="89907" spans="41:44" ht="15" customHeight="1">
      <c r="AO89907" s="108"/>
      <c r="AR89907" s="108"/>
    </row>
    <row r="89908" spans="41:44" ht="15" customHeight="1">
      <c r="AO89908" s="109"/>
      <c r="AR89908" s="109"/>
    </row>
    <row r="89909" spans="41:44" ht="15" customHeight="1">
      <c r="AO89909" s="104"/>
      <c r="AR89909" s="104"/>
    </row>
    <row r="89910" spans="41:44" ht="15" customHeight="1">
      <c r="AO89910" s="106"/>
      <c r="AR89910" s="106"/>
    </row>
    <row r="89911" spans="41:44" ht="15" customHeight="1">
      <c r="AO89911" s="106"/>
      <c r="AR89911" s="106"/>
    </row>
    <row r="89912" spans="41:44" ht="15" customHeight="1">
      <c r="AO89912" s="106"/>
      <c r="AR89912" s="106"/>
    </row>
    <row r="89913" spans="41:44" ht="15" customHeight="1">
      <c r="AO89913" s="106"/>
      <c r="AR89913" s="106"/>
    </row>
    <row r="89914" spans="41:44" ht="15" customHeight="1">
      <c r="AO89914" s="106"/>
      <c r="AR89914" s="106"/>
    </row>
    <row r="89915" spans="41:44" ht="15" customHeight="1">
      <c r="AO89915" s="106"/>
      <c r="AR89915" s="106"/>
    </row>
    <row r="89916" spans="41:44" ht="15" customHeight="1">
      <c r="AO89916" s="106"/>
      <c r="AR89916" s="106"/>
    </row>
    <row r="89917" spans="41:44" ht="15" customHeight="1">
      <c r="AO89917" s="108"/>
      <c r="AR89917" s="108"/>
    </row>
    <row r="89918" spans="41:44" ht="15" customHeight="1">
      <c r="AO89918" s="108"/>
      <c r="AR89918" s="108"/>
    </row>
    <row r="89919" spans="41:44" ht="15" customHeight="1">
      <c r="AO89919" s="108"/>
      <c r="AR89919" s="108"/>
    </row>
    <row r="89920" spans="41:44" ht="15" customHeight="1">
      <c r="AO89920" s="108"/>
      <c r="AR89920" s="108"/>
    </row>
    <row r="89921" spans="41:44" ht="15" customHeight="1">
      <c r="AO89921" s="108"/>
      <c r="AR89921" s="108"/>
    </row>
    <row r="89922" spans="41:44" ht="15" customHeight="1">
      <c r="AO89922" s="109"/>
      <c r="AR89922" s="109"/>
    </row>
    <row r="89923" spans="41:44" ht="15" customHeight="1">
      <c r="AO89923" s="104"/>
      <c r="AR89923" s="104"/>
    </row>
    <row r="89924" spans="41:44" ht="15" customHeight="1">
      <c r="AO89924" s="106"/>
      <c r="AR89924" s="106"/>
    </row>
    <row r="89925" spans="41:44" ht="15" customHeight="1">
      <c r="AO89925" s="106"/>
      <c r="AR89925" s="106"/>
    </row>
    <row r="89926" spans="41:44" ht="15" customHeight="1">
      <c r="AO89926" s="106"/>
      <c r="AR89926" s="106"/>
    </row>
    <row r="89927" spans="41:44" ht="15" customHeight="1">
      <c r="AO89927" s="106"/>
      <c r="AR89927" s="106"/>
    </row>
    <row r="89928" spans="41:44" ht="15" customHeight="1">
      <c r="AO89928" s="106"/>
      <c r="AR89928" s="106"/>
    </row>
    <row r="89929" spans="41:44" ht="15" customHeight="1">
      <c r="AO89929" s="106"/>
      <c r="AR89929" s="106"/>
    </row>
    <row r="89930" spans="41:44" ht="15" customHeight="1">
      <c r="AO89930" s="106"/>
      <c r="AR89930" s="106"/>
    </row>
    <row r="89931" spans="41:44" ht="15" customHeight="1">
      <c r="AO89931" s="108"/>
      <c r="AR89931" s="108"/>
    </row>
    <row r="89932" spans="41:44" ht="15" customHeight="1">
      <c r="AO89932" s="108"/>
      <c r="AR89932" s="108"/>
    </row>
    <row r="89933" spans="41:44" ht="15" customHeight="1">
      <c r="AO89933" s="108"/>
      <c r="AR89933" s="108"/>
    </row>
    <row r="89934" spans="41:44" ht="15" customHeight="1">
      <c r="AO89934" s="108"/>
      <c r="AR89934" s="108"/>
    </row>
    <row r="89935" spans="41:44" ht="15" customHeight="1">
      <c r="AO89935" s="108"/>
      <c r="AR89935" s="108"/>
    </row>
    <row r="89936" spans="41:44" ht="15" customHeight="1">
      <c r="AO89936" s="109"/>
      <c r="AR89936" s="109"/>
    </row>
    <row r="89937" spans="41:44" ht="15" customHeight="1">
      <c r="AO89937" s="104"/>
      <c r="AR89937" s="104"/>
    </row>
    <row r="89938" spans="41:44" ht="15" customHeight="1">
      <c r="AO89938" s="106"/>
      <c r="AR89938" s="106"/>
    </row>
    <row r="89939" spans="41:44" ht="15" customHeight="1">
      <c r="AO89939" s="106"/>
      <c r="AR89939" s="106"/>
    </row>
    <row r="89940" spans="41:44" ht="15" customHeight="1">
      <c r="AO89940" s="106"/>
      <c r="AR89940" s="106"/>
    </row>
    <row r="89941" spans="41:44" ht="15" customHeight="1">
      <c r="AO89941" s="106"/>
      <c r="AR89941" s="106"/>
    </row>
    <row r="89942" spans="41:44" ht="15" customHeight="1">
      <c r="AO89942" s="106"/>
      <c r="AR89942" s="106"/>
    </row>
    <row r="89943" spans="41:44" ht="15" customHeight="1">
      <c r="AO89943" s="106"/>
      <c r="AR89943" s="106"/>
    </row>
    <row r="89944" spans="41:44" ht="15" customHeight="1">
      <c r="AO89944" s="106"/>
      <c r="AR89944" s="106"/>
    </row>
    <row r="89945" spans="41:44" ht="15" customHeight="1">
      <c r="AO89945" s="108"/>
      <c r="AR89945" s="108"/>
    </row>
    <row r="89946" spans="41:44" ht="15" customHeight="1">
      <c r="AO89946" s="108"/>
      <c r="AR89946" s="108"/>
    </row>
    <row r="89947" spans="41:44" ht="15" customHeight="1">
      <c r="AO89947" s="108"/>
      <c r="AR89947" s="108"/>
    </row>
    <row r="89948" spans="41:44" ht="15" customHeight="1">
      <c r="AO89948" s="108"/>
      <c r="AR89948" s="108"/>
    </row>
    <row r="89949" spans="41:44" ht="15" customHeight="1">
      <c r="AO89949" s="108"/>
      <c r="AR89949" s="108"/>
    </row>
    <row r="89950" spans="41:44" ht="15" customHeight="1">
      <c r="AO89950" s="109"/>
      <c r="AR89950" s="109"/>
    </row>
    <row r="89951" spans="41:44" ht="15" customHeight="1">
      <c r="AO89951" s="104"/>
      <c r="AR89951" s="104"/>
    </row>
    <row r="89952" spans="41:44" ht="15" customHeight="1">
      <c r="AO89952" s="106"/>
      <c r="AR89952" s="106"/>
    </row>
    <row r="89953" spans="41:44" ht="15" customHeight="1">
      <c r="AO89953" s="106"/>
      <c r="AR89953" s="106"/>
    </row>
    <row r="89954" spans="41:44" ht="15" customHeight="1">
      <c r="AO89954" s="106"/>
      <c r="AR89954" s="106"/>
    </row>
    <row r="89955" spans="41:44" ht="15" customHeight="1">
      <c r="AO89955" s="106"/>
      <c r="AR89955" s="106"/>
    </row>
    <row r="89956" spans="41:44" ht="15" customHeight="1">
      <c r="AO89956" s="106"/>
      <c r="AR89956" s="106"/>
    </row>
    <row r="89957" spans="41:44" ht="15" customHeight="1">
      <c r="AO89957" s="106"/>
      <c r="AR89957" s="106"/>
    </row>
    <row r="89958" spans="41:44" ht="15" customHeight="1">
      <c r="AO89958" s="106"/>
      <c r="AR89958" s="106"/>
    </row>
    <row r="89959" spans="41:44" ht="15" customHeight="1">
      <c r="AO89959" s="108"/>
      <c r="AR89959" s="108"/>
    </row>
    <row r="89960" spans="41:44" ht="15" customHeight="1">
      <c r="AO89960" s="108"/>
      <c r="AR89960" s="108"/>
    </row>
    <row r="89961" spans="41:44" ht="15" customHeight="1">
      <c r="AO89961" s="108"/>
      <c r="AR89961" s="108"/>
    </row>
    <row r="89962" spans="41:44" ht="15" customHeight="1">
      <c r="AO89962" s="108"/>
      <c r="AR89962" s="108"/>
    </row>
    <row r="89963" spans="41:44" ht="15" customHeight="1">
      <c r="AO89963" s="108"/>
      <c r="AR89963" s="108"/>
    </row>
    <row r="89964" spans="41:44" ht="15" customHeight="1">
      <c r="AO89964" s="109"/>
      <c r="AR89964" s="109"/>
    </row>
    <row r="89965" spans="41:44" ht="15" customHeight="1">
      <c r="AO89965" s="104"/>
      <c r="AR89965" s="104"/>
    </row>
    <row r="89966" spans="41:44" ht="15" customHeight="1">
      <c r="AO89966" s="106"/>
      <c r="AR89966" s="106"/>
    </row>
    <row r="89967" spans="41:44" ht="15" customHeight="1">
      <c r="AO89967" s="106"/>
      <c r="AR89967" s="106"/>
    </row>
    <row r="89968" spans="41:44" ht="15" customHeight="1">
      <c r="AO89968" s="106"/>
      <c r="AR89968" s="106"/>
    </row>
    <row r="89969" spans="41:44" ht="15" customHeight="1">
      <c r="AO89969" s="106"/>
      <c r="AR89969" s="106"/>
    </row>
    <row r="89970" spans="41:44" ht="15" customHeight="1">
      <c r="AO89970" s="106"/>
      <c r="AR89970" s="106"/>
    </row>
    <row r="89971" spans="41:44" ht="15" customHeight="1">
      <c r="AO89971" s="106"/>
      <c r="AR89971" s="106"/>
    </row>
    <row r="89972" spans="41:44" ht="15" customHeight="1">
      <c r="AO89972" s="106"/>
      <c r="AR89972" s="106"/>
    </row>
    <row r="89973" spans="41:44" ht="15" customHeight="1">
      <c r="AO89973" s="108"/>
      <c r="AR89973" s="108"/>
    </row>
    <row r="89974" spans="41:44" ht="15" customHeight="1">
      <c r="AO89974" s="108"/>
      <c r="AR89974" s="108"/>
    </row>
    <row r="89975" spans="41:44" ht="15" customHeight="1">
      <c r="AO89975" s="108"/>
      <c r="AR89975" s="108"/>
    </row>
    <row r="89976" spans="41:44" ht="15" customHeight="1">
      <c r="AO89976" s="108"/>
      <c r="AR89976" s="108"/>
    </row>
    <row r="89977" spans="41:44" ht="15" customHeight="1">
      <c r="AO89977" s="108"/>
      <c r="AR89977" s="108"/>
    </row>
    <row r="89978" spans="41:44" ht="15" customHeight="1">
      <c r="AO89978" s="109"/>
      <c r="AR89978" s="109"/>
    </row>
    <row r="89979" spans="41:44" ht="15" customHeight="1">
      <c r="AO89979" s="104"/>
      <c r="AR89979" s="104"/>
    </row>
    <row r="89980" spans="41:44" ht="15" customHeight="1">
      <c r="AO89980" s="106"/>
      <c r="AR89980" s="106"/>
    </row>
    <row r="89981" spans="41:44" ht="15" customHeight="1">
      <c r="AO89981" s="106"/>
      <c r="AR89981" s="106"/>
    </row>
    <row r="89982" spans="41:44" ht="15" customHeight="1">
      <c r="AO89982" s="106"/>
      <c r="AR89982" s="106"/>
    </row>
    <row r="89983" spans="41:44" ht="15" customHeight="1">
      <c r="AO89983" s="106"/>
      <c r="AR89983" s="106"/>
    </row>
    <row r="89984" spans="41:44" ht="15" customHeight="1">
      <c r="AO89984" s="106"/>
      <c r="AR89984" s="106"/>
    </row>
    <row r="89985" spans="41:44" ht="15" customHeight="1">
      <c r="AO89985" s="106"/>
      <c r="AR89985" s="106"/>
    </row>
    <row r="89986" spans="41:44" ht="15" customHeight="1">
      <c r="AO89986" s="106"/>
      <c r="AR89986" s="106"/>
    </row>
    <row r="89987" spans="41:44" ht="15" customHeight="1">
      <c r="AO89987" s="108"/>
      <c r="AR89987" s="108"/>
    </row>
    <row r="89988" spans="41:44" ht="15" customHeight="1">
      <c r="AO89988" s="108"/>
      <c r="AR89988" s="108"/>
    </row>
    <row r="89989" spans="41:44" ht="15" customHeight="1">
      <c r="AO89989" s="108"/>
      <c r="AR89989" s="108"/>
    </row>
    <row r="89990" spans="41:44" ht="15" customHeight="1">
      <c r="AO89990" s="108"/>
      <c r="AR89990" s="108"/>
    </row>
    <row r="89991" spans="41:44" ht="15" customHeight="1">
      <c r="AO89991" s="108"/>
      <c r="AR89991" s="108"/>
    </row>
    <row r="89992" spans="41:44" ht="15" customHeight="1">
      <c r="AO89992" s="109"/>
      <c r="AR89992" s="109"/>
    </row>
    <row r="89993" spans="41:44" ht="15" customHeight="1">
      <c r="AO89993" s="104"/>
      <c r="AR89993" s="104"/>
    </row>
    <row r="89994" spans="41:44" ht="15" customHeight="1">
      <c r="AO89994" s="106"/>
      <c r="AR89994" s="106"/>
    </row>
    <row r="89995" spans="41:44" ht="15" customHeight="1">
      <c r="AO89995" s="106"/>
      <c r="AR89995" s="106"/>
    </row>
    <row r="89996" spans="41:44" ht="15" customHeight="1">
      <c r="AO89996" s="106"/>
      <c r="AR89996" s="106"/>
    </row>
    <row r="89997" spans="41:44" ht="15" customHeight="1">
      <c r="AO89997" s="106"/>
      <c r="AR89997" s="106"/>
    </row>
    <row r="89998" spans="41:44" ht="15" customHeight="1">
      <c r="AO89998" s="106"/>
      <c r="AR89998" s="106"/>
    </row>
    <row r="89999" spans="41:44" ht="15" customHeight="1">
      <c r="AO89999" s="106"/>
      <c r="AR89999" s="106"/>
    </row>
    <row r="90000" spans="41:44" ht="15" customHeight="1">
      <c r="AO90000" s="106"/>
      <c r="AR90000" s="106"/>
    </row>
    <row r="90001" spans="41:44" ht="15" customHeight="1">
      <c r="AO90001" s="108"/>
      <c r="AR90001" s="108"/>
    </row>
    <row r="90002" spans="41:44" ht="15" customHeight="1">
      <c r="AO90002" s="108"/>
      <c r="AR90002" s="108"/>
    </row>
    <row r="90003" spans="41:44" ht="15" customHeight="1">
      <c r="AO90003" s="108"/>
      <c r="AR90003" s="108"/>
    </row>
    <row r="90004" spans="41:44" ht="15" customHeight="1">
      <c r="AO90004" s="108"/>
      <c r="AR90004" s="108"/>
    </row>
    <row r="90005" spans="41:44" ht="15" customHeight="1">
      <c r="AO90005" s="108"/>
      <c r="AR90005" s="108"/>
    </row>
    <row r="90006" spans="41:44" ht="15" customHeight="1">
      <c r="AO90006" s="109"/>
      <c r="AR90006" s="109"/>
    </row>
    <row r="90007" spans="41:44" ht="15" customHeight="1">
      <c r="AO90007" s="104"/>
      <c r="AR90007" s="104"/>
    </row>
    <row r="90008" spans="41:44" ht="15" customHeight="1">
      <c r="AO90008" s="106"/>
      <c r="AR90008" s="106"/>
    </row>
    <row r="90009" spans="41:44" ht="15" customHeight="1">
      <c r="AO90009" s="106"/>
      <c r="AR90009" s="106"/>
    </row>
    <row r="90010" spans="41:44" ht="15" customHeight="1">
      <c r="AO90010" s="106"/>
      <c r="AR90010" s="106"/>
    </row>
    <row r="90011" spans="41:44" ht="15" customHeight="1">
      <c r="AO90011" s="106"/>
      <c r="AR90011" s="106"/>
    </row>
    <row r="90012" spans="41:44" ht="15" customHeight="1">
      <c r="AO90012" s="106"/>
      <c r="AR90012" s="106"/>
    </row>
    <row r="90013" spans="41:44" ht="15" customHeight="1">
      <c r="AO90013" s="106"/>
      <c r="AR90013" s="106"/>
    </row>
    <row r="90014" spans="41:44" ht="15" customHeight="1">
      <c r="AO90014" s="106"/>
      <c r="AR90014" s="106"/>
    </row>
    <row r="90015" spans="41:44" ht="15" customHeight="1">
      <c r="AO90015" s="108"/>
      <c r="AR90015" s="108"/>
    </row>
    <row r="90016" spans="41:44" ht="15" customHeight="1">
      <c r="AO90016" s="108"/>
      <c r="AR90016" s="108"/>
    </row>
    <row r="90017" spans="41:44" ht="15" customHeight="1">
      <c r="AO90017" s="108"/>
      <c r="AR90017" s="108"/>
    </row>
    <row r="90018" spans="41:44" ht="15" customHeight="1">
      <c r="AO90018" s="108"/>
      <c r="AR90018" s="108"/>
    </row>
    <row r="90019" spans="41:44" ht="15" customHeight="1">
      <c r="AO90019" s="108"/>
      <c r="AR90019" s="108"/>
    </row>
    <row r="90020" spans="41:44" ht="15" customHeight="1">
      <c r="AO90020" s="109"/>
      <c r="AR90020" s="109"/>
    </row>
    <row r="90021" spans="41:44" ht="15" customHeight="1">
      <c r="AO90021" s="104"/>
      <c r="AR90021" s="104"/>
    </row>
    <row r="90022" spans="41:44" ht="15" customHeight="1">
      <c r="AO90022" s="106"/>
      <c r="AR90022" s="106"/>
    </row>
    <row r="90023" spans="41:44" ht="15" customHeight="1">
      <c r="AO90023" s="106"/>
      <c r="AR90023" s="106"/>
    </row>
    <row r="90024" spans="41:44" ht="15" customHeight="1">
      <c r="AO90024" s="106"/>
      <c r="AR90024" s="106"/>
    </row>
    <row r="90025" spans="41:44" ht="15" customHeight="1">
      <c r="AO90025" s="106"/>
      <c r="AR90025" s="106"/>
    </row>
    <row r="90026" spans="41:44" ht="15" customHeight="1">
      <c r="AO90026" s="106"/>
      <c r="AR90026" s="106"/>
    </row>
    <row r="90027" spans="41:44" ht="15" customHeight="1">
      <c r="AO90027" s="106"/>
      <c r="AR90027" s="106"/>
    </row>
    <row r="90028" spans="41:44" ht="15" customHeight="1">
      <c r="AO90028" s="106"/>
      <c r="AR90028" s="106"/>
    </row>
    <row r="90029" spans="41:44" ht="15" customHeight="1">
      <c r="AO90029" s="108"/>
      <c r="AR90029" s="108"/>
    </row>
    <row r="90030" spans="41:44" ht="15" customHeight="1">
      <c r="AO90030" s="108"/>
      <c r="AR90030" s="108"/>
    </row>
    <row r="90031" spans="41:44" ht="15" customHeight="1">
      <c r="AO90031" s="108"/>
      <c r="AR90031" s="108"/>
    </row>
    <row r="90032" spans="41:44" ht="15" customHeight="1">
      <c r="AO90032" s="108"/>
      <c r="AR90032" s="108"/>
    </row>
    <row r="90033" spans="41:44" ht="15" customHeight="1">
      <c r="AO90033" s="108"/>
      <c r="AR90033" s="108"/>
    </row>
    <row r="90034" spans="41:44" ht="15" customHeight="1">
      <c r="AO90034" s="109"/>
      <c r="AR90034" s="109"/>
    </row>
    <row r="90035" spans="41:44" ht="15" customHeight="1">
      <c r="AO90035" s="104"/>
      <c r="AR90035" s="104"/>
    </row>
    <row r="90036" spans="41:44" ht="15" customHeight="1">
      <c r="AO90036" s="106"/>
      <c r="AR90036" s="106"/>
    </row>
    <row r="90037" spans="41:44" ht="15" customHeight="1">
      <c r="AO90037" s="106"/>
      <c r="AR90037" s="106"/>
    </row>
    <row r="90038" spans="41:44" ht="15" customHeight="1">
      <c r="AO90038" s="106"/>
      <c r="AR90038" s="106"/>
    </row>
    <row r="90039" spans="41:44" ht="15" customHeight="1">
      <c r="AO90039" s="106"/>
      <c r="AR90039" s="106"/>
    </row>
    <row r="90040" spans="41:44" ht="15" customHeight="1">
      <c r="AO90040" s="106"/>
      <c r="AR90040" s="106"/>
    </row>
    <row r="90041" spans="41:44" ht="15" customHeight="1">
      <c r="AO90041" s="106"/>
      <c r="AR90041" s="106"/>
    </row>
    <row r="90042" spans="41:44" ht="15" customHeight="1">
      <c r="AO90042" s="106"/>
      <c r="AR90042" s="106"/>
    </row>
    <row r="90043" spans="41:44" ht="15" customHeight="1">
      <c r="AO90043" s="108"/>
      <c r="AR90043" s="108"/>
    </row>
    <row r="90044" spans="41:44" ht="15" customHeight="1">
      <c r="AO90044" s="108"/>
      <c r="AR90044" s="108"/>
    </row>
    <row r="90045" spans="41:44" ht="15" customHeight="1">
      <c r="AO90045" s="108"/>
      <c r="AR90045" s="108"/>
    </row>
    <row r="90046" spans="41:44" ht="15" customHeight="1">
      <c r="AO90046" s="108"/>
      <c r="AR90046" s="108"/>
    </row>
    <row r="90047" spans="41:44" ht="15" customHeight="1">
      <c r="AO90047" s="108"/>
      <c r="AR90047" s="108"/>
    </row>
    <row r="90048" spans="41:44" ht="15" customHeight="1">
      <c r="AO90048" s="109"/>
      <c r="AR90048" s="109"/>
    </row>
    <row r="90049" spans="41:44" ht="15" customHeight="1">
      <c r="AO90049" s="104"/>
      <c r="AR90049" s="104"/>
    </row>
    <row r="90050" spans="41:44" ht="15" customHeight="1">
      <c r="AO90050" s="106"/>
      <c r="AR90050" s="106"/>
    </row>
    <row r="90051" spans="41:44" ht="15" customHeight="1">
      <c r="AO90051" s="106"/>
      <c r="AR90051" s="106"/>
    </row>
    <row r="90052" spans="41:44" ht="15" customHeight="1">
      <c r="AO90052" s="106"/>
      <c r="AR90052" s="106"/>
    </row>
    <row r="90053" spans="41:44" ht="15" customHeight="1">
      <c r="AO90053" s="106"/>
      <c r="AR90053" s="106"/>
    </row>
    <row r="90054" spans="41:44" ht="15" customHeight="1">
      <c r="AO90054" s="106"/>
      <c r="AR90054" s="106"/>
    </row>
    <row r="90055" spans="41:44" ht="15" customHeight="1">
      <c r="AO90055" s="106"/>
      <c r="AR90055" s="106"/>
    </row>
    <row r="90056" spans="41:44" ht="15" customHeight="1">
      <c r="AO90056" s="106"/>
      <c r="AR90056" s="106"/>
    </row>
    <row r="90057" spans="41:44" ht="15" customHeight="1">
      <c r="AO90057" s="108"/>
      <c r="AR90057" s="108"/>
    </row>
    <row r="90058" spans="41:44" ht="15" customHeight="1">
      <c r="AO90058" s="108"/>
      <c r="AR90058" s="108"/>
    </row>
    <row r="90059" spans="41:44" ht="15" customHeight="1">
      <c r="AO90059" s="108"/>
      <c r="AR90059" s="108"/>
    </row>
    <row r="90060" spans="41:44" ht="15" customHeight="1">
      <c r="AO90060" s="108"/>
      <c r="AR90060" s="108"/>
    </row>
    <row r="90061" spans="41:44" ht="15" customHeight="1">
      <c r="AO90061" s="108"/>
      <c r="AR90061" s="108"/>
    </row>
    <row r="90062" spans="41:44" ht="15" customHeight="1">
      <c r="AO90062" s="109"/>
      <c r="AR90062" s="109"/>
    </row>
    <row r="90063" spans="41:44" ht="15" customHeight="1">
      <c r="AO90063" s="104"/>
      <c r="AR90063" s="104"/>
    </row>
    <row r="90064" spans="41:44" ht="15" customHeight="1">
      <c r="AO90064" s="106"/>
      <c r="AR90064" s="106"/>
    </row>
    <row r="90065" spans="41:44" ht="15" customHeight="1">
      <c r="AO90065" s="106"/>
      <c r="AR90065" s="106"/>
    </row>
    <row r="90066" spans="41:44" ht="15" customHeight="1">
      <c r="AO90066" s="106"/>
      <c r="AR90066" s="106"/>
    </row>
    <row r="90067" spans="41:44" ht="15" customHeight="1">
      <c r="AO90067" s="106"/>
      <c r="AR90067" s="106"/>
    </row>
    <row r="90068" spans="41:44" ht="15" customHeight="1">
      <c r="AO90068" s="106"/>
      <c r="AR90068" s="106"/>
    </row>
    <row r="90069" spans="41:44" ht="15" customHeight="1">
      <c r="AO90069" s="106"/>
      <c r="AR90069" s="106"/>
    </row>
    <row r="90070" spans="41:44" ht="15" customHeight="1">
      <c r="AO90070" s="106"/>
      <c r="AR90070" s="106"/>
    </row>
    <row r="90071" spans="41:44" ht="15" customHeight="1">
      <c r="AO90071" s="108"/>
      <c r="AR90071" s="108"/>
    </row>
    <row r="90072" spans="41:44" ht="15" customHeight="1">
      <c r="AO90072" s="108"/>
      <c r="AR90072" s="108"/>
    </row>
    <row r="90073" spans="41:44" ht="15" customHeight="1">
      <c r="AO90073" s="108"/>
      <c r="AR90073" s="108"/>
    </row>
    <row r="90074" spans="41:44" ht="15" customHeight="1">
      <c r="AO90074" s="108"/>
      <c r="AR90074" s="108"/>
    </row>
    <row r="90075" spans="41:44" ht="15" customHeight="1">
      <c r="AO90075" s="108"/>
      <c r="AR90075" s="108"/>
    </row>
    <row r="90076" spans="41:44" ht="15" customHeight="1">
      <c r="AO90076" s="109"/>
      <c r="AR90076" s="109"/>
    </row>
    <row r="90077" spans="41:44" ht="15" customHeight="1">
      <c r="AO90077" s="104"/>
      <c r="AR90077" s="104"/>
    </row>
    <row r="90078" spans="41:44" ht="15" customHeight="1">
      <c r="AO90078" s="106"/>
      <c r="AR90078" s="106"/>
    </row>
    <row r="90079" spans="41:44" ht="15" customHeight="1">
      <c r="AO90079" s="106"/>
      <c r="AR90079" s="106"/>
    </row>
    <row r="90080" spans="41:44" ht="15" customHeight="1">
      <c r="AO90080" s="106"/>
      <c r="AR90080" s="106"/>
    </row>
    <row r="90081" spans="41:44" ht="15" customHeight="1">
      <c r="AO90081" s="106"/>
      <c r="AR90081" s="106"/>
    </row>
    <row r="90082" spans="41:44" ht="15" customHeight="1">
      <c r="AO90082" s="106"/>
      <c r="AR90082" s="106"/>
    </row>
    <row r="90083" spans="41:44" ht="15" customHeight="1">
      <c r="AO90083" s="106"/>
      <c r="AR90083" s="106"/>
    </row>
    <row r="90084" spans="41:44" ht="15" customHeight="1">
      <c r="AO90084" s="106"/>
      <c r="AR90084" s="106"/>
    </row>
    <row r="90085" spans="41:44" ht="15" customHeight="1">
      <c r="AO90085" s="108"/>
      <c r="AR90085" s="108"/>
    </row>
    <row r="90086" spans="41:44" ht="15" customHeight="1">
      <c r="AO90086" s="108"/>
      <c r="AR90086" s="108"/>
    </row>
    <row r="90087" spans="41:44" ht="15" customHeight="1">
      <c r="AO90087" s="108"/>
      <c r="AR90087" s="108"/>
    </row>
    <row r="90088" spans="41:44" ht="15" customHeight="1">
      <c r="AO90088" s="108"/>
      <c r="AR90088" s="108"/>
    </row>
    <row r="90089" spans="41:44" ht="15" customHeight="1">
      <c r="AO90089" s="108"/>
      <c r="AR90089" s="108"/>
    </row>
    <row r="90090" spans="41:44" ht="15" customHeight="1">
      <c r="AO90090" s="109"/>
      <c r="AR90090" s="109"/>
    </row>
    <row r="90091" spans="41:44" ht="15" customHeight="1">
      <c r="AO90091" s="104"/>
      <c r="AR90091" s="104"/>
    </row>
    <row r="90092" spans="41:44" ht="15" customHeight="1">
      <c r="AO90092" s="106"/>
      <c r="AR90092" s="106"/>
    </row>
    <row r="90093" spans="41:44" ht="15" customHeight="1">
      <c r="AO90093" s="106"/>
      <c r="AR90093" s="106"/>
    </row>
    <row r="90094" spans="41:44" ht="15" customHeight="1">
      <c r="AO90094" s="106"/>
      <c r="AR90094" s="106"/>
    </row>
    <row r="90095" spans="41:44" ht="15" customHeight="1">
      <c r="AO90095" s="106"/>
      <c r="AR90095" s="106"/>
    </row>
    <row r="90096" spans="41:44" ht="15" customHeight="1">
      <c r="AO90096" s="106"/>
      <c r="AR90096" s="106"/>
    </row>
    <row r="90097" spans="41:44" ht="15" customHeight="1">
      <c r="AO90097" s="106"/>
      <c r="AR90097" s="106"/>
    </row>
    <row r="90098" spans="41:44" ht="15" customHeight="1">
      <c r="AO90098" s="106"/>
      <c r="AR90098" s="106"/>
    </row>
    <row r="90099" spans="41:44" ht="15" customHeight="1">
      <c r="AO90099" s="108"/>
      <c r="AR90099" s="108"/>
    </row>
    <row r="90100" spans="41:44" ht="15" customHeight="1">
      <c r="AO90100" s="108"/>
      <c r="AR90100" s="108"/>
    </row>
    <row r="90101" spans="41:44" ht="15" customHeight="1">
      <c r="AO90101" s="108"/>
      <c r="AR90101" s="108"/>
    </row>
    <row r="90102" spans="41:44" ht="15" customHeight="1">
      <c r="AO90102" s="108"/>
      <c r="AR90102" s="108"/>
    </row>
    <row r="90103" spans="41:44" ht="15" customHeight="1">
      <c r="AO90103" s="108"/>
      <c r="AR90103" s="108"/>
    </row>
    <row r="90104" spans="41:44" ht="15" customHeight="1">
      <c r="AO90104" s="109"/>
      <c r="AR90104" s="109"/>
    </row>
    <row r="90105" spans="41:44" ht="15" customHeight="1">
      <c r="AO90105" s="104"/>
      <c r="AR90105" s="104"/>
    </row>
    <row r="90106" spans="41:44" ht="15" customHeight="1">
      <c r="AO90106" s="106"/>
      <c r="AR90106" s="106"/>
    </row>
    <row r="90107" spans="41:44" ht="15" customHeight="1">
      <c r="AO90107" s="106"/>
      <c r="AR90107" s="106"/>
    </row>
    <row r="90108" spans="41:44" ht="15" customHeight="1">
      <c r="AO90108" s="106"/>
      <c r="AR90108" s="106"/>
    </row>
    <row r="90109" spans="41:44" ht="15" customHeight="1">
      <c r="AO90109" s="106"/>
      <c r="AR90109" s="106"/>
    </row>
    <row r="90110" spans="41:44" ht="15" customHeight="1">
      <c r="AO90110" s="106"/>
      <c r="AR90110" s="106"/>
    </row>
    <row r="90111" spans="41:44" ht="15" customHeight="1">
      <c r="AO90111" s="106"/>
      <c r="AR90111" s="106"/>
    </row>
    <row r="90112" spans="41:44" ht="15" customHeight="1">
      <c r="AO90112" s="106"/>
      <c r="AR90112" s="106"/>
    </row>
    <row r="90113" spans="41:44" ht="15" customHeight="1">
      <c r="AO90113" s="108"/>
      <c r="AR90113" s="108"/>
    </row>
    <row r="90114" spans="41:44" ht="15" customHeight="1">
      <c r="AO90114" s="108"/>
      <c r="AR90114" s="108"/>
    </row>
    <row r="90115" spans="41:44" ht="15" customHeight="1">
      <c r="AO90115" s="108"/>
      <c r="AR90115" s="108"/>
    </row>
    <row r="90116" spans="41:44" ht="15" customHeight="1">
      <c r="AO90116" s="108"/>
      <c r="AR90116" s="108"/>
    </row>
    <row r="90117" spans="41:44" ht="15" customHeight="1">
      <c r="AO90117" s="108"/>
      <c r="AR90117" s="108"/>
    </row>
    <row r="90118" spans="41:44" ht="15" customHeight="1">
      <c r="AO90118" s="109"/>
      <c r="AR90118" s="109"/>
    </row>
    <row r="90119" spans="41:44" ht="15" customHeight="1">
      <c r="AO90119" s="104"/>
      <c r="AR90119" s="104"/>
    </row>
    <row r="90120" spans="41:44" ht="15" customHeight="1">
      <c r="AO90120" s="106"/>
      <c r="AR90120" s="106"/>
    </row>
    <row r="90121" spans="41:44" ht="15" customHeight="1">
      <c r="AO90121" s="106"/>
      <c r="AR90121" s="106"/>
    </row>
    <row r="90122" spans="41:44" ht="15" customHeight="1">
      <c r="AO90122" s="106"/>
      <c r="AR90122" s="106"/>
    </row>
    <row r="90123" spans="41:44" ht="15" customHeight="1">
      <c r="AO90123" s="106"/>
      <c r="AR90123" s="106"/>
    </row>
    <row r="90124" spans="41:44" ht="15" customHeight="1">
      <c r="AO90124" s="106"/>
      <c r="AR90124" s="106"/>
    </row>
    <row r="90125" spans="41:44" ht="15" customHeight="1">
      <c r="AO90125" s="106"/>
      <c r="AR90125" s="106"/>
    </row>
    <row r="90126" spans="41:44" ht="15" customHeight="1">
      <c r="AO90126" s="106"/>
      <c r="AR90126" s="106"/>
    </row>
    <row r="90127" spans="41:44" ht="15" customHeight="1">
      <c r="AO90127" s="108"/>
      <c r="AR90127" s="108"/>
    </row>
    <row r="90128" spans="41:44" ht="15" customHeight="1">
      <c r="AO90128" s="108"/>
      <c r="AR90128" s="108"/>
    </row>
    <row r="90129" spans="41:44" ht="15" customHeight="1">
      <c r="AO90129" s="108"/>
      <c r="AR90129" s="108"/>
    </row>
    <row r="90130" spans="41:44" ht="15" customHeight="1">
      <c r="AO90130" s="108"/>
      <c r="AR90130" s="108"/>
    </row>
    <row r="90131" spans="41:44" ht="15" customHeight="1">
      <c r="AO90131" s="108"/>
      <c r="AR90131" s="108"/>
    </row>
    <row r="90132" spans="41:44" ht="15" customHeight="1">
      <c r="AO90132" s="109"/>
      <c r="AR90132" s="109"/>
    </row>
    <row r="90133" spans="41:44" ht="15" customHeight="1">
      <c r="AO90133" s="104"/>
      <c r="AR90133" s="104"/>
    </row>
    <row r="90134" spans="41:44" ht="15" customHeight="1">
      <c r="AO90134" s="106"/>
      <c r="AR90134" s="106"/>
    </row>
    <row r="90135" spans="41:44" ht="15" customHeight="1">
      <c r="AO90135" s="106"/>
      <c r="AR90135" s="106"/>
    </row>
    <row r="90136" spans="41:44" ht="15" customHeight="1">
      <c r="AO90136" s="106"/>
      <c r="AR90136" s="106"/>
    </row>
    <row r="90137" spans="41:44" ht="15" customHeight="1">
      <c r="AO90137" s="106"/>
      <c r="AR90137" s="106"/>
    </row>
    <row r="90138" spans="41:44" ht="15" customHeight="1">
      <c r="AO90138" s="106"/>
      <c r="AR90138" s="106"/>
    </row>
    <row r="90139" spans="41:44" ht="15" customHeight="1">
      <c r="AO90139" s="106"/>
      <c r="AR90139" s="106"/>
    </row>
    <row r="90140" spans="41:44" ht="15" customHeight="1">
      <c r="AO90140" s="106"/>
      <c r="AR90140" s="106"/>
    </row>
    <row r="90141" spans="41:44" ht="15" customHeight="1">
      <c r="AO90141" s="108"/>
      <c r="AR90141" s="108"/>
    </row>
    <row r="90142" spans="41:44" ht="15" customHeight="1">
      <c r="AO90142" s="108"/>
      <c r="AR90142" s="108"/>
    </row>
    <row r="90143" spans="41:44" ht="15" customHeight="1">
      <c r="AO90143" s="108"/>
      <c r="AR90143" s="108"/>
    </row>
    <row r="90144" spans="41:44" ht="15" customHeight="1">
      <c r="AO90144" s="108"/>
      <c r="AR90144" s="108"/>
    </row>
    <row r="90145" spans="41:44" ht="15" customHeight="1">
      <c r="AO90145" s="108"/>
      <c r="AR90145" s="108"/>
    </row>
    <row r="90146" spans="41:44" ht="15" customHeight="1">
      <c r="AO90146" s="109"/>
      <c r="AR90146" s="109"/>
    </row>
    <row r="90147" spans="41:44" ht="15" customHeight="1">
      <c r="AO90147" s="104"/>
      <c r="AR90147" s="104"/>
    </row>
    <row r="90148" spans="41:44" ht="15" customHeight="1">
      <c r="AO90148" s="106"/>
      <c r="AR90148" s="106"/>
    </row>
    <row r="90149" spans="41:44" ht="15" customHeight="1">
      <c r="AO90149" s="106"/>
      <c r="AR90149" s="106"/>
    </row>
    <row r="90150" spans="41:44" ht="15" customHeight="1">
      <c r="AO90150" s="106"/>
      <c r="AR90150" s="106"/>
    </row>
    <row r="90151" spans="41:44" ht="15" customHeight="1">
      <c r="AO90151" s="106"/>
      <c r="AR90151" s="106"/>
    </row>
    <row r="90152" spans="41:44" ht="15" customHeight="1">
      <c r="AO90152" s="106"/>
      <c r="AR90152" s="106"/>
    </row>
    <row r="90153" spans="41:44" ht="15" customHeight="1">
      <c r="AO90153" s="106"/>
      <c r="AR90153" s="106"/>
    </row>
    <row r="90154" spans="41:44" ht="15" customHeight="1">
      <c r="AO90154" s="106"/>
      <c r="AR90154" s="106"/>
    </row>
    <row r="90155" spans="41:44" ht="15" customHeight="1">
      <c r="AO90155" s="108"/>
      <c r="AR90155" s="108"/>
    </row>
    <row r="90156" spans="41:44" ht="15" customHeight="1">
      <c r="AO90156" s="108"/>
      <c r="AR90156" s="108"/>
    </row>
    <row r="90157" spans="41:44" ht="15" customHeight="1">
      <c r="AO90157" s="108"/>
      <c r="AR90157" s="108"/>
    </row>
    <row r="90158" spans="41:44" ht="15" customHeight="1">
      <c r="AO90158" s="108"/>
      <c r="AR90158" s="108"/>
    </row>
    <row r="90159" spans="41:44" ht="15" customHeight="1">
      <c r="AO90159" s="108"/>
      <c r="AR90159" s="108"/>
    </row>
    <row r="90160" spans="41:44" ht="15" customHeight="1">
      <c r="AO90160" s="109"/>
      <c r="AR90160" s="109"/>
    </row>
    <row r="90161" spans="41:44" ht="15" customHeight="1">
      <c r="AO90161" s="104"/>
      <c r="AR90161" s="104"/>
    </row>
    <row r="90162" spans="41:44" ht="15" customHeight="1">
      <c r="AO90162" s="106"/>
      <c r="AR90162" s="106"/>
    </row>
    <row r="90163" spans="41:44" ht="15" customHeight="1">
      <c r="AO90163" s="106"/>
      <c r="AR90163" s="106"/>
    </row>
    <row r="90164" spans="41:44" ht="15" customHeight="1">
      <c r="AO90164" s="106"/>
      <c r="AR90164" s="106"/>
    </row>
    <row r="90165" spans="41:44" ht="15" customHeight="1">
      <c r="AO90165" s="106"/>
      <c r="AR90165" s="106"/>
    </row>
    <row r="90166" spans="41:44" ht="15" customHeight="1">
      <c r="AO90166" s="106"/>
      <c r="AR90166" s="106"/>
    </row>
    <row r="90167" spans="41:44" ht="15" customHeight="1">
      <c r="AO90167" s="106"/>
      <c r="AR90167" s="106"/>
    </row>
    <row r="90168" spans="41:44" ht="15" customHeight="1">
      <c r="AO90168" s="106"/>
      <c r="AR90168" s="106"/>
    </row>
    <row r="90169" spans="41:44" ht="15" customHeight="1">
      <c r="AO90169" s="108"/>
      <c r="AR90169" s="108"/>
    </row>
    <row r="90170" spans="41:44" ht="15" customHeight="1">
      <c r="AO90170" s="108"/>
      <c r="AR90170" s="108"/>
    </row>
    <row r="90171" spans="41:44" ht="15" customHeight="1">
      <c r="AO90171" s="108"/>
      <c r="AR90171" s="108"/>
    </row>
    <row r="90172" spans="41:44" ht="15" customHeight="1">
      <c r="AO90172" s="108"/>
      <c r="AR90172" s="108"/>
    </row>
    <row r="90173" spans="41:44" ht="15" customHeight="1">
      <c r="AO90173" s="108"/>
      <c r="AR90173" s="108"/>
    </row>
    <row r="90174" spans="41:44" ht="15" customHeight="1">
      <c r="AO90174" s="109"/>
      <c r="AR90174" s="109"/>
    </row>
    <row r="90175" spans="41:44" ht="15" customHeight="1">
      <c r="AO90175" s="104"/>
      <c r="AR90175" s="104"/>
    </row>
    <row r="90176" spans="41:44" ht="15" customHeight="1">
      <c r="AO90176" s="106"/>
      <c r="AR90176" s="106"/>
    </row>
    <row r="90177" spans="41:44" ht="15" customHeight="1">
      <c r="AO90177" s="106"/>
      <c r="AR90177" s="106"/>
    </row>
    <row r="90178" spans="41:44" ht="15" customHeight="1">
      <c r="AO90178" s="106"/>
      <c r="AR90178" s="106"/>
    </row>
    <row r="90179" spans="41:44" ht="15" customHeight="1">
      <c r="AO90179" s="106"/>
      <c r="AR90179" s="106"/>
    </row>
    <row r="90180" spans="41:44" ht="15" customHeight="1">
      <c r="AO90180" s="106"/>
      <c r="AR90180" s="106"/>
    </row>
    <row r="90181" spans="41:44" ht="15" customHeight="1">
      <c r="AO90181" s="106"/>
      <c r="AR90181" s="106"/>
    </row>
    <row r="90182" spans="41:44" ht="15" customHeight="1">
      <c r="AO90182" s="106"/>
      <c r="AR90182" s="106"/>
    </row>
    <row r="90183" spans="41:44" ht="15" customHeight="1">
      <c r="AO90183" s="108"/>
      <c r="AR90183" s="108"/>
    </row>
    <row r="90184" spans="41:44" ht="15" customHeight="1">
      <c r="AO90184" s="108"/>
      <c r="AR90184" s="108"/>
    </row>
    <row r="90185" spans="41:44" ht="15" customHeight="1">
      <c r="AO90185" s="108"/>
      <c r="AR90185" s="108"/>
    </row>
    <row r="90186" spans="41:44" ht="15" customHeight="1">
      <c r="AO90186" s="108"/>
      <c r="AR90186" s="108"/>
    </row>
    <row r="90187" spans="41:44" ht="15" customHeight="1">
      <c r="AO90187" s="108"/>
      <c r="AR90187" s="108"/>
    </row>
    <row r="90188" spans="41:44" ht="15" customHeight="1">
      <c r="AO90188" s="109"/>
      <c r="AR90188" s="109"/>
    </row>
    <row r="90189" spans="41:44" ht="15" customHeight="1">
      <c r="AO90189" s="104"/>
      <c r="AR90189" s="104"/>
    </row>
    <row r="90190" spans="41:44" ht="15" customHeight="1">
      <c r="AO90190" s="106"/>
      <c r="AR90190" s="106"/>
    </row>
    <row r="90191" spans="41:44" ht="15" customHeight="1">
      <c r="AO90191" s="106"/>
      <c r="AR90191" s="106"/>
    </row>
    <row r="90192" spans="41:44" ht="15" customHeight="1">
      <c r="AO90192" s="106"/>
      <c r="AR90192" s="106"/>
    </row>
    <row r="90193" spans="41:44" ht="15" customHeight="1">
      <c r="AO90193" s="106"/>
      <c r="AR90193" s="106"/>
    </row>
    <row r="90194" spans="41:44" ht="15" customHeight="1">
      <c r="AO90194" s="106"/>
      <c r="AR90194" s="106"/>
    </row>
    <row r="90195" spans="41:44" ht="15" customHeight="1">
      <c r="AO90195" s="106"/>
      <c r="AR90195" s="106"/>
    </row>
    <row r="90196" spans="41:44" ht="15" customHeight="1">
      <c r="AO90196" s="106"/>
      <c r="AR90196" s="106"/>
    </row>
    <row r="90197" spans="41:44" ht="15" customHeight="1">
      <c r="AO90197" s="108"/>
      <c r="AR90197" s="108"/>
    </row>
    <row r="90198" spans="41:44" ht="15" customHeight="1">
      <c r="AO90198" s="108"/>
      <c r="AR90198" s="108"/>
    </row>
    <row r="90199" spans="41:44" ht="15" customHeight="1">
      <c r="AO90199" s="108"/>
      <c r="AR90199" s="108"/>
    </row>
    <row r="90200" spans="41:44" ht="15" customHeight="1">
      <c r="AO90200" s="108"/>
      <c r="AR90200" s="108"/>
    </row>
    <row r="90201" spans="41:44" ht="15" customHeight="1">
      <c r="AO90201" s="108"/>
      <c r="AR90201" s="108"/>
    </row>
    <row r="90202" spans="41:44" ht="15" customHeight="1">
      <c r="AO90202" s="109"/>
      <c r="AR90202" s="109"/>
    </row>
    <row r="90203" spans="41:44" ht="15" customHeight="1">
      <c r="AO90203" s="104"/>
      <c r="AR90203" s="104"/>
    </row>
    <row r="90204" spans="41:44" ht="15" customHeight="1">
      <c r="AO90204" s="106"/>
      <c r="AR90204" s="106"/>
    </row>
    <row r="90205" spans="41:44" ht="15" customHeight="1">
      <c r="AO90205" s="106"/>
      <c r="AR90205" s="106"/>
    </row>
    <row r="90206" spans="41:44" ht="15" customHeight="1">
      <c r="AO90206" s="106"/>
      <c r="AR90206" s="106"/>
    </row>
    <row r="90207" spans="41:44" ht="15" customHeight="1">
      <c r="AO90207" s="106"/>
      <c r="AR90207" s="106"/>
    </row>
    <row r="90208" spans="41:44" ht="15" customHeight="1">
      <c r="AO90208" s="106"/>
      <c r="AR90208" s="106"/>
    </row>
    <row r="90209" spans="41:44" ht="15" customHeight="1">
      <c r="AO90209" s="106"/>
      <c r="AR90209" s="106"/>
    </row>
    <row r="90210" spans="41:44" ht="15" customHeight="1">
      <c r="AO90210" s="106"/>
      <c r="AR90210" s="106"/>
    </row>
    <row r="90211" spans="41:44" ht="15" customHeight="1">
      <c r="AO90211" s="108"/>
      <c r="AR90211" s="108"/>
    </row>
    <row r="90212" spans="41:44" ht="15" customHeight="1">
      <c r="AO90212" s="108"/>
      <c r="AR90212" s="108"/>
    </row>
    <row r="90213" spans="41:44" ht="15" customHeight="1">
      <c r="AO90213" s="108"/>
      <c r="AR90213" s="108"/>
    </row>
    <row r="90214" spans="41:44" ht="15" customHeight="1">
      <c r="AO90214" s="108"/>
      <c r="AR90214" s="108"/>
    </row>
    <row r="90215" spans="41:44" ht="15" customHeight="1">
      <c r="AO90215" s="108"/>
      <c r="AR90215" s="108"/>
    </row>
    <row r="90216" spans="41:44" ht="15" customHeight="1">
      <c r="AO90216" s="109"/>
      <c r="AR90216" s="109"/>
    </row>
    <row r="90217" spans="41:44" ht="15" customHeight="1">
      <c r="AO90217" s="104"/>
      <c r="AR90217" s="104"/>
    </row>
    <row r="90218" spans="41:44" ht="15" customHeight="1">
      <c r="AO90218" s="106"/>
      <c r="AR90218" s="106"/>
    </row>
    <row r="90219" spans="41:44" ht="15" customHeight="1">
      <c r="AO90219" s="106"/>
      <c r="AR90219" s="106"/>
    </row>
    <row r="90220" spans="41:44" ht="15" customHeight="1">
      <c r="AO90220" s="106"/>
      <c r="AR90220" s="106"/>
    </row>
    <row r="90221" spans="41:44" ht="15" customHeight="1">
      <c r="AO90221" s="106"/>
      <c r="AR90221" s="106"/>
    </row>
    <row r="90222" spans="41:44" ht="15" customHeight="1">
      <c r="AO90222" s="106"/>
      <c r="AR90222" s="106"/>
    </row>
    <row r="90223" spans="41:44" ht="15" customHeight="1">
      <c r="AO90223" s="106"/>
      <c r="AR90223" s="106"/>
    </row>
    <row r="90224" spans="41:44" ht="15" customHeight="1">
      <c r="AO90224" s="106"/>
      <c r="AR90224" s="106"/>
    </row>
    <row r="90225" spans="41:44" ht="15" customHeight="1">
      <c r="AO90225" s="108"/>
      <c r="AR90225" s="108"/>
    </row>
    <row r="90226" spans="41:44" ht="15" customHeight="1">
      <c r="AO90226" s="108"/>
      <c r="AR90226" s="108"/>
    </row>
    <row r="90227" spans="41:44" ht="15" customHeight="1">
      <c r="AO90227" s="108"/>
      <c r="AR90227" s="108"/>
    </row>
    <row r="90228" spans="41:44" ht="15" customHeight="1">
      <c r="AO90228" s="108"/>
      <c r="AR90228" s="108"/>
    </row>
    <row r="90229" spans="41:44" ht="15" customHeight="1">
      <c r="AO90229" s="108"/>
      <c r="AR90229" s="108"/>
    </row>
    <row r="90230" spans="41:44" ht="15" customHeight="1">
      <c r="AO90230" s="109"/>
      <c r="AR90230" s="109"/>
    </row>
    <row r="90231" spans="41:44" ht="15" customHeight="1">
      <c r="AO90231" s="104"/>
      <c r="AR90231" s="104"/>
    </row>
    <row r="90232" spans="41:44" ht="15" customHeight="1">
      <c r="AO90232" s="106"/>
      <c r="AR90232" s="106"/>
    </row>
    <row r="90233" spans="41:44" ht="15" customHeight="1">
      <c r="AO90233" s="106"/>
      <c r="AR90233" s="106"/>
    </row>
    <row r="90234" spans="41:44" ht="15" customHeight="1">
      <c r="AO90234" s="106"/>
      <c r="AR90234" s="106"/>
    </row>
    <row r="90235" spans="41:44" ht="15" customHeight="1">
      <c r="AO90235" s="106"/>
      <c r="AR90235" s="106"/>
    </row>
    <row r="90236" spans="41:44" ht="15" customHeight="1">
      <c r="AO90236" s="106"/>
      <c r="AR90236" s="106"/>
    </row>
    <row r="90237" spans="41:44" ht="15" customHeight="1">
      <c r="AO90237" s="106"/>
      <c r="AR90237" s="106"/>
    </row>
    <row r="90238" spans="41:44" ht="15" customHeight="1">
      <c r="AO90238" s="106"/>
      <c r="AR90238" s="106"/>
    </row>
    <row r="90239" spans="41:44" ht="15" customHeight="1">
      <c r="AO90239" s="108"/>
      <c r="AR90239" s="108"/>
    </row>
    <row r="90240" spans="41:44" ht="15" customHeight="1">
      <c r="AO90240" s="108"/>
      <c r="AR90240" s="108"/>
    </row>
    <row r="90241" spans="41:44" ht="15" customHeight="1">
      <c r="AO90241" s="108"/>
      <c r="AR90241" s="108"/>
    </row>
    <row r="90242" spans="41:44" ht="15" customHeight="1">
      <c r="AO90242" s="108"/>
      <c r="AR90242" s="108"/>
    </row>
    <row r="90243" spans="41:44" ht="15" customHeight="1">
      <c r="AO90243" s="108"/>
      <c r="AR90243" s="108"/>
    </row>
    <row r="90244" spans="41:44" ht="15" customHeight="1">
      <c r="AO90244" s="109"/>
      <c r="AR90244" s="109"/>
    </row>
    <row r="90245" spans="41:44" ht="15" customHeight="1">
      <c r="AO90245" s="104"/>
      <c r="AR90245" s="104"/>
    </row>
    <row r="90246" spans="41:44" ht="15" customHeight="1">
      <c r="AO90246" s="106"/>
      <c r="AR90246" s="106"/>
    </row>
    <row r="90247" spans="41:44" ht="15" customHeight="1">
      <c r="AO90247" s="106"/>
      <c r="AR90247" s="106"/>
    </row>
    <row r="90248" spans="41:44" ht="15" customHeight="1">
      <c r="AO90248" s="106"/>
      <c r="AR90248" s="106"/>
    </row>
    <row r="90249" spans="41:44" ht="15" customHeight="1">
      <c r="AO90249" s="106"/>
      <c r="AR90249" s="106"/>
    </row>
    <row r="90250" spans="41:44" ht="15" customHeight="1">
      <c r="AO90250" s="106"/>
      <c r="AR90250" s="106"/>
    </row>
    <row r="90251" spans="41:44" ht="15" customHeight="1">
      <c r="AO90251" s="106"/>
      <c r="AR90251" s="106"/>
    </row>
    <row r="90252" spans="41:44" ht="15" customHeight="1">
      <c r="AO90252" s="106"/>
      <c r="AR90252" s="106"/>
    </row>
    <row r="90253" spans="41:44" ht="15" customHeight="1">
      <c r="AO90253" s="108"/>
      <c r="AR90253" s="108"/>
    </row>
    <row r="90254" spans="41:44" ht="15" customHeight="1">
      <c r="AO90254" s="108"/>
      <c r="AR90254" s="108"/>
    </row>
    <row r="90255" spans="41:44" ht="15" customHeight="1">
      <c r="AO90255" s="108"/>
      <c r="AR90255" s="108"/>
    </row>
    <row r="90256" spans="41:44" ht="15" customHeight="1">
      <c r="AO90256" s="108"/>
      <c r="AR90256" s="108"/>
    </row>
    <row r="90257" spans="41:44" ht="15" customHeight="1">
      <c r="AO90257" s="108"/>
      <c r="AR90257" s="108"/>
    </row>
    <row r="90258" spans="41:44" ht="15" customHeight="1">
      <c r="AO90258" s="109"/>
      <c r="AR90258" s="109"/>
    </row>
    <row r="90259" spans="41:44" ht="15" customHeight="1">
      <c r="AO90259" s="104"/>
      <c r="AR90259" s="104"/>
    </row>
    <row r="90260" spans="41:44" ht="15" customHeight="1">
      <c r="AO90260" s="106"/>
      <c r="AR90260" s="106"/>
    </row>
    <row r="90261" spans="41:44" ht="15" customHeight="1">
      <c r="AO90261" s="106"/>
      <c r="AR90261" s="106"/>
    </row>
    <row r="90262" spans="41:44" ht="15" customHeight="1">
      <c r="AO90262" s="106"/>
      <c r="AR90262" s="106"/>
    </row>
    <row r="90263" spans="41:44" ht="15" customHeight="1">
      <c r="AO90263" s="106"/>
      <c r="AR90263" s="106"/>
    </row>
    <row r="90264" spans="41:44" ht="15" customHeight="1">
      <c r="AO90264" s="106"/>
      <c r="AR90264" s="106"/>
    </row>
    <row r="90265" spans="41:44" ht="15" customHeight="1">
      <c r="AO90265" s="106"/>
      <c r="AR90265" s="106"/>
    </row>
    <row r="90266" spans="41:44" ht="15" customHeight="1">
      <c r="AO90266" s="106"/>
      <c r="AR90266" s="106"/>
    </row>
    <row r="90267" spans="41:44" ht="15" customHeight="1">
      <c r="AO90267" s="108"/>
      <c r="AR90267" s="108"/>
    </row>
    <row r="90268" spans="41:44" ht="15" customHeight="1">
      <c r="AO90268" s="108"/>
      <c r="AR90268" s="108"/>
    </row>
    <row r="90269" spans="41:44" ht="15" customHeight="1">
      <c r="AO90269" s="108"/>
      <c r="AR90269" s="108"/>
    </row>
    <row r="90270" spans="41:44" ht="15" customHeight="1">
      <c r="AO90270" s="108"/>
      <c r="AR90270" s="108"/>
    </row>
    <row r="90271" spans="41:44" ht="15" customHeight="1">
      <c r="AO90271" s="108"/>
      <c r="AR90271" s="108"/>
    </row>
    <row r="90272" spans="41:44" ht="15" customHeight="1">
      <c r="AO90272" s="109"/>
      <c r="AR90272" s="109"/>
    </row>
    <row r="90273" spans="41:44" ht="15" customHeight="1">
      <c r="AO90273" s="104"/>
      <c r="AR90273" s="104"/>
    </row>
    <row r="90274" spans="41:44" ht="15" customHeight="1">
      <c r="AO90274" s="106"/>
      <c r="AR90274" s="106"/>
    </row>
    <row r="90275" spans="41:44" ht="15" customHeight="1">
      <c r="AO90275" s="106"/>
      <c r="AR90275" s="106"/>
    </row>
    <row r="90276" spans="41:44" ht="15" customHeight="1">
      <c r="AO90276" s="106"/>
      <c r="AR90276" s="106"/>
    </row>
    <row r="90277" spans="41:44" ht="15" customHeight="1">
      <c r="AO90277" s="106"/>
      <c r="AR90277" s="106"/>
    </row>
    <row r="90278" spans="41:44" ht="15" customHeight="1">
      <c r="AO90278" s="106"/>
      <c r="AR90278" s="106"/>
    </row>
    <row r="90279" spans="41:44" ht="15" customHeight="1">
      <c r="AO90279" s="106"/>
      <c r="AR90279" s="106"/>
    </row>
    <row r="90280" spans="41:44" ht="15" customHeight="1">
      <c r="AO90280" s="106"/>
      <c r="AR90280" s="106"/>
    </row>
    <row r="90281" spans="41:44" ht="15" customHeight="1">
      <c r="AO90281" s="108"/>
      <c r="AR90281" s="108"/>
    </row>
    <row r="90282" spans="41:44" ht="15" customHeight="1">
      <c r="AO90282" s="108"/>
      <c r="AR90282" s="108"/>
    </row>
    <row r="90283" spans="41:44" ht="15" customHeight="1">
      <c r="AO90283" s="108"/>
      <c r="AR90283" s="108"/>
    </row>
    <row r="90284" spans="41:44" ht="15" customHeight="1">
      <c r="AO90284" s="108"/>
      <c r="AR90284" s="108"/>
    </row>
    <row r="90285" spans="41:44" ht="15" customHeight="1">
      <c r="AO90285" s="108"/>
      <c r="AR90285" s="108"/>
    </row>
    <row r="90286" spans="41:44" ht="15" customHeight="1">
      <c r="AO90286" s="109"/>
      <c r="AR90286" s="109"/>
    </row>
    <row r="90287" spans="41:44" ht="15" customHeight="1">
      <c r="AO90287" s="104"/>
      <c r="AR90287" s="104"/>
    </row>
    <row r="90288" spans="41:44" ht="15" customHeight="1">
      <c r="AO90288" s="106"/>
      <c r="AR90288" s="106"/>
    </row>
    <row r="90289" spans="41:44" ht="15" customHeight="1">
      <c r="AO90289" s="106"/>
      <c r="AR90289" s="106"/>
    </row>
    <row r="90290" spans="41:44" ht="15" customHeight="1">
      <c r="AO90290" s="106"/>
      <c r="AR90290" s="106"/>
    </row>
    <row r="90291" spans="41:44" ht="15" customHeight="1">
      <c r="AO90291" s="106"/>
      <c r="AR90291" s="106"/>
    </row>
    <row r="90292" spans="41:44" ht="15" customHeight="1">
      <c r="AO90292" s="106"/>
      <c r="AR90292" s="106"/>
    </row>
    <row r="90293" spans="41:44" ht="15" customHeight="1">
      <c r="AO90293" s="106"/>
      <c r="AR90293" s="106"/>
    </row>
    <row r="90294" spans="41:44" ht="15" customHeight="1">
      <c r="AO90294" s="106"/>
      <c r="AR90294" s="106"/>
    </row>
    <row r="90295" spans="41:44" ht="15" customHeight="1">
      <c r="AO90295" s="108"/>
      <c r="AR90295" s="108"/>
    </row>
    <row r="90296" spans="41:44" ht="15" customHeight="1">
      <c r="AO90296" s="108"/>
      <c r="AR90296" s="108"/>
    </row>
    <row r="90297" spans="41:44" ht="15" customHeight="1">
      <c r="AO90297" s="108"/>
      <c r="AR90297" s="108"/>
    </row>
    <row r="90298" spans="41:44" ht="15" customHeight="1">
      <c r="AO90298" s="108"/>
      <c r="AR90298" s="108"/>
    </row>
    <row r="90299" spans="41:44" ht="15" customHeight="1">
      <c r="AO90299" s="108"/>
      <c r="AR90299" s="108"/>
    </row>
    <row r="90300" spans="41:44" ht="15" customHeight="1">
      <c r="AO90300" s="109"/>
      <c r="AR90300" s="109"/>
    </row>
    <row r="90301" spans="41:44" ht="15" customHeight="1">
      <c r="AO90301" s="104"/>
      <c r="AR90301" s="104"/>
    </row>
    <row r="90302" spans="41:44" ht="15" customHeight="1">
      <c r="AO90302" s="106"/>
      <c r="AR90302" s="106"/>
    </row>
    <row r="90303" spans="41:44" ht="15" customHeight="1">
      <c r="AO90303" s="106"/>
      <c r="AR90303" s="106"/>
    </row>
    <row r="90304" spans="41:44" ht="15" customHeight="1">
      <c r="AO90304" s="106"/>
      <c r="AR90304" s="106"/>
    </row>
    <row r="90305" spans="41:44" ht="15" customHeight="1">
      <c r="AO90305" s="106"/>
      <c r="AR90305" s="106"/>
    </row>
    <row r="90306" spans="41:44" ht="15" customHeight="1">
      <c r="AO90306" s="106"/>
      <c r="AR90306" s="106"/>
    </row>
    <row r="90307" spans="41:44" ht="15" customHeight="1">
      <c r="AO90307" s="106"/>
      <c r="AR90307" s="106"/>
    </row>
    <row r="90308" spans="41:44" ht="15" customHeight="1">
      <c r="AO90308" s="106"/>
      <c r="AR90308" s="106"/>
    </row>
    <row r="90309" spans="41:44" ht="15" customHeight="1">
      <c r="AO90309" s="108"/>
      <c r="AR90309" s="108"/>
    </row>
    <row r="90310" spans="41:44" ht="15" customHeight="1">
      <c r="AO90310" s="108"/>
      <c r="AR90310" s="108"/>
    </row>
    <row r="90311" spans="41:44" ht="15" customHeight="1">
      <c r="AO90311" s="108"/>
      <c r="AR90311" s="108"/>
    </row>
    <row r="90312" spans="41:44" ht="15" customHeight="1">
      <c r="AO90312" s="108"/>
      <c r="AR90312" s="108"/>
    </row>
    <row r="90313" spans="41:44" ht="15" customHeight="1">
      <c r="AO90313" s="108"/>
      <c r="AR90313" s="108"/>
    </row>
    <row r="90314" spans="41:44" ht="15" customHeight="1">
      <c r="AO90314" s="109"/>
      <c r="AR90314" s="109"/>
    </row>
    <row r="90315" spans="41:44" ht="15" customHeight="1">
      <c r="AO90315" s="104"/>
      <c r="AR90315" s="104"/>
    </row>
    <row r="90316" spans="41:44" ht="15" customHeight="1">
      <c r="AO90316" s="106"/>
      <c r="AR90316" s="106"/>
    </row>
    <row r="90317" spans="41:44" ht="15" customHeight="1">
      <c r="AO90317" s="106"/>
      <c r="AR90317" s="106"/>
    </row>
    <row r="90318" spans="41:44" ht="15" customHeight="1">
      <c r="AO90318" s="106"/>
      <c r="AR90318" s="106"/>
    </row>
    <row r="90319" spans="41:44" ht="15" customHeight="1">
      <c r="AO90319" s="106"/>
      <c r="AR90319" s="106"/>
    </row>
    <row r="90320" spans="41:44" ht="15" customHeight="1">
      <c r="AO90320" s="106"/>
      <c r="AR90320" s="106"/>
    </row>
    <row r="90321" spans="41:44" ht="15" customHeight="1">
      <c r="AO90321" s="106"/>
      <c r="AR90321" s="106"/>
    </row>
    <row r="90322" spans="41:44" ht="15" customHeight="1">
      <c r="AO90322" s="106"/>
      <c r="AR90322" s="106"/>
    </row>
    <row r="90323" spans="41:44" ht="15" customHeight="1">
      <c r="AO90323" s="108"/>
      <c r="AR90323" s="108"/>
    </row>
    <row r="90324" spans="41:44" ht="15" customHeight="1">
      <c r="AO90324" s="108"/>
      <c r="AR90324" s="108"/>
    </row>
    <row r="90325" spans="41:44" ht="15" customHeight="1">
      <c r="AO90325" s="108"/>
      <c r="AR90325" s="108"/>
    </row>
    <row r="90326" spans="41:44" ht="15" customHeight="1">
      <c r="AO90326" s="108"/>
      <c r="AR90326" s="108"/>
    </row>
    <row r="90327" spans="41:44" ht="15" customHeight="1">
      <c r="AO90327" s="108"/>
      <c r="AR90327" s="108"/>
    </row>
    <row r="90328" spans="41:44" ht="15" customHeight="1">
      <c r="AO90328" s="109"/>
      <c r="AR90328" s="109"/>
    </row>
    <row r="90329" spans="41:44" ht="15" customHeight="1">
      <c r="AO90329" s="104"/>
      <c r="AR90329" s="104"/>
    </row>
    <row r="90330" spans="41:44" ht="15" customHeight="1">
      <c r="AO90330" s="106"/>
      <c r="AR90330" s="106"/>
    </row>
    <row r="90331" spans="41:44" ht="15" customHeight="1">
      <c r="AO90331" s="106"/>
      <c r="AR90331" s="106"/>
    </row>
    <row r="90332" spans="41:44" ht="15" customHeight="1">
      <c r="AO90332" s="106"/>
      <c r="AR90332" s="106"/>
    </row>
    <row r="90333" spans="41:44" ht="15" customHeight="1">
      <c r="AO90333" s="106"/>
      <c r="AR90333" s="106"/>
    </row>
    <row r="90334" spans="41:44" ht="15" customHeight="1">
      <c r="AO90334" s="106"/>
      <c r="AR90334" s="106"/>
    </row>
    <row r="90335" spans="41:44" ht="15" customHeight="1">
      <c r="AO90335" s="106"/>
      <c r="AR90335" s="106"/>
    </row>
    <row r="90336" spans="41:44" ht="15" customHeight="1">
      <c r="AO90336" s="106"/>
      <c r="AR90336" s="106"/>
    </row>
    <row r="90337" spans="41:44" ht="15" customHeight="1">
      <c r="AO90337" s="108"/>
      <c r="AR90337" s="108"/>
    </row>
    <row r="90338" spans="41:44" ht="15" customHeight="1">
      <c r="AO90338" s="108"/>
      <c r="AR90338" s="108"/>
    </row>
    <row r="90339" spans="41:44" ht="15" customHeight="1">
      <c r="AO90339" s="108"/>
      <c r="AR90339" s="108"/>
    </row>
    <row r="90340" spans="41:44" ht="15" customHeight="1">
      <c r="AO90340" s="108"/>
      <c r="AR90340" s="108"/>
    </row>
    <row r="90341" spans="41:44" ht="15" customHeight="1">
      <c r="AO90341" s="108"/>
      <c r="AR90341" s="108"/>
    </row>
    <row r="90342" spans="41:44" ht="15" customHeight="1">
      <c r="AO90342" s="109"/>
      <c r="AR90342" s="109"/>
    </row>
    <row r="90343" spans="41:44" ht="15" customHeight="1">
      <c r="AO90343" s="104"/>
      <c r="AR90343" s="104"/>
    </row>
    <row r="90344" spans="41:44" ht="15" customHeight="1">
      <c r="AO90344" s="106"/>
      <c r="AR90344" s="106"/>
    </row>
    <row r="90345" spans="41:44" ht="15" customHeight="1">
      <c r="AO90345" s="106"/>
      <c r="AR90345" s="106"/>
    </row>
    <row r="90346" spans="41:44" ht="15" customHeight="1">
      <c r="AO90346" s="106"/>
      <c r="AR90346" s="106"/>
    </row>
    <row r="90347" spans="41:44" ht="15" customHeight="1">
      <c r="AO90347" s="106"/>
      <c r="AR90347" s="106"/>
    </row>
    <row r="90348" spans="41:44" ht="15" customHeight="1">
      <c r="AO90348" s="106"/>
      <c r="AR90348" s="106"/>
    </row>
    <row r="90349" spans="41:44" ht="15" customHeight="1">
      <c r="AO90349" s="106"/>
      <c r="AR90349" s="106"/>
    </row>
    <row r="90350" spans="41:44" ht="15" customHeight="1">
      <c r="AO90350" s="106"/>
      <c r="AR90350" s="106"/>
    </row>
    <row r="90351" spans="41:44" ht="15" customHeight="1">
      <c r="AO90351" s="108"/>
      <c r="AR90351" s="108"/>
    </row>
    <row r="90352" spans="41:44" ht="15" customHeight="1">
      <c r="AO90352" s="108"/>
      <c r="AR90352" s="108"/>
    </row>
    <row r="90353" spans="41:44" ht="15" customHeight="1">
      <c r="AO90353" s="108"/>
      <c r="AR90353" s="108"/>
    </row>
    <row r="90354" spans="41:44" ht="15" customHeight="1">
      <c r="AO90354" s="108"/>
      <c r="AR90354" s="108"/>
    </row>
    <row r="90355" spans="41:44" ht="15" customHeight="1">
      <c r="AO90355" s="108"/>
      <c r="AR90355" s="108"/>
    </row>
    <row r="90356" spans="41:44" ht="15" customHeight="1">
      <c r="AO90356" s="109"/>
      <c r="AR90356" s="109"/>
    </row>
    <row r="90357" spans="41:44" ht="15" customHeight="1">
      <c r="AO90357" s="104"/>
      <c r="AR90357" s="104"/>
    </row>
    <row r="90358" spans="41:44" ht="15" customHeight="1">
      <c r="AO90358" s="106"/>
      <c r="AR90358" s="106"/>
    </row>
    <row r="90359" spans="41:44" ht="15" customHeight="1">
      <c r="AO90359" s="106"/>
      <c r="AR90359" s="106"/>
    </row>
    <row r="90360" spans="41:44" ht="15" customHeight="1">
      <c r="AO90360" s="106"/>
      <c r="AR90360" s="106"/>
    </row>
    <row r="90361" spans="41:44" ht="15" customHeight="1">
      <c r="AO90361" s="106"/>
      <c r="AR90361" s="106"/>
    </row>
    <row r="90362" spans="41:44" ht="15" customHeight="1">
      <c r="AO90362" s="106"/>
      <c r="AR90362" s="106"/>
    </row>
    <row r="90363" spans="41:44" ht="15" customHeight="1">
      <c r="AO90363" s="106"/>
      <c r="AR90363" s="106"/>
    </row>
    <row r="90364" spans="41:44" ht="15" customHeight="1">
      <c r="AO90364" s="106"/>
      <c r="AR90364" s="106"/>
    </row>
    <row r="90365" spans="41:44" ht="15" customHeight="1">
      <c r="AO90365" s="108"/>
      <c r="AR90365" s="108"/>
    </row>
    <row r="90366" spans="41:44" ht="15" customHeight="1">
      <c r="AO90366" s="108"/>
      <c r="AR90366" s="108"/>
    </row>
    <row r="90367" spans="41:44" ht="15" customHeight="1">
      <c r="AO90367" s="108"/>
      <c r="AR90367" s="108"/>
    </row>
    <row r="90368" spans="41:44" ht="15" customHeight="1">
      <c r="AO90368" s="108"/>
      <c r="AR90368" s="108"/>
    </row>
    <row r="90369" spans="41:44" ht="15" customHeight="1">
      <c r="AO90369" s="108"/>
      <c r="AR90369" s="108"/>
    </row>
    <row r="90370" spans="41:44" ht="15" customHeight="1">
      <c r="AO90370" s="109"/>
      <c r="AR90370" s="109"/>
    </row>
    <row r="90371" spans="41:44" ht="15" customHeight="1">
      <c r="AO90371" s="104"/>
      <c r="AR90371" s="104"/>
    </row>
    <row r="90372" spans="41:44" ht="15" customHeight="1">
      <c r="AO90372" s="106"/>
      <c r="AR90372" s="106"/>
    </row>
    <row r="90373" spans="41:44" ht="15" customHeight="1">
      <c r="AO90373" s="106"/>
      <c r="AR90373" s="106"/>
    </row>
    <row r="90374" spans="41:44" ht="15" customHeight="1">
      <c r="AO90374" s="106"/>
      <c r="AR90374" s="106"/>
    </row>
    <row r="90375" spans="41:44" ht="15" customHeight="1">
      <c r="AO90375" s="106"/>
      <c r="AR90375" s="106"/>
    </row>
    <row r="90376" spans="41:44" ht="15" customHeight="1">
      <c r="AO90376" s="106"/>
      <c r="AR90376" s="106"/>
    </row>
    <row r="90377" spans="41:44" ht="15" customHeight="1">
      <c r="AO90377" s="106"/>
      <c r="AR90377" s="106"/>
    </row>
    <row r="90378" spans="41:44" ht="15" customHeight="1">
      <c r="AO90378" s="106"/>
      <c r="AR90378" s="106"/>
    </row>
    <row r="90379" spans="41:44" ht="15" customHeight="1">
      <c r="AO90379" s="108"/>
      <c r="AR90379" s="108"/>
    </row>
    <row r="90380" spans="41:44" ht="15" customHeight="1">
      <c r="AO90380" s="108"/>
      <c r="AR90380" s="108"/>
    </row>
    <row r="90381" spans="41:44" ht="15" customHeight="1">
      <c r="AO90381" s="108"/>
      <c r="AR90381" s="108"/>
    </row>
    <row r="90382" spans="41:44" ht="15" customHeight="1">
      <c r="AO90382" s="108"/>
      <c r="AR90382" s="108"/>
    </row>
    <row r="90383" spans="41:44" ht="15" customHeight="1">
      <c r="AO90383" s="108"/>
      <c r="AR90383" s="108"/>
    </row>
    <row r="90384" spans="41:44" ht="15" customHeight="1">
      <c r="AO90384" s="109"/>
      <c r="AR90384" s="109"/>
    </row>
    <row r="90385" spans="41:44" ht="15" customHeight="1">
      <c r="AO90385" s="104"/>
      <c r="AR90385" s="104"/>
    </row>
    <row r="90386" spans="41:44" ht="15" customHeight="1">
      <c r="AO90386" s="106"/>
      <c r="AR90386" s="106"/>
    </row>
    <row r="90387" spans="41:44" ht="15" customHeight="1">
      <c r="AO90387" s="106"/>
      <c r="AR90387" s="106"/>
    </row>
    <row r="90388" spans="41:44" ht="15" customHeight="1">
      <c r="AO90388" s="106"/>
      <c r="AR90388" s="106"/>
    </row>
    <row r="90389" spans="41:44" ht="15" customHeight="1">
      <c r="AO90389" s="106"/>
      <c r="AR90389" s="106"/>
    </row>
    <row r="90390" spans="41:44" ht="15" customHeight="1">
      <c r="AO90390" s="106"/>
      <c r="AR90390" s="106"/>
    </row>
    <row r="90391" spans="41:44" ht="15" customHeight="1">
      <c r="AO90391" s="106"/>
      <c r="AR90391" s="106"/>
    </row>
    <row r="90392" spans="41:44" ht="15" customHeight="1">
      <c r="AO90392" s="106"/>
      <c r="AR90392" s="106"/>
    </row>
    <row r="90393" spans="41:44" ht="15" customHeight="1">
      <c r="AO90393" s="108"/>
      <c r="AR90393" s="108"/>
    </row>
    <row r="90394" spans="41:44" ht="15" customHeight="1">
      <c r="AO90394" s="108"/>
      <c r="AR90394" s="108"/>
    </row>
    <row r="90395" spans="41:44" ht="15" customHeight="1">
      <c r="AO90395" s="108"/>
      <c r="AR90395" s="108"/>
    </row>
    <row r="90396" spans="41:44" ht="15" customHeight="1">
      <c r="AO90396" s="108"/>
      <c r="AR90396" s="108"/>
    </row>
    <row r="90397" spans="41:44" ht="15" customHeight="1">
      <c r="AO90397" s="108"/>
      <c r="AR90397" s="108"/>
    </row>
    <row r="90398" spans="41:44" ht="15" customHeight="1">
      <c r="AO90398" s="109"/>
      <c r="AR90398" s="109"/>
    </row>
    <row r="90399" spans="41:44" ht="15" customHeight="1">
      <c r="AO90399" s="104"/>
      <c r="AR90399" s="104"/>
    </row>
    <row r="90400" spans="41:44" ht="15" customHeight="1">
      <c r="AO90400" s="106"/>
      <c r="AR90400" s="106"/>
    </row>
    <row r="90401" spans="41:44" ht="15" customHeight="1">
      <c r="AO90401" s="106"/>
      <c r="AR90401" s="106"/>
    </row>
    <row r="90402" spans="41:44" ht="15" customHeight="1">
      <c r="AO90402" s="106"/>
      <c r="AR90402" s="106"/>
    </row>
    <row r="90403" spans="41:44" ht="15" customHeight="1">
      <c r="AO90403" s="106"/>
      <c r="AR90403" s="106"/>
    </row>
    <row r="90404" spans="41:44" ht="15" customHeight="1">
      <c r="AO90404" s="106"/>
      <c r="AR90404" s="106"/>
    </row>
    <row r="90405" spans="41:44" ht="15" customHeight="1">
      <c r="AO90405" s="106"/>
      <c r="AR90405" s="106"/>
    </row>
    <row r="90406" spans="41:44" ht="15" customHeight="1">
      <c r="AO90406" s="106"/>
      <c r="AR90406" s="106"/>
    </row>
    <row r="90407" spans="41:44" ht="15" customHeight="1">
      <c r="AO90407" s="108"/>
      <c r="AR90407" s="108"/>
    </row>
    <row r="90408" spans="41:44" ht="15" customHeight="1">
      <c r="AO90408" s="108"/>
      <c r="AR90408" s="108"/>
    </row>
    <row r="90409" spans="41:44" ht="15" customHeight="1">
      <c r="AO90409" s="108"/>
      <c r="AR90409" s="108"/>
    </row>
    <row r="90410" spans="41:44" ht="15" customHeight="1">
      <c r="AO90410" s="108"/>
      <c r="AR90410" s="108"/>
    </row>
    <row r="90411" spans="41:44" ht="15" customHeight="1">
      <c r="AO90411" s="108"/>
      <c r="AR90411" s="108"/>
    </row>
    <row r="90412" spans="41:44" ht="15" customHeight="1">
      <c r="AO90412" s="109"/>
      <c r="AR90412" s="109"/>
    </row>
    <row r="90413" spans="41:44" ht="15" customHeight="1">
      <c r="AO90413" s="104"/>
      <c r="AR90413" s="104"/>
    </row>
    <row r="90414" spans="41:44" ht="15" customHeight="1">
      <c r="AO90414" s="106"/>
      <c r="AR90414" s="106"/>
    </row>
    <row r="90415" spans="41:44" ht="15" customHeight="1">
      <c r="AO90415" s="106"/>
      <c r="AR90415" s="106"/>
    </row>
    <row r="90416" spans="41:44" ht="15" customHeight="1">
      <c r="AO90416" s="106"/>
      <c r="AR90416" s="106"/>
    </row>
    <row r="90417" spans="41:44" ht="15" customHeight="1">
      <c r="AO90417" s="106"/>
      <c r="AR90417" s="106"/>
    </row>
    <row r="90418" spans="41:44" ht="15" customHeight="1">
      <c r="AO90418" s="106"/>
      <c r="AR90418" s="106"/>
    </row>
    <row r="90419" spans="41:44" ht="15" customHeight="1">
      <c r="AO90419" s="106"/>
      <c r="AR90419" s="106"/>
    </row>
    <row r="90420" spans="41:44" ht="15" customHeight="1">
      <c r="AO90420" s="106"/>
      <c r="AR90420" s="106"/>
    </row>
    <row r="90421" spans="41:44" ht="15" customHeight="1">
      <c r="AO90421" s="108"/>
      <c r="AR90421" s="108"/>
    </row>
    <row r="90422" spans="41:44" ht="15" customHeight="1">
      <c r="AO90422" s="108"/>
      <c r="AR90422" s="108"/>
    </row>
    <row r="90423" spans="41:44" ht="15" customHeight="1">
      <c r="AO90423" s="108"/>
      <c r="AR90423" s="108"/>
    </row>
    <row r="90424" spans="41:44" ht="15" customHeight="1">
      <c r="AO90424" s="108"/>
      <c r="AR90424" s="108"/>
    </row>
    <row r="90425" spans="41:44" ht="15" customHeight="1">
      <c r="AO90425" s="108"/>
      <c r="AR90425" s="108"/>
    </row>
    <row r="90426" spans="41:44" ht="15" customHeight="1">
      <c r="AO90426" s="109"/>
      <c r="AR90426" s="109"/>
    </row>
    <row r="90427" spans="41:44" ht="15" customHeight="1">
      <c r="AO90427" s="104"/>
      <c r="AR90427" s="104"/>
    </row>
    <row r="90428" spans="41:44" ht="15" customHeight="1">
      <c r="AO90428" s="106"/>
      <c r="AR90428" s="106"/>
    </row>
    <row r="90429" spans="41:44" ht="15" customHeight="1">
      <c r="AO90429" s="106"/>
      <c r="AR90429" s="106"/>
    </row>
    <row r="90430" spans="41:44" ht="15" customHeight="1">
      <c r="AO90430" s="106"/>
      <c r="AR90430" s="106"/>
    </row>
    <row r="90431" spans="41:44" ht="15" customHeight="1">
      <c r="AO90431" s="106"/>
      <c r="AR90431" s="106"/>
    </row>
    <row r="90432" spans="41:44" ht="15" customHeight="1">
      <c r="AO90432" s="106"/>
      <c r="AR90432" s="106"/>
    </row>
    <row r="90433" spans="41:44" ht="15" customHeight="1">
      <c r="AO90433" s="106"/>
      <c r="AR90433" s="106"/>
    </row>
    <row r="90434" spans="41:44" ht="15" customHeight="1">
      <c r="AO90434" s="106"/>
      <c r="AR90434" s="106"/>
    </row>
    <row r="90435" spans="41:44" ht="15" customHeight="1">
      <c r="AO90435" s="108"/>
      <c r="AR90435" s="108"/>
    </row>
    <row r="90436" spans="41:44" ht="15" customHeight="1">
      <c r="AO90436" s="108"/>
      <c r="AR90436" s="108"/>
    </row>
    <row r="90437" spans="41:44" ht="15" customHeight="1">
      <c r="AO90437" s="108"/>
      <c r="AR90437" s="108"/>
    </row>
    <row r="90438" spans="41:44" ht="15" customHeight="1">
      <c r="AO90438" s="108"/>
      <c r="AR90438" s="108"/>
    </row>
    <row r="90439" spans="41:44" ht="15" customHeight="1">
      <c r="AO90439" s="108"/>
      <c r="AR90439" s="108"/>
    </row>
    <row r="90440" spans="41:44" ht="15" customHeight="1">
      <c r="AO90440" s="109"/>
      <c r="AR90440" s="109"/>
    </row>
    <row r="90441" spans="41:44" ht="15" customHeight="1">
      <c r="AO90441" s="104"/>
      <c r="AR90441" s="104"/>
    </row>
    <row r="90442" spans="41:44" ht="15" customHeight="1">
      <c r="AO90442" s="106"/>
      <c r="AR90442" s="106"/>
    </row>
    <row r="90443" spans="41:44" ht="15" customHeight="1">
      <c r="AO90443" s="106"/>
      <c r="AR90443" s="106"/>
    </row>
    <row r="90444" spans="41:44" ht="15" customHeight="1">
      <c r="AO90444" s="106"/>
      <c r="AR90444" s="106"/>
    </row>
    <row r="90445" spans="41:44" ht="15" customHeight="1">
      <c r="AO90445" s="106"/>
      <c r="AR90445" s="106"/>
    </row>
    <row r="90446" spans="41:44" ht="15" customHeight="1">
      <c r="AO90446" s="106"/>
      <c r="AR90446" s="106"/>
    </row>
    <row r="90447" spans="41:44" ht="15" customHeight="1">
      <c r="AO90447" s="106"/>
      <c r="AR90447" s="106"/>
    </row>
    <row r="90448" spans="41:44" ht="15" customHeight="1">
      <c r="AO90448" s="106"/>
      <c r="AR90448" s="106"/>
    </row>
    <row r="90449" spans="41:44" ht="15" customHeight="1">
      <c r="AO90449" s="108"/>
      <c r="AR90449" s="108"/>
    </row>
    <row r="90450" spans="41:44" ht="15" customHeight="1">
      <c r="AO90450" s="108"/>
      <c r="AR90450" s="108"/>
    </row>
    <row r="90451" spans="41:44" ht="15" customHeight="1">
      <c r="AO90451" s="108"/>
      <c r="AR90451" s="108"/>
    </row>
    <row r="90452" spans="41:44" ht="15" customHeight="1">
      <c r="AO90452" s="108"/>
      <c r="AR90452" s="108"/>
    </row>
    <row r="90453" spans="41:44" ht="15" customHeight="1">
      <c r="AO90453" s="108"/>
      <c r="AR90453" s="108"/>
    </row>
    <row r="90454" spans="41:44" ht="15" customHeight="1">
      <c r="AO90454" s="109"/>
      <c r="AR90454" s="109"/>
    </row>
    <row r="90455" spans="41:44" ht="15" customHeight="1">
      <c r="AO90455" s="104"/>
      <c r="AR90455" s="104"/>
    </row>
    <row r="90456" spans="41:44" ht="15" customHeight="1">
      <c r="AO90456" s="106"/>
      <c r="AR90456" s="106"/>
    </row>
    <row r="90457" spans="41:44" ht="15" customHeight="1">
      <c r="AO90457" s="106"/>
      <c r="AR90457" s="106"/>
    </row>
    <row r="90458" spans="41:44" ht="15" customHeight="1">
      <c r="AO90458" s="106"/>
      <c r="AR90458" s="106"/>
    </row>
    <row r="90459" spans="41:44" ht="15" customHeight="1">
      <c r="AO90459" s="106"/>
      <c r="AR90459" s="106"/>
    </row>
    <row r="90460" spans="41:44" ht="15" customHeight="1">
      <c r="AO90460" s="106"/>
      <c r="AR90460" s="106"/>
    </row>
    <row r="90461" spans="41:44" ht="15" customHeight="1">
      <c r="AO90461" s="106"/>
      <c r="AR90461" s="106"/>
    </row>
    <row r="90462" spans="41:44" ht="15" customHeight="1">
      <c r="AO90462" s="106"/>
      <c r="AR90462" s="106"/>
    </row>
    <row r="90463" spans="41:44" ht="15" customHeight="1">
      <c r="AO90463" s="108"/>
      <c r="AR90463" s="108"/>
    </row>
    <row r="90464" spans="41:44" ht="15" customHeight="1">
      <c r="AO90464" s="108"/>
      <c r="AR90464" s="108"/>
    </row>
    <row r="90465" spans="41:44" ht="15" customHeight="1">
      <c r="AO90465" s="108"/>
      <c r="AR90465" s="108"/>
    </row>
    <row r="90466" spans="41:44" ht="15" customHeight="1">
      <c r="AO90466" s="108"/>
      <c r="AR90466" s="108"/>
    </row>
    <row r="90467" spans="41:44" ht="15" customHeight="1">
      <c r="AO90467" s="108"/>
      <c r="AR90467" s="108"/>
    </row>
    <row r="90468" spans="41:44" ht="15" customHeight="1">
      <c r="AO90468" s="109"/>
      <c r="AR90468" s="109"/>
    </row>
    <row r="90469" spans="41:44" ht="15" customHeight="1">
      <c r="AO90469" s="104"/>
      <c r="AR90469" s="104"/>
    </row>
    <row r="90470" spans="41:44" ht="15" customHeight="1">
      <c r="AO90470" s="106"/>
      <c r="AR90470" s="106"/>
    </row>
    <row r="90471" spans="41:44" ht="15" customHeight="1">
      <c r="AO90471" s="106"/>
      <c r="AR90471" s="106"/>
    </row>
    <row r="90472" spans="41:44" ht="15" customHeight="1">
      <c r="AO90472" s="106"/>
      <c r="AR90472" s="106"/>
    </row>
    <row r="90473" spans="41:44" ht="15" customHeight="1">
      <c r="AO90473" s="106"/>
      <c r="AR90473" s="106"/>
    </row>
    <row r="90474" spans="41:44" ht="15" customHeight="1">
      <c r="AO90474" s="106"/>
      <c r="AR90474" s="106"/>
    </row>
    <row r="90475" spans="41:44" ht="15" customHeight="1">
      <c r="AO90475" s="106"/>
      <c r="AR90475" s="106"/>
    </row>
    <row r="90476" spans="41:44" ht="15" customHeight="1">
      <c r="AO90476" s="106"/>
      <c r="AR90476" s="106"/>
    </row>
    <row r="90477" spans="41:44" ht="15" customHeight="1">
      <c r="AO90477" s="108"/>
      <c r="AR90477" s="108"/>
    </row>
    <row r="90478" spans="41:44" ht="15" customHeight="1">
      <c r="AO90478" s="108"/>
      <c r="AR90478" s="108"/>
    </row>
    <row r="90479" spans="41:44" ht="15" customHeight="1">
      <c r="AO90479" s="108"/>
      <c r="AR90479" s="108"/>
    </row>
    <row r="90480" spans="41:44" ht="15" customHeight="1">
      <c r="AO90480" s="108"/>
      <c r="AR90480" s="108"/>
    </row>
    <row r="90481" spans="41:44" ht="15" customHeight="1">
      <c r="AO90481" s="108"/>
      <c r="AR90481" s="108"/>
    </row>
    <row r="90482" spans="41:44" ht="15" customHeight="1">
      <c r="AO90482" s="109"/>
      <c r="AR90482" s="109"/>
    </row>
    <row r="90483" spans="41:44" ht="15" customHeight="1">
      <c r="AO90483" s="104"/>
      <c r="AR90483" s="104"/>
    </row>
    <row r="90484" spans="41:44" ht="15" customHeight="1">
      <c r="AO90484" s="106"/>
      <c r="AR90484" s="106"/>
    </row>
    <row r="90485" spans="41:44" ht="15" customHeight="1">
      <c r="AO90485" s="106"/>
      <c r="AR90485" s="106"/>
    </row>
    <row r="90486" spans="41:44" ht="15" customHeight="1">
      <c r="AO90486" s="106"/>
      <c r="AR90486" s="106"/>
    </row>
    <row r="90487" spans="41:44" ht="15" customHeight="1">
      <c r="AO90487" s="106"/>
      <c r="AR90487" s="106"/>
    </row>
    <row r="90488" spans="41:44" ht="15" customHeight="1">
      <c r="AO90488" s="106"/>
      <c r="AR90488" s="106"/>
    </row>
    <row r="90489" spans="41:44" ht="15" customHeight="1">
      <c r="AO90489" s="106"/>
      <c r="AR90489" s="106"/>
    </row>
    <row r="90490" spans="41:44" ht="15" customHeight="1">
      <c r="AO90490" s="106"/>
      <c r="AR90490" s="106"/>
    </row>
    <row r="90491" spans="41:44" ht="15" customHeight="1">
      <c r="AO90491" s="108"/>
      <c r="AR90491" s="108"/>
    </row>
    <row r="90492" spans="41:44" ht="15" customHeight="1">
      <c r="AO90492" s="108"/>
      <c r="AR90492" s="108"/>
    </row>
    <row r="90493" spans="41:44" ht="15" customHeight="1">
      <c r="AO90493" s="108"/>
      <c r="AR90493" s="108"/>
    </row>
    <row r="90494" spans="41:44" ht="15" customHeight="1">
      <c r="AO90494" s="108"/>
      <c r="AR90494" s="108"/>
    </row>
    <row r="90495" spans="41:44" ht="15" customHeight="1">
      <c r="AO90495" s="108"/>
      <c r="AR90495" s="108"/>
    </row>
    <row r="90496" spans="41:44" ht="15" customHeight="1">
      <c r="AO90496" s="109"/>
      <c r="AR90496" s="109"/>
    </row>
    <row r="90497" spans="41:44" ht="15" customHeight="1">
      <c r="AO90497" s="104"/>
      <c r="AR90497" s="104"/>
    </row>
    <row r="90498" spans="41:44" ht="15" customHeight="1">
      <c r="AO90498" s="106"/>
      <c r="AR90498" s="106"/>
    </row>
    <row r="90499" spans="41:44" ht="15" customHeight="1">
      <c r="AO90499" s="106"/>
      <c r="AR90499" s="106"/>
    </row>
    <row r="90500" spans="41:44" ht="15" customHeight="1">
      <c r="AO90500" s="106"/>
      <c r="AR90500" s="106"/>
    </row>
    <row r="90501" spans="41:44" ht="15" customHeight="1">
      <c r="AO90501" s="106"/>
      <c r="AR90501" s="106"/>
    </row>
    <row r="90502" spans="41:44" ht="15" customHeight="1">
      <c r="AO90502" s="106"/>
      <c r="AR90502" s="106"/>
    </row>
    <row r="90503" spans="41:44" ht="15" customHeight="1">
      <c r="AO90503" s="106"/>
      <c r="AR90503" s="106"/>
    </row>
    <row r="90504" spans="41:44" ht="15" customHeight="1">
      <c r="AO90504" s="106"/>
      <c r="AR90504" s="106"/>
    </row>
    <row r="90505" spans="41:44" ht="15" customHeight="1">
      <c r="AO90505" s="108"/>
      <c r="AR90505" s="108"/>
    </row>
    <row r="90506" spans="41:44" ht="15" customHeight="1">
      <c r="AO90506" s="108"/>
      <c r="AR90506" s="108"/>
    </row>
    <row r="90507" spans="41:44" ht="15" customHeight="1">
      <c r="AO90507" s="108"/>
      <c r="AR90507" s="108"/>
    </row>
    <row r="90508" spans="41:44" ht="15" customHeight="1">
      <c r="AO90508" s="108"/>
      <c r="AR90508" s="108"/>
    </row>
    <row r="90509" spans="41:44" ht="15" customHeight="1">
      <c r="AO90509" s="108"/>
      <c r="AR90509" s="108"/>
    </row>
    <row r="90510" spans="41:44" ht="15" customHeight="1">
      <c r="AO90510" s="109"/>
      <c r="AR90510" s="109"/>
    </row>
    <row r="90511" spans="41:44" ht="15" customHeight="1">
      <c r="AO90511" s="104"/>
      <c r="AR90511" s="104"/>
    </row>
    <row r="90512" spans="41:44" ht="15" customHeight="1">
      <c r="AO90512" s="106"/>
      <c r="AR90512" s="106"/>
    </row>
    <row r="90513" spans="41:44" ht="15" customHeight="1">
      <c r="AO90513" s="106"/>
      <c r="AR90513" s="106"/>
    </row>
    <row r="90514" spans="41:44" ht="15" customHeight="1">
      <c r="AO90514" s="106"/>
      <c r="AR90514" s="106"/>
    </row>
    <row r="90515" spans="41:44" ht="15" customHeight="1">
      <c r="AO90515" s="106"/>
      <c r="AR90515" s="106"/>
    </row>
    <row r="90516" spans="41:44" ht="15" customHeight="1">
      <c r="AO90516" s="106"/>
      <c r="AR90516" s="106"/>
    </row>
    <row r="90517" spans="41:44" ht="15" customHeight="1">
      <c r="AO90517" s="106"/>
      <c r="AR90517" s="106"/>
    </row>
    <row r="90518" spans="41:44" ht="15" customHeight="1">
      <c r="AO90518" s="106"/>
      <c r="AR90518" s="106"/>
    </row>
    <row r="90519" spans="41:44" ht="15" customHeight="1">
      <c r="AO90519" s="108"/>
      <c r="AR90519" s="108"/>
    </row>
    <row r="90520" spans="41:44" ht="15" customHeight="1">
      <c r="AO90520" s="108"/>
      <c r="AR90520" s="108"/>
    </row>
    <row r="90521" spans="41:44" ht="15" customHeight="1">
      <c r="AO90521" s="108"/>
      <c r="AR90521" s="108"/>
    </row>
    <row r="90522" spans="41:44" ht="15" customHeight="1">
      <c r="AO90522" s="108"/>
      <c r="AR90522" s="108"/>
    </row>
    <row r="90523" spans="41:44" ht="15" customHeight="1">
      <c r="AO90523" s="108"/>
      <c r="AR90523" s="108"/>
    </row>
    <row r="90524" spans="41:44" ht="15" customHeight="1">
      <c r="AO90524" s="109"/>
      <c r="AR90524" s="109"/>
    </row>
    <row r="90525" spans="41:44" ht="15" customHeight="1">
      <c r="AO90525" s="104"/>
      <c r="AR90525" s="104"/>
    </row>
    <row r="90526" spans="41:44" ht="15" customHeight="1">
      <c r="AO90526" s="106"/>
      <c r="AR90526" s="106"/>
    </row>
    <row r="90527" spans="41:44" ht="15" customHeight="1">
      <c r="AO90527" s="106"/>
      <c r="AR90527" s="106"/>
    </row>
    <row r="90528" spans="41:44" ht="15" customHeight="1">
      <c r="AO90528" s="106"/>
      <c r="AR90528" s="106"/>
    </row>
    <row r="90529" spans="41:44" ht="15" customHeight="1">
      <c r="AO90529" s="106"/>
      <c r="AR90529" s="106"/>
    </row>
    <row r="90530" spans="41:44" ht="15" customHeight="1">
      <c r="AO90530" s="106"/>
      <c r="AR90530" s="106"/>
    </row>
    <row r="90531" spans="41:44" ht="15" customHeight="1">
      <c r="AO90531" s="106"/>
      <c r="AR90531" s="106"/>
    </row>
    <row r="90532" spans="41:44" ht="15" customHeight="1">
      <c r="AO90532" s="106"/>
      <c r="AR90532" s="106"/>
    </row>
    <row r="90533" spans="41:44" ht="15" customHeight="1">
      <c r="AO90533" s="108"/>
      <c r="AR90533" s="108"/>
    </row>
    <row r="90534" spans="41:44" ht="15" customHeight="1">
      <c r="AO90534" s="108"/>
      <c r="AR90534" s="108"/>
    </row>
    <row r="90535" spans="41:44" ht="15" customHeight="1">
      <c r="AO90535" s="108"/>
      <c r="AR90535" s="108"/>
    </row>
    <row r="90536" spans="41:44" ht="15" customHeight="1">
      <c r="AO90536" s="108"/>
      <c r="AR90536" s="108"/>
    </row>
    <row r="90537" spans="41:44" ht="15" customHeight="1">
      <c r="AO90537" s="108"/>
      <c r="AR90537" s="108"/>
    </row>
    <row r="90538" spans="41:44" ht="15" customHeight="1">
      <c r="AO90538" s="109"/>
      <c r="AR90538" s="109"/>
    </row>
    <row r="90539" spans="41:44" ht="15" customHeight="1">
      <c r="AO90539" s="104"/>
      <c r="AR90539" s="104"/>
    </row>
    <row r="90540" spans="41:44" ht="15" customHeight="1">
      <c r="AO90540" s="106"/>
      <c r="AR90540" s="106"/>
    </row>
    <row r="90541" spans="41:44" ht="15" customHeight="1">
      <c r="AO90541" s="106"/>
      <c r="AR90541" s="106"/>
    </row>
    <row r="90542" spans="41:44" ht="15" customHeight="1">
      <c r="AO90542" s="106"/>
      <c r="AR90542" s="106"/>
    </row>
    <row r="90543" spans="41:44" ht="15" customHeight="1">
      <c r="AO90543" s="106"/>
      <c r="AR90543" s="106"/>
    </row>
    <row r="90544" spans="41:44" ht="15" customHeight="1">
      <c r="AO90544" s="106"/>
      <c r="AR90544" s="106"/>
    </row>
    <row r="90545" spans="41:44" ht="15" customHeight="1">
      <c r="AO90545" s="106"/>
      <c r="AR90545" s="106"/>
    </row>
    <row r="90546" spans="41:44" ht="15" customHeight="1">
      <c r="AO90546" s="106"/>
      <c r="AR90546" s="106"/>
    </row>
    <row r="90547" spans="41:44" ht="15" customHeight="1">
      <c r="AO90547" s="108"/>
      <c r="AR90547" s="108"/>
    </row>
    <row r="90548" spans="41:44" ht="15" customHeight="1">
      <c r="AO90548" s="108"/>
      <c r="AR90548" s="108"/>
    </row>
    <row r="90549" spans="41:44" ht="15" customHeight="1">
      <c r="AO90549" s="108"/>
      <c r="AR90549" s="108"/>
    </row>
    <row r="90550" spans="41:44" ht="15" customHeight="1">
      <c r="AO90550" s="108"/>
      <c r="AR90550" s="108"/>
    </row>
    <row r="90551" spans="41:44" ht="15" customHeight="1">
      <c r="AO90551" s="108"/>
      <c r="AR90551" s="108"/>
    </row>
    <row r="90552" spans="41:44" ht="15" customHeight="1">
      <c r="AO90552" s="109"/>
      <c r="AR90552" s="109"/>
    </row>
    <row r="90553" spans="41:44" ht="15" customHeight="1">
      <c r="AO90553" s="104"/>
      <c r="AR90553" s="104"/>
    </row>
    <row r="90554" spans="41:44" ht="15" customHeight="1">
      <c r="AO90554" s="106"/>
      <c r="AR90554" s="106"/>
    </row>
    <row r="90555" spans="41:44" ht="15" customHeight="1">
      <c r="AO90555" s="106"/>
      <c r="AR90555" s="106"/>
    </row>
    <row r="90556" spans="41:44" ht="15" customHeight="1">
      <c r="AO90556" s="106"/>
      <c r="AR90556" s="106"/>
    </row>
    <row r="90557" spans="41:44" ht="15" customHeight="1">
      <c r="AO90557" s="106"/>
      <c r="AR90557" s="106"/>
    </row>
    <row r="90558" spans="41:44" ht="15" customHeight="1">
      <c r="AO90558" s="106"/>
      <c r="AR90558" s="106"/>
    </row>
    <row r="90559" spans="41:44" ht="15" customHeight="1">
      <c r="AO90559" s="106"/>
      <c r="AR90559" s="106"/>
    </row>
    <row r="90560" spans="41:44" ht="15" customHeight="1">
      <c r="AO90560" s="106"/>
      <c r="AR90560" s="106"/>
    </row>
    <row r="90561" spans="41:44" ht="15" customHeight="1">
      <c r="AO90561" s="108"/>
      <c r="AR90561" s="108"/>
    </row>
    <row r="90562" spans="41:44" ht="15" customHeight="1">
      <c r="AO90562" s="108"/>
      <c r="AR90562" s="108"/>
    </row>
    <row r="90563" spans="41:44" ht="15" customHeight="1">
      <c r="AO90563" s="108"/>
      <c r="AR90563" s="108"/>
    </row>
    <row r="90564" spans="41:44" ht="15" customHeight="1">
      <c r="AO90564" s="108"/>
      <c r="AR90564" s="108"/>
    </row>
    <row r="90565" spans="41:44" ht="15" customHeight="1">
      <c r="AO90565" s="108"/>
      <c r="AR90565" s="108"/>
    </row>
    <row r="90566" spans="41:44" ht="15" customHeight="1">
      <c r="AO90566" s="109"/>
      <c r="AR90566" s="109"/>
    </row>
    <row r="90567" spans="41:44" ht="15" customHeight="1">
      <c r="AO90567" s="104"/>
      <c r="AR90567" s="104"/>
    </row>
    <row r="90568" spans="41:44" ht="15" customHeight="1">
      <c r="AO90568" s="106"/>
      <c r="AR90568" s="106"/>
    </row>
    <row r="90569" spans="41:44" ht="15" customHeight="1">
      <c r="AO90569" s="106"/>
      <c r="AR90569" s="106"/>
    </row>
    <row r="90570" spans="41:44" ht="15" customHeight="1">
      <c r="AO90570" s="106"/>
      <c r="AR90570" s="106"/>
    </row>
    <row r="90571" spans="41:44" ht="15" customHeight="1">
      <c r="AO90571" s="106"/>
      <c r="AR90571" s="106"/>
    </row>
    <row r="90572" spans="41:44" ht="15" customHeight="1">
      <c r="AO90572" s="106"/>
      <c r="AR90572" s="106"/>
    </row>
    <row r="90573" spans="41:44" ht="15" customHeight="1">
      <c r="AO90573" s="106"/>
      <c r="AR90573" s="106"/>
    </row>
    <row r="90574" spans="41:44" ht="15" customHeight="1">
      <c r="AO90574" s="106"/>
      <c r="AR90574" s="106"/>
    </row>
    <row r="90575" spans="41:44" ht="15" customHeight="1">
      <c r="AO90575" s="108"/>
      <c r="AR90575" s="108"/>
    </row>
    <row r="90576" spans="41:44" ht="15" customHeight="1">
      <c r="AO90576" s="108"/>
      <c r="AR90576" s="108"/>
    </row>
    <row r="90577" spans="41:44" ht="15" customHeight="1">
      <c r="AO90577" s="108"/>
      <c r="AR90577" s="108"/>
    </row>
    <row r="90578" spans="41:44" ht="15" customHeight="1">
      <c r="AO90578" s="108"/>
      <c r="AR90578" s="108"/>
    </row>
    <row r="90579" spans="41:44" ht="15" customHeight="1">
      <c r="AO90579" s="108"/>
      <c r="AR90579" s="108"/>
    </row>
    <row r="90580" spans="41:44" ht="15" customHeight="1">
      <c r="AO90580" s="109"/>
      <c r="AR90580" s="109"/>
    </row>
    <row r="90581" spans="41:44" ht="15" customHeight="1">
      <c r="AO90581" s="104"/>
      <c r="AR90581" s="104"/>
    </row>
    <row r="90582" spans="41:44" ht="15" customHeight="1">
      <c r="AO90582" s="106"/>
      <c r="AR90582" s="106"/>
    </row>
    <row r="90583" spans="41:44" ht="15" customHeight="1">
      <c r="AO90583" s="106"/>
      <c r="AR90583" s="106"/>
    </row>
    <row r="90584" spans="41:44" ht="15" customHeight="1">
      <c r="AO90584" s="106"/>
      <c r="AR90584" s="106"/>
    </row>
    <row r="90585" spans="41:44" ht="15" customHeight="1">
      <c r="AO90585" s="106"/>
      <c r="AR90585" s="106"/>
    </row>
    <row r="90586" spans="41:44" ht="15" customHeight="1">
      <c r="AO90586" s="106"/>
      <c r="AR90586" s="106"/>
    </row>
    <row r="90587" spans="41:44" ht="15" customHeight="1">
      <c r="AO90587" s="106"/>
      <c r="AR90587" s="106"/>
    </row>
    <row r="90588" spans="41:44" ht="15" customHeight="1">
      <c r="AO90588" s="106"/>
      <c r="AR90588" s="106"/>
    </row>
    <row r="90589" spans="41:44" ht="15" customHeight="1">
      <c r="AO90589" s="108"/>
      <c r="AR90589" s="108"/>
    </row>
    <row r="90590" spans="41:44" ht="15" customHeight="1">
      <c r="AO90590" s="108"/>
      <c r="AR90590" s="108"/>
    </row>
    <row r="90591" spans="41:44" ht="15" customHeight="1">
      <c r="AO90591" s="108"/>
      <c r="AR90591" s="108"/>
    </row>
    <row r="90592" spans="41:44" ht="15" customHeight="1">
      <c r="AO90592" s="108"/>
      <c r="AR90592" s="108"/>
    </row>
    <row r="90593" spans="41:44" ht="15" customHeight="1">
      <c r="AO90593" s="108"/>
      <c r="AR90593" s="108"/>
    </row>
    <row r="90594" spans="41:44" ht="15" customHeight="1">
      <c r="AO90594" s="109"/>
      <c r="AR90594" s="109"/>
    </row>
    <row r="90595" spans="41:44" ht="15" customHeight="1">
      <c r="AO90595" s="104"/>
      <c r="AR90595" s="104"/>
    </row>
    <row r="90596" spans="41:44" ht="15" customHeight="1">
      <c r="AO90596" s="106"/>
      <c r="AR90596" s="106"/>
    </row>
    <row r="90597" spans="41:44" ht="15" customHeight="1">
      <c r="AO90597" s="106"/>
      <c r="AR90597" s="106"/>
    </row>
    <row r="90598" spans="41:44" ht="15" customHeight="1">
      <c r="AO90598" s="106"/>
      <c r="AR90598" s="106"/>
    </row>
    <row r="90599" spans="41:44" ht="15" customHeight="1">
      <c r="AO90599" s="106"/>
      <c r="AR90599" s="106"/>
    </row>
    <row r="90600" spans="41:44" ht="15" customHeight="1">
      <c r="AO90600" s="106"/>
      <c r="AR90600" s="106"/>
    </row>
    <row r="90601" spans="41:44" ht="15" customHeight="1">
      <c r="AO90601" s="106"/>
      <c r="AR90601" s="106"/>
    </row>
    <row r="90602" spans="41:44" ht="15" customHeight="1">
      <c r="AO90602" s="106"/>
      <c r="AR90602" s="106"/>
    </row>
    <row r="90603" spans="41:44" ht="15" customHeight="1">
      <c r="AO90603" s="108"/>
      <c r="AR90603" s="108"/>
    </row>
    <row r="90604" spans="41:44" ht="15" customHeight="1">
      <c r="AO90604" s="108"/>
      <c r="AR90604" s="108"/>
    </row>
    <row r="90605" spans="41:44" ht="15" customHeight="1">
      <c r="AO90605" s="108"/>
      <c r="AR90605" s="108"/>
    </row>
    <row r="90606" spans="41:44" ht="15" customHeight="1">
      <c r="AO90606" s="108"/>
      <c r="AR90606" s="108"/>
    </row>
    <row r="90607" spans="41:44" ht="15" customHeight="1">
      <c r="AO90607" s="108"/>
      <c r="AR90607" s="108"/>
    </row>
    <row r="90608" spans="41:44" ht="15" customHeight="1">
      <c r="AO90608" s="109"/>
      <c r="AR90608" s="109"/>
    </row>
    <row r="90609" spans="41:44" ht="15" customHeight="1">
      <c r="AO90609" s="104"/>
      <c r="AR90609" s="104"/>
    </row>
    <row r="90610" spans="41:44" ht="15" customHeight="1">
      <c r="AO90610" s="106"/>
      <c r="AR90610" s="106"/>
    </row>
    <row r="90611" spans="41:44" ht="15" customHeight="1">
      <c r="AO90611" s="106"/>
      <c r="AR90611" s="106"/>
    </row>
    <row r="90612" spans="41:44" ht="15" customHeight="1">
      <c r="AO90612" s="106"/>
      <c r="AR90612" s="106"/>
    </row>
    <row r="90613" spans="41:44" ht="15" customHeight="1">
      <c r="AO90613" s="106"/>
      <c r="AR90613" s="106"/>
    </row>
    <row r="90614" spans="41:44" ht="15" customHeight="1">
      <c r="AO90614" s="106"/>
      <c r="AR90614" s="106"/>
    </row>
    <row r="90615" spans="41:44" ht="15" customHeight="1">
      <c r="AO90615" s="106"/>
      <c r="AR90615" s="106"/>
    </row>
    <row r="90616" spans="41:44" ht="15" customHeight="1">
      <c r="AO90616" s="106"/>
      <c r="AR90616" s="106"/>
    </row>
    <row r="90617" spans="41:44" ht="15" customHeight="1">
      <c r="AO90617" s="108"/>
      <c r="AR90617" s="108"/>
    </row>
    <row r="90618" spans="41:44" ht="15" customHeight="1">
      <c r="AO90618" s="108"/>
      <c r="AR90618" s="108"/>
    </row>
    <row r="90619" spans="41:44" ht="15" customHeight="1">
      <c r="AO90619" s="108"/>
      <c r="AR90619" s="108"/>
    </row>
    <row r="90620" spans="41:44" ht="15" customHeight="1">
      <c r="AO90620" s="108"/>
      <c r="AR90620" s="108"/>
    </row>
    <row r="90621" spans="41:44" ht="15" customHeight="1">
      <c r="AO90621" s="108"/>
      <c r="AR90621" s="108"/>
    </row>
    <row r="90622" spans="41:44" ht="15" customHeight="1">
      <c r="AO90622" s="109"/>
      <c r="AR90622" s="109"/>
    </row>
    <row r="90623" spans="41:44" ht="15" customHeight="1">
      <c r="AO90623" s="104"/>
      <c r="AR90623" s="104"/>
    </row>
    <row r="90624" spans="41:44" ht="15" customHeight="1">
      <c r="AO90624" s="106"/>
      <c r="AR90624" s="106"/>
    </row>
    <row r="90625" spans="41:44" ht="15" customHeight="1">
      <c r="AO90625" s="106"/>
      <c r="AR90625" s="106"/>
    </row>
    <row r="90626" spans="41:44" ht="15" customHeight="1">
      <c r="AO90626" s="106"/>
      <c r="AR90626" s="106"/>
    </row>
    <row r="90627" spans="41:44" ht="15" customHeight="1">
      <c r="AO90627" s="106"/>
      <c r="AR90627" s="106"/>
    </row>
    <row r="90628" spans="41:44" ht="15" customHeight="1">
      <c r="AO90628" s="106"/>
      <c r="AR90628" s="106"/>
    </row>
    <row r="90629" spans="41:44" ht="15" customHeight="1">
      <c r="AO90629" s="106"/>
      <c r="AR90629" s="106"/>
    </row>
    <row r="90630" spans="41:44" ht="15" customHeight="1">
      <c r="AO90630" s="106"/>
      <c r="AR90630" s="106"/>
    </row>
    <row r="90631" spans="41:44" ht="15" customHeight="1">
      <c r="AO90631" s="108"/>
      <c r="AR90631" s="108"/>
    </row>
    <row r="90632" spans="41:44" ht="15" customHeight="1">
      <c r="AO90632" s="108"/>
      <c r="AR90632" s="108"/>
    </row>
    <row r="90633" spans="41:44" ht="15" customHeight="1">
      <c r="AO90633" s="108"/>
      <c r="AR90633" s="108"/>
    </row>
    <row r="90634" spans="41:44" ht="15" customHeight="1">
      <c r="AO90634" s="108"/>
      <c r="AR90634" s="108"/>
    </row>
    <row r="90635" spans="41:44" ht="15" customHeight="1">
      <c r="AO90635" s="108"/>
      <c r="AR90635" s="108"/>
    </row>
    <row r="90636" spans="41:44" ht="15" customHeight="1">
      <c r="AO90636" s="109"/>
      <c r="AR90636" s="109"/>
    </row>
    <row r="90637" spans="41:44" ht="15" customHeight="1">
      <c r="AO90637" s="104"/>
      <c r="AR90637" s="104"/>
    </row>
    <row r="90638" spans="41:44" ht="15" customHeight="1">
      <c r="AO90638" s="106"/>
      <c r="AR90638" s="106"/>
    </row>
    <row r="90639" spans="41:44" ht="15" customHeight="1">
      <c r="AO90639" s="106"/>
      <c r="AR90639" s="106"/>
    </row>
    <row r="90640" spans="41:44" ht="15" customHeight="1">
      <c r="AO90640" s="106"/>
      <c r="AR90640" s="106"/>
    </row>
    <row r="90641" spans="41:44" ht="15" customHeight="1">
      <c r="AO90641" s="106"/>
      <c r="AR90641" s="106"/>
    </row>
    <row r="90642" spans="41:44" ht="15" customHeight="1">
      <c r="AO90642" s="106"/>
      <c r="AR90642" s="106"/>
    </row>
    <row r="90643" spans="41:44" ht="15" customHeight="1">
      <c r="AO90643" s="106"/>
      <c r="AR90643" s="106"/>
    </row>
    <row r="90644" spans="41:44" ht="15" customHeight="1">
      <c r="AO90644" s="106"/>
      <c r="AR90644" s="106"/>
    </row>
    <row r="90645" spans="41:44" ht="15" customHeight="1">
      <c r="AO90645" s="108"/>
      <c r="AR90645" s="108"/>
    </row>
    <row r="90646" spans="41:44" ht="15" customHeight="1">
      <c r="AO90646" s="108"/>
      <c r="AR90646" s="108"/>
    </row>
    <row r="90647" spans="41:44" ht="15" customHeight="1">
      <c r="AO90647" s="108"/>
      <c r="AR90647" s="108"/>
    </row>
    <row r="90648" spans="41:44" ht="15" customHeight="1">
      <c r="AO90648" s="108"/>
      <c r="AR90648" s="108"/>
    </row>
    <row r="90649" spans="41:44" ht="15" customHeight="1">
      <c r="AO90649" s="108"/>
      <c r="AR90649" s="108"/>
    </row>
    <row r="90650" spans="41:44" ht="15" customHeight="1">
      <c r="AO90650" s="109"/>
      <c r="AR90650" s="109"/>
    </row>
    <row r="90651" spans="41:44" ht="15" customHeight="1">
      <c r="AO90651" s="104"/>
      <c r="AR90651" s="104"/>
    </row>
    <row r="90652" spans="41:44" ht="15" customHeight="1">
      <c r="AO90652" s="106"/>
      <c r="AR90652" s="106"/>
    </row>
    <row r="90653" spans="41:44" ht="15" customHeight="1">
      <c r="AO90653" s="106"/>
      <c r="AR90653" s="106"/>
    </row>
    <row r="90654" spans="41:44" ht="15" customHeight="1">
      <c r="AO90654" s="106"/>
      <c r="AR90654" s="106"/>
    </row>
    <row r="90655" spans="41:44" ht="15" customHeight="1">
      <c r="AO90655" s="106"/>
      <c r="AR90655" s="106"/>
    </row>
    <row r="90656" spans="41:44" ht="15" customHeight="1">
      <c r="AO90656" s="106"/>
      <c r="AR90656" s="106"/>
    </row>
    <row r="90657" spans="41:44" ht="15" customHeight="1">
      <c r="AO90657" s="106"/>
      <c r="AR90657" s="106"/>
    </row>
    <row r="90658" spans="41:44" ht="15" customHeight="1">
      <c r="AO90658" s="106"/>
      <c r="AR90658" s="106"/>
    </row>
    <row r="90659" spans="41:44" ht="15" customHeight="1">
      <c r="AO90659" s="108"/>
      <c r="AR90659" s="108"/>
    </row>
    <row r="90660" spans="41:44" ht="15" customHeight="1">
      <c r="AO90660" s="108"/>
      <c r="AR90660" s="108"/>
    </row>
    <row r="90661" spans="41:44" ht="15" customHeight="1">
      <c r="AO90661" s="108"/>
      <c r="AR90661" s="108"/>
    </row>
    <row r="90662" spans="41:44" ht="15" customHeight="1">
      <c r="AO90662" s="108"/>
      <c r="AR90662" s="108"/>
    </row>
    <row r="90663" spans="41:44" ht="15" customHeight="1">
      <c r="AO90663" s="108"/>
      <c r="AR90663" s="108"/>
    </row>
    <row r="90664" spans="41:44" ht="15" customHeight="1">
      <c r="AO90664" s="109"/>
      <c r="AR90664" s="109"/>
    </row>
    <row r="90665" spans="41:44" ht="15" customHeight="1">
      <c r="AO90665" s="104"/>
      <c r="AR90665" s="104"/>
    </row>
    <row r="90666" spans="41:44" ht="15" customHeight="1">
      <c r="AO90666" s="106"/>
      <c r="AR90666" s="106"/>
    </row>
    <row r="90667" spans="41:44" ht="15" customHeight="1">
      <c r="AO90667" s="106"/>
      <c r="AR90667" s="106"/>
    </row>
    <row r="90668" spans="41:44" ht="15" customHeight="1">
      <c r="AO90668" s="106"/>
      <c r="AR90668" s="106"/>
    </row>
    <row r="90669" spans="41:44" ht="15" customHeight="1">
      <c r="AO90669" s="106"/>
      <c r="AR90669" s="106"/>
    </row>
    <row r="90670" spans="41:44" ht="15" customHeight="1">
      <c r="AO90670" s="106"/>
      <c r="AR90670" s="106"/>
    </row>
    <row r="90671" spans="41:44" ht="15" customHeight="1">
      <c r="AO90671" s="106"/>
      <c r="AR90671" s="106"/>
    </row>
    <row r="90672" spans="41:44" ht="15" customHeight="1">
      <c r="AO90672" s="106"/>
      <c r="AR90672" s="106"/>
    </row>
    <row r="90673" spans="41:44" ht="15" customHeight="1">
      <c r="AO90673" s="108"/>
      <c r="AR90673" s="108"/>
    </row>
    <row r="90674" spans="41:44" ht="15" customHeight="1">
      <c r="AO90674" s="108"/>
      <c r="AR90674" s="108"/>
    </row>
    <row r="90675" spans="41:44" ht="15" customHeight="1">
      <c r="AO90675" s="108"/>
      <c r="AR90675" s="108"/>
    </row>
    <row r="90676" spans="41:44" ht="15" customHeight="1">
      <c r="AO90676" s="108"/>
      <c r="AR90676" s="108"/>
    </row>
    <row r="90677" spans="41:44" ht="15" customHeight="1">
      <c r="AO90677" s="108"/>
      <c r="AR90677" s="108"/>
    </row>
    <row r="90678" spans="41:44" ht="15" customHeight="1">
      <c r="AO90678" s="109"/>
      <c r="AR90678" s="109"/>
    </row>
    <row r="90679" spans="41:44" ht="15" customHeight="1">
      <c r="AO90679" s="104"/>
      <c r="AR90679" s="104"/>
    </row>
    <row r="90680" spans="41:44" ht="15" customHeight="1">
      <c r="AO90680" s="106"/>
      <c r="AR90680" s="106"/>
    </row>
    <row r="90681" spans="41:44" ht="15" customHeight="1">
      <c r="AO90681" s="106"/>
      <c r="AR90681" s="106"/>
    </row>
    <row r="90682" spans="41:44" ht="15" customHeight="1">
      <c r="AO90682" s="106"/>
      <c r="AR90682" s="106"/>
    </row>
    <row r="90683" spans="41:44" ht="15" customHeight="1">
      <c r="AO90683" s="106"/>
      <c r="AR90683" s="106"/>
    </row>
    <row r="90684" spans="41:44" ht="15" customHeight="1">
      <c r="AO90684" s="106"/>
      <c r="AR90684" s="106"/>
    </row>
    <row r="90685" spans="41:44" ht="15" customHeight="1">
      <c r="AO90685" s="106"/>
      <c r="AR90685" s="106"/>
    </row>
    <row r="90686" spans="41:44" ht="15" customHeight="1">
      <c r="AO90686" s="106"/>
      <c r="AR90686" s="106"/>
    </row>
    <row r="90687" spans="41:44" ht="15" customHeight="1">
      <c r="AO90687" s="108"/>
      <c r="AR90687" s="108"/>
    </row>
    <row r="90688" spans="41:44" ht="15" customHeight="1">
      <c r="AO90688" s="108"/>
      <c r="AR90688" s="108"/>
    </row>
    <row r="90689" spans="41:44" ht="15" customHeight="1">
      <c r="AO90689" s="108"/>
      <c r="AR90689" s="108"/>
    </row>
    <row r="90690" spans="41:44" ht="15" customHeight="1">
      <c r="AO90690" s="108"/>
      <c r="AR90690" s="108"/>
    </row>
    <row r="90691" spans="41:44" ht="15" customHeight="1">
      <c r="AO90691" s="108"/>
      <c r="AR90691" s="108"/>
    </row>
    <row r="90692" spans="41:44" ht="15" customHeight="1">
      <c r="AO90692" s="109"/>
      <c r="AR90692" s="109"/>
    </row>
    <row r="90693" spans="41:44" ht="15" customHeight="1">
      <c r="AO90693" s="104"/>
      <c r="AR90693" s="104"/>
    </row>
    <row r="90694" spans="41:44" ht="15" customHeight="1">
      <c r="AO90694" s="106"/>
      <c r="AR90694" s="106"/>
    </row>
    <row r="90695" spans="41:44" ht="15" customHeight="1">
      <c r="AO90695" s="106"/>
      <c r="AR90695" s="106"/>
    </row>
    <row r="90696" spans="41:44" ht="15" customHeight="1">
      <c r="AO90696" s="106"/>
      <c r="AR90696" s="106"/>
    </row>
    <row r="90697" spans="41:44" ht="15" customHeight="1">
      <c r="AO90697" s="106"/>
      <c r="AR90697" s="106"/>
    </row>
    <row r="90698" spans="41:44" ht="15" customHeight="1">
      <c r="AO90698" s="106"/>
      <c r="AR90698" s="106"/>
    </row>
    <row r="90699" spans="41:44" ht="15" customHeight="1">
      <c r="AO90699" s="106"/>
      <c r="AR90699" s="106"/>
    </row>
    <row r="90700" spans="41:44" ht="15" customHeight="1">
      <c r="AO90700" s="106"/>
      <c r="AR90700" s="106"/>
    </row>
    <row r="90701" spans="41:44" ht="15" customHeight="1">
      <c r="AO90701" s="108"/>
      <c r="AR90701" s="108"/>
    </row>
    <row r="90702" spans="41:44" ht="15" customHeight="1">
      <c r="AO90702" s="108"/>
      <c r="AR90702" s="108"/>
    </row>
    <row r="90703" spans="41:44" ht="15" customHeight="1">
      <c r="AO90703" s="108"/>
      <c r="AR90703" s="108"/>
    </row>
    <row r="90704" spans="41:44" ht="15" customHeight="1">
      <c r="AO90704" s="108"/>
      <c r="AR90704" s="108"/>
    </row>
    <row r="90705" spans="41:44" ht="15" customHeight="1">
      <c r="AO90705" s="108"/>
      <c r="AR90705" s="108"/>
    </row>
    <row r="90706" spans="41:44" ht="15" customHeight="1">
      <c r="AO90706" s="109"/>
      <c r="AR90706" s="109"/>
    </row>
    <row r="90707" spans="41:44" ht="15" customHeight="1">
      <c r="AO90707" s="104"/>
      <c r="AR90707" s="104"/>
    </row>
    <row r="90708" spans="41:44" ht="15" customHeight="1">
      <c r="AO90708" s="106"/>
      <c r="AR90708" s="106"/>
    </row>
    <row r="90709" spans="41:44" ht="15" customHeight="1">
      <c r="AO90709" s="106"/>
      <c r="AR90709" s="106"/>
    </row>
    <row r="90710" spans="41:44" ht="15" customHeight="1">
      <c r="AO90710" s="106"/>
      <c r="AR90710" s="106"/>
    </row>
    <row r="90711" spans="41:44" ht="15" customHeight="1">
      <c r="AO90711" s="106"/>
      <c r="AR90711" s="106"/>
    </row>
    <row r="90712" spans="41:44" ht="15" customHeight="1">
      <c r="AO90712" s="106"/>
      <c r="AR90712" s="106"/>
    </row>
    <row r="90713" spans="41:44" ht="15" customHeight="1">
      <c r="AO90713" s="106"/>
      <c r="AR90713" s="106"/>
    </row>
    <row r="90714" spans="41:44" ht="15" customHeight="1">
      <c r="AO90714" s="106"/>
      <c r="AR90714" s="106"/>
    </row>
    <row r="90715" spans="41:44" ht="15" customHeight="1">
      <c r="AO90715" s="108"/>
      <c r="AR90715" s="108"/>
    </row>
    <row r="90716" spans="41:44" ht="15" customHeight="1">
      <c r="AO90716" s="108"/>
      <c r="AR90716" s="108"/>
    </row>
    <row r="90717" spans="41:44" ht="15" customHeight="1">
      <c r="AO90717" s="108"/>
      <c r="AR90717" s="108"/>
    </row>
    <row r="90718" spans="41:44" ht="15" customHeight="1">
      <c r="AO90718" s="108"/>
      <c r="AR90718" s="108"/>
    </row>
    <row r="90719" spans="41:44" ht="15" customHeight="1">
      <c r="AO90719" s="108"/>
      <c r="AR90719" s="108"/>
    </row>
    <row r="90720" spans="41:44" ht="15" customHeight="1">
      <c r="AO90720" s="109"/>
      <c r="AR90720" s="109"/>
    </row>
    <row r="90721" spans="41:44" ht="15" customHeight="1">
      <c r="AO90721" s="104"/>
      <c r="AR90721" s="104"/>
    </row>
    <row r="90722" spans="41:44" ht="15" customHeight="1">
      <c r="AO90722" s="106"/>
      <c r="AR90722" s="106"/>
    </row>
    <row r="90723" spans="41:44" ht="15" customHeight="1">
      <c r="AO90723" s="106"/>
      <c r="AR90723" s="106"/>
    </row>
    <row r="90724" spans="41:44" ht="15" customHeight="1">
      <c r="AO90724" s="106"/>
      <c r="AR90724" s="106"/>
    </row>
    <row r="90725" spans="41:44" ht="15" customHeight="1">
      <c r="AO90725" s="106"/>
      <c r="AR90725" s="106"/>
    </row>
    <row r="90726" spans="41:44" ht="15" customHeight="1">
      <c r="AO90726" s="106"/>
      <c r="AR90726" s="106"/>
    </row>
    <row r="90727" spans="41:44" ht="15" customHeight="1">
      <c r="AO90727" s="106"/>
      <c r="AR90727" s="106"/>
    </row>
    <row r="90728" spans="41:44" ht="15" customHeight="1">
      <c r="AO90728" s="106"/>
      <c r="AR90728" s="106"/>
    </row>
    <row r="90729" spans="41:44" ht="15" customHeight="1">
      <c r="AO90729" s="108"/>
      <c r="AR90729" s="108"/>
    </row>
    <row r="90730" spans="41:44" ht="15" customHeight="1">
      <c r="AO90730" s="108"/>
      <c r="AR90730" s="108"/>
    </row>
    <row r="90731" spans="41:44" ht="15" customHeight="1">
      <c r="AO90731" s="108"/>
      <c r="AR90731" s="108"/>
    </row>
    <row r="90732" spans="41:44" ht="15" customHeight="1">
      <c r="AO90732" s="108"/>
      <c r="AR90732" s="108"/>
    </row>
    <row r="90733" spans="41:44" ht="15" customHeight="1">
      <c r="AO90733" s="108"/>
      <c r="AR90733" s="108"/>
    </row>
    <row r="90734" spans="41:44" ht="15" customHeight="1">
      <c r="AO90734" s="109"/>
      <c r="AR90734" s="109"/>
    </row>
    <row r="90735" spans="41:44" ht="15" customHeight="1">
      <c r="AO90735" s="104"/>
      <c r="AR90735" s="104"/>
    </row>
    <row r="90736" spans="41:44" ht="15" customHeight="1">
      <c r="AO90736" s="106"/>
      <c r="AR90736" s="106"/>
    </row>
    <row r="90737" spans="41:44" ht="15" customHeight="1">
      <c r="AO90737" s="106"/>
      <c r="AR90737" s="106"/>
    </row>
    <row r="90738" spans="41:44" ht="15" customHeight="1">
      <c r="AO90738" s="106"/>
      <c r="AR90738" s="106"/>
    </row>
    <row r="90739" spans="41:44" ht="15" customHeight="1">
      <c r="AO90739" s="106"/>
      <c r="AR90739" s="106"/>
    </row>
    <row r="90740" spans="41:44" ht="15" customHeight="1">
      <c r="AO90740" s="106"/>
      <c r="AR90740" s="106"/>
    </row>
    <row r="90741" spans="41:44" ht="15" customHeight="1">
      <c r="AO90741" s="106"/>
      <c r="AR90741" s="106"/>
    </row>
    <row r="90742" spans="41:44" ht="15" customHeight="1">
      <c r="AO90742" s="106"/>
      <c r="AR90742" s="106"/>
    </row>
    <row r="90743" spans="41:44" ht="15" customHeight="1">
      <c r="AO90743" s="108"/>
      <c r="AR90743" s="108"/>
    </row>
    <row r="90744" spans="41:44" ht="15" customHeight="1">
      <c r="AO90744" s="108"/>
      <c r="AR90744" s="108"/>
    </row>
    <row r="90745" spans="41:44" ht="15" customHeight="1">
      <c r="AO90745" s="108"/>
      <c r="AR90745" s="108"/>
    </row>
    <row r="90746" spans="41:44" ht="15" customHeight="1">
      <c r="AO90746" s="108"/>
      <c r="AR90746" s="108"/>
    </row>
    <row r="90747" spans="41:44" ht="15" customHeight="1">
      <c r="AO90747" s="108"/>
      <c r="AR90747" s="108"/>
    </row>
    <row r="90748" spans="41:44" ht="15" customHeight="1">
      <c r="AO90748" s="109"/>
      <c r="AR90748" s="109"/>
    </row>
    <row r="90749" spans="41:44" ht="15" customHeight="1">
      <c r="AO90749" s="104"/>
      <c r="AR90749" s="104"/>
    </row>
    <row r="90750" spans="41:44" ht="15" customHeight="1">
      <c r="AO90750" s="106"/>
      <c r="AR90750" s="106"/>
    </row>
    <row r="90751" spans="41:44" ht="15" customHeight="1">
      <c r="AO90751" s="106"/>
      <c r="AR90751" s="106"/>
    </row>
    <row r="90752" spans="41:44" ht="15" customHeight="1">
      <c r="AO90752" s="106"/>
      <c r="AR90752" s="106"/>
    </row>
    <row r="90753" spans="41:44" ht="15" customHeight="1">
      <c r="AO90753" s="106"/>
      <c r="AR90753" s="106"/>
    </row>
    <row r="90754" spans="41:44" ht="15" customHeight="1">
      <c r="AO90754" s="106"/>
      <c r="AR90754" s="106"/>
    </row>
    <row r="90755" spans="41:44" ht="15" customHeight="1">
      <c r="AO90755" s="106"/>
      <c r="AR90755" s="106"/>
    </row>
    <row r="90756" spans="41:44" ht="15" customHeight="1">
      <c r="AO90756" s="106"/>
      <c r="AR90756" s="106"/>
    </row>
    <row r="90757" spans="41:44" ht="15" customHeight="1">
      <c r="AO90757" s="108"/>
      <c r="AR90757" s="108"/>
    </row>
    <row r="90758" spans="41:44" ht="15" customHeight="1">
      <c r="AO90758" s="108"/>
      <c r="AR90758" s="108"/>
    </row>
    <row r="90759" spans="41:44" ht="15" customHeight="1">
      <c r="AO90759" s="108"/>
      <c r="AR90759" s="108"/>
    </row>
    <row r="90760" spans="41:44" ht="15" customHeight="1">
      <c r="AO90760" s="108"/>
      <c r="AR90760" s="108"/>
    </row>
    <row r="90761" spans="41:44" ht="15" customHeight="1">
      <c r="AO90761" s="108"/>
      <c r="AR90761" s="108"/>
    </row>
    <row r="90762" spans="41:44" ht="15" customHeight="1">
      <c r="AO90762" s="109"/>
      <c r="AR90762" s="109"/>
    </row>
    <row r="90763" spans="41:44" ht="15" customHeight="1">
      <c r="AO90763" s="104"/>
      <c r="AR90763" s="104"/>
    </row>
    <row r="90764" spans="41:44" ht="15" customHeight="1">
      <c r="AO90764" s="106"/>
      <c r="AR90764" s="106"/>
    </row>
    <row r="90765" spans="41:44" ht="15" customHeight="1">
      <c r="AO90765" s="106"/>
      <c r="AR90765" s="106"/>
    </row>
    <row r="90766" spans="41:44" ht="15" customHeight="1">
      <c r="AO90766" s="106"/>
      <c r="AR90766" s="106"/>
    </row>
    <row r="90767" spans="41:44" ht="15" customHeight="1">
      <c r="AO90767" s="106"/>
      <c r="AR90767" s="106"/>
    </row>
    <row r="90768" spans="41:44" ht="15" customHeight="1">
      <c r="AO90768" s="106"/>
      <c r="AR90768" s="106"/>
    </row>
    <row r="90769" spans="41:44" ht="15" customHeight="1">
      <c r="AO90769" s="106"/>
      <c r="AR90769" s="106"/>
    </row>
    <row r="90770" spans="41:44" ht="15" customHeight="1">
      <c r="AO90770" s="106"/>
      <c r="AR90770" s="106"/>
    </row>
    <row r="90771" spans="41:44" ht="15" customHeight="1">
      <c r="AO90771" s="108"/>
      <c r="AR90771" s="108"/>
    </row>
    <row r="90772" spans="41:44" ht="15" customHeight="1">
      <c r="AO90772" s="108"/>
      <c r="AR90772" s="108"/>
    </row>
    <row r="90773" spans="41:44" ht="15" customHeight="1">
      <c r="AO90773" s="108"/>
      <c r="AR90773" s="108"/>
    </row>
    <row r="90774" spans="41:44" ht="15" customHeight="1">
      <c r="AO90774" s="108"/>
      <c r="AR90774" s="108"/>
    </row>
    <row r="90775" spans="41:44" ht="15" customHeight="1">
      <c r="AO90775" s="108"/>
      <c r="AR90775" s="108"/>
    </row>
    <row r="90776" spans="41:44" ht="15" customHeight="1">
      <c r="AO90776" s="109"/>
      <c r="AR90776" s="109"/>
    </row>
    <row r="90777" spans="41:44" ht="15" customHeight="1">
      <c r="AO90777" s="104"/>
      <c r="AR90777" s="104"/>
    </row>
    <row r="90778" spans="41:44" ht="15" customHeight="1">
      <c r="AO90778" s="106"/>
      <c r="AR90778" s="106"/>
    </row>
    <row r="90779" spans="41:44" ht="15" customHeight="1">
      <c r="AO90779" s="106"/>
      <c r="AR90779" s="106"/>
    </row>
    <row r="90780" spans="41:44" ht="15" customHeight="1">
      <c r="AO90780" s="106"/>
      <c r="AR90780" s="106"/>
    </row>
    <row r="90781" spans="41:44" ht="15" customHeight="1">
      <c r="AO90781" s="106"/>
      <c r="AR90781" s="106"/>
    </row>
    <row r="90782" spans="41:44" ht="15" customHeight="1">
      <c r="AO90782" s="106"/>
      <c r="AR90782" s="106"/>
    </row>
    <row r="90783" spans="41:44" ht="15" customHeight="1">
      <c r="AO90783" s="106"/>
      <c r="AR90783" s="106"/>
    </row>
    <row r="90784" spans="41:44" ht="15" customHeight="1">
      <c r="AO90784" s="106"/>
      <c r="AR90784" s="106"/>
    </row>
    <row r="90785" spans="41:44" ht="15" customHeight="1">
      <c r="AO90785" s="108"/>
      <c r="AR90785" s="108"/>
    </row>
    <row r="90786" spans="41:44" ht="15" customHeight="1">
      <c r="AO90786" s="108"/>
      <c r="AR90786" s="108"/>
    </row>
    <row r="90787" spans="41:44" ht="15" customHeight="1">
      <c r="AO90787" s="108"/>
      <c r="AR90787" s="108"/>
    </row>
    <row r="90788" spans="41:44" ht="15" customHeight="1">
      <c r="AO90788" s="108"/>
      <c r="AR90788" s="108"/>
    </row>
    <row r="90789" spans="41:44" ht="15" customHeight="1">
      <c r="AO90789" s="108"/>
      <c r="AR90789" s="108"/>
    </row>
    <row r="90790" spans="41:44" ht="15" customHeight="1">
      <c r="AO90790" s="109"/>
      <c r="AR90790" s="109"/>
    </row>
    <row r="90791" spans="41:44" ht="15" customHeight="1">
      <c r="AO90791" s="104"/>
      <c r="AR90791" s="104"/>
    </row>
    <row r="90792" spans="41:44" ht="15" customHeight="1">
      <c r="AO90792" s="106"/>
      <c r="AR90792" s="106"/>
    </row>
    <row r="90793" spans="41:44" ht="15" customHeight="1">
      <c r="AO90793" s="106"/>
      <c r="AR90793" s="106"/>
    </row>
    <row r="90794" spans="41:44" ht="15" customHeight="1">
      <c r="AO90794" s="106"/>
      <c r="AR90794" s="106"/>
    </row>
    <row r="90795" spans="41:44" ht="15" customHeight="1">
      <c r="AO90795" s="106"/>
      <c r="AR90795" s="106"/>
    </row>
    <row r="90796" spans="41:44" ht="15" customHeight="1">
      <c r="AO90796" s="106"/>
      <c r="AR90796" s="106"/>
    </row>
    <row r="90797" spans="41:44" ht="15" customHeight="1">
      <c r="AO90797" s="106"/>
      <c r="AR90797" s="106"/>
    </row>
    <row r="90798" spans="41:44" ht="15" customHeight="1">
      <c r="AO90798" s="106"/>
      <c r="AR90798" s="106"/>
    </row>
    <row r="90799" spans="41:44" ht="15" customHeight="1">
      <c r="AO90799" s="108"/>
      <c r="AR90799" s="108"/>
    </row>
    <row r="90800" spans="41:44" ht="15" customHeight="1">
      <c r="AO90800" s="108"/>
      <c r="AR90800" s="108"/>
    </row>
    <row r="90801" spans="41:44" ht="15" customHeight="1">
      <c r="AO90801" s="108"/>
      <c r="AR90801" s="108"/>
    </row>
    <row r="90802" spans="41:44" ht="15" customHeight="1">
      <c r="AO90802" s="108"/>
      <c r="AR90802" s="108"/>
    </row>
    <row r="90803" spans="41:44" ht="15" customHeight="1">
      <c r="AO90803" s="108"/>
      <c r="AR90803" s="108"/>
    </row>
    <row r="90804" spans="41:44" ht="15" customHeight="1">
      <c r="AO90804" s="109"/>
      <c r="AR90804" s="109"/>
    </row>
    <row r="90805" spans="41:44" ht="15" customHeight="1">
      <c r="AO90805" s="104"/>
      <c r="AR90805" s="104"/>
    </row>
    <row r="90806" spans="41:44" ht="15" customHeight="1">
      <c r="AO90806" s="106"/>
      <c r="AR90806" s="106"/>
    </row>
    <row r="90807" spans="41:44" ht="15" customHeight="1">
      <c r="AO90807" s="106"/>
      <c r="AR90807" s="106"/>
    </row>
    <row r="90808" spans="41:44" ht="15" customHeight="1">
      <c r="AO90808" s="106"/>
      <c r="AR90808" s="106"/>
    </row>
    <row r="90809" spans="41:44" ht="15" customHeight="1">
      <c r="AO90809" s="106"/>
      <c r="AR90809" s="106"/>
    </row>
    <row r="90810" spans="41:44" ht="15" customHeight="1">
      <c r="AO90810" s="106"/>
      <c r="AR90810" s="106"/>
    </row>
    <row r="90811" spans="41:44" ht="15" customHeight="1">
      <c r="AO90811" s="106"/>
      <c r="AR90811" s="106"/>
    </row>
    <row r="90812" spans="41:44" ht="15" customHeight="1">
      <c r="AO90812" s="106"/>
      <c r="AR90812" s="106"/>
    </row>
    <row r="90813" spans="41:44" ht="15" customHeight="1">
      <c r="AO90813" s="108"/>
      <c r="AR90813" s="108"/>
    </row>
    <row r="90814" spans="41:44" ht="15" customHeight="1">
      <c r="AO90814" s="108"/>
      <c r="AR90814" s="108"/>
    </row>
    <row r="90815" spans="41:44" ht="15" customHeight="1">
      <c r="AO90815" s="108"/>
      <c r="AR90815" s="108"/>
    </row>
    <row r="90816" spans="41:44" ht="15" customHeight="1">
      <c r="AO90816" s="108"/>
      <c r="AR90816" s="108"/>
    </row>
    <row r="90817" spans="41:44" ht="15" customHeight="1">
      <c r="AO90817" s="108"/>
      <c r="AR90817" s="108"/>
    </row>
    <row r="90818" spans="41:44" ht="15" customHeight="1">
      <c r="AO90818" s="109"/>
      <c r="AR90818" s="109"/>
    </row>
    <row r="90819" spans="41:44" ht="15" customHeight="1">
      <c r="AO90819" s="104"/>
      <c r="AR90819" s="104"/>
    </row>
    <row r="90820" spans="41:44" ht="15" customHeight="1">
      <c r="AO90820" s="106"/>
      <c r="AR90820" s="106"/>
    </row>
    <row r="90821" spans="41:44" ht="15" customHeight="1">
      <c r="AO90821" s="106"/>
      <c r="AR90821" s="106"/>
    </row>
    <row r="90822" spans="41:44" ht="15" customHeight="1">
      <c r="AO90822" s="106"/>
      <c r="AR90822" s="106"/>
    </row>
    <row r="90823" spans="41:44" ht="15" customHeight="1">
      <c r="AO90823" s="106"/>
      <c r="AR90823" s="106"/>
    </row>
    <row r="90824" spans="41:44" ht="15" customHeight="1">
      <c r="AO90824" s="106"/>
      <c r="AR90824" s="106"/>
    </row>
    <row r="90825" spans="41:44" ht="15" customHeight="1">
      <c r="AO90825" s="106"/>
      <c r="AR90825" s="106"/>
    </row>
    <row r="90826" spans="41:44" ht="15" customHeight="1">
      <c r="AO90826" s="106"/>
      <c r="AR90826" s="106"/>
    </row>
    <row r="90827" spans="41:44" ht="15" customHeight="1">
      <c r="AO90827" s="108"/>
      <c r="AR90827" s="108"/>
    </row>
    <row r="90828" spans="41:44" ht="15" customHeight="1">
      <c r="AO90828" s="108"/>
      <c r="AR90828" s="108"/>
    </row>
    <row r="90829" spans="41:44" ht="15" customHeight="1">
      <c r="AO90829" s="108"/>
      <c r="AR90829" s="108"/>
    </row>
    <row r="90830" spans="41:44" ht="15" customHeight="1">
      <c r="AO90830" s="108"/>
      <c r="AR90830" s="108"/>
    </row>
    <row r="90831" spans="41:44" ht="15" customHeight="1">
      <c r="AO90831" s="108"/>
      <c r="AR90831" s="108"/>
    </row>
    <row r="90832" spans="41:44" ht="15" customHeight="1">
      <c r="AO90832" s="109"/>
      <c r="AR90832" s="109"/>
    </row>
    <row r="90833" spans="41:44" ht="15" customHeight="1">
      <c r="AO90833" s="104"/>
      <c r="AR90833" s="104"/>
    </row>
    <row r="90834" spans="41:44" ht="15" customHeight="1">
      <c r="AO90834" s="106"/>
      <c r="AR90834" s="106"/>
    </row>
    <row r="90835" spans="41:44" ht="15" customHeight="1">
      <c r="AO90835" s="106"/>
      <c r="AR90835" s="106"/>
    </row>
    <row r="90836" spans="41:44" ht="15" customHeight="1">
      <c r="AO90836" s="106"/>
      <c r="AR90836" s="106"/>
    </row>
    <row r="90837" spans="41:44" ht="15" customHeight="1">
      <c r="AO90837" s="106"/>
      <c r="AR90837" s="106"/>
    </row>
    <row r="90838" spans="41:44" ht="15" customHeight="1">
      <c r="AO90838" s="106"/>
      <c r="AR90838" s="106"/>
    </row>
    <row r="90839" spans="41:44" ht="15" customHeight="1">
      <c r="AO90839" s="106"/>
      <c r="AR90839" s="106"/>
    </row>
    <row r="90840" spans="41:44" ht="15" customHeight="1">
      <c r="AO90840" s="106"/>
      <c r="AR90840" s="106"/>
    </row>
    <row r="90841" spans="41:44" ht="15" customHeight="1">
      <c r="AO90841" s="108"/>
      <c r="AR90841" s="108"/>
    </row>
    <row r="90842" spans="41:44" ht="15" customHeight="1">
      <c r="AO90842" s="108"/>
      <c r="AR90842" s="108"/>
    </row>
    <row r="90843" spans="41:44" ht="15" customHeight="1">
      <c r="AO90843" s="108"/>
      <c r="AR90843" s="108"/>
    </row>
    <row r="90844" spans="41:44" ht="15" customHeight="1">
      <c r="AO90844" s="108"/>
      <c r="AR90844" s="108"/>
    </row>
    <row r="90845" spans="41:44" ht="15" customHeight="1">
      <c r="AO90845" s="108"/>
      <c r="AR90845" s="108"/>
    </row>
    <row r="90846" spans="41:44" ht="15" customHeight="1">
      <c r="AO90846" s="109"/>
      <c r="AR90846" s="109"/>
    </row>
    <row r="90847" spans="41:44" ht="15" customHeight="1">
      <c r="AO90847" s="104"/>
      <c r="AR90847" s="104"/>
    </row>
    <row r="90848" spans="41:44" ht="15" customHeight="1">
      <c r="AO90848" s="106"/>
      <c r="AR90848" s="106"/>
    </row>
    <row r="90849" spans="41:44" ht="15" customHeight="1">
      <c r="AO90849" s="106"/>
      <c r="AR90849" s="106"/>
    </row>
    <row r="90850" spans="41:44" ht="15" customHeight="1">
      <c r="AO90850" s="106"/>
      <c r="AR90850" s="106"/>
    </row>
    <row r="90851" spans="41:44" ht="15" customHeight="1">
      <c r="AO90851" s="106"/>
      <c r="AR90851" s="106"/>
    </row>
    <row r="90852" spans="41:44" ht="15" customHeight="1">
      <c r="AO90852" s="106"/>
      <c r="AR90852" s="106"/>
    </row>
    <row r="90853" spans="41:44" ht="15" customHeight="1">
      <c r="AO90853" s="106"/>
      <c r="AR90853" s="106"/>
    </row>
    <row r="90854" spans="41:44" ht="15" customHeight="1">
      <c r="AO90854" s="106"/>
      <c r="AR90854" s="106"/>
    </row>
    <row r="90855" spans="41:44" ht="15" customHeight="1">
      <c r="AO90855" s="108"/>
      <c r="AR90855" s="108"/>
    </row>
    <row r="90856" spans="41:44" ht="15" customHeight="1">
      <c r="AO90856" s="108"/>
      <c r="AR90856" s="108"/>
    </row>
    <row r="90857" spans="41:44" ht="15" customHeight="1">
      <c r="AO90857" s="108"/>
      <c r="AR90857" s="108"/>
    </row>
    <row r="90858" spans="41:44" ht="15" customHeight="1">
      <c r="AO90858" s="108"/>
      <c r="AR90858" s="108"/>
    </row>
    <row r="90859" spans="41:44" ht="15" customHeight="1">
      <c r="AO90859" s="108"/>
      <c r="AR90859" s="108"/>
    </row>
    <row r="90860" spans="41:44" ht="15" customHeight="1">
      <c r="AO90860" s="109"/>
      <c r="AR90860" s="109"/>
    </row>
    <row r="90861" spans="41:44" ht="15" customHeight="1">
      <c r="AO90861" s="104"/>
      <c r="AR90861" s="104"/>
    </row>
    <row r="90862" spans="41:44" ht="15" customHeight="1">
      <c r="AO90862" s="106"/>
      <c r="AR90862" s="106"/>
    </row>
    <row r="90863" spans="41:44" ht="15" customHeight="1">
      <c r="AO90863" s="106"/>
      <c r="AR90863" s="106"/>
    </row>
    <row r="90864" spans="41:44" ht="15" customHeight="1">
      <c r="AO90864" s="106"/>
      <c r="AR90864" s="106"/>
    </row>
    <row r="90865" spans="41:44" ht="15" customHeight="1">
      <c r="AO90865" s="106"/>
      <c r="AR90865" s="106"/>
    </row>
    <row r="90866" spans="41:44" ht="15" customHeight="1">
      <c r="AO90866" s="106"/>
      <c r="AR90866" s="106"/>
    </row>
    <row r="90867" spans="41:44" ht="15" customHeight="1">
      <c r="AO90867" s="106"/>
      <c r="AR90867" s="106"/>
    </row>
    <row r="90868" spans="41:44" ht="15" customHeight="1">
      <c r="AO90868" s="106"/>
      <c r="AR90868" s="106"/>
    </row>
    <row r="90869" spans="41:44" ht="15" customHeight="1">
      <c r="AO90869" s="108"/>
      <c r="AR90869" s="108"/>
    </row>
    <row r="90870" spans="41:44" ht="15" customHeight="1">
      <c r="AO90870" s="108"/>
      <c r="AR90870" s="108"/>
    </row>
    <row r="90871" spans="41:44" ht="15" customHeight="1">
      <c r="AO90871" s="108"/>
      <c r="AR90871" s="108"/>
    </row>
    <row r="90872" spans="41:44" ht="15" customHeight="1">
      <c r="AO90872" s="108"/>
      <c r="AR90872" s="108"/>
    </row>
    <row r="90873" spans="41:44" ht="15" customHeight="1">
      <c r="AO90873" s="108"/>
      <c r="AR90873" s="108"/>
    </row>
    <row r="90874" spans="41:44" ht="15" customHeight="1">
      <c r="AO90874" s="109"/>
      <c r="AR90874" s="109"/>
    </row>
    <row r="90875" spans="41:44" ht="15" customHeight="1">
      <c r="AO90875" s="104"/>
      <c r="AR90875" s="104"/>
    </row>
    <row r="90876" spans="41:44" ht="15" customHeight="1">
      <c r="AO90876" s="106"/>
      <c r="AR90876" s="106"/>
    </row>
    <row r="90877" spans="41:44" ht="15" customHeight="1">
      <c r="AO90877" s="106"/>
      <c r="AR90877" s="106"/>
    </row>
    <row r="90878" spans="41:44" ht="15" customHeight="1">
      <c r="AO90878" s="106"/>
      <c r="AR90878" s="106"/>
    </row>
    <row r="90879" spans="41:44" ht="15" customHeight="1">
      <c r="AO90879" s="106"/>
      <c r="AR90879" s="106"/>
    </row>
    <row r="90880" spans="41:44" ht="15" customHeight="1">
      <c r="AO90880" s="106"/>
      <c r="AR90880" s="106"/>
    </row>
    <row r="90881" spans="41:44" ht="15" customHeight="1">
      <c r="AO90881" s="106"/>
      <c r="AR90881" s="106"/>
    </row>
    <row r="90882" spans="41:44" ht="15" customHeight="1">
      <c r="AO90882" s="106"/>
      <c r="AR90882" s="106"/>
    </row>
    <row r="90883" spans="41:44" ht="15" customHeight="1">
      <c r="AO90883" s="108"/>
      <c r="AR90883" s="108"/>
    </row>
    <row r="90884" spans="41:44" ht="15" customHeight="1">
      <c r="AO90884" s="108"/>
      <c r="AR90884" s="108"/>
    </row>
    <row r="90885" spans="41:44" ht="15" customHeight="1">
      <c r="AO90885" s="108"/>
      <c r="AR90885" s="108"/>
    </row>
    <row r="90886" spans="41:44" ht="15" customHeight="1">
      <c r="AO90886" s="108"/>
      <c r="AR90886" s="108"/>
    </row>
    <row r="90887" spans="41:44" ht="15" customHeight="1">
      <c r="AO90887" s="108"/>
      <c r="AR90887" s="108"/>
    </row>
    <row r="90888" spans="41:44" ht="15" customHeight="1">
      <c r="AO90888" s="109"/>
      <c r="AR90888" s="109"/>
    </row>
    <row r="90889" spans="41:44" ht="15" customHeight="1">
      <c r="AO90889" s="104"/>
      <c r="AR90889" s="104"/>
    </row>
    <row r="90890" spans="41:44" ht="15" customHeight="1">
      <c r="AO90890" s="106"/>
      <c r="AR90890" s="106"/>
    </row>
    <row r="90891" spans="41:44" ht="15" customHeight="1">
      <c r="AO90891" s="106"/>
      <c r="AR90891" s="106"/>
    </row>
    <row r="90892" spans="41:44" ht="15" customHeight="1">
      <c r="AO90892" s="106"/>
      <c r="AR90892" s="106"/>
    </row>
    <row r="90893" spans="41:44" ht="15" customHeight="1">
      <c r="AO90893" s="106"/>
      <c r="AR90893" s="106"/>
    </row>
    <row r="90894" spans="41:44" ht="15" customHeight="1">
      <c r="AO90894" s="106"/>
      <c r="AR90894" s="106"/>
    </row>
    <row r="90895" spans="41:44" ht="15" customHeight="1">
      <c r="AO90895" s="106"/>
      <c r="AR90895" s="106"/>
    </row>
    <row r="90896" spans="41:44" ht="15" customHeight="1">
      <c r="AO90896" s="106"/>
      <c r="AR90896" s="106"/>
    </row>
    <row r="90897" spans="41:44" ht="15" customHeight="1">
      <c r="AO90897" s="108"/>
      <c r="AR90897" s="108"/>
    </row>
    <row r="90898" spans="41:44" ht="15" customHeight="1">
      <c r="AO90898" s="108"/>
      <c r="AR90898" s="108"/>
    </row>
    <row r="90899" spans="41:44" ht="15" customHeight="1">
      <c r="AO90899" s="108"/>
      <c r="AR90899" s="108"/>
    </row>
    <row r="90900" spans="41:44" ht="15" customHeight="1">
      <c r="AO90900" s="108"/>
      <c r="AR90900" s="108"/>
    </row>
    <row r="90901" spans="41:44" ht="15" customHeight="1">
      <c r="AO90901" s="108"/>
      <c r="AR90901" s="108"/>
    </row>
    <row r="90902" spans="41:44" ht="15" customHeight="1">
      <c r="AO90902" s="109"/>
      <c r="AR90902" s="109"/>
    </row>
    <row r="90903" spans="41:44" ht="15" customHeight="1">
      <c r="AO90903" s="104"/>
      <c r="AR90903" s="104"/>
    </row>
    <row r="90904" spans="41:44" ht="15" customHeight="1">
      <c r="AO90904" s="106"/>
      <c r="AR90904" s="106"/>
    </row>
    <row r="90905" spans="41:44" ht="15" customHeight="1">
      <c r="AO90905" s="106"/>
      <c r="AR90905" s="106"/>
    </row>
    <row r="90906" spans="41:44" ht="15" customHeight="1">
      <c r="AO90906" s="106"/>
      <c r="AR90906" s="106"/>
    </row>
    <row r="90907" spans="41:44" ht="15" customHeight="1">
      <c r="AO90907" s="106"/>
      <c r="AR90907" s="106"/>
    </row>
    <row r="90908" spans="41:44" ht="15" customHeight="1">
      <c r="AO90908" s="106"/>
      <c r="AR90908" s="106"/>
    </row>
    <row r="90909" spans="41:44" ht="15" customHeight="1">
      <c r="AO90909" s="106"/>
      <c r="AR90909" s="106"/>
    </row>
    <row r="90910" spans="41:44" ht="15" customHeight="1">
      <c r="AO90910" s="106"/>
      <c r="AR90910" s="106"/>
    </row>
    <row r="90911" spans="41:44" ht="15" customHeight="1">
      <c r="AO90911" s="108"/>
      <c r="AR90911" s="108"/>
    </row>
    <row r="90912" spans="41:44" ht="15" customHeight="1">
      <c r="AO90912" s="108"/>
      <c r="AR90912" s="108"/>
    </row>
    <row r="90913" spans="41:44" ht="15" customHeight="1">
      <c r="AO90913" s="108"/>
      <c r="AR90913" s="108"/>
    </row>
    <row r="90914" spans="41:44" ht="15" customHeight="1">
      <c r="AO90914" s="108"/>
      <c r="AR90914" s="108"/>
    </row>
    <row r="90915" spans="41:44" ht="15" customHeight="1">
      <c r="AO90915" s="108"/>
      <c r="AR90915" s="108"/>
    </row>
    <row r="90916" spans="41:44" ht="15" customHeight="1">
      <c r="AO90916" s="109"/>
      <c r="AR90916" s="109"/>
    </row>
    <row r="90917" spans="41:44" ht="15" customHeight="1">
      <c r="AO90917" s="104"/>
      <c r="AR90917" s="104"/>
    </row>
    <row r="90918" spans="41:44" ht="15" customHeight="1">
      <c r="AO90918" s="106"/>
      <c r="AR90918" s="106"/>
    </row>
    <row r="90919" spans="41:44" ht="15" customHeight="1">
      <c r="AO90919" s="106"/>
      <c r="AR90919" s="106"/>
    </row>
    <row r="90920" spans="41:44" ht="15" customHeight="1">
      <c r="AO90920" s="106"/>
      <c r="AR90920" s="106"/>
    </row>
    <row r="90921" spans="41:44" ht="15" customHeight="1">
      <c r="AO90921" s="106"/>
      <c r="AR90921" s="106"/>
    </row>
    <row r="90922" spans="41:44" ht="15" customHeight="1">
      <c r="AO90922" s="106"/>
      <c r="AR90922" s="106"/>
    </row>
    <row r="90923" spans="41:44" ht="15" customHeight="1">
      <c r="AO90923" s="106"/>
      <c r="AR90923" s="106"/>
    </row>
    <row r="90924" spans="41:44" ht="15" customHeight="1">
      <c r="AO90924" s="106"/>
      <c r="AR90924" s="106"/>
    </row>
    <row r="90925" spans="41:44" ht="15" customHeight="1">
      <c r="AO90925" s="108"/>
      <c r="AR90925" s="108"/>
    </row>
    <row r="90926" spans="41:44" ht="15" customHeight="1">
      <c r="AO90926" s="108"/>
      <c r="AR90926" s="108"/>
    </row>
    <row r="90927" spans="41:44" ht="15" customHeight="1">
      <c r="AO90927" s="108"/>
      <c r="AR90927" s="108"/>
    </row>
    <row r="90928" spans="41:44" ht="15" customHeight="1">
      <c r="AO90928" s="108"/>
      <c r="AR90928" s="108"/>
    </row>
    <row r="90929" spans="41:44" ht="15" customHeight="1">
      <c r="AO90929" s="108"/>
      <c r="AR90929" s="108"/>
    </row>
    <row r="90930" spans="41:44" ht="15" customHeight="1">
      <c r="AO90930" s="109"/>
      <c r="AR90930" s="109"/>
    </row>
    <row r="90931" spans="41:44" ht="15" customHeight="1">
      <c r="AO90931" s="104"/>
      <c r="AR90931" s="104"/>
    </row>
    <row r="90932" spans="41:44" ht="15" customHeight="1">
      <c r="AO90932" s="106"/>
      <c r="AR90932" s="106"/>
    </row>
    <row r="90933" spans="41:44" ht="15" customHeight="1">
      <c r="AO90933" s="106"/>
      <c r="AR90933" s="106"/>
    </row>
    <row r="90934" spans="41:44" ht="15" customHeight="1">
      <c r="AO90934" s="106"/>
      <c r="AR90934" s="106"/>
    </row>
    <row r="90935" spans="41:44" ht="15" customHeight="1">
      <c r="AO90935" s="106"/>
      <c r="AR90935" s="106"/>
    </row>
    <row r="90936" spans="41:44" ht="15" customHeight="1">
      <c r="AO90936" s="106"/>
      <c r="AR90936" s="106"/>
    </row>
    <row r="90937" spans="41:44" ht="15" customHeight="1">
      <c r="AO90937" s="106"/>
      <c r="AR90937" s="106"/>
    </row>
    <row r="90938" spans="41:44" ht="15" customHeight="1">
      <c r="AO90938" s="106"/>
      <c r="AR90938" s="106"/>
    </row>
    <row r="90939" spans="41:44" ht="15" customHeight="1">
      <c r="AO90939" s="108"/>
      <c r="AR90939" s="108"/>
    </row>
    <row r="90940" spans="41:44" ht="15" customHeight="1">
      <c r="AO90940" s="108"/>
      <c r="AR90940" s="108"/>
    </row>
    <row r="90941" spans="41:44" ht="15" customHeight="1">
      <c r="AO90941" s="108"/>
      <c r="AR90941" s="108"/>
    </row>
    <row r="90942" spans="41:44" ht="15" customHeight="1">
      <c r="AO90942" s="108"/>
      <c r="AR90942" s="108"/>
    </row>
    <row r="90943" spans="41:44" ht="15" customHeight="1">
      <c r="AO90943" s="108"/>
      <c r="AR90943" s="108"/>
    </row>
    <row r="90944" spans="41:44" ht="15" customHeight="1">
      <c r="AO90944" s="109"/>
      <c r="AR90944" s="109"/>
    </row>
    <row r="90945" spans="41:44" ht="15" customHeight="1">
      <c r="AO90945" s="104"/>
      <c r="AR90945" s="104"/>
    </row>
    <row r="90946" spans="41:44" ht="15" customHeight="1">
      <c r="AO90946" s="106"/>
      <c r="AR90946" s="106"/>
    </row>
    <row r="90947" spans="41:44" ht="15" customHeight="1">
      <c r="AO90947" s="106"/>
      <c r="AR90947" s="106"/>
    </row>
    <row r="90948" spans="41:44" ht="15" customHeight="1">
      <c r="AO90948" s="106"/>
      <c r="AR90948" s="106"/>
    </row>
    <row r="90949" spans="41:44" ht="15" customHeight="1">
      <c r="AO90949" s="106"/>
      <c r="AR90949" s="106"/>
    </row>
    <row r="90950" spans="41:44" ht="15" customHeight="1">
      <c r="AO90950" s="106"/>
      <c r="AR90950" s="106"/>
    </row>
    <row r="90951" spans="41:44" ht="15" customHeight="1">
      <c r="AO90951" s="106"/>
      <c r="AR90951" s="106"/>
    </row>
    <row r="90952" spans="41:44" ht="15" customHeight="1">
      <c r="AO90952" s="106"/>
      <c r="AR90952" s="106"/>
    </row>
    <row r="90953" spans="41:44" ht="15" customHeight="1">
      <c r="AO90953" s="108"/>
      <c r="AR90953" s="108"/>
    </row>
    <row r="90954" spans="41:44" ht="15" customHeight="1">
      <c r="AO90954" s="108"/>
      <c r="AR90954" s="108"/>
    </row>
    <row r="90955" spans="41:44" ht="15" customHeight="1">
      <c r="AO90955" s="108"/>
      <c r="AR90955" s="108"/>
    </row>
    <row r="90956" spans="41:44" ht="15" customHeight="1">
      <c r="AO90956" s="108"/>
      <c r="AR90956" s="108"/>
    </row>
    <row r="90957" spans="41:44" ht="15" customHeight="1">
      <c r="AO90957" s="108"/>
      <c r="AR90957" s="108"/>
    </row>
    <row r="90958" spans="41:44" ht="15" customHeight="1">
      <c r="AO90958" s="109"/>
      <c r="AR90958" s="109"/>
    </row>
    <row r="90959" spans="41:44" ht="15" customHeight="1">
      <c r="AO90959" s="104"/>
      <c r="AR90959" s="104"/>
    </row>
    <row r="90960" spans="41:44" ht="15" customHeight="1">
      <c r="AO90960" s="106"/>
      <c r="AR90960" s="106"/>
    </row>
    <row r="90961" spans="41:44" ht="15" customHeight="1">
      <c r="AO90961" s="106"/>
      <c r="AR90961" s="106"/>
    </row>
    <row r="90962" spans="41:44" ht="15" customHeight="1">
      <c r="AO90962" s="106"/>
      <c r="AR90962" s="106"/>
    </row>
    <row r="90963" spans="41:44" ht="15" customHeight="1">
      <c r="AO90963" s="106"/>
      <c r="AR90963" s="106"/>
    </row>
    <row r="90964" spans="41:44" ht="15" customHeight="1">
      <c r="AO90964" s="106"/>
      <c r="AR90964" s="106"/>
    </row>
    <row r="90965" spans="41:44" ht="15" customHeight="1">
      <c r="AO90965" s="106"/>
      <c r="AR90965" s="106"/>
    </row>
    <row r="90966" spans="41:44" ht="15" customHeight="1">
      <c r="AO90966" s="106"/>
      <c r="AR90966" s="106"/>
    </row>
    <row r="90967" spans="41:44" ht="15" customHeight="1">
      <c r="AO90967" s="108"/>
      <c r="AR90967" s="108"/>
    </row>
    <row r="90968" spans="41:44" ht="15" customHeight="1">
      <c r="AO90968" s="108"/>
      <c r="AR90968" s="108"/>
    </row>
    <row r="90969" spans="41:44" ht="15" customHeight="1">
      <c r="AO90969" s="108"/>
      <c r="AR90969" s="108"/>
    </row>
    <row r="90970" spans="41:44" ht="15" customHeight="1">
      <c r="AO90970" s="108"/>
      <c r="AR90970" s="108"/>
    </row>
    <row r="90971" spans="41:44" ht="15" customHeight="1">
      <c r="AO90971" s="108"/>
      <c r="AR90971" s="108"/>
    </row>
    <row r="90972" spans="41:44" ht="15" customHeight="1">
      <c r="AO90972" s="109"/>
      <c r="AR90972" s="109"/>
    </row>
    <row r="90973" spans="41:44" ht="15" customHeight="1">
      <c r="AO90973" s="104"/>
      <c r="AR90973" s="104"/>
    </row>
    <row r="90974" spans="41:44" ht="15" customHeight="1">
      <c r="AO90974" s="106"/>
      <c r="AR90974" s="106"/>
    </row>
    <row r="90975" spans="41:44" ht="15" customHeight="1">
      <c r="AO90975" s="106"/>
      <c r="AR90975" s="106"/>
    </row>
    <row r="90976" spans="41:44" ht="15" customHeight="1">
      <c r="AO90976" s="106"/>
      <c r="AR90976" s="106"/>
    </row>
    <row r="90977" spans="41:44" ht="15" customHeight="1">
      <c r="AO90977" s="106"/>
      <c r="AR90977" s="106"/>
    </row>
    <row r="90978" spans="41:44" ht="15" customHeight="1">
      <c r="AO90978" s="106"/>
      <c r="AR90978" s="106"/>
    </row>
    <row r="90979" spans="41:44" ht="15" customHeight="1">
      <c r="AO90979" s="106"/>
      <c r="AR90979" s="106"/>
    </row>
    <row r="90980" spans="41:44" ht="15" customHeight="1">
      <c r="AO90980" s="106"/>
      <c r="AR90980" s="106"/>
    </row>
    <row r="90981" spans="41:44" ht="15" customHeight="1">
      <c r="AO90981" s="108"/>
      <c r="AR90981" s="108"/>
    </row>
    <row r="90982" spans="41:44" ht="15" customHeight="1">
      <c r="AO90982" s="108"/>
      <c r="AR90982" s="108"/>
    </row>
    <row r="90983" spans="41:44" ht="15" customHeight="1">
      <c r="AO90983" s="108"/>
      <c r="AR90983" s="108"/>
    </row>
    <row r="90984" spans="41:44" ht="15" customHeight="1">
      <c r="AO90984" s="108"/>
      <c r="AR90984" s="108"/>
    </row>
    <row r="90985" spans="41:44" ht="15" customHeight="1">
      <c r="AO90985" s="108"/>
      <c r="AR90985" s="108"/>
    </row>
    <row r="90986" spans="41:44" ht="15" customHeight="1">
      <c r="AO90986" s="109"/>
      <c r="AR90986" s="109"/>
    </row>
    <row r="90987" spans="41:44" ht="15" customHeight="1">
      <c r="AO90987" s="104"/>
      <c r="AR90987" s="104"/>
    </row>
    <row r="90988" spans="41:44" ht="15" customHeight="1">
      <c r="AO90988" s="106"/>
      <c r="AR90988" s="106"/>
    </row>
    <row r="90989" spans="41:44" ht="15" customHeight="1">
      <c r="AO90989" s="106"/>
      <c r="AR90989" s="106"/>
    </row>
    <row r="90990" spans="41:44" ht="15" customHeight="1">
      <c r="AO90990" s="106"/>
      <c r="AR90990" s="106"/>
    </row>
    <row r="90991" spans="41:44" ht="15" customHeight="1">
      <c r="AO90991" s="106"/>
      <c r="AR90991" s="106"/>
    </row>
    <row r="90992" spans="41:44" ht="15" customHeight="1">
      <c r="AO90992" s="106"/>
      <c r="AR90992" s="106"/>
    </row>
    <row r="90993" spans="41:44" ht="15" customHeight="1">
      <c r="AO90993" s="106"/>
      <c r="AR90993" s="106"/>
    </row>
    <row r="90994" spans="41:44" ht="15" customHeight="1">
      <c r="AO90994" s="106"/>
      <c r="AR90994" s="106"/>
    </row>
    <row r="90995" spans="41:44" ht="15" customHeight="1">
      <c r="AO90995" s="108"/>
      <c r="AR90995" s="108"/>
    </row>
    <row r="90996" spans="41:44" ht="15" customHeight="1">
      <c r="AO90996" s="108"/>
      <c r="AR90996" s="108"/>
    </row>
    <row r="90997" spans="41:44" ht="15" customHeight="1">
      <c r="AO90997" s="108"/>
      <c r="AR90997" s="108"/>
    </row>
    <row r="90998" spans="41:44" ht="15" customHeight="1">
      <c r="AO90998" s="108"/>
      <c r="AR90998" s="108"/>
    </row>
    <row r="90999" spans="41:44" ht="15" customHeight="1">
      <c r="AO90999" s="108"/>
      <c r="AR90999" s="108"/>
    </row>
    <row r="91000" spans="41:44" ht="15" customHeight="1">
      <c r="AO91000" s="109"/>
      <c r="AR91000" s="109"/>
    </row>
    <row r="91001" spans="41:44" ht="15" customHeight="1">
      <c r="AO91001" s="104"/>
      <c r="AR91001" s="104"/>
    </row>
    <row r="91002" spans="41:44" ht="15" customHeight="1">
      <c r="AO91002" s="106"/>
      <c r="AR91002" s="106"/>
    </row>
    <row r="91003" spans="41:44" ht="15" customHeight="1">
      <c r="AO91003" s="106"/>
      <c r="AR91003" s="106"/>
    </row>
    <row r="91004" spans="41:44" ht="15" customHeight="1">
      <c r="AO91004" s="106"/>
      <c r="AR91004" s="106"/>
    </row>
    <row r="91005" spans="41:44" ht="15" customHeight="1">
      <c r="AO91005" s="106"/>
      <c r="AR91005" s="106"/>
    </row>
    <row r="91006" spans="41:44" ht="15" customHeight="1">
      <c r="AO91006" s="106"/>
      <c r="AR91006" s="106"/>
    </row>
    <row r="91007" spans="41:44" ht="15" customHeight="1">
      <c r="AO91007" s="106"/>
      <c r="AR91007" s="106"/>
    </row>
    <row r="91008" spans="41:44" ht="15" customHeight="1">
      <c r="AO91008" s="106"/>
      <c r="AR91008" s="106"/>
    </row>
    <row r="91009" spans="41:44" ht="15" customHeight="1">
      <c r="AO91009" s="108"/>
      <c r="AR91009" s="108"/>
    </row>
    <row r="91010" spans="41:44" ht="15" customHeight="1">
      <c r="AO91010" s="108"/>
      <c r="AR91010" s="108"/>
    </row>
    <row r="91011" spans="41:44" ht="15" customHeight="1">
      <c r="AO91011" s="108"/>
      <c r="AR91011" s="108"/>
    </row>
    <row r="91012" spans="41:44" ht="15" customHeight="1">
      <c r="AO91012" s="108"/>
      <c r="AR91012" s="108"/>
    </row>
    <row r="91013" spans="41:44" ht="15" customHeight="1">
      <c r="AO91013" s="108"/>
      <c r="AR91013" s="108"/>
    </row>
    <row r="91014" spans="41:44" ht="15" customHeight="1">
      <c r="AO91014" s="109"/>
      <c r="AR91014" s="109"/>
    </row>
    <row r="91015" spans="41:44" ht="15" customHeight="1">
      <c r="AO91015" s="104"/>
      <c r="AR91015" s="104"/>
    </row>
    <row r="91016" spans="41:44" ht="15" customHeight="1">
      <c r="AO91016" s="106"/>
      <c r="AR91016" s="106"/>
    </row>
    <row r="91017" spans="41:44" ht="15" customHeight="1">
      <c r="AO91017" s="106"/>
      <c r="AR91017" s="106"/>
    </row>
    <row r="91018" spans="41:44" ht="15" customHeight="1">
      <c r="AO91018" s="106"/>
      <c r="AR91018" s="106"/>
    </row>
    <row r="91019" spans="41:44" ht="15" customHeight="1">
      <c r="AO91019" s="106"/>
      <c r="AR91019" s="106"/>
    </row>
    <row r="91020" spans="41:44" ht="15" customHeight="1">
      <c r="AO91020" s="106"/>
      <c r="AR91020" s="106"/>
    </row>
    <row r="91021" spans="41:44" ht="15" customHeight="1">
      <c r="AO91021" s="106"/>
      <c r="AR91021" s="106"/>
    </row>
    <row r="91022" spans="41:44" ht="15" customHeight="1">
      <c r="AO91022" s="106"/>
      <c r="AR91022" s="106"/>
    </row>
    <row r="91023" spans="41:44" ht="15" customHeight="1">
      <c r="AO91023" s="108"/>
      <c r="AR91023" s="108"/>
    </row>
    <row r="91024" spans="41:44" ht="15" customHeight="1">
      <c r="AO91024" s="108"/>
      <c r="AR91024" s="108"/>
    </row>
    <row r="91025" spans="41:44" ht="15" customHeight="1">
      <c r="AO91025" s="108"/>
      <c r="AR91025" s="108"/>
    </row>
    <row r="91026" spans="41:44" ht="15" customHeight="1">
      <c r="AO91026" s="108"/>
      <c r="AR91026" s="108"/>
    </row>
    <row r="91027" spans="41:44" ht="15" customHeight="1">
      <c r="AO91027" s="108"/>
      <c r="AR91027" s="108"/>
    </row>
    <row r="91028" spans="41:44" ht="15" customHeight="1">
      <c r="AO91028" s="109"/>
      <c r="AR91028" s="109"/>
    </row>
    <row r="91029" spans="41:44" ht="15" customHeight="1">
      <c r="AO91029" s="104"/>
      <c r="AR91029" s="104"/>
    </row>
    <row r="91030" spans="41:44" ht="15" customHeight="1">
      <c r="AO91030" s="106"/>
      <c r="AR91030" s="106"/>
    </row>
    <row r="91031" spans="41:44" ht="15" customHeight="1">
      <c r="AO91031" s="106"/>
      <c r="AR91031" s="106"/>
    </row>
    <row r="91032" spans="41:44" ht="15" customHeight="1">
      <c r="AO91032" s="106"/>
      <c r="AR91032" s="106"/>
    </row>
    <row r="91033" spans="41:44" ht="15" customHeight="1">
      <c r="AO91033" s="106"/>
      <c r="AR91033" s="106"/>
    </row>
    <row r="91034" spans="41:44" ht="15" customHeight="1">
      <c r="AO91034" s="106"/>
      <c r="AR91034" s="106"/>
    </row>
    <row r="91035" spans="41:44" ht="15" customHeight="1">
      <c r="AO91035" s="106"/>
      <c r="AR91035" s="106"/>
    </row>
    <row r="91036" spans="41:44" ht="15" customHeight="1">
      <c r="AO91036" s="106"/>
      <c r="AR91036" s="106"/>
    </row>
    <row r="91037" spans="41:44" ht="15" customHeight="1">
      <c r="AO91037" s="108"/>
      <c r="AR91037" s="108"/>
    </row>
    <row r="91038" spans="41:44" ht="15" customHeight="1">
      <c r="AO91038" s="108"/>
      <c r="AR91038" s="108"/>
    </row>
    <row r="91039" spans="41:44" ht="15" customHeight="1">
      <c r="AO91039" s="108"/>
      <c r="AR91039" s="108"/>
    </row>
    <row r="91040" spans="41:44" ht="15" customHeight="1">
      <c r="AO91040" s="108"/>
      <c r="AR91040" s="108"/>
    </row>
    <row r="91041" spans="41:44" ht="15" customHeight="1">
      <c r="AO91041" s="108"/>
      <c r="AR91041" s="108"/>
    </row>
    <row r="91042" spans="41:44" ht="15" customHeight="1">
      <c r="AO91042" s="109"/>
      <c r="AR91042" s="109"/>
    </row>
    <row r="91043" spans="41:44" ht="15" customHeight="1">
      <c r="AO91043" s="104"/>
      <c r="AR91043" s="104"/>
    </row>
    <row r="91044" spans="41:44" ht="15" customHeight="1">
      <c r="AO91044" s="106"/>
      <c r="AR91044" s="106"/>
    </row>
    <row r="91045" spans="41:44" ht="15" customHeight="1">
      <c r="AO91045" s="106"/>
      <c r="AR91045" s="106"/>
    </row>
    <row r="91046" spans="41:44" ht="15" customHeight="1">
      <c r="AO91046" s="106"/>
      <c r="AR91046" s="106"/>
    </row>
    <row r="91047" spans="41:44" ht="15" customHeight="1">
      <c r="AO91047" s="106"/>
      <c r="AR91047" s="106"/>
    </row>
    <row r="91048" spans="41:44" ht="15" customHeight="1">
      <c r="AO91048" s="106"/>
      <c r="AR91048" s="106"/>
    </row>
    <row r="91049" spans="41:44" ht="15" customHeight="1">
      <c r="AO91049" s="106"/>
      <c r="AR91049" s="106"/>
    </row>
    <row r="91050" spans="41:44" ht="15" customHeight="1">
      <c r="AO91050" s="106"/>
      <c r="AR91050" s="106"/>
    </row>
    <row r="91051" spans="41:44" ht="15" customHeight="1">
      <c r="AO91051" s="108"/>
      <c r="AR91051" s="108"/>
    </row>
    <row r="91052" spans="41:44" ht="15" customHeight="1">
      <c r="AO91052" s="108"/>
      <c r="AR91052" s="108"/>
    </row>
    <row r="91053" spans="41:44" ht="15" customHeight="1">
      <c r="AO91053" s="108"/>
      <c r="AR91053" s="108"/>
    </row>
    <row r="91054" spans="41:44" ht="15" customHeight="1">
      <c r="AO91054" s="108"/>
      <c r="AR91054" s="108"/>
    </row>
    <row r="91055" spans="41:44" ht="15" customHeight="1">
      <c r="AO91055" s="108"/>
      <c r="AR91055" s="108"/>
    </row>
    <row r="91056" spans="41:44" ht="15" customHeight="1">
      <c r="AO91056" s="109"/>
      <c r="AR91056" s="109"/>
    </row>
    <row r="91057" spans="41:44" ht="15" customHeight="1">
      <c r="AO91057" s="104"/>
      <c r="AR91057" s="104"/>
    </row>
    <row r="91058" spans="41:44" ht="15" customHeight="1">
      <c r="AO91058" s="106"/>
      <c r="AR91058" s="106"/>
    </row>
    <row r="91059" spans="41:44" ht="15" customHeight="1">
      <c r="AO91059" s="106"/>
      <c r="AR91059" s="106"/>
    </row>
    <row r="91060" spans="41:44" ht="15" customHeight="1">
      <c r="AO91060" s="106"/>
      <c r="AR91060" s="106"/>
    </row>
    <row r="91061" spans="41:44" ht="15" customHeight="1">
      <c r="AO91061" s="106"/>
      <c r="AR91061" s="106"/>
    </row>
    <row r="91062" spans="41:44" ht="15" customHeight="1">
      <c r="AO91062" s="106"/>
      <c r="AR91062" s="106"/>
    </row>
    <row r="91063" spans="41:44" ht="15" customHeight="1">
      <c r="AO91063" s="106"/>
      <c r="AR91063" s="106"/>
    </row>
    <row r="91064" spans="41:44" ht="15" customHeight="1">
      <c r="AO91064" s="106"/>
      <c r="AR91064" s="106"/>
    </row>
    <row r="91065" spans="41:44" ht="15" customHeight="1">
      <c r="AO91065" s="108"/>
      <c r="AR91065" s="108"/>
    </row>
    <row r="91066" spans="41:44" ht="15" customHeight="1">
      <c r="AO91066" s="108"/>
      <c r="AR91066" s="108"/>
    </row>
    <row r="91067" spans="41:44" ht="15" customHeight="1">
      <c r="AO91067" s="108"/>
      <c r="AR91067" s="108"/>
    </row>
    <row r="91068" spans="41:44" ht="15" customHeight="1">
      <c r="AO91068" s="108"/>
      <c r="AR91068" s="108"/>
    </row>
    <row r="91069" spans="41:44" ht="15" customHeight="1">
      <c r="AO91069" s="108"/>
      <c r="AR91069" s="108"/>
    </row>
    <row r="91070" spans="41:44" ht="15" customHeight="1">
      <c r="AO91070" s="109"/>
      <c r="AR91070" s="109"/>
    </row>
    <row r="91071" spans="41:44" ht="15" customHeight="1">
      <c r="AO91071" s="104"/>
      <c r="AR91071" s="104"/>
    </row>
    <row r="91072" spans="41:44" ht="15" customHeight="1">
      <c r="AO91072" s="106"/>
      <c r="AR91072" s="106"/>
    </row>
    <row r="91073" spans="41:44" ht="15" customHeight="1">
      <c r="AO91073" s="106"/>
      <c r="AR91073" s="106"/>
    </row>
    <row r="91074" spans="41:44" ht="15" customHeight="1">
      <c r="AO91074" s="106"/>
      <c r="AR91074" s="106"/>
    </row>
    <row r="91075" spans="41:44" ht="15" customHeight="1">
      <c r="AO91075" s="106"/>
      <c r="AR91075" s="106"/>
    </row>
    <row r="91076" spans="41:44" ht="15" customHeight="1">
      <c r="AO91076" s="106"/>
      <c r="AR91076" s="106"/>
    </row>
    <row r="91077" spans="41:44" ht="15" customHeight="1">
      <c r="AO91077" s="106"/>
      <c r="AR91077" s="106"/>
    </row>
    <row r="91078" spans="41:44" ht="15" customHeight="1">
      <c r="AO91078" s="106"/>
      <c r="AR91078" s="106"/>
    </row>
    <row r="91079" spans="41:44" ht="15" customHeight="1">
      <c r="AO91079" s="108"/>
      <c r="AR91079" s="108"/>
    </row>
    <row r="91080" spans="41:44" ht="15" customHeight="1">
      <c r="AO91080" s="108"/>
      <c r="AR91080" s="108"/>
    </row>
    <row r="91081" spans="41:44" ht="15" customHeight="1">
      <c r="AO91081" s="108"/>
      <c r="AR91081" s="108"/>
    </row>
    <row r="91082" spans="41:44" ht="15" customHeight="1">
      <c r="AO91082" s="108"/>
      <c r="AR91082" s="108"/>
    </row>
    <row r="91083" spans="41:44" ht="15" customHeight="1">
      <c r="AO91083" s="108"/>
      <c r="AR91083" s="108"/>
    </row>
    <row r="91084" spans="41:44" ht="15" customHeight="1">
      <c r="AO91084" s="109"/>
      <c r="AR91084" s="109"/>
    </row>
    <row r="91085" spans="41:44" ht="15" customHeight="1">
      <c r="AO91085" s="104"/>
      <c r="AR91085" s="104"/>
    </row>
    <row r="91086" spans="41:44" ht="15" customHeight="1">
      <c r="AO91086" s="106"/>
      <c r="AR91086" s="106"/>
    </row>
    <row r="91087" spans="41:44" ht="15" customHeight="1">
      <c r="AO91087" s="106"/>
      <c r="AR91087" s="106"/>
    </row>
    <row r="91088" spans="41:44" ht="15" customHeight="1">
      <c r="AO91088" s="106"/>
      <c r="AR91088" s="106"/>
    </row>
    <row r="91089" spans="41:44" ht="15" customHeight="1">
      <c r="AO91089" s="106"/>
      <c r="AR91089" s="106"/>
    </row>
    <row r="91090" spans="41:44" ht="15" customHeight="1">
      <c r="AO91090" s="106"/>
      <c r="AR91090" s="106"/>
    </row>
    <row r="91091" spans="41:44" ht="15" customHeight="1">
      <c r="AO91091" s="106"/>
      <c r="AR91091" s="106"/>
    </row>
    <row r="91092" spans="41:44" ht="15" customHeight="1">
      <c r="AO91092" s="106"/>
      <c r="AR91092" s="106"/>
    </row>
    <row r="91093" spans="41:44" ht="15" customHeight="1">
      <c r="AO91093" s="108"/>
      <c r="AR91093" s="108"/>
    </row>
    <row r="91094" spans="41:44" ht="15" customHeight="1">
      <c r="AO91094" s="108"/>
      <c r="AR91094" s="108"/>
    </row>
    <row r="91095" spans="41:44" ht="15" customHeight="1">
      <c r="AO91095" s="108"/>
      <c r="AR91095" s="108"/>
    </row>
    <row r="91096" spans="41:44" ht="15" customHeight="1">
      <c r="AO91096" s="108"/>
      <c r="AR91096" s="108"/>
    </row>
    <row r="91097" spans="41:44" ht="15" customHeight="1">
      <c r="AO91097" s="108"/>
      <c r="AR91097" s="108"/>
    </row>
    <row r="91098" spans="41:44" ht="15" customHeight="1">
      <c r="AO91098" s="109"/>
      <c r="AR91098" s="109"/>
    </row>
    <row r="91099" spans="41:44" ht="15" customHeight="1">
      <c r="AO91099" s="104"/>
      <c r="AR91099" s="104"/>
    </row>
    <row r="91100" spans="41:44" ht="15" customHeight="1">
      <c r="AO91100" s="106"/>
      <c r="AR91100" s="106"/>
    </row>
    <row r="91101" spans="41:44" ht="15" customHeight="1">
      <c r="AO91101" s="106"/>
      <c r="AR91101" s="106"/>
    </row>
    <row r="91102" spans="41:44" ht="15" customHeight="1">
      <c r="AO91102" s="106"/>
      <c r="AR91102" s="106"/>
    </row>
    <row r="91103" spans="41:44" ht="15" customHeight="1">
      <c r="AO91103" s="106"/>
      <c r="AR91103" s="106"/>
    </row>
    <row r="91104" spans="41:44" ht="15" customHeight="1">
      <c r="AO91104" s="106"/>
      <c r="AR91104" s="106"/>
    </row>
    <row r="91105" spans="41:44" ht="15" customHeight="1">
      <c r="AO91105" s="106"/>
      <c r="AR91105" s="106"/>
    </row>
    <row r="91106" spans="41:44" ht="15" customHeight="1">
      <c r="AO91106" s="106"/>
      <c r="AR91106" s="106"/>
    </row>
    <row r="91107" spans="41:44" ht="15" customHeight="1">
      <c r="AO91107" s="108"/>
      <c r="AR91107" s="108"/>
    </row>
    <row r="91108" spans="41:44" ht="15" customHeight="1">
      <c r="AO91108" s="108"/>
      <c r="AR91108" s="108"/>
    </row>
    <row r="91109" spans="41:44" ht="15" customHeight="1">
      <c r="AO91109" s="108"/>
      <c r="AR91109" s="108"/>
    </row>
    <row r="91110" spans="41:44" ht="15" customHeight="1">
      <c r="AO91110" s="108"/>
      <c r="AR91110" s="108"/>
    </row>
    <row r="91111" spans="41:44" ht="15" customHeight="1">
      <c r="AO91111" s="108"/>
      <c r="AR91111" s="108"/>
    </row>
    <row r="91112" spans="41:44" ht="15" customHeight="1">
      <c r="AO91112" s="109"/>
      <c r="AR91112" s="109"/>
    </row>
    <row r="91113" spans="41:44" ht="15" customHeight="1">
      <c r="AO91113" s="104"/>
      <c r="AR91113" s="104"/>
    </row>
    <row r="91114" spans="41:44" ht="15" customHeight="1">
      <c r="AO91114" s="106"/>
      <c r="AR91114" s="106"/>
    </row>
    <row r="91115" spans="41:44" ht="15" customHeight="1">
      <c r="AO91115" s="106"/>
      <c r="AR91115" s="106"/>
    </row>
    <row r="91116" spans="41:44" ht="15" customHeight="1">
      <c r="AO91116" s="106"/>
      <c r="AR91116" s="106"/>
    </row>
    <row r="91117" spans="41:44" ht="15" customHeight="1">
      <c r="AO91117" s="106"/>
      <c r="AR91117" s="106"/>
    </row>
    <row r="91118" spans="41:44" ht="15" customHeight="1">
      <c r="AO91118" s="106"/>
      <c r="AR91118" s="106"/>
    </row>
    <row r="91119" spans="41:44" ht="15" customHeight="1">
      <c r="AO91119" s="106"/>
      <c r="AR91119" s="106"/>
    </row>
    <row r="91120" spans="41:44" ht="15" customHeight="1">
      <c r="AO91120" s="106"/>
      <c r="AR91120" s="106"/>
    </row>
    <row r="91121" spans="41:44" ht="15" customHeight="1">
      <c r="AO91121" s="108"/>
      <c r="AR91121" s="108"/>
    </row>
    <row r="91122" spans="41:44" ht="15" customHeight="1">
      <c r="AO91122" s="108"/>
      <c r="AR91122" s="108"/>
    </row>
    <row r="91123" spans="41:44" ht="15" customHeight="1">
      <c r="AO91123" s="108"/>
      <c r="AR91123" s="108"/>
    </row>
    <row r="91124" spans="41:44" ht="15" customHeight="1">
      <c r="AO91124" s="108"/>
      <c r="AR91124" s="108"/>
    </row>
    <row r="91125" spans="41:44" ht="15" customHeight="1">
      <c r="AO91125" s="108"/>
      <c r="AR91125" s="108"/>
    </row>
    <row r="91126" spans="41:44" ht="15" customHeight="1">
      <c r="AO91126" s="109"/>
      <c r="AR91126" s="109"/>
    </row>
    <row r="91127" spans="41:44" ht="15" customHeight="1">
      <c r="AO91127" s="104"/>
      <c r="AR91127" s="104"/>
    </row>
    <row r="91128" spans="41:44" ht="15" customHeight="1">
      <c r="AO91128" s="106"/>
      <c r="AR91128" s="106"/>
    </row>
    <row r="91129" spans="41:44" ht="15" customHeight="1">
      <c r="AO91129" s="106"/>
      <c r="AR91129" s="106"/>
    </row>
    <row r="91130" spans="41:44" ht="15" customHeight="1">
      <c r="AO91130" s="106"/>
      <c r="AR91130" s="106"/>
    </row>
    <row r="91131" spans="41:44" ht="15" customHeight="1">
      <c r="AO91131" s="106"/>
      <c r="AR91131" s="106"/>
    </row>
    <row r="91132" spans="41:44" ht="15" customHeight="1">
      <c r="AO91132" s="106"/>
      <c r="AR91132" s="106"/>
    </row>
    <row r="91133" spans="41:44" ht="15" customHeight="1">
      <c r="AO91133" s="106"/>
      <c r="AR91133" s="106"/>
    </row>
    <row r="91134" spans="41:44" ht="15" customHeight="1">
      <c r="AO91134" s="106"/>
      <c r="AR91134" s="106"/>
    </row>
    <row r="91135" spans="41:44" ht="15" customHeight="1">
      <c r="AO91135" s="108"/>
      <c r="AR91135" s="108"/>
    </row>
    <row r="91136" spans="41:44" ht="15" customHeight="1">
      <c r="AO91136" s="108"/>
      <c r="AR91136" s="108"/>
    </row>
    <row r="91137" spans="41:44" ht="15" customHeight="1">
      <c r="AO91137" s="108"/>
      <c r="AR91137" s="108"/>
    </row>
    <row r="91138" spans="41:44" ht="15" customHeight="1">
      <c r="AO91138" s="108"/>
      <c r="AR91138" s="108"/>
    </row>
    <row r="91139" spans="41:44" ht="15" customHeight="1">
      <c r="AO91139" s="108"/>
      <c r="AR91139" s="108"/>
    </row>
    <row r="91140" spans="41:44" ht="15" customHeight="1">
      <c r="AO91140" s="109"/>
      <c r="AR91140" s="109"/>
    </row>
    <row r="91141" spans="41:44" ht="15" customHeight="1">
      <c r="AO91141" s="104"/>
      <c r="AR91141" s="104"/>
    </row>
    <row r="91142" spans="41:44" ht="15" customHeight="1">
      <c r="AO91142" s="106"/>
      <c r="AR91142" s="106"/>
    </row>
    <row r="91143" spans="41:44" ht="15" customHeight="1">
      <c r="AO91143" s="106"/>
      <c r="AR91143" s="106"/>
    </row>
    <row r="91144" spans="41:44" ht="15" customHeight="1">
      <c r="AO91144" s="106"/>
      <c r="AR91144" s="106"/>
    </row>
    <row r="91145" spans="41:44" ht="15" customHeight="1">
      <c r="AO91145" s="106"/>
      <c r="AR91145" s="106"/>
    </row>
    <row r="91146" spans="41:44" ht="15" customHeight="1">
      <c r="AO91146" s="106"/>
      <c r="AR91146" s="106"/>
    </row>
    <row r="91147" spans="41:44" ht="15" customHeight="1">
      <c r="AO91147" s="106"/>
      <c r="AR91147" s="106"/>
    </row>
    <row r="91148" spans="41:44" ht="15" customHeight="1">
      <c r="AO91148" s="106"/>
      <c r="AR91148" s="106"/>
    </row>
    <row r="91149" spans="41:44" ht="15" customHeight="1">
      <c r="AO91149" s="108"/>
      <c r="AR91149" s="108"/>
    </row>
    <row r="91150" spans="41:44" ht="15" customHeight="1">
      <c r="AO91150" s="108"/>
      <c r="AR91150" s="108"/>
    </row>
    <row r="91151" spans="41:44" ht="15" customHeight="1">
      <c r="AO91151" s="108"/>
      <c r="AR91151" s="108"/>
    </row>
    <row r="91152" spans="41:44" ht="15" customHeight="1">
      <c r="AO91152" s="108"/>
      <c r="AR91152" s="108"/>
    </row>
    <row r="91153" spans="41:44" ht="15" customHeight="1">
      <c r="AO91153" s="108"/>
      <c r="AR91153" s="108"/>
    </row>
    <row r="91154" spans="41:44" ht="15" customHeight="1">
      <c r="AO91154" s="109"/>
      <c r="AR91154" s="109"/>
    </row>
    <row r="91155" spans="41:44" ht="15" customHeight="1">
      <c r="AO91155" s="104"/>
      <c r="AR91155" s="104"/>
    </row>
    <row r="91156" spans="41:44" ht="15" customHeight="1">
      <c r="AO91156" s="106"/>
      <c r="AR91156" s="106"/>
    </row>
    <row r="91157" spans="41:44" ht="15" customHeight="1">
      <c r="AO91157" s="106"/>
      <c r="AR91157" s="106"/>
    </row>
    <row r="91158" spans="41:44" ht="15" customHeight="1">
      <c r="AO91158" s="106"/>
      <c r="AR91158" s="106"/>
    </row>
    <row r="91159" spans="41:44" ht="15" customHeight="1">
      <c r="AO91159" s="106"/>
      <c r="AR91159" s="106"/>
    </row>
    <row r="91160" spans="41:44" ht="15" customHeight="1">
      <c r="AO91160" s="106"/>
      <c r="AR91160" s="106"/>
    </row>
    <row r="91161" spans="41:44" ht="15" customHeight="1">
      <c r="AO91161" s="106"/>
      <c r="AR91161" s="106"/>
    </row>
    <row r="91162" spans="41:44" ht="15" customHeight="1">
      <c r="AO91162" s="106"/>
      <c r="AR91162" s="106"/>
    </row>
    <row r="91163" spans="41:44" ht="15" customHeight="1">
      <c r="AO91163" s="108"/>
      <c r="AR91163" s="108"/>
    </row>
    <row r="91164" spans="41:44" ht="15" customHeight="1">
      <c r="AO91164" s="108"/>
      <c r="AR91164" s="108"/>
    </row>
    <row r="91165" spans="41:44" ht="15" customHeight="1">
      <c r="AO91165" s="108"/>
      <c r="AR91165" s="108"/>
    </row>
    <row r="91166" spans="41:44" ht="15" customHeight="1">
      <c r="AO91166" s="108"/>
      <c r="AR91166" s="108"/>
    </row>
    <row r="91167" spans="41:44" ht="15" customHeight="1">
      <c r="AO91167" s="108"/>
      <c r="AR91167" s="108"/>
    </row>
    <row r="91168" spans="41:44" ht="15" customHeight="1">
      <c r="AO91168" s="109"/>
      <c r="AR91168" s="109"/>
    </row>
    <row r="91169" spans="41:44" ht="15" customHeight="1">
      <c r="AO91169" s="104"/>
      <c r="AR91169" s="104"/>
    </row>
    <row r="91170" spans="41:44" ht="15" customHeight="1">
      <c r="AO91170" s="106"/>
      <c r="AR91170" s="106"/>
    </row>
    <row r="91171" spans="41:44" ht="15" customHeight="1">
      <c r="AO91171" s="106"/>
      <c r="AR91171" s="106"/>
    </row>
    <row r="91172" spans="41:44" ht="15" customHeight="1">
      <c r="AO91172" s="106"/>
      <c r="AR91172" s="106"/>
    </row>
    <row r="91173" spans="41:44" ht="15" customHeight="1">
      <c r="AO91173" s="106"/>
      <c r="AR91173" s="106"/>
    </row>
    <row r="91174" spans="41:44" ht="15" customHeight="1">
      <c r="AO91174" s="106"/>
      <c r="AR91174" s="106"/>
    </row>
    <row r="91175" spans="41:44" ht="15" customHeight="1">
      <c r="AO91175" s="106"/>
      <c r="AR91175" s="106"/>
    </row>
    <row r="91176" spans="41:44" ht="15" customHeight="1">
      <c r="AO91176" s="106"/>
      <c r="AR91176" s="106"/>
    </row>
    <row r="91177" spans="41:44" ht="15" customHeight="1">
      <c r="AO91177" s="108"/>
      <c r="AR91177" s="108"/>
    </row>
    <row r="91178" spans="41:44" ht="15" customHeight="1">
      <c r="AO91178" s="108"/>
      <c r="AR91178" s="108"/>
    </row>
    <row r="91179" spans="41:44" ht="15" customHeight="1">
      <c r="AO91179" s="108"/>
      <c r="AR91179" s="108"/>
    </row>
    <row r="91180" spans="41:44" ht="15" customHeight="1">
      <c r="AO91180" s="108"/>
      <c r="AR91180" s="108"/>
    </row>
    <row r="91181" spans="41:44" ht="15" customHeight="1">
      <c r="AO91181" s="108"/>
      <c r="AR91181" s="108"/>
    </row>
    <row r="91182" spans="41:44" ht="15" customHeight="1">
      <c r="AO91182" s="109"/>
      <c r="AR91182" s="109"/>
    </row>
    <row r="91183" spans="41:44" ht="15" customHeight="1">
      <c r="AO91183" s="104"/>
      <c r="AR91183" s="104"/>
    </row>
    <row r="91184" spans="41:44" ht="15" customHeight="1">
      <c r="AO91184" s="106"/>
      <c r="AR91184" s="106"/>
    </row>
    <row r="91185" spans="41:44" ht="15" customHeight="1">
      <c r="AO91185" s="106"/>
      <c r="AR91185" s="106"/>
    </row>
    <row r="91186" spans="41:44" ht="15" customHeight="1">
      <c r="AO91186" s="106"/>
      <c r="AR91186" s="106"/>
    </row>
    <row r="91187" spans="41:44" ht="15" customHeight="1">
      <c r="AO91187" s="106"/>
      <c r="AR91187" s="106"/>
    </row>
    <row r="91188" spans="41:44" ht="15" customHeight="1">
      <c r="AO91188" s="106"/>
      <c r="AR91188" s="106"/>
    </row>
    <row r="91189" spans="41:44" ht="15" customHeight="1">
      <c r="AO91189" s="106"/>
      <c r="AR91189" s="106"/>
    </row>
    <row r="91190" spans="41:44" ht="15" customHeight="1">
      <c r="AO91190" s="106"/>
      <c r="AR91190" s="106"/>
    </row>
    <row r="91191" spans="41:44" ht="15" customHeight="1">
      <c r="AO91191" s="108"/>
      <c r="AR91191" s="108"/>
    </row>
    <row r="91192" spans="41:44" ht="15" customHeight="1">
      <c r="AO91192" s="108"/>
      <c r="AR91192" s="108"/>
    </row>
    <row r="91193" spans="41:44" ht="15" customHeight="1">
      <c r="AO91193" s="108"/>
      <c r="AR91193" s="108"/>
    </row>
    <row r="91194" spans="41:44" ht="15" customHeight="1">
      <c r="AO91194" s="108"/>
      <c r="AR91194" s="108"/>
    </row>
    <row r="91195" spans="41:44" ht="15" customHeight="1">
      <c r="AO91195" s="108"/>
      <c r="AR91195" s="108"/>
    </row>
    <row r="91196" spans="41:44" ht="15" customHeight="1">
      <c r="AO91196" s="109"/>
      <c r="AR91196" s="109"/>
    </row>
    <row r="91197" spans="41:44" ht="15" customHeight="1">
      <c r="AO91197" s="104"/>
      <c r="AR91197" s="104"/>
    </row>
    <row r="91198" spans="41:44" ht="15" customHeight="1">
      <c r="AO91198" s="106"/>
      <c r="AR91198" s="106"/>
    </row>
    <row r="91199" spans="41:44" ht="15" customHeight="1">
      <c r="AO91199" s="106"/>
      <c r="AR91199" s="106"/>
    </row>
    <row r="91200" spans="41:44" ht="15" customHeight="1">
      <c r="AO91200" s="106"/>
      <c r="AR91200" s="106"/>
    </row>
    <row r="91201" spans="41:44" ht="15" customHeight="1">
      <c r="AO91201" s="106"/>
      <c r="AR91201" s="106"/>
    </row>
    <row r="91202" spans="41:44" ht="15" customHeight="1">
      <c r="AO91202" s="106"/>
      <c r="AR91202" s="106"/>
    </row>
    <row r="91203" spans="41:44" ht="15" customHeight="1">
      <c r="AO91203" s="106"/>
      <c r="AR91203" s="106"/>
    </row>
    <row r="91204" spans="41:44" ht="15" customHeight="1">
      <c r="AO91204" s="106"/>
      <c r="AR91204" s="106"/>
    </row>
    <row r="91205" spans="41:44" ht="15" customHeight="1">
      <c r="AO91205" s="108"/>
      <c r="AR91205" s="108"/>
    </row>
    <row r="91206" spans="41:44" ht="15" customHeight="1">
      <c r="AO91206" s="108"/>
      <c r="AR91206" s="108"/>
    </row>
    <row r="91207" spans="41:44" ht="15" customHeight="1">
      <c r="AO91207" s="108"/>
      <c r="AR91207" s="108"/>
    </row>
    <row r="91208" spans="41:44" ht="15" customHeight="1">
      <c r="AO91208" s="108"/>
      <c r="AR91208" s="108"/>
    </row>
    <row r="91209" spans="41:44" ht="15" customHeight="1">
      <c r="AO91209" s="108"/>
      <c r="AR91209" s="108"/>
    </row>
    <row r="91210" spans="41:44" ht="15" customHeight="1">
      <c r="AO91210" s="109"/>
      <c r="AR91210" s="109"/>
    </row>
    <row r="91211" spans="41:44" ht="15" customHeight="1">
      <c r="AO91211" s="104"/>
      <c r="AR91211" s="104"/>
    </row>
    <row r="91212" spans="41:44" ht="15" customHeight="1">
      <c r="AO91212" s="106"/>
      <c r="AR91212" s="106"/>
    </row>
    <row r="91213" spans="41:44" ht="15" customHeight="1">
      <c r="AO91213" s="106"/>
      <c r="AR91213" s="106"/>
    </row>
    <row r="91214" spans="41:44" ht="15" customHeight="1">
      <c r="AO91214" s="106"/>
      <c r="AR91214" s="106"/>
    </row>
    <row r="91215" spans="41:44" ht="15" customHeight="1">
      <c r="AO91215" s="106"/>
      <c r="AR91215" s="106"/>
    </row>
    <row r="91216" spans="41:44" ht="15" customHeight="1">
      <c r="AO91216" s="106"/>
      <c r="AR91216" s="106"/>
    </row>
    <row r="91217" spans="41:44" ht="15" customHeight="1">
      <c r="AO91217" s="106"/>
      <c r="AR91217" s="106"/>
    </row>
    <row r="91218" spans="41:44" ht="15" customHeight="1">
      <c r="AO91218" s="106"/>
      <c r="AR91218" s="106"/>
    </row>
    <row r="91219" spans="41:44" ht="15" customHeight="1">
      <c r="AO91219" s="108"/>
      <c r="AR91219" s="108"/>
    </row>
    <row r="91220" spans="41:44" ht="15" customHeight="1">
      <c r="AO91220" s="108"/>
      <c r="AR91220" s="108"/>
    </row>
    <row r="91221" spans="41:44" ht="15" customHeight="1">
      <c r="AO91221" s="108"/>
      <c r="AR91221" s="108"/>
    </row>
    <row r="91222" spans="41:44" ht="15" customHeight="1">
      <c r="AO91222" s="108"/>
      <c r="AR91222" s="108"/>
    </row>
    <row r="91223" spans="41:44" ht="15" customHeight="1">
      <c r="AO91223" s="108"/>
      <c r="AR91223" s="108"/>
    </row>
    <row r="91224" spans="41:44" ht="15" customHeight="1">
      <c r="AO91224" s="109"/>
      <c r="AR91224" s="109"/>
    </row>
    <row r="91225" spans="41:44" ht="15" customHeight="1">
      <c r="AO91225" s="104"/>
      <c r="AR91225" s="104"/>
    </row>
    <row r="91226" spans="41:44" ht="15" customHeight="1">
      <c r="AO91226" s="106"/>
      <c r="AR91226" s="106"/>
    </row>
    <row r="91227" spans="41:44" ht="15" customHeight="1">
      <c r="AO91227" s="106"/>
      <c r="AR91227" s="106"/>
    </row>
    <row r="91228" spans="41:44" ht="15" customHeight="1">
      <c r="AO91228" s="106"/>
      <c r="AR91228" s="106"/>
    </row>
    <row r="91229" spans="41:44" ht="15" customHeight="1">
      <c r="AO91229" s="106"/>
      <c r="AR91229" s="106"/>
    </row>
    <row r="91230" spans="41:44" ht="15" customHeight="1">
      <c r="AO91230" s="106"/>
      <c r="AR91230" s="106"/>
    </row>
    <row r="91231" spans="41:44" ht="15" customHeight="1">
      <c r="AO91231" s="106"/>
      <c r="AR91231" s="106"/>
    </row>
    <row r="91232" spans="41:44" ht="15" customHeight="1">
      <c r="AO91232" s="106"/>
      <c r="AR91232" s="106"/>
    </row>
    <row r="91233" spans="41:44" ht="15" customHeight="1">
      <c r="AO91233" s="108"/>
      <c r="AR91233" s="108"/>
    </row>
    <row r="91234" spans="41:44" ht="15" customHeight="1">
      <c r="AO91234" s="108"/>
      <c r="AR91234" s="108"/>
    </row>
    <row r="91235" spans="41:44" ht="15" customHeight="1">
      <c r="AO91235" s="108"/>
      <c r="AR91235" s="108"/>
    </row>
    <row r="91236" spans="41:44" ht="15" customHeight="1">
      <c r="AO91236" s="108"/>
      <c r="AR91236" s="108"/>
    </row>
    <row r="91237" spans="41:44" ht="15" customHeight="1">
      <c r="AO91237" s="108"/>
      <c r="AR91237" s="108"/>
    </row>
    <row r="91238" spans="41:44" ht="15" customHeight="1">
      <c r="AO91238" s="109"/>
      <c r="AR91238" s="109"/>
    </row>
    <row r="91239" spans="41:44" ht="15" customHeight="1">
      <c r="AO91239" s="104"/>
      <c r="AR91239" s="104"/>
    </row>
    <row r="91240" spans="41:44" ht="15" customHeight="1">
      <c r="AO91240" s="106"/>
      <c r="AR91240" s="106"/>
    </row>
    <row r="91241" spans="41:44" ht="15" customHeight="1">
      <c r="AO91241" s="106"/>
      <c r="AR91241" s="106"/>
    </row>
    <row r="91242" spans="41:44" ht="15" customHeight="1">
      <c r="AO91242" s="106"/>
      <c r="AR91242" s="106"/>
    </row>
    <row r="91243" spans="41:44" ht="15" customHeight="1">
      <c r="AO91243" s="106"/>
      <c r="AR91243" s="106"/>
    </row>
    <row r="91244" spans="41:44" ht="15" customHeight="1">
      <c r="AO91244" s="106"/>
      <c r="AR91244" s="106"/>
    </row>
    <row r="91245" spans="41:44" ht="15" customHeight="1">
      <c r="AO91245" s="106"/>
      <c r="AR91245" s="106"/>
    </row>
    <row r="91246" spans="41:44" ht="15" customHeight="1">
      <c r="AO91246" s="106"/>
      <c r="AR91246" s="106"/>
    </row>
    <row r="91247" spans="41:44" ht="15" customHeight="1">
      <c r="AO91247" s="108"/>
      <c r="AR91247" s="108"/>
    </row>
    <row r="91248" spans="41:44" ht="15" customHeight="1">
      <c r="AO91248" s="108"/>
      <c r="AR91248" s="108"/>
    </row>
    <row r="91249" spans="41:44" ht="15" customHeight="1">
      <c r="AO91249" s="108"/>
      <c r="AR91249" s="108"/>
    </row>
    <row r="91250" spans="41:44" ht="15" customHeight="1">
      <c r="AO91250" s="108"/>
      <c r="AR91250" s="108"/>
    </row>
    <row r="91251" spans="41:44" ht="15" customHeight="1">
      <c r="AO91251" s="108"/>
      <c r="AR91251" s="108"/>
    </row>
    <row r="91252" spans="41:44" ht="15" customHeight="1">
      <c r="AO91252" s="109"/>
      <c r="AR91252" s="109"/>
    </row>
    <row r="91253" spans="41:44" ht="15" customHeight="1">
      <c r="AO91253" s="104"/>
      <c r="AR91253" s="104"/>
    </row>
    <row r="91254" spans="41:44" ht="15" customHeight="1">
      <c r="AO91254" s="106"/>
      <c r="AR91254" s="106"/>
    </row>
    <row r="91255" spans="41:44" ht="15" customHeight="1">
      <c r="AO91255" s="106"/>
      <c r="AR91255" s="106"/>
    </row>
    <row r="91256" spans="41:44" ht="15" customHeight="1">
      <c r="AO91256" s="106"/>
      <c r="AR91256" s="106"/>
    </row>
    <row r="91257" spans="41:44" ht="15" customHeight="1">
      <c r="AO91257" s="106"/>
      <c r="AR91257" s="106"/>
    </row>
    <row r="91258" spans="41:44" ht="15" customHeight="1">
      <c r="AO91258" s="106"/>
      <c r="AR91258" s="106"/>
    </row>
    <row r="91259" spans="41:44" ht="15" customHeight="1">
      <c r="AO91259" s="106"/>
      <c r="AR91259" s="106"/>
    </row>
    <row r="91260" spans="41:44" ht="15" customHeight="1">
      <c r="AO91260" s="106"/>
      <c r="AR91260" s="106"/>
    </row>
    <row r="91261" spans="41:44" ht="15" customHeight="1">
      <c r="AO91261" s="108"/>
      <c r="AR91261" s="108"/>
    </row>
    <row r="91262" spans="41:44" ht="15" customHeight="1">
      <c r="AO91262" s="108"/>
      <c r="AR91262" s="108"/>
    </row>
    <row r="91263" spans="41:44" ht="15" customHeight="1">
      <c r="AO91263" s="108"/>
      <c r="AR91263" s="108"/>
    </row>
    <row r="91264" spans="41:44" ht="15" customHeight="1">
      <c r="AO91264" s="108"/>
      <c r="AR91264" s="108"/>
    </row>
    <row r="91265" spans="41:44" ht="15" customHeight="1">
      <c r="AO91265" s="108"/>
      <c r="AR91265" s="108"/>
    </row>
    <row r="91266" spans="41:44" ht="15" customHeight="1">
      <c r="AO91266" s="109"/>
      <c r="AR91266" s="109"/>
    </row>
    <row r="91267" spans="41:44" ht="15" customHeight="1">
      <c r="AO91267" s="104"/>
      <c r="AR91267" s="104"/>
    </row>
    <row r="91268" spans="41:44" ht="15" customHeight="1">
      <c r="AO91268" s="106"/>
      <c r="AR91268" s="106"/>
    </row>
    <row r="91269" spans="41:44" ht="15" customHeight="1">
      <c r="AO91269" s="106"/>
      <c r="AR91269" s="106"/>
    </row>
    <row r="91270" spans="41:44" ht="15" customHeight="1">
      <c r="AO91270" s="106"/>
      <c r="AR91270" s="106"/>
    </row>
    <row r="91271" spans="41:44" ht="15" customHeight="1">
      <c r="AO91271" s="106"/>
      <c r="AR91271" s="106"/>
    </row>
    <row r="91272" spans="41:44" ht="15" customHeight="1">
      <c r="AO91272" s="106"/>
      <c r="AR91272" s="106"/>
    </row>
    <row r="91273" spans="41:44" ht="15" customHeight="1">
      <c r="AO91273" s="106"/>
      <c r="AR91273" s="106"/>
    </row>
    <row r="91274" spans="41:44" ht="15" customHeight="1">
      <c r="AO91274" s="106"/>
      <c r="AR91274" s="106"/>
    </row>
    <row r="91275" spans="41:44" ht="15" customHeight="1">
      <c r="AO91275" s="108"/>
      <c r="AR91275" s="108"/>
    </row>
    <row r="91276" spans="41:44" ht="15" customHeight="1">
      <c r="AO91276" s="108"/>
      <c r="AR91276" s="108"/>
    </row>
    <row r="91277" spans="41:44" ht="15" customHeight="1">
      <c r="AO91277" s="108"/>
      <c r="AR91277" s="108"/>
    </row>
    <row r="91278" spans="41:44" ht="15" customHeight="1">
      <c r="AO91278" s="108"/>
      <c r="AR91278" s="108"/>
    </row>
    <row r="91279" spans="41:44" ht="15" customHeight="1">
      <c r="AO91279" s="108"/>
      <c r="AR91279" s="108"/>
    </row>
    <row r="91280" spans="41:44" ht="15" customHeight="1">
      <c r="AO91280" s="109"/>
      <c r="AR91280" s="109"/>
    </row>
    <row r="91281" spans="41:44" ht="15" customHeight="1">
      <c r="AO91281" s="104"/>
      <c r="AR91281" s="104"/>
    </row>
    <row r="91282" spans="41:44" ht="15" customHeight="1">
      <c r="AO91282" s="106"/>
      <c r="AR91282" s="106"/>
    </row>
    <row r="91283" spans="41:44" ht="15" customHeight="1">
      <c r="AO91283" s="106"/>
      <c r="AR91283" s="106"/>
    </row>
    <row r="91284" spans="41:44" ht="15" customHeight="1">
      <c r="AO91284" s="106"/>
      <c r="AR91284" s="106"/>
    </row>
    <row r="91285" spans="41:44" ht="15" customHeight="1">
      <c r="AO91285" s="106"/>
      <c r="AR91285" s="106"/>
    </row>
    <row r="91286" spans="41:44" ht="15" customHeight="1">
      <c r="AO91286" s="106"/>
      <c r="AR91286" s="106"/>
    </row>
    <row r="91287" spans="41:44" ht="15" customHeight="1">
      <c r="AO91287" s="106"/>
      <c r="AR91287" s="106"/>
    </row>
    <row r="91288" spans="41:44" ht="15" customHeight="1">
      <c r="AO91288" s="106"/>
      <c r="AR91288" s="106"/>
    </row>
    <row r="91289" spans="41:44" ht="15" customHeight="1">
      <c r="AO91289" s="108"/>
      <c r="AR91289" s="108"/>
    </row>
    <row r="91290" spans="41:44" ht="15" customHeight="1">
      <c r="AO91290" s="108"/>
      <c r="AR91290" s="108"/>
    </row>
    <row r="91291" spans="41:44" ht="15" customHeight="1">
      <c r="AO91291" s="108"/>
      <c r="AR91291" s="108"/>
    </row>
    <row r="91292" spans="41:44" ht="15" customHeight="1">
      <c r="AO91292" s="108"/>
      <c r="AR91292" s="108"/>
    </row>
    <row r="91293" spans="41:44" ht="15" customHeight="1">
      <c r="AO91293" s="108"/>
      <c r="AR91293" s="108"/>
    </row>
    <row r="91294" spans="41:44" ht="15" customHeight="1">
      <c r="AO91294" s="109"/>
      <c r="AR91294" s="109"/>
    </row>
    <row r="91295" spans="41:44" ht="15" customHeight="1">
      <c r="AO91295" s="104"/>
      <c r="AR91295" s="104"/>
    </row>
    <row r="91296" spans="41:44" ht="15" customHeight="1">
      <c r="AO91296" s="106"/>
      <c r="AR91296" s="106"/>
    </row>
    <row r="91297" spans="41:44" ht="15" customHeight="1">
      <c r="AO91297" s="106"/>
      <c r="AR91297" s="106"/>
    </row>
    <row r="91298" spans="41:44" ht="15" customHeight="1">
      <c r="AO91298" s="106"/>
      <c r="AR91298" s="106"/>
    </row>
    <row r="91299" spans="41:44" ht="15" customHeight="1">
      <c r="AO91299" s="106"/>
      <c r="AR91299" s="106"/>
    </row>
    <row r="91300" spans="41:44" ht="15" customHeight="1">
      <c r="AO91300" s="106"/>
      <c r="AR91300" s="106"/>
    </row>
    <row r="91301" spans="41:44" ht="15" customHeight="1">
      <c r="AO91301" s="106"/>
      <c r="AR91301" s="106"/>
    </row>
    <row r="91302" spans="41:44" ht="15" customHeight="1">
      <c r="AO91302" s="106"/>
      <c r="AR91302" s="106"/>
    </row>
    <row r="91303" spans="41:44" ht="15" customHeight="1">
      <c r="AO91303" s="108"/>
      <c r="AR91303" s="108"/>
    </row>
    <row r="91304" spans="41:44" ht="15" customHeight="1">
      <c r="AO91304" s="108"/>
      <c r="AR91304" s="108"/>
    </row>
    <row r="91305" spans="41:44" ht="15" customHeight="1">
      <c r="AO91305" s="108"/>
      <c r="AR91305" s="108"/>
    </row>
    <row r="91306" spans="41:44" ht="15" customHeight="1">
      <c r="AO91306" s="108"/>
      <c r="AR91306" s="108"/>
    </row>
    <row r="91307" spans="41:44" ht="15" customHeight="1">
      <c r="AO91307" s="108"/>
      <c r="AR91307" s="108"/>
    </row>
    <row r="91308" spans="41:44" ht="15" customHeight="1">
      <c r="AO91308" s="109"/>
      <c r="AR91308" s="109"/>
    </row>
    <row r="91309" spans="41:44" ht="15" customHeight="1">
      <c r="AO91309" s="104"/>
      <c r="AR91309" s="104"/>
    </row>
    <row r="91310" spans="41:44" ht="15" customHeight="1">
      <c r="AO91310" s="106"/>
      <c r="AR91310" s="106"/>
    </row>
    <row r="91311" spans="41:44" ht="15" customHeight="1">
      <c r="AO91311" s="106"/>
      <c r="AR91311" s="106"/>
    </row>
    <row r="91312" spans="41:44" ht="15" customHeight="1">
      <c r="AO91312" s="106"/>
      <c r="AR91312" s="106"/>
    </row>
    <row r="91313" spans="41:44" ht="15" customHeight="1">
      <c r="AO91313" s="106"/>
      <c r="AR91313" s="106"/>
    </row>
    <row r="91314" spans="41:44" ht="15" customHeight="1">
      <c r="AO91314" s="106"/>
      <c r="AR91314" s="106"/>
    </row>
    <row r="91315" spans="41:44" ht="15" customHeight="1">
      <c r="AO91315" s="106"/>
      <c r="AR91315" s="106"/>
    </row>
    <row r="91316" spans="41:44" ht="15" customHeight="1">
      <c r="AO91316" s="106"/>
      <c r="AR91316" s="106"/>
    </row>
    <row r="91317" spans="41:44" ht="15" customHeight="1">
      <c r="AO91317" s="108"/>
      <c r="AR91317" s="108"/>
    </row>
    <row r="91318" spans="41:44" ht="15" customHeight="1">
      <c r="AO91318" s="108"/>
      <c r="AR91318" s="108"/>
    </row>
    <row r="91319" spans="41:44" ht="15" customHeight="1">
      <c r="AO91319" s="108"/>
      <c r="AR91319" s="108"/>
    </row>
    <row r="91320" spans="41:44" ht="15" customHeight="1">
      <c r="AO91320" s="108"/>
      <c r="AR91320" s="108"/>
    </row>
    <row r="91321" spans="41:44" ht="15" customHeight="1">
      <c r="AO91321" s="108"/>
      <c r="AR91321" s="108"/>
    </row>
    <row r="91322" spans="41:44" ht="15" customHeight="1">
      <c r="AO91322" s="109"/>
      <c r="AR91322" s="109"/>
    </row>
    <row r="91323" spans="41:44" ht="15" customHeight="1">
      <c r="AO91323" s="104"/>
      <c r="AR91323" s="104"/>
    </row>
    <row r="91324" spans="41:44" ht="15" customHeight="1">
      <c r="AO91324" s="106"/>
      <c r="AR91324" s="106"/>
    </row>
    <row r="91325" spans="41:44" ht="15" customHeight="1">
      <c r="AO91325" s="106"/>
      <c r="AR91325" s="106"/>
    </row>
    <row r="91326" spans="41:44" ht="15" customHeight="1">
      <c r="AO91326" s="106"/>
      <c r="AR91326" s="106"/>
    </row>
    <row r="91327" spans="41:44" ht="15" customHeight="1">
      <c r="AO91327" s="106"/>
      <c r="AR91327" s="106"/>
    </row>
    <row r="91328" spans="41:44" ht="15" customHeight="1">
      <c r="AO91328" s="106"/>
      <c r="AR91328" s="106"/>
    </row>
    <row r="91329" spans="41:44" ht="15" customHeight="1">
      <c r="AO91329" s="106"/>
      <c r="AR91329" s="106"/>
    </row>
    <row r="91330" spans="41:44" ht="15" customHeight="1">
      <c r="AO91330" s="106"/>
      <c r="AR91330" s="106"/>
    </row>
    <row r="91331" spans="41:44" ht="15" customHeight="1">
      <c r="AO91331" s="108"/>
      <c r="AR91331" s="108"/>
    </row>
    <row r="91332" spans="41:44" ht="15" customHeight="1">
      <c r="AO91332" s="108"/>
      <c r="AR91332" s="108"/>
    </row>
    <row r="91333" spans="41:44" ht="15" customHeight="1">
      <c r="AO91333" s="108"/>
      <c r="AR91333" s="108"/>
    </row>
    <row r="91334" spans="41:44" ht="15" customHeight="1">
      <c r="AO91334" s="108"/>
      <c r="AR91334" s="108"/>
    </row>
    <row r="91335" spans="41:44" ht="15" customHeight="1">
      <c r="AO91335" s="108"/>
      <c r="AR91335" s="108"/>
    </row>
    <row r="91336" spans="41:44" ht="15" customHeight="1">
      <c r="AO91336" s="109"/>
      <c r="AR91336" s="109"/>
    </row>
    <row r="91337" spans="41:44" ht="15" customHeight="1">
      <c r="AO91337" s="104"/>
      <c r="AR91337" s="104"/>
    </row>
    <row r="91338" spans="41:44" ht="15" customHeight="1">
      <c r="AO91338" s="106"/>
      <c r="AR91338" s="106"/>
    </row>
    <row r="91339" spans="41:44" ht="15" customHeight="1">
      <c r="AO91339" s="106"/>
      <c r="AR91339" s="106"/>
    </row>
    <row r="91340" spans="41:44" ht="15" customHeight="1">
      <c r="AO91340" s="106"/>
      <c r="AR91340" s="106"/>
    </row>
    <row r="91341" spans="41:44" ht="15" customHeight="1">
      <c r="AO91341" s="106"/>
      <c r="AR91341" s="106"/>
    </row>
    <row r="91342" spans="41:44" ht="15" customHeight="1">
      <c r="AO91342" s="106"/>
      <c r="AR91342" s="106"/>
    </row>
    <row r="91343" spans="41:44" ht="15" customHeight="1">
      <c r="AO91343" s="106"/>
      <c r="AR91343" s="106"/>
    </row>
    <row r="91344" spans="41:44" ht="15" customHeight="1">
      <c r="AO91344" s="106"/>
      <c r="AR91344" s="106"/>
    </row>
    <row r="91345" spans="41:44" ht="15" customHeight="1">
      <c r="AO91345" s="108"/>
      <c r="AR91345" s="108"/>
    </row>
    <row r="91346" spans="41:44" ht="15" customHeight="1">
      <c r="AO91346" s="108"/>
      <c r="AR91346" s="108"/>
    </row>
    <row r="91347" spans="41:44" ht="15" customHeight="1">
      <c r="AO91347" s="108"/>
      <c r="AR91347" s="108"/>
    </row>
    <row r="91348" spans="41:44" ht="15" customHeight="1">
      <c r="AO91348" s="108"/>
      <c r="AR91348" s="108"/>
    </row>
    <row r="91349" spans="41:44" ht="15" customHeight="1">
      <c r="AO91349" s="108"/>
      <c r="AR91349" s="108"/>
    </row>
    <row r="91350" spans="41:44" ht="15" customHeight="1">
      <c r="AO91350" s="109"/>
      <c r="AR91350" s="109"/>
    </row>
    <row r="91351" spans="41:44" ht="15" customHeight="1">
      <c r="AO91351" s="104"/>
      <c r="AR91351" s="104"/>
    </row>
    <row r="91352" spans="41:44" ht="15" customHeight="1">
      <c r="AO91352" s="106"/>
      <c r="AR91352" s="106"/>
    </row>
    <row r="91353" spans="41:44" ht="15" customHeight="1">
      <c r="AO91353" s="106"/>
      <c r="AR91353" s="106"/>
    </row>
    <row r="91354" spans="41:44" ht="15" customHeight="1">
      <c r="AO91354" s="106"/>
      <c r="AR91354" s="106"/>
    </row>
    <row r="91355" spans="41:44" ht="15" customHeight="1">
      <c r="AO91355" s="106"/>
      <c r="AR91355" s="106"/>
    </row>
    <row r="91356" spans="41:44" ht="15" customHeight="1">
      <c r="AO91356" s="106"/>
      <c r="AR91356" s="106"/>
    </row>
    <row r="91357" spans="41:44" ht="15" customHeight="1">
      <c r="AO91357" s="106"/>
      <c r="AR91357" s="106"/>
    </row>
    <row r="91358" spans="41:44" ht="15" customHeight="1">
      <c r="AO91358" s="106"/>
      <c r="AR91358" s="106"/>
    </row>
    <row r="91359" spans="41:44" ht="15" customHeight="1">
      <c r="AO91359" s="108"/>
      <c r="AR91359" s="108"/>
    </row>
    <row r="91360" spans="41:44" ht="15" customHeight="1">
      <c r="AO91360" s="108"/>
      <c r="AR91360" s="108"/>
    </row>
    <row r="91361" spans="41:44" ht="15" customHeight="1">
      <c r="AO91361" s="108"/>
      <c r="AR91361" s="108"/>
    </row>
    <row r="91362" spans="41:44" ht="15" customHeight="1">
      <c r="AO91362" s="108"/>
      <c r="AR91362" s="108"/>
    </row>
    <row r="91363" spans="41:44" ht="15" customHeight="1">
      <c r="AO91363" s="108"/>
      <c r="AR91363" s="108"/>
    </row>
    <row r="91364" spans="41:44" ht="15" customHeight="1">
      <c r="AO91364" s="109"/>
      <c r="AR91364" s="109"/>
    </row>
    <row r="91365" spans="41:44" ht="15" customHeight="1">
      <c r="AO91365" s="104"/>
      <c r="AR91365" s="104"/>
    </row>
    <row r="91366" spans="41:44" ht="15" customHeight="1">
      <c r="AO91366" s="106"/>
      <c r="AR91366" s="106"/>
    </row>
    <row r="91367" spans="41:44" ht="15" customHeight="1">
      <c r="AO91367" s="106"/>
      <c r="AR91367" s="106"/>
    </row>
    <row r="91368" spans="41:44" ht="15" customHeight="1">
      <c r="AO91368" s="106"/>
      <c r="AR91368" s="106"/>
    </row>
    <row r="91369" spans="41:44" ht="15" customHeight="1">
      <c r="AO91369" s="106"/>
      <c r="AR91369" s="106"/>
    </row>
    <row r="91370" spans="41:44" ht="15" customHeight="1">
      <c r="AO91370" s="106"/>
      <c r="AR91370" s="106"/>
    </row>
    <row r="91371" spans="41:44" ht="15" customHeight="1">
      <c r="AO91371" s="106"/>
      <c r="AR91371" s="106"/>
    </row>
    <row r="91372" spans="41:44" ht="15" customHeight="1">
      <c r="AO91372" s="106"/>
      <c r="AR91372" s="106"/>
    </row>
    <row r="91373" spans="41:44" ht="15" customHeight="1">
      <c r="AO91373" s="108"/>
      <c r="AR91373" s="108"/>
    </row>
    <row r="91374" spans="41:44" ht="15" customHeight="1">
      <c r="AO91374" s="108"/>
      <c r="AR91374" s="108"/>
    </row>
    <row r="91375" spans="41:44" ht="15" customHeight="1">
      <c r="AO91375" s="108"/>
      <c r="AR91375" s="108"/>
    </row>
    <row r="91376" spans="41:44" ht="15" customHeight="1">
      <c r="AO91376" s="108"/>
      <c r="AR91376" s="108"/>
    </row>
    <row r="91377" spans="41:44" ht="15" customHeight="1">
      <c r="AO91377" s="108"/>
      <c r="AR91377" s="108"/>
    </row>
    <row r="91378" spans="41:44" ht="15" customHeight="1">
      <c r="AO91378" s="109"/>
      <c r="AR91378" s="109"/>
    </row>
    <row r="91379" spans="41:44" ht="15" customHeight="1">
      <c r="AO91379" s="104"/>
      <c r="AR91379" s="104"/>
    </row>
    <row r="91380" spans="41:44" ht="15" customHeight="1">
      <c r="AO91380" s="106"/>
      <c r="AR91380" s="106"/>
    </row>
    <row r="91381" spans="41:44" ht="15" customHeight="1">
      <c r="AO91381" s="106"/>
      <c r="AR91381" s="106"/>
    </row>
    <row r="91382" spans="41:44" ht="15" customHeight="1">
      <c r="AO91382" s="106"/>
      <c r="AR91382" s="106"/>
    </row>
    <row r="91383" spans="41:44" ht="15" customHeight="1">
      <c r="AO91383" s="106"/>
      <c r="AR91383" s="106"/>
    </row>
    <row r="91384" spans="41:44" ht="15" customHeight="1">
      <c r="AO91384" s="106"/>
      <c r="AR91384" s="106"/>
    </row>
    <row r="91385" spans="41:44" ht="15" customHeight="1">
      <c r="AO91385" s="106"/>
      <c r="AR91385" s="106"/>
    </row>
    <row r="91386" spans="41:44" ht="15" customHeight="1">
      <c r="AO91386" s="106"/>
      <c r="AR91386" s="106"/>
    </row>
    <row r="91387" spans="41:44" ht="15" customHeight="1">
      <c r="AO91387" s="108"/>
      <c r="AR91387" s="108"/>
    </row>
    <row r="91388" spans="41:44" ht="15" customHeight="1">
      <c r="AO91388" s="108"/>
      <c r="AR91388" s="108"/>
    </row>
    <row r="91389" spans="41:44" ht="15" customHeight="1">
      <c r="AO91389" s="108"/>
      <c r="AR91389" s="108"/>
    </row>
    <row r="91390" spans="41:44" ht="15" customHeight="1">
      <c r="AO91390" s="108"/>
      <c r="AR91390" s="108"/>
    </row>
    <row r="91391" spans="41:44" ht="15" customHeight="1">
      <c r="AO91391" s="108"/>
      <c r="AR91391" s="108"/>
    </row>
    <row r="91392" spans="41:44" ht="15" customHeight="1">
      <c r="AO91392" s="109"/>
      <c r="AR91392" s="109"/>
    </row>
    <row r="91393" spans="41:44" ht="15" customHeight="1">
      <c r="AO91393" s="104"/>
      <c r="AR91393" s="104"/>
    </row>
    <row r="91394" spans="41:44" ht="15" customHeight="1">
      <c r="AO91394" s="106"/>
      <c r="AR91394" s="106"/>
    </row>
    <row r="91395" spans="41:44" ht="15" customHeight="1">
      <c r="AO91395" s="106"/>
      <c r="AR91395" s="106"/>
    </row>
    <row r="91396" spans="41:44" ht="15" customHeight="1">
      <c r="AO91396" s="106"/>
      <c r="AR91396" s="106"/>
    </row>
    <row r="91397" spans="41:44" ht="15" customHeight="1">
      <c r="AO91397" s="106"/>
      <c r="AR91397" s="106"/>
    </row>
    <row r="91398" spans="41:44" ht="15" customHeight="1">
      <c r="AO91398" s="106"/>
      <c r="AR91398" s="106"/>
    </row>
    <row r="91399" spans="41:44" ht="15" customHeight="1">
      <c r="AO91399" s="106"/>
      <c r="AR91399" s="106"/>
    </row>
    <row r="91400" spans="41:44" ht="15" customHeight="1">
      <c r="AO91400" s="106"/>
      <c r="AR91400" s="106"/>
    </row>
    <row r="91401" spans="41:44" ht="15" customHeight="1">
      <c r="AO91401" s="108"/>
      <c r="AR91401" s="108"/>
    </row>
    <row r="91402" spans="41:44" ht="15" customHeight="1">
      <c r="AO91402" s="108"/>
      <c r="AR91402" s="108"/>
    </row>
    <row r="91403" spans="41:44" ht="15" customHeight="1">
      <c r="AO91403" s="108"/>
      <c r="AR91403" s="108"/>
    </row>
    <row r="91404" spans="41:44" ht="15" customHeight="1">
      <c r="AO91404" s="108"/>
      <c r="AR91404" s="108"/>
    </row>
    <row r="91405" spans="41:44" ht="15" customHeight="1">
      <c r="AO91405" s="108"/>
      <c r="AR91405" s="108"/>
    </row>
    <row r="91406" spans="41:44" ht="15" customHeight="1">
      <c r="AO91406" s="109"/>
      <c r="AR91406" s="109"/>
    </row>
    <row r="91407" spans="41:44" ht="15" customHeight="1">
      <c r="AO91407" s="104"/>
      <c r="AR91407" s="104"/>
    </row>
    <row r="91408" spans="41:44" ht="15" customHeight="1">
      <c r="AO91408" s="106"/>
      <c r="AR91408" s="106"/>
    </row>
    <row r="91409" spans="41:44" ht="15" customHeight="1">
      <c r="AO91409" s="106"/>
      <c r="AR91409" s="106"/>
    </row>
    <row r="91410" spans="41:44" ht="15" customHeight="1">
      <c r="AO91410" s="106"/>
      <c r="AR91410" s="106"/>
    </row>
    <row r="91411" spans="41:44" ht="15" customHeight="1">
      <c r="AO91411" s="106"/>
      <c r="AR91411" s="106"/>
    </row>
    <row r="91412" spans="41:44" ht="15" customHeight="1">
      <c r="AO91412" s="106"/>
      <c r="AR91412" s="106"/>
    </row>
    <row r="91413" spans="41:44" ht="15" customHeight="1">
      <c r="AO91413" s="106"/>
      <c r="AR91413" s="106"/>
    </row>
    <row r="91414" spans="41:44" ht="15" customHeight="1">
      <c r="AO91414" s="106"/>
      <c r="AR91414" s="106"/>
    </row>
    <row r="91415" spans="41:44" ht="15" customHeight="1">
      <c r="AO91415" s="108"/>
      <c r="AR91415" s="108"/>
    </row>
    <row r="91416" spans="41:44" ht="15" customHeight="1">
      <c r="AO91416" s="108"/>
      <c r="AR91416" s="108"/>
    </row>
    <row r="91417" spans="41:44" ht="15" customHeight="1">
      <c r="AO91417" s="108"/>
      <c r="AR91417" s="108"/>
    </row>
    <row r="91418" spans="41:44" ht="15" customHeight="1">
      <c r="AO91418" s="108"/>
      <c r="AR91418" s="108"/>
    </row>
    <row r="91419" spans="41:44" ht="15" customHeight="1">
      <c r="AO91419" s="108"/>
      <c r="AR91419" s="108"/>
    </row>
    <row r="91420" spans="41:44" ht="15" customHeight="1">
      <c r="AO91420" s="109"/>
      <c r="AR91420" s="109"/>
    </row>
    <row r="91421" spans="41:44" ht="15" customHeight="1">
      <c r="AO91421" s="104"/>
      <c r="AR91421" s="104"/>
    </row>
    <row r="91422" spans="41:44" ht="15" customHeight="1">
      <c r="AO91422" s="106"/>
      <c r="AR91422" s="106"/>
    </row>
    <row r="91423" spans="41:44" ht="15" customHeight="1">
      <c r="AO91423" s="106"/>
      <c r="AR91423" s="106"/>
    </row>
    <row r="91424" spans="41:44" ht="15" customHeight="1">
      <c r="AO91424" s="106"/>
      <c r="AR91424" s="106"/>
    </row>
    <row r="91425" spans="41:44" ht="15" customHeight="1">
      <c r="AO91425" s="106"/>
      <c r="AR91425" s="106"/>
    </row>
    <row r="91426" spans="41:44" ht="15" customHeight="1">
      <c r="AO91426" s="106"/>
      <c r="AR91426" s="106"/>
    </row>
    <row r="91427" spans="41:44" ht="15" customHeight="1">
      <c r="AO91427" s="106"/>
      <c r="AR91427" s="106"/>
    </row>
    <row r="91428" spans="41:44" ht="15" customHeight="1">
      <c r="AO91428" s="106"/>
      <c r="AR91428" s="106"/>
    </row>
    <row r="91429" spans="41:44" ht="15" customHeight="1">
      <c r="AO91429" s="108"/>
      <c r="AR91429" s="108"/>
    </row>
    <row r="91430" spans="41:44" ht="15" customHeight="1">
      <c r="AO91430" s="108"/>
      <c r="AR91430" s="108"/>
    </row>
    <row r="91431" spans="41:44" ht="15" customHeight="1">
      <c r="AO91431" s="108"/>
      <c r="AR91431" s="108"/>
    </row>
    <row r="91432" spans="41:44" ht="15" customHeight="1">
      <c r="AO91432" s="108"/>
      <c r="AR91432" s="108"/>
    </row>
    <row r="91433" spans="41:44" ht="15" customHeight="1">
      <c r="AO91433" s="108"/>
      <c r="AR91433" s="108"/>
    </row>
    <row r="91434" spans="41:44" ht="15" customHeight="1">
      <c r="AO91434" s="109"/>
      <c r="AR91434" s="109"/>
    </row>
    <row r="91435" spans="41:44" ht="15" customHeight="1">
      <c r="AO91435" s="104"/>
      <c r="AR91435" s="104"/>
    </row>
    <row r="91436" spans="41:44" ht="15" customHeight="1">
      <c r="AO91436" s="106"/>
      <c r="AR91436" s="106"/>
    </row>
    <row r="91437" spans="41:44" ht="15" customHeight="1">
      <c r="AO91437" s="106"/>
      <c r="AR91437" s="106"/>
    </row>
    <row r="91438" spans="41:44" ht="15" customHeight="1">
      <c r="AO91438" s="106"/>
      <c r="AR91438" s="106"/>
    </row>
    <row r="91439" spans="41:44" ht="15" customHeight="1">
      <c r="AO91439" s="106"/>
      <c r="AR91439" s="106"/>
    </row>
    <row r="91440" spans="41:44" ht="15" customHeight="1">
      <c r="AO91440" s="106"/>
      <c r="AR91440" s="106"/>
    </row>
    <row r="91441" spans="41:44" ht="15" customHeight="1">
      <c r="AO91441" s="106"/>
      <c r="AR91441" s="106"/>
    </row>
    <row r="91442" spans="41:44" ht="15" customHeight="1">
      <c r="AO91442" s="106"/>
      <c r="AR91442" s="106"/>
    </row>
    <row r="91443" spans="41:44" ht="15" customHeight="1">
      <c r="AO91443" s="108"/>
      <c r="AR91443" s="108"/>
    </row>
    <row r="91444" spans="41:44" ht="15" customHeight="1">
      <c r="AO91444" s="108"/>
      <c r="AR91444" s="108"/>
    </row>
    <row r="91445" spans="41:44" ht="15" customHeight="1">
      <c r="AO91445" s="108"/>
      <c r="AR91445" s="108"/>
    </row>
    <row r="91446" spans="41:44" ht="15" customHeight="1">
      <c r="AO91446" s="108"/>
      <c r="AR91446" s="108"/>
    </row>
    <row r="91447" spans="41:44" ht="15" customHeight="1">
      <c r="AO91447" s="108"/>
      <c r="AR91447" s="108"/>
    </row>
    <row r="91448" spans="41:44" ht="15" customHeight="1">
      <c r="AO91448" s="109"/>
      <c r="AR91448" s="109"/>
    </row>
    <row r="91449" spans="41:44" ht="15" customHeight="1">
      <c r="AO91449" s="104"/>
      <c r="AR91449" s="104"/>
    </row>
    <row r="91450" spans="41:44" ht="15" customHeight="1">
      <c r="AO91450" s="106"/>
      <c r="AR91450" s="106"/>
    </row>
    <row r="91451" spans="41:44" ht="15" customHeight="1">
      <c r="AO91451" s="106"/>
      <c r="AR91451" s="106"/>
    </row>
    <row r="91452" spans="41:44" ht="15" customHeight="1">
      <c r="AO91452" s="106"/>
      <c r="AR91452" s="106"/>
    </row>
    <row r="91453" spans="41:44" ht="15" customHeight="1">
      <c r="AO91453" s="106"/>
      <c r="AR91453" s="106"/>
    </row>
    <row r="91454" spans="41:44" ht="15" customHeight="1">
      <c r="AO91454" s="106"/>
      <c r="AR91454" s="106"/>
    </row>
    <row r="91455" spans="41:44" ht="15" customHeight="1">
      <c r="AO91455" s="106"/>
      <c r="AR91455" s="106"/>
    </row>
    <row r="91456" spans="41:44" ht="15" customHeight="1">
      <c r="AO91456" s="106"/>
      <c r="AR91456" s="106"/>
    </row>
    <row r="91457" spans="41:44" ht="15" customHeight="1">
      <c r="AO91457" s="108"/>
      <c r="AR91457" s="108"/>
    </row>
    <row r="91458" spans="41:44" ht="15" customHeight="1">
      <c r="AO91458" s="108"/>
      <c r="AR91458" s="108"/>
    </row>
    <row r="91459" spans="41:44" ht="15" customHeight="1">
      <c r="AO91459" s="108"/>
      <c r="AR91459" s="108"/>
    </row>
    <row r="91460" spans="41:44" ht="15" customHeight="1">
      <c r="AO91460" s="108"/>
      <c r="AR91460" s="108"/>
    </row>
    <row r="91461" spans="41:44" ht="15" customHeight="1">
      <c r="AO91461" s="108"/>
      <c r="AR91461" s="108"/>
    </row>
    <row r="91462" spans="41:44" ht="15" customHeight="1">
      <c r="AO91462" s="109"/>
      <c r="AR91462" s="109"/>
    </row>
    <row r="91463" spans="41:44" ht="15" customHeight="1">
      <c r="AO91463" s="104"/>
      <c r="AR91463" s="104"/>
    </row>
    <row r="91464" spans="41:44" ht="15" customHeight="1">
      <c r="AO91464" s="106"/>
      <c r="AR91464" s="106"/>
    </row>
    <row r="91465" spans="41:44" ht="15" customHeight="1">
      <c r="AO91465" s="106"/>
      <c r="AR91465" s="106"/>
    </row>
    <row r="91466" spans="41:44" ht="15" customHeight="1">
      <c r="AO91466" s="106"/>
      <c r="AR91466" s="106"/>
    </row>
    <row r="91467" spans="41:44" ht="15" customHeight="1">
      <c r="AO91467" s="106"/>
      <c r="AR91467" s="106"/>
    </row>
    <row r="91468" spans="41:44" ht="15" customHeight="1">
      <c r="AO91468" s="106"/>
      <c r="AR91468" s="106"/>
    </row>
    <row r="91469" spans="41:44" ht="15" customHeight="1">
      <c r="AO91469" s="106"/>
      <c r="AR91469" s="106"/>
    </row>
    <row r="91470" spans="41:44" ht="15" customHeight="1">
      <c r="AO91470" s="106"/>
      <c r="AR91470" s="106"/>
    </row>
    <row r="91471" spans="41:44" ht="15" customHeight="1">
      <c r="AO91471" s="108"/>
      <c r="AR91471" s="108"/>
    </row>
    <row r="91472" spans="41:44" ht="15" customHeight="1">
      <c r="AO91472" s="108"/>
      <c r="AR91472" s="108"/>
    </row>
    <row r="91473" spans="41:44" ht="15" customHeight="1">
      <c r="AO91473" s="108"/>
      <c r="AR91473" s="108"/>
    </row>
    <row r="91474" spans="41:44" ht="15" customHeight="1">
      <c r="AO91474" s="108"/>
      <c r="AR91474" s="108"/>
    </row>
    <row r="91475" spans="41:44" ht="15" customHeight="1">
      <c r="AO91475" s="108"/>
      <c r="AR91475" s="108"/>
    </row>
    <row r="91476" spans="41:44" ht="15" customHeight="1">
      <c r="AO91476" s="109"/>
      <c r="AR91476" s="109"/>
    </row>
    <row r="91477" spans="41:44" ht="15" customHeight="1">
      <c r="AO91477" s="104"/>
      <c r="AR91477" s="104"/>
    </row>
    <row r="91478" spans="41:44" ht="15" customHeight="1">
      <c r="AO91478" s="106"/>
      <c r="AR91478" s="106"/>
    </row>
    <row r="91479" spans="41:44" ht="15" customHeight="1">
      <c r="AO91479" s="106"/>
      <c r="AR91479" s="106"/>
    </row>
    <row r="91480" spans="41:44" ht="15" customHeight="1">
      <c r="AO91480" s="106"/>
      <c r="AR91480" s="106"/>
    </row>
    <row r="91481" spans="41:44" ht="15" customHeight="1">
      <c r="AO91481" s="106"/>
      <c r="AR91481" s="106"/>
    </row>
    <row r="91482" spans="41:44" ht="15" customHeight="1">
      <c r="AO91482" s="106"/>
      <c r="AR91482" s="106"/>
    </row>
    <row r="91483" spans="41:44" ht="15" customHeight="1">
      <c r="AO91483" s="106"/>
      <c r="AR91483" s="106"/>
    </row>
    <row r="91484" spans="41:44" ht="15" customHeight="1">
      <c r="AO91484" s="106"/>
      <c r="AR91484" s="106"/>
    </row>
    <row r="91485" spans="41:44" ht="15" customHeight="1">
      <c r="AO91485" s="108"/>
      <c r="AR91485" s="108"/>
    </row>
    <row r="91486" spans="41:44" ht="15" customHeight="1">
      <c r="AO91486" s="108"/>
      <c r="AR91486" s="108"/>
    </row>
    <row r="91487" spans="41:44" ht="15" customHeight="1">
      <c r="AO91487" s="108"/>
      <c r="AR91487" s="108"/>
    </row>
    <row r="91488" spans="41:44" ht="15" customHeight="1">
      <c r="AO91488" s="108"/>
      <c r="AR91488" s="108"/>
    </row>
    <row r="91489" spans="41:44" ht="15" customHeight="1">
      <c r="AO91489" s="108"/>
      <c r="AR91489" s="108"/>
    </row>
    <row r="91490" spans="41:44" ht="15" customHeight="1">
      <c r="AO91490" s="109"/>
      <c r="AR91490" s="109"/>
    </row>
    <row r="91491" spans="41:44" ht="15" customHeight="1">
      <c r="AO91491" s="104"/>
      <c r="AR91491" s="104"/>
    </row>
    <row r="91492" spans="41:44" ht="15" customHeight="1">
      <c r="AO91492" s="106"/>
      <c r="AR91492" s="106"/>
    </row>
    <row r="91493" spans="41:44" ht="15" customHeight="1">
      <c r="AO91493" s="106"/>
      <c r="AR91493" s="106"/>
    </row>
    <row r="91494" spans="41:44" ht="15" customHeight="1">
      <c r="AO91494" s="106"/>
      <c r="AR91494" s="106"/>
    </row>
    <row r="91495" spans="41:44" ht="15" customHeight="1">
      <c r="AO91495" s="106"/>
      <c r="AR91495" s="106"/>
    </row>
    <row r="91496" spans="41:44" ht="15" customHeight="1">
      <c r="AO91496" s="106"/>
      <c r="AR91496" s="106"/>
    </row>
    <row r="91497" spans="41:44" ht="15" customHeight="1">
      <c r="AO91497" s="106"/>
      <c r="AR91497" s="106"/>
    </row>
    <row r="91498" spans="41:44" ht="15" customHeight="1">
      <c r="AO91498" s="106"/>
      <c r="AR91498" s="106"/>
    </row>
    <row r="91499" spans="41:44" ht="15" customHeight="1">
      <c r="AO91499" s="108"/>
      <c r="AR91499" s="108"/>
    </row>
    <row r="91500" spans="41:44" ht="15" customHeight="1">
      <c r="AO91500" s="108"/>
      <c r="AR91500" s="108"/>
    </row>
    <row r="91501" spans="41:44" ht="15" customHeight="1">
      <c r="AO91501" s="108"/>
      <c r="AR91501" s="108"/>
    </row>
    <row r="91502" spans="41:44" ht="15" customHeight="1">
      <c r="AO91502" s="108"/>
      <c r="AR91502" s="108"/>
    </row>
    <row r="91503" spans="41:44" ht="15" customHeight="1">
      <c r="AO91503" s="108"/>
      <c r="AR91503" s="108"/>
    </row>
    <row r="91504" spans="41:44" ht="15" customHeight="1">
      <c r="AO91504" s="109"/>
      <c r="AR91504" s="109"/>
    </row>
    <row r="91505" spans="41:44" ht="15" customHeight="1">
      <c r="AO91505" s="104"/>
      <c r="AR91505" s="104"/>
    </row>
    <row r="91506" spans="41:44" ht="15" customHeight="1">
      <c r="AO91506" s="106"/>
      <c r="AR91506" s="106"/>
    </row>
    <row r="91507" spans="41:44" ht="15" customHeight="1">
      <c r="AO91507" s="106"/>
      <c r="AR91507" s="106"/>
    </row>
    <row r="91508" spans="41:44" ht="15" customHeight="1">
      <c r="AO91508" s="106"/>
      <c r="AR91508" s="106"/>
    </row>
    <row r="91509" spans="41:44" ht="15" customHeight="1">
      <c r="AO91509" s="106"/>
      <c r="AR91509" s="106"/>
    </row>
    <row r="91510" spans="41:44" ht="15" customHeight="1">
      <c r="AO91510" s="106"/>
      <c r="AR91510" s="106"/>
    </row>
    <row r="91511" spans="41:44" ht="15" customHeight="1">
      <c r="AO91511" s="106"/>
      <c r="AR91511" s="106"/>
    </row>
    <row r="91512" spans="41:44" ht="15" customHeight="1">
      <c r="AO91512" s="106"/>
      <c r="AR91512" s="106"/>
    </row>
    <row r="91513" spans="41:44" ht="15" customHeight="1">
      <c r="AO91513" s="108"/>
      <c r="AR91513" s="108"/>
    </row>
    <row r="91514" spans="41:44" ht="15" customHeight="1">
      <c r="AO91514" s="108"/>
      <c r="AR91514" s="108"/>
    </row>
    <row r="91515" spans="41:44" ht="15" customHeight="1">
      <c r="AO91515" s="108"/>
      <c r="AR91515" s="108"/>
    </row>
    <row r="91516" spans="41:44" ht="15" customHeight="1">
      <c r="AO91516" s="108"/>
      <c r="AR91516" s="108"/>
    </row>
    <row r="91517" spans="41:44" ht="15" customHeight="1">
      <c r="AO91517" s="108"/>
      <c r="AR91517" s="108"/>
    </row>
    <row r="91518" spans="41:44" ht="15" customHeight="1">
      <c r="AO91518" s="109"/>
      <c r="AR91518" s="109"/>
    </row>
    <row r="91519" spans="41:44" ht="15" customHeight="1">
      <c r="AO91519" s="104"/>
      <c r="AR91519" s="104"/>
    </row>
    <row r="91520" spans="41:44" ht="15" customHeight="1">
      <c r="AO91520" s="106"/>
      <c r="AR91520" s="106"/>
    </row>
    <row r="91521" spans="41:44" ht="15" customHeight="1">
      <c r="AO91521" s="106"/>
      <c r="AR91521" s="106"/>
    </row>
    <row r="91522" spans="41:44" ht="15" customHeight="1">
      <c r="AO91522" s="106"/>
      <c r="AR91522" s="106"/>
    </row>
    <row r="91523" spans="41:44" ht="15" customHeight="1">
      <c r="AO91523" s="106"/>
      <c r="AR91523" s="106"/>
    </row>
    <row r="91524" spans="41:44" ht="15" customHeight="1">
      <c r="AO91524" s="106"/>
      <c r="AR91524" s="106"/>
    </row>
    <row r="91525" spans="41:44" ht="15" customHeight="1">
      <c r="AO91525" s="106"/>
      <c r="AR91525" s="106"/>
    </row>
    <row r="91526" spans="41:44" ht="15" customHeight="1">
      <c r="AO91526" s="106"/>
      <c r="AR91526" s="106"/>
    </row>
    <row r="91527" spans="41:44" ht="15" customHeight="1">
      <c r="AO91527" s="108"/>
      <c r="AR91527" s="108"/>
    </row>
    <row r="91528" spans="41:44" ht="15" customHeight="1">
      <c r="AO91528" s="108"/>
      <c r="AR91528" s="108"/>
    </row>
    <row r="91529" spans="41:44" ht="15" customHeight="1">
      <c r="AO91529" s="108"/>
      <c r="AR91529" s="108"/>
    </row>
    <row r="91530" spans="41:44" ht="15" customHeight="1">
      <c r="AO91530" s="108"/>
      <c r="AR91530" s="108"/>
    </row>
    <row r="91531" spans="41:44" ht="15" customHeight="1">
      <c r="AO91531" s="108"/>
      <c r="AR91531" s="108"/>
    </row>
    <row r="91532" spans="41:44" ht="15" customHeight="1">
      <c r="AO91532" s="109"/>
      <c r="AR91532" s="109"/>
    </row>
    <row r="91533" spans="41:44" ht="15" customHeight="1">
      <c r="AO91533" s="104"/>
      <c r="AR91533" s="104"/>
    </row>
    <row r="91534" spans="41:44" ht="15" customHeight="1">
      <c r="AO91534" s="106"/>
      <c r="AR91534" s="106"/>
    </row>
    <row r="91535" spans="41:44" ht="15" customHeight="1">
      <c r="AO91535" s="106"/>
      <c r="AR91535" s="106"/>
    </row>
    <row r="91536" spans="41:44" ht="15" customHeight="1">
      <c r="AO91536" s="106"/>
      <c r="AR91536" s="106"/>
    </row>
    <row r="91537" spans="41:44" ht="15" customHeight="1">
      <c r="AO91537" s="106"/>
      <c r="AR91537" s="106"/>
    </row>
    <row r="91538" spans="41:44" ht="15" customHeight="1">
      <c r="AO91538" s="106"/>
      <c r="AR91538" s="106"/>
    </row>
    <row r="91539" spans="41:44" ht="15" customHeight="1">
      <c r="AO91539" s="106"/>
      <c r="AR91539" s="106"/>
    </row>
    <row r="91540" spans="41:44" ht="15" customHeight="1">
      <c r="AO91540" s="106"/>
      <c r="AR91540" s="106"/>
    </row>
    <row r="91541" spans="41:44" ht="15" customHeight="1">
      <c r="AO91541" s="108"/>
      <c r="AR91541" s="108"/>
    </row>
    <row r="91542" spans="41:44" ht="15" customHeight="1">
      <c r="AO91542" s="108"/>
      <c r="AR91542" s="108"/>
    </row>
    <row r="91543" spans="41:44" ht="15" customHeight="1">
      <c r="AO91543" s="108"/>
      <c r="AR91543" s="108"/>
    </row>
    <row r="91544" spans="41:44" ht="15" customHeight="1">
      <c r="AO91544" s="108"/>
      <c r="AR91544" s="108"/>
    </row>
    <row r="91545" spans="41:44" ht="15" customHeight="1">
      <c r="AO91545" s="108"/>
      <c r="AR91545" s="108"/>
    </row>
    <row r="91546" spans="41:44" ht="15" customHeight="1">
      <c r="AO91546" s="109"/>
      <c r="AR91546" s="109"/>
    </row>
    <row r="91547" spans="41:44" ht="15" customHeight="1">
      <c r="AO91547" s="104"/>
      <c r="AR91547" s="104"/>
    </row>
    <row r="91548" spans="41:44" ht="15" customHeight="1">
      <c r="AO91548" s="106"/>
      <c r="AR91548" s="106"/>
    </row>
    <row r="91549" spans="41:44" ht="15" customHeight="1">
      <c r="AO91549" s="106"/>
      <c r="AR91549" s="106"/>
    </row>
    <row r="91550" spans="41:44" ht="15" customHeight="1">
      <c r="AO91550" s="106"/>
      <c r="AR91550" s="106"/>
    </row>
    <row r="91551" spans="41:44" ht="15" customHeight="1">
      <c r="AO91551" s="106"/>
      <c r="AR91551" s="106"/>
    </row>
    <row r="91552" spans="41:44" ht="15" customHeight="1">
      <c r="AO91552" s="106"/>
      <c r="AR91552" s="106"/>
    </row>
    <row r="91553" spans="41:44" ht="15" customHeight="1">
      <c r="AO91553" s="106"/>
      <c r="AR91553" s="106"/>
    </row>
    <row r="91554" spans="41:44" ht="15" customHeight="1">
      <c r="AO91554" s="106"/>
      <c r="AR91554" s="106"/>
    </row>
    <row r="91555" spans="41:44" ht="15" customHeight="1">
      <c r="AO91555" s="108"/>
      <c r="AR91555" s="108"/>
    </row>
    <row r="91556" spans="41:44" ht="15" customHeight="1">
      <c r="AO91556" s="108"/>
      <c r="AR91556" s="108"/>
    </row>
    <row r="91557" spans="41:44" ht="15" customHeight="1">
      <c r="AO91557" s="108"/>
      <c r="AR91557" s="108"/>
    </row>
    <row r="91558" spans="41:44" ht="15" customHeight="1">
      <c r="AO91558" s="108"/>
      <c r="AR91558" s="108"/>
    </row>
    <row r="91559" spans="41:44" ht="15" customHeight="1">
      <c r="AO91559" s="108"/>
      <c r="AR91559" s="108"/>
    </row>
    <row r="91560" spans="41:44" ht="15" customHeight="1">
      <c r="AO91560" s="109"/>
      <c r="AR91560" s="109"/>
    </row>
    <row r="91561" spans="41:44" ht="15" customHeight="1">
      <c r="AO91561" s="104"/>
      <c r="AR91561" s="104"/>
    </row>
    <row r="91562" spans="41:44" ht="15" customHeight="1">
      <c r="AO91562" s="106"/>
      <c r="AR91562" s="106"/>
    </row>
    <row r="91563" spans="41:44" ht="15" customHeight="1">
      <c r="AO91563" s="106"/>
      <c r="AR91563" s="106"/>
    </row>
    <row r="91564" spans="41:44" ht="15" customHeight="1">
      <c r="AO91564" s="106"/>
      <c r="AR91564" s="106"/>
    </row>
    <row r="91565" spans="41:44" ht="15" customHeight="1">
      <c r="AO91565" s="106"/>
      <c r="AR91565" s="106"/>
    </row>
    <row r="91566" spans="41:44" ht="15" customHeight="1">
      <c r="AO91566" s="106"/>
      <c r="AR91566" s="106"/>
    </row>
    <row r="91567" spans="41:44" ht="15" customHeight="1">
      <c r="AO91567" s="106"/>
      <c r="AR91567" s="106"/>
    </row>
    <row r="91568" spans="41:44" ht="15" customHeight="1">
      <c r="AO91568" s="106"/>
      <c r="AR91568" s="106"/>
    </row>
    <row r="91569" spans="41:44" ht="15" customHeight="1">
      <c r="AO91569" s="108"/>
      <c r="AR91569" s="108"/>
    </row>
    <row r="91570" spans="41:44" ht="15" customHeight="1">
      <c r="AO91570" s="108"/>
      <c r="AR91570" s="108"/>
    </row>
    <row r="91571" spans="41:44" ht="15" customHeight="1">
      <c r="AO91571" s="108"/>
      <c r="AR91571" s="108"/>
    </row>
    <row r="91572" spans="41:44" ht="15" customHeight="1">
      <c r="AO91572" s="108"/>
      <c r="AR91572" s="108"/>
    </row>
    <row r="91573" spans="41:44" ht="15" customHeight="1">
      <c r="AO91573" s="108"/>
      <c r="AR91573" s="108"/>
    </row>
    <row r="91574" spans="41:44" ht="15" customHeight="1">
      <c r="AO91574" s="109"/>
      <c r="AR91574" s="109"/>
    </row>
    <row r="91575" spans="41:44" ht="15" customHeight="1">
      <c r="AO91575" s="104"/>
      <c r="AR91575" s="104"/>
    </row>
    <row r="91576" spans="41:44" ht="15" customHeight="1">
      <c r="AO91576" s="106"/>
      <c r="AR91576" s="106"/>
    </row>
    <row r="91577" spans="41:44" ht="15" customHeight="1">
      <c r="AO91577" s="106"/>
      <c r="AR91577" s="106"/>
    </row>
    <row r="91578" spans="41:44" ht="15" customHeight="1">
      <c r="AO91578" s="106"/>
      <c r="AR91578" s="106"/>
    </row>
    <row r="91579" spans="41:44" ht="15" customHeight="1">
      <c r="AO91579" s="106"/>
      <c r="AR91579" s="106"/>
    </row>
    <row r="91580" spans="41:44" ht="15" customHeight="1">
      <c r="AO91580" s="106"/>
      <c r="AR91580" s="106"/>
    </row>
    <row r="91581" spans="41:44" ht="15" customHeight="1">
      <c r="AO91581" s="106"/>
      <c r="AR91581" s="106"/>
    </row>
    <row r="91582" spans="41:44" ht="15" customHeight="1">
      <c r="AO91582" s="106"/>
      <c r="AR91582" s="106"/>
    </row>
    <row r="91583" spans="41:44" ht="15" customHeight="1">
      <c r="AO91583" s="108"/>
      <c r="AR91583" s="108"/>
    </row>
    <row r="91584" spans="41:44" ht="15" customHeight="1">
      <c r="AO91584" s="108"/>
      <c r="AR91584" s="108"/>
    </row>
    <row r="91585" spans="41:44" ht="15" customHeight="1">
      <c r="AO91585" s="108"/>
      <c r="AR91585" s="108"/>
    </row>
    <row r="91586" spans="41:44" ht="15" customHeight="1">
      <c r="AO91586" s="108"/>
      <c r="AR91586" s="108"/>
    </row>
    <row r="91587" spans="41:44" ht="15" customHeight="1">
      <c r="AO91587" s="108"/>
      <c r="AR91587" s="108"/>
    </row>
    <row r="91588" spans="41:44" ht="15" customHeight="1">
      <c r="AO91588" s="109"/>
      <c r="AR91588" s="109"/>
    </row>
    <row r="91589" spans="41:44" ht="15" customHeight="1">
      <c r="AO91589" s="104"/>
      <c r="AR91589" s="104"/>
    </row>
    <row r="91590" spans="41:44" ht="15" customHeight="1">
      <c r="AO91590" s="106"/>
      <c r="AR91590" s="106"/>
    </row>
    <row r="91591" spans="41:44" ht="15" customHeight="1">
      <c r="AO91591" s="106"/>
      <c r="AR91591" s="106"/>
    </row>
    <row r="91592" spans="41:44" ht="15" customHeight="1">
      <c r="AO91592" s="106"/>
      <c r="AR91592" s="106"/>
    </row>
    <row r="91593" spans="41:44" ht="15" customHeight="1">
      <c r="AO91593" s="106"/>
      <c r="AR91593" s="106"/>
    </row>
    <row r="91594" spans="41:44" ht="15" customHeight="1">
      <c r="AO91594" s="106"/>
      <c r="AR91594" s="106"/>
    </row>
    <row r="91595" spans="41:44" ht="15" customHeight="1">
      <c r="AO91595" s="106"/>
      <c r="AR91595" s="106"/>
    </row>
    <row r="91596" spans="41:44" ht="15" customHeight="1">
      <c r="AO91596" s="106"/>
      <c r="AR91596" s="106"/>
    </row>
    <row r="91597" spans="41:44" ht="15" customHeight="1">
      <c r="AO91597" s="108"/>
      <c r="AR91597" s="108"/>
    </row>
    <row r="91598" spans="41:44" ht="15" customHeight="1">
      <c r="AO91598" s="108"/>
      <c r="AR91598" s="108"/>
    </row>
    <row r="91599" spans="41:44" ht="15" customHeight="1">
      <c r="AO91599" s="108"/>
      <c r="AR91599" s="108"/>
    </row>
    <row r="91600" spans="41:44" ht="15" customHeight="1">
      <c r="AO91600" s="108"/>
      <c r="AR91600" s="108"/>
    </row>
    <row r="91601" spans="41:44" ht="15" customHeight="1">
      <c r="AO91601" s="108"/>
      <c r="AR91601" s="108"/>
    </row>
    <row r="91602" spans="41:44" ht="15" customHeight="1">
      <c r="AO91602" s="109"/>
      <c r="AR91602" s="109"/>
    </row>
    <row r="91603" spans="41:44" ht="15" customHeight="1">
      <c r="AO91603" s="104"/>
      <c r="AR91603" s="104"/>
    </row>
    <row r="91604" spans="41:44" ht="15" customHeight="1">
      <c r="AO91604" s="106"/>
      <c r="AR91604" s="106"/>
    </row>
    <row r="91605" spans="41:44" ht="15" customHeight="1">
      <c r="AO91605" s="106"/>
      <c r="AR91605" s="106"/>
    </row>
    <row r="91606" spans="41:44" ht="15" customHeight="1">
      <c r="AO91606" s="106"/>
      <c r="AR91606" s="106"/>
    </row>
    <row r="91607" spans="41:44" ht="15" customHeight="1">
      <c r="AO91607" s="106"/>
      <c r="AR91607" s="106"/>
    </row>
    <row r="91608" spans="41:44" ht="15" customHeight="1">
      <c r="AO91608" s="106"/>
      <c r="AR91608" s="106"/>
    </row>
    <row r="91609" spans="41:44" ht="15" customHeight="1">
      <c r="AO91609" s="106"/>
      <c r="AR91609" s="106"/>
    </row>
    <row r="91610" spans="41:44" ht="15" customHeight="1">
      <c r="AO91610" s="106"/>
      <c r="AR91610" s="106"/>
    </row>
    <row r="91611" spans="41:44" ht="15" customHeight="1">
      <c r="AO91611" s="108"/>
      <c r="AR91611" s="108"/>
    </row>
    <row r="91612" spans="41:44" ht="15" customHeight="1">
      <c r="AO91612" s="108"/>
      <c r="AR91612" s="108"/>
    </row>
    <row r="91613" spans="41:44" ht="15" customHeight="1">
      <c r="AO91613" s="108"/>
      <c r="AR91613" s="108"/>
    </row>
    <row r="91614" spans="41:44" ht="15" customHeight="1">
      <c r="AO91614" s="108"/>
      <c r="AR91614" s="108"/>
    </row>
    <row r="91615" spans="41:44" ht="15" customHeight="1">
      <c r="AO91615" s="108"/>
      <c r="AR91615" s="108"/>
    </row>
    <row r="91616" spans="41:44" ht="15" customHeight="1">
      <c r="AO91616" s="109"/>
      <c r="AR91616" s="109"/>
    </row>
    <row r="91617" spans="41:44" ht="15" customHeight="1">
      <c r="AO91617" s="104"/>
      <c r="AR91617" s="104"/>
    </row>
    <row r="91618" spans="41:44" ht="15" customHeight="1">
      <c r="AO91618" s="106"/>
      <c r="AR91618" s="106"/>
    </row>
    <row r="91619" spans="41:44" ht="15" customHeight="1">
      <c r="AO91619" s="106"/>
      <c r="AR91619" s="106"/>
    </row>
    <row r="91620" spans="41:44" ht="15" customHeight="1">
      <c r="AO91620" s="106"/>
      <c r="AR91620" s="106"/>
    </row>
    <row r="91621" spans="41:44" ht="15" customHeight="1">
      <c r="AO91621" s="106"/>
      <c r="AR91621" s="106"/>
    </row>
    <row r="91622" spans="41:44" ht="15" customHeight="1">
      <c r="AO91622" s="106"/>
      <c r="AR91622" s="106"/>
    </row>
    <row r="91623" spans="41:44" ht="15" customHeight="1">
      <c r="AO91623" s="106"/>
      <c r="AR91623" s="106"/>
    </row>
    <row r="91624" spans="41:44" ht="15" customHeight="1">
      <c r="AO91624" s="106"/>
      <c r="AR91624" s="106"/>
    </row>
    <row r="91625" spans="41:44" ht="15" customHeight="1">
      <c r="AO91625" s="108"/>
      <c r="AR91625" s="108"/>
    </row>
    <row r="91626" spans="41:44" ht="15" customHeight="1">
      <c r="AO91626" s="108"/>
      <c r="AR91626" s="108"/>
    </row>
    <row r="91627" spans="41:44" ht="15" customHeight="1">
      <c r="AO91627" s="108"/>
      <c r="AR91627" s="108"/>
    </row>
    <row r="91628" spans="41:44" ht="15" customHeight="1">
      <c r="AO91628" s="108"/>
      <c r="AR91628" s="108"/>
    </row>
    <row r="91629" spans="41:44" ht="15" customHeight="1">
      <c r="AO91629" s="108"/>
      <c r="AR91629" s="108"/>
    </row>
    <row r="91630" spans="41:44" ht="15" customHeight="1">
      <c r="AO91630" s="109"/>
      <c r="AR91630" s="109"/>
    </row>
    <row r="91631" spans="41:44" ht="15" customHeight="1">
      <c r="AO91631" s="104"/>
      <c r="AR91631" s="104"/>
    </row>
    <row r="91632" spans="41:44" ht="15" customHeight="1">
      <c r="AO91632" s="106"/>
      <c r="AR91632" s="106"/>
    </row>
    <row r="91633" spans="41:44" ht="15" customHeight="1">
      <c r="AO91633" s="106"/>
      <c r="AR91633" s="106"/>
    </row>
    <row r="91634" spans="41:44" ht="15" customHeight="1">
      <c r="AO91634" s="106"/>
      <c r="AR91634" s="106"/>
    </row>
    <row r="91635" spans="41:44" ht="15" customHeight="1">
      <c r="AO91635" s="106"/>
      <c r="AR91635" s="106"/>
    </row>
    <row r="91636" spans="41:44" ht="15" customHeight="1">
      <c r="AO91636" s="106"/>
      <c r="AR91636" s="106"/>
    </row>
    <row r="91637" spans="41:44" ht="15" customHeight="1">
      <c r="AO91637" s="106"/>
      <c r="AR91637" s="106"/>
    </row>
    <row r="91638" spans="41:44" ht="15" customHeight="1">
      <c r="AO91638" s="106"/>
      <c r="AR91638" s="106"/>
    </row>
    <row r="91639" spans="41:44" ht="15" customHeight="1">
      <c r="AO91639" s="108"/>
      <c r="AR91639" s="108"/>
    </row>
    <row r="91640" spans="41:44" ht="15" customHeight="1">
      <c r="AO91640" s="108"/>
      <c r="AR91640" s="108"/>
    </row>
    <row r="91641" spans="41:44" ht="15" customHeight="1">
      <c r="AO91641" s="108"/>
      <c r="AR91641" s="108"/>
    </row>
    <row r="91642" spans="41:44" ht="15" customHeight="1">
      <c r="AO91642" s="108"/>
      <c r="AR91642" s="108"/>
    </row>
    <row r="91643" spans="41:44" ht="15" customHeight="1">
      <c r="AO91643" s="108"/>
      <c r="AR91643" s="108"/>
    </row>
    <row r="91644" spans="41:44" ht="15" customHeight="1">
      <c r="AO91644" s="109"/>
      <c r="AR91644" s="109"/>
    </row>
    <row r="91645" spans="41:44" ht="15" customHeight="1">
      <c r="AO91645" s="104"/>
      <c r="AR91645" s="104"/>
    </row>
    <row r="91646" spans="41:44" ht="15" customHeight="1">
      <c r="AO91646" s="106"/>
      <c r="AR91646" s="106"/>
    </row>
    <row r="91647" spans="41:44" ht="15" customHeight="1">
      <c r="AO91647" s="106"/>
      <c r="AR91647" s="106"/>
    </row>
    <row r="91648" spans="41:44" ht="15" customHeight="1">
      <c r="AO91648" s="106"/>
      <c r="AR91648" s="106"/>
    </row>
    <row r="91649" spans="41:44" ht="15" customHeight="1">
      <c r="AO91649" s="106"/>
      <c r="AR91649" s="106"/>
    </row>
    <row r="91650" spans="41:44" ht="15" customHeight="1">
      <c r="AO91650" s="106"/>
      <c r="AR91650" s="106"/>
    </row>
    <row r="91651" spans="41:44" ht="15" customHeight="1">
      <c r="AO91651" s="106"/>
      <c r="AR91651" s="106"/>
    </row>
    <row r="91652" spans="41:44" ht="15" customHeight="1">
      <c r="AO91652" s="106"/>
      <c r="AR91652" s="106"/>
    </row>
    <row r="91653" spans="41:44" ht="15" customHeight="1">
      <c r="AO91653" s="108"/>
      <c r="AR91653" s="108"/>
    </row>
    <row r="91654" spans="41:44" ht="15" customHeight="1">
      <c r="AO91654" s="108"/>
      <c r="AR91654" s="108"/>
    </row>
    <row r="91655" spans="41:44" ht="15" customHeight="1">
      <c r="AO91655" s="108"/>
      <c r="AR91655" s="108"/>
    </row>
    <row r="91656" spans="41:44" ht="15" customHeight="1">
      <c r="AO91656" s="108"/>
      <c r="AR91656" s="108"/>
    </row>
    <row r="91657" spans="41:44" ht="15" customHeight="1">
      <c r="AO91657" s="108"/>
      <c r="AR91657" s="108"/>
    </row>
    <row r="91658" spans="41:44" ht="15" customHeight="1">
      <c r="AO91658" s="109"/>
      <c r="AR91658" s="109"/>
    </row>
    <row r="91659" spans="41:44" ht="15" customHeight="1">
      <c r="AO91659" s="104"/>
      <c r="AR91659" s="104"/>
    </row>
    <row r="91660" spans="41:44" ht="15" customHeight="1">
      <c r="AO91660" s="106"/>
      <c r="AR91660" s="106"/>
    </row>
    <row r="91661" spans="41:44" ht="15" customHeight="1">
      <c r="AO91661" s="106"/>
      <c r="AR91661" s="106"/>
    </row>
    <row r="91662" spans="41:44" ht="15" customHeight="1">
      <c r="AO91662" s="106"/>
      <c r="AR91662" s="106"/>
    </row>
    <row r="91663" spans="41:44" ht="15" customHeight="1">
      <c r="AO91663" s="106"/>
      <c r="AR91663" s="106"/>
    </row>
    <row r="91664" spans="41:44" ht="15" customHeight="1">
      <c r="AO91664" s="106"/>
      <c r="AR91664" s="106"/>
    </row>
    <row r="91665" spans="41:44" ht="15" customHeight="1">
      <c r="AO91665" s="106"/>
      <c r="AR91665" s="106"/>
    </row>
    <row r="91666" spans="41:44" ht="15" customHeight="1">
      <c r="AO91666" s="106"/>
      <c r="AR91666" s="106"/>
    </row>
    <row r="91667" spans="41:44" ht="15" customHeight="1">
      <c r="AO91667" s="108"/>
      <c r="AR91667" s="108"/>
    </row>
    <row r="91668" spans="41:44" ht="15" customHeight="1">
      <c r="AO91668" s="108"/>
      <c r="AR91668" s="108"/>
    </row>
    <row r="91669" spans="41:44" ht="15" customHeight="1">
      <c r="AO91669" s="108"/>
      <c r="AR91669" s="108"/>
    </row>
    <row r="91670" spans="41:44" ht="15" customHeight="1">
      <c r="AO91670" s="108"/>
      <c r="AR91670" s="108"/>
    </row>
    <row r="91671" spans="41:44" ht="15" customHeight="1">
      <c r="AO91671" s="108"/>
      <c r="AR91671" s="108"/>
    </row>
    <row r="91672" spans="41:44" ht="15" customHeight="1">
      <c r="AO91672" s="109"/>
      <c r="AR91672" s="109"/>
    </row>
    <row r="91673" spans="41:44" ht="15" customHeight="1">
      <c r="AO91673" s="104"/>
      <c r="AR91673" s="104"/>
    </row>
    <row r="91674" spans="41:44" ht="15" customHeight="1">
      <c r="AO91674" s="106"/>
      <c r="AR91674" s="106"/>
    </row>
    <row r="91675" spans="41:44" ht="15" customHeight="1">
      <c r="AO91675" s="106"/>
      <c r="AR91675" s="106"/>
    </row>
    <row r="91676" spans="41:44" ht="15" customHeight="1">
      <c r="AO91676" s="106"/>
      <c r="AR91676" s="106"/>
    </row>
    <row r="91677" spans="41:44" ht="15" customHeight="1">
      <c r="AO91677" s="106"/>
      <c r="AR91677" s="106"/>
    </row>
    <row r="91678" spans="41:44" ht="15" customHeight="1">
      <c r="AO91678" s="106"/>
      <c r="AR91678" s="106"/>
    </row>
    <row r="91679" spans="41:44" ht="15" customHeight="1">
      <c r="AO91679" s="106"/>
      <c r="AR91679" s="106"/>
    </row>
    <row r="91680" spans="41:44" ht="15" customHeight="1">
      <c r="AO91680" s="106"/>
      <c r="AR91680" s="106"/>
    </row>
    <row r="91681" spans="41:44" ht="15" customHeight="1">
      <c r="AO91681" s="108"/>
      <c r="AR91681" s="108"/>
    </row>
    <row r="91682" spans="41:44" ht="15" customHeight="1">
      <c r="AO91682" s="108"/>
      <c r="AR91682" s="108"/>
    </row>
    <row r="91683" spans="41:44" ht="15" customHeight="1">
      <c r="AO91683" s="108"/>
      <c r="AR91683" s="108"/>
    </row>
    <row r="91684" spans="41:44" ht="15" customHeight="1">
      <c r="AO91684" s="108"/>
      <c r="AR91684" s="108"/>
    </row>
    <row r="91685" spans="41:44" ht="15" customHeight="1">
      <c r="AO91685" s="108"/>
      <c r="AR91685" s="108"/>
    </row>
    <row r="91686" spans="41:44" ht="15" customHeight="1">
      <c r="AO91686" s="109"/>
      <c r="AR91686" s="109"/>
    </row>
    <row r="91687" spans="41:44" ht="15" customHeight="1">
      <c r="AO91687" s="104"/>
      <c r="AR91687" s="104"/>
    </row>
    <row r="91688" spans="41:44" ht="15" customHeight="1">
      <c r="AO91688" s="106"/>
      <c r="AR91688" s="106"/>
    </row>
    <row r="91689" spans="41:44" ht="15" customHeight="1">
      <c r="AO91689" s="106"/>
      <c r="AR91689" s="106"/>
    </row>
    <row r="91690" spans="41:44" ht="15" customHeight="1">
      <c r="AO91690" s="106"/>
      <c r="AR91690" s="106"/>
    </row>
    <row r="91691" spans="41:44" ht="15" customHeight="1">
      <c r="AO91691" s="106"/>
      <c r="AR91691" s="106"/>
    </row>
    <row r="91692" spans="41:44" ht="15" customHeight="1">
      <c r="AO91692" s="106"/>
      <c r="AR91692" s="106"/>
    </row>
    <row r="91693" spans="41:44" ht="15" customHeight="1">
      <c r="AO91693" s="106"/>
      <c r="AR91693" s="106"/>
    </row>
    <row r="91694" spans="41:44" ht="15" customHeight="1">
      <c r="AO91694" s="106"/>
      <c r="AR91694" s="106"/>
    </row>
    <row r="91695" spans="41:44" ht="15" customHeight="1">
      <c r="AO91695" s="108"/>
      <c r="AR91695" s="108"/>
    </row>
    <row r="91696" spans="41:44" ht="15" customHeight="1">
      <c r="AO91696" s="108"/>
      <c r="AR91696" s="108"/>
    </row>
    <row r="91697" spans="41:44" ht="15" customHeight="1">
      <c r="AO91697" s="108"/>
      <c r="AR91697" s="108"/>
    </row>
    <row r="91698" spans="41:44" ht="15" customHeight="1">
      <c r="AO91698" s="108"/>
      <c r="AR91698" s="108"/>
    </row>
    <row r="91699" spans="41:44" ht="15" customHeight="1">
      <c r="AO91699" s="108"/>
      <c r="AR91699" s="108"/>
    </row>
    <row r="91700" spans="41:44" ht="15" customHeight="1">
      <c r="AO91700" s="109"/>
      <c r="AR91700" s="109"/>
    </row>
    <row r="91701" spans="41:44" ht="15" customHeight="1">
      <c r="AO91701" s="104"/>
      <c r="AR91701" s="104"/>
    </row>
    <row r="91702" spans="41:44" ht="15" customHeight="1">
      <c r="AO91702" s="106"/>
      <c r="AR91702" s="106"/>
    </row>
    <row r="91703" spans="41:44" ht="15" customHeight="1">
      <c r="AO91703" s="106"/>
      <c r="AR91703" s="106"/>
    </row>
    <row r="91704" spans="41:44" ht="15" customHeight="1">
      <c r="AO91704" s="106"/>
      <c r="AR91704" s="106"/>
    </row>
    <row r="91705" spans="41:44" ht="15" customHeight="1">
      <c r="AO91705" s="106"/>
      <c r="AR91705" s="106"/>
    </row>
    <row r="91706" spans="41:44" ht="15" customHeight="1">
      <c r="AO91706" s="106"/>
      <c r="AR91706" s="106"/>
    </row>
    <row r="91707" spans="41:44" ht="15" customHeight="1">
      <c r="AO91707" s="106"/>
      <c r="AR91707" s="106"/>
    </row>
    <row r="91708" spans="41:44" ht="15" customHeight="1">
      <c r="AO91708" s="106"/>
      <c r="AR91708" s="106"/>
    </row>
    <row r="91709" spans="41:44" ht="15" customHeight="1">
      <c r="AO91709" s="108"/>
      <c r="AR91709" s="108"/>
    </row>
    <row r="91710" spans="41:44" ht="15" customHeight="1">
      <c r="AO91710" s="108"/>
      <c r="AR91710" s="108"/>
    </row>
    <row r="91711" spans="41:44" ht="15" customHeight="1">
      <c r="AO91711" s="108"/>
      <c r="AR91711" s="108"/>
    </row>
    <row r="91712" spans="41:44" ht="15" customHeight="1">
      <c r="AO91712" s="108"/>
      <c r="AR91712" s="108"/>
    </row>
    <row r="91713" spans="41:44" ht="15" customHeight="1">
      <c r="AO91713" s="108"/>
      <c r="AR91713" s="108"/>
    </row>
    <row r="91714" spans="41:44" ht="15" customHeight="1">
      <c r="AO91714" s="109"/>
      <c r="AR91714" s="109"/>
    </row>
    <row r="91715" spans="41:44" ht="15" customHeight="1">
      <c r="AO91715" s="104"/>
      <c r="AR91715" s="104"/>
    </row>
    <row r="91716" spans="41:44" ht="15" customHeight="1">
      <c r="AO91716" s="106"/>
      <c r="AR91716" s="106"/>
    </row>
    <row r="91717" spans="41:44" ht="15" customHeight="1">
      <c r="AO91717" s="106"/>
      <c r="AR91717" s="106"/>
    </row>
    <row r="91718" spans="41:44" ht="15" customHeight="1">
      <c r="AO91718" s="106"/>
      <c r="AR91718" s="106"/>
    </row>
    <row r="91719" spans="41:44" ht="15" customHeight="1">
      <c r="AO91719" s="106"/>
      <c r="AR91719" s="106"/>
    </row>
    <row r="91720" spans="41:44" ht="15" customHeight="1">
      <c r="AO91720" s="106"/>
      <c r="AR91720" s="106"/>
    </row>
    <row r="91721" spans="41:44" ht="15" customHeight="1">
      <c r="AO91721" s="106"/>
      <c r="AR91721" s="106"/>
    </row>
    <row r="91722" spans="41:44" ht="15" customHeight="1">
      <c r="AO91722" s="106"/>
      <c r="AR91722" s="106"/>
    </row>
    <row r="91723" spans="41:44" ht="15" customHeight="1">
      <c r="AO91723" s="108"/>
      <c r="AR91723" s="108"/>
    </row>
    <row r="91724" spans="41:44" ht="15" customHeight="1">
      <c r="AO91724" s="108"/>
      <c r="AR91724" s="108"/>
    </row>
    <row r="91725" spans="41:44" ht="15" customHeight="1">
      <c r="AO91725" s="108"/>
      <c r="AR91725" s="108"/>
    </row>
    <row r="91726" spans="41:44" ht="15" customHeight="1">
      <c r="AO91726" s="108"/>
      <c r="AR91726" s="108"/>
    </row>
    <row r="91727" spans="41:44" ht="15" customHeight="1">
      <c r="AO91727" s="108"/>
      <c r="AR91727" s="108"/>
    </row>
    <row r="91728" spans="41:44" ht="15" customHeight="1">
      <c r="AO91728" s="109"/>
      <c r="AR91728" s="109"/>
    </row>
    <row r="91729" spans="41:44" ht="15" customHeight="1">
      <c r="AO91729" s="104"/>
      <c r="AR91729" s="104"/>
    </row>
    <row r="91730" spans="41:44" ht="15" customHeight="1">
      <c r="AO91730" s="106"/>
      <c r="AR91730" s="106"/>
    </row>
    <row r="91731" spans="41:44" ht="15" customHeight="1">
      <c r="AO91731" s="106"/>
      <c r="AR91731" s="106"/>
    </row>
    <row r="91732" spans="41:44" ht="15" customHeight="1">
      <c r="AO91732" s="106"/>
      <c r="AR91732" s="106"/>
    </row>
    <row r="91733" spans="41:44" ht="15" customHeight="1">
      <c r="AO91733" s="106"/>
      <c r="AR91733" s="106"/>
    </row>
    <row r="91734" spans="41:44" ht="15" customHeight="1">
      <c r="AO91734" s="106"/>
      <c r="AR91734" s="106"/>
    </row>
    <row r="91735" spans="41:44" ht="15" customHeight="1">
      <c r="AO91735" s="106"/>
      <c r="AR91735" s="106"/>
    </row>
    <row r="91736" spans="41:44" ht="15" customHeight="1">
      <c r="AO91736" s="106"/>
      <c r="AR91736" s="106"/>
    </row>
    <row r="91737" spans="41:44" ht="15" customHeight="1">
      <c r="AO91737" s="108"/>
      <c r="AR91737" s="108"/>
    </row>
    <row r="91738" spans="41:44" ht="15" customHeight="1">
      <c r="AO91738" s="108"/>
      <c r="AR91738" s="108"/>
    </row>
    <row r="91739" spans="41:44" ht="15" customHeight="1">
      <c r="AO91739" s="108"/>
      <c r="AR91739" s="108"/>
    </row>
    <row r="91740" spans="41:44" ht="15" customHeight="1">
      <c r="AO91740" s="108"/>
      <c r="AR91740" s="108"/>
    </row>
    <row r="91741" spans="41:44" ht="15" customHeight="1">
      <c r="AO91741" s="108"/>
      <c r="AR91741" s="108"/>
    </row>
    <row r="91742" spans="41:44" ht="15" customHeight="1">
      <c r="AO91742" s="109"/>
      <c r="AR91742" s="109"/>
    </row>
    <row r="91743" spans="41:44" ht="15" customHeight="1">
      <c r="AO91743" s="104"/>
      <c r="AR91743" s="104"/>
    </row>
    <row r="91744" spans="41:44" ht="15" customHeight="1">
      <c r="AO91744" s="106"/>
      <c r="AR91744" s="106"/>
    </row>
    <row r="91745" spans="41:44" ht="15" customHeight="1">
      <c r="AO91745" s="106"/>
      <c r="AR91745" s="106"/>
    </row>
    <row r="91746" spans="41:44" ht="15" customHeight="1">
      <c r="AO91746" s="106"/>
      <c r="AR91746" s="106"/>
    </row>
    <row r="91747" spans="41:44" ht="15" customHeight="1">
      <c r="AO91747" s="106"/>
      <c r="AR91747" s="106"/>
    </row>
    <row r="91748" spans="41:44" ht="15" customHeight="1">
      <c r="AO91748" s="106"/>
      <c r="AR91748" s="106"/>
    </row>
    <row r="91749" spans="41:44" ht="15" customHeight="1">
      <c r="AO91749" s="106"/>
      <c r="AR91749" s="106"/>
    </row>
    <row r="91750" spans="41:44" ht="15" customHeight="1">
      <c r="AO91750" s="106"/>
      <c r="AR91750" s="106"/>
    </row>
    <row r="91751" spans="41:44" ht="15" customHeight="1">
      <c r="AO91751" s="108"/>
      <c r="AR91751" s="108"/>
    </row>
    <row r="91752" spans="41:44" ht="15" customHeight="1">
      <c r="AO91752" s="108"/>
      <c r="AR91752" s="108"/>
    </row>
    <row r="91753" spans="41:44" ht="15" customHeight="1">
      <c r="AO91753" s="108"/>
      <c r="AR91753" s="108"/>
    </row>
    <row r="91754" spans="41:44" ht="15" customHeight="1">
      <c r="AO91754" s="108"/>
      <c r="AR91754" s="108"/>
    </row>
    <row r="91755" spans="41:44" ht="15" customHeight="1">
      <c r="AO91755" s="108"/>
      <c r="AR91755" s="108"/>
    </row>
    <row r="91756" spans="41:44" ht="15" customHeight="1">
      <c r="AO91756" s="109"/>
      <c r="AR91756" s="109"/>
    </row>
    <row r="91757" spans="41:44" ht="15" customHeight="1">
      <c r="AO91757" s="104"/>
      <c r="AR91757" s="104"/>
    </row>
    <row r="91758" spans="41:44" ht="15" customHeight="1">
      <c r="AO91758" s="106"/>
      <c r="AR91758" s="106"/>
    </row>
    <row r="91759" spans="41:44" ht="15" customHeight="1">
      <c r="AO91759" s="106"/>
      <c r="AR91759" s="106"/>
    </row>
    <row r="91760" spans="41:44" ht="15" customHeight="1">
      <c r="AO91760" s="106"/>
      <c r="AR91760" s="106"/>
    </row>
    <row r="91761" spans="41:44" ht="15" customHeight="1">
      <c r="AO91761" s="106"/>
      <c r="AR91761" s="106"/>
    </row>
    <row r="91762" spans="41:44" ht="15" customHeight="1">
      <c r="AO91762" s="106"/>
      <c r="AR91762" s="106"/>
    </row>
    <row r="91763" spans="41:44" ht="15" customHeight="1">
      <c r="AO91763" s="106"/>
      <c r="AR91763" s="106"/>
    </row>
    <row r="91764" spans="41:44" ht="15" customHeight="1">
      <c r="AO91764" s="106"/>
      <c r="AR91764" s="106"/>
    </row>
    <row r="91765" spans="41:44" ht="15" customHeight="1">
      <c r="AO91765" s="108"/>
      <c r="AR91765" s="108"/>
    </row>
    <row r="91766" spans="41:44" ht="15" customHeight="1">
      <c r="AO91766" s="108"/>
      <c r="AR91766" s="108"/>
    </row>
    <row r="91767" spans="41:44" ht="15" customHeight="1">
      <c r="AO91767" s="108"/>
      <c r="AR91767" s="108"/>
    </row>
    <row r="91768" spans="41:44" ht="15" customHeight="1">
      <c r="AO91768" s="108"/>
      <c r="AR91768" s="108"/>
    </row>
    <row r="91769" spans="41:44" ht="15" customHeight="1">
      <c r="AO91769" s="108"/>
      <c r="AR91769" s="108"/>
    </row>
    <row r="91770" spans="41:44" ht="15" customHeight="1">
      <c r="AO91770" s="109"/>
      <c r="AR91770" s="109"/>
    </row>
    <row r="91771" spans="41:44" ht="15" customHeight="1">
      <c r="AO91771" s="104"/>
      <c r="AR91771" s="104"/>
    </row>
    <row r="91772" spans="41:44" ht="15" customHeight="1">
      <c r="AO91772" s="106"/>
      <c r="AR91772" s="106"/>
    </row>
    <row r="91773" spans="41:44" ht="15" customHeight="1">
      <c r="AO91773" s="106"/>
      <c r="AR91773" s="106"/>
    </row>
    <row r="91774" spans="41:44" ht="15" customHeight="1">
      <c r="AO91774" s="106"/>
      <c r="AR91774" s="106"/>
    </row>
    <row r="91775" spans="41:44" ht="15" customHeight="1">
      <c r="AO91775" s="106"/>
      <c r="AR91775" s="106"/>
    </row>
    <row r="91776" spans="41:44" ht="15" customHeight="1">
      <c r="AO91776" s="106"/>
      <c r="AR91776" s="106"/>
    </row>
    <row r="91777" spans="41:44" ht="15" customHeight="1">
      <c r="AO91777" s="106"/>
      <c r="AR91777" s="106"/>
    </row>
    <row r="91778" spans="41:44" ht="15" customHeight="1">
      <c r="AO91778" s="106"/>
      <c r="AR91778" s="106"/>
    </row>
    <row r="91779" spans="41:44" ht="15" customHeight="1">
      <c r="AO91779" s="108"/>
      <c r="AR91779" s="108"/>
    </row>
    <row r="91780" spans="41:44" ht="15" customHeight="1">
      <c r="AO91780" s="108"/>
      <c r="AR91780" s="108"/>
    </row>
    <row r="91781" spans="41:44" ht="15" customHeight="1">
      <c r="AO91781" s="108"/>
      <c r="AR91781" s="108"/>
    </row>
    <row r="91782" spans="41:44" ht="15" customHeight="1">
      <c r="AO91782" s="108"/>
      <c r="AR91782" s="108"/>
    </row>
    <row r="91783" spans="41:44" ht="15" customHeight="1">
      <c r="AO91783" s="108"/>
      <c r="AR91783" s="108"/>
    </row>
    <row r="91784" spans="41:44" ht="15" customHeight="1">
      <c r="AO91784" s="109"/>
      <c r="AR91784" s="109"/>
    </row>
    <row r="91785" spans="41:44" ht="15" customHeight="1">
      <c r="AO91785" s="104"/>
      <c r="AR91785" s="104"/>
    </row>
    <row r="91786" spans="41:44" ht="15" customHeight="1">
      <c r="AO91786" s="106"/>
      <c r="AR91786" s="106"/>
    </row>
    <row r="91787" spans="41:44" ht="15" customHeight="1">
      <c r="AO91787" s="106"/>
      <c r="AR91787" s="106"/>
    </row>
    <row r="91788" spans="41:44" ht="15" customHeight="1">
      <c r="AO91788" s="106"/>
      <c r="AR91788" s="106"/>
    </row>
    <row r="91789" spans="41:44" ht="15" customHeight="1">
      <c r="AO91789" s="106"/>
      <c r="AR91789" s="106"/>
    </row>
    <row r="91790" spans="41:44" ht="15" customHeight="1">
      <c r="AO91790" s="106"/>
      <c r="AR91790" s="106"/>
    </row>
    <row r="91791" spans="41:44" ht="15" customHeight="1">
      <c r="AO91791" s="106"/>
      <c r="AR91791" s="106"/>
    </row>
    <row r="91792" spans="41:44" ht="15" customHeight="1">
      <c r="AO91792" s="106"/>
      <c r="AR91792" s="106"/>
    </row>
    <row r="91793" spans="41:44" ht="15" customHeight="1">
      <c r="AO91793" s="108"/>
      <c r="AR91793" s="108"/>
    </row>
    <row r="91794" spans="41:44" ht="15" customHeight="1">
      <c r="AO91794" s="108"/>
      <c r="AR91794" s="108"/>
    </row>
    <row r="91795" spans="41:44" ht="15" customHeight="1">
      <c r="AO91795" s="108"/>
      <c r="AR91795" s="108"/>
    </row>
    <row r="91796" spans="41:44" ht="15" customHeight="1">
      <c r="AO91796" s="108"/>
      <c r="AR91796" s="108"/>
    </row>
    <row r="91797" spans="41:44" ht="15" customHeight="1">
      <c r="AO91797" s="108"/>
      <c r="AR91797" s="108"/>
    </row>
    <row r="91798" spans="41:44" ht="15" customHeight="1">
      <c r="AO91798" s="109"/>
      <c r="AR91798" s="109"/>
    </row>
    <row r="91799" spans="41:44" ht="15" customHeight="1">
      <c r="AO91799" s="104"/>
      <c r="AR91799" s="104"/>
    </row>
    <row r="91800" spans="41:44" ht="15" customHeight="1">
      <c r="AO91800" s="106"/>
      <c r="AR91800" s="106"/>
    </row>
    <row r="91801" spans="41:44" ht="15" customHeight="1">
      <c r="AO91801" s="106"/>
      <c r="AR91801" s="106"/>
    </row>
    <row r="91802" spans="41:44" ht="15" customHeight="1">
      <c r="AO91802" s="106"/>
      <c r="AR91802" s="106"/>
    </row>
    <row r="91803" spans="41:44" ht="15" customHeight="1">
      <c r="AO91803" s="106"/>
      <c r="AR91803" s="106"/>
    </row>
    <row r="91804" spans="41:44" ht="15" customHeight="1">
      <c r="AO91804" s="106"/>
      <c r="AR91804" s="106"/>
    </row>
    <row r="91805" spans="41:44" ht="15" customHeight="1">
      <c r="AO91805" s="106"/>
      <c r="AR91805" s="106"/>
    </row>
    <row r="91806" spans="41:44" ht="15" customHeight="1">
      <c r="AO91806" s="106"/>
      <c r="AR91806" s="106"/>
    </row>
    <row r="91807" spans="41:44" ht="15" customHeight="1">
      <c r="AO91807" s="108"/>
      <c r="AR91807" s="108"/>
    </row>
    <row r="91808" spans="41:44" ht="15" customHeight="1">
      <c r="AO91808" s="108"/>
      <c r="AR91808" s="108"/>
    </row>
    <row r="91809" spans="41:44" ht="15" customHeight="1">
      <c r="AO91809" s="108"/>
      <c r="AR91809" s="108"/>
    </row>
    <row r="91810" spans="41:44" ht="15" customHeight="1">
      <c r="AO91810" s="108"/>
      <c r="AR91810" s="108"/>
    </row>
    <row r="91811" spans="41:44" ht="15" customHeight="1">
      <c r="AO91811" s="108"/>
      <c r="AR91811" s="108"/>
    </row>
    <row r="91812" spans="41:44" ht="15" customHeight="1">
      <c r="AO91812" s="109"/>
      <c r="AR91812" s="109"/>
    </row>
    <row r="91813" spans="41:44" ht="15" customHeight="1">
      <c r="AO91813" s="104"/>
      <c r="AR91813" s="104"/>
    </row>
    <row r="91814" spans="41:44" ht="15" customHeight="1">
      <c r="AO91814" s="106"/>
      <c r="AR91814" s="106"/>
    </row>
    <row r="91815" spans="41:44" ht="15" customHeight="1">
      <c r="AO91815" s="106"/>
      <c r="AR91815" s="106"/>
    </row>
    <row r="91816" spans="41:44" ht="15" customHeight="1">
      <c r="AO91816" s="106"/>
      <c r="AR91816" s="106"/>
    </row>
    <row r="91817" spans="41:44" ht="15" customHeight="1">
      <c r="AO91817" s="106"/>
      <c r="AR91817" s="106"/>
    </row>
    <row r="91818" spans="41:44" ht="15" customHeight="1">
      <c r="AO91818" s="106"/>
      <c r="AR91818" s="106"/>
    </row>
    <row r="91819" spans="41:44" ht="15" customHeight="1">
      <c r="AO91819" s="106"/>
      <c r="AR91819" s="106"/>
    </row>
    <row r="91820" spans="41:44" ht="15" customHeight="1">
      <c r="AO91820" s="106"/>
      <c r="AR91820" s="106"/>
    </row>
    <row r="91821" spans="41:44" ht="15" customHeight="1">
      <c r="AO91821" s="108"/>
      <c r="AR91821" s="108"/>
    </row>
    <row r="91822" spans="41:44" ht="15" customHeight="1">
      <c r="AO91822" s="108"/>
      <c r="AR91822" s="108"/>
    </row>
    <row r="91823" spans="41:44" ht="15" customHeight="1">
      <c r="AO91823" s="108"/>
      <c r="AR91823" s="108"/>
    </row>
    <row r="91824" spans="41:44" ht="15" customHeight="1">
      <c r="AO91824" s="108"/>
      <c r="AR91824" s="108"/>
    </row>
    <row r="91825" spans="41:44" ht="15" customHeight="1">
      <c r="AO91825" s="108"/>
      <c r="AR91825" s="108"/>
    </row>
    <row r="91826" spans="41:44" ht="15" customHeight="1">
      <c r="AO91826" s="109"/>
      <c r="AR91826" s="109"/>
    </row>
    <row r="91827" spans="41:44" ht="15" customHeight="1">
      <c r="AO91827" s="104"/>
      <c r="AR91827" s="104"/>
    </row>
    <row r="91828" spans="41:44" ht="15" customHeight="1">
      <c r="AO91828" s="106"/>
      <c r="AR91828" s="106"/>
    </row>
    <row r="91829" spans="41:44" ht="15" customHeight="1">
      <c r="AO91829" s="106"/>
      <c r="AR91829" s="106"/>
    </row>
    <row r="91830" spans="41:44" ht="15" customHeight="1">
      <c r="AO91830" s="106"/>
      <c r="AR91830" s="106"/>
    </row>
    <row r="91831" spans="41:44" ht="15" customHeight="1">
      <c r="AO91831" s="106"/>
      <c r="AR91831" s="106"/>
    </row>
    <row r="91832" spans="41:44" ht="15" customHeight="1">
      <c r="AO91832" s="106"/>
      <c r="AR91832" s="106"/>
    </row>
    <row r="91833" spans="41:44" ht="15" customHeight="1">
      <c r="AO91833" s="106"/>
      <c r="AR91833" s="106"/>
    </row>
    <row r="91834" spans="41:44" ht="15" customHeight="1">
      <c r="AO91834" s="106"/>
      <c r="AR91834" s="106"/>
    </row>
    <row r="91835" spans="41:44" ht="15" customHeight="1">
      <c r="AO91835" s="108"/>
      <c r="AR91835" s="108"/>
    </row>
    <row r="91836" spans="41:44" ht="15" customHeight="1">
      <c r="AO91836" s="108"/>
      <c r="AR91836" s="108"/>
    </row>
    <row r="91837" spans="41:44" ht="15" customHeight="1">
      <c r="AO91837" s="108"/>
      <c r="AR91837" s="108"/>
    </row>
    <row r="91838" spans="41:44" ht="15" customHeight="1">
      <c r="AO91838" s="108"/>
      <c r="AR91838" s="108"/>
    </row>
    <row r="91839" spans="41:44" ht="15" customHeight="1">
      <c r="AO91839" s="108"/>
      <c r="AR91839" s="108"/>
    </row>
    <row r="91840" spans="41:44" ht="15" customHeight="1">
      <c r="AO91840" s="109"/>
      <c r="AR91840" s="109"/>
    </row>
    <row r="91841" spans="41:44" ht="15" customHeight="1">
      <c r="AO91841" s="104"/>
      <c r="AR91841" s="104"/>
    </row>
    <row r="91842" spans="41:44" ht="15" customHeight="1">
      <c r="AO91842" s="106"/>
      <c r="AR91842" s="106"/>
    </row>
    <row r="91843" spans="41:44" ht="15" customHeight="1">
      <c r="AO91843" s="106"/>
      <c r="AR91843" s="106"/>
    </row>
    <row r="91844" spans="41:44" ht="15" customHeight="1">
      <c r="AO91844" s="106"/>
      <c r="AR91844" s="106"/>
    </row>
    <row r="91845" spans="41:44" ht="15" customHeight="1">
      <c r="AO91845" s="106"/>
      <c r="AR91845" s="106"/>
    </row>
    <row r="91846" spans="41:44" ht="15" customHeight="1">
      <c r="AO91846" s="106"/>
      <c r="AR91846" s="106"/>
    </row>
    <row r="91847" spans="41:44" ht="15" customHeight="1">
      <c r="AO91847" s="106"/>
      <c r="AR91847" s="106"/>
    </row>
    <row r="91848" spans="41:44" ht="15" customHeight="1">
      <c r="AO91848" s="106"/>
      <c r="AR91848" s="106"/>
    </row>
    <row r="91849" spans="41:44" ht="15" customHeight="1">
      <c r="AO91849" s="108"/>
      <c r="AR91849" s="108"/>
    </row>
    <row r="91850" spans="41:44" ht="15" customHeight="1">
      <c r="AO91850" s="108"/>
      <c r="AR91850" s="108"/>
    </row>
    <row r="91851" spans="41:44" ht="15" customHeight="1">
      <c r="AO91851" s="108"/>
      <c r="AR91851" s="108"/>
    </row>
    <row r="91852" spans="41:44" ht="15" customHeight="1">
      <c r="AO91852" s="108"/>
      <c r="AR91852" s="108"/>
    </row>
    <row r="91853" spans="41:44" ht="15" customHeight="1">
      <c r="AO91853" s="108"/>
      <c r="AR91853" s="108"/>
    </row>
    <row r="91854" spans="41:44" ht="15" customHeight="1">
      <c r="AO91854" s="109"/>
      <c r="AR91854" s="109"/>
    </row>
    <row r="91855" spans="41:44" ht="15" customHeight="1">
      <c r="AO91855" s="104"/>
      <c r="AR91855" s="104"/>
    </row>
    <row r="91856" spans="41:44" ht="15" customHeight="1">
      <c r="AO91856" s="106"/>
      <c r="AR91856" s="106"/>
    </row>
    <row r="91857" spans="41:44" ht="15" customHeight="1">
      <c r="AO91857" s="106"/>
      <c r="AR91857" s="106"/>
    </row>
    <row r="91858" spans="41:44" ht="15" customHeight="1">
      <c r="AO91858" s="106"/>
      <c r="AR91858" s="106"/>
    </row>
    <row r="91859" spans="41:44" ht="15" customHeight="1">
      <c r="AO91859" s="106"/>
      <c r="AR91859" s="106"/>
    </row>
    <row r="91860" spans="41:44" ht="15" customHeight="1">
      <c r="AO91860" s="106"/>
      <c r="AR91860" s="106"/>
    </row>
    <row r="91861" spans="41:44" ht="15" customHeight="1">
      <c r="AO91861" s="106"/>
      <c r="AR91861" s="106"/>
    </row>
    <row r="91862" spans="41:44" ht="15" customHeight="1">
      <c r="AO91862" s="106"/>
      <c r="AR91862" s="106"/>
    </row>
    <row r="91863" spans="41:44" ht="15" customHeight="1">
      <c r="AO91863" s="108"/>
      <c r="AR91863" s="108"/>
    </row>
    <row r="91864" spans="41:44" ht="15" customHeight="1">
      <c r="AO91864" s="108"/>
      <c r="AR91864" s="108"/>
    </row>
    <row r="91865" spans="41:44" ht="15" customHeight="1">
      <c r="AO91865" s="108"/>
      <c r="AR91865" s="108"/>
    </row>
    <row r="91866" spans="41:44" ht="15" customHeight="1">
      <c r="AO91866" s="108"/>
      <c r="AR91866" s="108"/>
    </row>
    <row r="91867" spans="41:44" ht="15" customHeight="1">
      <c r="AO91867" s="108"/>
      <c r="AR91867" s="108"/>
    </row>
    <row r="91868" spans="41:44" ht="15" customHeight="1">
      <c r="AO91868" s="109"/>
      <c r="AR91868" s="109"/>
    </row>
    <row r="91869" spans="41:44" ht="15" customHeight="1">
      <c r="AO91869" s="104"/>
      <c r="AR91869" s="104"/>
    </row>
    <row r="91870" spans="41:44" ht="15" customHeight="1">
      <c r="AO91870" s="106"/>
      <c r="AR91870" s="106"/>
    </row>
    <row r="91871" spans="41:44" ht="15" customHeight="1">
      <c r="AO91871" s="106"/>
      <c r="AR91871" s="106"/>
    </row>
    <row r="91872" spans="41:44" ht="15" customHeight="1">
      <c r="AO91872" s="106"/>
      <c r="AR91872" s="106"/>
    </row>
    <row r="91873" spans="41:44" ht="15" customHeight="1">
      <c r="AO91873" s="106"/>
      <c r="AR91873" s="106"/>
    </row>
    <row r="91874" spans="41:44" ht="15" customHeight="1">
      <c r="AO91874" s="106"/>
      <c r="AR91874" s="106"/>
    </row>
    <row r="91875" spans="41:44" ht="15" customHeight="1">
      <c r="AO91875" s="106"/>
      <c r="AR91875" s="106"/>
    </row>
    <row r="91876" spans="41:44" ht="15" customHeight="1">
      <c r="AO91876" s="106"/>
      <c r="AR91876" s="106"/>
    </row>
    <row r="91877" spans="41:44" ht="15" customHeight="1">
      <c r="AO91877" s="108"/>
      <c r="AR91877" s="108"/>
    </row>
    <row r="91878" spans="41:44" ht="15" customHeight="1">
      <c r="AO91878" s="108"/>
      <c r="AR91878" s="108"/>
    </row>
    <row r="91879" spans="41:44" ht="15" customHeight="1">
      <c r="AO91879" s="108"/>
      <c r="AR91879" s="108"/>
    </row>
    <row r="91880" spans="41:44" ht="15" customHeight="1">
      <c r="AO91880" s="108"/>
      <c r="AR91880" s="108"/>
    </row>
    <row r="91881" spans="41:44" ht="15" customHeight="1">
      <c r="AO91881" s="108"/>
      <c r="AR91881" s="108"/>
    </row>
    <row r="91882" spans="41:44" ht="15" customHeight="1">
      <c r="AO91882" s="109"/>
      <c r="AR91882" s="109"/>
    </row>
    <row r="91883" spans="41:44" ht="15" customHeight="1">
      <c r="AO91883" s="104"/>
      <c r="AR91883" s="104"/>
    </row>
    <row r="91884" spans="41:44" ht="15" customHeight="1">
      <c r="AO91884" s="106"/>
      <c r="AR91884" s="106"/>
    </row>
    <row r="91885" spans="41:44" ht="15" customHeight="1">
      <c r="AO91885" s="106"/>
      <c r="AR91885" s="106"/>
    </row>
    <row r="91886" spans="41:44" ht="15" customHeight="1">
      <c r="AO91886" s="106"/>
      <c r="AR91886" s="106"/>
    </row>
    <row r="91887" spans="41:44" ht="15" customHeight="1">
      <c r="AO91887" s="106"/>
      <c r="AR91887" s="106"/>
    </row>
    <row r="91888" spans="41:44" ht="15" customHeight="1">
      <c r="AO91888" s="106"/>
      <c r="AR91888" s="106"/>
    </row>
    <row r="91889" spans="41:44" ht="15" customHeight="1">
      <c r="AO91889" s="106"/>
      <c r="AR91889" s="106"/>
    </row>
    <row r="91890" spans="41:44" ht="15" customHeight="1">
      <c r="AO91890" s="106"/>
      <c r="AR91890" s="106"/>
    </row>
    <row r="91891" spans="41:44" ht="15" customHeight="1">
      <c r="AO91891" s="108"/>
      <c r="AR91891" s="108"/>
    </row>
    <row r="91892" spans="41:44" ht="15" customHeight="1">
      <c r="AO91892" s="108"/>
      <c r="AR91892" s="108"/>
    </row>
    <row r="91893" spans="41:44" ht="15" customHeight="1">
      <c r="AO91893" s="108"/>
      <c r="AR91893" s="108"/>
    </row>
    <row r="91894" spans="41:44" ht="15" customHeight="1">
      <c r="AO91894" s="108"/>
      <c r="AR91894" s="108"/>
    </row>
    <row r="91895" spans="41:44" ht="15" customHeight="1">
      <c r="AO91895" s="108"/>
      <c r="AR91895" s="108"/>
    </row>
    <row r="91896" spans="41:44" ht="15" customHeight="1">
      <c r="AO91896" s="109"/>
      <c r="AR91896" s="109"/>
    </row>
    <row r="91897" spans="41:44" ht="15" customHeight="1">
      <c r="AO91897" s="104"/>
      <c r="AR91897" s="104"/>
    </row>
    <row r="91898" spans="41:44" ht="15" customHeight="1">
      <c r="AO91898" s="106"/>
      <c r="AR91898" s="106"/>
    </row>
    <row r="91899" spans="41:44" ht="15" customHeight="1">
      <c r="AO91899" s="106"/>
      <c r="AR91899" s="106"/>
    </row>
    <row r="91900" spans="41:44" ht="15" customHeight="1">
      <c r="AO91900" s="106"/>
      <c r="AR91900" s="106"/>
    </row>
    <row r="91901" spans="41:44" ht="15" customHeight="1">
      <c r="AO91901" s="106"/>
      <c r="AR91901" s="106"/>
    </row>
    <row r="91902" spans="41:44" ht="15" customHeight="1">
      <c r="AO91902" s="106"/>
      <c r="AR91902" s="106"/>
    </row>
    <row r="91903" spans="41:44" ht="15" customHeight="1">
      <c r="AO91903" s="106"/>
      <c r="AR91903" s="106"/>
    </row>
    <row r="91904" spans="41:44" ht="15" customHeight="1">
      <c r="AO91904" s="106"/>
      <c r="AR91904" s="106"/>
    </row>
    <row r="91905" spans="41:44" ht="15" customHeight="1">
      <c r="AO91905" s="108"/>
      <c r="AR91905" s="108"/>
    </row>
    <row r="91906" spans="41:44" ht="15" customHeight="1">
      <c r="AO91906" s="108"/>
      <c r="AR91906" s="108"/>
    </row>
    <row r="91907" spans="41:44" ht="15" customHeight="1">
      <c r="AO91907" s="108"/>
      <c r="AR91907" s="108"/>
    </row>
    <row r="91908" spans="41:44" ht="15" customHeight="1">
      <c r="AO91908" s="108"/>
      <c r="AR91908" s="108"/>
    </row>
    <row r="91909" spans="41:44" ht="15" customHeight="1">
      <c r="AO91909" s="108"/>
      <c r="AR91909" s="108"/>
    </row>
    <row r="91910" spans="41:44" ht="15" customHeight="1">
      <c r="AO91910" s="109"/>
      <c r="AR91910" s="109"/>
    </row>
    <row r="91911" spans="41:44" ht="15" customHeight="1">
      <c r="AO91911" s="104"/>
      <c r="AR91911" s="104"/>
    </row>
    <row r="91912" spans="41:44" ht="15" customHeight="1">
      <c r="AO91912" s="106"/>
      <c r="AR91912" s="106"/>
    </row>
    <row r="91913" spans="41:44" ht="15" customHeight="1">
      <c r="AO91913" s="106"/>
      <c r="AR91913" s="106"/>
    </row>
    <row r="91914" spans="41:44" ht="15" customHeight="1">
      <c r="AO91914" s="106"/>
      <c r="AR91914" s="106"/>
    </row>
    <row r="91915" spans="41:44" ht="15" customHeight="1">
      <c r="AO91915" s="106"/>
      <c r="AR91915" s="106"/>
    </row>
    <row r="91916" spans="41:44" ht="15" customHeight="1">
      <c r="AO91916" s="106"/>
      <c r="AR91916" s="106"/>
    </row>
    <row r="91917" spans="41:44" ht="15" customHeight="1">
      <c r="AO91917" s="106"/>
      <c r="AR91917" s="106"/>
    </row>
    <row r="91918" spans="41:44" ht="15" customHeight="1">
      <c r="AO91918" s="106"/>
      <c r="AR91918" s="106"/>
    </row>
    <row r="91919" spans="41:44" ht="15" customHeight="1">
      <c r="AO91919" s="108"/>
      <c r="AR91919" s="108"/>
    </row>
    <row r="91920" spans="41:44" ht="15" customHeight="1">
      <c r="AO91920" s="108"/>
      <c r="AR91920" s="108"/>
    </row>
    <row r="91921" spans="41:44" ht="15" customHeight="1">
      <c r="AO91921" s="108"/>
      <c r="AR91921" s="108"/>
    </row>
    <row r="91922" spans="41:44" ht="15" customHeight="1">
      <c r="AO91922" s="108"/>
      <c r="AR91922" s="108"/>
    </row>
    <row r="91923" spans="41:44" ht="15" customHeight="1">
      <c r="AO91923" s="108"/>
      <c r="AR91923" s="108"/>
    </row>
    <row r="91924" spans="41:44" ht="15" customHeight="1">
      <c r="AO91924" s="109"/>
      <c r="AR91924" s="109"/>
    </row>
    <row r="91925" spans="41:44" ht="15" customHeight="1">
      <c r="AO91925" s="104"/>
      <c r="AR91925" s="104"/>
    </row>
    <row r="91926" spans="41:44" ht="15" customHeight="1">
      <c r="AO91926" s="106"/>
      <c r="AR91926" s="106"/>
    </row>
    <row r="91927" spans="41:44" ht="15" customHeight="1">
      <c r="AO91927" s="106"/>
      <c r="AR91927" s="106"/>
    </row>
    <row r="91928" spans="41:44" ht="15" customHeight="1">
      <c r="AO91928" s="106"/>
      <c r="AR91928" s="106"/>
    </row>
    <row r="91929" spans="41:44" ht="15" customHeight="1">
      <c r="AO91929" s="106"/>
      <c r="AR91929" s="106"/>
    </row>
    <row r="91930" spans="41:44" ht="15" customHeight="1">
      <c r="AO91930" s="106"/>
      <c r="AR91930" s="106"/>
    </row>
    <row r="91931" spans="41:44" ht="15" customHeight="1">
      <c r="AO91931" s="106"/>
      <c r="AR91931" s="106"/>
    </row>
    <row r="91932" spans="41:44" ht="15" customHeight="1">
      <c r="AO91932" s="106"/>
      <c r="AR91932" s="106"/>
    </row>
    <row r="91933" spans="41:44" ht="15" customHeight="1">
      <c r="AO91933" s="108"/>
      <c r="AR91933" s="108"/>
    </row>
    <row r="91934" spans="41:44" ht="15" customHeight="1">
      <c r="AO91934" s="108"/>
      <c r="AR91934" s="108"/>
    </row>
    <row r="91935" spans="41:44" ht="15" customHeight="1">
      <c r="AO91935" s="108"/>
      <c r="AR91935" s="108"/>
    </row>
    <row r="91936" spans="41:44" ht="15" customHeight="1">
      <c r="AO91936" s="108"/>
      <c r="AR91936" s="108"/>
    </row>
    <row r="91937" spans="41:44" ht="15" customHeight="1">
      <c r="AO91937" s="108"/>
      <c r="AR91937" s="108"/>
    </row>
    <row r="91938" spans="41:44" ht="15" customHeight="1">
      <c r="AO91938" s="109"/>
      <c r="AR91938" s="109"/>
    </row>
    <row r="91939" spans="41:44" ht="15" customHeight="1">
      <c r="AO91939" s="104"/>
      <c r="AR91939" s="104"/>
    </row>
    <row r="91940" spans="41:44" ht="15" customHeight="1">
      <c r="AO91940" s="106"/>
      <c r="AR91940" s="106"/>
    </row>
    <row r="91941" spans="41:44" ht="15" customHeight="1">
      <c r="AO91941" s="106"/>
      <c r="AR91941" s="106"/>
    </row>
    <row r="91942" spans="41:44" ht="15" customHeight="1">
      <c r="AO91942" s="106"/>
      <c r="AR91942" s="106"/>
    </row>
    <row r="91943" spans="41:44" ht="15" customHeight="1">
      <c r="AO91943" s="106"/>
      <c r="AR91943" s="106"/>
    </row>
    <row r="91944" spans="41:44" ht="15" customHeight="1">
      <c r="AO91944" s="106"/>
      <c r="AR91944" s="106"/>
    </row>
    <row r="91945" spans="41:44" ht="15" customHeight="1">
      <c r="AO91945" s="106"/>
      <c r="AR91945" s="106"/>
    </row>
    <row r="91946" spans="41:44" ht="15" customHeight="1">
      <c r="AO91946" s="106"/>
      <c r="AR91946" s="106"/>
    </row>
    <row r="91947" spans="41:44" ht="15" customHeight="1">
      <c r="AO91947" s="108"/>
      <c r="AR91947" s="108"/>
    </row>
    <row r="91948" spans="41:44" ht="15" customHeight="1">
      <c r="AO91948" s="108"/>
      <c r="AR91948" s="108"/>
    </row>
    <row r="91949" spans="41:44" ht="15" customHeight="1">
      <c r="AO91949" s="108"/>
      <c r="AR91949" s="108"/>
    </row>
    <row r="91950" spans="41:44" ht="15" customHeight="1">
      <c r="AO91950" s="108"/>
      <c r="AR91950" s="108"/>
    </row>
    <row r="91951" spans="41:44" ht="15" customHeight="1">
      <c r="AO91951" s="108"/>
      <c r="AR91951" s="108"/>
    </row>
    <row r="91952" spans="41:44" ht="15" customHeight="1">
      <c r="AO91952" s="109"/>
      <c r="AR91952" s="109"/>
    </row>
    <row r="91953" spans="41:44" ht="15" customHeight="1">
      <c r="AO91953" s="104"/>
      <c r="AR91953" s="104"/>
    </row>
    <row r="91954" spans="41:44" ht="15" customHeight="1">
      <c r="AO91954" s="106"/>
      <c r="AR91954" s="106"/>
    </row>
    <row r="91955" spans="41:44" ht="15" customHeight="1">
      <c r="AO91955" s="106"/>
      <c r="AR91955" s="106"/>
    </row>
    <row r="91956" spans="41:44" ht="15" customHeight="1">
      <c r="AO91956" s="106"/>
      <c r="AR91956" s="106"/>
    </row>
    <row r="91957" spans="41:44" ht="15" customHeight="1">
      <c r="AO91957" s="106"/>
      <c r="AR91957" s="106"/>
    </row>
    <row r="91958" spans="41:44" ht="15" customHeight="1">
      <c r="AO91958" s="106"/>
      <c r="AR91958" s="106"/>
    </row>
    <row r="91959" spans="41:44" ht="15" customHeight="1">
      <c r="AO91959" s="106"/>
      <c r="AR91959" s="106"/>
    </row>
    <row r="91960" spans="41:44" ht="15" customHeight="1">
      <c r="AO91960" s="106"/>
      <c r="AR91960" s="106"/>
    </row>
    <row r="91961" spans="41:44" ht="15" customHeight="1">
      <c r="AO91961" s="108"/>
      <c r="AR91961" s="108"/>
    </row>
    <row r="91962" spans="41:44" ht="15" customHeight="1">
      <c r="AO91962" s="108"/>
      <c r="AR91962" s="108"/>
    </row>
    <row r="91963" spans="41:44" ht="15" customHeight="1">
      <c r="AO91963" s="108"/>
      <c r="AR91963" s="108"/>
    </row>
    <row r="91964" spans="41:44" ht="15" customHeight="1">
      <c r="AO91964" s="108"/>
      <c r="AR91964" s="108"/>
    </row>
    <row r="91965" spans="41:44" ht="15" customHeight="1">
      <c r="AO91965" s="108"/>
      <c r="AR91965" s="108"/>
    </row>
    <row r="91966" spans="41:44" ht="15" customHeight="1">
      <c r="AO91966" s="109"/>
      <c r="AR91966" s="109"/>
    </row>
    <row r="91967" spans="41:44" ht="15" customHeight="1">
      <c r="AO91967" s="104"/>
      <c r="AR91967" s="104"/>
    </row>
    <row r="91968" spans="41:44" ht="15" customHeight="1">
      <c r="AO91968" s="106"/>
      <c r="AR91968" s="106"/>
    </row>
    <row r="91969" spans="41:44" ht="15" customHeight="1">
      <c r="AO91969" s="106"/>
      <c r="AR91969" s="106"/>
    </row>
    <row r="91970" spans="41:44" ht="15" customHeight="1">
      <c r="AO91970" s="106"/>
      <c r="AR91970" s="106"/>
    </row>
    <row r="91971" spans="41:44" ht="15" customHeight="1">
      <c r="AO91971" s="106"/>
      <c r="AR91971" s="106"/>
    </row>
    <row r="91972" spans="41:44" ht="15" customHeight="1">
      <c r="AO91972" s="106"/>
      <c r="AR91972" s="106"/>
    </row>
    <row r="91973" spans="41:44" ht="15" customHeight="1">
      <c r="AO91973" s="106"/>
      <c r="AR91973" s="106"/>
    </row>
    <row r="91974" spans="41:44" ht="15" customHeight="1">
      <c r="AO91974" s="106"/>
      <c r="AR91974" s="106"/>
    </row>
    <row r="91975" spans="41:44" ht="15" customHeight="1">
      <c r="AO91975" s="108"/>
      <c r="AR91975" s="108"/>
    </row>
    <row r="91976" spans="41:44" ht="15" customHeight="1">
      <c r="AO91976" s="108"/>
      <c r="AR91976" s="108"/>
    </row>
    <row r="91977" spans="41:44" ht="15" customHeight="1">
      <c r="AO91977" s="108"/>
      <c r="AR91977" s="108"/>
    </row>
    <row r="91978" spans="41:44" ht="15" customHeight="1">
      <c r="AO91978" s="108"/>
      <c r="AR91978" s="108"/>
    </row>
    <row r="91979" spans="41:44" ht="15" customHeight="1">
      <c r="AO91979" s="108"/>
      <c r="AR91979" s="108"/>
    </row>
    <row r="91980" spans="41:44" ht="15" customHeight="1">
      <c r="AO91980" s="109"/>
      <c r="AR91980" s="109"/>
    </row>
    <row r="91981" spans="41:44" ht="15" customHeight="1">
      <c r="AO91981" s="104"/>
      <c r="AR91981" s="104"/>
    </row>
    <row r="91982" spans="41:44" ht="15" customHeight="1">
      <c r="AO91982" s="106"/>
      <c r="AR91982" s="106"/>
    </row>
    <row r="91983" spans="41:44" ht="15" customHeight="1">
      <c r="AO91983" s="106"/>
      <c r="AR91983" s="106"/>
    </row>
    <row r="91984" spans="41:44" ht="15" customHeight="1">
      <c r="AO91984" s="106"/>
      <c r="AR91984" s="106"/>
    </row>
    <row r="91985" spans="41:44" ht="15" customHeight="1">
      <c r="AO91985" s="106"/>
      <c r="AR91985" s="106"/>
    </row>
    <row r="91986" spans="41:44" ht="15" customHeight="1">
      <c r="AO91986" s="106"/>
      <c r="AR91986" s="106"/>
    </row>
    <row r="91987" spans="41:44" ht="15" customHeight="1">
      <c r="AO91987" s="106"/>
      <c r="AR91987" s="106"/>
    </row>
    <row r="91988" spans="41:44" ht="15" customHeight="1">
      <c r="AO91988" s="106"/>
      <c r="AR91988" s="106"/>
    </row>
    <row r="91989" spans="41:44" ht="15" customHeight="1">
      <c r="AO91989" s="108"/>
      <c r="AR91989" s="108"/>
    </row>
    <row r="91990" spans="41:44" ht="15" customHeight="1">
      <c r="AO91990" s="108"/>
      <c r="AR91990" s="108"/>
    </row>
    <row r="91991" spans="41:44" ht="15" customHeight="1">
      <c r="AO91991" s="108"/>
      <c r="AR91991" s="108"/>
    </row>
    <row r="91992" spans="41:44" ht="15" customHeight="1">
      <c r="AO91992" s="108"/>
      <c r="AR91992" s="108"/>
    </row>
    <row r="91993" spans="41:44" ht="15" customHeight="1">
      <c r="AO91993" s="108"/>
      <c r="AR91993" s="108"/>
    </row>
    <row r="91994" spans="41:44" ht="15" customHeight="1">
      <c r="AO91994" s="109"/>
      <c r="AR91994" s="109"/>
    </row>
    <row r="91995" spans="41:44" ht="15" customHeight="1">
      <c r="AO91995" s="104"/>
      <c r="AR91995" s="104"/>
    </row>
    <row r="91996" spans="41:44" ht="15" customHeight="1">
      <c r="AO91996" s="106"/>
      <c r="AR91996" s="106"/>
    </row>
    <row r="91997" spans="41:44" ht="15" customHeight="1">
      <c r="AO91997" s="106"/>
      <c r="AR91997" s="106"/>
    </row>
    <row r="91998" spans="41:44" ht="15" customHeight="1">
      <c r="AO91998" s="106"/>
      <c r="AR91998" s="106"/>
    </row>
    <row r="91999" spans="41:44" ht="15" customHeight="1">
      <c r="AO91999" s="106"/>
      <c r="AR91999" s="106"/>
    </row>
    <row r="92000" spans="41:44" ht="15" customHeight="1">
      <c r="AO92000" s="106"/>
      <c r="AR92000" s="106"/>
    </row>
    <row r="92001" spans="41:44" ht="15" customHeight="1">
      <c r="AO92001" s="106"/>
      <c r="AR92001" s="106"/>
    </row>
    <row r="92002" spans="41:44" ht="15" customHeight="1">
      <c r="AO92002" s="106"/>
      <c r="AR92002" s="106"/>
    </row>
    <row r="92003" spans="41:44" ht="15" customHeight="1">
      <c r="AO92003" s="108"/>
      <c r="AR92003" s="108"/>
    </row>
    <row r="92004" spans="41:44" ht="15" customHeight="1">
      <c r="AO92004" s="108"/>
      <c r="AR92004" s="108"/>
    </row>
    <row r="92005" spans="41:44" ht="15" customHeight="1">
      <c r="AO92005" s="108"/>
      <c r="AR92005" s="108"/>
    </row>
    <row r="92006" spans="41:44" ht="15" customHeight="1">
      <c r="AO92006" s="108"/>
      <c r="AR92006" s="108"/>
    </row>
    <row r="92007" spans="41:44" ht="15" customHeight="1">
      <c r="AO92007" s="108"/>
      <c r="AR92007" s="108"/>
    </row>
    <row r="92008" spans="41:44" ht="15" customHeight="1">
      <c r="AO92008" s="109"/>
      <c r="AR92008" s="109"/>
    </row>
    <row r="92009" spans="41:44" ht="15" customHeight="1">
      <c r="AO92009" s="104"/>
      <c r="AR92009" s="104"/>
    </row>
    <row r="92010" spans="41:44" ht="15" customHeight="1">
      <c r="AO92010" s="106"/>
      <c r="AR92010" s="106"/>
    </row>
    <row r="92011" spans="41:44" ht="15" customHeight="1">
      <c r="AO92011" s="106"/>
      <c r="AR92011" s="106"/>
    </row>
    <row r="92012" spans="41:44" ht="15" customHeight="1">
      <c r="AO92012" s="106"/>
      <c r="AR92012" s="106"/>
    </row>
    <row r="92013" spans="41:44" ht="15" customHeight="1">
      <c r="AO92013" s="106"/>
      <c r="AR92013" s="106"/>
    </row>
    <row r="92014" spans="41:44" ht="15" customHeight="1">
      <c r="AO92014" s="106"/>
      <c r="AR92014" s="106"/>
    </row>
    <row r="92015" spans="41:44" ht="15" customHeight="1">
      <c r="AO92015" s="106"/>
      <c r="AR92015" s="106"/>
    </row>
    <row r="92016" spans="41:44" ht="15" customHeight="1">
      <c r="AO92016" s="106"/>
      <c r="AR92016" s="106"/>
    </row>
    <row r="92017" spans="41:44" ht="15" customHeight="1">
      <c r="AO92017" s="108"/>
      <c r="AR92017" s="108"/>
    </row>
    <row r="92018" spans="41:44" ht="15" customHeight="1">
      <c r="AO92018" s="108"/>
      <c r="AR92018" s="108"/>
    </row>
    <row r="92019" spans="41:44" ht="15" customHeight="1">
      <c r="AO92019" s="108"/>
      <c r="AR92019" s="108"/>
    </row>
    <row r="92020" spans="41:44" ht="15" customHeight="1">
      <c r="AO92020" s="108"/>
      <c r="AR92020" s="108"/>
    </row>
    <row r="92021" spans="41:44" ht="15" customHeight="1">
      <c r="AO92021" s="108"/>
      <c r="AR92021" s="108"/>
    </row>
    <row r="92022" spans="41:44" ht="15" customHeight="1">
      <c r="AO92022" s="109"/>
      <c r="AR92022" s="109"/>
    </row>
    <row r="92023" spans="41:44" ht="15" customHeight="1">
      <c r="AO92023" s="104"/>
      <c r="AR92023" s="104"/>
    </row>
    <row r="92024" spans="41:44" ht="15" customHeight="1">
      <c r="AO92024" s="106"/>
      <c r="AR92024" s="106"/>
    </row>
    <row r="92025" spans="41:44" ht="15" customHeight="1">
      <c r="AO92025" s="106"/>
      <c r="AR92025" s="106"/>
    </row>
    <row r="92026" spans="41:44" ht="15" customHeight="1">
      <c r="AO92026" s="106"/>
      <c r="AR92026" s="106"/>
    </row>
    <row r="92027" spans="41:44" ht="15" customHeight="1">
      <c r="AO92027" s="106"/>
      <c r="AR92027" s="106"/>
    </row>
    <row r="92028" spans="41:44" ht="15" customHeight="1">
      <c r="AO92028" s="106"/>
      <c r="AR92028" s="106"/>
    </row>
    <row r="92029" spans="41:44" ht="15" customHeight="1">
      <c r="AO92029" s="106"/>
      <c r="AR92029" s="106"/>
    </row>
    <row r="92030" spans="41:44" ht="15" customHeight="1">
      <c r="AO92030" s="106"/>
      <c r="AR92030" s="106"/>
    </row>
    <row r="92031" spans="41:44" ht="15" customHeight="1">
      <c r="AO92031" s="108"/>
      <c r="AR92031" s="108"/>
    </row>
    <row r="92032" spans="41:44" ht="15" customHeight="1">
      <c r="AO92032" s="108"/>
      <c r="AR92032" s="108"/>
    </row>
    <row r="92033" spans="41:44" ht="15" customHeight="1">
      <c r="AO92033" s="108"/>
      <c r="AR92033" s="108"/>
    </row>
    <row r="92034" spans="41:44" ht="15" customHeight="1">
      <c r="AO92034" s="108"/>
      <c r="AR92034" s="108"/>
    </row>
    <row r="92035" spans="41:44" ht="15" customHeight="1">
      <c r="AO92035" s="108"/>
      <c r="AR92035" s="108"/>
    </row>
    <row r="92036" spans="41:44" ht="15" customHeight="1">
      <c r="AO92036" s="109"/>
      <c r="AR92036" s="109"/>
    </row>
    <row r="92037" spans="41:44" ht="15" customHeight="1">
      <c r="AO92037" s="104"/>
      <c r="AR92037" s="104"/>
    </row>
    <row r="92038" spans="41:44" ht="15" customHeight="1">
      <c r="AO92038" s="106"/>
      <c r="AR92038" s="106"/>
    </row>
    <row r="92039" spans="41:44" ht="15" customHeight="1">
      <c r="AO92039" s="106"/>
      <c r="AR92039" s="106"/>
    </row>
    <row r="92040" spans="41:44" ht="15" customHeight="1">
      <c r="AO92040" s="106"/>
      <c r="AR92040" s="106"/>
    </row>
    <row r="92041" spans="41:44" ht="15" customHeight="1">
      <c r="AO92041" s="106"/>
      <c r="AR92041" s="106"/>
    </row>
    <row r="92042" spans="41:44" ht="15" customHeight="1">
      <c r="AO92042" s="106"/>
      <c r="AR92042" s="106"/>
    </row>
    <row r="92043" spans="41:44" ht="15" customHeight="1">
      <c r="AO92043" s="106"/>
      <c r="AR92043" s="106"/>
    </row>
    <row r="92044" spans="41:44" ht="15" customHeight="1">
      <c r="AO92044" s="106"/>
      <c r="AR92044" s="106"/>
    </row>
    <row r="92045" spans="41:44" ht="15" customHeight="1">
      <c r="AO92045" s="108"/>
      <c r="AR92045" s="108"/>
    </row>
    <row r="92046" spans="41:44" ht="15" customHeight="1">
      <c r="AO92046" s="108"/>
      <c r="AR92046" s="108"/>
    </row>
    <row r="92047" spans="41:44" ht="15" customHeight="1">
      <c r="AO92047" s="108"/>
      <c r="AR92047" s="108"/>
    </row>
    <row r="92048" spans="41:44" ht="15" customHeight="1">
      <c r="AO92048" s="108"/>
      <c r="AR92048" s="108"/>
    </row>
    <row r="92049" spans="41:44" ht="15" customHeight="1">
      <c r="AO92049" s="108"/>
      <c r="AR92049" s="108"/>
    </row>
    <row r="92050" spans="41:44" ht="15" customHeight="1">
      <c r="AO92050" s="109"/>
      <c r="AR92050" s="109"/>
    </row>
    <row r="92051" spans="41:44" ht="15" customHeight="1">
      <c r="AO92051" s="104"/>
      <c r="AR92051" s="104"/>
    </row>
    <row r="92052" spans="41:44" ht="15" customHeight="1">
      <c r="AO92052" s="106"/>
      <c r="AR92052" s="106"/>
    </row>
    <row r="92053" spans="41:44" ht="15" customHeight="1">
      <c r="AO92053" s="106"/>
      <c r="AR92053" s="106"/>
    </row>
    <row r="92054" spans="41:44" ht="15" customHeight="1">
      <c r="AO92054" s="106"/>
      <c r="AR92054" s="106"/>
    </row>
    <row r="92055" spans="41:44" ht="15" customHeight="1">
      <c r="AO92055" s="106"/>
      <c r="AR92055" s="106"/>
    </row>
    <row r="92056" spans="41:44" ht="15" customHeight="1">
      <c r="AO92056" s="106"/>
      <c r="AR92056" s="106"/>
    </row>
    <row r="92057" spans="41:44" ht="15" customHeight="1">
      <c r="AO92057" s="106"/>
      <c r="AR92057" s="106"/>
    </row>
    <row r="92058" spans="41:44" ht="15" customHeight="1">
      <c r="AO92058" s="106"/>
      <c r="AR92058" s="106"/>
    </row>
    <row r="92059" spans="41:44" ht="15" customHeight="1">
      <c r="AO92059" s="108"/>
      <c r="AR92059" s="108"/>
    </row>
    <row r="92060" spans="41:44" ht="15" customHeight="1">
      <c r="AO92060" s="108"/>
      <c r="AR92060" s="108"/>
    </row>
    <row r="92061" spans="41:44" ht="15" customHeight="1">
      <c r="AO92061" s="108"/>
      <c r="AR92061" s="108"/>
    </row>
    <row r="92062" spans="41:44" ht="15" customHeight="1">
      <c r="AO92062" s="108"/>
      <c r="AR92062" s="108"/>
    </row>
    <row r="92063" spans="41:44" ht="15" customHeight="1">
      <c r="AO92063" s="108"/>
      <c r="AR92063" s="108"/>
    </row>
    <row r="92064" spans="41:44" ht="15" customHeight="1">
      <c r="AO92064" s="109"/>
      <c r="AR92064" s="109"/>
    </row>
    <row r="92065" spans="41:44" ht="15" customHeight="1">
      <c r="AO92065" s="104"/>
      <c r="AR92065" s="104"/>
    </row>
    <row r="92066" spans="41:44" ht="15" customHeight="1">
      <c r="AO92066" s="106"/>
      <c r="AR92066" s="106"/>
    </row>
    <row r="92067" spans="41:44" ht="15" customHeight="1">
      <c r="AO92067" s="106"/>
      <c r="AR92067" s="106"/>
    </row>
    <row r="92068" spans="41:44" ht="15" customHeight="1">
      <c r="AO92068" s="106"/>
      <c r="AR92068" s="106"/>
    </row>
    <row r="92069" spans="41:44" ht="15" customHeight="1">
      <c r="AO92069" s="106"/>
      <c r="AR92069" s="106"/>
    </row>
    <row r="92070" spans="41:44" ht="15" customHeight="1">
      <c r="AO92070" s="106"/>
      <c r="AR92070" s="106"/>
    </row>
    <row r="92071" spans="41:44" ht="15" customHeight="1">
      <c r="AO92071" s="106"/>
      <c r="AR92071" s="106"/>
    </row>
    <row r="92072" spans="41:44" ht="15" customHeight="1">
      <c r="AO92072" s="106"/>
      <c r="AR92072" s="106"/>
    </row>
    <row r="92073" spans="41:44" ht="15" customHeight="1">
      <c r="AO92073" s="108"/>
      <c r="AR92073" s="108"/>
    </row>
    <row r="92074" spans="41:44" ht="15" customHeight="1">
      <c r="AO92074" s="108"/>
      <c r="AR92074" s="108"/>
    </row>
    <row r="92075" spans="41:44" ht="15" customHeight="1">
      <c r="AO92075" s="108"/>
      <c r="AR92075" s="108"/>
    </row>
    <row r="92076" spans="41:44" ht="15" customHeight="1">
      <c r="AO92076" s="108"/>
      <c r="AR92076" s="108"/>
    </row>
    <row r="92077" spans="41:44" ht="15" customHeight="1">
      <c r="AO92077" s="108"/>
      <c r="AR92077" s="108"/>
    </row>
    <row r="92078" spans="41:44" ht="15" customHeight="1">
      <c r="AO92078" s="109"/>
      <c r="AR92078" s="109"/>
    </row>
    <row r="92079" spans="41:44" ht="15" customHeight="1">
      <c r="AO92079" s="104"/>
      <c r="AR92079" s="104"/>
    </row>
    <row r="92080" spans="41:44" ht="15" customHeight="1">
      <c r="AO92080" s="106"/>
      <c r="AR92080" s="106"/>
    </row>
    <row r="92081" spans="41:44" ht="15" customHeight="1">
      <c r="AO92081" s="106"/>
      <c r="AR92081" s="106"/>
    </row>
    <row r="92082" spans="41:44" ht="15" customHeight="1">
      <c r="AO92082" s="106"/>
      <c r="AR92082" s="106"/>
    </row>
    <row r="92083" spans="41:44" ht="15" customHeight="1">
      <c r="AO92083" s="106"/>
      <c r="AR92083" s="106"/>
    </row>
    <row r="92084" spans="41:44" ht="15" customHeight="1">
      <c r="AO92084" s="106"/>
      <c r="AR92084" s="106"/>
    </row>
    <row r="92085" spans="41:44" ht="15" customHeight="1">
      <c r="AO92085" s="106"/>
      <c r="AR92085" s="106"/>
    </row>
    <row r="92086" spans="41:44" ht="15" customHeight="1">
      <c r="AO92086" s="106"/>
      <c r="AR92086" s="106"/>
    </row>
    <row r="92087" spans="41:44" ht="15" customHeight="1">
      <c r="AO92087" s="108"/>
      <c r="AR92087" s="108"/>
    </row>
    <row r="92088" spans="41:44" ht="15" customHeight="1">
      <c r="AO92088" s="108"/>
      <c r="AR92088" s="108"/>
    </row>
    <row r="92089" spans="41:44" ht="15" customHeight="1">
      <c r="AO92089" s="108"/>
      <c r="AR92089" s="108"/>
    </row>
    <row r="92090" spans="41:44" ht="15" customHeight="1">
      <c r="AO92090" s="108"/>
      <c r="AR92090" s="108"/>
    </row>
    <row r="92091" spans="41:44" ht="15" customHeight="1">
      <c r="AO92091" s="108"/>
      <c r="AR92091" s="108"/>
    </row>
    <row r="92092" spans="41:44" ht="15" customHeight="1">
      <c r="AO92092" s="109"/>
      <c r="AR92092" s="109"/>
    </row>
    <row r="92093" spans="41:44" ht="15" customHeight="1">
      <c r="AO92093" s="104"/>
      <c r="AR92093" s="104"/>
    </row>
    <row r="92094" spans="41:44" ht="15" customHeight="1">
      <c r="AO92094" s="106"/>
      <c r="AR92094" s="106"/>
    </row>
    <row r="92095" spans="41:44" ht="15" customHeight="1">
      <c r="AO92095" s="106"/>
      <c r="AR92095" s="106"/>
    </row>
    <row r="92096" spans="41:44" ht="15" customHeight="1">
      <c r="AO92096" s="106"/>
      <c r="AR92096" s="106"/>
    </row>
    <row r="92097" spans="41:44" ht="15" customHeight="1">
      <c r="AO92097" s="106"/>
      <c r="AR92097" s="106"/>
    </row>
    <row r="92098" spans="41:44" ht="15" customHeight="1">
      <c r="AO92098" s="106"/>
      <c r="AR92098" s="106"/>
    </row>
    <row r="92099" spans="41:44" ht="15" customHeight="1">
      <c r="AO92099" s="106"/>
      <c r="AR92099" s="106"/>
    </row>
    <row r="92100" spans="41:44" ht="15" customHeight="1">
      <c r="AO92100" s="106"/>
      <c r="AR92100" s="106"/>
    </row>
    <row r="92101" spans="41:44" ht="15" customHeight="1">
      <c r="AO92101" s="108"/>
      <c r="AR92101" s="108"/>
    </row>
    <row r="92102" spans="41:44" ht="15" customHeight="1">
      <c r="AO92102" s="108"/>
      <c r="AR92102" s="108"/>
    </row>
    <row r="92103" spans="41:44" ht="15" customHeight="1">
      <c r="AO92103" s="108"/>
      <c r="AR92103" s="108"/>
    </row>
    <row r="92104" spans="41:44" ht="15" customHeight="1">
      <c r="AO92104" s="108"/>
      <c r="AR92104" s="108"/>
    </row>
    <row r="92105" spans="41:44" ht="15" customHeight="1">
      <c r="AO92105" s="108"/>
      <c r="AR92105" s="108"/>
    </row>
    <row r="92106" spans="41:44" ht="15" customHeight="1">
      <c r="AO92106" s="109"/>
      <c r="AR92106" s="109"/>
    </row>
    <row r="92107" spans="41:44" ht="15" customHeight="1">
      <c r="AO92107" s="104"/>
      <c r="AR92107" s="104"/>
    </row>
    <row r="92108" spans="41:44" ht="15" customHeight="1">
      <c r="AO92108" s="106"/>
      <c r="AR92108" s="106"/>
    </row>
    <row r="92109" spans="41:44" ht="15" customHeight="1">
      <c r="AO92109" s="106"/>
      <c r="AR92109" s="106"/>
    </row>
    <row r="92110" spans="41:44" ht="15" customHeight="1">
      <c r="AO92110" s="106"/>
      <c r="AR92110" s="106"/>
    </row>
    <row r="92111" spans="41:44" ht="15" customHeight="1">
      <c r="AO92111" s="106"/>
      <c r="AR92111" s="106"/>
    </row>
    <row r="92112" spans="41:44" ht="15" customHeight="1">
      <c r="AO92112" s="106"/>
      <c r="AR92112" s="106"/>
    </row>
    <row r="92113" spans="41:44" ht="15" customHeight="1">
      <c r="AO92113" s="106"/>
      <c r="AR92113" s="106"/>
    </row>
    <row r="92114" spans="41:44" ht="15" customHeight="1">
      <c r="AO92114" s="106"/>
      <c r="AR92114" s="106"/>
    </row>
    <row r="92115" spans="41:44" ht="15" customHeight="1">
      <c r="AO92115" s="108"/>
      <c r="AR92115" s="108"/>
    </row>
    <row r="92116" spans="41:44" ht="15" customHeight="1">
      <c r="AO92116" s="108"/>
      <c r="AR92116" s="108"/>
    </row>
    <row r="92117" spans="41:44" ht="15" customHeight="1">
      <c r="AO92117" s="108"/>
      <c r="AR92117" s="108"/>
    </row>
    <row r="92118" spans="41:44" ht="15" customHeight="1">
      <c r="AO92118" s="108"/>
      <c r="AR92118" s="108"/>
    </row>
    <row r="92119" spans="41:44" ht="15" customHeight="1">
      <c r="AO92119" s="108"/>
      <c r="AR92119" s="108"/>
    </row>
    <row r="92120" spans="41:44" ht="15" customHeight="1">
      <c r="AO92120" s="109"/>
      <c r="AR92120" s="109"/>
    </row>
    <row r="92121" spans="41:44" ht="15" customHeight="1">
      <c r="AO92121" s="104"/>
      <c r="AR92121" s="104"/>
    </row>
    <row r="92122" spans="41:44" ht="15" customHeight="1">
      <c r="AO92122" s="106"/>
      <c r="AR92122" s="106"/>
    </row>
    <row r="92123" spans="41:44" ht="15" customHeight="1">
      <c r="AO92123" s="106"/>
      <c r="AR92123" s="106"/>
    </row>
    <row r="92124" spans="41:44" ht="15" customHeight="1">
      <c r="AO92124" s="106"/>
      <c r="AR92124" s="106"/>
    </row>
    <row r="92125" spans="41:44" ht="15" customHeight="1">
      <c r="AO92125" s="106"/>
      <c r="AR92125" s="106"/>
    </row>
    <row r="92126" spans="41:44" ht="15" customHeight="1">
      <c r="AO92126" s="106"/>
      <c r="AR92126" s="106"/>
    </row>
    <row r="92127" spans="41:44" ht="15" customHeight="1">
      <c r="AO92127" s="106"/>
      <c r="AR92127" s="106"/>
    </row>
    <row r="92128" spans="41:44" ht="15" customHeight="1">
      <c r="AO92128" s="106"/>
      <c r="AR92128" s="106"/>
    </row>
    <row r="92129" spans="41:44" ht="15" customHeight="1">
      <c r="AO92129" s="108"/>
      <c r="AR92129" s="108"/>
    </row>
    <row r="92130" spans="41:44" ht="15" customHeight="1">
      <c r="AO92130" s="108"/>
      <c r="AR92130" s="108"/>
    </row>
    <row r="92131" spans="41:44" ht="15" customHeight="1">
      <c r="AO92131" s="108"/>
      <c r="AR92131" s="108"/>
    </row>
    <row r="92132" spans="41:44" ht="15" customHeight="1">
      <c r="AO92132" s="108"/>
      <c r="AR92132" s="108"/>
    </row>
    <row r="92133" spans="41:44" ht="15" customHeight="1">
      <c r="AO92133" s="108"/>
      <c r="AR92133" s="108"/>
    </row>
    <row r="92134" spans="41:44" ht="15" customHeight="1">
      <c r="AO92134" s="109"/>
      <c r="AR92134" s="109"/>
    </row>
    <row r="92135" spans="41:44" ht="15" customHeight="1">
      <c r="AO92135" s="104"/>
      <c r="AR92135" s="104"/>
    </row>
    <row r="92136" spans="41:44" ht="15" customHeight="1">
      <c r="AO92136" s="106"/>
      <c r="AR92136" s="106"/>
    </row>
    <row r="92137" spans="41:44" ht="15" customHeight="1">
      <c r="AO92137" s="106"/>
      <c r="AR92137" s="106"/>
    </row>
    <row r="92138" spans="41:44" ht="15" customHeight="1">
      <c r="AO92138" s="106"/>
      <c r="AR92138" s="106"/>
    </row>
    <row r="92139" spans="41:44" ht="15" customHeight="1">
      <c r="AO92139" s="106"/>
      <c r="AR92139" s="106"/>
    </row>
    <row r="92140" spans="41:44" ht="15" customHeight="1">
      <c r="AO92140" s="106"/>
      <c r="AR92140" s="106"/>
    </row>
    <row r="92141" spans="41:44" ht="15" customHeight="1">
      <c r="AO92141" s="106"/>
      <c r="AR92141" s="106"/>
    </row>
    <row r="92142" spans="41:44" ht="15" customHeight="1">
      <c r="AO92142" s="106"/>
      <c r="AR92142" s="106"/>
    </row>
    <row r="92143" spans="41:44" ht="15" customHeight="1">
      <c r="AO92143" s="108"/>
      <c r="AR92143" s="108"/>
    </row>
    <row r="92144" spans="41:44" ht="15" customHeight="1">
      <c r="AO92144" s="108"/>
      <c r="AR92144" s="108"/>
    </row>
    <row r="92145" spans="41:44" ht="15" customHeight="1">
      <c r="AO92145" s="108"/>
      <c r="AR92145" s="108"/>
    </row>
    <row r="92146" spans="41:44" ht="15" customHeight="1">
      <c r="AO92146" s="108"/>
      <c r="AR92146" s="108"/>
    </row>
    <row r="92147" spans="41:44" ht="15" customHeight="1">
      <c r="AO92147" s="108"/>
      <c r="AR92147" s="108"/>
    </row>
    <row r="92148" spans="41:44" ht="15" customHeight="1">
      <c r="AO92148" s="109"/>
      <c r="AR92148" s="109"/>
    </row>
    <row r="92149" spans="41:44" ht="15" customHeight="1">
      <c r="AO92149" s="104"/>
      <c r="AR92149" s="104"/>
    </row>
    <row r="92150" spans="41:44" ht="15" customHeight="1">
      <c r="AO92150" s="106"/>
      <c r="AR92150" s="106"/>
    </row>
    <row r="92151" spans="41:44" ht="15" customHeight="1">
      <c r="AO92151" s="106"/>
      <c r="AR92151" s="106"/>
    </row>
    <row r="92152" spans="41:44" ht="15" customHeight="1">
      <c r="AO92152" s="106"/>
      <c r="AR92152" s="106"/>
    </row>
    <row r="92153" spans="41:44" ht="15" customHeight="1">
      <c r="AO92153" s="106"/>
      <c r="AR92153" s="106"/>
    </row>
    <row r="92154" spans="41:44" ht="15" customHeight="1">
      <c r="AO92154" s="106"/>
      <c r="AR92154" s="106"/>
    </row>
    <row r="92155" spans="41:44" ht="15" customHeight="1">
      <c r="AO92155" s="106"/>
      <c r="AR92155" s="106"/>
    </row>
    <row r="92156" spans="41:44" ht="15" customHeight="1">
      <c r="AO92156" s="106"/>
      <c r="AR92156" s="106"/>
    </row>
    <row r="92157" spans="41:44" ht="15" customHeight="1">
      <c r="AO92157" s="108"/>
      <c r="AR92157" s="108"/>
    </row>
    <row r="92158" spans="41:44" ht="15" customHeight="1">
      <c r="AO92158" s="108"/>
      <c r="AR92158" s="108"/>
    </row>
    <row r="92159" spans="41:44" ht="15" customHeight="1">
      <c r="AO92159" s="108"/>
      <c r="AR92159" s="108"/>
    </row>
    <row r="92160" spans="41:44" ht="15" customHeight="1">
      <c r="AO92160" s="108"/>
      <c r="AR92160" s="108"/>
    </row>
    <row r="92161" spans="41:44" ht="15" customHeight="1">
      <c r="AO92161" s="108"/>
      <c r="AR92161" s="108"/>
    </row>
    <row r="92162" spans="41:44" ht="15" customHeight="1">
      <c r="AO92162" s="109"/>
      <c r="AR92162" s="109"/>
    </row>
    <row r="92163" spans="41:44" ht="15" customHeight="1">
      <c r="AO92163" s="104"/>
      <c r="AR92163" s="104"/>
    </row>
    <row r="92164" spans="41:44" ht="15" customHeight="1">
      <c r="AO92164" s="106"/>
      <c r="AR92164" s="106"/>
    </row>
    <row r="92165" spans="41:44" ht="15" customHeight="1">
      <c r="AO92165" s="106"/>
      <c r="AR92165" s="106"/>
    </row>
    <row r="92166" spans="41:44" ht="15" customHeight="1">
      <c r="AO92166" s="106"/>
      <c r="AR92166" s="106"/>
    </row>
    <row r="92167" spans="41:44" ht="15" customHeight="1">
      <c r="AO92167" s="106"/>
      <c r="AR92167" s="106"/>
    </row>
    <row r="92168" spans="41:44" ht="15" customHeight="1">
      <c r="AO92168" s="106"/>
      <c r="AR92168" s="106"/>
    </row>
    <row r="92169" spans="41:44" ht="15" customHeight="1">
      <c r="AO92169" s="106"/>
      <c r="AR92169" s="106"/>
    </row>
    <row r="92170" spans="41:44" ht="15" customHeight="1">
      <c r="AO92170" s="106"/>
      <c r="AR92170" s="106"/>
    </row>
    <row r="92171" spans="41:44" ht="15" customHeight="1">
      <c r="AO92171" s="108"/>
      <c r="AR92171" s="108"/>
    </row>
    <row r="92172" spans="41:44" ht="15" customHeight="1">
      <c r="AO92172" s="108"/>
      <c r="AR92172" s="108"/>
    </row>
    <row r="92173" spans="41:44" ht="15" customHeight="1">
      <c r="AO92173" s="108"/>
      <c r="AR92173" s="108"/>
    </row>
    <row r="92174" spans="41:44" ht="15" customHeight="1">
      <c r="AO92174" s="108"/>
      <c r="AR92174" s="108"/>
    </row>
    <row r="92175" spans="41:44" ht="15" customHeight="1">
      <c r="AO92175" s="108"/>
      <c r="AR92175" s="108"/>
    </row>
    <row r="92176" spans="41:44" ht="15" customHeight="1">
      <c r="AO92176" s="109"/>
      <c r="AR92176" s="109"/>
    </row>
    <row r="92177" spans="41:44" ht="15" customHeight="1">
      <c r="AO92177" s="104"/>
      <c r="AR92177" s="104"/>
    </row>
    <row r="92178" spans="41:44" ht="15" customHeight="1">
      <c r="AO92178" s="106"/>
      <c r="AR92178" s="106"/>
    </row>
    <row r="92179" spans="41:44" ht="15" customHeight="1">
      <c r="AO92179" s="106"/>
      <c r="AR92179" s="106"/>
    </row>
    <row r="92180" spans="41:44" ht="15" customHeight="1">
      <c r="AO92180" s="106"/>
      <c r="AR92180" s="106"/>
    </row>
    <row r="92181" spans="41:44" ht="15" customHeight="1">
      <c r="AO92181" s="106"/>
      <c r="AR92181" s="106"/>
    </row>
    <row r="92182" spans="41:44" ht="15" customHeight="1">
      <c r="AO92182" s="106"/>
      <c r="AR92182" s="106"/>
    </row>
    <row r="92183" spans="41:44" ht="15" customHeight="1">
      <c r="AO92183" s="106"/>
      <c r="AR92183" s="106"/>
    </row>
    <row r="92184" spans="41:44" ht="15" customHeight="1">
      <c r="AO92184" s="106"/>
      <c r="AR92184" s="106"/>
    </row>
    <row r="92185" spans="41:44" ht="15" customHeight="1">
      <c r="AO92185" s="108"/>
      <c r="AR92185" s="108"/>
    </row>
    <row r="92186" spans="41:44" ht="15" customHeight="1">
      <c r="AO92186" s="108"/>
      <c r="AR92186" s="108"/>
    </row>
    <row r="92187" spans="41:44" ht="15" customHeight="1">
      <c r="AO92187" s="108"/>
      <c r="AR92187" s="108"/>
    </row>
    <row r="92188" spans="41:44" ht="15" customHeight="1">
      <c r="AO92188" s="108"/>
      <c r="AR92188" s="108"/>
    </row>
    <row r="92189" spans="41:44" ht="15" customHeight="1">
      <c r="AO92189" s="108"/>
      <c r="AR92189" s="108"/>
    </row>
    <row r="92190" spans="41:44" ht="15" customHeight="1">
      <c r="AO92190" s="109"/>
      <c r="AR92190" s="109"/>
    </row>
    <row r="92191" spans="41:44" ht="15" customHeight="1">
      <c r="AO92191" s="104"/>
      <c r="AR92191" s="104"/>
    </row>
    <row r="92192" spans="41:44" ht="15" customHeight="1">
      <c r="AO92192" s="106"/>
      <c r="AR92192" s="106"/>
    </row>
    <row r="92193" spans="41:44" ht="15" customHeight="1">
      <c r="AO92193" s="106"/>
      <c r="AR92193" s="106"/>
    </row>
    <row r="92194" spans="41:44" ht="15" customHeight="1">
      <c r="AO92194" s="106"/>
      <c r="AR92194" s="106"/>
    </row>
    <row r="92195" spans="41:44" ht="15" customHeight="1">
      <c r="AO92195" s="106"/>
      <c r="AR92195" s="106"/>
    </row>
    <row r="92196" spans="41:44" ht="15" customHeight="1">
      <c r="AO92196" s="106"/>
      <c r="AR92196" s="106"/>
    </row>
    <row r="92197" spans="41:44" ht="15" customHeight="1">
      <c r="AO92197" s="106"/>
      <c r="AR92197" s="106"/>
    </row>
    <row r="92198" spans="41:44" ht="15" customHeight="1">
      <c r="AO92198" s="106"/>
      <c r="AR92198" s="106"/>
    </row>
    <row r="92199" spans="41:44" ht="15" customHeight="1">
      <c r="AO92199" s="108"/>
      <c r="AR92199" s="108"/>
    </row>
    <row r="92200" spans="41:44" ht="15" customHeight="1">
      <c r="AO92200" s="108"/>
      <c r="AR92200" s="108"/>
    </row>
    <row r="92201" spans="41:44" ht="15" customHeight="1">
      <c r="AO92201" s="108"/>
      <c r="AR92201" s="108"/>
    </row>
    <row r="92202" spans="41:44" ht="15" customHeight="1">
      <c r="AO92202" s="108"/>
      <c r="AR92202" s="108"/>
    </row>
    <row r="92203" spans="41:44" ht="15" customHeight="1">
      <c r="AO92203" s="108"/>
      <c r="AR92203" s="108"/>
    </row>
    <row r="92204" spans="41:44" ht="15" customHeight="1">
      <c r="AO92204" s="109"/>
      <c r="AR92204" s="109"/>
    </row>
    <row r="92205" spans="41:44" ht="15" customHeight="1">
      <c r="AO92205" s="104"/>
      <c r="AR92205" s="104"/>
    </row>
    <row r="92206" spans="41:44" ht="15" customHeight="1">
      <c r="AO92206" s="106"/>
      <c r="AR92206" s="106"/>
    </row>
    <row r="92207" spans="41:44" ht="15" customHeight="1">
      <c r="AO92207" s="106"/>
      <c r="AR92207" s="106"/>
    </row>
    <row r="92208" spans="41:44" ht="15" customHeight="1">
      <c r="AO92208" s="106"/>
      <c r="AR92208" s="106"/>
    </row>
    <row r="92209" spans="41:44" ht="15" customHeight="1">
      <c r="AO92209" s="106"/>
      <c r="AR92209" s="106"/>
    </row>
    <row r="92210" spans="41:44" ht="15" customHeight="1">
      <c r="AO92210" s="106"/>
      <c r="AR92210" s="106"/>
    </row>
    <row r="92211" spans="41:44" ht="15" customHeight="1">
      <c r="AO92211" s="106"/>
      <c r="AR92211" s="106"/>
    </row>
    <row r="92212" spans="41:44" ht="15" customHeight="1">
      <c r="AO92212" s="106"/>
      <c r="AR92212" s="106"/>
    </row>
    <row r="92213" spans="41:44" ht="15" customHeight="1">
      <c r="AO92213" s="108"/>
      <c r="AR92213" s="108"/>
    </row>
    <row r="92214" spans="41:44" ht="15" customHeight="1">
      <c r="AO92214" s="108"/>
      <c r="AR92214" s="108"/>
    </row>
    <row r="92215" spans="41:44" ht="15" customHeight="1">
      <c r="AO92215" s="108"/>
      <c r="AR92215" s="108"/>
    </row>
    <row r="92216" spans="41:44" ht="15" customHeight="1">
      <c r="AO92216" s="108"/>
      <c r="AR92216" s="108"/>
    </row>
    <row r="92217" spans="41:44" ht="15" customHeight="1">
      <c r="AO92217" s="108"/>
      <c r="AR92217" s="108"/>
    </row>
    <row r="92218" spans="41:44" ht="15" customHeight="1">
      <c r="AO92218" s="109"/>
      <c r="AR92218" s="109"/>
    </row>
    <row r="92219" spans="41:44" ht="15" customHeight="1">
      <c r="AO92219" s="104"/>
      <c r="AR92219" s="104"/>
    </row>
    <row r="92220" spans="41:44" ht="15" customHeight="1">
      <c r="AO92220" s="106"/>
      <c r="AR92220" s="106"/>
    </row>
    <row r="92221" spans="41:44" ht="15" customHeight="1">
      <c r="AO92221" s="106"/>
      <c r="AR92221" s="106"/>
    </row>
    <row r="92222" spans="41:44" ht="15" customHeight="1">
      <c r="AO92222" s="106"/>
      <c r="AR92222" s="106"/>
    </row>
    <row r="92223" spans="41:44" ht="15" customHeight="1">
      <c r="AO92223" s="106"/>
      <c r="AR92223" s="106"/>
    </row>
    <row r="92224" spans="41:44" ht="15" customHeight="1">
      <c r="AO92224" s="106"/>
      <c r="AR92224" s="106"/>
    </row>
    <row r="92225" spans="41:44" ht="15" customHeight="1">
      <c r="AO92225" s="106"/>
      <c r="AR92225" s="106"/>
    </row>
    <row r="92226" spans="41:44" ht="15" customHeight="1">
      <c r="AO92226" s="106"/>
      <c r="AR92226" s="106"/>
    </row>
    <row r="92227" spans="41:44" ht="15" customHeight="1">
      <c r="AO92227" s="108"/>
      <c r="AR92227" s="108"/>
    </row>
    <row r="92228" spans="41:44" ht="15" customHeight="1">
      <c r="AO92228" s="108"/>
      <c r="AR92228" s="108"/>
    </row>
    <row r="92229" spans="41:44" ht="15" customHeight="1">
      <c r="AO92229" s="108"/>
      <c r="AR92229" s="108"/>
    </row>
    <row r="92230" spans="41:44" ht="15" customHeight="1">
      <c r="AO92230" s="108"/>
      <c r="AR92230" s="108"/>
    </row>
    <row r="92231" spans="41:44" ht="15" customHeight="1">
      <c r="AO92231" s="108"/>
      <c r="AR92231" s="108"/>
    </row>
    <row r="92232" spans="41:44" ht="15" customHeight="1">
      <c r="AO92232" s="109"/>
      <c r="AR92232" s="109"/>
    </row>
    <row r="92233" spans="41:44" ht="15" customHeight="1">
      <c r="AO92233" s="104"/>
      <c r="AR92233" s="104"/>
    </row>
    <row r="92234" spans="41:44" ht="15" customHeight="1">
      <c r="AO92234" s="106"/>
      <c r="AR92234" s="106"/>
    </row>
    <row r="92235" spans="41:44" ht="15" customHeight="1">
      <c r="AO92235" s="106"/>
      <c r="AR92235" s="106"/>
    </row>
    <row r="92236" spans="41:44" ht="15" customHeight="1">
      <c r="AO92236" s="106"/>
      <c r="AR92236" s="106"/>
    </row>
    <row r="92237" spans="41:44" ht="15" customHeight="1">
      <c r="AO92237" s="106"/>
      <c r="AR92237" s="106"/>
    </row>
    <row r="92238" spans="41:44" ht="15" customHeight="1">
      <c r="AO92238" s="106"/>
      <c r="AR92238" s="106"/>
    </row>
    <row r="92239" spans="41:44" ht="15" customHeight="1">
      <c r="AO92239" s="106"/>
      <c r="AR92239" s="106"/>
    </row>
    <row r="92240" spans="41:44" ht="15" customHeight="1">
      <c r="AO92240" s="106"/>
      <c r="AR92240" s="106"/>
    </row>
    <row r="92241" spans="41:44" ht="15" customHeight="1">
      <c r="AO92241" s="108"/>
      <c r="AR92241" s="108"/>
    </row>
    <row r="92242" spans="41:44" ht="15" customHeight="1">
      <c r="AO92242" s="108"/>
      <c r="AR92242" s="108"/>
    </row>
    <row r="92243" spans="41:44" ht="15" customHeight="1">
      <c r="AO92243" s="108"/>
      <c r="AR92243" s="108"/>
    </row>
    <row r="92244" spans="41:44" ht="15" customHeight="1">
      <c r="AO92244" s="108"/>
      <c r="AR92244" s="108"/>
    </row>
    <row r="92245" spans="41:44" ht="15" customHeight="1">
      <c r="AO92245" s="108"/>
      <c r="AR92245" s="108"/>
    </row>
    <row r="92246" spans="41:44" ht="15" customHeight="1">
      <c r="AO92246" s="109"/>
      <c r="AR92246" s="109"/>
    </row>
    <row r="92247" spans="41:44" ht="15" customHeight="1">
      <c r="AO92247" s="104"/>
      <c r="AR92247" s="104"/>
    </row>
    <row r="92248" spans="41:44" ht="15" customHeight="1">
      <c r="AO92248" s="106"/>
      <c r="AR92248" s="106"/>
    </row>
    <row r="92249" spans="41:44" ht="15" customHeight="1">
      <c r="AO92249" s="106"/>
      <c r="AR92249" s="106"/>
    </row>
    <row r="92250" spans="41:44" ht="15" customHeight="1">
      <c r="AO92250" s="106"/>
      <c r="AR92250" s="106"/>
    </row>
    <row r="92251" spans="41:44" ht="15" customHeight="1">
      <c r="AO92251" s="106"/>
      <c r="AR92251" s="106"/>
    </row>
    <row r="92252" spans="41:44" ht="15" customHeight="1">
      <c r="AO92252" s="106"/>
      <c r="AR92252" s="106"/>
    </row>
    <row r="92253" spans="41:44" ht="15" customHeight="1">
      <c r="AO92253" s="106"/>
      <c r="AR92253" s="106"/>
    </row>
    <row r="92254" spans="41:44" ht="15" customHeight="1">
      <c r="AO92254" s="106"/>
      <c r="AR92254" s="106"/>
    </row>
    <row r="92255" spans="41:44" ht="15" customHeight="1">
      <c r="AO92255" s="108"/>
      <c r="AR92255" s="108"/>
    </row>
    <row r="92256" spans="41:44" ht="15" customHeight="1">
      <c r="AO92256" s="108"/>
      <c r="AR92256" s="108"/>
    </row>
    <row r="92257" spans="41:44" ht="15" customHeight="1">
      <c r="AO92257" s="108"/>
      <c r="AR92257" s="108"/>
    </row>
    <row r="92258" spans="41:44" ht="15" customHeight="1">
      <c r="AO92258" s="108"/>
      <c r="AR92258" s="108"/>
    </row>
    <row r="92259" spans="41:44" ht="15" customHeight="1">
      <c r="AO92259" s="108"/>
      <c r="AR92259" s="108"/>
    </row>
    <row r="92260" spans="41:44" ht="15" customHeight="1">
      <c r="AO92260" s="109"/>
      <c r="AR92260" s="109"/>
    </row>
    <row r="92261" spans="41:44" ht="15" customHeight="1">
      <c r="AO92261" s="104"/>
      <c r="AR92261" s="104"/>
    </row>
    <row r="92262" spans="41:44" ht="15" customHeight="1">
      <c r="AO92262" s="106"/>
      <c r="AR92262" s="106"/>
    </row>
    <row r="92263" spans="41:44" ht="15" customHeight="1">
      <c r="AO92263" s="106"/>
      <c r="AR92263" s="106"/>
    </row>
    <row r="92264" spans="41:44" ht="15" customHeight="1">
      <c r="AO92264" s="106"/>
      <c r="AR92264" s="106"/>
    </row>
    <row r="92265" spans="41:44" ht="15" customHeight="1">
      <c r="AO92265" s="106"/>
      <c r="AR92265" s="106"/>
    </row>
    <row r="92266" spans="41:44" ht="15" customHeight="1">
      <c r="AO92266" s="106"/>
      <c r="AR92266" s="106"/>
    </row>
    <row r="92267" spans="41:44" ht="15" customHeight="1">
      <c r="AO92267" s="106"/>
      <c r="AR92267" s="106"/>
    </row>
    <row r="92268" spans="41:44" ht="15" customHeight="1">
      <c r="AO92268" s="106"/>
      <c r="AR92268" s="106"/>
    </row>
    <row r="92269" spans="41:44" ht="15" customHeight="1">
      <c r="AO92269" s="108"/>
      <c r="AR92269" s="108"/>
    </row>
    <row r="92270" spans="41:44" ht="15" customHeight="1">
      <c r="AO92270" s="108"/>
      <c r="AR92270" s="108"/>
    </row>
    <row r="92271" spans="41:44" ht="15" customHeight="1">
      <c r="AO92271" s="108"/>
      <c r="AR92271" s="108"/>
    </row>
    <row r="92272" spans="41:44" ht="15" customHeight="1">
      <c r="AO92272" s="108"/>
      <c r="AR92272" s="108"/>
    </row>
    <row r="92273" spans="41:44" ht="15" customHeight="1">
      <c r="AO92273" s="108"/>
      <c r="AR92273" s="108"/>
    </row>
    <row r="92274" spans="41:44" ht="15" customHeight="1">
      <c r="AO92274" s="109"/>
      <c r="AR92274" s="109"/>
    </row>
    <row r="92275" spans="41:44" ht="15" customHeight="1">
      <c r="AO92275" s="104"/>
      <c r="AR92275" s="104"/>
    </row>
    <row r="92276" spans="41:44" ht="15" customHeight="1">
      <c r="AO92276" s="106"/>
      <c r="AR92276" s="106"/>
    </row>
    <row r="92277" spans="41:44" ht="15" customHeight="1">
      <c r="AO92277" s="106"/>
      <c r="AR92277" s="106"/>
    </row>
    <row r="92278" spans="41:44" ht="15" customHeight="1">
      <c r="AO92278" s="106"/>
      <c r="AR92278" s="106"/>
    </row>
    <row r="92279" spans="41:44" ht="15" customHeight="1">
      <c r="AO92279" s="106"/>
      <c r="AR92279" s="106"/>
    </row>
    <row r="92280" spans="41:44" ht="15" customHeight="1">
      <c r="AO92280" s="106"/>
      <c r="AR92280" s="106"/>
    </row>
    <row r="92281" spans="41:44" ht="15" customHeight="1">
      <c r="AO92281" s="106"/>
      <c r="AR92281" s="106"/>
    </row>
    <row r="92282" spans="41:44" ht="15" customHeight="1">
      <c r="AO92282" s="106"/>
      <c r="AR92282" s="106"/>
    </row>
    <row r="92283" spans="41:44" ht="15" customHeight="1">
      <c r="AO92283" s="108"/>
      <c r="AR92283" s="108"/>
    </row>
    <row r="92284" spans="41:44" ht="15" customHeight="1">
      <c r="AO92284" s="108"/>
      <c r="AR92284" s="108"/>
    </row>
    <row r="92285" spans="41:44" ht="15" customHeight="1">
      <c r="AO92285" s="108"/>
      <c r="AR92285" s="108"/>
    </row>
    <row r="92286" spans="41:44" ht="15" customHeight="1">
      <c r="AO92286" s="108"/>
      <c r="AR92286" s="108"/>
    </row>
    <row r="92287" spans="41:44" ht="15" customHeight="1">
      <c r="AO92287" s="108"/>
      <c r="AR92287" s="108"/>
    </row>
    <row r="92288" spans="41:44" ht="15" customHeight="1">
      <c r="AO92288" s="109"/>
      <c r="AR92288" s="109"/>
    </row>
    <row r="92289" spans="41:44" ht="15" customHeight="1">
      <c r="AO92289" s="104"/>
      <c r="AR92289" s="104"/>
    </row>
    <row r="92290" spans="41:44" ht="15" customHeight="1">
      <c r="AO92290" s="106"/>
      <c r="AR92290" s="106"/>
    </row>
    <row r="92291" spans="41:44" ht="15" customHeight="1">
      <c r="AO92291" s="106"/>
      <c r="AR92291" s="106"/>
    </row>
    <row r="92292" spans="41:44" ht="15" customHeight="1">
      <c r="AO92292" s="106"/>
      <c r="AR92292" s="106"/>
    </row>
    <row r="92293" spans="41:44" ht="15" customHeight="1">
      <c r="AO92293" s="106"/>
      <c r="AR92293" s="106"/>
    </row>
    <row r="92294" spans="41:44" ht="15" customHeight="1">
      <c r="AO92294" s="106"/>
      <c r="AR92294" s="106"/>
    </row>
    <row r="92295" spans="41:44" ht="15" customHeight="1">
      <c r="AO92295" s="106"/>
      <c r="AR92295" s="106"/>
    </row>
    <row r="92296" spans="41:44" ht="15" customHeight="1">
      <c r="AO92296" s="106"/>
      <c r="AR92296" s="106"/>
    </row>
    <row r="92297" spans="41:44" ht="15" customHeight="1">
      <c r="AO92297" s="108"/>
      <c r="AR92297" s="108"/>
    </row>
    <row r="92298" spans="41:44" ht="15" customHeight="1">
      <c r="AO92298" s="108"/>
      <c r="AR92298" s="108"/>
    </row>
    <row r="92299" spans="41:44" ht="15" customHeight="1">
      <c r="AO92299" s="108"/>
      <c r="AR92299" s="108"/>
    </row>
    <row r="92300" spans="41:44" ht="15" customHeight="1">
      <c r="AO92300" s="108"/>
      <c r="AR92300" s="108"/>
    </row>
    <row r="92301" spans="41:44" ht="15" customHeight="1">
      <c r="AO92301" s="108"/>
      <c r="AR92301" s="108"/>
    </row>
    <row r="92302" spans="41:44" ht="15" customHeight="1">
      <c r="AO92302" s="109"/>
      <c r="AR92302" s="109"/>
    </row>
    <row r="92303" spans="41:44" ht="15" customHeight="1">
      <c r="AO92303" s="104"/>
      <c r="AR92303" s="104"/>
    </row>
    <row r="92304" spans="41:44" ht="15" customHeight="1">
      <c r="AO92304" s="106"/>
      <c r="AR92304" s="106"/>
    </row>
    <row r="92305" spans="41:44" ht="15" customHeight="1">
      <c r="AO92305" s="106"/>
      <c r="AR92305" s="106"/>
    </row>
    <row r="92306" spans="41:44" ht="15" customHeight="1">
      <c r="AO92306" s="106"/>
      <c r="AR92306" s="106"/>
    </row>
    <row r="92307" spans="41:44" ht="15" customHeight="1">
      <c r="AO92307" s="106"/>
      <c r="AR92307" s="106"/>
    </row>
    <row r="92308" spans="41:44" ht="15" customHeight="1">
      <c r="AO92308" s="106"/>
      <c r="AR92308" s="106"/>
    </row>
    <row r="92309" spans="41:44" ht="15" customHeight="1">
      <c r="AO92309" s="106"/>
      <c r="AR92309" s="106"/>
    </row>
    <row r="92310" spans="41:44" ht="15" customHeight="1">
      <c r="AO92310" s="106"/>
      <c r="AR92310" s="106"/>
    </row>
    <row r="92311" spans="41:44" ht="15" customHeight="1">
      <c r="AO92311" s="108"/>
      <c r="AR92311" s="108"/>
    </row>
    <row r="92312" spans="41:44" ht="15" customHeight="1">
      <c r="AO92312" s="108"/>
      <c r="AR92312" s="108"/>
    </row>
    <row r="92313" spans="41:44" ht="15" customHeight="1">
      <c r="AO92313" s="108"/>
      <c r="AR92313" s="108"/>
    </row>
    <row r="92314" spans="41:44" ht="15" customHeight="1">
      <c r="AO92314" s="108"/>
      <c r="AR92314" s="108"/>
    </row>
    <row r="92315" spans="41:44" ht="15" customHeight="1">
      <c r="AO92315" s="108"/>
      <c r="AR92315" s="108"/>
    </row>
    <row r="92316" spans="41:44" ht="15" customHeight="1">
      <c r="AO92316" s="109"/>
      <c r="AR92316" s="109"/>
    </row>
    <row r="92317" spans="41:44" ht="15" customHeight="1">
      <c r="AO92317" s="104"/>
      <c r="AR92317" s="104"/>
    </row>
    <row r="92318" spans="41:44" ht="15" customHeight="1">
      <c r="AO92318" s="106"/>
      <c r="AR92318" s="106"/>
    </row>
    <row r="92319" spans="41:44" ht="15" customHeight="1">
      <c r="AO92319" s="106"/>
      <c r="AR92319" s="106"/>
    </row>
    <row r="92320" spans="41:44" ht="15" customHeight="1">
      <c r="AO92320" s="106"/>
      <c r="AR92320" s="106"/>
    </row>
    <row r="92321" spans="41:44" ht="15" customHeight="1">
      <c r="AO92321" s="106"/>
      <c r="AR92321" s="106"/>
    </row>
    <row r="92322" spans="41:44" ht="15" customHeight="1">
      <c r="AO92322" s="106"/>
      <c r="AR92322" s="106"/>
    </row>
    <row r="92323" spans="41:44" ht="15" customHeight="1">
      <c r="AO92323" s="106"/>
      <c r="AR92323" s="106"/>
    </row>
    <row r="92324" spans="41:44" ht="15" customHeight="1">
      <c r="AO92324" s="106"/>
      <c r="AR92324" s="106"/>
    </row>
    <row r="92325" spans="41:44" ht="15" customHeight="1">
      <c r="AO92325" s="108"/>
      <c r="AR92325" s="108"/>
    </row>
    <row r="92326" spans="41:44" ht="15" customHeight="1">
      <c r="AO92326" s="108"/>
      <c r="AR92326" s="108"/>
    </row>
    <row r="92327" spans="41:44" ht="15" customHeight="1">
      <c r="AO92327" s="108"/>
      <c r="AR92327" s="108"/>
    </row>
    <row r="92328" spans="41:44" ht="15" customHeight="1">
      <c r="AO92328" s="108"/>
      <c r="AR92328" s="108"/>
    </row>
    <row r="92329" spans="41:44" ht="15" customHeight="1">
      <c r="AO92329" s="108"/>
      <c r="AR92329" s="108"/>
    </row>
    <row r="92330" spans="41:44" ht="15" customHeight="1">
      <c r="AO92330" s="109"/>
      <c r="AR92330" s="109"/>
    </row>
    <row r="92331" spans="41:44" ht="15" customHeight="1">
      <c r="AO92331" s="104"/>
      <c r="AR92331" s="104"/>
    </row>
    <row r="92332" spans="41:44" ht="15" customHeight="1">
      <c r="AO92332" s="106"/>
      <c r="AR92332" s="106"/>
    </row>
    <row r="92333" spans="41:44" ht="15" customHeight="1">
      <c r="AO92333" s="106"/>
      <c r="AR92333" s="106"/>
    </row>
    <row r="92334" spans="41:44" ht="15" customHeight="1">
      <c r="AO92334" s="106"/>
      <c r="AR92334" s="106"/>
    </row>
    <row r="92335" spans="41:44" ht="15" customHeight="1">
      <c r="AO92335" s="106"/>
      <c r="AR92335" s="106"/>
    </row>
    <row r="92336" spans="41:44" ht="15" customHeight="1">
      <c r="AO92336" s="106"/>
      <c r="AR92336" s="106"/>
    </row>
    <row r="92337" spans="41:44" ht="15" customHeight="1">
      <c r="AO92337" s="106"/>
      <c r="AR92337" s="106"/>
    </row>
    <row r="92338" spans="41:44" ht="15" customHeight="1">
      <c r="AO92338" s="106"/>
      <c r="AR92338" s="106"/>
    </row>
    <row r="92339" spans="41:44" ht="15" customHeight="1">
      <c r="AO92339" s="108"/>
      <c r="AR92339" s="108"/>
    </row>
    <row r="92340" spans="41:44" ht="15" customHeight="1">
      <c r="AO92340" s="108"/>
      <c r="AR92340" s="108"/>
    </row>
    <row r="92341" spans="41:44" ht="15" customHeight="1">
      <c r="AO92341" s="108"/>
      <c r="AR92341" s="108"/>
    </row>
    <row r="92342" spans="41:44" ht="15" customHeight="1">
      <c r="AO92342" s="108"/>
      <c r="AR92342" s="108"/>
    </row>
    <row r="92343" spans="41:44" ht="15" customHeight="1">
      <c r="AO92343" s="108"/>
      <c r="AR92343" s="108"/>
    </row>
    <row r="92344" spans="41:44" ht="15" customHeight="1">
      <c r="AO92344" s="109"/>
      <c r="AR92344" s="109"/>
    </row>
    <row r="92345" spans="41:44" ht="15" customHeight="1">
      <c r="AO92345" s="104"/>
      <c r="AR92345" s="104"/>
    </row>
    <row r="92346" spans="41:44" ht="15" customHeight="1">
      <c r="AO92346" s="106"/>
      <c r="AR92346" s="106"/>
    </row>
    <row r="92347" spans="41:44" ht="15" customHeight="1">
      <c r="AO92347" s="106"/>
      <c r="AR92347" s="106"/>
    </row>
    <row r="92348" spans="41:44" ht="15" customHeight="1">
      <c r="AO92348" s="106"/>
      <c r="AR92348" s="106"/>
    </row>
    <row r="92349" spans="41:44" ht="15" customHeight="1">
      <c r="AO92349" s="106"/>
      <c r="AR92349" s="106"/>
    </row>
    <row r="92350" spans="41:44" ht="15" customHeight="1">
      <c r="AO92350" s="106"/>
      <c r="AR92350" s="106"/>
    </row>
    <row r="92351" spans="41:44" ht="15" customHeight="1">
      <c r="AO92351" s="106"/>
      <c r="AR92351" s="106"/>
    </row>
    <row r="92352" spans="41:44" ht="15" customHeight="1">
      <c r="AO92352" s="106"/>
      <c r="AR92352" s="106"/>
    </row>
    <row r="92353" spans="41:44" ht="15" customHeight="1">
      <c r="AO92353" s="108"/>
      <c r="AR92353" s="108"/>
    </row>
    <row r="92354" spans="41:44" ht="15" customHeight="1">
      <c r="AO92354" s="108"/>
      <c r="AR92354" s="108"/>
    </row>
    <row r="92355" spans="41:44" ht="15" customHeight="1">
      <c r="AO92355" s="108"/>
      <c r="AR92355" s="108"/>
    </row>
    <row r="92356" spans="41:44" ht="15" customHeight="1">
      <c r="AO92356" s="108"/>
      <c r="AR92356" s="108"/>
    </row>
    <row r="92357" spans="41:44" ht="15" customHeight="1">
      <c r="AO92357" s="108"/>
      <c r="AR92357" s="108"/>
    </row>
    <row r="92358" spans="41:44" ht="15" customHeight="1">
      <c r="AO92358" s="109"/>
      <c r="AR92358" s="109"/>
    </row>
    <row r="92359" spans="41:44" ht="15" customHeight="1">
      <c r="AO92359" s="104"/>
      <c r="AR92359" s="104"/>
    </row>
    <row r="92360" spans="41:44" ht="15" customHeight="1">
      <c r="AO92360" s="106"/>
      <c r="AR92360" s="106"/>
    </row>
    <row r="92361" spans="41:44" ht="15" customHeight="1">
      <c r="AO92361" s="106"/>
      <c r="AR92361" s="106"/>
    </row>
    <row r="92362" spans="41:44" ht="15" customHeight="1">
      <c r="AO92362" s="106"/>
      <c r="AR92362" s="106"/>
    </row>
    <row r="92363" spans="41:44" ht="15" customHeight="1">
      <c r="AO92363" s="106"/>
      <c r="AR92363" s="106"/>
    </row>
    <row r="92364" spans="41:44" ht="15" customHeight="1">
      <c r="AO92364" s="106"/>
      <c r="AR92364" s="106"/>
    </row>
    <row r="92365" spans="41:44" ht="15" customHeight="1">
      <c r="AO92365" s="106"/>
      <c r="AR92365" s="106"/>
    </row>
    <row r="92366" spans="41:44" ht="15" customHeight="1">
      <c r="AO92366" s="106"/>
      <c r="AR92366" s="106"/>
    </row>
    <row r="92367" spans="41:44" ht="15" customHeight="1">
      <c r="AO92367" s="108"/>
      <c r="AR92367" s="108"/>
    </row>
    <row r="92368" spans="41:44" ht="15" customHeight="1">
      <c r="AO92368" s="108"/>
      <c r="AR92368" s="108"/>
    </row>
    <row r="92369" spans="41:44" ht="15" customHeight="1">
      <c r="AO92369" s="108"/>
      <c r="AR92369" s="108"/>
    </row>
    <row r="92370" spans="41:44" ht="15" customHeight="1">
      <c r="AO92370" s="108"/>
      <c r="AR92370" s="108"/>
    </row>
    <row r="92371" spans="41:44" ht="15" customHeight="1">
      <c r="AO92371" s="108"/>
      <c r="AR92371" s="108"/>
    </row>
    <row r="92372" spans="41:44" ht="15" customHeight="1">
      <c r="AO92372" s="109"/>
      <c r="AR92372" s="109"/>
    </row>
    <row r="92373" spans="41:44" ht="15" customHeight="1">
      <c r="AO92373" s="104"/>
      <c r="AR92373" s="104"/>
    </row>
    <row r="92374" spans="41:44" ht="15" customHeight="1">
      <c r="AO92374" s="106"/>
      <c r="AR92374" s="106"/>
    </row>
    <row r="92375" spans="41:44" ht="15" customHeight="1">
      <c r="AO92375" s="106"/>
      <c r="AR92375" s="106"/>
    </row>
    <row r="92376" spans="41:44" ht="15" customHeight="1">
      <c r="AO92376" s="106"/>
      <c r="AR92376" s="106"/>
    </row>
    <row r="92377" spans="41:44" ht="15" customHeight="1">
      <c r="AO92377" s="106"/>
      <c r="AR92377" s="106"/>
    </row>
    <row r="92378" spans="41:44" ht="15" customHeight="1">
      <c r="AO92378" s="106"/>
      <c r="AR92378" s="106"/>
    </row>
    <row r="92379" spans="41:44" ht="15" customHeight="1">
      <c r="AO92379" s="106"/>
      <c r="AR92379" s="106"/>
    </row>
    <row r="92380" spans="41:44" ht="15" customHeight="1">
      <c r="AO92380" s="106"/>
      <c r="AR92380" s="106"/>
    </row>
    <row r="92381" spans="41:44" ht="15" customHeight="1">
      <c r="AO92381" s="108"/>
      <c r="AR92381" s="108"/>
    </row>
    <row r="92382" spans="41:44" ht="15" customHeight="1">
      <c r="AO92382" s="108"/>
      <c r="AR92382" s="108"/>
    </row>
    <row r="92383" spans="41:44" ht="15" customHeight="1">
      <c r="AO92383" s="108"/>
      <c r="AR92383" s="108"/>
    </row>
    <row r="92384" spans="41:44" ht="15" customHeight="1">
      <c r="AO92384" s="108"/>
      <c r="AR92384" s="108"/>
    </row>
    <row r="92385" spans="41:44" ht="15" customHeight="1">
      <c r="AO92385" s="108"/>
      <c r="AR92385" s="108"/>
    </row>
    <row r="92386" spans="41:44" ht="15" customHeight="1">
      <c r="AO92386" s="109"/>
      <c r="AR92386" s="109"/>
    </row>
    <row r="92387" spans="41:44" ht="15" customHeight="1">
      <c r="AO92387" s="104"/>
      <c r="AR92387" s="104"/>
    </row>
    <row r="92388" spans="41:44" ht="15" customHeight="1">
      <c r="AO92388" s="106"/>
      <c r="AR92388" s="106"/>
    </row>
    <row r="92389" spans="41:44" ht="15" customHeight="1">
      <c r="AO92389" s="106"/>
      <c r="AR92389" s="106"/>
    </row>
    <row r="92390" spans="41:44" ht="15" customHeight="1">
      <c r="AO92390" s="106"/>
      <c r="AR92390" s="106"/>
    </row>
    <row r="92391" spans="41:44" ht="15" customHeight="1">
      <c r="AO92391" s="106"/>
      <c r="AR92391" s="106"/>
    </row>
    <row r="92392" spans="41:44" ht="15" customHeight="1">
      <c r="AO92392" s="106"/>
      <c r="AR92392" s="106"/>
    </row>
    <row r="92393" spans="41:44" ht="15" customHeight="1">
      <c r="AO92393" s="106"/>
      <c r="AR92393" s="106"/>
    </row>
    <row r="92394" spans="41:44" ht="15" customHeight="1">
      <c r="AO92394" s="106"/>
      <c r="AR92394" s="106"/>
    </row>
    <row r="92395" spans="41:44" ht="15" customHeight="1">
      <c r="AO92395" s="108"/>
      <c r="AR92395" s="108"/>
    </row>
    <row r="92396" spans="41:44" ht="15" customHeight="1">
      <c r="AO92396" s="108"/>
      <c r="AR92396" s="108"/>
    </row>
    <row r="92397" spans="41:44" ht="15" customHeight="1">
      <c r="AO92397" s="108"/>
      <c r="AR92397" s="108"/>
    </row>
    <row r="92398" spans="41:44" ht="15" customHeight="1">
      <c r="AO92398" s="108"/>
      <c r="AR92398" s="108"/>
    </row>
    <row r="92399" spans="41:44" ht="15" customHeight="1">
      <c r="AO92399" s="108"/>
      <c r="AR92399" s="108"/>
    </row>
    <row r="92400" spans="41:44" ht="15" customHeight="1">
      <c r="AO92400" s="109"/>
      <c r="AR92400" s="109"/>
    </row>
    <row r="92401" spans="41:44" ht="15" customHeight="1">
      <c r="AO92401" s="104"/>
      <c r="AR92401" s="104"/>
    </row>
    <row r="92402" spans="41:44" ht="15" customHeight="1">
      <c r="AO92402" s="106"/>
      <c r="AR92402" s="106"/>
    </row>
    <row r="92403" spans="41:44" ht="15" customHeight="1">
      <c r="AO92403" s="106"/>
      <c r="AR92403" s="106"/>
    </row>
    <row r="92404" spans="41:44" ht="15" customHeight="1">
      <c r="AO92404" s="106"/>
      <c r="AR92404" s="106"/>
    </row>
    <row r="92405" spans="41:44" ht="15" customHeight="1">
      <c r="AO92405" s="106"/>
      <c r="AR92405" s="106"/>
    </row>
    <row r="92406" spans="41:44" ht="15" customHeight="1">
      <c r="AO92406" s="106"/>
      <c r="AR92406" s="106"/>
    </row>
    <row r="92407" spans="41:44" ht="15" customHeight="1">
      <c r="AO92407" s="106"/>
      <c r="AR92407" s="106"/>
    </row>
    <row r="92408" spans="41:44" ht="15" customHeight="1">
      <c r="AO92408" s="106"/>
      <c r="AR92408" s="106"/>
    </row>
    <row r="92409" spans="41:44" ht="15" customHeight="1">
      <c r="AO92409" s="108"/>
      <c r="AR92409" s="108"/>
    </row>
    <row r="92410" spans="41:44" ht="15" customHeight="1">
      <c r="AO92410" s="108"/>
      <c r="AR92410" s="108"/>
    </row>
    <row r="92411" spans="41:44" ht="15" customHeight="1">
      <c r="AO92411" s="108"/>
      <c r="AR92411" s="108"/>
    </row>
    <row r="92412" spans="41:44" ht="15" customHeight="1">
      <c r="AO92412" s="108"/>
      <c r="AR92412" s="108"/>
    </row>
    <row r="92413" spans="41:44" ht="15" customHeight="1">
      <c r="AO92413" s="108"/>
      <c r="AR92413" s="108"/>
    </row>
    <row r="92414" spans="41:44" ht="15" customHeight="1">
      <c r="AO92414" s="109"/>
      <c r="AR92414" s="109"/>
    </row>
    <row r="92415" spans="41:44" ht="15" customHeight="1">
      <c r="AO92415" s="104"/>
      <c r="AR92415" s="104"/>
    </row>
    <row r="92416" spans="41:44" ht="15" customHeight="1">
      <c r="AO92416" s="106"/>
      <c r="AR92416" s="106"/>
    </row>
    <row r="92417" spans="41:44" ht="15" customHeight="1">
      <c r="AO92417" s="106"/>
      <c r="AR92417" s="106"/>
    </row>
    <row r="92418" spans="41:44" ht="15" customHeight="1">
      <c r="AO92418" s="106"/>
      <c r="AR92418" s="106"/>
    </row>
    <row r="92419" spans="41:44" ht="15" customHeight="1">
      <c r="AO92419" s="106"/>
      <c r="AR92419" s="106"/>
    </row>
    <row r="92420" spans="41:44" ht="15" customHeight="1">
      <c r="AO92420" s="106"/>
      <c r="AR92420" s="106"/>
    </row>
    <row r="92421" spans="41:44" ht="15" customHeight="1">
      <c r="AO92421" s="106"/>
      <c r="AR92421" s="106"/>
    </row>
    <row r="92422" spans="41:44" ht="15" customHeight="1">
      <c r="AO92422" s="106"/>
      <c r="AR92422" s="106"/>
    </row>
    <row r="92423" spans="41:44" ht="15" customHeight="1">
      <c r="AO92423" s="108"/>
      <c r="AR92423" s="108"/>
    </row>
    <row r="92424" spans="41:44" ht="15" customHeight="1">
      <c r="AO92424" s="108"/>
      <c r="AR92424" s="108"/>
    </row>
    <row r="92425" spans="41:44" ht="15" customHeight="1">
      <c r="AO92425" s="108"/>
      <c r="AR92425" s="108"/>
    </row>
    <row r="92426" spans="41:44" ht="15" customHeight="1">
      <c r="AO92426" s="108"/>
      <c r="AR92426" s="108"/>
    </row>
    <row r="92427" spans="41:44" ht="15" customHeight="1">
      <c r="AO92427" s="108"/>
      <c r="AR92427" s="108"/>
    </row>
    <row r="92428" spans="41:44" ht="15" customHeight="1">
      <c r="AO92428" s="109"/>
      <c r="AR92428" s="109"/>
    </row>
    <row r="92429" spans="41:44" ht="15" customHeight="1">
      <c r="AO92429" s="104"/>
      <c r="AR92429" s="104"/>
    </row>
    <row r="92430" spans="41:44" ht="15" customHeight="1">
      <c r="AO92430" s="106"/>
      <c r="AR92430" s="106"/>
    </row>
    <row r="92431" spans="41:44" ht="15" customHeight="1">
      <c r="AO92431" s="106"/>
      <c r="AR92431" s="106"/>
    </row>
    <row r="92432" spans="41:44" ht="15" customHeight="1">
      <c r="AO92432" s="106"/>
      <c r="AR92432" s="106"/>
    </row>
    <row r="92433" spans="41:44" ht="15" customHeight="1">
      <c r="AO92433" s="106"/>
      <c r="AR92433" s="106"/>
    </row>
    <row r="92434" spans="41:44" ht="15" customHeight="1">
      <c r="AO92434" s="106"/>
      <c r="AR92434" s="106"/>
    </row>
    <row r="92435" spans="41:44" ht="15" customHeight="1">
      <c r="AO92435" s="106"/>
      <c r="AR92435" s="106"/>
    </row>
    <row r="92436" spans="41:44" ht="15" customHeight="1">
      <c r="AO92436" s="106"/>
      <c r="AR92436" s="106"/>
    </row>
    <row r="92437" spans="41:44" ht="15" customHeight="1">
      <c r="AO92437" s="108"/>
      <c r="AR92437" s="108"/>
    </row>
    <row r="92438" spans="41:44" ht="15" customHeight="1">
      <c r="AO92438" s="108"/>
      <c r="AR92438" s="108"/>
    </row>
    <row r="92439" spans="41:44" ht="15" customHeight="1">
      <c r="AO92439" s="108"/>
      <c r="AR92439" s="108"/>
    </row>
    <row r="92440" spans="41:44" ht="15" customHeight="1">
      <c r="AO92440" s="108"/>
      <c r="AR92440" s="108"/>
    </row>
    <row r="92441" spans="41:44" ht="15" customHeight="1">
      <c r="AO92441" s="108"/>
      <c r="AR92441" s="108"/>
    </row>
    <row r="92442" spans="41:44" ht="15" customHeight="1">
      <c r="AO92442" s="109"/>
      <c r="AR92442" s="109"/>
    </row>
    <row r="92443" spans="41:44" ht="15" customHeight="1">
      <c r="AO92443" s="104"/>
      <c r="AR92443" s="104"/>
    </row>
    <row r="92444" spans="41:44" ht="15" customHeight="1">
      <c r="AO92444" s="106"/>
      <c r="AR92444" s="106"/>
    </row>
    <row r="92445" spans="41:44" ht="15" customHeight="1">
      <c r="AO92445" s="106"/>
      <c r="AR92445" s="106"/>
    </row>
    <row r="92446" spans="41:44" ht="15" customHeight="1">
      <c r="AO92446" s="106"/>
      <c r="AR92446" s="106"/>
    </row>
    <row r="92447" spans="41:44" ht="15" customHeight="1">
      <c r="AO92447" s="106"/>
      <c r="AR92447" s="106"/>
    </row>
    <row r="92448" spans="41:44" ht="15" customHeight="1">
      <c r="AO92448" s="106"/>
      <c r="AR92448" s="106"/>
    </row>
    <row r="92449" spans="41:44" ht="15" customHeight="1">
      <c r="AO92449" s="106"/>
      <c r="AR92449" s="106"/>
    </row>
    <row r="92450" spans="41:44" ht="15" customHeight="1">
      <c r="AO92450" s="106"/>
      <c r="AR92450" s="106"/>
    </row>
    <row r="92451" spans="41:44" ht="15" customHeight="1">
      <c r="AO92451" s="108"/>
      <c r="AR92451" s="108"/>
    </row>
    <row r="92452" spans="41:44" ht="15" customHeight="1">
      <c r="AO92452" s="108"/>
      <c r="AR92452" s="108"/>
    </row>
    <row r="92453" spans="41:44" ht="15" customHeight="1">
      <c r="AO92453" s="108"/>
      <c r="AR92453" s="108"/>
    </row>
    <row r="92454" spans="41:44" ht="15" customHeight="1">
      <c r="AO92454" s="108"/>
      <c r="AR92454" s="108"/>
    </row>
    <row r="92455" spans="41:44" ht="15" customHeight="1">
      <c r="AO92455" s="108"/>
      <c r="AR92455" s="108"/>
    </row>
    <row r="92456" spans="41:44" ht="15" customHeight="1">
      <c r="AO92456" s="109"/>
      <c r="AR92456" s="109"/>
    </row>
    <row r="92457" spans="41:44" ht="15" customHeight="1">
      <c r="AO92457" s="104"/>
      <c r="AR92457" s="104"/>
    </row>
    <row r="92458" spans="41:44" ht="15" customHeight="1">
      <c r="AO92458" s="106"/>
      <c r="AR92458" s="106"/>
    </row>
    <row r="92459" spans="41:44" ht="15" customHeight="1">
      <c r="AO92459" s="106"/>
      <c r="AR92459" s="106"/>
    </row>
    <row r="92460" spans="41:44" ht="15" customHeight="1">
      <c r="AO92460" s="106"/>
      <c r="AR92460" s="106"/>
    </row>
    <row r="92461" spans="41:44" ht="15" customHeight="1">
      <c r="AO92461" s="106"/>
      <c r="AR92461" s="106"/>
    </row>
    <row r="92462" spans="41:44" ht="15" customHeight="1">
      <c r="AO92462" s="106"/>
      <c r="AR92462" s="106"/>
    </row>
    <row r="92463" spans="41:44" ht="15" customHeight="1">
      <c r="AO92463" s="106"/>
      <c r="AR92463" s="106"/>
    </row>
    <row r="92464" spans="41:44" ht="15" customHeight="1">
      <c r="AO92464" s="106"/>
      <c r="AR92464" s="106"/>
    </row>
    <row r="92465" spans="41:44" ht="15" customHeight="1">
      <c r="AO92465" s="108"/>
      <c r="AR92465" s="108"/>
    </row>
    <row r="92466" spans="41:44" ht="15" customHeight="1">
      <c r="AO92466" s="108"/>
      <c r="AR92466" s="108"/>
    </row>
    <row r="92467" spans="41:44" ht="15" customHeight="1">
      <c r="AO92467" s="108"/>
      <c r="AR92467" s="108"/>
    </row>
    <row r="92468" spans="41:44" ht="15" customHeight="1">
      <c r="AO92468" s="108"/>
      <c r="AR92468" s="108"/>
    </row>
    <row r="92469" spans="41:44" ht="15" customHeight="1">
      <c r="AO92469" s="108"/>
      <c r="AR92469" s="108"/>
    </row>
    <row r="92470" spans="41:44" ht="15" customHeight="1">
      <c r="AO92470" s="109"/>
      <c r="AR92470" s="109"/>
    </row>
    <row r="92471" spans="41:44" ht="15" customHeight="1">
      <c r="AO92471" s="104"/>
      <c r="AR92471" s="104"/>
    </row>
    <row r="92472" spans="41:44" ht="15" customHeight="1">
      <c r="AO92472" s="106"/>
      <c r="AR92472" s="106"/>
    </row>
    <row r="92473" spans="41:44" ht="15" customHeight="1">
      <c r="AO92473" s="106"/>
      <c r="AR92473" s="106"/>
    </row>
    <row r="92474" spans="41:44" ht="15" customHeight="1">
      <c r="AO92474" s="106"/>
      <c r="AR92474" s="106"/>
    </row>
    <row r="92475" spans="41:44" ht="15" customHeight="1">
      <c r="AO92475" s="106"/>
      <c r="AR92475" s="106"/>
    </row>
    <row r="92476" spans="41:44" ht="15" customHeight="1">
      <c r="AO92476" s="106"/>
      <c r="AR92476" s="106"/>
    </row>
    <row r="92477" spans="41:44" ht="15" customHeight="1">
      <c r="AO92477" s="106"/>
      <c r="AR92477" s="106"/>
    </row>
    <row r="92478" spans="41:44" ht="15" customHeight="1">
      <c r="AO92478" s="106"/>
      <c r="AR92478" s="106"/>
    </row>
    <row r="92479" spans="41:44" ht="15" customHeight="1">
      <c r="AO92479" s="108"/>
      <c r="AR92479" s="108"/>
    </row>
    <row r="92480" spans="41:44" ht="15" customHeight="1">
      <c r="AO92480" s="108"/>
      <c r="AR92480" s="108"/>
    </row>
    <row r="92481" spans="41:44" ht="15" customHeight="1">
      <c r="AO92481" s="108"/>
      <c r="AR92481" s="108"/>
    </row>
    <row r="92482" spans="41:44" ht="15" customHeight="1">
      <c r="AO92482" s="108"/>
      <c r="AR92482" s="108"/>
    </row>
    <row r="92483" spans="41:44" ht="15" customHeight="1">
      <c r="AO92483" s="108"/>
      <c r="AR92483" s="108"/>
    </row>
    <row r="92484" spans="41:44" ht="15" customHeight="1">
      <c r="AO92484" s="109"/>
      <c r="AR92484" s="109"/>
    </row>
    <row r="92485" spans="41:44" ht="15" customHeight="1">
      <c r="AO92485" s="104"/>
      <c r="AR92485" s="104"/>
    </row>
    <row r="92486" spans="41:44" ht="15" customHeight="1">
      <c r="AO92486" s="106"/>
      <c r="AR92486" s="106"/>
    </row>
    <row r="92487" spans="41:44" ht="15" customHeight="1">
      <c r="AO92487" s="106"/>
      <c r="AR92487" s="106"/>
    </row>
    <row r="92488" spans="41:44" ht="15" customHeight="1">
      <c r="AO92488" s="106"/>
      <c r="AR92488" s="106"/>
    </row>
    <row r="92489" spans="41:44" ht="15" customHeight="1">
      <c r="AO92489" s="106"/>
      <c r="AR92489" s="106"/>
    </row>
    <row r="92490" spans="41:44" ht="15" customHeight="1">
      <c r="AO92490" s="106"/>
      <c r="AR92490" s="106"/>
    </row>
    <row r="92491" spans="41:44" ht="15" customHeight="1">
      <c r="AO92491" s="106"/>
      <c r="AR92491" s="106"/>
    </row>
    <row r="92492" spans="41:44" ht="15" customHeight="1">
      <c r="AO92492" s="106"/>
      <c r="AR92492" s="106"/>
    </row>
    <row r="92493" spans="41:44" ht="15" customHeight="1">
      <c r="AO92493" s="108"/>
      <c r="AR92493" s="108"/>
    </row>
    <row r="92494" spans="41:44" ht="15" customHeight="1">
      <c r="AO92494" s="108"/>
      <c r="AR92494" s="108"/>
    </row>
    <row r="92495" spans="41:44" ht="15" customHeight="1">
      <c r="AO92495" s="108"/>
      <c r="AR92495" s="108"/>
    </row>
    <row r="92496" spans="41:44" ht="15" customHeight="1">
      <c r="AO92496" s="108"/>
      <c r="AR92496" s="108"/>
    </row>
    <row r="92497" spans="41:44" ht="15" customHeight="1">
      <c r="AO92497" s="108"/>
      <c r="AR92497" s="108"/>
    </row>
    <row r="92498" spans="41:44" ht="15" customHeight="1">
      <c r="AO92498" s="109"/>
      <c r="AR92498" s="109"/>
    </row>
    <row r="92499" spans="41:44" ht="15" customHeight="1">
      <c r="AO92499" s="104"/>
      <c r="AR92499" s="104"/>
    </row>
    <row r="92500" spans="41:44" ht="15" customHeight="1">
      <c r="AO92500" s="106"/>
      <c r="AR92500" s="106"/>
    </row>
    <row r="92501" spans="41:44" ht="15" customHeight="1">
      <c r="AO92501" s="106"/>
      <c r="AR92501" s="106"/>
    </row>
    <row r="92502" spans="41:44" ht="15" customHeight="1">
      <c r="AO92502" s="106"/>
      <c r="AR92502" s="106"/>
    </row>
    <row r="92503" spans="41:44" ht="15" customHeight="1">
      <c r="AO92503" s="106"/>
      <c r="AR92503" s="106"/>
    </row>
    <row r="92504" spans="41:44" ht="15" customHeight="1">
      <c r="AO92504" s="106"/>
      <c r="AR92504" s="106"/>
    </row>
    <row r="92505" spans="41:44" ht="15" customHeight="1">
      <c r="AO92505" s="106"/>
      <c r="AR92505" s="106"/>
    </row>
    <row r="92506" spans="41:44" ht="15" customHeight="1">
      <c r="AO92506" s="106"/>
      <c r="AR92506" s="106"/>
    </row>
    <row r="92507" spans="41:44" ht="15" customHeight="1">
      <c r="AO92507" s="108"/>
      <c r="AR92507" s="108"/>
    </row>
    <row r="92508" spans="41:44" ht="15" customHeight="1">
      <c r="AO92508" s="108"/>
      <c r="AR92508" s="108"/>
    </row>
    <row r="92509" spans="41:44" ht="15" customHeight="1">
      <c r="AO92509" s="108"/>
      <c r="AR92509" s="108"/>
    </row>
    <row r="92510" spans="41:44" ht="15" customHeight="1">
      <c r="AO92510" s="108"/>
      <c r="AR92510" s="108"/>
    </row>
    <row r="92511" spans="41:44" ht="15" customHeight="1">
      <c r="AO92511" s="108"/>
      <c r="AR92511" s="108"/>
    </row>
    <row r="92512" spans="41:44" ht="15" customHeight="1">
      <c r="AO92512" s="109"/>
      <c r="AR92512" s="109"/>
    </row>
    <row r="92513" spans="41:44" ht="15" customHeight="1">
      <c r="AO92513" s="104"/>
      <c r="AR92513" s="104"/>
    </row>
    <row r="92514" spans="41:44" ht="15" customHeight="1">
      <c r="AO92514" s="106"/>
      <c r="AR92514" s="106"/>
    </row>
    <row r="92515" spans="41:44" ht="15" customHeight="1">
      <c r="AO92515" s="106"/>
      <c r="AR92515" s="106"/>
    </row>
    <row r="92516" spans="41:44" ht="15" customHeight="1">
      <c r="AO92516" s="106"/>
      <c r="AR92516" s="106"/>
    </row>
    <row r="92517" spans="41:44" ht="15" customHeight="1">
      <c r="AO92517" s="106"/>
      <c r="AR92517" s="106"/>
    </row>
    <row r="92518" spans="41:44" ht="15" customHeight="1">
      <c r="AO92518" s="106"/>
      <c r="AR92518" s="106"/>
    </row>
    <row r="92519" spans="41:44" ht="15" customHeight="1">
      <c r="AO92519" s="106"/>
      <c r="AR92519" s="106"/>
    </row>
    <row r="92520" spans="41:44" ht="15" customHeight="1">
      <c r="AO92520" s="106"/>
      <c r="AR92520" s="106"/>
    </row>
    <row r="92521" spans="41:44" ht="15" customHeight="1">
      <c r="AO92521" s="108"/>
      <c r="AR92521" s="108"/>
    </row>
    <row r="92522" spans="41:44" ht="15" customHeight="1">
      <c r="AO92522" s="108"/>
      <c r="AR92522" s="108"/>
    </row>
    <row r="92523" spans="41:44" ht="15" customHeight="1">
      <c r="AO92523" s="108"/>
      <c r="AR92523" s="108"/>
    </row>
    <row r="92524" spans="41:44" ht="15" customHeight="1">
      <c r="AO92524" s="108"/>
      <c r="AR92524" s="108"/>
    </row>
    <row r="92525" spans="41:44" ht="15" customHeight="1">
      <c r="AO92525" s="108"/>
      <c r="AR92525" s="108"/>
    </row>
    <row r="92526" spans="41:44" ht="15" customHeight="1">
      <c r="AO92526" s="109"/>
      <c r="AR92526" s="109"/>
    </row>
    <row r="92527" spans="41:44" ht="15" customHeight="1">
      <c r="AO92527" s="104"/>
      <c r="AR92527" s="104"/>
    </row>
    <row r="92528" spans="41:44" ht="15" customHeight="1">
      <c r="AO92528" s="106"/>
      <c r="AR92528" s="106"/>
    </row>
    <row r="92529" spans="41:44" ht="15" customHeight="1">
      <c r="AO92529" s="106"/>
      <c r="AR92529" s="106"/>
    </row>
    <row r="92530" spans="41:44" ht="15" customHeight="1">
      <c r="AO92530" s="106"/>
      <c r="AR92530" s="106"/>
    </row>
    <row r="92531" spans="41:44" ht="15" customHeight="1">
      <c r="AO92531" s="106"/>
      <c r="AR92531" s="106"/>
    </row>
    <row r="92532" spans="41:44" ht="15" customHeight="1">
      <c r="AO92532" s="106"/>
      <c r="AR92532" s="106"/>
    </row>
    <row r="92533" spans="41:44" ht="15" customHeight="1">
      <c r="AO92533" s="106"/>
      <c r="AR92533" s="106"/>
    </row>
    <row r="92534" spans="41:44" ht="15" customHeight="1">
      <c r="AO92534" s="106"/>
      <c r="AR92534" s="106"/>
    </row>
    <row r="92535" spans="41:44" ht="15" customHeight="1">
      <c r="AO92535" s="108"/>
      <c r="AR92535" s="108"/>
    </row>
    <row r="92536" spans="41:44" ht="15" customHeight="1">
      <c r="AO92536" s="108"/>
      <c r="AR92536" s="108"/>
    </row>
    <row r="92537" spans="41:44" ht="15" customHeight="1">
      <c r="AO92537" s="108"/>
      <c r="AR92537" s="108"/>
    </row>
    <row r="92538" spans="41:44" ht="15" customHeight="1">
      <c r="AO92538" s="108"/>
      <c r="AR92538" s="108"/>
    </row>
    <row r="92539" spans="41:44" ht="15" customHeight="1">
      <c r="AO92539" s="108"/>
      <c r="AR92539" s="108"/>
    </row>
    <row r="92540" spans="41:44" ht="15" customHeight="1">
      <c r="AO92540" s="109"/>
      <c r="AR92540" s="109"/>
    </row>
    <row r="92541" spans="41:44" ht="15" customHeight="1">
      <c r="AO92541" s="104"/>
      <c r="AR92541" s="104"/>
    </row>
    <row r="92542" spans="41:44" ht="15" customHeight="1">
      <c r="AO92542" s="106"/>
      <c r="AR92542" s="106"/>
    </row>
    <row r="92543" spans="41:44" ht="15" customHeight="1">
      <c r="AO92543" s="106"/>
      <c r="AR92543" s="106"/>
    </row>
    <row r="92544" spans="41:44" ht="15" customHeight="1">
      <c r="AO92544" s="106"/>
      <c r="AR92544" s="106"/>
    </row>
    <row r="92545" spans="41:44" ht="15" customHeight="1">
      <c r="AO92545" s="106"/>
      <c r="AR92545" s="106"/>
    </row>
    <row r="92546" spans="41:44" ht="15" customHeight="1">
      <c r="AO92546" s="106"/>
      <c r="AR92546" s="106"/>
    </row>
    <row r="92547" spans="41:44" ht="15" customHeight="1">
      <c r="AO92547" s="106"/>
      <c r="AR92547" s="106"/>
    </row>
    <row r="92548" spans="41:44" ht="15" customHeight="1">
      <c r="AO92548" s="106"/>
      <c r="AR92548" s="106"/>
    </row>
    <row r="92549" spans="41:44" ht="15" customHeight="1">
      <c r="AO92549" s="108"/>
      <c r="AR92549" s="108"/>
    </row>
    <row r="92550" spans="41:44" ht="15" customHeight="1">
      <c r="AO92550" s="108"/>
      <c r="AR92550" s="108"/>
    </row>
    <row r="92551" spans="41:44" ht="15" customHeight="1">
      <c r="AO92551" s="108"/>
      <c r="AR92551" s="108"/>
    </row>
    <row r="92552" spans="41:44" ht="15" customHeight="1">
      <c r="AO92552" s="108"/>
      <c r="AR92552" s="108"/>
    </row>
    <row r="92553" spans="41:44" ht="15" customHeight="1">
      <c r="AO92553" s="108"/>
      <c r="AR92553" s="108"/>
    </row>
    <row r="92554" spans="41:44" ht="15" customHeight="1">
      <c r="AO92554" s="109"/>
      <c r="AR92554" s="109"/>
    </row>
    <row r="92555" spans="41:44" ht="15" customHeight="1">
      <c r="AO92555" s="104"/>
      <c r="AR92555" s="104"/>
    </row>
    <row r="92556" spans="41:44" ht="15" customHeight="1">
      <c r="AO92556" s="106"/>
      <c r="AR92556" s="106"/>
    </row>
    <row r="92557" spans="41:44" ht="15" customHeight="1">
      <c r="AO92557" s="106"/>
      <c r="AR92557" s="106"/>
    </row>
    <row r="92558" spans="41:44" ht="15" customHeight="1">
      <c r="AO92558" s="106"/>
      <c r="AR92558" s="106"/>
    </row>
    <row r="92559" spans="41:44" ht="15" customHeight="1">
      <c r="AO92559" s="106"/>
      <c r="AR92559" s="106"/>
    </row>
    <row r="92560" spans="41:44" ht="15" customHeight="1">
      <c r="AO92560" s="106"/>
      <c r="AR92560" s="106"/>
    </row>
    <row r="92561" spans="41:44" ht="15" customHeight="1">
      <c r="AO92561" s="106"/>
      <c r="AR92561" s="106"/>
    </row>
    <row r="92562" spans="41:44" ht="15" customHeight="1">
      <c r="AO92562" s="106"/>
      <c r="AR92562" s="106"/>
    </row>
    <row r="92563" spans="41:44" ht="15" customHeight="1">
      <c r="AO92563" s="108"/>
      <c r="AR92563" s="108"/>
    </row>
    <row r="92564" spans="41:44" ht="15" customHeight="1">
      <c r="AO92564" s="108"/>
      <c r="AR92564" s="108"/>
    </row>
    <row r="92565" spans="41:44" ht="15" customHeight="1">
      <c r="AO92565" s="108"/>
      <c r="AR92565" s="108"/>
    </row>
    <row r="92566" spans="41:44" ht="15" customHeight="1">
      <c r="AO92566" s="108"/>
      <c r="AR92566" s="108"/>
    </row>
    <row r="92567" spans="41:44" ht="15" customHeight="1">
      <c r="AO92567" s="108"/>
      <c r="AR92567" s="108"/>
    </row>
    <row r="92568" spans="41:44" ht="15" customHeight="1">
      <c r="AO92568" s="109"/>
      <c r="AR92568" s="109"/>
    </row>
    <row r="92569" spans="41:44" ht="15" customHeight="1">
      <c r="AO92569" s="104"/>
      <c r="AR92569" s="104"/>
    </row>
    <row r="92570" spans="41:44" ht="15" customHeight="1">
      <c r="AO92570" s="106"/>
      <c r="AR92570" s="106"/>
    </row>
    <row r="92571" spans="41:44" ht="15" customHeight="1">
      <c r="AO92571" s="106"/>
      <c r="AR92571" s="106"/>
    </row>
    <row r="92572" spans="41:44" ht="15" customHeight="1">
      <c r="AO92572" s="106"/>
      <c r="AR92572" s="106"/>
    </row>
    <row r="92573" spans="41:44" ht="15" customHeight="1">
      <c r="AO92573" s="106"/>
      <c r="AR92573" s="106"/>
    </row>
    <row r="92574" spans="41:44" ht="15" customHeight="1">
      <c r="AO92574" s="106"/>
      <c r="AR92574" s="106"/>
    </row>
    <row r="92575" spans="41:44" ht="15" customHeight="1">
      <c r="AO92575" s="106"/>
      <c r="AR92575" s="106"/>
    </row>
    <row r="92576" spans="41:44" ht="15" customHeight="1">
      <c r="AO92576" s="106"/>
      <c r="AR92576" s="106"/>
    </row>
    <row r="92577" spans="41:44" ht="15" customHeight="1">
      <c r="AO92577" s="108"/>
      <c r="AR92577" s="108"/>
    </row>
    <row r="92578" spans="41:44" ht="15" customHeight="1">
      <c r="AO92578" s="108"/>
      <c r="AR92578" s="108"/>
    </row>
    <row r="92579" spans="41:44" ht="15" customHeight="1">
      <c r="AO92579" s="108"/>
      <c r="AR92579" s="108"/>
    </row>
    <row r="92580" spans="41:44" ht="15" customHeight="1">
      <c r="AO92580" s="108"/>
      <c r="AR92580" s="108"/>
    </row>
    <row r="92581" spans="41:44" ht="15" customHeight="1">
      <c r="AO92581" s="108"/>
      <c r="AR92581" s="108"/>
    </row>
    <row r="92582" spans="41:44" ht="15" customHeight="1">
      <c r="AO92582" s="109"/>
      <c r="AR92582" s="109"/>
    </row>
    <row r="92583" spans="41:44" ht="15" customHeight="1">
      <c r="AO92583" s="104"/>
      <c r="AR92583" s="104"/>
    </row>
    <row r="92584" spans="41:44" ht="15" customHeight="1">
      <c r="AO92584" s="106"/>
      <c r="AR92584" s="106"/>
    </row>
    <row r="92585" spans="41:44" ht="15" customHeight="1">
      <c r="AO92585" s="106"/>
      <c r="AR92585" s="106"/>
    </row>
    <row r="92586" spans="41:44" ht="15" customHeight="1">
      <c r="AO92586" s="106"/>
      <c r="AR92586" s="106"/>
    </row>
    <row r="92587" spans="41:44" ht="15" customHeight="1">
      <c r="AO92587" s="106"/>
      <c r="AR92587" s="106"/>
    </row>
    <row r="92588" spans="41:44" ht="15" customHeight="1">
      <c r="AO92588" s="106"/>
      <c r="AR92588" s="106"/>
    </row>
    <row r="92589" spans="41:44" ht="15" customHeight="1">
      <c r="AO92589" s="106"/>
      <c r="AR92589" s="106"/>
    </row>
    <row r="92590" spans="41:44" ht="15" customHeight="1">
      <c r="AO92590" s="106"/>
      <c r="AR92590" s="106"/>
    </row>
    <row r="92591" spans="41:44" ht="15" customHeight="1">
      <c r="AO92591" s="108"/>
      <c r="AR92591" s="108"/>
    </row>
    <row r="92592" spans="41:44" ht="15" customHeight="1">
      <c r="AO92592" s="108"/>
      <c r="AR92592" s="108"/>
    </row>
    <row r="92593" spans="41:44" ht="15" customHeight="1">
      <c r="AO92593" s="108"/>
      <c r="AR92593" s="108"/>
    </row>
    <row r="92594" spans="41:44" ht="15" customHeight="1">
      <c r="AO92594" s="108"/>
      <c r="AR92594" s="108"/>
    </row>
    <row r="92595" spans="41:44" ht="15" customHeight="1">
      <c r="AO92595" s="108"/>
      <c r="AR92595" s="108"/>
    </row>
    <row r="92596" spans="41:44" ht="15" customHeight="1">
      <c r="AO92596" s="109"/>
      <c r="AR92596" s="109"/>
    </row>
    <row r="92597" spans="41:44" ht="15" customHeight="1">
      <c r="AO92597" s="104"/>
      <c r="AR92597" s="104"/>
    </row>
    <row r="92598" spans="41:44" ht="15" customHeight="1">
      <c r="AO92598" s="106"/>
      <c r="AR92598" s="106"/>
    </row>
    <row r="92599" spans="41:44" ht="15" customHeight="1">
      <c r="AO92599" s="106"/>
      <c r="AR92599" s="106"/>
    </row>
    <row r="92600" spans="41:44" ht="15" customHeight="1">
      <c r="AO92600" s="106"/>
      <c r="AR92600" s="106"/>
    </row>
    <row r="92601" spans="41:44" ht="15" customHeight="1">
      <c r="AO92601" s="106"/>
      <c r="AR92601" s="106"/>
    </row>
    <row r="92602" spans="41:44" ht="15" customHeight="1">
      <c r="AO92602" s="106"/>
      <c r="AR92602" s="106"/>
    </row>
    <row r="92603" spans="41:44" ht="15" customHeight="1">
      <c r="AO92603" s="106"/>
      <c r="AR92603" s="106"/>
    </row>
    <row r="92604" spans="41:44" ht="15" customHeight="1">
      <c r="AO92604" s="106"/>
      <c r="AR92604" s="106"/>
    </row>
    <row r="92605" spans="41:44" ht="15" customHeight="1">
      <c r="AO92605" s="108"/>
      <c r="AR92605" s="108"/>
    </row>
    <row r="92606" spans="41:44" ht="15" customHeight="1">
      <c r="AO92606" s="108"/>
      <c r="AR92606" s="108"/>
    </row>
    <row r="92607" spans="41:44" ht="15" customHeight="1">
      <c r="AO92607" s="108"/>
      <c r="AR92607" s="108"/>
    </row>
    <row r="92608" spans="41:44" ht="15" customHeight="1">
      <c r="AO92608" s="108"/>
      <c r="AR92608" s="108"/>
    </row>
    <row r="92609" spans="41:44" ht="15" customHeight="1">
      <c r="AO92609" s="108"/>
      <c r="AR92609" s="108"/>
    </row>
    <row r="92610" spans="41:44" ht="15" customHeight="1">
      <c r="AO92610" s="109"/>
      <c r="AR92610" s="109"/>
    </row>
    <row r="92611" spans="41:44" ht="15" customHeight="1">
      <c r="AO92611" s="104"/>
      <c r="AR92611" s="104"/>
    </row>
    <row r="92612" spans="41:44" ht="15" customHeight="1">
      <c r="AO92612" s="106"/>
      <c r="AR92612" s="106"/>
    </row>
    <row r="92613" spans="41:44" ht="15" customHeight="1">
      <c r="AO92613" s="106"/>
      <c r="AR92613" s="106"/>
    </row>
    <row r="92614" spans="41:44" ht="15" customHeight="1">
      <c r="AO92614" s="106"/>
      <c r="AR92614" s="106"/>
    </row>
    <row r="92615" spans="41:44" ht="15" customHeight="1">
      <c r="AO92615" s="106"/>
      <c r="AR92615" s="106"/>
    </row>
    <row r="92616" spans="41:44" ht="15" customHeight="1">
      <c r="AO92616" s="106"/>
      <c r="AR92616" s="106"/>
    </row>
    <row r="92617" spans="41:44" ht="15" customHeight="1">
      <c r="AO92617" s="106"/>
      <c r="AR92617" s="106"/>
    </row>
    <row r="92618" spans="41:44" ht="15" customHeight="1">
      <c r="AO92618" s="106"/>
      <c r="AR92618" s="106"/>
    </row>
    <row r="92619" spans="41:44" ht="15" customHeight="1">
      <c r="AO92619" s="108"/>
      <c r="AR92619" s="108"/>
    </row>
    <row r="92620" spans="41:44" ht="15" customHeight="1">
      <c r="AO92620" s="108"/>
      <c r="AR92620" s="108"/>
    </row>
    <row r="92621" spans="41:44" ht="15" customHeight="1">
      <c r="AO92621" s="108"/>
      <c r="AR92621" s="108"/>
    </row>
    <row r="92622" spans="41:44" ht="15" customHeight="1">
      <c r="AO92622" s="108"/>
      <c r="AR92622" s="108"/>
    </row>
    <row r="92623" spans="41:44" ht="15" customHeight="1">
      <c r="AO92623" s="108"/>
      <c r="AR92623" s="108"/>
    </row>
    <row r="92624" spans="41:44" ht="15" customHeight="1">
      <c r="AO92624" s="109"/>
      <c r="AR92624" s="109"/>
    </row>
    <row r="92625" spans="41:44" ht="15" customHeight="1">
      <c r="AO92625" s="104"/>
      <c r="AR92625" s="104"/>
    </row>
    <row r="92626" spans="41:44" ht="15" customHeight="1">
      <c r="AO92626" s="106"/>
      <c r="AR92626" s="106"/>
    </row>
    <row r="92627" spans="41:44" ht="15" customHeight="1">
      <c r="AO92627" s="106"/>
      <c r="AR92627" s="106"/>
    </row>
    <row r="92628" spans="41:44" ht="15" customHeight="1">
      <c r="AO92628" s="106"/>
      <c r="AR92628" s="106"/>
    </row>
    <row r="92629" spans="41:44" ht="15" customHeight="1">
      <c r="AO92629" s="106"/>
      <c r="AR92629" s="106"/>
    </row>
    <row r="92630" spans="41:44" ht="15" customHeight="1">
      <c r="AO92630" s="106"/>
      <c r="AR92630" s="106"/>
    </row>
    <row r="92631" spans="41:44" ht="15" customHeight="1">
      <c r="AO92631" s="106"/>
      <c r="AR92631" s="106"/>
    </row>
    <row r="92632" spans="41:44" ht="15" customHeight="1">
      <c r="AO92632" s="106"/>
      <c r="AR92632" s="106"/>
    </row>
    <row r="92633" spans="41:44" ht="15" customHeight="1">
      <c r="AO92633" s="108"/>
      <c r="AR92633" s="108"/>
    </row>
    <row r="92634" spans="41:44" ht="15" customHeight="1">
      <c r="AO92634" s="108"/>
      <c r="AR92634" s="108"/>
    </row>
    <row r="92635" spans="41:44" ht="15" customHeight="1">
      <c r="AO92635" s="108"/>
      <c r="AR92635" s="108"/>
    </row>
    <row r="92636" spans="41:44" ht="15" customHeight="1">
      <c r="AO92636" s="108"/>
      <c r="AR92636" s="108"/>
    </row>
    <row r="92637" spans="41:44" ht="15" customHeight="1">
      <c r="AO92637" s="108"/>
      <c r="AR92637" s="108"/>
    </row>
    <row r="92638" spans="41:44" ht="15" customHeight="1">
      <c r="AO92638" s="109"/>
      <c r="AR92638" s="109"/>
    </row>
    <row r="92639" spans="41:44" ht="15" customHeight="1">
      <c r="AO92639" s="104"/>
      <c r="AR92639" s="104"/>
    </row>
    <row r="92640" spans="41:44" ht="15" customHeight="1">
      <c r="AO92640" s="106"/>
      <c r="AR92640" s="106"/>
    </row>
    <row r="92641" spans="41:44" ht="15" customHeight="1">
      <c r="AO92641" s="106"/>
      <c r="AR92641" s="106"/>
    </row>
    <row r="92642" spans="41:44" ht="15" customHeight="1">
      <c r="AO92642" s="106"/>
      <c r="AR92642" s="106"/>
    </row>
    <row r="92643" spans="41:44" ht="15" customHeight="1">
      <c r="AO92643" s="106"/>
      <c r="AR92643" s="106"/>
    </row>
    <row r="92644" spans="41:44" ht="15" customHeight="1">
      <c r="AO92644" s="106"/>
      <c r="AR92644" s="106"/>
    </row>
    <row r="92645" spans="41:44" ht="15" customHeight="1">
      <c r="AO92645" s="106"/>
      <c r="AR92645" s="106"/>
    </row>
    <row r="92646" spans="41:44" ht="15" customHeight="1">
      <c r="AO92646" s="106"/>
      <c r="AR92646" s="106"/>
    </row>
    <row r="92647" spans="41:44" ht="15" customHeight="1">
      <c r="AO92647" s="108"/>
      <c r="AR92647" s="108"/>
    </row>
    <row r="92648" spans="41:44" ht="15" customHeight="1">
      <c r="AO92648" s="108"/>
      <c r="AR92648" s="108"/>
    </row>
    <row r="92649" spans="41:44" ht="15" customHeight="1">
      <c r="AO92649" s="108"/>
      <c r="AR92649" s="108"/>
    </row>
    <row r="92650" spans="41:44" ht="15" customHeight="1">
      <c r="AO92650" s="108"/>
      <c r="AR92650" s="108"/>
    </row>
    <row r="92651" spans="41:44" ht="15" customHeight="1">
      <c r="AO92651" s="108"/>
      <c r="AR92651" s="108"/>
    </row>
    <row r="92652" spans="41:44" ht="15" customHeight="1">
      <c r="AO92652" s="109"/>
      <c r="AR92652" s="109"/>
    </row>
    <row r="92653" spans="41:44" ht="15" customHeight="1">
      <c r="AO92653" s="104"/>
      <c r="AR92653" s="104"/>
    </row>
    <row r="92654" spans="41:44" ht="15" customHeight="1">
      <c r="AO92654" s="106"/>
      <c r="AR92654" s="106"/>
    </row>
    <row r="92655" spans="41:44" ht="15" customHeight="1">
      <c r="AO92655" s="106"/>
      <c r="AR92655" s="106"/>
    </row>
    <row r="92656" spans="41:44" ht="15" customHeight="1">
      <c r="AO92656" s="106"/>
      <c r="AR92656" s="106"/>
    </row>
    <row r="92657" spans="41:44" ht="15" customHeight="1">
      <c r="AO92657" s="106"/>
      <c r="AR92657" s="106"/>
    </row>
    <row r="92658" spans="41:44" ht="15" customHeight="1">
      <c r="AO92658" s="106"/>
      <c r="AR92658" s="106"/>
    </row>
    <row r="92659" spans="41:44" ht="15" customHeight="1">
      <c r="AO92659" s="106"/>
      <c r="AR92659" s="106"/>
    </row>
    <row r="92660" spans="41:44" ht="15" customHeight="1">
      <c r="AO92660" s="106"/>
      <c r="AR92660" s="106"/>
    </row>
    <row r="92661" spans="41:44" ht="15" customHeight="1">
      <c r="AO92661" s="108"/>
      <c r="AR92661" s="108"/>
    </row>
    <row r="92662" spans="41:44" ht="15" customHeight="1">
      <c r="AO92662" s="108"/>
      <c r="AR92662" s="108"/>
    </row>
    <row r="92663" spans="41:44" ht="15" customHeight="1">
      <c r="AO92663" s="108"/>
      <c r="AR92663" s="108"/>
    </row>
    <row r="92664" spans="41:44" ht="15" customHeight="1">
      <c r="AO92664" s="108"/>
      <c r="AR92664" s="108"/>
    </row>
    <row r="92665" spans="41:44" ht="15" customHeight="1">
      <c r="AO92665" s="108"/>
      <c r="AR92665" s="108"/>
    </row>
    <row r="92666" spans="41:44" ht="15" customHeight="1">
      <c r="AO92666" s="109"/>
      <c r="AR92666" s="109"/>
    </row>
    <row r="92667" spans="41:44" ht="15" customHeight="1">
      <c r="AO92667" s="104"/>
      <c r="AR92667" s="104"/>
    </row>
    <row r="92668" spans="41:44" ht="15" customHeight="1">
      <c r="AO92668" s="106"/>
      <c r="AR92668" s="106"/>
    </row>
    <row r="92669" spans="41:44" ht="15" customHeight="1">
      <c r="AO92669" s="106"/>
      <c r="AR92669" s="106"/>
    </row>
    <row r="92670" spans="41:44" ht="15" customHeight="1">
      <c r="AO92670" s="106"/>
      <c r="AR92670" s="106"/>
    </row>
    <row r="92671" spans="41:44" ht="15" customHeight="1">
      <c r="AO92671" s="106"/>
      <c r="AR92671" s="106"/>
    </row>
    <row r="92672" spans="41:44" ht="15" customHeight="1">
      <c r="AO92672" s="106"/>
      <c r="AR92672" s="106"/>
    </row>
    <row r="92673" spans="41:44" ht="15" customHeight="1">
      <c r="AO92673" s="106"/>
      <c r="AR92673" s="106"/>
    </row>
    <row r="92674" spans="41:44" ht="15" customHeight="1">
      <c r="AO92674" s="106"/>
      <c r="AR92674" s="106"/>
    </row>
    <row r="92675" spans="41:44" ht="15" customHeight="1">
      <c r="AO92675" s="108"/>
      <c r="AR92675" s="108"/>
    </row>
    <row r="92676" spans="41:44" ht="15" customHeight="1">
      <c r="AO92676" s="108"/>
      <c r="AR92676" s="108"/>
    </row>
    <row r="92677" spans="41:44" ht="15" customHeight="1">
      <c r="AO92677" s="108"/>
      <c r="AR92677" s="108"/>
    </row>
    <row r="92678" spans="41:44" ht="15" customHeight="1">
      <c r="AO92678" s="108"/>
      <c r="AR92678" s="108"/>
    </row>
    <row r="92679" spans="41:44" ht="15" customHeight="1">
      <c r="AO92679" s="108"/>
      <c r="AR92679" s="108"/>
    </row>
    <row r="92680" spans="41:44" ht="15" customHeight="1">
      <c r="AO92680" s="109"/>
      <c r="AR92680" s="109"/>
    </row>
    <row r="92681" spans="41:44" ht="15" customHeight="1">
      <c r="AO92681" s="104"/>
      <c r="AR92681" s="104"/>
    </row>
    <row r="92682" spans="41:44" ht="15" customHeight="1">
      <c r="AO92682" s="106"/>
      <c r="AR92682" s="106"/>
    </row>
    <row r="92683" spans="41:44" ht="15" customHeight="1">
      <c r="AO92683" s="106"/>
      <c r="AR92683" s="106"/>
    </row>
    <row r="92684" spans="41:44" ht="15" customHeight="1">
      <c r="AO92684" s="106"/>
      <c r="AR92684" s="106"/>
    </row>
    <row r="92685" spans="41:44" ht="15" customHeight="1">
      <c r="AO92685" s="106"/>
      <c r="AR92685" s="106"/>
    </row>
    <row r="92686" spans="41:44" ht="15" customHeight="1">
      <c r="AO92686" s="106"/>
      <c r="AR92686" s="106"/>
    </row>
    <row r="92687" spans="41:44" ht="15" customHeight="1">
      <c r="AO92687" s="106"/>
      <c r="AR92687" s="106"/>
    </row>
    <row r="92688" spans="41:44" ht="15" customHeight="1">
      <c r="AO92688" s="106"/>
      <c r="AR92688" s="106"/>
    </row>
    <row r="92689" spans="41:44" ht="15" customHeight="1">
      <c r="AO92689" s="108"/>
      <c r="AR92689" s="108"/>
    </row>
    <row r="92690" spans="41:44" ht="15" customHeight="1">
      <c r="AO92690" s="108"/>
      <c r="AR92690" s="108"/>
    </row>
    <row r="92691" spans="41:44" ht="15" customHeight="1">
      <c r="AO92691" s="108"/>
      <c r="AR92691" s="108"/>
    </row>
    <row r="92692" spans="41:44" ht="15" customHeight="1">
      <c r="AO92692" s="108"/>
      <c r="AR92692" s="108"/>
    </row>
    <row r="92693" spans="41:44" ht="15" customHeight="1">
      <c r="AO92693" s="108"/>
      <c r="AR92693" s="108"/>
    </row>
    <row r="92694" spans="41:44" ht="15" customHeight="1">
      <c r="AO92694" s="109"/>
      <c r="AR92694" s="109"/>
    </row>
    <row r="92695" spans="41:44" ht="15" customHeight="1">
      <c r="AO92695" s="104"/>
      <c r="AR92695" s="104"/>
    </row>
    <row r="92696" spans="41:44" ht="15" customHeight="1">
      <c r="AO92696" s="106"/>
      <c r="AR92696" s="106"/>
    </row>
    <row r="92697" spans="41:44" ht="15" customHeight="1">
      <c r="AO92697" s="106"/>
      <c r="AR92697" s="106"/>
    </row>
    <row r="92698" spans="41:44" ht="15" customHeight="1">
      <c r="AO92698" s="106"/>
      <c r="AR92698" s="106"/>
    </row>
    <row r="92699" spans="41:44" ht="15" customHeight="1">
      <c r="AO92699" s="106"/>
      <c r="AR92699" s="106"/>
    </row>
    <row r="92700" spans="41:44" ht="15" customHeight="1">
      <c r="AO92700" s="106"/>
      <c r="AR92700" s="106"/>
    </row>
    <row r="92701" spans="41:44" ht="15" customHeight="1">
      <c r="AO92701" s="106"/>
      <c r="AR92701" s="106"/>
    </row>
    <row r="92702" spans="41:44" ht="15" customHeight="1">
      <c r="AO92702" s="106"/>
      <c r="AR92702" s="106"/>
    </row>
    <row r="92703" spans="41:44" ht="15" customHeight="1">
      <c r="AO92703" s="108"/>
      <c r="AR92703" s="108"/>
    </row>
    <row r="92704" spans="41:44" ht="15" customHeight="1">
      <c r="AO92704" s="108"/>
      <c r="AR92704" s="108"/>
    </row>
    <row r="92705" spans="41:44" ht="15" customHeight="1">
      <c r="AO92705" s="108"/>
      <c r="AR92705" s="108"/>
    </row>
    <row r="92706" spans="41:44" ht="15" customHeight="1">
      <c r="AO92706" s="108"/>
      <c r="AR92706" s="108"/>
    </row>
    <row r="92707" spans="41:44" ht="15" customHeight="1">
      <c r="AO92707" s="108"/>
      <c r="AR92707" s="108"/>
    </row>
    <row r="92708" spans="41:44" ht="15" customHeight="1">
      <c r="AO92708" s="109"/>
      <c r="AR92708" s="109"/>
    </row>
    <row r="92709" spans="41:44" ht="15" customHeight="1">
      <c r="AO92709" s="104"/>
      <c r="AR92709" s="104"/>
    </row>
    <row r="92710" spans="41:44" ht="15" customHeight="1">
      <c r="AO92710" s="106"/>
      <c r="AR92710" s="106"/>
    </row>
    <row r="92711" spans="41:44" ht="15" customHeight="1">
      <c r="AO92711" s="106"/>
      <c r="AR92711" s="106"/>
    </row>
    <row r="92712" spans="41:44" ht="15" customHeight="1">
      <c r="AO92712" s="106"/>
      <c r="AR92712" s="106"/>
    </row>
    <row r="92713" spans="41:44" ht="15" customHeight="1">
      <c r="AO92713" s="106"/>
      <c r="AR92713" s="106"/>
    </row>
    <row r="92714" spans="41:44" ht="15" customHeight="1">
      <c r="AO92714" s="106"/>
      <c r="AR92714" s="106"/>
    </row>
    <row r="92715" spans="41:44" ht="15" customHeight="1">
      <c r="AO92715" s="106"/>
      <c r="AR92715" s="106"/>
    </row>
    <row r="92716" spans="41:44" ht="15" customHeight="1">
      <c r="AO92716" s="106"/>
      <c r="AR92716" s="106"/>
    </row>
    <row r="92717" spans="41:44" ht="15" customHeight="1">
      <c r="AO92717" s="108"/>
      <c r="AR92717" s="108"/>
    </row>
    <row r="92718" spans="41:44" ht="15" customHeight="1">
      <c r="AO92718" s="108"/>
      <c r="AR92718" s="108"/>
    </row>
    <row r="92719" spans="41:44" ht="15" customHeight="1">
      <c r="AO92719" s="108"/>
      <c r="AR92719" s="108"/>
    </row>
    <row r="92720" spans="41:44" ht="15" customHeight="1">
      <c r="AO92720" s="108"/>
      <c r="AR92720" s="108"/>
    </row>
    <row r="92721" spans="41:44" ht="15" customHeight="1">
      <c r="AO92721" s="108"/>
      <c r="AR92721" s="108"/>
    </row>
    <row r="92722" spans="41:44" ht="15" customHeight="1">
      <c r="AO92722" s="109"/>
      <c r="AR92722" s="109"/>
    </row>
    <row r="92723" spans="41:44" ht="15" customHeight="1">
      <c r="AO92723" s="104"/>
      <c r="AR92723" s="104"/>
    </row>
    <row r="92724" spans="41:44" ht="15" customHeight="1">
      <c r="AO92724" s="106"/>
      <c r="AR92724" s="106"/>
    </row>
    <row r="92725" spans="41:44" ht="15" customHeight="1">
      <c r="AO92725" s="106"/>
      <c r="AR92725" s="106"/>
    </row>
    <row r="92726" spans="41:44" ht="15" customHeight="1">
      <c r="AO92726" s="106"/>
      <c r="AR92726" s="106"/>
    </row>
    <row r="92727" spans="41:44" ht="15" customHeight="1">
      <c r="AO92727" s="106"/>
      <c r="AR92727" s="106"/>
    </row>
    <row r="92728" spans="41:44" ht="15" customHeight="1">
      <c r="AO92728" s="106"/>
      <c r="AR92728" s="106"/>
    </row>
    <row r="92729" spans="41:44" ht="15" customHeight="1">
      <c r="AO92729" s="106"/>
      <c r="AR92729" s="106"/>
    </row>
    <row r="92730" spans="41:44" ht="15" customHeight="1">
      <c r="AO92730" s="106"/>
      <c r="AR92730" s="106"/>
    </row>
    <row r="92731" spans="41:44" ht="15" customHeight="1">
      <c r="AO92731" s="108"/>
      <c r="AR92731" s="108"/>
    </row>
    <row r="92732" spans="41:44" ht="15" customHeight="1">
      <c r="AO92732" s="108"/>
      <c r="AR92732" s="108"/>
    </row>
    <row r="92733" spans="41:44" ht="15" customHeight="1">
      <c r="AO92733" s="108"/>
      <c r="AR92733" s="108"/>
    </row>
    <row r="92734" spans="41:44" ht="15" customHeight="1">
      <c r="AO92734" s="108"/>
      <c r="AR92734" s="108"/>
    </row>
    <row r="92735" spans="41:44" ht="15" customHeight="1">
      <c r="AO92735" s="108"/>
      <c r="AR92735" s="108"/>
    </row>
    <row r="92736" spans="41:44" ht="15" customHeight="1">
      <c r="AO92736" s="109"/>
      <c r="AR92736" s="109"/>
    </row>
    <row r="92737" spans="41:44" ht="15" customHeight="1">
      <c r="AO92737" s="104"/>
      <c r="AR92737" s="104"/>
    </row>
    <row r="92738" spans="41:44" ht="15" customHeight="1">
      <c r="AO92738" s="106"/>
      <c r="AR92738" s="106"/>
    </row>
    <row r="92739" spans="41:44" ht="15" customHeight="1">
      <c r="AO92739" s="106"/>
      <c r="AR92739" s="106"/>
    </row>
    <row r="92740" spans="41:44" ht="15" customHeight="1">
      <c r="AO92740" s="106"/>
      <c r="AR92740" s="106"/>
    </row>
    <row r="92741" spans="41:44" ht="15" customHeight="1">
      <c r="AO92741" s="106"/>
      <c r="AR92741" s="106"/>
    </row>
    <row r="92742" spans="41:44" ht="15" customHeight="1">
      <c r="AO92742" s="106"/>
      <c r="AR92742" s="106"/>
    </row>
    <row r="92743" spans="41:44" ht="15" customHeight="1">
      <c r="AO92743" s="106"/>
      <c r="AR92743" s="106"/>
    </row>
    <row r="92744" spans="41:44" ht="15" customHeight="1">
      <c r="AO92744" s="106"/>
      <c r="AR92744" s="106"/>
    </row>
    <row r="92745" spans="41:44" ht="15" customHeight="1">
      <c r="AO92745" s="108"/>
      <c r="AR92745" s="108"/>
    </row>
    <row r="92746" spans="41:44" ht="15" customHeight="1">
      <c r="AO92746" s="108"/>
      <c r="AR92746" s="108"/>
    </row>
    <row r="92747" spans="41:44" ht="15" customHeight="1">
      <c r="AO92747" s="108"/>
      <c r="AR92747" s="108"/>
    </row>
    <row r="92748" spans="41:44" ht="15" customHeight="1">
      <c r="AO92748" s="108"/>
      <c r="AR92748" s="108"/>
    </row>
    <row r="92749" spans="41:44" ht="15" customHeight="1">
      <c r="AO92749" s="108"/>
      <c r="AR92749" s="108"/>
    </row>
    <row r="92750" spans="41:44" ht="15" customHeight="1">
      <c r="AO92750" s="109"/>
      <c r="AR92750" s="109"/>
    </row>
    <row r="92751" spans="41:44" ht="15" customHeight="1">
      <c r="AO92751" s="104"/>
      <c r="AR92751" s="104"/>
    </row>
    <row r="92752" spans="41:44" ht="15" customHeight="1">
      <c r="AO92752" s="106"/>
      <c r="AR92752" s="106"/>
    </row>
    <row r="92753" spans="41:44" ht="15" customHeight="1">
      <c r="AO92753" s="106"/>
      <c r="AR92753" s="106"/>
    </row>
    <row r="92754" spans="41:44" ht="15" customHeight="1">
      <c r="AO92754" s="106"/>
      <c r="AR92754" s="106"/>
    </row>
    <row r="92755" spans="41:44" ht="15" customHeight="1">
      <c r="AO92755" s="106"/>
      <c r="AR92755" s="106"/>
    </row>
    <row r="92756" spans="41:44" ht="15" customHeight="1">
      <c r="AO92756" s="106"/>
      <c r="AR92756" s="106"/>
    </row>
    <row r="92757" spans="41:44" ht="15" customHeight="1">
      <c r="AO92757" s="106"/>
      <c r="AR92757" s="106"/>
    </row>
    <row r="92758" spans="41:44" ht="15" customHeight="1">
      <c r="AO92758" s="106"/>
      <c r="AR92758" s="106"/>
    </row>
    <row r="92759" spans="41:44" ht="15" customHeight="1">
      <c r="AO92759" s="108"/>
      <c r="AR92759" s="108"/>
    </row>
    <row r="92760" spans="41:44" ht="15" customHeight="1">
      <c r="AO92760" s="108"/>
      <c r="AR92760" s="108"/>
    </row>
    <row r="92761" spans="41:44" ht="15" customHeight="1">
      <c r="AO92761" s="108"/>
      <c r="AR92761" s="108"/>
    </row>
    <row r="92762" spans="41:44" ht="15" customHeight="1">
      <c r="AO92762" s="108"/>
      <c r="AR92762" s="108"/>
    </row>
    <row r="92763" spans="41:44" ht="15" customHeight="1">
      <c r="AO92763" s="108"/>
      <c r="AR92763" s="108"/>
    </row>
    <row r="92764" spans="41:44" ht="15" customHeight="1">
      <c r="AO92764" s="109"/>
      <c r="AR92764" s="109"/>
    </row>
    <row r="92765" spans="41:44" ht="15" customHeight="1">
      <c r="AO92765" s="104"/>
      <c r="AR92765" s="104"/>
    </row>
    <row r="92766" spans="41:44" ht="15" customHeight="1">
      <c r="AO92766" s="106"/>
      <c r="AR92766" s="106"/>
    </row>
    <row r="92767" spans="41:44" ht="15" customHeight="1">
      <c r="AO92767" s="106"/>
      <c r="AR92767" s="106"/>
    </row>
    <row r="92768" spans="41:44" ht="15" customHeight="1">
      <c r="AO92768" s="106"/>
      <c r="AR92768" s="106"/>
    </row>
    <row r="92769" spans="41:44" ht="15" customHeight="1">
      <c r="AO92769" s="106"/>
      <c r="AR92769" s="106"/>
    </row>
    <row r="92770" spans="41:44" ht="15" customHeight="1">
      <c r="AO92770" s="106"/>
      <c r="AR92770" s="106"/>
    </row>
    <row r="92771" spans="41:44" ht="15" customHeight="1">
      <c r="AO92771" s="106"/>
      <c r="AR92771" s="106"/>
    </row>
    <row r="92772" spans="41:44" ht="15" customHeight="1">
      <c r="AO92772" s="106"/>
      <c r="AR92772" s="106"/>
    </row>
    <row r="92773" spans="41:44" ht="15" customHeight="1">
      <c r="AO92773" s="108"/>
      <c r="AR92773" s="108"/>
    </row>
    <row r="92774" spans="41:44" ht="15" customHeight="1">
      <c r="AO92774" s="108"/>
      <c r="AR92774" s="108"/>
    </row>
    <row r="92775" spans="41:44" ht="15" customHeight="1">
      <c r="AO92775" s="108"/>
      <c r="AR92775" s="108"/>
    </row>
    <row r="92776" spans="41:44" ht="15" customHeight="1">
      <c r="AO92776" s="108"/>
      <c r="AR92776" s="108"/>
    </row>
    <row r="92777" spans="41:44" ht="15" customHeight="1">
      <c r="AO92777" s="108"/>
      <c r="AR92777" s="108"/>
    </row>
    <row r="92778" spans="41:44" ht="15" customHeight="1">
      <c r="AO92778" s="109"/>
      <c r="AR92778" s="109"/>
    </row>
    <row r="92779" spans="41:44" ht="15" customHeight="1">
      <c r="AO92779" s="104"/>
      <c r="AR92779" s="104"/>
    </row>
    <row r="92780" spans="41:44" ht="15" customHeight="1">
      <c r="AO92780" s="106"/>
      <c r="AR92780" s="106"/>
    </row>
    <row r="92781" spans="41:44" ht="15" customHeight="1">
      <c r="AO92781" s="106"/>
      <c r="AR92781" s="106"/>
    </row>
    <row r="92782" spans="41:44" ht="15" customHeight="1">
      <c r="AO92782" s="106"/>
      <c r="AR92782" s="106"/>
    </row>
    <row r="92783" spans="41:44" ht="15" customHeight="1">
      <c r="AO92783" s="106"/>
      <c r="AR92783" s="106"/>
    </row>
    <row r="92784" spans="41:44" ht="15" customHeight="1">
      <c r="AO92784" s="106"/>
      <c r="AR92784" s="106"/>
    </row>
    <row r="92785" spans="41:44" ht="15" customHeight="1">
      <c r="AO92785" s="106"/>
      <c r="AR92785" s="106"/>
    </row>
    <row r="92786" spans="41:44" ht="15" customHeight="1">
      <c r="AO92786" s="106"/>
      <c r="AR92786" s="106"/>
    </row>
    <row r="92787" spans="41:44" ht="15" customHeight="1">
      <c r="AO92787" s="108"/>
      <c r="AR92787" s="108"/>
    </row>
    <row r="92788" spans="41:44" ht="15" customHeight="1">
      <c r="AO92788" s="108"/>
      <c r="AR92788" s="108"/>
    </row>
    <row r="92789" spans="41:44" ht="15" customHeight="1">
      <c r="AO92789" s="108"/>
      <c r="AR92789" s="108"/>
    </row>
    <row r="92790" spans="41:44" ht="15" customHeight="1">
      <c r="AO92790" s="108"/>
      <c r="AR92790" s="108"/>
    </row>
    <row r="92791" spans="41:44" ht="15" customHeight="1">
      <c r="AO92791" s="108"/>
      <c r="AR92791" s="108"/>
    </row>
    <row r="92792" spans="41:44" ht="15" customHeight="1">
      <c r="AO92792" s="109"/>
      <c r="AR92792" s="109"/>
    </row>
    <row r="92793" spans="41:44" ht="15" customHeight="1">
      <c r="AO92793" s="104"/>
      <c r="AR92793" s="104"/>
    </row>
    <row r="92794" spans="41:44" ht="15" customHeight="1">
      <c r="AO92794" s="106"/>
      <c r="AR92794" s="106"/>
    </row>
    <row r="92795" spans="41:44" ht="15" customHeight="1">
      <c r="AO92795" s="106"/>
      <c r="AR92795" s="106"/>
    </row>
    <row r="92796" spans="41:44" ht="15" customHeight="1">
      <c r="AO92796" s="106"/>
      <c r="AR92796" s="106"/>
    </row>
    <row r="92797" spans="41:44" ht="15" customHeight="1">
      <c r="AO92797" s="106"/>
      <c r="AR92797" s="106"/>
    </row>
    <row r="92798" spans="41:44" ht="15" customHeight="1">
      <c r="AO92798" s="106"/>
      <c r="AR92798" s="106"/>
    </row>
    <row r="92799" spans="41:44" ht="15" customHeight="1">
      <c r="AO92799" s="106"/>
      <c r="AR92799" s="106"/>
    </row>
    <row r="92800" spans="41:44" ht="15" customHeight="1">
      <c r="AO92800" s="106"/>
      <c r="AR92800" s="106"/>
    </row>
    <row r="92801" spans="41:44" ht="15" customHeight="1">
      <c r="AO92801" s="108"/>
      <c r="AR92801" s="108"/>
    </row>
    <row r="92802" spans="41:44" ht="15" customHeight="1">
      <c r="AO92802" s="108"/>
      <c r="AR92802" s="108"/>
    </row>
    <row r="92803" spans="41:44" ht="15" customHeight="1">
      <c r="AO92803" s="108"/>
      <c r="AR92803" s="108"/>
    </row>
    <row r="92804" spans="41:44" ht="15" customHeight="1">
      <c r="AO92804" s="108"/>
      <c r="AR92804" s="108"/>
    </row>
    <row r="92805" spans="41:44" ht="15" customHeight="1">
      <c r="AO92805" s="108"/>
      <c r="AR92805" s="108"/>
    </row>
    <row r="92806" spans="41:44" ht="15" customHeight="1">
      <c r="AO92806" s="109"/>
      <c r="AR92806" s="109"/>
    </row>
    <row r="92807" spans="41:44" ht="15" customHeight="1">
      <c r="AO92807" s="104"/>
      <c r="AR92807" s="104"/>
    </row>
    <row r="92808" spans="41:44" ht="15" customHeight="1">
      <c r="AO92808" s="106"/>
      <c r="AR92808" s="106"/>
    </row>
    <row r="92809" spans="41:44" ht="15" customHeight="1">
      <c r="AO92809" s="106"/>
      <c r="AR92809" s="106"/>
    </row>
    <row r="92810" spans="41:44" ht="15" customHeight="1">
      <c r="AO92810" s="106"/>
      <c r="AR92810" s="106"/>
    </row>
    <row r="92811" spans="41:44" ht="15" customHeight="1">
      <c r="AO92811" s="106"/>
      <c r="AR92811" s="106"/>
    </row>
    <row r="92812" spans="41:44" ht="15" customHeight="1">
      <c r="AO92812" s="106"/>
      <c r="AR92812" s="106"/>
    </row>
    <row r="92813" spans="41:44" ht="15" customHeight="1">
      <c r="AO92813" s="106"/>
      <c r="AR92813" s="106"/>
    </row>
    <row r="92814" spans="41:44" ht="15" customHeight="1">
      <c r="AO92814" s="106"/>
      <c r="AR92814" s="106"/>
    </row>
    <row r="92815" spans="41:44" ht="15" customHeight="1">
      <c r="AO92815" s="108"/>
      <c r="AR92815" s="108"/>
    </row>
    <row r="92816" spans="41:44" ht="15" customHeight="1">
      <c r="AO92816" s="108"/>
      <c r="AR92816" s="108"/>
    </row>
    <row r="92817" spans="41:44" ht="15" customHeight="1">
      <c r="AO92817" s="108"/>
      <c r="AR92817" s="108"/>
    </row>
    <row r="92818" spans="41:44" ht="15" customHeight="1">
      <c r="AO92818" s="108"/>
      <c r="AR92818" s="108"/>
    </row>
    <row r="92819" spans="41:44" ht="15" customHeight="1">
      <c r="AO92819" s="108"/>
      <c r="AR92819" s="108"/>
    </row>
    <row r="92820" spans="41:44" ht="15" customHeight="1">
      <c r="AO92820" s="109"/>
      <c r="AR92820" s="109"/>
    </row>
    <row r="92821" spans="41:44" ht="15" customHeight="1">
      <c r="AO92821" s="104"/>
      <c r="AR92821" s="104"/>
    </row>
    <row r="92822" spans="41:44" ht="15" customHeight="1">
      <c r="AO92822" s="106"/>
      <c r="AR92822" s="106"/>
    </row>
    <row r="92823" spans="41:44" ht="15" customHeight="1">
      <c r="AO92823" s="106"/>
      <c r="AR92823" s="106"/>
    </row>
    <row r="92824" spans="41:44" ht="15" customHeight="1">
      <c r="AO92824" s="106"/>
      <c r="AR92824" s="106"/>
    </row>
    <row r="92825" spans="41:44" ht="15" customHeight="1">
      <c r="AO92825" s="106"/>
      <c r="AR92825" s="106"/>
    </row>
    <row r="92826" spans="41:44" ht="15" customHeight="1">
      <c r="AO92826" s="106"/>
      <c r="AR92826" s="106"/>
    </row>
    <row r="92827" spans="41:44" ht="15" customHeight="1">
      <c r="AO92827" s="106"/>
      <c r="AR92827" s="106"/>
    </row>
    <row r="92828" spans="41:44" ht="15" customHeight="1">
      <c r="AO92828" s="106"/>
      <c r="AR92828" s="106"/>
    </row>
    <row r="92829" spans="41:44" ht="15" customHeight="1">
      <c r="AO92829" s="108"/>
      <c r="AR92829" s="108"/>
    </row>
    <row r="92830" spans="41:44" ht="15" customHeight="1">
      <c r="AO92830" s="108"/>
      <c r="AR92830" s="108"/>
    </row>
    <row r="92831" spans="41:44" ht="15" customHeight="1">
      <c r="AO92831" s="108"/>
      <c r="AR92831" s="108"/>
    </row>
    <row r="92832" spans="41:44" ht="15" customHeight="1">
      <c r="AO92832" s="108"/>
      <c r="AR92832" s="108"/>
    </row>
    <row r="92833" spans="41:44" ht="15" customHeight="1">
      <c r="AO92833" s="108"/>
      <c r="AR92833" s="108"/>
    </row>
    <row r="92834" spans="41:44" ht="15" customHeight="1">
      <c r="AO92834" s="109"/>
      <c r="AR92834" s="109"/>
    </row>
    <row r="92835" spans="41:44" ht="15" customHeight="1">
      <c r="AO92835" s="104"/>
      <c r="AR92835" s="104"/>
    </row>
    <row r="92836" spans="41:44" ht="15" customHeight="1">
      <c r="AO92836" s="106"/>
      <c r="AR92836" s="106"/>
    </row>
    <row r="92837" spans="41:44" ht="15" customHeight="1">
      <c r="AO92837" s="106"/>
      <c r="AR92837" s="106"/>
    </row>
    <row r="92838" spans="41:44" ht="15" customHeight="1">
      <c r="AO92838" s="106"/>
      <c r="AR92838" s="106"/>
    </row>
    <row r="92839" spans="41:44" ht="15" customHeight="1">
      <c r="AO92839" s="106"/>
      <c r="AR92839" s="106"/>
    </row>
    <row r="92840" spans="41:44" ht="15" customHeight="1">
      <c r="AO92840" s="106"/>
      <c r="AR92840" s="106"/>
    </row>
    <row r="92841" spans="41:44" ht="15" customHeight="1">
      <c r="AO92841" s="106"/>
      <c r="AR92841" s="106"/>
    </row>
    <row r="92842" spans="41:44" ht="15" customHeight="1">
      <c r="AO92842" s="106"/>
      <c r="AR92842" s="106"/>
    </row>
    <row r="92843" spans="41:44" ht="15" customHeight="1">
      <c r="AO92843" s="108"/>
      <c r="AR92843" s="108"/>
    </row>
    <row r="92844" spans="41:44" ht="15" customHeight="1">
      <c r="AO92844" s="108"/>
      <c r="AR92844" s="108"/>
    </row>
    <row r="92845" spans="41:44" ht="15" customHeight="1">
      <c r="AO92845" s="108"/>
      <c r="AR92845" s="108"/>
    </row>
    <row r="92846" spans="41:44" ht="15" customHeight="1">
      <c r="AO92846" s="108"/>
      <c r="AR92846" s="108"/>
    </row>
    <row r="92847" spans="41:44" ht="15" customHeight="1">
      <c r="AO92847" s="108"/>
      <c r="AR92847" s="108"/>
    </row>
    <row r="92848" spans="41:44" ht="15" customHeight="1">
      <c r="AO92848" s="109"/>
      <c r="AR92848" s="109"/>
    </row>
    <row r="92849" spans="41:44" ht="15" customHeight="1">
      <c r="AO92849" s="104"/>
      <c r="AR92849" s="104"/>
    </row>
    <row r="92850" spans="41:44" ht="15" customHeight="1">
      <c r="AO92850" s="106"/>
      <c r="AR92850" s="106"/>
    </row>
    <row r="92851" spans="41:44" ht="15" customHeight="1">
      <c r="AO92851" s="106"/>
      <c r="AR92851" s="106"/>
    </row>
    <row r="92852" spans="41:44" ht="15" customHeight="1">
      <c r="AO92852" s="106"/>
      <c r="AR92852" s="106"/>
    </row>
    <row r="92853" spans="41:44" ht="15" customHeight="1">
      <c r="AO92853" s="106"/>
      <c r="AR92853" s="106"/>
    </row>
    <row r="92854" spans="41:44" ht="15" customHeight="1">
      <c r="AO92854" s="106"/>
      <c r="AR92854" s="106"/>
    </row>
    <row r="92855" spans="41:44" ht="15" customHeight="1">
      <c r="AO92855" s="106"/>
      <c r="AR92855" s="106"/>
    </row>
    <row r="92856" spans="41:44" ht="15" customHeight="1">
      <c r="AO92856" s="106"/>
      <c r="AR92856" s="106"/>
    </row>
    <row r="92857" spans="41:44" ht="15" customHeight="1">
      <c r="AO92857" s="108"/>
      <c r="AR92857" s="108"/>
    </row>
    <row r="92858" spans="41:44" ht="15" customHeight="1">
      <c r="AO92858" s="108"/>
      <c r="AR92858" s="108"/>
    </row>
    <row r="92859" spans="41:44" ht="15" customHeight="1">
      <c r="AO92859" s="108"/>
      <c r="AR92859" s="108"/>
    </row>
    <row r="92860" spans="41:44" ht="15" customHeight="1">
      <c r="AO92860" s="108"/>
      <c r="AR92860" s="108"/>
    </row>
    <row r="92861" spans="41:44" ht="15" customHeight="1">
      <c r="AO92861" s="108"/>
      <c r="AR92861" s="108"/>
    </row>
    <row r="92862" spans="41:44" ht="15" customHeight="1">
      <c r="AO92862" s="109"/>
      <c r="AR92862" s="109"/>
    </row>
    <row r="92863" spans="41:44" ht="15" customHeight="1">
      <c r="AO92863" s="104"/>
      <c r="AR92863" s="104"/>
    </row>
    <row r="92864" spans="41:44" ht="15" customHeight="1">
      <c r="AO92864" s="106"/>
      <c r="AR92864" s="106"/>
    </row>
    <row r="92865" spans="41:44" ht="15" customHeight="1">
      <c r="AO92865" s="106"/>
      <c r="AR92865" s="106"/>
    </row>
    <row r="92866" spans="41:44" ht="15" customHeight="1">
      <c r="AO92866" s="106"/>
      <c r="AR92866" s="106"/>
    </row>
    <row r="92867" spans="41:44" ht="15" customHeight="1">
      <c r="AO92867" s="106"/>
      <c r="AR92867" s="106"/>
    </row>
    <row r="92868" spans="41:44" ht="15" customHeight="1">
      <c r="AO92868" s="106"/>
      <c r="AR92868" s="106"/>
    </row>
    <row r="92869" spans="41:44" ht="15" customHeight="1">
      <c r="AO92869" s="106"/>
      <c r="AR92869" s="106"/>
    </row>
    <row r="92870" spans="41:44" ht="15" customHeight="1">
      <c r="AO92870" s="106"/>
      <c r="AR92870" s="106"/>
    </row>
    <row r="92871" spans="41:44" ht="15" customHeight="1">
      <c r="AO92871" s="108"/>
      <c r="AR92871" s="108"/>
    </row>
    <row r="92872" spans="41:44" ht="15" customHeight="1">
      <c r="AO92872" s="108"/>
      <c r="AR92872" s="108"/>
    </row>
    <row r="92873" spans="41:44" ht="15" customHeight="1">
      <c r="AO92873" s="108"/>
      <c r="AR92873" s="108"/>
    </row>
    <row r="92874" spans="41:44" ht="15" customHeight="1">
      <c r="AO92874" s="108"/>
      <c r="AR92874" s="108"/>
    </row>
    <row r="92875" spans="41:44" ht="15" customHeight="1">
      <c r="AO92875" s="108"/>
      <c r="AR92875" s="108"/>
    </row>
    <row r="92876" spans="41:44" ht="15" customHeight="1">
      <c r="AO92876" s="109"/>
      <c r="AR92876" s="109"/>
    </row>
    <row r="92877" spans="41:44" ht="15" customHeight="1">
      <c r="AO92877" s="104"/>
      <c r="AR92877" s="104"/>
    </row>
    <row r="92878" spans="41:44" ht="15" customHeight="1">
      <c r="AO92878" s="106"/>
      <c r="AR92878" s="106"/>
    </row>
    <row r="92879" spans="41:44" ht="15" customHeight="1">
      <c r="AO92879" s="106"/>
      <c r="AR92879" s="106"/>
    </row>
    <row r="92880" spans="41:44" ht="15" customHeight="1">
      <c r="AO92880" s="106"/>
      <c r="AR92880" s="106"/>
    </row>
    <row r="92881" spans="41:44" ht="15" customHeight="1">
      <c r="AO92881" s="106"/>
      <c r="AR92881" s="106"/>
    </row>
    <row r="92882" spans="41:44" ht="15" customHeight="1">
      <c r="AO92882" s="106"/>
      <c r="AR92882" s="106"/>
    </row>
    <row r="92883" spans="41:44" ht="15" customHeight="1">
      <c r="AO92883" s="106"/>
      <c r="AR92883" s="106"/>
    </row>
    <row r="92884" spans="41:44" ht="15" customHeight="1">
      <c r="AO92884" s="106"/>
      <c r="AR92884" s="106"/>
    </row>
    <row r="92885" spans="41:44" ht="15" customHeight="1">
      <c r="AO92885" s="108"/>
      <c r="AR92885" s="108"/>
    </row>
    <row r="92886" spans="41:44" ht="15" customHeight="1">
      <c r="AO92886" s="108"/>
      <c r="AR92886" s="108"/>
    </row>
    <row r="92887" spans="41:44" ht="15" customHeight="1">
      <c r="AO92887" s="108"/>
      <c r="AR92887" s="108"/>
    </row>
    <row r="92888" spans="41:44" ht="15" customHeight="1">
      <c r="AO92888" s="108"/>
      <c r="AR92888" s="108"/>
    </row>
    <row r="92889" spans="41:44" ht="15" customHeight="1">
      <c r="AO92889" s="108"/>
      <c r="AR92889" s="108"/>
    </row>
    <row r="92890" spans="41:44" ht="15" customHeight="1">
      <c r="AO92890" s="109"/>
      <c r="AR92890" s="109"/>
    </row>
    <row r="92891" spans="41:44" ht="15" customHeight="1">
      <c r="AO92891" s="104"/>
      <c r="AR92891" s="104"/>
    </row>
    <row r="92892" spans="41:44" ht="15" customHeight="1">
      <c r="AO92892" s="106"/>
      <c r="AR92892" s="106"/>
    </row>
    <row r="92893" spans="41:44" ht="15" customHeight="1">
      <c r="AO92893" s="106"/>
      <c r="AR92893" s="106"/>
    </row>
    <row r="92894" spans="41:44" ht="15" customHeight="1">
      <c r="AO92894" s="106"/>
      <c r="AR92894" s="106"/>
    </row>
    <row r="92895" spans="41:44" ht="15" customHeight="1">
      <c r="AO92895" s="106"/>
      <c r="AR92895" s="106"/>
    </row>
    <row r="92896" spans="41:44" ht="15" customHeight="1">
      <c r="AO92896" s="106"/>
      <c r="AR92896" s="106"/>
    </row>
    <row r="92897" spans="41:44" ht="15" customHeight="1">
      <c r="AO92897" s="106"/>
      <c r="AR92897" s="106"/>
    </row>
    <row r="92898" spans="41:44" ht="15" customHeight="1">
      <c r="AO92898" s="106"/>
      <c r="AR92898" s="106"/>
    </row>
    <row r="92899" spans="41:44" ht="15" customHeight="1">
      <c r="AO92899" s="108"/>
      <c r="AR92899" s="108"/>
    </row>
    <row r="92900" spans="41:44" ht="15" customHeight="1">
      <c r="AO92900" s="108"/>
      <c r="AR92900" s="108"/>
    </row>
    <row r="92901" spans="41:44" ht="15" customHeight="1">
      <c r="AO92901" s="108"/>
      <c r="AR92901" s="108"/>
    </row>
    <row r="92902" spans="41:44" ht="15" customHeight="1">
      <c r="AO92902" s="108"/>
      <c r="AR92902" s="108"/>
    </row>
    <row r="92903" spans="41:44" ht="15" customHeight="1">
      <c r="AO92903" s="108"/>
      <c r="AR92903" s="108"/>
    </row>
    <row r="92904" spans="41:44" ht="15" customHeight="1">
      <c r="AO92904" s="109"/>
      <c r="AR92904" s="109"/>
    </row>
    <row r="92905" spans="41:44" ht="15" customHeight="1">
      <c r="AO92905" s="104"/>
      <c r="AR92905" s="104"/>
    </row>
    <row r="92906" spans="41:44" ht="15" customHeight="1">
      <c r="AO92906" s="106"/>
      <c r="AR92906" s="106"/>
    </row>
    <row r="92907" spans="41:44" ht="15" customHeight="1">
      <c r="AO92907" s="106"/>
      <c r="AR92907" s="106"/>
    </row>
    <row r="92908" spans="41:44" ht="15" customHeight="1">
      <c r="AO92908" s="106"/>
      <c r="AR92908" s="106"/>
    </row>
    <row r="92909" spans="41:44" ht="15" customHeight="1">
      <c r="AO92909" s="106"/>
      <c r="AR92909" s="106"/>
    </row>
    <row r="92910" spans="41:44" ht="15" customHeight="1">
      <c r="AO92910" s="106"/>
      <c r="AR92910" s="106"/>
    </row>
    <row r="92911" spans="41:44" ht="15" customHeight="1">
      <c r="AO92911" s="106"/>
      <c r="AR92911" s="106"/>
    </row>
    <row r="92912" spans="41:44" ht="15" customHeight="1">
      <c r="AO92912" s="106"/>
      <c r="AR92912" s="106"/>
    </row>
    <row r="92913" spans="41:44" ht="15" customHeight="1">
      <c r="AO92913" s="108"/>
      <c r="AR92913" s="108"/>
    </row>
    <row r="92914" spans="41:44" ht="15" customHeight="1">
      <c r="AO92914" s="108"/>
      <c r="AR92914" s="108"/>
    </row>
    <row r="92915" spans="41:44" ht="15" customHeight="1">
      <c r="AO92915" s="108"/>
      <c r="AR92915" s="108"/>
    </row>
    <row r="92916" spans="41:44" ht="15" customHeight="1">
      <c r="AO92916" s="108"/>
      <c r="AR92916" s="108"/>
    </row>
    <row r="92917" spans="41:44" ht="15" customHeight="1">
      <c r="AO92917" s="108"/>
      <c r="AR92917" s="108"/>
    </row>
    <row r="92918" spans="41:44" ht="15" customHeight="1">
      <c r="AO92918" s="109"/>
      <c r="AR92918" s="109"/>
    </row>
    <row r="92919" spans="41:44" ht="15" customHeight="1">
      <c r="AO92919" s="104"/>
      <c r="AR92919" s="104"/>
    </row>
    <row r="92920" spans="41:44" ht="15" customHeight="1">
      <c r="AO92920" s="106"/>
      <c r="AR92920" s="106"/>
    </row>
    <row r="92921" spans="41:44" ht="15" customHeight="1">
      <c r="AO92921" s="106"/>
      <c r="AR92921" s="106"/>
    </row>
    <row r="92922" spans="41:44" ht="15" customHeight="1">
      <c r="AO92922" s="106"/>
      <c r="AR92922" s="106"/>
    </row>
    <row r="92923" spans="41:44" ht="15" customHeight="1">
      <c r="AO92923" s="106"/>
      <c r="AR92923" s="106"/>
    </row>
    <row r="92924" spans="41:44" ht="15" customHeight="1">
      <c r="AO92924" s="106"/>
      <c r="AR92924" s="106"/>
    </row>
    <row r="92925" spans="41:44" ht="15" customHeight="1">
      <c r="AO92925" s="106"/>
      <c r="AR92925" s="106"/>
    </row>
    <row r="92926" spans="41:44" ht="15" customHeight="1">
      <c r="AO92926" s="106"/>
      <c r="AR92926" s="106"/>
    </row>
    <row r="92927" spans="41:44" ht="15" customHeight="1">
      <c r="AO92927" s="108"/>
      <c r="AR92927" s="108"/>
    </row>
    <row r="92928" spans="41:44" ht="15" customHeight="1">
      <c r="AO92928" s="108"/>
      <c r="AR92928" s="108"/>
    </row>
    <row r="92929" spans="41:44" ht="15" customHeight="1">
      <c r="AO92929" s="108"/>
      <c r="AR92929" s="108"/>
    </row>
    <row r="92930" spans="41:44" ht="15" customHeight="1">
      <c r="AO92930" s="108"/>
      <c r="AR92930" s="108"/>
    </row>
    <row r="92931" spans="41:44" ht="15" customHeight="1">
      <c r="AO92931" s="108"/>
      <c r="AR92931" s="108"/>
    </row>
    <row r="92932" spans="41:44" ht="15" customHeight="1">
      <c r="AO92932" s="109"/>
      <c r="AR92932" s="109"/>
    </row>
    <row r="92933" spans="41:44" ht="15" customHeight="1">
      <c r="AO92933" s="104"/>
      <c r="AR92933" s="104"/>
    </row>
    <row r="92934" spans="41:44" ht="15" customHeight="1">
      <c r="AO92934" s="106"/>
      <c r="AR92934" s="106"/>
    </row>
    <row r="92935" spans="41:44" ht="15" customHeight="1">
      <c r="AO92935" s="106"/>
      <c r="AR92935" s="106"/>
    </row>
    <row r="92936" spans="41:44" ht="15" customHeight="1">
      <c r="AO92936" s="106"/>
      <c r="AR92936" s="106"/>
    </row>
    <row r="92937" spans="41:44" ht="15" customHeight="1">
      <c r="AO92937" s="106"/>
      <c r="AR92937" s="106"/>
    </row>
    <row r="92938" spans="41:44" ht="15" customHeight="1">
      <c r="AO92938" s="106"/>
      <c r="AR92938" s="106"/>
    </row>
    <row r="92939" spans="41:44" ht="15" customHeight="1">
      <c r="AO92939" s="106"/>
      <c r="AR92939" s="106"/>
    </row>
    <row r="92940" spans="41:44" ht="15" customHeight="1">
      <c r="AO92940" s="106"/>
      <c r="AR92940" s="106"/>
    </row>
    <row r="92941" spans="41:44" ht="15" customHeight="1">
      <c r="AO92941" s="108"/>
      <c r="AR92941" s="108"/>
    </row>
    <row r="92942" spans="41:44" ht="15" customHeight="1">
      <c r="AO92942" s="108"/>
      <c r="AR92942" s="108"/>
    </row>
    <row r="92943" spans="41:44" ht="15" customHeight="1">
      <c r="AO92943" s="108"/>
      <c r="AR92943" s="108"/>
    </row>
    <row r="92944" spans="41:44" ht="15" customHeight="1">
      <c r="AO92944" s="108"/>
      <c r="AR92944" s="108"/>
    </row>
    <row r="92945" spans="41:44" ht="15" customHeight="1">
      <c r="AO92945" s="108"/>
      <c r="AR92945" s="108"/>
    </row>
    <row r="92946" spans="41:44" ht="15" customHeight="1">
      <c r="AO92946" s="109"/>
      <c r="AR92946" s="109"/>
    </row>
    <row r="92947" spans="41:44" ht="15" customHeight="1">
      <c r="AO92947" s="104"/>
      <c r="AR92947" s="104"/>
    </row>
    <row r="92948" spans="41:44" ht="15" customHeight="1">
      <c r="AO92948" s="106"/>
      <c r="AR92948" s="106"/>
    </row>
    <row r="92949" spans="41:44" ht="15" customHeight="1">
      <c r="AO92949" s="106"/>
      <c r="AR92949" s="106"/>
    </row>
    <row r="92950" spans="41:44" ht="15" customHeight="1">
      <c r="AO92950" s="106"/>
      <c r="AR92950" s="106"/>
    </row>
    <row r="92951" spans="41:44" ht="15" customHeight="1">
      <c r="AO92951" s="106"/>
      <c r="AR92951" s="106"/>
    </row>
    <row r="92952" spans="41:44" ht="15" customHeight="1">
      <c r="AO92952" s="106"/>
      <c r="AR92952" s="106"/>
    </row>
    <row r="92953" spans="41:44" ht="15" customHeight="1">
      <c r="AO92953" s="106"/>
      <c r="AR92953" s="106"/>
    </row>
    <row r="92954" spans="41:44" ht="15" customHeight="1">
      <c r="AO92954" s="106"/>
      <c r="AR92954" s="106"/>
    </row>
    <row r="92955" spans="41:44" ht="15" customHeight="1">
      <c r="AO92955" s="108"/>
      <c r="AR92955" s="108"/>
    </row>
    <row r="92956" spans="41:44" ht="15" customHeight="1">
      <c r="AO92956" s="108"/>
      <c r="AR92956" s="108"/>
    </row>
    <row r="92957" spans="41:44" ht="15" customHeight="1">
      <c r="AO92957" s="108"/>
      <c r="AR92957" s="108"/>
    </row>
    <row r="92958" spans="41:44" ht="15" customHeight="1">
      <c r="AO92958" s="108"/>
      <c r="AR92958" s="108"/>
    </row>
    <row r="92959" spans="41:44" ht="15" customHeight="1">
      <c r="AO92959" s="108"/>
      <c r="AR92959" s="108"/>
    </row>
    <row r="92960" spans="41:44" ht="15" customHeight="1">
      <c r="AO92960" s="109"/>
      <c r="AR92960" s="109"/>
    </row>
    <row r="92961" spans="41:44" ht="15" customHeight="1">
      <c r="AO92961" s="104"/>
      <c r="AR92961" s="104"/>
    </row>
    <row r="92962" spans="41:44" ht="15" customHeight="1">
      <c r="AO92962" s="106"/>
      <c r="AR92962" s="106"/>
    </row>
    <row r="92963" spans="41:44" ht="15" customHeight="1">
      <c r="AO92963" s="106"/>
      <c r="AR92963" s="106"/>
    </row>
    <row r="92964" spans="41:44" ht="15" customHeight="1">
      <c r="AO92964" s="106"/>
      <c r="AR92964" s="106"/>
    </row>
    <row r="92965" spans="41:44" ht="15" customHeight="1">
      <c r="AO92965" s="106"/>
      <c r="AR92965" s="106"/>
    </row>
    <row r="92966" spans="41:44" ht="15" customHeight="1">
      <c r="AO92966" s="106"/>
      <c r="AR92966" s="106"/>
    </row>
    <row r="92967" spans="41:44" ht="15" customHeight="1">
      <c r="AO92967" s="106"/>
      <c r="AR92967" s="106"/>
    </row>
    <row r="92968" spans="41:44" ht="15" customHeight="1">
      <c r="AO92968" s="106"/>
      <c r="AR92968" s="106"/>
    </row>
    <row r="92969" spans="41:44" ht="15" customHeight="1">
      <c r="AO92969" s="108"/>
      <c r="AR92969" s="108"/>
    </row>
    <row r="92970" spans="41:44" ht="15" customHeight="1">
      <c r="AO92970" s="108"/>
      <c r="AR92970" s="108"/>
    </row>
    <row r="92971" spans="41:44" ht="15" customHeight="1">
      <c r="AO92971" s="108"/>
      <c r="AR92971" s="108"/>
    </row>
    <row r="92972" spans="41:44" ht="15" customHeight="1">
      <c r="AO92972" s="108"/>
      <c r="AR92972" s="108"/>
    </row>
    <row r="92973" spans="41:44" ht="15" customHeight="1">
      <c r="AO92973" s="108"/>
      <c r="AR92973" s="108"/>
    </row>
    <row r="92974" spans="41:44" ht="15" customHeight="1">
      <c r="AO92974" s="109"/>
      <c r="AR92974" s="109"/>
    </row>
    <row r="92975" spans="41:44" ht="15" customHeight="1">
      <c r="AO92975" s="104"/>
      <c r="AR92975" s="104"/>
    </row>
    <row r="92976" spans="41:44" ht="15" customHeight="1">
      <c r="AO92976" s="106"/>
      <c r="AR92976" s="106"/>
    </row>
    <row r="92977" spans="41:44" ht="15" customHeight="1">
      <c r="AO92977" s="106"/>
      <c r="AR92977" s="106"/>
    </row>
    <row r="92978" spans="41:44" ht="15" customHeight="1">
      <c r="AO92978" s="106"/>
      <c r="AR92978" s="106"/>
    </row>
    <row r="92979" spans="41:44" ht="15" customHeight="1">
      <c r="AO92979" s="106"/>
      <c r="AR92979" s="106"/>
    </row>
    <row r="92980" spans="41:44" ht="15" customHeight="1">
      <c r="AO92980" s="106"/>
      <c r="AR92980" s="106"/>
    </row>
    <row r="92981" spans="41:44" ht="15" customHeight="1">
      <c r="AO92981" s="106"/>
      <c r="AR92981" s="106"/>
    </row>
    <row r="92982" spans="41:44" ht="15" customHeight="1">
      <c r="AO92982" s="106"/>
      <c r="AR92982" s="106"/>
    </row>
    <row r="92983" spans="41:44" ht="15" customHeight="1">
      <c r="AO92983" s="108"/>
      <c r="AR92983" s="108"/>
    </row>
    <row r="92984" spans="41:44" ht="15" customHeight="1">
      <c r="AO92984" s="108"/>
      <c r="AR92984" s="108"/>
    </row>
    <row r="92985" spans="41:44" ht="15" customHeight="1">
      <c r="AO92985" s="108"/>
      <c r="AR92985" s="108"/>
    </row>
    <row r="92986" spans="41:44" ht="15" customHeight="1">
      <c r="AO92986" s="108"/>
      <c r="AR92986" s="108"/>
    </row>
    <row r="92987" spans="41:44" ht="15" customHeight="1">
      <c r="AO92987" s="108"/>
      <c r="AR92987" s="108"/>
    </row>
    <row r="92988" spans="41:44" ht="15" customHeight="1">
      <c r="AO92988" s="109"/>
      <c r="AR92988" s="109"/>
    </row>
    <row r="92989" spans="41:44" ht="15" customHeight="1">
      <c r="AO92989" s="104"/>
      <c r="AR92989" s="104"/>
    </row>
    <row r="92990" spans="41:44" ht="15" customHeight="1">
      <c r="AO92990" s="106"/>
      <c r="AR92990" s="106"/>
    </row>
    <row r="92991" spans="41:44" ht="15" customHeight="1">
      <c r="AO92991" s="106"/>
      <c r="AR92991" s="106"/>
    </row>
    <row r="92992" spans="41:44" ht="15" customHeight="1">
      <c r="AO92992" s="106"/>
      <c r="AR92992" s="106"/>
    </row>
    <row r="92993" spans="41:44" ht="15" customHeight="1">
      <c r="AO92993" s="106"/>
      <c r="AR92993" s="106"/>
    </row>
    <row r="92994" spans="41:44" ht="15" customHeight="1">
      <c r="AO92994" s="106"/>
      <c r="AR92994" s="106"/>
    </row>
    <row r="92995" spans="41:44" ht="15" customHeight="1">
      <c r="AO92995" s="106"/>
      <c r="AR92995" s="106"/>
    </row>
    <row r="92996" spans="41:44" ht="15" customHeight="1">
      <c r="AO92996" s="106"/>
      <c r="AR92996" s="106"/>
    </row>
    <row r="92997" spans="41:44" ht="15" customHeight="1">
      <c r="AO92997" s="108"/>
      <c r="AR92997" s="108"/>
    </row>
    <row r="92998" spans="41:44" ht="15" customHeight="1">
      <c r="AO92998" s="108"/>
      <c r="AR92998" s="108"/>
    </row>
    <row r="92999" spans="41:44" ht="15" customHeight="1">
      <c r="AO92999" s="108"/>
      <c r="AR92999" s="108"/>
    </row>
    <row r="93000" spans="41:44" ht="15" customHeight="1">
      <c r="AO93000" s="108"/>
      <c r="AR93000" s="108"/>
    </row>
    <row r="93001" spans="41:44" ht="15" customHeight="1">
      <c r="AO93001" s="108"/>
      <c r="AR93001" s="108"/>
    </row>
    <row r="93002" spans="41:44" ht="15" customHeight="1">
      <c r="AO93002" s="109"/>
      <c r="AR93002" s="109"/>
    </row>
    <row r="93003" spans="41:44" ht="15" customHeight="1">
      <c r="AO93003" s="104"/>
      <c r="AR93003" s="104"/>
    </row>
    <row r="93004" spans="41:44" ht="15" customHeight="1">
      <c r="AO93004" s="106"/>
      <c r="AR93004" s="106"/>
    </row>
    <row r="93005" spans="41:44" ht="15" customHeight="1">
      <c r="AO93005" s="106"/>
      <c r="AR93005" s="106"/>
    </row>
    <row r="93006" spans="41:44" ht="15" customHeight="1">
      <c r="AO93006" s="106"/>
      <c r="AR93006" s="106"/>
    </row>
    <row r="93007" spans="41:44" ht="15" customHeight="1">
      <c r="AO93007" s="106"/>
      <c r="AR93007" s="106"/>
    </row>
    <row r="93008" spans="41:44" ht="15" customHeight="1">
      <c r="AO93008" s="106"/>
      <c r="AR93008" s="106"/>
    </row>
    <row r="93009" spans="41:44" ht="15" customHeight="1">
      <c r="AO93009" s="106"/>
      <c r="AR93009" s="106"/>
    </row>
    <row r="93010" spans="41:44" ht="15" customHeight="1">
      <c r="AO93010" s="106"/>
      <c r="AR93010" s="106"/>
    </row>
    <row r="93011" spans="41:44" ht="15" customHeight="1">
      <c r="AO93011" s="108"/>
      <c r="AR93011" s="108"/>
    </row>
    <row r="93012" spans="41:44" ht="15" customHeight="1">
      <c r="AO93012" s="108"/>
      <c r="AR93012" s="108"/>
    </row>
    <row r="93013" spans="41:44" ht="15" customHeight="1">
      <c r="AO93013" s="108"/>
      <c r="AR93013" s="108"/>
    </row>
    <row r="93014" spans="41:44" ht="15" customHeight="1">
      <c r="AO93014" s="108"/>
      <c r="AR93014" s="108"/>
    </row>
    <row r="93015" spans="41:44" ht="15" customHeight="1">
      <c r="AO93015" s="108"/>
      <c r="AR93015" s="108"/>
    </row>
    <row r="93016" spans="41:44" ht="15" customHeight="1">
      <c r="AO93016" s="109"/>
      <c r="AR93016" s="109"/>
    </row>
    <row r="93017" spans="41:44" ht="15" customHeight="1">
      <c r="AO93017" s="104"/>
      <c r="AR93017" s="104"/>
    </row>
    <row r="93018" spans="41:44" ht="15" customHeight="1">
      <c r="AO93018" s="106"/>
      <c r="AR93018" s="106"/>
    </row>
    <row r="93019" spans="41:44" ht="15" customHeight="1">
      <c r="AO93019" s="106"/>
      <c r="AR93019" s="106"/>
    </row>
    <row r="93020" spans="41:44" ht="15" customHeight="1">
      <c r="AO93020" s="106"/>
      <c r="AR93020" s="106"/>
    </row>
    <row r="93021" spans="41:44" ht="15" customHeight="1">
      <c r="AO93021" s="106"/>
      <c r="AR93021" s="106"/>
    </row>
    <row r="93022" spans="41:44" ht="15" customHeight="1">
      <c r="AO93022" s="106"/>
      <c r="AR93022" s="106"/>
    </row>
    <row r="93023" spans="41:44" ht="15" customHeight="1">
      <c r="AO93023" s="106"/>
      <c r="AR93023" s="106"/>
    </row>
    <row r="93024" spans="41:44" ht="15" customHeight="1">
      <c r="AO93024" s="106"/>
      <c r="AR93024" s="106"/>
    </row>
    <row r="93025" spans="41:44" ht="15" customHeight="1">
      <c r="AO93025" s="108"/>
      <c r="AR93025" s="108"/>
    </row>
    <row r="93026" spans="41:44" ht="15" customHeight="1">
      <c r="AO93026" s="108"/>
      <c r="AR93026" s="108"/>
    </row>
    <row r="93027" spans="41:44" ht="15" customHeight="1">
      <c r="AO93027" s="108"/>
      <c r="AR93027" s="108"/>
    </row>
    <row r="93028" spans="41:44" ht="15" customHeight="1">
      <c r="AO93028" s="108"/>
      <c r="AR93028" s="108"/>
    </row>
    <row r="93029" spans="41:44" ht="15" customHeight="1">
      <c r="AO93029" s="108"/>
      <c r="AR93029" s="108"/>
    </row>
    <row r="93030" spans="41:44" ht="15" customHeight="1">
      <c r="AO93030" s="109"/>
      <c r="AR93030" s="109"/>
    </row>
    <row r="93031" spans="41:44" ht="15" customHeight="1">
      <c r="AO93031" s="104"/>
      <c r="AR93031" s="104"/>
    </row>
    <row r="93032" spans="41:44" ht="15" customHeight="1">
      <c r="AO93032" s="106"/>
      <c r="AR93032" s="106"/>
    </row>
    <row r="93033" spans="41:44" ht="15" customHeight="1">
      <c r="AO93033" s="106"/>
      <c r="AR93033" s="106"/>
    </row>
    <row r="93034" spans="41:44" ht="15" customHeight="1">
      <c r="AO93034" s="106"/>
      <c r="AR93034" s="106"/>
    </row>
    <row r="93035" spans="41:44" ht="15" customHeight="1">
      <c r="AO93035" s="106"/>
      <c r="AR93035" s="106"/>
    </row>
    <row r="93036" spans="41:44" ht="15" customHeight="1">
      <c r="AO93036" s="106"/>
      <c r="AR93036" s="106"/>
    </row>
    <row r="93037" spans="41:44" ht="15" customHeight="1">
      <c r="AO93037" s="106"/>
      <c r="AR93037" s="106"/>
    </row>
    <row r="93038" spans="41:44" ht="15" customHeight="1">
      <c r="AO93038" s="106"/>
      <c r="AR93038" s="106"/>
    </row>
    <row r="93039" spans="41:44" ht="15" customHeight="1">
      <c r="AO93039" s="108"/>
      <c r="AR93039" s="108"/>
    </row>
    <row r="93040" spans="41:44" ht="15" customHeight="1">
      <c r="AO93040" s="108"/>
      <c r="AR93040" s="108"/>
    </row>
    <row r="93041" spans="41:44" ht="15" customHeight="1">
      <c r="AO93041" s="108"/>
      <c r="AR93041" s="108"/>
    </row>
    <row r="93042" spans="41:44" ht="15" customHeight="1">
      <c r="AO93042" s="108"/>
      <c r="AR93042" s="108"/>
    </row>
    <row r="93043" spans="41:44" ht="15" customHeight="1">
      <c r="AO93043" s="108"/>
      <c r="AR93043" s="108"/>
    </row>
    <row r="93044" spans="41:44" ht="15" customHeight="1">
      <c r="AO93044" s="109"/>
      <c r="AR93044" s="109"/>
    </row>
    <row r="93045" spans="41:44" ht="15" customHeight="1">
      <c r="AO93045" s="104"/>
      <c r="AR93045" s="104"/>
    </row>
    <row r="93046" spans="41:44" ht="15" customHeight="1">
      <c r="AO93046" s="106"/>
      <c r="AR93046" s="106"/>
    </row>
    <row r="93047" spans="41:44" ht="15" customHeight="1">
      <c r="AO93047" s="106"/>
      <c r="AR93047" s="106"/>
    </row>
    <row r="93048" spans="41:44" ht="15" customHeight="1">
      <c r="AO93048" s="106"/>
      <c r="AR93048" s="106"/>
    </row>
    <row r="93049" spans="41:44" ht="15" customHeight="1">
      <c r="AO93049" s="106"/>
      <c r="AR93049" s="106"/>
    </row>
    <row r="93050" spans="41:44" ht="15" customHeight="1">
      <c r="AO93050" s="106"/>
      <c r="AR93050" s="106"/>
    </row>
    <row r="93051" spans="41:44" ht="15" customHeight="1">
      <c r="AO93051" s="106"/>
      <c r="AR93051" s="106"/>
    </row>
    <row r="93052" spans="41:44" ht="15" customHeight="1">
      <c r="AO93052" s="106"/>
      <c r="AR93052" s="106"/>
    </row>
    <row r="93053" spans="41:44" ht="15" customHeight="1">
      <c r="AO93053" s="108"/>
      <c r="AR93053" s="108"/>
    </row>
    <row r="93054" spans="41:44" ht="15" customHeight="1">
      <c r="AO93054" s="108"/>
      <c r="AR93054" s="108"/>
    </row>
    <row r="93055" spans="41:44" ht="15" customHeight="1">
      <c r="AO93055" s="108"/>
      <c r="AR93055" s="108"/>
    </row>
    <row r="93056" spans="41:44" ht="15" customHeight="1">
      <c r="AO93056" s="108"/>
      <c r="AR93056" s="108"/>
    </row>
    <row r="93057" spans="41:44" ht="15" customHeight="1">
      <c r="AO93057" s="108"/>
      <c r="AR93057" s="108"/>
    </row>
    <row r="93058" spans="41:44" ht="15" customHeight="1">
      <c r="AO93058" s="109"/>
      <c r="AR93058" s="109"/>
    </row>
    <row r="93059" spans="41:44" ht="15" customHeight="1">
      <c r="AO93059" s="104"/>
      <c r="AR93059" s="104"/>
    </row>
    <row r="93060" spans="41:44" ht="15" customHeight="1">
      <c r="AO93060" s="106"/>
      <c r="AR93060" s="106"/>
    </row>
    <row r="93061" spans="41:44" ht="15" customHeight="1">
      <c r="AO93061" s="106"/>
      <c r="AR93061" s="106"/>
    </row>
    <row r="93062" spans="41:44" ht="15" customHeight="1">
      <c r="AO93062" s="106"/>
      <c r="AR93062" s="106"/>
    </row>
    <row r="93063" spans="41:44" ht="15" customHeight="1">
      <c r="AO93063" s="106"/>
      <c r="AR93063" s="106"/>
    </row>
    <row r="93064" spans="41:44" ht="15" customHeight="1">
      <c r="AO93064" s="106"/>
      <c r="AR93064" s="106"/>
    </row>
    <row r="93065" spans="41:44" ht="15" customHeight="1">
      <c r="AO93065" s="106"/>
      <c r="AR93065" s="106"/>
    </row>
    <row r="93066" spans="41:44" ht="15" customHeight="1">
      <c r="AO93066" s="106"/>
      <c r="AR93066" s="106"/>
    </row>
    <row r="93067" spans="41:44" ht="15" customHeight="1">
      <c r="AO93067" s="108"/>
      <c r="AR93067" s="108"/>
    </row>
    <row r="93068" spans="41:44" ht="15" customHeight="1">
      <c r="AO93068" s="108"/>
      <c r="AR93068" s="108"/>
    </row>
    <row r="93069" spans="41:44" ht="15" customHeight="1">
      <c r="AO93069" s="108"/>
      <c r="AR93069" s="108"/>
    </row>
    <row r="93070" spans="41:44" ht="15" customHeight="1">
      <c r="AO93070" s="108"/>
      <c r="AR93070" s="108"/>
    </row>
    <row r="93071" spans="41:44" ht="15" customHeight="1">
      <c r="AO93071" s="108"/>
      <c r="AR93071" s="108"/>
    </row>
    <row r="93072" spans="41:44" ht="15" customHeight="1">
      <c r="AO93072" s="109"/>
      <c r="AR93072" s="109"/>
    </row>
    <row r="93073" spans="41:44" ht="15" customHeight="1">
      <c r="AO93073" s="104"/>
      <c r="AR93073" s="104"/>
    </row>
    <row r="93074" spans="41:44" ht="15" customHeight="1">
      <c r="AO93074" s="106"/>
      <c r="AR93074" s="106"/>
    </row>
    <row r="93075" spans="41:44" ht="15" customHeight="1">
      <c r="AO93075" s="106"/>
      <c r="AR93075" s="106"/>
    </row>
    <row r="93076" spans="41:44" ht="15" customHeight="1">
      <c r="AO93076" s="106"/>
      <c r="AR93076" s="106"/>
    </row>
    <row r="93077" spans="41:44" ht="15" customHeight="1">
      <c r="AO93077" s="106"/>
      <c r="AR93077" s="106"/>
    </row>
    <row r="93078" spans="41:44" ht="15" customHeight="1">
      <c r="AO93078" s="106"/>
      <c r="AR93078" s="106"/>
    </row>
    <row r="93079" spans="41:44" ht="15" customHeight="1">
      <c r="AO93079" s="106"/>
      <c r="AR93079" s="106"/>
    </row>
    <row r="93080" spans="41:44" ht="15" customHeight="1">
      <c r="AO93080" s="106"/>
      <c r="AR93080" s="106"/>
    </row>
    <row r="93081" spans="41:44" ht="15" customHeight="1">
      <c r="AO93081" s="108"/>
      <c r="AR93081" s="108"/>
    </row>
    <row r="93082" spans="41:44" ht="15" customHeight="1">
      <c r="AO93082" s="108"/>
      <c r="AR93082" s="108"/>
    </row>
    <row r="93083" spans="41:44" ht="15" customHeight="1">
      <c r="AO93083" s="108"/>
      <c r="AR93083" s="108"/>
    </row>
    <row r="93084" spans="41:44" ht="15" customHeight="1">
      <c r="AO93084" s="108"/>
      <c r="AR93084" s="108"/>
    </row>
    <row r="93085" spans="41:44" ht="15" customHeight="1">
      <c r="AO93085" s="108"/>
      <c r="AR93085" s="108"/>
    </row>
    <row r="93086" spans="41:44" ht="15" customHeight="1">
      <c r="AO93086" s="109"/>
      <c r="AR93086" s="109"/>
    </row>
    <row r="93087" spans="41:44" ht="15" customHeight="1">
      <c r="AO93087" s="104"/>
      <c r="AR93087" s="104"/>
    </row>
    <row r="93088" spans="41:44" ht="15" customHeight="1">
      <c r="AO93088" s="106"/>
      <c r="AR93088" s="106"/>
    </row>
    <row r="93089" spans="41:44" ht="15" customHeight="1">
      <c r="AO93089" s="106"/>
      <c r="AR93089" s="106"/>
    </row>
    <row r="93090" spans="41:44" ht="15" customHeight="1">
      <c r="AO93090" s="106"/>
      <c r="AR93090" s="106"/>
    </row>
    <row r="93091" spans="41:44" ht="15" customHeight="1">
      <c r="AO93091" s="106"/>
      <c r="AR93091" s="106"/>
    </row>
    <row r="93092" spans="41:44" ht="15" customHeight="1">
      <c r="AO93092" s="106"/>
      <c r="AR93092" s="106"/>
    </row>
    <row r="93093" spans="41:44" ht="15" customHeight="1">
      <c r="AO93093" s="106"/>
      <c r="AR93093" s="106"/>
    </row>
    <row r="93094" spans="41:44" ht="15" customHeight="1">
      <c r="AO93094" s="106"/>
      <c r="AR93094" s="106"/>
    </row>
    <row r="93095" spans="41:44" ht="15" customHeight="1">
      <c r="AO93095" s="108"/>
      <c r="AR93095" s="108"/>
    </row>
    <row r="93096" spans="41:44" ht="15" customHeight="1">
      <c r="AO93096" s="108"/>
      <c r="AR93096" s="108"/>
    </row>
    <row r="93097" spans="41:44" ht="15" customHeight="1">
      <c r="AO93097" s="108"/>
      <c r="AR93097" s="108"/>
    </row>
    <row r="93098" spans="41:44" ht="15" customHeight="1">
      <c r="AO93098" s="108"/>
      <c r="AR93098" s="108"/>
    </row>
    <row r="93099" spans="41:44" ht="15" customHeight="1">
      <c r="AO93099" s="108"/>
      <c r="AR93099" s="108"/>
    </row>
    <row r="93100" spans="41:44" ht="15" customHeight="1">
      <c r="AO93100" s="109"/>
      <c r="AR93100" s="109"/>
    </row>
    <row r="93101" spans="41:44" ht="15" customHeight="1">
      <c r="AO93101" s="104"/>
      <c r="AR93101" s="104"/>
    </row>
    <row r="93102" spans="41:44" ht="15" customHeight="1">
      <c r="AO93102" s="106"/>
      <c r="AR93102" s="106"/>
    </row>
    <row r="93103" spans="41:44" ht="15" customHeight="1">
      <c r="AO93103" s="106"/>
      <c r="AR93103" s="106"/>
    </row>
    <row r="93104" spans="41:44" ht="15" customHeight="1">
      <c r="AO93104" s="106"/>
      <c r="AR93104" s="106"/>
    </row>
    <row r="93105" spans="41:44" ht="15" customHeight="1">
      <c r="AO93105" s="106"/>
      <c r="AR93105" s="106"/>
    </row>
    <row r="93106" spans="41:44" ht="15" customHeight="1">
      <c r="AO93106" s="106"/>
      <c r="AR93106" s="106"/>
    </row>
    <row r="93107" spans="41:44" ht="15" customHeight="1">
      <c r="AO93107" s="106"/>
      <c r="AR93107" s="106"/>
    </row>
    <row r="93108" spans="41:44" ht="15" customHeight="1">
      <c r="AO93108" s="106"/>
      <c r="AR93108" s="106"/>
    </row>
    <row r="93109" spans="41:44" ht="15" customHeight="1">
      <c r="AO93109" s="108"/>
      <c r="AR93109" s="108"/>
    </row>
    <row r="93110" spans="41:44" ht="15" customHeight="1">
      <c r="AO93110" s="108"/>
      <c r="AR93110" s="108"/>
    </row>
    <row r="93111" spans="41:44" ht="15" customHeight="1">
      <c r="AO93111" s="108"/>
      <c r="AR93111" s="108"/>
    </row>
    <row r="93112" spans="41:44" ht="15" customHeight="1">
      <c r="AO93112" s="108"/>
      <c r="AR93112" s="108"/>
    </row>
    <row r="93113" spans="41:44" ht="15" customHeight="1">
      <c r="AO93113" s="108"/>
      <c r="AR93113" s="108"/>
    </row>
    <row r="93114" spans="41:44" ht="15" customHeight="1">
      <c r="AO93114" s="109"/>
      <c r="AR93114" s="109"/>
    </row>
    <row r="93115" spans="41:44" ht="15" customHeight="1">
      <c r="AO93115" s="104"/>
      <c r="AR93115" s="104"/>
    </row>
    <row r="93116" spans="41:44" ht="15" customHeight="1">
      <c r="AO93116" s="106"/>
      <c r="AR93116" s="106"/>
    </row>
    <row r="93117" spans="41:44" ht="15" customHeight="1">
      <c r="AO93117" s="106"/>
      <c r="AR93117" s="106"/>
    </row>
    <row r="93118" spans="41:44" ht="15" customHeight="1">
      <c r="AO93118" s="106"/>
      <c r="AR93118" s="106"/>
    </row>
    <row r="93119" spans="41:44" ht="15" customHeight="1">
      <c r="AO93119" s="106"/>
      <c r="AR93119" s="106"/>
    </row>
    <row r="93120" spans="41:44" ht="15" customHeight="1">
      <c r="AO93120" s="106"/>
      <c r="AR93120" s="106"/>
    </row>
    <row r="93121" spans="41:44" ht="15" customHeight="1">
      <c r="AO93121" s="106"/>
      <c r="AR93121" s="106"/>
    </row>
    <row r="93122" spans="41:44" ht="15" customHeight="1">
      <c r="AO93122" s="106"/>
      <c r="AR93122" s="106"/>
    </row>
    <row r="93123" spans="41:44" ht="15" customHeight="1">
      <c r="AO93123" s="108"/>
      <c r="AR93123" s="108"/>
    </row>
    <row r="93124" spans="41:44" ht="15" customHeight="1">
      <c r="AO93124" s="108"/>
      <c r="AR93124" s="108"/>
    </row>
    <row r="93125" spans="41:44" ht="15" customHeight="1">
      <c r="AO93125" s="108"/>
      <c r="AR93125" s="108"/>
    </row>
    <row r="93126" spans="41:44" ht="15" customHeight="1">
      <c r="AO93126" s="108"/>
      <c r="AR93126" s="108"/>
    </row>
    <row r="93127" spans="41:44" ht="15" customHeight="1">
      <c r="AO93127" s="108"/>
      <c r="AR93127" s="108"/>
    </row>
    <row r="93128" spans="41:44" ht="15" customHeight="1">
      <c r="AO93128" s="109"/>
      <c r="AR93128" s="109"/>
    </row>
    <row r="93129" spans="41:44" ht="15" customHeight="1">
      <c r="AO93129" s="104"/>
      <c r="AR93129" s="104"/>
    </row>
    <row r="93130" spans="41:44" ht="15" customHeight="1">
      <c r="AO93130" s="106"/>
      <c r="AR93130" s="106"/>
    </row>
    <row r="93131" spans="41:44" ht="15" customHeight="1">
      <c r="AO93131" s="106"/>
      <c r="AR93131" s="106"/>
    </row>
    <row r="93132" spans="41:44" ht="15" customHeight="1">
      <c r="AO93132" s="106"/>
      <c r="AR93132" s="106"/>
    </row>
    <row r="93133" spans="41:44" ht="15" customHeight="1">
      <c r="AO93133" s="106"/>
      <c r="AR93133" s="106"/>
    </row>
    <row r="93134" spans="41:44" ht="15" customHeight="1">
      <c r="AO93134" s="106"/>
      <c r="AR93134" s="106"/>
    </row>
    <row r="93135" spans="41:44" ht="15" customHeight="1">
      <c r="AO93135" s="106"/>
      <c r="AR93135" s="106"/>
    </row>
    <row r="93136" spans="41:44" ht="15" customHeight="1">
      <c r="AO93136" s="106"/>
      <c r="AR93136" s="106"/>
    </row>
    <row r="93137" spans="41:44" ht="15" customHeight="1">
      <c r="AO93137" s="108"/>
      <c r="AR93137" s="108"/>
    </row>
    <row r="93138" spans="41:44" ht="15" customHeight="1">
      <c r="AO93138" s="108"/>
      <c r="AR93138" s="108"/>
    </row>
    <row r="93139" spans="41:44" ht="15" customHeight="1">
      <c r="AO93139" s="108"/>
      <c r="AR93139" s="108"/>
    </row>
    <row r="93140" spans="41:44" ht="15" customHeight="1">
      <c r="AO93140" s="108"/>
      <c r="AR93140" s="108"/>
    </row>
    <row r="93141" spans="41:44" ht="15" customHeight="1">
      <c r="AO93141" s="108"/>
      <c r="AR93141" s="108"/>
    </row>
    <row r="93142" spans="41:44" ht="15" customHeight="1">
      <c r="AO93142" s="109"/>
      <c r="AR93142" s="109"/>
    </row>
    <row r="93143" spans="41:44" ht="15" customHeight="1">
      <c r="AO93143" s="104"/>
      <c r="AR93143" s="104"/>
    </row>
    <row r="93144" spans="41:44" ht="15" customHeight="1">
      <c r="AO93144" s="106"/>
      <c r="AR93144" s="106"/>
    </row>
    <row r="93145" spans="41:44" ht="15" customHeight="1">
      <c r="AO93145" s="106"/>
      <c r="AR93145" s="106"/>
    </row>
    <row r="93146" spans="41:44" ht="15" customHeight="1">
      <c r="AO93146" s="106"/>
      <c r="AR93146" s="106"/>
    </row>
    <row r="93147" spans="41:44" ht="15" customHeight="1">
      <c r="AO93147" s="106"/>
      <c r="AR93147" s="106"/>
    </row>
    <row r="93148" spans="41:44" ht="15" customHeight="1">
      <c r="AO93148" s="106"/>
      <c r="AR93148" s="106"/>
    </row>
    <row r="93149" spans="41:44" ht="15" customHeight="1">
      <c r="AO93149" s="106"/>
      <c r="AR93149" s="106"/>
    </row>
    <row r="93150" spans="41:44" ht="15" customHeight="1">
      <c r="AO93150" s="106"/>
      <c r="AR93150" s="106"/>
    </row>
    <row r="93151" spans="41:44" ht="15" customHeight="1">
      <c r="AO93151" s="108"/>
      <c r="AR93151" s="108"/>
    </row>
    <row r="93152" spans="41:44" ht="15" customHeight="1">
      <c r="AO93152" s="108"/>
      <c r="AR93152" s="108"/>
    </row>
    <row r="93153" spans="41:44" ht="15" customHeight="1">
      <c r="AO93153" s="108"/>
      <c r="AR93153" s="108"/>
    </row>
    <row r="93154" spans="41:44" ht="15" customHeight="1">
      <c r="AO93154" s="108"/>
      <c r="AR93154" s="108"/>
    </row>
    <row r="93155" spans="41:44" ht="15" customHeight="1">
      <c r="AO93155" s="108"/>
      <c r="AR93155" s="108"/>
    </row>
    <row r="93156" spans="41:44" ht="15" customHeight="1">
      <c r="AO93156" s="109"/>
      <c r="AR93156" s="109"/>
    </row>
    <row r="93157" spans="41:44" ht="15" customHeight="1">
      <c r="AO93157" s="104"/>
      <c r="AR93157" s="104"/>
    </row>
    <row r="93158" spans="41:44" ht="15" customHeight="1">
      <c r="AO93158" s="106"/>
      <c r="AR93158" s="106"/>
    </row>
    <row r="93159" spans="41:44" ht="15" customHeight="1">
      <c r="AO93159" s="106"/>
      <c r="AR93159" s="106"/>
    </row>
    <row r="93160" spans="41:44" ht="15" customHeight="1">
      <c r="AO93160" s="106"/>
      <c r="AR93160" s="106"/>
    </row>
    <row r="93161" spans="41:44" ht="15" customHeight="1">
      <c r="AO93161" s="106"/>
      <c r="AR93161" s="106"/>
    </row>
    <row r="93162" spans="41:44" ht="15" customHeight="1">
      <c r="AO93162" s="106"/>
      <c r="AR93162" s="106"/>
    </row>
    <row r="93163" spans="41:44" ht="15" customHeight="1">
      <c r="AO93163" s="106"/>
      <c r="AR93163" s="106"/>
    </row>
    <row r="93164" spans="41:44" ht="15" customHeight="1">
      <c r="AO93164" s="106"/>
      <c r="AR93164" s="106"/>
    </row>
    <row r="93165" spans="41:44" ht="15" customHeight="1">
      <c r="AO93165" s="108"/>
      <c r="AR93165" s="108"/>
    </row>
    <row r="93166" spans="41:44" ht="15" customHeight="1">
      <c r="AO93166" s="108"/>
      <c r="AR93166" s="108"/>
    </row>
    <row r="93167" spans="41:44" ht="15" customHeight="1">
      <c r="AO93167" s="108"/>
      <c r="AR93167" s="108"/>
    </row>
    <row r="93168" spans="41:44" ht="15" customHeight="1">
      <c r="AO93168" s="108"/>
      <c r="AR93168" s="108"/>
    </row>
    <row r="93169" spans="41:44" ht="15" customHeight="1">
      <c r="AO93169" s="108"/>
      <c r="AR93169" s="108"/>
    </row>
    <row r="93170" spans="41:44" ht="15" customHeight="1">
      <c r="AO93170" s="109"/>
      <c r="AR93170" s="109"/>
    </row>
    <row r="93171" spans="41:44" ht="15" customHeight="1">
      <c r="AO93171" s="104"/>
      <c r="AR93171" s="104"/>
    </row>
    <row r="93172" spans="41:44" ht="15" customHeight="1">
      <c r="AO93172" s="106"/>
      <c r="AR93172" s="106"/>
    </row>
    <row r="93173" spans="41:44" ht="15" customHeight="1">
      <c r="AO93173" s="106"/>
      <c r="AR93173" s="106"/>
    </row>
    <row r="93174" spans="41:44" ht="15" customHeight="1">
      <c r="AO93174" s="106"/>
      <c r="AR93174" s="106"/>
    </row>
    <row r="93175" spans="41:44" ht="15" customHeight="1">
      <c r="AO93175" s="106"/>
      <c r="AR93175" s="106"/>
    </row>
    <row r="93176" spans="41:44" ht="15" customHeight="1">
      <c r="AO93176" s="106"/>
      <c r="AR93176" s="106"/>
    </row>
    <row r="93177" spans="41:44" ht="15" customHeight="1">
      <c r="AO93177" s="106"/>
      <c r="AR93177" s="106"/>
    </row>
    <row r="93178" spans="41:44" ht="15" customHeight="1">
      <c r="AO93178" s="106"/>
      <c r="AR93178" s="106"/>
    </row>
    <row r="93179" spans="41:44" ht="15" customHeight="1">
      <c r="AO93179" s="108"/>
      <c r="AR93179" s="108"/>
    </row>
    <row r="93180" spans="41:44" ht="15" customHeight="1">
      <c r="AO93180" s="108"/>
      <c r="AR93180" s="108"/>
    </row>
    <row r="93181" spans="41:44" ht="15" customHeight="1">
      <c r="AO93181" s="108"/>
      <c r="AR93181" s="108"/>
    </row>
    <row r="93182" spans="41:44" ht="15" customHeight="1">
      <c r="AO93182" s="108"/>
      <c r="AR93182" s="108"/>
    </row>
    <row r="93183" spans="41:44" ht="15" customHeight="1">
      <c r="AO93183" s="108"/>
      <c r="AR93183" s="108"/>
    </row>
    <row r="93184" spans="41:44" ht="15" customHeight="1">
      <c r="AO93184" s="109"/>
      <c r="AR93184" s="109"/>
    </row>
    <row r="93185" spans="41:44" ht="15" customHeight="1">
      <c r="AO93185" s="104"/>
      <c r="AR93185" s="104"/>
    </row>
    <row r="93186" spans="41:44" ht="15" customHeight="1">
      <c r="AO93186" s="106"/>
      <c r="AR93186" s="106"/>
    </row>
    <row r="93187" spans="41:44" ht="15" customHeight="1">
      <c r="AO93187" s="106"/>
      <c r="AR93187" s="106"/>
    </row>
    <row r="93188" spans="41:44" ht="15" customHeight="1">
      <c r="AO93188" s="106"/>
      <c r="AR93188" s="106"/>
    </row>
    <row r="93189" spans="41:44" ht="15" customHeight="1">
      <c r="AO93189" s="106"/>
      <c r="AR93189" s="106"/>
    </row>
    <row r="93190" spans="41:44" ht="15" customHeight="1">
      <c r="AO93190" s="106"/>
      <c r="AR93190" s="106"/>
    </row>
    <row r="93191" spans="41:44" ht="15" customHeight="1">
      <c r="AO93191" s="106"/>
      <c r="AR93191" s="106"/>
    </row>
    <row r="93192" spans="41:44" ht="15" customHeight="1">
      <c r="AO93192" s="106"/>
      <c r="AR93192" s="106"/>
    </row>
    <row r="93193" spans="41:44" ht="15" customHeight="1">
      <c r="AO93193" s="108"/>
      <c r="AR93193" s="108"/>
    </row>
    <row r="93194" spans="41:44" ht="15" customHeight="1">
      <c r="AO93194" s="108"/>
      <c r="AR93194" s="108"/>
    </row>
    <row r="93195" spans="41:44" ht="15" customHeight="1">
      <c r="AO93195" s="108"/>
      <c r="AR93195" s="108"/>
    </row>
    <row r="93196" spans="41:44" ht="15" customHeight="1">
      <c r="AO93196" s="108"/>
      <c r="AR93196" s="108"/>
    </row>
    <row r="93197" spans="41:44" ht="15" customHeight="1">
      <c r="AO93197" s="108"/>
      <c r="AR93197" s="108"/>
    </row>
    <row r="93198" spans="41:44" ht="15" customHeight="1">
      <c r="AO93198" s="109"/>
      <c r="AR93198" s="109"/>
    </row>
    <row r="93199" spans="41:44" ht="15" customHeight="1">
      <c r="AO93199" s="104"/>
      <c r="AR93199" s="104"/>
    </row>
    <row r="93200" spans="41:44" ht="15" customHeight="1">
      <c r="AO93200" s="106"/>
      <c r="AR93200" s="106"/>
    </row>
    <row r="93201" spans="41:44" ht="15" customHeight="1">
      <c r="AO93201" s="106"/>
      <c r="AR93201" s="106"/>
    </row>
    <row r="93202" spans="41:44" ht="15" customHeight="1">
      <c r="AO93202" s="106"/>
      <c r="AR93202" s="106"/>
    </row>
    <row r="93203" spans="41:44" ht="15" customHeight="1">
      <c r="AO93203" s="106"/>
      <c r="AR93203" s="106"/>
    </row>
    <row r="93204" spans="41:44" ht="15" customHeight="1">
      <c r="AO93204" s="106"/>
      <c r="AR93204" s="106"/>
    </row>
    <row r="93205" spans="41:44" ht="15" customHeight="1">
      <c r="AO93205" s="106"/>
      <c r="AR93205" s="106"/>
    </row>
    <row r="93206" spans="41:44" ht="15" customHeight="1">
      <c r="AO93206" s="106"/>
      <c r="AR93206" s="106"/>
    </row>
    <row r="93207" spans="41:44" ht="15" customHeight="1">
      <c r="AO93207" s="108"/>
      <c r="AR93207" s="108"/>
    </row>
    <row r="93208" spans="41:44" ht="15" customHeight="1">
      <c r="AO93208" s="108"/>
      <c r="AR93208" s="108"/>
    </row>
    <row r="93209" spans="41:44" ht="15" customHeight="1">
      <c r="AO93209" s="108"/>
      <c r="AR93209" s="108"/>
    </row>
    <row r="93210" spans="41:44" ht="15" customHeight="1">
      <c r="AO93210" s="108"/>
      <c r="AR93210" s="108"/>
    </row>
    <row r="93211" spans="41:44" ht="15" customHeight="1">
      <c r="AO93211" s="108"/>
      <c r="AR93211" s="108"/>
    </row>
    <row r="93212" spans="41:44" ht="15" customHeight="1">
      <c r="AO93212" s="109"/>
      <c r="AR93212" s="109"/>
    </row>
    <row r="93213" spans="41:44" ht="15" customHeight="1">
      <c r="AO93213" s="104"/>
      <c r="AR93213" s="104"/>
    </row>
    <row r="93214" spans="41:44" ht="15" customHeight="1">
      <c r="AO93214" s="106"/>
      <c r="AR93214" s="106"/>
    </row>
    <row r="93215" spans="41:44" ht="15" customHeight="1">
      <c r="AO93215" s="106"/>
      <c r="AR93215" s="106"/>
    </row>
    <row r="93216" spans="41:44" ht="15" customHeight="1">
      <c r="AO93216" s="106"/>
      <c r="AR93216" s="106"/>
    </row>
    <row r="93217" spans="41:44" ht="15" customHeight="1">
      <c r="AO93217" s="106"/>
      <c r="AR93217" s="106"/>
    </row>
    <row r="93218" spans="41:44" ht="15" customHeight="1">
      <c r="AO93218" s="106"/>
      <c r="AR93218" s="106"/>
    </row>
    <row r="93219" spans="41:44" ht="15" customHeight="1">
      <c r="AO93219" s="106"/>
      <c r="AR93219" s="106"/>
    </row>
    <row r="93220" spans="41:44" ht="15" customHeight="1">
      <c r="AO93220" s="106"/>
      <c r="AR93220" s="106"/>
    </row>
    <row r="93221" spans="41:44" ht="15" customHeight="1">
      <c r="AO93221" s="108"/>
      <c r="AR93221" s="108"/>
    </row>
    <row r="93222" spans="41:44" ht="15" customHeight="1">
      <c r="AO93222" s="108"/>
      <c r="AR93222" s="108"/>
    </row>
    <row r="93223" spans="41:44" ht="15" customHeight="1">
      <c r="AO93223" s="108"/>
      <c r="AR93223" s="108"/>
    </row>
    <row r="93224" spans="41:44" ht="15" customHeight="1">
      <c r="AO93224" s="108"/>
      <c r="AR93224" s="108"/>
    </row>
    <row r="93225" spans="41:44" ht="15" customHeight="1">
      <c r="AO93225" s="108"/>
      <c r="AR93225" s="108"/>
    </row>
    <row r="93226" spans="41:44" ht="15" customHeight="1">
      <c r="AO93226" s="109"/>
      <c r="AR93226" s="109"/>
    </row>
    <row r="93227" spans="41:44" ht="15" customHeight="1">
      <c r="AO93227" s="104"/>
      <c r="AR93227" s="104"/>
    </row>
    <row r="93228" spans="41:44" ht="15" customHeight="1">
      <c r="AO93228" s="106"/>
      <c r="AR93228" s="106"/>
    </row>
    <row r="93229" spans="41:44" ht="15" customHeight="1">
      <c r="AO93229" s="106"/>
      <c r="AR93229" s="106"/>
    </row>
    <row r="93230" spans="41:44" ht="15" customHeight="1">
      <c r="AO93230" s="106"/>
      <c r="AR93230" s="106"/>
    </row>
    <row r="93231" spans="41:44" ht="15" customHeight="1">
      <c r="AO93231" s="106"/>
      <c r="AR93231" s="106"/>
    </row>
    <row r="93232" spans="41:44" ht="15" customHeight="1">
      <c r="AO93232" s="106"/>
      <c r="AR93232" s="106"/>
    </row>
    <row r="93233" spans="41:44" ht="15" customHeight="1">
      <c r="AO93233" s="106"/>
      <c r="AR93233" s="106"/>
    </row>
    <row r="93234" spans="41:44" ht="15" customHeight="1">
      <c r="AO93234" s="106"/>
      <c r="AR93234" s="106"/>
    </row>
    <row r="93235" spans="41:44" ht="15" customHeight="1">
      <c r="AO93235" s="108"/>
      <c r="AR93235" s="108"/>
    </row>
    <row r="93236" spans="41:44" ht="15" customHeight="1">
      <c r="AO93236" s="108"/>
      <c r="AR93236" s="108"/>
    </row>
    <row r="93237" spans="41:44" ht="15" customHeight="1">
      <c r="AO93237" s="108"/>
      <c r="AR93237" s="108"/>
    </row>
    <row r="93238" spans="41:44" ht="15" customHeight="1">
      <c r="AO93238" s="108"/>
      <c r="AR93238" s="108"/>
    </row>
    <row r="93239" spans="41:44" ht="15" customHeight="1">
      <c r="AO93239" s="108"/>
      <c r="AR93239" s="108"/>
    </row>
    <row r="93240" spans="41:44" ht="15" customHeight="1">
      <c r="AO93240" s="109"/>
      <c r="AR93240" s="109"/>
    </row>
    <row r="93241" spans="41:44" ht="15" customHeight="1">
      <c r="AO93241" s="104"/>
      <c r="AR93241" s="104"/>
    </row>
    <row r="93242" spans="41:44" ht="15" customHeight="1">
      <c r="AO93242" s="106"/>
      <c r="AR93242" s="106"/>
    </row>
    <row r="93243" spans="41:44" ht="15" customHeight="1">
      <c r="AO93243" s="106"/>
      <c r="AR93243" s="106"/>
    </row>
    <row r="93244" spans="41:44" ht="15" customHeight="1">
      <c r="AO93244" s="106"/>
      <c r="AR93244" s="106"/>
    </row>
    <row r="93245" spans="41:44" ht="15" customHeight="1">
      <c r="AO93245" s="106"/>
      <c r="AR93245" s="106"/>
    </row>
    <row r="93246" spans="41:44" ht="15" customHeight="1">
      <c r="AO93246" s="106"/>
      <c r="AR93246" s="106"/>
    </row>
    <row r="93247" spans="41:44" ht="15" customHeight="1">
      <c r="AO93247" s="106"/>
      <c r="AR93247" s="106"/>
    </row>
    <row r="93248" spans="41:44" ht="15" customHeight="1">
      <c r="AO93248" s="106"/>
      <c r="AR93248" s="106"/>
    </row>
    <row r="93249" spans="41:44" ht="15" customHeight="1">
      <c r="AO93249" s="108"/>
      <c r="AR93249" s="108"/>
    </row>
    <row r="93250" spans="41:44" ht="15" customHeight="1">
      <c r="AO93250" s="108"/>
      <c r="AR93250" s="108"/>
    </row>
    <row r="93251" spans="41:44" ht="15" customHeight="1">
      <c r="AO93251" s="108"/>
      <c r="AR93251" s="108"/>
    </row>
    <row r="93252" spans="41:44" ht="15" customHeight="1">
      <c r="AO93252" s="108"/>
      <c r="AR93252" s="108"/>
    </row>
    <row r="93253" spans="41:44" ht="15" customHeight="1">
      <c r="AO93253" s="108"/>
      <c r="AR93253" s="108"/>
    </row>
    <row r="93254" spans="41:44" ht="15" customHeight="1">
      <c r="AO93254" s="109"/>
      <c r="AR93254" s="109"/>
    </row>
    <row r="93255" spans="41:44" ht="15" customHeight="1">
      <c r="AO93255" s="104"/>
      <c r="AR93255" s="104"/>
    </row>
    <row r="93256" spans="41:44" ht="15" customHeight="1">
      <c r="AO93256" s="106"/>
      <c r="AR93256" s="106"/>
    </row>
    <row r="93257" spans="41:44" ht="15" customHeight="1">
      <c r="AO93257" s="106"/>
      <c r="AR93257" s="106"/>
    </row>
    <row r="93258" spans="41:44" ht="15" customHeight="1">
      <c r="AO93258" s="106"/>
      <c r="AR93258" s="106"/>
    </row>
    <row r="93259" spans="41:44" ht="15" customHeight="1">
      <c r="AO93259" s="106"/>
      <c r="AR93259" s="106"/>
    </row>
    <row r="93260" spans="41:44" ht="15" customHeight="1">
      <c r="AO93260" s="106"/>
      <c r="AR93260" s="106"/>
    </row>
    <row r="93261" spans="41:44" ht="15" customHeight="1">
      <c r="AO93261" s="106"/>
      <c r="AR93261" s="106"/>
    </row>
    <row r="93262" spans="41:44" ht="15" customHeight="1">
      <c r="AO93262" s="106"/>
      <c r="AR93262" s="106"/>
    </row>
    <row r="93263" spans="41:44" ht="15" customHeight="1">
      <c r="AO93263" s="108"/>
      <c r="AR93263" s="108"/>
    </row>
    <row r="93264" spans="41:44" ht="15" customHeight="1">
      <c r="AO93264" s="108"/>
      <c r="AR93264" s="108"/>
    </row>
    <row r="93265" spans="41:44" ht="15" customHeight="1">
      <c r="AO93265" s="108"/>
      <c r="AR93265" s="108"/>
    </row>
    <row r="93266" spans="41:44" ht="15" customHeight="1">
      <c r="AO93266" s="108"/>
      <c r="AR93266" s="108"/>
    </row>
    <row r="93267" spans="41:44" ht="15" customHeight="1">
      <c r="AO93267" s="108"/>
      <c r="AR93267" s="108"/>
    </row>
    <row r="93268" spans="41:44" ht="15" customHeight="1">
      <c r="AO93268" s="109"/>
      <c r="AR93268" s="109"/>
    </row>
    <row r="93269" spans="41:44" ht="15" customHeight="1">
      <c r="AO93269" s="104"/>
      <c r="AR93269" s="104"/>
    </row>
    <row r="93270" spans="41:44" ht="15" customHeight="1">
      <c r="AO93270" s="106"/>
      <c r="AR93270" s="106"/>
    </row>
    <row r="93271" spans="41:44" ht="15" customHeight="1">
      <c r="AO93271" s="106"/>
      <c r="AR93271" s="106"/>
    </row>
    <row r="93272" spans="41:44" ht="15" customHeight="1">
      <c r="AO93272" s="106"/>
      <c r="AR93272" s="106"/>
    </row>
    <row r="93273" spans="41:44" ht="15" customHeight="1">
      <c r="AO93273" s="106"/>
      <c r="AR93273" s="106"/>
    </row>
    <row r="93274" spans="41:44" ht="15" customHeight="1">
      <c r="AO93274" s="106"/>
      <c r="AR93274" s="106"/>
    </row>
    <row r="93275" spans="41:44" ht="15" customHeight="1">
      <c r="AO93275" s="106"/>
      <c r="AR93275" s="106"/>
    </row>
    <row r="93276" spans="41:44" ht="15" customHeight="1">
      <c r="AO93276" s="106"/>
      <c r="AR93276" s="106"/>
    </row>
    <row r="93277" spans="41:44" ht="15" customHeight="1">
      <c r="AO93277" s="108"/>
      <c r="AR93277" s="108"/>
    </row>
    <row r="93278" spans="41:44" ht="15" customHeight="1">
      <c r="AO93278" s="108"/>
      <c r="AR93278" s="108"/>
    </row>
    <row r="93279" spans="41:44" ht="15" customHeight="1">
      <c r="AO93279" s="108"/>
      <c r="AR93279" s="108"/>
    </row>
    <row r="93280" spans="41:44" ht="15" customHeight="1">
      <c r="AO93280" s="108"/>
      <c r="AR93280" s="108"/>
    </row>
    <row r="93281" spans="41:44" ht="15" customHeight="1">
      <c r="AO93281" s="108"/>
      <c r="AR93281" s="108"/>
    </row>
    <row r="93282" spans="41:44" ht="15" customHeight="1">
      <c r="AO93282" s="109"/>
      <c r="AR93282" s="109"/>
    </row>
    <row r="93283" spans="41:44" ht="15" customHeight="1">
      <c r="AO93283" s="104"/>
      <c r="AR93283" s="104"/>
    </row>
    <row r="93284" spans="41:44" ht="15" customHeight="1">
      <c r="AO93284" s="106"/>
      <c r="AR93284" s="106"/>
    </row>
    <row r="93285" spans="41:44" ht="15" customHeight="1">
      <c r="AO93285" s="106"/>
      <c r="AR93285" s="106"/>
    </row>
    <row r="93286" spans="41:44" ht="15" customHeight="1">
      <c r="AO93286" s="106"/>
      <c r="AR93286" s="106"/>
    </row>
    <row r="93287" spans="41:44" ht="15" customHeight="1">
      <c r="AO93287" s="106"/>
      <c r="AR93287" s="106"/>
    </row>
    <row r="93288" spans="41:44" ht="15" customHeight="1">
      <c r="AO93288" s="106"/>
      <c r="AR93288" s="106"/>
    </row>
    <row r="93289" spans="41:44" ht="15" customHeight="1">
      <c r="AO93289" s="106"/>
      <c r="AR93289" s="106"/>
    </row>
    <row r="93290" spans="41:44" ht="15" customHeight="1">
      <c r="AO93290" s="106"/>
      <c r="AR93290" s="106"/>
    </row>
    <row r="93291" spans="41:44" ht="15" customHeight="1">
      <c r="AO93291" s="108"/>
      <c r="AR93291" s="108"/>
    </row>
    <row r="93292" spans="41:44" ht="15" customHeight="1">
      <c r="AO93292" s="108"/>
      <c r="AR93292" s="108"/>
    </row>
    <row r="93293" spans="41:44" ht="15" customHeight="1">
      <c r="AO93293" s="108"/>
      <c r="AR93293" s="108"/>
    </row>
    <row r="93294" spans="41:44" ht="15" customHeight="1">
      <c r="AO93294" s="108"/>
      <c r="AR93294" s="108"/>
    </row>
    <row r="93295" spans="41:44" ht="15" customHeight="1">
      <c r="AO93295" s="108"/>
      <c r="AR93295" s="108"/>
    </row>
    <row r="93296" spans="41:44" ht="15" customHeight="1">
      <c r="AO93296" s="109"/>
      <c r="AR93296" s="109"/>
    </row>
    <row r="93297" spans="41:44" ht="15" customHeight="1">
      <c r="AO93297" s="104"/>
      <c r="AR93297" s="104"/>
    </row>
    <row r="93298" spans="41:44" ht="15" customHeight="1">
      <c r="AO93298" s="106"/>
      <c r="AR93298" s="106"/>
    </row>
    <row r="93299" spans="41:44" ht="15" customHeight="1">
      <c r="AO93299" s="106"/>
      <c r="AR93299" s="106"/>
    </row>
    <row r="93300" spans="41:44" ht="15" customHeight="1">
      <c r="AO93300" s="106"/>
      <c r="AR93300" s="106"/>
    </row>
    <row r="93301" spans="41:44" ht="15" customHeight="1">
      <c r="AO93301" s="106"/>
      <c r="AR93301" s="106"/>
    </row>
    <row r="93302" spans="41:44" ht="15" customHeight="1">
      <c r="AO93302" s="106"/>
      <c r="AR93302" s="106"/>
    </row>
    <row r="93303" spans="41:44" ht="15" customHeight="1">
      <c r="AO93303" s="106"/>
      <c r="AR93303" s="106"/>
    </row>
    <row r="93304" spans="41:44" ht="15" customHeight="1">
      <c r="AO93304" s="106"/>
      <c r="AR93304" s="106"/>
    </row>
    <row r="93305" spans="41:44" ht="15" customHeight="1">
      <c r="AO93305" s="108"/>
      <c r="AR93305" s="108"/>
    </row>
    <row r="93306" spans="41:44" ht="15" customHeight="1">
      <c r="AO93306" s="108"/>
      <c r="AR93306" s="108"/>
    </row>
    <row r="93307" spans="41:44" ht="15" customHeight="1">
      <c r="AO93307" s="108"/>
      <c r="AR93307" s="108"/>
    </row>
    <row r="93308" spans="41:44" ht="15" customHeight="1">
      <c r="AO93308" s="108"/>
      <c r="AR93308" s="108"/>
    </row>
    <row r="93309" spans="41:44" ht="15" customHeight="1">
      <c r="AO93309" s="108"/>
      <c r="AR93309" s="108"/>
    </row>
    <row r="93310" spans="41:44" ht="15" customHeight="1">
      <c r="AO93310" s="109"/>
      <c r="AR93310" s="109"/>
    </row>
    <row r="93311" spans="41:44" ht="15" customHeight="1">
      <c r="AO93311" s="104"/>
      <c r="AR93311" s="104"/>
    </row>
    <row r="93312" spans="41:44" ht="15" customHeight="1">
      <c r="AO93312" s="106"/>
      <c r="AR93312" s="106"/>
    </row>
    <row r="93313" spans="41:44" ht="15" customHeight="1">
      <c r="AO93313" s="106"/>
      <c r="AR93313" s="106"/>
    </row>
    <row r="93314" spans="41:44" ht="15" customHeight="1">
      <c r="AO93314" s="106"/>
      <c r="AR93314" s="106"/>
    </row>
    <row r="93315" spans="41:44" ht="15" customHeight="1">
      <c r="AO93315" s="106"/>
      <c r="AR93315" s="106"/>
    </row>
    <row r="93316" spans="41:44" ht="15" customHeight="1">
      <c r="AO93316" s="106"/>
      <c r="AR93316" s="106"/>
    </row>
    <row r="93317" spans="41:44" ht="15" customHeight="1">
      <c r="AO93317" s="106"/>
      <c r="AR93317" s="106"/>
    </row>
    <row r="93318" spans="41:44" ht="15" customHeight="1">
      <c r="AO93318" s="106"/>
      <c r="AR93318" s="106"/>
    </row>
    <row r="93319" spans="41:44" ht="15" customHeight="1">
      <c r="AO93319" s="108"/>
      <c r="AR93319" s="108"/>
    </row>
    <row r="93320" spans="41:44" ht="15" customHeight="1">
      <c r="AO93320" s="108"/>
      <c r="AR93320" s="108"/>
    </row>
    <row r="93321" spans="41:44" ht="15" customHeight="1">
      <c r="AO93321" s="108"/>
      <c r="AR93321" s="108"/>
    </row>
    <row r="93322" spans="41:44" ht="15" customHeight="1">
      <c r="AO93322" s="108"/>
      <c r="AR93322" s="108"/>
    </row>
    <row r="93323" spans="41:44" ht="15" customHeight="1">
      <c r="AO93323" s="108"/>
      <c r="AR93323" s="108"/>
    </row>
    <row r="93324" spans="41:44" ht="15" customHeight="1">
      <c r="AO93324" s="109"/>
      <c r="AR93324" s="109"/>
    </row>
    <row r="93325" spans="41:44" ht="15" customHeight="1">
      <c r="AO93325" s="104"/>
      <c r="AR93325" s="104"/>
    </row>
    <row r="93326" spans="41:44" ht="15" customHeight="1">
      <c r="AO93326" s="106"/>
      <c r="AR93326" s="106"/>
    </row>
    <row r="93327" spans="41:44" ht="15" customHeight="1">
      <c r="AO93327" s="106"/>
      <c r="AR93327" s="106"/>
    </row>
    <row r="93328" spans="41:44" ht="15" customHeight="1">
      <c r="AO93328" s="106"/>
      <c r="AR93328" s="106"/>
    </row>
    <row r="93329" spans="41:44" ht="15" customHeight="1">
      <c r="AO93329" s="106"/>
      <c r="AR93329" s="106"/>
    </row>
    <row r="93330" spans="41:44" ht="15" customHeight="1">
      <c r="AO93330" s="106"/>
      <c r="AR93330" s="106"/>
    </row>
    <row r="93331" spans="41:44" ht="15" customHeight="1">
      <c r="AO93331" s="106"/>
      <c r="AR93331" s="106"/>
    </row>
    <row r="93332" spans="41:44" ht="15" customHeight="1">
      <c r="AO93332" s="106"/>
      <c r="AR93332" s="106"/>
    </row>
    <row r="93333" spans="41:44" ht="15" customHeight="1">
      <c r="AO93333" s="108"/>
      <c r="AR93333" s="108"/>
    </row>
    <row r="93334" spans="41:44" ht="15" customHeight="1">
      <c r="AO93334" s="108"/>
      <c r="AR93334" s="108"/>
    </row>
    <row r="93335" spans="41:44" ht="15" customHeight="1">
      <c r="AO93335" s="108"/>
      <c r="AR93335" s="108"/>
    </row>
    <row r="93336" spans="41:44" ht="15" customHeight="1">
      <c r="AO93336" s="108"/>
      <c r="AR93336" s="108"/>
    </row>
    <row r="93337" spans="41:44" ht="15" customHeight="1">
      <c r="AO93337" s="108"/>
      <c r="AR93337" s="108"/>
    </row>
    <row r="93338" spans="41:44" ht="15" customHeight="1">
      <c r="AO93338" s="109"/>
      <c r="AR93338" s="109"/>
    </row>
    <row r="93339" spans="41:44" ht="15" customHeight="1">
      <c r="AO93339" s="104"/>
      <c r="AR93339" s="104"/>
    </row>
    <row r="93340" spans="41:44" ht="15" customHeight="1">
      <c r="AO93340" s="106"/>
      <c r="AR93340" s="106"/>
    </row>
    <row r="93341" spans="41:44" ht="15" customHeight="1">
      <c r="AO93341" s="106"/>
      <c r="AR93341" s="106"/>
    </row>
    <row r="93342" spans="41:44" ht="15" customHeight="1">
      <c r="AO93342" s="106"/>
      <c r="AR93342" s="106"/>
    </row>
    <row r="93343" spans="41:44" ht="15" customHeight="1">
      <c r="AO93343" s="106"/>
      <c r="AR93343" s="106"/>
    </row>
    <row r="93344" spans="41:44" ht="15" customHeight="1">
      <c r="AO93344" s="106"/>
      <c r="AR93344" s="106"/>
    </row>
    <row r="93345" spans="41:44" ht="15" customHeight="1">
      <c r="AO93345" s="106"/>
      <c r="AR93345" s="106"/>
    </row>
    <row r="93346" spans="41:44" ht="15" customHeight="1">
      <c r="AO93346" s="106"/>
      <c r="AR93346" s="106"/>
    </row>
    <row r="93347" spans="41:44" ht="15" customHeight="1">
      <c r="AO93347" s="108"/>
      <c r="AR93347" s="108"/>
    </row>
    <row r="93348" spans="41:44" ht="15" customHeight="1">
      <c r="AO93348" s="108"/>
      <c r="AR93348" s="108"/>
    </row>
    <row r="93349" spans="41:44" ht="15" customHeight="1">
      <c r="AO93349" s="108"/>
      <c r="AR93349" s="108"/>
    </row>
    <row r="93350" spans="41:44" ht="15" customHeight="1">
      <c r="AO93350" s="108"/>
      <c r="AR93350" s="108"/>
    </row>
    <row r="93351" spans="41:44" ht="15" customHeight="1">
      <c r="AO93351" s="108"/>
      <c r="AR93351" s="108"/>
    </row>
    <row r="93352" spans="41:44" ht="15" customHeight="1">
      <c r="AO93352" s="109"/>
      <c r="AR93352" s="109"/>
    </row>
    <row r="93353" spans="41:44" ht="15" customHeight="1">
      <c r="AO93353" s="104"/>
      <c r="AR93353" s="104"/>
    </row>
    <row r="93354" spans="41:44" ht="15" customHeight="1">
      <c r="AO93354" s="106"/>
      <c r="AR93354" s="106"/>
    </row>
    <row r="93355" spans="41:44" ht="15" customHeight="1">
      <c r="AO93355" s="106"/>
      <c r="AR93355" s="106"/>
    </row>
    <row r="93356" spans="41:44" ht="15" customHeight="1">
      <c r="AO93356" s="106"/>
      <c r="AR93356" s="106"/>
    </row>
    <row r="93357" spans="41:44" ht="15" customHeight="1">
      <c r="AO93357" s="106"/>
      <c r="AR93357" s="106"/>
    </row>
    <row r="93358" spans="41:44" ht="15" customHeight="1">
      <c r="AO93358" s="106"/>
      <c r="AR93358" s="106"/>
    </row>
    <row r="93359" spans="41:44" ht="15" customHeight="1">
      <c r="AO93359" s="106"/>
      <c r="AR93359" s="106"/>
    </row>
    <row r="93360" spans="41:44" ht="15" customHeight="1">
      <c r="AO93360" s="106"/>
      <c r="AR93360" s="106"/>
    </row>
    <row r="93361" spans="41:44" ht="15" customHeight="1">
      <c r="AO93361" s="108"/>
      <c r="AR93361" s="108"/>
    </row>
    <row r="93362" spans="41:44" ht="15" customHeight="1">
      <c r="AO93362" s="108"/>
      <c r="AR93362" s="108"/>
    </row>
    <row r="93363" spans="41:44" ht="15" customHeight="1">
      <c r="AO93363" s="108"/>
      <c r="AR93363" s="108"/>
    </row>
    <row r="93364" spans="41:44" ht="15" customHeight="1">
      <c r="AO93364" s="108"/>
      <c r="AR93364" s="108"/>
    </row>
    <row r="93365" spans="41:44" ht="15" customHeight="1">
      <c r="AO93365" s="108"/>
      <c r="AR93365" s="108"/>
    </row>
    <row r="93366" spans="41:44" ht="15" customHeight="1">
      <c r="AO93366" s="109"/>
      <c r="AR93366" s="109"/>
    </row>
    <row r="93367" spans="41:44" ht="15" customHeight="1">
      <c r="AO93367" s="104"/>
      <c r="AR93367" s="104"/>
    </row>
    <row r="93368" spans="41:44" ht="15" customHeight="1">
      <c r="AO93368" s="106"/>
      <c r="AR93368" s="106"/>
    </row>
    <row r="93369" spans="41:44" ht="15" customHeight="1">
      <c r="AO93369" s="106"/>
      <c r="AR93369" s="106"/>
    </row>
    <row r="93370" spans="41:44" ht="15" customHeight="1">
      <c r="AO93370" s="106"/>
      <c r="AR93370" s="106"/>
    </row>
    <row r="93371" spans="41:44" ht="15" customHeight="1">
      <c r="AO93371" s="106"/>
      <c r="AR93371" s="106"/>
    </row>
    <row r="93372" spans="41:44" ht="15" customHeight="1">
      <c r="AO93372" s="106"/>
      <c r="AR93372" s="106"/>
    </row>
    <row r="93373" spans="41:44" ht="15" customHeight="1">
      <c r="AO93373" s="106"/>
      <c r="AR93373" s="106"/>
    </row>
    <row r="93374" spans="41:44" ht="15" customHeight="1">
      <c r="AO93374" s="106"/>
      <c r="AR93374" s="106"/>
    </row>
    <row r="93375" spans="41:44" ht="15" customHeight="1">
      <c r="AO93375" s="108"/>
      <c r="AR93375" s="108"/>
    </row>
    <row r="93376" spans="41:44" ht="15" customHeight="1">
      <c r="AO93376" s="108"/>
      <c r="AR93376" s="108"/>
    </row>
    <row r="93377" spans="41:44" ht="15" customHeight="1">
      <c r="AO93377" s="108"/>
      <c r="AR93377" s="108"/>
    </row>
    <row r="93378" spans="41:44" ht="15" customHeight="1">
      <c r="AO93378" s="108"/>
      <c r="AR93378" s="108"/>
    </row>
    <row r="93379" spans="41:44" ht="15" customHeight="1">
      <c r="AO93379" s="108"/>
      <c r="AR93379" s="108"/>
    </row>
    <row r="93380" spans="41:44" ht="15" customHeight="1">
      <c r="AO93380" s="109"/>
      <c r="AR93380" s="109"/>
    </row>
    <row r="93381" spans="41:44" ht="15" customHeight="1">
      <c r="AO93381" s="104"/>
      <c r="AR93381" s="104"/>
    </row>
    <row r="93382" spans="41:44" ht="15" customHeight="1">
      <c r="AO93382" s="106"/>
      <c r="AR93382" s="106"/>
    </row>
    <row r="93383" spans="41:44" ht="15" customHeight="1">
      <c r="AO93383" s="106"/>
      <c r="AR93383" s="106"/>
    </row>
    <row r="93384" spans="41:44" ht="15" customHeight="1">
      <c r="AO93384" s="106"/>
      <c r="AR93384" s="106"/>
    </row>
    <row r="93385" spans="41:44" ht="15" customHeight="1">
      <c r="AO93385" s="106"/>
      <c r="AR93385" s="106"/>
    </row>
    <row r="93386" spans="41:44" ht="15" customHeight="1">
      <c r="AO93386" s="106"/>
      <c r="AR93386" s="106"/>
    </row>
    <row r="93387" spans="41:44" ht="15" customHeight="1">
      <c r="AO93387" s="106"/>
      <c r="AR93387" s="106"/>
    </row>
    <row r="93388" spans="41:44" ht="15" customHeight="1">
      <c r="AO93388" s="106"/>
      <c r="AR93388" s="106"/>
    </row>
    <row r="93389" spans="41:44" ht="15" customHeight="1">
      <c r="AO93389" s="108"/>
      <c r="AR93389" s="108"/>
    </row>
    <row r="93390" spans="41:44" ht="15" customHeight="1">
      <c r="AO93390" s="108"/>
      <c r="AR93390" s="108"/>
    </row>
    <row r="93391" spans="41:44" ht="15" customHeight="1">
      <c r="AO93391" s="108"/>
      <c r="AR93391" s="108"/>
    </row>
    <row r="93392" spans="41:44" ht="15" customHeight="1">
      <c r="AO93392" s="108"/>
      <c r="AR93392" s="108"/>
    </row>
    <row r="93393" spans="41:44" ht="15" customHeight="1">
      <c r="AO93393" s="108"/>
      <c r="AR93393" s="108"/>
    </row>
    <row r="93394" spans="41:44" ht="15" customHeight="1">
      <c r="AO93394" s="109"/>
      <c r="AR93394" s="109"/>
    </row>
    <row r="93395" spans="41:44" ht="15" customHeight="1">
      <c r="AO93395" s="104"/>
      <c r="AR93395" s="104"/>
    </row>
    <row r="93396" spans="41:44" ht="15" customHeight="1">
      <c r="AO93396" s="106"/>
      <c r="AR93396" s="106"/>
    </row>
    <row r="93397" spans="41:44" ht="15" customHeight="1">
      <c r="AO93397" s="106"/>
      <c r="AR93397" s="106"/>
    </row>
    <row r="93398" spans="41:44" ht="15" customHeight="1">
      <c r="AO93398" s="106"/>
      <c r="AR93398" s="106"/>
    </row>
    <row r="93399" spans="41:44" ht="15" customHeight="1">
      <c r="AO93399" s="106"/>
      <c r="AR93399" s="106"/>
    </row>
    <row r="93400" spans="41:44" ht="15" customHeight="1">
      <c r="AO93400" s="106"/>
      <c r="AR93400" s="106"/>
    </row>
    <row r="93401" spans="41:44" ht="15" customHeight="1">
      <c r="AO93401" s="106"/>
      <c r="AR93401" s="106"/>
    </row>
    <row r="93402" spans="41:44" ht="15" customHeight="1">
      <c r="AO93402" s="106"/>
      <c r="AR93402" s="106"/>
    </row>
    <row r="93403" spans="41:44" ht="15" customHeight="1">
      <c r="AO93403" s="108"/>
      <c r="AR93403" s="108"/>
    </row>
    <row r="93404" spans="41:44" ht="15" customHeight="1">
      <c r="AO93404" s="108"/>
      <c r="AR93404" s="108"/>
    </row>
    <row r="93405" spans="41:44" ht="15" customHeight="1">
      <c r="AO93405" s="108"/>
      <c r="AR93405" s="108"/>
    </row>
    <row r="93406" spans="41:44" ht="15" customHeight="1">
      <c r="AO93406" s="108"/>
      <c r="AR93406" s="108"/>
    </row>
    <row r="93407" spans="41:44" ht="15" customHeight="1">
      <c r="AO93407" s="108"/>
      <c r="AR93407" s="108"/>
    </row>
    <row r="93408" spans="41:44" ht="15" customHeight="1">
      <c r="AO93408" s="109"/>
      <c r="AR93408" s="109"/>
    </row>
    <row r="93409" spans="41:44" ht="15" customHeight="1">
      <c r="AO93409" s="104"/>
      <c r="AR93409" s="104"/>
    </row>
    <row r="93410" spans="41:44" ht="15" customHeight="1">
      <c r="AO93410" s="106"/>
      <c r="AR93410" s="106"/>
    </row>
    <row r="93411" spans="41:44" ht="15" customHeight="1">
      <c r="AO93411" s="106"/>
      <c r="AR93411" s="106"/>
    </row>
    <row r="93412" spans="41:44" ht="15" customHeight="1">
      <c r="AO93412" s="106"/>
      <c r="AR93412" s="106"/>
    </row>
    <row r="93413" spans="41:44" ht="15" customHeight="1">
      <c r="AO93413" s="106"/>
      <c r="AR93413" s="106"/>
    </row>
    <row r="93414" spans="41:44" ht="15" customHeight="1">
      <c r="AO93414" s="106"/>
      <c r="AR93414" s="106"/>
    </row>
    <row r="93415" spans="41:44" ht="15" customHeight="1">
      <c r="AO93415" s="106"/>
      <c r="AR93415" s="106"/>
    </row>
    <row r="93416" spans="41:44" ht="15" customHeight="1">
      <c r="AO93416" s="106"/>
      <c r="AR93416" s="106"/>
    </row>
    <row r="93417" spans="41:44" ht="15" customHeight="1">
      <c r="AO93417" s="108"/>
      <c r="AR93417" s="108"/>
    </row>
    <row r="93418" spans="41:44" ht="15" customHeight="1">
      <c r="AO93418" s="108"/>
      <c r="AR93418" s="108"/>
    </row>
    <row r="93419" spans="41:44" ht="15" customHeight="1">
      <c r="AO93419" s="108"/>
      <c r="AR93419" s="108"/>
    </row>
    <row r="93420" spans="41:44" ht="15" customHeight="1">
      <c r="AO93420" s="108"/>
      <c r="AR93420" s="108"/>
    </row>
    <row r="93421" spans="41:44" ht="15" customHeight="1">
      <c r="AO93421" s="108"/>
      <c r="AR93421" s="108"/>
    </row>
    <row r="93422" spans="41:44" ht="15" customHeight="1">
      <c r="AO93422" s="109"/>
      <c r="AR93422" s="109"/>
    </row>
    <row r="93423" spans="41:44" ht="15" customHeight="1">
      <c r="AO93423" s="104"/>
      <c r="AR93423" s="104"/>
    </row>
    <row r="93424" spans="41:44" ht="15" customHeight="1">
      <c r="AO93424" s="106"/>
      <c r="AR93424" s="106"/>
    </row>
    <row r="93425" spans="41:44" ht="15" customHeight="1">
      <c r="AO93425" s="106"/>
      <c r="AR93425" s="106"/>
    </row>
    <row r="93426" spans="41:44" ht="15" customHeight="1">
      <c r="AO93426" s="106"/>
      <c r="AR93426" s="106"/>
    </row>
    <row r="93427" spans="41:44" ht="15" customHeight="1">
      <c r="AO93427" s="106"/>
      <c r="AR93427" s="106"/>
    </row>
    <row r="93428" spans="41:44" ht="15" customHeight="1">
      <c r="AO93428" s="106"/>
      <c r="AR93428" s="106"/>
    </row>
    <row r="93429" spans="41:44" ht="15" customHeight="1">
      <c r="AO93429" s="106"/>
      <c r="AR93429" s="106"/>
    </row>
    <row r="93430" spans="41:44" ht="15" customHeight="1">
      <c r="AO93430" s="106"/>
      <c r="AR93430" s="106"/>
    </row>
    <row r="93431" spans="41:44" ht="15" customHeight="1">
      <c r="AO93431" s="108"/>
      <c r="AR93431" s="108"/>
    </row>
    <row r="93432" spans="41:44" ht="15" customHeight="1">
      <c r="AO93432" s="108"/>
      <c r="AR93432" s="108"/>
    </row>
    <row r="93433" spans="41:44" ht="15" customHeight="1">
      <c r="AO93433" s="108"/>
      <c r="AR93433" s="108"/>
    </row>
    <row r="93434" spans="41:44" ht="15" customHeight="1">
      <c r="AO93434" s="108"/>
      <c r="AR93434" s="108"/>
    </row>
    <row r="93435" spans="41:44" ht="15" customHeight="1">
      <c r="AO93435" s="108"/>
      <c r="AR93435" s="108"/>
    </row>
    <row r="93436" spans="41:44" ht="15" customHeight="1">
      <c r="AO93436" s="109"/>
      <c r="AR93436" s="109"/>
    </row>
    <row r="93437" spans="41:44" ht="15" customHeight="1">
      <c r="AO93437" s="104"/>
      <c r="AR93437" s="104"/>
    </row>
    <row r="93438" spans="41:44" ht="15" customHeight="1">
      <c r="AO93438" s="106"/>
      <c r="AR93438" s="106"/>
    </row>
    <row r="93439" spans="41:44" ht="15" customHeight="1">
      <c r="AO93439" s="106"/>
      <c r="AR93439" s="106"/>
    </row>
    <row r="93440" spans="41:44" ht="15" customHeight="1">
      <c r="AO93440" s="106"/>
      <c r="AR93440" s="106"/>
    </row>
    <row r="93441" spans="41:44" ht="15" customHeight="1">
      <c r="AO93441" s="106"/>
      <c r="AR93441" s="106"/>
    </row>
    <row r="93442" spans="41:44" ht="15" customHeight="1">
      <c r="AO93442" s="106"/>
      <c r="AR93442" s="106"/>
    </row>
    <row r="93443" spans="41:44" ht="15" customHeight="1">
      <c r="AO93443" s="106"/>
      <c r="AR93443" s="106"/>
    </row>
    <row r="93444" spans="41:44" ht="15" customHeight="1">
      <c r="AO93444" s="106"/>
      <c r="AR93444" s="106"/>
    </row>
    <row r="93445" spans="41:44" ht="15" customHeight="1">
      <c r="AO93445" s="108"/>
      <c r="AR93445" s="108"/>
    </row>
    <row r="93446" spans="41:44" ht="15" customHeight="1">
      <c r="AO93446" s="108"/>
      <c r="AR93446" s="108"/>
    </row>
    <row r="93447" spans="41:44" ht="15" customHeight="1">
      <c r="AO93447" s="108"/>
      <c r="AR93447" s="108"/>
    </row>
    <row r="93448" spans="41:44" ht="15" customHeight="1">
      <c r="AO93448" s="108"/>
      <c r="AR93448" s="108"/>
    </row>
    <row r="93449" spans="41:44" ht="15" customHeight="1">
      <c r="AO93449" s="108"/>
      <c r="AR93449" s="108"/>
    </row>
    <row r="93450" spans="41:44" ht="15" customHeight="1">
      <c r="AO93450" s="109"/>
      <c r="AR93450" s="109"/>
    </row>
    <row r="93451" spans="41:44" ht="15" customHeight="1">
      <c r="AO93451" s="104"/>
      <c r="AR93451" s="104"/>
    </row>
    <row r="93452" spans="41:44" ht="15" customHeight="1">
      <c r="AO93452" s="106"/>
      <c r="AR93452" s="106"/>
    </row>
    <row r="93453" spans="41:44" ht="15" customHeight="1">
      <c r="AO93453" s="106"/>
      <c r="AR93453" s="106"/>
    </row>
    <row r="93454" spans="41:44" ht="15" customHeight="1">
      <c r="AO93454" s="106"/>
      <c r="AR93454" s="106"/>
    </row>
    <row r="93455" spans="41:44" ht="15" customHeight="1">
      <c r="AO93455" s="106"/>
      <c r="AR93455" s="106"/>
    </row>
    <row r="93456" spans="41:44" ht="15" customHeight="1">
      <c r="AO93456" s="106"/>
      <c r="AR93456" s="106"/>
    </row>
    <row r="93457" spans="41:44" ht="15" customHeight="1">
      <c r="AO93457" s="106"/>
      <c r="AR93457" s="106"/>
    </row>
    <row r="93458" spans="41:44" ht="15" customHeight="1">
      <c r="AO93458" s="106"/>
      <c r="AR93458" s="106"/>
    </row>
    <row r="93459" spans="41:44" ht="15" customHeight="1">
      <c r="AO93459" s="108"/>
      <c r="AR93459" s="108"/>
    </row>
    <row r="93460" spans="41:44" ht="15" customHeight="1">
      <c r="AO93460" s="108"/>
      <c r="AR93460" s="108"/>
    </row>
    <row r="93461" spans="41:44" ht="15" customHeight="1">
      <c r="AO93461" s="108"/>
      <c r="AR93461" s="108"/>
    </row>
    <row r="93462" spans="41:44" ht="15" customHeight="1">
      <c r="AO93462" s="108"/>
      <c r="AR93462" s="108"/>
    </row>
    <row r="93463" spans="41:44" ht="15" customHeight="1">
      <c r="AO93463" s="108"/>
      <c r="AR93463" s="108"/>
    </row>
    <row r="93464" spans="41:44" ht="15" customHeight="1">
      <c r="AO93464" s="109"/>
      <c r="AR93464" s="109"/>
    </row>
    <row r="93465" spans="41:44" ht="15" customHeight="1">
      <c r="AO93465" s="104"/>
      <c r="AR93465" s="104"/>
    </row>
    <row r="93466" spans="41:44" ht="15" customHeight="1">
      <c r="AO93466" s="106"/>
      <c r="AR93466" s="106"/>
    </row>
    <row r="93467" spans="41:44" ht="15" customHeight="1">
      <c r="AO93467" s="106"/>
      <c r="AR93467" s="106"/>
    </row>
    <row r="93468" spans="41:44" ht="15" customHeight="1">
      <c r="AO93468" s="106"/>
      <c r="AR93468" s="106"/>
    </row>
    <row r="93469" spans="41:44" ht="15" customHeight="1">
      <c r="AO93469" s="106"/>
      <c r="AR93469" s="106"/>
    </row>
    <row r="93470" spans="41:44" ht="15" customHeight="1">
      <c r="AO93470" s="106"/>
      <c r="AR93470" s="106"/>
    </row>
    <row r="93471" spans="41:44" ht="15" customHeight="1">
      <c r="AO93471" s="106"/>
      <c r="AR93471" s="106"/>
    </row>
    <row r="93472" spans="41:44" ht="15" customHeight="1">
      <c r="AO93472" s="106"/>
      <c r="AR93472" s="106"/>
    </row>
    <row r="93473" spans="41:44" ht="15" customHeight="1">
      <c r="AO93473" s="108"/>
      <c r="AR93473" s="108"/>
    </row>
    <row r="93474" spans="41:44" ht="15" customHeight="1">
      <c r="AO93474" s="108"/>
      <c r="AR93474" s="108"/>
    </row>
    <row r="93475" spans="41:44" ht="15" customHeight="1">
      <c r="AO93475" s="108"/>
      <c r="AR93475" s="108"/>
    </row>
    <row r="93476" spans="41:44" ht="15" customHeight="1">
      <c r="AO93476" s="108"/>
      <c r="AR93476" s="108"/>
    </row>
    <row r="93477" spans="41:44" ht="15" customHeight="1">
      <c r="AO93477" s="108"/>
      <c r="AR93477" s="108"/>
    </row>
    <row r="93478" spans="41:44" ht="15" customHeight="1">
      <c r="AO93478" s="109"/>
      <c r="AR93478" s="109"/>
    </row>
    <row r="93479" spans="41:44" ht="15" customHeight="1">
      <c r="AO93479" s="104"/>
      <c r="AR93479" s="104"/>
    </row>
    <row r="93480" spans="41:44" ht="15" customHeight="1">
      <c r="AO93480" s="106"/>
      <c r="AR93480" s="106"/>
    </row>
    <row r="93481" spans="41:44" ht="15" customHeight="1">
      <c r="AO93481" s="106"/>
      <c r="AR93481" s="106"/>
    </row>
    <row r="93482" spans="41:44" ht="15" customHeight="1">
      <c r="AO93482" s="106"/>
      <c r="AR93482" s="106"/>
    </row>
    <row r="93483" spans="41:44" ht="15" customHeight="1">
      <c r="AO93483" s="106"/>
      <c r="AR93483" s="106"/>
    </row>
    <row r="93484" spans="41:44" ht="15" customHeight="1">
      <c r="AO93484" s="106"/>
      <c r="AR93484" s="106"/>
    </row>
    <row r="93485" spans="41:44" ht="15" customHeight="1">
      <c r="AO93485" s="106"/>
      <c r="AR93485" s="106"/>
    </row>
    <row r="93486" spans="41:44" ht="15" customHeight="1">
      <c r="AO93486" s="106"/>
      <c r="AR93486" s="106"/>
    </row>
    <row r="93487" spans="41:44" ht="15" customHeight="1">
      <c r="AO93487" s="108"/>
      <c r="AR93487" s="108"/>
    </row>
    <row r="93488" spans="41:44" ht="15" customHeight="1">
      <c r="AO93488" s="108"/>
      <c r="AR93488" s="108"/>
    </row>
    <row r="93489" spans="41:44" ht="15" customHeight="1">
      <c r="AO93489" s="108"/>
      <c r="AR93489" s="108"/>
    </row>
    <row r="93490" spans="41:44" ht="15" customHeight="1">
      <c r="AO93490" s="108"/>
      <c r="AR93490" s="108"/>
    </row>
    <row r="93491" spans="41:44" ht="15" customHeight="1">
      <c r="AO93491" s="108"/>
      <c r="AR93491" s="108"/>
    </row>
    <row r="93492" spans="41:44" ht="15" customHeight="1">
      <c r="AO93492" s="109"/>
      <c r="AR93492" s="109"/>
    </row>
    <row r="93493" spans="41:44" ht="15" customHeight="1">
      <c r="AO93493" s="104"/>
      <c r="AR93493" s="104"/>
    </row>
    <row r="93494" spans="41:44" ht="15" customHeight="1">
      <c r="AO93494" s="106"/>
      <c r="AR93494" s="106"/>
    </row>
    <row r="93495" spans="41:44" ht="15" customHeight="1">
      <c r="AO93495" s="106"/>
      <c r="AR93495" s="106"/>
    </row>
    <row r="93496" spans="41:44" ht="15" customHeight="1">
      <c r="AO93496" s="106"/>
      <c r="AR93496" s="106"/>
    </row>
    <row r="93497" spans="41:44" ht="15" customHeight="1">
      <c r="AO93497" s="106"/>
      <c r="AR93497" s="106"/>
    </row>
    <row r="93498" spans="41:44" ht="15" customHeight="1">
      <c r="AO93498" s="106"/>
      <c r="AR93498" s="106"/>
    </row>
    <row r="93499" spans="41:44" ht="15" customHeight="1">
      <c r="AO93499" s="106"/>
      <c r="AR93499" s="106"/>
    </row>
    <row r="93500" spans="41:44" ht="15" customHeight="1">
      <c r="AO93500" s="106"/>
      <c r="AR93500" s="106"/>
    </row>
    <row r="93501" spans="41:44" ht="15" customHeight="1">
      <c r="AO93501" s="108"/>
      <c r="AR93501" s="108"/>
    </row>
    <row r="93502" spans="41:44" ht="15" customHeight="1">
      <c r="AO93502" s="108"/>
      <c r="AR93502" s="108"/>
    </row>
    <row r="93503" spans="41:44" ht="15" customHeight="1">
      <c r="AO93503" s="108"/>
      <c r="AR93503" s="108"/>
    </row>
    <row r="93504" spans="41:44" ht="15" customHeight="1">
      <c r="AO93504" s="108"/>
      <c r="AR93504" s="108"/>
    </row>
    <row r="93505" spans="41:44" ht="15" customHeight="1">
      <c r="AO93505" s="108"/>
      <c r="AR93505" s="108"/>
    </row>
    <row r="93506" spans="41:44" ht="15" customHeight="1">
      <c r="AO93506" s="109"/>
      <c r="AR93506" s="109"/>
    </row>
    <row r="93507" spans="41:44" ht="15" customHeight="1">
      <c r="AO93507" s="104"/>
      <c r="AR93507" s="104"/>
    </row>
    <row r="93508" spans="41:44" ht="15" customHeight="1">
      <c r="AO93508" s="106"/>
      <c r="AR93508" s="106"/>
    </row>
    <row r="93509" spans="41:44" ht="15" customHeight="1">
      <c r="AO93509" s="106"/>
      <c r="AR93509" s="106"/>
    </row>
    <row r="93510" spans="41:44" ht="15" customHeight="1">
      <c r="AO93510" s="106"/>
      <c r="AR93510" s="106"/>
    </row>
    <row r="93511" spans="41:44" ht="15" customHeight="1">
      <c r="AO93511" s="106"/>
      <c r="AR93511" s="106"/>
    </row>
    <row r="93512" spans="41:44" ht="15" customHeight="1">
      <c r="AO93512" s="106"/>
      <c r="AR93512" s="106"/>
    </row>
    <row r="93513" spans="41:44" ht="15" customHeight="1">
      <c r="AO93513" s="106"/>
      <c r="AR93513" s="106"/>
    </row>
    <row r="93514" spans="41:44" ht="15" customHeight="1">
      <c r="AO93514" s="106"/>
      <c r="AR93514" s="106"/>
    </row>
    <row r="93515" spans="41:44" ht="15" customHeight="1">
      <c r="AO93515" s="108"/>
      <c r="AR93515" s="108"/>
    </row>
    <row r="93516" spans="41:44" ht="15" customHeight="1">
      <c r="AO93516" s="108"/>
      <c r="AR93516" s="108"/>
    </row>
    <row r="93517" spans="41:44" ht="15" customHeight="1">
      <c r="AO93517" s="108"/>
      <c r="AR93517" s="108"/>
    </row>
    <row r="93518" spans="41:44" ht="15" customHeight="1">
      <c r="AO93518" s="108"/>
      <c r="AR93518" s="108"/>
    </row>
    <row r="93519" spans="41:44" ht="15" customHeight="1">
      <c r="AO93519" s="108"/>
      <c r="AR93519" s="108"/>
    </row>
    <row r="93520" spans="41:44" ht="15" customHeight="1">
      <c r="AO93520" s="109"/>
      <c r="AR93520" s="109"/>
    </row>
    <row r="93521" spans="41:44" ht="15" customHeight="1">
      <c r="AO93521" s="104"/>
      <c r="AR93521" s="104"/>
    </row>
    <row r="93522" spans="41:44" ht="15" customHeight="1">
      <c r="AO93522" s="106"/>
      <c r="AR93522" s="106"/>
    </row>
    <row r="93523" spans="41:44" ht="15" customHeight="1">
      <c r="AO93523" s="106"/>
      <c r="AR93523" s="106"/>
    </row>
    <row r="93524" spans="41:44" ht="15" customHeight="1">
      <c r="AO93524" s="106"/>
      <c r="AR93524" s="106"/>
    </row>
    <row r="93525" spans="41:44" ht="15" customHeight="1">
      <c r="AO93525" s="106"/>
      <c r="AR93525" s="106"/>
    </row>
    <row r="93526" spans="41:44" ht="15" customHeight="1">
      <c r="AO93526" s="106"/>
      <c r="AR93526" s="106"/>
    </row>
    <row r="93527" spans="41:44" ht="15" customHeight="1">
      <c r="AO93527" s="106"/>
      <c r="AR93527" s="106"/>
    </row>
    <row r="93528" spans="41:44" ht="15" customHeight="1">
      <c r="AO93528" s="106"/>
      <c r="AR93528" s="106"/>
    </row>
    <row r="93529" spans="41:44" ht="15" customHeight="1">
      <c r="AO93529" s="108"/>
      <c r="AR93529" s="108"/>
    </row>
    <row r="93530" spans="41:44" ht="15" customHeight="1">
      <c r="AO93530" s="108"/>
      <c r="AR93530" s="108"/>
    </row>
    <row r="93531" spans="41:44" ht="15" customHeight="1">
      <c r="AO93531" s="108"/>
      <c r="AR93531" s="108"/>
    </row>
    <row r="93532" spans="41:44" ht="15" customHeight="1">
      <c r="AO93532" s="108"/>
      <c r="AR93532" s="108"/>
    </row>
    <row r="93533" spans="41:44" ht="15" customHeight="1">
      <c r="AO93533" s="108"/>
      <c r="AR93533" s="108"/>
    </row>
    <row r="93534" spans="41:44" ht="15" customHeight="1">
      <c r="AO93534" s="109"/>
      <c r="AR93534" s="109"/>
    </row>
    <row r="93535" spans="41:44" ht="15" customHeight="1">
      <c r="AO93535" s="104"/>
      <c r="AR93535" s="104"/>
    </row>
    <row r="93536" spans="41:44" ht="15" customHeight="1">
      <c r="AO93536" s="106"/>
      <c r="AR93536" s="106"/>
    </row>
    <row r="93537" spans="41:44" ht="15" customHeight="1">
      <c r="AO93537" s="106"/>
      <c r="AR93537" s="106"/>
    </row>
    <row r="93538" spans="41:44" ht="15" customHeight="1">
      <c r="AO93538" s="106"/>
      <c r="AR93538" s="106"/>
    </row>
    <row r="93539" spans="41:44" ht="15" customHeight="1">
      <c r="AO93539" s="106"/>
      <c r="AR93539" s="106"/>
    </row>
    <row r="93540" spans="41:44" ht="15" customHeight="1">
      <c r="AO93540" s="106"/>
      <c r="AR93540" s="106"/>
    </row>
    <row r="93541" spans="41:44" ht="15" customHeight="1">
      <c r="AO93541" s="106"/>
      <c r="AR93541" s="106"/>
    </row>
    <row r="93542" spans="41:44" ht="15" customHeight="1">
      <c r="AO93542" s="106"/>
      <c r="AR93542" s="106"/>
    </row>
    <row r="93543" spans="41:44" ht="15" customHeight="1">
      <c r="AO93543" s="108"/>
      <c r="AR93543" s="108"/>
    </row>
    <row r="93544" spans="41:44" ht="15" customHeight="1">
      <c r="AO93544" s="108"/>
      <c r="AR93544" s="108"/>
    </row>
    <row r="93545" spans="41:44" ht="15" customHeight="1">
      <c r="AO93545" s="108"/>
      <c r="AR93545" s="108"/>
    </row>
    <row r="93546" spans="41:44" ht="15" customHeight="1">
      <c r="AO93546" s="108"/>
      <c r="AR93546" s="108"/>
    </row>
    <row r="93547" spans="41:44" ht="15" customHeight="1">
      <c r="AO93547" s="108"/>
      <c r="AR93547" s="108"/>
    </row>
    <row r="93548" spans="41:44" ht="15" customHeight="1">
      <c r="AO93548" s="109"/>
      <c r="AR93548" s="109"/>
    </row>
    <row r="93549" spans="41:44" ht="15" customHeight="1">
      <c r="AO93549" s="104"/>
      <c r="AR93549" s="104"/>
    </row>
    <row r="93550" spans="41:44" ht="15" customHeight="1">
      <c r="AO93550" s="106"/>
      <c r="AR93550" s="106"/>
    </row>
    <row r="93551" spans="41:44" ht="15" customHeight="1">
      <c r="AO93551" s="106"/>
      <c r="AR93551" s="106"/>
    </row>
    <row r="93552" spans="41:44" ht="15" customHeight="1">
      <c r="AO93552" s="106"/>
      <c r="AR93552" s="106"/>
    </row>
    <row r="93553" spans="41:44" ht="15" customHeight="1">
      <c r="AO93553" s="106"/>
      <c r="AR93553" s="106"/>
    </row>
    <row r="93554" spans="41:44" ht="15" customHeight="1">
      <c r="AO93554" s="106"/>
      <c r="AR93554" s="106"/>
    </row>
    <row r="93555" spans="41:44" ht="15" customHeight="1">
      <c r="AO93555" s="106"/>
      <c r="AR93555" s="106"/>
    </row>
    <row r="93556" spans="41:44" ht="15" customHeight="1">
      <c r="AO93556" s="106"/>
      <c r="AR93556" s="106"/>
    </row>
    <row r="93557" spans="41:44" ht="15" customHeight="1">
      <c r="AO93557" s="108"/>
      <c r="AR93557" s="108"/>
    </row>
    <row r="93558" spans="41:44" ht="15" customHeight="1">
      <c r="AO93558" s="108"/>
      <c r="AR93558" s="108"/>
    </row>
    <row r="93559" spans="41:44" ht="15" customHeight="1">
      <c r="AO93559" s="108"/>
      <c r="AR93559" s="108"/>
    </row>
    <row r="93560" spans="41:44" ht="15" customHeight="1">
      <c r="AO93560" s="108"/>
      <c r="AR93560" s="108"/>
    </row>
    <row r="93561" spans="41:44" ht="15" customHeight="1">
      <c r="AO93561" s="108"/>
      <c r="AR93561" s="108"/>
    </row>
    <row r="93562" spans="41:44" ht="15" customHeight="1">
      <c r="AO93562" s="109"/>
      <c r="AR93562" s="109"/>
    </row>
    <row r="93563" spans="41:44" ht="15" customHeight="1">
      <c r="AO93563" s="104"/>
      <c r="AR93563" s="104"/>
    </row>
    <row r="93564" spans="41:44" ht="15" customHeight="1">
      <c r="AO93564" s="106"/>
      <c r="AR93564" s="106"/>
    </row>
    <row r="93565" spans="41:44" ht="15" customHeight="1">
      <c r="AO93565" s="106"/>
      <c r="AR93565" s="106"/>
    </row>
    <row r="93566" spans="41:44" ht="15" customHeight="1">
      <c r="AO93566" s="106"/>
      <c r="AR93566" s="106"/>
    </row>
    <row r="93567" spans="41:44" ht="15" customHeight="1">
      <c r="AO93567" s="106"/>
      <c r="AR93567" s="106"/>
    </row>
    <row r="93568" spans="41:44" ht="15" customHeight="1">
      <c r="AO93568" s="106"/>
      <c r="AR93568" s="106"/>
    </row>
    <row r="93569" spans="41:44" ht="15" customHeight="1">
      <c r="AO93569" s="106"/>
      <c r="AR93569" s="106"/>
    </row>
    <row r="93570" spans="41:44" ht="15" customHeight="1">
      <c r="AO93570" s="106"/>
      <c r="AR93570" s="106"/>
    </row>
    <row r="93571" spans="41:44" ht="15" customHeight="1">
      <c r="AO93571" s="108"/>
      <c r="AR93571" s="108"/>
    </row>
    <row r="93572" spans="41:44" ht="15" customHeight="1">
      <c r="AO93572" s="108"/>
      <c r="AR93572" s="108"/>
    </row>
    <row r="93573" spans="41:44" ht="15" customHeight="1">
      <c r="AO93573" s="108"/>
      <c r="AR93573" s="108"/>
    </row>
    <row r="93574" spans="41:44" ht="15" customHeight="1">
      <c r="AO93574" s="108"/>
      <c r="AR93574" s="108"/>
    </row>
    <row r="93575" spans="41:44" ht="15" customHeight="1">
      <c r="AO93575" s="108"/>
      <c r="AR93575" s="108"/>
    </row>
    <row r="93576" spans="41:44" ht="15" customHeight="1">
      <c r="AO93576" s="109"/>
      <c r="AR93576" s="109"/>
    </row>
    <row r="93577" spans="41:44" ht="15" customHeight="1">
      <c r="AO93577" s="104"/>
      <c r="AR93577" s="104"/>
    </row>
    <row r="93578" spans="41:44" ht="15" customHeight="1">
      <c r="AO93578" s="106"/>
      <c r="AR93578" s="106"/>
    </row>
    <row r="93579" spans="41:44" ht="15" customHeight="1">
      <c r="AO93579" s="106"/>
      <c r="AR93579" s="106"/>
    </row>
    <row r="93580" spans="41:44" ht="15" customHeight="1">
      <c r="AO93580" s="106"/>
      <c r="AR93580" s="106"/>
    </row>
    <row r="93581" spans="41:44" ht="15" customHeight="1">
      <c r="AO93581" s="106"/>
      <c r="AR93581" s="106"/>
    </row>
    <row r="93582" spans="41:44" ht="15" customHeight="1">
      <c r="AO93582" s="106"/>
      <c r="AR93582" s="106"/>
    </row>
    <row r="93583" spans="41:44" ht="15" customHeight="1">
      <c r="AO93583" s="106"/>
      <c r="AR93583" s="106"/>
    </row>
    <row r="93584" spans="41:44" ht="15" customHeight="1">
      <c r="AO93584" s="106"/>
      <c r="AR93584" s="106"/>
    </row>
    <row r="93585" spans="41:44" ht="15" customHeight="1">
      <c r="AO93585" s="108"/>
      <c r="AR93585" s="108"/>
    </row>
    <row r="93586" spans="41:44" ht="15" customHeight="1">
      <c r="AO93586" s="108"/>
      <c r="AR93586" s="108"/>
    </row>
    <row r="93587" spans="41:44" ht="15" customHeight="1">
      <c r="AO93587" s="108"/>
      <c r="AR93587" s="108"/>
    </row>
    <row r="93588" spans="41:44" ht="15" customHeight="1">
      <c r="AO93588" s="108"/>
      <c r="AR93588" s="108"/>
    </row>
    <row r="93589" spans="41:44" ht="15" customHeight="1">
      <c r="AO93589" s="108"/>
      <c r="AR93589" s="108"/>
    </row>
    <row r="93590" spans="41:44" ht="15" customHeight="1">
      <c r="AO93590" s="109"/>
      <c r="AR93590" s="109"/>
    </row>
    <row r="93591" spans="41:44" ht="15" customHeight="1">
      <c r="AO93591" s="104"/>
      <c r="AR93591" s="104"/>
    </row>
    <row r="93592" spans="41:44" ht="15" customHeight="1">
      <c r="AO93592" s="106"/>
      <c r="AR93592" s="106"/>
    </row>
    <row r="93593" spans="41:44" ht="15" customHeight="1">
      <c r="AO93593" s="106"/>
      <c r="AR93593" s="106"/>
    </row>
    <row r="93594" spans="41:44" ht="15" customHeight="1">
      <c r="AO93594" s="106"/>
      <c r="AR93594" s="106"/>
    </row>
    <row r="93595" spans="41:44" ht="15" customHeight="1">
      <c r="AO93595" s="106"/>
      <c r="AR93595" s="106"/>
    </row>
    <row r="93596" spans="41:44" ht="15" customHeight="1">
      <c r="AO93596" s="106"/>
      <c r="AR93596" s="106"/>
    </row>
    <row r="93597" spans="41:44" ht="15" customHeight="1">
      <c r="AO93597" s="106"/>
      <c r="AR93597" s="106"/>
    </row>
    <row r="93598" spans="41:44" ht="15" customHeight="1">
      <c r="AO93598" s="106"/>
      <c r="AR93598" s="106"/>
    </row>
    <row r="93599" spans="41:44" ht="15" customHeight="1">
      <c r="AO93599" s="108"/>
      <c r="AR93599" s="108"/>
    </row>
    <row r="93600" spans="41:44" ht="15" customHeight="1">
      <c r="AO93600" s="108"/>
      <c r="AR93600" s="108"/>
    </row>
    <row r="93601" spans="41:44" ht="15" customHeight="1">
      <c r="AO93601" s="108"/>
      <c r="AR93601" s="108"/>
    </row>
    <row r="93602" spans="41:44" ht="15" customHeight="1">
      <c r="AO93602" s="108"/>
      <c r="AR93602" s="108"/>
    </row>
    <row r="93603" spans="41:44" ht="15" customHeight="1">
      <c r="AO93603" s="108"/>
      <c r="AR93603" s="108"/>
    </row>
    <row r="93604" spans="41:44" ht="15" customHeight="1">
      <c r="AO93604" s="109"/>
      <c r="AR93604" s="109"/>
    </row>
    <row r="93605" spans="41:44" ht="15" customHeight="1">
      <c r="AO93605" s="104"/>
      <c r="AR93605" s="104"/>
    </row>
    <row r="93606" spans="41:44" ht="15" customHeight="1">
      <c r="AO93606" s="106"/>
      <c r="AR93606" s="106"/>
    </row>
    <row r="93607" spans="41:44" ht="15" customHeight="1">
      <c r="AO93607" s="106"/>
      <c r="AR93607" s="106"/>
    </row>
    <row r="93608" spans="41:44" ht="15" customHeight="1">
      <c r="AO93608" s="106"/>
      <c r="AR93608" s="106"/>
    </row>
    <row r="93609" spans="41:44" ht="15" customHeight="1">
      <c r="AO93609" s="106"/>
      <c r="AR93609" s="106"/>
    </row>
    <row r="93610" spans="41:44" ht="15" customHeight="1">
      <c r="AO93610" s="106"/>
      <c r="AR93610" s="106"/>
    </row>
    <row r="93611" spans="41:44" ht="15" customHeight="1">
      <c r="AO93611" s="106"/>
      <c r="AR93611" s="106"/>
    </row>
    <row r="93612" spans="41:44" ht="15" customHeight="1">
      <c r="AO93612" s="106"/>
      <c r="AR93612" s="106"/>
    </row>
    <row r="93613" spans="41:44" ht="15" customHeight="1">
      <c r="AO93613" s="108"/>
      <c r="AR93613" s="108"/>
    </row>
    <row r="93614" spans="41:44" ht="15" customHeight="1">
      <c r="AO93614" s="108"/>
      <c r="AR93614" s="108"/>
    </row>
    <row r="93615" spans="41:44" ht="15" customHeight="1">
      <c r="AO93615" s="108"/>
      <c r="AR93615" s="108"/>
    </row>
    <row r="93616" spans="41:44" ht="15" customHeight="1">
      <c r="AO93616" s="108"/>
      <c r="AR93616" s="108"/>
    </row>
    <row r="93617" spans="41:44" ht="15" customHeight="1">
      <c r="AO93617" s="108"/>
      <c r="AR93617" s="108"/>
    </row>
    <row r="93618" spans="41:44" ht="15" customHeight="1">
      <c r="AO93618" s="109"/>
      <c r="AR93618" s="109"/>
    </row>
    <row r="93619" spans="41:44" ht="15" customHeight="1">
      <c r="AO93619" s="104"/>
      <c r="AR93619" s="104"/>
    </row>
    <row r="93620" spans="41:44" ht="15" customHeight="1">
      <c r="AO93620" s="106"/>
      <c r="AR93620" s="106"/>
    </row>
    <row r="93621" spans="41:44" ht="15" customHeight="1">
      <c r="AO93621" s="106"/>
      <c r="AR93621" s="106"/>
    </row>
    <row r="93622" spans="41:44" ht="15" customHeight="1">
      <c r="AO93622" s="106"/>
      <c r="AR93622" s="106"/>
    </row>
    <row r="93623" spans="41:44" ht="15" customHeight="1">
      <c r="AO93623" s="106"/>
      <c r="AR93623" s="106"/>
    </row>
    <row r="93624" spans="41:44" ht="15" customHeight="1">
      <c r="AO93624" s="106"/>
      <c r="AR93624" s="106"/>
    </row>
    <row r="93625" spans="41:44" ht="15" customHeight="1">
      <c r="AO93625" s="106"/>
      <c r="AR93625" s="106"/>
    </row>
    <row r="93626" spans="41:44" ht="15" customHeight="1">
      <c r="AO93626" s="106"/>
      <c r="AR93626" s="106"/>
    </row>
    <row r="93627" spans="41:44" ht="15" customHeight="1">
      <c r="AO93627" s="108"/>
      <c r="AR93627" s="108"/>
    </row>
    <row r="93628" spans="41:44" ht="15" customHeight="1">
      <c r="AO93628" s="108"/>
      <c r="AR93628" s="108"/>
    </row>
    <row r="93629" spans="41:44" ht="15" customHeight="1">
      <c r="AO93629" s="108"/>
      <c r="AR93629" s="108"/>
    </row>
    <row r="93630" spans="41:44" ht="15" customHeight="1">
      <c r="AO93630" s="108"/>
      <c r="AR93630" s="108"/>
    </row>
    <row r="93631" spans="41:44" ht="15" customHeight="1">
      <c r="AO93631" s="108"/>
      <c r="AR93631" s="108"/>
    </row>
    <row r="93632" spans="41:44" ht="15" customHeight="1">
      <c r="AO93632" s="109"/>
      <c r="AR93632" s="109"/>
    </row>
    <row r="93633" spans="41:44" ht="15" customHeight="1">
      <c r="AO93633" s="104"/>
      <c r="AR93633" s="104"/>
    </row>
    <row r="93634" spans="41:44" ht="15" customHeight="1">
      <c r="AO93634" s="106"/>
      <c r="AR93634" s="106"/>
    </row>
    <row r="93635" spans="41:44" ht="15" customHeight="1">
      <c r="AO93635" s="106"/>
      <c r="AR93635" s="106"/>
    </row>
    <row r="93636" spans="41:44" ht="15" customHeight="1">
      <c r="AO93636" s="106"/>
      <c r="AR93636" s="106"/>
    </row>
    <row r="93637" spans="41:44" ht="15" customHeight="1">
      <c r="AO93637" s="106"/>
      <c r="AR93637" s="106"/>
    </row>
    <row r="93638" spans="41:44" ht="15" customHeight="1">
      <c r="AO93638" s="106"/>
      <c r="AR93638" s="106"/>
    </row>
    <row r="93639" spans="41:44" ht="15" customHeight="1">
      <c r="AO93639" s="106"/>
      <c r="AR93639" s="106"/>
    </row>
    <row r="93640" spans="41:44" ht="15" customHeight="1">
      <c r="AO93640" s="106"/>
      <c r="AR93640" s="106"/>
    </row>
    <row r="93641" spans="41:44" ht="15" customHeight="1">
      <c r="AO93641" s="108"/>
      <c r="AR93641" s="108"/>
    </row>
    <row r="93642" spans="41:44" ht="15" customHeight="1">
      <c r="AO93642" s="108"/>
      <c r="AR93642" s="108"/>
    </row>
    <row r="93643" spans="41:44" ht="15" customHeight="1">
      <c r="AO93643" s="108"/>
      <c r="AR93643" s="108"/>
    </row>
    <row r="93644" spans="41:44" ht="15" customHeight="1">
      <c r="AO93644" s="108"/>
      <c r="AR93644" s="108"/>
    </row>
    <row r="93645" spans="41:44" ht="15" customHeight="1">
      <c r="AO93645" s="108"/>
      <c r="AR93645" s="108"/>
    </row>
    <row r="93646" spans="41:44" ht="15" customHeight="1">
      <c r="AO93646" s="109"/>
      <c r="AR93646" s="109"/>
    </row>
    <row r="93647" spans="41:44" ht="15" customHeight="1">
      <c r="AO93647" s="104"/>
      <c r="AR93647" s="104"/>
    </row>
    <row r="93648" spans="41:44" ht="15" customHeight="1">
      <c r="AO93648" s="106"/>
      <c r="AR93648" s="106"/>
    </row>
    <row r="93649" spans="41:44" ht="15" customHeight="1">
      <c r="AO93649" s="106"/>
      <c r="AR93649" s="106"/>
    </row>
    <row r="93650" spans="41:44" ht="15" customHeight="1">
      <c r="AO93650" s="106"/>
      <c r="AR93650" s="106"/>
    </row>
    <row r="93651" spans="41:44" ht="15" customHeight="1">
      <c r="AO93651" s="106"/>
      <c r="AR93651" s="106"/>
    </row>
    <row r="93652" spans="41:44" ht="15" customHeight="1">
      <c r="AO93652" s="106"/>
      <c r="AR93652" s="106"/>
    </row>
    <row r="93653" spans="41:44" ht="15" customHeight="1">
      <c r="AO93653" s="106"/>
      <c r="AR93653" s="106"/>
    </row>
    <row r="93654" spans="41:44" ht="15" customHeight="1">
      <c r="AO93654" s="106"/>
      <c r="AR93654" s="106"/>
    </row>
    <row r="93655" spans="41:44" ht="15" customHeight="1">
      <c r="AO93655" s="108"/>
      <c r="AR93655" s="108"/>
    </row>
    <row r="93656" spans="41:44" ht="15" customHeight="1">
      <c r="AO93656" s="108"/>
      <c r="AR93656" s="108"/>
    </row>
    <row r="93657" spans="41:44" ht="15" customHeight="1">
      <c r="AO93657" s="108"/>
      <c r="AR93657" s="108"/>
    </row>
    <row r="93658" spans="41:44" ht="15" customHeight="1">
      <c r="AO93658" s="108"/>
      <c r="AR93658" s="108"/>
    </row>
    <row r="93659" spans="41:44" ht="15" customHeight="1">
      <c r="AO93659" s="108"/>
      <c r="AR93659" s="108"/>
    </row>
    <row r="93660" spans="41:44" ht="15" customHeight="1">
      <c r="AO93660" s="109"/>
      <c r="AR93660" s="109"/>
    </row>
    <row r="93661" spans="41:44" ht="15" customHeight="1">
      <c r="AO93661" s="104"/>
      <c r="AR93661" s="104"/>
    </row>
    <row r="93662" spans="41:44" ht="15" customHeight="1">
      <c r="AO93662" s="106"/>
      <c r="AR93662" s="106"/>
    </row>
    <row r="93663" spans="41:44" ht="15" customHeight="1">
      <c r="AO93663" s="106"/>
      <c r="AR93663" s="106"/>
    </row>
    <row r="93664" spans="41:44" ht="15" customHeight="1">
      <c r="AO93664" s="106"/>
      <c r="AR93664" s="106"/>
    </row>
    <row r="93665" spans="41:44" ht="15" customHeight="1">
      <c r="AO93665" s="106"/>
      <c r="AR93665" s="106"/>
    </row>
    <row r="93666" spans="41:44" ht="15" customHeight="1">
      <c r="AO93666" s="106"/>
      <c r="AR93666" s="106"/>
    </row>
    <row r="93667" spans="41:44" ht="15" customHeight="1">
      <c r="AO93667" s="106"/>
      <c r="AR93667" s="106"/>
    </row>
    <row r="93668" spans="41:44" ht="15" customHeight="1">
      <c r="AO93668" s="106"/>
      <c r="AR93668" s="106"/>
    </row>
    <row r="93669" spans="41:44" ht="15" customHeight="1">
      <c r="AO93669" s="108"/>
      <c r="AR93669" s="108"/>
    </row>
    <row r="93670" spans="41:44" ht="15" customHeight="1">
      <c r="AO93670" s="108"/>
      <c r="AR93670" s="108"/>
    </row>
    <row r="93671" spans="41:44" ht="15" customHeight="1">
      <c r="AO93671" s="108"/>
      <c r="AR93671" s="108"/>
    </row>
    <row r="93672" spans="41:44" ht="15" customHeight="1">
      <c r="AO93672" s="108"/>
      <c r="AR93672" s="108"/>
    </row>
    <row r="93673" spans="41:44" ht="15" customHeight="1">
      <c r="AO93673" s="108"/>
      <c r="AR93673" s="108"/>
    </row>
    <row r="93674" spans="41:44" ht="15" customHeight="1">
      <c r="AO93674" s="109"/>
      <c r="AR93674" s="109"/>
    </row>
    <row r="93675" spans="41:44" ht="15" customHeight="1">
      <c r="AO93675" s="104"/>
      <c r="AR93675" s="104"/>
    </row>
    <row r="93676" spans="41:44" ht="15" customHeight="1">
      <c r="AO93676" s="106"/>
      <c r="AR93676" s="106"/>
    </row>
    <row r="93677" spans="41:44" ht="15" customHeight="1">
      <c r="AO93677" s="106"/>
      <c r="AR93677" s="106"/>
    </row>
    <row r="93678" spans="41:44" ht="15" customHeight="1">
      <c r="AO93678" s="106"/>
      <c r="AR93678" s="106"/>
    </row>
    <row r="93679" spans="41:44" ht="15" customHeight="1">
      <c r="AO93679" s="106"/>
      <c r="AR93679" s="106"/>
    </row>
    <row r="93680" spans="41:44" ht="15" customHeight="1">
      <c r="AO93680" s="106"/>
      <c r="AR93680" s="106"/>
    </row>
    <row r="93681" spans="41:44" ht="15" customHeight="1">
      <c r="AO93681" s="106"/>
      <c r="AR93681" s="106"/>
    </row>
    <row r="93682" spans="41:44" ht="15" customHeight="1">
      <c r="AO93682" s="106"/>
      <c r="AR93682" s="106"/>
    </row>
    <row r="93683" spans="41:44" ht="15" customHeight="1">
      <c r="AO93683" s="108"/>
      <c r="AR93683" s="108"/>
    </row>
    <row r="93684" spans="41:44" ht="15" customHeight="1">
      <c r="AO93684" s="108"/>
      <c r="AR93684" s="108"/>
    </row>
    <row r="93685" spans="41:44" ht="15" customHeight="1">
      <c r="AO93685" s="108"/>
      <c r="AR93685" s="108"/>
    </row>
    <row r="93686" spans="41:44" ht="15" customHeight="1">
      <c r="AO93686" s="108"/>
      <c r="AR93686" s="108"/>
    </row>
    <row r="93687" spans="41:44" ht="15" customHeight="1">
      <c r="AO93687" s="108"/>
      <c r="AR93687" s="108"/>
    </row>
    <row r="93688" spans="41:44" ht="15" customHeight="1">
      <c r="AO93688" s="109"/>
      <c r="AR93688" s="109"/>
    </row>
    <row r="93689" spans="41:44" ht="15" customHeight="1">
      <c r="AO93689" s="104"/>
      <c r="AR93689" s="104"/>
    </row>
    <row r="93690" spans="41:44" ht="15" customHeight="1">
      <c r="AO93690" s="106"/>
      <c r="AR93690" s="106"/>
    </row>
    <row r="93691" spans="41:44" ht="15" customHeight="1">
      <c r="AO93691" s="106"/>
      <c r="AR93691" s="106"/>
    </row>
    <row r="93692" spans="41:44" ht="15" customHeight="1">
      <c r="AO93692" s="106"/>
      <c r="AR93692" s="106"/>
    </row>
    <row r="93693" spans="41:44" ht="15" customHeight="1">
      <c r="AO93693" s="106"/>
      <c r="AR93693" s="106"/>
    </row>
    <row r="93694" spans="41:44" ht="15" customHeight="1">
      <c r="AO93694" s="106"/>
      <c r="AR93694" s="106"/>
    </row>
    <row r="93695" spans="41:44" ht="15" customHeight="1">
      <c r="AO93695" s="106"/>
      <c r="AR93695" s="106"/>
    </row>
    <row r="93696" spans="41:44" ht="15" customHeight="1">
      <c r="AO93696" s="106"/>
      <c r="AR93696" s="106"/>
    </row>
    <row r="93697" spans="41:44" ht="15" customHeight="1">
      <c r="AO93697" s="108"/>
      <c r="AR93697" s="108"/>
    </row>
    <row r="93698" spans="41:44" ht="15" customHeight="1">
      <c r="AO93698" s="108"/>
      <c r="AR93698" s="108"/>
    </row>
    <row r="93699" spans="41:44" ht="15" customHeight="1">
      <c r="AO93699" s="108"/>
      <c r="AR93699" s="108"/>
    </row>
    <row r="93700" spans="41:44" ht="15" customHeight="1">
      <c r="AO93700" s="108"/>
      <c r="AR93700" s="108"/>
    </row>
    <row r="93701" spans="41:44" ht="15" customHeight="1">
      <c r="AO93701" s="108"/>
      <c r="AR93701" s="108"/>
    </row>
    <row r="93702" spans="41:44" ht="15" customHeight="1">
      <c r="AO93702" s="109"/>
      <c r="AR93702" s="109"/>
    </row>
    <row r="93703" spans="41:44" ht="15" customHeight="1">
      <c r="AO93703" s="104"/>
      <c r="AR93703" s="104"/>
    </row>
    <row r="93704" spans="41:44" ht="15" customHeight="1">
      <c r="AO93704" s="106"/>
      <c r="AR93704" s="106"/>
    </row>
    <row r="93705" spans="41:44" ht="15" customHeight="1">
      <c r="AO93705" s="106"/>
      <c r="AR93705" s="106"/>
    </row>
    <row r="93706" spans="41:44" ht="15" customHeight="1">
      <c r="AO93706" s="106"/>
      <c r="AR93706" s="106"/>
    </row>
    <row r="93707" spans="41:44" ht="15" customHeight="1">
      <c r="AO93707" s="106"/>
      <c r="AR93707" s="106"/>
    </row>
    <row r="93708" spans="41:44" ht="15" customHeight="1">
      <c r="AO93708" s="106"/>
      <c r="AR93708" s="106"/>
    </row>
    <row r="93709" spans="41:44" ht="15" customHeight="1">
      <c r="AO93709" s="106"/>
      <c r="AR93709" s="106"/>
    </row>
    <row r="93710" spans="41:44" ht="15" customHeight="1">
      <c r="AO93710" s="106"/>
      <c r="AR93710" s="106"/>
    </row>
    <row r="93711" spans="41:44" ht="15" customHeight="1">
      <c r="AO93711" s="108"/>
      <c r="AR93711" s="108"/>
    </row>
    <row r="93712" spans="41:44" ht="15" customHeight="1">
      <c r="AO93712" s="108"/>
      <c r="AR93712" s="108"/>
    </row>
    <row r="93713" spans="41:44" ht="15" customHeight="1">
      <c r="AO93713" s="108"/>
      <c r="AR93713" s="108"/>
    </row>
    <row r="93714" spans="41:44" ht="15" customHeight="1">
      <c r="AO93714" s="108"/>
      <c r="AR93714" s="108"/>
    </row>
    <row r="93715" spans="41:44" ht="15" customHeight="1">
      <c r="AO93715" s="108"/>
      <c r="AR93715" s="108"/>
    </row>
    <row r="93716" spans="41:44" ht="15" customHeight="1">
      <c r="AO93716" s="109"/>
      <c r="AR93716" s="109"/>
    </row>
    <row r="93717" spans="41:44" ht="15" customHeight="1">
      <c r="AO93717" s="104"/>
      <c r="AR93717" s="104"/>
    </row>
    <row r="93718" spans="41:44" ht="15" customHeight="1">
      <c r="AO93718" s="106"/>
      <c r="AR93718" s="106"/>
    </row>
    <row r="93719" spans="41:44" ht="15" customHeight="1">
      <c r="AO93719" s="106"/>
      <c r="AR93719" s="106"/>
    </row>
    <row r="93720" spans="41:44" ht="15" customHeight="1">
      <c r="AO93720" s="106"/>
      <c r="AR93720" s="106"/>
    </row>
    <row r="93721" spans="41:44" ht="15" customHeight="1">
      <c r="AO93721" s="106"/>
      <c r="AR93721" s="106"/>
    </row>
    <row r="93722" spans="41:44" ht="15" customHeight="1">
      <c r="AO93722" s="106"/>
      <c r="AR93722" s="106"/>
    </row>
    <row r="93723" spans="41:44" ht="15" customHeight="1">
      <c r="AO93723" s="106"/>
      <c r="AR93723" s="106"/>
    </row>
    <row r="93724" spans="41:44" ht="15" customHeight="1">
      <c r="AO93724" s="106"/>
      <c r="AR93724" s="106"/>
    </row>
    <row r="93725" spans="41:44" ht="15" customHeight="1">
      <c r="AO93725" s="108"/>
      <c r="AR93725" s="108"/>
    </row>
    <row r="93726" spans="41:44" ht="15" customHeight="1">
      <c r="AO93726" s="108"/>
      <c r="AR93726" s="108"/>
    </row>
    <row r="93727" spans="41:44" ht="15" customHeight="1">
      <c r="AO93727" s="108"/>
      <c r="AR93727" s="108"/>
    </row>
    <row r="93728" spans="41:44" ht="15" customHeight="1">
      <c r="AO93728" s="108"/>
      <c r="AR93728" s="108"/>
    </row>
    <row r="93729" spans="41:44" ht="15" customHeight="1">
      <c r="AO93729" s="108"/>
      <c r="AR93729" s="108"/>
    </row>
    <row r="93730" spans="41:44" ht="15" customHeight="1">
      <c r="AO93730" s="109"/>
      <c r="AR93730" s="109"/>
    </row>
    <row r="93731" spans="41:44" ht="15" customHeight="1">
      <c r="AO93731" s="104"/>
      <c r="AR93731" s="104"/>
    </row>
    <row r="93732" spans="41:44" ht="15" customHeight="1">
      <c r="AO93732" s="106"/>
      <c r="AR93732" s="106"/>
    </row>
    <row r="93733" spans="41:44" ht="15" customHeight="1">
      <c r="AO93733" s="106"/>
      <c r="AR93733" s="106"/>
    </row>
    <row r="93734" spans="41:44" ht="15" customHeight="1">
      <c r="AO93734" s="106"/>
      <c r="AR93734" s="106"/>
    </row>
    <row r="93735" spans="41:44" ht="15" customHeight="1">
      <c r="AO93735" s="106"/>
      <c r="AR93735" s="106"/>
    </row>
    <row r="93736" spans="41:44" ht="15" customHeight="1">
      <c r="AO93736" s="106"/>
      <c r="AR93736" s="106"/>
    </row>
    <row r="93737" spans="41:44" ht="15" customHeight="1">
      <c r="AO93737" s="106"/>
      <c r="AR93737" s="106"/>
    </row>
    <row r="93738" spans="41:44" ht="15" customHeight="1">
      <c r="AO93738" s="106"/>
      <c r="AR93738" s="106"/>
    </row>
    <row r="93739" spans="41:44" ht="15" customHeight="1">
      <c r="AO93739" s="108"/>
      <c r="AR93739" s="108"/>
    </row>
    <row r="93740" spans="41:44" ht="15" customHeight="1">
      <c r="AO93740" s="108"/>
      <c r="AR93740" s="108"/>
    </row>
    <row r="93741" spans="41:44" ht="15" customHeight="1">
      <c r="AO93741" s="108"/>
      <c r="AR93741" s="108"/>
    </row>
    <row r="93742" spans="41:44" ht="15" customHeight="1">
      <c r="AO93742" s="108"/>
      <c r="AR93742" s="108"/>
    </row>
    <row r="93743" spans="41:44" ht="15" customHeight="1">
      <c r="AO93743" s="108"/>
      <c r="AR93743" s="108"/>
    </row>
    <row r="93744" spans="41:44" ht="15" customHeight="1">
      <c r="AO93744" s="109"/>
      <c r="AR93744" s="109"/>
    </row>
    <row r="93745" spans="41:44" ht="15" customHeight="1">
      <c r="AO93745" s="104"/>
      <c r="AR93745" s="104"/>
    </row>
    <row r="93746" spans="41:44" ht="15" customHeight="1">
      <c r="AO93746" s="106"/>
      <c r="AR93746" s="106"/>
    </row>
    <row r="93747" spans="41:44" ht="15" customHeight="1">
      <c r="AO93747" s="106"/>
      <c r="AR93747" s="106"/>
    </row>
    <row r="93748" spans="41:44" ht="15" customHeight="1">
      <c r="AO93748" s="106"/>
      <c r="AR93748" s="106"/>
    </row>
    <row r="93749" spans="41:44" ht="15" customHeight="1">
      <c r="AO93749" s="106"/>
      <c r="AR93749" s="106"/>
    </row>
    <row r="93750" spans="41:44" ht="15" customHeight="1">
      <c r="AO93750" s="106"/>
      <c r="AR93750" s="106"/>
    </row>
    <row r="93751" spans="41:44" ht="15" customHeight="1">
      <c r="AO93751" s="106"/>
      <c r="AR93751" s="106"/>
    </row>
    <row r="93752" spans="41:44" ht="15" customHeight="1">
      <c r="AO93752" s="106"/>
      <c r="AR93752" s="106"/>
    </row>
    <row r="93753" spans="41:44" ht="15" customHeight="1">
      <c r="AO93753" s="108"/>
      <c r="AR93753" s="108"/>
    </row>
    <row r="93754" spans="41:44" ht="15" customHeight="1">
      <c r="AO93754" s="108"/>
      <c r="AR93754" s="108"/>
    </row>
    <row r="93755" spans="41:44" ht="15" customHeight="1">
      <c r="AO93755" s="108"/>
      <c r="AR93755" s="108"/>
    </row>
    <row r="93756" spans="41:44" ht="15" customHeight="1">
      <c r="AO93756" s="108"/>
      <c r="AR93756" s="108"/>
    </row>
    <row r="93757" spans="41:44" ht="15" customHeight="1">
      <c r="AO93757" s="108"/>
      <c r="AR93757" s="108"/>
    </row>
    <row r="93758" spans="41:44" ht="15" customHeight="1">
      <c r="AO93758" s="109"/>
      <c r="AR93758" s="109"/>
    </row>
    <row r="93759" spans="41:44" ht="15" customHeight="1">
      <c r="AO93759" s="104"/>
      <c r="AR93759" s="104"/>
    </row>
    <row r="93760" spans="41:44" ht="15" customHeight="1">
      <c r="AO93760" s="106"/>
      <c r="AR93760" s="106"/>
    </row>
    <row r="93761" spans="41:44" ht="15" customHeight="1">
      <c r="AO93761" s="106"/>
      <c r="AR93761" s="106"/>
    </row>
    <row r="93762" spans="41:44" ht="15" customHeight="1">
      <c r="AO93762" s="106"/>
      <c r="AR93762" s="106"/>
    </row>
    <row r="93763" spans="41:44" ht="15" customHeight="1">
      <c r="AO93763" s="106"/>
      <c r="AR93763" s="106"/>
    </row>
    <row r="93764" spans="41:44" ht="15" customHeight="1">
      <c r="AO93764" s="106"/>
      <c r="AR93764" s="106"/>
    </row>
    <row r="93765" spans="41:44" ht="15" customHeight="1">
      <c r="AO93765" s="106"/>
      <c r="AR93765" s="106"/>
    </row>
    <row r="93766" spans="41:44" ht="15" customHeight="1">
      <c r="AO93766" s="106"/>
      <c r="AR93766" s="106"/>
    </row>
    <row r="93767" spans="41:44" ht="15" customHeight="1">
      <c r="AO93767" s="108"/>
      <c r="AR93767" s="108"/>
    </row>
    <row r="93768" spans="41:44" ht="15" customHeight="1">
      <c r="AO93768" s="108"/>
      <c r="AR93768" s="108"/>
    </row>
    <row r="93769" spans="41:44" ht="15" customHeight="1">
      <c r="AO93769" s="108"/>
      <c r="AR93769" s="108"/>
    </row>
    <row r="93770" spans="41:44" ht="15" customHeight="1">
      <c r="AO93770" s="108"/>
      <c r="AR93770" s="108"/>
    </row>
    <row r="93771" spans="41:44" ht="15" customHeight="1">
      <c r="AO93771" s="108"/>
      <c r="AR93771" s="108"/>
    </row>
    <row r="93772" spans="41:44" ht="15" customHeight="1">
      <c r="AO93772" s="109"/>
      <c r="AR93772" s="109"/>
    </row>
    <row r="93773" spans="41:44" ht="15" customHeight="1">
      <c r="AO93773" s="104"/>
      <c r="AR93773" s="104"/>
    </row>
    <row r="93774" spans="41:44" ht="15" customHeight="1">
      <c r="AO93774" s="106"/>
      <c r="AR93774" s="106"/>
    </row>
    <row r="93775" spans="41:44" ht="15" customHeight="1">
      <c r="AO93775" s="106"/>
      <c r="AR93775" s="106"/>
    </row>
    <row r="93776" spans="41:44" ht="15" customHeight="1">
      <c r="AO93776" s="106"/>
      <c r="AR93776" s="106"/>
    </row>
    <row r="93777" spans="41:44" ht="15" customHeight="1">
      <c r="AO93777" s="106"/>
      <c r="AR93777" s="106"/>
    </row>
    <row r="93778" spans="41:44" ht="15" customHeight="1">
      <c r="AO93778" s="106"/>
      <c r="AR93778" s="106"/>
    </row>
    <row r="93779" spans="41:44" ht="15" customHeight="1">
      <c r="AO93779" s="106"/>
      <c r="AR93779" s="106"/>
    </row>
    <row r="93780" spans="41:44" ht="15" customHeight="1">
      <c r="AO93780" s="106"/>
      <c r="AR93780" s="106"/>
    </row>
    <row r="93781" spans="41:44" ht="15" customHeight="1">
      <c r="AO93781" s="108"/>
      <c r="AR93781" s="108"/>
    </row>
    <row r="93782" spans="41:44" ht="15" customHeight="1">
      <c r="AO93782" s="108"/>
      <c r="AR93782" s="108"/>
    </row>
    <row r="93783" spans="41:44" ht="15" customHeight="1">
      <c r="AO93783" s="108"/>
      <c r="AR93783" s="108"/>
    </row>
    <row r="93784" spans="41:44" ht="15" customHeight="1">
      <c r="AO93784" s="108"/>
      <c r="AR93784" s="108"/>
    </row>
    <row r="93785" spans="41:44" ht="15" customHeight="1">
      <c r="AO93785" s="108"/>
      <c r="AR93785" s="108"/>
    </row>
    <row r="93786" spans="41:44" ht="15" customHeight="1">
      <c r="AO93786" s="109"/>
      <c r="AR93786" s="109"/>
    </row>
    <row r="93787" spans="41:44" ht="15" customHeight="1">
      <c r="AO93787" s="104"/>
      <c r="AR93787" s="104"/>
    </row>
    <row r="93788" spans="41:44" ht="15" customHeight="1">
      <c r="AO93788" s="106"/>
      <c r="AR93788" s="106"/>
    </row>
    <row r="93789" spans="41:44" ht="15" customHeight="1">
      <c r="AO93789" s="106"/>
      <c r="AR93789" s="106"/>
    </row>
    <row r="93790" spans="41:44" ht="15" customHeight="1">
      <c r="AO93790" s="106"/>
      <c r="AR93790" s="106"/>
    </row>
    <row r="93791" spans="41:44" ht="15" customHeight="1">
      <c r="AO93791" s="106"/>
      <c r="AR93791" s="106"/>
    </row>
    <row r="93792" spans="41:44" ht="15" customHeight="1">
      <c r="AO93792" s="106"/>
      <c r="AR93792" s="106"/>
    </row>
    <row r="93793" spans="41:44" ht="15" customHeight="1">
      <c r="AO93793" s="106"/>
      <c r="AR93793" s="106"/>
    </row>
    <row r="93794" spans="41:44" ht="15" customHeight="1">
      <c r="AO93794" s="106"/>
      <c r="AR93794" s="106"/>
    </row>
    <row r="93795" spans="41:44" ht="15" customHeight="1">
      <c r="AO93795" s="108"/>
      <c r="AR93795" s="108"/>
    </row>
    <row r="93796" spans="41:44" ht="15" customHeight="1">
      <c r="AO93796" s="108"/>
      <c r="AR93796" s="108"/>
    </row>
    <row r="93797" spans="41:44" ht="15" customHeight="1">
      <c r="AO93797" s="108"/>
      <c r="AR93797" s="108"/>
    </row>
    <row r="93798" spans="41:44" ht="15" customHeight="1">
      <c r="AO93798" s="108"/>
      <c r="AR93798" s="108"/>
    </row>
    <row r="93799" spans="41:44" ht="15" customHeight="1">
      <c r="AO93799" s="108"/>
      <c r="AR93799" s="108"/>
    </row>
    <row r="93800" spans="41:44" ht="15" customHeight="1">
      <c r="AO93800" s="109"/>
      <c r="AR93800" s="109"/>
    </row>
    <row r="93801" spans="41:44" ht="15" customHeight="1">
      <c r="AO93801" s="104"/>
      <c r="AR93801" s="104"/>
    </row>
    <row r="93802" spans="41:44" ht="15" customHeight="1">
      <c r="AO93802" s="106"/>
      <c r="AR93802" s="106"/>
    </row>
    <row r="93803" spans="41:44" ht="15" customHeight="1">
      <c r="AO93803" s="106"/>
      <c r="AR93803" s="106"/>
    </row>
    <row r="93804" spans="41:44" ht="15" customHeight="1">
      <c r="AO93804" s="106"/>
      <c r="AR93804" s="106"/>
    </row>
    <row r="93805" spans="41:44" ht="15" customHeight="1">
      <c r="AO93805" s="106"/>
      <c r="AR93805" s="106"/>
    </row>
    <row r="93806" spans="41:44" ht="15" customHeight="1">
      <c r="AO93806" s="106"/>
      <c r="AR93806" s="106"/>
    </row>
    <row r="93807" spans="41:44" ht="15" customHeight="1">
      <c r="AO93807" s="106"/>
      <c r="AR93807" s="106"/>
    </row>
    <row r="93808" spans="41:44" ht="15" customHeight="1">
      <c r="AO93808" s="106"/>
      <c r="AR93808" s="106"/>
    </row>
    <row r="93809" spans="41:44" ht="15" customHeight="1">
      <c r="AO93809" s="108"/>
      <c r="AR93809" s="108"/>
    </row>
    <row r="93810" spans="41:44" ht="15" customHeight="1">
      <c r="AO93810" s="108"/>
      <c r="AR93810" s="108"/>
    </row>
    <row r="93811" spans="41:44" ht="15" customHeight="1">
      <c r="AO93811" s="108"/>
      <c r="AR93811" s="108"/>
    </row>
    <row r="93812" spans="41:44" ht="15" customHeight="1">
      <c r="AO93812" s="108"/>
      <c r="AR93812" s="108"/>
    </row>
    <row r="93813" spans="41:44" ht="15" customHeight="1">
      <c r="AO93813" s="108"/>
      <c r="AR93813" s="108"/>
    </row>
    <row r="93814" spans="41:44" ht="15" customHeight="1">
      <c r="AO93814" s="109"/>
      <c r="AR93814" s="109"/>
    </row>
    <row r="93815" spans="41:44" ht="15" customHeight="1">
      <c r="AO93815" s="104"/>
      <c r="AR93815" s="104"/>
    </row>
    <row r="93816" spans="41:44" ht="15" customHeight="1">
      <c r="AO93816" s="106"/>
      <c r="AR93816" s="106"/>
    </row>
    <row r="93817" spans="41:44" ht="15" customHeight="1">
      <c r="AO93817" s="106"/>
      <c r="AR93817" s="106"/>
    </row>
    <row r="93818" spans="41:44" ht="15" customHeight="1">
      <c r="AO93818" s="106"/>
      <c r="AR93818" s="106"/>
    </row>
    <row r="93819" spans="41:44" ht="15" customHeight="1">
      <c r="AO93819" s="106"/>
      <c r="AR93819" s="106"/>
    </row>
    <row r="93820" spans="41:44" ht="15" customHeight="1">
      <c r="AO93820" s="106"/>
      <c r="AR93820" s="106"/>
    </row>
    <row r="93821" spans="41:44" ht="15" customHeight="1">
      <c r="AO93821" s="106"/>
      <c r="AR93821" s="106"/>
    </row>
    <row r="93822" spans="41:44" ht="15" customHeight="1">
      <c r="AO93822" s="106"/>
      <c r="AR93822" s="106"/>
    </row>
    <row r="93823" spans="41:44" ht="15" customHeight="1">
      <c r="AO93823" s="108"/>
      <c r="AR93823" s="108"/>
    </row>
    <row r="93824" spans="41:44" ht="15" customHeight="1">
      <c r="AO93824" s="108"/>
      <c r="AR93824" s="108"/>
    </row>
    <row r="93825" spans="41:44" ht="15" customHeight="1">
      <c r="AO93825" s="108"/>
      <c r="AR93825" s="108"/>
    </row>
    <row r="93826" spans="41:44" ht="15" customHeight="1">
      <c r="AO93826" s="108"/>
      <c r="AR93826" s="108"/>
    </row>
    <row r="93827" spans="41:44" ht="15" customHeight="1">
      <c r="AO93827" s="108"/>
      <c r="AR93827" s="108"/>
    </row>
    <row r="93828" spans="41:44" ht="15" customHeight="1">
      <c r="AO93828" s="109"/>
      <c r="AR93828" s="109"/>
    </row>
    <row r="93829" spans="41:44" ht="15" customHeight="1">
      <c r="AO93829" s="104"/>
      <c r="AR93829" s="104"/>
    </row>
    <row r="93830" spans="41:44" ht="15" customHeight="1">
      <c r="AO93830" s="106"/>
      <c r="AR93830" s="106"/>
    </row>
    <row r="93831" spans="41:44" ht="15" customHeight="1">
      <c r="AO93831" s="106"/>
      <c r="AR93831" s="106"/>
    </row>
    <row r="93832" spans="41:44" ht="15" customHeight="1">
      <c r="AO93832" s="106"/>
      <c r="AR93832" s="106"/>
    </row>
    <row r="93833" spans="41:44" ht="15" customHeight="1">
      <c r="AO93833" s="106"/>
      <c r="AR93833" s="106"/>
    </row>
    <row r="93834" spans="41:44" ht="15" customHeight="1">
      <c r="AO93834" s="106"/>
      <c r="AR93834" s="106"/>
    </row>
    <row r="93835" spans="41:44" ht="15" customHeight="1">
      <c r="AO93835" s="106"/>
      <c r="AR93835" s="106"/>
    </row>
    <row r="93836" spans="41:44" ht="15" customHeight="1">
      <c r="AO93836" s="106"/>
      <c r="AR93836" s="106"/>
    </row>
    <row r="93837" spans="41:44" ht="15" customHeight="1">
      <c r="AO93837" s="108"/>
      <c r="AR93837" s="108"/>
    </row>
    <row r="93838" spans="41:44" ht="15" customHeight="1">
      <c r="AO93838" s="108"/>
      <c r="AR93838" s="108"/>
    </row>
    <row r="93839" spans="41:44" ht="15" customHeight="1">
      <c r="AO93839" s="108"/>
      <c r="AR93839" s="108"/>
    </row>
    <row r="93840" spans="41:44" ht="15" customHeight="1">
      <c r="AO93840" s="108"/>
      <c r="AR93840" s="108"/>
    </row>
    <row r="93841" spans="41:44" ht="15" customHeight="1">
      <c r="AO93841" s="108"/>
      <c r="AR93841" s="108"/>
    </row>
    <row r="93842" spans="41:44" ht="15" customHeight="1">
      <c r="AO93842" s="109"/>
      <c r="AR93842" s="109"/>
    </row>
    <row r="93843" spans="41:44" ht="15" customHeight="1">
      <c r="AO93843" s="104"/>
      <c r="AR93843" s="104"/>
    </row>
    <row r="93844" spans="41:44" ht="15" customHeight="1">
      <c r="AO93844" s="106"/>
      <c r="AR93844" s="106"/>
    </row>
    <row r="93845" spans="41:44" ht="15" customHeight="1">
      <c r="AO93845" s="106"/>
      <c r="AR93845" s="106"/>
    </row>
    <row r="93846" spans="41:44" ht="15" customHeight="1">
      <c r="AO93846" s="106"/>
      <c r="AR93846" s="106"/>
    </row>
    <row r="93847" spans="41:44" ht="15" customHeight="1">
      <c r="AO93847" s="106"/>
      <c r="AR93847" s="106"/>
    </row>
    <row r="93848" spans="41:44" ht="15" customHeight="1">
      <c r="AO93848" s="106"/>
      <c r="AR93848" s="106"/>
    </row>
    <row r="93849" spans="41:44" ht="15" customHeight="1">
      <c r="AO93849" s="106"/>
      <c r="AR93849" s="106"/>
    </row>
    <row r="93850" spans="41:44" ht="15" customHeight="1">
      <c r="AO93850" s="106"/>
      <c r="AR93850" s="106"/>
    </row>
    <row r="93851" spans="41:44" ht="15" customHeight="1">
      <c r="AO93851" s="108"/>
      <c r="AR93851" s="108"/>
    </row>
    <row r="93852" spans="41:44" ht="15" customHeight="1">
      <c r="AO93852" s="108"/>
      <c r="AR93852" s="108"/>
    </row>
    <row r="93853" spans="41:44" ht="15" customHeight="1">
      <c r="AO93853" s="108"/>
      <c r="AR93853" s="108"/>
    </row>
    <row r="93854" spans="41:44" ht="15" customHeight="1">
      <c r="AO93854" s="108"/>
      <c r="AR93854" s="108"/>
    </row>
    <row r="93855" spans="41:44" ht="15" customHeight="1">
      <c r="AO93855" s="108"/>
      <c r="AR93855" s="108"/>
    </row>
    <row r="93856" spans="41:44" ht="15" customHeight="1">
      <c r="AO93856" s="109"/>
      <c r="AR93856" s="109"/>
    </row>
    <row r="93857" spans="41:44" ht="15" customHeight="1">
      <c r="AO93857" s="104"/>
      <c r="AR93857" s="104"/>
    </row>
    <row r="93858" spans="41:44" ht="15" customHeight="1">
      <c r="AO93858" s="106"/>
      <c r="AR93858" s="106"/>
    </row>
    <row r="93859" spans="41:44" ht="15" customHeight="1">
      <c r="AO93859" s="106"/>
      <c r="AR93859" s="106"/>
    </row>
    <row r="93860" spans="41:44" ht="15" customHeight="1">
      <c r="AO93860" s="106"/>
      <c r="AR93860" s="106"/>
    </row>
    <row r="93861" spans="41:44" ht="15" customHeight="1">
      <c r="AO93861" s="106"/>
      <c r="AR93861" s="106"/>
    </row>
    <row r="93862" spans="41:44" ht="15" customHeight="1">
      <c r="AO93862" s="106"/>
      <c r="AR93862" s="106"/>
    </row>
    <row r="93863" spans="41:44" ht="15" customHeight="1">
      <c r="AO93863" s="106"/>
      <c r="AR93863" s="106"/>
    </row>
    <row r="93864" spans="41:44" ht="15" customHeight="1">
      <c r="AO93864" s="106"/>
      <c r="AR93864" s="106"/>
    </row>
    <row r="93865" spans="41:44" ht="15" customHeight="1">
      <c r="AO93865" s="108"/>
      <c r="AR93865" s="108"/>
    </row>
    <row r="93866" spans="41:44" ht="15" customHeight="1">
      <c r="AO93866" s="108"/>
      <c r="AR93866" s="108"/>
    </row>
    <row r="93867" spans="41:44" ht="15" customHeight="1">
      <c r="AO93867" s="108"/>
      <c r="AR93867" s="108"/>
    </row>
    <row r="93868" spans="41:44" ht="15" customHeight="1">
      <c r="AO93868" s="108"/>
      <c r="AR93868" s="108"/>
    </row>
    <row r="93869" spans="41:44" ht="15" customHeight="1">
      <c r="AO93869" s="108"/>
      <c r="AR93869" s="108"/>
    </row>
    <row r="93870" spans="41:44" ht="15" customHeight="1">
      <c r="AO93870" s="109"/>
      <c r="AR93870" s="109"/>
    </row>
    <row r="93871" spans="41:44" ht="15" customHeight="1">
      <c r="AO93871" s="104"/>
      <c r="AR93871" s="104"/>
    </row>
    <row r="93872" spans="41:44" ht="15" customHeight="1">
      <c r="AO93872" s="106"/>
      <c r="AR93872" s="106"/>
    </row>
    <row r="93873" spans="41:44" ht="15" customHeight="1">
      <c r="AO93873" s="106"/>
      <c r="AR93873" s="106"/>
    </row>
    <row r="93874" spans="41:44" ht="15" customHeight="1">
      <c r="AO93874" s="106"/>
      <c r="AR93874" s="106"/>
    </row>
    <row r="93875" spans="41:44" ht="15" customHeight="1">
      <c r="AO93875" s="106"/>
      <c r="AR93875" s="106"/>
    </row>
    <row r="93876" spans="41:44" ht="15" customHeight="1">
      <c r="AO93876" s="106"/>
      <c r="AR93876" s="106"/>
    </row>
    <row r="93877" spans="41:44" ht="15" customHeight="1">
      <c r="AO93877" s="106"/>
      <c r="AR93877" s="106"/>
    </row>
    <row r="93878" spans="41:44" ht="15" customHeight="1">
      <c r="AO93878" s="106"/>
      <c r="AR93878" s="106"/>
    </row>
    <row r="93879" spans="41:44" ht="15" customHeight="1">
      <c r="AO93879" s="108"/>
      <c r="AR93879" s="108"/>
    </row>
    <row r="93880" spans="41:44" ht="15" customHeight="1">
      <c r="AO93880" s="108"/>
      <c r="AR93880" s="108"/>
    </row>
    <row r="93881" spans="41:44" ht="15" customHeight="1">
      <c r="AO93881" s="108"/>
      <c r="AR93881" s="108"/>
    </row>
    <row r="93882" spans="41:44" ht="15" customHeight="1">
      <c r="AO93882" s="108"/>
      <c r="AR93882" s="108"/>
    </row>
    <row r="93883" spans="41:44" ht="15" customHeight="1">
      <c r="AO93883" s="108"/>
      <c r="AR93883" s="108"/>
    </row>
    <row r="93884" spans="41:44" ht="15" customHeight="1">
      <c r="AO93884" s="109"/>
      <c r="AR93884" s="109"/>
    </row>
    <row r="93885" spans="41:44" ht="15" customHeight="1">
      <c r="AO93885" s="104"/>
      <c r="AR93885" s="104"/>
    </row>
    <row r="93886" spans="41:44" ht="15" customHeight="1">
      <c r="AO93886" s="106"/>
      <c r="AR93886" s="106"/>
    </row>
    <row r="93887" spans="41:44" ht="15" customHeight="1">
      <c r="AO93887" s="106"/>
      <c r="AR93887" s="106"/>
    </row>
    <row r="93888" spans="41:44" ht="15" customHeight="1">
      <c r="AO93888" s="106"/>
      <c r="AR93888" s="106"/>
    </row>
    <row r="93889" spans="41:44" ht="15" customHeight="1">
      <c r="AO93889" s="106"/>
      <c r="AR93889" s="106"/>
    </row>
    <row r="93890" spans="41:44" ht="15" customHeight="1">
      <c r="AO93890" s="106"/>
      <c r="AR93890" s="106"/>
    </row>
    <row r="93891" spans="41:44" ht="15" customHeight="1">
      <c r="AO93891" s="106"/>
      <c r="AR93891" s="106"/>
    </row>
    <row r="93892" spans="41:44" ht="15" customHeight="1">
      <c r="AO93892" s="106"/>
      <c r="AR93892" s="106"/>
    </row>
    <row r="93893" spans="41:44" ht="15" customHeight="1">
      <c r="AO93893" s="108"/>
      <c r="AR93893" s="108"/>
    </row>
    <row r="93894" spans="41:44" ht="15" customHeight="1">
      <c r="AO93894" s="108"/>
      <c r="AR93894" s="108"/>
    </row>
    <row r="93895" spans="41:44" ht="15" customHeight="1">
      <c r="AO93895" s="108"/>
      <c r="AR93895" s="108"/>
    </row>
    <row r="93896" spans="41:44" ht="15" customHeight="1">
      <c r="AO93896" s="108"/>
      <c r="AR93896" s="108"/>
    </row>
    <row r="93897" spans="41:44" ht="15" customHeight="1">
      <c r="AO93897" s="108"/>
      <c r="AR93897" s="108"/>
    </row>
    <row r="93898" spans="41:44" ht="15" customHeight="1">
      <c r="AO93898" s="109"/>
      <c r="AR93898" s="109"/>
    </row>
    <row r="93899" spans="41:44" ht="15" customHeight="1">
      <c r="AO93899" s="104"/>
      <c r="AR93899" s="104"/>
    </row>
    <row r="93900" spans="41:44" ht="15" customHeight="1">
      <c r="AO93900" s="106"/>
      <c r="AR93900" s="106"/>
    </row>
    <row r="93901" spans="41:44" ht="15" customHeight="1">
      <c r="AO93901" s="106"/>
      <c r="AR93901" s="106"/>
    </row>
    <row r="93902" spans="41:44" ht="15" customHeight="1">
      <c r="AO93902" s="106"/>
      <c r="AR93902" s="106"/>
    </row>
    <row r="93903" spans="41:44" ht="15" customHeight="1">
      <c r="AO93903" s="106"/>
      <c r="AR93903" s="106"/>
    </row>
    <row r="93904" spans="41:44" ht="15" customHeight="1">
      <c r="AO93904" s="106"/>
      <c r="AR93904" s="106"/>
    </row>
    <row r="93905" spans="41:44" ht="15" customHeight="1">
      <c r="AO93905" s="106"/>
      <c r="AR93905" s="106"/>
    </row>
    <row r="93906" spans="41:44" ht="15" customHeight="1">
      <c r="AO93906" s="106"/>
      <c r="AR93906" s="106"/>
    </row>
    <row r="93907" spans="41:44" ht="15" customHeight="1">
      <c r="AO93907" s="108"/>
      <c r="AR93907" s="108"/>
    </row>
    <row r="93908" spans="41:44" ht="15" customHeight="1">
      <c r="AO93908" s="108"/>
      <c r="AR93908" s="108"/>
    </row>
    <row r="93909" spans="41:44" ht="15" customHeight="1">
      <c r="AO93909" s="108"/>
      <c r="AR93909" s="108"/>
    </row>
    <row r="93910" spans="41:44" ht="15" customHeight="1">
      <c r="AO93910" s="108"/>
      <c r="AR93910" s="108"/>
    </row>
    <row r="93911" spans="41:44" ht="15" customHeight="1">
      <c r="AO93911" s="108"/>
      <c r="AR93911" s="108"/>
    </row>
    <row r="93912" spans="41:44" ht="15" customHeight="1">
      <c r="AO93912" s="109"/>
      <c r="AR93912" s="109"/>
    </row>
    <row r="93913" spans="41:44" ht="15" customHeight="1">
      <c r="AO93913" s="104"/>
      <c r="AR93913" s="104"/>
    </row>
    <row r="93914" spans="41:44" ht="15" customHeight="1">
      <c r="AO93914" s="106"/>
      <c r="AR93914" s="106"/>
    </row>
    <row r="93915" spans="41:44" ht="15" customHeight="1">
      <c r="AO93915" s="106"/>
      <c r="AR93915" s="106"/>
    </row>
    <row r="93916" spans="41:44" ht="15" customHeight="1">
      <c r="AO93916" s="106"/>
      <c r="AR93916" s="106"/>
    </row>
    <row r="93917" spans="41:44" ht="15" customHeight="1">
      <c r="AO93917" s="106"/>
      <c r="AR93917" s="106"/>
    </row>
    <row r="93918" spans="41:44" ht="15" customHeight="1">
      <c r="AO93918" s="106"/>
      <c r="AR93918" s="106"/>
    </row>
    <row r="93919" spans="41:44" ht="15" customHeight="1">
      <c r="AO93919" s="106"/>
      <c r="AR93919" s="106"/>
    </row>
    <row r="93920" spans="41:44" ht="15" customHeight="1">
      <c r="AO93920" s="106"/>
      <c r="AR93920" s="106"/>
    </row>
    <row r="93921" spans="41:44" ht="15" customHeight="1">
      <c r="AO93921" s="108"/>
      <c r="AR93921" s="108"/>
    </row>
    <row r="93922" spans="41:44" ht="15" customHeight="1">
      <c r="AO93922" s="108"/>
      <c r="AR93922" s="108"/>
    </row>
    <row r="93923" spans="41:44" ht="15" customHeight="1">
      <c r="AO93923" s="108"/>
      <c r="AR93923" s="108"/>
    </row>
    <row r="93924" spans="41:44" ht="15" customHeight="1">
      <c r="AO93924" s="108"/>
      <c r="AR93924" s="108"/>
    </row>
    <row r="93925" spans="41:44" ht="15" customHeight="1">
      <c r="AO93925" s="108"/>
      <c r="AR93925" s="108"/>
    </row>
    <row r="93926" spans="41:44" ht="15" customHeight="1">
      <c r="AO93926" s="109"/>
      <c r="AR93926" s="109"/>
    </row>
    <row r="93927" spans="41:44" ht="15" customHeight="1">
      <c r="AO93927" s="104"/>
      <c r="AR93927" s="104"/>
    </row>
    <row r="93928" spans="41:44" ht="15" customHeight="1">
      <c r="AO93928" s="106"/>
      <c r="AR93928" s="106"/>
    </row>
    <row r="93929" spans="41:44" ht="15" customHeight="1">
      <c r="AO93929" s="106"/>
      <c r="AR93929" s="106"/>
    </row>
    <row r="93930" spans="41:44" ht="15" customHeight="1">
      <c r="AO93930" s="106"/>
      <c r="AR93930" s="106"/>
    </row>
    <row r="93931" spans="41:44" ht="15" customHeight="1">
      <c r="AO93931" s="106"/>
      <c r="AR93931" s="106"/>
    </row>
    <row r="93932" spans="41:44" ht="15" customHeight="1">
      <c r="AO93932" s="106"/>
      <c r="AR93932" s="106"/>
    </row>
    <row r="93933" spans="41:44" ht="15" customHeight="1">
      <c r="AO93933" s="106"/>
      <c r="AR93933" s="106"/>
    </row>
    <row r="93934" spans="41:44" ht="15" customHeight="1">
      <c r="AO93934" s="106"/>
      <c r="AR93934" s="106"/>
    </row>
    <row r="93935" spans="41:44" ht="15" customHeight="1">
      <c r="AO93935" s="108"/>
      <c r="AR93935" s="108"/>
    </row>
    <row r="93936" spans="41:44" ht="15" customHeight="1">
      <c r="AO93936" s="108"/>
      <c r="AR93936" s="108"/>
    </row>
    <row r="93937" spans="41:44" ht="15" customHeight="1">
      <c r="AO93937" s="108"/>
      <c r="AR93937" s="108"/>
    </row>
    <row r="93938" spans="41:44" ht="15" customHeight="1">
      <c r="AO93938" s="108"/>
      <c r="AR93938" s="108"/>
    </row>
    <row r="93939" spans="41:44" ht="15" customHeight="1">
      <c r="AO93939" s="108"/>
      <c r="AR93939" s="108"/>
    </row>
    <row r="93940" spans="41:44" ht="15" customHeight="1">
      <c r="AO93940" s="109"/>
      <c r="AR93940" s="109"/>
    </row>
    <row r="93941" spans="41:44" ht="15" customHeight="1">
      <c r="AO93941" s="104"/>
      <c r="AR93941" s="104"/>
    </row>
    <row r="93942" spans="41:44" ht="15" customHeight="1">
      <c r="AO93942" s="106"/>
      <c r="AR93942" s="106"/>
    </row>
    <row r="93943" spans="41:44" ht="15" customHeight="1">
      <c r="AO93943" s="106"/>
      <c r="AR93943" s="106"/>
    </row>
    <row r="93944" spans="41:44" ht="15" customHeight="1">
      <c r="AO93944" s="106"/>
      <c r="AR93944" s="106"/>
    </row>
    <row r="93945" spans="41:44" ht="15" customHeight="1">
      <c r="AO93945" s="106"/>
      <c r="AR93945" s="106"/>
    </row>
    <row r="93946" spans="41:44" ht="15" customHeight="1">
      <c r="AO93946" s="106"/>
      <c r="AR93946" s="106"/>
    </row>
    <row r="93947" spans="41:44" ht="15" customHeight="1">
      <c r="AO93947" s="106"/>
      <c r="AR93947" s="106"/>
    </row>
    <row r="93948" spans="41:44" ht="15" customHeight="1">
      <c r="AO93948" s="106"/>
      <c r="AR93948" s="106"/>
    </row>
    <row r="93949" spans="41:44" ht="15" customHeight="1">
      <c r="AO93949" s="108"/>
      <c r="AR93949" s="108"/>
    </row>
    <row r="93950" spans="41:44" ht="15" customHeight="1">
      <c r="AO93950" s="108"/>
      <c r="AR93950" s="108"/>
    </row>
    <row r="93951" spans="41:44" ht="15" customHeight="1">
      <c r="AO93951" s="108"/>
      <c r="AR93951" s="108"/>
    </row>
    <row r="93952" spans="41:44" ht="15" customHeight="1">
      <c r="AO93952" s="108"/>
      <c r="AR93952" s="108"/>
    </row>
    <row r="93953" spans="41:44" ht="15" customHeight="1">
      <c r="AO93953" s="108"/>
      <c r="AR93953" s="108"/>
    </row>
    <row r="93954" spans="41:44" ht="15" customHeight="1">
      <c r="AO93954" s="109"/>
      <c r="AR93954" s="109"/>
    </row>
    <row r="93955" spans="41:44" ht="15" customHeight="1">
      <c r="AO93955" s="104"/>
      <c r="AR93955" s="104"/>
    </row>
    <row r="93956" spans="41:44" ht="15" customHeight="1">
      <c r="AO93956" s="106"/>
      <c r="AR93956" s="106"/>
    </row>
    <row r="93957" spans="41:44" ht="15" customHeight="1">
      <c r="AO93957" s="106"/>
      <c r="AR93957" s="106"/>
    </row>
    <row r="93958" spans="41:44" ht="15" customHeight="1">
      <c r="AO93958" s="106"/>
      <c r="AR93958" s="106"/>
    </row>
    <row r="93959" spans="41:44" ht="15" customHeight="1">
      <c r="AO93959" s="106"/>
      <c r="AR93959" s="106"/>
    </row>
    <row r="93960" spans="41:44" ht="15" customHeight="1">
      <c r="AO93960" s="106"/>
      <c r="AR93960" s="106"/>
    </row>
    <row r="93961" spans="41:44" ht="15" customHeight="1">
      <c r="AO93961" s="106"/>
      <c r="AR93961" s="106"/>
    </row>
    <row r="93962" spans="41:44" ht="15" customHeight="1">
      <c r="AO93962" s="106"/>
      <c r="AR93962" s="106"/>
    </row>
    <row r="93963" spans="41:44" ht="15" customHeight="1">
      <c r="AO93963" s="108"/>
      <c r="AR93963" s="108"/>
    </row>
    <row r="93964" spans="41:44" ht="15" customHeight="1">
      <c r="AO93964" s="108"/>
      <c r="AR93964" s="108"/>
    </row>
    <row r="93965" spans="41:44" ht="15" customHeight="1">
      <c r="AO93965" s="108"/>
      <c r="AR93965" s="108"/>
    </row>
    <row r="93966" spans="41:44" ht="15" customHeight="1">
      <c r="AO93966" s="108"/>
      <c r="AR93966" s="108"/>
    </row>
    <row r="93967" spans="41:44" ht="15" customHeight="1">
      <c r="AO93967" s="108"/>
      <c r="AR93967" s="108"/>
    </row>
    <row r="93968" spans="41:44" ht="15" customHeight="1">
      <c r="AO93968" s="109"/>
      <c r="AR93968" s="109"/>
    </row>
    <row r="93969" spans="41:44" ht="15" customHeight="1">
      <c r="AO93969" s="104"/>
      <c r="AR93969" s="104"/>
    </row>
    <row r="93970" spans="41:44" ht="15" customHeight="1">
      <c r="AO93970" s="106"/>
      <c r="AR93970" s="106"/>
    </row>
    <row r="93971" spans="41:44" ht="15" customHeight="1">
      <c r="AO93971" s="106"/>
      <c r="AR93971" s="106"/>
    </row>
    <row r="93972" spans="41:44" ht="15" customHeight="1">
      <c r="AO93972" s="106"/>
      <c r="AR93972" s="106"/>
    </row>
    <row r="93973" spans="41:44" ht="15" customHeight="1">
      <c r="AO93973" s="106"/>
      <c r="AR93973" s="106"/>
    </row>
    <row r="93974" spans="41:44" ht="15" customHeight="1">
      <c r="AO93974" s="106"/>
      <c r="AR93974" s="106"/>
    </row>
    <row r="93975" spans="41:44" ht="15" customHeight="1">
      <c r="AO93975" s="106"/>
      <c r="AR93975" s="106"/>
    </row>
    <row r="93976" spans="41:44" ht="15" customHeight="1">
      <c r="AO93976" s="106"/>
      <c r="AR93976" s="106"/>
    </row>
    <row r="93977" spans="41:44" ht="15" customHeight="1">
      <c r="AO93977" s="108"/>
      <c r="AR93977" s="108"/>
    </row>
    <row r="93978" spans="41:44" ht="15" customHeight="1">
      <c r="AO93978" s="108"/>
      <c r="AR93978" s="108"/>
    </row>
    <row r="93979" spans="41:44" ht="15" customHeight="1">
      <c r="AO93979" s="108"/>
      <c r="AR93979" s="108"/>
    </row>
    <row r="93980" spans="41:44" ht="15" customHeight="1">
      <c r="AO93980" s="108"/>
      <c r="AR93980" s="108"/>
    </row>
    <row r="93981" spans="41:44" ht="15" customHeight="1">
      <c r="AO93981" s="108"/>
      <c r="AR93981" s="108"/>
    </row>
    <row r="93982" spans="41:44" ht="15" customHeight="1">
      <c r="AO93982" s="109"/>
      <c r="AR93982" s="109"/>
    </row>
    <row r="93983" spans="41:44" ht="15" customHeight="1">
      <c r="AO93983" s="104"/>
      <c r="AR93983" s="104"/>
    </row>
    <row r="93984" spans="41:44" ht="15" customHeight="1">
      <c r="AO93984" s="106"/>
      <c r="AR93984" s="106"/>
    </row>
    <row r="93985" spans="41:44" ht="15" customHeight="1">
      <c r="AO93985" s="106"/>
      <c r="AR93985" s="106"/>
    </row>
    <row r="93986" spans="41:44" ht="15" customHeight="1">
      <c r="AO93986" s="106"/>
      <c r="AR93986" s="106"/>
    </row>
    <row r="93987" spans="41:44" ht="15" customHeight="1">
      <c r="AO93987" s="106"/>
      <c r="AR93987" s="106"/>
    </row>
    <row r="93988" spans="41:44" ht="15" customHeight="1">
      <c r="AO93988" s="106"/>
      <c r="AR93988" s="106"/>
    </row>
    <row r="93989" spans="41:44" ht="15" customHeight="1">
      <c r="AO93989" s="106"/>
      <c r="AR93989" s="106"/>
    </row>
    <row r="93990" spans="41:44" ht="15" customHeight="1">
      <c r="AO93990" s="106"/>
      <c r="AR93990" s="106"/>
    </row>
    <row r="93991" spans="41:44" ht="15" customHeight="1">
      <c r="AO93991" s="108"/>
      <c r="AR93991" s="108"/>
    </row>
    <row r="93992" spans="41:44" ht="15" customHeight="1">
      <c r="AO93992" s="108"/>
      <c r="AR93992" s="108"/>
    </row>
    <row r="93993" spans="41:44" ht="15" customHeight="1">
      <c r="AO93993" s="108"/>
      <c r="AR93993" s="108"/>
    </row>
    <row r="93994" spans="41:44" ht="15" customHeight="1">
      <c r="AO93994" s="108"/>
      <c r="AR93994" s="108"/>
    </row>
    <row r="93995" spans="41:44" ht="15" customHeight="1">
      <c r="AO93995" s="108"/>
      <c r="AR93995" s="108"/>
    </row>
    <row r="93996" spans="41:44" ht="15" customHeight="1">
      <c r="AO93996" s="109"/>
      <c r="AR93996" s="109"/>
    </row>
    <row r="93997" spans="41:44" ht="15" customHeight="1">
      <c r="AO93997" s="104"/>
      <c r="AR93997" s="104"/>
    </row>
    <row r="93998" spans="41:44" ht="15" customHeight="1">
      <c r="AO93998" s="106"/>
      <c r="AR93998" s="106"/>
    </row>
    <row r="93999" spans="41:44" ht="15" customHeight="1">
      <c r="AO93999" s="106"/>
      <c r="AR93999" s="106"/>
    </row>
    <row r="94000" spans="41:44" ht="15" customHeight="1">
      <c r="AO94000" s="106"/>
      <c r="AR94000" s="106"/>
    </row>
    <row r="94001" spans="41:44" ht="15" customHeight="1">
      <c r="AO94001" s="106"/>
      <c r="AR94001" s="106"/>
    </row>
    <row r="94002" spans="41:44" ht="15" customHeight="1">
      <c r="AO94002" s="106"/>
      <c r="AR94002" s="106"/>
    </row>
    <row r="94003" spans="41:44" ht="15" customHeight="1">
      <c r="AO94003" s="106"/>
      <c r="AR94003" s="106"/>
    </row>
    <row r="94004" spans="41:44" ht="15" customHeight="1">
      <c r="AO94004" s="106"/>
      <c r="AR94004" s="106"/>
    </row>
    <row r="94005" spans="41:44" ht="15" customHeight="1">
      <c r="AO94005" s="108"/>
      <c r="AR94005" s="108"/>
    </row>
    <row r="94006" spans="41:44" ht="15" customHeight="1">
      <c r="AO94006" s="108"/>
      <c r="AR94006" s="108"/>
    </row>
    <row r="94007" spans="41:44" ht="15" customHeight="1">
      <c r="AO94007" s="108"/>
      <c r="AR94007" s="108"/>
    </row>
    <row r="94008" spans="41:44" ht="15" customHeight="1">
      <c r="AO94008" s="108"/>
      <c r="AR94008" s="108"/>
    </row>
    <row r="94009" spans="41:44" ht="15" customHeight="1">
      <c r="AO94009" s="108"/>
      <c r="AR94009" s="108"/>
    </row>
    <row r="94010" spans="41:44" ht="15" customHeight="1">
      <c r="AO94010" s="109"/>
      <c r="AR94010" s="109"/>
    </row>
    <row r="94011" spans="41:44" ht="15" customHeight="1">
      <c r="AO94011" s="104"/>
      <c r="AR94011" s="104"/>
    </row>
    <row r="94012" spans="41:44" ht="15" customHeight="1">
      <c r="AO94012" s="106"/>
      <c r="AR94012" s="106"/>
    </row>
    <row r="94013" spans="41:44" ht="15" customHeight="1">
      <c r="AO94013" s="106"/>
      <c r="AR94013" s="106"/>
    </row>
    <row r="94014" spans="41:44" ht="15" customHeight="1">
      <c r="AO94014" s="106"/>
      <c r="AR94014" s="106"/>
    </row>
    <row r="94015" spans="41:44" ht="15" customHeight="1">
      <c r="AO94015" s="106"/>
      <c r="AR94015" s="106"/>
    </row>
    <row r="94016" spans="41:44" ht="15" customHeight="1">
      <c r="AO94016" s="106"/>
      <c r="AR94016" s="106"/>
    </row>
    <row r="94017" spans="41:44" ht="15" customHeight="1">
      <c r="AO94017" s="106"/>
      <c r="AR94017" s="106"/>
    </row>
    <row r="94018" spans="41:44" ht="15" customHeight="1">
      <c r="AO94018" s="106"/>
      <c r="AR94018" s="106"/>
    </row>
    <row r="94019" spans="41:44" ht="15" customHeight="1">
      <c r="AO94019" s="108"/>
      <c r="AR94019" s="108"/>
    </row>
    <row r="94020" spans="41:44" ht="15" customHeight="1">
      <c r="AO94020" s="108"/>
      <c r="AR94020" s="108"/>
    </row>
    <row r="94021" spans="41:44" ht="15" customHeight="1">
      <c r="AO94021" s="108"/>
      <c r="AR94021" s="108"/>
    </row>
    <row r="94022" spans="41:44" ht="15" customHeight="1">
      <c r="AO94022" s="108"/>
      <c r="AR94022" s="108"/>
    </row>
    <row r="94023" spans="41:44" ht="15" customHeight="1">
      <c r="AO94023" s="108"/>
      <c r="AR94023" s="108"/>
    </row>
    <row r="94024" spans="41:44" ht="15" customHeight="1">
      <c r="AO94024" s="109"/>
      <c r="AR94024" s="109"/>
    </row>
    <row r="94025" spans="41:44" ht="15" customHeight="1">
      <c r="AO94025" s="104"/>
      <c r="AR94025" s="104"/>
    </row>
    <row r="94026" spans="41:44" ht="15" customHeight="1">
      <c r="AO94026" s="106"/>
      <c r="AR94026" s="106"/>
    </row>
    <row r="94027" spans="41:44" ht="15" customHeight="1">
      <c r="AO94027" s="106"/>
      <c r="AR94027" s="106"/>
    </row>
    <row r="94028" spans="41:44" ht="15" customHeight="1">
      <c r="AO94028" s="106"/>
      <c r="AR94028" s="106"/>
    </row>
    <row r="94029" spans="41:44" ht="15" customHeight="1">
      <c r="AO94029" s="106"/>
      <c r="AR94029" s="106"/>
    </row>
    <row r="94030" spans="41:44" ht="15" customHeight="1">
      <c r="AO94030" s="106"/>
      <c r="AR94030" s="106"/>
    </row>
    <row r="94031" spans="41:44" ht="15" customHeight="1">
      <c r="AO94031" s="106"/>
      <c r="AR94031" s="106"/>
    </row>
    <row r="94032" spans="41:44" ht="15" customHeight="1">
      <c r="AO94032" s="106"/>
      <c r="AR94032" s="106"/>
    </row>
    <row r="94033" spans="41:44" ht="15" customHeight="1">
      <c r="AO94033" s="108"/>
      <c r="AR94033" s="108"/>
    </row>
    <row r="94034" spans="41:44" ht="15" customHeight="1">
      <c r="AO94034" s="108"/>
      <c r="AR94034" s="108"/>
    </row>
    <row r="94035" spans="41:44" ht="15" customHeight="1">
      <c r="AO94035" s="108"/>
      <c r="AR94035" s="108"/>
    </row>
    <row r="94036" spans="41:44" ht="15" customHeight="1">
      <c r="AO94036" s="108"/>
      <c r="AR94036" s="108"/>
    </row>
    <row r="94037" spans="41:44" ht="15" customHeight="1">
      <c r="AO94037" s="108"/>
      <c r="AR94037" s="108"/>
    </row>
    <row r="94038" spans="41:44" ht="15" customHeight="1">
      <c r="AO94038" s="109"/>
      <c r="AR94038" s="109"/>
    </row>
    <row r="94039" spans="41:44" ht="15" customHeight="1">
      <c r="AO94039" s="104"/>
      <c r="AR94039" s="104"/>
    </row>
    <row r="94040" spans="41:44" ht="15" customHeight="1">
      <c r="AO94040" s="106"/>
      <c r="AR94040" s="106"/>
    </row>
    <row r="94041" spans="41:44" ht="15" customHeight="1">
      <c r="AO94041" s="106"/>
      <c r="AR94041" s="106"/>
    </row>
    <row r="94042" spans="41:44" ht="15" customHeight="1">
      <c r="AO94042" s="106"/>
      <c r="AR94042" s="106"/>
    </row>
    <row r="94043" spans="41:44" ht="15" customHeight="1">
      <c r="AO94043" s="106"/>
      <c r="AR94043" s="106"/>
    </row>
    <row r="94044" spans="41:44" ht="15" customHeight="1">
      <c r="AO94044" s="106"/>
      <c r="AR94044" s="106"/>
    </row>
    <row r="94045" spans="41:44" ht="15" customHeight="1">
      <c r="AO94045" s="106"/>
      <c r="AR94045" s="106"/>
    </row>
    <row r="94046" spans="41:44" ht="15" customHeight="1">
      <c r="AO94046" s="106"/>
      <c r="AR94046" s="106"/>
    </row>
    <row r="94047" spans="41:44" ht="15" customHeight="1">
      <c r="AO94047" s="108"/>
      <c r="AR94047" s="108"/>
    </row>
    <row r="94048" spans="41:44" ht="15" customHeight="1">
      <c r="AO94048" s="108"/>
      <c r="AR94048" s="108"/>
    </row>
    <row r="94049" spans="41:44" ht="15" customHeight="1">
      <c r="AO94049" s="108"/>
      <c r="AR94049" s="108"/>
    </row>
    <row r="94050" spans="41:44" ht="15" customHeight="1">
      <c r="AO94050" s="108"/>
      <c r="AR94050" s="108"/>
    </row>
    <row r="94051" spans="41:44" ht="15" customHeight="1">
      <c r="AO94051" s="108"/>
      <c r="AR94051" s="108"/>
    </row>
    <row r="94052" spans="41:44" ht="15" customHeight="1">
      <c r="AO94052" s="109"/>
      <c r="AR94052" s="109"/>
    </row>
    <row r="94053" spans="41:44" ht="15" customHeight="1">
      <c r="AO94053" s="104"/>
      <c r="AR94053" s="104"/>
    </row>
    <row r="94054" spans="41:44" ht="15" customHeight="1">
      <c r="AO94054" s="106"/>
      <c r="AR94054" s="106"/>
    </row>
    <row r="94055" spans="41:44" ht="15" customHeight="1">
      <c r="AO94055" s="106"/>
      <c r="AR94055" s="106"/>
    </row>
    <row r="94056" spans="41:44" ht="15" customHeight="1">
      <c r="AO94056" s="106"/>
      <c r="AR94056" s="106"/>
    </row>
    <row r="94057" spans="41:44" ht="15" customHeight="1">
      <c r="AO94057" s="106"/>
      <c r="AR94057" s="106"/>
    </row>
    <row r="94058" spans="41:44" ht="15" customHeight="1">
      <c r="AO94058" s="106"/>
      <c r="AR94058" s="106"/>
    </row>
    <row r="94059" spans="41:44" ht="15" customHeight="1">
      <c r="AO94059" s="106"/>
      <c r="AR94059" s="106"/>
    </row>
    <row r="94060" spans="41:44" ht="15" customHeight="1">
      <c r="AO94060" s="106"/>
      <c r="AR94060" s="106"/>
    </row>
    <row r="94061" spans="41:44" ht="15" customHeight="1">
      <c r="AO94061" s="108"/>
      <c r="AR94061" s="108"/>
    </row>
    <row r="94062" spans="41:44" ht="15" customHeight="1">
      <c r="AO94062" s="108"/>
      <c r="AR94062" s="108"/>
    </row>
    <row r="94063" spans="41:44" ht="15" customHeight="1">
      <c r="AO94063" s="108"/>
      <c r="AR94063" s="108"/>
    </row>
    <row r="94064" spans="41:44" ht="15" customHeight="1">
      <c r="AO94064" s="108"/>
      <c r="AR94064" s="108"/>
    </row>
    <row r="94065" spans="41:44" ht="15" customHeight="1">
      <c r="AO94065" s="108"/>
      <c r="AR94065" s="108"/>
    </row>
    <row r="94066" spans="41:44" ht="15" customHeight="1">
      <c r="AO94066" s="109"/>
      <c r="AR94066" s="109"/>
    </row>
    <row r="94067" spans="41:44" ht="15" customHeight="1">
      <c r="AO94067" s="104"/>
      <c r="AR94067" s="104"/>
    </row>
    <row r="94068" spans="41:44" ht="15" customHeight="1">
      <c r="AO94068" s="106"/>
      <c r="AR94068" s="106"/>
    </row>
    <row r="94069" spans="41:44" ht="15" customHeight="1">
      <c r="AO94069" s="106"/>
      <c r="AR94069" s="106"/>
    </row>
    <row r="94070" spans="41:44" ht="15" customHeight="1">
      <c r="AO94070" s="106"/>
      <c r="AR94070" s="106"/>
    </row>
    <row r="94071" spans="41:44" ht="15" customHeight="1">
      <c r="AO94071" s="106"/>
      <c r="AR94071" s="106"/>
    </row>
    <row r="94072" spans="41:44" ht="15" customHeight="1">
      <c r="AO94072" s="106"/>
      <c r="AR94072" s="106"/>
    </row>
    <row r="94073" spans="41:44" ht="15" customHeight="1">
      <c r="AO94073" s="106"/>
      <c r="AR94073" s="106"/>
    </row>
    <row r="94074" spans="41:44" ht="15" customHeight="1">
      <c r="AO94074" s="106"/>
      <c r="AR94074" s="106"/>
    </row>
    <row r="94075" spans="41:44" ht="15" customHeight="1">
      <c r="AO94075" s="108"/>
      <c r="AR94075" s="108"/>
    </row>
    <row r="94076" spans="41:44" ht="15" customHeight="1">
      <c r="AO94076" s="108"/>
      <c r="AR94076" s="108"/>
    </row>
    <row r="94077" spans="41:44" ht="15" customHeight="1">
      <c r="AO94077" s="108"/>
      <c r="AR94077" s="108"/>
    </row>
    <row r="94078" spans="41:44" ht="15" customHeight="1">
      <c r="AO94078" s="108"/>
      <c r="AR94078" s="108"/>
    </row>
    <row r="94079" spans="41:44" ht="15" customHeight="1">
      <c r="AO94079" s="108"/>
      <c r="AR94079" s="108"/>
    </row>
    <row r="94080" spans="41:44" ht="15" customHeight="1">
      <c r="AO94080" s="109"/>
      <c r="AR94080" s="109"/>
    </row>
    <row r="94081" spans="41:44" ht="15" customHeight="1">
      <c r="AO94081" s="104"/>
      <c r="AR94081" s="104"/>
    </row>
    <row r="94082" spans="41:44" ht="15" customHeight="1">
      <c r="AO94082" s="106"/>
      <c r="AR94082" s="106"/>
    </row>
    <row r="94083" spans="41:44" ht="15" customHeight="1">
      <c r="AO94083" s="106"/>
      <c r="AR94083" s="106"/>
    </row>
    <row r="94084" spans="41:44" ht="15" customHeight="1">
      <c r="AO94084" s="106"/>
      <c r="AR94084" s="106"/>
    </row>
    <row r="94085" spans="41:44" ht="15" customHeight="1">
      <c r="AO94085" s="106"/>
      <c r="AR94085" s="106"/>
    </row>
    <row r="94086" spans="41:44" ht="15" customHeight="1">
      <c r="AO94086" s="106"/>
      <c r="AR94086" s="106"/>
    </row>
    <row r="94087" spans="41:44" ht="15" customHeight="1">
      <c r="AO94087" s="106"/>
      <c r="AR94087" s="106"/>
    </row>
    <row r="94088" spans="41:44" ht="15" customHeight="1">
      <c r="AO94088" s="106"/>
      <c r="AR94088" s="106"/>
    </row>
    <row r="94089" spans="41:44" ht="15" customHeight="1">
      <c r="AO94089" s="108"/>
      <c r="AR94089" s="108"/>
    </row>
    <row r="94090" spans="41:44" ht="15" customHeight="1">
      <c r="AO94090" s="108"/>
      <c r="AR94090" s="108"/>
    </row>
    <row r="94091" spans="41:44" ht="15" customHeight="1">
      <c r="AO94091" s="108"/>
      <c r="AR94091" s="108"/>
    </row>
    <row r="94092" spans="41:44" ht="15" customHeight="1">
      <c r="AO94092" s="108"/>
      <c r="AR94092" s="108"/>
    </row>
    <row r="94093" spans="41:44" ht="15" customHeight="1">
      <c r="AO94093" s="108"/>
      <c r="AR94093" s="108"/>
    </row>
    <row r="94094" spans="41:44" ht="15" customHeight="1">
      <c r="AO94094" s="109"/>
      <c r="AR94094" s="109"/>
    </row>
    <row r="94095" spans="41:44" ht="15" customHeight="1">
      <c r="AO94095" s="104"/>
      <c r="AR94095" s="104"/>
    </row>
    <row r="94096" spans="41:44" ht="15" customHeight="1">
      <c r="AO94096" s="106"/>
      <c r="AR94096" s="106"/>
    </row>
    <row r="94097" spans="41:44" ht="15" customHeight="1">
      <c r="AO94097" s="106"/>
      <c r="AR94097" s="106"/>
    </row>
    <row r="94098" spans="41:44" ht="15" customHeight="1">
      <c r="AO94098" s="106"/>
      <c r="AR94098" s="106"/>
    </row>
    <row r="94099" spans="41:44" ht="15" customHeight="1">
      <c r="AO94099" s="106"/>
      <c r="AR94099" s="106"/>
    </row>
    <row r="94100" spans="41:44" ht="15" customHeight="1">
      <c r="AO94100" s="106"/>
      <c r="AR94100" s="106"/>
    </row>
    <row r="94101" spans="41:44" ht="15" customHeight="1">
      <c r="AO94101" s="106"/>
      <c r="AR94101" s="106"/>
    </row>
    <row r="94102" spans="41:44" ht="15" customHeight="1">
      <c r="AO94102" s="106"/>
      <c r="AR94102" s="106"/>
    </row>
    <row r="94103" spans="41:44" ht="15" customHeight="1">
      <c r="AO94103" s="108"/>
      <c r="AR94103" s="108"/>
    </row>
    <row r="94104" spans="41:44" ht="15" customHeight="1">
      <c r="AO94104" s="108"/>
      <c r="AR94104" s="108"/>
    </row>
    <row r="94105" spans="41:44" ht="15" customHeight="1">
      <c r="AO94105" s="108"/>
      <c r="AR94105" s="108"/>
    </row>
    <row r="94106" spans="41:44" ht="15" customHeight="1">
      <c r="AO94106" s="108"/>
      <c r="AR94106" s="108"/>
    </row>
    <row r="94107" spans="41:44" ht="15" customHeight="1">
      <c r="AO94107" s="108"/>
      <c r="AR94107" s="108"/>
    </row>
    <row r="94108" spans="41:44" ht="15" customHeight="1">
      <c r="AO94108" s="109"/>
      <c r="AR94108" s="109"/>
    </row>
    <row r="94109" spans="41:44" ht="15" customHeight="1">
      <c r="AO94109" s="104"/>
      <c r="AR94109" s="104"/>
    </row>
    <row r="94110" spans="41:44" ht="15" customHeight="1">
      <c r="AO94110" s="106"/>
      <c r="AR94110" s="106"/>
    </row>
    <row r="94111" spans="41:44" ht="15" customHeight="1">
      <c r="AO94111" s="106"/>
      <c r="AR94111" s="106"/>
    </row>
    <row r="94112" spans="41:44" ht="15" customHeight="1">
      <c r="AO94112" s="106"/>
      <c r="AR94112" s="106"/>
    </row>
    <row r="94113" spans="41:44" ht="15" customHeight="1">
      <c r="AO94113" s="106"/>
      <c r="AR94113" s="106"/>
    </row>
    <row r="94114" spans="41:44" ht="15" customHeight="1">
      <c r="AO94114" s="106"/>
      <c r="AR94114" s="106"/>
    </row>
    <row r="94115" spans="41:44" ht="15" customHeight="1">
      <c r="AO94115" s="106"/>
      <c r="AR94115" s="106"/>
    </row>
    <row r="94116" spans="41:44" ht="15" customHeight="1">
      <c r="AO94116" s="106"/>
      <c r="AR94116" s="106"/>
    </row>
    <row r="94117" spans="41:44" ht="15" customHeight="1">
      <c r="AO94117" s="108"/>
      <c r="AR94117" s="108"/>
    </row>
    <row r="94118" spans="41:44" ht="15" customHeight="1">
      <c r="AO94118" s="108"/>
      <c r="AR94118" s="108"/>
    </row>
    <row r="94119" spans="41:44" ht="15" customHeight="1">
      <c r="AO94119" s="108"/>
      <c r="AR94119" s="108"/>
    </row>
    <row r="94120" spans="41:44" ht="15" customHeight="1">
      <c r="AO94120" s="108"/>
      <c r="AR94120" s="108"/>
    </row>
    <row r="94121" spans="41:44" ht="15" customHeight="1">
      <c r="AO94121" s="108"/>
      <c r="AR94121" s="108"/>
    </row>
    <row r="94122" spans="41:44" ht="15" customHeight="1">
      <c r="AO94122" s="109"/>
      <c r="AR94122" s="109"/>
    </row>
    <row r="94123" spans="41:44" ht="15" customHeight="1">
      <c r="AO94123" s="104"/>
      <c r="AR94123" s="104"/>
    </row>
    <row r="94124" spans="41:44" ht="15" customHeight="1">
      <c r="AO94124" s="106"/>
      <c r="AR94124" s="106"/>
    </row>
    <row r="94125" spans="41:44" ht="15" customHeight="1">
      <c r="AO94125" s="106"/>
      <c r="AR94125" s="106"/>
    </row>
    <row r="94126" spans="41:44" ht="15" customHeight="1">
      <c r="AO94126" s="106"/>
      <c r="AR94126" s="106"/>
    </row>
    <row r="94127" spans="41:44" ht="15" customHeight="1">
      <c r="AO94127" s="106"/>
      <c r="AR94127" s="106"/>
    </row>
    <row r="94128" spans="41:44" ht="15" customHeight="1">
      <c r="AO94128" s="106"/>
      <c r="AR94128" s="106"/>
    </row>
    <row r="94129" spans="41:44" ht="15" customHeight="1">
      <c r="AO94129" s="106"/>
      <c r="AR94129" s="106"/>
    </row>
    <row r="94130" spans="41:44" ht="15" customHeight="1">
      <c r="AO94130" s="106"/>
      <c r="AR94130" s="106"/>
    </row>
    <row r="94131" spans="41:44" ht="15" customHeight="1">
      <c r="AO94131" s="108"/>
      <c r="AR94131" s="108"/>
    </row>
    <row r="94132" spans="41:44" ht="15" customHeight="1">
      <c r="AO94132" s="108"/>
      <c r="AR94132" s="108"/>
    </row>
    <row r="94133" spans="41:44" ht="15" customHeight="1">
      <c r="AO94133" s="108"/>
      <c r="AR94133" s="108"/>
    </row>
    <row r="94134" spans="41:44" ht="15" customHeight="1">
      <c r="AO94134" s="108"/>
      <c r="AR94134" s="108"/>
    </row>
    <row r="94135" spans="41:44" ht="15" customHeight="1">
      <c r="AO94135" s="108"/>
      <c r="AR94135" s="108"/>
    </row>
    <row r="94136" spans="41:44" ht="15" customHeight="1">
      <c r="AO94136" s="109"/>
      <c r="AR94136" s="109"/>
    </row>
    <row r="94137" spans="41:44" ht="15" customHeight="1">
      <c r="AO94137" s="104"/>
      <c r="AR94137" s="104"/>
    </row>
    <row r="94138" spans="41:44" ht="15" customHeight="1">
      <c r="AO94138" s="106"/>
      <c r="AR94138" s="106"/>
    </row>
    <row r="94139" spans="41:44" ht="15" customHeight="1">
      <c r="AO94139" s="106"/>
      <c r="AR94139" s="106"/>
    </row>
    <row r="94140" spans="41:44" ht="15" customHeight="1">
      <c r="AO94140" s="106"/>
      <c r="AR94140" s="106"/>
    </row>
    <row r="94141" spans="41:44" ht="15" customHeight="1">
      <c r="AO94141" s="106"/>
      <c r="AR94141" s="106"/>
    </row>
    <row r="94142" spans="41:44" ht="15" customHeight="1">
      <c r="AO94142" s="106"/>
      <c r="AR94142" s="106"/>
    </row>
    <row r="94143" spans="41:44" ht="15" customHeight="1">
      <c r="AO94143" s="106"/>
      <c r="AR94143" s="106"/>
    </row>
    <row r="94144" spans="41:44" ht="15" customHeight="1">
      <c r="AO94144" s="106"/>
      <c r="AR94144" s="106"/>
    </row>
    <row r="94145" spans="41:44" ht="15" customHeight="1">
      <c r="AO94145" s="108"/>
      <c r="AR94145" s="108"/>
    </row>
    <row r="94146" spans="41:44" ht="15" customHeight="1">
      <c r="AO94146" s="108"/>
      <c r="AR94146" s="108"/>
    </row>
    <row r="94147" spans="41:44" ht="15" customHeight="1">
      <c r="AO94147" s="108"/>
      <c r="AR94147" s="108"/>
    </row>
    <row r="94148" spans="41:44" ht="15" customHeight="1">
      <c r="AO94148" s="108"/>
      <c r="AR94148" s="108"/>
    </row>
    <row r="94149" spans="41:44" ht="15" customHeight="1">
      <c r="AO94149" s="108"/>
      <c r="AR94149" s="108"/>
    </row>
    <row r="94150" spans="41:44" ht="15" customHeight="1">
      <c r="AO94150" s="109"/>
      <c r="AR94150" s="109"/>
    </row>
    <row r="94151" spans="41:44" ht="15" customHeight="1">
      <c r="AO94151" s="104"/>
      <c r="AR94151" s="104"/>
    </row>
    <row r="94152" spans="41:44" ht="15" customHeight="1">
      <c r="AO94152" s="106"/>
      <c r="AR94152" s="106"/>
    </row>
    <row r="94153" spans="41:44" ht="15" customHeight="1">
      <c r="AO94153" s="106"/>
      <c r="AR94153" s="106"/>
    </row>
    <row r="94154" spans="41:44" ht="15" customHeight="1">
      <c r="AO94154" s="106"/>
      <c r="AR94154" s="106"/>
    </row>
    <row r="94155" spans="41:44" ht="15" customHeight="1">
      <c r="AO94155" s="106"/>
      <c r="AR94155" s="106"/>
    </row>
    <row r="94156" spans="41:44" ht="15" customHeight="1">
      <c r="AO94156" s="106"/>
      <c r="AR94156" s="106"/>
    </row>
    <row r="94157" spans="41:44" ht="15" customHeight="1">
      <c r="AO94157" s="106"/>
      <c r="AR94157" s="106"/>
    </row>
    <row r="94158" spans="41:44" ht="15" customHeight="1">
      <c r="AO94158" s="106"/>
      <c r="AR94158" s="106"/>
    </row>
    <row r="94159" spans="41:44" ht="15" customHeight="1">
      <c r="AO94159" s="108"/>
      <c r="AR94159" s="108"/>
    </row>
    <row r="94160" spans="41:44" ht="15" customHeight="1">
      <c r="AO94160" s="108"/>
      <c r="AR94160" s="108"/>
    </row>
    <row r="94161" spans="41:44" ht="15" customHeight="1">
      <c r="AO94161" s="108"/>
      <c r="AR94161" s="108"/>
    </row>
    <row r="94162" spans="41:44" ht="15" customHeight="1">
      <c r="AO94162" s="108"/>
      <c r="AR94162" s="108"/>
    </row>
    <row r="94163" spans="41:44" ht="15" customHeight="1">
      <c r="AO94163" s="108"/>
      <c r="AR94163" s="108"/>
    </row>
    <row r="94164" spans="41:44" ht="15" customHeight="1">
      <c r="AO94164" s="109"/>
      <c r="AR94164" s="109"/>
    </row>
    <row r="94165" spans="41:44" ht="15" customHeight="1">
      <c r="AO94165" s="104"/>
      <c r="AR94165" s="104"/>
    </row>
    <row r="94166" spans="41:44" ht="15" customHeight="1">
      <c r="AO94166" s="106"/>
      <c r="AR94166" s="106"/>
    </row>
    <row r="94167" spans="41:44" ht="15" customHeight="1">
      <c r="AO94167" s="106"/>
      <c r="AR94167" s="106"/>
    </row>
    <row r="94168" spans="41:44" ht="15" customHeight="1">
      <c r="AO94168" s="106"/>
      <c r="AR94168" s="106"/>
    </row>
    <row r="94169" spans="41:44" ht="15" customHeight="1">
      <c r="AO94169" s="106"/>
      <c r="AR94169" s="106"/>
    </row>
    <row r="94170" spans="41:44" ht="15" customHeight="1">
      <c r="AO94170" s="106"/>
      <c r="AR94170" s="106"/>
    </row>
    <row r="94171" spans="41:44" ht="15" customHeight="1">
      <c r="AO94171" s="106"/>
      <c r="AR94171" s="106"/>
    </row>
    <row r="94172" spans="41:44" ht="15" customHeight="1">
      <c r="AO94172" s="106"/>
      <c r="AR94172" s="106"/>
    </row>
    <row r="94173" spans="41:44" ht="15" customHeight="1">
      <c r="AO94173" s="108"/>
      <c r="AR94173" s="108"/>
    </row>
    <row r="94174" spans="41:44" ht="15" customHeight="1">
      <c r="AO94174" s="108"/>
      <c r="AR94174" s="108"/>
    </row>
    <row r="94175" spans="41:44" ht="15" customHeight="1">
      <c r="AO94175" s="108"/>
      <c r="AR94175" s="108"/>
    </row>
    <row r="94176" spans="41:44" ht="15" customHeight="1">
      <c r="AO94176" s="108"/>
      <c r="AR94176" s="108"/>
    </row>
    <row r="94177" spans="41:44" ht="15" customHeight="1">
      <c r="AO94177" s="108"/>
      <c r="AR94177" s="108"/>
    </row>
    <row r="94178" spans="41:44" ht="15" customHeight="1">
      <c r="AO94178" s="109"/>
      <c r="AR94178" s="109"/>
    </row>
    <row r="94179" spans="41:44" ht="15" customHeight="1">
      <c r="AO94179" s="104"/>
      <c r="AR94179" s="104"/>
    </row>
    <row r="94180" spans="41:44" ht="15" customHeight="1">
      <c r="AO94180" s="106"/>
      <c r="AR94180" s="106"/>
    </row>
    <row r="94181" spans="41:44" ht="15" customHeight="1">
      <c r="AO94181" s="106"/>
      <c r="AR94181" s="106"/>
    </row>
    <row r="94182" spans="41:44" ht="15" customHeight="1">
      <c r="AO94182" s="106"/>
      <c r="AR94182" s="106"/>
    </row>
    <row r="94183" spans="41:44" ht="15" customHeight="1">
      <c r="AO94183" s="106"/>
      <c r="AR94183" s="106"/>
    </row>
    <row r="94184" spans="41:44" ht="15" customHeight="1">
      <c r="AO94184" s="106"/>
      <c r="AR94184" s="106"/>
    </row>
    <row r="94185" spans="41:44" ht="15" customHeight="1">
      <c r="AO94185" s="106"/>
      <c r="AR94185" s="106"/>
    </row>
    <row r="94186" spans="41:44" ht="15" customHeight="1">
      <c r="AO94186" s="106"/>
      <c r="AR94186" s="106"/>
    </row>
    <row r="94187" spans="41:44" ht="15" customHeight="1">
      <c r="AO94187" s="108"/>
      <c r="AR94187" s="108"/>
    </row>
    <row r="94188" spans="41:44" ht="15" customHeight="1">
      <c r="AO94188" s="108"/>
      <c r="AR94188" s="108"/>
    </row>
    <row r="94189" spans="41:44" ht="15" customHeight="1">
      <c r="AO94189" s="108"/>
      <c r="AR94189" s="108"/>
    </row>
    <row r="94190" spans="41:44" ht="15" customHeight="1">
      <c r="AO94190" s="108"/>
      <c r="AR94190" s="108"/>
    </row>
    <row r="94191" spans="41:44" ht="15" customHeight="1">
      <c r="AO94191" s="108"/>
      <c r="AR94191" s="108"/>
    </row>
    <row r="94192" spans="41:44" ht="15" customHeight="1">
      <c r="AO94192" s="109"/>
      <c r="AR94192" s="109"/>
    </row>
    <row r="94193" spans="41:44" ht="15" customHeight="1">
      <c r="AO94193" s="104"/>
      <c r="AR94193" s="104"/>
    </row>
    <row r="94194" spans="41:44" ht="15" customHeight="1">
      <c r="AO94194" s="106"/>
      <c r="AR94194" s="106"/>
    </row>
    <row r="94195" spans="41:44" ht="15" customHeight="1">
      <c r="AO94195" s="106"/>
      <c r="AR94195" s="106"/>
    </row>
    <row r="94196" spans="41:44" ht="15" customHeight="1">
      <c r="AO94196" s="106"/>
      <c r="AR94196" s="106"/>
    </row>
    <row r="94197" spans="41:44" ht="15" customHeight="1">
      <c r="AO94197" s="106"/>
      <c r="AR94197" s="106"/>
    </row>
    <row r="94198" spans="41:44" ht="15" customHeight="1">
      <c r="AO94198" s="106"/>
      <c r="AR94198" s="106"/>
    </row>
    <row r="94199" spans="41:44" ht="15" customHeight="1">
      <c r="AO94199" s="106"/>
      <c r="AR94199" s="106"/>
    </row>
    <row r="94200" spans="41:44" ht="15" customHeight="1">
      <c r="AO94200" s="106"/>
      <c r="AR94200" s="106"/>
    </row>
    <row r="94201" spans="41:44" ht="15" customHeight="1">
      <c r="AO94201" s="108"/>
      <c r="AR94201" s="108"/>
    </row>
    <row r="94202" spans="41:44" ht="15" customHeight="1">
      <c r="AO94202" s="108"/>
      <c r="AR94202" s="108"/>
    </row>
    <row r="94203" spans="41:44" ht="15" customHeight="1">
      <c r="AO94203" s="108"/>
      <c r="AR94203" s="108"/>
    </row>
    <row r="94204" spans="41:44" ht="15" customHeight="1">
      <c r="AO94204" s="108"/>
      <c r="AR94204" s="108"/>
    </row>
    <row r="94205" spans="41:44" ht="15" customHeight="1">
      <c r="AO94205" s="108"/>
      <c r="AR94205" s="108"/>
    </row>
    <row r="94206" spans="41:44" ht="15" customHeight="1">
      <c r="AO94206" s="109"/>
      <c r="AR94206" s="109"/>
    </row>
    <row r="94207" spans="41:44" ht="15" customHeight="1">
      <c r="AO94207" s="104"/>
      <c r="AR94207" s="104"/>
    </row>
    <row r="94208" spans="41:44" ht="15" customHeight="1">
      <c r="AO94208" s="106"/>
      <c r="AR94208" s="106"/>
    </row>
    <row r="94209" spans="41:44" ht="15" customHeight="1">
      <c r="AO94209" s="106"/>
      <c r="AR94209" s="106"/>
    </row>
    <row r="94210" spans="41:44" ht="15" customHeight="1">
      <c r="AO94210" s="106"/>
      <c r="AR94210" s="106"/>
    </row>
    <row r="94211" spans="41:44" ht="15" customHeight="1">
      <c r="AO94211" s="106"/>
      <c r="AR94211" s="106"/>
    </row>
    <row r="94212" spans="41:44" ht="15" customHeight="1">
      <c r="AO94212" s="106"/>
      <c r="AR94212" s="106"/>
    </row>
    <row r="94213" spans="41:44" ht="15" customHeight="1">
      <c r="AO94213" s="106"/>
      <c r="AR94213" s="106"/>
    </row>
    <row r="94214" spans="41:44" ht="15" customHeight="1">
      <c r="AO94214" s="106"/>
      <c r="AR94214" s="106"/>
    </row>
    <row r="94215" spans="41:44" ht="15" customHeight="1">
      <c r="AO94215" s="108"/>
      <c r="AR94215" s="108"/>
    </row>
    <row r="94216" spans="41:44" ht="15" customHeight="1">
      <c r="AO94216" s="108"/>
      <c r="AR94216" s="108"/>
    </row>
    <row r="94217" spans="41:44" ht="15" customHeight="1">
      <c r="AO94217" s="108"/>
      <c r="AR94217" s="108"/>
    </row>
    <row r="94218" spans="41:44" ht="15" customHeight="1">
      <c r="AO94218" s="108"/>
      <c r="AR94218" s="108"/>
    </row>
    <row r="94219" spans="41:44" ht="15" customHeight="1">
      <c r="AO94219" s="108"/>
      <c r="AR94219" s="108"/>
    </row>
    <row r="94220" spans="41:44" ht="15" customHeight="1">
      <c r="AO94220" s="109"/>
      <c r="AR94220" s="109"/>
    </row>
    <row r="94221" spans="41:44" ht="15" customHeight="1">
      <c r="AO94221" s="104"/>
      <c r="AR94221" s="104"/>
    </row>
    <row r="94222" spans="41:44" ht="15" customHeight="1">
      <c r="AO94222" s="106"/>
      <c r="AR94222" s="106"/>
    </row>
    <row r="94223" spans="41:44" ht="15" customHeight="1">
      <c r="AO94223" s="106"/>
      <c r="AR94223" s="106"/>
    </row>
    <row r="94224" spans="41:44" ht="15" customHeight="1">
      <c r="AO94224" s="106"/>
      <c r="AR94224" s="106"/>
    </row>
    <row r="94225" spans="41:44" ht="15" customHeight="1">
      <c r="AO94225" s="106"/>
      <c r="AR94225" s="106"/>
    </row>
    <row r="94226" spans="41:44" ht="15" customHeight="1">
      <c r="AO94226" s="106"/>
      <c r="AR94226" s="106"/>
    </row>
    <row r="94227" spans="41:44" ht="15" customHeight="1">
      <c r="AO94227" s="106"/>
      <c r="AR94227" s="106"/>
    </row>
    <row r="94228" spans="41:44" ht="15" customHeight="1">
      <c r="AO94228" s="106"/>
      <c r="AR94228" s="106"/>
    </row>
    <row r="94229" spans="41:44" ht="15" customHeight="1">
      <c r="AO94229" s="108"/>
      <c r="AR94229" s="108"/>
    </row>
    <row r="94230" spans="41:44" ht="15" customHeight="1">
      <c r="AO94230" s="108"/>
      <c r="AR94230" s="108"/>
    </row>
    <row r="94231" spans="41:44" ht="15" customHeight="1">
      <c r="AO94231" s="108"/>
      <c r="AR94231" s="108"/>
    </row>
    <row r="94232" spans="41:44" ht="15" customHeight="1">
      <c r="AO94232" s="108"/>
      <c r="AR94232" s="108"/>
    </row>
    <row r="94233" spans="41:44" ht="15" customHeight="1">
      <c r="AO94233" s="108"/>
      <c r="AR94233" s="108"/>
    </row>
    <row r="94234" spans="41:44" ht="15" customHeight="1">
      <c r="AO94234" s="109"/>
      <c r="AR94234" s="109"/>
    </row>
    <row r="94235" spans="41:44" ht="15" customHeight="1">
      <c r="AO94235" s="104"/>
      <c r="AR94235" s="104"/>
    </row>
    <row r="94236" spans="41:44" ht="15" customHeight="1">
      <c r="AO94236" s="106"/>
      <c r="AR94236" s="106"/>
    </row>
    <row r="94237" spans="41:44" ht="15" customHeight="1">
      <c r="AO94237" s="106"/>
      <c r="AR94237" s="106"/>
    </row>
    <row r="94238" spans="41:44" ht="15" customHeight="1">
      <c r="AO94238" s="106"/>
      <c r="AR94238" s="106"/>
    </row>
    <row r="94239" spans="41:44" ht="15" customHeight="1">
      <c r="AO94239" s="106"/>
      <c r="AR94239" s="106"/>
    </row>
    <row r="94240" spans="41:44" ht="15" customHeight="1">
      <c r="AO94240" s="106"/>
      <c r="AR94240" s="106"/>
    </row>
    <row r="94241" spans="41:44" ht="15" customHeight="1">
      <c r="AO94241" s="106"/>
      <c r="AR94241" s="106"/>
    </row>
    <row r="94242" spans="41:44" ht="15" customHeight="1">
      <c r="AO94242" s="106"/>
      <c r="AR94242" s="106"/>
    </row>
    <row r="94243" spans="41:44" ht="15" customHeight="1">
      <c r="AO94243" s="108"/>
      <c r="AR94243" s="108"/>
    </row>
    <row r="94244" spans="41:44" ht="15" customHeight="1">
      <c r="AO94244" s="108"/>
      <c r="AR94244" s="108"/>
    </row>
    <row r="94245" spans="41:44" ht="15" customHeight="1">
      <c r="AO94245" s="108"/>
      <c r="AR94245" s="108"/>
    </row>
    <row r="94246" spans="41:44" ht="15" customHeight="1">
      <c r="AO94246" s="108"/>
      <c r="AR94246" s="108"/>
    </row>
    <row r="94247" spans="41:44" ht="15" customHeight="1">
      <c r="AO94247" s="108"/>
      <c r="AR94247" s="108"/>
    </row>
    <row r="94248" spans="41:44" ht="15" customHeight="1">
      <c r="AO94248" s="109"/>
      <c r="AR94248" s="109"/>
    </row>
    <row r="94249" spans="41:44" ht="15" customHeight="1">
      <c r="AO94249" s="104"/>
      <c r="AR94249" s="104"/>
    </row>
    <row r="94250" spans="41:44" ht="15" customHeight="1">
      <c r="AO94250" s="106"/>
      <c r="AR94250" s="106"/>
    </row>
    <row r="94251" spans="41:44" ht="15" customHeight="1">
      <c r="AO94251" s="106"/>
      <c r="AR94251" s="106"/>
    </row>
    <row r="94252" spans="41:44" ht="15" customHeight="1">
      <c r="AO94252" s="106"/>
      <c r="AR94252" s="106"/>
    </row>
    <row r="94253" spans="41:44" ht="15" customHeight="1">
      <c r="AO94253" s="106"/>
      <c r="AR94253" s="106"/>
    </row>
    <row r="94254" spans="41:44" ht="15" customHeight="1">
      <c r="AO94254" s="106"/>
      <c r="AR94254" s="106"/>
    </row>
    <row r="94255" spans="41:44" ht="15" customHeight="1">
      <c r="AO94255" s="106"/>
      <c r="AR94255" s="106"/>
    </row>
    <row r="94256" spans="41:44" ht="15" customHeight="1">
      <c r="AO94256" s="106"/>
      <c r="AR94256" s="106"/>
    </row>
    <row r="94257" spans="41:44" ht="15" customHeight="1">
      <c r="AO94257" s="108"/>
      <c r="AR94257" s="108"/>
    </row>
    <row r="94258" spans="41:44" ht="15" customHeight="1">
      <c r="AO94258" s="108"/>
      <c r="AR94258" s="108"/>
    </row>
    <row r="94259" spans="41:44" ht="15" customHeight="1">
      <c r="AO94259" s="108"/>
      <c r="AR94259" s="108"/>
    </row>
    <row r="94260" spans="41:44" ht="15" customHeight="1">
      <c r="AO94260" s="108"/>
      <c r="AR94260" s="108"/>
    </row>
    <row r="94261" spans="41:44" ht="15" customHeight="1">
      <c r="AO94261" s="108"/>
      <c r="AR94261" s="108"/>
    </row>
    <row r="94262" spans="41:44" ht="15" customHeight="1">
      <c r="AO94262" s="109"/>
      <c r="AR94262" s="109"/>
    </row>
    <row r="94263" spans="41:44" ht="15" customHeight="1">
      <c r="AO94263" s="104"/>
      <c r="AR94263" s="104"/>
    </row>
    <row r="94264" spans="41:44" ht="15" customHeight="1">
      <c r="AO94264" s="106"/>
      <c r="AR94264" s="106"/>
    </row>
    <row r="94265" spans="41:44" ht="15" customHeight="1">
      <c r="AO94265" s="106"/>
      <c r="AR94265" s="106"/>
    </row>
    <row r="94266" spans="41:44" ht="15" customHeight="1">
      <c r="AO94266" s="106"/>
      <c r="AR94266" s="106"/>
    </row>
    <row r="94267" spans="41:44" ht="15" customHeight="1">
      <c r="AO94267" s="106"/>
      <c r="AR94267" s="106"/>
    </row>
    <row r="94268" spans="41:44" ht="15" customHeight="1">
      <c r="AO94268" s="106"/>
      <c r="AR94268" s="106"/>
    </row>
    <row r="94269" spans="41:44" ht="15" customHeight="1">
      <c r="AO94269" s="106"/>
      <c r="AR94269" s="106"/>
    </row>
    <row r="94270" spans="41:44" ht="15" customHeight="1">
      <c r="AO94270" s="106"/>
      <c r="AR94270" s="106"/>
    </row>
    <row r="94271" spans="41:44" ht="15" customHeight="1">
      <c r="AO94271" s="108"/>
      <c r="AR94271" s="108"/>
    </row>
    <row r="94272" spans="41:44" ht="15" customHeight="1">
      <c r="AO94272" s="108"/>
      <c r="AR94272" s="108"/>
    </row>
    <row r="94273" spans="41:44" ht="15" customHeight="1">
      <c r="AO94273" s="108"/>
      <c r="AR94273" s="108"/>
    </row>
    <row r="94274" spans="41:44" ht="15" customHeight="1">
      <c r="AO94274" s="108"/>
      <c r="AR94274" s="108"/>
    </row>
    <row r="94275" spans="41:44" ht="15" customHeight="1">
      <c r="AO94275" s="108"/>
      <c r="AR94275" s="108"/>
    </row>
    <row r="94276" spans="41:44" ht="15" customHeight="1">
      <c r="AO94276" s="109"/>
      <c r="AR94276" s="109"/>
    </row>
    <row r="94277" spans="41:44" ht="15" customHeight="1">
      <c r="AO94277" s="104"/>
      <c r="AR94277" s="104"/>
    </row>
    <row r="94278" spans="41:44" ht="15" customHeight="1">
      <c r="AO94278" s="106"/>
      <c r="AR94278" s="106"/>
    </row>
    <row r="94279" spans="41:44" ht="15" customHeight="1">
      <c r="AO94279" s="106"/>
      <c r="AR94279" s="106"/>
    </row>
    <row r="94280" spans="41:44" ht="15" customHeight="1">
      <c r="AO94280" s="106"/>
      <c r="AR94280" s="106"/>
    </row>
    <row r="94281" spans="41:44" ht="15" customHeight="1">
      <c r="AO94281" s="106"/>
      <c r="AR94281" s="106"/>
    </row>
    <row r="94282" spans="41:44" ht="15" customHeight="1">
      <c r="AO94282" s="106"/>
      <c r="AR94282" s="106"/>
    </row>
    <row r="94283" spans="41:44" ht="15" customHeight="1">
      <c r="AO94283" s="106"/>
      <c r="AR94283" s="106"/>
    </row>
    <row r="94284" spans="41:44" ht="15" customHeight="1">
      <c r="AO94284" s="106"/>
      <c r="AR94284" s="106"/>
    </row>
    <row r="94285" spans="41:44" ht="15" customHeight="1">
      <c r="AO94285" s="108"/>
      <c r="AR94285" s="108"/>
    </row>
    <row r="94286" spans="41:44" ht="15" customHeight="1">
      <c r="AO94286" s="108"/>
      <c r="AR94286" s="108"/>
    </row>
    <row r="94287" spans="41:44" ht="15" customHeight="1">
      <c r="AO94287" s="108"/>
      <c r="AR94287" s="108"/>
    </row>
    <row r="94288" spans="41:44" ht="15" customHeight="1">
      <c r="AO94288" s="108"/>
      <c r="AR94288" s="108"/>
    </row>
    <row r="94289" spans="41:44" ht="15" customHeight="1">
      <c r="AO94289" s="108"/>
      <c r="AR94289" s="108"/>
    </row>
    <row r="94290" spans="41:44" ht="15" customHeight="1">
      <c r="AO94290" s="109"/>
      <c r="AR94290" s="109"/>
    </row>
    <row r="94291" spans="41:44" ht="15" customHeight="1">
      <c r="AO94291" s="104"/>
      <c r="AR94291" s="104"/>
    </row>
    <row r="94292" spans="41:44" ht="15" customHeight="1">
      <c r="AO94292" s="106"/>
      <c r="AR94292" s="106"/>
    </row>
    <row r="94293" spans="41:44" ht="15" customHeight="1">
      <c r="AO94293" s="106"/>
      <c r="AR94293" s="106"/>
    </row>
    <row r="94294" spans="41:44" ht="15" customHeight="1">
      <c r="AO94294" s="106"/>
      <c r="AR94294" s="106"/>
    </row>
    <row r="94295" spans="41:44" ht="15" customHeight="1">
      <c r="AO94295" s="106"/>
      <c r="AR94295" s="106"/>
    </row>
    <row r="94296" spans="41:44" ht="15" customHeight="1">
      <c r="AO94296" s="106"/>
      <c r="AR94296" s="106"/>
    </row>
    <row r="94297" spans="41:44" ht="15" customHeight="1">
      <c r="AO94297" s="106"/>
      <c r="AR94297" s="106"/>
    </row>
    <row r="94298" spans="41:44" ht="15" customHeight="1">
      <c r="AO94298" s="106"/>
      <c r="AR94298" s="106"/>
    </row>
    <row r="94299" spans="41:44" ht="15" customHeight="1">
      <c r="AO94299" s="108"/>
      <c r="AR94299" s="108"/>
    </row>
    <row r="94300" spans="41:44" ht="15" customHeight="1">
      <c r="AO94300" s="108"/>
      <c r="AR94300" s="108"/>
    </row>
    <row r="94301" spans="41:44" ht="15" customHeight="1">
      <c r="AO94301" s="108"/>
      <c r="AR94301" s="108"/>
    </row>
    <row r="94302" spans="41:44" ht="15" customHeight="1">
      <c r="AO94302" s="108"/>
      <c r="AR94302" s="108"/>
    </row>
    <row r="94303" spans="41:44" ht="15" customHeight="1">
      <c r="AO94303" s="108"/>
      <c r="AR94303" s="108"/>
    </row>
    <row r="94304" spans="41:44" ht="15" customHeight="1">
      <c r="AO94304" s="109"/>
      <c r="AR94304" s="109"/>
    </row>
    <row r="94305" spans="41:44" ht="15" customHeight="1">
      <c r="AO94305" s="104"/>
      <c r="AR94305" s="104"/>
    </row>
    <row r="94306" spans="41:44" ht="15" customHeight="1">
      <c r="AO94306" s="106"/>
      <c r="AR94306" s="106"/>
    </row>
    <row r="94307" spans="41:44" ht="15" customHeight="1">
      <c r="AO94307" s="106"/>
      <c r="AR94307" s="106"/>
    </row>
    <row r="94308" spans="41:44" ht="15" customHeight="1">
      <c r="AO94308" s="106"/>
      <c r="AR94308" s="106"/>
    </row>
    <row r="94309" spans="41:44" ht="15" customHeight="1">
      <c r="AO94309" s="106"/>
      <c r="AR94309" s="106"/>
    </row>
    <row r="94310" spans="41:44" ht="15" customHeight="1">
      <c r="AO94310" s="106"/>
      <c r="AR94310" s="106"/>
    </row>
    <row r="94311" spans="41:44" ht="15" customHeight="1">
      <c r="AO94311" s="106"/>
      <c r="AR94311" s="106"/>
    </row>
    <row r="94312" spans="41:44" ht="15" customHeight="1">
      <c r="AO94312" s="106"/>
      <c r="AR94312" s="106"/>
    </row>
    <row r="94313" spans="41:44" ht="15" customHeight="1">
      <c r="AO94313" s="108"/>
      <c r="AR94313" s="108"/>
    </row>
    <row r="94314" spans="41:44" ht="15" customHeight="1">
      <c r="AO94314" s="108"/>
      <c r="AR94314" s="108"/>
    </row>
    <row r="94315" spans="41:44" ht="15" customHeight="1">
      <c r="AO94315" s="108"/>
      <c r="AR94315" s="108"/>
    </row>
    <row r="94316" spans="41:44" ht="15" customHeight="1">
      <c r="AO94316" s="108"/>
      <c r="AR94316" s="108"/>
    </row>
    <row r="94317" spans="41:44" ht="15" customHeight="1">
      <c r="AO94317" s="108"/>
      <c r="AR94317" s="108"/>
    </row>
    <row r="94318" spans="41:44" ht="15" customHeight="1">
      <c r="AO94318" s="109"/>
      <c r="AR94318" s="109"/>
    </row>
    <row r="94319" spans="41:44" ht="15" customHeight="1">
      <c r="AO94319" s="104"/>
      <c r="AR94319" s="104"/>
    </row>
    <row r="94320" spans="41:44" ht="15" customHeight="1">
      <c r="AO94320" s="106"/>
      <c r="AR94320" s="106"/>
    </row>
    <row r="94321" spans="41:44" ht="15" customHeight="1">
      <c r="AO94321" s="106"/>
      <c r="AR94321" s="106"/>
    </row>
    <row r="94322" spans="41:44" ht="15" customHeight="1">
      <c r="AO94322" s="106"/>
      <c r="AR94322" s="106"/>
    </row>
    <row r="94323" spans="41:44" ht="15" customHeight="1">
      <c r="AO94323" s="106"/>
      <c r="AR94323" s="106"/>
    </row>
    <row r="94324" spans="41:44" ht="15" customHeight="1">
      <c r="AO94324" s="106"/>
      <c r="AR94324" s="106"/>
    </row>
    <row r="94325" spans="41:44" ht="15" customHeight="1">
      <c r="AO94325" s="106"/>
      <c r="AR94325" s="106"/>
    </row>
    <row r="94326" spans="41:44" ht="15" customHeight="1">
      <c r="AO94326" s="106"/>
      <c r="AR94326" s="106"/>
    </row>
    <row r="94327" spans="41:44" ht="15" customHeight="1">
      <c r="AO94327" s="108"/>
      <c r="AR94327" s="108"/>
    </row>
    <row r="94328" spans="41:44" ht="15" customHeight="1">
      <c r="AO94328" s="108"/>
      <c r="AR94328" s="108"/>
    </row>
    <row r="94329" spans="41:44" ht="15" customHeight="1">
      <c r="AO94329" s="108"/>
      <c r="AR94329" s="108"/>
    </row>
    <row r="94330" spans="41:44" ht="15" customHeight="1">
      <c r="AO94330" s="108"/>
      <c r="AR94330" s="108"/>
    </row>
    <row r="94331" spans="41:44" ht="15" customHeight="1">
      <c r="AO94331" s="108"/>
      <c r="AR94331" s="108"/>
    </row>
    <row r="94332" spans="41:44" ht="15" customHeight="1">
      <c r="AO94332" s="109"/>
      <c r="AR94332" s="109"/>
    </row>
    <row r="94333" spans="41:44" ht="15" customHeight="1">
      <c r="AO94333" s="104"/>
      <c r="AR94333" s="104"/>
    </row>
    <row r="94334" spans="41:44" ht="15" customHeight="1">
      <c r="AO94334" s="106"/>
      <c r="AR94334" s="106"/>
    </row>
    <row r="94335" spans="41:44" ht="15" customHeight="1">
      <c r="AO94335" s="106"/>
      <c r="AR94335" s="106"/>
    </row>
    <row r="94336" spans="41:44" ht="15" customHeight="1">
      <c r="AO94336" s="106"/>
      <c r="AR94336" s="106"/>
    </row>
    <row r="94337" spans="41:44" ht="15" customHeight="1">
      <c r="AO94337" s="106"/>
      <c r="AR94337" s="106"/>
    </row>
    <row r="94338" spans="41:44" ht="15" customHeight="1">
      <c r="AO94338" s="106"/>
      <c r="AR94338" s="106"/>
    </row>
    <row r="94339" spans="41:44" ht="15" customHeight="1">
      <c r="AO94339" s="106"/>
      <c r="AR94339" s="106"/>
    </row>
    <row r="94340" spans="41:44" ht="15" customHeight="1">
      <c r="AO94340" s="106"/>
      <c r="AR94340" s="106"/>
    </row>
    <row r="94341" spans="41:44" ht="15" customHeight="1">
      <c r="AO94341" s="108"/>
      <c r="AR94341" s="108"/>
    </row>
    <row r="94342" spans="41:44" ht="15" customHeight="1">
      <c r="AO94342" s="108"/>
      <c r="AR94342" s="108"/>
    </row>
    <row r="94343" spans="41:44" ht="15" customHeight="1">
      <c r="AO94343" s="108"/>
      <c r="AR94343" s="108"/>
    </row>
    <row r="94344" spans="41:44" ht="15" customHeight="1">
      <c r="AO94344" s="108"/>
      <c r="AR94344" s="108"/>
    </row>
    <row r="94345" spans="41:44" ht="15" customHeight="1">
      <c r="AO94345" s="108"/>
      <c r="AR94345" s="108"/>
    </row>
    <row r="94346" spans="41:44" ht="15" customHeight="1">
      <c r="AO94346" s="109"/>
      <c r="AR94346" s="109"/>
    </row>
    <row r="94347" spans="41:44" ht="15" customHeight="1">
      <c r="AO94347" s="104"/>
      <c r="AR94347" s="104"/>
    </row>
    <row r="94348" spans="41:44" ht="15" customHeight="1">
      <c r="AO94348" s="106"/>
      <c r="AR94348" s="106"/>
    </row>
    <row r="94349" spans="41:44" ht="15" customHeight="1">
      <c r="AO94349" s="106"/>
      <c r="AR94349" s="106"/>
    </row>
    <row r="94350" spans="41:44" ht="15" customHeight="1">
      <c r="AO94350" s="106"/>
      <c r="AR94350" s="106"/>
    </row>
    <row r="94351" spans="41:44" ht="15" customHeight="1">
      <c r="AO94351" s="106"/>
      <c r="AR94351" s="106"/>
    </row>
    <row r="94352" spans="41:44" ht="15" customHeight="1">
      <c r="AO94352" s="106"/>
      <c r="AR94352" s="106"/>
    </row>
    <row r="94353" spans="41:44" ht="15" customHeight="1">
      <c r="AO94353" s="106"/>
      <c r="AR94353" s="106"/>
    </row>
    <row r="94354" spans="41:44" ht="15" customHeight="1">
      <c r="AO94354" s="106"/>
      <c r="AR94354" s="106"/>
    </row>
    <row r="94355" spans="41:44" ht="15" customHeight="1">
      <c r="AO94355" s="108"/>
      <c r="AR94355" s="108"/>
    </row>
    <row r="94356" spans="41:44" ht="15" customHeight="1">
      <c r="AO94356" s="108"/>
      <c r="AR94356" s="108"/>
    </row>
    <row r="94357" spans="41:44" ht="15" customHeight="1">
      <c r="AO94357" s="108"/>
      <c r="AR94357" s="108"/>
    </row>
    <row r="94358" spans="41:44" ht="15" customHeight="1">
      <c r="AO94358" s="108"/>
      <c r="AR94358" s="108"/>
    </row>
    <row r="94359" spans="41:44" ht="15" customHeight="1">
      <c r="AO94359" s="108"/>
      <c r="AR94359" s="108"/>
    </row>
    <row r="94360" spans="41:44" ht="15" customHeight="1">
      <c r="AO94360" s="109"/>
      <c r="AR94360" s="109"/>
    </row>
    <row r="94361" spans="41:44" ht="15" customHeight="1">
      <c r="AO94361" s="104"/>
      <c r="AR94361" s="104"/>
    </row>
    <row r="94362" spans="41:44" ht="15" customHeight="1">
      <c r="AO94362" s="106"/>
      <c r="AR94362" s="106"/>
    </row>
    <row r="94363" spans="41:44" ht="15" customHeight="1">
      <c r="AO94363" s="106"/>
      <c r="AR94363" s="106"/>
    </row>
    <row r="94364" spans="41:44" ht="15" customHeight="1">
      <c r="AO94364" s="106"/>
      <c r="AR94364" s="106"/>
    </row>
    <row r="94365" spans="41:44" ht="15" customHeight="1">
      <c r="AO94365" s="106"/>
      <c r="AR94365" s="106"/>
    </row>
    <row r="94366" spans="41:44" ht="15" customHeight="1">
      <c r="AO94366" s="106"/>
      <c r="AR94366" s="106"/>
    </row>
    <row r="94367" spans="41:44" ht="15" customHeight="1">
      <c r="AO94367" s="106"/>
      <c r="AR94367" s="106"/>
    </row>
    <row r="94368" spans="41:44" ht="15" customHeight="1">
      <c r="AO94368" s="106"/>
      <c r="AR94368" s="106"/>
    </row>
    <row r="94369" spans="41:44" ht="15" customHeight="1">
      <c r="AO94369" s="108"/>
      <c r="AR94369" s="108"/>
    </row>
    <row r="94370" spans="41:44" ht="15" customHeight="1">
      <c r="AO94370" s="108"/>
      <c r="AR94370" s="108"/>
    </row>
    <row r="94371" spans="41:44" ht="15" customHeight="1">
      <c r="AO94371" s="108"/>
      <c r="AR94371" s="108"/>
    </row>
    <row r="94372" spans="41:44" ht="15" customHeight="1">
      <c r="AO94372" s="108"/>
      <c r="AR94372" s="108"/>
    </row>
    <row r="94373" spans="41:44" ht="15" customHeight="1">
      <c r="AO94373" s="108"/>
      <c r="AR94373" s="108"/>
    </row>
    <row r="94374" spans="41:44" ht="15" customHeight="1">
      <c r="AO94374" s="109"/>
      <c r="AR94374" s="109"/>
    </row>
    <row r="94375" spans="41:44" ht="15" customHeight="1">
      <c r="AO94375" s="104"/>
      <c r="AR94375" s="104"/>
    </row>
    <row r="94376" spans="41:44" ht="15" customHeight="1">
      <c r="AO94376" s="106"/>
      <c r="AR94376" s="106"/>
    </row>
    <row r="94377" spans="41:44" ht="15" customHeight="1">
      <c r="AO94377" s="106"/>
      <c r="AR94377" s="106"/>
    </row>
    <row r="94378" spans="41:44" ht="15" customHeight="1">
      <c r="AO94378" s="106"/>
      <c r="AR94378" s="106"/>
    </row>
    <row r="94379" spans="41:44" ht="15" customHeight="1">
      <c r="AO94379" s="106"/>
      <c r="AR94379" s="106"/>
    </row>
    <row r="94380" spans="41:44" ht="15" customHeight="1">
      <c r="AO94380" s="106"/>
      <c r="AR94380" s="106"/>
    </row>
    <row r="94381" spans="41:44" ht="15" customHeight="1">
      <c r="AO94381" s="106"/>
      <c r="AR94381" s="106"/>
    </row>
    <row r="94382" spans="41:44" ht="15" customHeight="1">
      <c r="AO94382" s="106"/>
      <c r="AR94382" s="106"/>
    </row>
    <row r="94383" spans="41:44" ht="15" customHeight="1">
      <c r="AO94383" s="108"/>
      <c r="AR94383" s="108"/>
    </row>
    <row r="94384" spans="41:44" ht="15" customHeight="1">
      <c r="AO94384" s="108"/>
      <c r="AR94384" s="108"/>
    </row>
    <row r="94385" spans="41:44" ht="15" customHeight="1">
      <c r="AO94385" s="108"/>
      <c r="AR94385" s="108"/>
    </row>
    <row r="94386" spans="41:44" ht="15" customHeight="1">
      <c r="AO94386" s="108"/>
      <c r="AR94386" s="108"/>
    </row>
    <row r="94387" spans="41:44" ht="15" customHeight="1">
      <c r="AO94387" s="108"/>
      <c r="AR94387" s="108"/>
    </row>
    <row r="94388" spans="41:44" ht="15" customHeight="1">
      <c r="AO94388" s="109"/>
      <c r="AR94388" s="109"/>
    </row>
    <row r="94389" spans="41:44" ht="15" customHeight="1">
      <c r="AO94389" s="104"/>
      <c r="AR94389" s="104"/>
    </row>
    <row r="94390" spans="41:44" ht="15" customHeight="1">
      <c r="AO94390" s="106"/>
      <c r="AR94390" s="106"/>
    </row>
    <row r="94391" spans="41:44" ht="15" customHeight="1">
      <c r="AO94391" s="106"/>
      <c r="AR94391" s="106"/>
    </row>
    <row r="94392" spans="41:44" ht="15" customHeight="1">
      <c r="AO94392" s="106"/>
      <c r="AR94392" s="106"/>
    </row>
    <row r="94393" spans="41:44" ht="15" customHeight="1">
      <c r="AO94393" s="106"/>
      <c r="AR94393" s="106"/>
    </row>
    <row r="94394" spans="41:44" ht="15" customHeight="1">
      <c r="AO94394" s="106"/>
      <c r="AR94394" s="106"/>
    </row>
    <row r="94395" spans="41:44" ht="15" customHeight="1">
      <c r="AO94395" s="106"/>
      <c r="AR94395" s="106"/>
    </row>
    <row r="94396" spans="41:44" ht="15" customHeight="1">
      <c r="AO94396" s="106"/>
      <c r="AR94396" s="106"/>
    </row>
    <row r="94397" spans="41:44" ht="15" customHeight="1">
      <c r="AO94397" s="108"/>
      <c r="AR94397" s="108"/>
    </row>
    <row r="94398" spans="41:44" ht="15" customHeight="1">
      <c r="AO94398" s="108"/>
      <c r="AR94398" s="108"/>
    </row>
    <row r="94399" spans="41:44" ht="15" customHeight="1">
      <c r="AO94399" s="108"/>
      <c r="AR94399" s="108"/>
    </row>
    <row r="94400" spans="41:44" ht="15" customHeight="1">
      <c r="AO94400" s="108"/>
      <c r="AR94400" s="108"/>
    </row>
    <row r="94401" spans="41:44" ht="15" customHeight="1">
      <c r="AO94401" s="108"/>
      <c r="AR94401" s="108"/>
    </row>
    <row r="94402" spans="41:44" ht="15" customHeight="1">
      <c r="AO94402" s="109"/>
      <c r="AR94402" s="109"/>
    </row>
    <row r="94403" spans="41:44" ht="15" customHeight="1">
      <c r="AO94403" s="104"/>
      <c r="AR94403" s="104"/>
    </row>
    <row r="94404" spans="41:44" ht="15" customHeight="1">
      <c r="AO94404" s="106"/>
      <c r="AR94404" s="106"/>
    </row>
    <row r="94405" spans="41:44" ht="15" customHeight="1">
      <c r="AO94405" s="106"/>
      <c r="AR94405" s="106"/>
    </row>
    <row r="94406" spans="41:44" ht="15" customHeight="1">
      <c r="AO94406" s="106"/>
      <c r="AR94406" s="106"/>
    </row>
    <row r="94407" spans="41:44" ht="15" customHeight="1">
      <c r="AO94407" s="106"/>
      <c r="AR94407" s="106"/>
    </row>
    <row r="94408" spans="41:44" ht="15" customHeight="1">
      <c r="AO94408" s="106"/>
      <c r="AR94408" s="106"/>
    </row>
    <row r="94409" spans="41:44" ht="15" customHeight="1">
      <c r="AO94409" s="106"/>
      <c r="AR94409" s="106"/>
    </row>
    <row r="94410" spans="41:44" ht="15" customHeight="1">
      <c r="AO94410" s="106"/>
      <c r="AR94410" s="106"/>
    </row>
    <row r="94411" spans="41:44" ht="15" customHeight="1">
      <c r="AO94411" s="108"/>
      <c r="AR94411" s="108"/>
    </row>
    <row r="94412" spans="41:44" ht="15" customHeight="1">
      <c r="AO94412" s="108"/>
      <c r="AR94412" s="108"/>
    </row>
    <row r="94413" spans="41:44" ht="15" customHeight="1">
      <c r="AO94413" s="108"/>
      <c r="AR94413" s="108"/>
    </row>
    <row r="94414" spans="41:44" ht="15" customHeight="1">
      <c r="AO94414" s="108"/>
      <c r="AR94414" s="108"/>
    </row>
    <row r="94415" spans="41:44" ht="15" customHeight="1">
      <c r="AO94415" s="108"/>
      <c r="AR94415" s="108"/>
    </row>
    <row r="94416" spans="41:44" ht="15" customHeight="1">
      <c r="AO94416" s="109"/>
      <c r="AR94416" s="109"/>
    </row>
    <row r="94417" spans="41:44" ht="15" customHeight="1">
      <c r="AO94417" s="104"/>
      <c r="AR94417" s="104"/>
    </row>
    <row r="94418" spans="41:44" ht="15" customHeight="1">
      <c r="AO94418" s="106"/>
      <c r="AR94418" s="106"/>
    </row>
    <row r="94419" spans="41:44" ht="15" customHeight="1">
      <c r="AO94419" s="106"/>
      <c r="AR94419" s="106"/>
    </row>
    <row r="94420" spans="41:44" ht="15" customHeight="1">
      <c r="AO94420" s="106"/>
      <c r="AR94420" s="106"/>
    </row>
    <row r="94421" spans="41:44" ht="15" customHeight="1">
      <c r="AO94421" s="106"/>
      <c r="AR94421" s="106"/>
    </row>
    <row r="94422" spans="41:44" ht="15" customHeight="1">
      <c r="AO94422" s="106"/>
      <c r="AR94422" s="106"/>
    </row>
    <row r="94423" spans="41:44" ht="15" customHeight="1">
      <c r="AO94423" s="106"/>
      <c r="AR94423" s="106"/>
    </row>
    <row r="94424" spans="41:44" ht="15" customHeight="1">
      <c r="AO94424" s="106"/>
      <c r="AR94424" s="106"/>
    </row>
    <row r="94425" spans="41:44" ht="15" customHeight="1">
      <c r="AO94425" s="108"/>
      <c r="AR94425" s="108"/>
    </row>
    <row r="94426" spans="41:44" ht="15" customHeight="1">
      <c r="AO94426" s="108"/>
      <c r="AR94426" s="108"/>
    </row>
    <row r="94427" spans="41:44" ht="15" customHeight="1">
      <c r="AO94427" s="108"/>
      <c r="AR94427" s="108"/>
    </row>
    <row r="94428" spans="41:44" ht="15" customHeight="1">
      <c r="AO94428" s="108"/>
      <c r="AR94428" s="108"/>
    </row>
    <row r="94429" spans="41:44" ht="15" customHeight="1">
      <c r="AO94429" s="108"/>
      <c r="AR94429" s="108"/>
    </row>
    <row r="94430" spans="41:44" ht="15" customHeight="1">
      <c r="AO94430" s="109"/>
      <c r="AR94430" s="109"/>
    </row>
    <row r="94431" spans="41:44" ht="15" customHeight="1">
      <c r="AO94431" s="104"/>
      <c r="AR94431" s="104"/>
    </row>
    <row r="94432" spans="41:44" ht="15" customHeight="1">
      <c r="AO94432" s="106"/>
      <c r="AR94432" s="106"/>
    </row>
    <row r="94433" spans="41:44" ht="15" customHeight="1">
      <c r="AO94433" s="106"/>
      <c r="AR94433" s="106"/>
    </row>
    <row r="94434" spans="41:44" ht="15" customHeight="1">
      <c r="AO94434" s="106"/>
      <c r="AR94434" s="106"/>
    </row>
    <row r="94435" spans="41:44" ht="15" customHeight="1">
      <c r="AO94435" s="106"/>
      <c r="AR94435" s="106"/>
    </row>
    <row r="94436" spans="41:44" ht="15" customHeight="1">
      <c r="AO94436" s="106"/>
      <c r="AR94436" s="106"/>
    </row>
    <row r="94437" spans="41:44" ht="15" customHeight="1">
      <c r="AO94437" s="106"/>
      <c r="AR94437" s="106"/>
    </row>
    <row r="94438" spans="41:44" ht="15" customHeight="1">
      <c r="AO94438" s="106"/>
      <c r="AR94438" s="106"/>
    </row>
    <row r="94439" spans="41:44" ht="15" customHeight="1">
      <c r="AO94439" s="108"/>
      <c r="AR94439" s="108"/>
    </row>
    <row r="94440" spans="41:44" ht="15" customHeight="1">
      <c r="AO94440" s="108"/>
      <c r="AR94440" s="108"/>
    </row>
    <row r="94441" spans="41:44" ht="15" customHeight="1">
      <c r="AO94441" s="108"/>
      <c r="AR94441" s="108"/>
    </row>
    <row r="94442" spans="41:44" ht="15" customHeight="1">
      <c r="AO94442" s="108"/>
      <c r="AR94442" s="108"/>
    </row>
    <row r="94443" spans="41:44" ht="15" customHeight="1">
      <c r="AO94443" s="108"/>
      <c r="AR94443" s="108"/>
    </row>
    <row r="94444" spans="41:44" ht="15" customHeight="1">
      <c r="AO94444" s="109"/>
      <c r="AR94444" s="109"/>
    </row>
    <row r="94445" spans="41:44" ht="15" customHeight="1">
      <c r="AO94445" s="104"/>
      <c r="AR94445" s="104"/>
    </row>
    <row r="94446" spans="41:44" ht="15" customHeight="1">
      <c r="AO94446" s="106"/>
      <c r="AR94446" s="106"/>
    </row>
    <row r="94447" spans="41:44" ht="15" customHeight="1">
      <c r="AO94447" s="106"/>
      <c r="AR94447" s="106"/>
    </row>
    <row r="94448" spans="41:44" ht="15" customHeight="1">
      <c r="AO94448" s="106"/>
      <c r="AR94448" s="106"/>
    </row>
    <row r="94449" spans="41:44" ht="15" customHeight="1">
      <c r="AO94449" s="106"/>
      <c r="AR94449" s="106"/>
    </row>
    <row r="94450" spans="41:44" ht="15" customHeight="1">
      <c r="AO94450" s="106"/>
      <c r="AR94450" s="106"/>
    </row>
    <row r="94451" spans="41:44" ht="15" customHeight="1">
      <c r="AO94451" s="106"/>
      <c r="AR94451" s="106"/>
    </row>
    <row r="94452" spans="41:44" ht="15" customHeight="1">
      <c r="AO94452" s="106"/>
      <c r="AR94452" s="106"/>
    </row>
    <row r="94453" spans="41:44" ht="15" customHeight="1">
      <c r="AO94453" s="108"/>
      <c r="AR94453" s="108"/>
    </row>
    <row r="94454" spans="41:44" ht="15" customHeight="1">
      <c r="AO94454" s="108"/>
      <c r="AR94454" s="108"/>
    </row>
    <row r="94455" spans="41:44" ht="15" customHeight="1">
      <c r="AO94455" s="108"/>
      <c r="AR94455" s="108"/>
    </row>
    <row r="94456" spans="41:44" ht="15" customHeight="1">
      <c r="AO94456" s="108"/>
      <c r="AR94456" s="108"/>
    </row>
    <row r="94457" spans="41:44" ht="15" customHeight="1">
      <c r="AO94457" s="108"/>
      <c r="AR94457" s="108"/>
    </row>
    <row r="94458" spans="41:44" ht="15" customHeight="1">
      <c r="AO94458" s="109"/>
      <c r="AR94458" s="109"/>
    </row>
    <row r="94459" spans="41:44" ht="15" customHeight="1">
      <c r="AO94459" s="104"/>
      <c r="AR94459" s="104"/>
    </row>
    <row r="94460" spans="41:44" ht="15" customHeight="1">
      <c r="AO94460" s="106"/>
      <c r="AR94460" s="106"/>
    </row>
    <row r="94461" spans="41:44" ht="15" customHeight="1">
      <c r="AO94461" s="106"/>
      <c r="AR94461" s="106"/>
    </row>
    <row r="94462" spans="41:44" ht="15" customHeight="1">
      <c r="AO94462" s="106"/>
      <c r="AR94462" s="106"/>
    </row>
    <row r="94463" spans="41:44" ht="15" customHeight="1">
      <c r="AO94463" s="106"/>
      <c r="AR94463" s="106"/>
    </row>
    <row r="94464" spans="41:44" ht="15" customHeight="1">
      <c r="AO94464" s="106"/>
      <c r="AR94464" s="106"/>
    </row>
    <row r="94465" spans="41:44" ht="15" customHeight="1">
      <c r="AO94465" s="106"/>
      <c r="AR94465" s="106"/>
    </row>
    <row r="94466" spans="41:44" ht="15" customHeight="1">
      <c r="AO94466" s="106"/>
      <c r="AR94466" s="106"/>
    </row>
    <row r="94467" spans="41:44" ht="15" customHeight="1">
      <c r="AO94467" s="108"/>
      <c r="AR94467" s="108"/>
    </row>
    <row r="94468" spans="41:44" ht="15" customHeight="1">
      <c r="AO94468" s="108"/>
      <c r="AR94468" s="108"/>
    </row>
    <row r="94469" spans="41:44" ht="15" customHeight="1">
      <c r="AO94469" s="108"/>
      <c r="AR94469" s="108"/>
    </row>
    <row r="94470" spans="41:44" ht="15" customHeight="1">
      <c r="AO94470" s="108"/>
      <c r="AR94470" s="108"/>
    </row>
    <row r="94471" spans="41:44" ht="15" customHeight="1">
      <c r="AO94471" s="108"/>
      <c r="AR94471" s="108"/>
    </row>
    <row r="94472" spans="41:44" ht="15" customHeight="1">
      <c r="AO94472" s="109"/>
      <c r="AR94472" s="109"/>
    </row>
    <row r="94473" spans="41:44" ht="15" customHeight="1">
      <c r="AO94473" s="104"/>
      <c r="AR94473" s="104"/>
    </row>
    <row r="94474" spans="41:44" ht="15" customHeight="1">
      <c r="AO94474" s="106"/>
      <c r="AR94474" s="106"/>
    </row>
    <row r="94475" spans="41:44" ht="15" customHeight="1">
      <c r="AO94475" s="106"/>
      <c r="AR94475" s="106"/>
    </row>
    <row r="94476" spans="41:44" ht="15" customHeight="1">
      <c r="AO94476" s="106"/>
      <c r="AR94476" s="106"/>
    </row>
    <row r="94477" spans="41:44" ht="15" customHeight="1">
      <c r="AO94477" s="106"/>
      <c r="AR94477" s="106"/>
    </row>
    <row r="94478" spans="41:44" ht="15" customHeight="1">
      <c r="AO94478" s="106"/>
      <c r="AR94478" s="106"/>
    </row>
    <row r="94479" spans="41:44" ht="15" customHeight="1">
      <c r="AO94479" s="106"/>
      <c r="AR94479" s="106"/>
    </row>
    <row r="94480" spans="41:44" ht="15" customHeight="1">
      <c r="AO94480" s="106"/>
      <c r="AR94480" s="106"/>
    </row>
    <row r="94481" spans="41:44" ht="15" customHeight="1">
      <c r="AO94481" s="108"/>
      <c r="AR94481" s="108"/>
    </row>
    <row r="94482" spans="41:44" ht="15" customHeight="1">
      <c r="AO94482" s="108"/>
      <c r="AR94482" s="108"/>
    </row>
    <row r="94483" spans="41:44" ht="15" customHeight="1">
      <c r="AO94483" s="108"/>
      <c r="AR94483" s="108"/>
    </row>
    <row r="94484" spans="41:44" ht="15" customHeight="1">
      <c r="AO94484" s="108"/>
      <c r="AR94484" s="108"/>
    </row>
    <row r="94485" spans="41:44" ht="15" customHeight="1">
      <c r="AO94485" s="108"/>
      <c r="AR94485" s="108"/>
    </row>
    <row r="94486" spans="41:44" ht="15" customHeight="1">
      <c r="AO94486" s="109"/>
      <c r="AR94486" s="109"/>
    </row>
    <row r="94487" spans="41:44" ht="15" customHeight="1">
      <c r="AO94487" s="104"/>
      <c r="AR94487" s="104"/>
    </row>
    <row r="94488" spans="41:44" ht="15" customHeight="1">
      <c r="AO94488" s="106"/>
      <c r="AR94488" s="106"/>
    </row>
    <row r="94489" spans="41:44" ht="15" customHeight="1">
      <c r="AO94489" s="106"/>
      <c r="AR94489" s="106"/>
    </row>
    <row r="94490" spans="41:44" ht="15" customHeight="1">
      <c r="AO94490" s="106"/>
      <c r="AR94490" s="106"/>
    </row>
    <row r="94491" spans="41:44" ht="15" customHeight="1">
      <c r="AO94491" s="106"/>
      <c r="AR94491" s="106"/>
    </row>
    <row r="94492" spans="41:44" ht="15" customHeight="1">
      <c r="AO94492" s="106"/>
      <c r="AR94492" s="106"/>
    </row>
    <row r="94493" spans="41:44" ht="15" customHeight="1">
      <c r="AO94493" s="106"/>
      <c r="AR94493" s="106"/>
    </row>
    <row r="94494" spans="41:44" ht="15" customHeight="1">
      <c r="AO94494" s="106"/>
      <c r="AR94494" s="106"/>
    </row>
    <row r="94495" spans="41:44" ht="15" customHeight="1">
      <c r="AO94495" s="108"/>
      <c r="AR94495" s="108"/>
    </row>
    <row r="94496" spans="41:44" ht="15" customHeight="1">
      <c r="AO94496" s="108"/>
      <c r="AR94496" s="108"/>
    </row>
    <row r="94497" spans="41:44" ht="15" customHeight="1">
      <c r="AO94497" s="108"/>
      <c r="AR94497" s="108"/>
    </row>
    <row r="94498" spans="41:44" ht="15" customHeight="1">
      <c r="AO94498" s="108"/>
      <c r="AR94498" s="108"/>
    </row>
    <row r="94499" spans="41:44" ht="15" customHeight="1">
      <c r="AO94499" s="108"/>
      <c r="AR94499" s="108"/>
    </row>
    <row r="94500" spans="41:44" ht="15" customHeight="1">
      <c r="AO94500" s="109"/>
      <c r="AR94500" s="109"/>
    </row>
    <row r="94501" spans="41:44" ht="15" customHeight="1">
      <c r="AO94501" s="104"/>
      <c r="AR94501" s="104"/>
    </row>
    <row r="94502" spans="41:44" ht="15" customHeight="1">
      <c r="AO94502" s="106"/>
      <c r="AR94502" s="106"/>
    </row>
    <row r="94503" spans="41:44" ht="15" customHeight="1">
      <c r="AO94503" s="106"/>
      <c r="AR94503" s="106"/>
    </row>
    <row r="94504" spans="41:44" ht="15" customHeight="1">
      <c r="AO94504" s="106"/>
      <c r="AR94504" s="106"/>
    </row>
    <row r="94505" spans="41:44" ht="15" customHeight="1">
      <c r="AO94505" s="106"/>
      <c r="AR94505" s="106"/>
    </row>
    <row r="94506" spans="41:44" ht="15" customHeight="1">
      <c r="AO94506" s="106"/>
      <c r="AR94506" s="106"/>
    </row>
    <row r="94507" spans="41:44" ht="15" customHeight="1">
      <c r="AO94507" s="106"/>
      <c r="AR94507" s="106"/>
    </row>
    <row r="94508" spans="41:44" ht="15" customHeight="1">
      <c r="AO94508" s="106"/>
      <c r="AR94508" s="106"/>
    </row>
    <row r="94509" spans="41:44" ht="15" customHeight="1">
      <c r="AO94509" s="108"/>
      <c r="AR94509" s="108"/>
    </row>
    <row r="94510" spans="41:44" ht="15" customHeight="1">
      <c r="AO94510" s="108"/>
      <c r="AR94510" s="108"/>
    </row>
    <row r="94511" spans="41:44" ht="15" customHeight="1">
      <c r="AO94511" s="108"/>
      <c r="AR94511" s="108"/>
    </row>
    <row r="94512" spans="41:44" ht="15" customHeight="1">
      <c r="AO94512" s="108"/>
      <c r="AR94512" s="108"/>
    </row>
    <row r="94513" spans="41:44" ht="15" customHeight="1">
      <c r="AO94513" s="108"/>
      <c r="AR94513" s="108"/>
    </row>
    <row r="94514" spans="41:44" ht="15" customHeight="1">
      <c r="AO94514" s="109"/>
      <c r="AR94514" s="109"/>
    </row>
    <row r="94515" spans="41:44" ht="15" customHeight="1">
      <c r="AO94515" s="104"/>
      <c r="AR94515" s="104"/>
    </row>
    <row r="94516" spans="41:44" ht="15" customHeight="1">
      <c r="AO94516" s="106"/>
      <c r="AR94516" s="106"/>
    </row>
    <row r="94517" spans="41:44" ht="15" customHeight="1">
      <c r="AO94517" s="106"/>
      <c r="AR94517" s="106"/>
    </row>
    <row r="94518" spans="41:44" ht="15" customHeight="1">
      <c r="AO94518" s="106"/>
      <c r="AR94518" s="106"/>
    </row>
    <row r="94519" spans="41:44" ht="15" customHeight="1">
      <c r="AO94519" s="106"/>
      <c r="AR94519" s="106"/>
    </row>
    <row r="94520" spans="41:44" ht="15" customHeight="1">
      <c r="AO94520" s="106"/>
      <c r="AR94520" s="106"/>
    </row>
    <row r="94521" spans="41:44" ht="15" customHeight="1">
      <c r="AO94521" s="106"/>
      <c r="AR94521" s="106"/>
    </row>
    <row r="94522" spans="41:44" ht="15" customHeight="1">
      <c r="AO94522" s="106"/>
      <c r="AR94522" s="106"/>
    </row>
    <row r="94523" spans="41:44" ht="15" customHeight="1">
      <c r="AO94523" s="108"/>
      <c r="AR94523" s="108"/>
    </row>
    <row r="94524" spans="41:44" ht="15" customHeight="1">
      <c r="AO94524" s="108"/>
      <c r="AR94524" s="108"/>
    </row>
    <row r="94525" spans="41:44" ht="15" customHeight="1">
      <c r="AO94525" s="108"/>
      <c r="AR94525" s="108"/>
    </row>
    <row r="94526" spans="41:44" ht="15" customHeight="1">
      <c r="AO94526" s="108"/>
      <c r="AR94526" s="108"/>
    </row>
    <row r="94527" spans="41:44" ht="15" customHeight="1">
      <c r="AO94527" s="108"/>
      <c r="AR94527" s="108"/>
    </row>
    <row r="94528" spans="41:44" ht="15" customHeight="1">
      <c r="AO94528" s="109"/>
      <c r="AR94528" s="109"/>
    </row>
    <row r="94529" spans="41:44" ht="15" customHeight="1">
      <c r="AO94529" s="104"/>
      <c r="AR94529" s="104"/>
    </row>
    <row r="94530" spans="41:44" ht="15" customHeight="1">
      <c r="AO94530" s="106"/>
      <c r="AR94530" s="106"/>
    </row>
    <row r="94531" spans="41:44" ht="15" customHeight="1">
      <c r="AO94531" s="106"/>
      <c r="AR94531" s="106"/>
    </row>
    <row r="94532" spans="41:44" ht="15" customHeight="1">
      <c r="AO94532" s="106"/>
      <c r="AR94532" s="106"/>
    </row>
    <row r="94533" spans="41:44" ht="15" customHeight="1">
      <c r="AO94533" s="106"/>
      <c r="AR94533" s="106"/>
    </row>
    <row r="94534" spans="41:44" ht="15" customHeight="1">
      <c r="AO94534" s="106"/>
      <c r="AR94534" s="106"/>
    </row>
    <row r="94535" spans="41:44" ht="15" customHeight="1">
      <c r="AO94535" s="106"/>
      <c r="AR94535" s="106"/>
    </row>
    <row r="94536" spans="41:44" ht="15" customHeight="1">
      <c r="AO94536" s="106"/>
      <c r="AR94536" s="106"/>
    </row>
    <row r="94537" spans="41:44" ht="15" customHeight="1">
      <c r="AO94537" s="108"/>
      <c r="AR94537" s="108"/>
    </row>
    <row r="94538" spans="41:44" ht="15" customHeight="1">
      <c r="AO94538" s="108"/>
      <c r="AR94538" s="108"/>
    </row>
    <row r="94539" spans="41:44" ht="15" customHeight="1">
      <c r="AO94539" s="108"/>
      <c r="AR94539" s="108"/>
    </row>
    <row r="94540" spans="41:44" ht="15" customHeight="1">
      <c r="AO94540" s="108"/>
      <c r="AR94540" s="108"/>
    </row>
    <row r="94541" spans="41:44" ht="15" customHeight="1">
      <c r="AO94541" s="108"/>
      <c r="AR94541" s="108"/>
    </row>
    <row r="94542" spans="41:44" ht="15" customHeight="1">
      <c r="AO94542" s="109"/>
      <c r="AR94542" s="109"/>
    </row>
    <row r="94543" spans="41:44" ht="15" customHeight="1">
      <c r="AO94543" s="104"/>
      <c r="AR94543" s="104"/>
    </row>
    <row r="94544" spans="41:44" ht="15" customHeight="1">
      <c r="AO94544" s="106"/>
      <c r="AR94544" s="106"/>
    </row>
    <row r="94545" spans="41:44" ht="15" customHeight="1">
      <c r="AO94545" s="106"/>
      <c r="AR94545" s="106"/>
    </row>
    <row r="94546" spans="41:44" ht="15" customHeight="1">
      <c r="AO94546" s="106"/>
      <c r="AR94546" s="106"/>
    </row>
    <row r="94547" spans="41:44" ht="15" customHeight="1">
      <c r="AO94547" s="106"/>
      <c r="AR94547" s="106"/>
    </row>
    <row r="94548" spans="41:44" ht="15" customHeight="1">
      <c r="AO94548" s="106"/>
      <c r="AR94548" s="106"/>
    </row>
    <row r="94549" spans="41:44" ht="15" customHeight="1">
      <c r="AO94549" s="106"/>
      <c r="AR94549" s="106"/>
    </row>
    <row r="94550" spans="41:44" ht="15" customHeight="1">
      <c r="AO94550" s="106"/>
      <c r="AR94550" s="106"/>
    </row>
    <row r="94551" spans="41:44" ht="15" customHeight="1">
      <c r="AO94551" s="108"/>
      <c r="AR94551" s="108"/>
    </row>
    <row r="94552" spans="41:44" ht="15" customHeight="1">
      <c r="AO94552" s="108"/>
      <c r="AR94552" s="108"/>
    </row>
    <row r="94553" spans="41:44" ht="15" customHeight="1">
      <c r="AO94553" s="108"/>
      <c r="AR94553" s="108"/>
    </row>
    <row r="94554" spans="41:44" ht="15" customHeight="1">
      <c r="AO94554" s="108"/>
      <c r="AR94554" s="108"/>
    </row>
    <row r="94555" spans="41:44" ht="15" customHeight="1">
      <c r="AO94555" s="108"/>
      <c r="AR94555" s="108"/>
    </row>
    <row r="94556" spans="41:44" ht="15" customHeight="1">
      <c r="AO94556" s="109"/>
      <c r="AR94556" s="109"/>
    </row>
    <row r="94557" spans="41:44" ht="15" customHeight="1">
      <c r="AO94557" s="104"/>
      <c r="AR94557" s="104"/>
    </row>
    <row r="94558" spans="41:44" ht="15" customHeight="1">
      <c r="AO94558" s="106"/>
      <c r="AR94558" s="106"/>
    </row>
    <row r="94559" spans="41:44" ht="15" customHeight="1">
      <c r="AO94559" s="106"/>
      <c r="AR94559" s="106"/>
    </row>
    <row r="94560" spans="41:44" ht="15" customHeight="1">
      <c r="AO94560" s="106"/>
      <c r="AR94560" s="106"/>
    </row>
    <row r="94561" spans="41:44" ht="15" customHeight="1">
      <c r="AO94561" s="106"/>
      <c r="AR94561" s="106"/>
    </row>
    <row r="94562" spans="41:44" ht="15" customHeight="1">
      <c r="AO94562" s="106"/>
      <c r="AR94562" s="106"/>
    </row>
    <row r="94563" spans="41:44" ht="15" customHeight="1">
      <c r="AO94563" s="106"/>
      <c r="AR94563" s="106"/>
    </row>
    <row r="94564" spans="41:44" ht="15" customHeight="1">
      <c r="AO94564" s="106"/>
      <c r="AR94564" s="106"/>
    </row>
    <row r="94565" spans="41:44" ht="15" customHeight="1">
      <c r="AO94565" s="108"/>
      <c r="AR94565" s="108"/>
    </row>
    <row r="94566" spans="41:44" ht="15" customHeight="1">
      <c r="AO94566" s="108"/>
      <c r="AR94566" s="108"/>
    </row>
    <row r="94567" spans="41:44" ht="15" customHeight="1">
      <c r="AO94567" s="108"/>
      <c r="AR94567" s="108"/>
    </row>
    <row r="94568" spans="41:44" ht="15" customHeight="1">
      <c r="AO94568" s="108"/>
      <c r="AR94568" s="108"/>
    </row>
    <row r="94569" spans="41:44" ht="15" customHeight="1">
      <c r="AO94569" s="108"/>
      <c r="AR94569" s="108"/>
    </row>
    <row r="94570" spans="41:44" ht="15" customHeight="1">
      <c r="AO94570" s="109"/>
      <c r="AR94570" s="109"/>
    </row>
    <row r="94571" spans="41:44" ht="15" customHeight="1">
      <c r="AO94571" s="104"/>
      <c r="AR94571" s="104"/>
    </row>
    <row r="94572" spans="41:44" ht="15" customHeight="1">
      <c r="AO94572" s="106"/>
      <c r="AR94572" s="106"/>
    </row>
    <row r="94573" spans="41:44" ht="15" customHeight="1">
      <c r="AO94573" s="106"/>
      <c r="AR94573" s="106"/>
    </row>
    <row r="94574" spans="41:44" ht="15" customHeight="1">
      <c r="AO94574" s="106"/>
      <c r="AR94574" s="106"/>
    </row>
    <row r="94575" spans="41:44" ht="15" customHeight="1">
      <c r="AO94575" s="106"/>
      <c r="AR94575" s="106"/>
    </row>
    <row r="94576" spans="41:44" ht="15" customHeight="1">
      <c r="AO94576" s="106"/>
      <c r="AR94576" s="106"/>
    </row>
    <row r="94577" spans="41:44" ht="15" customHeight="1">
      <c r="AO94577" s="106"/>
      <c r="AR94577" s="106"/>
    </row>
    <row r="94578" spans="41:44" ht="15" customHeight="1">
      <c r="AO94578" s="106"/>
      <c r="AR94578" s="106"/>
    </row>
    <row r="94579" spans="41:44" ht="15" customHeight="1">
      <c r="AO94579" s="108"/>
      <c r="AR94579" s="108"/>
    </row>
    <row r="94580" spans="41:44" ht="15" customHeight="1">
      <c r="AO94580" s="108"/>
      <c r="AR94580" s="108"/>
    </row>
    <row r="94581" spans="41:44" ht="15" customHeight="1">
      <c r="AO94581" s="108"/>
      <c r="AR94581" s="108"/>
    </row>
    <row r="94582" spans="41:44" ht="15" customHeight="1">
      <c r="AO94582" s="108"/>
      <c r="AR94582" s="108"/>
    </row>
    <row r="94583" spans="41:44" ht="15" customHeight="1">
      <c r="AO94583" s="108"/>
      <c r="AR94583" s="108"/>
    </row>
    <row r="94584" spans="41:44" ht="15" customHeight="1">
      <c r="AO94584" s="109"/>
      <c r="AR94584" s="109"/>
    </row>
    <row r="94585" spans="41:44" ht="15" customHeight="1">
      <c r="AO94585" s="104"/>
      <c r="AR94585" s="104"/>
    </row>
    <row r="94586" spans="41:44" ht="15" customHeight="1">
      <c r="AO94586" s="106"/>
      <c r="AR94586" s="106"/>
    </row>
    <row r="94587" spans="41:44" ht="15" customHeight="1">
      <c r="AO94587" s="106"/>
      <c r="AR94587" s="106"/>
    </row>
    <row r="94588" spans="41:44" ht="15" customHeight="1">
      <c r="AO94588" s="106"/>
      <c r="AR94588" s="106"/>
    </row>
    <row r="94589" spans="41:44" ht="15" customHeight="1">
      <c r="AO94589" s="106"/>
      <c r="AR94589" s="106"/>
    </row>
    <row r="94590" spans="41:44" ht="15" customHeight="1">
      <c r="AO94590" s="106"/>
      <c r="AR94590" s="106"/>
    </row>
    <row r="94591" spans="41:44" ht="15" customHeight="1">
      <c r="AO94591" s="106"/>
      <c r="AR94591" s="106"/>
    </row>
    <row r="94592" spans="41:44" ht="15" customHeight="1">
      <c r="AO94592" s="106"/>
      <c r="AR94592" s="106"/>
    </row>
    <row r="94593" spans="41:44" ht="15" customHeight="1">
      <c r="AO94593" s="108"/>
      <c r="AR94593" s="108"/>
    </row>
    <row r="94594" spans="41:44" ht="15" customHeight="1">
      <c r="AO94594" s="108"/>
      <c r="AR94594" s="108"/>
    </row>
    <row r="94595" spans="41:44" ht="15" customHeight="1">
      <c r="AO94595" s="108"/>
      <c r="AR94595" s="108"/>
    </row>
    <row r="94596" spans="41:44" ht="15" customHeight="1">
      <c r="AO94596" s="108"/>
      <c r="AR94596" s="108"/>
    </row>
    <row r="94597" spans="41:44" ht="15" customHeight="1">
      <c r="AO94597" s="108"/>
      <c r="AR94597" s="108"/>
    </row>
    <row r="94598" spans="41:44" ht="15" customHeight="1">
      <c r="AO94598" s="109"/>
      <c r="AR94598" s="109"/>
    </row>
    <row r="94599" spans="41:44" ht="15" customHeight="1">
      <c r="AO94599" s="104"/>
      <c r="AR94599" s="104"/>
    </row>
    <row r="94600" spans="41:44" ht="15" customHeight="1">
      <c r="AO94600" s="106"/>
      <c r="AR94600" s="106"/>
    </row>
    <row r="94601" spans="41:44" ht="15" customHeight="1">
      <c r="AO94601" s="106"/>
      <c r="AR94601" s="106"/>
    </row>
    <row r="94602" spans="41:44" ht="15" customHeight="1">
      <c r="AO94602" s="106"/>
      <c r="AR94602" s="106"/>
    </row>
    <row r="94603" spans="41:44" ht="15" customHeight="1">
      <c r="AO94603" s="106"/>
      <c r="AR94603" s="106"/>
    </row>
    <row r="94604" spans="41:44" ht="15" customHeight="1">
      <c r="AO94604" s="106"/>
      <c r="AR94604" s="106"/>
    </row>
    <row r="94605" spans="41:44" ht="15" customHeight="1">
      <c r="AO94605" s="106"/>
      <c r="AR94605" s="106"/>
    </row>
    <row r="94606" spans="41:44" ht="15" customHeight="1">
      <c r="AO94606" s="106"/>
      <c r="AR94606" s="106"/>
    </row>
    <row r="94607" spans="41:44" ht="15" customHeight="1">
      <c r="AO94607" s="108"/>
      <c r="AR94607" s="108"/>
    </row>
    <row r="94608" spans="41:44" ht="15" customHeight="1">
      <c r="AO94608" s="108"/>
      <c r="AR94608" s="108"/>
    </row>
    <row r="94609" spans="41:44" ht="15" customHeight="1">
      <c r="AO94609" s="108"/>
      <c r="AR94609" s="108"/>
    </row>
    <row r="94610" spans="41:44" ht="15" customHeight="1">
      <c r="AO94610" s="108"/>
      <c r="AR94610" s="108"/>
    </row>
    <row r="94611" spans="41:44" ht="15" customHeight="1">
      <c r="AO94611" s="108"/>
      <c r="AR94611" s="108"/>
    </row>
    <row r="94612" spans="41:44" ht="15" customHeight="1">
      <c r="AO94612" s="109"/>
      <c r="AR94612" s="109"/>
    </row>
    <row r="94613" spans="41:44" ht="15" customHeight="1">
      <c r="AO94613" s="104"/>
      <c r="AR94613" s="104"/>
    </row>
    <row r="94614" spans="41:44" ht="15" customHeight="1">
      <c r="AO94614" s="106"/>
      <c r="AR94614" s="106"/>
    </row>
    <row r="94615" spans="41:44" ht="15" customHeight="1">
      <c r="AO94615" s="106"/>
      <c r="AR94615" s="106"/>
    </row>
    <row r="94616" spans="41:44" ht="15" customHeight="1">
      <c r="AO94616" s="106"/>
      <c r="AR94616" s="106"/>
    </row>
    <row r="94617" spans="41:44" ht="15" customHeight="1">
      <c r="AO94617" s="106"/>
      <c r="AR94617" s="106"/>
    </row>
    <row r="94618" spans="41:44" ht="15" customHeight="1">
      <c r="AO94618" s="106"/>
      <c r="AR94618" s="106"/>
    </row>
    <row r="94619" spans="41:44" ht="15" customHeight="1">
      <c r="AO94619" s="106"/>
      <c r="AR94619" s="106"/>
    </row>
    <row r="94620" spans="41:44" ht="15" customHeight="1">
      <c r="AO94620" s="106"/>
      <c r="AR94620" s="106"/>
    </row>
    <row r="94621" spans="41:44" ht="15" customHeight="1">
      <c r="AO94621" s="108"/>
      <c r="AR94621" s="108"/>
    </row>
    <row r="94622" spans="41:44" ht="15" customHeight="1">
      <c r="AO94622" s="108"/>
      <c r="AR94622" s="108"/>
    </row>
    <row r="94623" spans="41:44" ht="15" customHeight="1">
      <c r="AO94623" s="108"/>
      <c r="AR94623" s="108"/>
    </row>
    <row r="94624" spans="41:44" ht="15" customHeight="1">
      <c r="AO94624" s="108"/>
      <c r="AR94624" s="108"/>
    </row>
    <row r="94625" spans="41:44" ht="15" customHeight="1">
      <c r="AO94625" s="108"/>
      <c r="AR94625" s="108"/>
    </row>
    <row r="94626" spans="41:44" ht="15" customHeight="1">
      <c r="AO94626" s="109"/>
      <c r="AR94626" s="109"/>
    </row>
    <row r="94627" spans="41:44" ht="15" customHeight="1">
      <c r="AO94627" s="104"/>
      <c r="AR94627" s="104"/>
    </row>
    <row r="94628" spans="41:44" ht="15" customHeight="1">
      <c r="AO94628" s="106"/>
      <c r="AR94628" s="106"/>
    </row>
    <row r="94629" spans="41:44" ht="15" customHeight="1">
      <c r="AO94629" s="106"/>
      <c r="AR94629" s="106"/>
    </row>
    <row r="94630" spans="41:44" ht="15" customHeight="1">
      <c r="AO94630" s="106"/>
      <c r="AR94630" s="106"/>
    </row>
    <row r="94631" spans="41:44" ht="15" customHeight="1">
      <c r="AO94631" s="106"/>
      <c r="AR94631" s="106"/>
    </row>
    <row r="94632" spans="41:44" ht="15" customHeight="1">
      <c r="AO94632" s="106"/>
      <c r="AR94632" s="106"/>
    </row>
    <row r="94633" spans="41:44" ht="15" customHeight="1">
      <c r="AO94633" s="106"/>
      <c r="AR94633" s="106"/>
    </row>
    <row r="94634" spans="41:44" ht="15" customHeight="1">
      <c r="AO94634" s="106"/>
      <c r="AR94634" s="106"/>
    </row>
    <row r="94635" spans="41:44" ht="15" customHeight="1">
      <c r="AO94635" s="108"/>
      <c r="AR94635" s="108"/>
    </row>
    <row r="94636" spans="41:44" ht="15" customHeight="1">
      <c r="AO94636" s="108"/>
      <c r="AR94636" s="108"/>
    </row>
    <row r="94637" spans="41:44" ht="15" customHeight="1">
      <c r="AO94637" s="108"/>
      <c r="AR94637" s="108"/>
    </row>
    <row r="94638" spans="41:44" ht="15" customHeight="1">
      <c r="AO94638" s="108"/>
      <c r="AR94638" s="108"/>
    </row>
    <row r="94639" spans="41:44" ht="15" customHeight="1">
      <c r="AO94639" s="108"/>
      <c r="AR94639" s="108"/>
    </row>
    <row r="94640" spans="41:44" ht="15" customHeight="1">
      <c r="AO94640" s="109"/>
      <c r="AR94640" s="109"/>
    </row>
    <row r="94641" spans="41:44" ht="15" customHeight="1">
      <c r="AO94641" s="104"/>
      <c r="AR94641" s="104"/>
    </row>
    <row r="94642" spans="41:44" ht="15" customHeight="1">
      <c r="AO94642" s="106"/>
      <c r="AR94642" s="106"/>
    </row>
    <row r="94643" spans="41:44" ht="15" customHeight="1">
      <c r="AO94643" s="106"/>
      <c r="AR94643" s="106"/>
    </row>
    <row r="94644" spans="41:44" ht="15" customHeight="1">
      <c r="AO94644" s="106"/>
      <c r="AR94644" s="106"/>
    </row>
    <row r="94645" spans="41:44" ht="15" customHeight="1">
      <c r="AO94645" s="106"/>
      <c r="AR94645" s="106"/>
    </row>
    <row r="94646" spans="41:44" ht="15" customHeight="1">
      <c r="AO94646" s="106"/>
      <c r="AR94646" s="106"/>
    </row>
    <row r="94647" spans="41:44" ht="15" customHeight="1">
      <c r="AO94647" s="106"/>
      <c r="AR94647" s="106"/>
    </row>
    <row r="94648" spans="41:44" ht="15" customHeight="1">
      <c r="AO94648" s="106"/>
      <c r="AR94648" s="106"/>
    </row>
    <row r="94649" spans="41:44" ht="15" customHeight="1">
      <c r="AO94649" s="108"/>
      <c r="AR94649" s="108"/>
    </row>
    <row r="94650" spans="41:44" ht="15" customHeight="1">
      <c r="AO94650" s="108"/>
      <c r="AR94650" s="108"/>
    </row>
    <row r="94651" spans="41:44" ht="15" customHeight="1">
      <c r="AO94651" s="108"/>
      <c r="AR94651" s="108"/>
    </row>
    <row r="94652" spans="41:44" ht="15" customHeight="1">
      <c r="AO94652" s="108"/>
      <c r="AR94652" s="108"/>
    </row>
    <row r="94653" spans="41:44" ht="15" customHeight="1">
      <c r="AO94653" s="108"/>
      <c r="AR94653" s="108"/>
    </row>
    <row r="94654" spans="41:44" ht="15" customHeight="1">
      <c r="AO94654" s="109"/>
      <c r="AR94654" s="109"/>
    </row>
    <row r="94655" spans="41:44" ht="15" customHeight="1">
      <c r="AO94655" s="104"/>
      <c r="AR94655" s="104"/>
    </row>
    <row r="94656" spans="41:44" ht="15" customHeight="1">
      <c r="AO94656" s="106"/>
      <c r="AR94656" s="106"/>
    </row>
    <row r="94657" spans="41:44" ht="15" customHeight="1">
      <c r="AO94657" s="106"/>
      <c r="AR94657" s="106"/>
    </row>
    <row r="94658" spans="41:44" ht="15" customHeight="1">
      <c r="AO94658" s="106"/>
      <c r="AR94658" s="106"/>
    </row>
    <row r="94659" spans="41:44" ht="15" customHeight="1">
      <c r="AO94659" s="106"/>
      <c r="AR94659" s="106"/>
    </row>
    <row r="94660" spans="41:44" ht="15" customHeight="1">
      <c r="AO94660" s="106"/>
      <c r="AR94660" s="106"/>
    </row>
    <row r="94661" spans="41:44" ht="15" customHeight="1">
      <c r="AO94661" s="106"/>
      <c r="AR94661" s="106"/>
    </row>
    <row r="94662" spans="41:44" ht="15" customHeight="1">
      <c r="AO94662" s="106"/>
      <c r="AR94662" s="106"/>
    </row>
    <row r="94663" spans="41:44" ht="15" customHeight="1">
      <c r="AO94663" s="108"/>
      <c r="AR94663" s="108"/>
    </row>
    <row r="94664" spans="41:44" ht="15" customHeight="1">
      <c r="AO94664" s="108"/>
      <c r="AR94664" s="108"/>
    </row>
    <row r="94665" spans="41:44" ht="15" customHeight="1">
      <c r="AO94665" s="108"/>
      <c r="AR94665" s="108"/>
    </row>
    <row r="94666" spans="41:44" ht="15" customHeight="1">
      <c r="AO94666" s="108"/>
      <c r="AR94666" s="108"/>
    </row>
    <row r="94667" spans="41:44" ht="15" customHeight="1">
      <c r="AO94667" s="108"/>
      <c r="AR94667" s="108"/>
    </row>
    <row r="94668" spans="41:44" ht="15" customHeight="1">
      <c r="AO94668" s="109"/>
      <c r="AR94668" s="109"/>
    </row>
    <row r="94669" spans="41:44" ht="15" customHeight="1">
      <c r="AO94669" s="104"/>
      <c r="AR94669" s="104"/>
    </row>
    <row r="94670" spans="41:44" ht="15" customHeight="1">
      <c r="AO94670" s="106"/>
      <c r="AR94670" s="106"/>
    </row>
    <row r="94671" spans="41:44" ht="15" customHeight="1">
      <c r="AO94671" s="106"/>
      <c r="AR94671" s="106"/>
    </row>
    <row r="94672" spans="41:44" ht="15" customHeight="1">
      <c r="AO94672" s="106"/>
      <c r="AR94672" s="106"/>
    </row>
    <row r="94673" spans="41:44" ht="15" customHeight="1">
      <c r="AO94673" s="106"/>
      <c r="AR94673" s="106"/>
    </row>
    <row r="94674" spans="41:44" ht="15" customHeight="1">
      <c r="AO94674" s="106"/>
      <c r="AR94674" s="106"/>
    </row>
    <row r="94675" spans="41:44" ht="15" customHeight="1">
      <c r="AO94675" s="106"/>
      <c r="AR94675" s="106"/>
    </row>
    <row r="94676" spans="41:44" ht="15" customHeight="1">
      <c r="AO94676" s="106"/>
      <c r="AR94676" s="106"/>
    </row>
    <row r="94677" spans="41:44" ht="15" customHeight="1">
      <c r="AO94677" s="108"/>
      <c r="AR94677" s="108"/>
    </row>
    <row r="94678" spans="41:44" ht="15" customHeight="1">
      <c r="AO94678" s="108"/>
      <c r="AR94678" s="108"/>
    </row>
    <row r="94679" spans="41:44" ht="15" customHeight="1">
      <c r="AO94679" s="108"/>
      <c r="AR94679" s="108"/>
    </row>
    <row r="94680" spans="41:44" ht="15" customHeight="1">
      <c r="AO94680" s="108"/>
      <c r="AR94680" s="108"/>
    </row>
    <row r="94681" spans="41:44" ht="15" customHeight="1">
      <c r="AO94681" s="108"/>
      <c r="AR94681" s="108"/>
    </row>
    <row r="94682" spans="41:44" ht="15" customHeight="1">
      <c r="AO94682" s="109"/>
      <c r="AR94682" s="109"/>
    </row>
    <row r="94683" spans="41:44" ht="15" customHeight="1">
      <c r="AO94683" s="104"/>
      <c r="AR94683" s="104"/>
    </row>
    <row r="94684" spans="41:44" ht="15" customHeight="1">
      <c r="AO94684" s="106"/>
      <c r="AR94684" s="106"/>
    </row>
    <row r="94685" spans="41:44" ht="15" customHeight="1">
      <c r="AO94685" s="106"/>
      <c r="AR94685" s="106"/>
    </row>
    <row r="94686" spans="41:44" ht="15" customHeight="1">
      <c r="AO94686" s="106"/>
      <c r="AR94686" s="106"/>
    </row>
    <row r="94687" spans="41:44" ht="15" customHeight="1">
      <c r="AO94687" s="106"/>
      <c r="AR94687" s="106"/>
    </row>
    <row r="94688" spans="41:44" ht="15" customHeight="1">
      <c r="AO94688" s="106"/>
      <c r="AR94688" s="106"/>
    </row>
    <row r="94689" spans="41:44" ht="15" customHeight="1">
      <c r="AO94689" s="106"/>
      <c r="AR94689" s="106"/>
    </row>
    <row r="94690" spans="41:44" ht="15" customHeight="1">
      <c r="AO94690" s="106"/>
      <c r="AR94690" s="106"/>
    </row>
    <row r="94691" spans="41:44" ht="15" customHeight="1">
      <c r="AO94691" s="108"/>
      <c r="AR94691" s="108"/>
    </row>
    <row r="94692" spans="41:44" ht="15" customHeight="1">
      <c r="AO94692" s="108"/>
      <c r="AR94692" s="108"/>
    </row>
    <row r="94693" spans="41:44" ht="15" customHeight="1">
      <c r="AO94693" s="108"/>
      <c r="AR94693" s="108"/>
    </row>
    <row r="94694" spans="41:44" ht="15" customHeight="1">
      <c r="AO94694" s="108"/>
      <c r="AR94694" s="108"/>
    </row>
    <row r="94695" spans="41:44" ht="15" customHeight="1">
      <c r="AO94695" s="108"/>
      <c r="AR94695" s="108"/>
    </row>
    <row r="94696" spans="41:44" ht="15" customHeight="1">
      <c r="AO94696" s="109"/>
      <c r="AR94696" s="109"/>
    </row>
    <row r="94697" spans="41:44" ht="15" customHeight="1">
      <c r="AO94697" s="104"/>
      <c r="AR94697" s="104"/>
    </row>
    <row r="94698" spans="41:44" ht="15" customHeight="1">
      <c r="AO94698" s="106"/>
      <c r="AR94698" s="106"/>
    </row>
    <row r="94699" spans="41:44" ht="15" customHeight="1">
      <c r="AO94699" s="106"/>
      <c r="AR94699" s="106"/>
    </row>
    <row r="94700" spans="41:44" ht="15" customHeight="1">
      <c r="AO94700" s="106"/>
      <c r="AR94700" s="106"/>
    </row>
    <row r="94701" spans="41:44" ht="15" customHeight="1">
      <c r="AO94701" s="106"/>
      <c r="AR94701" s="106"/>
    </row>
    <row r="94702" spans="41:44" ht="15" customHeight="1">
      <c r="AO94702" s="106"/>
      <c r="AR94702" s="106"/>
    </row>
    <row r="94703" spans="41:44" ht="15" customHeight="1">
      <c r="AO94703" s="106"/>
      <c r="AR94703" s="106"/>
    </row>
    <row r="94704" spans="41:44" ht="15" customHeight="1">
      <c r="AO94704" s="106"/>
      <c r="AR94704" s="106"/>
    </row>
    <row r="94705" spans="41:44" ht="15" customHeight="1">
      <c r="AO94705" s="108"/>
      <c r="AR94705" s="108"/>
    </row>
    <row r="94706" spans="41:44" ht="15" customHeight="1">
      <c r="AO94706" s="108"/>
      <c r="AR94706" s="108"/>
    </row>
    <row r="94707" spans="41:44" ht="15" customHeight="1">
      <c r="AO94707" s="108"/>
      <c r="AR94707" s="108"/>
    </row>
    <row r="94708" spans="41:44" ht="15" customHeight="1">
      <c r="AO94708" s="108"/>
      <c r="AR94708" s="108"/>
    </row>
    <row r="94709" spans="41:44" ht="15" customHeight="1">
      <c r="AO94709" s="108"/>
      <c r="AR94709" s="108"/>
    </row>
    <row r="94710" spans="41:44" ht="15" customHeight="1">
      <c r="AO94710" s="109"/>
      <c r="AR94710" s="109"/>
    </row>
    <row r="94711" spans="41:44" ht="15" customHeight="1">
      <c r="AO94711" s="104"/>
      <c r="AR94711" s="104"/>
    </row>
    <row r="94712" spans="41:44" ht="15" customHeight="1">
      <c r="AO94712" s="106"/>
      <c r="AR94712" s="106"/>
    </row>
    <row r="94713" spans="41:44" ht="15" customHeight="1">
      <c r="AO94713" s="106"/>
      <c r="AR94713" s="106"/>
    </row>
    <row r="94714" spans="41:44" ht="15" customHeight="1">
      <c r="AO94714" s="106"/>
      <c r="AR94714" s="106"/>
    </row>
    <row r="94715" spans="41:44" ht="15" customHeight="1">
      <c r="AO94715" s="106"/>
      <c r="AR94715" s="106"/>
    </row>
    <row r="94716" spans="41:44" ht="15" customHeight="1">
      <c r="AO94716" s="106"/>
      <c r="AR94716" s="106"/>
    </row>
    <row r="94717" spans="41:44" ht="15" customHeight="1">
      <c r="AO94717" s="106"/>
      <c r="AR94717" s="106"/>
    </row>
    <row r="94718" spans="41:44" ht="15" customHeight="1">
      <c r="AO94718" s="106"/>
      <c r="AR94718" s="106"/>
    </row>
    <row r="94719" spans="41:44" ht="15" customHeight="1">
      <c r="AO94719" s="108"/>
      <c r="AR94719" s="108"/>
    </row>
    <row r="94720" spans="41:44" ht="15" customHeight="1">
      <c r="AO94720" s="108"/>
      <c r="AR94720" s="108"/>
    </row>
    <row r="94721" spans="41:44" ht="15" customHeight="1">
      <c r="AO94721" s="108"/>
      <c r="AR94721" s="108"/>
    </row>
    <row r="94722" spans="41:44" ht="15" customHeight="1">
      <c r="AO94722" s="108"/>
      <c r="AR94722" s="108"/>
    </row>
    <row r="94723" spans="41:44" ht="15" customHeight="1">
      <c r="AO94723" s="108"/>
      <c r="AR94723" s="108"/>
    </row>
    <row r="94724" spans="41:44" ht="15" customHeight="1">
      <c r="AO94724" s="109"/>
      <c r="AR94724" s="109"/>
    </row>
    <row r="94725" spans="41:44" ht="15" customHeight="1">
      <c r="AO94725" s="104"/>
      <c r="AR94725" s="104"/>
    </row>
    <row r="94726" spans="41:44" ht="15" customHeight="1">
      <c r="AO94726" s="106"/>
      <c r="AR94726" s="106"/>
    </row>
    <row r="94727" spans="41:44" ht="15" customHeight="1">
      <c r="AO94727" s="106"/>
      <c r="AR94727" s="106"/>
    </row>
    <row r="94728" spans="41:44" ht="15" customHeight="1">
      <c r="AO94728" s="106"/>
      <c r="AR94728" s="106"/>
    </row>
    <row r="94729" spans="41:44" ht="15" customHeight="1">
      <c r="AO94729" s="106"/>
      <c r="AR94729" s="106"/>
    </row>
    <row r="94730" spans="41:44" ht="15" customHeight="1">
      <c r="AO94730" s="106"/>
      <c r="AR94730" s="106"/>
    </row>
    <row r="94731" spans="41:44" ht="15" customHeight="1">
      <c r="AO94731" s="106"/>
      <c r="AR94731" s="106"/>
    </row>
    <row r="94732" spans="41:44" ht="15" customHeight="1">
      <c r="AO94732" s="106"/>
      <c r="AR94732" s="106"/>
    </row>
    <row r="94733" spans="41:44" ht="15" customHeight="1">
      <c r="AO94733" s="108"/>
      <c r="AR94733" s="108"/>
    </row>
    <row r="94734" spans="41:44" ht="15" customHeight="1">
      <c r="AO94734" s="108"/>
      <c r="AR94734" s="108"/>
    </row>
    <row r="94735" spans="41:44" ht="15" customHeight="1">
      <c r="AO94735" s="108"/>
      <c r="AR94735" s="108"/>
    </row>
    <row r="94736" spans="41:44" ht="15" customHeight="1">
      <c r="AO94736" s="108"/>
      <c r="AR94736" s="108"/>
    </row>
    <row r="94737" spans="41:44" ht="15" customHeight="1">
      <c r="AO94737" s="108"/>
      <c r="AR94737" s="108"/>
    </row>
    <row r="94738" spans="41:44" ht="15" customHeight="1">
      <c r="AO94738" s="109"/>
      <c r="AR94738" s="109"/>
    </row>
    <row r="94739" spans="41:44" ht="15" customHeight="1">
      <c r="AO94739" s="104"/>
      <c r="AR94739" s="104"/>
    </row>
    <row r="94740" spans="41:44" ht="15" customHeight="1">
      <c r="AO94740" s="106"/>
      <c r="AR94740" s="106"/>
    </row>
    <row r="94741" spans="41:44" ht="15" customHeight="1">
      <c r="AO94741" s="106"/>
      <c r="AR94741" s="106"/>
    </row>
    <row r="94742" spans="41:44" ht="15" customHeight="1">
      <c r="AO94742" s="106"/>
      <c r="AR94742" s="106"/>
    </row>
    <row r="94743" spans="41:44" ht="15" customHeight="1">
      <c r="AO94743" s="106"/>
      <c r="AR94743" s="106"/>
    </row>
    <row r="94744" spans="41:44" ht="15" customHeight="1">
      <c r="AO94744" s="106"/>
      <c r="AR94744" s="106"/>
    </row>
    <row r="94745" spans="41:44" ht="15" customHeight="1">
      <c r="AO94745" s="106"/>
      <c r="AR94745" s="106"/>
    </row>
    <row r="94746" spans="41:44" ht="15" customHeight="1">
      <c r="AO94746" s="106"/>
      <c r="AR94746" s="106"/>
    </row>
    <row r="94747" spans="41:44" ht="15" customHeight="1">
      <c r="AO94747" s="108"/>
      <c r="AR94747" s="108"/>
    </row>
    <row r="94748" spans="41:44" ht="15" customHeight="1">
      <c r="AO94748" s="108"/>
      <c r="AR94748" s="108"/>
    </row>
    <row r="94749" spans="41:44" ht="15" customHeight="1">
      <c r="AO94749" s="108"/>
      <c r="AR94749" s="108"/>
    </row>
    <row r="94750" spans="41:44" ht="15" customHeight="1">
      <c r="AO94750" s="108"/>
      <c r="AR94750" s="108"/>
    </row>
    <row r="94751" spans="41:44" ht="15" customHeight="1">
      <c r="AO94751" s="108"/>
      <c r="AR94751" s="108"/>
    </row>
    <row r="94752" spans="41:44" ht="15" customHeight="1">
      <c r="AO94752" s="109"/>
      <c r="AR94752" s="109"/>
    </row>
    <row r="94753" spans="41:44" ht="15" customHeight="1">
      <c r="AO94753" s="104"/>
      <c r="AR94753" s="104"/>
    </row>
    <row r="94754" spans="41:44" ht="15" customHeight="1">
      <c r="AO94754" s="106"/>
      <c r="AR94754" s="106"/>
    </row>
    <row r="94755" spans="41:44" ht="15" customHeight="1">
      <c r="AO94755" s="106"/>
      <c r="AR94755" s="106"/>
    </row>
    <row r="94756" spans="41:44" ht="15" customHeight="1">
      <c r="AO94756" s="106"/>
      <c r="AR94756" s="106"/>
    </row>
    <row r="94757" spans="41:44" ht="15" customHeight="1">
      <c r="AO94757" s="106"/>
      <c r="AR94757" s="106"/>
    </row>
    <row r="94758" spans="41:44" ht="15" customHeight="1">
      <c r="AO94758" s="106"/>
      <c r="AR94758" s="106"/>
    </row>
    <row r="94759" spans="41:44" ht="15" customHeight="1">
      <c r="AO94759" s="106"/>
      <c r="AR94759" s="106"/>
    </row>
    <row r="94760" spans="41:44" ht="15" customHeight="1">
      <c r="AO94760" s="106"/>
      <c r="AR94760" s="106"/>
    </row>
    <row r="94761" spans="41:44" ht="15" customHeight="1">
      <c r="AO94761" s="108"/>
      <c r="AR94761" s="108"/>
    </row>
    <row r="94762" spans="41:44" ht="15" customHeight="1">
      <c r="AO94762" s="108"/>
      <c r="AR94762" s="108"/>
    </row>
    <row r="94763" spans="41:44" ht="15" customHeight="1">
      <c r="AO94763" s="108"/>
      <c r="AR94763" s="108"/>
    </row>
    <row r="94764" spans="41:44" ht="15" customHeight="1">
      <c r="AO94764" s="108"/>
      <c r="AR94764" s="108"/>
    </row>
    <row r="94765" spans="41:44" ht="15" customHeight="1">
      <c r="AO94765" s="108"/>
      <c r="AR94765" s="108"/>
    </row>
    <row r="94766" spans="41:44" ht="15" customHeight="1">
      <c r="AO94766" s="109"/>
      <c r="AR94766" s="109"/>
    </row>
    <row r="94767" spans="41:44" ht="15" customHeight="1">
      <c r="AO94767" s="104"/>
      <c r="AR94767" s="104"/>
    </row>
    <row r="94768" spans="41:44" ht="15" customHeight="1">
      <c r="AO94768" s="106"/>
      <c r="AR94768" s="106"/>
    </row>
    <row r="94769" spans="41:44" ht="15" customHeight="1">
      <c r="AO94769" s="106"/>
      <c r="AR94769" s="106"/>
    </row>
    <row r="94770" spans="41:44" ht="15" customHeight="1">
      <c r="AO94770" s="106"/>
      <c r="AR94770" s="106"/>
    </row>
    <row r="94771" spans="41:44" ht="15" customHeight="1">
      <c r="AO94771" s="106"/>
      <c r="AR94771" s="106"/>
    </row>
    <row r="94772" spans="41:44" ht="15" customHeight="1">
      <c r="AO94772" s="106"/>
      <c r="AR94772" s="106"/>
    </row>
    <row r="94773" spans="41:44" ht="15" customHeight="1">
      <c r="AO94773" s="106"/>
      <c r="AR94773" s="106"/>
    </row>
    <row r="94774" spans="41:44" ht="15" customHeight="1">
      <c r="AO94774" s="106"/>
      <c r="AR94774" s="106"/>
    </row>
    <row r="94775" spans="41:44" ht="15" customHeight="1">
      <c r="AO94775" s="108"/>
      <c r="AR94775" s="108"/>
    </row>
    <row r="94776" spans="41:44" ht="15" customHeight="1">
      <c r="AO94776" s="108"/>
      <c r="AR94776" s="108"/>
    </row>
    <row r="94777" spans="41:44" ht="15" customHeight="1">
      <c r="AO94777" s="108"/>
      <c r="AR94777" s="108"/>
    </row>
    <row r="94778" spans="41:44" ht="15" customHeight="1">
      <c r="AO94778" s="108"/>
      <c r="AR94778" s="108"/>
    </row>
    <row r="94779" spans="41:44" ht="15" customHeight="1">
      <c r="AO94779" s="108"/>
      <c r="AR94779" s="108"/>
    </row>
    <row r="94780" spans="41:44" ht="15" customHeight="1">
      <c r="AO94780" s="109"/>
      <c r="AR94780" s="109"/>
    </row>
    <row r="94781" spans="41:44" ht="15" customHeight="1">
      <c r="AO94781" s="104"/>
      <c r="AR94781" s="104"/>
    </row>
    <row r="94782" spans="41:44" ht="15" customHeight="1">
      <c r="AO94782" s="106"/>
      <c r="AR94782" s="106"/>
    </row>
    <row r="94783" spans="41:44" ht="15" customHeight="1">
      <c r="AO94783" s="106"/>
      <c r="AR94783" s="106"/>
    </row>
    <row r="94784" spans="41:44" ht="15" customHeight="1">
      <c r="AO94784" s="106"/>
      <c r="AR94784" s="106"/>
    </row>
    <row r="94785" spans="41:44" ht="15" customHeight="1">
      <c r="AO94785" s="106"/>
      <c r="AR94785" s="106"/>
    </row>
    <row r="94786" spans="41:44" ht="15" customHeight="1">
      <c r="AO94786" s="106"/>
      <c r="AR94786" s="106"/>
    </row>
    <row r="94787" spans="41:44" ht="15" customHeight="1">
      <c r="AO94787" s="106"/>
      <c r="AR94787" s="106"/>
    </row>
    <row r="94788" spans="41:44" ht="15" customHeight="1">
      <c r="AO94788" s="106"/>
      <c r="AR94788" s="106"/>
    </row>
    <row r="94789" spans="41:44" ht="15" customHeight="1">
      <c r="AO94789" s="108"/>
      <c r="AR94789" s="108"/>
    </row>
    <row r="94790" spans="41:44" ht="15" customHeight="1">
      <c r="AO94790" s="108"/>
      <c r="AR94790" s="108"/>
    </row>
    <row r="94791" spans="41:44" ht="15" customHeight="1">
      <c r="AO94791" s="108"/>
      <c r="AR94791" s="108"/>
    </row>
    <row r="94792" spans="41:44" ht="15" customHeight="1">
      <c r="AO94792" s="108"/>
      <c r="AR94792" s="108"/>
    </row>
    <row r="94793" spans="41:44" ht="15" customHeight="1">
      <c r="AO94793" s="108"/>
      <c r="AR94793" s="108"/>
    </row>
    <row r="94794" spans="41:44" ht="15" customHeight="1">
      <c r="AO94794" s="109"/>
      <c r="AR94794" s="109"/>
    </row>
    <row r="94795" spans="41:44" ht="15" customHeight="1">
      <c r="AO94795" s="104"/>
      <c r="AR94795" s="104"/>
    </row>
    <row r="94796" spans="41:44" ht="15" customHeight="1">
      <c r="AO94796" s="106"/>
      <c r="AR94796" s="106"/>
    </row>
    <row r="94797" spans="41:44" ht="15" customHeight="1">
      <c r="AO94797" s="106"/>
      <c r="AR94797" s="106"/>
    </row>
    <row r="94798" spans="41:44" ht="15" customHeight="1">
      <c r="AO94798" s="106"/>
      <c r="AR94798" s="106"/>
    </row>
    <row r="94799" spans="41:44" ht="15" customHeight="1">
      <c r="AO94799" s="106"/>
      <c r="AR94799" s="106"/>
    </row>
    <row r="94800" spans="41:44" ht="15" customHeight="1">
      <c r="AO94800" s="106"/>
      <c r="AR94800" s="106"/>
    </row>
    <row r="94801" spans="41:44" ht="15" customHeight="1">
      <c r="AO94801" s="106"/>
      <c r="AR94801" s="106"/>
    </row>
    <row r="94802" spans="41:44" ht="15" customHeight="1">
      <c r="AO94802" s="106"/>
      <c r="AR94802" s="106"/>
    </row>
    <row r="94803" spans="41:44" ht="15" customHeight="1">
      <c r="AO94803" s="108"/>
      <c r="AR94803" s="108"/>
    </row>
    <row r="94804" spans="41:44" ht="15" customHeight="1">
      <c r="AO94804" s="108"/>
      <c r="AR94804" s="108"/>
    </row>
    <row r="94805" spans="41:44" ht="15" customHeight="1">
      <c r="AO94805" s="108"/>
      <c r="AR94805" s="108"/>
    </row>
    <row r="94806" spans="41:44" ht="15" customHeight="1">
      <c r="AO94806" s="108"/>
      <c r="AR94806" s="108"/>
    </row>
    <row r="94807" spans="41:44" ht="15" customHeight="1">
      <c r="AO94807" s="108"/>
      <c r="AR94807" s="108"/>
    </row>
    <row r="94808" spans="41:44" ht="15" customHeight="1">
      <c r="AO94808" s="109"/>
      <c r="AR94808" s="109"/>
    </row>
    <row r="94809" spans="41:44" ht="15" customHeight="1">
      <c r="AO94809" s="104"/>
      <c r="AR94809" s="104"/>
    </row>
    <row r="94810" spans="41:44" ht="15" customHeight="1">
      <c r="AO94810" s="106"/>
      <c r="AR94810" s="106"/>
    </row>
    <row r="94811" spans="41:44" ht="15" customHeight="1">
      <c r="AO94811" s="106"/>
      <c r="AR94811" s="106"/>
    </row>
    <row r="94812" spans="41:44" ht="15" customHeight="1">
      <c r="AO94812" s="106"/>
      <c r="AR94812" s="106"/>
    </row>
    <row r="94813" spans="41:44" ht="15" customHeight="1">
      <c r="AO94813" s="106"/>
      <c r="AR94813" s="106"/>
    </row>
    <row r="94814" spans="41:44" ht="15" customHeight="1">
      <c r="AO94814" s="106"/>
      <c r="AR94814" s="106"/>
    </row>
    <row r="94815" spans="41:44" ht="15" customHeight="1">
      <c r="AO94815" s="106"/>
      <c r="AR94815" s="106"/>
    </row>
    <row r="94816" spans="41:44" ht="15" customHeight="1">
      <c r="AO94816" s="106"/>
      <c r="AR94816" s="106"/>
    </row>
    <row r="94817" spans="41:44" ht="15" customHeight="1">
      <c r="AO94817" s="108"/>
      <c r="AR94817" s="108"/>
    </row>
    <row r="94818" spans="41:44" ht="15" customHeight="1">
      <c r="AO94818" s="108"/>
      <c r="AR94818" s="108"/>
    </row>
    <row r="94819" spans="41:44" ht="15" customHeight="1">
      <c r="AO94819" s="108"/>
      <c r="AR94819" s="108"/>
    </row>
    <row r="94820" spans="41:44" ht="15" customHeight="1">
      <c r="AO94820" s="108"/>
      <c r="AR94820" s="108"/>
    </row>
    <row r="94821" spans="41:44" ht="15" customHeight="1">
      <c r="AO94821" s="108"/>
      <c r="AR94821" s="108"/>
    </row>
    <row r="94822" spans="41:44" ht="15" customHeight="1">
      <c r="AO94822" s="109"/>
      <c r="AR94822" s="109"/>
    </row>
    <row r="94823" spans="41:44" ht="15" customHeight="1">
      <c r="AO94823" s="104"/>
      <c r="AR94823" s="104"/>
    </row>
    <row r="94824" spans="41:44" ht="15" customHeight="1">
      <c r="AO94824" s="106"/>
      <c r="AR94824" s="106"/>
    </row>
    <row r="94825" spans="41:44" ht="15" customHeight="1">
      <c r="AO94825" s="106"/>
      <c r="AR94825" s="106"/>
    </row>
    <row r="94826" spans="41:44" ht="15" customHeight="1">
      <c r="AO94826" s="106"/>
      <c r="AR94826" s="106"/>
    </row>
    <row r="94827" spans="41:44" ht="15" customHeight="1">
      <c r="AO94827" s="106"/>
      <c r="AR94827" s="106"/>
    </row>
    <row r="94828" spans="41:44" ht="15" customHeight="1">
      <c r="AO94828" s="106"/>
      <c r="AR94828" s="106"/>
    </row>
    <row r="94829" spans="41:44" ht="15" customHeight="1">
      <c r="AO94829" s="106"/>
      <c r="AR94829" s="106"/>
    </row>
    <row r="94830" spans="41:44" ht="15" customHeight="1">
      <c r="AO94830" s="106"/>
      <c r="AR94830" s="106"/>
    </row>
    <row r="94831" spans="41:44" ht="15" customHeight="1">
      <c r="AO94831" s="108"/>
      <c r="AR94831" s="108"/>
    </row>
    <row r="94832" spans="41:44" ht="15" customHeight="1">
      <c r="AO94832" s="108"/>
      <c r="AR94832" s="108"/>
    </row>
    <row r="94833" spans="41:44" ht="15" customHeight="1">
      <c r="AO94833" s="108"/>
      <c r="AR94833" s="108"/>
    </row>
    <row r="94834" spans="41:44" ht="15" customHeight="1">
      <c r="AO94834" s="108"/>
      <c r="AR94834" s="108"/>
    </row>
    <row r="94835" spans="41:44" ht="15" customHeight="1">
      <c r="AO94835" s="108"/>
      <c r="AR94835" s="108"/>
    </row>
    <row r="94836" spans="41:44" ht="15" customHeight="1">
      <c r="AO94836" s="109"/>
      <c r="AR94836" s="109"/>
    </row>
    <row r="94837" spans="41:44" ht="15" customHeight="1">
      <c r="AO94837" s="104"/>
      <c r="AR94837" s="104"/>
    </row>
    <row r="94838" spans="41:44" ht="15" customHeight="1">
      <c r="AO94838" s="106"/>
      <c r="AR94838" s="106"/>
    </row>
    <row r="94839" spans="41:44" ht="15" customHeight="1">
      <c r="AO94839" s="106"/>
      <c r="AR94839" s="106"/>
    </row>
    <row r="94840" spans="41:44" ht="15" customHeight="1">
      <c r="AO94840" s="106"/>
      <c r="AR94840" s="106"/>
    </row>
    <row r="94841" spans="41:44" ht="15" customHeight="1">
      <c r="AO94841" s="106"/>
      <c r="AR94841" s="106"/>
    </row>
    <row r="94842" spans="41:44" ht="15" customHeight="1">
      <c r="AO94842" s="106"/>
      <c r="AR94842" s="106"/>
    </row>
    <row r="94843" spans="41:44" ht="15" customHeight="1">
      <c r="AO94843" s="106"/>
      <c r="AR94843" s="106"/>
    </row>
    <row r="94844" spans="41:44" ht="15" customHeight="1">
      <c r="AO94844" s="106"/>
      <c r="AR94844" s="106"/>
    </row>
    <row r="94845" spans="41:44" ht="15" customHeight="1">
      <c r="AO94845" s="108"/>
      <c r="AR94845" s="108"/>
    </row>
    <row r="94846" spans="41:44" ht="15" customHeight="1">
      <c r="AO94846" s="108"/>
      <c r="AR94846" s="108"/>
    </row>
    <row r="94847" spans="41:44" ht="15" customHeight="1">
      <c r="AO94847" s="108"/>
      <c r="AR94847" s="108"/>
    </row>
    <row r="94848" spans="41:44" ht="15" customHeight="1">
      <c r="AO94848" s="108"/>
      <c r="AR94848" s="108"/>
    </row>
    <row r="94849" spans="41:44" ht="15" customHeight="1">
      <c r="AO94849" s="108"/>
      <c r="AR94849" s="108"/>
    </row>
    <row r="94850" spans="41:44" ht="15" customHeight="1">
      <c r="AO94850" s="109"/>
      <c r="AR94850" s="109"/>
    </row>
    <row r="94851" spans="41:44" ht="15" customHeight="1">
      <c r="AO94851" s="104"/>
      <c r="AR94851" s="104"/>
    </row>
    <row r="94852" spans="41:44" ht="15" customHeight="1">
      <c r="AO94852" s="106"/>
      <c r="AR94852" s="106"/>
    </row>
    <row r="94853" spans="41:44" ht="15" customHeight="1">
      <c r="AO94853" s="106"/>
      <c r="AR94853" s="106"/>
    </row>
    <row r="94854" spans="41:44" ht="15" customHeight="1">
      <c r="AO94854" s="106"/>
      <c r="AR94854" s="106"/>
    </row>
    <row r="94855" spans="41:44" ht="15" customHeight="1">
      <c r="AO94855" s="106"/>
      <c r="AR94855" s="106"/>
    </row>
    <row r="94856" spans="41:44" ht="15" customHeight="1">
      <c r="AO94856" s="106"/>
      <c r="AR94856" s="106"/>
    </row>
    <row r="94857" spans="41:44" ht="15" customHeight="1">
      <c r="AO94857" s="106"/>
      <c r="AR94857" s="106"/>
    </row>
    <row r="94858" spans="41:44" ht="15" customHeight="1">
      <c r="AO94858" s="106"/>
      <c r="AR94858" s="106"/>
    </row>
    <row r="94859" spans="41:44" ht="15" customHeight="1">
      <c r="AO94859" s="108"/>
      <c r="AR94859" s="108"/>
    </row>
    <row r="94860" spans="41:44" ht="15" customHeight="1">
      <c r="AO94860" s="108"/>
      <c r="AR94860" s="108"/>
    </row>
    <row r="94861" spans="41:44" ht="15" customHeight="1">
      <c r="AO94861" s="108"/>
      <c r="AR94861" s="108"/>
    </row>
    <row r="94862" spans="41:44" ht="15" customHeight="1">
      <c r="AO94862" s="108"/>
      <c r="AR94862" s="108"/>
    </row>
    <row r="94863" spans="41:44" ht="15" customHeight="1">
      <c r="AO94863" s="108"/>
      <c r="AR94863" s="108"/>
    </row>
    <row r="94864" spans="41:44" ht="15" customHeight="1">
      <c r="AO94864" s="109"/>
      <c r="AR94864" s="109"/>
    </row>
    <row r="94865" spans="41:44" ht="15" customHeight="1">
      <c r="AO94865" s="104"/>
      <c r="AR94865" s="104"/>
    </row>
    <row r="94866" spans="41:44" ht="15" customHeight="1">
      <c r="AO94866" s="106"/>
      <c r="AR94866" s="106"/>
    </row>
    <row r="94867" spans="41:44" ht="15" customHeight="1">
      <c r="AO94867" s="106"/>
      <c r="AR94867" s="106"/>
    </row>
    <row r="94868" spans="41:44" ht="15" customHeight="1">
      <c r="AO94868" s="106"/>
      <c r="AR94868" s="106"/>
    </row>
    <row r="94869" spans="41:44" ht="15" customHeight="1">
      <c r="AO94869" s="106"/>
      <c r="AR94869" s="106"/>
    </row>
    <row r="94870" spans="41:44" ht="15" customHeight="1">
      <c r="AO94870" s="106"/>
      <c r="AR94870" s="106"/>
    </row>
    <row r="94871" spans="41:44" ht="15" customHeight="1">
      <c r="AO94871" s="106"/>
      <c r="AR94871" s="106"/>
    </row>
    <row r="94872" spans="41:44" ht="15" customHeight="1">
      <c r="AO94872" s="106"/>
      <c r="AR94872" s="106"/>
    </row>
    <row r="94873" spans="41:44" ht="15" customHeight="1">
      <c r="AO94873" s="108"/>
      <c r="AR94873" s="108"/>
    </row>
    <row r="94874" spans="41:44" ht="15" customHeight="1">
      <c r="AO94874" s="108"/>
      <c r="AR94874" s="108"/>
    </row>
    <row r="94875" spans="41:44" ht="15" customHeight="1">
      <c r="AO94875" s="108"/>
      <c r="AR94875" s="108"/>
    </row>
    <row r="94876" spans="41:44" ht="15" customHeight="1">
      <c r="AO94876" s="108"/>
      <c r="AR94876" s="108"/>
    </row>
    <row r="94877" spans="41:44" ht="15" customHeight="1">
      <c r="AO94877" s="108"/>
      <c r="AR94877" s="108"/>
    </row>
    <row r="94878" spans="41:44" ht="15" customHeight="1">
      <c r="AO94878" s="109"/>
      <c r="AR94878" s="109"/>
    </row>
    <row r="94879" spans="41:44" ht="15" customHeight="1">
      <c r="AO94879" s="104"/>
      <c r="AR94879" s="104"/>
    </row>
    <row r="94880" spans="41:44" ht="15" customHeight="1">
      <c r="AO94880" s="106"/>
      <c r="AR94880" s="106"/>
    </row>
    <row r="94881" spans="41:44" ht="15" customHeight="1">
      <c r="AO94881" s="106"/>
      <c r="AR94881" s="106"/>
    </row>
    <row r="94882" spans="41:44" ht="15" customHeight="1">
      <c r="AO94882" s="106"/>
      <c r="AR94882" s="106"/>
    </row>
    <row r="94883" spans="41:44" ht="15" customHeight="1">
      <c r="AO94883" s="106"/>
      <c r="AR94883" s="106"/>
    </row>
    <row r="94884" spans="41:44" ht="15" customHeight="1">
      <c r="AO94884" s="106"/>
      <c r="AR94884" s="106"/>
    </row>
    <row r="94885" spans="41:44" ht="15" customHeight="1">
      <c r="AO94885" s="106"/>
      <c r="AR94885" s="106"/>
    </row>
    <row r="94886" spans="41:44" ht="15" customHeight="1">
      <c r="AO94886" s="106"/>
      <c r="AR94886" s="106"/>
    </row>
    <row r="94887" spans="41:44" ht="15" customHeight="1">
      <c r="AO94887" s="108"/>
      <c r="AR94887" s="108"/>
    </row>
    <row r="94888" spans="41:44" ht="15" customHeight="1">
      <c r="AO94888" s="108"/>
      <c r="AR94888" s="108"/>
    </row>
    <row r="94889" spans="41:44" ht="15" customHeight="1">
      <c r="AO94889" s="108"/>
      <c r="AR94889" s="108"/>
    </row>
    <row r="94890" spans="41:44" ht="15" customHeight="1">
      <c r="AO94890" s="108"/>
      <c r="AR94890" s="108"/>
    </row>
    <row r="94891" spans="41:44" ht="15" customHeight="1">
      <c r="AO94891" s="108"/>
      <c r="AR94891" s="108"/>
    </row>
    <row r="94892" spans="41:44" ht="15" customHeight="1">
      <c r="AO94892" s="109"/>
      <c r="AR94892" s="109"/>
    </row>
    <row r="94893" spans="41:44" ht="15" customHeight="1">
      <c r="AO94893" s="104"/>
      <c r="AR94893" s="104"/>
    </row>
    <row r="94894" spans="41:44" ht="15" customHeight="1">
      <c r="AO94894" s="106"/>
      <c r="AR94894" s="106"/>
    </row>
    <row r="94895" spans="41:44" ht="15" customHeight="1">
      <c r="AO94895" s="106"/>
      <c r="AR94895" s="106"/>
    </row>
    <row r="94896" spans="41:44" ht="15" customHeight="1">
      <c r="AO94896" s="106"/>
      <c r="AR94896" s="106"/>
    </row>
    <row r="94897" spans="41:44" ht="15" customHeight="1">
      <c r="AO94897" s="106"/>
      <c r="AR94897" s="106"/>
    </row>
    <row r="94898" spans="41:44" ht="15" customHeight="1">
      <c r="AO94898" s="106"/>
      <c r="AR94898" s="106"/>
    </row>
    <row r="94899" spans="41:44" ht="15" customHeight="1">
      <c r="AO94899" s="106"/>
      <c r="AR94899" s="106"/>
    </row>
    <row r="94900" spans="41:44" ht="15" customHeight="1">
      <c r="AO94900" s="106"/>
      <c r="AR94900" s="106"/>
    </row>
    <row r="94901" spans="41:44" ht="15" customHeight="1">
      <c r="AO94901" s="108"/>
      <c r="AR94901" s="108"/>
    </row>
    <row r="94902" spans="41:44" ht="15" customHeight="1">
      <c r="AO94902" s="108"/>
      <c r="AR94902" s="108"/>
    </row>
    <row r="94903" spans="41:44" ht="15" customHeight="1">
      <c r="AO94903" s="108"/>
      <c r="AR94903" s="108"/>
    </row>
    <row r="94904" spans="41:44" ht="15" customHeight="1">
      <c r="AO94904" s="108"/>
      <c r="AR94904" s="108"/>
    </row>
    <row r="94905" spans="41:44" ht="15" customHeight="1">
      <c r="AO94905" s="108"/>
      <c r="AR94905" s="108"/>
    </row>
    <row r="94906" spans="41:44" ht="15" customHeight="1">
      <c r="AO94906" s="109"/>
      <c r="AR94906" s="109"/>
    </row>
    <row r="94907" spans="41:44" ht="15" customHeight="1">
      <c r="AO94907" s="104"/>
      <c r="AR94907" s="104"/>
    </row>
    <row r="94908" spans="41:44" ht="15" customHeight="1">
      <c r="AO94908" s="106"/>
      <c r="AR94908" s="106"/>
    </row>
    <row r="94909" spans="41:44" ht="15" customHeight="1">
      <c r="AO94909" s="106"/>
      <c r="AR94909" s="106"/>
    </row>
    <row r="94910" spans="41:44" ht="15" customHeight="1">
      <c r="AO94910" s="106"/>
      <c r="AR94910" s="106"/>
    </row>
    <row r="94911" spans="41:44" ht="15" customHeight="1">
      <c r="AO94911" s="106"/>
      <c r="AR94911" s="106"/>
    </row>
    <row r="94912" spans="41:44" ht="15" customHeight="1">
      <c r="AO94912" s="106"/>
      <c r="AR94912" s="106"/>
    </row>
    <row r="94913" spans="41:44" ht="15" customHeight="1">
      <c r="AO94913" s="106"/>
      <c r="AR94913" s="106"/>
    </row>
    <row r="94914" spans="41:44" ht="15" customHeight="1">
      <c r="AO94914" s="106"/>
      <c r="AR94914" s="106"/>
    </row>
    <row r="94915" spans="41:44" ht="15" customHeight="1">
      <c r="AO94915" s="108"/>
      <c r="AR94915" s="108"/>
    </row>
    <row r="94916" spans="41:44" ht="15" customHeight="1">
      <c r="AO94916" s="108"/>
      <c r="AR94916" s="108"/>
    </row>
    <row r="94917" spans="41:44" ht="15" customHeight="1">
      <c r="AO94917" s="108"/>
      <c r="AR94917" s="108"/>
    </row>
    <row r="94918" spans="41:44" ht="15" customHeight="1">
      <c r="AO94918" s="108"/>
      <c r="AR94918" s="108"/>
    </row>
    <row r="94919" spans="41:44" ht="15" customHeight="1">
      <c r="AO94919" s="108"/>
      <c r="AR94919" s="108"/>
    </row>
    <row r="94920" spans="41:44" ht="15" customHeight="1">
      <c r="AO94920" s="109"/>
      <c r="AR94920" s="109"/>
    </row>
    <row r="94921" spans="41:44" ht="15" customHeight="1">
      <c r="AO94921" s="104"/>
      <c r="AR94921" s="104"/>
    </row>
    <row r="94922" spans="41:44" ht="15" customHeight="1">
      <c r="AO94922" s="106"/>
      <c r="AR94922" s="106"/>
    </row>
    <row r="94923" spans="41:44" ht="15" customHeight="1">
      <c r="AO94923" s="106"/>
      <c r="AR94923" s="106"/>
    </row>
    <row r="94924" spans="41:44" ht="15" customHeight="1">
      <c r="AO94924" s="106"/>
      <c r="AR94924" s="106"/>
    </row>
    <row r="94925" spans="41:44" ht="15" customHeight="1">
      <c r="AO94925" s="106"/>
      <c r="AR94925" s="106"/>
    </row>
    <row r="94926" spans="41:44" ht="15" customHeight="1">
      <c r="AO94926" s="106"/>
      <c r="AR94926" s="106"/>
    </row>
    <row r="94927" spans="41:44" ht="15" customHeight="1">
      <c r="AO94927" s="106"/>
      <c r="AR94927" s="106"/>
    </row>
    <row r="94928" spans="41:44" ht="15" customHeight="1">
      <c r="AO94928" s="106"/>
      <c r="AR94928" s="106"/>
    </row>
    <row r="94929" spans="41:44" ht="15" customHeight="1">
      <c r="AO94929" s="108"/>
      <c r="AR94929" s="108"/>
    </row>
    <row r="94930" spans="41:44" ht="15" customHeight="1">
      <c r="AO94930" s="108"/>
      <c r="AR94930" s="108"/>
    </row>
    <row r="94931" spans="41:44" ht="15" customHeight="1">
      <c r="AO94931" s="108"/>
      <c r="AR94931" s="108"/>
    </row>
    <row r="94932" spans="41:44" ht="15" customHeight="1">
      <c r="AO94932" s="108"/>
      <c r="AR94932" s="108"/>
    </row>
    <row r="94933" spans="41:44" ht="15" customHeight="1">
      <c r="AO94933" s="108"/>
      <c r="AR94933" s="108"/>
    </row>
    <row r="94934" spans="41:44" ht="15" customHeight="1">
      <c r="AO94934" s="109"/>
      <c r="AR94934" s="109"/>
    </row>
    <row r="94935" spans="41:44" ht="15" customHeight="1">
      <c r="AO94935" s="104"/>
      <c r="AR94935" s="104"/>
    </row>
    <row r="94936" spans="41:44" ht="15" customHeight="1">
      <c r="AO94936" s="106"/>
      <c r="AR94936" s="106"/>
    </row>
    <row r="94937" spans="41:44" ht="15" customHeight="1">
      <c r="AO94937" s="106"/>
      <c r="AR94937" s="106"/>
    </row>
    <row r="94938" spans="41:44" ht="15" customHeight="1">
      <c r="AO94938" s="106"/>
      <c r="AR94938" s="106"/>
    </row>
    <row r="94939" spans="41:44" ht="15" customHeight="1">
      <c r="AO94939" s="106"/>
      <c r="AR94939" s="106"/>
    </row>
    <row r="94940" spans="41:44" ht="15" customHeight="1">
      <c r="AO94940" s="106"/>
      <c r="AR94940" s="106"/>
    </row>
    <row r="94941" spans="41:44" ht="15" customHeight="1">
      <c r="AO94941" s="106"/>
      <c r="AR94941" s="106"/>
    </row>
    <row r="94942" spans="41:44" ht="15" customHeight="1">
      <c r="AO94942" s="106"/>
      <c r="AR94942" s="106"/>
    </row>
    <row r="94943" spans="41:44" ht="15" customHeight="1">
      <c r="AO94943" s="108"/>
      <c r="AR94943" s="108"/>
    </row>
    <row r="94944" spans="41:44" ht="15" customHeight="1">
      <c r="AO94944" s="108"/>
      <c r="AR94944" s="108"/>
    </row>
    <row r="94945" spans="41:44" ht="15" customHeight="1">
      <c r="AO94945" s="108"/>
      <c r="AR94945" s="108"/>
    </row>
    <row r="94946" spans="41:44" ht="15" customHeight="1">
      <c r="AO94946" s="108"/>
      <c r="AR94946" s="108"/>
    </row>
    <row r="94947" spans="41:44" ht="15" customHeight="1">
      <c r="AO94947" s="108"/>
      <c r="AR94947" s="108"/>
    </row>
    <row r="94948" spans="41:44" ht="15" customHeight="1">
      <c r="AO94948" s="109"/>
      <c r="AR94948" s="109"/>
    </row>
    <row r="94949" spans="41:44" ht="15" customHeight="1">
      <c r="AO94949" s="104"/>
      <c r="AR94949" s="104"/>
    </row>
    <row r="94950" spans="41:44" ht="15" customHeight="1">
      <c r="AO94950" s="106"/>
      <c r="AR94950" s="106"/>
    </row>
    <row r="94951" spans="41:44" ht="15" customHeight="1">
      <c r="AO94951" s="106"/>
      <c r="AR94951" s="106"/>
    </row>
    <row r="94952" spans="41:44" ht="15" customHeight="1">
      <c r="AO94952" s="106"/>
      <c r="AR94952" s="106"/>
    </row>
    <row r="94953" spans="41:44" ht="15" customHeight="1">
      <c r="AO94953" s="106"/>
      <c r="AR94953" s="106"/>
    </row>
    <row r="94954" spans="41:44" ht="15" customHeight="1">
      <c r="AO94954" s="106"/>
      <c r="AR94954" s="106"/>
    </row>
    <row r="94955" spans="41:44" ht="15" customHeight="1">
      <c r="AO94955" s="106"/>
      <c r="AR94955" s="106"/>
    </row>
    <row r="94956" spans="41:44" ht="15" customHeight="1">
      <c r="AO94956" s="106"/>
      <c r="AR94956" s="106"/>
    </row>
    <row r="94957" spans="41:44" ht="15" customHeight="1">
      <c r="AO94957" s="108"/>
      <c r="AR94957" s="108"/>
    </row>
    <row r="94958" spans="41:44" ht="15" customHeight="1">
      <c r="AO94958" s="108"/>
      <c r="AR94958" s="108"/>
    </row>
    <row r="94959" spans="41:44" ht="15" customHeight="1">
      <c r="AO94959" s="108"/>
      <c r="AR94959" s="108"/>
    </row>
    <row r="94960" spans="41:44" ht="15" customHeight="1">
      <c r="AO94960" s="108"/>
      <c r="AR94960" s="108"/>
    </row>
    <row r="94961" spans="41:44" ht="15" customHeight="1">
      <c r="AO94961" s="108"/>
      <c r="AR94961" s="108"/>
    </row>
    <row r="94962" spans="41:44" ht="15" customHeight="1">
      <c r="AO94962" s="109"/>
      <c r="AR94962" s="109"/>
    </row>
    <row r="94963" spans="41:44" ht="15" customHeight="1">
      <c r="AO94963" s="104"/>
      <c r="AR94963" s="104"/>
    </row>
    <row r="94964" spans="41:44" ht="15" customHeight="1">
      <c r="AO94964" s="106"/>
      <c r="AR94964" s="106"/>
    </row>
    <row r="94965" spans="41:44" ht="15" customHeight="1">
      <c r="AO94965" s="106"/>
      <c r="AR94965" s="106"/>
    </row>
    <row r="94966" spans="41:44" ht="15" customHeight="1">
      <c r="AO94966" s="106"/>
      <c r="AR94966" s="106"/>
    </row>
    <row r="94967" spans="41:44" ht="15" customHeight="1">
      <c r="AO94967" s="106"/>
      <c r="AR94967" s="106"/>
    </row>
    <row r="94968" spans="41:44" ht="15" customHeight="1">
      <c r="AO94968" s="106"/>
      <c r="AR94968" s="106"/>
    </row>
    <row r="94969" spans="41:44" ht="15" customHeight="1">
      <c r="AO94969" s="106"/>
      <c r="AR94969" s="106"/>
    </row>
    <row r="94970" spans="41:44" ht="15" customHeight="1">
      <c r="AO94970" s="106"/>
      <c r="AR94970" s="106"/>
    </row>
    <row r="94971" spans="41:44" ht="15" customHeight="1">
      <c r="AO94971" s="108"/>
      <c r="AR94971" s="108"/>
    </row>
    <row r="94972" spans="41:44" ht="15" customHeight="1">
      <c r="AO94972" s="108"/>
      <c r="AR94972" s="108"/>
    </row>
    <row r="94973" spans="41:44" ht="15" customHeight="1">
      <c r="AO94973" s="108"/>
      <c r="AR94973" s="108"/>
    </row>
    <row r="94974" spans="41:44" ht="15" customHeight="1">
      <c r="AO94974" s="108"/>
      <c r="AR94974" s="108"/>
    </row>
    <row r="94975" spans="41:44" ht="15" customHeight="1">
      <c r="AO94975" s="108"/>
      <c r="AR94975" s="108"/>
    </row>
    <row r="94976" spans="41:44" ht="15" customHeight="1">
      <c r="AO94976" s="109"/>
      <c r="AR94976" s="109"/>
    </row>
    <row r="94977" spans="41:44" ht="15" customHeight="1">
      <c r="AO94977" s="104"/>
      <c r="AR94977" s="104"/>
    </row>
    <row r="94978" spans="41:44" ht="15" customHeight="1">
      <c r="AO94978" s="106"/>
      <c r="AR94978" s="106"/>
    </row>
    <row r="94979" spans="41:44" ht="15" customHeight="1">
      <c r="AO94979" s="106"/>
      <c r="AR94979" s="106"/>
    </row>
    <row r="94980" spans="41:44" ht="15" customHeight="1">
      <c r="AO94980" s="106"/>
      <c r="AR94980" s="106"/>
    </row>
    <row r="94981" spans="41:44" ht="15" customHeight="1">
      <c r="AO94981" s="106"/>
      <c r="AR94981" s="106"/>
    </row>
    <row r="94982" spans="41:44" ht="15" customHeight="1">
      <c r="AO94982" s="106"/>
      <c r="AR94982" s="106"/>
    </row>
    <row r="94983" spans="41:44" ht="15" customHeight="1">
      <c r="AO94983" s="106"/>
      <c r="AR94983" s="106"/>
    </row>
    <row r="94984" spans="41:44" ht="15" customHeight="1">
      <c r="AO94984" s="106"/>
      <c r="AR94984" s="106"/>
    </row>
    <row r="94985" spans="41:44" ht="15" customHeight="1">
      <c r="AO94985" s="108"/>
      <c r="AR94985" s="108"/>
    </row>
    <row r="94986" spans="41:44" ht="15" customHeight="1">
      <c r="AO94986" s="108"/>
      <c r="AR94986" s="108"/>
    </row>
    <row r="94987" spans="41:44" ht="15" customHeight="1">
      <c r="AO94987" s="108"/>
      <c r="AR94987" s="108"/>
    </row>
    <row r="94988" spans="41:44" ht="15" customHeight="1">
      <c r="AO94988" s="108"/>
      <c r="AR94988" s="108"/>
    </row>
    <row r="94989" spans="41:44" ht="15" customHeight="1">
      <c r="AO94989" s="108"/>
      <c r="AR94989" s="108"/>
    </row>
    <row r="94990" spans="41:44" ht="15" customHeight="1">
      <c r="AO94990" s="109"/>
      <c r="AR94990" s="109"/>
    </row>
    <row r="94991" spans="41:44" ht="15" customHeight="1">
      <c r="AO94991" s="104"/>
      <c r="AR94991" s="104"/>
    </row>
    <row r="94992" spans="41:44" ht="15" customHeight="1">
      <c r="AO94992" s="106"/>
      <c r="AR94992" s="106"/>
    </row>
    <row r="94993" spans="41:44" ht="15" customHeight="1">
      <c r="AO94993" s="106"/>
      <c r="AR94993" s="106"/>
    </row>
    <row r="94994" spans="41:44" ht="15" customHeight="1">
      <c r="AO94994" s="106"/>
      <c r="AR94994" s="106"/>
    </row>
    <row r="94995" spans="41:44" ht="15" customHeight="1">
      <c r="AO94995" s="106"/>
      <c r="AR94995" s="106"/>
    </row>
    <row r="94996" spans="41:44" ht="15" customHeight="1">
      <c r="AO94996" s="106"/>
      <c r="AR94996" s="106"/>
    </row>
    <row r="94997" spans="41:44" ht="15" customHeight="1">
      <c r="AO94997" s="106"/>
      <c r="AR94997" s="106"/>
    </row>
    <row r="94998" spans="41:44" ht="15" customHeight="1">
      <c r="AO94998" s="106"/>
      <c r="AR94998" s="106"/>
    </row>
    <row r="94999" spans="41:44" ht="15" customHeight="1">
      <c r="AO94999" s="108"/>
      <c r="AR94999" s="108"/>
    </row>
    <row r="95000" spans="41:44" ht="15" customHeight="1">
      <c r="AO95000" s="108"/>
      <c r="AR95000" s="108"/>
    </row>
    <row r="95001" spans="41:44" ht="15" customHeight="1">
      <c r="AO95001" s="108"/>
      <c r="AR95001" s="108"/>
    </row>
    <row r="95002" spans="41:44" ht="15" customHeight="1">
      <c r="AO95002" s="108"/>
      <c r="AR95002" s="108"/>
    </row>
    <row r="95003" spans="41:44" ht="15" customHeight="1">
      <c r="AO95003" s="108"/>
      <c r="AR95003" s="108"/>
    </row>
    <row r="95004" spans="41:44" ht="15" customHeight="1">
      <c r="AO95004" s="109"/>
      <c r="AR95004" s="109"/>
    </row>
    <row r="95005" spans="41:44" ht="15" customHeight="1">
      <c r="AO95005" s="104"/>
      <c r="AR95005" s="104"/>
    </row>
    <row r="95006" spans="41:44" ht="15" customHeight="1">
      <c r="AO95006" s="106"/>
      <c r="AR95006" s="106"/>
    </row>
    <row r="95007" spans="41:44" ht="15" customHeight="1">
      <c r="AO95007" s="106"/>
      <c r="AR95007" s="106"/>
    </row>
    <row r="95008" spans="41:44" ht="15" customHeight="1">
      <c r="AO95008" s="106"/>
      <c r="AR95008" s="106"/>
    </row>
    <row r="95009" spans="41:44" ht="15" customHeight="1">
      <c r="AO95009" s="106"/>
      <c r="AR95009" s="106"/>
    </row>
    <row r="95010" spans="41:44" ht="15" customHeight="1">
      <c r="AO95010" s="106"/>
      <c r="AR95010" s="106"/>
    </row>
    <row r="95011" spans="41:44" ht="15" customHeight="1">
      <c r="AO95011" s="106"/>
      <c r="AR95011" s="106"/>
    </row>
    <row r="95012" spans="41:44" ht="15" customHeight="1">
      <c r="AO95012" s="106"/>
      <c r="AR95012" s="106"/>
    </row>
    <row r="95013" spans="41:44" ht="15" customHeight="1">
      <c r="AO95013" s="108"/>
      <c r="AR95013" s="108"/>
    </row>
    <row r="95014" spans="41:44" ht="15" customHeight="1">
      <c r="AO95014" s="108"/>
      <c r="AR95014" s="108"/>
    </row>
    <row r="95015" spans="41:44" ht="15" customHeight="1">
      <c r="AO95015" s="108"/>
      <c r="AR95015" s="108"/>
    </row>
    <row r="95016" spans="41:44" ht="15" customHeight="1">
      <c r="AO95016" s="108"/>
      <c r="AR95016" s="108"/>
    </row>
    <row r="95017" spans="41:44" ht="15" customHeight="1">
      <c r="AO95017" s="108"/>
      <c r="AR95017" s="108"/>
    </row>
    <row r="95018" spans="41:44" ht="15" customHeight="1">
      <c r="AO95018" s="109"/>
      <c r="AR95018" s="109"/>
    </row>
    <row r="95019" spans="41:44" ht="15" customHeight="1">
      <c r="AO95019" s="104"/>
      <c r="AR95019" s="104"/>
    </row>
    <row r="95020" spans="41:44" ht="15" customHeight="1">
      <c r="AO95020" s="106"/>
      <c r="AR95020" s="106"/>
    </row>
    <row r="95021" spans="41:44" ht="15" customHeight="1">
      <c r="AO95021" s="106"/>
      <c r="AR95021" s="106"/>
    </row>
    <row r="95022" spans="41:44" ht="15" customHeight="1">
      <c r="AO95022" s="106"/>
      <c r="AR95022" s="106"/>
    </row>
    <row r="95023" spans="41:44" ht="15" customHeight="1">
      <c r="AO95023" s="106"/>
      <c r="AR95023" s="106"/>
    </row>
    <row r="95024" spans="41:44" ht="15" customHeight="1">
      <c r="AO95024" s="106"/>
      <c r="AR95024" s="106"/>
    </row>
    <row r="95025" spans="41:44" ht="15" customHeight="1">
      <c r="AO95025" s="106"/>
      <c r="AR95025" s="106"/>
    </row>
    <row r="95026" spans="41:44" ht="15" customHeight="1">
      <c r="AO95026" s="106"/>
      <c r="AR95026" s="106"/>
    </row>
    <row r="95027" spans="41:44" ht="15" customHeight="1">
      <c r="AO95027" s="108"/>
      <c r="AR95027" s="108"/>
    </row>
    <row r="95028" spans="41:44" ht="15" customHeight="1">
      <c r="AO95028" s="108"/>
      <c r="AR95028" s="108"/>
    </row>
    <row r="95029" spans="41:44" ht="15" customHeight="1">
      <c r="AO95029" s="108"/>
      <c r="AR95029" s="108"/>
    </row>
    <row r="95030" spans="41:44" ht="15" customHeight="1">
      <c r="AO95030" s="108"/>
      <c r="AR95030" s="108"/>
    </row>
    <row r="95031" spans="41:44" ht="15" customHeight="1">
      <c r="AO95031" s="108"/>
      <c r="AR95031" s="108"/>
    </row>
    <row r="95032" spans="41:44" ht="15" customHeight="1">
      <c r="AO95032" s="109"/>
      <c r="AR95032" s="109"/>
    </row>
    <row r="95033" spans="41:44" ht="15" customHeight="1">
      <c r="AO95033" s="104"/>
      <c r="AR95033" s="104"/>
    </row>
    <row r="95034" spans="41:44" ht="15" customHeight="1">
      <c r="AO95034" s="106"/>
      <c r="AR95034" s="106"/>
    </row>
    <row r="95035" spans="41:44" ht="15" customHeight="1">
      <c r="AO95035" s="106"/>
      <c r="AR95035" s="106"/>
    </row>
    <row r="95036" spans="41:44" ht="15" customHeight="1">
      <c r="AO95036" s="106"/>
      <c r="AR95036" s="106"/>
    </row>
    <row r="95037" spans="41:44" ht="15" customHeight="1">
      <c r="AO95037" s="106"/>
      <c r="AR95037" s="106"/>
    </row>
    <row r="95038" spans="41:44" ht="15" customHeight="1">
      <c r="AO95038" s="106"/>
      <c r="AR95038" s="106"/>
    </row>
    <row r="95039" spans="41:44" ht="15" customHeight="1">
      <c r="AO95039" s="106"/>
      <c r="AR95039" s="106"/>
    </row>
    <row r="95040" spans="41:44" ht="15" customHeight="1">
      <c r="AO95040" s="106"/>
      <c r="AR95040" s="106"/>
    </row>
    <row r="95041" spans="41:44" ht="15" customHeight="1">
      <c r="AO95041" s="108"/>
      <c r="AR95041" s="108"/>
    </row>
    <row r="95042" spans="41:44" ht="15" customHeight="1">
      <c r="AO95042" s="108"/>
      <c r="AR95042" s="108"/>
    </row>
    <row r="95043" spans="41:44" ht="15" customHeight="1">
      <c r="AO95043" s="108"/>
      <c r="AR95043" s="108"/>
    </row>
    <row r="95044" spans="41:44" ht="15" customHeight="1">
      <c r="AO95044" s="108"/>
      <c r="AR95044" s="108"/>
    </row>
    <row r="95045" spans="41:44" ht="15" customHeight="1">
      <c r="AO95045" s="108"/>
      <c r="AR95045" s="108"/>
    </row>
    <row r="95046" spans="41:44" ht="15" customHeight="1">
      <c r="AO95046" s="109"/>
      <c r="AR95046" s="109"/>
    </row>
    <row r="95047" spans="41:44" ht="15" customHeight="1">
      <c r="AO95047" s="104"/>
      <c r="AR95047" s="104"/>
    </row>
    <row r="95048" spans="41:44" ht="15" customHeight="1">
      <c r="AO95048" s="106"/>
      <c r="AR95048" s="106"/>
    </row>
    <row r="95049" spans="41:44" ht="15" customHeight="1">
      <c r="AO95049" s="106"/>
      <c r="AR95049" s="106"/>
    </row>
    <row r="95050" spans="41:44" ht="15" customHeight="1">
      <c r="AO95050" s="106"/>
      <c r="AR95050" s="106"/>
    </row>
    <row r="95051" spans="41:44" ht="15" customHeight="1">
      <c r="AO95051" s="106"/>
      <c r="AR95051" s="106"/>
    </row>
    <row r="95052" spans="41:44" ht="15" customHeight="1">
      <c r="AO95052" s="106"/>
      <c r="AR95052" s="106"/>
    </row>
    <row r="95053" spans="41:44" ht="15" customHeight="1">
      <c r="AO95053" s="106"/>
      <c r="AR95053" s="106"/>
    </row>
    <row r="95054" spans="41:44" ht="15" customHeight="1">
      <c r="AO95054" s="106"/>
      <c r="AR95054" s="106"/>
    </row>
    <row r="95055" spans="41:44" ht="15" customHeight="1">
      <c r="AO95055" s="108"/>
      <c r="AR95055" s="108"/>
    </row>
    <row r="95056" spans="41:44" ht="15" customHeight="1">
      <c r="AO95056" s="108"/>
      <c r="AR95056" s="108"/>
    </row>
    <row r="95057" spans="41:44" ht="15" customHeight="1">
      <c r="AO95057" s="108"/>
      <c r="AR95057" s="108"/>
    </row>
    <row r="95058" spans="41:44" ht="15" customHeight="1">
      <c r="AO95058" s="108"/>
      <c r="AR95058" s="108"/>
    </row>
    <row r="95059" spans="41:44" ht="15" customHeight="1">
      <c r="AO95059" s="108"/>
      <c r="AR95059" s="108"/>
    </row>
    <row r="95060" spans="41:44" ht="15" customHeight="1">
      <c r="AO95060" s="109"/>
      <c r="AR95060" s="109"/>
    </row>
    <row r="95061" spans="41:44" ht="15" customHeight="1">
      <c r="AO95061" s="104"/>
      <c r="AR95061" s="104"/>
    </row>
    <row r="95062" spans="41:44" ht="15" customHeight="1">
      <c r="AO95062" s="106"/>
      <c r="AR95062" s="106"/>
    </row>
    <row r="95063" spans="41:44" ht="15" customHeight="1">
      <c r="AO95063" s="106"/>
      <c r="AR95063" s="106"/>
    </row>
    <row r="95064" spans="41:44" ht="15" customHeight="1">
      <c r="AO95064" s="106"/>
      <c r="AR95064" s="106"/>
    </row>
    <row r="95065" spans="41:44" ht="15" customHeight="1">
      <c r="AO95065" s="106"/>
      <c r="AR95065" s="106"/>
    </row>
    <row r="95066" spans="41:44" ht="15" customHeight="1">
      <c r="AO95066" s="106"/>
      <c r="AR95066" s="106"/>
    </row>
    <row r="95067" spans="41:44" ht="15" customHeight="1">
      <c r="AO95067" s="106"/>
      <c r="AR95067" s="106"/>
    </row>
    <row r="95068" spans="41:44" ht="15" customHeight="1">
      <c r="AO95068" s="106"/>
      <c r="AR95068" s="106"/>
    </row>
    <row r="95069" spans="41:44" ht="15" customHeight="1">
      <c r="AO95069" s="108"/>
      <c r="AR95069" s="108"/>
    </row>
    <row r="95070" spans="41:44" ht="15" customHeight="1">
      <c r="AO95070" s="108"/>
      <c r="AR95070" s="108"/>
    </row>
    <row r="95071" spans="41:44" ht="15" customHeight="1">
      <c r="AO95071" s="108"/>
      <c r="AR95071" s="108"/>
    </row>
    <row r="95072" spans="41:44" ht="15" customHeight="1">
      <c r="AO95072" s="108"/>
      <c r="AR95072" s="108"/>
    </row>
    <row r="95073" spans="41:44" ht="15" customHeight="1">
      <c r="AO95073" s="108"/>
      <c r="AR95073" s="108"/>
    </row>
    <row r="95074" spans="41:44" ht="15" customHeight="1">
      <c r="AO95074" s="109"/>
      <c r="AR95074" s="109"/>
    </row>
    <row r="95075" spans="41:44" ht="15" customHeight="1">
      <c r="AO95075" s="104"/>
      <c r="AR95075" s="104"/>
    </row>
    <row r="95076" spans="41:44" ht="15" customHeight="1">
      <c r="AO95076" s="106"/>
      <c r="AR95076" s="106"/>
    </row>
    <row r="95077" spans="41:44" ht="15" customHeight="1">
      <c r="AO95077" s="106"/>
      <c r="AR95077" s="106"/>
    </row>
    <row r="95078" spans="41:44" ht="15" customHeight="1">
      <c r="AO95078" s="106"/>
      <c r="AR95078" s="106"/>
    </row>
    <row r="95079" spans="41:44" ht="15" customHeight="1">
      <c r="AO95079" s="106"/>
      <c r="AR95079" s="106"/>
    </row>
    <row r="95080" spans="41:44" ht="15" customHeight="1">
      <c r="AO95080" s="106"/>
      <c r="AR95080" s="106"/>
    </row>
    <row r="95081" spans="41:44" ht="15" customHeight="1">
      <c r="AO95081" s="106"/>
      <c r="AR95081" s="106"/>
    </row>
    <row r="95082" spans="41:44" ht="15" customHeight="1">
      <c r="AO95082" s="106"/>
      <c r="AR95082" s="106"/>
    </row>
    <row r="95083" spans="41:44" ht="15" customHeight="1">
      <c r="AO95083" s="108"/>
      <c r="AR95083" s="108"/>
    </row>
    <row r="95084" spans="41:44" ht="15" customHeight="1">
      <c r="AO95084" s="108"/>
      <c r="AR95084" s="108"/>
    </row>
    <row r="95085" spans="41:44" ht="15" customHeight="1">
      <c r="AO95085" s="108"/>
      <c r="AR95085" s="108"/>
    </row>
    <row r="95086" spans="41:44" ht="15" customHeight="1">
      <c r="AO95086" s="108"/>
      <c r="AR95086" s="108"/>
    </row>
    <row r="95087" spans="41:44" ht="15" customHeight="1">
      <c r="AO95087" s="108"/>
      <c r="AR95087" s="108"/>
    </row>
    <row r="95088" spans="41:44" ht="15" customHeight="1">
      <c r="AO95088" s="109"/>
      <c r="AR95088" s="109"/>
    </row>
    <row r="95089" spans="41:44" ht="15" customHeight="1">
      <c r="AO95089" s="104"/>
      <c r="AR95089" s="104"/>
    </row>
    <row r="95090" spans="41:44" ht="15" customHeight="1">
      <c r="AO95090" s="106"/>
      <c r="AR95090" s="106"/>
    </row>
    <row r="95091" spans="41:44" ht="15" customHeight="1">
      <c r="AO95091" s="106"/>
      <c r="AR95091" s="106"/>
    </row>
    <row r="95092" spans="41:44" ht="15" customHeight="1">
      <c r="AO95092" s="106"/>
      <c r="AR95092" s="106"/>
    </row>
    <row r="95093" spans="41:44" ht="15" customHeight="1">
      <c r="AO95093" s="106"/>
      <c r="AR95093" s="106"/>
    </row>
    <row r="95094" spans="41:44" ht="15" customHeight="1">
      <c r="AO95094" s="106"/>
      <c r="AR95094" s="106"/>
    </row>
    <row r="95095" spans="41:44" ht="15" customHeight="1">
      <c r="AO95095" s="106"/>
      <c r="AR95095" s="106"/>
    </row>
    <row r="95096" spans="41:44" ht="15" customHeight="1">
      <c r="AO95096" s="106"/>
      <c r="AR95096" s="106"/>
    </row>
    <row r="95097" spans="41:44" ht="15" customHeight="1">
      <c r="AO95097" s="108"/>
      <c r="AR95097" s="108"/>
    </row>
    <row r="95098" spans="41:44" ht="15" customHeight="1">
      <c r="AO95098" s="108"/>
      <c r="AR95098" s="108"/>
    </row>
    <row r="95099" spans="41:44" ht="15" customHeight="1">
      <c r="AO95099" s="108"/>
      <c r="AR95099" s="108"/>
    </row>
    <row r="95100" spans="41:44" ht="15" customHeight="1">
      <c r="AO95100" s="108"/>
      <c r="AR95100" s="108"/>
    </row>
    <row r="95101" spans="41:44" ht="15" customHeight="1">
      <c r="AO95101" s="108"/>
      <c r="AR95101" s="108"/>
    </row>
    <row r="95102" spans="41:44" ht="15" customHeight="1">
      <c r="AO95102" s="109"/>
      <c r="AR95102" s="109"/>
    </row>
    <row r="95103" spans="41:44" ht="15" customHeight="1">
      <c r="AO95103" s="104"/>
      <c r="AR95103" s="104"/>
    </row>
    <row r="95104" spans="41:44" ht="15" customHeight="1">
      <c r="AO95104" s="106"/>
      <c r="AR95104" s="106"/>
    </row>
    <row r="95105" spans="41:44" ht="15" customHeight="1">
      <c r="AO95105" s="106"/>
      <c r="AR95105" s="106"/>
    </row>
    <row r="95106" spans="41:44" ht="15" customHeight="1">
      <c r="AO95106" s="106"/>
      <c r="AR95106" s="106"/>
    </row>
    <row r="95107" spans="41:44" ht="15" customHeight="1">
      <c r="AO95107" s="106"/>
      <c r="AR95107" s="106"/>
    </row>
    <row r="95108" spans="41:44" ht="15" customHeight="1">
      <c r="AO95108" s="106"/>
      <c r="AR95108" s="106"/>
    </row>
    <row r="95109" spans="41:44" ht="15" customHeight="1">
      <c r="AO95109" s="106"/>
      <c r="AR95109" s="106"/>
    </row>
    <row r="95110" spans="41:44" ht="15" customHeight="1">
      <c r="AO95110" s="106"/>
      <c r="AR95110" s="106"/>
    </row>
    <row r="95111" spans="41:44" ht="15" customHeight="1">
      <c r="AO95111" s="108"/>
      <c r="AR95111" s="108"/>
    </row>
    <row r="95112" spans="41:44" ht="15" customHeight="1">
      <c r="AO95112" s="108"/>
      <c r="AR95112" s="108"/>
    </row>
    <row r="95113" spans="41:44" ht="15" customHeight="1">
      <c r="AO95113" s="108"/>
      <c r="AR95113" s="108"/>
    </row>
    <row r="95114" spans="41:44" ht="15" customHeight="1">
      <c r="AO95114" s="108"/>
      <c r="AR95114" s="108"/>
    </row>
    <row r="95115" spans="41:44" ht="15" customHeight="1">
      <c r="AO95115" s="108"/>
      <c r="AR95115" s="108"/>
    </row>
    <row r="95116" spans="41:44" ht="15" customHeight="1">
      <c r="AO95116" s="109"/>
      <c r="AR95116" s="109"/>
    </row>
    <row r="95117" spans="41:44" ht="15" customHeight="1">
      <c r="AO95117" s="104"/>
      <c r="AR95117" s="104"/>
    </row>
    <row r="95118" spans="41:44" ht="15" customHeight="1">
      <c r="AO95118" s="106"/>
      <c r="AR95118" s="106"/>
    </row>
    <row r="95119" spans="41:44" ht="15" customHeight="1">
      <c r="AO95119" s="106"/>
      <c r="AR95119" s="106"/>
    </row>
    <row r="95120" spans="41:44" ht="15" customHeight="1">
      <c r="AO95120" s="106"/>
      <c r="AR95120" s="106"/>
    </row>
    <row r="95121" spans="41:44" ht="15" customHeight="1">
      <c r="AO95121" s="106"/>
      <c r="AR95121" s="106"/>
    </row>
    <row r="95122" spans="41:44" ht="15" customHeight="1">
      <c r="AO95122" s="106"/>
      <c r="AR95122" s="106"/>
    </row>
    <row r="95123" spans="41:44" ht="15" customHeight="1">
      <c r="AO95123" s="106"/>
      <c r="AR95123" s="106"/>
    </row>
    <row r="95124" spans="41:44" ht="15" customHeight="1">
      <c r="AO95124" s="106"/>
      <c r="AR95124" s="106"/>
    </row>
    <row r="95125" spans="41:44" ht="15" customHeight="1">
      <c r="AO95125" s="108"/>
      <c r="AR95125" s="108"/>
    </row>
    <row r="95126" spans="41:44" ht="15" customHeight="1">
      <c r="AO95126" s="108"/>
      <c r="AR95126" s="108"/>
    </row>
    <row r="95127" spans="41:44" ht="15" customHeight="1">
      <c r="AO95127" s="108"/>
      <c r="AR95127" s="108"/>
    </row>
    <row r="95128" spans="41:44" ht="15" customHeight="1">
      <c r="AO95128" s="108"/>
      <c r="AR95128" s="108"/>
    </row>
    <row r="95129" spans="41:44" ht="15" customHeight="1">
      <c r="AO95129" s="108"/>
      <c r="AR95129" s="108"/>
    </row>
    <row r="95130" spans="41:44" ht="15" customHeight="1">
      <c r="AO95130" s="109"/>
      <c r="AR95130" s="109"/>
    </row>
    <row r="95131" spans="41:44" ht="15" customHeight="1">
      <c r="AO95131" s="104"/>
      <c r="AR95131" s="104"/>
    </row>
    <row r="95132" spans="41:44" ht="15" customHeight="1">
      <c r="AO95132" s="106"/>
      <c r="AR95132" s="106"/>
    </row>
    <row r="95133" spans="41:44" ht="15" customHeight="1">
      <c r="AO95133" s="106"/>
      <c r="AR95133" s="106"/>
    </row>
    <row r="95134" spans="41:44" ht="15" customHeight="1">
      <c r="AO95134" s="106"/>
      <c r="AR95134" s="106"/>
    </row>
    <row r="95135" spans="41:44" ht="15" customHeight="1">
      <c r="AO95135" s="106"/>
      <c r="AR95135" s="106"/>
    </row>
    <row r="95136" spans="41:44" ht="15" customHeight="1">
      <c r="AO95136" s="106"/>
      <c r="AR95136" s="106"/>
    </row>
    <row r="95137" spans="41:44" ht="15" customHeight="1">
      <c r="AO95137" s="106"/>
      <c r="AR95137" s="106"/>
    </row>
    <row r="95138" spans="41:44" ht="15" customHeight="1">
      <c r="AO95138" s="106"/>
      <c r="AR95138" s="106"/>
    </row>
    <row r="95139" spans="41:44" ht="15" customHeight="1">
      <c r="AO95139" s="108"/>
      <c r="AR95139" s="108"/>
    </row>
    <row r="95140" spans="41:44" ht="15" customHeight="1">
      <c r="AO95140" s="108"/>
      <c r="AR95140" s="108"/>
    </row>
    <row r="95141" spans="41:44" ht="15" customHeight="1">
      <c r="AO95141" s="108"/>
      <c r="AR95141" s="108"/>
    </row>
    <row r="95142" spans="41:44" ht="15" customHeight="1">
      <c r="AO95142" s="108"/>
      <c r="AR95142" s="108"/>
    </row>
    <row r="95143" spans="41:44" ht="15" customHeight="1">
      <c r="AO95143" s="108"/>
      <c r="AR95143" s="108"/>
    </row>
    <row r="95144" spans="41:44" ht="15" customHeight="1">
      <c r="AO95144" s="109"/>
      <c r="AR95144" s="109"/>
    </row>
    <row r="95145" spans="41:44" ht="15" customHeight="1">
      <c r="AO95145" s="104"/>
      <c r="AR95145" s="104"/>
    </row>
    <row r="95146" spans="41:44" ht="15" customHeight="1">
      <c r="AO95146" s="106"/>
      <c r="AR95146" s="106"/>
    </row>
    <row r="95147" spans="41:44" ht="15" customHeight="1">
      <c r="AO95147" s="106"/>
      <c r="AR95147" s="106"/>
    </row>
    <row r="95148" spans="41:44" ht="15" customHeight="1">
      <c r="AO95148" s="106"/>
      <c r="AR95148" s="106"/>
    </row>
    <row r="95149" spans="41:44" ht="15" customHeight="1">
      <c r="AO95149" s="106"/>
      <c r="AR95149" s="106"/>
    </row>
    <row r="95150" spans="41:44" ht="15" customHeight="1">
      <c r="AO95150" s="106"/>
      <c r="AR95150" s="106"/>
    </row>
    <row r="95151" spans="41:44" ht="15" customHeight="1">
      <c r="AO95151" s="106"/>
      <c r="AR95151" s="106"/>
    </row>
    <row r="95152" spans="41:44" ht="15" customHeight="1">
      <c r="AO95152" s="106"/>
      <c r="AR95152" s="106"/>
    </row>
    <row r="95153" spans="41:44" ht="15" customHeight="1">
      <c r="AO95153" s="108"/>
      <c r="AR95153" s="108"/>
    </row>
    <row r="95154" spans="41:44" ht="15" customHeight="1">
      <c r="AO95154" s="108"/>
      <c r="AR95154" s="108"/>
    </row>
    <row r="95155" spans="41:44" ht="15" customHeight="1">
      <c r="AO95155" s="108"/>
      <c r="AR95155" s="108"/>
    </row>
    <row r="95156" spans="41:44" ht="15" customHeight="1">
      <c r="AO95156" s="108"/>
      <c r="AR95156" s="108"/>
    </row>
    <row r="95157" spans="41:44" ht="15" customHeight="1">
      <c r="AO95157" s="108"/>
      <c r="AR95157" s="108"/>
    </row>
    <row r="95158" spans="41:44" ht="15" customHeight="1">
      <c r="AO95158" s="109"/>
      <c r="AR95158" s="109"/>
    </row>
    <row r="95159" spans="41:44" ht="15" customHeight="1">
      <c r="AO95159" s="104"/>
      <c r="AR95159" s="104"/>
    </row>
    <row r="95160" spans="41:44" ht="15" customHeight="1">
      <c r="AO95160" s="106"/>
      <c r="AR95160" s="106"/>
    </row>
    <row r="95161" spans="41:44" ht="15" customHeight="1">
      <c r="AO95161" s="106"/>
      <c r="AR95161" s="106"/>
    </row>
    <row r="95162" spans="41:44" ht="15" customHeight="1">
      <c r="AO95162" s="106"/>
      <c r="AR95162" s="106"/>
    </row>
    <row r="95163" spans="41:44" ht="15" customHeight="1">
      <c r="AO95163" s="106"/>
      <c r="AR95163" s="106"/>
    </row>
    <row r="95164" spans="41:44" ht="15" customHeight="1">
      <c r="AO95164" s="106"/>
      <c r="AR95164" s="106"/>
    </row>
    <row r="95165" spans="41:44" ht="15" customHeight="1">
      <c r="AO95165" s="106"/>
      <c r="AR95165" s="106"/>
    </row>
    <row r="95166" spans="41:44" ht="15" customHeight="1">
      <c r="AO95166" s="106"/>
      <c r="AR95166" s="106"/>
    </row>
    <row r="95167" spans="41:44" ht="15" customHeight="1">
      <c r="AO95167" s="108"/>
      <c r="AR95167" s="108"/>
    </row>
    <row r="95168" spans="41:44" ht="15" customHeight="1">
      <c r="AO95168" s="108"/>
      <c r="AR95168" s="108"/>
    </row>
    <row r="95169" spans="41:44" ht="15" customHeight="1">
      <c r="AO95169" s="108"/>
      <c r="AR95169" s="108"/>
    </row>
    <row r="95170" spans="41:44" ht="15" customHeight="1">
      <c r="AO95170" s="108"/>
      <c r="AR95170" s="108"/>
    </row>
    <row r="95171" spans="41:44" ht="15" customHeight="1">
      <c r="AO95171" s="108"/>
      <c r="AR95171" s="108"/>
    </row>
    <row r="95172" spans="41:44" ht="15" customHeight="1">
      <c r="AO95172" s="109"/>
      <c r="AR95172" s="109"/>
    </row>
    <row r="95173" spans="41:44" ht="15" customHeight="1">
      <c r="AO95173" s="104"/>
      <c r="AR95173" s="104"/>
    </row>
    <row r="95174" spans="41:44" ht="15" customHeight="1">
      <c r="AO95174" s="106"/>
      <c r="AR95174" s="106"/>
    </row>
    <row r="95175" spans="41:44" ht="15" customHeight="1">
      <c r="AO95175" s="106"/>
      <c r="AR95175" s="106"/>
    </row>
    <row r="95176" spans="41:44" ht="15" customHeight="1">
      <c r="AO95176" s="106"/>
      <c r="AR95176" s="106"/>
    </row>
    <row r="95177" spans="41:44" ht="15" customHeight="1">
      <c r="AO95177" s="106"/>
      <c r="AR95177" s="106"/>
    </row>
    <row r="95178" spans="41:44" ht="15" customHeight="1">
      <c r="AO95178" s="106"/>
      <c r="AR95178" s="106"/>
    </row>
    <row r="95179" spans="41:44" ht="15" customHeight="1">
      <c r="AO95179" s="106"/>
      <c r="AR95179" s="106"/>
    </row>
    <row r="95180" spans="41:44" ht="15" customHeight="1">
      <c r="AO95180" s="106"/>
      <c r="AR95180" s="106"/>
    </row>
    <row r="95181" spans="41:44" ht="15" customHeight="1">
      <c r="AO95181" s="108"/>
      <c r="AR95181" s="108"/>
    </row>
    <row r="95182" spans="41:44" ht="15" customHeight="1">
      <c r="AO95182" s="108"/>
      <c r="AR95182" s="108"/>
    </row>
    <row r="95183" spans="41:44" ht="15" customHeight="1">
      <c r="AO95183" s="108"/>
      <c r="AR95183" s="108"/>
    </row>
    <row r="95184" spans="41:44" ht="15" customHeight="1">
      <c r="AO95184" s="108"/>
      <c r="AR95184" s="108"/>
    </row>
    <row r="95185" spans="41:44" ht="15" customHeight="1">
      <c r="AO95185" s="108"/>
      <c r="AR95185" s="108"/>
    </row>
    <row r="95186" spans="41:44" ht="15" customHeight="1">
      <c r="AO95186" s="109"/>
      <c r="AR95186" s="109"/>
    </row>
    <row r="95187" spans="41:44" ht="15" customHeight="1">
      <c r="AO95187" s="104"/>
      <c r="AR95187" s="104"/>
    </row>
    <row r="95188" spans="41:44" ht="15" customHeight="1">
      <c r="AO95188" s="106"/>
      <c r="AR95188" s="106"/>
    </row>
    <row r="95189" spans="41:44" ht="15" customHeight="1">
      <c r="AO95189" s="106"/>
      <c r="AR95189" s="106"/>
    </row>
    <row r="95190" spans="41:44" ht="15" customHeight="1">
      <c r="AO95190" s="106"/>
      <c r="AR95190" s="106"/>
    </row>
    <row r="95191" spans="41:44" ht="15" customHeight="1">
      <c r="AO95191" s="106"/>
      <c r="AR95191" s="106"/>
    </row>
    <row r="95192" spans="41:44" ht="15" customHeight="1">
      <c r="AO95192" s="106"/>
      <c r="AR95192" s="106"/>
    </row>
    <row r="95193" spans="41:44" ht="15" customHeight="1">
      <c r="AO95193" s="106"/>
      <c r="AR95193" s="106"/>
    </row>
    <row r="95194" spans="41:44" ht="15" customHeight="1">
      <c r="AO95194" s="106"/>
      <c r="AR95194" s="106"/>
    </row>
    <row r="95195" spans="41:44" ht="15" customHeight="1">
      <c r="AO95195" s="108"/>
      <c r="AR95195" s="108"/>
    </row>
    <row r="95196" spans="41:44" ht="15" customHeight="1">
      <c r="AO95196" s="108"/>
      <c r="AR95196" s="108"/>
    </row>
    <row r="95197" spans="41:44" ht="15" customHeight="1">
      <c r="AO95197" s="108"/>
      <c r="AR95197" s="108"/>
    </row>
    <row r="95198" spans="41:44" ht="15" customHeight="1">
      <c r="AO95198" s="108"/>
      <c r="AR95198" s="108"/>
    </row>
    <row r="95199" spans="41:44" ht="15" customHeight="1">
      <c r="AO95199" s="108"/>
      <c r="AR95199" s="108"/>
    </row>
    <row r="95200" spans="41:44" ht="15" customHeight="1">
      <c r="AO95200" s="109"/>
      <c r="AR95200" s="109"/>
    </row>
    <row r="95201" spans="41:44" ht="15" customHeight="1">
      <c r="AO95201" s="104"/>
      <c r="AR95201" s="104"/>
    </row>
    <row r="95202" spans="41:44" ht="15" customHeight="1">
      <c r="AO95202" s="106"/>
      <c r="AR95202" s="106"/>
    </row>
    <row r="95203" spans="41:44" ht="15" customHeight="1">
      <c r="AO95203" s="106"/>
      <c r="AR95203" s="106"/>
    </row>
    <row r="95204" spans="41:44" ht="15" customHeight="1">
      <c r="AO95204" s="106"/>
      <c r="AR95204" s="106"/>
    </row>
    <row r="95205" spans="41:44" ht="15" customHeight="1">
      <c r="AO95205" s="106"/>
      <c r="AR95205" s="106"/>
    </row>
    <row r="95206" spans="41:44" ht="15" customHeight="1">
      <c r="AO95206" s="106"/>
      <c r="AR95206" s="106"/>
    </row>
    <row r="95207" spans="41:44" ht="15" customHeight="1">
      <c r="AO95207" s="106"/>
      <c r="AR95207" s="106"/>
    </row>
    <row r="95208" spans="41:44" ht="15" customHeight="1">
      <c r="AO95208" s="106"/>
      <c r="AR95208" s="106"/>
    </row>
    <row r="95209" spans="41:44" ht="15" customHeight="1">
      <c r="AO95209" s="108"/>
      <c r="AR95209" s="108"/>
    </row>
    <row r="95210" spans="41:44" ht="15" customHeight="1">
      <c r="AO95210" s="108"/>
      <c r="AR95210" s="108"/>
    </row>
    <row r="95211" spans="41:44" ht="15" customHeight="1">
      <c r="AO95211" s="108"/>
      <c r="AR95211" s="108"/>
    </row>
    <row r="95212" spans="41:44" ht="15" customHeight="1">
      <c r="AO95212" s="108"/>
      <c r="AR95212" s="108"/>
    </row>
    <row r="95213" spans="41:44" ht="15" customHeight="1">
      <c r="AO95213" s="108"/>
      <c r="AR95213" s="108"/>
    </row>
    <row r="95214" spans="41:44" ht="15" customHeight="1">
      <c r="AO95214" s="109"/>
      <c r="AR95214" s="109"/>
    </row>
    <row r="95215" spans="41:44" ht="15" customHeight="1">
      <c r="AO95215" s="104"/>
      <c r="AR95215" s="104"/>
    </row>
    <row r="95216" spans="41:44" ht="15" customHeight="1">
      <c r="AO95216" s="106"/>
      <c r="AR95216" s="106"/>
    </row>
    <row r="95217" spans="41:44" ht="15" customHeight="1">
      <c r="AO95217" s="106"/>
      <c r="AR95217" s="106"/>
    </row>
    <row r="95218" spans="41:44" ht="15" customHeight="1">
      <c r="AO95218" s="106"/>
      <c r="AR95218" s="106"/>
    </row>
    <row r="95219" spans="41:44" ht="15" customHeight="1">
      <c r="AO95219" s="106"/>
      <c r="AR95219" s="106"/>
    </row>
    <row r="95220" spans="41:44" ht="15" customHeight="1">
      <c r="AO95220" s="106"/>
      <c r="AR95220" s="106"/>
    </row>
    <row r="95221" spans="41:44" ht="15" customHeight="1">
      <c r="AO95221" s="106"/>
      <c r="AR95221" s="106"/>
    </row>
    <row r="95222" spans="41:44" ht="15" customHeight="1">
      <c r="AO95222" s="106"/>
      <c r="AR95222" s="106"/>
    </row>
    <row r="95223" spans="41:44" ht="15" customHeight="1">
      <c r="AO95223" s="108"/>
      <c r="AR95223" s="108"/>
    </row>
    <row r="95224" spans="41:44" ht="15" customHeight="1">
      <c r="AO95224" s="108"/>
      <c r="AR95224" s="108"/>
    </row>
    <row r="95225" spans="41:44" ht="15" customHeight="1">
      <c r="AO95225" s="108"/>
      <c r="AR95225" s="108"/>
    </row>
    <row r="95226" spans="41:44" ht="15" customHeight="1">
      <c r="AO95226" s="108"/>
      <c r="AR95226" s="108"/>
    </row>
    <row r="95227" spans="41:44" ht="15" customHeight="1">
      <c r="AO95227" s="108"/>
      <c r="AR95227" s="108"/>
    </row>
    <row r="95228" spans="41:44" ht="15" customHeight="1">
      <c r="AO95228" s="109"/>
      <c r="AR95228" s="109"/>
    </row>
    <row r="95229" spans="41:44" ht="15" customHeight="1">
      <c r="AO95229" s="104"/>
      <c r="AR95229" s="104"/>
    </row>
    <row r="95230" spans="41:44" ht="15" customHeight="1">
      <c r="AO95230" s="106"/>
      <c r="AR95230" s="106"/>
    </row>
    <row r="95231" spans="41:44" ht="15" customHeight="1">
      <c r="AO95231" s="106"/>
      <c r="AR95231" s="106"/>
    </row>
    <row r="95232" spans="41:44" ht="15" customHeight="1">
      <c r="AO95232" s="106"/>
      <c r="AR95232" s="106"/>
    </row>
    <row r="95233" spans="41:44" ht="15" customHeight="1">
      <c r="AO95233" s="106"/>
      <c r="AR95233" s="106"/>
    </row>
    <row r="95234" spans="41:44" ht="15" customHeight="1">
      <c r="AO95234" s="106"/>
      <c r="AR95234" s="106"/>
    </row>
    <row r="95235" spans="41:44" ht="15" customHeight="1">
      <c r="AO95235" s="106"/>
      <c r="AR95235" s="106"/>
    </row>
    <row r="95236" spans="41:44" ht="15" customHeight="1">
      <c r="AO95236" s="106"/>
      <c r="AR95236" s="106"/>
    </row>
    <row r="95237" spans="41:44" ht="15" customHeight="1">
      <c r="AO95237" s="108"/>
      <c r="AR95237" s="108"/>
    </row>
    <row r="95238" spans="41:44" ht="15" customHeight="1">
      <c r="AO95238" s="108"/>
      <c r="AR95238" s="108"/>
    </row>
    <row r="95239" spans="41:44" ht="15" customHeight="1">
      <c r="AO95239" s="108"/>
      <c r="AR95239" s="108"/>
    </row>
    <row r="95240" spans="41:44" ht="15" customHeight="1">
      <c r="AO95240" s="108"/>
      <c r="AR95240" s="108"/>
    </row>
    <row r="95241" spans="41:44" ht="15" customHeight="1">
      <c r="AO95241" s="108"/>
      <c r="AR95241" s="108"/>
    </row>
    <row r="95242" spans="41:44" ht="15" customHeight="1">
      <c r="AO95242" s="109"/>
      <c r="AR95242" s="109"/>
    </row>
    <row r="95243" spans="41:44" ht="15" customHeight="1">
      <c r="AO95243" s="104"/>
      <c r="AR95243" s="104"/>
    </row>
    <row r="95244" spans="41:44" ht="15" customHeight="1">
      <c r="AO95244" s="106"/>
      <c r="AR95244" s="106"/>
    </row>
    <row r="95245" spans="41:44" ht="15" customHeight="1">
      <c r="AO95245" s="106"/>
      <c r="AR95245" s="106"/>
    </row>
    <row r="95246" spans="41:44" ht="15" customHeight="1">
      <c r="AO95246" s="106"/>
      <c r="AR95246" s="106"/>
    </row>
    <row r="95247" spans="41:44" ht="15" customHeight="1">
      <c r="AO95247" s="106"/>
      <c r="AR95247" s="106"/>
    </row>
    <row r="95248" spans="41:44" ht="15" customHeight="1">
      <c r="AO95248" s="106"/>
      <c r="AR95248" s="106"/>
    </row>
    <row r="95249" spans="41:44" ht="15" customHeight="1">
      <c r="AO95249" s="106"/>
      <c r="AR95249" s="106"/>
    </row>
    <row r="95250" spans="41:44" ht="15" customHeight="1">
      <c r="AO95250" s="106"/>
      <c r="AR95250" s="106"/>
    </row>
    <row r="95251" spans="41:44" ht="15" customHeight="1">
      <c r="AO95251" s="108"/>
      <c r="AR95251" s="108"/>
    </row>
    <row r="95252" spans="41:44" ht="15" customHeight="1">
      <c r="AO95252" s="108"/>
      <c r="AR95252" s="108"/>
    </row>
    <row r="95253" spans="41:44" ht="15" customHeight="1">
      <c r="AO95253" s="108"/>
      <c r="AR95253" s="108"/>
    </row>
    <row r="95254" spans="41:44" ht="15" customHeight="1">
      <c r="AO95254" s="108"/>
      <c r="AR95254" s="108"/>
    </row>
    <row r="95255" spans="41:44" ht="15" customHeight="1">
      <c r="AO95255" s="108"/>
      <c r="AR95255" s="108"/>
    </row>
    <row r="95256" spans="41:44" ht="15" customHeight="1">
      <c r="AO95256" s="109"/>
      <c r="AR95256" s="109"/>
    </row>
    <row r="95257" spans="41:44" ht="15" customHeight="1">
      <c r="AO95257" s="104"/>
      <c r="AR95257" s="104"/>
    </row>
    <row r="95258" spans="41:44" ht="15" customHeight="1">
      <c r="AO95258" s="106"/>
      <c r="AR95258" s="106"/>
    </row>
    <row r="95259" spans="41:44" ht="15" customHeight="1">
      <c r="AO95259" s="106"/>
      <c r="AR95259" s="106"/>
    </row>
    <row r="95260" spans="41:44" ht="15" customHeight="1">
      <c r="AO95260" s="106"/>
      <c r="AR95260" s="106"/>
    </row>
    <row r="95261" spans="41:44" ht="15" customHeight="1">
      <c r="AO95261" s="106"/>
      <c r="AR95261" s="106"/>
    </row>
    <row r="95262" spans="41:44" ht="15" customHeight="1">
      <c r="AO95262" s="106"/>
      <c r="AR95262" s="106"/>
    </row>
    <row r="95263" spans="41:44" ht="15" customHeight="1">
      <c r="AO95263" s="106"/>
      <c r="AR95263" s="106"/>
    </row>
    <row r="95264" spans="41:44" ht="15" customHeight="1">
      <c r="AO95264" s="106"/>
      <c r="AR95264" s="106"/>
    </row>
    <row r="95265" spans="41:44" ht="15" customHeight="1">
      <c r="AO95265" s="108"/>
      <c r="AR95265" s="108"/>
    </row>
    <row r="95266" spans="41:44" ht="15" customHeight="1">
      <c r="AO95266" s="108"/>
      <c r="AR95266" s="108"/>
    </row>
    <row r="95267" spans="41:44" ht="15" customHeight="1">
      <c r="AO95267" s="108"/>
      <c r="AR95267" s="108"/>
    </row>
    <row r="95268" spans="41:44" ht="15" customHeight="1">
      <c r="AO95268" s="108"/>
      <c r="AR95268" s="108"/>
    </row>
    <row r="95269" spans="41:44" ht="15" customHeight="1">
      <c r="AO95269" s="108"/>
      <c r="AR95269" s="108"/>
    </row>
    <row r="95270" spans="41:44" ht="15" customHeight="1">
      <c r="AO95270" s="109"/>
      <c r="AR95270" s="109"/>
    </row>
    <row r="95271" spans="41:44" ht="15" customHeight="1">
      <c r="AO95271" s="104"/>
      <c r="AR95271" s="104"/>
    </row>
    <row r="95272" spans="41:44" ht="15" customHeight="1">
      <c r="AO95272" s="106"/>
      <c r="AR95272" s="106"/>
    </row>
    <row r="95273" spans="41:44" ht="15" customHeight="1">
      <c r="AO95273" s="106"/>
      <c r="AR95273" s="106"/>
    </row>
    <row r="95274" spans="41:44" ht="15" customHeight="1">
      <c r="AO95274" s="106"/>
      <c r="AR95274" s="106"/>
    </row>
    <row r="95275" spans="41:44" ht="15" customHeight="1">
      <c r="AO95275" s="106"/>
      <c r="AR95275" s="106"/>
    </row>
    <row r="95276" spans="41:44" ht="15" customHeight="1">
      <c r="AO95276" s="106"/>
      <c r="AR95276" s="106"/>
    </row>
    <row r="95277" spans="41:44" ht="15" customHeight="1">
      <c r="AO95277" s="106"/>
      <c r="AR95277" s="106"/>
    </row>
    <row r="95278" spans="41:44" ht="15" customHeight="1">
      <c r="AO95278" s="106"/>
      <c r="AR95278" s="106"/>
    </row>
    <row r="95279" spans="41:44" ht="15" customHeight="1">
      <c r="AO95279" s="108"/>
      <c r="AR95279" s="108"/>
    </row>
    <row r="95280" spans="41:44" ht="15" customHeight="1">
      <c r="AO95280" s="108"/>
      <c r="AR95280" s="108"/>
    </row>
    <row r="95281" spans="41:44" ht="15" customHeight="1">
      <c r="AO95281" s="108"/>
      <c r="AR95281" s="108"/>
    </row>
    <row r="95282" spans="41:44" ht="15" customHeight="1">
      <c r="AO95282" s="108"/>
      <c r="AR95282" s="108"/>
    </row>
    <row r="95283" spans="41:44" ht="15" customHeight="1">
      <c r="AO95283" s="108"/>
      <c r="AR95283" s="108"/>
    </row>
    <row r="95284" spans="41:44" ht="15" customHeight="1">
      <c r="AO95284" s="109"/>
      <c r="AR95284" s="109"/>
    </row>
    <row r="95285" spans="41:44" ht="15" customHeight="1">
      <c r="AO95285" s="104"/>
      <c r="AR95285" s="104"/>
    </row>
    <row r="95286" spans="41:44" ht="15" customHeight="1">
      <c r="AO95286" s="106"/>
      <c r="AR95286" s="106"/>
    </row>
    <row r="95287" spans="41:44" ht="15" customHeight="1">
      <c r="AO95287" s="106"/>
      <c r="AR95287" s="106"/>
    </row>
    <row r="95288" spans="41:44" ht="15" customHeight="1">
      <c r="AO95288" s="106"/>
      <c r="AR95288" s="106"/>
    </row>
    <row r="95289" spans="41:44" ht="15" customHeight="1">
      <c r="AO95289" s="106"/>
      <c r="AR95289" s="106"/>
    </row>
    <row r="95290" spans="41:44" ht="15" customHeight="1">
      <c r="AO95290" s="106"/>
      <c r="AR95290" s="106"/>
    </row>
    <row r="95291" spans="41:44" ht="15" customHeight="1">
      <c r="AO95291" s="106"/>
      <c r="AR95291" s="106"/>
    </row>
    <row r="95292" spans="41:44" ht="15" customHeight="1">
      <c r="AO95292" s="106"/>
      <c r="AR95292" s="106"/>
    </row>
    <row r="95293" spans="41:44" ht="15" customHeight="1">
      <c r="AO95293" s="108"/>
      <c r="AR95293" s="108"/>
    </row>
    <row r="95294" spans="41:44" ht="15" customHeight="1">
      <c r="AO95294" s="108"/>
      <c r="AR95294" s="108"/>
    </row>
    <row r="95295" spans="41:44" ht="15" customHeight="1">
      <c r="AO95295" s="108"/>
      <c r="AR95295" s="108"/>
    </row>
    <row r="95296" spans="41:44" ht="15" customHeight="1">
      <c r="AO95296" s="108"/>
      <c r="AR95296" s="108"/>
    </row>
    <row r="95297" spans="41:44" ht="15" customHeight="1">
      <c r="AO95297" s="108"/>
      <c r="AR95297" s="108"/>
    </row>
    <row r="95298" spans="41:44" ht="15" customHeight="1">
      <c r="AO95298" s="109"/>
      <c r="AR95298" s="109"/>
    </row>
    <row r="95299" spans="41:44" ht="15" customHeight="1">
      <c r="AO95299" s="104"/>
      <c r="AR95299" s="104"/>
    </row>
    <row r="95300" spans="41:44" ht="15" customHeight="1">
      <c r="AO95300" s="106"/>
      <c r="AR95300" s="106"/>
    </row>
    <row r="95301" spans="41:44" ht="15" customHeight="1">
      <c r="AO95301" s="106"/>
      <c r="AR95301" s="106"/>
    </row>
    <row r="95302" spans="41:44" ht="15" customHeight="1">
      <c r="AO95302" s="106"/>
      <c r="AR95302" s="106"/>
    </row>
    <row r="95303" spans="41:44" ht="15" customHeight="1">
      <c r="AO95303" s="106"/>
      <c r="AR95303" s="106"/>
    </row>
    <row r="95304" spans="41:44" ht="15" customHeight="1">
      <c r="AO95304" s="106"/>
      <c r="AR95304" s="106"/>
    </row>
    <row r="95305" spans="41:44" ht="15" customHeight="1">
      <c r="AO95305" s="106"/>
      <c r="AR95305" s="106"/>
    </row>
    <row r="95306" spans="41:44" ht="15" customHeight="1">
      <c r="AO95306" s="106"/>
      <c r="AR95306" s="106"/>
    </row>
    <row r="95307" spans="41:44" ht="15" customHeight="1">
      <c r="AO95307" s="108"/>
      <c r="AR95307" s="108"/>
    </row>
    <row r="95308" spans="41:44" ht="15" customHeight="1">
      <c r="AO95308" s="108"/>
      <c r="AR95308" s="108"/>
    </row>
    <row r="95309" spans="41:44" ht="15" customHeight="1">
      <c r="AO95309" s="108"/>
      <c r="AR95309" s="108"/>
    </row>
    <row r="95310" spans="41:44" ht="15" customHeight="1">
      <c r="AO95310" s="108"/>
      <c r="AR95310" s="108"/>
    </row>
    <row r="95311" spans="41:44" ht="15" customHeight="1">
      <c r="AO95311" s="108"/>
      <c r="AR95311" s="108"/>
    </row>
    <row r="95312" spans="41:44" ht="15" customHeight="1">
      <c r="AO95312" s="109"/>
      <c r="AR95312" s="109"/>
    </row>
    <row r="95313" spans="41:44" ht="15" customHeight="1">
      <c r="AO95313" s="104"/>
      <c r="AR95313" s="104"/>
    </row>
    <row r="95314" spans="41:44" ht="15" customHeight="1">
      <c r="AO95314" s="106"/>
      <c r="AR95314" s="106"/>
    </row>
    <row r="95315" spans="41:44" ht="15" customHeight="1">
      <c r="AO95315" s="106"/>
      <c r="AR95315" s="106"/>
    </row>
    <row r="95316" spans="41:44" ht="15" customHeight="1">
      <c r="AO95316" s="106"/>
      <c r="AR95316" s="106"/>
    </row>
    <row r="95317" spans="41:44" ht="15" customHeight="1">
      <c r="AO95317" s="106"/>
      <c r="AR95317" s="106"/>
    </row>
    <row r="95318" spans="41:44" ht="15" customHeight="1">
      <c r="AO95318" s="106"/>
      <c r="AR95318" s="106"/>
    </row>
    <row r="95319" spans="41:44" ht="15" customHeight="1">
      <c r="AO95319" s="106"/>
      <c r="AR95319" s="106"/>
    </row>
    <row r="95320" spans="41:44" ht="15" customHeight="1">
      <c r="AO95320" s="106"/>
      <c r="AR95320" s="106"/>
    </row>
    <row r="95321" spans="41:44" ht="15" customHeight="1">
      <c r="AO95321" s="108"/>
      <c r="AR95321" s="108"/>
    </row>
    <row r="95322" spans="41:44" ht="15" customHeight="1">
      <c r="AO95322" s="108"/>
      <c r="AR95322" s="108"/>
    </row>
    <row r="95323" spans="41:44" ht="15" customHeight="1">
      <c r="AO95323" s="108"/>
      <c r="AR95323" s="108"/>
    </row>
    <row r="95324" spans="41:44" ht="15" customHeight="1">
      <c r="AO95324" s="108"/>
      <c r="AR95324" s="108"/>
    </row>
    <row r="95325" spans="41:44" ht="15" customHeight="1">
      <c r="AO95325" s="108"/>
      <c r="AR95325" s="108"/>
    </row>
    <row r="95326" spans="41:44" ht="15" customHeight="1">
      <c r="AO95326" s="109"/>
      <c r="AR95326" s="109"/>
    </row>
    <row r="95327" spans="41:44" ht="15" customHeight="1">
      <c r="AO95327" s="104"/>
      <c r="AR95327" s="104"/>
    </row>
    <row r="95328" spans="41:44" ht="15" customHeight="1">
      <c r="AO95328" s="106"/>
      <c r="AR95328" s="106"/>
    </row>
    <row r="95329" spans="41:44" ht="15" customHeight="1">
      <c r="AO95329" s="106"/>
      <c r="AR95329" s="106"/>
    </row>
    <row r="95330" spans="41:44" ht="15" customHeight="1">
      <c r="AO95330" s="106"/>
      <c r="AR95330" s="106"/>
    </row>
    <row r="95331" spans="41:44" ht="15" customHeight="1">
      <c r="AO95331" s="106"/>
      <c r="AR95331" s="106"/>
    </row>
    <row r="95332" spans="41:44" ht="15" customHeight="1">
      <c r="AO95332" s="106"/>
      <c r="AR95332" s="106"/>
    </row>
    <row r="95333" spans="41:44" ht="15" customHeight="1">
      <c r="AO95333" s="106"/>
      <c r="AR95333" s="106"/>
    </row>
    <row r="95334" spans="41:44" ht="15" customHeight="1">
      <c r="AO95334" s="106"/>
      <c r="AR95334" s="106"/>
    </row>
    <row r="95335" spans="41:44" ht="15" customHeight="1">
      <c r="AO95335" s="108"/>
      <c r="AR95335" s="108"/>
    </row>
    <row r="95336" spans="41:44" ht="15" customHeight="1">
      <c r="AO95336" s="108"/>
      <c r="AR95336" s="108"/>
    </row>
    <row r="95337" spans="41:44" ht="15" customHeight="1">
      <c r="AO95337" s="108"/>
      <c r="AR95337" s="108"/>
    </row>
    <row r="95338" spans="41:44" ht="15" customHeight="1">
      <c r="AO95338" s="108"/>
      <c r="AR95338" s="108"/>
    </row>
    <row r="95339" spans="41:44" ht="15" customHeight="1">
      <c r="AO95339" s="108"/>
      <c r="AR95339" s="108"/>
    </row>
    <row r="95340" spans="41:44" ht="15" customHeight="1">
      <c r="AO95340" s="109"/>
      <c r="AR95340" s="109"/>
    </row>
    <row r="95341" spans="41:44" ht="15" customHeight="1">
      <c r="AO95341" s="104"/>
      <c r="AR95341" s="104"/>
    </row>
    <row r="95342" spans="41:44" ht="15" customHeight="1">
      <c r="AO95342" s="106"/>
      <c r="AR95342" s="106"/>
    </row>
    <row r="95343" spans="41:44" ht="15" customHeight="1">
      <c r="AO95343" s="106"/>
      <c r="AR95343" s="106"/>
    </row>
    <row r="95344" spans="41:44" ht="15" customHeight="1">
      <c r="AO95344" s="106"/>
      <c r="AR95344" s="106"/>
    </row>
    <row r="95345" spans="41:44" ht="15" customHeight="1">
      <c r="AO95345" s="106"/>
      <c r="AR95345" s="106"/>
    </row>
    <row r="95346" spans="41:44" ht="15" customHeight="1">
      <c r="AO95346" s="106"/>
      <c r="AR95346" s="106"/>
    </row>
    <row r="95347" spans="41:44" ht="15" customHeight="1">
      <c r="AO95347" s="106"/>
      <c r="AR95347" s="106"/>
    </row>
    <row r="95348" spans="41:44" ht="15" customHeight="1">
      <c r="AO95348" s="106"/>
      <c r="AR95348" s="106"/>
    </row>
    <row r="95349" spans="41:44" ht="15" customHeight="1">
      <c r="AO95349" s="108"/>
      <c r="AR95349" s="108"/>
    </row>
    <row r="95350" spans="41:44" ht="15" customHeight="1">
      <c r="AO95350" s="108"/>
      <c r="AR95350" s="108"/>
    </row>
    <row r="95351" spans="41:44" ht="15" customHeight="1">
      <c r="AO95351" s="108"/>
      <c r="AR95351" s="108"/>
    </row>
    <row r="95352" spans="41:44" ht="15" customHeight="1">
      <c r="AO95352" s="108"/>
      <c r="AR95352" s="108"/>
    </row>
    <row r="95353" spans="41:44" ht="15" customHeight="1">
      <c r="AO95353" s="108"/>
      <c r="AR95353" s="108"/>
    </row>
    <row r="95354" spans="41:44" ht="15" customHeight="1">
      <c r="AO95354" s="109"/>
      <c r="AR95354" s="109"/>
    </row>
    <row r="95355" spans="41:44" ht="15" customHeight="1">
      <c r="AO95355" s="104"/>
      <c r="AR95355" s="104"/>
    </row>
    <row r="95356" spans="41:44" ht="15" customHeight="1">
      <c r="AO95356" s="106"/>
      <c r="AR95356" s="106"/>
    </row>
    <row r="95357" spans="41:44" ht="15" customHeight="1">
      <c r="AO95357" s="106"/>
      <c r="AR95357" s="106"/>
    </row>
    <row r="95358" spans="41:44" ht="15" customHeight="1">
      <c r="AO95358" s="106"/>
      <c r="AR95358" s="106"/>
    </row>
    <row r="95359" spans="41:44" ht="15" customHeight="1">
      <c r="AO95359" s="106"/>
      <c r="AR95359" s="106"/>
    </row>
    <row r="95360" spans="41:44" ht="15" customHeight="1">
      <c r="AO95360" s="106"/>
      <c r="AR95360" s="106"/>
    </row>
    <row r="95361" spans="41:44" ht="15" customHeight="1">
      <c r="AO95361" s="106"/>
      <c r="AR95361" s="106"/>
    </row>
    <row r="95362" spans="41:44" ht="15" customHeight="1">
      <c r="AO95362" s="106"/>
      <c r="AR95362" s="106"/>
    </row>
    <row r="95363" spans="41:44" ht="15" customHeight="1">
      <c r="AO95363" s="108"/>
      <c r="AR95363" s="108"/>
    </row>
    <row r="95364" spans="41:44" ht="15" customHeight="1">
      <c r="AO95364" s="108"/>
      <c r="AR95364" s="108"/>
    </row>
    <row r="95365" spans="41:44" ht="15" customHeight="1">
      <c r="AO95365" s="108"/>
      <c r="AR95365" s="108"/>
    </row>
    <row r="95366" spans="41:44" ht="15" customHeight="1">
      <c r="AO95366" s="108"/>
      <c r="AR95366" s="108"/>
    </row>
    <row r="95367" spans="41:44" ht="15" customHeight="1">
      <c r="AO95367" s="108"/>
      <c r="AR95367" s="108"/>
    </row>
    <row r="95368" spans="41:44" ht="15" customHeight="1">
      <c r="AO95368" s="109"/>
      <c r="AR95368" s="109"/>
    </row>
    <row r="95369" spans="41:44" ht="15" customHeight="1">
      <c r="AO95369" s="104"/>
      <c r="AR95369" s="104"/>
    </row>
    <row r="95370" spans="41:44" ht="15" customHeight="1">
      <c r="AO95370" s="106"/>
      <c r="AR95370" s="106"/>
    </row>
    <row r="95371" spans="41:44" ht="15" customHeight="1">
      <c r="AO95371" s="106"/>
      <c r="AR95371" s="106"/>
    </row>
    <row r="95372" spans="41:44" ht="15" customHeight="1">
      <c r="AO95372" s="106"/>
      <c r="AR95372" s="106"/>
    </row>
    <row r="95373" spans="41:44" ht="15" customHeight="1">
      <c r="AO95373" s="106"/>
      <c r="AR95373" s="106"/>
    </row>
    <row r="95374" spans="41:44" ht="15" customHeight="1">
      <c r="AO95374" s="106"/>
      <c r="AR95374" s="106"/>
    </row>
    <row r="95375" spans="41:44" ht="15" customHeight="1">
      <c r="AO95375" s="106"/>
      <c r="AR95375" s="106"/>
    </row>
    <row r="95376" spans="41:44" ht="15" customHeight="1">
      <c r="AO95376" s="106"/>
      <c r="AR95376" s="106"/>
    </row>
    <row r="95377" spans="41:44" ht="15" customHeight="1">
      <c r="AO95377" s="108"/>
      <c r="AR95377" s="108"/>
    </row>
    <row r="95378" spans="41:44" ht="15" customHeight="1">
      <c r="AO95378" s="108"/>
      <c r="AR95378" s="108"/>
    </row>
    <row r="95379" spans="41:44" ht="15" customHeight="1">
      <c r="AO95379" s="108"/>
      <c r="AR95379" s="108"/>
    </row>
    <row r="95380" spans="41:44" ht="15" customHeight="1">
      <c r="AO95380" s="108"/>
      <c r="AR95380" s="108"/>
    </row>
    <row r="95381" spans="41:44" ht="15" customHeight="1">
      <c r="AO95381" s="108"/>
      <c r="AR95381" s="108"/>
    </row>
    <row r="95382" spans="41:44" ht="15" customHeight="1">
      <c r="AO95382" s="109"/>
      <c r="AR95382" s="109"/>
    </row>
    <row r="95383" spans="41:44" ht="15" customHeight="1">
      <c r="AO95383" s="104"/>
      <c r="AR95383" s="104"/>
    </row>
    <row r="95384" spans="41:44" ht="15" customHeight="1">
      <c r="AO95384" s="106"/>
      <c r="AR95384" s="106"/>
    </row>
    <row r="95385" spans="41:44" ht="15" customHeight="1">
      <c r="AO95385" s="106"/>
      <c r="AR95385" s="106"/>
    </row>
    <row r="95386" spans="41:44" ht="15" customHeight="1">
      <c r="AO95386" s="106"/>
      <c r="AR95386" s="106"/>
    </row>
    <row r="95387" spans="41:44" ht="15" customHeight="1">
      <c r="AO95387" s="106"/>
      <c r="AR95387" s="106"/>
    </row>
    <row r="95388" spans="41:44" ht="15" customHeight="1">
      <c r="AO95388" s="106"/>
      <c r="AR95388" s="106"/>
    </row>
    <row r="95389" spans="41:44" ht="15" customHeight="1">
      <c r="AO95389" s="106"/>
      <c r="AR95389" s="106"/>
    </row>
    <row r="95390" spans="41:44" ht="15" customHeight="1">
      <c r="AO95390" s="106"/>
      <c r="AR95390" s="106"/>
    </row>
    <row r="95391" spans="41:44" ht="15" customHeight="1">
      <c r="AO95391" s="108"/>
      <c r="AR95391" s="108"/>
    </row>
    <row r="95392" spans="41:44" ht="15" customHeight="1">
      <c r="AO95392" s="108"/>
      <c r="AR95392" s="108"/>
    </row>
    <row r="95393" spans="41:44" ht="15" customHeight="1">
      <c r="AO95393" s="108"/>
      <c r="AR95393" s="108"/>
    </row>
    <row r="95394" spans="41:44" ht="15" customHeight="1">
      <c r="AO95394" s="108"/>
      <c r="AR95394" s="108"/>
    </row>
    <row r="95395" spans="41:44" ht="15" customHeight="1">
      <c r="AO95395" s="108"/>
      <c r="AR95395" s="108"/>
    </row>
    <row r="95396" spans="41:44" ht="15" customHeight="1">
      <c r="AO95396" s="109"/>
      <c r="AR95396" s="109"/>
    </row>
    <row r="95397" spans="41:44" ht="15" customHeight="1">
      <c r="AO95397" s="104"/>
      <c r="AR95397" s="104"/>
    </row>
    <row r="95398" spans="41:44" ht="15" customHeight="1">
      <c r="AO95398" s="106"/>
      <c r="AR95398" s="106"/>
    </row>
    <row r="95399" spans="41:44" ht="15" customHeight="1">
      <c r="AO95399" s="106"/>
      <c r="AR95399" s="106"/>
    </row>
    <row r="95400" spans="41:44" ht="15" customHeight="1">
      <c r="AO95400" s="106"/>
      <c r="AR95400" s="106"/>
    </row>
    <row r="95401" spans="41:44" ht="15" customHeight="1">
      <c r="AO95401" s="106"/>
      <c r="AR95401" s="106"/>
    </row>
    <row r="95402" spans="41:44" ht="15" customHeight="1">
      <c r="AO95402" s="106"/>
      <c r="AR95402" s="106"/>
    </row>
    <row r="95403" spans="41:44" ht="15" customHeight="1">
      <c r="AO95403" s="106"/>
      <c r="AR95403" s="106"/>
    </row>
    <row r="95404" spans="41:44" ht="15" customHeight="1">
      <c r="AO95404" s="106"/>
      <c r="AR95404" s="106"/>
    </row>
    <row r="95405" spans="41:44" ht="15" customHeight="1">
      <c r="AO95405" s="108"/>
      <c r="AR95405" s="108"/>
    </row>
    <row r="95406" spans="41:44" ht="15" customHeight="1">
      <c r="AO95406" s="108"/>
      <c r="AR95406" s="108"/>
    </row>
    <row r="95407" spans="41:44" ht="15" customHeight="1">
      <c r="AO95407" s="108"/>
      <c r="AR95407" s="108"/>
    </row>
    <row r="95408" spans="41:44" ht="15" customHeight="1">
      <c r="AO95408" s="108"/>
      <c r="AR95408" s="108"/>
    </row>
    <row r="95409" spans="41:44" ht="15" customHeight="1">
      <c r="AO95409" s="108"/>
      <c r="AR95409" s="108"/>
    </row>
    <row r="95410" spans="41:44" ht="15" customHeight="1">
      <c r="AO95410" s="109"/>
      <c r="AR95410" s="109"/>
    </row>
    <row r="95411" spans="41:44" ht="15" customHeight="1">
      <c r="AO95411" s="104"/>
      <c r="AR95411" s="104"/>
    </row>
    <row r="95412" spans="41:44" ht="15" customHeight="1">
      <c r="AO95412" s="106"/>
      <c r="AR95412" s="106"/>
    </row>
    <row r="95413" spans="41:44" ht="15" customHeight="1">
      <c r="AO95413" s="106"/>
      <c r="AR95413" s="106"/>
    </row>
    <row r="95414" spans="41:44" ht="15" customHeight="1">
      <c r="AO95414" s="106"/>
      <c r="AR95414" s="106"/>
    </row>
    <row r="95415" spans="41:44" ht="15" customHeight="1">
      <c r="AO95415" s="106"/>
      <c r="AR95415" s="106"/>
    </row>
    <row r="95416" spans="41:44" ht="15" customHeight="1">
      <c r="AO95416" s="106"/>
      <c r="AR95416" s="106"/>
    </row>
    <row r="95417" spans="41:44" ht="15" customHeight="1">
      <c r="AO95417" s="106"/>
      <c r="AR95417" s="106"/>
    </row>
    <row r="95418" spans="41:44" ht="15" customHeight="1">
      <c r="AO95418" s="106"/>
      <c r="AR95418" s="106"/>
    </row>
    <row r="95419" spans="41:44" ht="15" customHeight="1">
      <c r="AO95419" s="108"/>
      <c r="AR95419" s="108"/>
    </row>
    <row r="95420" spans="41:44" ht="15" customHeight="1">
      <c r="AO95420" s="108"/>
      <c r="AR95420" s="108"/>
    </row>
    <row r="95421" spans="41:44" ht="15" customHeight="1">
      <c r="AO95421" s="108"/>
      <c r="AR95421" s="108"/>
    </row>
    <row r="95422" spans="41:44" ht="15" customHeight="1">
      <c r="AO95422" s="108"/>
      <c r="AR95422" s="108"/>
    </row>
    <row r="95423" spans="41:44" ht="15" customHeight="1">
      <c r="AO95423" s="108"/>
      <c r="AR95423" s="108"/>
    </row>
    <row r="95424" spans="41:44" ht="15" customHeight="1">
      <c r="AO95424" s="109"/>
      <c r="AR95424" s="109"/>
    </row>
    <row r="95425" spans="41:44" ht="15" customHeight="1">
      <c r="AO95425" s="104"/>
      <c r="AR95425" s="104"/>
    </row>
    <row r="95426" spans="41:44" ht="15" customHeight="1">
      <c r="AO95426" s="106"/>
      <c r="AR95426" s="106"/>
    </row>
    <row r="95427" spans="41:44" ht="15" customHeight="1">
      <c r="AO95427" s="106"/>
      <c r="AR95427" s="106"/>
    </row>
    <row r="95428" spans="41:44" ht="15" customHeight="1">
      <c r="AO95428" s="106"/>
      <c r="AR95428" s="106"/>
    </row>
    <row r="95429" spans="41:44" ht="15" customHeight="1">
      <c r="AO95429" s="106"/>
      <c r="AR95429" s="106"/>
    </row>
    <row r="95430" spans="41:44" ht="15" customHeight="1">
      <c r="AO95430" s="106"/>
      <c r="AR95430" s="106"/>
    </row>
    <row r="95431" spans="41:44" ht="15" customHeight="1">
      <c r="AO95431" s="106"/>
      <c r="AR95431" s="106"/>
    </row>
    <row r="95432" spans="41:44" ht="15" customHeight="1">
      <c r="AO95432" s="106"/>
      <c r="AR95432" s="106"/>
    </row>
    <row r="95433" spans="41:44" ht="15" customHeight="1">
      <c r="AO95433" s="108"/>
      <c r="AR95433" s="108"/>
    </row>
    <row r="95434" spans="41:44" ht="15" customHeight="1">
      <c r="AO95434" s="108"/>
      <c r="AR95434" s="108"/>
    </row>
    <row r="95435" spans="41:44" ht="15" customHeight="1">
      <c r="AO95435" s="108"/>
      <c r="AR95435" s="108"/>
    </row>
    <row r="95436" spans="41:44" ht="15" customHeight="1">
      <c r="AO95436" s="108"/>
      <c r="AR95436" s="108"/>
    </row>
    <row r="95437" spans="41:44" ht="15" customHeight="1">
      <c r="AO95437" s="108"/>
      <c r="AR95437" s="108"/>
    </row>
    <row r="95438" spans="41:44" ht="15" customHeight="1">
      <c r="AO95438" s="109"/>
      <c r="AR95438" s="109"/>
    </row>
    <row r="95439" spans="41:44" ht="15" customHeight="1">
      <c r="AO95439" s="104"/>
      <c r="AR95439" s="104"/>
    </row>
    <row r="95440" spans="41:44" ht="15" customHeight="1">
      <c r="AO95440" s="106"/>
      <c r="AR95440" s="106"/>
    </row>
    <row r="95441" spans="41:44" ht="15" customHeight="1">
      <c r="AO95441" s="106"/>
      <c r="AR95441" s="106"/>
    </row>
    <row r="95442" spans="41:44" ht="15" customHeight="1">
      <c r="AO95442" s="106"/>
      <c r="AR95442" s="106"/>
    </row>
    <row r="95443" spans="41:44" ht="15" customHeight="1">
      <c r="AO95443" s="106"/>
      <c r="AR95443" s="106"/>
    </row>
    <row r="95444" spans="41:44" ht="15" customHeight="1">
      <c r="AO95444" s="106"/>
      <c r="AR95444" s="106"/>
    </row>
    <row r="95445" spans="41:44" ht="15" customHeight="1">
      <c r="AO95445" s="106"/>
      <c r="AR95445" s="106"/>
    </row>
    <row r="95446" spans="41:44" ht="15" customHeight="1">
      <c r="AO95446" s="106"/>
      <c r="AR95446" s="106"/>
    </row>
    <row r="95447" spans="41:44" ht="15" customHeight="1">
      <c r="AO95447" s="108"/>
      <c r="AR95447" s="108"/>
    </row>
    <row r="95448" spans="41:44" ht="15" customHeight="1">
      <c r="AO95448" s="108"/>
      <c r="AR95448" s="108"/>
    </row>
    <row r="95449" spans="41:44" ht="15" customHeight="1">
      <c r="AO95449" s="108"/>
      <c r="AR95449" s="108"/>
    </row>
    <row r="95450" spans="41:44" ht="15" customHeight="1">
      <c r="AO95450" s="108"/>
      <c r="AR95450" s="108"/>
    </row>
    <row r="95451" spans="41:44" ht="15" customHeight="1">
      <c r="AO95451" s="108"/>
      <c r="AR95451" s="108"/>
    </row>
    <row r="95452" spans="41:44" ht="15" customHeight="1">
      <c r="AO95452" s="109"/>
      <c r="AR95452" s="109"/>
    </row>
    <row r="95453" spans="41:44" ht="15" customHeight="1">
      <c r="AO95453" s="104"/>
      <c r="AR95453" s="104"/>
    </row>
    <row r="95454" spans="41:44" ht="15" customHeight="1">
      <c r="AO95454" s="106"/>
      <c r="AR95454" s="106"/>
    </row>
    <row r="95455" spans="41:44" ht="15" customHeight="1">
      <c r="AO95455" s="106"/>
      <c r="AR95455" s="106"/>
    </row>
    <row r="95456" spans="41:44" ht="15" customHeight="1">
      <c r="AO95456" s="106"/>
      <c r="AR95456" s="106"/>
    </row>
    <row r="95457" spans="41:44" ht="15" customHeight="1">
      <c r="AO95457" s="106"/>
      <c r="AR95457" s="106"/>
    </row>
    <row r="95458" spans="41:44" ht="15" customHeight="1">
      <c r="AO95458" s="106"/>
      <c r="AR95458" s="106"/>
    </row>
    <row r="95459" spans="41:44" ht="15" customHeight="1">
      <c r="AO95459" s="106"/>
      <c r="AR95459" s="106"/>
    </row>
    <row r="95460" spans="41:44" ht="15" customHeight="1">
      <c r="AO95460" s="106"/>
      <c r="AR95460" s="106"/>
    </row>
    <row r="95461" spans="41:44" ht="15" customHeight="1">
      <c r="AO95461" s="108"/>
      <c r="AR95461" s="108"/>
    </row>
    <row r="95462" spans="41:44" ht="15" customHeight="1">
      <c r="AO95462" s="108"/>
      <c r="AR95462" s="108"/>
    </row>
    <row r="95463" spans="41:44" ht="15" customHeight="1">
      <c r="AO95463" s="108"/>
      <c r="AR95463" s="108"/>
    </row>
    <row r="95464" spans="41:44" ht="15" customHeight="1">
      <c r="AO95464" s="108"/>
      <c r="AR95464" s="108"/>
    </row>
    <row r="95465" spans="41:44" ht="15" customHeight="1">
      <c r="AO95465" s="108"/>
      <c r="AR95465" s="108"/>
    </row>
    <row r="95466" spans="41:44" ht="15" customHeight="1">
      <c r="AO95466" s="109"/>
      <c r="AR95466" s="109"/>
    </row>
    <row r="95467" spans="41:44" ht="15" customHeight="1">
      <c r="AO95467" s="104"/>
      <c r="AR95467" s="104"/>
    </row>
    <row r="95468" spans="41:44" ht="15" customHeight="1">
      <c r="AO95468" s="106"/>
      <c r="AR95468" s="106"/>
    </row>
    <row r="95469" spans="41:44" ht="15" customHeight="1">
      <c r="AO95469" s="106"/>
      <c r="AR95469" s="106"/>
    </row>
    <row r="95470" spans="41:44" ht="15" customHeight="1">
      <c r="AO95470" s="106"/>
      <c r="AR95470" s="106"/>
    </row>
    <row r="95471" spans="41:44" ht="15" customHeight="1">
      <c r="AO95471" s="106"/>
      <c r="AR95471" s="106"/>
    </row>
    <row r="95472" spans="41:44" ht="15" customHeight="1">
      <c r="AO95472" s="106"/>
      <c r="AR95472" s="106"/>
    </row>
    <row r="95473" spans="41:44" ht="15" customHeight="1">
      <c r="AO95473" s="106"/>
      <c r="AR95473" s="106"/>
    </row>
    <row r="95474" spans="41:44" ht="15" customHeight="1">
      <c r="AO95474" s="106"/>
      <c r="AR95474" s="106"/>
    </row>
    <row r="95475" spans="41:44" ht="15" customHeight="1">
      <c r="AO95475" s="108"/>
      <c r="AR95475" s="108"/>
    </row>
    <row r="95476" spans="41:44" ht="15" customHeight="1">
      <c r="AO95476" s="108"/>
      <c r="AR95476" s="108"/>
    </row>
    <row r="95477" spans="41:44" ht="15" customHeight="1">
      <c r="AO95477" s="108"/>
      <c r="AR95477" s="108"/>
    </row>
    <row r="95478" spans="41:44" ht="15" customHeight="1">
      <c r="AO95478" s="108"/>
      <c r="AR95478" s="108"/>
    </row>
    <row r="95479" spans="41:44" ht="15" customHeight="1">
      <c r="AO95479" s="108"/>
      <c r="AR95479" s="108"/>
    </row>
    <row r="95480" spans="41:44" ht="15" customHeight="1">
      <c r="AO95480" s="109"/>
      <c r="AR95480" s="109"/>
    </row>
    <row r="95481" spans="41:44" ht="15" customHeight="1">
      <c r="AO95481" s="104"/>
      <c r="AR95481" s="104"/>
    </row>
    <row r="95482" spans="41:44" ht="15" customHeight="1">
      <c r="AO95482" s="106"/>
      <c r="AR95482" s="106"/>
    </row>
    <row r="95483" spans="41:44" ht="15" customHeight="1">
      <c r="AO95483" s="106"/>
      <c r="AR95483" s="106"/>
    </row>
    <row r="95484" spans="41:44" ht="15" customHeight="1">
      <c r="AO95484" s="106"/>
      <c r="AR95484" s="106"/>
    </row>
    <row r="95485" spans="41:44" ht="15" customHeight="1">
      <c r="AO95485" s="106"/>
      <c r="AR95485" s="106"/>
    </row>
    <row r="95486" spans="41:44" ht="15" customHeight="1">
      <c r="AO95486" s="106"/>
      <c r="AR95486" s="106"/>
    </row>
    <row r="95487" spans="41:44" ht="15" customHeight="1">
      <c r="AO95487" s="106"/>
      <c r="AR95487" s="106"/>
    </row>
    <row r="95488" spans="41:44" ht="15" customHeight="1">
      <c r="AO95488" s="106"/>
      <c r="AR95488" s="106"/>
    </row>
    <row r="95489" spans="41:44" ht="15" customHeight="1">
      <c r="AO95489" s="108"/>
      <c r="AR95489" s="108"/>
    </row>
    <row r="95490" spans="41:44" ht="15" customHeight="1">
      <c r="AO95490" s="108"/>
      <c r="AR95490" s="108"/>
    </row>
    <row r="95491" spans="41:44" ht="15" customHeight="1">
      <c r="AO95491" s="108"/>
      <c r="AR95491" s="108"/>
    </row>
    <row r="95492" spans="41:44" ht="15" customHeight="1">
      <c r="AO95492" s="108"/>
      <c r="AR95492" s="108"/>
    </row>
    <row r="95493" spans="41:44" ht="15" customHeight="1">
      <c r="AO95493" s="108"/>
      <c r="AR95493" s="108"/>
    </row>
    <row r="95494" spans="41:44" ht="15" customHeight="1">
      <c r="AO95494" s="109"/>
      <c r="AR95494" s="109"/>
    </row>
    <row r="95495" spans="41:44" ht="15" customHeight="1">
      <c r="AO95495" s="104"/>
      <c r="AR95495" s="104"/>
    </row>
    <row r="95496" spans="41:44" ht="15" customHeight="1">
      <c r="AO95496" s="106"/>
      <c r="AR95496" s="106"/>
    </row>
    <row r="95497" spans="41:44" ht="15" customHeight="1">
      <c r="AO95497" s="106"/>
      <c r="AR95497" s="106"/>
    </row>
    <row r="95498" spans="41:44" ht="15" customHeight="1">
      <c r="AO95498" s="106"/>
      <c r="AR95498" s="106"/>
    </row>
    <row r="95499" spans="41:44" ht="15" customHeight="1">
      <c r="AO95499" s="106"/>
      <c r="AR95499" s="106"/>
    </row>
    <row r="95500" spans="41:44" ht="15" customHeight="1">
      <c r="AO95500" s="106"/>
      <c r="AR95500" s="106"/>
    </row>
    <row r="95501" spans="41:44" ht="15" customHeight="1">
      <c r="AO95501" s="106"/>
      <c r="AR95501" s="106"/>
    </row>
    <row r="95502" spans="41:44" ht="15" customHeight="1">
      <c r="AO95502" s="106"/>
      <c r="AR95502" s="106"/>
    </row>
    <row r="95503" spans="41:44" ht="15" customHeight="1">
      <c r="AO95503" s="108"/>
      <c r="AR95503" s="108"/>
    </row>
    <row r="95504" spans="41:44" ht="15" customHeight="1">
      <c r="AO95504" s="108"/>
      <c r="AR95504" s="108"/>
    </row>
    <row r="95505" spans="41:44" ht="15" customHeight="1">
      <c r="AO95505" s="108"/>
      <c r="AR95505" s="108"/>
    </row>
    <row r="95506" spans="41:44" ht="15" customHeight="1">
      <c r="AO95506" s="108"/>
      <c r="AR95506" s="108"/>
    </row>
    <row r="95507" spans="41:44" ht="15" customHeight="1">
      <c r="AO95507" s="108"/>
      <c r="AR95507" s="108"/>
    </row>
    <row r="95508" spans="41:44" ht="15" customHeight="1">
      <c r="AO95508" s="109"/>
      <c r="AR95508" s="109"/>
    </row>
    <row r="95509" spans="41:44" ht="15" customHeight="1">
      <c r="AO95509" s="104"/>
      <c r="AR95509" s="104"/>
    </row>
    <row r="95510" spans="41:44" ht="15" customHeight="1">
      <c r="AO95510" s="106"/>
      <c r="AR95510" s="106"/>
    </row>
    <row r="95511" spans="41:44" ht="15" customHeight="1">
      <c r="AO95511" s="106"/>
      <c r="AR95511" s="106"/>
    </row>
    <row r="95512" spans="41:44" ht="15" customHeight="1">
      <c r="AO95512" s="106"/>
      <c r="AR95512" s="106"/>
    </row>
    <row r="95513" spans="41:44" ht="15" customHeight="1">
      <c r="AO95513" s="106"/>
      <c r="AR95513" s="106"/>
    </row>
    <row r="95514" spans="41:44" ht="15" customHeight="1">
      <c r="AO95514" s="106"/>
      <c r="AR95514" s="106"/>
    </row>
    <row r="95515" spans="41:44" ht="15" customHeight="1">
      <c r="AO95515" s="106"/>
      <c r="AR95515" s="106"/>
    </row>
    <row r="95516" spans="41:44" ht="15" customHeight="1">
      <c r="AO95516" s="106"/>
      <c r="AR95516" s="106"/>
    </row>
    <row r="95517" spans="41:44" ht="15" customHeight="1">
      <c r="AO95517" s="108"/>
      <c r="AR95517" s="108"/>
    </row>
    <row r="95518" spans="41:44" ht="15" customHeight="1">
      <c r="AO95518" s="108"/>
      <c r="AR95518" s="108"/>
    </row>
    <row r="95519" spans="41:44" ht="15" customHeight="1">
      <c r="AO95519" s="108"/>
      <c r="AR95519" s="108"/>
    </row>
    <row r="95520" spans="41:44" ht="15" customHeight="1">
      <c r="AO95520" s="108"/>
      <c r="AR95520" s="108"/>
    </row>
    <row r="95521" spans="41:44" ht="15" customHeight="1">
      <c r="AO95521" s="108"/>
      <c r="AR95521" s="108"/>
    </row>
    <row r="95522" spans="41:44" ht="15" customHeight="1">
      <c r="AO95522" s="109"/>
      <c r="AR95522" s="109"/>
    </row>
    <row r="95523" spans="41:44" ht="15" customHeight="1">
      <c r="AO95523" s="104"/>
      <c r="AR95523" s="104"/>
    </row>
    <row r="95524" spans="41:44" ht="15" customHeight="1">
      <c r="AO95524" s="106"/>
      <c r="AR95524" s="106"/>
    </row>
    <row r="95525" spans="41:44" ht="15" customHeight="1">
      <c r="AO95525" s="106"/>
      <c r="AR95525" s="106"/>
    </row>
    <row r="95526" spans="41:44" ht="15" customHeight="1">
      <c r="AO95526" s="106"/>
      <c r="AR95526" s="106"/>
    </row>
    <row r="95527" spans="41:44" ht="15" customHeight="1">
      <c r="AO95527" s="106"/>
      <c r="AR95527" s="106"/>
    </row>
    <row r="95528" spans="41:44" ht="15" customHeight="1">
      <c r="AO95528" s="106"/>
      <c r="AR95528" s="106"/>
    </row>
    <row r="95529" spans="41:44" ht="15" customHeight="1">
      <c r="AO95529" s="106"/>
      <c r="AR95529" s="106"/>
    </row>
    <row r="95530" spans="41:44" ht="15" customHeight="1">
      <c r="AO95530" s="106"/>
      <c r="AR95530" s="106"/>
    </row>
    <row r="95531" spans="41:44" ht="15" customHeight="1">
      <c r="AO95531" s="108"/>
      <c r="AR95531" s="108"/>
    </row>
    <row r="95532" spans="41:44" ht="15" customHeight="1">
      <c r="AO95532" s="108"/>
      <c r="AR95532" s="108"/>
    </row>
    <row r="95533" spans="41:44" ht="15" customHeight="1">
      <c r="AO95533" s="108"/>
      <c r="AR95533" s="108"/>
    </row>
    <row r="95534" spans="41:44" ht="15" customHeight="1">
      <c r="AO95534" s="108"/>
      <c r="AR95534" s="108"/>
    </row>
    <row r="95535" spans="41:44" ht="15" customHeight="1">
      <c r="AO95535" s="108"/>
      <c r="AR95535" s="108"/>
    </row>
    <row r="95536" spans="41:44" ht="15" customHeight="1">
      <c r="AO95536" s="109"/>
      <c r="AR95536" s="109"/>
    </row>
    <row r="95537" spans="41:44" ht="15" customHeight="1">
      <c r="AO95537" s="104"/>
      <c r="AR95537" s="104"/>
    </row>
    <row r="95538" spans="41:44" ht="15" customHeight="1">
      <c r="AO95538" s="106"/>
      <c r="AR95538" s="106"/>
    </row>
    <row r="95539" spans="41:44" ht="15" customHeight="1">
      <c r="AO95539" s="106"/>
      <c r="AR95539" s="106"/>
    </row>
    <row r="95540" spans="41:44" ht="15" customHeight="1">
      <c r="AO95540" s="106"/>
      <c r="AR95540" s="106"/>
    </row>
    <row r="95541" spans="41:44" ht="15" customHeight="1">
      <c r="AO95541" s="106"/>
      <c r="AR95541" s="106"/>
    </row>
    <row r="95542" spans="41:44" ht="15" customHeight="1">
      <c r="AO95542" s="106"/>
      <c r="AR95542" s="106"/>
    </row>
    <row r="95543" spans="41:44" ht="15" customHeight="1">
      <c r="AO95543" s="106"/>
      <c r="AR95543" s="106"/>
    </row>
    <row r="95544" spans="41:44" ht="15" customHeight="1">
      <c r="AO95544" s="106"/>
      <c r="AR95544" s="106"/>
    </row>
    <row r="95545" spans="41:44" ht="15" customHeight="1">
      <c r="AO95545" s="108"/>
      <c r="AR95545" s="108"/>
    </row>
    <row r="95546" spans="41:44" ht="15" customHeight="1">
      <c r="AO95546" s="108"/>
      <c r="AR95546" s="108"/>
    </row>
    <row r="95547" spans="41:44" ht="15" customHeight="1">
      <c r="AO95547" s="108"/>
      <c r="AR95547" s="108"/>
    </row>
    <row r="95548" spans="41:44" ht="15" customHeight="1">
      <c r="AO95548" s="108"/>
      <c r="AR95548" s="108"/>
    </row>
    <row r="95549" spans="41:44" ht="15" customHeight="1">
      <c r="AO95549" s="108"/>
      <c r="AR95549" s="108"/>
    </row>
    <row r="95550" spans="41:44" ht="15" customHeight="1">
      <c r="AO95550" s="109"/>
      <c r="AR95550" s="109"/>
    </row>
    <row r="95551" spans="41:44" ht="15" customHeight="1">
      <c r="AO95551" s="104"/>
      <c r="AR95551" s="104"/>
    </row>
    <row r="95552" spans="41:44" ht="15" customHeight="1">
      <c r="AO95552" s="106"/>
      <c r="AR95552" s="106"/>
    </row>
    <row r="95553" spans="41:44" ht="15" customHeight="1">
      <c r="AO95553" s="106"/>
      <c r="AR95553" s="106"/>
    </row>
    <row r="95554" spans="41:44" ht="15" customHeight="1">
      <c r="AO95554" s="106"/>
      <c r="AR95554" s="106"/>
    </row>
    <row r="95555" spans="41:44" ht="15" customHeight="1">
      <c r="AO95555" s="106"/>
      <c r="AR95555" s="106"/>
    </row>
    <row r="95556" spans="41:44" ht="15" customHeight="1">
      <c r="AO95556" s="106"/>
      <c r="AR95556" s="106"/>
    </row>
    <row r="95557" spans="41:44" ht="15" customHeight="1">
      <c r="AO95557" s="106"/>
      <c r="AR95557" s="106"/>
    </row>
    <row r="95558" spans="41:44" ht="15" customHeight="1">
      <c r="AO95558" s="106"/>
      <c r="AR95558" s="106"/>
    </row>
    <row r="95559" spans="41:44" ht="15" customHeight="1">
      <c r="AO95559" s="108"/>
      <c r="AR95559" s="108"/>
    </row>
    <row r="95560" spans="41:44" ht="15" customHeight="1">
      <c r="AO95560" s="108"/>
      <c r="AR95560" s="108"/>
    </row>
    <row r="95561" spans="41:44" ht="15" customHeight="1">
      <c r="AO95561" s="108"/>
      <c r="AR95561" s="108"/>
    </row>
    <row r="95562" spans="41:44" ht="15" customHeight="1">
      <c r="AO95562" s="108"/>
      <c r="AR95562" s="108"/>
    </row>
    <row r="95563" spans="41:44" ht="15" customHeight="1">
      <c r="AO95563" s="108"/>
      <c r="AR95563" s="108"/>
    </row>
    <row r="95564" spans="41:44" ht="15" customHeight="1">
      <c r="AO95564" s="109"/>
      <c r="AR95564" s="109"/>
    </row>
    <row r="95565" spans="41:44" ht="15" customHeight="1">
      <c r="AO95565" s="104"/>
      <c r="AR95565" s="104"/>
    </row>
    <row r="95566" spans="41:44" ht="15" customHeight="1">
      <c r="AO95566" s="106"/>
      <c r="AR95566" s="106"/>
    </row>
    <row r="95567" spans="41:44" ht="15" customHeight="1">
      <c r="AO95567" s="106"/>
      <c r="AR95567" s="106"/>
    </row>
    <row r="95568" spans="41:44" ht="15" customHeight="1">
      <c r="AO95568" s="106"/>
      <c r="AR95568" s="106"/>
    </row>
    <row r="95569" spans="41:44" ht="15" customHeight="1">
      <c r="AO95569" s="106"/>
      <c r="AR95569" s="106"/>
    </row>
    <row r="95570" spans="41:44" ht="15" customHeight="1">
      <c r="AO95570" s="106"/>
      <c r="AR95570" s="106"/>
    </row>
    <row r="95571" spans="41:44" ht="15" customHeight="1">
      <c r="AO95571" s="106"/>
      <c r="AR95571" s="106"/>
    </row>
    <row r="95572" spans="41:44" ht="15" customHeight="1">
      <c r="AO95572" s="106"/>
      <c r="AR95572" s="106"/>
    </row>
    <row r="95573" spans="41:44" ht="15" customHeight="1">
      <c r="AO95573" s="108"/>
      <c r="AR95573" s="108"/>
    </row>
    <row r="95574" spans="41:44" ht="15" customHeight="1">
      <c r="AO95574" s="108"/>
      <c r="AR95574" s="108"/>
    </row>
    <row r="95575" spans="41:44" ht="15" customHeight="1">
      <c r="AO95575" s="108"/>
      <c r="AR95575" s="108"/>
    </row>
    <row r="95576" spans="41:44" ht="15" customHeight="1">
      <c r="AO95576" s="108"/>
      <c r="AR95576" s="108"/>
    </row>
    <row r="95577" spans="41:44" ht="15" customHeight="1">
      <c r="AO95577" s="108"/>
      <c r="AR95577" s="108"/>
    </row>
    <row r="95578" spans="41:44" ht="15" customHeight="1">
      <c r="AO95578" s="109"/>
      <c r="AR95578" s="109"/>
    </row>
    <row r="95579" spans="41:44" ht="15" customHeight="1">
      <c r="AO95579" s="104"/>
      <c r="AR95579" s="104"/>
    </row>
    <row r="95580" spans="41:44" ht="15" customHeight="1">
      <c r="AO95580" s="106"/>
      <c r="AR95580" s="106"/>
    </row>
    <row r="95581" spans="41:44" ht="15" customHeight="1">
      <c r="AO95581" s="106"/>
      <c r="AR95581" s="106"/>
    </row>
    <row r="95582" spans="41:44" ht="15" customHeight="1">
      <c r="AO95582" s="106"/>
      <c r="AR95582" s="106"/>
    </row>
    <row r="95583" spans="41:44" ht="15" customHeight="1">
      <c r="AO95583" s="106"/>
      <c r="AR95583" s="106"/>
    </row>
    <row r="95584" spans="41:44" ht="15" customHeight="1">
      <c r="AO95584" s="106"/>
      <c r="AR95584" s="106"/>
    </row>
    <row r="95585" spans="41:44" ht="15" customHeight="1">
      <c r="AO95585" s="106"/>
      <c r="AR95585" s="106"/>
    </row>
    <row r="95586" spans="41:44" ht="15" customHeight="1">
      <c r="AO95586" s="106"/>
      <c r="AR95586" s="106"/>
    </row>
    <row r="95587" spans="41:44" ht="15" customHeight="1">
      <c r="AO95587" s="108"/>
      <c r="AR95587" s="108"/>
    </row>
    <row r="95588" spans="41:44" ht="15" customHeight="1">
      <c r="AO95588" s="108"/>
      <c r="AR95588" s="108"/>
    </row>
    <row r="95589" spans="41:44" ht="15" customHeight="1">
      <c r="AO95589" s="108"/>
      <c r="AR95589" s="108"/>
    </row>
    <row r="95590" spans="41:44" ht="15" customHeight="1">
      <c r="AO95590" s="108"/>
      <c r="AR95590" s="108"/>
    </row>
    <row r="95591" spans="41:44" ht="15" customHeight="1">
      <c r="AO95591" s="108"/>
      <c r="AR95591" s="108"/>
    </row>
    <row r="95592" spans="41:44" ht="15" customHeight="1">
      <c r="AO95592" s="109"/>
      <c r="AR95592" s="109"/>
    </row>
    <row r="95593" spans="41:44" ht="15" customHeight="1">
      <c r="AO95593" s="104"/>
      <c r="AR95593" s="104"/>
    </row>
    <row r="95594" spans="41:44" ht="15" customHeight="1">
      <c r="AO95594" s="106"/>
      <c r="AR95594" s="106"/>
    </row>
    <row r="95595" spans="41:44" ht="15" customHeight="1">
      <c r="AO95595" s="106"/>
      <c r="AR95595" s="106"/>
    </row>
    <row r="95596" spans="41:44" ht="15" customHeight="1">
      <c r="AO95596" s="106"/>
      <c r="AR95596" s="106"/>
    </row>
    <row r="95597" spans="41:44" ht="15" customHeight="1">
      <c r="AO95597" s="106"/>
      <c r="AR95597" s="106"/>
    </row>
    <row r="95598" spans="41:44" ht="15" customHeight="1">
      <c r="AO95598" s="106"/>
      <c r="AR95598" s="106"/>
    </row>
    <row r="95599" spans="41:44" ht="15" customHeight="1">
      <c r="AO95599" s="106"/>
      <c r="AR95599" s="106"/>
    </row>
    <row r="95600" spans="41:44" ht="15" customHeight="1">
      <c r="AO95600" s="106"/>
      <c r="AR95600" s="106"/>
    </row>
    <row r="95601" spans="41:44" ht="15" customHeight="1">
      <c r="AO95601" s="108"/>
      <c r="AR95601" s="108"/>
    </row>
    <row r="95602" spans="41:44" ht="15" customHeight="1">
      <c r="AO95602" s="108"/>
      <c r="AR95602" s="108"/>
    </row>
    <row r="95603" spans="41:44" ht="15" customHeight="1">
      <c r="AO95603" s="108"/>
      <c r="AR95603" s="108"/>
    </row>
    <row r="95604" spans="41:44" ht="15" customHeight="1">
      <c r="AO95604" s="108"/>
      <c r="AR95604" s="108"/>
    </row>
    <row r="95605" spans="41:44" ht="15" customHeight="1">
      <c r="AO95605" s="108"/>
      <c r="AR95605" s="108"/>
    </row>
    <row r="95606" spans="41:44" ht="15" customHeight="1">
      <c r="AO95606" s="109"/>
      <c r="AR95606" s="109"/>
    </row>
    <row r="95607" spans="41:44" ht="15" customHeight="1">
      <c r="AO95607" s="104"/>
      <c r="AR95607" s="104"/>
    </row>
    <row r="95608" spans="41:44" ht="15" customHeight="1">
      <c r="AO95608" s="106"/>
      <c r="AR95608" s="106"/>
    </row>
    <row r="95609" spans="41:44" ht="15" customHeight="1">
      <c r="AO95609" s="106"/>
      <c r="AR95609" s="106"/>
    </row>
    <row r="95610" spans="41:44" ht="15" customHeight="1">
      <c r="AO95610" s="106"/>
      <c r="AR95610" s="106"/>
    </row>
    <row r="95611" spans="41:44" ht="15" customHeight="1">
      <c r="AO95611" s="106"/>
      <c r="AR95611" s="106"/>
    </row>
    <row r="95612" spans="41:44" ht="15" customHeight="1">
      <c r="AO95612" s="106"/>
      <c r="AR95612" s="106"/>
    </row>
    <row r="95613" spans="41:44" ht="15" customHeight="1">
      <c r="AO95613" s="106"/>
      <c r="AR95613" s="106"/>
    </row>
    <row r="95614" spans="41:44" ht="15" customHeight="1">
      <c r="AO95614" s="106"/>
      <c r="AR95614" s="106"/>
    </row>
    <row r="95615" spans="41:44" ht="15" customHeight="1">
      <c r="AO95615" s="108"/>
      <c r="AR95615" s="108"/>
    </row>
    <row r="95616" spans="41:44" ht="15" customHeight="1">
      <c r="AO95616" s="108"/>
      <c r="AR95616" s="108"/>
    </row>
    <row r="95617" spans="41:44" ht="15" customHeight="1">
      <c r="AO95617" s="108"/>
      <c r="AR95617" s="108"/>
    </row>
    <row r="95618" spans="41:44" ht="15" customHeight="1">
      <c r="AO95618" s="108"/>
      <c r="AR95618" s="108"/>
    </row>
    <row r="95619" spans="41:44" ht="15" customHeight="1">
      <c r="AO95619" s="108"/>
      <c r="AR95619" s="108"/>
    </row>
    <row r="95620" spans="41:44" ht="15" customHeight="1">
      <c r="AO95620" s="109"/>
      <c r="AR95620" s="109"/>
    </row>
    <row r="95621" spans="41:44" ht="15" customHeight="1">
      <c r="AO95621" s="104"/>
      <c r="AR95621" s="104"/>
    </row>
    <row r="95622" spans="41:44" ht="15" customHeight="1">
      <c r="AO95622" s="106"/>
      <c r="AR95622" s="106"/>
    </row>
    <row r="95623" spans="41:44" ht="15" customHeight="1">
      <c r="AO95623" s="106"/>
      <c r="AR95623" s="106"/>
    </row>
    <row r="95624" spans="41:44" ht="15" customHeight="1">
      <c r="AO95624" s="106"/>
      <c r="AR95624" s="106"/>
    </row>
    <row r="95625" spans="41:44" ht="15" customHeight="1">
      <c r="AO95625" s="106"/>
      <c r="AR95625" s="106"/>
    </row>
    <row r="95626" spans="41:44" ht="15" customHeight="1">
      <c r="AO95626" s="106"/>
      <c r="AR95626" s="106"/>
    </row>
    <row r="95627" spans="41:44" ht="15" customHeight="1">
      <c r="AO95627" s="106"/>
      <c r="AR95627" s="106"/>
    </row>
    <row r="95628" spans="41:44" ht="15" customHeight="1">
      <c r="AO95628" s="106"/>
      <c r="AR95628" s="106"/>
    </row>
    <row r="95629" spans="41:44" ht="15" customHeight="1">
      <c r="AO95629" s="108"/>
      <c r="AR95629" s="108"/>
    </row>
    <row r="95630" spans="41:44" ht="15" customHeight="1">
      <c r="AO95630" s="108"/>
      <c r="AR95630" s="108"/>
    </row>
    <row r="95631" spans="41:44" ht="15" customHeight="1">
      <c r="AO95631" s="108"/>
      <c r="AR95631" s="108"/>
    </row>
    <row r="95632" spans="41:44" ht="15" customHeight="1">
      <c r="AO95632" s="108"/>
      <c r="AR95632" s="108"/>
    </row>
    <row r="95633" spans="41:44" ht="15" customHeight="1">
      <c r="AO95633" s="108"/>
      <c r="AR95633" s="108"/>
    </row>
    <row r="95634" spans="41:44" ht="15" customHeight="1">
      <c r="AO95634" s="109"/>
      <c r="AR95634" s="109"/>
    </row>
    <row r="95635" spans="41:44" ht="15" customHeight="1">
      <c r="AO95635" s="104"/>
      <c r="AR95635" s="104"/>
    </row>
    <row r="95636" spans="41:44" ht="15" customHeight="1">
      <c r="AO95636" s="106"/>
      <c r="AR95636" s="106"/>
    </row>
    <row r="95637" spans="41:44" ht="15" customHeight="1">
      <c r="AO95637" s="106"/>
      <c r="AR95637" s="106"/>
    </row>
    <row r="95638" spans="41:44" ht="15" customHeight="1">
      <c r="AO95638" s="106"/>
      <c r="AR95638" s="106"/>
    </row>
    <row r="95639" spans="41:44" ht="15" customHeight="1">
      <c r="AO95639" s="106"/>
      <c r="AR95639" s="106"/>
    </row>
    <row r="95640" spans="41:44" ht="15" customHeight="1">
      <c r="AO95640" s="106"/>
      <c r="AR95640" s="106"/>
    </row>
    <row r="95641" spans="41:44" ht="15" customHeight="1">
      <c r="AO95641" s="106"/>
      <c r="AR95641" s="106"/>
    </row>
    <row r="95642" spans="41:44" ht="15" customHeight="1">
      <c r="AO95642" s="106"/>
      <c r="AR95642" s="106"/>
    </row>
    <row r="95643" spans="41:44" ht="15" customHeight="1">
      <c r="AO95643" s="108"/>
      <c r="AR95643" s="108"/>
    </row>
    <row r="95644" spans="41:44" ht="15" customHeight="1">
      <c r="AO95644" s="108"/>
      <c r="AR95644" s="108"/>
    </row>
    <row r="95645" spans="41:44" ht="15" customHeight="1">
      <c r="AO95645" s="108"/>
      <c r="AR95645" s="108"/>
    </row>
    <row r="95646" spans="41:44" ht="15" customHeight="1">
      <c r="AO95646" s="108"/>
      <c r="AR95646" s="108"/>
    </row>
    <row r="95647" spans="41:44" ht="15" customHeight="1">
      <c r="AO95647" s="108"/>
      <c r="AR95647" s="108"/>
    </row>
    <row r="95648" spans="41:44" ht="15" customHeight="1">
      <c r="AO95648" s="109"/>
      <c r="AR95648" s="109"/>
    </row>
    <row r="95649" spans="41:44" ht="15" customHeight="1">
      <c r="AO95649" s="104"/>
      <c r="AR95649" s="104"/>
    </row>
    <row r="95650" spans="41:44" ht="15" customHeight="1">
      <c r="AO95650" s="106"/>
      <c r="AR95650" s="106"/>
    </row>
    <row r="95651" spans="41:44" ht="15" customHeight="1">
      <c r="AO95651" s="106"/>
      <c r="AR95651" s="106"/>
    </row>
    <row r="95652" spans="41:44" ht="15" customHeight="1">
      <c r="AO95652" s="106"/>
      <c r="AR95652" s="106"/>
    </row>
    <row r="95653" spans="41:44" ht="15" customHeight="1">
      <c r="AO95653" s="106"/>
      <c r="AR95653" s="106"/>
    </row>
    <row r="95654" spans="41:44" ht="15" customHeight="1">
      <c r="AO95654" s="106"/>
      <c r="AR95654" s="106"/>
    </row>
    <row r="95655" spans="41:44" ht="15" customHeight="1">
      <c r="AO95655" s="106"/>
      <c r="AR95655" s="106"/>
    </row>
    <row r="95656" spans="41:44" ht="15" customHeight="1">
      <c r="AO95656" s="106"/>
      <c r="AR95656" s="106"/>
    </row>
    <row r="95657" spans="41:44" ht="15" customHeight="1">
      <c r="AO95657" s="108"/>
      <c r="AR95657" s="108"/>
    </row>
    <row r="95658" spans="41:44" ht="15" customHeight="1">
      <c r="AO95658" s="108"/>
      <c r="AR95658" s="108"/>
    </row>
    <row r="95659" spans="41:44" ht="15" customHeight="1">
      <c r="AO95659" s="108"/>
      <c r="AR95659" s="108"/>
    </row>
    <row r="95660" spans="41:44" ht="15" customHeight="1">
      <c r="AO95660" s="108"/>
      <c r="AR95660" s="108"/>
    </row>
    <row r="95661" spans="41:44" ht="15" customHeight="1">
      <c r="AO95661" s="108"/>
      <c r="AR95661" s="108"/>
    </row>
    <row r="95662" spans="41:44" ht="15" customHeight="1">
      <c r="AO95662" s="109"/>
      <c r="AR95662" s="109"/>
    </row>
    <row r="95663" spans="41:44" ht="15" customHeight="1">
      <c r="AO95663" s="104"/>
      <c r="AR95663" s="104"/>
    </row>
    <row r="95664" spans="41:44" ht="15" customHeight="1">
      <c r="AO95664" s="106"/>
      <c r="AR95664" s="106"/>
    </row>
    <row r="95665" spans="41:44" ht="15" customHeight="1">
      <c r="AO95665" s="106"/>
      <c r="AR95665" s="106"/>
    </row>
    <row r="95666" spans="41:44" ht="15" customHeight="1">
      <c r="AO95666" s="106"/>
      <c r="AR95666" s="106"/>
    </row>
    <row r="95667" spans="41:44" ht="15" customHeight="1">
      <c r="AO95667" s="106"/>
      <c r="AR95667" s="106"/>
    </row>
    <row r="95668" spans="41:44" ht="15" customHeight="1">
      <c r="AO95668" s="106"/>
      <c r="AR95668" s="106"/>
    </row>
    <row r="95669" spans="41:44" ht="15" customHeight="1">
      <c r="AO95669" s="106"/>
      <c r="AR95669" s="106"/>
    </row>
    <row r="95670" spans="41:44" ht="15" customHeight="1">
      <c r="AO95670" s="106"/>
      <c r="AR95670" s="106"/>
    </row>
    <row r="95671" spans="41:44" ht="15" customHeight="1">
      <c r="AO95671" s="108"/>
      <c r="AR95671" s="108"/>
    </row>
    <row r="95672" spans="41:44" ht="15" customHeight="1">
      <c r="AO95672" s="108"/>
      <c r="AR95672" s="108"/>
    </row>
    <row r="95673" spans="41:44" ht="15" customHeight="1">
      <c r="AO95673" s="108"/>
      <c r="AR95673" s="108"/>
    </row>
    <row r="95674" spans="41:44" ht="15" customHeight="1">
      <c r="AO95674" s="108"/>
      <c r="AR95674" s="108"/>
    </row>
    <row r="95675" spans="41:44" ht="15" customHeight="1">
      <c r="AO95675" s="108"/>
      <c r="AR95675" s="108"/>
    </row>
    <row r="95676" spans="41:44" ht="15" customHeight="1">
      <c r="AO95676" s="109"/>
      <c r="AR95676" s="109"/>
    </row>
    <row r="95677" spans="41:44" ht="15" customHeight="1">
      <c r="AO95677" s="104"/>
      <c r="AR95677" s="104"/>
    </row>
    <row r="95678" spans="41:44" ht="15" customHeight="1">
      <c r="AO95678" s="106"/>
      <c r="AR95678" s="106"/>
    </row>
    <row r="95679" spans="41:44" ht="15" customHeight="1">
      <c r="AO95679" s="106"/>
      <c r="AR95679" s="106"/>
    </row>
    <row r="95680" spans="41:44" ht="15" customHeight="1">
      <c r="AO95680" s="106"/>
      <c r="AR95680" s="106"/>
    </row>
    <row r="95681" spans="41:44" ht="15" customHeight="1">
      <c r="AO95681" s="106"/>
      <c r="AR95681" s="106"/>
    </row>
    <row r="95682" spans="41:44" ht="15" customHeight="1">
      <c r="AO95682" s="106"/>
      <c r="AR95682" s="106"/>
    </row>
    <row r="95683" spans="41:44" ht="15" customHeight="1">
      <c r="AO95683" s="106"/>
      <c r="AR95683" s="106"/>
    </row>
    <row r="95684" spans="41:44" ht="15" customHeight="1">
      <c r="AO95684" s="106"/>
      <c r="AR95684" s="106"/>
    </row>
    <row r="95685" spans="41:44" ht="15" customHeight="1">
      <c r="AO95685" s="108"/>
      <c r="AR95685" s="108"/>
    </row>
    <row r="95686" spans="41:44" ht="15" customHeight="1">
      <c r="AO95686" s="108"/>
      <c r="AR95686" s="108"/>
    </row>
    <row r="95687" spans="41:44" ht="15" customHeight="1">
      <c r="AO95687" s="108"/>
      <c r="AR95687" s="108"/>
    </row>
    <row r="95688" spans="41:44" ht="15" customHeight="1">
      <c r="AO95688" s="108"/>
      <c r="AR95688" s="108"/>
    </row>
    <row r="95689" spans="41:44" ht="15" customHeight="1">
      <c r="AO95689" s="108"/>
      <c r="AR95689" s="108"/>
    </row>
    <row r="95690" spans="41:44" ht="15" customHeight="1">
      <c r="AO95690" s="109"/>
      <c r="AR95690" s="109"/>
    </row>
    <row r="95691" spans="41:44" ht="15" customHeight="1">
      <c r="AO95691" s="104"/>
      <c r="AR95691" s="104"/>
    </row>
    <row r="95692" spans="41:44" ht="15" customHeight="1">
      <c r="AO95692" s="106"/>
      <c r="AR95692" s="106"/>
    </row>
    <row r="95693" spans="41:44" ht="15" customHeight="1">
      <c r="AO95693" s="106"/>
      <c r="AR95693" s="106"/>
    </row>
    <row r="95694" spans="41:44" ht="15" customHeight="1">
      <c r="AO95694" s="106"/>
      <c r="AR95694" s="106"/>
    </row>
    <row r="95695" spans="41:44" ht="15" customHeight="1">
      <c r="AO95695" s="106"/>
      <c r="AR95695" s="106"/>
    </row>
    <row r="95696" spans="41:44" ht="15" customHeight="1">
      <c r="AO95696" s="106"/>
      <c r="AR95696" s="106"/>
    </row>
    <row r="95697" spans="41:44" ht="15" customHeight="1">
      <c r="AO95697" s="106"/>
      <c r="AR95697" s="106"/>
    </row>
    <row r="95698" spans="41:44" ht="15" customHeight="1">
      <c r="AO95698" s="106"/>
      <c r="AR95698" s="106"/>
    </row>
    <row r="95699" spans="41:44" ht="15" customHeight="1">
      <c r="AO95699" s="108"/>
      <c r="AR95699" s="108"/>
    </row>
    <row r="95700" spans="41:44" ht="15" customHeight="1">
      <c r="AO95700" s="108"/>
      <c r="AR95700" s="108"/>
    </row>
    <row r="95701" spans="41:44" ht="15" customHeight="1">
      <c r="AO95701" s="108"/>
      <c r="AR95701" s="108"/>
    </row>
    <row r="95702" spans="41:44" ht="15" customHeight="1">
      <c r="AO95702" s="108"/>
      <c r="AR95702" s="108"/>
    </row>
    <row r="95703" spans="41:44" ht="15" customHeight="1">
      <c r="AO95703" s="108"/>
      <c r="AR95703" s="108"/>
    </row>
    <row r="95704" spans="41:44" ht="15" customHeight="1">
      <c r="AO95704" s="109"/>
      <c r="AR95704" s="109"/>
    </row>
    <row r="95705" spans="41:44" ht="15" customHeight="1">
      <c r="AO95705" s="104"/>
      <c r="AR95705" s="104"/>
    </row>
    <row r="95706" spans="41:44" ht="15" customHeight="1">
      <c r="AO95706" s="106"/>
      <c r="AR95706" s="106"/>
    </row>
    <row r="95707" spans="41:44" ht="15" customHeight="1">
      <c r="AO95707" s="106"/>
      <c r="AR95707" s="106"/>
    </row>
    <row r="95708" spans="41:44" ht="15" customHeight="1">
      <c r="AO95708" s="106"/>
      <c r="AR95708" s="106"/>
    </row>
    <row r="95709" spans="41:44" ht="15" customHeight="1">
      <c r="AO95709" s="106"/>
      <c r="AR95709" s="106"/>
    </row>
    <row r="95710" spans="41:44" ht="15" customHeight="1">
      <c r="AO95710" s="106"/>
      <c r="AR95710" s="106"/>
    </row>
    <row r="95711" spans="41:44" ht="15" customHeight="1">
      <c r="AO95711" s="106"/>
      <c r="AR95711" s="106"/>
    </row>
    <row r="95712" spans="41:44" ht="15" customHeight="1">
      <c r="AO95712" s="106"/>
      <c r="AR95712" s="106"/>
    </row>
    <row r="95713" spans="41:44" ht="15" customHeight="1">
      <c r="AO95713" s="108"/>
      <c r="AR95713" s="108"/>
    </row>
    <row r="95714" spans="41:44" ht="15" customHeight="1">
      <c r="AO95714" s="108"/>
      <c r="AR95714" s="108"/>
    </row>
    <row r="95715" spans="41:44" ht="15" customHeight="1">
      <c r="AO95715" s="108"/>
      <c r="AR95715" s="108"/>
    </row>
    <row r="95716" spans="41:44" ht="15" customHeight="1">
      <c r="AO95716" s="108"/>
      <c r="AR95716" s="108"/>
    </row>
    <row r="95717" spans="41:44" ht="15" customHeight="1">
      <c r="AO95717" s="108"/>
      <c r="AR95717" s="108"/>
    </row>
    <row r="95718" spans="41:44" ht="15" customHeight="1">
      <c r="AO95718" s="109"/>
      <c r="AR95718" s="109"/>
    </row>
    <row r="95719" spans="41:44" ht="15" customHeight="1">
      <c r="AO95719" s="104"/>
      <c r="AR95719" s="104"/>
    </row>
    <row r="95720" spans="41:44" ht="15" customHeight="1">
      <c r="AO95720" s="106"/>
      <c r="AR95720" s="106"/>
    </row>
    <row r="95721" spans="41:44" ht="15" customHeight="1">
      <c r="AO95721" s="106"/>
      <c r="AR95721" s="106"/>
    </row>
    <row r="95722" spans="41:44" ht="15" customHeight="1">
      <c r="AO95722" s="106"/>
      <c r="AR95722" s="106"/>
    </row>
    <row r="95723" spans="41:44" ht="15" customHeight="1">
      <c r="AO95723" s="106"/>
      <c r="AR95723" s="106"/>
    </row>
    <row r="95724" spans="41:44" ht="15" customHeight="1">
      <c r="AO95724" s="106"/>
      <c r="AR95724" s="106"/>
    </row>
    <row r="95725" spans="41:44" ht="15" customHeight="1">
      <c r="AO95725" s="106"/>
      <c r="AR95725" s="106"/>
    </row>
    <row r="95726" spans="41:44" ht="15" customHeight="1">
      <c r="AO95726" s="106"/>
      <c r="AR95726" s="106"/>
    </row>
    <row r="95727" spans="41:44" ht="15" customHeight="1">
      <c r="AO95727" s="108"/>
      <c r="AR95727" s="108"/>
    </row>
    <row r="95728" spans="41:44" ht="15" customHeight="1">
      <c r="AO95728" s="108"/>
      <c r="AR95728" s="108"/>
    </row>
    <row r="95729" spans="41:44" ht="15" customHeight="1">
      <c r="AO95729" s="108"/>
      <c r="AR95729" s="108"/>
    </row>
    <row r="95730" spans="41:44" ht="15" customHeight="1">
      <c r="AO95730" s="108"/>
      <c r="AR95730" s="108"/>
    </row>
    <row r="95731" spans="41:44" ht="15" customHeight="1">
      <c r="AO95731" s="108"/>
      <c r="AR95731" s="108"/>
    </row>
    <row r="95732" spans="41:44" ht="15" customHeight="1">
      <c r="AO95732" s="109"/>
      <c r="AR95732" s="109"/>
    </row>
    <row r="95733" spans="41:44" ht="15" customHeight="1">
      <c r="AO95733" s="104"/>
      <c r="AR95733" s="104"/>
    </row>
    <row r="95734" spans="41:44" ht="15" customHeight="1">
      <c r="AO95734" s="106"/>
      <c r="AR95734" s="106"/>
    </row>
    <row r="95735" spans="41:44" ht="15" customHeight="1">
      <c r="AO95735" s="106"/>
      <c r="AR95735" s="106"/>
    </row>
    <row r="95736" spans="41:44" ht="15" customHeight="1">
      <c r="AO95736" s="106"/>
      <c r="AR95736" s="106"/>
    </row>
    <row r="95737" spans="41:44" ht="15" customHeight="1">
      <c r="AO95737" s="106"/>
      <c r="AR95737" s="106"/>
    </row>
    <row r="95738" spans="41:44" ht="15" customHeight="1">
      <c r="AO95738" s="106"/>
      <c r="AR95738" s="106"/>
    </row>
    <row r="95739" spans="41:44" ht="15" customHeight="1">
      <c r="AO95739" s="106"/>
      <c r="AR95739" s="106"/>
    </row>
    <row r="95740" spans="41:44" ht="15" customHeight="1">
      <c r="AO95740" s="106"/>
      <c r="AR95740" s="106"/>
    </row>
    <row r="95741" spans="41:44" ht="15" customHeight="1">
      <c r="AO95741" s="108"/>
      <c r="AR95741" s="108"/>
    </row>
    <row r="95742" spans="41:44" ht="15" customHeight="1">
      <c r="AO95742" s="108"/>
      <c r="AR95742" s="108"/>
    </row>
    <row r="95743" spans="41:44" ht="15" customHeight="1">
      <c r="AO95743" s="108"/>
      <c r="AR95743" s="108"/>
    </row>
    <row r="95744" spans="41:44" ht="15" customHeight="1">
      <c r="AO95744" s="108"/>
      <c r="AR95744" s="108"/>
    </row>
    <row r="95745" spans="41:44" ht="15" customHeight="1">
      <c r="AO95745" s="108"/>
      <c r="AR95745" s="108"/>
    </row>
    <row r="95746" spans="41:44" ht="15" customHeight="1">
      <c r="AO95746" s="109"/>
      <c r="AR95746" s="109"/>
    </row>
    <row r="95747" spans="41:44" ht="15" customHeight="1">
      <c r="AO95747" s="104"/>
      <c r="AR95747" s="104"/>
    </row>
    <row r="95748" spans="41:44" ht="15" customHeight="1">
      <c r="AO95748" s="106"/>
      <c r="AR95748" s="106"/>
    </row>
    <row r="95749" spans="41:44" ht="15" customHeight="1">
      <c r="AO95749" s="106"/>
      <c r="AR95749" s="106"/>
    </row>
    <row r="95750" spans="41:44" ht="15" customHeight="1">
      <c r="AO95750" s="106"/>
      <c r="AR95750" s="106"/>
    </row>
    <row r="95751" spans="41:44" ht="15" customHeight="1">
      <c r="AO95751" s="106"/>
      <c r="AR95751" s="106"/>
    </row>
    <row r="95752" spans="41:44" ht="15" customHeight="1">
      <c r="AO95752" s="106"/>
      <c r="AR95752" s="106"/>
    </row>
    <row r="95753" spans="41:44" ht="15" customHeight="1">
      <c r="AO95753" s="106"/>
      <c r="AR95753" s="106"/>
    </row>
    <row r="95754" spans="41:44" ht="15" customHeight="1">
      <c r="AO95754" s="106"/>
      <c r="AR95754" s="106"/>
    </row>
    <row r="95755" spans="41:44" ht="15" customHeight="1">
      <c r="AO95755" s="108"/>
      <c r="AR95755" s="108"/>
    </row>
    <row r="95756" spans="41:44" ht="15" customHeight="1">
      <c r="AO95756" s="108"/>
      <c r="AR95756" s="108"/>
    </row>
    <row r="95757" spans="41:44" ht="15" customHeight="1">
      <c r="AO95757" s="108"/>
      <c r="AR95757" s="108"/>
    </row>
    <row r="95758" spans="41:44" ht="15" customHeight="1">
      <c r="AO95758" s="108"/>
      <c r="AR95758" s="108"/>
    </row>
    <row r="95759" spans="41:44" ht="15" customHeight="1">
      <c r="AO95759" s="108"/>
      <c r="AR95759" s="108"/>
    </row>
    <row r="95760" spans="41:44" ht="15" customHeight="1">
      <c r="AO95760" s="109"/>
      <c r="AR95760" s="109"/>
    </row>
    <row r="95761" spans="41:44" ht="15" customHeight="1">
      <c r="AO95761" s="104"/>
      <c r="AR95761" s="104"/>
    </row>
    <row r="95762" spans="41:44" ht="15" customHeight="1">
      <c r="AO95762" s="106"/>
      <c r="AR95762" s="106"/>
    </row>
    <row r="95763" spans="41:44" ht="15" customHeight="1">
      <c r="AO95763" s="106"/>
      <c r="AR95763" s="106"/>
    </row>
    <row r="95764" spans="41:44" ht="15" customHeight="1">
      <c r="AO95764" s="106"/>
      <c r="AR95764" s="106"/>
    </row>
    <row r="95765" spans="41:44" ht="15" customHeight="1">
      <c r="AO95765" s="106"/>
      <c r="AR95765" s="106"/>
    </row>
    <row r="95766" spans="41:44" ht="15" customHeight="1">
      <c r="AO95766" s="106"/>
      <c r="AR95766" s="106"/>
    </row>
    <row r="95767" spans="41:44" ht="15" customHeight="1">
      <c r="AO95767" s="106"/>
      <c r="AR95767" s="106"/>
    </row>
    <row r="95768" spans="41:44" ht="15" customHeight="1">
      <c r="AO95768" s="106"/>
      <c r="AR95768" s="106"/>
    </row>
    <row r="95769" spans="41:44" ht="15" customHeight="1">
      <c r="AO95769" s="108"/>
      <c r="AR95769" s="108"/>
    </row>
    <row r="95770" spans="41:44" ht="15" customHeight="1">
      <c r="AO95770" s="108"/>
      <c r="AR95770" s="108"/>
    </row>
    <row r="95771" spans="41:44" ht="15" customHeight="1">
      <c r="AO95771" s="108"/>
      <c r="AR95771" s="108"/>
    </row>
    <row r="95772" spans="41:44" ht="15" customHeight="1">
      <c r="AO95772" s="108"/>
      <c r="AR95772" s="108"/>
    </row>
    <row r="95773" spans="41:44" ht="15" customHeight="1">
      <c r="AO95773" s="108"/>
      <c r="AR95773" s="108"/>
    </row>
    <row r="95774" spans="41:44" ht="15" customHeight="1">
      <c r="AO95774" s="109"/>
      <c r="AR95774" s="109"/>
    </row>
    <row r="95775" spans="41:44" ht="15" customHeight="1">
      <c r="AO95775" s="104"/>
      <c r="AR95775" s="104"/>
    </row>
    <row r="95776" spans="41:44" ht="15" customHeight="1">
      <c r="AO95776" s="106"/>
      <c r="AR95776" s="106"/>
    </row>
    <row r="95777" spans="41:44" ht="15" customHeight="1">
      <c r="AO95777" s="106"/>
      <c r="AR95777" s="106"/>
    </row>
    <row r="95778" spans="41:44" ht="15" customHeight="1">
      <c r="AO95778" s="106"/>
      <c r="AR95778" s="106"/>
    </row>
    <row r="95779" spans="41:44" ht="15" customHeight="1">
      <c r="AO95779" s="106"/>
      <c r="AR95779" s="106"/>
    </row>
    <row r="95780" spans="41:44" ht="15" customHeight="1">
      <c r="AO95780" s="106"/>
      <c r="AR95780" s="106"/>
    </row>
    <row r="95781" spans="41:44" ht="15" customHeight="1">
      <c r="AO95781" s="106"/>
      <c r="AR95781" s="106"/>
    </row>
    <row r="95782" spans="41:44" ht="15" customHeight="1">
      <c r="AO95782" s="106"/>
      <c r="AR95782" s="106"/>
    </row>
    <row r="95783" spans="41:44" ht="15" customHeight="1">
      <c r="AO95783" s="108"/>
      <c r="AR95783" s="108"/>
    </row>
    <row r="95784" spans="41:44" ht="15" customHeight="1">
      <c r="AO95784" s="108"/>
      <c r="AR95784" s="108"/>
    </row>
    <row r="95785" spans="41:44" ht="15" customHeight="1">
      <c r="AO95785" s="108"/>
      <c r="AR95785" s="108"/>
    </row>
    <row r="95786" spans="41:44" ht="15" customHeight="1">
      <c r="AO95786" s="108"/>
      <c r="AR95786" s="108"/>
    </row>
    <row r="95787" spans="41:44" ht="15" customHeight="1">
      <c r="AO95787" s="108"/>
      <c r="AR95787" s="108"/>
    </row>
    <row r="95788" spans="41:44" ht="15" customHeight="1">
      <c r="AO95788" s="109"/>
      <c r="AR95788" s="109"/>
    </row>
    <row r="95789" spans="41:44" ht="15" customHeight="1">
      <c r="AO95789" s="104"/>
      <c r="AR95789" s="104"/>
    </row>
    <row r="95790" spans="41:44" ht="15" customHeight="1">
      <c r="AO95790" s="106"/>
      <c r="AR95790" s="106"/>
    </row>
    <row r="95791" spans="41:44" ht="15" customHeight="1">
      <c r="AO95791" s="106"/>
      <c r="AR95791" s="106"/>
    </row>
    <row r="95792" spans="41:44" ht="15" customHeight="1">
      <c r="AO95792" s="106"/>
      <c r="AR95792" s="106"/>
    </row>
    <row r="95793" spans="41:44" ht="15" customHeight="1">
      <c r="AO95793" s="106"/>
      <c r="AR95793" s="106"/>
    </row>
    <row r="95794" spans="41:44" ht="15" customHeight="1">
      <c r="AO95794" s="106"/>
      <c r="AR95794" s="106"/>
    </row>
    <row r="95795" spans="41:44" ht="15" customHeight="1">
      <c r="AO95795" s="106"/>
      <c r="AR95795" s="106"/>
    </row>
    <row r="95796" spans="41:44" ht="15" customHeight="1">
      <c r="AO95796" s="106"/>
      <c r="AR95796" s="106"/>
    </row>
    <row r="95797" spans="41:44" ht="15" customHeight="1">
      <c r="AO95797" s="108"/>
      <c r="AR95797" s="108"/>
    </row>
    <row r="95798" spans="41:44" ht="15" customHeight="1">
      <c r="AO95798" s="108"/>
      <c r="AR95798" s="108"/>
    </row>
    <row r="95799" spans="41:44" ht="15" customHeight="1">
      <c r="AO95799" s="108"/>
      <c r="AR95799" s="108"/>
    </row>
    <row r="95800" spans="41:44" ht="15" customHeight="1">
      <c r="AO95800" s="108"/>
      <c r="AR95800" s="108"/>
    </row>
    <row r="95801" spans="41:44" ht="15" customHeight="1">
      <c r="AO95801" s="108"/>
      <c r="AR95801" s="108"/>
    </row>
    <row r="95802" spans="41:44" ht="15" customHeight="1">
      <c r="AO95802" s="109"/>
      <c r="AR95802" s="109"/>
    </row>
    <row r="95803" spans="41:44" ht="15" customHeight="1">
      <c r="AO95803" s="104"/>
      <c r="AR95803" s="104"/>
    </row>
    <row r="95804" spans="41:44" ht="15" customHeight="1">
      <c r="AO95804" s="106"/>
      <c r="AR95804" s="106"/>
    </row>
    <row r="95805" spans="41:44" ht="15" customHeight="1">
      <c r="AO95805" s="106"/>
      <c r="AR95805" s="106"/>
    </row>
    <row r="95806" spans="41:44" ht="15" customHeight="1">
      <c r="AO95806" s="106"/>
      <c r="AR95806" s="106"/>
    </row>
    <row r="95807" spans="41:44" ht="15" customHeight="1">
      <c r="AO95807" s="106"/>
      <c r="AR95807" s="106"/>
    </row>
    <row r="95808" spans="41:44" ht="15" customHeight="1">
      <c r="AO95808" s="106"/>
      <c r="AR95808" s="106"/>
    </row>
    <row r="95809" spans="41:44" ht="15" customHeight="1">
      <c r="AO95809" s="106"/>
      <c r="AR95809" s="106"/>
    </row>
    <row r="95810" spans="41:44" ht="15" customHeight="1">
      <c r="AO95810" s="106"/>
      <c r="AR95810" s="106"/>
    </row>
    <row r="95811" spans="41:44" ht="15" customHeight="1">
      <c r="AO95811" s="108"/>
      <c r="AR95811" s="108"/>
    </row>
    <row r="95812" spans="41:44" ht="15" customHeight="1">
      <c r="AO95812" s="108"/>
      <c r="AR95812" s="108"/>
    </row>
    <row r="95813" spans="41:44" ht="15" customHeight="1">
      <c r="AO95813" s="108"/>
      <c r="AR95813" s="108"/>
    </row>
    <row r="95814" spans="41:44" ht="15" customHeight="1">
      <c r="AO95814" s="108"/>
      <c r="AR95814" s="108"/>
    </row>
    <row r="95815" spans="41:44" ht="15" customHeight="1">
      <c r="AO95815" s="108"/>
      <c r="AR95815" s="108"/>
    </row>
    <row r="95816" spans="41:44" ht="15" customHeight="1">
      <c r="AO95816" s="109"/>
      <c r="AR95816" s="109"/>
    </row>
    <row r="95817" spans="41:44" ht="15" customHeight="1">
      <c r="AO95817" s="104"/>
      <c r="AR95817" s="104"/>
    </row>
    <row r="95818" spans="41:44" ht="15" customHeight="1">
      <c r="AO95818" s="106"/>
      <c r="AR95818" s="106"/>
    </row>
    <row r="95819" spans="41:44" ht="15" customHeight="1">
      <c r="AO95819" s="106"/>
      <c r="AR95819" s="106"/>
    </row>
    <row r="95820" spans="41:44" ht="15" customHeight="1">
      <c r="AO95820" s="106"/>
      <c r="AR95820" s="106"/>
    </row>
    <row r="95821" spans="41:44" ht="15" customHeight="1">
      <c r="AO95821" s="106"/>
      <c r="AR95821" s="106"/>
    </row>
    <row r="95822" spans="41:44" ht="15" customHeight="1">
      <c r="AO95822" s="106"/>
      <c r="AR95822" s="106"/>
    </row>
    <row r="95823" spans="41:44" ht="15" customHeight="1">
      <c r="AO95823" s="106"/>
      <c r="AR95823" s="106"/>
    </row>
    <row r="95824" spans="41:44" ht="15" customHeight="1">
      <c r="AO95824" s="106"/>
      <c r="AR95824" s="106"/>
    </row>
    <row r="95825" spans="41:44" ht="15" customHeight="1">
      <c r="AO95825" s="108"/>
      <c r="AR95825" s="108"/>
    </row>
    <row r="95826" spans="41:44" ht="15" customHeight="1">
      <c r="AO95826" s="108"/>
      <c r="AR95826" s="108"/>
    </row>
    <row r="95827" spans="41:44" ht="15" customHeight="1">
      <c r="AO95827" s="108"/>
      <c r="AR95827" s="108"/>
    </row>
    <row r="95828" spans="41:44" ht="15" customHeight="1">
      <c r="AO95828" s="108"/>
      <c r="AR95828" s="108"/>
    </row>
    <row r="95829" spans="41:44" ht="15" customHeight="1">
      <c r="AO95829" s="108"/>
      <c r="AR95829" s="108"/>
    </row>
    <row r="95830" spans="41:44" ht="15" customHeight="1">
      <c r="AO95830" s="109"/>
      <c r="AR95830" s="109"/>
    </row>
    <row r="95831" spans="41:44" ht="15" customHeight="1">
      <c r="AO95831" s="104"/>
      <c r="AR95831" s="104"/>
    </row>
    <row r="95832" spans="41:44" ht="15" customHeight="1">
      <c r="AO95832" s="106"/>
      <c r="AR95832" s="106"/>
    </row>
    <row r="95833" spans="41:44" ht="15" customHeight="1">
      <c r="AO95833" s="106"/>
      <c r="AR95833" s="106"/>
    </row>
    <row r="95834" spans="41:44" ht="15" customHeight="1">
      <c r="AO95834" s="106"/>
      <c r="AR95834" s="106"/>
    </row>
    <row r="95835" spans="41:44" ht="15" customHeight="1">
      <c r="AO95835" s="106"/>
      <c r="AR95835" s="106"/>
    </row>
    <row r="95836" spans="41:44" ht="15" customHeight="1">
      <c r="AO95836" s="106"/>
      <c r="AR95836" s="106"/>
    </row>
    <row r="95837" spans="41:44" ht="15" customHeight="1">
      <c r="AO95837" s="106"/>
      <c r="AR95837" s="106"/>
    </row>
    <row r="95838" spans="41:44" ht="15" customHeight="1">
      <c r="AO95838" s="106"/>
      <c r="AR95838" s="106"/>
    </row>
    <row r="95839" spans="41:44" ht="15" customHeight="1">
      <c r="AO95839" s="108"/>
      <c r="AR95839" s="108"/>
    </row>
    <row r="95840" spans="41:44" ht="15" customHeight="1">
      <c r="AO95840" s="108"/>
      <c r="AR95840" s="108"/>
    </row>
    <row r="95841" spans="41:44" ht="15" customHeight="1">
      <c r="AO95841" s="108"/>
      <c r="AR95841" s="108"/>
    </row>
    <row r="95842" spans="41:44" ht="15" customHeight="1">
      <c r="AO95842" s="108"/>
      <c r="AR95842" s="108"/>
    </row>
    <row r="95843" spans="41:44" ht="15" customHeight="1">
      <c r="AO95843" s="108"/>
      <c r="AR95843" s="108"/>
    </row>
    <row r="95844" spans="41:44" ht="15" customHeight="1">
      <c r="AO95844" s="109"/>
      <c r="AR95844" s="109"/>
    </row>
    <row r="95845" spans="41:44" ht="15" customHeight="1">
      <c r="AO95845" s="104"/>
      <c r="AR95845" s="104"/>
    </row>
    <row r="95846" spans="41:44" ht="15" customHeight="1">
      <c r="AO95846" s="106"/>
      <c r="AR95846" s="106"/>
    </row>
    <row r="95847" spans="41:44" ht="15" customHeight="1">
      <c r="AO95847" s="106"/>
      <c r="AR95847" s="106"/>
    </row>
    <row r="95848" spans="41:44" ht="15" customHeight="1">
      <c r="AO95848" s="106"/>
      <c r="AR95848" s="106"/>
    </row>
    <row r="95849" spans="41:44" ht="15" customHeight="1">
      <c r="AO95849" s="106"/>
      <c r="AR95849" s="106"/>
    </row>
    <row r="95850" spans="41:44" ht="15" customHeight="1">
      <c r="AO95850" s="106"/>
      <c r="AR95850" s="106"/>
    </row>
    <row r="95851" spans="41:44" ht="15" customHeight="1">
      <c r="AO95851" s="106"/>
      <c r="AR95851" s="106"/>
    </row>
    <row r="95852" spans="41:44" ht="15" customHeight="1">
      <c r="AO95852" s="106"/>
      <c r="AR95852" s="106"/>
    </row>
    <row r="95853" spans="41:44" ht="15" customHeight="1">
      <c r="AO95853" s="108"/>
      <c r="AR95853" s="108"/>
    </row>
    <row r="95854" spans="41:44" ht="15" customHeight="1">
      <c r="AO95854" s="108"/>
      <c r="AR95854" s="108"/>
    </row>
    <row r="95855" spans="41:44" ht="15" customHeight="1">
      <c r="AO95855" s="108"/>
      <c r="AR95855" s="108"/>
    </row>
    <row r="95856" spans="41:44" ht="15" customHeight="1">
      <c r="AO95856" s="108"/>
      <c r="AR95856" s="108"/>
    </row>
    <row r="95857" spans="41:44" ht="15" customHeight="1">
      <c r="AO95857" s="108"/>
      <c r="AR95857" s="108"/>
    </row>
    <row r="95858" spans="41:44" ht="15" customHeight="1">
      <c r="AO95858" s="109"/>
      <c r="AR95858" s="109"/>
    </row>
    <row r="95859" spans="41:44" ht="15" customHeight="1">
      <c r="AO95859" s="104"/>
      <c r="AR95859" s="104"/>
    </row>
    <row r="95860" spans="41:44" ht="15" customHeight="1">
      <c r="AO95860" s="106"/>
      <c r="AR95860" s="106"/>
    </row>
    <row r="95861" spans="41:44" ht="15" customHeight="1">
      <c r="AO95861" s="106"/>
      <c r="AR95861" s="106"/>
    </row>
    <row r="95862" spans="41:44" ht="15" customHeight="1">
      <c r="AO95862" s="106"/>
      <c r="AR95862" s="106"/>
    </row>
    <row r="95863" spans="41:44" ht="15" customHeight="1">
      <c r="AO95863" s="106"/>
      <c r="AR95863" s="106"/>
    </row>
    <row r="95864" spans="41:44" ht="15" customHeight="1">
      <c r="AO95864" s="106"/>
      <c r="AR95864" s="106"/>
    </row>
    <row r="95865" spans="41:44" ht="15" customHeight="1">
      <c r="AO95865" s="106"/>
      <c r="AR95865" s="106"/>
    </row>
    <row r="95866" spans="41:44" ht="15" customHeight="1">
      <c r="AO95866" s="106"/>
      <c r="AR95866" s="106"/>
    </row>
    <row r="95867" spans="41:44" ht="15" customHeight="1">
      <c r="AO95867" s="108"/>
      <c r="AR95867" s="108"/>
    </row>
    <row r="95868" spans="41:44" ht="15" customHeight="1">
      <c r="AO95868" s="108"/>
      <c r="AR95868" s="108"/>
    </row>
    <row r="95869" spans="41:44" ht="15" customHeight="1">
      <c r="AO95869" s="108"/>
      <c r="AR95869" s="108"/>
    </row>
    <row r="95870" spans="41:44" ht="15" customHeight="1">
      <c r="AO95870" s="108"/>
      <c r="AR95870" s="108"/>
    </row>
    <row r="95871" spans="41:44" ht="15" customHeight="1">
      <c r="AO95871" s="108"/>
      <c r="AR95871" s="108"/>
    </row>
    <row r="95872" spans="41:44" ht="15" customHeight="1">
      <c r="AO95872" s="109"/>
      <c r="AR95872" s="109"/>
    </row>
    <row r="95873" spans="41:44" ht="15" customHeight="1">
      <c r="AO95873" s="104"/>
      <c r="AR95873" s="104"/>
    </row>
    <row r="95874" spans="41:44" ht="15" customHeight="1">
      <c r="AO95874" s="106"/>
      <c r="AR95874" s="106"/>
    </row>
    <row r="95875" spans="41:44" ht="15" customHeight="1">
      <c r="AO95875" s="106"/>
      <c r="AR95875" s="106"/>
    </row>
    <row r="95876" spans="41:44" ht="15" customHeight="1">
      <c r="AO95876" s="106"/>
      <c r="AR95876" s="106"/>
    </row>
    <row r="95877" spans="41:44" ht="15" customHeight="1">
      <c r="AO95877" s="106"/>
      <c r="AR95877" s="106"/>
    </row>
    <row r="95878" spans="41:44" ht="15" customHeight="1">
      <c r="AO95878" s="106"/>
      <c r="AR95878" s="106"/>
    </row>
    <row r="95879" spans="41:44" ht="15" customHeight="1">
      <c r="AO95879" s="106"/>
      <c r="AR95879" s="106"/>
    </row>
    <row r="95880" spans="41:44" ht="15" customHeight="1">
      <c r="AO95880" s="106"/>
      <c r="AR95880" s="106"/>
    </row>
    <row r="95881" spans="41:44" ht="15" customHeight="1">
      <c r="AO95881" s="108"/>
      <c r="AR95881" s="108"/>
    </row>
    <row r="95882" spans="41:44" ht="15" customHeight="1">
      <c r="AO95882" s="108"/>
      <c r="AR95882" s="108"/>
    </row>
    <row r="95883" spans="41:44" ht="15" customHeight="1">
      <c r="AO95883" s="108"/>
      <c r="AR95883" s="108"/>
    </row>
    <row r="95884" spans="41:44" ht="15" customHeight="1">
      <c r="AO95884" s="108"/>
      <c r="AR95884" s="108"/>
    </row>
    <row r="95885" spans="41:44" ht="15" customHeight="1">
      <c r="AO95885" s="108"/>
      <c r="AR95885" s="108"/>
    </row>
    <row r="95886" spans="41:44" ht="15" customHeight="1">
      <c r="AO95886" s="109"/>
      <c r="AR95886" s="109"/>
    </row>
    <row r="95887" spans="41:44" ht="15" customHeight="1">
      <c r="AO95887" s="104"/>
      <c r="AR95887" s="104"/>
    </row>
    <row r="95888" spans="41:44" ht="15" customHeight="1">
      <c r="AO95888" s="106"/>
      <c r="AR95888" s="106"/>
    </row>
    <row r="95889" spans="41:44" ht="15" customHeight="1">
      <c r="AO95889" s="106"/>
      <c r="AR95889" s="106"/>
    </row>
    <row r="95890" spans="41:44" ht="15" customHeight="1">
      <c r="AO95890" s="106"/>
      <c r="AR95890" s="106"/>
    </row>
    <row r="95891" spans="41:44" ht="15" customHeight="1">
      <c r="AO95891" s="106"/>
      <c r="AR95891" s="106"/>
    </row>
    <row r="95892" spans="41:44" ht="15" customHeight="1">
      <c r="AO95892" s="106"/>
      <c r="AR95892" s="106"/>
    </row>
    <row r="95893" spans="41:44" ht="15" customHeight="1">
      <c r="AO95893" s="106"/>
      <c r="AR95893" s="106"/>
    </row>
    <row r="95894" spans="41:44" ht="15" customHeight="1">
      <c r="AO95894" s="106"/>
      <c r="AR95894" s="106"/>
    </row>
    <row r="95895" spans="41:44" ht="15" customHeight="1">
      <c r="AO95895" s="108"/>
      <c r="AR95895" s="108"/>
    </row>
    <row r="95896" spans="41:44" ht="15" customHeight="1">
      <c r="AO95896" s="108"/>
      <c r="AR95896" s="108"/>
    </row>
    <row r="95897" spans="41:44" ht="15" customHeight="1">
      <c r="AO95897" s="108"/>
      <c r="AR95897" s="108"/>
    </row>
    <row r="95898" spans="41:44" ht="15" customHeight="1">
      <c r="AO95898" s="108"/>
      <c r="AR95898" s="108"/>
    </row>
    <row r="95899" spans="41:44" ht="15" customHeight="1">
      <c r="AO95899" s="108"/>
      <c r="AR95899" s="108"/>
    </row>
    <row r="95900" spans="41:44" ht="15" customHeight="1">
      <c r="AO95900" s="109"/>
      <c r="AR95900" s="109"/>
    </row>
    <row r="95901" spans="41:44" ht="15" customHeight="1">
      <c r="AO95901" s="104"/>
      <c r="AR95901" s="104"/>
    </row>
    <row r="95902" spans="41:44" ht="15" customHeight="1">
      <c r="AO95902" s="106"/>
      <c r="AR95902" s="106"/>
    </row>
    <row r="95903" spans="41:44" ht="15" customHeight="1">
      <c r="AO95903" s="106"/>
      <c r="AR95903" s="106"/>
    </row>
    <row r="95904" spans="41:44" ht="15" customHeight="1">
      <c r="AO95904" s="106"/>
      <c r="AR95904" s="106"/>
    </row>
    <row r="95905" spans="41:44" ht="15" customHeight="1">
      <c r="AO95905" s="106"/>
      <c r="AR95905" s="106"/>
    </row>
    <row r="95906" spans="41:44" ht="15" customHeight="1">
      <c r="AO95906" s="106"/>
      <c r="AR95906" s="106"/>
    </row>
    <row r="95907" spans="41:44" ht="15" customHeight="1">
      <c r="AO95907" s="106"/>
      <c r="AR95907" s="106"/>
    </row>
    <row r="95908" spans="41:44" ht="15" customHeight="1">
      <c r="AO95908" s="106"/>
      <c r="AR95908" s="106"/>
    </row>
    <row r="95909" spans="41:44" ht="15" customHeight="1">
      <c r="AO95909" s="108"/>
      <c r="AR95909" s="108"/>
    </row>
    <row r="95910" spans="41:44" ht="15" customHeight="1">
      <c r="AO95910" s="108"/>
      <c r="AR95910" s="108"/>
    </row>
    <row r="95911" spans="41:44" ht="15" customHeight="1">
      <c r="AO95911" s="108"/>
      <c r="AR95911" s="108"/>
    </row>
    <row r="95912" spans="41:44" ht="15" customHeight="1">
      <c r="AO95912" s="108"/>
      <c r="AR95912" s="108"/>
    </row>
    <row r="95913" spans="41:44" ht="15" customHeight="1">
      <c r="AO95913" s="108"/>
      <c r="AR95913" s="108"/>
    </row>
    <row r="95914" spans="41:44" ht="15" customHeight="1">
      <c r="AO95914" s="109"/>
      <c r="AR95914" s="109"/>
    </row>
    <row r="95915" spans="41:44" ht="15" customHeight="1">
      <c r="AO95915" s="104"/>
      <c r="AR95915" s="104"/>
    </row>
    <row r="95916" spans="41:44" ht="15" customHeight="1">
      <c r="AO95916" s="106"/>
      <c r="AR95916" s="106"/>
    </row>
    <row r="95917" spans="41:44" ht="15" customHeight="1">
      <c r="AO95917" s="106"/>
      <c r="AR95917" s="106"/>
    </row>
    <row r="95918" spans="41:44" ht="15" customHeight="1">
      <c r="AO95918" s="106"/>
      <c r="AR95918" s="106"/>
    </row>
    <row r="95919" spans="41:44" ht="15" customHeight="1">
      <c r="AO95919" s="106"/>
      <c r="AR95919" s="106"/>
    </row>
    <row r="95920" spans="41:44" ht="15" customHeight="1">
      <c r="AO95920" s="106"/>
      <c r="AR95920" s="106"/>
    </row>
    <row r="95921" spans="41:44" ht="15" customHeight="1">
      <c r="AO95921" s="106"/>
      <c r="AR95921" s="106"/>
    </row>
    <row r="95922" spans="41:44" ht="15" customHeight="1">
      <c r="AO95922" s="106"/>
      <c r="AR95922" s="106"/>
    </row>
    <row r="95923" spans="41:44" ht="15" customHeight="1">
      <c r="AO95923" s="108"/>
      <c r="AR95923" s="108"/>
    </row>
    <row r="95924" spans="41:44" ht="15" customHeight="1">
      <c r="AO95924" s="108"/>
      <c r="AR95924" s="108"/>
    </row>
    <row r="95925" spans="41:44" ht="15" customHeight="1">
      <c r="AO95925" s="108"/>
      <c r="AR95925" s="108"/>
    </row>
    <row r="95926" spans="41:44" ht="15" customHeight="1">
      <c r="AO95926" s="108"/>
      <c r="AR95926" s="108"/>
    </row>
    <row r="95927" spans="41:44" ht="15" customHeight="1">
      <c r="AO95927" s="108"/>
      <c r="AR95927" s="108"/>
    </row>
    <row r="95928" spans="41:44" ht="15" customHeight="1">
      <c r="AO95928" s="109"/>
      <c r="AR95928" s="109"/>
    </row>
    <row r="95929" spans="41:44" ht="15" customHeight="1">
      <c r="AO95929" s="104"/>
      <c r="AR95929" s="104"/>
    </row>
    <row r="95930" spans="41:44" ht="15" customHeight="1">
      <c r="AO95930" s="106"/>
      <c r="AR95930" s="106"/>
    </row>
    <row r="95931" spans="41:44" ht="15" customHeight="1">
      <c r="AO95931" s="106"/>
      <c r="AR95931" s="106"/>
    </row>
    <row r="95932" spans="41:44" ht="15" customHeight="1">
      <c r="AO95932" s="106"/>
      <c r="AR95932" s="106"/>
    </row>
    <row r="95933" spans="41:44" ht="15" customHeight="1">
      <c r="AO95933" s="106"/>
      <c r="AR95933" s="106"/>
    </row>
    <row r="95934" spans="41:44" ht="15" customHeight="1">
      <c r="AO95934" s="106"/>
      <c r="AR95934" s="106"/>
    </row>
    <row r="95935" spans="41:44" ht="15" customHeight="1">
      <c r="AO95935" s="106"/>
      <c r="AR95935" s="106"/>
    </row>
    <row r="95936" spans="41:44" ht="15" customHeight="1">
      <c r="AO95936" s="106"/>
      <c r="AR95936" s="106"/>
    </row>
    <row r="95937" spans="41:44" ht="15" customHeight="1">
      <c r="AO95937" s="108"/>
      <c r="AR95937" s="108"/>
    </row>
    <row r="95938" spans="41:44" ht="15" customHeight="1">
      <c r="AO95938" s="108"/>
      <c r="AR95938" s="108"/>
    </row>
    <row r="95939" spans="41:44" ht="15" customHeight="1">
      <c r="AO95939" s="108"/>
      <c r="AR95939" s="108"/>
    </row>
    <row r="95940" spans="41:44" ht="15" customHeight="1">
      <c r="AO95940" s="108"/>
      <c r="AR95940" s="108"/>
    </row>
    <row r="95941" spans="41:44" ht="15" customHeight="1">
      <c r="AO95941" s="108"/>
      <c r="AR95941" s="108"/>
    </row>
    <row r="95942" spans="41:44" ht="15" customHeight="1">
      <c r="AO95942" s="109"/>
      <c r="AR95942" s="109"/>
    </row>
    <row r="95943" spans="41:44" ht="15" customHeight="1">
      <c r="AO95943" s="104"/>
      <c r="AR95943" s="104"/>
    </row>
    <row r="95944" spans="41:44" ht="15" customHeight="1">
      <c r="AO95944" s="106"/>
      <c r="AR95944" s="106"/>
    </row>
    <row r="95945" spans="41:44" ht="15" customHeight="1">
      <c r="AO95945" s="106"/>
      <c r="AR95945" s="106"/>
    </row>
    <row r="95946" spans="41:44" ht="15" customHeight="1">
      <c r="AO95946" s="106"/>
      <c r="AR95946" s="106"/>
    </row>
    <row r="95947" spans="41:44" ht="15" customHeight="1">
      <c r="AO95947" s="106"/>
      <c r="AR95947" s="106"/>
    </row>
    <row r="95948" spans="41:44" ht="15" customHeight="1">
      <c r="AO95948" s="106"/>
      <c r="AR95948" s="106"/>
    </row>
    <row r="95949" spans="41:44" ht="15" customHeight="1">
      <c r="AO95949" s="106"/>
      <c r="AR95949" s="106"/>
    </row>
    <row r="95950" spans="41:44" ht="15" customHeight="1">
      <c r="AO95950" s="106"/>
      <c r="AR95950" s="106"/>
    </row>
    <row r="95951" spans="41:44" ht="15" customHeight="1">
      <c r="AO95951" s="108"/>
      <c r="AR95951" s="108"/>
    </row>
    <row r="95952" spans="41:44" ht="15" customHeight="1">
      <c r="AO95952" s="108"/>
      <c r="AR95952" s="108"/>
    </row>
    <row r="95953" spans="41:44" ht="15" customHeight="1">
      <c r="AO95953" s="108"/>
      <c r="AR95953" s="108"/>
    </row>
    <row r="95954" spans="41:44" ht="15" customHeight="1">
      <c r="AO95954" s="108"/>
      <c r="AR95954" s="108"/>
    </row>
    <row r="95955" spans="41:44" ht="15" customHeight="1">
      <c r="AO95955" s="108"/>
      <c r="AR95955" s="108"/>
    </row>
    <row r="95956" spans="41:44" ht="15" customHeight="1">
      <c r="AO95956" s="109"/>
      <c r="AR95956" s="109"/>
    </row>
    <row r="95957" spans="41:44" ht="15" customHeight="1">
      <c r="AO95957" s="104"/>
      <c r="AR95957" s="104"/>
    </row>
    <row r="95958" spans="41:44" ht="15" customHeight="1">
      <c r="AO95958" s="106"/>
      <c r="AR95958" s="106"/>
    </row>
    <row r="95959" spans="41:44" ht="15" customHeight="1">
      <c r="AO95959" s="106"/>
      <c r="AR95959" s="106"/>
    </row>
    <row r="95960" spans="41:44" ht="15" customHeight="1">
      <c r="AO95960" s="106"/>
      <c r="AR95960" s="106"/>
    </row>
    <row r="95961" spans="41:44" ht="15" customHeight="1">
      <c r="AO95961" s="106"/>
      <c r="AR95961" s="106"/>
    </row>
    <row r="95962" spans="41:44" ht="15" customHeight="1">
      <c r="AO95962" s="106"/>
      <c r="AR95962" s="106"/>
    </row>
    <row r="95963" spans="41:44" ht="15" customHeight="1">
      <c r="AO95963" s="106"/>
      <c r="AR95963" s="106"/>
    </row>
    <row r="95964" spans="41:44" ht="15" customHeight="1">
      <c r="AO95964" s="106"/>
      <c r="AR95964" s="106"/>
    </row>
    <row r="95965" spans="41:44" ht="15" customHeight="1">
      <c r="AO95965" s="108"/>
      <c r="AR95965" s="108"/>
    </row>
    <row r="95966" spans="41:44" ht="15" customHeight="1">
      <c r="AO95966" s="108"/>
      <c r="AR95966" s="108"/>
    </row>
    <row r="95967" spans="41:44" ht="15" customHeight="1">
      <c r="AO95967" s="108"/>
      <c r="AR95967" s="108"/>
    </row>
    <row r="95968" spans="41:44" ht="15" customHeight="1">
      <c r="AO95968" s="108"/>
      <c r="AR95968" s="108"/>
    </row>
    <row r="95969" spans="41:44" ht="15" customHeight="1">
      <c r="AO95969" s="108"/>
      <c r="AR95969" s="108"/>
    </row>
    <row r="95970" spans="41:44" ht="15" customHeight="1">
      <c r="AO95970" s="109"/>
      <c r="AR95970" s="109"/>
    </row>
    <row r="95971" spans="41:44" ht="15" customHeight="1">
      <c r="AO95971" s="104"/>
      <c r="AR95971" s="104"/>
    </row>
    <row r="95972" spans="41:44" ht="15" customHeight="1">
      <c r="AO95972" s="106"/>
      <c r="AR95972" s="106"/>
    </row>
    <row r="95973" spans="41:44" ht="15" customHeight="1">
      <c r="AO95973" s="106"/>
      <c r="AR95973" s="106"/>
    </row>
    <row r="95974" spans="41:44" ht="15" customHeight="1">
      <c r="AO95974" s="106"/>
      <c r="AR95974" s="106"/>
    </row>
    <row r="95975" spans="41:44" ht="15" customHeight="1">
      <c r="AO95975" s="106"/>
      <c r="AR95975" s="106"/>
    </row>
    <row r="95976" spans="41:44" ht="15" customHeight="1">
      <c r="AO95976" s="106"/>
      <c r="AR95976" s="106"/>
    </row>
    <row r="95977" spans="41:44" ht="15" customHeight="1">
      <c r="AO95977" s="106"/>
      <c r="AR95977" s="106"/>
    </row>
    <row r="95978" spans="41:44" ht="15" customHeight="1">
      <c r="AO95978" s="106"/>
      <c r="AR95978" s="106"/>
    </row>
    <row r="95979" spans="41:44" ht="15" customHeight="1">
      <c r="AO95979" s="108"/>
      <c r="AR95979" s="108"/>
    </row>
    <row r="95980" spans="41:44" ht="15" customHeight="1">
      <c r="AO95980" s="108"/>
      <c r="AR95980" s="108"/>
    </row>
    <row r="95981" spans="41:44" ht="15" customHeight="1">
      <c r="AO95981" s="108"/>
      <c r="AR95981" s="108"/>
    </row>
    <row r="95982" spans="41:44" ht="15" customHeight="1">
      <c r="AO95982" s="108"/>
      <c r="AR95982" s="108"/>
    </row>
    <row r="95983" spans="41:44" ht="15" customHeight="1">
      <c r="AO95983" s="108"/>
      <c r="AR95983" s="108"/>
    </row>
    <row r="95984" spans="41:44" ht="15" customHeight="1">
      <c r="AO95984" s="109"/>
      <c r="AR95984" s="109"/>
    </row>
    <row r="95985" spans="41:44" ht="15" customHeight="1">
      <c r="AO95985" s="104"/>
      <c r="AR95985" s="104"/>
    </row>
    <row r="95986" spans="41:44" ht="15" customHeight="1">
      <c r="AO95986" s="106"/>
      <c r="AR95986" s="106"/>
    </row>
    <row r="95987" spans="41:44" ht="15" customHeight="1">
      <c r="AO95987" s="106"/>
      <c r="AR95987" s="106"/>
    </row>
    <row r="95988" spans="41:44" ht="15" customHeight="1">
      <c r="AO95988" s="106"/>
      <c r="AR95988" s="106"/>
    </row>
    <row r="95989" spans="41:44" ht="15" customHeight="1">
      <c r="AO95989" s="106"/>
      <c r="AR95989" s="106"/>
    </row>
    <row r="95990" spans="41:44" ht="15" customHeight="1">
      <c r="AO95990" s="106"/>
      <c r="AR95990" s="106"/>
    </row>
    <row r="95991" spans="41:44" ht="15" customHeight="1">
      <c r="AO95991" s="106"/>
      <c r="AR95991" s="106"/>
    </row>
    <row r="95992" spans="41:44" ht="15" customHeight="1">
      <c r="AO95992" s="106"/>
      <c r="AR95992" s="106"/>
    </row>
    <row r="95993" spans="41:44" ht="15" customHeight="1">
      <c r="AO95993" s="108"/>
      <c r="AR95993" s="108"/>
    </row>
    <row r="95994" spans="41:44" ht="15" customHeight="1">
      <c r="AO95994" s="108"/>
      <c r="AR95994" s="108"/>
    </row>
    <row r="95995" spans="41:44" ht="15" customHeight="1">
      <c r="AO95995" s="108"/>
      <c r="AR95995" s="108"/>
    </row>
    <row r="95996" spans="41:44" ht="15" customHeight="1">
      <c r="AO95996" s="108"/>
      <c r="AR95996" s="108"/>
    </row>
    <row r="95997" spans="41:44" ht="15" customHeight="1">
      <c r="AO95997" s="108"/>
      <c r="AR95997" s="108"/>
    </row>
    <row r="95998" spans="41:44" ht="15" customHeight="1">
      <c r="AO95998" s="109"/>
      <c r="AR95998" s="109"/>
    </row>
    <row r="95999" spans="41:44" ht="15" customHeight="1">
      <c r="AO95999" s="104"/>
      <c r="AR95999" s="104"/>
    </row>
    <row r="96000" spans="41:44" ht="15" customHeight="1">
      <c r="AO96000" s="106"/>
      <c r="AR96000" s="106"/>
    </row>
    <row r="96001" spans="41:44" ht="15" customHeight="1">
      <c r="AO96001" s="106"/>
      <c r="AR96001" s="106"/>
    </row>
    <row r="96002" spans="41:44" ht="15" customHeight="1">
      <c r="AO96002" s="106"/>
      <c r="AR96002" s="106"/>
    </row>
    <row r="96003" spans="41:44" ht="15" customHeight="1">
      <c r="AO96003" s="106"/>
      <c r="AR96003" s="106"/>
    </row>
    <row r="96004" spans="41:44" ht="15" customHeight="1">
      <c r="AO96004" s="106"/>
      <c r="AR96004" s="106"/>
    </row>
    <row r="96005" spans="41:44" ht="15" customHeight="1">
      <c r="AO96005" s="106"/>
      <c r="AR96005" s="106"/>
    </row>
    <row r="96006" spans="41:44" ht="15" customHeight="1">
      <c r="AO96006" s="106"/>
      <c r="AR96006" s="106"/>
    </row>
    <row r="96007" spans="41:44" ht="15" customHeight="1">
      <c r="AO96007" s="108"/>
      <c r="AR96007" s="108"/>
    </row>
    <row r="96008" spans="41:44" ht="15" customHeight="1">
      <c r="AO96008" s="108"/>
      <c r="AR96008" s="108"/>
    </row>
    <row r="96009" spans="41:44" ht="15" customHeight="1">
      <c r="AO96009" s="108"/>
      <c r="AR96009" s="108"/>
    </row>
    <row r="96010" spans="41:44" ht="15" customHeight="1">
      <c r="AO96010" s="108"/>
      <c r="AR96010" s="108"/>
    </row>
    <row r="96011" spans="41:44" ht="15" customHeight="1">
      <c r="AO96011" s="108"/>
      <c r="AR96011" s="108"/>
    </row>
    <row r="96012" spans="41:44" ht="15" customHeight="1">
      <c r="AO96012" s="109"/>
      <c r="AR96012" s="109"/>
    </row>
    <row r="96013" spans="41:44" ht="15" customHeight="1">
      <c r="AO96013" s="104"/>
      <c r="AR96013" s="104"/>
    </row>
    <row r="96014" spans="41:44" ht="15" customHeight="1">
      <c r="AO96014" s="106"/>
      <c r="AR96014" s="106"/>
    </row>
    <row r="96015" spans="41:44" ht="15" customHeight="1">
      <c r="AO96015" s="106"/>
      <c r="AR96015" s="106"/>
    </row>
    <row r="96016" spans="41:44" ht="15" customHeight="1">
      <c r="AO96016" s="106"/>
      <c r="AR96016" s="106"/>
    </row>
    <row r="96017" spans="41:44" ht="15" customHeight="1">
      <c r="AO96017" s="106"/>
      <c r="AR96017" s="106"/>
    </row>
    <row r="96018" spans="41:44" ht="15" customHeight="1">
      <c r="AO96018" s="106"/>
      <c r="AR96018" s="106"/>
    </row>
    <row r="96019" spans="41:44" ht="15" customHeight="1">
      <c r="AO96019" s="106"/>
      <c r="AR96019" s="106"/>
    </row>
    <row r="96020" spans="41:44" ht="15" customHeight="1">
      <c r="AO96020" s="106"/>
      <c r="AR96020" s="106"/>
    </row>
    <row r="96021" spans="41:44" ht="15" customHeight="1">
      <c r="AO96021" s="108"/>
      <c r="AR96021" s="108"/>
    </row>
    <row r="96022" spans="41:44" ht="15" customHeight="1">
      <c r="AO96022" s="108"/>
      <c r="AR96022" s="108"/>
    </row>
    <row r="96023" spans="41:44" ht="15" customHeight="1">
      <c r="AO96023" s="108"/>
      <c r="AR96023" s="108"/>
    </row>
    <row r="96024" spans="41:44" ht="15" customHeight="1">
      <c r="AO96024" s="108"/>
      <c r="AR96024" s="108"/>
    </row>
    <row r="96025" spans="41:44" ht="15" customHeight="1">
      <c r="AO96025" s="108"/>
      <c r="AR96025" s="108"/>
    </row>
    <row r="96026" spans="41:44" ht="15" customHeight="1">
      <c r="AO96026" s="109"/>
      <c r="AR96026" s="109"/>
    </row>
    <row r="96027" spans="41:44" ht="15" customHeight="1">
      <c r="AO96027" s="104"/>
      <c r="AR96027" s="104"/>
    </row>
    <row r="96028" spans="41:44" ht="15" customHeight="1">
      <c r="AO96028" s="106"/>
      <c r="AR96028" s="106"/>
    </row>
    <row r="96029" spans="41:44" ht="15" customHeight="1">
      <c r="AO96029" s="106"/>
      <c r="AR96029" s="106"/>
    </row>
    <row r="96030" spans="41:44" ht="15" customHeight="1">
      <c r="AO96030" s="106"/>
      <c r="AR96030" s="106"/>
    </row>
    <row r="96031" spans="41:44" ht="15" customHeight="1">
      <c r="AO96031" s="106"/>
      <c r="AR96031" s="106"/>
    </row>
    <row r="96032" spans="41:44" ht="15" customHeight="1">
      <c r="AO96032" s="106"/>
      <c r="AR96032" s="106"/>
    </row>
    <row r="96033" spans="41:44" ht="15" customHeight="1">
      <c r="AO96033" s="106"/>
      <c r="AR96033" s="106"/>
    </row>
    <row r="96034" spans="41:44" ht="15" customHeight="1">
      <c r="AO96034" s="106"/>
      <c r="AR96034" s="106"/>
    </row>
    <row r="96035" spans="41:44" ht="15" customHeight="1">
      <c r="AO96035" s="108"/>
      <c r="AR96035" s="108"/>
    </row>
    <row r="96036" spans="41:44" ht="15" customHeight="1">
      <c r="AO96036" s="108"/>
      <c r="AR96036" s="108"/>
    </row>
    <row r="96037" spans="41:44" ht="15" customHeight="1">
      <c r="AO96037" s="108"/>
      <c r="AR96037" s="108"/>
    </row>
    <row r="96038" spans="41:44" ht="15" customHeight="1">
      <c r="AO96038" s="108"/>
      <c r="AR96038" s="108"/>
    </row>
    <row r="96039" spans="41:44" ht="15" customHeight="1">
      <c r="AO96039" s="108"/>
      <c r="AR96039" s="108"/>
    </row>
    <row r="96040" spans="41:44" ht="15" customHeight="1">
      <c r="AO96040" s="109"/>
      <c r="AR96040" s="109"/>
    </row>
    <row r="96041" spans="41:44" ht="15" customHeight="1">
      <c r="AO96041" s="104"/>
      <c r="AR96041" s="104"/>
    </row>
    <row r="96042" spans="41:44" ht="15" customHeight="1">
      <c r="AO96042" s="106"/>
      <c r="AR96042" s="106"/>
    </row>
    <row r="96043" spans="41:44" ht="15" customHeight="1">
      <c r="AO96043" s="106"/>
      <c r="AR96043" s="106"/>
    </row>
    <row r="96044" spans="41:44" ht="15" customHeight="1">
      <c r="AO96044" s="106"/>
      <c r="AR96044" s="106"/>
    </row>
    <row r="96045" spans="41:44" ht="15" customHeight="1">
      <c r="AO96045" s="106"/>
      <c r="AR96045" s="106"/>
    </row>
    <row r="96046" spans="41:44" ht="15" customHeight="1">
      <c r="AO96046" s="106"/>
      <c r="AR96046" s="106"/>
    </row>
    <row r="96047" spans="41:44" ht="15" customHeight="1">
      <c r="AO96047" s="106"/>
      <c r="AR96047" s="106"/>
    </row>
    <row r="96048" spans="41:44" ht="15" customHeight="1">
      <c r="AO96048" s="106"/>
      <c r="AR96048" s="106"/>
    </row>
    <row r="96049" spans="41:44" ht="15" customHeight="1">
      <c r="AO96049" s="108"/>
      <c r="AR96049" s="108"/>
    </row>
    <row r="96050" spans="41:44" ht="15" customHeight="1">
      <c r="AO96050" s="108"/>
      <c r="AR96050" s="108"/>
    </row>
    <row r="96051" spans="41:44" ht="15" customHeight="1">
      <c r="AO96051" s="108"/>
      <c r="AR96051" s="108"/>
    </row>
    <row r="96052" spans="41:44" ht="15" customHeight="1">
      <c r="AO96052" s="108"/>
      <c r="AR96052" s="108"/>
    </row>
    <row r="96053" spans="41:44" ht="15" customHeight="1">
      <c r="AO96053" s="108"/>
      <c r="AR96053" s="108"/>
    </row>
    <row r="96054" spans="41:44" ht="15" customHeight="1">
      <c r="AO96054" s="109"/>
      <c r="AR96054" s="109"/>
    </row>
    <row r="96055" spans="41:44" ht="15" customHeight="1">
      <c r="AO96055" s="104"/>
      <c r="AR96055" s="104"/>
    </row>
    <row r="96056" spans="41:44" ht="15" customHeight="1">
      <c r="AO96056" s="106"/>
      <c r="AR96056" s="106"/>
    </row>
    <row r="96057" spans="41:44" ht="15" customHeight="1">
      <c r="AO96057" s="106"/>
      <c r="AR96057" s="106"/>
    </row>
    <row r="96058" spans="41:44" ht="15" customHeight="1">
      <c r="AO96058" s="106"/>
      <c r="AR96058" s="106"/>
    </row>
    <row r="96059" spans="41:44" ht="15" customHeight="1">
      <c r="AO96059" s="106"/>
      <c r="AR96059" s="106"/>
    </row>
    <row r="96060" spans="41:44" ht="15" customHeight="1">
      <c r="AO96060" s="106"/>
      <c r="AR96060" s="106"/>
    </row>
    <row r="96061" spans="41:44" ht="15" customHeight="1">
      <c r="AO96061" s="106"/>
      <c r="AR96061" s="106"/>
    </row>
    <row r="96062" spans="41:44" ht="15" customHeight="1">
      <c r="AO96062" s="106"/>
      <c r="AR96062" s="106"/>
    </row>
    <row r="96063" spans="41:44" ht="15" customHeight="1">
      <c r="AO96063" s="108"/>
      <c r="AR96063" s="108"/>
    </row>
    <row r="96064" spans="41:44" ht="15" customHeight="1">
      <c r="AO96064" s="108"/>
      <c r="AR96064" s="108"/>
    </row>
    <row r="96065" spans="41:44" ht="15" customHeight="1">
      <c r="AO96065" s="108"/>
      <c r="AR96065" s="108"/>
    </row>
    <row r="96066" spans="41:44" ht="15" customHeight="1">
      <c r="AO96066" s="108"/>
      <c r="AR96066" s="108"/>
    </row>
    <row r="96067" spans="41:44" ht="15" customHeight="1">
      <c r="AO96067" s="108"/>
      <c r="AR96067" s="108"/>
    </row>
    <row r="96068" spans="41:44" ht="15" customHeight="1">
      <c r="AO96068" s="109"/>
      <c r="AR96068" s="109"/>
    </row>
    <row r="96069" spans="41:44" ht="15" customHeight="1">
      <c r="AO96069" s="104"/>
      <c r="AR96069" s="104"/>
    </row>
    <row r="96070" spans="41:44" ht="15" customHeight="1">
      <c r="AO96070" s="106"/>
      <c r="AR96070" s="106"/>
    </row>
    <row r="96071" spans="41:44" ht="15" customHeight="1">
      <c r="AO96071" s="106"/>
      <c r="AR96071" s="106"/>
    </row>
    <row r="96072" spans="41:44" ht="15" customHeight="1">
      <c r="AO96072" s="106"/>
      <c r="AR96072" s="106"/>
    </row>
    <row r="96073" spans="41:44" ht="15" customHeight="1">
      <c r="AO96073" s="106"/>
      <c r="AR96073" s="106"/>
    </row>
    <row r="96074" spans="41:44" ht="15" customHeight="1">
      <c r="AO96074" s="106"/>
      <c r="AR96074" s="106"/>
    </row>
    <row r="96075" spans="41:44" ht="15" customHeight="1">
      <c r="AO96075" s="106"/>
      <c r="AR96075" s="106"/>
    </row>
    <row r="96076" spans="41:44" ht="15" customHeight="1">
      <c r="AO96076" s="106"/>
      <c r="AR96076" s="106"/>
    </row>
    <row r="96077" spans="41:44" ht="15" customHeight="1">
      <c r="AO96077" s="108"/>
      <c r="AR96077" s="108"/>
    </row>
    <row r="96078" spans="41:44" ht="15" customHeight="1">
      <c r="AO96078" s="108"/>
      <c r="AR96078" s="108"/>
    </row>
    <row r="96079" spans="41:44" ht="15" customHeight="1">
      <c r="AO96079" s="108"/>
      <c r="AR96079" s="108"/>
    </row>
    <row r="96080" spans="41:44" ht="15" customHeight="1">
      <c r="AO96080" s="108"/>
      <c r="AR96080" s="108"/>
    </row>
    <row r="96081" spans="41:44" ht="15" customHeight="1">
      <c r="AO96081" s="108"/>
      <c r="AR96081" s="108"/>
    </row>
    <row r="96082" spans="41:44" ht="15" customHeight="1">
      <c r="AO96082" s="109"/>
      <c r="AR96082" s="109"/>
    </row>
    <row r="96083" spans="41:44" ht="15" customHeight="1">
      <c r="AO96083" s="104"/>
      <c r="AR96083" s="104"/>
    </row>
    <row r="96084" spans="41:44" ht="15" customHeight="1">
      <c r="AO96084" s="106"/>
      <c r="AR96084" s="106"/>
    </row>
    <row r="96085" spans="41:44" ht="15" customHeight="1">
      <c r="AO96085" s="106"/>
      <c r="AR96085" s="106"/>
    </row>
    <row r="96086" spans="41:44" ht="15" customHeight="1">
      <c r="AO96086" s="106"/>
      <c r="AR96086" s="106"/>
    </row>
    <row r="96087" spans="41:44" ht="15" customHeight="1">
      <c r="AO96087" s="106"/>
      <c r="AR96087" s="106"/>
    </row>
    <row r="96088" spans="41:44" ht="15" customHeight="1">
      <c r="AO96088" s="106"/>
      <c r="AR96088" s="106"/>
    </row>
    <row r="96089" spans="41:44" ht="15" customHeight="1">
      <c r="AO96089" s="106"/>
      <c r="AR96089" s="106"/>
    </row>
    <row r="96090" spans="41:44" ht="15" customHeight="1">
      <c r="AO96090" s="106"/>
      <c r="AR96090" s="106"/>
    </row>
    <row r="96091" spans="41:44" ht="15" customHeight="1">
      <c r="AO96091" s="108"/>
      <c r="AR96091" s="108"/>
    </row>
    <row r="96092" spans="41:44" ht="15" customHeight="1">
      <c r="AO96092" s="108"/>
      <c r="AR96092" s="108"/>
    </row>
    <row r="96093" spans="41:44" ht="15" customHeight="1">
      <c r="AO96093" s="108"/>
      <c r="AR96093" s="108"/>
    </row>
    <row r="96094" spans="41:44" ht="15" customHeight="1">
      <c r="AO96094" s="108"/>
      <c r="AR96094" s="108"/>
    </row>
    <row r="96095" spans="41:44" ht="15" customHeight="1">
      <c r="AO96095" s="108"/>
      <c r="AR96095" s="108"/>
    </row>
    <row r="96096" spans="41:44" ht="15" customHeight="1">
      <c r="AO96096" s="109"/>
      <c r="AR96096" s="109"/>
    </row>
    <row r="96097" spans="41:44" ht="15" customHeight="1">
      <c r="AO96097" s="104"/>
      <c r="AR96097" s="104"/>
    </row>
    <row r="96098" spans="41:44" ht="15" customHeight="1">
      <c r="AO96098" s="106"/>
      <c r="AR96098" s="106"/>
    </row>
    <row r="96099" spans="41:44" ht="15" customHeight="1">
      <c r="AO96099" s="106"/>
      <c r="AR96099" s="106"/>
    </row>
    <row r="96100" spans="41:44" ht="15" customHeight="1">
      <c r="AO96100" s="106"/>
      <c r="AR96100" s="106"/>
    </row>
    <row r="96101" spans="41:44" ht="15" customHeight="1">
      <c r="AO96101" s="106"/>
      <c r="AR96101" s="106"/>
    </row>
    <row r="96102" spans="41:44" ht="15" customHeight="1">
      <c r="AO96102" s="106"/>
      <c r="AR96102" s="106"/>
    </row>
    <row r="96103" spans="41:44" ht="15" customHeight="1">
      <c r="AO96103" s="106"/>
      <c r="AR96103" s="106"/>
    </row>
    <row r="96104" spans="41:44" ht="15" customHeight="1">
      <c r="AO96104" s="106"/>
      <c r="AR96104" s="106"/>
    </row>
    <row r="96105" spans="41:44" ht="15" customHeight="1">
      <c r="AO96105" s="108"/>
      <c r="AR96105" s="108"/>
    </row>
    <row r="96106" spans="41:44" ht="15" customHeight="1">
      <c r="AO96106" s="108"/>
      <c r="AR96106" s="108"/>
    </row>
    <row r="96107" spans="41:44" ht="15" customHeight="1">
      <c r="AO96107" s="108"/>
      <c r="AR96107" s="108"/>
    </row>
    <row r="96108" spans="41:44" ht="15" customHeight="1">
      <c r="AO96108" s="108"/>
      <c r="AR96108" s="108"/>
    </row>
    <row r="96109" spans="41:44" ht="15" customHeight="1">
      <c r="AO96109" s="108"/>
      <c r="AR96109" s="108"/>
    </row>
    <row r="96110" spans="41:44" ht="15" customHeight="1">
      <c r="AO96110" s="109"/>
      <c r="AR96110" s="109"/>
    </row>
    <row r="96111" spans="41:44" ht="15" customHeight="1">
      <c r="AO96111" s="104"/>
      <c r="AR96111" s="104"/>
    </row>
    <row r="96112" spans="41:44" ht="15" customHeight="1">
      <c r="AO96112" s="106"/>
      <c r="AR96112" s="106"/>
    </row>
    <row r="96113" spans="41:44" ht="15" customHeight="1">
      <c r="AO96113" s="106"/>
      <c r="AR96113" s="106"/>
    </row>
    <row r="96114" spans="41:44" ht="15" customHeight="1">
      <c r="AO96114" s="106"/>
      <c r="AR96114" s="106"/>
    </row>
    <row r="96115" spans="41:44" ht="15" customHeight="1">
      <c r="AO96115" s="106"/>
      <c r="AR96115" s="106"/>
    </row>
    <row r="96116" spans="41:44" ht="15" customHeight="1">
      <c r="AO96116" s="106"/>
      <c r="AR96116" s="106"/>
    </row>
    <row r="96117" spans="41:44" ht="15" customHeight="1">
      <c r="AO96117" s="106"/>
      <c r="AR96117" s="106"/>
    </row>
    <row r="96118" spans="41:44" ht="15" customHeight="1">
      <c r="AO96118" s="106"/>
      <c r="AR96118" s="106"/>
    </row>
    <row r="96119" spans="41:44" ht="15" customHeight="1">
      <c r="AO96119" s="108"/>
      <c r="AR96119" s="108"/>
    </row>
    <row r="96120" spans="41:44" ht="15" customHeight="1">
      <c r="AO96120" s="108"/>
      <c r="AR96120" s="108"/>
    </row>
    <row r="96121" spans="41:44" ht="15" customHeight="1">
      <c r="AO96121" s="108"/>
      <c r="AR96121" s="108"/>
    </row>
    <row r="96122" spans="41:44" ht="15" customHeight="1">
      <c r="AO96122" s="108"/>
      <c r="AR96122" s="108"/>
    </row>
    <row r="96123" spans="41:44" ht="15" customHeight="1">
      <c r="AO96123" s="108"/>
      <c r="AR96123" s="108"/>
    </row>
    <row r="96124" spans="41:44" ht="15" customHeight="1">
      <c r="AO96124" s="109"/>
      <c r="AR96124" s="109"/>
    </row>
    <row r="96125" spans="41:44" ht="15" customHeight="1">
      <c r="AO96125" s="104"/>
      <c r="AR96125" s="104"/>
    </row>
    <row r="96126" spans="41:44" ht="15" customHeight="1">
      <c r="AO96126" s="106"/>
      <c r="AR96126" s="106"/>
    </row>
    <row r="96127" spans="41:44" ht="15" customHeight="1">
      <c r="AO96127" s="106"/>
      <c r="AR96127" s="106"/>
    </row>
    <row r="96128" spans="41:44" ht="15" customHeight="1">
      <c r="AO96128" s="106"/>
      <c r="AR96128" s="106"/>
    </row>
    <row r="96129" spans="41:44" ht="15" customHeight="1">
      <c r="AO96129" s="106"/>
      <c r="AR96129" s="106"/>
    </row>
    <row r="96130" spans="41:44" ht="15" customHeight="1">
      <c r="AO96130" s="106"/>
      <c r="AR96130" s="106"/>
    </row>
    <row r="96131" spans="41:44" ht="15" customHeight="1">
      <c r="AO96131" s="106"/>
      <c r="AR96131" s="106"/>
    </row>
    <row r="96132" spans="41:44" ht="15" customHeight="1">
      <c r="AO96132" s="106"/>
      <c r="AR96132" s="106"/>
    </row>
    <row r="96133" spans="41:44" ht="15" customHeight="1">
      <c r="AO96133" s="108"/>
      <c r="AR96133" s="108"/>
    </row>
    <row r="96134" spans="41:44" ht="15" customHeight="1">
      <c r="AO96134" s="108"/>
      <c r="AR96134" s="108"/>
    </row>
    <row r="96135" spans="41:44" ht="15" customHeight="1">
      <c r="AO96135" s="108"/>
      <c r="AR96135" s="108"/>
    </row>
    <row r="96136" spans="41:44" ht="15" customHeight="1">
      <c r="AO96136" s="108"/>
      <c r="AR96136" s="108"/>
    </row>
    <row r="96137" spans="41:44" ht="15" customHeight="1">
      <c r="AO96137" s="108"/>
      <c r="AR96137" s="108"/>
    </row>
    <row r="96138" spans="41:44" ht="15" customHeight="1">
      <c r="AO96138" s="109"/>
      <c r="AR96138" s="109"/>
    </row>
    <row r="96139" spans="41:44" ht="15" customHeight="1">
      <c r="AO96139" s="104"/>
      <c r="AR96139" s="104"/>
    </row>
    <row r="96140" spans="41:44" ht="15" customHeight="1">
      <c r="AO96140" s="106"/>
      <c r="AR96140" s="106"/>
    </row>
    <row r="96141" spans="41:44" ht="15" customHeight="1">
      <c r="AO96141" s="106"/>
      <c r="AR96141" s="106"/>
    </row>
    <row r="96142" spans="41:44" ht="15" customHeight="1">
      <c r="AO96142" s="106"/>
      <c r="AR96142" s="106"/>
    </row>
    <row r="96143" spans="41:44" ht="15" customHeight="1">
      <c r="AO96143" s="106"/>
      <c r="AR96143" s="106"/>
    </row>
    <row r="96144" spans="41:44" ht="15" customHeight="1">
      <c r="AO96144" s="106"/>
      <c r="AR96144" s="106"/>
    </row>
    <row r="96145" spans="41:44" ht="15" customHeight="1">
      <c r="AO96145" s="106"/>
      <c r="AR96145" s="106"/>
    </row>
    <row r="96146" spans="41:44" ht="15" customHeight="1">
      <c r="AO96146" s="106"/>
      <c r="AR96146" s="106"/>
    </row>
    <row r="96147" spans="41:44" ht="15" customHeight="1">
      <c r="AO96147" s="108"/>
      <c r="AR96147" s="108"/>
    </row>
    <row r="96148" spans="41:44" ht="15" customHeight="1">
      <c r="AO96148" s="108"/>
      <c r="AR96148" s="108"/>
    </row>
    <row r="96149" spans="41:44" ht="15" customHeight="1">
      <c r="AO96149" s="108"/>
      <c r="AR96149" s="108"/>
    </row>
    <row r="96150" spans="41:44" ht="15" customHeight="1">
      <c r="AO96150" s="108"/>
      <c r="AR96150" s="108"/>
    </row>
    <row r="96151" spans="41:44" ht="15" customHeight="1">
      <c r="AO96151" s="108"/>
      <c r="AR96151" s="108"/>
    </row>
    <row r="96152" spans="41:44" ht="15" customHeight="1">
      <c r="AO96152" s="109"/>
      <c r="AR96152" s="109"/>
    </row>
    <row r="96153" spans="41:44" ht="15" customHeight="1">
      <c r="AO96153" s="104"/>
      <c r="AR96153" s="104"/>
    </row>
    <row r="96154" spans="41:44" ht="15" customHeight="1">
      <c r="AO96154" s="106"/>
      <c r="AR96154" s="106"/>
    </row>
    <row r="96155" spans="41:44" ht="15" customHeight="1">
      <c r="AO96155" s="106"/>
      <c r="AR96155" s="106"/>
    </row>
    <row r="96156" spans="41:44" ht="15" customHeight="1">
      <c r="AO96156" s="106"/>
      <c r="AR96156" s="106"/>
    </row>
    <row r="96157" spans="41:44" ht="15" customHeight="1">
      <c r="AO96157" s="106"/>
      <c r="AR96157" s="106"/>
    </row>
    <row r="96158" spans="41:44" ht="15" customHeight="1">
      <c r="AO96158" s="106"/>
      <c r="AR96158" s="106"/>
    </row>
    <row r="96159" spans="41:44" ht="15" customHeight="1">
      <c r="AO96159" s="106"/>
      <c r="AR96159" s="106"/>
    </row>
    <row r="96160" spans="41:44" ht="15" customHeight="1">
      <c r="AO96160" s="106"/>
      <c r="AR96160" s="106"/>
    </row>
    <row r="96161" spans="41:44" ht="15" customHeight="1">
      <c r="AO96161" s="108"/>
      <c r="AR96161" s="108"/>
    </row>
    <row r="96162" spans="41:44" ht="15" customHeight="1">
      <c r="AO96162" s="108"/>
      <c r="AR96162" s="108"/>
    </row>
    <row r="96163" spans="41:44" ht="15" customHeight="1">
      <c r="AO96163" s="108"/>
      <c r="AR96163" s="108"/>
    </row>
    <row r="96164" spans="41:44" ht="15" customHeight="1">
      <c r="AO96164" s="108"/>
      <c r="AR96164" s="108"/>
    </row>
    <row r="96165" spans="41:44" ht="15" customHeight="1">
      <c r="AO96165" s="108"/>
      <c r="AR96165" s="108"/>
    </row>
    <row r="96166" spans="41:44" ht="15" customHeight="1">
      <c r="AO96166" s="109"/>
      <c r="AR96166" s="109"/>
    </row>
    <row r="96167" spans="41:44" ht="15" customHeight="1">
      <c r="AO96167" s="104"/>
      <c r="AR96167" s="104"/>
    </row>
    <row r="96168" spans="41:44" ht="15" customHeight="1">
      <c r="AO96168" s="106"/>
      <c r="AR96168" s="106"/>
    </row>
    <row r="96169" spans="41:44" ht="15" customHeight="1">
      <c r="AO96169" s="106"/>
      <c r="AR96169" s="106"/>
    </row>
    <row r="96170" spans="41:44" ht="15" customHeight="1">
      <c r="AO96170" s="106"/>
      <c r="AR96170" s="106"/>
    </row>
    <row r="96171" spans="41:44" ht="15" customHeight="1">
      <c r="AO96171" s="106"/>
      <c r="AR96171" s="106"/>
    </row>
    <row r="96172" spans="41:44" ht="15" customHeight="1">
      <c r="AO96172" s="106"/>
      <c r="AR96172" s="106"/>
    </row>
    <row r="96173" spans="41:44" ht="15" customHeight="1">
      <c r="AO96173" s="106"/>
      <c r="AR96173" s="106"/>
    </row>
    <row r="96174" spans="41:44" ht="15" customHeight="1">
      <c r="AO96174" s="106"/>
      <c r="AR96174" s="106"/>
    </row>
    <row r="96175" spans="41:44" ht="15" customHeight="1">
      <c r="AO96175" s="108"/>
      <c r="AR96175" s="108"/>
    </row>
    <row r="96176" spans="41:44" ht="15" customHeight="1">
      <c r="AO96176" s="108"/>
      <c r="AR96176" s="108"/>
    </row>
    <row r="96177" spans="41:44" ht="15" customHeight="1">
      <c r="AO96177" s="108"/>
      <c r="AR96177" s="108"/>
    </row>
    <row r="96178" spans="41:44" ht="15" customHeight="1">
      <c r="AO96178" s="108"/>
      <c r="AR96178" s="108"/>
    </row>
    <row r="96179" spans="41:44" ht="15" customHeight="1">
      <c r="AO96179" s="108"/>
      <c r="AR96179" s="108"/>
    </row>
    <row r="96180" spans="41:44" ht="15" customHeight="1">
      <c r="AO96180" s="109"/>
      <c r="AR96180" s="109"/>
    </row>
    <row r="96181" spans="41:44" ht="15" customHeight="1">
      <c r="AO96181" s="104"/>
      <c r="AR96181" s="104"/>
    </row>
    <row r="96182" spans="41:44" ht="15" customHeight="1">
      <c r="AO96182" s="106"/>
      <c r="AR96182" s="106"/>
    </row>
    <row r="96183" spans="41:44" ht="15" customHeight="1">
      <c r="AO96183" s="106"/>
      <c r="AR96183" s="106"/>
    </row>
    <row r="96184" spans="41:44" ht="15" customHeight="1">
      <c r="AO96184" s="106"/>
      <c r="AR96184" s="106"/>
    </row>
    <row r="96185" spans="41:44" ht="15" customHeight="1">
      <c r="AO96185" s="106"/>
      <c r="AR96185" s="106"/>
    </row>
    <row r="96186" spans="41:44" ht="15" customHeight="1">
      <c r="AO96186" s="106"/>
      <c r="AR96186" s="106"/>
    </row>
    <row r="96187" spans="41:44" ht="15" customHeight="1">
      <c r="AO96187" s="106"/>
      <c r="AR96187" s="106"/>
    </row>
    <row r="96188" spans="41:44" ht="15" customHeight="1">
      <c r="AO96188" s="106"/>
      <c r="AR96188" s="106"/>
    </row>
    <row r="96189" spans="41:44" ht="15" customHeight="1">
      <c r="AO96189" s="108"/>
      <c r="AR96189" s="108"/>
    </row>
    <row r="96190" spans="41:44" ht="15" customHeight="1">
      <c r="AO96190" s="108"/>
      <c r="AR96190" s="108"/>
    </row>
    <row r="96191" spans="41:44" ht="15" customHeight="1">
      <c r="AO96191" s="108"/>
      <c r="AR96191" s="108"/>
    </row>
    <row r="96192" spans="41:44" ht="15" customHeight="1">
      <c r="AO96192" s="108"/>
      <c r="AR96192" s="108"/>
    </row>
    <row r="96193" spans="41:44" ht="15" customHeight="1">
      <c r="AO96193" s="108"/>
      <c r="AR96193" s="108"/>
    </row>
    <row r="96194" spans="41:44" ht="15" customHeight="1">
      <c r="AO96194" s="109"/>
      <c r="AR96194" s="109"/>
    </row>
    <row r="96195" spans="41:44" ht="15" customHeight="1">
      <c r="AO96195" s="104"/>
      <c r="AR96195" s="104"/>
    </row>
    <row r="96196" spans="41:44" ht="15" customHeight="1">
      <c r="AO96196" s="106"/>
      <c r="AR96196" s="106"/>
    </row>
    <row r="96197" spans="41:44" ht="15" customHeight="1">
      <c r="AO96197" s="106"/>
      <c r="AR96197" s="106"/>
    </row>
    <row r="96198" spans="41:44" ht="15" customHeight="1">
      <c r="AO96198" s="106"/>
      <c r="AR96198" s="106"/>
    </row>
    <row r="96199" spans="41:44" ht="15" customHeight="1">
      <c r="AO96199" s="106"/>
      <c r="AR96199" s="106"/>
    </row>
    <row r="96200" spans="41:44" ht="15" customHeight="1">
      <c r="AO96200" s="106"/>
      <c r="AR96200" s="106"/>
    </row>
    <row r="96201" spans="41:44" ht="15" customHeight="1">
      <c r="AO96201" s="106"/>
      <c r="AR96201" s="106"/>
    </row>
    <row r="96202" spans="41:44" ht="15" customHeight="1">
      <c r="AO96202" s="106"/>
      <c r="AR96202" s="106"/>
    </row>
    <row r="96203" spans="41:44" ht="15" customHeight="1">
      <c r="AO96203" s="108"/>
      <c r="AR96203" s="108"/>
    </row>
    <row r="96204" spans="41:44" ht="15" customHeight="1">
      <c r="AO96204" s="108"/>
      <c r="AR96204" s="108"/>
    </row>
    <row r="96205" spans="41:44" ht="15" customHeight="1">
      <c r="AO96205" s="108"/>
      <c r="AR96205" s="108"/>
    </row>
    <row r="96206" spans="41:44" ht="15" customHeight="1">
      <c r="AO96206" s="108"/>
      <c r="AR96206" s="108"/>
    </row>
    <row r="96207" spans="41:44" ht="15" customHeight="1">
      <c r="AO96207" s="108"/>
      <c r="AR96207" s="108"/>
    </row>
    <row r="96208" spans="41:44" ht="15" customHeight="1">
      <c r="AO96208" s="109"/>
      <c r="AR96208" s="109"/>
    </row>
    <row r="96209" spans="41:44" ht="15" customHeight="1">
      <c r="AO96209" s="104"/>
      <c r="AR96209" s="104"/>
    </row>
    <row r="96210" spans="41:44" ht="15" customHeight="1">
      <c r="AO96210" s="106"/>
      <c r="AR96210" s="106"/>
    </row>
    <row r="96211" spans="41:44" ht="15" customHeight="1">
      <c r="AO96211" s="106"/>
      <c r="AR96211" s="106"/>
    </row>
    <row r="96212" spans="41:44" ht="15" customHeight="1">
      <c r="AO96212" s="106"/>
      <c r="AR96212" s="106"/>
    </row>
    <row r="96213" spans="41:44" ht="15" customHeight="1">
      <c r="AO96213" s="106"/>
      <c r="AR96213" s="106"/>
    </row>
    <row r="96214" spans="41:44" ht="15" customHeight="1">
      <c r="AO96214" s="106"/>
      <c r="AR96214" s="106"/>
    </row>
    <row r="96215" spans="41:44" ht="15" customHeight="1">
      <c r="AO96215" s="106"/>
      <c r="AR96215" s="106"/>
    </row>
    <row r="96216" spans="41:44" ht="15" customHeight="1">
      <c r="AO96216" s="106"/>
      <c r="AR96216" s="106"/>
    </row>
    <row r="96217" spans="41:44" ht="15" customHeight="1">
      <c r="AO96217" s="108"/>
      <c r="AR96217" s="108"/>
    </row>
    <row r="96218" spans="41:44" ht="15" customHeight="1">
      <c r="AO96218" s="108"/>
      <c r="AR96218" s="108"/>
    </row>
    <row r="96219" spans="41:44" ht="15" customHeight="1">
      <c r="AO96219" s="108"/>
      <c r="AR96219" s="108"/>
    </row>
    <row r="96220" spans="41:44" ht="15" customHeight="1">
      <c r="AO96220" s="108"/>
      <c r="AR96220" s="108"/>
    </row>
    <row r="96221" spans="41:44" ht="15" customHeight="1">
      <c r="AO96221" s="108"/>
      <c r="AR96221" s="108"/>
    </row>
    <row r="96222" spans="41:44" ht="15" customHeight="1">
      <c r="AO96222" s="109"/>
      <c r="AR96222" s="109"/>
    </row>
    <row r="96223" spans="41:44" ht="15" customHeight="1">
      <c r="AO96223" s="104"/>
      <c r="AR96223" s="104"/>
    </row>
    <row r="96224" spans="41:44" ht="15" customHeight="1">
      <c r="AO96224" s="106"/>
      <c r="AR96224" s="106"/>
    </row>
    <row r="96225" spans="41:44" ht="15" customHeight="1">
      <c r="AO96225" s="106"/>
      <c r="AR96225" s="106"/>
    </row>
    <row r="96226" spans="41:44" ht="15" customHeight="1">
      <c r="AO96226" s="106"/>
      <c r="AR96226" s="106"/>
    </row>
    <row r="96227" spans="41:44" ht="15" customHeight="1">
      <c r="AO96227" s="106"/>
      <c r="AR96227" s="106"/>
    </row>
    <row r="96228" spans="41:44" ht="15" customHeight="1">
      <c r="AO96228" s="106"/>
      <c r="AR96228" s="106"/>
    </row>
    <row r="96229" spans="41:44" ht="15" customHeight="1">
      <c r="AO96229" s="106"/>
      <c r="AR96229" s="106"/>
    </row>
    <row r="96230" spans="41:44" ht="15" customHeight="1">
      <c r="AO96230" s="106"/>
      <c r="AR96230" s="106"/>
    </row>
    <row r="96231" spans="41:44" ht="15" customHeight="1">
      <c r="AO96231" s="108"/>
      <c r="AR96231" s="108"/>
    </row>
    <row r="96232" spans="41:44" ht="15" customHeight="1">
      <c r="AO96232" s="108"/>
      <c r="AR96232" s="108"/>
    </row>
    <row r="96233" spans="41:44" ht="15" customHeight="1">
      <c r="AO96233" s="108"/>
      <c r="AR96233" s="108"/>
    </row>
    <row r="96234" spans="41:44" ht="15" customHeight="1">
      <c r="AO96234" s="108"/>
      <c r="AR96234" s="108"/>
    </row>
    <row r="96235" spans="41:44" ht="15" customHeight="1">
      <c r="AO96235" s="108"/>
      <c r="AR96235" s="108"/>
    </row>
    <row r="96236" spans="41:44" ht="15" customHeight="1">
      <c r="AO96236" s="109"/>
      <c r="AR96236" s="109"/>
    </row>
    <row r="96237" spans="41:44" ht="15" customHeight="1">
      <c r="AO96237" s="104"/>
      <c r="AR96237" s="104"/>
    </row>
    <row r="96238" spans="41:44" ht="15" customHeight="1">
      <c r="AO96238" s="106"/>
      <c r="AR96238" s="106"/>
    </row>
    <row r="96239" spans="41:44" ht="15" customHeight="1">
      <c r="AO96239" s="106"/>
      <c r="AR96239" s="106"/>
    </row>
    <row r="96240" spans="41:44" ht="15" customHeight="1">
      <c r="AO96240" s="106"/>
      <c r="AR96240" s="106"/>
    </row>
    <row r="96241" spans="41:44" ht="15" customHeight="1">
      <c r="AO96241" s="106"/>
      <c r="AR96241" s="106"/>
    </row>
    <row r="96242" spans="41:44" ht="15" customHeight="1">
      <c r="AO96242" s="106"/>
      <c r="AR96242" s="106"/>
    </row>
    <row r="96243" spans="41:44" ht="15" customHeight="1">
      <c r="AO96243" s="106"/>
      <c r="AR96243" s="106"/>
    </row>
    <row r="96244" spans="41:44" ht="15" customHeight="1">
      <c r="AO96244" s="106"/>
      <c r="AR96244" s="106"/>
    </row>
    <row r="96245" spans="41:44" ht="15" customHeight="1">
      <c r="AO96245" s="108"/>
      <c r="AR96245" s="108"/>
    </row>
    <row r="96246" spans="41:44" ht="15" customHeight="1">
      <c r="AO96246" s="108"/>
      <c r="AR96246" s="108"/>
    </row>
    <row r="96247" spans="41:44" ht="15" customHeight="1">
      <c r="AO96247" s="108"/>
      <c r="AR96247" s="108"/>
    </row>
    <row r="96248" spans="41:44" ht="15" customHeight="1">
      <c r="AO96248" s="108"/>
      <c r="AR96248" s="108"/>
    </row>
    <row r="96249" spans="41:44" ht="15" customHeight="1">
      <c r="AO96249" s="108"/>
      <c r="AR96249" s="108"/>
    </row>
    <row r="96250" spans="41:44" ht="15" customHeight="1">
      <c r="AO96250" s="109"/>
      <c r="AR96250" s="109"/>
    </row>
    <row r="96251" spans="41:44" ht="15" customHeight="1">
      <c r="AO96251" s="104"/>
      <c r="AR96251" s="104"/>
    </row>
    <row r="96252" spans="41:44" ht="15" customHeight="1">
      <c r="AO96252" s="106"/>
      <c r="AR96252" s="106"/>
    </row>
    <row r="96253" spans="41:44" ht="15" customHeight="1">
      <c r="AO96253" s="106"/>
      <c r="AR96253" s="106"/>
    </row>
    <row r="96254" spans="41:44" ht="15" customHeight="1">
      <c r="AO96254" s="106"/>
      <c r="AR96254" s="106"/>
    </row>
    <row r="96255" spans="41:44" ht="15" customHeight="1">
      <c r="AO96255" s="106"/>
      <c r="AR96255" s="106"/>
    </row>
    <row r="96256" spans="41:44" ht="15" customHeight="1">
      <c r="AO96256" s="106"/>
      <c r="AR96256" s="106"/>
    </row>
    <row r="96257" spans="41:44" ht="15" customHeight="1">
      <c r="AO96257" s="106"/>
      <c r="AR96257" s="106"/>
    </row>
    <row r="96258" spans="41:44" ht="15" customHeight="1">
      <c r="AO96258" s="106"/>
      <c r="AR96258" s="106"/>
    </row>
    <row r="96259" spans="41:44" ht="15" customHeight="1">
      <c r="AO96259" s="108"/>
      <c r="AR96259" s="108"/>
    </row>
    <row r="96260" spans="41:44" ht="15" customHeight="1">
      <c r="AO96260" s="108"/>
      <c r="AR96260" s="108"/>
    </row>
    <row r="96261" spans="41:44" ht="15" customHeight="1">
      <c r="AO96261" s="108"/>
      <c r="AR96261" s="108"/>
    </row>
    <row r="96262" spans="41:44" ht="15" customHeight="1">
      <c r="AO96262" s="108"/>
      <c r="AR96262" s="108"/>
    </row>
    <row r="96263" spans="41:44" ht="15" customHeight="1">
      <c r="AO96263" s="108"/>
      <c r="AR96263" s="108"/>
    </row>
    <row r="96264" spans="41:44" ht="15" customHeight="1">
      <c r="AO96264" s="109"/>
      <c r="AR96264" s="109"/>
    </row>
    <row r="96265" spans="41:44" ht="15" customHeight="1">
      <c r="AO96265" s="104"/>
      <c r="AR96265" s="104"/>
    </row>
    <row r="96266" spans="41:44" ht="15" customHeight="1">
      <c r="AO96266" s="106"/>
      <c r="AR96266" s="106"/>
    </row>
    <row r="96267" spans="41:44" ht="15" customHeight="1">
      <c r="AO96267" s="106"/>
      <c r="AR96267" s="106"/>
    </row>
    <row r="96268" spans="41:44" ht="15" customHeight="1">
      <c r="AO96268" s="106"/>
      <c r="AR96268" s="106"/>
    </row>
    <row r="96269" spans="41:44" ht="15" customHeight="1">
      <c r="AO96269" s="106"/>
      <c r="AR96269" s="106"/>
    </row>
    <row r="96270" spans="41:44" ht="15" customHeight="1">
      <c r="AO96270" s="106"/>
      <c r="AR96270" s="106"/>
    </row>
    <row r="96271" spans="41:44" ht="15" customHeight="1">
      <c r="AO96271" s="106"/>
      <c r="AR96271" s="106"/>
    </row>
    <row r="96272" spans="41:44" ht="15" customHeight="1">
      <c r="AO96272" s="106"/>
      <c r="AR96272" s="106"/>
    </row>
    <row r="96273" spans="41:44" ht="15" customHeight="1">
      <c r="AO96273" s="108"/>
      <c r="AR96273" s="108"/>
    </row>
    <row r="96274" spans="41:44" ht="15" customHeight="1">
      <c r="AO96274" s="108"/>
      <c r="AR96274" s="108"/>
    </row>
    <row r="96275" spans="41:44" ht="15" customHeight="1">
      <c r="AO96275" s="108"/>
      <c r="AR96275" s="108"/>
    </row>
    <row r="96276" spans="41:44" ht="15" customHeight="1">
      <c r="AO96276" s="108"/>
      <c r="AR96276" s="108"/>
    </row>
    <row r="96277" spans="41:44" ht="15" customHeight="1">
      <c r="AO96277" s="108"/>
      <c r="AR96277" s="108"/>
    </row>
    <row r="96278" spans="41:44" ht="15" customHeight="1">
      <c r="AO96278" s="109"/>
      <c r="AR96278" s="109"/>
    </row>
    <row r="96279" spans="41:44" ht="15" customHeight="1">
      <c r="AO96279" s="104"/>
      <c r="AR96279" s="104"/>
    </row>
    <row r="96280" spans="41:44" ht="15" customHeight="1">
      <c r="AO96280" s="106"/>
      <c r="AR96280" s="106"/>
    </row>
    <row r="96281" spans="41:44" ht="15" customHeight="1">
      <c r="AO96281" s="106"/>
      <c r="AR96281" s="106"/>
    </row>
    <row r="96282" spans="41:44" ht="15" customHeight="1">
      <c r="AO96282" s="106"/>
      <c r="AR96282" s="106"/>
    </row>
    <row r="96283" spans="41:44" ht="15" customHeight="1">
      <c r="AO96283" s="106"/>
      <c r="AR96283" s="106"/>
    </row>
    <row r="96284" spans="41:44" ht="15" customHeight="1">
      <c r="AO96284" s="106"/>
      <c r="AR96284" s="106"/>
    </row>
    <row r="96285" spans="41:44" ht="15" customHeight="1">
      <c r="AO96285" s="106"/>
      <c r="AR96285" s="106"/>
    </row>
    <row r="96286" spans="41:44" ht="15" customHeight="1">
      <c r="AO96286" s="106"/>
      <c r="AR96286" s="106"/>
    </row>
    <row r="96287" spans="41:44" ht="15" customHeight="1">
      <c r="AO96287" s="108"/>
      <c r="AR96287" s="108"/>
    </row>
    <row r="96288" spans="41:44" ht="15" customHeight="1">
      <c r="AO96288" s="108"/>
      <c r="AR96288" s="108"/>
    </row>
    <row r="96289" spans="41:44" ht="15" customHeight="1">
      <c r="AO96289" s="108"/>
      <c r="AR96289" s="108"/>
    </row>
    <row r="96290" spans="41:44" ht="15" customHeight="1">
      <c r="AO96290" s="108"/>
      <c r="AR96290" s="108"/>
    </row>
    <row r="96291" spans="41:44" ht="15" customHeight="1">
      <c r="AO96291" s="108"/>
      <c r="AR96291" s="108"/>
    </row>
    <row r="96292" spans="41:44" ht="15" customHeight="1">
      <c r="AO96292" s="109"/>
      <c r="AR96292" s="109"/>
    </row>
    <row r="96293" spans="41:44" ht="15" customHeight="1">
      <c r="AO96293" s="104"/>
      <c r="AR96293" s="104"/>
    </row>
    <row r="96294" spans="41:44" ht="15" customHeight="1">
      <c r="AO96294" s="106"/>
      <c r="AR96294" s="106"/>
    </row>
    <row r="96295" spans="41:44" ht="15" customHeight="1">
      <c r="AO96295" s="106"/>
      <c r="AR96295" s="106"/>
    </row>
    <row r="96296" spans="41:44" ht="15" customHeight="1">
      <c r="AO96296" s="106"/>
      <c r="AR96296" s="106"/>
    </row>
    <row r="96297" spans="41:44" ht="15" customHeight="1">
      <c r="AO96297" s="106"/>
      <c r="AR96297" s="106"/>
    </row>
    <row r="96298" spans="41:44" ht="15" customHeight="1">
      <c r="AO96298" s="106"/>
      <c r="AR96298" s="106"/>
    </row>
    <row r="96299" spans="41:44" ht="15" customHeight="1">
      <c r="AO96299" s="106"/>
      <c r="AR96299" s="106"/>
    </row>
    <row r="96300" spans="41:44" ht="15" customHeight="1">
      <c r="AO96300" s="106"/>
      <c r="AR96300" s="106"/>
    </row>
    <row r="96301" spans="41:44" ht="15" customHeight="1">
      <c r="AO96301" s="108"/>
      <c r="AR96301" s="108"/>
    </row>
    <row r="96302" spans="41:44" ht="15" customHeight="1">
      <c r="AO96302" s="108"/>
      <c r="AR96302" s="108"/>
    </row>
    <row r="96303" spans="41:44" ht="15" customHeight="1">
      <c r="AO96303" s="108"/>
      <c r="AR96303" s="108"/>
    </row>
    <row r="96304" spans="41:44" ht="15" customHeight="1">
      <c r="AO96304" s="108"/>
      <c r="AR96304" s="108"/>
    </row>
    <row r="96305" spans="41:44" ht="15" customHeight="1">
      <c r="AO96305" s="108"/>
      <c r="AR96305" s="108"/>
    </row>
    <row r="96306" spans="41:44" ht="15" customHeight="1">
      <c r="AO96306" s="109"/>
      <c r="AR96306" s="109"/>
    </row>
    <row r="96307" spans="41:44" ht="15" customHeight="1">
      <c r="AO96307" s="104"/>
      <c r="AR96307" s="104"/>
    </row>
    <row r="96308" spans="41:44" ht="15" customHeight="1">
      <c r="AO96308" s="106"/>
      <c r="AR96308" s="106"/>
    </row>
    <row r="96309" spans="41:44" ht="15" customHeight="1">
      <c r="AO96309" s="106"/>
      <c r="AR96309" s="106"/>
    </row>
    <row r="96310" spans="41:44" ht="15" customHeight="1">
      <c r="AO96310" s="106"/>
      <c r="AR96310" s="106"/>
    </row>
    <row r="96311" spans="41:44" ht="15" customHeight="1">
      <c r="AO96311" s="106"/>
      <c r="AR96311" s="106"/>
    </row>
    <row r="96312" spans="41:44" ht="15" customHeight="1">
      <c r="AO96312" s="106"/>
      <c r="AR96312" s="106"/>
    </row>
    <row r="96313" spans="41:44" ht="15" customHeight="1">
      <c r="AO96313" s="106"/>
      <c r="AR96313" s="106"/>
    </row>
    <row r="96314" spans="41:44" ht="15" customHeight="1">
      <c r="AO96314" s="106"/>
      <c r="AR96314" s="106"/>
    </row>
    <row r="96315" spans="41:44" ht="15" customHeight="1">
      <c r="AO96315" s="108"/>
      <c r="AR96315" s="108"/>
    </row>
    <row r="96316" spans="41:44" ht="15" customHeight="1">
      <c r="AO96316" s="108"/>
      <c r="AR96316" s="108"/>
    </row>
    <row r="96317" spans="41:44" ht="15" customHeight="1">
      <c r="AO96317" s="108"/>
      <c r="AR96317" s="108"/>
    </row>
    <row r="96318" spans="41:44" ht="15" customHeight="1">
      <c r="AO96318" s="108"/>
      <c r="AR96318" s="108"/>
    </row>
    <row r="96319" spans="41:44" ht="15" customHeight="1">
      <c r="AO96319" s="108"/>
      <c r="AR96319" s="108"/>
    </row>
    <row r="96320" spans="41:44" ht="15" customHeight="1">
      <c r="AO96320" s="109"/>
      <c r="AR96320" s="109"/>
    </row>
    <row r="96321" spans="41:44" ht="15" customHeight="1">
      <c r="AO96321" s="104"/>
      <c r="AR96321" s="104"/>
    </row>
    <row r="96322" spans="41:44" ht="15" customHeight="1">
      <c r="AO96322" s="106"/>
      <c r="AR96322" s="106"/>
    </row>
    <row r="96323" spans="41:44" ht="15" customHeight="1">
      <c r="AO96323" s="106"/>
      <c r="AR96323" s="106"/>
    </row>
    <row r="96324" spans="41:44" ht="15" customHeight="1">
      <c r="AO96324" s="106"/>
      <c r="AR96324" s="106"/>
    </row>
    <row r="96325" spans="41:44" ht="15" customHeight="1">
      <c r="AO96325" s="106"/>
      <c r="AR96325" s="106"/>
    </row>
    <row r="96326" spans="41:44" ht="15" customHeight="1">
      <c r="AO96326" s="106"/>
      <c r="AR96326" s="106"/>
    </row>
    <row r="96327" spans="41:44" ht="15" customHeight="1">
      <c r="AO96327" s="106"/>
      <c r="AR96327" s="106"/>
    </row>
    <row r="96328" spans="41:44" ht="15" customHeight="1">
      <c r="AO96328" s="106"/>
      <c r="AR96328" s="106"/>
    </row>
    <row r="96329" spans="41:44" ht="15" customHeight="1">
      <c r="AO96329" s="108"/>
      <c r="AR96329" s="108"/>
    </row>
    <row r="96330" spans="41:44" ht="15" customHeight="1">
      <c r="AO96330" s="108"/>
      <c r="AR96330" s="108"/>
    </row>
    <row r="96331" spans="41:44" ht="15" customHeight="1">
      <c r="AO96331" s="108"/>
      <c r="AR96331" s="108"/>
    </row>
    <row r="96332" spans="41:44" ht="15" customHeight="1">
      <c r="AO96332" s="108"/>
      <c r="AR96332" s="108"/>
    </row>
    <row r="96333" spans="41:44" ht="15" customHeight="1">
      <c r="AO96333" s="108"/>
      <c r="AR96333" s="108"/>
    </row>
    <row r="96334" spans="41:44" ht="15" customHeight="1">
      <c r="AO96334" s="109"/>
      <c r="AR96334" s="109"/>
    </row>
    <row r="96335" spans="41:44" ht="15" customHeight="1">
      <c r="AO96335" s="104"/>
      <c r="AR96335" s="104"/>
    </row>
    <row r="96336" spans="41:44" ht="15" customHeight="1">
      <c r="AO96336" s="106"/>
      <c r="AR96336" s="106"/>
    </row>
    <row r="96337" spans="41:44" ht="15" customHeight="1">
      <c r="AO96337" s="106"/>
      <c r="AR96337" s="106"/>
    </row>
    <row r="96338" spans="41:44" ht="15" customHeight="1">
      <c r="AO96338" s="106"/>
      <c r="AR96338" s="106"/>
    </row>
    <row r="96339" spans="41:44" ht="15" customHeight="1">
      <c r="AO96339" s="106"/>
      <c r="AR96339" s="106"/>
    </row>
    <row r="96340" spans="41:44" ht="15" customHeight="1">
      <c r="AO96340" s="106"/>
      <c r="AR96340" s="106"/>
    </row>
    <row r="96341" spans="41:44" ht="15" customHeight="1">
      <c r="AO96341" s="106"/>
      <c r="AR96341" s="106"/>
    </row>
    <row r="96342" spans="41:44" ht="15" customHeight="1">
      <c r="AO96342" s="106"/>
      <c r="AR96342" s="106"/>
    </row>
    <row r="96343" spans="41:44" ht="15" customHeight="1">
      <c r="AO96343" s="108"/>
      <c r="AR96343" s="108"/>
    </row>
    <row r="96344" spans="41:44" ht="15" customHeight="1">
      <c r="AO96344" s="108"/>
      <c r="AR96344" s="108"/>
    </row>
    <row r="96345" spans="41:44" ht="15" customHeight="1">
      <c r="AO96345" s="108"/>
      <c r="AR96345" s="108"/>
    </row>
    <row r="96346" spans="41:44" ht="15" customHeight="1">
      <c r="AO96346" s="108"/>
      <c r="AR96346" s="108"/>
    </row>
    <row r="96347" spans="41:44" ht="15" customHeight="1">
      <c r="AO96347" s="108"/>
      <c r="AR96347" s="108"/>
    </row>
    <row r="96348" spans="41:44" ht="15" customHeight="1">
      <c r="AO96348" s="109"/>
      <c r="AR96348" s="109"/>
    </row>
    <row r="96349" spans="41:44" ht="15" customHeight="1">
      <c r="AO96349" s="104"/>
      <c r="AR96349" s="104"/>
    </row>
    <row r="96350" spans="41:44" ht="15" customHeight="1">
      <c r="AO96350" s="106"/>
      <c r="AR96350" s="106"/>
    </row>
    <row r="96351" spans="41:44" ht="15" customHeight="1">
      <c r="AO96351" s="106"/>
      <c r="AR96351" s="106"/>
    </row>
    <row r="96352" spans="41:44" ht="15" customHeight="1">
      <c r="AO96352" s="106"/>
      <c r="AR96352" s="106"/>
    </row>
    <row r="96353" spans="41:44" ht="15" customHeight="1">
      <c r="AO96353" s="106"/>
      <c r="AR96353" s="106"/>
    </row>
    <row r="96354" spans="41:44" ht="15" customHeight="1">
      <c r="AO96354" s="106"/>
      <c r="AR96354" s="106"/>
    </row>
    <row r="96355" spans="41:44" ht="15" customHeight="1">
      <c r="AO96355" s="106"/>
      <c r="AR96355" s="106"/>
    </row>
    <row r="96356" spans="41:44" ht="15" customHeight="1">
      <c r="AO96356" s="106"/>
      <c r="AR96356" s="106"/>
    </row>
    <row r="96357" spans="41:44" ht="15" customHeight="1">
      <c r="AO96357" s="108"/>
      <c r="AR96357" s="108"/>
    </row>
    <row r="96358" spans="41:44" ht="15" customHeight="1">
      <c r="AO96358" s="108"/>
      <c r="AR96358" s="108"/>
    </row>
    <row r="96359" spans="41:44" ht="15" customHeight="1">
      <c r="AO96359" s="108"/>
      <c r="AR96359" s="108"/>
    </row>
    <row r="96360" spans="41:44" ht="15" customHeight="1">
      <c r="AO96360" s="108"/>
      <c r="AR96360" s="108"/>
    </row>
    <row r="96361" spans="41:44" ht="15" customHeight="1">
      <c r="AO96361" s="108"/>
      <c r="AR96361" s="108"/>
    </row>
    <row r="96362" spans="41:44" ht="15" customHeight="1">
      <c r="AO96362" s="109"/>
      <c r="AR96362" s="109"/>
    </row>
    <row r="96363" spans="41:44" ht="15" customHeight="1">
      <c r="AO96363" s="104"/>
      <c r="AR96363" s="104"/>
    </row>
    <row r="96364" spans="41:44" ht="15" customHeight="1">
      <c r="AO96364" s="106"/>
      <c r="AR96364" s="106"/>
    </row>
    <row r="96365" spans="41:44" ht="15" customHeight="1">
      <c r="AO96365" s="106"/>
      <c r="AR96365" s="106"/>
    </row>
    <row r="96366" spans="41:44" ht="15" customHeight="1">
      <c r="AO96366" s="106"/>
      <c r="AR96366" s="106"/>
    </row>
    <row r="96367" spans="41:44" ht="15" customHeight="1">
      <c r="AO96367" s="106"/>
      <c r="AR96367" s="106"/>
    </row>
    <row r="96368" spans="41:44" ht="15" customHeight="1">
      <c r="AO96368" s="106"/>
      <c r="AR96368" s="106"/>
    </row>
    <row r="96369" spans="41:44" ht="15" customHeight="1">
      <c r="AO96369" s="106"/>
      <c r="AR96369" s="106"/>
    </row>
    <row r="96370" spans="41:44" ht="15" customHeight="1">
      <c r="AO96370" s="106"/>
      <c r="AR96370" s="106"/>
    </row>
    <row r="96371" spans="41:44" ht="15" customHeight="1">
      <c r="AO96371" s="108"/>
      <c r="AR96371" s="108"/>
    </row>
    <row r="96372" spans="41:44" ht="15" customHeight="1">
      <c r="AO96372" s="108"/>
      <c r="AR96372" s="108"/>
    </row>
    <row r="96373" spans="41:44" ht="15" customHeight="1">
      <c r="AO96373" s="108"/>
      <c r="AR96373" s="108"/>
    </row>
    <row r="96374" spans="41:44" ht="15" customHeight="1">
      <c r="AO96374" s="108"/>
      <c r="AR96374" s="108"/>
    </row>
    <row r="96375" spans="41:44" ht="15" customHeight="1">
      <c r="AO96375" s="108"/>
      <c r="AR96375" s="108"/>
    </row>
    <row r="96376" spans="41:44" ht="15" customHeight="1">
      <c r="AO96376" s="109"/>
      <c r="AR96376" s="109"/>
    </row>
    <row r="96377" spans="41:44" ht="15" customHeight="1">
      <c r="AO96377" s="104"/>
      <c r="AR96377" s="104"/>
    </row>
    <row r="96378" spans="41:44" ht="15" customHeight="1">
      <c r="AO96378" s="106"/>
      <c r="AR96378" s="106"/>
    </row>
    <row r="96379" spans="41:44" ht="15" customHeight="1">
      <c r="AO96379" s="106"/>
      <c r="AR96379" s="106"/>
    </row>
    <row r="96380" spans="41:44" ht="15" customHeight="1">
      <c r="AO96380" s="106"/>
      <c r="AR96380" s="106"/>
    </row>
    <row r="96381" spans="41:44" ht="15" customHeight="1">
      <c r="AO96381" s="106"/>
      <c r="AR96381" s="106"/>
    </row>
    <row r="96382" spans="41:44" ht="15" customHeight="1">
      <c r="AO96382" s="106"/>
      <c r="AR96382" s="106"/>
    </row>
    <row r="96383" spans="41:44" ht="15" customHeight="1">
      <c r="AO96383" s="106"/>
      <c r="AR96383" s="106"/>
    </row>
    <row r="96384" spans="41:44" ht="15" customHeight="1">
      <c r="AO96384" s="106"/>
      <c r="AR96384" s="106"/>
    </row>
    <row r="96385" spans="41:44" ht="15" customHeight="1">
      <c r="AO96385" s="108"/>
      <c r="AR96385" s="108"/>
    </row>
    <row r="96386" spans="41:44" ht="15" customHeight="1">
      <c r="AO96386" s="108"/>
      <c r="AR96386" s="108"/>
    </row>
    <row r="96387" spans="41:44" ht="15" customHeight="1">
      <c r="AO96387" s="108"/>
      <c r="AR96387" s="108"/>
    </row>
    <row r="96388" spans="41:44" ht="15" customHeight="1">
      <c r="AO96388" s="108"/>
      <c r="AR96388" s="108"/>
    </row>
    <row r="96389" spans="41:44" ht="15" customHeight="1">
      <c r="AO96389" s="108"/>
      <c r="AR96389" s="108"/>
    </row>
    <row r="96390" spans="41:44" ht="15" customHeight="1">
      <c r="AO96390" s="109"/>
      <c r="AR96390" s="109"/>
    </row>
    <row r="96391" spans="41:44" ht="15" customHeight="1">
      <c r="AO96391" s="104"/>
      <c r="AR96391" s="104"/>
    </row>
    <row r="96392" spans="41:44" ht="15" customHeight="1">
      <c r="AO96392" s="106"/>
      <c r="AR96392" s="106"/>
    </row>
    <row r="96393" spans="41:44" ht="15" customHeight="1">
      <c r="AO96393" s="106"/>
      <c r="AR96393" s="106"/>
    </row>
    <row r="96394" spans="41:44" ht="15" customHeight="1">
      <c r="AO96394" s="106"/>
      <c r="AR96394" s="106"/>
    </row>
    <row r="96395" spans="41:44" ht="15" customHeight="1">
      <c r="AO96395" s="106"/>
      <c r="AR96395" s="106"/>
    </row>
    <row r="96396" spans="41:44" ht="15" customHeight="1">
      <c r="AO96396" s="106"/>
      <c r="AR96396" s="106"/>
    </row>
    <row r="96397" spans="41:44" ht="15" customHeight="1">
      <c r="AO96397" s="106"/>
      <c r="AR96397" s="106"/>
    </row>
    <row r="96398" spans="41:44" ht="15" customHeight="1">
      <c r="AO96398" s="106"/>
      <c r="AR96398" s="106"/>
    </row>
    <row r="96399" spans="41:44" ht="15" customHeight="1">
      <c r="AO96399" s="108"/>
      <c r="AR96399" s="108"/>
    </row>
    <row r="96400" spans="41:44" ht="15" customHeight="1">
      <c r="AO96400" s="108"/>
      <c r="AR96400" s="108"/>
    </row>
    <row r="96401" spans="41:44" ht="15" customHeight="1">
      <c r="AO96401" s="108"/>
      <c r="AR96401" s="108"/>
    </row>
    <row r="96402" spans="41:44" ht="15" customHeight="1">
      <c r="AO96402" s="108"/>
      <c r="AR96402" s="108"/>
    </row>
    <row r="96403" spans="41:44" ht="15" customHeight="1">
      <c r="AO96403" s="108"/>
      <c r="AR96403" s="108"/>
    </row>
    <row r="96404" spans="41:44" ht="15" customHeight="1">
      <c r="AO96404" s="109"/>
      <c r="AR96404" s="109"/>
    </row>
    <row r="96405" spans="41:44" ht="15" customHeight="1">
      <c r="AO96405" s="104"/>
      <c r="AR96405" s="104"/>
    </row>
    <row r="96406" spans="41:44" ht="15" customHeight="1">
      <c r="AO96406" s="106"/>
      <c r="AR96406" s="106"/>
    </row>
    <row r="96407" spans="41:44" ht="15" customHeight="1">
      <c r="AO96407" s="106"/>
      <c r="AR96407" s="106"/>
    </row>
    <row r="96408" spans="41:44" ht="15" customHeight="1">
      <c r="AO96408" s="106"/>
      <c r="AR96408" s="106"/>
    </row>
    <row r="96409" spans="41:44" ht="15" customHeight="1">
      <c r="AO96409" s="106"/>
      <c r="AR96409" s="106"/>
    </row>
    <row r="96410" spans="41:44" ht="15" customHeight="1">
      <c r="AO96410" s="106"/>
      <c r="AR96410" s="106"/>
    </row>
    <row r="96411" spans="41:44" ht="15" customHeight="1">
      <c r="AO96411" s="106"/>
      <c r="AR96411" s="106"/>
    </row>
    <row r="96412" spans="41:44" ht="15" customHeight="1">
      <c r="AO96412" s="106"/>
      <c r="AR96412" s="106"/>
    </row>
    <row r="96413" spans="41:44" ht="15" customHeight="1">
      <c r="AO96413" s="108"/>
      <c r="AR96413" s="108"/>
    </row>
    <row r="96414" spans="41:44" ht="15" customHeight="1">
      <c r="AO96414" s="108"/>
      <c r="AR96414" s="108"/>
    </row>
    <row r="96415" spans="41:44" ht="15" customHeight="1">
      <c r="AO96415" s="108"/>
      <c r="AR96415" s="108"/>
    </row>
    <row r="96416" spans="41:44" ht="15" customHeight="1">
      <c r="AO96416" s="108"/>
      <c r="AR96416" s="108"/>
    </row>
    <row r="96417" spans="41:44" ht="15" customHeight="1">
      <c r="AO96417" s="108"/>
      <c r="AR96417" s="108"/>
    </row>
    <row r="96418" spans="41:44" ht="15" customHeight="1">
      <c r="AO96418" s="109"/>
      <c r="AR96418" s="109"/>
    </row>
    <row r="96419" spans="41:44" ht="15" customHeight="1">
      <c r="AO96419" s="104"/>
      <c r="AR96419" s="104"/>
    </row>
    <row r="96420" spans="41:44" ht="15" customHeight="1">
      <c r="AO96420" s="106"/>
      <c r="AR96420" s="106"/>
    </row>
    <row r="96421" spans="41:44" ht="15" customHeight="1">
      <c r="AO96421" s="106"/>
      <c r="AR96421" s="106"/>
    </row>
    <row r="96422" spans="41:44" ht="15" customHeight="1">
      <c r="AO96422" s="106"/>
      <c r="AR96422" s="106"/>
    </row>
    <row r="96423" spans="41:44" ht="15" customHeight="1">
      <c r="AO96423" s="106"/>
      <c r="AR96423" s="106"/>
    </row>
    <row r="96424" spans="41:44" ht="15" customHeight="1">
      <c r="AO96424" s="106"/>
      <c r="AR96424" s="106"/>
    </row>
    <row r="96425" spans="41:44" ht="15" customHeight="1">
      <c r="AO96425" s="106"/>
      <c r="AR96425" s="106"/>
    </row>
    <row r="96426" spans="41:44" ht="15" customHeight="1">
      <c r="AO96426" s="106"/>
      <c r="AR96426" s="106"/>
    </row>
    <row r="96427" spans="41:44" ht="15" customHeight="1">
      <c r="AO96427" s="108"/>
      <c r="AR96427" s="108"/>
    </row>
    <row r="96428" spans="41:44" ht="15" customHeight="1">
      <c r="AO96428" s="108"/>
      <c r="AR96428" s="108"/>
    </row>
    <row r="96429" spans="41:44" ht="15" customHeight="1">
      <c r="AO96429" s="108"/>
      <c r="AR96429" s="108"/>
    </row>
    <row r="96430" spans="41:44" ht="15" customHeight="1">
      <c r="AO96430" s="108"/>
      <c r="AR96430" s="108"/>
    </row>
    <row r="96431" spans="41:44" ht="15" customHeight="1">
      <c r="AO96431" s="108"/>
      <c r="AR96431" s="108"/>
    </row>
    <row r="96432" spans="41:44" ht="15" customHeight="1">
      <c r="AO96432" s="109"/>
      <c r="AR96432" s="109"/>
    </row>
    <row r="96433" spans="41:44" ht="15" customHeight="1">
      <c r="AO96433" s="104"/>
      <c r="AR96433" s="104"/>
    </row>
    <row r="96434" spans="41:44" ht="15" customHeight="1">
      <c r="AO96434" s="106"/>
      <c r="AR96434" s="106"/>
    </row>
    <row r="96435" spans="41:44" ht="15" customHeight="1">
      <c r="AO96435" s="106"/>
      <c r="AR96435" s="106"/>
    </row>
    <row r="96436" spans="41:44" ht="15" customHeight="1">
      <c r="AO96436" s="106"/>
      <c r="AR96436" s="106"/>
    </row>
    <row r="96437" spans="41:44" ht="15" customHeight="1">
      <c r="AO96437" s="106"/>
      <c r="AR96437" s="106"/>
    </row>
    <row r="96438" spans="41:44" ht="15" customHeight="1">
      <c r="AO96438" s="106"/>
      <c r="AR96438" s="106"/>
    </row>
    <row r="96439" spans="41:44" ht="15" customHeight="1">
      <c r="AO96439" s="106"/>
      <c r="AR96439" s="106"/>
    </row>
    <row r="96440" spans="41:44" ht="15" customHeight="1">
      <c r="AO96440" s="106"/>
      <c r="AR96440" s="106"/>
    </row>
    <row r="96441" spans="41:44" ht="15" customHeight="1">
      <c r="AO96441" s="108"/>
      <c r="AR96441" s="108"/>
    </row>
    <row r="96442" spans="41:44" ht="15" customHeight="1">
      <c r="AO96442" s="108"/>
      <c r="AR96442" s="108"/>
    </row>
    <row r="96443" spans="41:44" ht="15" customHeight="1">
      <c r="AO96443" s="108"/>
      <c r="AR96443" s="108"/>
    </row>
    <row r="96444" spans="41:44" ht="15" customHeight="1">
      <c r="AO96444" s="108"/>
      <c r="AR96444" s="108"/>
    </row>
    <row r="96445" spans="41:44" ht="15" customHeight="1">
      <c r="AO96445" s="108"/>
      <c r="AR96445" s="108"/>
    </row>
    <row r="96446" spans="41:44" ht="15" customHeight="1">
      <c r="AO96446" s="109"/>
      <c r="AR96446" s="109"/>
    </row>
    <row r="96447" spans="41:44" ht="15" customHeight="1">
      <c r="AO96447" s="104"/>
      <c r="AR96447" s="104"/>
    </row>
    <row r="96448" spans="41:44" ht="15" customHeight="1">
      <c r="AO96448" s="106"/>
      <c r="AR96448" s="106"/>
    </row>
    <row r="96449" spans="41:44" ht="15" customHeight="1">
      <c r="AO96449" s="106"/>
      <c r="AR96449" s="106"/>
    </row>
    <row r="96450" spans="41:44" ht="15" customHeight="1">
      <c r="AO96450" s="106"/>
      <c r="AR96450" s="106"/>
    </row>
    <row r="96451" spans="41:44" ht="15" customHeight="1">
      <c r="AO96451" s="106"/>
      <c r="AR96451" s="106"/>
    </row>
    <row r="96452" spans="41:44" ht="15" customHeight="1">
      <c r="AO96452" s="106"/>
      <c r="AR96452" s="106"/>
    </row>
    <row r="96453" spans="41:44" ht="15" customHeight="1">
      <c r="AO96453" s="106"/>
      <c r="AR96453" s="106"/>
    </row>
    <row r="96454" spans="41:44" ht="15" customHeight="1">
      <c r="AO96454" s="106"/>
      <c r="AR96454" s="106"/>
    </row>
    <row r="96455" spans="41:44" ht="15" customHeight="1">
      <c r="AO96455" s="108"/>
      <c r="AR96455" s="108"/>
    </row>
    <row r="96456" spans="41:44" ht="15" customHeight="1">
      <c r="AO96456" s="108"/>
      <c r="AR96456" s="108"/>
    </row>
    <row r="96457" spans="41:44" ht="15" customHeight="1">
      <c r="AO96457" s="108"/>
      <c r="AR96457" s="108"/>
    </row>
    <row r="96458" spans="41:44" ht="15" customHeight="1">
      <c r="AO96458" s="108"/>
      <c r="AR96458" s="108"/>
    </row>
    <row r="96459" spans="41:44" ht="15" customHeight="1">
      <c r="AO96459" s="108"/>
      <c r="AR96459" s="108"/>
    </row>
    <row r="96460" spans="41:44" ht="15" customHeight="1">
      <c r="AO96460" s="109"/>
      <c r="AR96460" s="109"/>
    </row>
    <row r="96461" spans="41:44" ht="15" customHeight="1">
      <c r="AO96461" s="104"/>
      <c r="AR96461" s="104"/>
    </row>
    <row r="96462" spans="41:44" ht="15" customHeight="1">
      <c r="AO96462" s="106"/>
      <c r="AR96462" s="106"/>
    </row>
    <row r="96463" spans="41:44" ht="15" customHeight="1">
      <c r="AO96463" s="106"/>
      <c r="AR96463" s="106"/>
    </row>
    <row r="96464" spans="41:44" ht="15" customHeight="1">
      <c r="AO96464" s="106"/>
      <c r="AR96464" s="106"/>
    </row>
    <row r="96465" spans="41:44" ht="15" customHeight="1">
      <c r="AO96465" s="106"/>
      <c r="AR96465" s="106"/>
    </row>
    <row r="96466" spans="41:44" ht="15" customHeight="1">
      <c r="AO96466" s="106"/>
      <c r="AR96466" s="106"/>
    </row>
    <row r="96467" spans="41:44" ht="15" customHeight="1">
      <c r="AO96467" s="106"/>
      <c r="AR96467" s="106"/>
    </row>
    <row r="96468" spans="41:44" ht="15" customHeight="1">
      <c r="AO96468" s="106"/>
      <c r="AR96468" s="106"/>
    </row>
    <row r="96469" spans="41:44" ht="15" customHeight="1">
      <c r="AO96469" s="108"/>
      <c r="AR96469" s="108"/>
    </row>
    <row r="96470" spans="41:44" ht="15" customHeight="1">
      <c r="AO96470" s="108"/>
      <c r="AR96470" s="108"/>
    </row>
    <row r="96471" spans="41:44" ht="15" customHeight="1">
      <c r="AO96471" s="108"/>
      <c r="AR96471" s="108"/>
    </row>
    <row r="96472" spans="41:44" ht="15" customHeight="1">
      <c r="AO96472" s="108"/>
      <c r="AR96472" s="108"/>
    </row>
    <row r="96473" spans="41:44" ht="15" customHeight="1">
      <c r="AO96473" s="108"/>
      <c r="AR96473" s="108"/>
    </row>
    <row r="96474" spans="41:44" ht="15" customHeight="1">
      <c r="AO96474" s="109"/>
      <c r="AR96474" s="109"/>
    </row>
    <row r="96475" spans="41:44" ht="15" customHeight="1">
      <c r="AO96475" s="104"/>
      <c r="AR96475" s="104"/>
    </row>
    <row r="96476" spans="41:44" ht="15" customHeight="1">
      <c r="AO96476" s="106"/>
      <c r="AR96476" s="106"/>
    </row>
    <row r="96477" spans="41:44" ht="15" customHeight="1">
      <c r="AO96477" s="106"/>
      <c r="AR96477" s="106"/>
    </row>
    <row r="96478" spans="41:44" ht="15" customHeight="1">
      <c r="AO96478" s="106"/>
      <c r="AR96478" s="106"/>
    </row>
    <row r="96479" spans="41:44" ht="15" customHeight="1">
      <c r="AO96479" s="106"/>
      <c r="AR96479" s="106"/>
    </row>
    <row r="96480" spans="41:44" ht="15" customHeight="1">
      <c r="AO96480" s="106"/>
      <c r="AR96480" s="106"/>
    </row>
    <row r="96481" spans="41:44" ht="15" customHeight="1">
      <c r="AO96481" s="106"/>
      <c r="AR96481" s="106"/>
    </row>
    <row r="96482" spans="41:44" ht="15" customHeight="1">
      <c r="AO96482" s="106"/>
      <c r="AR96482" s="106"/>
    </row>
    <row r="96483" spans="41:44" ht="15" customHeight="1">
      <c r="AO96483" s="108"/>
      <c r="AR96483" s="108"/>
    </row>
    <row r="96484" spans="41:44" ht="15" customHeight="1">
      <c r="AO96484" s="108"/>
      <c r="AR96484" s="108"/>
    </row>
    <row r="96485" spans="41:44" ht="15" customHeight="1">
      <c r="AO96485" s="108"/>
      <c r="AR96485" s="108"/>
    </row>
    <row r="96486" spans="41:44" ht="15" customHeight="1">
      <c r="AO96486" s="108"/>
      <c r="AR96486" s="108"/>
    </row>
    <row r="96487" spans="41:44" ht="15" customHeight="1">
      <c r="AO96487" s="108"/>
      <c r="AR96487" s="108"/>
    </row>
    <row r="96488" spans="41:44" ht="15" customHeight="1">
      <c r="AO96488" s="109"/>
      <c r="AR96488" s="109"/>
    </row>
    <row r="96489" spans="41:44" ht="15" customHeight="1">
      <c r="AO96489" s="104"/>
      <c r="AR96489" s="104"/>
    </row>
    <row r="96490" spans="41:44" ht="15" customHeight="1">
      <c r="AO96490" s="106"/>
      <c r="AR96490" s="106"/>
    </row>
    <row r="96491" spans="41:44" ht="15" customHeight="1">
      <c r="AO96491" s="106"/>
      <c r="AR96491" s="106"/>
    </row>
    <row r="96492" spans="41:44" ht="15" customHeight="1">
      <c r="AO96492" s="106"/>
      <c r="AR96492" s="106"/>
    </row>
    <row r="96493" spans="41:44" ht="15" customHeight="1">
      <c r="AO96493" s="106"/>
      <c r="AR96493" s="106"/>
    </row>
    <row r="96494" spans="41:44" ht="15" customHeight="1">
      <c r="AO96494" s="106"/>
      <c r="AR96494" s="106"/>
    </row>
    <row r="96495" spans="41:44" ht="15" customHeight="1">
      <c r="AO96495" s="106"/>
      <c r="AR96495" s="106"/>
    </row>
    <row r="96496" spans="41:44" ht="15" customHeight="1">
      <c r="AO96496" s="106"/>
      <c r="AR96496" s="106"/>
    </row>
    <row r="96497" spans="41:44" ht="15" customHeight="1">
      <c r="AO96497" s="108"/>
      <c r="AR96497" s="108"/>
    </row>
    <row r="96498" spans="41:44" ht="15" customHeight="1">
      <c r="AO96498" s="108"/>
      <c r="AR96498" s="108"/>
    </row>
    <row r="96499" spans="41:44" ht="15" customHeight="1">
      <c r="AO96499" s="108"/>
      <c r="AR96499" s="108"/>
    </row>
    <row r="96500" spans="41:44" ht="15" customHeight="1">
      <c r="AO96500" s="108"/>
      <c r="AR96500" s="108"/>
    </row>
    <row r="96501" spans="41:44" ht="15" customHeight="1">
      <c r="AO96501" s="108"/>
      <c r="AR96501" s="108"/>
    </row>
    <row r="96502" spans="41:44" ht="15" customHeight="1">
      <c r="AO96502" s="109"/>
      <c r="AR96502" s="109"/>
    </row>
    <row r="96503" spans="41:44" ht="15" customHeight="1">
      <c r="AO96503" s="104"/>
      <c r="AR96503" s="104"/>
    </row>
    <row r="96504" spans="41:44" ht="15" customHeight="1">
      <c r="AO96504" s="106"/>
      <c r="AR96504" s="106"/>
    </row>
    <row r="96505" spans="41:44" ht="15" customHeight="1">
      <c r="AO96505" s="106"/>
      <c r="AR96505" s="106"/>
    </row>
    <row r="96506" spans="41:44" ht="15" customHeight="1">
      <c r="AO96506" s="106"/>
      <c r="AR96506" s="106"/>
    </row>
    <row r="96507" spans="41:44" ht="15" customHeight="1">
      <c r="AO96507" s="106"/>
      <c r="AR96507" s="106"/>
    </row>
    <row r="96508" spans="41:44" ht="15" customHeight="1">
      <c r="AO96508" s="106"/>
      <c r="AR96508" s="106"/>
    </row>
    <row r="96509" spans="41:44" ht="15" customHeight="1">
      <c r="AO96509" s="106"/>
      <c r="AR96509" s="106"/>
    </row>
    <row r="96510" spans="41:44" ht="15" customHeight="1">
      <c r="AO96510" s="106"/>
      <c r="AR96510" s="106"/>
    </row>
    <row r="96511" spans="41:44" ht="15" customHeight="1">
      <c r="AO96511" s="108"/>
      <c r="AR96511" s="108"/>
    </row>
    <row r="96512" spans="41:44" ht="15" customHeight="1">
      <c r="AO96512" s="108"/>
      <c r="AR96512" s="108"/>
    </row>
    <row r="96513" spans="41:44" ht="15" customHeight="1">
      <c r="AO96513" s="108"/>
      <c r="AR96513" s="108"/>
    </row>
    <row r="96514" spans="41:44" ht="15" customHeight="1">
      <c r="AO96514" s="108"/>
      <c r="AR96514" s="108"/>
    </row>
    <row r="96515" spans="41:44" ht="15" customHeight="1">
      <c r="AO96515" s="108"/>
      <c r="AR96515" s="108"/>
    </row>
    <row r="96516" spans="41:44" ht="15" customHeight="1">
      <c r="AO96516" s="109"/>
      <c r="AR96516" s="109"/>
    </row>
    <row r="96517" spans="41:44" ht="15" customHeight="1">
      <c r="AO96517" s="104"/>
      <c r="AR96517" s="104"/>
    </row>
    <row r="96518" spans="41:44" ht="15" customHeight="1">
      <c r="AO96518" s="106"/>
      <c r="AR96518" s="106"/>
    </row>
    <row r="96519" spans="41:44" ht="15" customHeight="1">
      <c r="AO96519" s="106"/>
      <c r="AR96519" s="106"/>
    </row>
    <row r="96520" spans="41:44" ht="15" customHeight="1">
      <c r="AO96520" s="106"/>
      <c r="AR96520" s="106"/>
    </row>
    <row r="96521" spans="41:44" ht="15" customHeight="1">
      <c r="AO96521" s="106"/>
      <c r="AR96521" s="106"/>
    </row>
    <row r="96522" spans="41:44" ht="15" customHeight="1">
      <c r="AO96522" s="106"/>
      <c r="AR96522" s="106"/>
    </row>
    <row r="96523" spans="41:44" ht="15" customHeight="1">
      <c r="AO96523" s="106"/>
      <c r="AR96523" s="106"/>
    </row>
    <row r="96524" spans="41:44" ht="15" customHeight="1">
      <c r="AO96524" s="106"/>
      <c r="AR96524" s="106"/>
    </row>
    <row r="96525" spans="41:44" ht="15" customHeight="1">
      <c r="AO96525" s="108"/>
      <c r="AR96525" s="108"/>
    </row>
    <row r="96526" spans="41:44" ht="15" customHeight="1">
      <c r="AO96526" s="108"/>
      <c r="AR96526" s="108"/>
    </row>
    <row r="96527" spans="41:44" ht="15" customHeight="1">
      <c r="AO96527" s="108"/>
      <c r="AR96527" s="108"/>
    </row>
    <row r="96528" spans="41:44" ht="15" customHeight="1">
      <c r="AO96528" s="108"/>
      <c r="AR96528" s="108"/>
    </row>
    <row r="96529" spans="41:44" ht="15" customHeight="1">
      <c r="AO96529" s="108"/>
      <c r="AR96529" s="108"/>
    </row>
    <row r="96530" spans="41:44" ht="15" customHeight="1">
      <c r="AO96530" s="109"/>
      <c r="AR96530" s="109"/>
    </row>
    <row r="96531" spans="41:44" ht="15" customHeight="1">
      <c r="AO96531" s="104"/>
      <c r="AR96531" s="104"/>
    </row>
    <row r="96532" spans="41:44" ht="15" customHeight="1">
      <c r="AO96532" s="106"/>
      <c r="AR96532" s="106"/>
    </row>
    <row r="96533" spans="41:44" ht="15" customHeight="1">
      <c r="AO96533" s="106"/>
      <c r="AR96533" s="106"/>
    </row>
    <row r="96534" spans="41:44" ht="15" customHeight="1">
      <c r="AO96534" s="106"/>
      <c r="AR96534" s="106"/>
    </row>
    <row r="96535" spans="41:44" ht="15" customHeight="1">
      <c r="AO96535" s="106"/>
      <c r="AR96535" s="106"/>
    </row>
    <row r="96536" spans="41:44" ht="15" customHeight="1">
      <c r="AO96536" s="106"/>
      <c r="AR96536" s="106"/>
    </row>
    <row r="96537" spans="41:44" ht="15" customHeight="1">
      <c r="AO96537" s="106"/>
      <c r="AR96537" s="106"/>
    </row>
    <row r="96538" spans="41:44" ht="15" customHeight="1">
      <c r="AO96538" s="106"/>
      <c r="AR96538" s="106"/>
    </row>
    <row r="96539" spans="41:44" ht="15" customHeight="1">
      <c r="AO96539" s="108"/>
      <c r="AR96539" s="108"/>
    </row>
    <row r="96540" spans="41:44" ht="15" customHeight="1">
      <c r="AO96540" s="108"/>
      <c r="AR96540" s="108"/>
    </row>
    <row r="96541" spans="41:44" ht="15" customHeight="1">
      <c r="AO96541" s="108"/>
      <c r="AR96541" s="108"/>
    </row>
    <row r="96542" spans="41:44" ht="15" customHeight="1">
      <c r="AO96542" s="108"/>
      <c r="AR96542" s="108"/>
    </row>
    <row r="96543" spans="41:44" ht="15" customHeight="1">
      <c r="AO96543" s="108"/>
      <c r="AR96543" s="108"/>
    </row>
    <row r="96544" spans="41:44" ht="15" customHeight="1">
      <c r="AO96544" s="109"/>
      <c r="AR96544" s="109"/>
    </row>
    <row r="96545" spans="41:44" ht="15" customHeight="1">
      <c r="AO96545" s="104"/>
      <c r="AR96545" s="104"/>
    </row>
    <row r="96546" spans="41:44" ht="15" customHeight="1">
      <c r="AO96546" s="106"/>
      <c r="AR96546" s="106"/>
    </row>
    <row r="96547" spans="41:44" ht="15" customHeight="1">
      <c r="AO96547" s="106"/>
      <c r="AR96547" s="106"/>
    </row>
    <row r="96548" spans="41:44" ht="15" customHeight="1">
      <c r="AO96548" s="106"/>
      <c r="AR96548" s="106"/>
    </row>
    <row r="96549" spans="41:44" ht="15" customHeight="1">
      <c r="AO96549" s="106"/>
      <c r="AR96549" s="106"/>
    </row>
    <row r="96550" spans="41:44" ht="15" customHeight="1">
      <c r="AO96550" s="106"/>
      <c r="AR96550" s="106"/>
    </row>
    <row r="96551" spans="41:44" ht="15" customHeight="1">
      <c r="AO96551" s="106"/>
      <c r="AR96551" s="106"/>
    </row>
    <row r="96552" spans="41:44" ht="15" customHeight="1">
      <c r="AO96552" s="106"/>
      <c r="AR96552" s="106"/>
    </row>
    <row r="96553" spans="41:44" ht="15" customHeight="1">
      <c r="AO96553" s="108"/>
      <c r="AR96553" s="108"/>
    </row>
    <row r="96554" spans="41:44" ht="15" customHeight="1">
      <c r="AO96554" s="108"/>
      <c r="AR96554" s="108"/>
    </row>
    <row r="96555" spans="41:44" ht="15" customHeight="1">
      <c r="AO96555" s="108"/>
      <c r="AR96555" s="108"/>
    </row>
    <row r="96556" spans="41:44" ht="15" customHeight="1">
      <c r="AO96556" s="108"/>
      <c r="AR96556" s="108"/>
    </row>
    <row r="96557" spans="41:44" ht="15" customHeight="1">
      <c r="AO96557" s="108"/>
      <c r="AR96557" s="108"/>
    </row>
    <row r="96558" spans="41:44" ht="15" customHeight="1">
      <c r="AO96558" s="109"/>
      <c r="AR96558" s="109"/>
    </row>
    <row r="96559" spans="41:44" ht="15" customHeight="1">
      <c r="AO96559" s="104"/>
      <c r="AR96559" s="104"/>
    </row>
    <row r="96560" spans="41:44" ht="15" customHeight="1">
      <c r="AO96560" s="106"/>
      <c r="AR96560" s="106"/>
    </row>
    <row r="96561" spans="41:44" ht="15" customHeight="1">
      <c r="AO96561" s="106"/>
      <c r="AR96561" s="106"/>
    </row>
    <row r="96562" spans="41:44" ht="15" customHeight="1">
      <c r="AO96562" s="106"/>
      <c r="AR96562" s="106"/>
    </row>
    <row r="96563" spans="41:44" ht="15" customHeight="1">
      <c r="AO96563" s="106"/>
      <c r="AR96563" s="106"/>
    </row>
    <row r="96564" spans="41:44" ht="15" customHeight="1">
      <c r="AO96564" s="106"/>
      <c r="AR96564" s="106"/>
    </row>
    <row r="96565" spans="41:44" ht="15" customHeight="1">
      <c r="AO96565" s="106"/>
      <c r="AR96565" s="106"/>
    </row>
    <row r="96566" spans="41:44" ht="15" customHeight="1">
      <c r="AO96566" s="106"/>
      <c r="AR96566" s="106"/>
    </row>
    <row r="96567" spans="41:44" ht="15" customHeight="1">
      <c r="AO96567" s="108"/>
      <c r="AR96567" s="108"/>
    </row>
    <row r="96568" spans="41:44" ht="15" customHeight="1">
      <c r="AO96568" s="108"/>
      <c r="AR96568" s="108"/>
    </row>
    <row r="96569" spans="41:44" ht="15" customHeight="1">
      <c r="AO96569" s="108"/>
      <c r="AR96569" s="108"/>
    </row>
    <row r="96570" spans="41:44" ht="15" customHeight="1">
      <c r="AO96570" s="108"/>
      <c r="AR96570" s="108"/>
    </row>
    <row r="96571" spans="41:44" ht="15" customHeight="1">
      <c r="AO96571" s="108"/>
      <c r="AR96571" s="108"/>
    </row>
    <row r="96572" spans="41:44" ht="15" customHeight="1">
      <c r="AO96572" s="109"/>
      <c r="AR96572" s="109"/>
    </row>
    <row r="96573" spans="41:44" ht="15" customHeight="1">
      <c r="AO96573" s="104"/>
      <c r="AR96573" s="104"/>
    </row>
    <row r="96574" spans="41:44" ht="15" customHeight="1">
      <c r="AO96574" s="106"/>
      <c r="AR96574" s="106"/>
    </row>
    <row r="96575" spans="41:44" ht="15" customHeight="1">
      <c r="AO96575" s="106"/>
      <c r="AR96575" s="106"/>
    </row>
    <row r="96576" spans="41:44" ht="15" customHeight="1">
      <c r="AO96576" s="106"/>
      <c r="AR96576" s="106"/>
    </row>
    <row r="96577" spans="41:44" ht="15" customHeight="1">
      <c r="AO96577" s="106"/>
      <c r="AR96577" s="106"/>
    </row>
    <row r="96578" spans="41:44" ht="15" customHeight="1">
      <c r="AO96578" s="106"/>
      <c r="AR96578" s="106"/>
    </row>
    <row r="96579" spans="41:44" ht="15" customHeight="1">
      <c r="AO96579" s="106"/>
      <c r="AR96579" s="106"/>
    </row>
    <row r="96580" spans="41:44" ht="15" customHeight="1">
      <c r="AO96580" s="106"/>
      <c r="AR96580" s="106"/>
    </row>
    <row r="96581" spans="41:44" ht="15" customHeight="1">
      <c r="AO96581" s="108"/>
      <c r="AR96581" s="108"/>
    </row>
    <row r="96582" spans="41:44" ht="15" customHeight="1">
      <c r="AO96582" s="108"/>
      <c r="AR96582" s="108"/>
    </row>
    <row r="96583" spans="41:44" ht="15" customHeight="1">
      <c r="AO96583" s="108"/>
      <c r="AR96583" s="108"/>
    </row>
    <row r="96584" spans="41:44" ht="15" customHeight="1">
      <c r="AO96584" s="108"/>
      <c r="AR96584" s="108"/>
    </row>
    <row r="96585" spans="41:44" ht="15" customHeight="1">
      <c r="AO96585" s="108"/>
      <c r="AR96585" s="108"/>
    </row>
    <row r="96586" spans="41:44" ht="15" customHeight="1">
      <c r="AO96586" s="109"/>
      <c r="AR96586" s="109"/>
    </row>
    <row r="96587" spans="41:44" ht="15" customHeight="1">
      <c r="AO96587" s="104"/>
      <c r="AR96587" s="104"/>
    </row>
    <row r="96588" spans="41:44" ht="15" customHeight="1">
      <c r="AO96588" s="106"/>
      <c r="AR96588" s="106"/>
    </row>
    <row r="96589" spans="41:44" ht="15" customHeight="1">
      <c r="AO96589" s="106"/>
      <c r="AR96589" s="106"/>
    </row>
    <row r="96590" spans="41:44" ht="15" customHeight="1">
      <c r="AO96590" s="106"/>
      <c r="AR96590" s="106"/>
    </row>
    <row r="96591" spans="41:44" ht="15" customHeight="1">
      <c r="AO96591" s="106"/>
      <c r="AR96591" s="106"/>
    </row>
    <row r="96592" spans="41:44" ht="15" customHeight="1">
      <c r="AO96592" s="106"/>
      <c r="AR96592" s="106"/>
    </row>
    <row r="96593" spans="41:44" ht="15" customHeight="1">
      <c r="AO96593" s="106"/>
      <c r="AR96593" s="106"/>
    </row>
    <row r="96594" spans="41:44" ht="15" customHeight="1">
      <c r="AO96594" s="106"/>
      <c r="AR96594" s="106"/>
    </row>
    <row r="96595" spans="41:44" ht="15" customHeight="1">
      <c r="AO96595" s="108"/>
      <c r="AR96595" s="108"/>
    </row>
    <row r="96596" spans="41:44" ht="15" customHeight="1">
      <c r="AO96596" s="108"/>
      <c r="AR96596" s="108"/>
    </row>
    <row r="96597" spans="41:44" ht="15" customHeight="1">
      <c r="AO96597" s="108"/>
      <c r="AR96597" s="108"/>
    </row>
    <row r="96598" spans="41:44" ht="15" customHeight="1">
      <c r="AO96598" s="108"/>
      <c r="AR96598" s="108"/>
    </row>
    <row r="96599" spans="41:44" ht="15" customHeight="1">
      <c r="AO96599" s="108"/>
      <c r="AR96599" s="108"/>
    </row>
    <row r="96600" spans="41:44" ht="15" customHeight="1">
      <c r="AO96600" s="109"/>
      <c r="AR96600" s="109"/>
    </row>
    <row r="96601" spans="41:44" ht="15" customHeight="1">
      <c r="AO96601" s="104"/>
      <c r="AR96601" s="104"/>
    </row>
    <row r="96602" spans="41:44" ht="15" customHeight="1">
      <c r="AO96602" s="106"/>
      <c r="AR96602" s="106"/>
    </row>
    <row r="96603" spans="41:44" ht="15" customHeight="1">
      <c r="AO96603" s="106"/>
      <c r="AR96603" s="106"/>
    </row>
    <row r="96604" spans="41:44" ht="15" customHeight="1">
      <c r="AO96604" s="106"/>
      <c r="AR96604" s="106"/>
    </row>
    <row r="96605" spans="41:44" ht="15" customHeight="1">
      <c r="AO96605" s="106"/>
      <c r="AR96605" s="106"/>
    </row>
    <row r="96606" spans="41:44" ht="15" customHeight="1">
      <c r="AO96606" s="106"/>
      <c r="AR96606" s="106"/>
    </row>
    <row r="96607" spans="41:44" ht="15" customHeight="1">
      <c r="AO96607" s="106"/>
      <c r="AR96607" s="106"/>
    </row>
    <row r="96608" spans="41:44" ht="15" customHeight="1">
      <c r="AO96608" s="106"/>
      <c r="AR96608" s="106"/>
    </row>
    <row r="96609" spans="41:44" ht="15" customHeight="1">
      <c r="AO96609" s="108"/>
      <c r="AR96609" s="108"/>
    </row>
    <row r="96610" spans="41:44" ht="15" customHeight="1">
      <c r="AO96610" s="108"/>
      <c r="AR96610" s="108"/>
    </row>
    <row r="96611" spans="41:44" ht="15" customHeight="1">
      <c r="AO96611" s="108"/>
      <c r="AR96611" s="108"/>
    </row>
    <row r="96612" spans="41:44" ht="15" customHeight="1">
      <c r="AO96612" s="108"/>
      <c r="AR96612" s="108"/>
    </row>
    <row r="96613" spans="41:44" ht="15" customHeight="1">
      <c r="AO96613" s="108"/>
      <c r="AR96613" s="108"/>
    </row>
    <row r="96614" spans="41:44" ht="15" customHeight="1">
      <c r="AO96614" s="109"/>
      <c r="AR96614" s="109"/>
    </row>
    <row r="96615" spans="41:44" ht="15" customHeight="1">
      <c r="AO96615" s="104"/>
      <c r="AR96615" s="104"/>
    </row>
    <row r="96616" spans="41:44" ht="15" customHeight="1">
      <c r="AO96616" s="106"/>
      <c r="AR96616" s="106"/>
    </row>
    <row r="96617" spans="41:44" ht="15" customHeight="1">
      <c r="AO96617" s="106"/>
      <c r="AR96617" s="106"/>
    </row>
    <row r="96618" spans="41:44" ht="15" customHeight="1">
      <c r="AO96618" s="106"/>
      <c r="AR96618" s="106"/>
    </row>
    <row r="96619" spans="41:44" ht="15" customHeight="1">
      <c r="AO96619" s="106"/>
      <c r="AR96619" s="106"/>
    </row>
    <row r="96620" spans="41:44" ht="15" customHeight="1">
      <c r="AO96620" s="106"/>
      <c r="AR96620" s="106"/>
    </row>
    <row r="96621" spans="41:44" ht="15" customHeight="1">
      <c r="AO96621" s="106"/>
      <c r="AR96621" s="106"/>
    </row>
    <row r="96622" spans="41:44" ht="15" customHeight="1">
      <c r="AO96622" s="106"/>
      <c r="AR96622" s="106"/>
    </row>
    <row r="96623" spans="41:44" ht="15" customHeight="1">
      <c r="AO96623" s="108"/>
      <c r="AR96623" s="108"/>
    </row>
    <row r="96624" spans="41:44" ht="15" customHeight="1">
      <c r="AO96624" s="108"/>
      <c r="AR96624" s="108"/>
    </row>
    <row r="96625" spans="41:44" ht="15" customHeight="1">
      <c r="AO96625" s="108"/>
      <c r="AR96625" s="108"/>
    </row>
    <row r="96626" spans="41:44" ht="15" customHeight="1">
      <c r="AO96626" s="108"/>
      <c r="AR96626" s="108"/>
    </row>
    <row r="96627" spans="41:44" ht="15" customHeight="1">
      <c r="AO96627" s="108"/>
      <c r="AR96627" s="108"/>
    </row>
    <row r="96628" spans="41:44" ht="15" customHeight="1">
      <c r="AO96628" s="109"/>
      <c r="AR96628" s="109"/>
    </row>
    <row r="96629" spans="41:44" ht="15" customHeight="1">
      <c r="AO96629" s="104"/>
      <c r="AR96629" s="104"/>
    </row>
    <row r="96630" spans="41:44" ht="15" customHeight="1">
      <c r="AO96630" s="106"/>
      <c r="AR96630" s="106"/>
    </row>
    <row r="96631" spans="41:44" ht="15" customHeight="1">
      <c r="AO96631" s="106"/>
      <c r="AR96631" s="106"/>
    </row>
    <row r="96632" spans="41:44" ht="15" customHeight="1">
      <c r="AO96632" s="106"/>
      <c r="AR96632" s="106"/>
    </row>
    <row r="96633" spans="41:44" ht="15" customHeight="1">
      <c r="AO96633" s="106"/>
      <c r="AR96633" s="106"/>
    </row>
    <row r="96634" spans="41:44" ht="15" customHeight="1">
      <c r="AO96634" s="106"/>
      <c r="AR96634" s="106"/>
    </row>
    <row r="96635" spans="41:44" ht="15" customHeight="1">
      <c r="AO96635" s="106"/>
      <c r="AR96635" s="106"/>
    </row>
    <row r="96636" spans="41:44" ht="15" customHeight="1">
      <c r="AO96636" s="106"/>
      <c r="AR96636" s="106"/>
    </row>
    <row r="96637" spans="41:44" ht="15" customHeight="1">
      <c r="AO96637" s="108"/>
      <c r="AR96637" s="108"/>
    </row>
    <row r="96638" spans="41:44" ht="15" customHeight="1">
      <c r="AO96638" s="108"/>
      <c r="AR96638" s="108"/>
    </row>
    <row r="96639" spans="41:44" ht="15" customHeight="1">
      <c r="AO96639" s="108"/>
      <c r="AR96639" s="108"/>
    </row>
    <row r="96640" spans="41:44" ht="15" customHeight="1">
      <c r="AO96640" s="108"/>
      <c r="AR96640" s="108"/>
    </row>
    <row r="96641" spans="41:44" ht="15" customHeight="1">
      <c r="AO96641" s="108"/>
      <c r="AR96641" s="108"/>
    </row>
    <row r="96642" spans="41:44" ht="15" customHeight="1">
      <c r="AO96642" s="109"/>
      <c r="AR96642" s="109"/>
    </row>
    <row r="96643" spans="41:44" ht="15" customHeight="1">
      <c r="AO96643" s="104"/>
      <c r="AR96643" s="104"/>
    </row>
    <row r="96644" spans="41:44" ht="15" customHeight="1">
      <c r="AO96644" s="106"/>
      <c r="AR96644" s="106"/>
    </row>
    <row r="96645" spans="41:44" ht="15" customHeight="1">
      <c r="AO96645" s="106"/>
      <c r="AR96645" s="106"/>
    </row>
    <row r="96646" spans="41:44" ht="15" customHeight="1">
      <c r="AO96646" s="106"/>
      <c r="AR96646" s="106"/>
    </row>
    <row r="96647" spans="41:44" ht="15" customHeight="1">
      <c r="AO96647" s="106"/>
      <c r="AR96647" s="106"/>
    </row>
    <row r="96648" spans="41:44" ht="15" customHeight="1">
      <c r="AO96648" s="106"/>
      <c r="AR96648" s="106"/>
    </row>
    <row r="96649" spans="41:44" ht="15" customHeight="1">
      <c r="AO96649" s="106"/>
      <c r="AR96649" s="106"/>
    </row>
    <row r="96650" spans="41:44" ht="15" customHeight="1">
      <c r="AO96650" s="106"/>
      <c r="AR96650" s="106"/>
    </row>
    <row r="96651" spans="41:44" ht="15" customHeight="1">
      <c r="AO96651" s="108"/>
      <c r="AR96651" s="108"/>
    </row>
    <row r="96652" spans="41:44" ht="15" customHeight="1">
      <c r="AO96652" s="108"/>
      <c r="AR96652" s="108"/>
    </row>
    <row r="96653" spans="41:44" ht="15" customHeight="1">
      <c r="AO96653" s="108"/>
      <c r="AR96653" s="108"/>
    </row>
    <row r="96654" spans="41:44" ht="15" customHeight="1">
      <c r="AO96654" s="108"/>
      <c r="AR96654" s="108"/>
    </row>
    <row r="96655" spans="41:44" ht="15" customHeight="1">
      <c r="AO96655" s="108"/>
      <c r="AR96655" s="108"/>
    </row>
    <row r="96656" spans="41:44" ht="15" customHeight="1">
      <c r="AO96656" s="109"/>
      <c r="AR96656" s="109"/>
    </row>
    <row r="96657" spans="41:44" ht="15" customHeight="1">
      <c r="AO96657" s="104"/>
      <c r="AR96657" s="104"/>
    </row>
    <row r="96658" spans="41:44" ht="15" customHeight="1">
      <c r="AO96658" s="106"/>
      <c r="AR96658" s="106"/>
    </row>
    <row r="96659" spans="41:44" ht="15" customHeight="1">
      <c r="AO96659" s="106"/>
      <c r="AR96659" s="106"/>
    </row>
    <row r="96660" spans="41:44" ht="15" customHeight="1">
      <c r="AO96660" s="106"/>
      <c r="AR96660" s="106"/>
    </row>
    <row r="96661" spans="41:44" ht="15" customHeight="1">
      <c r="AO96661" s="106"/>
      <c r="AR96661" s="106"/>
    </row>
    <row r="96662" spans="41:44" ht="15" customHeight="1">
      <c r="AO96662" s="106"/>
      <c r="AR96662" s="106"/>
    </row>
    <row r="96663" spans="41:44" ht="15" customHeight="1">
      <c r="AO96663" s="106"/>
      <c r="AR96663" s="106"/>
    </row>
    <row r="96664" spans="41:44" ht="15" customHeight="1">
      <c r="AO96664" s="106"/>
      <c r="AR96664" s="106"/>
    </row>
    <row r="96665" spans="41:44" ht="15" customHeight="1">
      <c r="AO96665" s="108"/>
      <c r="AR96665" s="108"/>
    </row>
    <row r="96666" spans="41:44" ht="15" customHeight="1">
      <c r="AO96666" s="108"/>
      <c r="AR96666" s="108"/>
    </row>
    <row r="96667" spans="41:44" ht="15" customHeight="1">
      <c r="AO96667" s="108"/>
      <c r="AR96667" s="108"/>
    </row>
    <row r="96668" spans="41:44" ht="15" customHeight="1">
      <c r="AO96668" s="108"/>
      <c r="AR96668" s="108"/>
    </row>
    <row r="96669" spans="41:44" ht="15" customHeight="1">
      <c r="AO96669" s="108"/>
      <c r="AR96669" s="108"/>
    </row>
    <row r="96670" spans="41:44" ht="15" customHeight="1">
      <c r="AO96670" s="109"/>
      <c r="AR96670" s="109"/>
    </row>
    <row r="96671" spans="41:44" ht="15" customHeight="1">
      <c r="AO96671" s="104"/>
      <c r="AR96671" s="104"/>
    </row>
    <row r="96672" spans="41:44" ht="15" customHeight="1">
      <c r="AO96672" s="106"/>
      <c r="AR96672" s="106"/>
    </row>
    <row r="96673" spans="41:44" ht="15" customHeight="1">
      <c r="AO96673" s="106"/>
      <c r="AR96673" s="106"/>
    </row>
    <row r="96674" spans="41:44" ht="15" customHeight="1">
      <c r="AO96674" s="106"/>
      <c r="AR96674" s="106"/>
    </row>
    <row r="96675" spans="41:44" ht="15" customHeight="1">
      <c r="AO96675" s="106"/>
      <c r="AR96675" s="106"/>
    </row>
    <row r="96676" spans="41:44" ht="15" customHeight="1">
      <c r="AO96676" s="106"/>
      <c r="AR96676" s="106"/>
    </row>
    <row r="96677" spans="41:44" ht="15" customHeight="1">
      <c r="AO96677" s="106"/>
      <c r="AR96677" s="106"/>
    </row>
    <row r="96678" spans="41:44" ht="15" customHeight="1">
      <c r="AO96678" s="106"/>
      <c r="AR96678" s="106"/>
    </row>
    <row r="96679" spans="41:44" ht="15" customHeight="1">
      <c r="AO96679" s="108"/>
      <c r="AR96679" s="108"/>
    </row>
    <row r="96680" spans="41:44" ht="15" customHeight="1">
      <c r="AO96680" s="108"/>
      <c r="AR96680" s="108"/>
    </row>
    <row r="96681" spans="41:44" ht="15" customHeight="1">
      <c r="AO96681" s="108"/>
      <c r="AR96681" s="108"/>
    </row>
    <row r="96682" spans="41:44" ht="15" customHeight="1">
      <c r="AO96682" s="108"/>
      <c r="AR96682" s="108"/>
    </row>
    <row r="96683" spans="41:44" ht="15" customHeight="1">
      <c r="AO96683" s="108"/>
      <c r="AR96683" s="108"/>
    </row>
    <row r="96684" spans="41:44" ht="15" customHeight="1">
      <c r="AO96684" s="109"/>
      <c r="AR96684" s="109"/>
    </row>
    <row r="96685" spans="41:44" ht="15" customHeight="1">
      <c r="AO96685" s="104"/>
      <c r="AR96685" s="104"/>
    </row>
    <row r="96686" spans="41:44" ht="15" customHeight="1">
      <c r="AO96686" s="106"/>
      <c r="AR96686" s="106"/>
    </row>
    <row r="96687" spans="41:44" ht="15" customHeight="1">
      <c r="AO96687" s="106"/>
      <c r="AR96687" s="106"/>
    </row>
    <row r="96688" spans="41:44" ht="15" customHeight="1">
      <c r="AO96688" s="106"/>
      <c r="AR96688" s="106"/>
    </row>
    <row r="96689" spans="41:44" ht="15" customHeight="1">
      <c r="AO96689" s="106"/>
      <c r="AR96689" s="106"/>
    </row>
    <row r="96690" spans="41:44" ht="15" customHeight="1">
      <c r="AO96690" s="106"/>
      <c r="AR96690" s="106"/>
    </row>
    <row r="96691" spans="41:44" ht="15" customHeight="1">
      <c r="AO96691" s="106"/>
      <c r="AR96691" s="106"/>
    </row>
    <row r="96692" spans="41:44" ht="15" customHeight="1">
      <c r="AO96692" s="106"/>
      <c r="AR96692" s="106"/>
    </row>
    <row r="96693" spans="41:44" ht="15" customHeight="1">
      <c r="AO96693" s="108"/>
      <c r="AR96693" s="108"/>
    </row>
    <row r="96694" spans="41:44" ht="15" customHeight="1">
      <c r="AO96694" s="108"/>
      <c r="AR96694" s="108"/>
    </row>
    <row r="96695" spans="41:44" ht="15" customHeight="1">
      <c r="AO96695" s="108"/>
      <c r="AR96695" s="108"/>
    </row>
    <row r="96696" spans="41:44" ht="15" customHeight="1">
      <c r="AO96696" s="108"/>
      <c r="AR96696" s="108"/>
    </row>
    <row r="96697" spans="41:44" ht="15" customHeight="1">
      <c r="AO96697" s="108"/>
      <c r="AR96697" s="108"/>
    </row>
    <row r="96698" spans="41:44" ht="15" customHeight="1">
      <c r="AO96698" s="109"/>
      <c r="AR96698" s="109"/>
    </row>
    <row r="96699" spans="41:44" ht="15" customHeight="1">
      <c r="AO96699" s="104"/>
      <c r="AR96699" s="104"/>
    </row>
    <row r="96700" spans="41:44" ht="15" customHeight="1">
      <c r="AO96700" s="106"/>
      <c r="AR96700" s="106"/>
    </row>
    <row r="96701" spans="41:44" ht="15" customHeight="1">
      <c r="AO96701" s="106"/>
      <c r="AR96701" s="106"/>
    </row>
    <row r="96702" spans="41:44" ht="15" customHeight="1">
      <c r="AO96702" s="106"/>
      <c r="AR96702" s="106"/>
    </row>
    <row r="96703" spans="41:44" ht="15" customHeight="1">
      <c r="AO96703" s="106"/>
      <c r="AR96703" s="106"/>
    </row>
    <row r="96704" spans="41:44" ht="15" customHeight="1">
      <c r="AO96704" s="106"/>
      <c r="AR96704" s="106"/>
    </row>
    <row r="96705" spans="41:44" ht="15" customHeight="1">
      <c r="AO96705" s="106"/>
      <c r="AR96705" s="106"/>
    </row>
    <row r="96706" spans="41:44" ht="15" customHeight="1">
      <c r="AO96706" s="106"/>
      <c r="AR96706" s="106"/>
    </row>
    <row r="96707" spans="41:44" ht="15" customHeight="1">
      <c r="AO96707" s="108"/>
      <c r="AR96707" s="108"/>
    </row>
    <row r="96708" spans="41:44" ht="15" customHeight="1">
      <c r="AO96708" s="108"/>
      <c r="AR96708" s="108"/>
    </row>
    <row r="96709" spans="41:44" ht="15" customHeight="1">
      <c r="AO96709" s="108"/>
      <c r="AR96709" s="108"/>
    </row>
    <row r="96710" spans="41:44" ht="15" customHeight="1">
      <c r="AO96710" s="108"/>
      <c r="AR96710" s="108"/>
    </row>
    <row r="96711" spans="41:44" ht="15" customHeight="1">
      <c r="AO96711" s="108"/>
      <c r="AR96711" s="108"/>
    </row>
    <row r="96712" spans="41:44" ht="15" customHeight="1">
      <c r="AO96712" s="109"/>
      <c r="AR96712" s="109"/>
    </row>
    <row r="96713" spans="41:44" ht="15" customHeight="1">
      <c r="AO96713" s="104"/>
      <c r="AR96713" s="104"/>
    </row>
    <row r="96714" spans="41:44" ht="15" customHeight="1">
      <c r="AO96714" s="106"/>
      <c r="AR96714" s="106"/>
    </row>
    <row r="96715" spans="41:44" ht="15" customHeight="1">
      <c r="AO96715" s="106"/>
      <c r="AR96715" s="106"/>
    </row>
    <row r="96716" spans="41:44" ht="15" customHeight="1">
      <c r="AO96716" s="106"/>
      <c r="AR96716" s="106"/>
    </row>
    <row r="96717" spans="41:44" ht="15" customHeight="1">
      <c r="AO96717" s="106"/>
      <c r="AR96717" s="106"/>
    </row>
    <row r="96718" spans="41:44" ht="15" customHeight="1">
      <c r="AO96718" s="106"/>
      <c r="AR96718" s="106"/>
    </row>
    <row r="96719" spans="41:44" ht="15" customHeight="1">
      <c r="AO96719" s="106"/>
      <c r="AR96719" s="106"/>
    </row>
    <row r="96720" spans="41:44" ht="15" customHeight="1">
      <c r="AO96720" s="106"/>
      <c r="AR96720" s="106"/>
    </row>
    <row r="96721" spans="41:44" ht="15" customHeight="1">
      <c r="AO96721" s="108"/>
      <c r="AR96721" s="108"/>
    </row>
    <row r="96722" spans="41:44" ht="15" customHeight="1">
      <c r="AO96722" s="108"/>
      <c r="AR96722" s="108"/>
    </row>
    <row r="96723" spans="41:44" ht="15" customHeight="1">
      <c r="AO96723" s="108"/>
      <c r="AR96723" s="108"/>
    </row>
    <row r="96724" spans="41:44" ht="15" customHeight="1">
      <c r="AO96724" s="108"/>
      <c r="AR96724" s="108"/>
    </row>
    <row r="96725" spans="41:44" ht="15" customHeight="1">
      <c r="AO96725" s="108"/>
      <c r="AR96725" s="108"/>
    </row>
    <row r="96726" spans="41:44" ht="15" customHeight="1">
      <c r="AO96726" s="109"/>
      <c r="AR96726" s="109"/>
    </row>
    <row r="96727" spans="41:44" ht="15" customHeight="1">
      <c r="AO96727" s="104"/>
      <c r="AR96727" s="104"/>
    </row>
    <row r="96728" spans="41:44" ht="15" customHeight="1">
      <c r="AO96728" s="106"/>
      <c r="AR96728" s="106"/>
    </row>
    <row r="96729" spans="41:44" ht="15" customHeight="1">
      <c r="AO96729" s="106"/>
      <c r="AR96729" s="106"/>
    </row>
    <row r="96730" spans="41:44" ht="15" customHeight="1">
      <c r="AO96730" s="106"/>
      <c r="AR96730" s="106"/>
    </row>
    <row r="96731" spans="41:44" ht="15" customHeight="1">
      <c r="AO96731" s="106"/>
      <c r="AR96731" s="106"/>
    </row>
    <row r="96732" spans="41:44" ht="15" customHeight="1">
      <c r="AO96732" s="106"/>
      <c r="AR96732" s="106"/>
    </row>
    <row r="96733" spans="41:44" ht="15" customHeight="1">
      <c r="AO96733" s="106"/>
      <c r="AR96733" s="106"/>
    </row>
    <row r="96734" spans="41:44" ht="15" customHeight="1">
      <c r="AO96734" s="106"/>
      <c r="AR96734" s="106"/>
    </row>
    <row r="96735" spans="41:44" ht="15" customHeight="1">
      <c r="AO96735" s="108"/>
      <c r="AR96735" s="108"/>
    </row>
    <row r="96736" spans="41:44" ht="15" customHeight="1">
      <c r="AO96736" s="108"/>
      <c r="AR96736" s="108"/>
    </row>
    <row r="96737" spans="41:44" ht="15" customHeight="1">
      <c r="AO96737" s="108"/>
      <c r="AR96737" s="108"/>
    </row>
    <row r="96738" spans="41:44" ht="15" customHeight="1">
      <c r="AO96738" s="108"/>
      <c r="AR96738" s="108"/>
    </row>
    <row r="96739" spans="41:44" ht="15" customHeight="1">
      <c r="AO96739" s="108"/>
      <c r="AR96739" s="108"/>
    </row>
    <row r="96740" spans="41:44" ht="15" customHeight="1">
      <c r="AO96740" s="109"/>
      <c r="AR96740" s="109"/>
    </row>
    <row r="96741" spans="41:44" ht="15" customHeight="1">
      <c r="AO96741" s="104"/>
      <c r="AR96741" s="104"/>
    </row>
    <row r="96742" spans="41:44" ht="15" customHeight="1">
      <c r="AO96742" s="106"/>
      <c r="AR96742" s="106"/>
    </row>
    <row r="96743" spans="41:44" ht="15" customHeight="1">
      <c r="AO96743" s="106"/>
      <c r="AR96743" s="106"/>
    </row>
    <row r="96744" spans="41:44" ht="15" customHeight="1">
      <c r="AO96744" s="106"/>
      <c r="AR96744" s="106"/>
    </row>
    <row r="96745" spans="41:44" ht="15" customHeight="1">
      <c r="AO96745" s="106"/>
      <c r="AR96745" s="106"/>
    </row>
    <row r="96746" spans="41:44" ht="15" customHeight="1">
      <c r="AO96746" s="106"/>
      <c r="AR96746" s="106"/>
    </row>
    <row r="96747" spans="41:44" ht="15" customHeight="1">
      <c r="AO96747" s="106"/>
      <c r="AR96747" s="106"/>
    </row>
    <row r="96748" spans="41:44" ht="15" customHeight="1">
      <c r="AO96748" s="106"/>
      <c r="AR96748" s="106"/>
    </row>
    <row r="96749" spans="41:44" ht="15" customHeight="1">
      <c r="AO96749" s="108"/>
      <c r="AR96749" s="108"/>
    </row>
    <row r="96750" spans="41:44" ht="15" customHeight="1">
      <c r="AO96750" s="108"/>
      <c r="AR96750" s="108"/>
    </row>
    <row r="96751" spans="41:44" ht="15" customHeight="1">
      <c r="AO96751" s="108"/>
      <c r="AR96751" s="108"/>
    </row>
    <row r="96752" spans="41:44" ht="15" customHeight="1">
      <c r="AO96752" s="108"/>
      <c r="AR96752" s="108"/>
    </row>
    <row r="96753" spans="41:44" ht="15" customHeight="1">
      <c r="AO96753" s="108"/>
      <c r="AR96753" s="108"/>
    </row>
    <row r="96754" spans="41:44" ht="15" customHeight="1">
      <c r="AO96754" s="109"/>
      <c r="AR96754" s="109"/>
    </row>
    <row r="96755" spans="41:44" ht="15" customHeight="1">
      <c r="AO96755" s="104"/>
      <c r="AR96755" s="104"/>
    </row>
    <row r="96756" spans="41:44" ht="15" customHeight="1">
      <c r="AO96756" s="106"/>
      <c r="AR96756" s="106"/>
    </row>
    <row r="96757" spans="41:44" ht="15" customHeight="1">
      <c r="AO96757" s="106"/>
      <c r="AR96757" s="106"/>
    </row>
    <row r="96758" spans="41:44" ht="15" customHeight="1">
      <c r="AO96758" s="106"/>
      <c r="AR96758" s="106"/>
    </row>
    <row r="96759" spans="41:44" ht="15" customHeight="1">
      <c r="AO96759" s="106"/>
      <c r="AR96759" s="106"/>
    </row>
    <row r="96760" spans="41:44" ht="15" customHeight="1">
      <c r="AO96760" s="106"/>
      <c r="AR96760" s="106"/>
    </row>
    <row r="96761" spans="41:44" ht="15" customHeight="1">
      <c r="AO96761" s="106"/>
      <c r="AR96761" s="106"/>
    </row>
    <row r="96762" spans="41:44" ht="15" customHeight="1">
      <c r="AO96762" s="106"/>
      <c r="AR96762" s="106"/>
    </row>
    <row r="96763" spans="41:44" ht="15" customHeight="1">
      <c r="AO96763" s="108"/>
      <c r="AR96763" s="108"/>
    </row>
    <row r="96764" spans="41:44" ht="15" customHeight="1">
      <c r="AO96764" s="108"/>
      <c r="AR96764" s="108"/>
    </row>
    <row r="96765" spans="41:44" ht="15" customHeight="1">
      <c r="AO96765" s="108"/>
      <c r="AR96765" s="108"/>
    </row>
    <row r="96766" spans="41:44" ht="15" customHeight="1">
      <c r="AO96766" s="108"/>
      <c r="AR96766" s="108"/>
    </row>
    <row r="96767" spans="41:44" ht="15" customHeight="1">
      <c r="AO96767" s="108"/>
      <c r="AR96767" s="108"/>
    </row>
    <row r="96768" spans="41:44" ht="15" customHeight="1">
      <c r="AO96768" s="109"/>
      <c r="AR96768" s="109"/>
    </row>
    <row r="96769" spans="41:44" ht="15" customHeight="1">
      <c r="AO96769" s="104"/>
      <c r="AR96769" s="104"/>
    </row>
    <row r="96770" spans="41:44" ht="15" customHeight="1">
      <c r="AO96770" s="106"/>
      <c r="AR96770" s="106"/>
    </row>
    <row r="96771" spans="41:44" ht="15" customHeight="1">
      <c r="AO96771" s="106"/>
      <c r="AR96771" s="106"/>
    </row>
    <row r="96772" spans="41:44" ht="15" customHeight="1">
      <c r="AO96772" s="106"/>
      <c r="AR96772" s="106"/>
    </row>
    <row r="96773" spans="41:44" ht="15" customHeight="1">
      <c r="AO96773" s="106"/>
      <c r="AR96773" s="106"/>
    </row>
    <row r="96774" spans="41:44" ht="15" customHeight="1">
      <c r="AO96774" s="106"/>
      <c r="AR96774" s="106"/>
    </row>
    <row r="96775" spans="41:44" ht="15" customHeight="1">
      <c r="AO96775" s="106"/>
      <c r="AR96775" s="106"/>
    </row>
    <row r="96776" spans="41:44" ht="15" customHeight="1">
      <c r="AO96776" s="106"/>
      <c r="AR96776" s="106"/>
    </row>
    <row r="96777" spans="41:44" ht="15" customHeight="1">
      <c r="AO96777" s="108"/>
      <c r="AR96777" s="108"/>
    </row>
    <row r="96778" spans="41:44" ht="15" customHeight="1">
      <c r="AO96778" s="108"/>
      <c r="AR96778" s="108"/>
    </row>
    <row r="96779" spans="41:44" ht="15" customHeight="1">
      <c r="AO96779" s="108"/>
      <c r="AR96779" s="108"/>
    </row>
    <row r="96780" spans="41:44" ht="15" customHeight="1">
      <c r="AO96780" s="108"/>
      <c r="AR96780" s="108"/>
    </row>
    <row r="96781" spans="41:44" ht="15" customHeight="1">
      <c r="AO96781" s="108"/>
      <c r="AR96781" s="108"/>
    </row>
    <row r="96782" spans="41:44" ht="15" customHeight="1">
      <c r="AO96782" s="109"/>
      <c r="AR96782" s="109"/>
    </row>
    <row r="96783" spans="41:44" ht="15" customHeight="1">
      <c r="AO96783" s="104"/>
      <c r="AR96783" s="104"/>
    </row>
    <row r="96784" spans="41:44" ht="15" customHeight="1">
      <c r="AO96784" s="106"/>
      <c r="AR96784" s="106"/>
    </row>
    <row r="96785" spans="41:44" ht="15" customHeight="1">
      <c r="AO96785" s="106"/>
      <c r="AR96785" s="106"/>
    </row>
    <row r="96786" spans="41:44" ht="15" customHeight="1">
      <c r="AO96786" s="106"/>
      <c r="AR96786" s="106"/>
    </row>
    <row r="96787" spans="41:44" ht="15" customHeight="1">
      <c r="AO96787" s="106"/>
      <c r="AR96787" s="106"/>
    </row>
    <row r="96788" spans="41:44" ht="15" customHeight="1">
      <c r="AO96788" s="106"/>
      <c r="AR96788" s="106"/>
    </row>
    <row r="96789" spans="41:44" ht="15" customHeight="1">
      <c r="AO96789" s="106"/>
      <c r="AR96789" s="106"/>
    </row>
    <row r="96790" spans="41:44" ht="15" customHeight="1">
      <c r="AO96790" s="106"/>
      <c r="AR96790" s="106"/>
    </row>
    <row r="96791" spans="41:44" ht="15" customHeight="1">
      <c r="AO96791" s="108"/>
      <c r="AR96791" s="108"/>
    </row>
    <row r="96792" spans="41:44" ht="15" customHeight="1">
      <c r="AO96792" s="108"/>
      <c r="AR96792" s="108"/>
    </row>
    <row r="96793" spans="41:44" ht="15" customHeight="1">
      <c r="AO96793" s="108"/>
      <c r="AR96793" s="108"/>
    </row>
    <row r="96794" spans="41:44" ht="15" customHeight="1">
      <c r="AO96794" s="108"/>
      <c r="AR96794" s="108"/>
    </row>
    <row r="96795" spans="41:44" ht="15" customHeight="1">
      <c r="AO96795" s="108"/>
      <c r="AR96795" s="108"/>
    </row>
    <row r="96796" spans="41:44" ht="15" customHeight="1">
      <c r="AO96796" s="109"/>
      <c r="AR96796" s="109"/>
    </row>
    <row r="96797" spans="41:44" ht="15" customHeight="1">
      <c r="AO96797" s="104"/>
      <c r="AR96797" s="104"/>
    </row>
    <row r="96798" spans="41:44" ht="15" customHeight="1">
      <c r="AO96798" s="106"/>
      <c r="AR96798" s="106"/>
    </row>
    <row r="96799" spans="41:44" ht="15" customHeight="1">
      <c r="AO96799" s="106"/>
      <c r="AR96799" s="106"/>
    </row>
    <row r="96800" spans="41:44" ht="15" customHeight="1">
      <c r="AO96800" s="106"/>
      <c r="AR96800" s="106"/>
    </row>
    <row r="96801" spans="41:44" ht="15" customHeight="1">
      <c r="AO96801" s="106"/>
      <c r="AR96801" s="106"/>
    </row>
    <row r="96802" spans="41:44" ht="15" customHeight="1">
      <c r="AO96802" s="106"/>
      <c r="AR96802" s="106"/>
    </row>
    <row r="96803" spans="41:44" ht="15" customHeight="1">
      <c r="AO96803" s="106"/>
      <c r="AR96803" s="106"/>
    </row>
    <row r="96804" spans="41:44" ht="15" customHeight="1">
      <c r="AO96804" s="106"/>
      <c r="AR96804" s="106"/>
    </row>
    <row r="96805" spans="41:44" ht="15" customHeight="1">
      <c r="AO96805" s="108"/>
      <c r="AR96805" s="108"/>
    </row>
    <row r="96806" spans="41:44" ht="15" customHeight="1">
      <c r="AO96806" s="108"/>
      <c r="AR96806" s="108"/>
    </row>
    <row r="96807" spans="41:44" ht="15" customHeight="1">
      <c r="AO96807" s="108"/>
      <c r="AR96807" s="108"/>
    </row>
    <row r="96808" spans="41:44" ht="15" customHeight="1">
      <c r="AO96808" s="108"/>
      <c r="AR96808" s="108"/>
    </row>
    <row r="96809" spans="41:44" ht="15" customHeight="1">
      <c r="AO96809" s="108"/>
      <c r="AR96809" s="108"/>
    </row>
    <row r="96810" spans="41:44" ht="15" customHeight="1">
      <c r="AO96810" s="109"/>
      <c r="AR96810" s="109"/>
    </row>
    <row r="96811" spans="41:44" ht="15" customHeight="1">
      <c r="AO96811" s="104"/>
      <c r="AR96811" s="104"/>
    </row>
    <row r="96812" spans="41:44" ht="15" customHeight="1">
      <c r="AO96812" s="106"/>
      <c r="AR96812" s="106"/>
    </row>
    <row r="96813" spans="41:44" ht="15" customHeight="1">
      <c r="AO96813" s="106"/>
      <c r="AR96813" s="106"/>
    </row>
    <row r="96814" spans="41:44" ht="15" customHeight="1">
      <c r="AO96814" s="106"/>
      <c r="AR96814" s="106"/>
    </row>
    <row r="96815" spans="41:44" ht="15" customHeight="1">
      <c r="AO96815" s="106"/>
      <c r="AR96815" s="106"/>
    </row>
    <row r="96816" spans="41:44" ht="15" customHeight="1">
      <c r="AO96816" s="106"/>
      <c r="AR96816" s="106"/>
    </row>
    <row r="96817" spans="41:44" ht="15" customHeight="1">
      <c r="AO96817" s="106"/>
      <c r="AR96817" s="106"/>
    </row>
    <row r="96818" spans="41:44" ht="15" customHeight="1">
      <c r="AO96818" s="106"/>
      <c r="AR96818" s="106"/>
    </row>
    <row r="96819" spans="41:44" ht="15" customHeight="1">
      <c r="AO96819" s="108"/>
      <c r="AR96819" s="108"/>
    </row>
    <row r="96820" spans="41:44" ht="15" customHeight="1">
      <c r="AO96820" s="108"/>
      <c r="AR96820" s="108"/>
    </row>
    <row r="96821" spans="41:44" ht="15" customHeight="1">
      <c r="AO96821" s="108"/>
      <c r="AR96821" s="108"/>
    </row>
    <row r="96822" spans="41:44" ht="15" customHeight="1">
      <c r="AO96822" s="108"/>
      <c r="AR96822" s="108"/>
    </row>
    <row r="96823" spans="41:44" ht="15" customHeight="1">
      <c r="AO96823" s="108"/>
      <c r="AR96823" s="108"/>
    </row>
    <row r="96824" spans="41:44" ht="15" customHeight="1">
      <c r="AO96824" s="109"/>
      <c r="AR96824" s="109"/>
    </row>
    <row r="96825" spans="41:44" ht="15" customHeight="1">
      <c r="AO96825" s="104"/>
      <c r="AR96825" s="104"/>
    </row>
    <row r="96826" spans="41:44" ht="15" customHeight="1">
      <c r="AO96826" s="106"/>
      <c r="AR96826" s="106"/>
    </row>
    <row r="96827" spans="41:44" ht="15" customHeight="1">
      <c r="AO96827" s="106"/>
      <c r="AR96827" s="106"/>
    </row>
    <row r="96828" spans="41:44" ht="15" customHeight="1">
      <c r="AO96828" s="106"/>
      <c r="AR96828" s="106"/>
    </row>
    <row r="96829" spans="41:44" ht="15" customHeight="1">
      <c r="AO96829" s="106"/>
      <c r="AR96829" s="106"/>
    </row>
    <row r="96830" spans="41:44" ht="15" customHeight="1">
      <c r="AO96830" s="106"/>
      <c r="AR96830" s="106"/>
    </row>
    <row r="96831" spans="41:44" ht="15" customHeight="1">
      <c r="AO96831" s="106"/>
      <c r="AR96831" s="106"/>
    </row>
    <row r="96832" spans="41:44" ht="15" customHeight="1">
      <c r="AO96832" s="106"/>
      <c r="AR96832" s="106"/>
    </row>
    <row r="96833" spans="41:44" ht="15" customHeight="1">
      <c r="AO96833" s="108"/>
      <c r="AR96833" s="108"/>
    </row>
    <row r="96834" spans="41:44" ht="15" customHeight="1">
      <c r="AO96834" s="108"/>
      <c r="AR96834" s="108"/>
    </row>
    <row r="96835" spans="41:44" ht="15" customHeight="1">
      <c r="AO96835" s="108"/>
      <c r="AR96835" s="108"/>
    </row>
    <row r="96836" spans="41:44" ht="15" customHeight="1">
      <c r="AO96836" s="108"/>
      <c r="AR96836" s="108"/>
    </row>
    <row r="96837" spans="41:44" ht="15" customHeight="1">
      <c r="AO96837" s="108"/>
      <c r="AR96837" s="108"/>
    </row>
    <row r="96838" spans="41:44" ht="15" customHeight="1">
      <c r="AO96838" s="109"/>
      <c r="AR96838" s="109"/>
    </row>
    <row r="96839" spans="41:44" ht="15" customHeight="1">
      <c r="AO96839" s="104"/>
      <c r="AR96839" s="104"/>
    </row>
    <row r="96840" spans="41:44" ht="15" customHeight="1">
      <c r="AO96840" s="106"/>
      <c r="AR96840" s="106"/>
    </row>
    <row r="96841" spans="41:44" ht="15" customHeight="1">
      <c r="AO96841" s="106"/>
      <c r="AR96841" s="106"/>
    </row>
    <row r="96842" spans="41:44" ht="15" customHeight="1">
      <c r="AO96842" s="106"/>
      <c r="AR96842" s="106"/>
    </row>
    <row r="96843" spans="41:44" ht="15" customHeight="1">
      <c r="AO96843" s="106"/>
      <c r="AR96843" s="106"/>
    </row>
    <row r="96844" spans="41:44" ht="15" customHeight="1">
      <c r="AO96844" s="106"/>
      <c r="AR96844" s="106"/>
    </row>
    <row r="96845" spans="41:44" ht="15" customHeight="1">
      <c r="AO96845" s="106"/>
      <c r="AR96845" s="106"/>
    </row>
    <row r="96846" spans="41:44" ht="15" customHeight="1">
      <c r="AO96846" s="106"/>
      <c r="AR96846" s="106"/>
    </row>
    <row r="96847" spans="41:44" ht="15" customHeight="1">
      <c r="AO96847" s="108"/>
      <c r="AR96847" s="108"/>
    </row>
    <row r="96848" spans="41:44" ht="15" customHeight="1">
      <c r="AO96848" s="108"/>
      <c r="AR96848" s="108"/>
    </row>
    <row r="96849" spans="41:44" ht="15" customHeight="1">
      <c r="AO96849" s="108"/>
      <c r="AR96849" s="108"/>
    </row>
    <row r="96850" spans="41:44" ht="15" customHeight="1">
      <c r="AO96850" s="108"/>
      <c r="AR96850" s="108"/>
    </row>
    <row r="96851" spans="41:44" ht="15" customHeight="1">
      <c r="AO96851" s="108"/>
      <c r="AR96851" s="108"/>
    </row>
    <row r="96852" spans="41:44" ht="15" customHeight="1">
      <c r="AO96852" s="109"/>
      <c r="AR96852" s="109"/>
    </row>
    <row r="96853" spans="41:44" ht="15" customHeight="1">
      <c r="AO96853" s="104"/>
      <c r="AR96853" s="104"/>
    </row>
    <row r="96854" spans="41:44" ht="15" customHeight="1">
      <c r="AO96854" s="106"/>
      <c r="AR96854" s="106"/>
    </row>
    <row r="96855" spans="41:44" ht="15" customHeight="1">
      <c r="AO96855" s="106"/>
      <c r="AR96855" s="106"/>
    </row>
    <row r="96856" spans="41:44" ht="15" customHeight="1">
      <c r="AO96856" s="106"/>
      <c r="AR96856" s="106"/>
    </row>
    <row r="96857" spans="41:44" ht="15" customHeight="1">
      <c r="AO96857" s="106"/>
      <c r="AR96857" s="106"/>
    </row>
    <row r="96858" spans="41:44" ht="15" customHeight="1">
      <c r="AO96858" s="106"/>
      <c r="AR96858" s="106"/>
    </row>
    <row r="96859" spans="41:44" ht="15" customHeight="1">
      <c r="AO96859" s="106"/>
      <c r="AR96859" s="106"/>
    </row>
    <row r="96860" spans="41:44" ht="15" customHeight="1">
      <c r="AO96860" s="106"/>
      <c r="AR96860" s="106"/>
    </row>
    <row r="96861" spans="41:44" ht="15" customHeight="1">
      <c r="AO96861" s="108"/>
      <c r="AR96861" s="108"/>
    </row>
    <row r="96862" spans="41:44" ht="15" customHeight="1">
      <c r="AO96862" s="108"/>
      <c r="AR96862" s="108"/>
    </row>
    <row r="96863" spans="41:44" ht="15" customHeight="1">
      <c r="AO96863" s="108"/>
      <c r="AR96863" s="108"/>
    </row>
    <row r="96864" spans="41:44" ht="15" customHeight="1">
      <c r="AO96864" s="108"/>
      <c r="AR96864" s="108"/>
    </row>
    <row r="96865" spans="41:44" ht="15" customHeight="1">
      <c r="AO96865" s="108"/>
      <c r="AR96865" s="108"/>
    </row>
    <row r="96866" spans="41:44" ht="15" customHeight="1">
      <c r="AO96866" s="109"/>
      <c r="AR96866" s="109"/>
    </row>
    <row r="96867" spans="41:44" ht="15" customHeight="1">
      <c r="AO96867" s="104"/>
      <c r="AR96867" s="104"/>
    </row>
    <row r="96868" spans="41:44" ht="15" customHeight="1">
      <c r="AO96868" s="106"/>
      <c r="AR96868" s="106"/>
    </row>
    <row r="96869" spans="41:44" ht="15" customHeight="1">
      <c r="AO96869" s="106"/>
      <c r="AR96869" s="106"/>
    </row>
    <row r="96870" spans="41:44" ht="15" customHeight="1">
      <c r="AO96870" s="106"/>
      <c r="AR96870" s="106"/>
    </row>
    <row r="96871" spans="41:44" ht="15" customHeight="1">
      <c r="AO96871" s="106"/>
      <c r="AR96871" s="106"/>
    </row>
    <row r="96872" spans="41:44" ht="15" customHeight="1">
      <c r="AO96872" s="106"/>
      <c r="AR96872" s="106"/>
    </row>
    <row r="96873" spans="41:44" ht="15" customHeight="1">
      <c r="AO96873" s="106"/>
      <c r="AR96873" s="106"/>
    </row>
    <row r="96874" spans="41:44" ht="15" customHeight="1">
      <c r="AO96874" s="106"/>
      <c r="AR96874" s="106"/>
    </row>
    <row r="96875" spans="41:44" ht="15" customHeight="1">
      <c r="AO96875" s="108"/>
      <c r="AR96875" s="108"/>
    </row>
    <row r="96876" spans="41:44" ht="15" customHeight="1">
      <c r="AO96876" s="108"/>
      <c r="AR96876" s="108"/>
    </row>
    <row r="96877" spans="41:44" ht="15" customHeight="1">
      <c r="AO96877" s="108"/>
      <c r="AR96877" s="108"/>
    </row>
    <row r="96878" spans="41:44" ht="15" customHeight="1">
      <c r="AO96878" s="108"/>
      <c r="AR96878" s="108"/>
    </row>
    <row r="96879" spans="41:44" ht="15" customHeight="1">
      <c r="AO96879" s="108"/>
      <c r="AR96879" s="108"/>
    </row>
    <row r="96880" spans="41:44" ht="15" customHeight="1">
      <c r="AO96880" s="109"/>
      <c r="AR96880" s="109"/>
    </row>
    <row r="96881" spans="41:44" ht="15" customHeight="1">
      <c r="AO96881" s="104"/>
      <c r="AR96881" s="104"/>
    </row>
    <row r="96882" spans="41:44" ht="15" customHeight="1">
      <c r="AO96882" s="106"/>
      <c r="AR96882" s="106"/>
    </row>
    <row r="96883" spans="41:44" ht="15" customHeight="1">
      <c r="AO96883" s="106"/>
      <c r="AR96883" s="106"/>
    </row>
    <row r="96884" spans="41:44" ht="15" customHeight="1">
      <c r="AO96884" s="106"/>
      <c r="AR96884" s="106"/>
    </row>
    <row r="96885" spans="41:44" ht="15" customHeight="1">
      <c r="AO96885" s="106"/>
      <c r="AR96885" s="106"/>
    </row>
    <row r="96886" spans="41:44" ht="15" customHeight="1">
      <c r="AO96886" s="106"/>
      <c r="AR96886" s="106"/>
    </row>
    <row r="96887" spans="41:44" ht="15" customHeight="1">
      <c r="AO96887" s="106"/>
      <c r="AR96887" s="106"/>
    </row>
    <row r="96888" spans="41:44" ht="15" customHeight="1">
      <c r="AO96888" s="106"/>
      <c r="AR96888" s="106"/>
    </row>
    <row r="96889" spans="41:44" ht="15" customHeight="1">
      <c r="AO96889" s="108"/>
      <c r="AR96889" s="108"/>
    </row>
    <row r="96890" spans="41:44" ht="15" customHeight="1">
      <c r="AO96890" s="108"/>
      <c r="AR96890" s="108"/>
    </row>
    <row r="96891" spans="41:44" ht="15" customHeight="1">
      <c r="AO96891" s="108"/>
      <c r="AR96891" s="108"/>
    </row>
    <row r="96892" spans="41:44" ht="15" customHeight="1">
      <c r="AO96892" s="108"/>
      <c r="AR96892" s="108"/>
    </row>
    <row r="96893" spans="41:44" ht="15" customHeight="1">
      <c r="AO96893" s="108"/>
      <c r="AR96893" s="108"/>
    </row>
    <row r="96894" spans="41:44" ht="15" customHeight="1">
      <c r="AO96894" s="109"/>
      <c r="AR96894" s="109"/>
    </row>
    <row r="96895" spans="41:44" ht="15" customHeight="1">
      <c r="AO96895" s="104"/>
      <c r="AR96895" s="104"/>
    </row>
    <row r="96896" spans="41:44" ht="15" customHeight="1">
      <c r="AO96896" s="106"/>
      <c r="AR96896" s="106"/>
    </row>
    <row r="96897" spans="41:44" ht="15" customHeight="1">
      <c r="AO96897" s="106"/>
      <c r="AR96897" s="106"/>
    </row>
    <row r="96898" spans="41:44" ht="15" customHeight="1">
      <c r="AO96898" s="106"/>
      <c r="AR96898" s="106"/>
    </row>
    <row r="96899" spans="41:44" ht="15" customHeight="1">
      <c r="AO96899" s="106"/>
      <c r="AR96899" s="106"/>
    </row>
    <row r="96900" spans="41:44" ht="15" customHeight="1">
      <c r="AO96900" s="106"/>
      <c r="AR96900" s="106"/>
    </row>
    <row r="96901" spans="41:44" ht="15" customHeight="1">
      <c r="AO96901" s="106"/>
      <c r="AR96901" s="106"/>
    </row>
    <row r="96902" spans="41:44" ht="15" customHeight="1">
      <c r="AO96902" s="106"/>
      <c r="AR96902" s="106"/>
    </row>
    <row r="96903" spans="41:44" ht="15" customHeight="1">
      <c r="AO96903" s="108"/>
      <c r="AR96903" s="108"/>
    </row>
    <row r="96904" spans="41:44" ht="15" customHeight="1">
      <c r="AO96904" s="108"/>
      <c r="AR96904" s="108"/>
    </row>
    <row r="96905" spans="41:44" ht="15" customHeight="1">
      <c r="AO96905" s="108"/>
      <c r="AR96905" s="108"/>
    </row>
    <row r="96906" spans="41:44" ht="15" customHeight="1">
      <c r="AO96906" s="108"/>
      <c r="AR96906" s="108"/>
    </row>
    <row r="96907" spans="41:44" ht="15" customHeight="1">
      <c r="AO96907" s="108"/>
      <c r="AR96907" s="108"/>
    </row>
    <row r="96908" spans="41:44" ht="15" customHeight="1">
      <c r="AO96908" s="109"/>
      <c r="AR96908" s="109"/>
    </row>
    <row r="96909" spans="41:44" ht="15" customHeight="1">
      <c r="AO96909" s="104"/>
      <c r="AR96909" s="104"/>
    </row>
    <row r="96910" spans="41:44" ht="15" customHeight="1">
      <c r="AO96910" s="106"/>
      <c r="AR96910" s="106"/>
    </row>
    <row r="96911" spans="41:44" ht="15" customHeight="1">
      <c r="AO96911" s="106"/>
      <c r="AR96911" s="106"/>
    </row>
    <row r="96912" spans="41:44" ht="15" customHeight="1">
      <c r="AO96912" s="106"/>
      <c r="AR96912" s="106"/>
    </row>
    <row r="96913" spans="41:44" ht="15" customHeight="1">
      <c r="AO96913" s="106"/>
      <c r="AR96913" s="106"/>
    </row>
    <row r="96914" spans="41:44" ht="15" customHeight="1">
      <c r="AO96914" s="106"/>
      <c r="AR96914" s="106"/>
    </row>
    <row r="96915" spans="41:44" ht="15" customHeight="1">
      <c r="AO96915" s="106"/>
      <c r="AR96915" s="106"/>
    </row>
    <row r="96916" spans="41:44" ht="15" customHeight="1">
      <c r="AO96916" s="106"/>
      <c r="AR96916" s="106"/>
    </row>
    <row r="96917" spans="41:44" ht="15" customHeight="1">
      <c r="AO96917" s="108"/>
      <c r="AR96917" s="108"/>
    </row>
    <row r="96918" spans="41:44" ht="15" customHeight="1">
      <c r="AO96918" s="108"/>
      <c r="AR96918" s="108"/>
    </row>
    <row r="96919" spans="41:44" ht="15" customHeight="1">
      <c r="AO96919" s="108"/>
      <c r="AR96919" s="108"/>
    </row>
    <row r="96920" spans="41:44" ht="15" customHeight="1">
      <c r="AO96920" s="108"/>
      <c r="AR96920" s="108"/>
    </row>
    <row r="96921" spans="41:44" ht="15" customHeight="1">
      <c r="AO96921" s="108"/>
      <c r="AR96921" s="108"/>
    </row>
    <row r="96922" spans="41:44" ht="15" customHeight="1">
      <c r="AO96922" s="109"/>
      <c r="AR96922" s="109"/>
    </row>
    <row r="96923" spans="41:44" ht="15" customHeight="1">
      <c r="AO96923" s="104"/>
      <c r="AR96923" s="104"/>
    </row>
    <row r="96924" spans="41:44" ht="15" customHeight="1">
      <c r="AO96924" s="106"/>
      <c r="AR96924" s="106"/>
    </row>
    <row r="96925" spans="41:44" ht="15" customHeight="1">
      <c r="AO96925" s="106"/>
      <c r="AR96925" s="106"/>
    </row>
    <row r="96926" spans="41:44" ht="15" customHeight="1">
      <c r="AO96926" s="106"/>
      <c r="AR96926" s="106"/>
    </row>
    <row r="96927" spans="41:44" ht="15" customHeight="1">
      <c r="AO96927" s="106"/>
      <c r="AR96927" s="106"/>
    </row>
    <row r="96928" spans="41:44" ht="15" customHeight="1">
      <c r="AO96928" s="106"/>
      <c r="AR96928" s="106"/>
    </row>
    <row r="96929" spans="41:44" ht="15" customHeight="1">
      <c r="AO96929" s="106"/>
      <c r="AR96929" s="106"/>
    </row>
    <row r="96930" spans="41:44" ht="15" customHeight="1">
      <c r="AO96930" s="106"/>
      <c r="AR96930" s="106"/>
    </row>
    <row r="96931" spans="41:44" ht="15" customHeight="1">
      <c r="AO96931" s="108"/>
      <c r="AR96931" s="108"/>
    </row>
    <row r="96932" spans="41:44" ht="15" customHeight="1">
      <c r="AO96932" s="108"/>
      <c r="AR96932" s="108"/>
    </row>
    <row r="96933" spans="41:44" ht="15" customHeight="1">
      <c r="AO96933" s="108"/>
      <c r="AR96933" s="108"/>
    </row>
    <row r="96934" spans="41:44" ht="15" customHeight="1">
      <c r="AO96934" s="108"/>
      <c r="AR96934" s="108"/>
    </row>
    <row r="96935" spans="41:44" ht="15" customHeight="1">
      <c r="AO96935" s="108"/>
      <c r="AR96935" s="108"/>
    </row>
    <row r="96936" spans="41:44" ht="15" customHeight="1">
      <c r="AO96936" s="109"/>
      <c r="AR96936" s="109"/>
    </row>
    <row r="96937" spans="41:44" ht="15" customHeight="1">
      <c r="AO96937" s="104"/>
      <c r="AR96937" s="104"/>
    </row>
    <row r="96938" spans="41:44" ht="15" customHeight="1">
      <c r="AO96938" s="106"/>
      <c r="AR96938" s="106"/>
    </row>
    <row r="96939" spans="41:44" ht="15" customHeight="1">
      <c r="AO96939" s="106"/>
      <c r="AR96939" s="106"/>
    </row>
    <row r="96940" spans="41:44" ht="15" customHeight="1">
      <c r="AO96940" s="106"/>
      <c r="AR96940" s="106"/>
    </row>
    <row r="96941" spans="41:44" ht="15" customHeight="1">
      <c r="AO96941" s="106"/>
      <c r="AR96941" s="106"/>
    </row>
    <row r="96942" spans="41:44" ht="15" customHeight="1">
      <c r="AO96942" s="106"/>
      <c r="AR96942" s="106"/>
    </row>
    <row r="96943" spans="41:44" ht="15" customHeight="1">
      <c r="AO96943" s="106"/>
      <c r="AR96943" s="106"/>
    </row>
    <row r="96944" spans="41:44" ht="15" customHeight="1">
      <c r="AO96944" s="106"/>
      <c r="AR96944" s="106"/>
    </row>
    <row r="96945" spans="41:44" ht="15" customHeight="1">
      <c r="AO96945" s="108"/>
      <c r="AR96945" s="108"/>
    </row>
    <row r="96946" spans="41:44" ht="15" customHeight="1">
      <c r="AO96946" s="108"/>
      <c r="AR96946" s="108"/>
    </row>
    <row r="96947" spans="41:44" ht="15" customHeight="1">
      <c r="AO96947" s="108"/>
      <c r="AR96947" s="108"/>
    </row>
    <row r="96948" spans="41:44" ht="15" customHeight="1">
      <c r="AO96948" s="108"/>
      <c r="AR96948" s="108"/>
    </row>
    <row r="96949" spans="41:44" ht="15" customHeight="1">
      <c r="AO96949" s="108"/>
      <c r="AR96949" s="108"/>
    </row>
    <row r="96950" spans="41:44" ht="15" customHeight="1">
      <c r="AO96950" s="109"/>
      <c r="AR96950" s="109"/>
    </row>
    <row r="96951" spans="41:44" ht="15" customHeight="1">
      <c r="AO96951" s="104"/>
      <c r="AR96951" s="104"/>
    </row>
    <row r="96952" spans="41:44" ht="15" customHeight="1">
      <c r="AO96952" s="106"/>
      <c r="AR96952" s="106"/>
    </row>
    <row r="96953" spans="41:44" ht="15" customHeight="1">
      <c r="AO96953" s="106"/>
      <c r="AR96953" s="106"/>
    </row>
    <row r="96954" spans="41:44" ht="15" customHeight="1">
      <c r="AO96954" s="106"/>
      <c r="AR96954" s="106"/>
    </row>
    <row r="96955" spans="41:44" ht="15" customHeight="1">
      <c r="AO96955" s="106"/>
      <c r="AR96955" s="106"/>
    </row>
    <row r="96956" spans="41:44" ht="15" customHeight="1">
      <c r="AO96956" s="106"/>
      <c r="AR96956" s="106"/>
    </row>
    <row r="96957" spans="41:44" ht="15" customHeight="1">
      <c r="AO96957" s="106"/>
      <c r="AR96957" s="106"/>
    </row>
    <row r="96958" spans="41:44" ht="15" customHeight="1">
      <c r="AO96958" s="106"/>
      <c r="AR96958" s="106"/>
    </row>
    <row r="96959" spans="41:44" ht="15" customHeight="1">
      <c r="AO96959" s="108"/>
      <c r="AR96959" s="108"/>
    </row>
    <row r="96960" spans="41:44" ht="15" customHeight="1">
      <c r="AO96960" s="108"/>
      <c r="AR96960" s="108"/>
    </row>
    <row r="96961" spans="41:44" ht="15" customHeight="1">
      <c r="AO96961" s="108"/>
      <c r="AR96961" s="108"/>
    </row>
    <row r="96962" spans="41:44" ht="15" customHeight="1">
      <c r="AO96962" s="108"/>
      <c r="AR96962" s="108"/>
    </row>
    <row r="96963" spans="41:44" ht="15" customHeight="1">
      <c r="AO96963" s="108"/>
      <c r="AR96963" s="108"/>
    </row>
    <row r="96964" spans="41:44" ht="15" customHeight="1">
      <c r="AO96964" s="109"/>
      <c r="AR96964" s="109"/>
    </row>
    <row r="96965" spans="41:44" ht="15" customHeight="1">
      <c r="AO96965" s="104"/>
      <c r="AR96965" s="104"/>
    </row>
    <row r="96966" spans="41:44" ht="15" customHeight="1">
      <c r="AO96966" s="106"/>
      <c r="AR96966" s="106"/>
    </row>
    <row r="96967" spans="41:44" ht="15" customHeight="1">
      <c r="AO96967" s="106"/>
      <c r="AR96967" s="106"/>
    </row>
    <row r="96968" spans="41:44" ht="15" customHeight="1">
      <c r="AO96968" s="106"/>
      <c r="AR96968" s="106"/>
    </row>
    <row r="96969" spans="41:44" ht="15" customHeight="1">
      <c r="AO96969" s="106"/>
      <c r="AR96969" s="106"/>
    </row>
    <row r="96970" spans="41:44" ht="15" customHeight="1">
      <c r="AO96970" s="106"/>
      <c r="AR96970" s="106"/>
    </row>
    <row r="96971" spans="41:44" ht="15" customHeight="1">
      <c r="AO96971" s="106"/>
      <c r="AR96971" s="106"/>
    </row>
    <row r="96972" spans="41:44" ht="15" customHeight="1">
      <c r="AO96972" s="106"/>
      <c r="AR96972" s="106"/>
    </row>
    <row r="96973" spans="41:44" ht="15" customHeight="1">
      <c r="AO96973" s="108"/>
      <c r="AR96973" s="108"/>
    </row>
    <row r="96974" spans="41:44" ht="15" customHeight="1">
      <c r="AO96974" s="108"/>
      <c r="AR96974" s="108"/>
    </row>
    <row r="96975" spans="41:44" ht="15" customHeight="1">
      <c r="AO96975" s="108"/>
      <c r="AR96975" s="108"/>
    </row>
    <row r="96976" spans="41:44" ht="15" customHeight="1">
      <c r="AO96976" s="108"/>
      <c r="AR96976" s="108"/>
    </row>
    <row r="96977" spans="41:44" ht="15" customHeight="1">
      <c r="AO96977" s="108"/>
      <c r="AR96977" s="108"/>
    </row>
    <row r="96978" spans="41:44" ht="15" customHeight="1">
      <c r="AO96978" s="109"/>
      <c r="AR96978" s="109"/>
    </row>
    <row r="96979" spans="41:44" ht="15" customHeight="1">
      <c r="AO96979" s="104"/>
      <c r="AR96979" s="104"/>
    </row>
    <row r="96980" spans="41:44" ht="15" customHeight="1">
      <c r="AO96980" s="106"/>
      <c r="AR96980" s="106"/>
    </row>
    <row r="96981" spans="41:44" ht="15" customHeight="1">
      <c r="AO96981" s="106"/>
      <c r="AR96981" s="106"/>
    </row>
    <row r="96982" spans="41:44" ht="15" customHeight="1">
      <c r="AO96982" s="106"/>
      <c r="AR96982" s="106"/>
    </row>
    <row r="96983" spans="41:44" ht="15" customHeight="1">
      <c r="AO96983" s="106"/>
      <c r="AR96983" s="106"/>
    </row>
    <row r="96984" spans="41:44" ht="15" customHeight="1">
      <c r="AO96984" s="106"/>
      <c r="AR96984" s="106"/>
    </row>
    <row r="96985" spans="41:44" ht="15" customHeight="1">
      <c r="AO96985" s="106"/>
      <c r="AR96985" s="106"/>
    </row>
    <row r="96986" spans="41:44" ht="15" customHeight="1">
      <c r="AO96986" s="106"/>
      <c r="AR96986" s="106"/>
    </row>
    <row r="96987" spans="41:44" ht="15" customHeight="1">
      <c r="AO96987" s="108"/>
      <c r="AR96987" s="108"/>
    </row>
    <row r="96988" spans="41:44" ht="15" customHeight="1">
      <c r="AO96988" s="108"/>
      <c r="AR96988" s="108"/>
    </row>
    <row r="96989" spans="41:44" ht="15" customHeight="1">
      <c r="AO96989" s="108"/>
      <c r="AR96989" s="108"/>
    </row>
    <row r="96990" spans="41:44" ht="15" customHeight="1">
      <c r="AO96990" s="108"/>
      <c r="AR96990" s="108"/>
    </row>
    <row r="96991" spans="41:44" ht="15" customHeight="1">
      <c r="AO96991" s="108"/>
      <c r="AR96991" s="108"/>
    </row>
    <row r="96992" spans="41:44" ht="15" customHeight="1">
      <c r="AO96992" s="109"/>
      <c r="AR96992" s="109"/>
    </row>
    <row r="96993" spans="41:44" ht="15" customHeight="1">
      <c r="AO96993" s="104"/>
      <c r="AR96993" s="104"/>
    </row>
    <row r="96994" spans="41:44" ht="15" customHeight="1">
      <c r="AO96994" s="106"/>
      <c r="AR96994" s="106"/>
    </row>
    <row r="96995" spans="41:44" ht="15" customHeight="1">
      <c r="AO96995" s="106"/>
      <c r="AR96995" s="106"/>
    </row>
    <row r="96996" spans="41:44" ht="15" customHeight="1">
      <c r="AO96996" s="106"/>
      <c r="AR96996" s="106"/>
    </row>
    <row r="96997" spans="41:44" ht="15" customHeight="1">
      <c r="AO96997" s="106"/>
      <c r="AR96997" s="106"/>
    </row>
    <row r="96998" spans="41:44" ht="15" customHeight="1">
      <c r="AO96998" s="106"/>
      <c r="AR96998" s="106"/>
    </row>
    <row r="96999" spans="41:44" ht="15" customHeight="1">
      <c r="AO96999" s="106"/>
      <c r="AR96999" s="106"/>
    </row>
    <row r="97000" spans="41:44" ht="15" customHeight="1">
      <c r="AO97000" s="106"/>
      <c r="AR97000" s="106"/>
    </row>
    <row r="97001" spans="41:44" ht="15" customHeight="1">
      <c r="AO97001" s="108"/>
      <c r="AR97001" s="108"/>
    </row>
    <row r="97002" spans="41:44" ht="15" customHeight="1">
      <c r="AO97002" s="108"/>
      <c r="AR97002" s="108"/>
    </row>
    <row r="97003" spans="41:44" ht="15" customHeight="1">
      <c r="AO97003" s="108"/>
      <c r="AR97003" s="108"/>
    </row>
    <row r="97004" spans="41:44" ht="15" customHeight="1">
      <c r="AO97004" s="108"/>
      <c r="AR97004" s="108"/>
    </row>
    <row r="97005" spans="41:44" ht="15" customHeight="1">
      <c r="AO97005" s="108"/>
      <c r="AR97005" s="108"/>
    </row>
    <row r="97006" spans="41:44" ht="15" customHeight="1">
      <c r="AO97006" s="109"/>
      <c r="AR97006" s="109"/>
    </row>
    <row r="97007" spans="41:44" ht="15" customHeight="1">
      <c r="AO97007" s="104"/>
      <c r="AR97007" s="104"/>
    </row>
    <row r="97008" spans="41:44" ht="15" customHeight="1">
      <c r="AO97008" s="106"/>
      <c r="AR97008" s="106"/>
    </row>
    <row r="97009" spans="41:44" ht="15" customHeight="1">
      <c r="AO97009" s="106"/>
      <c r="AR97009" s="106"/>
    </row>
    <row r="97010" spans="41:44" ht="15" customHeight="1">
      <c r="AO97010" s="106"/>
      <c r="AR97010" s="106"/>
    </row>
    <row r="97011" spans="41:44" ht="15" customHeight="1">
      <c r="AO97011" s="106"/>
      <c r="AR97011" s="106"/>
    </row>
    <row r="97012" spans="41:44" ht="15" customHeight="1">
      <c r="AO97012" s="106"/>
      <c r="AR97012" s="106"/>
    </row>
    <row r="97013" spans="41:44" ht="15" customHeight="1">
      <c r="AO97013" s="106"/>
      <c r="AR97013" s="106"/>
    </row>
    <row r="97014" spans="41:44" ht="15" customHeight="1">
      <c r="AO97014" s="106"/>
      <c r="AR97014" s="106"/>
    </row>
    <row r="97015" spans="41:44" ht="15" customHeight="1">
      <c r="AO97015" s="108"/>
      <c r="AR97015" s="108"/>
    </row>
    <row r="97016" spans="41:44" ht="15" customHeight="1">
      <c r="AO97016" s="108"/>
      <c r="AR97016" s="108"/>
    </row>
    <row r="97017" spans="41:44" ht="15" customHeight="1">
      <c r="AO97017" s="108"/>
      <c r="AR97017" s="108"/>
    </row>
    <row r="97018" spans="41:44" ht="15" customHeight="1">
      <c r="AO97018" s="108"/>
      <c r="AR97018" s="108"/>
    </row>
    <row r="97019" spans="41:44" ht="15" customHeight="1">
      <c r="AO97019" s="108"/>
      <c r="AR97019" s="108"/>
    </row>
    <row r="97020" spans="41:44" ht="15" customHeight="1">
      <c r="AO97020" s="109"/>
      <c r="AR97020" s="109"/>
    </row>
    <row r="97021" spans="41:44" ht="15" customHeight="1">
      <c r="AO97021" s="104"/>
      <c r="AR97021" s="104"/>
    </row>
    <row r="97022" spans="41:44" ht="15" customHeight="1">
      <c r="AO97022" s="106"/>
      <c r="AR97022" s="106"/>
    </row>
    <row r="97023" spans="41:44" ht="15" customHeight="1">
      <c r="AO97023" s="106"/>
      <c r="AR97023" s="106"/>
    </row>
    <row r="97024" spans="41:44" ht="15" customHeight="1">
      <c r="AO97024" s="106"/>
      <c r="AR97024" s="106"/>
    </row>
    <row r="97025" spans="41:44" ht="15" customHeight="1">
      <c r="AO97025" s="106"/>
      <c r="AR97025" s="106"/>
    </row>
    <row r="97026" spans="41:44" ht="15" customHeight="1">
      <c r="AO97026" s="106"/>
      <c r="AR97026" s="106"/>
    </row>
    <row r="97027" spans="41:44" ht="15" customHeight="1">
      <c r="AO97027" s="106"/>
      <c r="AR97027" s="106"/>
    </row>
    <row r="97028" spans="41:44" ht="15" customHeight="1">
      <c r="AO97028" s="106"/>
      <c r="AR97028" s="106"/>
    </row>
    <row r="97029" spans="41:44" ht="15" customHeight="1">
      <c r="AO97029" s="108"/>
      <c r="AR97029" s="108"/>
    </row>
    <row r="97030" spans="41:44" ht="15" customHeight="1">
      <c r="AO97030" s="108"/>
      <c r="AR97030" s="108"/>
    </row>
    <row r="97031" spans="41:44" ht="15" customHeight="1">
      <c r="AO97031" s="108"/>
      <c r="AR97031" s="108"/>
    </row>
    <row r="97032" spans="41:44" ht="15" customHeight="1">
      <c r="AO97032" s="108"/>
      <c r="AR97032" s="108"/>
    </row>
    <row r="97033" spans="41:44" ht="15" customHeight="1">
      <c r="AO97033" s="108"/>
      <c r="AR97033" s="108"/>
    </row>
    <row r="97034" spans="41:44" ht="15" customHeight="1">
      <c r="AO97034" s="109"/>
      <c r="AR97034" s="109"/>
    </row>
    <row r="97035" spans="41:44" ht="15" customHeight="1">
      <c r="AO97035" s="104"/>
      <c r="AR97035" s="104"/>
    </row>
    <row r="97036" spans="41:44" ht="15" customHeight="1">
      <c r="AO97036" s="106"/>
      <c r="AR97036" s="106"/>
    </row>
    <row r="97037" spans="41:44" ht="15" customHeight="1">
      <c r="AO97037" s="106"/>
      <c r="AR97037" s="106"/>
    </row>
    <row r="97038" spans="41:44" ht="15" customHeight="1">
      <c r="AO97038" s="106"/>
      <c r="AR97038" s="106"/>
    </row>
    <row r="97039" spans="41:44" ht="15" customHeight="1">
      <c r="AO97039" s="106"/>
      <c r="AR97039" s="106"/>
    </row>
    <row r="97040" spans="41:44" ht="15" customHeight="1">
      <c r="AO97040" s="106"/>
      <c r="AR97040" s="106"/>
    </row>
    <row r="97041" spans="41:44" ht="15" customHeight="1">
      <c r="AO97041" s="106"/>
      <c r="AR97041" s="106"/>
    </row>
    <row r="97042" spans="41:44" ht="15" customHeight="1">
      <c r="AO97042" s="106"/>
      <c r="AR97042" s="106"/>
    </row>
    <row r="97043" spans="41:44" ht="15" customHeight="1">
      <c r="AO97043" s="108"/>
      <c r="AR97043" s="108"/>
    </row>
    <row r="97044" spans="41:44" ht="15" customHeight="1">
      <c r="AO97044" s="108"/>
      <c r="AR97044" s="108"/>
    </row>
    <row r="97045" spans="41:44" ht="15" customHeight="1">
      <c r="AO97045" s="108"/>
      <c r="AR97045" s="108"/>
    </row>
    <row r="97046" spans="41:44" ht="15" customHeight="1">
      <c r="AO97046" s="108"/>
      <c r="AR97046" s="108"/>
    </row>
    <row r="97047" spans="41:44" ht="15" customHeight="1">
      <c r="AO97047" s="108"/>
      <c r="AR97047" s="108"/>
    </row>
    <row r="97048" spans="41:44" ht="15" customHeight="1">
      <c r="AO97048" s="109"/>
      <c r="AR97048" s="109"/>
    </row>
    <row r="97049" spans="41:44" ht="15" customHeight="1">
      <c r="AO97049" s="104"/>
      <c r="AR97049" s="104"/>
    </row>
    <row r="97050" spans="41:44" ht="15" customHeight="1">
      <c r="AO97050" s="106"/>
      <c r="AR97050" s="106"/>
    </row>
    <row r="97051" spans="41:44" ht="15" customHeight="1">
      <c r="AO97051" s="106"/>
      <c r="AR97051" s="106"/>
    </row>
    <row r="97052" spans="41:44" ht="15" customHeight="1">
      <c r="AO97052" s="106"/>
      <c r="AR97052" s="106"/>
    </row>
    <row r="97053" spans="41:44" ht="15" customHeight="1">
      <c r="AO97053" s="106"/>
      <c r="AR97053" s="106"/>
    </row>
    <row r="97054" spans="41:44" ht="15" customHeight="1">
      <c r="AO97054" s="106"/>
      <c r="AR97054" s="106"/>
    </row>
    <row r="97055" spans="41:44" ht="15" customHeight="1">
      <c r="AO97055" s="106"/>
      <c r="AR97055" s="106"/>
    </row>
    <row r="97056" spans="41:44" ht="15" customHeight="1">
      <c r="AO97056" s="106"/>
      <c r="AR97056" s="106"/>
    </row>
    <row r="97057" spans="41:44" ht="15" customHeight="1">
      <c r="AO97057" s="108"/>
      <c r="AR97057" s="108"/>
    </row>
    <row r="97058" spans="41:44" ht="15" customHeight="1">
      <c r="AO97058" s="108"/>
      <c r="AR97058" s="108"/>
    </row>
    <row r="97059" spans="41:44" ht="15" customHeight="1">
      <c r="AO97059" s="108"/>
      <c r="AR97059" s="108"/>
    </row>
    <row r="97060" spans="41:44" ht="15" customHeight="1">
      <c r="AO97060" s="108"/>
      <c r="AR97060" s="108"/>
    </row>
    <row r="97061" spans="41:44" ht="15" customHeight="1">
      <c r="AO97061" s="108"/>
      <c r="AR97061" s="108"/>
    </row>
    <row r="97062" spans="41:44" ht="15" customHeight="1">
      <c r="AO97062" s="109"/>
      <c r="AR97062" s="109"/>
    </row>
    <row r="97063" spans="41:44" ht="15" customHeight="1">
      <c r="AO97063" s="104"/>
      <c r="AR97063" s="104"/>
    </row>
    <row r="97064" spans="41:44" ht="15" customHeight="1">
      <c r="AO97064" s="106"/>
      <c r="AR97064" s="106"/>
    </row>
    <row r="97065" spans="41:44" ht="15" customHeight="1">
      <c r="AO97065" s="106"/>
      <c r="AR97065" s="106"/>
    </row>
    <row r="97066" spans="41:44" ht="15" customHeight="1">
      <c r="AO97066" s="106"/>
      <c r="AR97066" s="106"/>
    </row>
    <row r="97067" spans="41:44" ht="15" customHeight="1">
      <c r="AO97067" s="106"/>
      <c r="AR97067" s="106"/>
    </row>
    <row r="97068" spans="41:44" ht="15" customHeight="1">
      <c r="AO97068" s="106"/>
      <c r="AR97068" s="106"/>
    </row>
    <row r="97069" spans="41:44" ht="15" customHeight="1">
      <c r="AO97069" s="106"/>
      <c r="AR97069" s="106"/>
    </row>
    <row r="97070" spans="41:44" ht="15" customHeight="1">
      <c r="AO97070" s="106"/>
      <c r="AR97070" s="106"/>
    </row>
    <row r="97071" spans="41:44" ht="15" customHeight="1">
      <c r="AO97071" s="108"/>
      <c r="AR97071" s="108"/>
    </row>
    <row r="97072" spans="41:44" ht="15" customHeight="1">
      <c r="AO97072" s="108"/>
      <c r="AR97072" s="108"/>
    </row>
    <row r="97073" spans="41:44" ht="15" customHeight="1">
      <c r="AO97073" s="108"/>
      <c r="AR97073" s="108"/>
    </row>
    <row r="97074" spans="41:44" ht="15" customHeight="1">
      <c r="AO97074" s="108"/>
      <c r="AR97074" s="108"/>
    </row>
    <row r="97075" spans="41:44" ht="15" customHeight="1">
      <c r="AO97075" s="108"/>
      <c r="AR97075" s="108"/>
    </row>
    <row r="97076" spans="41:44" ht="15" customHeight="1">
      <c r="AO97076" s="109"/>
      <c r="AR97076" s="109"/>
    </row>
    <row r="97077" spans="41:44" ht="15" customHeight="1">
      <c r="AO97077" s="104"/>
      <c r="AR97077" s="104"/>
    </row>
    <row r="97078" spans="41:44" ht="15" customHeight="1">
      <c r="AO97078" s="106"/>
      <c r="AR97078" s="106"/>
    </row>
    <row r="97079" spans="41:44" ht="15" customHeight="1">
      <c r="AO97079" s="106"/>
      <c r="AR97079" s="106"/>
    </row>
    <row r="97080" spans="41:44" ht="15" customHeight="1">
      <c r="AO97080" s="106"/>
      <c r="AR97080" s="106"/>
    </row>
    <row r="97081" spans="41:44" ht="15" customHeight="1">
      <c r="AO97081" s="106"/>
      <c r="AR97081" s="106"/>
    </row>
    <row r="97082" spans="41:44" ht="15" customHeight="1">
      <c r="AO97082" s="106"/>
      <c r="AR97082" s="106"/>
    </row>
    <row r="97083" spans="41:44" ht="15" customHeight="1">
      <c r="AO97083" s="106"/>
      <c r="AR97083" s="106"/>
    </row>
    <row r="97084" spans="41:44" ht="15" customHeight="1">
      <c r="AO97084" s="106"/>
      <c r="AR97084" s="106"/>
    </row>
    <row r="97085" spans="41:44" ht="15" customHeight="1">
      <c r="AO97085" s="108"/>
      <c r="AR97085" s="108"/>
    </row>
    <row r="97086" spans="41:44" ht="15" customHeight="1">
      <c r="AO97086" s="108"/>
      <c r="AR97086" s="108"/>
    </row>
    <row r="97087" spans="41:44" ht="15" customHeight="1">
      <c r="AO97087" s="108"/>
      <c r="AR97087" s="108"/>
    </row>
    <row r="97088" spans="41:44" ht="15" customHeight="1">
      <c r="AO97088" s="108"/>
      <c r="AR97088" s="108"/>
    </row>
    <row r="97089" spans="41:44" ht="15" customHeight="1">
      <c r="AO97089" s="108"/>
      <c r="AR97089" s="108"/>
    </row>
    <row r="97090" spans="41:44" ht="15" customHeight="1">
      <c r="AO97090" s="109"/>
      <c r="AR97090" s="109"/>
    </row>
    <row r="97091" spans="41:44" ht="15" customHeight="1">
      <c r="AO97091" s="104"/>
      <c r="AR97091" s="104"/>
    </row>
    <row r="97092" spans="41:44" ht="15" customHeight="1">
      <c r="AO97092" s="106"/>
      <c r="AR97092" s="106"/>
    </row>
    <row r="97093" spans="41:44" ht="15" customHeight="1">
      <c r="AO97093" s="106"/>
      <c r="AR97093" s="106"/>
    </row>
    <row r="97094" spans="41:44" ht="15" customHeight="1">
      <c r="AO97094" s="106"/>
      <c r="AR97094" s="106"/>
    </row>
    <row r="97095" spans="41:44" ht="15" customHeight="1">
      <c r="AO97095" s="106"/>
      <c r="AR97095" s="106"/>
    </row>
    <row r="97096" spans="41:44" ht="15" customHeight="1">
      <c r="AO97096" s="106"/>
      <c r="AR97096" s="106"/>
    </row>
    <row r="97097" spans="41:44" ht="15" customHeight="1">
      <c r="AO97097" s="106"/>
      <c r="AR97097" s="106"/>
    </row>
    <row r="97098" spans="41:44" ht="15" customHeight="1">
      <c r="AO97098" s="106"/>
      <c r="AR97098" s="106"/>
    </row>
    <row r="97099" spans="41:44" ht="15" customHeight="1">
      <c r="AO97099" s="108"/>
      <c r="AR97099" s="108"/>
    </row>
    <row r="97100" spans="41:44" ht="15" customHeight="1">
      <c r="AO97100" s="108"/>
      <c r="AR97100" s="108"/>
    </row>
    <row r="97101" spans="41:44" ht="15" customHeight="1">
      <c r="AO97101" s="108"/>
      <c r="AR97101" s="108"/>
    </row>
    <row r="97102" spans="41:44" ht="15" customHeight="1">
      <c r="AO97102" s="108"/>
      <c r="AR97102" s="108"/>
    </row>
    <row r="97103" spans="41:44" ht="15" customHeight="1">
      <c r="AO97103" s="108"/>
      <c r="AR97103" s="108"/>
    </row>
    <row r="97104" spans="41:44" ht="15" customHeight="1">
      <c r="AO97104" s="109"/>
      <c r="AR97104" s="109"/>
    </row>
    <row r="97105" spans="41:44" ht="15" customHeight="1">
      <c r="AO97105" s="104"/>
      <c r="AR97105" s="104"/>
    </row>
    <row r="97106" spans="41:44" ht="15" customHeight="1">
      <c r="AO97106" s="106"/>
      <c r="AR97106" s="106"/>
    </row>
    <row r="97107" spans="41:44" ht="15" customHeight="1">
      <c r="AO97107" s="106"/>
      <c r="AR97107" s="106"/>
    </row>
    <row r="97108" spans="41:44" ht="15" customHeight="1">
      <c r="AO97108" s="106"/>
      <c r="AR97108" s="106"/>
    </row>
    <row r="97109" spans="41:44" ht="15" customHeight="1">
      <c r="AO97109" s="106"/>
      <c r="AR97109" s="106"/>
    </row>
    <row r="97110" spans="41:44" ht="15" customHeight="1">
      <c r="AO97110" s="106"/>
      <c r="AR97110" s="106"/>
    </row>
    <row r="97111" spans="41:44" ht="15" customHeight="1">
      <c r="AO97111" s="106"/>
      <c r="AR97111" s="106"/>
    </row>
    <row r="97112" spans="41:44" ht="15" customHeight="1">
      <c r="AO97112" s="106"/>
      <c r="AR97112" s="106"/>
    </row>
    <row r="97113" spans="41:44" ht="15" customHeight="1">
      <c r="AO97113" s="108"/>
      <c r="AR97113" s="108"/>
    </row>
    <row r="97114" spans="41:44" ht="15" customHeight="1">
      <c r="AO97114" s="108"/>
      <c r="AR97114" s="108"/>
    </row>
    <row r="97115" spans="41:44" ht="15" customHeight="1">
      <c r="AO97115" s="108"/>
      <c r="AR97115" s="108"/>
    </row>
    <row r="97116" spans="41:44" ht="15" customHeight="1">
      <c r="AO97116" s="108"/>
      <c r="AR97116" s="108"/>
    </row>
    <row r="97117" spans="41:44" ht="15" customHeight="1">
      <c r="AO97117" s="108"/>
      <c r="AR97117" s="108"/>
    </row>
    <row r="97118" spans="41:44" ht="15" customHeight="1">
      <c r="AO97118" s="109"/>
      <c r="AR97118" s="109"/>
    </row>
    <row r="97119" spans="41:44" ht="15" customHeight="1">
      <c r="AO97119" s="104"/>
      <c r="AR97119" s="104"/>
    </row>
    <row r="97120" spans="41:44" ht="15" customHeight="1">
      <c r="AO97120" s="106"/>
      <c r="AR97120" s="106"/>
    </row>
    <row r="97121" spans="41:44" ht="15" customHeight="1">
      <c r="AO97121" s="106"/>
      <c r="AR97121" s="106"/>
    </row>
    <row r="97122" spans="41:44" ht="15" customHeight="1">
      <c r="AO97122" s="106"/>
      <c r="AR97122" s="106"/>
    </row>
    <row r="97123" spans="41:44" ht="15" customHeight="1">
      <c r="AO97123" s="106"/>
      <c r="AR97123" s="106"/>
    </row>
    <row r="97124" spans="41:44" ht="15" customHeight="1">
      <c r="AO97124" s="106"/>
      <c r="AR97124" s="106"/>
    </row>
    <row r="97125" spans="41:44" ht="15" customHeight="1">
      <c r="AO97125" s="106"/>
      <c r="AR97125" s="106"/>
    </row>
    <row r="97126" spans="41:44" ht="15" customHeight="1">
      <c r="AO97126" s="106"/>
      <c r="AR97126" s="106"/>
    </row>
    <row r="97127" spans="41:44" ht="15" customHeight="1">
      <c r="AO97127" s="108"/>
      <c r="AR97127" s="108"/>
    </row>
    <row r="97128" spans="41:44" ht="15" customHeight="1">
      <c r="AO97128" s="108"/>
      <c r="AR97128" s="108"/>
    </row>
    <row r="97129" spans="41:44" ht="15" customHeight="1">
      <c r="AO97129" s="108"/>
      <c r="AR97129" s="108"/>
    </row>
    <row r="97130" spans="41:44" ht="15" customHeight="1">
      <c r="AO97130" s="108"/>
      <c r="AR97130" s="108"/>
    </row>
    <row r="97131" spans="41:44" ht="15" customHeight="1">
      <c r="AO97131" s="108"/>
      <c r="AR97131" s="108"/>
    </row>
    <row r="97132" spans="41:44" ht="15" customHeight="1">
      <c r="AO97132" s="109"/>
      <c r="AR97132" s="109"/>
    </row>
    <row r="97133" spans="41:44" ht="15" customHeight="1">
      <c r="AO97133" s="104"/>
      <c r="AR97133" s="104"/>
    </row>
    <row r="97134" spans="41:44" ht="15" customHeight="1">
      <c r="AO97134" s="106"/>
      <c r="AR97134" s="106"/>
    </row>
    <row r="97135" spans="41:44" ht="15" customHeight="1">
      <c r="AO97135" s="106"/>
      <c r="AR97135" s="106"/>
    </row>
    <row r="97136" spans="41:44" ht="15" customHeight="1">
      <c r="AO97136" s="106"/>
      <c r="AR97136" s="106"/>
    </row>
    <row r="97137" spans="41:44" ht="15" customHeight="1">
      <c r="AO97137" s="106"/>
      <c r="AR97137" s="106"/>
    </row>
    <row r="97138" spans="41:44" ht="15" customHeight="1">
      <c r="AO97138" s="106"/>
      <c r="AR97138" s="106"/>
    </row>
    <row r="97139" spans="41:44" ht="15" customHeight="1">
      <c r="AO97139" s="106"/>
      <c r="AR97139" s="106"/>
    </row>
    <row r="97140" spans="41:44" ht="15" customHeight="1">
      <c r="AO97140" s="106"/>
      <c r="AR97140" s="106"/>
    </row>
    <row r="97141" spans="41:44" ht="15" customHeight="1">
      <c r="AO97141" s="108"/>
      <c r="AR97141" s="108"/>
    </row>
    <row r="97142" spans="41:44" ht="15" customHeight="1">
      <c r="AO97142" s="108"/>
      <c r="AR97142" s="108"/>
    </row>
    <row r="97143" spans="41:44" ht="15" customHeight="1">
      <c r="AO97143" s="108"/>
      <c r="AR97143" s="108"/>
    </row>
    <row r="97144" spans="41:44" ht="15" customHeight="1">
      <c r="AO97144" s="108"/>
      <c r="AR97144" s="108"/>
    </row>
    <row r="97145" spans="41:44" ht="15" customHeight="1">
      <c r="AO97145" s="108"/>
      <c r="AR97145" s="108"/>
    </row>
    <row r="97146" spans="41:44" ht="15" customHeight="1">
      <c r="AO97146" s="109"/>
      <c r="AR97146" s="109"/>
    </row>
    <row r="97147" spans="41:44" ht="15" customHeight="1">
      <c r="AO97147" s="104"/>
      <c r="AR97147" s="104"/>
    </row>
    <row r="97148" spans="41:44" ht="15" customHeight="1">
      <c r="AO97148" s="106"/>
      <c r="AR97148" s="106"/>
    </row>
    <row r="97149" spans="41:44" ht="15" customHeight="1">
      <c r="AO97149" s="106"/>
      <c r="AR97149" s="106"/>
    </row>
    <row r="97150" spans="41:44" ht="15" customHeight="1">
      <c r="AO97150" s="106"/>
      <c r="AR97150" s="106"/>
    </row>
    <row r="97151" spans="41:44" ht="15" customHeight="1">
      <c r="AO97151" s="106"/>
      <c r="AR97151" s="106"/>
    </row>
    <row r="97152" spans="41:44" ht="15" customHeight="1">
      <c r="AO97152" s="106"/>
      <c r="AR97152" s="106"/>
    </row>
    <row r="97153" spans="41:44" ht="15" customHeight="1">
      <c r="AO97153" s="106"/>
      <c r="AR97153" s="106"/>
    </row>
    <row r="97154" spans="41:44" ht="15" customHeight="1">
      <c r="AO97154" s="106"/>
      <c r="AR97154" s="106"/>
    </row>
    <row r="97155" spans="41:44" ht="15" customHeight="1">
      <c r="AO97155" s="108"/>
      <c r="AR97155" s="108"/>
    </row>
    <row r="97156" spans="41:44" ht="15" customHeight="1">
      <c r="AO97156" s="108"/>
      <c r="AR97156" s="108"/>
    </row>
    <row r="97157" spans="41:44" ht="15" customHeight="1">
      <c r="AO97157" s="108"/>
      <c r="AR97157" s="108"/>
    </row>
    <row r="97158" spans="41:44" ht="15" customHeight="1">
      <c r="AO97158" s="108"/>
      <c r="AR97158" s="108"/>
    </row>
    <row r="97159" spans="41:44" ht="15" customHeight="1">
      <c r="AO97159" s="108"/>
      <c r="AR97159" s="108"/>
    </row>
    <row r="97160" spans="41:44" ht="15" customHeight="1">
      <c r="AO97160" s="109"/>
      <c r="AR97160" s="109"/>
    </row>
    <row r="97161" spans="41:44" ht="15" customHeight="1">
      <c r="AO97161" s="104"/>
      <c r="AR97161" s="104"/>
    </row>
    <row r="97162" spans="41:44" ht="15" customHeight="1">
      <c r="AO97162" s="106"/>
      <c r="AR97162" s="106"/>
    </row>
    <row r="97163" spans="41:44" ht="15" customHeight="1">
      <c r="AO97163" s="106"/>
      <c r="AR97163" s="106"/>
    </row>
    <row r="97164" spans="41:44" ht="15" customHeight="1">
      <c r="AO97164" s="106"/>
      <c r="AR97164" s="106"/>
    </row>
    <row r="97165" spans="41:44" ht="15" customHeight="1">
      <c r="AO97165" s="106"/>
      <c r="AR97165" s="106"/>
    </row>
    <row r="97166" spans="41:44" ht="15" customHeight="1">
      <c r="AO97166" s="106"/>
      <c r="AR97166" s="106"/>
    </row>
    <row r="97167" spans="41:44" ht="15" customHeight="1">
      <c r="AO97167" s="106"/>
      <c r="AR97167" s="106"/>
    </row>
    <row r="97168" spans="41:44" ht="15" customHeight="1">
      <c r="AO97168" s="106"/>
      <c r="AR97168" s="106"/>
    </row>
    <row r="97169" spans="41:44" ht="15" customHeight="1">
      <c r="AO97169" s="108"/>
      <c r="AR97169" s="108"/>
    </row>
    <row r="97170" spans="41:44" ht="15" customHeight="1">
      <c r="AO97170" s="108"/>
      <c r="AR97170" s="108"/>
    </row>
    <row r="97171" spans="41:44" ht="15" customHeight="1">
      <c r="AO97171" s="108"/>
      <c r="AR97171" s="108"/>
    </row>
    <row r="97172" spans="41:44" ht="15" customHeight="1">
      <c r="AO97172" s="108"/>
      <c r="AR97172" s="108"/>
    </row>
    <row r="97173" spans="41:44" ht="15" customHeight="1">
      <c r="AO97173" s="108"/>
      <c r="AR97173" s="108"/>
    </row>
    <row r="97174" spans="41:44" ht="15" customHeight="1">
      <c r="AO97174" s="109"/>
      <c r="AR97174" s="109"/>
    </row>
    <row r="97175" spans="41:44" ht="15" customHeight="1">
      <c r="AO97175" s="104"/>
      <c r="AR97175" s="104"/>
    </row>
    <row r="97176" spans="41:44" ht="15" customHeight="1">
      <c r="AO97176" s="106"/>
      <c r="AR97176" s="106"/>
    </row>
    <row r="97177" spans="41:44" ht="15" customHeight="1">
      <c r="AO97177" s="106"/>
      <c r="AR97177" s="106"/>
    </row>
    <row r="97178" spans="41:44" ht="15" customHeight="1">
      <c r="AO97178" s="106"/>
      <c r="AR97178" s="106"/>
    </row>
    <row r="97179" spans="41:44" ht="15" customHeight="1">
      <c r="AO97179" s="106"/>
      <c r="AR97179" s="106"/>
    </row>
    <row r="97180" spans="41:44" ht="15" customHeight="1">
      <c r="AO97180" s="106"/>
      <c r="AR97180" s="106"/>
    </row>
    <row r="97181" spans="41:44" ht="15" customHeight="1">
      <c r="AO97181" s="106"/>
      <c r="AR97181" s="106"/>
    </row>
    <row r="97182" spans="41:44" ht="15" customHeight="1">
      <c r="AO97182" s="106"/>
      <c r="AR97182" s="106"/>
    </row>
    <row r="97183" spans="41:44" ht="15" customHeight="1">
      <c r="AO97183" s="108"/>
      <c r="AR97183" s="108"/>
    </row>
    <row r="97184" spans="41:44" ht="15" customHeight="1">
      <c r="AO97184" s="108"/>
      <c r="AR97184" s="108"/>
    </row>
    <row r="97185" spans="41:44" ht="15" customHeight="1">
      <c r="AO97185" s="108"/>
      <c r="AR97185" s="108"/>
    </row>
    <row r="97186" spans="41:44" ht="15" customHeight="1">
      <c r="AO97186" s="108"/>
      <c r="AR97186" s="108"/>
    </row>
    <row r="97187" spans="41:44" ht="15" customHeight="1">
      <c r="AO97187" s="108"/>
      <c r="AR97187" s="108"/>
    </row>
    <row r="97188" spans="41:44" ht="15" customHeight="1">
      <c r="AO97188" s="109"/>
      <c r="AR97188" s="109"/>
    </row>
    <row r="97189" spans="41:44" ht="15" customHeight="1">
      <c r="AO97189" s="104"/>
      <c r="AR97189" s="104"/>
    </row>
    <row r="97190" spans="41:44" ht="15" customHeight="1">
      <c r="AO97190" s="106"/>
      <c r="AR97190" s="106"/>
    </row>
    <row r="97191" spans="41:44" ht="15" customHeight="1">
      <c r="AO97191" s="106"/>
      <c r="AR97191" s="106"/>
    </row>
    <row r="97192" spans="41:44" ht="15" customHeight="1">
      <c r="AO97192" s="106"/>
      <c r="AR97192" s="106"/>
    </row>
    <row r="97193" spans="41:44" ht="15" customHeight="1">
      <c r="AO97193" s="106"/>
      <c r="AR97193" s="106"/>
    </row>
    <row r="97194" spans="41:44" ht="15" customHeight="1">
      <c r="AO97194" s="106"/>
      <c r="AR97194" s="106"/>
    </row>
    <row r="97195" spans="41:44" ht="15" customHeight="1">
      <c r="AO97195" s="106"/>
      <c r="AR97195" s="106"/>
    </row>
    <row r="97196" spans="41:44" ht="15" customHeight="1">
      <c r="AO97196" s="106"/>
      <c r="AR97196" s="106"/>
    </row>
    <row r="97197" spans="41:44" ht="15" customHeight="1">
      <c r="AO97197" s="108"/>
      <c r="AR97197" s="108"/>
    </row>
    <row r="97198" spans="41:44" ht="15" customHeight="1">
      <c r="AO97198" s="108"/>
      <c r="AR97198" s="108"/>
    </row>
    <row r="97199" spans="41:44" ht="15" customHeight="1">
      <c r="AO97199" s="108"/>
      <c r="AR97199" s="108"/>
    </row>
    <row r="97200" spans="41:44" ht="15" customHeight="1">
      <c r="AO97200" s="108"/>
      <c r="AR97200" s="108"/>
    </row>
    <row r="97201" spans="41:44" ht="15" customHeight="1">
      <c r="AO97201" s="108"/>
      <c r="AR97201" s="108"/>
    </row>
    <row r="97202" spans="41:44" ht="15" customHeight="1">
      <c r="AO97202" s="109"/>
      <c r="AR97202" s="109"/>
    </row>
    <row r="97203" spans="41:44" ht="15" customHeight="1">
      <c r="AO97203" s="104"/>
      <c r="AR97203" s="104"/>
    </row>
    <row r="97204" spans="41:44" ht="15" customHeight="1">
      <c r="AO97204" s="106"/>
      <c r="AR97204" s="106"/>
    </row>
    <row r="97205" spans="41:44" ht="15" customHeight="1">
      <c r="AO97205" s="106"/>
      <c r="AR97205" s="106"/>
    </row>
    <row r="97206" spans="41:44" ht="15" customHeight="1">
      <c r="AO97206" s="106"/>
      <c r="AR97206" s="106"/>
    </row>
    <row r="97207" spans="41:44" ht="15" customHeight="1">
      <c r="AO97207" s="106"/>
      <c r="AR97207" s="106"/>
    </row>
    <row r="97208" spans="41:44" ht="15" customHeight="1">
      <c r="AO97208" s="106"/>
      <c r="AR97208" s="106"/>
    </row>
    <row r="97209" spans="41:44" ht="15" customHeight="1">
      <c r="AO97209" s="106"/>
      <c r="AR97209" s="106"/>
    </row>
    <row r="97210" spans="41:44" ht="15" customHeight="1">
      <c r="AO97210" s="106"/>
      <c r="AR97210" s="106"/>
    </row>
    <row r="97211" spans="41:44" ht="15" customHeight="1">
      <c r="AO97211" s="108"/>
      <c r="AR97211" s="108"/>
    </row>
    <row r="97212" spans="41:44" ht="15" customHeight="1">
      <c r="AO97212" s="108"/>
      <c r="AR97212" s="108"/>
    </row>
    <row r="97213" spans="41:44" ht="15" customHeight="1">
      <c r="AO97213" s="108"/>
      <c r="AR97213" s="108"/>
    </row>
    <row r="97214" spans="41:44" ht="15" customHeight="1">
      <c r="AO97214" s="108"/>
      <c r="AR97214" s="108"/>
    </row>
    <row r="97215" spans="41:44" ht="15" customHeight="1">
      <c r="AO97215" s="108"/>
      <c r="AR97215" s="108"/>
    </row>
    <row r="97216" spans="41:44" ht="15" customHeight="1">
      <c r="AO97216" s="109"/>
      <c r="AR97216" s="109"/>
    </row>
    <row r="97217" spans="41:44" ht="15" customHeight="1">
      <c r="AO97217" s="104"/>
      <c r="AR97217" s="104"/>
    </row>
    <row r="97218" spans="41:44" ht="15" customHeight="1">
      <c r="AO97218" s="106"/>
      <c r="AR97218" s="106"/>
    </row>
    <row r="97219" spans="41:44" ht="15" customHeight="1">
      <c r="AO97219" s="106"/>
      <c r="AR97219" s="106"/>
    </row>
    <row r="97220" spans="41:44" ht="15" customHeight="1">
      <c r="AO97220" s="106"/>
      <c r="AR97220" s="106"/>
    </row>
    <row r="97221" spans="41:44" ht="15" customHeight="1">
      <c r="AO97221" s="106"/>
      <c r="AR97221" s="106"/>
    </row>
    <row r="97222" spans="41:44" ht="15" customHeight="1">
      <c r="AO97222" s="106"/>
      <c r="AR97222" s="106"/>
    </row>
    <row r="97223" spans="41:44" ht="15" customHeight="1">
      <c r="AO97223" s="106"/>
      <c r="AR97223" s="106"/>
    </row>
    <row r="97224" spans="41:44" ht="15" customHeight="1">
      <c r="AO97224" s="106"/>
      <c r="AR97224" s="106"/>
    </row>
    <row r="97225" spans="41:44" ht="15" customHeight="1">
      <c r="AO97225" s="108"/>
      <c r="AR97225" s="108"/>
    </row>
    <row r="97226" spans="41:44" ht="15" customHeight="1">
      <c r="AO97226" s="108"/>
      <c r="AR97226" s="108"/>
    </row>
    <row r="97227" spans="41:44" ht="15" customHeight="1">
      <c r="AO97227" s="108"/>
      <c r="AR97227" s="108"/>
    </row>
    <row r="97228" spans="41:44" ht="15" customHeight="1">
      <c r="AO97228" s="108"/>
      <c r="AR97228" s="108"/>
    </row>
    <row r="97229" spans="41:44" ht="15" customHeight="1">
      <c r="AO97229" s="108"/>
      <c r="AR97229" s="108"/>
    </row>
    <row r="97230" spans="41:44" ht="15" customHeight="1">
      <c r="AO97230" s="109"/>
      <c r="AR97230" s="109"/>
    </row>
    <row r="97231" spans="41:44" ht="15" customHeight="1">
      <c r="AO97231" s="104"/>
      <c r="AR97231" s="104"/>
    </row>
    <row r="97232" spans="41:44" ht="15" customHeight="1">
      <c r="AO97232" s="106"/>
      <c r="AR97232" s="106"/>
    </row>
    <row r="97233" spans="41:44" ht="15" customHeight="1">
      <c r="AO97233" s="106"/>
      <c r="AR97233" s="106"/>
    </row>
    <row r="97234" spans="41:44" ht="15" customHeight="1">
      <c r="AO97234" s="106"/>
      <c r="AR97234" s="106"/>
    </row>
    <row r="97235" spans="41:44" ht="15" customHeight="1">
      <c r="AO97235" s="106"/>
      <c r="AR97235" s="106"/>
    </row>
    <row r="97236" spans="41:44" ht="15" customHeight="1">
      <c r="AO97236" s="106"/>
      <c r="AR97236" s="106"/>
    </row>
    <row r="97237" spans="41:44" ht="15" customHeight="1">
      <c r="AO97237" s="106"/>
      <c r="AR97237" s="106"/>
    </row>
    <row r="97238" spans="41:44" ht="15" customHeight="1">
      <c r="AO97238" s="106"/>
      <c r="AR97238" s="106"/>
    </row>
    <row r="97239" spans="41:44" ht="15" customHeight="1">
      <c r="AO97239" s="108"/>
      <c r="AR97239" s="108"/>
    </row>
    <row r="97240" spans="41:44" ht="15" customHeight="1">
      <c r="AO97240" s="108"/>
      <c r="AR97240" s="108"/>
    </row>
    <row r="97241" spans="41:44" ht="15" customHeight="1">
      <c r="AO97241" s="108"/>
      <c r="AR97241" s="108"/>
    </row>
    <row r="97242" spans="41:44" ht="15" customHeight="1">
      <c r="AO97242" s="108"/>
      <c r="AR97242" s="108"/>
    </row>
    <row r="97243" spans="41:44" ht="15" customHeight="1">
      <c r="AO97243" s="108"/>
      <c r="AR97243" s="108"/>
    </row>
    <row r="97244" spans="41:44" ht="15" customHeight="1">
      <c r="AO97244" s="109"/>
      <c r="AR97244" s="109"/>
    </row>
    <row r="97245" spans="41:44" ht="15" customHeight="1">
      <c r="AO97245" s="104"/>
      <c r="AR97245" s="104"/>
    </row>
    <row r="97246" spans="41:44" ht="15" customHeight="1">
      <c r="AO97246" s="106"/>
      <c r="AR97246" s="106"/>
    </row>
    <row r="97247" spans="41:44" ht="15" customHeight="1">
      <c r="AO97247" s="106"/>
      <c r="AR97247" s="106"/>
    </row>
    <row r="97248" spans="41:44" ht="15" customHeight="1">
      <c r="AO97248" s="106"/>
      <c r="AR97248" s="106"/>
    </row>
    <row r="97249" spans="41:44" ht="15" customHeight="1">
      <c r="AO97249" s="106"/>
      <c r="AR97249" s="106"/>
    </row>
    <row r="97250" spans="41:44" ht="15" customHeight="1">
      <c r="AO97250" s="106"/>
      <c r="AR97250" s="106"/>
    </row>
    <row r="97251" spans="41:44" ht="15" customHeight="1">
      <c r="AO97251" s="106"/>
      <c r="AR97251" s="106"/>
    </row>
    <row r="97252" spans="41:44" ht="15" customHeight="1">
      <c r="AO97252" s="106"/>
      <c r="AR97252" s="106"/>
    </row>
    <row r="97253" spans="41:44" ht="15" customHeight="1">
      <c r="AO97253" s="108"/>
      <c r="AR97253" s="108"/>
    </row>
    <row r="97254" spans="41:44" ht="15" customHeight="1">
      <c r="AO97254" s="108"/>
      <c r="AR97254" s="108"/>
    </row>
    <row r="97255" spans="41:44" ht="15" customHeight="1">
      <c r="AO97255" s="108"/>
      <c r="AR97255" s="108"/>
    </row>
    <row r="97256" spans="41:44" ht="15" customHeight="1">
      <c r="AO97256" s="108"/>
      <c r="AR97256" s="108"/>
    </row>
    <row r="97257" spans="41:44" ht="15" customHeight="1">
      <c r="AO97257" s="108"/>
      <c r="AR97257" s="108"/>
    </row>
    <row r="97258" spans="41:44" ht="15" customHeight="1">
      <c r="AO97258" s="109"/>
      <c r="AR97258" s="109"/>
    </row>
    <row r="97259" spans="41:44" ht="15" customHeight="1">
      <c r="AO97259" s="104"/>
      <c r="AR97259" s="104"/>
    </row>
    <row r="97260" spans="41:44" ht="15" customHeight="1">
      <c r="AO97260" s="106"/>
      <c r="AR97260" s="106"/>
    </row>
    <row r="97261" spans="41:44" ht="15" customHeight="1">
      <c r="AO97261" s="106"/>
      <c r="AR97261" s="106"/>
    </row>
    <row r="97262" spans="41:44" ht="15" customHeight="1">
      <c r="AO97262" s="106"/>
      <c r="AR97262" s="106"/>
    </row>
    <row r="97263" spans="41:44" ht="15" customHeight="1">
      <c r="AO97263" s="106"/>
      <c r="AR97263" s="106"/>
    </row>
    <row r="97264" spans="41:44" ht="15" customHeight="1">
      <c r="AO97264" s="106"/>
      <c r="AR97264" s="106"/>
    </row>
    <row r="97265" spans="41:44" ht="15" customHeight="1">
      <c r="AO97265" s="106"/>
      <c r="AR97265" s="106"/>
    </row>
    <row r="97266" spans="41:44" ht="15" customHeight="1">
      <c r="AO97266" s="106"/>
      <c r="AR97266" s="106"/>
    </row>
    <row r="97267" spans="41:44" ht="15" customHeight="1">
      <c r="AO97267" s="108"/>
      <c r="AR97267" s="108"/>
    </row>
    <row r="97268" spans="41:44" ht="15" customHeight="1">
      <c r="AO97268" s="108"/>
      <c r="AR97268" s="108"/>
    </row>
    <row r="97269" spans="41:44" ht="15" customHeight="1">
      <c r="AO97269" s="108"/>
      <c r="AR97269" s="108"/>
    </row>
    <row r="97270" spans="41:44" ht="15" customHeight="1">
      <c r="AO97270" s="108"/>
      <c r="AR97270" s="108"/>
    </row>
    <row r="97271" spans="41:44" ht="15" customHeight="1">
      <c r="AO97271" s="108"/>
      <c r="AR97271" s="108"/>
    </row>
    <row r="97272" spans="41:44" ht="15" customHeight="1">
      <c r="AO97272" s="109"/>
      <c r="AR97272" s="109"/>
    </row>
    <row r="97273" spans="41:44" ht="15" customHeight="1">
      <c r="AO97273" s="104"/>
      <c r="AR97273" s="104"/>
    </row>
    <row r="97274" spans="41:44" ht="15" customHeight="1">
      <c r="AO97274" s="106"/>
      <c r="AR97274" s="106"/>
    </row>
    <row r="97275" spans="41:44" ht="15" customHeight="1">
      <c r="AO97275" s="106"/>
      <c r="AR97275" s="106"/>
    </row>
    <row r="97276" spans="41:44" ht="15" customHeight="1">
      <c r="AO97276" s="106"/>
      <c r="AR97276" s="106"/>
    </row>
    <row r="97277" spans="41:44" ht="15" customHeight="1">
      <c r="AO97277" s="106"/>
      <c r="AR97277" s="106"/>
    </row>
    <row r="97278" spans="41:44" ht="15" customHeight="1">
      <c r="AO97278" s="106"/>
      <c r="AR97278" s="106"/>
    </row>
    <row r="97279" spans="41:44" ht="15" customHeight="1">
      <c r="AO97279" s="106"/>
      <c r="AR97279" s="106"/>
    </row>
    <row r="97280" spans="41:44" ht="15" customHeight="1">
      <c r="AO97280" s="106"/>
      <c r="AR97280" s="106"/>
    </row>
    <row r="97281" spans="41:44" ht="15" customHeight="1">
      <c r="AO97281" s="108"/>
      <c r="AR97281" s="108"/>
    </row>
    <row r="97282" spans="41:44" ht="15" customHeight="1">
      <c r="AO97282" s="108"/>
      <c r="AR97282" s="108"/>
    </row>
    <row r="97283" spans="41:44" ht="15" customHeight="1">
      <c r="AO97283" s="108"/>
      <c r="AR97283" s="108"/>
    </row>
    <row r="97284" spans="41:44" ht="15" customHeight="1">
      <c r="AO97284" s="108"/>
      <c r="AR97284" s="108"/>
    </row>
    <row r="97285" spans="41:44" ht="15" customHeight="1">
      <c r="AO97285" s="108"/>
      <c r="AR97285" s="108"/>
    </row>
    <row r="97286" spans="41:44" ht="15" customHeight="1">
      <c r="AO97286" s="109"/>
      <c r="AR97286" s="109"/>
    </row>
    <row r="97287" spans="41:44" ht="15" customHeight="1">
      <c r="AO97287" s="104"/>
      <c r="AR97287" s="104"/>
    </row>
    <row r="97288" spans="41:44" ht="15" customHeight="1">
      <c r="AO97288" s="106"/>
      <c r="AR97288" s="106"/>
    </row>
    <row r="97289" spans="41:44" ht="15" customHeight="1">
      <c r="AO97289" s="106"/>
      <c r="AR97289" s="106"/>
    </row>
    <row r="97290" spans="41:44" ht="15" customHeight="1">
      <c r="AO97290" s="106"/>
      <c r="AR97290" s="106"/>
    </row>
    <row r="97291" spans="41:44" ht="15" customHeight="1">
      <c r="AO97291" s="106"/>
      <c r="AR97291" s="106"/>
    </row>
    <row r="97292" spans="41:44" ht="15" customHeight="1">
      <c r="AO97292" s="106"/>
      <c r="AR97292" s="106"/>
    </row>
    <row r="97293" spans="41:44" ht="15" customHeight="1">
      <c r="AO97293" s="106"/>
      <c r="AR97293" s="106"/>
    </row>
    <row r="97294" spans="41:44" ht="15" customHeight="1">
      <c r="AO97294" s="106"/>
      <c r="AR97294" s="106"/>
    </row>
    <row r="97295" spans="41:44" ht="15" customHeight="1">
      <c r="AO97295" s="108"/>
      <c r="AR97295" s="108"/>
    </row>
    <row r="97296" spans="41:44" ht="15" customHeight="1">
      <c r="AO97296" s="108"/>
      <c r="AR97296" s="108"/>
    </row>
    <row r="97297" spans="41:44" ht="15" customHeight="1">
      <c r="AO97297" s="108"/>
      <c r="AR97297" s="108"/>
    </row>
    <row r="97298" spans="41:44" ht="15" customHeight="1">
      <c r="AO97298" s="108"/>
      <c r="AR97298" s="108"/>
    </row>
    <row r="97299" spans="41:44" ht="15" customHeight="1">
      <c r="AO97299" s="108"/>
      <c r="AR97299" s="108"/>
    </row>
    <row r="97300" spans="41:44" ht="15" customHeight="1">
      <c r="AO97300" s="109"/>
      <c r="AR97300" s="109"/>
    </row>
    <row r="97301" spans="41:44" ht="15" customHeight="1">
      <c r="AO97301" s="104"/>
      <c r="AR97301" s="104"/>
    </row>
    <row r="97302" spans="41:44" ht="15" customHeight="1">
      <c r="AO97302" s="106"/>
      <c r="AR97302" s="106"/>
    </row>
    <row r="97303" spans="41:44" ht="15" customHeight="1">
      <c r="AO97303" s="106"/>
      <c r="AR97303" s="106"/>
    </row>
    <row r="97304" spans="41:44" ht="15" customHeight="1">
      <c r="AO97304" s="106"/>
      <c r="AR97304" s="106"/>
    </row>
    <row r="97305" spans="41:44" ht="15" customHeight="1">
      <c r="AO97305" s="106"/>
      <c r="AR97305" s="106"/>
    </row>
    <row r="97306" spans="41:44" ht="15" customHeight="1">
      <c r="AO97306" s="106"/>
      <c r="AR97306" s="106"/>
    </row>
    <row r="97307" spans="41:44" ht="15" customHeight="1">
      <c r="AO97307" s="106"/>
      <c r="AR97307" s="106"/>
    </row>
    <row r="97308" spans="41:44" ht="15" customHeight="1">
      <c r="AO97308" s="106"/>
      <c r="AR97308" s="106"/>
    </row>
    <row r="97309" spans="41:44" ht="15" customHeight="1">
      <c r="AO97309" s="108"/>
      <c r="AR97309" s="108"/>
    </row>
    <row r="97310" spans="41:44" ht="15" customHeight="1">
      <c r="AO97310" s="108"/>
      <c r="AR97310" s="108"/>
    </row>
    <row r="97311" spans="41:44" ht="15" customHeight="1">
      <c r="AO97311" s="108"/>
      <c r="AR97311" s="108"/>
    </row>
    <row r="97312" spans="41:44" ht="15" customHeight="1">
      <c r="AO97312" s="108"/>
      <c r="AR97312" s="108"/>
    </row>
    <row r="97313" spans="41:44" ht="15" customHeight="1">
      <c r="AO97313" s="108"/>
      <c r="AR97313" s="108"/>
    </row>
    <row r="97314" spans="41:44" ht="15" customHeight="1">
      <c r="AO97314" s="109"/>
      <c r="AR97314" s="109"/>
    </row>
    <row r="97315" spans="41:44" ht="15" customHeight="1">
      <c r="AO97315" s="104"/>
      <c r="AR97315" s="104"/>
    </row>
    <row r="97316" spans="41:44" ht="15" customHeight="1">
      <c r="AO97316" s="106"/>
      <c r="AR97316" s="106"/>
    </row>
    <row r="97317" spans="41:44" ht="15" customHeight="1">
      <c r="AO97317" s="106"/>
      <c r="AR97317" s="106"/>
    </row>
    <row r="97318" spans="41:44" ht="15" customHeight="1">
      <c r="AO97318" s="106"/>
      <c r="AR97318" s="106"/>
    </row>
    <row r="97319" spans="41:44" ht="15" customHeight="1">
      <c r="AO97319" s="106"/>
      <c r="AR97319" s="106"/>
    </row>
    <row r="97320" spans="41:44" ht="15" customHeight="1">
      <c r="AO97320" s="106"/>
      <c r="AR97320" s="106"/>
    </row>
    <row r="97321" spans="41:44" ht="15" customHeight="1">
      <c r="AO97321" s="106"/>
      <c r="AR97321" s="106"/>
    </row>
    <row r="97322" spans="41:44" ht="15" customHeight="1">
      <c r="AO97322" s="106"/>
      <c r="AR97322" s="106"/>
    </row>
    <row r="97323" spans="41:44" ht="15" customHeight="1">
      <c r="AO97323" s="108"/>
      <c r="AR97323" s="108"/>
    </row>
    <row r="97324" spans="41:44" ht="15" customHeight="1">
      <c r="AO97324" s="108"/>
      <c r="AR97324" s="108"/>
    </row>
    <row r="97325" spans="41:44" ht="15" customHeight="1">
      <c r="AO97325" s="108"/>
      <c r="AR97325" s="108"/>
    </row>
    <row r="97326" spans="41:44" ht="15" customHeight="1">
      <c r="AO97326" s="108"/>
      <c r="AR97326" s="108"/>
    </row>
    <row r="97327" spans="41:44" ht="15" customHeight="1">
      <c r="AO97327" s="108"/>
      <c r="AR97327" s="108"/>
    </row>
    <row r="97328" spans="41:44" ht="15" customHeight="1">
      <c r="AO97328" s="109"/>
      <c r="AR97328" s="109"/>
    </row>
    <row r="97329" spans="41:44" ht="15" customHeight="1">
      <c r="AO97329" s="104"/>
      <c r="AR97329" s="104"/>
    </row>
    <row r="97330" spans="41:44" ht="15" customHeight="1">
      <c r="AO97330" s="106"/>
      <c r="AR97330" s="106"/>
    </row>
    <row r="97331" spans="41:44" ht="15" customHeight="1">
      <c r="AO97331" s="106"/>
      <c r="AR97331" s="106"/>
    </row>
    <row r="97332" spans="41:44" ht="15" customHeight="1">
      <c r="AO97332" s="106"/>
      <c r="AR97332" s="106"/>
    </row>
    <row r="97333" spans="41:44" ht="15" customHeight="1">
      <c r="AO97333" s="106"/>
      <c r="AR97333" s="106"/>
    </row>
    <row r="97334" spans="41:44" ht="15" customHeight="1">
      <c r="AO97334" s="106"/>
      <c r="AR97334" s="106"/>
    </row>
    <row r="97335" spans="41:44" ht="15" customHeight="1">
      <c r="AO97335" s="106"/>
      <c r="AR97335" s="106"/>
    </row>
    <row r="97336" spans="41:44" ht="15" customHeight="1">
      <c r="AO97336" s="106"/>
      <c r="AR97336" s="106"/>
    </row>
    <row r="97337" spans="41:44" ht="15" customHeight="1">
      <c r="AO97337" s="108"/>
      <c r="AR97337" s="108"/>
    </row>
    <row r="97338" spans="41:44" ht="15" customHeight="1">
      <c r="AO97338" s="108"/>
      <c r="AR97338" s="108"/>
    </row>
    <row r="97339" spans="41:44" ht="15" customHeight="1">
      <c r="AO97339" s="108"/>
      <c r="AR97339" s="108"/>
    </row>
    <row r="97340" spans="41:44" ht="15" customHeight="1">
      <c r="AO97340" s="108"/>
      <c r="AR97340" s="108"/>
    </row>
    <row r="97341" spans="41:44" ht="15" customHeight="1">
      <c r="AO97341" s="108"/>
      <c r="AR97341" s="108"/>
    </row>
    <row r="97342" spans="41:44" ht="15" customHeight="1">
      <c r="AO97342" s="109"/>
      <c r="AR97342" s="109"/>
    </row>
    <row r="97343" spans="41:44" ht="15" customHeight="1">
      <c r="AO97343" s="104"/>
      <c r="AR97343" s="104"/>
    </row>
    <row r="97344" spans="41:44" ht="15" customHeight="1">
      <c r="AO97344" s="106"/>
      <c r="AR97344" s="106"/>
    </row>
    <row r="97345" spans="41:44" ht="15" customHeight="1">
      <c r="AO97345" s="106"/>
      <c r="AR97345" s="106"/>
    </row>
    <row r="97346" spans="41:44" ht="15" customHeight="1">
      <c r="AO97346" s="106"/>
      <c r="AR97346" s="106"/>
    </row>
    <row r="97347" spans="41:44" ht="15" customHeight="1">
      <c r="AO97347" s="106"/>
      <c r="AR97347" s="106"/>
    </row>
    <row r="97348" spans="41:44" ht="15" customHeight="1">
      <c r="AO97348" s="106"/>
      <c r="AR97348" s="106"/>
    </row>
    <row r="97349" spans="41:44" ht="15" customHeight="1">
      <c r="AO97349" s="106"/>
      <c r="AR97349" s="106"/>
    </row>
    <row r="97350" spans="41:44" ht="15" customHeight="1">
      <c r="AO97350" s="106"/>
      <c r="AR97350" s="106"/>
    </row>
    <row r="97351" spans="41:44" ht="15" customHeight="1">
      <c r="AO97351" s="108"/>
      <c r="AR97351" s="108"/>
    </row>
    <row r="97352" spans="41:44" ht="15" customHeight="1">
      <c r="AO97352" s="108"/>
      <c r="AR97352" s="108"/>
    </row>
    <row r="97353" spans="41:44" ht="15" customHeight="1">
      <c r="AO97353" s="108"/>
      <c r="AR97353" s="108"/>
    </row>
    <row r="97354" spans="41:44" ht="15" customHeight="1">
      <c r="AO97354" s="108"/>
      <c r="AR97354" s="108"/>
    </row>
    <row r="97355" spans="41:44" ht="15" customHeight="1">
      <c r="AO97355" s="108"/>
      <c r="AR97355" s="108"/>
    </row>
    <row r="97356" spans="41:44" ht="15" customHeight="1">
      <c r="AO97356" s="109"/>
      <c r="AR97356" s="109"/>
    </row>
    <row r="97357" spans="41:44" ht="15" customHeight="1">
      <c r="AO97357" s="104"/>
      <c r="AR97357" s="104"/>
    </row>
    <row r="97358" spans="41:44" ht="15" customHeight="1">
      <c r="AO97358" s="106"/>
      <c r="AR97358" s="106"/>
    </row>
    <row r="97359" spans="41:44" ht="15" customHeight="1">
      <c r="AO97359" s="106"/>
      <c r="AR97359" s="106"/>
    </row>
    <row r="97360" spans="41:44" ht="15" customHeight="1">
      <c r="AO97360" s="106"/>
      <c r="AR97360" s="106"/>
    </row>
    <row r="97361" spans="41:44" ht="15" customHeight="1">
      <c r="AO97361" s="106"/>
      <c r="AR97361" s="106"/>
    </row>
    <row r="97362" spans="41:44" ht="15" customHeight="1">
      <c r="AO97362" s="106"/>
      <c r="AR97362" s="106"/>
    </row>
    <row r="97363" spans="41:44" ht="15" customHeight="1">
      <c r="AO97363" s="106"/>
      <c r="AR97363" s="106"/>
    </row>
    <row r="97364" spans="41:44" ht="15" customHeight="1">
      <c r="AO97364" s="106"/>
      <c r="AR97364" s="106"/>
    </row>
    <row r="97365" spans="41:44" ht="15" customHeight="1">
      <c r="AO97365" s="108"/>
      <c r="AR97365" s="108"/>
    </row>
    <row r="97366" spans="41:44" ht="15" customHeight="1">
      <c r="AO97366" s="108"/>
      <c r="AR97366" s="108"/>
    </row>
    <row r="97367" spans="41:44" ht="15" customHeight="1">
      <c r="AO97367" s="108"/>
      <c r="AR97367" s="108"/>
    </row>
    <row r="97368" spans="41:44" ht="15" customHeight="1">
      <c r="AO97368" s="108"/>
      <c r="AR97368" s="108"/>
    </row>
    <row r="97369" spans="41:44" ht="15" customHeight="1">
      <c r="AO97369" s="108"/>
      <c r="AR97369" s="108"/>
    </row>
    <row r="97370" spans="41:44" ht="15" customHeight="1">
      <c r="AO97370" s="109"/>
      <c r="AR97370" s="109"/>
    </row>
    <row r="97371" spans="41:44" ht="15" customHeight="1">
      <c r="AO97371" s="104"/>
      <c r="AR97371" s="104"/>
    </row>
    <row r="97372" spans="41:44" ht="15" customHeight="1">
      <c r="AO97372" s="106"/>
      <c r="AR97372" s="106"/>
    </row>
    <row r="97373" spans="41:44" ht="15" customHeight="1">
      <c r="AO97373" s="106"/>
      <c r="AR97373" s="106"/>
    </row>
    <row r="97374" spans="41:44" ht="15" customHeight="1">
      <c r="AO97374" s="106"/>
      <c r="AR97374" s="106"/>
    </row>
    <row r="97375" spans="41:44" ht="15" customHeight="1">
      <c r="AO97375" s="106"/>
      <c r="AR97375" s="106"/>
    </row>
    <row r="97376" spans="41:44" ht="15" customHeight="1">
      <c r="AO97376" s="106"/>
      <c r="AR97376" s="106"/>
    </row>
    <row r="97377" spans="41:44" ht="15" customHeight="1">
      <c r="AO97377" s="106"/>
      <c r="AR97377" s="106"/>
    </row>
    <row r="97378" spans="41:44" ht="15" customHeight="1">
      <c r="AO97378" s="106"/>
      <c r="AR97378" s="106"/>
    </row>
    <row r="97379" spans="41:44" ht="15" customHeight="1">
      <c r="AO97379" s="108"/>
      <c r="AR97379" s="108"/>
    </row>
    <row r="97380" spans="41:44" ht="15" customHeight="1">
      <c r="AO97380" s="108"/>
      <c r="AR97380" s="108"/>
    </row>
    <row r="97381" spans="41:44" ht="15" customHeight="1">
      <c r="AO97381" s="108"/>
      <c r="AR97381" s="108"/>
    </row>
    <row r="97382" spans="41:44" ht="15" customHeight="1">
      <c r="AO97382" s="108"/>
      <c r="AR97382" s="108"/>
    </row>
    <row r="97383" spans="41:44" ht="15" customHeight="1">
      <c r="AO97383" s="108"/>
      <c r="AR97383" s="108"/>
    </row>
    <row r="97384" spans="41:44" ht="15" customHeight="1">
      <c r="AO97384" s="109"/>
      <c r="AR97384" s="109"/>
    </row>
    <row r="97385" spans="41:44" ht="15" customHeight="1">
      <c r="AO97385" s="104"/>
      <c r="AR97385" s="104"/>
    </row>
    <row r="97386" spans="41:44" ht="15" customHeight="1">
      <c r="AO97386" s="106"/>
      <c r="AR97386" s="106"/>
    </row>
    <row r="97387" spans="41:44" ht="15" customHeight="1">
      <c r="AO97387" s="106"/>
      <c r="AR97387" s="106"/>
    </row>
    <row r="97388" spans="41:44" ht="15" customHeight="1">
      <c r="AO97388" s="106"/>
      <c r="AR97388" s="106"/>
    </row>
    <row r="97389" spans="41:44" ht="15" customHeight="1">
      <c r="AO97389" s="106"/>
      <c r="AR97389" s="106"/>
    </row>
    <row r="97390" spans="41:44" ht="15" customHeight="1">
      <c r="AO97390" s="106"/>
      <c r="AR97390" s="106"/>
    </row>
    <row r="97391" spans="41:44" ht="15" customHeight="1">
      <c r="AO97391" s="106"/>
      <c r="AR97391" s="106"/>
    </row>
    <row r="97392" spans="41:44" ht="15" customHeight="1">
      <c r="AO97392" s="106"/>
      <c r="AR97392" s="106"/>
    </row>
    <row r="97393" spans="41:44" ht="15" customHeight="1">
      <c r="AO97393" s="108"/>
      <c r="AR97393" s="108"/>
    </row>
    <row r="97394" spans="41:44" ht="15" customHeight="1">
      <c r="AO97394" s="108"/>
      <c r="AR97394" s="108"/>
    </row>
    <row r="97395" spans="41:44" ht="15" customHeight="1">
      <c r="AO97395" s="108"/>
      <c r="AR97395" s="108"/>
    </row>
    <row r="97396" spans="41:44" ht="15" customHeight="1">
      <c r="AO97396" s="108"/>
      <c r="AR97396" s="108"/>
    </row>
    <row r="97397" spans="41:44" ht="15" customHeight="1">
      <c r="AO97397" s="108"/>
      <c r="AR97397" s="108"/>
    </row>
    <row r="97398" spans="41:44" ht="15" customHeight="1">
      <c r="AO97398" s="109"/>
      <c r="AR97398" s="109"/>
    </row>
    <row r="97399" spans="41:44" ht="15" customHeight="1">
      <c r="AO97399" s="104"/>
      <c r="AR97399" s="104"/>
    </row>
    <row r="97400" spans="41:44" ht="15" customHeight="1">
      <c r="AO97400" s="106"/>
      <c r="AR97400" s="106"/>
    </row>
    <row r="97401" spans="41:44" ht="15" customHeight="1">
      <c r="AO97401" s="106"/>
      <c r="AR97401" s="106"/>
    </row>
    <row r="97402" spans="41:44" ht="15" customHeight="1">
      <c r="AO97402" s="106"/>
      <c r="AR97402" s="106"/>
    </row>
    <row r="97403" spans="41:44" ht="15" customHeight="1">
      <c r="AO97403" s="106"/>
      <c r="AR97403" s="106"/>
    </row>
    <row r="97404" spans="41:44" ht="15" customHeight="1">
      <c r="AO97404" s="106"/>
      <c r="AR97404" s="106"/>
    </row>
    <row r="97405" spans="41:44" ht="15" customHeight="1">
      <c r="AO97405" s="106"/>
      <c r="AR97405" s="106"/>
    </row>
    <row r="97406" spans="41:44" ht="15" customHeight="1">
      <c r="AO97406" s="106"/>
      <c r="AR97406" s="106"/>
    </row>
    <row r="97407" spans="41:44" ht="15" customHeight="1">
      <c r="AO97407" s="108"/>
      <c r="AR97407" s="108"/>
    </row>
    <row r="97408" spans="41:44" ht="15" customHeight="1">
      <c r="AO97408" s="108"/>
      <c r="AR97408" s="108"/>
    </row>
    <row r="97409" spans="41:44" ht="15" customHeight="1">
      <c r="AO97409" s="108"/>
      <c r="AR97409" s="108"/>
    </row>
    <row r="97410" spans="41:44" ht="15" customHeight="1">
      <c r="AO97410" s="108"/>
      <c r="AR97410" s="108"/>
    </row>
    <row r="97411" spans="41:44" ht="15" customHeight="1">
      <c r="AO97411" s="108"/>
      <c r="AR97411" s="108"/>
    </row>
    <row r="97412" spans="41:44" ht="15" customHeight="1">
      <c r="AO97412" s="109"/>
      <c r="AR97412" s="109"/>
    </row>
    <row r="97413" spans="41:44" ht="15" customHeight="1">
      <c r="AO97413" s="104"/>
      <c r="AR97413" s="104"/>
    </row>
    <row r="97414" spans="41:44" ht="15" customHeight="1">
      <c r="AO97414" s="106"/>
      <c r="AR97414" s="106"/>
    </row>
    <row r="97415" spans="41:44" ht="15" customHeight="1">
      <c r="AO97415" s="106"/>
      <c r="AR97415" s="106"/>
    </row>
    <row r="97416" spans="41:44" ht="15" customHeight="1">
      <c r="AO97416" s="106"/>
      <c r="AR97416" s="106"/>
    </row>
    <row r="97417" spans="41:44" ht="15" customHeight="1">
      <c r="AO97417" s="106"/>
      <c r="AR97417" s="106"/>
    </row>
    <row r="97418" spans="41:44" ht="15" customHeight="1">
      <c r="AO97418" s="106"/>
      <c r="AR97418" s="106"/>
    </row>
    <row r="97419" spans="41:44" ht="15" customHeight="1">
      <c r="AO97419" s="106"/>
      <c r="AR97419" s="106"/>
    </row>
    <row r="97420" spans="41:44" ht="15" customHeight="1">
      <c r="AO97420" s="106"/>
      <c r="AR97420" s="106"/>
    </row>
    <row r="97421" spans="41:44" ht="15" customHeight="1">
      <c r="AO97421" s="108"/>
      <c r="AR97421" s="108"/>
    </row>
    <row r="97422" spans="41:44" ht="15" customHeight="1">
      <c r="AO97422" s="108"/>
      <c r="AR97422" s="108"/>
    </row>
    <row r="97423" spans="41:44" ht="15" customHeight="1">
      <c r="AO97423" s="108"/>
      <c r="AR97423" s="108"/>
    </row>
    <row r="97424" spans="41:44" ht="15" customHeight="1">
      <c r="AO97424" s="108"/>
      <c r="AR97424" s="108"/>
    </row>
    <row r="97425" spans="41:44" ht="15" customHeight="1">
      <c r="AO97425" s="108"/>
      <c r="AR97425" s="108"/>
    </row>
    <row r="97426" spans="41:44" ht="15" customHeight="1">
      <c r="AO97426" s="109"/>
      <c r="AR97426" s="109"/>
    </row>
    <row r="97427" spans="41:44" ht="15" customHeight="1">
      <c r="AO97427" s="104"/>
      <c r="AR97427" s="104"/>
    </row>
    <row r="97428" spans="41:44" ht="15" customHeight="1">
      <c r="AO97428" s="106"/>
      <c r="AR97428" s="106"/>
    </row>
    <row r="97429" spans="41:44" ht="15" customHeight="1">
      <c r="AO97429" s="106"/>
      <c r="AR97429" s="106"/>
    </row>
    <row r="97430" spans="41:44" ht="15" customHeight="1">
      <c r="AO97430" s="106"/>
      <c r="AR97430" s="106"/>
    </row>
    <row r="97431" spans="41:44" ht="15" customHeight="1">
      <c r="AO97431" s="106"/>
      <c r="AR97431" s="106"/>
    </row>
    <row r="97432" spans="41:44" ht="15" customHeight="1">
      <c r="AO97432" s="106"/>
      <c r="AR97432" s="106"/>
    </row>
    <row r="97433" spans="41:44" ht="15" customHeight="1">
      <c r="AO97433" s="106"/>
      <c r="AR97433" s="106"/>
    </row>
    <row r="97434" spans="41:44" ht="15" customHeight="1">
      <c r="AO97434" s="106"/>
      <c r="AR97434" s="106"/>
    </row>
    <row r="97435" spans="41:44" ht="15" customHeight="1">
      <c r="AO97435" s="108"/>
      <c r="AR97435" s="108"/>
    </row>
    <row r="97436" spans="41:44" ht="15" customHeight="1">
      <c r="AO97436" s="108"/>
      <c r="AR97436" s="108"/>
    </row>
    <row r="97437" spans="41:44" ht="15" customHeight="1">
      <c r="AO97437" s="108"/>
      <c r="AR97437" s="108"/>
    </row>
    <row r="97438" spans="41:44" ht="15" customHeight="1">
      <c r="AO97438" s="108"/>
      <c r="AR97438" s="108"/>
    </row>
    <row r="97439" spans="41:44" ht="15" customHeight="1">
      <c r="AO97439" s="108"/>
      <c r="AR97439" s="108"/>
    </row>
    <row r="97440" spans="41:44" ht="15" customHeight="1">
      <c r="AO97440" s="109"/>
      <c r="AR97440" s="109"/>
    </row>
    <row r="97441" spans="41:44" ht="15" customHeight="1">
      <c r="AO97441" s="104"/>
      <c r="AR97441" s="104"/>
    </row>
    <row r="97442" spans="41:44" ht="15" customHeight="1">
      <c r="AO97442" s="106"/>
      <c r="AR97442" s="106"/>
    </row>
    <row r="97443" spans="41:44" ht="15" customHeight="1">
      <c r="AO97443" s="106"/>
      <c r="AR97443" s="106"/>
    </row>
    <row r="97444" spans="41:44" ht="15" customHeight="1">
      <c r="AO97444" s="106"/>
      <c r="AR97444" s="106"/>
    </row>
    <row r="97445" spans="41:44" ht="15" customHeight="1">
      <c r="AO97445" s="106"/>
      <c r="AR97445" s="106"/>
    </row>
    <row r="97446" spans="41:44" ht="15" customHeight="1">
      <c r="AO97446" s="106"/>
      <c r="AR97446" s="106"/>
    </row>
    <row r="97447" spans="41:44" ht="15" customHeight="1">
      <c r="AO97447" s="106"/>
      <c r="AR97447" s="106"/>
    </row>
    <row r="97448" spans="41:44" ht="15" customHeight="1">
      <c r="AO97448" s="106"/>
      <c r="AR97448" s="106"/>
    </row>
    <row r="97449" spans="41:44" ht="15" customHeight="1">
      <c r="AO97449" s="108"/>
      <c r="AR97449" s="108"/>
    </row>
    <row r="97450" spans="41:44" ht="15" customHeight="1">
      <c r="AO97450" s="108"/>
      <c r="AR97450" s="108"/>
    </row>
    <row r="97451" spans="41:44" ht="15" customHeight="1">
      <c r="AO97451" s="108"/>
      <c r="AR97451" s="108"/>
    </row>
    <row r="97452" spans="41:44" ht="15" customHeight="1">
      <c r="AO97452" s="108"/>
      <c r="AR97452" s="108"/>
    </row>
    <row r="97453" spans="41:44" ht="15" customHeight="1">
      <c r="AO97453" s="108"/>
      <c r="AR97453" s="108"/>
    </row>
    <row r="97454" spans="41:44" ht="15" customHeight="1">
      <c r="AO97454" s="109"/>
      <c r="AR97454" s="109"/>
    </row>
    <row r="97455" spans="41:44" ht="15" customHeight="1">
      <c r="AO97455" s="104"/>
      <c r="AR97455" s="104"/>
    </row>
    <row r="97456" spans="41:44" ht="15" customHeight="1">
      <c r="AO97456" s="106"/>
      <c r="AR97456" s="106"/>
    </row>
    <row r="97457" spans="41:44" ht="15" customHeight="1">
      <c r="AO97457" s="106"/>
      <c r="AR97457" s="106"/>
    </row>
    <row r="97458" spans="41:44" ht="15" customHeight="1">
      <c r="AO97458" s="106"/>
      <c r="AR97458" s="106"/>
    </row>
    <row r="97459" spans="41:44" ht="15" customHeight="1">
      <c r="AO97459" s="106"/>
      <c r="AR97459" s="106"/>
    </row>
    <row r="97460" spans="41:44" ht="15" customHeight="1">
      <c r="AO97460" s="106"/>
      <c r="AR97460" s="106"/>
    </row>
    <row r="97461" spans="41:44" ht="15" customHeight="1">
      <c r="AO97461" s="106"/>
      <c r="AR97461" s="106"/>
    </row>
    <row r="97462" spans="41:44" ht="15" customHeight="1">
      <c r="AO97462" s="106"/>
      <c r="AR97462" s="106"/>
    </row>
    <row r="97463" spans="41:44" ht="15" customHeight="1">
      <c r="AO97463" s="108"/>
      <c r="AR97463" s="108"/>
    </row>
    <row r="97464" spans="41:44" ht="15" customHeight="1">
      <c r="AO97464" s="108"/>
      <c r="AR97464" s="108"/>
    </row>
    <row r="97465" spans="41:44" ht="15" customHeight="1">
      <c r="AO97465" s="108"/>
      <c r="AR97465" s="108"/>
    </row>
    <row r="97466" spans="41:44" ht="15" customHeight="1">
      <c r="AO97466" s="108"/>
      <c r="AR97466" s="108"/>
    </row>
    <row r="97467" spans="41:44" ht="15" customHeight="1">
      <c r="AO97467" s="108"/>
      <c r="AR97467" s="108"/>
    </row>
    <row r="97468" spans="41:44" ht="15" customHeight="1">
      <c r="AO97468" s="109"/>
      <c r="AR97468" s="109"/>
    </row>
    <row r="97469" spans="41:44" ht="15" customHeight="1">
      <c r="AO97469" s="104"/>
      <c r="AR97469" s="104"/>
    </row>
    <row r="97470" spans="41:44" ht="15" customHeight="1">
      <c r="AO97470" s="106"/>
      <c r="AR97470" s="106"/>
    </row>
    <row r="97471" spans="41:44" ht="15" customHeight="1">
      <c r="AO97471" s="106"/>
      <c r="AR97471" s="106"/>
    </row>
    <row r="97472" spans="41:44" ht="15" customHeight="1">
      <c r="AO97472" s="106"/>
      <c r="AR97472" s="106"/>
    </row>
    <row r="97473" spans="41:44" ht="15" customHeight="1">
      <c r="AO97473" s="106"/>
      <c r="AR97473" s="106"/>
    </row>
    <row r="97474" spans="41:44" ht="15" customHeight="1">
      <c r="AO97474" s="106"/>
      <c r="AR97474" s="106"/>
    </row>
    <row r="97475" spans="41:44" ht="15" customHeight="1">
      <c r="AO97475" s="106"/>
      <c r="AR97475" s="106"/>
    </row>
    <row r="97476" spans="41:44" ht="15" customHeight="1">
      <c r="AO97476" s="106"/>
      <c r="AR97476" s="106"/>
    </row>
    <row r="97477" spans="41:44" ht="15" customHeight="1">
      <c r="AO97477" s="108"/>
      <c r="AR97477" s="108"/>
    </row>
    <row r="97478" spans="41:44" ht="15" customHeight="1">
      <c r="AO97478" s="108"/>
      <c r="AR97478" s="108"/>
    </row>
    <row r="97479" spans="41:44" ht="15" customHeight="1">
      <c r="AO97479" s="108"/>
      <c r="AR97479" s="108"/>
    </row>
    <row r="97480" spans="41:44" ht="15" customHeight="1">
      <c r="AO97480" s="108"/>
      <c r="AR97480" s="108"/>
    </row>
    <row r="97481" spans="41:44" ht="15" customHeight="1">
      <c r="AO97481" s="108"/>
      <c r="AR97481" s="108"/>
    </row>
    <row r="97482" spans="41:44" ht="15" customHeight="1">
      <c r="AO97482" s="109"/>
      <c r="AR97482" s="109"/>
    </row>
    <row r="97483" spans="41:44" ht="15" customHeight="1">
      <c r="AO97483" s="104"/>
      <c r="AR97483" s="104"/>
    </row>
    <row r="97484" spans="41:44" ht="15" customHeight="1">
      <c r="AO97484" s="106"/>
      <c r="AR97484" s="106"/>
    </row>
    <row r="97485" spans="41:44" ht="15" customHeight="1">
      <c r="AO97485" s="106"/>
      <c r="AR97485" s="106"/>
    </row>
    <row r="97486" spans="41:44" ht="15" customHeight="1">
      <c r="AO97486" s="106"/>
      <c r="AR97486" s="106"/>
    </row>
    <row r="97487" spans="41:44" ht="15" customHeight="1">
      <c r="AO97487" s="106"/>
      <c r="AR97487" s="106"/>
    </row>
    <row r="97488" spans="41:44" ht="15" customHeight="1">
      <c r="AO97488" s="106"/>
      <c r="AR97488" s="106"/>
    </row>
    <row r="97489" spans="41:44" ht="15" customHeight="1">
      <c r="AO97489" s="106"/>
      <c r="AR97489" s="106"/>
    </row>
    <row r="97490" spans="41:44" ht="15" customHeight="1">
      <c r="AO97490" s="106"/>
      <c r="AR97490" s="106"/>
    </row>
    <row r="97491" spans="41:44" ht="15" customHeight="1">
      <c r="AO97491" s="108"/>
      <c r="AR97491" s="108"/>
    </row>
    <row r="97492" spans="41:44" ht="15" customHeight="1">
      <c r="AO97492" s="108"/>
      <c r="AR97492" s="108"/>
    </row>
    <row r="97493" spans="41:44" ht="15" customHeight="1">
      <c r="AO97493" s="108"/>
      <c r="AR97493" s="108"/>
    </row>
    <row r="97494" spans="41:44" ht="15" customHeight="1">
      <c r="AO97494" s="108"/>
      <c r="AR97494" s="108"/>
    </row>
    <row r="97495" spans="41:44" ht="15" customHeight="1">
      <c r="AO97495" s="108"/>
      <c r="AR97495" s="108"/>
    </row>
    <row r="97496" spans="41:44" ht="15" customHeight="1">
      <c r="AO97496" s="109"/>
      <c r="AR97496" s="109"/>
    </row>
    <row r="97497" spans="41:44" ht="15" customHeight="1">
      <c r="AO97497" s="104"/>
      <c r="AR97497" s="104"/>
    </row>
    <row r="97498" spans="41:44" ht="15" customHeight="1">
      <c r="AO97498" s="106"/>
      <c r="AR97498" s="106"/>
    </row>
    <row r="97499" spans="41:44" ht="15" customHeight="1">
      <c r="AO97499" s="106"/>
      <c r="AR97499" s="106"/>
    </row>
    <row r="97500" spans="41:44" ht="15" customHeight="1">
      <c r="AO97500" s="106"/>
      <c r="AR97500" s="106"/>
    </row>
    <row r="97501" spans="41:44" ht="15" customHeight="1">
      <c r="AO97501" s="106"/>
      <c r="AR97501" s="106"/>
    </row>
    <row r="97502" spans="41:44" ht="15" customHeight="1">
      <c r="AO97502" s="106"/>
      <c r="AR97502" s="106"/>
    </row>
    <row r="97503" spans="41:44" ht="15" customHeight="1">
      <c r="AO97503" s="106"/>
      <c r="AR97503" s="106"/>
    </row>
    <row r="97504" spans="41:44" ht="15" customHeight="1">
      <c r="AO97504" s="106"/>
      <c r="AR97504" s="106"/>
    </row>
    <row r="97505" spans="41:44" ht="15" customHeight="1">
      <c r="AO97505" s="108"/>
      <c r="AR97505" s="108"/>
    </row>
    <row r="97506" spans="41:44" ht="15" customHeight="1">
      <c r="AO97506" s="108"/>
      <c r="AR97506" s="108"/>
    </row>
    <row r="97507" spans="41:44" ht="15" customHeight="1">
      <c r="AO97507" s="108"/>
      <c r="AR97507" s="108"/>
    </row>
    <row r="97508" spans="41:44" ht="15" customHeight="1">
      <c r="AO97508" s="108"/>
      <c r="AR97508" s="108"/>
    </row>
    <row r="97509" spans="41:44" ht="15" customHeight="1">
      <c r="AO97509" s="108"/>
      <c r="AR97509" s="108"/>
    </row>
    <row r="97510" spans="41:44" ht="15" customHeight="1">
      <c r="AO97510" s="109"/>
      <c r="AR97510" s="109"/>
    </row>
    <row r="97511" spans="41:44" ht="15" customHeight="1">
      <c r="AO97511" s="104"/>
      <c r="AR97511" s="104"/>
    </row>
    <row r="97512" spans="41:44" ht="15" customHeight="1">
      <c r="AO97512" s="106"/>
      <c r="AR97512" s="106"/>
    </row>
    <row r="97513" spans="41:44" ht="15" customHeight="1">
      <c r="AO97513" s="106"/>
      <c r="AR97513" s="106"/>
    </row>
    <row r="97514" spans="41:44" ht="15" customHeight="1">
      <c r="AO97514" s="106"/>
      <c r="AR97514" s="106"/>
    </row>
    <row r="97515" spans="41:44" ht="15" customHeight="1">
      <c r="AO97515" s="106"/>
      <c r="AR97515" s="106"/>
    </row>
    <row r="97516" spans="41:44" ht="15" customHeight="1">
      <c r="AO97516" s="106"/>
      <c r="AR97516" s="106"/>
    </row>
    <row r="97517" spans="41:44" ht="15" customHeight="1">
      <c r="AO97517" s="106"/>
      <c r="AR97517" s="106"/>
    </row>
    <row r="97518" spans="41:44" ht="15" customHeight="1">
      <c r="AO97518" s="106"/>
      <c r="AR97518" s="106"/>
    </row>
    <row r="97519" spans="41:44" ht="15" customHeight="1">
      <c r="AO97519" s="108"/>
      <c r="AR97519" s="108"/>
    </row>
    <row r="97520" spans="41:44" ht="15" customHeight="1">
      <c r="AO97520" s="108"/>
      <c r="AR97520" s="108"/>
    </row>
    <row r="97521" spans="41:44" ht="15" customHeight="1">
      <c r="AO97521" s="108"/>
      <c r="AR97521" s="108"/>
    </row>
    <row r="97522" spans="41:44" ht="15" customHeight="1">
      <c r="AO97522" s="108"/>
      <c r="AR97522" s="108"/>
    </row>
    <row r="97523" spans="41:44" ht="15" customHeight="1">
      <c r="AO97523" s="108"/>
      <c r="AR97523" s="108"/>
    </row>
    <row r="97524" spans="41:44" ht="15" customHeight="1">
      <c r="AO97524" s="109"/>
      <c r="AR97524" s="109"/>
    </row>
    <row r="97525" spans="41:44" ht="15" customHeight="1">
      <c r="AO97525" s="104"/>
      <c r="AR97525" s="104"/>
    </row>
    <row r="97526" spans="41:44" ht="15" customHeight="1">
      <c r="AO97526" s="106"/>
      <c r="AR97526" s="106"/>
    </row>
    <row r="97527" spans="41:44" ht="15" customHeight="1">
      <c r="AO97527" s="106"/>
      <c r="AR97527" s="106"/>
    </row>
    <row r="97528" spans="41:44" ht="15" customHeight="1">
      <c r="AO97528" s="106"/>
      <c r="AR97528" s="106"/>
    </row>
    <row r="97529" spans="41:44" ht="15" customHeight="1">
      <c r="AO97529" s="106"/>
      <c r="AR97529" s="106"/>
    </row>
    <row r="97530" spans="41:44" ht="15" customHeight="1">
      <c r="AO97530" s="106"/>
      <c r="AR97530" s="106"/>
    </row>
    <row r="97531" spans="41:44" ht="15" customHeight="1">
      <c r="AO97531" s="106"/>
      <c r="AR97531" s="106"/>
    </row>
    <row r="97532" spans="41:44" ht="15" customHeight="1">
      <c r="AO97532" s="106"/>
      <c r="AR97532" s="106"/>
    </row>
    <row r="97533" spans="41:44" ht="15" customHeight="1">
      <c r="AO97533" s="108"/>
      <c r="AR97533" s="108"/>
    </row>
    <row r="97534" spans="41:44" ht="15" customHeight="1">
      <c r="AO97534" s="108"/>
      <c r="AR97534" s="108"/>
    </row>
    <row r="97535" spans="41:44" ht="15" customHeight="1">
      <c r="AO97535" s="108"/>
      <c r="AR97535" s="108"/>
    </row>
    <row r="97536" spans="41:44" ht="15" customHeight="1">
      <c r="AO97536" s="108"/>
      <c r="AR97536" s="108"/>
    </row>
    <row r="97537" spans="41:44" ht="15" customHeight="1">
      <c r="AO97537" s="108"/>
      <c r="AR97537" s="108"/>
    </row>
    <row r="97538" spans="41:44" ht="15" customHeight="1">
      <c r="AO97538" s="109"/>
      <c r="AR97538" s="109"/>
    </row>
    <row r="97539" spans="41:44" ht="15" customHeight="1">
      <c r="AO97539" s="104"/>
      <c r="AR97539" s="104"/>
    </row>
    <row r="97540" spans="41:44" ht="15" customHeight="1">
      <c r="AO97540" s="106"/>
      <c r="AR97540" s="106"/>
    </row>
    <row r="97541" spans="41:44" ht="15" customHeight="1">
      <c r="AO97541" s="106"/>
      <c r="AR97541" s="106"/>
    </row>
    <row r="97542" spans="41:44" ht="15" customHeight="1">
      <c r="AO97542" s="106"/>
      <c r="AR97542" s="106"/>
    </row>
    <row r="97543" spans="41:44" ht="15" customHeight="1">
      <c r="AO97543" s="106"/>
      <c r="AR97543" s="106"/>
    </row>
    <row r="97544" spans="41:44" ht="15" customHeight="1">
      <c r="AO97544" s="106"/>
      <c r="AR97544" s="106"/>
    </row>
    <row r="97545" spans="41:44" ht="15" customHeight="1">
      <c r="AO97545" s="106"/>
      <c r="AR97545" s="106"/>
    </row>
    <row r="97546" spans="41:44" ht="15" customHeight="1">
      <c r="AO97546" s="106"/>
      <c r="AR97546" s="106"/>
    </row>
    <row r="97547" spans="41:44" ht="15" customHeight="1">
      <c r="AO97547" s="108"/>
      <c r="AR97547" s="108"/>
    </row>
    <row r="97548" spans="41:44" ht="15" customHeight="1">
      <c r="AO97548" s="108"/>
      <c r="AR97548" s="108"/>
    </row>
    <row r="97549" spans="41:44" ht="15" customHeight="1">
      <c r="AO97549" s="108"/>
      <c r="AR97549" s="108"/>
    </row>
    <row r="97550" spans="41:44" ht="15" customHeight="1">
      <c r="AO97550" s="108"/>
      <c r="AR97550" s="108"/>
    </row>
    <row r="97551" spans="41:44" ht="15" customHeight="1">
      <c r="AO97551" s="108"/>
      <c r="AR97551" s="108"/>
    </row>
    <row r="97552" spans="41:44" ht="15" customHeight="1">
      <c r="AO97552" s="109"/>
      <c r="AR97552" s="109"/>
    </row>
    <row r="97553" spans="41:44" ht="15" customHeight="1">
      <c r="AO97553" s="104"/>
      <c r="AR97553" s="104"/>
    </row>
    <row r="97554" spans="41:44" ht="15" customHeight="1">
      <c r="AO97554" s="106"/>
      <c r="AR97554" s="106"/>
    </row>
    <row r="97555" spans="41:44" ht="15" customHeight="1">
      <c r="AO97555" s="106"/>
      <c r="AR97555" s="106"/>
    </row>
    <row r="97556" spans="41:44" ht="15" customHeight="1">
      <c r="AO97556" s="106"/>
      <c r="AR97556" s="106"/>
    </row>
    <row r="97557" spans="41:44" ht="15" customHeight="1">
      <c r="AO97557" s="106"/>
      <c r="AR97557" s="106"/>
    </row>
    <row r="97558" spans="41:44" ht="15" customHeight="1">
      <c r="AO97558" s="106"/>
      <c r="AR97558" s="106"/>
    </row>
    <row r="97559" spans="41:44" ht="15" customHeight="1">
      <c r="AO97559" s="106"/>
      <c r="AR97559" s="106"/>
    </row>
    <row r="97560" spans="41:44" ht="15" customHeight="1">
      <c r="AO97560" s="106"/>
      <c r="AR97560" s="106"/>
    </row>
    <row r="97561" spans="41:44" ht="15" customHeight="1">
      <c r="AO97561" s="108"/>
      <c r="AR97561" s="108"/>
    </row>
    <row r="97562" spans="41:44" ht="15" customHeight="1">
      <c r="AO97562" s="108"/>
      <c r="AR97562" s="108"/>
    </row>
    <row r="97563" spans="41:44" ht="15" customHeight="1">
      <c r="AO97563" s="108"/>
      <c r="AR97563" s="108"/>
    </row>
    <row r="97564" spans="41:44" ht="15" customHeight="1">
      <c r="AO97564" s="108"/>
      <c r="AR97564" s="108"/>
    </row>
    <row r="97565" spans="41:44" ht="15" customHeight="1">
      <c r="AO97565" s="108"/>
      <c r="AR97565" s="108"/>
    </row>
    <row r="97566" spans="41:44" ht="15" customHeight="1">
      <c r="AO97566" s="109"/>
      <c r="AR97566" s="109"/>
    </row>
    <row r="97567" spans="41:44" ht="15" customHeight="1">
      <c r="AO97567" s="104"/>
      <c r="AR97567" s="104"/>
    </row>
    <row r="97568" spans="41:44" ht="15" customHeight="1">
      <c r="AO97568" s="106"/>
      <c r="AR97568" s="106"/>
    </row>
    <row r="97569" spans="41:44" ht="15" customHeight="1">
      <c r="AO97569" s="106"/>
      <c r="AR97569" s="106"/>
    </row>
    <row r="97570" spans="41:44" ht="15" customHeight="1">
      <c r="AO97570" s="106"/>
      <c r="AR97570" s="106"/>
    </row>
    <row r="97571" spans="41:44" ht="15" customHeight="1">
      <c r="AO97571" s="106"/>
      <c r="AR97571" s="106"/>
    </row>
    <row r="97572" spans="41:44" ht="15" customHeight="1">
      <c r="AO97572" s="106"/>
      <c r="AR97572" s="106"/>
    </row>
    <row r="97573" spans="41:44" ht="15" customHeight="1">
      <c r="AO97573" s="106"/>
      <c r="AR97573" s="106"/>
    </row>
    <row r="97574" spans="41:44" ht="15" customHeight="1">
      <c r="AO97574" s="106"/>
      <c r="AR97574" s="106"/>
    </row>
    <row r="97575" spans="41:44" ht="15" customHeight="1">
      <c r="AO97575" s="108"/>
      <c r="AR97575" s="108"/>
    </row>
    <row r="97576" spans="41:44" ht="15" customHeight="1">
      <c r="AO97576" s="108"/>
      <c r="AR97576" s="108"/>
    </row>
    <row r="97577" spans="41:44" ht="15" customHeight="1">
      <c r="AO97577" s="108"/>
      <c r="AR97577" s="108"/>
    </row>
    <row r="97578" spans="41:44" ht="15" customHeight="1">
      <c r="AO97578" s="108"/>
      <c r="AR97578" s="108"/>
    </row>
    <row r="97579" spans="41:44" ht="15" customHeight="1">
      <c r="AO97579" s="108"/>
      <c r="AR97579" s="108"/>
    </row>
    <row r="97580" spans="41:44" ht="15" customHeight="1">
      <c r="AO97580" s="109"/>
      <c r="AR97580" s="109"/>
    </row>
    <row r="97581" spans="41:44" ht="15" customHeight="1">
      <c r="AO97581" s="104"/>
      <c r="AR97581" s="104"/>
    </row>
    <row r="97582" spans="41:44" ht="15" customHeight="1">
      <c r="AO97582" s="106"/>
      <c r="AR97582" s="106"/>
    </row>
    <row r="97583" spans="41:44" ht="15" customHeight="1">
      <c r="AO97583" s="106"/>
      <c r="AR97583" s="106"/>
    </row>
    <row r="97584" spans="41:44" ht="15" customHeight="1">
      <c r="AO97584" s="106"/>
      <c r="AR97584" s="106"/>
    </row>
    <row r="97585" spans="41:44" ht="15" customHeight="1">
      <c r="AO97585" s="106"/>
      <c r="AR97585" s="106"/>
    </row>
    <row r="97586" spans="41:44" ht="15" customHeight="1">
      <c r="AO97586" s="106"/>
      <c r="AR97586" s="106"/>
    </row>
    <row r="97587" spans="41:44" ht="15" customHeight="1">
      <c r="AO97587" s="106"/>
      <c r="AR97587" s="106"/>
    </row>
    <row r="97588" spans="41:44" ht="15" customHeight="1">
      <c r="AO97588" s="106"/>
      <c r="AR97588" s="106"/>
    </row>
    <row r="97589" spans="41:44" ht="15" customHeight="1">
      <c r="AO97589" s="108"/>
      <c r="AR97589" s="108"/>
    </row>
    <row r="97590" spans="41:44" ht="15" customHeight="1">
      <c r="AO97590" s="108"/>
      <c r="AR97590" s="108"/>
    </row>
    <row r="97591" spans="41:44" ht="15" customHeight="1">
      <c r="AO97591" s="108"/>
      <c r="AR97591" s="108"/>
    </row>
    <row r="97592" spans="41:44" ht="15" customHeight="1">
      <c r="AO97592" s="108"/>
      <c r="AR97592" s="108"/>
    </row>
    <row r="97593" spans="41:44" ht="15" customHeight="1">
      <c r="AO97593" s="108"/>
      <c r="AR97593" s="108"/>
    </row>
    <row r="97594" spans="41:44" ht="15" customHeight="1">
      <c r="AO97594" s="109"/>
      <c r="AR97594" s="109"/>
    </row>
    <row r="97595" spans="41:44" ht="15" customHeight="1">
      <c r="AO97595" s="104"/>
      <c r="AR97595" s="104"/>
    </row>
    <row r="97596" spans="41:44" ht="15" customHeight="1">
      <c r="AO97596" s="106"/>
      <c r="AR97596" s="106"/>
    </row>
    <row r="97597" spans="41:44" ht="15" customHeight="1">
      <c r="AO97597" s="106"/>
      <c r="AR97597" s="106"/>
    </row>
    <row r="97598" spans="41:44" ht="15" customHeight="1">
      <c r="AO97598" s="106"/>
      <c r="AR97598" s="106"/>
    </row>
    <row r="97599" spans="41:44" ht="15" customHeight="1">
      <c r="AO97599" s="106"/>
      <c r="AR97599" s="106"/>
    </row>
    <row r="97600" spans="41:44" ht="15" customHeight="1">
      <c r="AO97600" s="106"/>
      <c r="AR97600" s="106"/>
    </row>
    <row r="97601" spans="41:44" ht="15" customHeight="1">
      <c r="AO97601" s="106"/>
      <c r="AR97601" s="106"/>
    </row>
    <row r="97602" spans="41:44" ht="15" customHeight="1">
      <c r="AO97602" s="106"/>
      <c r="AR97602" s="106"/>
    </row>
    <row r="97603" spans="41:44" ht="15" customHeight="1">
      <c r="AO97603" s="108"/>
      <c r="AR97603" s="108"/>
    </row>
    <row r="97604" spans="41:44" ht="15" customHeight="1">
      <c r="AO97604" s="108"/>
      <c r="AR97604" s="108"/>
    </row>
    <row r="97605" spans="41:44" ht="15" customHeight="1">
      <c r="AO97605" s="108"/>
      <c r="AR97605" s="108"/>
    </row>
    <row r="97606" spans="41:44" ht="15" customHeight="1">
      <c r="AO97606" s="108"/>
      <c r="AR97606" s="108"/>
    </row>
    <row r="97607" spans="41:44" ht="15" customHeight="1">
      <c r="AO97607" s="108"/>
      <c r="AR97607" s="108"/>
    </row>
    <row r="97608" spans="41:44" ht="15" customHeight="1">
      <c r="AO97608" s="109"/>
      <c r="AR97608" s="109"/>
    </row>
    <row r="97609" spans="41:44" ht="15" customHeight="1">
      <c r="AO97609" s="104"/>
      <c r="AR97609" s="104"/>
    </row>
    <row r="97610" spans="41:44" ht="15" customHeight="1">
      <c r="AO97610" s="106"/>
      <c r="AR97610" s="106"/>
    </row>
    <row r="97611" spans="41:44" ht="15" customHeight="1">
      <c r="AO97611" s="106"/>
      <c r="AR97611" s="106"/>
    </row>
    <row r="97612" spans="41:44" ht="15" customHeight="1">
      <c r="AO97612" s="106"/>
      <c r="AR97612" s="106"/>
    </row>
    <row r="97613" spans="41:44" ht="15" customHeight="1">
      <c r="AO97613" s="106"/>
      <c r="AR97613" s="106"/>
    </row>
    <row r="97614" spans="41:44" ht="15" customHeight="1">
      <c r="AO97614" s="106"/>
      <c r="AR97614" s="106"/>
    </row>
    <row r="97615" spans="41:44" ht="15" customHeight="1">
      <c r="AO97615" s="106"/>
      <c r="AR97615" s="106"/>
    </row>
    <row r="97616" spans="41:44" ht="15" customHeight="1">
      <c r="AO97616" s="106"/>
      <c r="AR97616" s="106"/>
    </row>
    <row r="97617" spans="41:44" ht="15" customHeight="1">
      <c r="AO97617" s="108"/>
      <c r="AR97617" s="108"/>
    </row>
    <row r="97618" spans="41:44" ht="15" customHeight="1">
      <c r="AO97618" s="108"/>
      <c r="AR97618" s="108"/>
    </row>
    <row r="97619" spans="41:44" ht="15" customHeight="1">
      <c r="AO97619" s="108"/>
      <c r="AR97619" s="108"/>
    </row>
    <row r="97620" spans="41:44" ht="15" customHeight="1">
      <c r="AO97620" s="108"/>
      <c r="AR97620" s="108"/>
    </row>
    <row r="97621" spans="41:44" ht="15" customHeight="1">
      <c r="AO97621" s="108"/>
      <c r="AR97621" s="108"/>
    </row>
    <row r="97622" spans="41:44" ht="15" customHeight="1">
      <c r="AO97622" s="109"/>
      <c r="AR97622" s="109"/>
    </row>
    <row r="97623" spans="41:44" ht="15" customHeight="1">
      <c r="AO97623" s="104"/>
      <c r="AR97623" s="104"/>
    </row>
    <row r="97624" spans="41:44" ht="15" customHeight="1">
      <c r="AO97624" s="106"/>
      <c r="AR97624" s="106"/>
    </row>
    <row r="97625" spans="41:44" ht="15" customHeight="1">
      <c r="AO97625" s="106"/>
      <c r="AR97625" s="106"/>
    </row>
    <row r="97626" spans="41:44" ht="15" customHeight="1">
      <c r="AO97626" s="106"/>
      <c r="AR97626" s="106"/>
    </row>
    <row r="97627" spans="41:44" ht="15" customHeight="1">
      <c r="AO97627" s="106"/>
      <c r="AR97627" s="106"/>
    </row>
    <row r="97628" spans="41:44" ht="15" customHeight="1">
      <c r="AO97628" s="106"/>
      <c r="AR97628" s="106"/>
    </row>
    <row r="97629" spans="41:44" ht="15" customHeight="1">
      <c r="AO97629" s="106"/>
      <c r="AR97629" s="106"/>
    </row>
    <row r="97630" spans="41:44" ht="15" customHeight="1">
      <c r="AO97630" s="106"/>
      <c r="AR97630" s="106"/>
    </row>
    <row r="97631" spans="41:44" ht="15" customHeight="1">
      <c r="AO97631" s="108"/>
      <c r="AR97631" s="108"/>
    </row>
    <row r="97632" spans="41:44" ht="15" customHeight="1">
      <c r="AO97632" s="108"/>
      <c r="AR97632" s="108"/>
    </row>
    <row r="97633" spans="41:44" ht="15" customHeight="1">
      <c r="AO97633" s="108"/>
      <c r="AR97633" s="108"/>
    </row>
    <row r="97634" spans="41:44" ht="15" customHeight="1">
      <c r="AO97634" s="108"/>
      <c r="AR97634" s="108"/>
    </row>
    <row r="97635" spans="41:44" ht="15" customHeight="1">
      <c r="AO97635" s="108"/>
      <c r="AR97635" s="108"/>
    </row>
    <row r="97636" spans="41:44" ht="15" customHeight="1">
      <c r="AO97636" s="109"/>
      <c r="AR97636" s="109"/>
    </row>
    <row r="97637" spans="41:44" ht="15" customHeight="1">
      <c r="AO97637" s="104"/>
      <c r="AR97637" s="104"/>
    </row>
    <row r="97638" spans="41:44" ht="15" customHeight="1">
      <c r="AO97638" s="106"/>
      <c r="AR97638" s="106"/>
    </row>
    <row r="97639" spans="41:44" ht="15" customHeight="1">
      <c r="AO97639" s="106"/>
      <c r="AR97639" s="106"/>
    </row>
    <row r="97640" spans="41:44" ht="15" customHeight="1">
      <c r="AO97640" s="106"/>
      <c r="AR97640" s="106"/>
    </row>
    <row r="97641" spans="41:44" ht="15" customHeight="1">
      <c r="AO97641" s="106"/>
      <c r="AR97641" s="106"/>
    </row>
    <row r="97642" spans="41:44" ht="15" customHeight="1">
      <c r="AO97642" s="106"/>
      <c r="AR97642" s="106"/>
    </row>
    <row r="97643" spans="41:44" ht="15" customHeight="1">
      <c r="AO97643" s="106"/>
      <c r="AR97643" s="106"/>
    </row>
    <row r="97644" spans="41:44" ht="15" customHeight="1">
      <c r="AO97644" s="106"/>
      <c r="AR97644" s="106"/>
    </row>
    <row r="97645" spans="41:44" ht="15" customHeight="1">
      <c r="AO97645" s="108"/>
      <c r="AR97645" s="108"/>
    </row>
    <row r="97646" spans="41:44" ht="15" customHeight="1">
      <c r="AO97646" s="108"/>
      <c r="AR97646" s="108"/>
    </row>
    <row r="97647" spans="41:44" ht="15" customHeight="1">
      <c r="AO97647" s="108"/>
      <c r="AR97647" s="108"/>
    </row>
    <row r="97648" spans="41:44" ht="15" customHeight="1">
      <c r="AO97648" s="108"/>
      <c r="AR97648" s="108"/>
    </row>
    <row r="97649" spans="41:44" ht="15" customHeight="1">
      <c r="AO97649" s="108"/>
      <c r="AR97649" s="108"/>
    </row>
    <row r="97650" spans="41:44" ht="15" customHeight="1">
      <c r="AO97650" s="109"/>
      <c r="AR97650" s="109"/>
    </row>
    <row r="97651" spans="41:44" ht="15" customHeight="1">
      <c r="AO97651" s="104"/>
      <c r="AR97651" s="104"/>
    </row>
    <row r="97652" spans="41:44" ht="15" customHeight="1">
      <c r="AO97652" s="106"/>
      <c r="AR97652" s="106"/>
    </row>
    <row r="97653" spans="41:44" ht="15" customHeight="1">
      <c r="AO97653" s="106"/>
      <c r="AR97653" s="106"/>
    </row>
    <row r="97654" spans="41:44" ht="15" customHeight="1">
      <c r="AO97654" s="106"/>
      <c r="AR97654" s="106"/>
    </row>
    <row r="97655" spans="41:44" ht="15" customHeight="1">
      <c r="AO97655" s="106"/>
      <c r="AR97655" s="106"/>
    </row>
    <row r="97656" spans="41:44" ht="15" customHeight="1">
      <c r="AO97656" s="106"/>
      <c r="AR97656" s="106"/>
    </row>
    <row r="97657" spans="41:44" ht="15" customHeight="1">
      <c r="AO97657" s="106"/>
      <c r="AR97657" s="106"/>
    </row>
    <row r="97658" spans="41:44" ht="15" customHeight="1">
      <c r="AO97658" s="106"/>
      <c r="AR97658" s="106"/>
    </row>
    <row r="97659" spans="41:44" ht="15" customHeight="1">
      <c r="AO97659" s="108"/>
      <c r="AR97659" s="108"/>
    </row>
    <row r="97660" spans="41:44" ht="15" customHeight="1">
      <c r="AO97660" s="108"/>
      <c r="AR97660" s="108"/>
    </row>
    <row r="97661" spans="41:44" ht="15" customHeight="1">
      <c r="AO97661" s="108"/>
      <c r="AR97661" s="108"/>
    </row>
    <row r="97662" spans="41:44" ht="15" customHeight="1">
      <c r="AO97662" s="108"/>
      <c r="AR97662" s="108"/>
    </row>
    <row r="97663" spans="41:44" ht="15" customHeight="1">
      <c r="AO97663" s="108"/>
      <c r="AR97663" s="108"/>
    </row>
    <row r="97664" spans="41:44" ht="15" customHeight="1">
      <c r="AO97664" s="109"/>
      <c r="AR97664" s="109"/>
    </row>
    <row r="97665" spans="41:44" ht="15" customHeight="1">
      <c r="AO97665" s="104"/>
      <c r="AR97665" s="104"/>
    </row>
    <row r="97666" spans="41:44" ht="15" customHeight="1">
      <c r="AO97666" s="106"/>
      <c r="AR97666" s="106"/>
    </row>
    <row r="97667" spans="41:44" ht="15" customHeight="1">
      <c r="AO97667" s="106"/>
      <c r="AR97667" s="106"/>
    </row>
    <row r="97668" spans="41:44" ht="15" customHeight="1">
      <c r="AO97668" s="106"/>
      <c r="AR97668" s="106"/>
    </row>
    <row r="97669" spans="41:44" ht="15" customHeight="1">
      <c r="AO97669" s="106"/>
      <c r="AR97669" s="106"/>
    </row>
    <row r="97670" spans="41:44" ht="15" customHeight="1">
      <c r="AO97670" s="106"/>
      <c r="AR97670" s="106"/>
    </row>
    <row r="97671" spans="41:44" ht="15" customHeight="1">
      <c r="AO97671" s="106"/>
      <c r="AR97671" s="106"/>
    </row>
    <row r="97672" spans="41:44" ht="15" customHeight="1">
      <c r="AO97672" s="106"/>
      <c r="AR97672" s="106"/>
    </row>
    <row r="97673" spans="41:44" ht="15" customHeight="1">
      <c r="AO97673" s="108"/>
      <c r="AR97673" s="108"/>
    </row>
    <row r="97674" spans="41:44" ht="15" customHeight="1">
      <c r="AO97674" s="108"/>
      <c r="AR97674" s="108"/>
    </row>
    <row r="97675" spans="41:44" ht="15" customHeight="1">
      <c r="AO97675" s="108"/>
      <c r="AR97675" s="108"/>
    </row>
    <row r="97676" spans="41:44" ht="15" customHeight="1">
      <c r="AO97676" s="108"/>
      <c r="AR97676" s="108"/>
    </row>
    <row r="97677" spans="41:44" ht="15" customHeight="1">
      <c r="AO97677" s="108"/>
      <c r="AR97677" s="108"/>
    </row>
    <row r="97678" spans="41:44" ht="15" customHeight="1">
      <c r="AO97678" s="109"/>
      <c r="AR97678" s="109"/>
    </row>
    <row r="97679" spans="41:44" ht="15" customHeight="1">
      <c r="AO97679" s="104"/>
      <c r="AR97679" s="104"/>
    </row>
    <row r="97680" spans="41:44" ht="15" customHeight="1">
      <c r="AO97680" s="106"/>
      <c r="AR97680" s="106"/>
    </row>
    <row r="97681" spans="41:44" ht="15" customHeight="1">
      <c r="AO97681" s="106"/>
      <c r="AR97681" s="106"/>
    </row>
    <row r="97682" spans="41:44" ht="15" customHeight="1">
      <c r="AO97682" s="106"/>
      <c r="AR97682" s="106"/>
    </row>
    <row r="97683" spans="41:44" ht="15" customHeight="1">
      <c r="AO97683" s="106"/>
      <c r="AR97683" s="106"/>
    </row>
    <row r="97684" spans="41:44" ht="15" customHeight="1">
      <c r="AO97684" s="106"/>
      <c r="AR97684" s="106"/>
    </row>
    <row r="97685" spans="41:44" ht="15" customHeight="1">
      <c r="AO97685" s="106"/>
      <c r="AR97685" s="106"/>
    </row>
    <row r="97686" spans="41:44" ht="15" customHeight="1">
      <c r="AO97686" s="106"/>
      <c r="AR97686" s="106"/>
    </row>
    <row r="97687" spans="41:44" ht="15" customHeight="1">
      <c r="AO97687" s="108"/>
      <c r="AR97687" s="108"/>
    </row>
    <row r="97688" spans="41:44" ht="15" customHeight="1">
      <c r="AO97688" s="108"/>
      <c r="AR97688" s="108"/>
    </row>
    <row r="97689" spans="41:44" ht="15" customHeight="1">
      <c r="AO97689" s="108"/>
      <c r="AR97689" s="108"/>
    </row>
    <row r="97690" spans="41:44" ht="15" customHeight="1">
      <c r="AO97690" s="108"/>
      <c r="AR97690" s="108"/>
    </row>
    <row r="97691" spans="41:44" ht="15" customHeight="1">
      <c r="AO97691" s="108"/>
      <c r="AR97691" s="108"/>
    </row>
    <row r="97692" spans="41:44" ht="15" customHeight="1">
      <c r="AO97692" s="109"/>
      <c r="AR97692" s="109"/>
    </row>
    <row r="97693" spans="41:44" ht="15" customHeight="1">
      <c r="AO97693" s="104"/>
      <c r="AR97693" s="104"/>
    </row>
    <row r="97694" spans="41:44" ht="15" customHeight="1">
      <c r="AO97694" s="106"/>
      <c r="AR97694" s="106"/>
    </row>
    <row r="97695" spans="41:44" ht="15" customHeight="1">
      <c r="AO97695" s="106"/>
      <c r="AR97695" s="106"/>
    </row>
    <row r="97696" spans="41:44" ht="15" customHeight="1">
      <c r="AO97696" s="106"/>
      <c r="AR97696" s="106"/>
    </row>
    <row r="97697" spans="41:44" ht="15" customHeight="1">
      <c r="AO97697" s="106"/>
      <c r="AR97697" s="106"/>
    </row>
    <row r="97698" spans="41:44" ht="15" customHeight="1">
      <c r="AO97698" s="106"/>
      <c r="AR97698" s="106"/>
    </row>
    <row r="97699" spans="41:44" ht="15" customHeight="1">
      <c r="AO97699" s="106"/>
      <c r="AR97699" s="106"/>
    </row>
    <row r="97700" spans="41:44" ht="15" customHeight="1">
      <c r="AO97700" s="106"/>
      <c r="AR97700" s="106"/>
    </row>
    <row r="97701" spans="41:44" ht="15" customHeight="1">
      <c r="AO97701" s="108"/>
      <c r="AR97701" s="108"/>
    </row>
    <row r="97702" spans="41:44" ht="15" customHeight="1">
      <c r="AO97702" s="108"/>
      <c r="AR97702" s="108"/>
    </row>
    <row r="97703" spans="41:44" ht="15" customHeight="1">
      <c r="AO97703" s="108"/>
      <c r="AR97703" s="108"/>
    </row>
    <row r="97704" spans="41:44" ht="15" customHeight="1">
      <c r="AO97704" s="108"/>
      <c r="AR97704" s="108"/>
    </row>
    <row r="97705" spans="41:44" ht="15" customHeight="1">
      <c r="AO97705" s="108"/>
      <c r="AR97705" s="108"/>
    </row>
    <row r="97706" spans="41:44" ht="15" customHeight="1">
      <c r="AO97706" s="109"/>
      <c r="AR97706" s="109"/>
    </row>
    <row r="97707" spans="41:44" ht="15" customHeight="1">
      <c r="AO97707" s="104"/>
      <c r="AR97707" s="104"/>
    </row>
    <row r="97708" spans="41:44" ht="15" customHeight="1">
      <c r="AO97708" s="106"/>
      <c r="AR97708" s="106"/>
    </row>
    <row r="97709" spans="41:44" ht="15" customHeight="1">
      <c r="AO97709" s="106"/>
      <c r="AR97709" s="106"/>
    </row>
    <row r="97710" spans="41:44" ht="15" customHeight="1">
      <c r="AO97710" s="106"/>
      <c r="AR97710" s="106"/>
    </row>
    <row r="97711" spans="41:44" ht="15" customHeight="1">
      <c r="AO97711" s="106"/>
      <c r="AR97711" s="106"/>
    </row>
    <row r="97712" spans="41:44" ht="15" customHeight="1">
      <c r="AO97712" s="106"/>
      <c r="AR97712" s="106"/>
    </row>
    <row r="97713" spans="41:44" ht="15" customHeight="1">
      <c r="AO97713" s="106"/>
      <c r="AR97713" s="106"/>
    </row>
    <row r="97714" spans="41:44" ht="15" customHeight="1">
      <c r="AO97714" s="106"/>
      <c r="AR97714" s="106"/>
    </row>
    <row r="97715" spans="41:44" ht="15" customHeight="1">
      <c r="AO97715" s="108"/>
      <c r="AR97715" s="108"/>
    </row>
    <row r="97716" spans="41:44" ht="15" customHeight="1">
      <c r="AO97716" s="108"/>
      <c r="AR97716" s="108"/>
    </row>
    <row r="97717" spans="41:44" ht="15" customHeight="1">
      <c r="AO97717" s="108"/>
      <c r="AR97717" s="108"/>
    </row>
    <row r="97718" spans="41:44" ht="15" customHeight="1">
      <c r="AO97718" s="108"/>
      <c r="AR97718" s="108"/>
    </row>
    <row r="97719" spans="41:44" ht="15" customHeight="1">
      <c r="AO97719" s="108"/>
      <c r="AR97719" s="108"/>
    </row>
    <row r="97720" spans="41:44" ht="15" customHeight="1">
      <c r="AO97720" s="109"/>
      <c r="AR97720" s="109"/>
    </row>
    <row r="97721" spans="41:44" ht="15" customHeight="1">
      <c r="AO97721" s="104"/>
      <c r="AR97721" s="104"/>
    </row>
    <row r="97722" spans="41:44" ht="15" customHeight="1">
      <c r="AO97722" s="106"/>
      <c r="AR97722" s="106"/>
    </row>
    <row r="97723" spans="41:44" ht="15" customHeight="1">
      <c r="AO97723" s="106"/>
      <c r="AR97723" s="106"/>
    </row>
    <row r="97724" spans="41:44" ht="15" customHeight="1">
      <c r="AO97724" s="106"/>
      <c r="AR97724" s="106"/>
    </row>
    <row r="97725" spans="41:44" ht="15" customHeight="1">
      <c r="AO97725" s="106"/>
      <c r="AR97725" s="106"/>
    </row>
    <row r="97726" spans="41:44" ht="15" customHeight="1">
      <c r="AO97726" s="106"/>
      <c r="AR97726" s="106"/>
    </row>
    <row r="97727" spans="41:44" ht="15" customHeight="1">
      <c r="AO97727" s="106"/>
      <c r="AR97727" s="106"/>
    </row>
    <row r="97728" spans="41:44" ht="15" customHeight="1">
      <c r="AO97728" s="106"/>
      <c r="AR97728" s="106"/>
    </row>
    <row r="97729" spans="41:44" ht="15" customHeight="1">
      <c r="AO97729" s="108"/>
      <c r="AR97729" s="108"/>
    </row>
    <row r="97730" spans="41:44" ht="15" customHeight="1">
      <c r="AO97730" s="108"/>
      <c r="AR97730" s="108"/>
    </row>
    <row r="97731" spans="41:44" ht="15" customHeight="1">
      <c r="AO97731" s="108"/>
      <c r="AR97731" s="108"/>
    </row>
    <row r="97732" spans="41:44" ht="15" customHeight="1">
      <c r="AO97732" s="108"/>
      <c r="AR97732" s="108"/>
    </row>
    <row r="97733" spans="41:44" ht="15" customHeight="1">
      <c r="AO97733" s="108"/>
      <c r="AR97733" s="108"/>
    </row>
    <row r="97734" spans="41:44" ht="15" customHeight="1">
      <c r="AO97734" s="109"/>
      <c r="AR97734" s="109"/>
    </row>
    <row r="97735" spans="41:44" ht="15" customHeight="1">
      <c r="AO97735" s="104"/>
      <c r="AR97735" s="104"/>
    </row>
    <row r="97736" spans="41:44" ht="15" customHeight="1">
      <c r="AO97736" s="106"/>
      <c r="AR97736" s="106"/>
    </row>
    <row r="97737" spans="41:44" ht="15" customHeight="1">
      <c r="AO97737" s="106"/>
      <c r="AR97737" s="106"/>
    </row>
    <row r="97738" spans="41:44" ht="15" customHeight="1">
      <c r="AO97738" s="106"/>
      <c r="AR97738" s="106"/>
    </row>
    <row r="97739" spans="41:44" ht="15" customHeight="1">
      <c r="AO97739" s="106"/>
      <c r="AR97739" s="106"/>
    </row>
    <row r="97740" spans="41:44" ht="15" customHeight="1">
      <c r="AO97740" s="106"/>
      <c r="AR97740" s="106"/>
    </row>
    <row r="97741" spans="41:44" ht="15" customHeight="1">
      <c r="AO97741" s="106"/>
      <c r="AR97741" s="106"/>
    </row>
    <row r="97742" spans="41:44" ht="15" customHeight="1">
      <c r="AO97742" s="106"/>
      <c r="AR97742" s="106"/>
    </row>
    <row r="97743" spans="41:44" ht="15" customHeight="1">
      <c r="AO97743" s="108"/>
      <c r="AR97743" s="108"/>
    </row>
    <row r="97744" spans="41:44" ht="15" customHeight="1">
      <c r="AO97744" s="108"/>
      <c r="AR97744" s="108"/>
    </row>
    <row r="97745" spans="41:44" ht="15" customHeight="1">
      <c r="AO97745" s="108"/>
      <c r="AR97745" s="108"/>
    </row>
    <row r="97746" spans="41:44" ht="15" customHeight="1">
      <c r="AO97746" s="108"/>
      <c r="AR97746" s="108"/>
    </row>
    <row r="97747" spans="41:44" ht="15" customHeight="1">
      <c r="AO97747" s="108"/>
      <c r="AR97747" s="108"/>
    </row>
    <row r="97748" spans="41:44" ht="15" customHeight="1">
      <c r="AO97748" s="109"/>
      <c r="AR97748" s="109"/>
    </row>
    <row r="97749" spans="41:44" ht="15" customHeight="1">
      <c r="AO97749" s="104"/>
      <c r="AR97749" s="104"/>
    </row>
    <row r="97750" spans="41:44" ht="15" customHeight="1">
      <c r="AO97750" s="106"/>
      <c r="AR97750" s="106"/>
    </row>
    <row r="97751" spans="41:44" ht="15" customHeight="1">
      <c r="AO97751" s="106"/>
      <c r="AR97751" s="106"/>
    </row>
    <row r="97752" spans="41:44" ht="15" customHeight="1">
      <c r="AO97752" s="106"/>
      <c r="AR97752" s="106"/>
    </row>
    <row r="97753" spans="41:44" ht="15" customHeight="1">
      <c r="AO97753" s="106"/>
      <c r="AR97753" s="106"/>
    </row>
    <row r="97754" spans="41:44" ht="15" customHeight="1">
      <c r="AO97754" s="106"/>
      <c r="AR97754" s="106"/>
    </row>
    <row r="97755" spans="41:44" ht="15" customHeight="1">
      <c r="AO97755" s="106"/>
      <c r="AR97755" s="106"/>
    </row>
    <row r="97756" spans="41:44" ht="15" customHeight="1">
      <c r="AO97756" s="106"/>
      <c r="AR97756" s="106"/>
    </row>
    <row r="97757" spans="41:44" ht="15" customHeight="1">
      <c r="AO97757" s="108"/>
      <c r="AR97757" s="108"/>
    </row>
    <row r="97758" spans="41:44" ht="15" customHeight="1">
      <c r="AO97758" s="108"/>
      <c r="AR97758" s="108"/>
    </row>
    <row r="97759" spans="41:44" ht="15" customHeight="1">
      <c r="AO97759" s="108"/>
      <c r="AR97759" s="108"/>
    </row>
    <row r="97760" spans="41:44" ht="15" customHeight="1">
      <c r="AO97760" s="108"/>
      <c r="AR97760" s="108"/>
    </row>
    <row r="97761" spans="41:44" ht="15" customHeight="1">
      <c r="AO97761" s="108"/>
      <c r="AR97761" s="108"/>
    </row>
    <row r="97762" spans="41:44" ht="15" customHeight="1">
      <c r="AO97762" s="109"/>
      <c r="AR97762" s="109"/>
    </row>
    <row r="97763" spans="41:44" ht="15" customHeight="1">
      <c r="AO97763" s="104"/>
      <c r="AR97763" s="104"/>
    </row>
    <row r="97764" spans="41:44" ht="15" customHeight="1">
      <c r="AO97764" s="106"/>
      <c r="AR97764" s="106"/>
    </row>
    <row r="97765" spans="41:44" ht="15" customHeight="1">
      <c r="AO97765" s="106"/>
      <c r="AR97765" s="106"/>
    </row>
    <row r="97766" spans="41:44" ht="15" customHeight="1">
      <c r="AO97766" s="106"/>
      <c r="AR97766" s="106"/>
    </row>
    <row r="97767" spans="41:44" ht="15" customHeight="1">
      <c r="AO97767" s="106"/>
      <c r="AR97767" s="106"/>
    </row>
    <row r="97768" spans="41:44" ht="15" customHeight="1">
      <c r="AO97768" s="106"/>
      <c r="AR97768" s="106"/>
    </row>
    <row r="97769" spans="41:44" ht="15" customHeight="1">
      <c r="AO97769" s="106"/>
      <c r="AR97769" s="106"/>
    </row>
    <row r="97770" spans="41:44" ht="15" customHeight="1">
      <c r="AO97770" s="106"/>
      <c r="AR97770" s="106"/>
    </row>
    <row r="97771" spans="41:44" ht="15" customHeight="1">
      <c r="AO97771" s="108"/>
      <c r="AR97771" s="108"/>
    </row>
    <row r="97772" spans="41:44" ht="15" customHeight="1">
      <c r="AO97772" s="108"/>
      <c r="AR97772" s="108"/>
    </row>
    <row r="97773" spans="41:44" ht="15" customHeight="1">
      <c r="AO97773" s="108"/>
      <c r="AR97773" s="108"/>
    </row>
    <row r="97774" spans="41:44" ht="15" customHeight="1">
      <c r="AO97774" s="108"/>
      <c r="AR97774" s="108"/>
    </row>
    <row r="97775" spans="41:44" ht="15" customHeight="1">
      <c r="AO97775" s="108"/>
      <c r="AR97775" s="108"/>
    </row>
    <row r="97776" spans="41:44" ht="15" customHeight="1">
      <c r="AO97776" s="109"/>
      <c r="AR97776" s="109"/>
    </row>
    <row r="97777" spans="41:44" ht="15" customHeight="1">
      <c r="AO97777" s="104"/>
      <c r="AR97777" s="104"/>
    </row>
    <row r="97778" spans="41:44" ht="15" customHeight="1">
      <c r="AO97778" s="106"/>
      <c r="AR97778" s="106"/>
    </row>
    <row r="97779" spans="41:44" ht="15" customHeight="1">
      <c r="AO97779" s="106"/>
      <c r="AR97779" s="106"/>
    </row>
    <row r="97780" spans="41:44" ht="15" customHeight="1">
      <c r="AO97780" s="106"/>
      <c r="AR97780" s="106"/>
    </row>
    <row r="97781" spans="41:44" ht="15" customHeight="1">
      <c r="AO97781" s="106"/>
      <c r="AR97781" s="106"/>
    </row>
    <row r="97782" spans="41:44" ht="15" customHeight="1">
      <c r="AO97782" s="106"/>
      <c r="AR97782" s="106"/>
    </row>
    <row r="97783" spans="41:44" ht="15" customHeight="1">
      <c r="AO97783" s="106"/>
      <c r="AR97783" s="106"/>
    </row>
    <row r="97784" spans="41:44" ht="15" customHeight="1">
      <c r="AO97784" s="106"/>
      <c r="AR97784" s="106"/>
    </row>
    <row r="97785" spans="41:44" ht="15" customHeight="1">
      <c r="AO97785" s="108"/>
      <c r="AR97785" s="108"/>
    </row>
    <row r="97786" spans="41:44" ht="15" customHeight="1">
      <c r="AO97786" s="108"/>
      <c r="AR97786" s="108"/>
    </row>
    <row r="97787" spans="41:44" ht="15" customHeight="1">
      <c r="AO97787" s="108"/>
      <c r="AR97787" s="108"/>
    </row>
    <row r="97788" spans="41:44" ht="15" customHeight="1">
      <c r="AO97788" s="108"/>
      <c r="AR97788" s="108"/>
    </row>
    <row r="97789" spans="41:44" ht="15" customHeight="1">
      <c r="AO97789" s="108"/>
      <c r="AR97789" s="108"/>
    </row>
    <row r="97790" spans="41:44" ht="15" customHeight="1">
      <c r="AO97790" s="109"/>
      <c r="AR97790" s="109"/>
    </row>
    <row r="97791" spans="41:44" ht="15" customHeight="1">
      <c r="AO97791" s="104"/>
      <c r="AR97791" s="104"/>
    </row>
    <row r="97792" spans="41:44" ht="15" customHeight="1">
      <c r="AO97792" s="106"/>
      <c r="AR97792" s="106"/>
    </row>
    <row r="97793" spans="41:44" ht="15" customHeight="1">
      <c r="AO97793" s="106"/>
      <c r="AR97793" s="106"/>
    </row>
    <row r="97794" spans="41:44" ht="15" customHeight="1">
      <c r="AO97794" s="106"/>
      <c r="AR97794" s="106"/>
    </row>
    <row r="97795" spans="41:44" ht="15" customHeight="1">
      <c r="AO97795" s="106"/>
      <c r="AR97795" s="106"/>
    </row>
    <row r="97796" spans="41:44" ht="15" customHeight="1">
      <c r="AO97796" s="106"/>
      <c r="AR97796" s="106"/>
    </row>
    <row r="97797" spans="41:44" ht="15" customHeight="1">
      <c r="AO97797" s="106"/>
      <c r="AR97797" s="106"/>
    </row>
    <row r="97798" spans="41:44" ht="15" customHeight="1">
      <c r="AO97798" s="106"/>
      <c r="AR97798" s="106"/>
    </row>
    <row r="97799" spans="41:44" ht="15" customHeight="1">
      <c r="AO97799" s="108"/>
      <c r="AR97799" s="108"/>
    </row>
    <row r="97800" spans="41:44" ht="15" customHeight="1">
      <c r="AO97800" s="108"/>
      <c r="AR97800" s="108"/>
    </row>
    <row r="97801" spans="41:44" ht="15" customHeight="1">
      <c r="AO97801" s="108"/>
      <c r="AR97801" s="108"/>
    </row>
    <row r="97802" spans="41:44" ht="15" customHeight="1">
      <c r="AO97802" s="108"/>
      <c r="AR97802" s="108"/>
    </row>
    <row r="97803" spans="41:44" ht="15" customHeight="1">
      <c r="AO97803" s="108"/>
      <c r="AR97803" s="108"/>
    </row>
    <row r="97804" spans="41:44" ht="15" customHeight="1">
      <c r="AO97804" s="109"/>
      <c r="AR97804" s="109"/>
    </row>
    <row r="97805" spans="41:44" ht="15" customHeight="1">
      <c r="AO97805" s="104"/>
      <c r="AR97805" s="104"/>
    </row>
    <row r="97806" spans="41:44" ht="15" customHeight="1">
      <c r="AO97806" s="106"/>
      <c r="AR97806" s="106"/>
    </row>
    <row r="97807" spans="41:44" ht="15" customHeight="1">
      <c r="AO97807" s="106"/>
      <c r="AR97807" s="106"/>
    </row>
    <row r="97808" spans="41:44" ht="15" customHeight="1">
      <c r="AO97808" s="106"/>
      <c r="AR97808" s="106"/>
    </row>
    <row r="97809" spans="41:44" ht="15" customHeight="1">
      <c r="AO97809" s="106"/>
      <c r="AR97809" s="106"/>
    </row>
    <row r="97810" spans="41:44" ht="15" customHeight="1">
      <c r="AO97810" s="106"/>
      <c r="AR97810" s="106"/>
    </row>
    <row r="97811" spans="41:44" ht="15" customHeight="1">
      <c r="AO97811" s="106"/>
      <c r="AR97811" s="106"/>
    </row>
    <row r="97812" spans="41:44" ht="15" customHeight="1">
      <c r="AO97812" s="106"/>
      <c r="AR97812" s="106"/>
    </row>
    <row r="97813" spans="41:44" ht="15" customHeight="1">
      <c r="AO97813" s="108"/>
      <c r="AR97813" s="108"/>
    </row>
    <row r="97814" spans="41:44" ht="15" customHeight="1">
      <c r="AO97814" s="108"/>
      <c r="AR97814" s="108"/>
    </row>
    <row r="97815" spans="41:44" ht="15" customHeight="1">
      <c r="AO97815" s="108"/>
      <c r="AR97815" s="108"/>
    </row>
    <row r="97816" spans="41:44" ht="15" customHeight="1">
      <c r="AO97816" s="108"/>
      <c r="AR97816" s="108"/>
    </row>
    <row r="97817" spans="41:44" ht="15" customHeight="1">
      <c r="AO97817" s="108"/>
      <c r="AR97817" s="108"/>
    </row>
    <row r="97818" spans="41:44" ht="15" customHeight="1">
      <c r="AO97818" s="109"/>
      <c r="AR97818" s="109"/>
    </row>
    <row r="97819" spans="41:44" ht="15" customHeight="1">
      <c r="AO97819" s="104"/>
      <c r="AR97819" s="104"/>
    </row>
    <row r="97820" spans="41:44" ht="15" customHeight="1">
      <c r="AO97820" s="106"/>
      <c r="AR97820" s="106"/>
    </row>
    <row r="97821" spans="41:44" ht="15" customHeight="1">
      <c r="AO97821" s="106"/>
      <c r="AR97821" s="106"/>
    </row>
    <row r="97822" spans="41:44" ht="15" customHeight="1">
      <c r="AO97822" s="106"/>
      <c r="AR97822" s="106"/>
    </row>
    <row r="97823" spans="41:44" ht="15" customHeight="1">
      <c r="AO97823" s="106"/>
      <c r="AR97823" s="106"/>
    </row>
    <row r="97824" spans="41:44" ht="15" customHeight="1">
      <c r="AO97824" s="106"/>
      <c r="AR97824" s="106"/>
    </row>
    <row r="97825" spans="41:44" ht="15" customHeight="1">
      <c r="AO97825" s="106"/>
      <c r="AR97825" s="106"/>
    </row>
    <row r="97826" spans="41:44" ht="15" customHeight="1">
      <c r="AO97826" s="106"/>
      <c r="AR97826" s="106"/>
    </row>
    <row r="97827" spans="41:44" ht="15" customHeight="1">
      <c r="AO97827" s="108"/>
      <c r="AR97827" s="108"/>
    </row>
    <row r="97828" spans="41:44" ht="15" customHeight="1">
      <c r="AO97828" s="108"/>
      <c r="AR97828" s="108"/>
    </row>
    <row r="97829" spans="41:44" ht="15" customHeight="1">
      <c r="AO97829" s="108"/>
      <c r="AR97829" s="108"/>
    </row>
    <row r="97830" spans="41:44" ht="15" customHeight="1">
      <c r="AO97830" s="108"/>
      <c r="AR97830" s="108"/>
    </row>
    <row r="97831" spans="41:44" ht="15" customHeight="1">
      <c r="AO97831" s="108"/>
      <c r="AR97831" s="108"/>
    </row>
    <row r="97832" spans="41:44" ht="15" customHeight="1">
      <c r="AO97832" s="109"/>
      <c r="AR97832" s="109"/>
    </row>
    <row r="97833" spans="41:44" ht="15" customHeight="1">
      <c r="AO97833" s="104"/>
      <c r="AR97833" s="104"/>
    </row>
    <row r="97834" spans="41:44" ht="15" customHeight="1">
      <c r="AO97834" s="106"/>
      <c r="AR97834" s="106"/>
    </row>
    <row r="97835" spans="41:44" ht="15" customHeight="1">
      <c r="AO97835" s="106"/>
      <c r="AR97835" s="106"/>
    </row>
    <row r="97836" spans="41:44" ht="15" customHeight="1">
      <c r="AO97836" s="106"/>
      <c r="AR97836" s="106"/>
    </row>
    <row r="97837" spans="41:44" ht="15" customHeight="1">
      <c r="AO97837" s="106"/>
      <c r="AR97837" s="106"/>
    </row>
    <row r="97838" spans="41:44" ht="15" customHeight="1">
      <c r="AO97838" s="106"/>
      <c r="AR97838" s="106"/>
    </row>
    <row r="97839" spans="41:44" ht="15" customHeight="1">
      <c r="AO97839" s="106"/>
      <c r="AR97839" s="106"/>
    </row>
    <row r="97840" spans="41:44" ht="15" customHeight="1">
      <c r="AO97840" s="106"/>
      <c r="AR97840" s="106"/>
    </row>
    <row r="97841" spans="41:44" ht="15" customHeight="1">
      <c r="AO97841" s="108"/>
      <c r="AR97841" s="108"/>
    </row>
    <row r="97842" spans="41:44" ht="15" customHeight="1">
      <c r="AO97842" s="108"/>
      <c r="AR97842" s="108"/>
    </row>
    <row r="97843" spans="41:44" ht="15" customHeight="1">
      <c r="AO97843" s="108"/>
      <c r="AR97843" s="108"/>
    </row>
    <row r="97844" spans="41:44" ht="15" customHeight="1">
      <c r="AO97844" s="108"/>
      <c r="AR97844" s="108"/>
    </row>
    <row r="97845" spans="41:44" ht="15" customHeight="1">
      <c r="AO97845" s="108"/>
      <c r="AR97845" s="108"/>
    </row>
    <row r="97846" spans="41:44" ht="15" customHeight="1">
      <c r="AO97846" s="109"/>
      <c r="AR97846" s="109"/>
    </row>
    <row r="97847" spans="41:44" ht="15" customHeight="1">
      <c r="AO97847" s="104"/>
      <c r="AR97847" s="104"/>
    </row>
    <row r="97848" spans="41:44" ht="15" customHeight="1">
      <c r="AO97848" s="106"/>
      <c r="AR97848" s="106"/>
    </row>
    <row r="97849" spans="41:44" ht="15" customHeight="1">
      <c r="AO97849" s="106"/>
      <c r="AR97849" s="106"/>
    </row>
    <row r="97850" spans="41:44" ht="15" customHeight="1">
      <c r="AO97850" s="106"/>
      <c r="AR97850" s="106"/>
    </row>
    <row r="97851" spans="41:44" ht="15" customHeight="1">
      <c r="AO97851" s="106"/>
      <c r="AR97851" s="106"/>
    </row>
    <row r="97852" spans="41:44" ht="15" customHeight="1">
      <c r="AO97852" s="106"/>
      <c r="AR97852" s="106"/>
    </row>
    <row r="97853" spans="41:44" ht="15" customHeight="1">
      <c r="AO97853" s="106"/>
      <c r="AR97853" s="106"/>
    </row>
    <row r="97854" spans="41:44" ht="15" customHeight="1">
      <c r="AO97854" s="106"/>
      <c r="AR97854" s="106"/>
    </row>
    <row r="97855" spans="41:44" ht="15" customHeight="1">
      <c r="AO97855" s="108"/>
      <c r="AR97855" s="108"/>
    </row>
    <row r="97856" spans="41:44" ht="15" customHeight="1">
      <c r="AO97856" s="108"/>
      <c r="AR97856" s="108"/>
    </row>
    <row r="97857" spans="41:44" ht="15" customHeight="1">
      <c r="AO97857" s="108"/>
      <c r="AR97857" s="108"/>
    </row>
    <row r="97858" spans="41:44" ht="15" customHeight="1">
      <c r="AO97858" s="108"/>
      <c r="AR97858" s="108"/>
    </row>
    <row r="97859" spans="41:44" ht="15" customHeight="1">
      <c r="AO97859" s="108"/>
      <c r="AR97859" s="108"/>
    </row>
    <row r="97860" spans="41:44" ht="15" customHeight="1">
      <c r="AO97860" s="109"/>
      <c r="AR97860" s="109"/>
    </row>
    <row r="97861" spans="41:44" ht="15" customHeight="1">
      <c r="AO97861" s="104"/>
      <c r="AR97861" s="104"/>
    </row>
    <row r="97862" spans="41:44" ht="15" customHeight="1">
      <c r="AO97862" s="106"/>
      <c r="AR97862" s="106"/>
    </row>
    <row r="97863" spans="41:44" ht="15" customHeight="1">
      <c r="AO97863" s="106"/>
      <c r="AR97863" s="106"/>
    </row>
    <row r="97864" spans="41:44" ht="15" customHeight="1">
      <c r="AO97864" s="106"/>
      <c r="AR97864" s="106"/>
    </row>
    <row r="97865" spans="41:44" ht="15" customHeight="1">
      <c r="AO97865" s="106"/>
      <c r="AR97865" s="106"/>
    </row>
    <row r="97866" spans="41:44" ht="15" customHeight="1">
      <c r="AO97866" s="106"/>
      <c r="AR97866" s="106"/>
    </row>
    <row r="97867" spans="41:44" ht="15" customHeight="1">
      <c r="AO97867" s="106"/>
      <c r="AR97867" s="106"/>
    </row>
    <row r="97868" spans="41:44" ht="15" customHeight="1">
      <c r="AO97868" s="106"/>
      <c r="AR97868" s="106"/>
    </row>
    <row r="97869" spans="41:44" ht="15" customHeight="1">
      <c r="AO97869" s="108"/>
      <c r="AR97869" s="108"/>
    </row>
    <row r="97870" spans="41:44" ht="15" customHeight="1">
      <c r="AO97870" s="108"/>
      <c r="AR97870" s="108"/>
    </row>
    <row r="97871" spans="41:44" ht="15" customHeight="1">
      <c r="AO97871" s="108"/>
      <c r="AR97871" s="108"/>
    </row>
    <row r="97872" spans="41:44" ht="15" customHeight="1">
      <c r="AO97872" s="108"/>
      <c r="AR97872" s="108"/>
    </row>
    <row r="97873" spans="41:44" ht="15" customHeight="1">
      <c r="AO97873" s="108"/>
      <c r="AR97873" s="108"/>
    </row>
    <row r="97874" spans="41:44" ht="15" customHeight="1">
      <c r="AO97874" s="109"/>
      <c r="AR97874" s="109"/>
    </row>
    <row r="97875" spans="41:44" ht="15" customHeight="1">
      <c r="AO97875" s="104"/>
      <c r="AR97875" s="104"/>
    </row>
    <row r="97876" spans="41:44" ht="15" customHeight="1">
      <c r="AO97876" s="106"/>
      <c r="AR97876" s="106"/>
    </row>
    <row r="97877" spans="41:44" ht="15" customHeight="1">
      <c r="AO97877" s="106"/>
      <c r="AR97877" s="106"/>
    </row>
    <row r="97878" spans="41:44" ht="15" customHeight="1">
      <c r="AO97878" s="106"/>
      <c r="AR97878" s="106"/>
    </row>
    <row r="97879" spans="41:44" ht="15" customHeight="1">
      <c r="AO97879" s="106"/>
      <c r="AR97879" s="106"/>
    </row>
    <row r="97880" spans="41:44" ht="15" customHeight="1">
      <c r="AO97880" s="106"/>
      <c r="AR97880" s="106"/>
    </row>
    <row r="97881" spans="41:44" ht="15" customHeight="1">
      <c r="AO97881" s="106"/>
      <c r="AR97881" s="106"/>
    </row>
    <row r="97882" spans="41:44" ht="15" customHeight="1">
      <c r="AO97882" s="106"/>
      <c r="AR97882" s="106"/>
    </row>
    <row r="97883" spans="41:44" ht="15" customHeight="1">
      <c r="AO97883" s="108"/>
      <c r="AR97883" s="108"/>
    </row>
    <row r="97884" spans="41:44" ht="15" customHeight="1">
      <c r="AO97884" s="108"/>
      <c r="AR97884" s="108"/>
    </row>
    <row r="97885" spans="41:44" ht="15" customHeight="1">
      <c r="AO97885" s="108"/>
      <c r="AR97885" s="108"/>
    </row>
    <row r="97886" spans="41:44" ht="15" customHeight="1">
      <c r="AO97886" s="108"/>
      <c r="AR97886" s="108"/>
    </row>
    <row r="97887" spans="41:44" ht="15" customHeight="1">
      <c r="AO97887" s="108"/>
      <c r="AR97887" s="108"/>
    </row>
    <row r="97888" spans="41:44" ht="15" customHeight="1">
      <c r="AO97888" s="109"/>
      <c r="AR97888" s="109"/>
    </row>
    <row r="97889" spans="41:44" ht="15" customHeight="1">
      <c r="AO97889" s="104"/>
      <c r="AR97889" s="104"/>
    </row>
    <row r="97890" spans="41:44" ht="15" customHeight="1">
      <c r="AO97890" s="106"/>
      <c r="AR97890" s="106"/>
    </row>
    <row r="97891" spans="41:44" ht="15" customHeight="1">
      <c r="AO97891" s="106"/>
      <c r="AR97891" s="106"/>
    </row>
    <row r="97892" spans="41:44" ht="15" customHeight="1">
      <c r="AO97892" s="106"/>
      <c r="AR97892" s="106"/>
    </row>
    <row r="97893" spans="41:44" ht="15" customHeight="1">
      <c r="AO97893" s="106"/>
      <c r="AR97893" s="106"/>
    </row>
    <row r="97894" spans="41:44" ht="15" customHeight="1">
      <c r="AO97894" s="106"/>
      <c r="AR97894" s="106"/>
    </row>
    <row r="97895" spans="41:44" ht="15" customHeight="1">
      <c r="AO97895" s="106"/>
      <c r="AR97895" s="106"/>
    </row>
    <row r="97896" spans="41:44" ht="15" customHeight="1">
      <c r="AO97896" s="106"/>
      <c r="AR97896" s="106"/>
    </row>
    <row r="97897" spans="41:44" ht="15" customHeight="1">
      <c r="AO97897" s="108"/>
      <c r="AR97897" s="108"/>
    </row>
    <row r="97898" spans="41:44" ht="15" customHeight="1">
      <c r="AO97898" s="108"/>
      <c r="AR97898" s="108"/>
    </row>
    <row r="97899" spans="41:44" ht="15" customHeight="1">
      <c r="AO97899" s="108"/>
      <c r="AR97899" s="108"/>
    </row>
    <row r="97900" spans="41:44" ht="15" customHeight="1">
      <c r="AO97900" s="108"/>
      <c r="AR97900" s="108"/>
    </row>
    <row r="97901" spans="41:44" ht="15" customHeight="1">
      <c r="AO97901" s="108"/>
      <c r="AR97901" s="108"/>
    </row>
    <row r="97902" spans="41:44" ht="15" customHeight="1">
      <c r="AO97902" s="109"/>
      <c r="AR97902" s="109"/>
    </row>
    <row r="97903" spans="41:44" ht="15" customHeight="1">
      <c r="AO97903" s="104"/>
      <c r="AR97903" s="104"/>
    </row>
    <row r="97904" spans="41:44" ht="15" customHeight="1">
      <c r="AO97904" s="106"/>
      <c r="AR97904" s="106"/>
    </row>
    <row r="97905" spans="41:44" ht="15" customHeight="1">
      <c r="AO97905" s="106"/>
      <c r="AR97905" s="106"/>
    </row>
    <row r="97906" spans="41:44" ht="15" customHeight="1">
      <c r="AO97906" s="106"/>
      <c r="AR97906" s="106"/>
    </row>
    <row r="97907" spans="41:44" ht="15" customHeight="1">
      <c r="AO97907" s="106"/>
      <c r="AR97907" s="106"/>
    </row>
    <row r="97908" spans="41:44" ht="15" customHeight="1">
      <c r="AO97908" s="106"/>
      <c r="AR97908" s="106"/>
    </row>
    <row r="97909" spans="41:44" ht="15" customHeight="1">
      <c r="AO97909" s="106"/>
      <c r="AR97909" s="106"/>
    </row>
    <row r="97910" spans="41:44" ht="15" customHeight="1">
      <c r="AO97910" s="106"/>
      <c r="AR97910" s="106"/>
    </row>
    <row r="97911" spans="41:44" ht="15" customHeight="1">
      <c r="AO97911" s="108"/>
      <c r="AR97911" s="108"/>
    </row>
    <row r="97912" spans="41:44" ht="15" customHeight="1">
      <c r="AO97912" s="108"/>
      <c r="AR97912" s="108"/>
    </row>
    <row r="97913" spans="41:44" ht="15" customHeight="1">
      <c r="AO97913" s="108"/>
      <c r="AR97913" s="108"/>
    </row>
    <row r="97914" spans="41:44" ht="15" customHeight="1">
      <c r="AO97914" s="108"/>
      <c r="AR97914" s="108"/>
    </row>
    <row r="97915" spans="41:44" ht="15" customHeight="1">
      <c r="AO97915" s="108"/>
      <c r="AR97915" s="108"/>
    </row>
    <row r="97916" spans="41:44" ht="15" customHeight="1">
      <c r="AO97916" s="109"/>
      <c r="AR97916" s="109"/>
    </row>
    <row r="97917" spans="41:44" ht="15" customHeight="1">
      <c r="AO97917" s="104"/>
      <c r="AR97917" s="104"/>
    </row>
    <row r="97918" spans="41:44" ht="15" customHeight="1">
      <c r="AO97918" s="106"/>
      <c r="AR97918" s="106"/>
    </row>
    <row r="97919" spans="41:44" ht="15" customHeight="1">
      <c r="AO97919" s="106"/>
      <c r="AR97919" s="106"/>
    </row>
    <row r="97920" spans="41:44" ht="15" customHeight="1">
      <c r="AO97920" s="106"/>
      <c r="AR97920" s="106"/>
    </row>
    <row r="97921" spans="41:44" ht="15" customHeight="1">
      <c r="AO97921" s="106"/>
      <c r="AR97921" s="106"/>
    </row>
    <row r="97922" spans="41:44" ht="15" customHeight="1">
      <c r="AO97922" s="106"/>
      <c r="AR97922" s="106"/>
    </row>
    <row r="97923" spans="41:44" ht="15" customHeight="1">
      <c r="AO97923" s="106"/>
      <c r="AR97923" s="106"/>
    </row>
    <row r="97924" spans="41:44" ht="15" customHeight="1">
      <c r="AO97924" s="106"/>
      <c r="AR97924" s="106"/>
    </row>
    <row r="97925" spans="41:44" ht="15" customHeight="1">
      <c r="AO97925" s="108"/>
      <c r="AR97925" s="108"/>
    </row>
    <row r="97926" spans="41:44" ht="15" customHeight="1">
      <c r="AO97926" s="108"/>
      <c r="AR97926" s="108"/>
    </row>
    <row r="97927" spans="41:44" ht="15" customHeight="1">
      <c r="AO97927" s="108"/>
      <c r="AR97927" s="108"/>
    </row>
    <row r="97928" spans="41:44" ht="15" customHeight="1">
      <c r="AO97928" s="108"/>
      <c r="AR97928" s="108"/>
    </row>
    <row r="97929" spans="41:44" ht="15" customHeight="1">
      <c r="AO97929" s="108"/>
      <c r="AR97929" s="108"/>
    </row>
    <row r="97930" spans="41:44" ht="15" customHeight="1">
      <c r="AO97930" s="109"/>
      <c r="AR97930" s="109"/>
    </row>
    <row r="97931" spans="41:44" ht="15" customHeight="1">
      <c r="AO97931" s="104"/>
      <c r="AR97931" s="104"/>
    </row>
    <row r="97932" spans="41:44" ht="15" customHeight="1">
      <c r="AO97932" s="106"/>
      <c r="AR97932" s="106"/>
    </row>
    <row r="97933" spans="41:44" ht="15" customHeight="1">
      <c r="AO97933" s="106"/>
      <c r="AR97933" s="106"/>
    </row>
    <row r="97934" spans="41:44" ht="15" customHeight="1">
      <c r="AO97934" s="106"/>
      <c r="AR97934" s="106"/>
    </row>
    <row r="97935" spans="41:44" ht="15" customHeight="1">
      <c r="AO97935" s="106"/>
      <c r="AR97935" s="106"/>
    </row>
    <row r="97936" spans="41:44" ht="15" customHeight="1">
      <c r="AO97936" s="106"/>
      <c r="AR97936" s="106"/>
    </row>
    <row r="97937" spans="41:44" ht="15" customHeight="1">
      <c r="AO97937" s="106"/>
      <c r="AR97937" s="106"/>
    </row>
    <row r="97938" spans="41:44" ht="15" customHeight="1">
      <c r="AO97938" s="106"/>
      <c r="AR97938" s="106"/>
    </row>
    <row r="97939" spans="41:44" ht="15" customHeight="1">
      <c r="AO97939" s="108"/>
      <c r="AR97939" s="108"/>
    </row>
    <row r="97940" spans="41:44" ht="15" customHeight="1">
      <c r="AO97940" s="108"/>
      <c r="AR97940" s="108"/>
    </row>
    <row r="97941" spans="41:44" ht="15" customHeight="1">
      <c r="AO97941" s="108"/>
      <c r="AR97941" s="108"/>
    </row>
    <row r="97942" spans="41:44" ht="15" customHeight="1">
      <c r="AO97942" s="108"/>
      <c r="AR97942" s="108"/>
    </row>
    <row r="97943" spans="41:44" ht="15" customHeight="1">
      <c r="AO97943" s="108"/>
      <c r="AR97943" s="108"/>
    </row>
    <row r="97944" spans="41:44" ht="15" customHeight="1">
      <c r="AO97944" s="109"/>
      <c r="AR97944" s="109"/>
    </row>
    <row r="97945" spans="41:44" ht="15" customHeight="1">
      <c r="AO97945" s="104"/>
      <c r="AR97945" s="104"/>
    </row>
    <row r="97946" spans="41:44" ht="15" customHeight="1">
      <c r="AO97946" s="106"/>
      <c r="AR97946" s="106"/>
    </row>
    <row r="97947" spans="41:44" ht="15" customHeight="1">
      <c r="AO97947" s="106"/>
      <c r="AR97947" s="106"/>
    </row>
    <row r="97948" spans="41:44" ht="15" customHeight="1">
      <c r="AO97948" s="106"/>
      <c r="AR97948" s="106"/>
    </row>
    <row r="97949" spans="41:44" ht="15" customHeight="1">
      <c r="AO97949" s="106"/>
      <c r="AR97949" s="106"/>
    </row>
    <row r="97950" spans="41:44" ht="15" customHeight="1">
      <c r="AO97950" s="106"/>
      <c r="AR97950" s="106"/>
    </row>
    <row r="97951" spans="41:44" ht="15" customHeight="1">
      <c r="AO97951" s="106"/>
      <c r="AR97951" s="106"/>
    </row>
    <row r="97952" spans="41:44" ht="15" customHeight="1">
      <c r="AO97952" s="106"/>
      <c r="AR97952" s="106"/>
    </row>
    <row r="97953" spans="41:44" ht="15" customHeight="1">
      <c r="AO97953" s="108"/>
      <c r="AR97953" s="108"/>
    </row>
    <row r="97954" spans="41:44" ht="15" customHeight="1">
      <c r="AO97954" s="108"/>
      <c r="AR97954" s="108"/>
    </row>
    <row r="97955" spans="41:44" ht="15" customHeight="1">
      <c r="AO97955" s="108"/>
      <c r="AR97955" s="108"/>
    </row>
    <row r="97956" spans="41:44" ht="15" customHeight="1">
      <c r="AO97956" s="108"/>
      <c r="AR97956" s="108"/>
    </row>
    <row r="97957" spans="41:44" ht="15" customHeight="1">
      <c r="AO97957" s="108"/>
      <c r="AR97957" s="108"/>
    </row>
    <row r="97958" spans="41:44" ht="15" customHeight="1">
      <c r="AO97958" s="109"/>
      <c r="AR97958" s="109"/>
    </row>
    <row r="97959" spans="41:44" ht="15" customHeight="1">
      <c r="AO97959" s="104"/>
      <c r="AR97959" s="104"/>
    </row>
    <row r="97960" spans="41:44" ht="15" customHeight="1">
      <c r="AO97960" s="106"/>
      <c r="AR97960" s="106"/>
    </row>
    <row r="97961" spans="41:44" ht="15" customHeight="1">
      <c r="AO97961" s="106"/>
      <c r="AR97961" s="106"/>
    </row>
    <row r="97962" spans="41:44" ht="15" customHeight="1">
      <c r="AO97962" s="106"/>
      <c r="AR97962" s="106"/>
    </row>
    <row r="97963" spans="41:44" ht="15" customHeight="1">
      <c r="AO97963" s="106"/>
      <c r="AR97963" s="106"/>
    </row>
    <row r="97964" spans="41:44" ht="15" customHeight="1">
      <c r="AO97964" s="106"/>
      <c r="AR97964" s="106"/>
    </row>
    <row r="97965" spans="41:44" ht="15" customHeight="1">
      <c r="AO97965" s="106"/>
      <c r="AR97965" s="106"/>
    </row>
    <row r="97966" spans="41:44" ht="15" customHeight="1">
      <c r="AO97966" s="106"/>
      <c r="AR97966" s="106"/>
    </row>
    <row r="97967" spans="41:44" ht="15" customHeight="1">
      <c r="AO97967" s="108"/>
      <c r="AR97967" s="108"/>
    </row>
    <row r="97968" spans="41:44" ht="15" customHeight="1">
      <c r="AO97968" s="108"/>
      <c r="AR97968" s="108"/>
    </row>
    <row r="97969" spans="41:44" ht="15" customHeight="1">
      <c r="AO97969" s="108"/>
      <c r="AR97969" s="108"/>
    </row>
    <row r="97970" spans="41:44" ht="15" customHeight="1">
      <c r="AO97970" s="108"/>
      <c r="AR97970" s="108"/>
    </row>
    <row r="97971" spans="41:44" ht="15" customHeight="1">
      <c r="AO97971" s="108"/>
      <c r="AR97971" s="108"/>
    </row>
    <row r="97972" spans="41:44" ht="15" customHeight="1">
      <c r="AO97972" s="109"/>
      <c r="AR97972" s="109"/>
    </row>
    <row r="97973" spans="41:44" ht="15" customHeight="1">
      <c r="AO97973" s="104"/>
      <c r="AR97973" s="104"/>
    </row>
    <row r="97974" spans="41:44" ht="15" customHeight="1">
      <c r="AO97974" s="106"/>
      <c r="AR97974" s="106"/>
    </row>
    <row r="97975" spans="41:44" ht="15" customHeight="1">
      <c r="AO97975" s="106"/>
      <c r="AR97975" s="106"/>
    </row>
    <row r="97976" spans="41:44" ht="15" customHeight="1">
      <c r="AO97976" s="106"/>
      <c r="AR97976" s="106"/>
    </row>
    <row r="97977" spans="41:44" ht="15" customHeight="1">
      <c r="AO97977" s="106"/>
      <c r="AR97977" s="106"/>
    </row>
    <row r="97978" spans="41:44" ht="15" customHeight="1">
      <c r="AO97978" s="106"/>
      <c r="AR97978" s="106"/>
    </row>
    <row r="97979" spans="41:44" ht="15" customHeight="1">
      <c r="AO97979" s="106"/>
      <c r="AR97979" s="106"/>
    </row>
    <row r="97980" spans="41:44" ht="15" customHeight="1">
      <c r="AO97980" s="106"/>
      <c r="AR97980" s="106"/>
    </row>
    <row r="97981" spans="41:44" ht="15" customHeight="1">
      <c r="AO97981" s="108"/>
      <c r="AR97981" s="108"/>
    </row>
    <row r="97982" spans="41:44" ht="15" customHeight="1">
      <c r="AO97982" s="108"/>
      <c r="AR97982" s="108"/>
    </row>
    <row r="97983" spans="41:44" ht="15" customHeight="1">
      <c r="AO97983" s="108"/>
      <c r="AR97983" s="108"/>
    </row>
    <row r="97984" spans="41:44" ht="15" customHeight="1">
      <c r="AO97984" s="108"/>
      <c r="AR97984" s="108"/>
    </row>
    <row r="97985" spans="41:44" ht="15" customHeight="1">
      <c r="AO97985" s="108"/>
      <c r="AR97985" s="108"/>
    </row>
    <row r="97986" spans="41:44" ht="15" customHeight="1">
      <c r="AO97986" s="109"/>
      <c r="AR97986" s="109"/>
    </row>
    <row r="97987" spans="41:44" ht="15" customHeight="1">
      <c r="AO97987" s="104"/>
      <c r="AR97987" s="104"/>
    </row>
    <row r="97988" spans="41:44" ht="15" customHeight="1">
      <c r="AO97988" s="106"/>
      <c r="AR97988" s="106"/>
    </row>
    <row r="97989" spans="41:44" ht="15" customHeight="1">
      <c r="AO97989" s="106"/>
      <c r="AR97989" s="106"/>
    </row>
    <row r="97990" spans="41:44" ht="15" customHeight="1">
      <c r="AO97990" s="106"/>
      <c r="AR97990" s="106"/>
    </row>
    <row r="97991" spans="41:44" ht="15" customHeight="1">
      <c r="AO97991" s="106"/>
      <c r="AR97991" s="106"/>
    </row>
    <row r="97992" spans="41:44" ht="15" customHeight="1">
      <c r="AO97992" s="106"/>
      <c r="AR97992" s="106"/>
    </row>
    <row r="97993" spans="41:44" ht="15" customHeight="1">
      <c r="AO97993" s="106"/>
      <c r="AR97993" s="106"/>
    </row>
    <row r="97994" spans="41:44" ht="15" customHeight="1">
      <c r="AO97994" s="106"/>
      <c r="AR97994" s="106"/>
    </row>
    <row r="97995" spans="41:44" ht="15" customHeight="1">
      <c r="AO97995" s="108"/>
      <c r="AR97995" s="108"/>
    </row>
    <row r="97996" spans="41:44" ht="15" customHeight="1">
      <c r="AO97996" s="108"/>
      <c r="AR97996" s="108"/>
    </row>
    <row r="97997" spans="41:44" ht="15" customHeight="1">
      <c r="AO97997" s="108"/>
      <c r="AR97997" s="108"/>
    </row>
    <row r="97998" spans="41:44" ht="15" customHeight="1">
      <c r="AO97998" s="108"/>
      <c r="AR97998" s="108"/>
    </row>
    <row r="97999" spans="41:44" ht="15" customHeight="1">
      <c r="AO97999" s="108"/>
      <c r="AR97999" s="108"/>
    </row>
    <row r="98000" spans="41:44" ht="15" customHeight="1">
      <c r="AO98000" s="109"/>
      <c r="AR98000" s="109"/>
    </row>
    <row r="98001" spans="41:44" ht="15" customHeight="1">
      <c r="AO98001" s="104"/>
      <c r="AR98001" s="104"/>
    </row>
    <row r="98002" spans="41:44" ht="15" customHeight="1">
      <c r="AO98002" s="106"/>
      <c r="AR98002" s="106"/>
    </row>
    <row r="98003" spans="41:44" ht="15" customHeight="1">
      <c r="AO98003" s="106"/>
      <c r="AR98003" s="106"/>
    </row>
    <row r="98004" spans="41:44" ht="15" customHeight="1">
      <c r="AO98004" s="106"/>
      <c r="AR98004" s="106"/>
    </row>
    <row r="98005" spans="41:44" ht="15" customHeight="1">
      <c r="AO98005" s="106"/>
      <c r="AR98005" s="106"/>
    </row>
    <row r="98006" spans="41:44" ht="15" customHeight="1">
      <c r="AO98006" s="106"/>
      <c r="AR98006" s="106"/>
    </row>
    <row r="98007" spans="41:44" ht="15" customHeight="1">
      <c r="AO98007" s="106"/>
      <c r="AR98007" s="106"/>
    </row>
    <row r="98008" spans="41:44" ht="15" customHeight="1">
      <c r="AO98008" s="106"/>
      <c r="AR98008" s="106"/>
    </row>
    <row r="98009" spans="41:44" ht="15" customHeight="1">
      <c r="AO98009" s="108"/>
      <c r="AR98009" s="108"/>
    </row>
    <row r="98010" spans="41:44" ht="15" customHeight="1">
      <c r="AO98010" s="108"/>
      <c r="AR98010" s="108"/>
    </row>
    <row r="98011" spans="41:44" ht="15" customHeight="1">
      <c r="AO98011" s="108"/>
      <c r="AR98011" s="108"/>
    </row>
    <row r="98012" spans="41:44" ht="15" customHeight="1">
      <c r="AO98012" s="108"/>
      <c r="AR98012" s="108"/>
    </row>
    <row r="98013" spans="41:44" ht="15" customHeight="1">
      <c r="AO98013" s="108"/>
      <c r="AR98013" s="108"/>
    </row>
    <row r="98014" spans="41:44" ht="15" customHeight="1">
      <c r="AO98014" s="109"/>
      <c r="AR98014" s="109"/>
    </row>
    <row r="98015" spans="41:44" ht="15" customHeight="1">
      <c r="AO98015" s="104"/>
      <c r="AR98015" s="104"/>
    </row>
    <row r="98016" spans="41:44" ht="15" customHeight="1">
      <c r="AO98016" s="106"/>
      <c r="AR98016" s="106"/>
    </row>
    <row r="98017" spans="41:44" ht="15" customHeight="1">
      <c r="AO98017" s="106"/>
      <c r="AR98017" s="106"/>
    </row>
    <row r="98018" spans="41:44" ht="15" customHeight="1">
      <c r="AO98018" s="106"/>
      <c r="AR98018" s="106"/>
    </row>
    <row r="98019" spans="41:44" ht="15" customHeight="1">
      <c r="AO98019" s="106"/>
      <c r="AR98019" s="106"/>
    </row>
    <row r="98020" spans="41:44" ht="15" customHeight="1">
      <c r="AO98020" s="106"/>
      <c r="AR98020" s="106"/>
    </row>
    <row r="98021" spans="41:44" ht="15" customHeight="1">
      <c r="AO98021" s="106"/>
      <c r="AR98021" s="106"/>
    </row>
    <row r="98022" spans="41:44" ht="15" customHeight="1">
      <c r="AO98022" s="106"/>
      <c r="AR98022" s="106"/>
    </row>
    <row r="98023" spans="41:44" ht="15" customHeight="1">
      <c r="AO98023" s="108"/>
      <c r="AR98023" s="108"/>
    </row>
    <row r="98024" spans="41:44" ht="15" customHeight="1">
      <c r="AO98024" s="108"/>
      <c r="AR98024" s="108"/>
    </row>
    <row r="98025" spans="41:44" ht="15" customHeight="1">
      <c r="AO98025" s="108"/>
      <c r="AR98025" s="108"/>
    </row>
    <row r="98026" spans="41:44" ht="15" customHeight="1">
      <c r="AO98026" s="108"/>
      <c r="AR98026" s="108"/>
    </row>
    <row r="98027" spans="41:44" ht="15" customHeight="1">
      <c r="AO98027" s="108"/>
      <c r="AR98027" s="108"/>
    </row>
    <row r="98028" spans="41:44" ht="15" customHeight="1">
      <c r="AO98028" s="109"/>
      <c r="AR98028" s="109"/>
    </row>
    <row r="98029" spans="41:44" ht="15" customHeight="1">
      <c r="AO98029" s="104"/>
      <c r="AR98029" s="104"/>
    </row>
    <row r="98030" spans="41:44" ht="15" customHeight="1">
      <c r="AO98030" s="106"/>
      <c r="AR98030" s="106"/>
    </row>
    <row r="98031" spans="41:44" ht="15" customHeight="1">
      <c r="AO98031" s="106"/>
      <c r="AR98031" s="106"/>
    </row>
    <row r="98032" spans="41:44" ht="15" customHeight="1">
      <c r="AO98032" s="106"/>
      <c r="AR98032" s="106"/>
    </row>
    <row r="98033" spans="41:44" ht="15" customHeight="1">
      <c r="AO98033" s="106"/>
      <c r="AR98033" s="106"/>
    </row>
    <row r="98034" spans="41:44" ht="15" customHeight="1">
      <c r="AO98034" s="106"/>
      <c r="AR98034" s="106"/>
    </row>
    <row r="98035" spans="41:44" ht="15" customHeight="1">
      <c r="AO98035" s="106"/>
      <c r="AR98035" s="106"/>
    </row>
    <row r="98036" spans="41:44" ht="15" customHeight="1">
      <c r="AO98036" s="106"/>
      <c r="AR98036" s="106"/>
    </row>
    <row r="98037" spans="41:44" ht="15" customHeight="1">
      <c r="AO98037" s="108"/>
      <c r="AR98037" s="108"/>
    </row>
    <row r="98038" spans="41:44" ht="15" customHeight="1">
      <c r="AO98038" s="108"/>
      <c r="AR98038" s="108"/>
    </row>
    <row r="98039" spans="41:44" ht="15" customHeight="1">
      <c r="AO98039" s="108"/>
      <c r="AR98039" s="108"/>
    </row>
    <row r="98040" spans="41:44" ht="15" customHeight="1">
      <c r="AO98040" s="108"/>
      <c r="AR98040" s="108"/>
    </row>
    <row r="98041" spans="41:44" ht="15" customHeight="1">
      <c r="AO98041" s="108"/>
      <c r="AR98041" s="108"/>
    </row>
    <row r="98042" spans="41:44" ht="15" customHeight="1">
      <c r="AO98042" s="109"/>
      <c r="AR98042" s="109"/>
    </row>
    <row r="98043" spans="41:44" ht="15" customHeight="1">
      <c r="AO98043" s="104"/>
      <c r="AR98043" s="104"/>
    </row>
    <row r="98044" spans="41:44" ht="15" customHeight="1">
      <c r="AO98044" s="106"/>
      <c r="AR98044" s="106"/>
    </row>
    <row r="98045" spans="41:44" ht="15" customHeight="1">
      <c r="AO98045" s="106"/>
      <c r="AR98045" s="106"/>
    </row>
    <row r="98046" spans="41:44" ht="15" customHeight="1">
      <c r="AO98046" s="106"/>
      <c r="AR98046" s="106"/>
    </row>
    <row r="98047" spans="41:44" ht="15" customHeight="1">
      <c r="AO98047" s="106"/>
      <c r="AR98047" s="106"/>
    </row>
    <row r="98048" spans="41:44" ht="15" customHeight="1">
      <c r="AO98048" s="106"/>
      <c r="AR98048" s="106"/>
    </row>
    <row r="98049" spans="41:44" ht="15" customHeight="1">
      <c r="AO98049" s="106"/>
      <c r="AR98049" s="106"/>
    </row>
    <row r="98050" spans="41:44" ht="15" customHeight="1">
      <c r="AO98050" s="106"/>
      <c r="AR98050" s="106"/>
    </row>
    <row r="98051" spans="41:44" ht="15" customHeight="1">
      <c r="AO98051" s="108"/>
      <c r="AR98051" s="108"/>
    </row>
    <row r="98052" spans="41:44" ht="15" customHeight="1">
      <c r="AO98052" s="108"/>
      <c r="AR98052" s="108"/>
    </row>
    <row r="98053" spans="41:44" ht="15" customHeight="1">
      <c r="AO98053" s="108"/>
      <c r="AR98053" s="108"/>
    </row>
    <row r="98054" spans="41:44" ht="15" customHeight="1">
      <c r="AO98054" s="108"/>
      <c r="AR98054" s="108"/>
    </row>
    <row r="98055" spans="41:44" ht="15" customHeight="1">
      <c r="AO98055" s="108"/>
      <c r="AR98055" s="108"/>
    </row>
    <row r="98056" spans="41:44" ht="15" customHeight="1">
      <c r="AO98056" s="109"/>
      <c r="AR98056" s="109"/>
    </row>
    <row r="98057" spans="41:44" ht="15" customHeight="1">
      <c r="AO98057" s="104"/>
      <c r="AR98057" s="104"/>
    </row>
    <row r="98058" spans="41:44" ht="15" customHeight="1">
      <c r="AO98058" s="106"/>
      <c r="AR98058" s="106"/>
    </row>
    <row r="98059" spans="41:44" ht="15" customHeight="1">
      <c r="AO98059" s="106"/>
      <c r="AR98059" s="106"/>
    </row>
    <row r="98060" spans="41:44" ht="15" customHeight="1">
      <c r="AO98060" s="106"/>
      <c r="AR98060" s="106"/>
    </row>
    <row r="98061" spans="41:44" ht="15" customHeight="1">
      <c r="AO98061" s="106"/>
      <c r="AR98061" s="106"/>
    </row>
    <row r="98062" spans="41:44" ht="15" customHeight="1">
      <c r="AO98062" s="106"/>
      <c r="AR98062" s="106"/>
    </row>
    <row r="98063" spans="41:44" ht="15" customHeight="1">
      <c r="AO98063" s="106"/>
      <c r="AR98063" s="106"/>
    </row>
    <row r="98064" spans="41:44" ht="15" customHeight="1">
      <c r="AO98064" s="106"/>
      <c r="AR98064" s="106"/>
    </row>
    <row r="98065" spans="41:44" ht="15" customHeight="1">
      <c r="AO98065" s="108"/>
      <c r="AR98065" s="108"/>
    </row>
    <row r="98066" spans="41:44" ht="15" customHeight="1">
      <c r="AO98066" s="108"/>
      <c r="AR98066" s="108"/>
    </row>
    <row r="98067" spans="41:44" ht="15" customHeight="1">
      <c r="AO98067" s="108"/>
      <c r="AR98067" s="108"/>
    </row>
    <row r="98068" spans="41:44" ht="15" customHeight="1">
      <c r="AO98068" s="108"/>
      <c r="AR98068" s="108"/>
    </row>
    <row r="98069" spans="41:44" ht="15" customHeight="1">
      <c r="AO98069" s="108"/>
      <c r="AR98069" s="108"/>
    </row>
    <row r="98070" spans="41:44" ht="15" customHeight="1">
      <c r="AO98070" s="109"/>
      <c r="AR98070" s="109"/>
    </row>
    <row r="98071" spans="41:44" ht="15" customHeight="1">
      <c r="AO98071" s="104"/>
      <c r="AR98071" s="104"/>
    </row>
    <row r="98072" spans="41:44" ht="15" customHeight="1">
      <c r="AO98072" s="106"/>
      <c r="AR98072" s="106"/>
    </row>
    <row r="98073" spans="41:44" ht="15" customHeight="1">
      <c r="AO98073" s="106"/>
      <c r="AR98073" s="106"/>
    </row>
    <row r="98074" spans="41:44" ht="15" customHeight="1">
      <c r="AO98074" s="106"/>
      <c r="AR98074" s="106"/>
    </row>
    <row r="98075" spans="41:44" ht="15" customHeight="1">
      <c r="AO98075" s="106"/>
      <c r="AR98075" s="106"/>
    </row>
    <row r="98076" spans="41:44" ht="15" customHeight="1">
      <c r="AO98076" s="106"/>
      <c r="AR98076" s="106"/>
    </row>
    <row r="98077" spans="41:44" ht="15" customHeight="1">
      <c r="AO98077" s="106"/>
      <c r="AR98077" s="106"/>
    </row>
    <row r="98078" spans="41:44" ht="15" customHeight="1">
      <c r="AO98078" s="106"/>
      <c r="AR98078" s="106"/>
    </row>
    <row r="98079" spans="41:44" ht="15" customHeight="1">
      <c r="AO98079" s="108"/>
      <c r="AR98079" s="108"/>
    </row>
    <row r="98080" spans="41:44" ht="15" customHeight="1">
      <c r="AO98080" s="108"/>
      <c r="AR98080" s="108"/>
    </row>
    <row r="98081" spans="41:44" ht="15" customHeight="1">
      <c r="AO98081" s="108"/>
      <c r="AR98081" s="108"/>
    </row>
    <row r="98082" spans="41:44" ht="15" customHeight="1">
      <c r="AO98082" s="108"/>
      <c r="AR98082" s="108"/>
    </row>
    <row r="98083" spans="41:44" ht="15" customHeight="1">
      <c r="AO98083" s="108"/>
      <c r="AR98083" s="108"/>
    </row>
    <row r="98084" spans="41:44" ht="15" customHeight="1">
      <c r="AO98084" s="109"/>
      <c r="AR98084" s="109"/>
    </row>
    <row r="98085" spans="41:44" ht="15" customHeight="1">
      <c r="AO98085" s="104"/>
      <c r="AR98085" s="104"/>
    </row>
    <row r="98086" spans="41:44" ht="15" customHeight="1">
      <c r="AO98086" s="106"/>
      <c r="AR98086" s="106"/>
    </row>
    <row r="98087" spans="41:44" ht="15" customHeight="1">
      <c r="AO98087" s="106"/>
      <c r="AR98087" s="106"/>
    </row>
    <row r="98088" spans="41:44" ht="15" customHeight="1">
      <c r="AO98088" s="106"/>
      <c r="AR98088" s="106"/>
    </row>
    <row r="98089" spans="41:44" ht="15" customHeight="1">
      <c r="AO98089" s="106"/>
      <c r="AR98089" s="106"/>
    </row>
    <row r="98090" spans="41:44" ht="15" customHeight="1">
      <c r="AO98090" s="106"/>
      <c r="AR98090" s="106"/>
    </row>
    <row r="98091" spans="41:44" ht="15" customHeight="1">
      <c r="AO98091" s="106"/>
      <c r="AR98091" s="106"/>
    </row>
    <row r="98092" spans="41:44" ht="15" customHeight="1">
      <c r="AO98092" s="106"/>
      <c r="AR98092" s="106"/>
    </row>
    <row r="98093" spans="41:44" ht="15" customHeight="1">
      <c r="AO98093" s="108"/>
      <c r="AR98093" s="108"/>
    </row>
    <row r="98094" spans="41:44" ht="15" customHeight="1">
      <c r="AO98094" s="108"/>
      <c r="AR98094" s="108"/>
    </row>
    <row r="98095" spans="41:44" ht="15" customHeight="1">
      <c r="AO98095" s="108"/>
      <c r="AR98095" s="108"/>
    </row>
    <row r="98096" spans="41:44" ht="15" customHeight="1">
      <c r="AO98096" s="108"/>
      <c r="AR98096" s="108"/>
    </row>
    <row r="98097" spans="41:44" ht="15" customHeight="1">
      <c r="AO98097" s="108"/>
      <c r="AR98097" s="108"/>
    </row>
    <row r="98098" spans="41:44" ht="15" customHeight="1">
      <c r="AO98098" s="109"/>
      <c r="AR98098" s="109"/>
    </row>
    <row r="98099" spans="41:44" ht="15" customHeight="1">
      <c r="AO98099" s="104"/>
      <c r="AR98099" s="104"/>
    </row>
    <row r="98100" spans="41:44" ht="15" customHeight="1">
      <c r="AO98100" s="106"/>
      <c r="AR98100" s="106"/>
    </row>
    <row r="98101" spans="41:44" ht="15" customHeight="1">
      <c r="AO98101" s="106"/>
      <c r="AR98101" s="106"/>
    </row>
    <row r="98102" spans="41:44" ht="15" customHeight="1">
      <c r="AO98102" s="106"/>
      <c r="AR98102" s="106"/>
    </row>
    <row r="98103" spans="41:44" ht="15" customHeight="1">
      <c r="AO98103" s="106"/>
      <c r="AR98103" s="106"/>
    </row>
    <row r="98104" spans="41:44" ht="15" customHeight="1">
      <c r="AO98104" s="106"/>
      <c r="AR98104" s="106"/>
    </row>
    <row r="98105" spans="41:44" ht="15" customHeight="1">
      <c r="AO98105" s="106"/>
      <c r="AR98105" s="106"/>
    </row>
    <row r="98106" spans="41:44" ht="15" customHeight="1">
      <c r="AO98106" s="106"/>
      <c r="AR98106" s="106"/>
    </row>
    <row r="98107" spans="41:44" ht="15" customHeight="1">
      <c r="AO98107" s="108"/>
      <c r="AR98107" s="108"/>
    </row>
    <row r="98108" spans="41:44" ht="15" customHeight="1">
      <c r="AO98108" s="108"/>
      <c r="AR98108" s="108"/>
    </row>
    <row r="98109" spans="41:44" ht="15" customHeight="1">
      <c r="AO98109" s="108"/>
      <c r="AR98109" s="108"/>
    </row>
    <row r="98110" spans="41:44" ht="15" customHeight="1">
      <c r="AO98110" s="108"/>
      <c r="AR98110" s="108"/>
    </row>
    <row r="98111" spans="41:44" ht="15" customHeight="1">
      <c r="AO98111" s="108"/>
      <c r="AR98111" s="108"/>
    </row>
    <row r="98112" spans="41:44" ht="15" customHeight="1">
      <c r="AO98112" s="109"/>
      <c r="AR98112" s="109"/>
    </row>
    <row r="98113" spans="41:44" ht="15" customHeight="1">
      <c r="AO98113" s="104"/>
      <c r="AR98113" s="104"/>
    </row>
    <row r="98114" spans="41:44" ht="15" customHeight="1">
      <c r="AO98114" s="106"/>
      <c r="AR98114" s="106"/>
    </row>
    <row r="98115" spans="41:44" ht="15" customHeight="1">
      <c r="AO98115" s="106"/>
      <c r="AR98115" s="106"/>
    </row>
    <row r="98116" spans="41:44" ht="15" customHeight="1">
      <c r="AO98116" s="106"/>
      <c r="AR98116" s="106"/>
    </row>
    <row r="98117" spans="41:44" ht="15" customHeight="1">
      <c r="AO98117" s="106"/>
      <c r="AR98117" s="106"/>
    </row>
    <row r="98118" spans="41:44" ht="15" customHeight="1">
      <c r="AO98118" s="106"/>
      <c r="AR98118" s="106"/>
    </row>
    <row r="98119" spans="41:44" ht="15" customHeight="1">
      <c r="AO98119" s="106"/>
      <c r="AR98119" s="106"/>
    </row>
    <row r="98120" spans="41:44" ht="15" customHeight="1">
      <c r="AO98120" s="106"/>
      <c r="AR98120" s="106"/>
    </row>
    <row r="98121" spans="41:44" ht="15" customHeight="1">
      <c r="AO98121" s="108"/>
      <c r="AR98121" s="108"/>
    </row>
    <row r="98122" spans="41:44" ht="15" customHeight="1">
      <c r="AO98122" s="108"/>
      <c r="AR98122" s="108"/>
    </row>
    <row r="98123" spans="41:44" ht="15" customHeight="1">
      <c r="AO98123" s="108"/>
      <c r="AR98123" s="108"/>
    </row>
    <row r="98124" spans="41:44" ht="15" customHeight="1">
      <c r="AO98124" s="108"/>
      <c r="AR98124" s="108"/>
    </row>
    <row r="98125" spans="41:44" ht="15" customHeight="1">
      <c r="AO98125" s="108"/>
      <c r="AR98125" s="108"/>
    </row>
    <row r="98126" spans="41:44" ht="15" customHeight="1">
      <c r="AO98126" s="109"/>
      <c r="AR98126" s="109"/>
    </row>
    <row r="98127" spans="41:44" ht="15" customHeight="1">
      <c r="AO98127" s="104"/>
      <c r="AR98127" s="104"/>
    </row>
    <row r="98128" spans="41:44" ht="15" customHeight="1">
      <c r="AO98128" s="106"/>
      <c r="AR98128" s="106"/>
    </row>
    <row r="98129" spans="41:44" ht="15" customHeight="1">
      <c r="AO98129" s="106"/>
      <c r="AR98129" s="106"/>
    </row>
    <row r="98130" spans="41:44" ht="15" customHeight="1">
      <c r="AO98130" s="106"/>
      <c r="AR98130" s="106"/>
    </row>
    <row r="98131" spans="41:44" ht="15" customHeight="1">
      <c r="AO98131" s="106"/>
      <c r="AR98131" s="106"/>
    </row>
    <row r="98132" spans="41:44" ht="15" customHeight="1">
      <c r="AO98132" s="106"/>
      <c r="AR98132" s="106"/>
    </row>
    <row r="98133" spans="41:44" ht="15" customHeight="1">
      <c r="AO98133" s="106"/>
      <c r="AR98133" s="106"/>
    </row>
    <row r="98134" spans="41:44" ht="15" customHeight="1">
      <c r="AO98134" s="106"/>
      <c r="AR98134" s="106"/>
    </row>
    <row r="98135" spans="41:44" ht="15" customHeight="1">
      <c r="AO98135" s="108"/>
      <c r="AR98135" s="108"/>
    </row>
    <row r="98136" spans="41:44" ht="15" customHeight="1">
      <c r="AO98136" s="108"/>
      <c r="AR98136" s="108"/>
    </row>
    <row r="98137" spans="41:44" ht="15" customHeight="1">
      <c r="AO98137" s="108"/>
      <c r="AR98137" s="108"/>
    </row>
    <row r="98138" spans="41:44" ht="15" customHeight="1">
      <c r="AO98138" s="108"/>
      <c r="AR98138" s="108"/>
    </row>
    <row r="98139" spans="41:44" ht="15" customHeight="1">
      <c r="AO98139" s="108"/>
      <c r="AR98139" s="108"/>
    </row>
    <row r="98140" spans="41:44" ht="15" customHeight="1">
      <c r="AO98140" s="109"/>
      <c r="AR98140" s="109"/>
    </row>
    <row r="98141" spans="41:44" ht="15" customHeight="1">
      <c r="AO98141" s="104"/>
      <c r="AR98141" s="104"/>
    </row>
    <row r="98142" spans="41:44" ht="15" customHeight="1">
      <c r="AO98142" s="106"/>
      <c r="AR98142" s="106"/>
    </row>
    <row r="98143" spans="41:44" ht="15" customHeight="1">
      <c r="AO98143" s="106"/>
      <c r="AR98143" s="106"/>
    </row>
    <row r="98144" spans="41:44" ht="15" customHeight="1">
      <c r="AO98144" s="106"/>
      <c r="AR98144" s="106"/>
    </row>
    <row r="98145" spans="41:44" ht="15" customHeight="1">
      <c r="AO98145" s="106"/>
      <c r="AR98145" s="106"/>
    </row>
    <row r="98146" spans="41:44" ht="15" customHeight="1">
      <c r="AO98146" s="106"/>
      <c r="AR98146" s="106"/>
    </row>
    <row r="98147" spans="41:44" ht="15" customHeight="1">
      <c r="AO98147" s="106"/>
      <c r="AR98147" s="106"/>
    </row>
    <row r="98148" spans="41:44" ht="15" customHeight="1">
      <c r="AO98148" s="106"/>
      <c r="AR98148" s="106"/>
    </row>
    <row r="98149" spans="41:44" ht="15" customHeight="1">
      <c r="AO98149" s="108"/>
      <c r="AR98149" s="108"/>
    </row>
    <row r="98150" spans="41:44" ht="15" customHeight="1">
      <c r="AO98150" s="108"/>
      <c r="AR98150" s="108"/>
    </row>
    <row r="98151" spans="41:44" ht="15" customHeight="1">
      <c r="AO98151" s="108"/>
      <c r="AR98151" s="108"/>
    </row>
    <row r="98152" spans="41:44" ht="15" customHeight="1">
      <c r="AO98152" s="108"/>
      <c r="AR98152" s="108"/>
    </row>
    <row r="98153" spans="41:44" ht="15" customHeight="1">
      <c r="AO98153" s="108"/>
      <c r="AR98153" s="108"/>
    </row>
    <row r="98154" spans="41:44" ht="15" customHeight="1">
      <c r="AO98154" s="109"/>
      <c r="AR98154" s="109"/>
    </row>
    <row r="98155" spans="41:44" ht="15" customHeight="1">
      <c r="AO98155" s="104"/>
      <c r="AR98155" s="104"/>
    </row>
    <row r="98156" spans="41:44" ht="15" customHeight="1">
      <c r="AO98156" s="106"/>
      <c r="AR98156" s="106"/>
    </row>
    <row r="98157" spans="41:44" ht="15" customHeight="1">
      <c r="AO98157" s="106"/>
      <c r="AR98157" s="106"/>
    </row>
    <row r="98158" spans="41:44" ht="15" customHeight="1">
      <c r="AO98158" s="106"/>
      <c r="AR98158" s="106"/>
    </row>
    <row r="98159" spans="41:44" ht="15" customHeight="1">
      <c r="AO98159" s="106"/>
      <c r="AR98159" s="106"/>
    </row>
    <row r="98160" spans="41:44" ht="15" customHeight="1">
      <c r="AO98160" s="106"/>
      <c r="AR98160" s="106"/>
    </row>
    <row r="98161" spans="41:44" ht="15" customHeight="1">
      <c r="AO98161" s="106"/>
      <c r="AR98161" s="106"/>
    </row>
    <row r="98162" spans="41:44" ht="15" customHeight="1">
      <c r="AO98162" s="106"/>
      <c r="AR98162" s="106"/>
    </row>
    <row r="98163" spans="41:44" ht="15" customHeight="1">
      <c r="AO98163" s="108"/>
      <c r="AR98163" s="108"/>
    </row>
    <row r="98164" spans="41:44" ht="15" customHeight="1">
      <c r="AO98164" s="108"/>
      <c r="AR98164" s="108"/>
    </row>
    <row r="98165" spans="41:44" ht="15" customHeight="1">
      <c r="AO98165" s="108"/>
      <c r="AR98165" s="108"/>
    </row>
    <row r="98166" spans="41:44" ht="15" customHeight="1">
      <c r="AO98166" s="108"/>
      <c r="AR98166" s="108"/>
    </row>
    <row r="98167" spans="41:44" ht="15" customHeight="1">
      <c r="AO98167" s="108"/>
      <c r="AR98167" s="108"/>
    </row>
    <row r="98168" spans="41:44" ht="15" customHeight="1">
      <c r="AO98168" s="109"/>
      <c r="AR98168" s="109"/>
    </row>
    <row r="98169" spans="41:44" ht="15" customHeight="1">
      <c r="AO98169" s="104"/>
      <c r="AR98169" s="104"/>
    </row>
    <row r="98170" spans="41:44" ht="15" customHeight="1">
      <c r="AO98170" s="106"/>
      <c r="AR98170" s="106"/>
    </row>
    <row r="98171" spans="41:44" ht="15" customHeight="1">
      <c r="AO98171" s="106"/>
      <c r="AR98171" s="106"/>
    </row>
    <row r="98172" spans="41:44" ht="15" customHeight="1">
      <c r="AO98172" s="106"/>
      <c r="AR98172" s="106"/>
    </row>
    <row r="98173" spans="41:44" ht="15" customHeight="1">
      <c r="AO98173" s="106"/>
      <c r="AR98173" s="106"/>
    </row>
    <row r="98174" spans="41:44" ht="15" customHeight="1">
      <c r="AO98174" s="106"/>
      <c r="AR98174" s="106"/>
    </row>
    <row r="98175" spans="41:44" ht="15" customHeight="1">
      <c r="AO98175" s="106"/>
      <c r="AR98175" s="106"/>
    </row>
    <row r="98176" spans="41:44" ht="15" customHeight="1">
      <c r="AO98176" s="106"/>
      <c r="AR98176" s="106"/>
    </row>
    <row r="98177" spans="41:44" ht="15" customHeight="1">
      <c r="AO98177" s="108"/>
      <c r="AR98177" s="108"/>
    </row>
    <row r="98178" spans="41:44" ht="15" customHeight="1">
      <c r="AO98178" s="108"/>
      <c r="AR98178" s="108"/>
    </row>
    <row r="98179" spans="41:44" ht="15" customHeight="1">
      <c r="AO98179" s="108"/>
      <c r="AR98179" s="108"/>
    </row>
    <row r="98180" spans="41:44" ht="15" customHeight="1">
      <c r="AO98180" s="108"/>
      <c r="AR98180" s="108"/>
    </row>
    <row r="98181" spans="41:44" ht="15" customHeight="1">
      <c r="AO98181" s="108"/>
      <c r="AR98181" s="108"/>
    </row>
    <row r="98182" spans="41:44" ht="15" customHeight="1">
      <c r="AO98182" s="109"/>
      <c r="AR98182" s="109"/>
    </row>
    <row r="98183" spans="41:44" ht="15" customHeight="1">
      <c r="AO98183" s="104"/>
      <c r="AR98183" s="104"/>
    </row>
    <row r="98184" spans="41:44" ht="15" customHeight="1">
      <c r="AO98184" s="106"/>
      <c r="AR98184" s="106"/>
    </row>
    <row r="98185" spans="41:44" ht="15" customHeight="1">
      <c r="AO98185" s="106"/>
      <c r="AR98185" s="106"/>
    </row>
    <row r="98186" spans="41:44" ht="15" customHeight="1">
      <c r="AO98186" s="106"/>
      <c r="AR98186" s="106"/>
    </row>
    <row r="98187" spans="41:44" ht="15" customHeight="1">
      <c r="AO98187" s="106"/>
      <c r="AR98187" s="106"/>
    </row>
    <row r="98188" spans="41:44" ht="15" customHeight="1">
      <c r="AO98188" s="106"/>
      <c r="AR98188" s="106"/>
    </row>
    <row r="98189" spans="41:44" ht="15" customHeight="1">
      <c r="AO98189" s="106"/>
      <c r="AR98189" s="106"/>
    </row>
    <row r="98190" spans="41:44" ht="15" customHeight="1">
      <c r="AO98190" s="106"/>
      <c r="AR98190" s="106"/>
    </row>
    <row r="98191" spans="41:44" ht="15" customHeight="1">
      <c r="AO98191" s="108"/>
      <c r="AR98191" s="108"/>
    </row>
    <row r="98192" spans="41:44" ht="15" customHeight="1">
      <c r="AO98192" s="108"/>
      <c r="AR98192" s="108"/>
    </row>
    <row r="98193" spans="41:44" ht="15" customHeight="1">
      <c r="AO98193" s="108"/>
      <c r="AR98193" s="108"/>
    </row>
    <row r="98194" spans="41:44" ht="15" customHeight="1">
      <c r="AO98194" s="108"/>
      <c r="AR98194" s="108"/>
    </row>
    <row r="98195" spans="41:44" ht="15" customHeight="1">
      <c r="AO98195" s="108"/>
      <c r="AR98195" s="108"/>
    </row>
    <row r="98196" spans="41:44" ht="15" customHeight="1">
      <c r="AO98196" s="109"/>
      <c r="AR98196" s="109"/>
    </row>
    <row r="98197" spans="41:44" ht="15" customHeight="1">
      <c r="AO98197" s="104"/>
      <c r="AR98197" s="104"/>
    </row>
    <row r="98198" spans="41:44" ht="15" customHeight="1">
      <c r="AO98198" s="106"/>
      <c r="AR98198" s="106"/>
    </row>
    <row r="98199" spans="41:44" ht="15" customHeight="1">
      <c r="AO98199" s="106"/>
      <c r="AR98199" s="106"/>
    </row>
    <row r="98200" spans="41:44" ht="15" customHeight="1">
      <c r="AO98200" s="106"/>
      <c r="AR98200" s="106"/>
    </row>
    <row r="98201" spans="41:44" ht="15" customHeight="1">
      <c r="AO98201" s="106"/>
      <c r="AR98201" s="106"/>
    </row>
    <row r="98202" spans="41:44" ht="15" customHeight="1">
      <c r="AO98202" s="106"/>
      <c r="AR98202" s="106"/>
    </row>
    <row r="98203" spans="41:44" ht="15" customHeight="1">
      <c r="AO98203" s="106"/>
      <c r="AR98203" s="106"/>
    </row>
    <row r="98204" spans="41:44" ht="15" customHeight="1">
      <c r="AO98204" s="106"/>
      <c r="AR98204" s="106"/>
    </row>
    <row r="98205" spans="41:44" ht="15" customHeight="1">
      <c r="AO98205" s="108"/>
      <c r="AR98205" s="108"/>
    </row>
    <row r="98206" spans="41:44" ht="15" customHeight="1">
      <c r="AO98206" s="108"/>
      <c r="AR98206" s="108"/>
    </row>
    <row r="98207" spans="41:44" ht="15" customHeight="1">
      <c r="AO98207" s="108"/>
      <c r="AR98207" s="108"/>
    </row>
    <row r="98208" spans="41:44" ht="15" customHeight="1">
      <c r="AO98208" s="108"/>
      <c r="AR98208" s="108"/>
    </row>
    <row r="98209" spans="41:44" ht="15" customHeight="1">
      <c r="AO98209" s="108"/>
      <c r="AR98209" s="108"/>
    </row>
    <row r="98210" spans="41:44" ht="15" customHeight="1">
      <c r="AO98210" s="109"/>
      <c r="AR98210" s="109"/>
    </row>
    <row r="98211" spans="41:44" ht="15" customHeight="1">
      <c r="AO98211" s="104"/>
      <c r="AR98211" s="104"/>
    </row>
    <row r="98212" spans="41:44" ht="15" customHeight="1">
      <c r="AO98212" s="106"/>
      <c r="AR98212" s="106"/>
    </row>
    <row r="98213" spans="41:44" ht="15" customHeight="1">
      <c r="AO98213" s="106"/>
      <c r="AR98213" s="106"/>
    </row>
    <row r="98214" spans="41:44" ht="15" customHeight="1">
      <c r="AO98214" s="106"/>
      <c r="AR98214" s="106"/>
    </row>
    <row r="98215" spans="41:44" ht="15" customHeight="1">
      <c r="AO98215" s="106"/>
      <c r="AR98215" s="106"/>
    </row>
    <row r="98216" spans="41:44" ht="15" customHeight="1">
      <c r="AO98216" s="106"/>
      <c r="AR98216" s="106"/>
    </row>
    <row r="98217" spans="41:44" ht="15" customHeight="1">
      <c r="AO98217" s="106"/>
      <c r="AR98217" s="106"/>
    </row>
    <row r="98218" spans="41:44" ht="15" customHeight="1">
      <c r="AO98218" s="106"/>
      <c r="AR98218" s="106"/>
    </row>
    <row r="98219" spans="41:44" ht="15" customHeight="1">
      <c r="AO98219" s="108"/>
      <c r="AR98219" s="108"/>
    </row>
    <row r="98220" spans="41:44" ht="15" customHeight="1">
      <c r="AO98220" s="108"/>
      <c r="AR98220" s="108"/>
    </row>
    <row r="98221" spans="41:44" ht="15" customHeight="1">
      <c r="AO98221" s="108"/>
      <c r="AR98221" s="108"/>
    </row>
    <row r="98222" spans="41:44" ht="15" customHeight="1">
      <c r="AO98222" s="108"/>
      <c r="AR98222" s="108"/>
    </row>
    <row r="98223" spans="41:44" ht="15" customHeight="1">
      <c r="AO98223" s="108"/>
      <c r="AR98223" s="108"/>
    </row>
    <row r="98224" spans="41:44" ht="15" customHeight="1">
      <c r="AO98224" s="109"/>
      <c r="AR98224" s="109"/>
    </row>
    <row r="98225" spans="41:44" ht="15" customHeight="1">
      <c r="AO98225" s="104"/>
      <c r="AR98225" s="104"/>
    </row>
    <row r="98226" spans="41:44" ht="15" customHeight="1">
      <c r="AO98226" s="106"/>
      <c r="AR98226" s="106"/>
    </row>
    <row r="98227" spans="41:44" ht="15" customHeight="1">
      <c r="AO98227" s="106"/>
      <c r="AR98227" s="106"/>
    </row>
    <row r="98228" spans="41:44" ht="15" customHeight="1">
      <c r="AO98228" s="106"/>
      <c r="AR98228" s="106"/>
    </row>
    <row r="98229" spans="41:44" ht="15" customHeight="1">
      <c r="AO98229" s="106"/>
      <c r="AR98229" s="106"/>
    </row>
    <row r="98230" spans="41:44" ht="15" customHeight="1">
      <c r="AO98230" s="106"/>
      <c r="AR98230" s="106"/>
    </row>
    <row r="98231" spans="41:44" ht="15" customHeight="1">
      <c r="AO98231" s="106"/>
      <c r="AR98231" s="106"/>
    </row>
    <row r="98232" spans="41:44" ht="15" customHeight="1">
      <c r="AO98232" s="106"/>
      <c r="AR98232" s="106"/>
    </row>
    <row r="98233" spans="41:44" ht="15" customHeight="1">
      <c r="AO98233" s="108"/>
      <c r="AR98233" s="108"/>
    </row>
    <row r="98234" spans="41:44" ht="15" customHeight="1">
      <c r="AO98234" s="108"/>
      <c r="AR98234" s="108"/>
    </row>
    <row r="98235" spans="41:44" ht="15" customHeight="1">
      <c r="AO98235" s="108"/>
      <c r="AR98235" s="108"/>
    </row>
    <row r="98236" spans="41:44" ht="15" customHeight="1">
      <c r="AO98236" s="108"/>
      <c r="AR98236" s="108"/>
    </row>
    <row r="98237" spans="41:44" ht="15" customHeight="1">
      <c r="AO98237" s="108"/>
      <c r="AR98237" s="108"/>
    </row>
    <row r="98238" spans="41:44" ht="15" customHeight="1">
      <c r="AO98238" s="109"/>
      <c r="AR98238" s="109"/>
    </row>
    <row r="98239" spans="41:44" ht="15" customHeight="1">
      <c r="AO98239" s="104"/>
      <c r="AR98239" s="104"/>
    </row>
    <row r="98240" spans="41:44" ht="15" customHeight="1">
      <c r="AO98240" s="106"/>
      <c r="AR98240" s="106"/>
    </row>
    <row r="98241" spans="41:44" ht="15" customHeight="1">
      <c r="AO98241" s="106"/>
      <c r="AR98241" s="106"/>
    </row>
    <row r="98242" spans="41:44" ht="15" customHeight="1">
      <c r="AO98242" s="106"/>
      <c r="AR98242" s="106"/>
    </row>
    <row r="98243" spans="41:44" ht="15" customHeight="1">
      <c r="AO98243" s="106"/>
      <c r="AR98243" s="106"/>
    </row>
    <row r="98244" spans="41:44" ht="15" customHeight="1">
      <c r="AO98244" s="106"/>
      <c r="AR98244" s="106"/>
    </row>
    <row r="98245" spans="41:44" ht="15" customHeight="1">
      <c r="AO98245" s="106"/>
      <c r="AR98245" s="106"/>
    </row>
    <row r="98246" spans="41:44" ht="15" customHeight="1">
      <c r="AO98246" s="106"/>
      <c r="AR98246" s="106"/>
    </row>
    <row r="98247" spans="41:44" ht="15" customHeight="1">
      <c r="AO98247" s="108"/>
      <c r="AR98247" s="108"/>
    </row>
    <row r="98248" spans="41:44" ht="15" customHeight="1">
      <c r="AO98248" s="108"/>
      <c r="AR98248" s="108"/>
    </row>
    <row r="98249" spans="41:44" ht="15" customHeight="1">
      <c r="AO98249" s="108"/>
      <c r="AR98249" s="108"/>
    </row>
    <row r="98250" spans="41:44" ht="15" customHeight="1">
      <c r="AO98250" s="108"/>
      <c r="AR98250" s="108"/>
    </row>
    <row r="98251" spans="41:44" ht="15" customHeight="1">
      <c r="AO98251" s="108"/>
      <c r="AR98251" s="108"/>
    </row>
    <row r="98252" spans="41:44" ht="15" customHeight="1">
      <c r="AO98252" s="109"/>
      <c r="AR98252" s="109"/>
    </row>
    <row r="98253" spans="41:44" ht="15" customHeight="1">
      <c r="AO98253" s="104"/>
      <c r="AR98253" s="104"/>
    </row>
    <row r="98254" spans="41:44" ht="15" customHeight="1">
      <c r="AO98254" s="106"/>
      <c r="AR98254" s="106"/>
    </row>
    <row r="98255" spans="41:44" ht="15" customHeight="1">
      <c r="AO98255" s="106"/>
      <c r="AR98255" s="106"/>
    </row>
    <row r="98256" spans="41:44" ht="15" customHeight="1">
      <c r="AO98256" s="106"/>
      <c r="AR98256" s="106"/>
    </row>
    <row r="98257" spans="41:44" ht="15" customHeight="1">
      <c r="AO98257" s="106"/>
      <c r="AR98257" s="106"/>
    </row>
    <row r="98258" spans="41:44" ht="15" customHeight="1">
      <c r="AO98258" s="106"/>
      <c r="AR98258" s="106"/>
    </row>
    <row r="98259" spans="41:44" ht="15" customHeight="1">
      <c r="AO98259" s="106"/>
      <c r="AR98259" s="106"/>
    </row>
    <row r="98260" spans="41:44" ht="15" customHeight="1">
      <c r="AO98260" s="106"/>
      <c r="AR98260" s="106"/>
    </row>
    <row r="98261" spans="41:44" ht="15" customHeight="1">
      <c r="AO98261" s="108"/>
      <c r="AR98261" s="108"/>
    </row>
    <row r="98262" spans="41:44" ht="15" customHeight="1">
      <c r="AO98262" s="108"/>
      <c r="AR98262" s="108"/>
    </row>
    <row r="98263" spans="41:44" ht="15" customHeight="1">
      <c r="AO98263" s="108"/>
      <c r="AR98263" s="108"/>
    </row>
    <row r="98264" spans="41:44" ht="15" customHeight="1">
      <c r="AO98264" s="108"/>
      <c r="AR98264" s="108"/>
    </row>
    <row r="98265" spans="41:44" ht="15" customHeight="1">
      <c r="AO98265" s="108"/>
      <c r="AR98265" s="108"/>
    </row>
    <row r="98266" spans="41:44" ht="15" customHeight="1">
      <c r="AO98266" s="109"/>
      <c r="AR98266" s="109"/>
    </row>
    <row r="98267" spans="41:44" ht="15" customHeight="1">
      <c r="AO98267" s="104"/>
      <c r="AR98267" s="104"/>
    </row>
    <row r="98268" spans="41:44" ht="15" customHeight="1">
      <c r="AO98268" s="106"/>
      <c r="AR98268" s="106"/>
    </row>
    <row r="98269" spans="41:44" ht="15" customHeight="1">
      <c r="AO98269" s="106"/>
      <c r="AR98269" s="106"/>
    </row>
    <row r="98270" spans="41:44" ht="15" customHeight="1">
      <c r="AO98270" s="106"/>
      <c r="AR98270" s="106"/>
    </row>
    <row r="98271" spans="41:44" ht="15" customHeight="1">
      <c r="AO98271" s="106"/>
      <c r="AR98271" s="106"/>
    </row>
    <row r="98272" spans="41:44" ht="15" customHeight="1">
      <c r="AO98272" s="106"/>
      <c r="AR98272" s="106"/>
    </row>
    <row r="98273" spans="41:44" ht="15" customHeight="1">
      <c r="AO98273" s="106"/>
      <c r="AR98273" s="106"/>
    </row>
    <row r="98274" spans="41:44" ht="15" customHeight="1">
      <c r="AO98274" s="106"/>
      <c r="AR98274" s="106"/>
    </row>
    <row r="98275" spans="41:44" ht="15" customHeight="1">
      <c r="AO98275" s="108"/>
      <c r="AR98275" s="108"/>
    </row>
    <row r="98276" spans="41:44" ht="15" customHeight="1">
      <c r="AO98276" s="108"/>
      <c r="AR98276" s="108"/>
    </row>
    <row r="98277" spans="41:44" ht="15" customHeight="1">
      <c r="AO98277" s="108"/>
      <c r="AR98277" s="108"/>
    </row>
    <row r="98278" spans="41:44" ht="15" customHeight="1">
      <c r="AO98278" s="108"/>
      <c r="AR98278" s="108"/>
    </row>
    <row r="98279" spans="41:44" ht="15" customHeight="1">
      <c r="AO98279" s="108"/>
      <c r="AR98279" s="108"/>
    </row>
    <row r="98280" spans="41:44" ht="15" customHeight="1">
      <c r="AO98280" s="109"/>
      <c r="AR98280" s="109"/>
    </row>
    <row r="98281" spans="41:44" ht="15" customHeight="1">
      <c r="AO98281" s="104"/>
      <c r="AR98281" s="104"/>
    </row>
    <row r="98282" spans="41:44" ht="15" customHeight="1">
      <c r="AO98282" s="106"/>
      <c r="AR98282" s="106"/>
    </row>
    <row r="98283" spans="41:44" ht="15" customHeight="1">
      <c r="AO98283" s="106"/>
      <c r="AR98283" s="106"/>
    </row>
    <row r="98284" spans="41:44" ht="15" customHeight="1">
      <c r="AO98284" s="106"/>
      <c r="AR98284" s="106"/>
    </row>
    <row r="98285" spans="41:44" ht="15" customHeight="1">
      <c r="AO98285" s="106"/>
      <c r="AR98285" s="106"/>
    </row>
    <row r="98286" spans="41:44" ht="15" customHeight="1">
      <c r="AO98286" s="106"/>
      <c r="AR98286" s="106"/>
    </row>
    <row r="98287" spans="41:44" ht="15" customHeight="1">
      <c r="AO98287" s="106"/>
      <c r="AR98287" s="106"/>
    </row>
    <row r="98288" spans="41:44" ht="15" customHeight="1">
      <c r="AO98288" s="106"/>
      <c r="AR98288" s="106"/>
    </row>
    <row r="98289" spans="41:44" ht="15" customHeight="1">
      <c r="AO98289" s="108"/>
      <c r="AR98289" s="108"/>
    </row>
    <row r="98290" spans="41:44" ht="15" customHeight="1">
      <c r="AO98290" s="108"/>
      <c r="AR98290" s="108"/>
    </row>
    <row r="98291" spans="41:44" ht="15" customHeight="1">
      <c r="AO98291" s="108"/>
      <c r="AR98291" s="108"/>
    </row>
    <row r="98292" spans="41:44" ht="15" customHeight="1">
      <c r="AO98292" s="108"/>
      <c r="AR98292" s="108"/>
    </row>
    <row r="98293" spans="41:44" ht="15" customHeight="1">
      <c r="AO98293" s="108"/>
      <c r="AR98293" s="108"/>
    </row>
    <row r="98294" spans="41:44" ht="15" customHeight="1">
      <c r="AO98294" s="109"/>
      <c r="AR98294" s="109"/>
    </row>
    <row r="98295" spans="41:44" ht="15" customHeight="1">
      <c r="AO98295" s="104"/>
      <c r="AR98295" s="104"/>
    </row>
    <row r="98296" spans="41:44" ht="15" customHeight="1">
      <c r="AO98296" s="106"/>
      <c r="AR98296" s="106"/>
    </row>
    <row r="98297" spans="41:44" ht="15" customHeight="1">
      <c r="AO98297" s="106"/>
      <c r="AR98297" s="106"/>
    </row>
    <row r="98298" spans="41:44" ht="15" customHeight="1">
      <c r="AO98298" s="106"/>
      <c r="AR98298" s="106"/>
    </row>
    <row r="98299" spans="41:44" ht="15" customHeight="1">
      <c r="AO98299" s="106"/>
      <c r="AR98299" s="106"/>
    </row>
    <row r="98300" spans="41:44" ht="15" customHeight="1">
      <c r="AO98300" s="106"/>
      <c r="AR98300" s="106"/>
    </row>
    <row r="98301" spans="41:44" ht="15" customHeight="1">
      <c r="AO98301" s="106"/>
      <c r="AR98301" s="106"/>
    </row>
    <row r="98302" spans="41:44" ht="15" customHeight="1">
      <c r="AO98302" s="106"/>
      <c r="AR98302" s="106"/>
    </row>
    <row r="98303" spans="41:44" ht="15" customHeight="1">
      <c r="AO98303" s="108"/>
      <c r="AR98303" s="108"/>
    </row>
    <row r="98304" spans="41:44" ht="15" customHeight="1">
      <c r="AO98304" s="108"/>
      <c r="AR98304" s="108"/>
    </row>
    <row r="98305" spans="41:44" ht="15" customHeight="1">
      <c r="AO98305" s="108"/>
      <c r="AR98305" s="108"/>
    </row>
    <row r="98306" spans="41:44" ht="15" customHeight="1">
      <c r="AO98306" s="108"/>
      <c r="AR98306" s="108"/>
    </row>
    <row r="98307" spans="41:44" ht="15" customHeight="1">
      <c r="AO98307" s="108"/>
      <c r="AR98307" s="108"/>
    </row>
    <row r="98308" spans="41:44" ht="15" customHeight="1">
      <c r="AO98308" s="109"/>
      <c r="AR98308" s="109"/>
    </row>
    <row r="98309" spans="41:44" ht="15" customHeight="1">
      <c r="AO98309" s="104"/>
      <c r="AR98309" s="104"/>
    </row>
    <row r="98310" spans="41:44" ht="15" customHeight="1">
      <c r="AO98310" s="106"/>
      <c r="AR98310" s="106"/>
    </row>
    <row r="98311" spans="41:44" ht="15" customHeight="1">
      <c r="AO98311" s="106"/>
      <c r="AR98311" s="106"/>
    </row>
    <row r="98312" spans="41:44" ht="15" customHeight="1">
      <c r="AO98312" s="106"/>
      <c r="AR98312" s="106"/>
    </row>
    <row r="98313" spans="41:44" ht="15" customHeight="1">
      <c r="AO98313" s="106"/>
      <c r="AR98313" s="106"/>
    </row>
    <row r="98314" spans="41:44" ht="15" customHeight="1">
      <c r="AO98314" s="106"/>
      <c r="AR98314" s="106"/>
    </row>
    <row r="98315" spans="41:44" ht="15" customHeight="1">
      <c r="AO98315" s="106"/>
      <c r="AR98315" s="106"/>
    </row>
    <row r="98316" spans="41:44" ht="15" customHeight="1">
      <c r="AO98316" s="106"/>
      <c r="AR98316" s="106"/>
    </row>
    <row r="98317" spans="41:44" ht="15" customHeight="1">
      <c r="AO98317" s="108"/>
      <c r="AR98317" s="108"/>
    </row>
    <row r="98318" spans="41:44" ht="15" customHeight="1">
      <c r="AO98318" s="108"/>
      <c r="AR98318" s="108"/>
    </row>
    <row r="98319" spans="41:44" ht="15" customHeight="1">
      <c r="AO98319" s="108"/>
      <c r="AR98319" s="108"/>
    </row>
    <row r="98320" spans="41:44" ht="15" customHeight="1">
      <c r="AO98320" s="108"/>
      <c r="AR98320" s="108"/>
    </row>
    <row r="98321" spans="41:44" ht="15" customHeight="1">
      <c r="AO98321" s="108"/>
      <c r="AR98321" s="108"/>
    </row>
    <row r="98322" spans="41:44" ht="15" customHeight="1">
      <c r="AO98322" s="109"/>
      <c r="AR98322" s="109"/>
    </row>
    <row r="98323" spans="41:44" ht="15" customHeight="1">
      <c r="AO98323" s="104"/>
      <c r="AR98323" s="104"/>
    </row>
    <row r="98324" spans="41:44" ht="15" customHeight="1">
      <c r="AO98324" s="106"/>
      <c r="AR98324" s="106"/>
    </row>
    <row r="98325" spans="41:44" ht="15" customHeight="1">
      <c r="AO98325" s="106"/>
      <c r="AR98325" s="106"/>
    </row>
    <row r="98326" spans="41:44" ht="15" customHeight="1">
      <c r="AO98326" s="106"/>
      <c r="AR98326" s="106"/>
    </row>
    <row r="98327" spans="41:44" ht="15" customHeight="1">
      <c r="AO98327" s="106"/>
      <c r="AR98327" s="106"/>
    </row>
    <row r="98328" spans="41:44" ht="15" customHeight="1">
      <c r="AO98328" s="106"/>
      <c r="AR98328" s="106"/>
    </row>
    <row r="98329" spans="41:44" ht="15" customHeight="1">
      <c r="AO98329" s="106"/>
      <c r="AR98329" s="106"/>
    </row>
    <row r="98330" spans="41:44" ht="15" customHeight="1">
      <c r="AO98330" s="106"/>
      <c r="AR98330" s="106"/>
    </row>
    <row r="98331" spans="41:44" ht="15" customHeight="1">
      <c r="AO98331" s="108"/>
      <c r="AR98331" s="108"/>
    </row>
    <row r="98332" spans="41:44" ht="15" customHeight="1">
      <c r="AO98332" s="108"/>
      <c r="AR98332" s="108"/>
    </row>
    <row r="98333" spans="41:44" ht="15" customHeight="1">
      <c r="AO98333" s="108"/>
      <c r="AR98333" s="108"/>
    </row>
    <row r="98334" spans="41:44" ht="15" customHeight="1">
      <c r="AO98334" s="108"/>
      <c r="AR98334" s="108"/>
    </row>
    <row r="98335" spans="41:44" ht="15" customHeight="1">
      <c r="AO98335" s="108"/>
      <c r="AR98335" s="108"/>
    </row>
    <row r="98336" spans="41:44" ht="15" customHeight="1">
      <c r="AO98336" s="109"/>
      <c r="AR98336" s="109"/>
    </row>
    <row r="98337" spans="41:44" ht="15" customHeight="1">
      <c r="AO98337" s="104"/>
      <c r="AR98337" s="104"/>
    </row>
    <row r="98338" spans="41:44" ht="15" customHeight="1">
      <c r="AO98338" s="106"/>
      <c r="AR98338" s="106"/>
    </row>
    <row r="98339" spans="41:44" ht="15" customHeight="1">
      <c r="AO98339" s="106"/>
      <c r="AR98339" s="106"/>
    </row>
    <row r="98340" spans="41:44" ht="15" customHeight="1">
      <c r="AO98340" s="106"/>
      <c r="AR98340" s="106"/>
    </row>
    <row r="98341" spans="41:44" ht="15" customHeight="1">
      <c r="AO98341" s="106"/>
      <c r="AR98341" s="106"/>
    </row>
    <row r="98342" spans="41:44" ht="15" customHeight="1">
      <c r="AO98342" s="106"/>
      <c r="AR98342" s="106"/>
    </row>
    <row r="98343" spans="41:44" ht="15" customHeight="1">
      <c r="AO98343" s="106"/>
      <c r="AR98343" s="106"/>
    </row>
    <row r="98344" spans="41:44" ht="15" customHeight="1">
      <c r="AO98344" s="106"/>
      <c r="AR98344" s="106"/>
    </row>
    <row r="98345" spans="41:44" ht="15" customHeight="1">
      <c r="AO98345" s="108"/>
      <c r="AR98345" s="108"/>
    </row>
    <row r="98346" spans="41:44" ht="15" customHeight="1">
      <c r="AO98346" s="108"/>
      <c r="AR98346" s="108"/>
    </row>
    <row r="98347" spans="41:44" ht="15" customHeight="1">
      <c r="AO98347" s="108"/>
      <c r="AR98347" s="108"/>
    </row>
    <row r="98348" spans="41:44" ht="15" customHeight="1">
      <c r="AO98348" s="108"/>
      <c r="AR98348" s="108"/>
    </row>
    <row r="98349" spans="41:44" ht="15" customHeight="1">
      <c r="AO98349" s="108"/>
      <c r="AR98349" s="108"/>
    </row>
    <row r="98350" spans="41:44" ht="15" customHeight="1">
      <c r="AO98350" s="109"/>
      <c r="AR98350" s="109"/>
    </row>
    <row r="98351" spans="41:44" ht="15" customHeight="1">
      <c r="AO98351" s="104"/>
      <c r="AR98351" s="104"/>
    </row>
    <row r="98352" spans="41:44" ht="15" customHeight="1">
      <c r="AO98352" s="106"/>
      <c r="AR98352" s="106"/>
    </row>
    <row r="98353" spans="41:44" ht="15" customHeight="1">
      <c r="AO98353" s="106"/>
      <c r="AR98353" s="106"/>
    </row>
    <row r="98354" spans="41:44" ht="15" customHeight="1">
      <c r="AO98354" s="106"/>
      <c r="AR98354" s="106"/>
    </row>
    <row r="98355" spans="41:44" ht="15" customHeight="1">
      <c r="AO98355" s="106"/>
      <c r="AR98355" s="106"/>
    </row>
    <row r="98356" spans="41:44" ht="15" customHeight="1">
      <c r="AO98356" s="106"/>
      <c r="AR98356" s="106"/>
    </row>
    <row r="98357" spans="41:44" ht="15" customHeight="1">
      <c r="AO98357" s="106"/>
      <c r="AR98357" s="106"/>
    </row>
    <row r="98358" spans="41:44" ht="15" customHeight="1">
      <c r="AO98358" s="106"/>
      <c r="AR98358" s="106"/>
    </row>
    <row r="98359" spans="41:44" ht="15" customHeight="1">
      <c r="AO98359" s="108"/>
      <c r="AR98359" s="108"/>
    </row>
    <row r="98360" spans="41:44" ht="15" customHeight="1">
      <c r="AO98360" s="108"/>
      <c r="AR98360" s="108"/>
    </row>
    <row r="98361" spans="41:44" ht="15" customHeight="1">
      <c r="AO98361" s="108"/>
      <c r="AR98361" s="108"/>
    </row>
    <row r="98362" spans="41:44" ht="15" customHeight="1">
      <c r="AO98362" s="108"/>
      <c r="AR98362" s="108"/>
    </row>
    <row r="98363" spans="41:44" ht="15" customHeight="1">
      <c r="AO98363" s="108"/>
      <c r="AR98363" s="108"/>
    </row>
    <row r="98364" spans="41:44" ht="15" customHeight="1">
      <c r="AO98364" s="109"/>
      <c r="AR98364" s="109"/>
    </row>
    <row r="98365" spans="41:44" ht="15" customHeight="1">
      <c r="AO98365" s="104"/>
      <c r="AR98365" s="104"/>
    </row>
    <row r="98366" spans="41:44" ht="15" customHeight="1">
      <c r="AO98366" s="106"/>
      <c r="AR98366" s="106"/>
    </row>
    <row r="98367" spans="41:44" ht="15" customHeight="1">
      <c r="AO98367" s="106"/>
      <c r="AR98367" s="106"/>
    </row>
    <row r="98368" spans="41:44" ht="15" customHeight="1">
      <c r="AO98368" s="106"/>
      <c r="AR98368" s="106"/>
    </row>
    <row r="98369" spans="41:44" ht="15" customHeight="1">
      <c r="AO98369" s="106"/>
      <c r="AR98369" s="106"/>
    </row>
    <row r="98370" spans="41:44" ht="15" customHeight="1">
      <c r="AO98370" s="106"/>
      <c r="AR98370" s="106"/>
    </row>
    <row r="98371" spans="41:44" ht="15" customHeight="1">
      <c r="AO98371" s="106"/>
      <c r="AR98371" s="106"/>
    </row>
    <row r="98372" spans="41:44" ht="15" customHeight="1">
      <c r="AO98372" s="106"/>
      <c r="AR98372" s="106"/>
    </row>
    <row r="98373" spans="41:44" ht="15" customHeight="1">
      <c r="AO98373" s="108"/>
      <c r="AR98373" s="108"/>
    </row>
    <row r="98374" spans="41:44" ht="15" customHeight="1">
      <c r="AO98374" s="108"/>
      <c r="AR98374" s="108"/>
    </row>
    <row r="98375" spans="41:44" ht="15" customHeight="1">
      <c r="AO98375" s="108"/>
      <c r="AR98375" s="108"/>
    </row>
    <row r="98376" spans="41:44" ht="15" customHeight="1">
      <c r="AO98376" s="108"/>
      <c r="AR98376" s="108"/>
    </row>
    <row r="98377" spans="41:44" ht="15" customHeight="1">
      <c r="AO98377" s="108"/>
      <c r="AR98377" s="108"/>
    </row>
    <row r="98378" spans="41:44" ht="15" customHeight="1">
      <c r="AO98378" s="109"/>
      <c r="AR98378" s="109"/>
    </row>
    <row r="98379" spans="41:44" ht="15" customHeight="1">
      <c r="AO98379" s="104"/>
      <c r="AR98379" s="104"/>
    </row>
    <row r="98380" spans="41:44" ht="15" customHeight="1">
      <c r="AO98380" s="106"/>
      <c r="AR98380" s="106"/>
    </row>
    <row r="98381" spans="41:44" ht="15" customHeight="1">
      <c r="AO98381" s="106"/>
      <c r="AR98381" s="106"/>
    </row>
    <row r="98382" spans="41:44" ht="15" customHeight="1">
      <c r="AO98382" s="106"/>
      <c r="AR98382" s="106"/>
    </row>
    <row r="98383" spans="41:44" ht="15" customHeight="1">
      <c r="AO98383" s="106"/>
      <c r="AR98383" s="106"/>
    </row>
    <row r="98384" spans="41:44" ht="15" customHeight="1">
      <c r="AO98384" s="106"/>
      <c r="AR98384" s="106"/>
    </row>
    <row r="98385" spans="41:44" ht="15" customHeight="1">
      <c r="AO98385" s="106"/>
      <c r="AR98385" s="106"/>
    </row>
    <row r="98386" spans="41:44" ht="15" customHeight="1">
      <c r="AO98386" s="106"/>
      <c r="AR98386" s="106"/>
    </row>
    <row r="98387" spans="41:44" ht="15" customHeight="1">
      <c r="AO98387" s="108"/>
      <c r="AR98387" s="108"/>
    </row>
    <row r="98388" spans="41:44" ht="15" customHeight="1">
      <c r="AO98388" s="108"/>
      <c r="AR98388" s="108"/>
    </row>
    <row r="98389" spans="41:44" ht="15" customHeight="1">
      <c r="AO98389" s="108"/>
      <c r="AR98389" s="108"/>
    </row>
    <row r="98390" spans="41:44" ht="15" customHeight="1">
      <c r="AO98390" s="108"/>
      <c r="AR98390" s="108"/>
    </row>
    <row r="98391" spans="41:44" ht="15" customHeight="1">
      <c r="AO98391" s="108"/>
      <c r="AR98391" s="108"/>
    </row>
    <row r="98392" spans="41:44" ht="15" customHeight="1">
      <c r="AO98392" s="109"/>
      <c r="AR98392" s="109"/>
    </row>
    <row r="98393" spans="41:44" ht="15" customHeight="1">
      <c r="AO98393" s="104"/>
      <c r="AR98393" s="104"/>
    </row>
    <row r="98394" spans="41:44" ht="15" customHeight="1">
      <c r="AO98394" s="106"/>
      <c r="AR98394" s="106"/>
    </row>
    <row r="98395" spans="41:44" ht="15" customHeight="1">
      <c r="AO98395" s="106"/>
      <c r="AR98395" s="106"/>
    </row>
    <row r="98396" spans="41:44" ht="15" customHeight="1">
      <c r="AO98396" s="106"/>
      <c r="AR98396" s="106"/>
    </row>
    <row r="98397" spans="41:44" ht="15" customHeight="1">
      <c r="AO98397" s="106"/>
      <c r="AR98397" s="106"/>
    </row>
    <row r="98398" spans="41:44" ht="15" customHeight="1">
      <c r="AO98398" s="106"/>
      <c r="AR98398" s="106"/>
    </row>
    <row r="98399" spans="41:44" ht="15" customHeight="1">
      <c r="AO98399" s="106"/>
      <c r="AR98399" s="106"/>
    </row>
    <row r="98400" spans="41:44" ht="15" customHeight="1">
      <c r="AO98400" s="106"/>
      <c r="AR98400" s="106"/>
    </row>
    <row r="98401" spans="41:44" ht="15" customHeight="1">
      <c r="AO98401" s="108"/>
      <c r="AR98401" s="108"/>
    </row>
    <row r="98402" spans="41:44" ht="15" customHeight="1">
      <c r="AO98402" s="108"/>
      <c r="AR98402" s="108"/>
    </row>
    <row r="98403" spans="41:44" ht="15" customHeight="1">
      <c r="AO98403" s="108"/>
      <c r="AR98403" s="108"/>
    </row>
    <row r="98404" spans="41:44" ht="15" customHeight="1">
      <c r="AO98404" s="108"/>
      <c r="AR98404" s="108"/>
    </row>
    <row r="98405" spans="41:44" ht="15" customHeight="1">
      <c r="AO98405" s="108"/>
      <c r="AR98405" s="108"/>
    </row>
    <row r="98406" spans="41:44" ht="15" customHeight="1">
      <c r="AO98406" s="109"/>
      <c r="AR98406" s="109"/>
    </row>
    <row r="98407" spans="41:44" ht="15" customHeight="1">
      <c r="AO98407" s="104"/>
      <c r="AR98407" s="104"/>
    </row>
    <row r="98408" spans="41:44" ht="15" customHeight="1">
      <c r="AO98408" s="106"/>
      <c r="AR98408" s="106"/>
    </row>
    <row r="98409" spans="41:44" ht="15" customHeight="1">
      <c r="AO98409" s="106"/>
      <c r="AR98409" s="106"/>
    </row>
    <row r="98410" spans="41:44" ht="15" customHeight="1">
      <c r="AO98410" s="106"/>
      <c r="AR98410" s="106"/>
    </row>
    <row r="98411" spans="41:44" ht="15" customHeight="1">
      <c r="AO98411" s="106"/>
      <c r="AR98411" s="106"/>
    </row>
    <row r="98412" spans="41:44" ht="15" customHeight="1">
      <c r="AO98412" s="106"/>
      <c r="AR98412" s="106"/>
    </row>
    <row r="98413" spans="41:44" ht="15" customHeight="1">
      <c r="AO98413" s="106"/>
      <c r="AR98413" s="106"/>
    </row>
    <row r="98414" spans="41:44" ht="15" customHeight="1">
      <c r="AO98414" s="106"/>
      <c r="AR98414" s="106"/>
    </row>
    <row r="98415" spans="41:44" ht="15" customHeight="1">
      <c r="AO98415" s="108"/>
      <c r="AR98415" s="108"/>
    </row>
    <row r="98416" spans="41:44" ht="15" customHeight="1">
      <c r="AO98416" s="108"/>
      <c r="AR98416" s="108"/>
    </row>
    <row r="98417" spans="41:44" ht="15" customHeight="1">
      <c r="AO98417" s="108"/>
      <c r="AR98417" s="108"/>
    </row>
    <row r="98418" spans="41:44" ht="15" customHeight="1">
      <c r="AO98418" s="108"/>
      <c r="AR98418" s="108"/>
    </row>
    <row r="98419" spans="41:44" ht="15" customHeight="1">
      <c r="AO98419" s="108"/>
      <c r="AR98419" s="108"/>
    </row>
    <row r="98420" spans="41:44" ht="15" customHeight="1">
      <c r="AO98420" s="109"/>
      <c r="AR98420" s="109"/>
    </row>
    <row r="98421" spans="41:44" ht="15" customHeight="1">
      <c r="AO98421" s="104"/>
      <c r="AR98421" s="104"/>
    </row>
    <row r="98422" spans="41:44" ht="15" customHeight="1">
      <c r="AO98422" s="106"/>
      <c r="AR98422" s="106"/>
    </row>
    <row r="98423" spans="41:44" ht="15" customHeight="1">
      <c r="AO98423" s="106"/>
      <c r="AR98423" s="106"/>
    </row>
    <row r="98424" spans="41:44" ht="15" customHeight="1">
      <c r="AO98424" s="106"/>
      <c r="AR98424" s="106"/>
    </row>
    <row r="98425" spans="41:44" ht="15" customHeight="1">
      <c r="AO98425" s="106"/>
      <c r="AR98425" s="106"/>
    </row>
    <row r="98426" spans="41:44" ht="15" customHeight="1">
      <c r="AO98426" s="106"/>
      <c r="AR98426" s="106"/>
    </row>
    <row r="98427" spans="41:44" ht="15" customHeight="1">
      <c r="AO98427" s="106"/>
      <c r="AR98427" s="106"/>
    </row>
    <row r="98428" spans="41:44" ht="15" customHeight="1">
      <c r="AO98428" s="106"/>
      <c r="AR98428" s="106"/>
    </row>
    <row r="98429" spans="41:44" ht="15" customHeight="1">
      <c r="AO98429" s="108"/>
      <c r="AR98429" s="108"/>
    </row>
    <row r="98430" spans="41:44" ht="15" customHeight="1">
      <c r="AO98430" s="108"/>
      <c r="AR98430" s="108"/>
    </row>
    <row r="98431" spans="41:44" ht="15" customHeight="1">
      <c r="AO98431" s="108"/>
      <c r="AR98431" s="108"/>
    </row>
    <row r="98432" spans="41:44" ht="15" customHeight="1">
      <c r="AO98432" s="108"/>
      <c r="AR98432" s="108"/>
    </row>
    <row r="98433" spans="41:44" ht="15" customHeight="1">
      <c r="AO98433" s="108"/>
      <c r="AR98433" s="108"/>
    </row>
    <row r="98434" spans="41:44" ht="15" customHeight="1">
      <c r="AO98434" s="109"/>
      <c r="AR98434" s="109"/>
    </row>
    <row r="98435" spans="41:44" ht="15" customHeight="1">
      <c r="AO98435" s="104"/>
      <c r="AR98435" s="104"/>
    </row>
    <row r="98436" spans="41:44" ht="15" customHeight="1">
      <c r="AO98436" s="106"/>
      <c r="AR98436" s="106"/>
    </row>
    <row r="98437" spans="41:44" ht="15" customHeight="1">
      <c r="AO98437" s="106"/>
      <c r="AR98437" s="106"/>
    </row>
    <row r="98438" spans="41:44" ht="15" customHeight="1">
      <c r="AO98438" s="106"/>
      <c r="AR98438" s="106"/>
    </row>
    <row r="98439" spans="41:44" ht="15" customHeight="1">
      <c r="AO98439" s="106"/>
      <c r="AR98439" s="106"/>
    </row>
    <row r="98440" spans="41:44" ht="15" customHeight="1">
      <c r="AO98440" s="106"/>
      <c r="AR98440" s="106"/>
    </row>
    <row r="98441" spans="41:44" ht="15" customHeight="1">
      <c r="AO98441" s="106"/>
      <c r="AR98441" s="106"/>
    </row>
    <row r="98442" spans="41:44" ht="15" customHeight="1">
      <c r="AO98442" s="106"/>
      <c r="AR98442" s="106"/>
    </row>
    <row r="98443" spans="41:44" ht="15" customHeight="1">
      <c r="AO98443" s="108"/>
      <c r="AR98443" s="108"/>
    </row>
    <row r="98444" spans="41:44" ht="15" customHeight="1">
      <c r="AO98444" s="108"/>
      <c r="AR98444" s="108"/>
    </row>
    <row r="98445" spans="41:44" ht="15" customHeight="1">
      <c r="AO98445" s="108"/>
      <c r="AR98445" s="108"/>
    </row>
    <row r="98446" spans="41:44" ht="15" customHeight="1">
      <c r="AO98446" s="108"/>
      <c r="AR98446" s="108"/>
    </row>
    <row r="98447" spans="41:44" ht="15" customHeight="1">
      <c r="AO98447" s="108"/>
      <c r="AR98447" s="108"/>
    </row>
    <row r="98448" spans="41:44" ht="15" customHeight="1">
      <c r="AO98448" s="109"/>
      <c r="AR98448" s="109"/>
    </row>
    <row r="98449" spans="41:44" ht="15" customHeight="1">
      <c r="AO98449" s="104"/>
      <c r="AR98449" s="104"/>
    </row>
    <row r="98450" spans="41:44" ht="15" customHeight="1">
      <c r="AO98450" s="106"/>
      <c r="AR98450" s="106"/>
    </row>
    <row r="98451" spans="41:44" ht="15" customHeight="1">
      <c r="AO98451" s="106"/>
      <c r="AR98451" s="106"/>
    </row>
    <row r="98452" spans="41:44" ht="15" customHeight="1">
      <c r="AO98452" s="106"/>
      <c r="AR98452" s="106"/>
    </row>
    <row r="98453" spans="41:44" ht="15" customHeight="1">
      <c r="AO98453" s="106"/>
      <c r="AR98453" s="106"/>
    </row>
    <row r="98454" spans="41:44" ht="15" customHeight="1">
      <c r="AO98454" s="106"/>
      <c r="AR98454" s="106"/>
    </row>
    <row r="98455" spans="41:44" ht="15" customHeight="1">
      <c r="AO98455" s="106"/>
      <c r="AR98455" s="106"/>
    </row>
    <row r="98456" spans="41:44" ht="15" customHeight="1">
      <c r="AO98456" s="106"/>
      <c r="AR98456" s="106"/>
    </row>
    <row r="98457" spans="41:44" ht="15" customHeight="1">
      <c r="AO98457" s="108"/>
      <c r="AR98457" s="108"/>
    </row>
    <row r="98458" spans="41:44" ht="15" customHeight="1">
      <c r="AO98458" s="108"/>
      <c r="AR98458" s="108"/>
    </row>
    <row r="98459" spans="41:44" ht="15" customHeight="1">
      <c r="AO98459" s="108"/>
      <c r="AR98459" s="108"/>
    </row>
    <row r="98460" spans="41:44" ht="15" customHeight="1">
      <c r="AO98460" s="108"/>
      <c r="AR98460" s="108"/>
    </row>
    <row r="98461" spans="41:44" ht="15" customHeight="1">
      <c r="AO98461" s="108"/>
      <c r="AR98461" s="108"/>
    </row>
    <row r="98462" spans="41:44" ht="15" customHeight="1">
      <c r="AO98462" s="109"/>
      <c r="AR98462" s="109"/>
    </row>
    <row r="98463" spans="41:44" ht="15" customHeight="1">
      <c r="AO98463" s="104"/>
      <c r="AR98463" s="104"/>
    </row>
    <row r="98464" spans="41:44" ht="15" customHeight="1">
      <c r="AO98464" s="106"/>
      <c r="AR98464" s="106"/>
    </row>
    <row r="98465" spans="41:44" ht="15" customHeight="1">
      <c r="AO98465" s="106"/>
      <c r="AR98465" s="106"/>
    </row>
    <row r="98466" spans="41:44" ht="15" customHeight="1">
      <c r="AO98466" s="106"/>
      <c r="AR98466" s="106"/>
    </row>
    <row r="98467" spans="41:44" ht="15" customHeight="1">
      <c r="AO98467" s="106"/>
      <c r="AR98467" s="106"/>
    </row>
    <row r="98468" spans="41:44" ht="15" customHeight="1">
      <c r="AO98468" s="106"/>
      <c r="AR98468" s="106"/>
    </row>
    <row r="98469" spans="41:44" ht="15" customHeight="1">
      <c r="AO98469" s="106"/>
      <c r="AR98469" s="106"/>
    </row>
    <row r="98470" spans="41:44" ht="15" customHeight="1">
      <c r="AO98470" s="106"/>
      <c r="AR98470" s="106"/>
    </row>
    <row r="98471" spans="41:44" ht="15" customHeight="1">
      <c r="AO98471" s="108"/>
      <c r="AR98471" s="108"/>
    </row>
    <row r="98472" spans="41:44" ht="15" customHeight="1">
      <c r="AO98472" s="108"/>
      <c r="AR98472" s="108"/>
    </row>
    <row r="98473" spans="41:44" ht="15" customHeight="1">
      <c r="AO98473" s="108"/>
      <c r="AR98473" s="108"/>
    </row>
    <row r="98474" spans="41:44" ht="15" customHeight="1">
      <c r="AO98474" s="108"/>
      <c r="AR98474" s="108"/>
    </row>
    <row r="98475" spans="41:44" ht="15" customHeight="1">
      <c r="AO98475" s="108"/>
      <c r="AR98475" s="108"/>
    </row>
    <row r="98476" spans="41:44" ht="15" customHeight="1">
      <c r="AO98476" s="109"/>
      <c r="AR98476" s="109"/>
    </row>
    <row r="98477" spans="41:44" ht="15" customHeight="1">
      <c r="AO98477" s="104"/>
      <c r="AR98477" s="104"/>
    </row>
    <row r="98478" spans="41:44" ht="15" customHeight="1">
      <c r="AO98478" s="106"/>
      <c r="AR98478" s="106"/>
    </row>
    <row r="98479" spans="41:44" ht="15" customHeight="1">
      <c r="AO98479" s="106"/>
      <c r="AR98479" s="106"/>
    </row>
    <row r="98480" spans="41:44" ht="15" customHeight="1">
      <c r="AO98480" s="106"/>
      <c r="AR98480" s="106"/>
    </row>
    <row r="98481" spans="41:44" ht="15" customHeight="1">
      <c r="AO98481" s="106"/>
      <c r="AR98481" s="106"/>
    </row>
    <row r="98482" spans="41:44" ht="15" customHeight="1">
      <c r="AO98482" s="106"/>
      <c r="AR98482" s="106"/>
    </row>
    <row r="98483" spans="41:44" ht="15" customHeight="1">
      <c r="AO98483" s="106"/>
      <c r="AR98483" s="106"/>
    </row>
    <row r="98484" spans="41:44" ht="15" customHeight="1">
      <c r="AO98484" s="106"/>
      <c r="AR98484" s="106"/>
    </row>
    <row r="98485" spans="41:44" ht="15" customHeight="1">
      <c r="AO98485" s="108"/>
      <c r="AR98485" s="108"/>
    </row>
    <row r="98486" spans="41:44" ht="15" customHeight="1">
      <c r="AO98486" s="108"/>
      <c r="AR98486" s="108"/>
    </row>
    <row r="98487" spans="41:44" ht="15" customHeight="1">
      <c r="AO98487" s="108"/>
      <c r="AR98487" s="108"/>
    </row>
    <row r="98488" spans="41:44" ht="15" customHeight="1">
      <c r="AO98488" s="108"/>
      <c r="AR98488" s="108"/>
    </row>
    <row r="98489" spans="41:44" ht="15" customHeight="1">
      <c r="AO98489" s="108"/>
      <c r="AR98489" s="108"/>
    </row>
    <row r="98490" spans="41:44" ht="15" customHeight="1">
      <c r="AO98490" s="109"/>
      <c r="AR98490" s="109"/>
    </row>
    <row r="98491" spans="41:44" ht="15" customHeight="1">
      <c r="AO98491" s="104"/>
      <c r="AR98491" s="104"/>
    </row>
    <row r="98492" spans="41:44" ht="15" customHeight="1">
      <c r="AO98492" s="106"/>
      <c r="AR98492" s="106"/>
    </row>
    <row r="98493" spans="41:44" ht="15" customHeight="1">
      <c r="AO98493" s="106"/>
      <c r="AR98493" s="106"/>
    </row>
    <row r="98494" spans="41:44" ht="15" customHeight="1">
      <c r="AO98494" s="106"/>
      <c r="AR98494" s="106"/>
    </row>
    <row r="98495" spans="41:44" ht="15" customHeight="1">
      <c r="AO98495" s="106"/>
      <c r="AR98495" s="106"/>
    </row>
    <row r="98496" spans="41:44" ht="15" customHeight="1">
      <c r="AO98496" s="106"/>
      <c r="AR98496" s="106"/>
    </row>
    <row r="98497" spans="41:44" ht="15" customHeight="1">
      <c r="AO98497" s="106"/>
      <c r="AR98497" s="106"/>
    </row>
    <row r="98498" spans="41:44" ht="15" customHeight="1">
      <c r="AO98498" s="106"/>
      <c r="AR98498" s="106"/>
    </row>
    <row r="98499" spans="41:44" ht="15" customHeight="1">
      <c r="AO98499" s="108"/>
      <c r="AR98499" s="108"/>
    </row>
    <row r="98500" spans="41:44" ht="15" customHeight="1">
      <c r="AO98500" s="108"/>
      <c r="AR98500" s="108"/>
    </row>
    <row r="98501" spans="41:44" ht="15" customHeight="1">
      <c r="AO98501" s="108"/>
      <c r="AR98501" s="108"/>
    </row>
    <row r="98502" spans="41:44" ht="15" customHeight="1">
      <c r="AO98502" s="108"/>
      <c r="AR98502" s="108"/>
    </row>
    <row r="98503" spans="41:44" ht="15" customHeight="1">
      <c r="AO98503" s="108"/>
      <c r="AR98503" s="108"/>
    </row>
    <row r="98504" spans="41:44" ht="15" customHeight="1">
      <c r="AO98504" s="109"/>
      <c r="AR98504" s="109"/>
    </row>
    <row r="98505" spans="41:44" ht="15" customHeight="1">
      <c r="AO98505" s="104"/>
      <c r="AR98505" s="104"/>
    </row>
    <row r="98506" spans="41:44" ht="15" customHeight="1">
      <c r="AO98506" s="106"/>
      <c r="AR98506" s="106"/>
    </row>
    <row r="98507" spans="41:44" ht="15" customHeight="1">
      <c r="AO98507" s="106"/>
      <c r="AR98507" s="106"/>
    </row>
    <row r="98508" spans="41:44" ht="15" customHeight="1">
      <c r="AO98508" s="106"/>
      <c r="AR98508" s="106"/>
    </row>
    <row r="98509" spans="41:44" ht="15" customHeight="1">
      <c r="AO98509" s="106"/>
      <c r="AR98509" s="106"/>
    </row>
    <row r="98510" spans="41:44" ht="15" customHeight="1">
      <c r="AO98510" s="106"/>
      <c r="AR98510" s="106"/>
    </row>
    <row r="98511" spans="41:44" ht="15" customHeight="1">
      <c r="AO98511" s="106"/>
      <c r="AR98511" s="106"/>
    </row>
    <row r="98512" spans="41:44" ht="15" customHeight="1">
      <c r="AO98512" s="106"/>
      <c r="AR98512" s="106"/>
    </row>
    <row r="98513" spans="41:44" ht="15" customHeight="1">
      <c r="AO98513" s="108"/>
      <c r="AR98513" s="108"/>
    </row>
    <row r="98514" spans="41:44" ht="15" customHeight="1">
      <c r="AO98514" s="108"/>
      <c r="AR98514" s="108"/>
    </row>
    <row r="98515" spans="41:44" ht="15" customHeight="1">
      <c r="AO98515" s="108"/>
      <c r="AR98515" s="108"/>
    </row>
    <row r="98516" spans="41:44" ht="15" customHeight="1">
      <c r="AO98516" s="108"/>
      <c r="AR98516" s="108"/>
    </row>
    <row r="98517" spans="41:44" ht="15" customHeight="1">
      <c r="AO98517" s="108"/>
      <c r="AR98517" s="108"/>
    </row>
    <row r="98518" spans="41:44" ht="15" customHeight="1">
      <c r="AO98518" s="109"/>
      <c r="AR98518" s="109"/>
    </row>
    <row r="98519" spans="41:44" ht="15" customHeight="1">
      <c r="AO98519" s="104"/>
      <c r="AR98519" s="104"/>
    </row>
    <row r="98520" spans="41:44" ht="15" customHeight="1">
      <c r="AO98520" s="106"/>
      <c r="AR98520" s="106"/>
    </row>
    <row r="98521" spans="41:44" ht="15" customHeight="1">
      <c r="AO98521" s="106"/>
      <c r="AR98521" s="106"/>
    </row>
    <row r="98522" spans="41:44" ht="15" customHeight="1">
      <c r="AO98522" s="106"/>
      <c r="AR98522" s="106"/>
    </row>
    <row r="98523" spans="41:44" ht="15" customHeight="1">
      <c r="AO98523" s="106"/>
      <c r="AR98523" s="106"/>
    </row>
    <row r="98524" spans="41:44" ht="15" customHeight="1">
      <c r="AO98524" s="106"/>
      <c r="AR98524" s="106"/>
    </row>
    <row r="98525" spans="41:44" ht="15" customHeight="1">
      <c r="AO98525" s="106"/>
      <c r="AR98525" s="106"/>
    </row>
    <row r="98526" spans="41:44" ht="15" customHeight="1">
      <c r="AO98526" s="106"/>
      <c r="AR98526" s="106"/>
    </row>
    <row r="98527" spans="41:44" ht="15" customHeight="1">
      <c r="AO98527" s="108"/>
      <c r="AR98527" s="108"/>
    </row>
    <row r="98528" spans="41:44" ht="15" customHeight="1">
      <c r="AO98528" s="108"/>
      <c r="AR98528" s="108"/>
    </row>
    <row r="98529" spans="41:44" ht="15" customHeight="1">
      <c r="AO98529" s="108"/>
      <c r="AR98529" s="108"/>
    </row>
    <row r="98530" spans="41:44" ht="15" customHeight="1">
      <c r="AO98530" s="108"/>
      <c r="AR98530" s="108"/>
    </row>
    <row r="98531" spans="41:44" ht="15" customHeight="1">
      <c r="AO98531" s="108"/>
      <c r="AR98531" s="108"/>
    </row>
    <row r="98532" spans="41:44" ht="15" customHeight="1">
      <c r="AO98532" s="109"/>
      <c r="AR98532" s="109"/>
    </row>
    <row r="98533" spans="41:44" ht="15" customHeight="1">
      <c r="AO98533" s="104"/>
      <c r="AR98533" s="104"/>
    </row>
    <row r="98534" spans="41:44" ht="15" customHeight="1">
      <c r="AO98534" s="106"/>
      <c r="AR98534" s="106"/>
    </row>
    <row r="98535" spans="41:44" ht="15" customHeight="1">
      <c r="AO98535" s="106"/>
      <c r="AR98535" s="106"/>
    </row>
    <row r="98536" spans="41:44" ht="15" customHeight="1">
      <c r="AO98536" s="106"/>
      <c r="AR98536" s="106"/>
    </row>
    <row r="98537" spans="41:44" ht="15" customHeight="1">
      <c r="AO98537" s="106"/>
      <c r="AR98537" s="106"/>
    </row>
    <row r="98538" spans="41:44" ht="15" customHeight="1">
      <c r="AO98538" s="106"/>
      <c r="AR98538" s="106"/>
    </row>
    <row r="98539" spans="41:44" ht="15" customHeight="1">
      <c r="AO98539" s="106"/>
      <c r="AR98539" s="106"/>
    </row>
    <row r="98540" spans="41:44" ht="15" customHeight="1">
      <c r="AO98540" s="106"/>
      <c r="AR98540" s="106"/>
    </row>
    <row r="98541" spans="41:44" ht="15" customHeight="1">
      <c r="AO98541" s="108"/>
      <c r="AR98541" s="108"/>
    </row>
    <row r="98542" spans="41:44" ht="15" customHeight="1">
      <c r="AO98542" s="108"/>
      <c r="AR98542" s="108"/>
    </row>
    <row r="98543" spans="41:44" ht="15" customHeight="1">
      <c r="AO98543" s="108"/>
      <c r="AR98543" s="108"/>
    </row>
    <row r="98544" spans="41:44" ht="15" customHeight="1">
      <c r="AO98544" s="108"/>
      <c r="AR98544" s="108"/>
    </row>
    <row r="98545" spans="41:44" ht="15" customHeight="1">
      <c r="AO98545" s="108"/>
      <c r="AR98545" s="108"/>
    </row>
    <row r="98546" spans="41:44" ht="15" customHeight="1">
      <c r="AO98546" s="109"/>
      <c r="AR98546" s="109"/>
    </row>
    <row r="98547" spans="41:44" ht="15" customHeight="1">
      <c r="AO98547" s="104"/>
      <c r="AR98547" s="104"/>
    </row>
    <row r="98548" spans="41:44" ht="15" customHeight="1">
      <c r="AO98548" s="106"/>
      <c r="AR98548" s="106"/>
    </row>
    <row r="98549" spans="41:44" ht="15" customHeight="1">
      <c r="AO98549" s="106"/>
      <c r="AR98549" s="106"/>
    </row>
    <row r="98550" spans="41:44" ht="15" customHeight="1">
      <c r="AO98550" s="106"/>
      <c r="AR98550" s="106"/>
    </row>
    <row r="98551" spans="41:44" ht="15" customHeight="1">
      <c r="AO98551" s="106"/>
      <c r="AR98551" s="106"/>
    </row>
    <row r="98552" spans="41:44" ht="15" customHeight="1">
      <c r="AO98552" s="106"/>
      <c r="AR98552" s="106"/>
    </row>
    <row r="98553" spans="41:44" ht="15" customHeight="1">
      <c r="AO98553" s="106"/>
      <c r="AR98553" s="106"/>
    </row>
    <row r="98554" spans="41:44" ht="15" customHeight="1">
      <c r="AO98554" s="106"/>
      <c r="AR98554" s="106"/>
    </row>
    <row r="98555" spans="41:44" ht="15" customHeight="1">
      <c r="AO98555" s="108"/>
      <c r="AR98555" s="108"/>
    </row>
    <row r="98556" spans="41:44" ht="15" customHeight="1">
      <c r="AO98556" s="108"/>
      <c r="AR98556" s="108"/>
    </row>
    <row r="98557" spans="41:44" ht="15" customHeight="1">
      <c r="AO98557" s="108"/>
      <c r="AR98557" s="108"/>
    </row>
    <row r="98558" spans="41:44" ht="15" customHeight="1">
      <c r="AO98558" s="108"/>
      <c r="AR98558" s="108"/>
    </row>
    <row r="98559" spans="41:44" ht="15" customHeight="1">
      <c r="AO98559" s="108"/>
      <c r="AR98559" s="108"/>
    </row>
    <row r="98560" spans="41:44" ht="15" customHeight="1">
      <c r="AO98560" s="109"/>
      <c r="AR98560" s="109"/>
    </row>
    <row r="98561" spans="41:44" ht="15" customHeight="1">
      <c r="AO98561" s="104"/>
      <c r="AR98561" s="104"/>
    </row>
    <row r="98562" spans="41:44" ht="15" customHeight="1">
      <c r="AO98562" s="106"/>
      <c r="AR98562" s="106"/>
    </row>
    <row r="98563" spans="41:44" ht="15" customHeight="1">
      <c r="AO98563" s="106"/>
      <c r="AR98563" s="106"/>
    </row>
    <row r="98564" spans="41:44" ht="15" customHeight="1">
      <c r="AO98564" s="106"/>
      <c r="AR98564" s="106"/>
    </row>
    <row r="98565" spans="41:44" ht="15" customHeight="1">
      <c r="AO98565" s="106"/>
      <c r="AR98565" s="106"/>
    </row>
    <row r="98566" spans="41:44" ht="15" customHeight="1">
      <c r="AO98566" s="106"/>
      <c r="AR98566" s="106"/>
    </row>
    <row r="98567" spans="41:44" ht="15" customHeight="1">
      <c r="AO98567" s="106"/>
      <c r="AR98567" s="106"/>
    </row>
    <row r="98568" spans="41:44" ht="15" customHeight="1">
      <c r="AO98568" s="106"/>
      <c r="AR98568" s="106"/>
    </row>
    <row r="98569" spans="41:44" ht="15" customHeight="1">
      <c r="AO98569" s="108"/>
      <c r="AR98569" s="108"/>
    </row>
    <row r="98570" spans="41:44" ht="15" customHeight="1">
      <c r="AO98570" s="108"/>
      <c r="AR98570" s="108"/>
    </row>
    <row r="98571" spans="41:44" ht="15" customHeight="1">
      <c r="AO98571" s="108"/>
      <c r="AR98571" s="108"/>
    </row>
    <row r="98572" spans="41:44" ht="15" customHeight="1">
      <c r="AO98572" s="108"/>
      <c r="AR98572" s="108"/>
    </row>
    <row r="98573" spans="41:44" ht="15" customHeight="1">
      <c r="AO98573" s="108"/>
      <c r="AR98573" s="108"/>
    </row>
    <row r="98574" spans="41:44" ht="15" customHeight="1">
      <c r="AO98574" s="109"/>
      <c r="AR98574" s="109"/>
    </row>
    <row r="98575" spans="41:44" ht="15" customHeight="1">
      <c r="AO98575" s="104"/>
      <c r="AR98575" s="104"/>
    </row>
    <row r="98576" spans="41:44" ht="15" customHeight="1">
      <c r="AO98576" s="106"/>
      <c r="AR98576" s="106"/>
    </row>
    <row r="98577" spans="41:44" ht="15" customHeight="1">
      <c r="AO98577" s="106"/>
      <c r="AR98577" s="106"/>
    </row>
    <row r="98578" spans="41:44" ht="15" customHeight="1">
      <c r="AO98578" s="106"/>
      <c r="AR98578" s="106"/>
    </row>
    <row r="98579" spans="41:44" ht="15" customHeight="1">
      <c r="AO98579" s="106"/>
      <c r="AR98579" s="106"/>
    </row>
    <row r="98580" spans="41:44" ht="15" customHeight="1">
      <c r="AO98580" s="106"/>
      <c r="AR98580" s="106"/>
    </row>
    <row r="98581" spans="41:44" ht="15" customHeight="1">
      <c r="AO98581" s="106"/>
      <c r="AR98581" s="106"/>
    </row>
    <row r="98582" spans="41:44" ht="15" customHeight="1">
      <c r="AO98582" s="106"/>
      <c r="AR98582" s="106"/>
    </row>
    <row r="98583" spans="41:44" ht="15" customHeight="1">
      <c r="AO98583" s="108"/>
      <c r="AR98583" s="108"/>
    </row>
    <row r="98584" spans="41:44" ht="15" customHeight="1">
      <c r="AO98584" s="108"/>
      <c r="AR98584" s="108"/>
    </row>
    <row r="98585" spans="41:44" ht="15" customHeight="1">
      <c r="AO98585" s="108"/>
      <c r="AR98585" s="108"/>
    </row>
    <row r="98586" spans="41:44" ht="15" customHeight="1">
      <c r="AO98586" s="108"/>
      <c r="AR98586" s="108"/>
    </row>
    <row r="98587" spans="41:44" ht="15" customHeight="1">
      <c r="AO98587" s="108"/>
      <c r="AR98587" s="108"/>
    </row>
    <row r="98588" spans="41:44" ht="15" customHeight="1">
      <c r="AO98588" s="109"/>
      <c r="AR98588" s="109"/>
    </row>
    <row r="98589" spans="41:44" ht="15" customHeight="1">
      <c r="AO98589" s="104"/>
      <c r="AR98589" s="104"/>
    </row>
    <row r="98590" spans="41:44" ht="15" customHeight="1">
      <c r="AO98590" s="106"/>
      <c r="AR98590" s="106"/>
    </row>
    <row r="98591" spans="41:44" ht="15" customHeight="1">
      <c r="AO98591" s="106"/>
      <c r="AR98591" s="106"/>
    </row>
    <row r="98592" spans="41:44" ht="15" customHeight="1">
      <c r="AO98592" s="106"/>
      <c r="AR98592" s="106"/>
    </row>
    <row r="98593" spans="41:44" ht="15" customHeight="1">
      <c r="AO98593" s="106"/>
      <c r="AR98593" s="106"/>
    </row>
    <row r="98594" spans="41:44" ht="15" customHeight="1">
      <c r="AO98594" s="106"/>
      <c r="AR98594" s="106"/>
    </row>
    <row r="98595" spans="41:44" ht="15" customHeight="1">
      <c r="AO98595" s="106"/>
      <c r="AR98595" s="106"/>
    </row>
    <row r="98596" spans="41:44" ht="15" customHeight="1">
      <c r="AO98596" s="106"/>
      <c r="AR98596" s="106"/>
    </row>
    <row r="98597" spans="41:44" ht="15" customHeight="1">
      <c r="AO98597" s="108"/>
      <c r="AR98597" s="108"/>
    </row>
    <row r="98598" spans="41:44" ht="15" customHeight="1">
      <c r="AO98598" s="108"/>
      <c r="AR98598" s="108"/>
    </row>
    <row r="98599" spans="41:44" ht="15" customHeight="1">
      <c r="AO98599" s="108"/>
      <c r="AR98599" s="108"/>
    </row>
    <row r="98600" spans="41:44" ht="15" customHeight="1">
      <c r="AO98600" s="108"/>
      <c r="AR98600" s="108"/>
    </row>
    <row r="98601" spans="41:44" ht="15" customHeight="1">
      <c r="AO98601" s="108"/>
      <c r="AR98601" s="108"/>
    </row>
    <row r="98602" spans="41:44" ht="15" customHeight="1">
      <c r="AO98602" s="109"/>
      <c r="AR98602" s="109"/>
    </row>
    <row r="98603" spans="41:44" ht="15" customHeight="1">
      <c r="AO98603" s="104"/>
      <c r="AR98603" s="104"/>
    </row>
    <row r="98604" spans="41:44" ht="15" customHeight="1">
      <c r="AO98604" s="106"/>
      <c r="AR98604" s="106"/>
    </row>
    <row r="98605" spans="41:44" ht="15" customHeight="1">
      <c r="AO98605" s="106"/>
      <c r="AR98605" s="106"/>
    </row>
    <row r="98606" spans="41:44" ht="15" customHeight="1">
      <c r="AO98606" s="106"/>
      <c r="AR98606" s="106"/>
    </row>
    <row r="98607" spans="41:44" ht="15" customHeight="1">
      <c r="AO98607" s="106"/>
      <c r="AR98607" s="106"/>
    </row>
    <row r="98608" spans="41:44" ht="15" customHeight="1">
      <c r="AO98608" s="106"/>
      <c r="AR98608" s="106"/>
    </row>
    <row r="98609" spans="41:44" ht="15" customHeight="1">
      <c r="AO98609" s="106"/>
      <c r="AR98609" s="106"/>
    </row>
    <row r="98610" spans="41:44" ht="15" customHeight="1">
      <c r="AO98610" s="106"/>
      <c r="AR98610" s="106"/>
    </row>
    <row r="98611" spans="41:44" ht="15" customHeight="1">
      <c r="AO98611" s="108"/>
      <c r="AR98611" s="108"/>
    </row>
    <row r="98612" spans="41:44" ht="15" customHeight="1">
      <c r="AO98612" s="108"/>
      <c r="AR98612" s="108"/>
    </row>
    <row r="98613" spans="41:44" ht="15" customHeight="1">
      <c r="AO98613" s="108"/>
      <c r="AR98613" s="108"/>
    </row>
    <row r="98614" spans="41:44" ht="15" customHeight="1">
      <c r="AO98614" s="108"/>
      <c r="AR98614" s="108"/>
    </row>
    <row r="98615" spans="41:44" ht="15" customHeight="1">
      <c r="AO98615" s="108"/>
      <c r="AR98615" s="108"/>
    </row>
    <row r="98616" spans="41:44" ht="15" customHeight="1">
      <c r="AO98616" s="109"/>
      <c r="AR98616" s="109"/>
    </row>
    <row r="98617" spans="41:44" ht="15" customHeight="1">
      <c r="AO98617" s="104"/>
      <c r="AR98617" s="104"/>
    </row>
    <row r="98618" spans="41:44" ht="15" customHeight="1">
      <c r="AO98618" s="106"/>
      <c r="AR98618" s="106"/>
    </row>
    <row r="98619" spans="41:44" ht="15" customHeight="1">
      <c r="AO98619" s="106"/>
      <c r="AR98619" s="106"/>
    </row>
    <row r="98620" spans="41:44" ht="15" customHeight="1">
      <c r="AO98620" s="106"/>
      <c r="AR98620" s="106"/>
    </row>
    <row r="98621" spans="41:44" ht="15" customHeight="1">
      <c r="AO98621" s="106"/>
      <c r="AR98621" s="106"/>
    </row>
    <row r="98622" spans="41:44" ht="15" customHeight="1">
      <c r="AO98622" s="106"/>
      <c r="AR98622" s="106"/>
    </row>
    <row r="98623" spans="41:44" ht="15" customHeight="1">
      <c r="AO98623" s="106"/>
      <c r="AR98623" s="106"/>
    </row>
    <row r="98624" spans="41:44" ht="15" customHeight="1">
      <c r="AO98624" s="106"/>
      <c r="AR98624" s="106"/>
    </row>
    <row r="98625" spans="41:44" ht="15" customHeight="1">
      <c r="AO98625" s="108"/>
      <c r="AR98625" s="108"/>
    </row>
    <row r="98626" spans="41:44" ht="15" customHeight="1">
      <c r="AO98626" s="108"/>
      <c r="AR98626" s="108"/>
    </row>
    <row r="98627" spans="41:44" ht="15" customHeight="1">
      <c r="AO98627" s="108"/>
      <c r="AR98627" s="108"/>
    </row>
    <row r="98628" spans="41:44" ht="15" customHeight="1">
      <c r="AO98628" s="108"/>
      <c r="AR98628" s="108"/>
    </row>
    <row r="98629" spans="41:44" ht="15" customHeight="1">
      <c r="AO98629" s="108"/>
      <c r="AR98629" s="108"/>
    </row>
    <row r="98630" spans="41:44" ht="15" customHeight="1">
      <c r="AO98630" s="109"/>
      <c r="AR98630" s="109"/>
    </row>
    <row r="98631" spans="41:44" ht="15" customHeight="1">
      <c r="AO98631" s="104"/>
      <c r="AR98631" s="104"/>
    </row>
    <row r="98632" spans="41:44" ht="15" customHeight="1">
      <c r="AO98632" s="106"/>
      <c r="AR98632" s="106"/>
    </row>
    <row r="98633" spans="41:44" ht="15" customHeight="1">
      <c r="AO98633" s="106"/>
      <c r="AR98633" s="106"/>
    </row>
    <row r="98634" spans="41:44" ht="15" customHeight="1">
      <c r="AO98634" s="106"/>
      <c r="AR98634" s="106"/>
    </row>
    <row r="98635" spans="41:44" ht="15" customHeight="1">
      <c r="AO98635" s="106"/>
      <c r="AR98635" s="106"/>
    </row>
    <row r="98636" spans="41:44" ht="15" customHeight="1">
      <c r="AO98636" s="106"/>
      <c r="AR98636" s="106"/>
    </row>
    <row r="98637" spans="41:44" ht="15" customHeight="1">
      <c r="AO98637" s="106"/>
      <c r="AR98637" s="106"/>
    </row>
    <row r="98638" spans="41:44" ht="15" customHeight="1">
      <c r="AO98638" s="106"/>
      <c r="AR98638" s="106"/>
    </row>
    <row r="98639" spans="41:44" ht="15" customHeight="1">
      <c r="AO98639" s="108"/>
      <c r="AR98639" s="108"/>
    </row>
    <row r="98640" spans="41:44" ht="15" customHeight="1">
      <c r="AO98640" s="108"/>
      <c r="AR98640" s="108"/>
    </row>
    <row r="98641" spans="41:44" ht="15" customHeight="1">
      <c r="AO98641" s="108"/>
      <c r="AR98641" s="108"/>
    </row>
    <row r="98642" spans="41:44" ht="15" customHeight="1">
      <c r="AO98642" s="108"/>
      <c r="AR98642" s="108"/>
    </row>
    <row r="98643" spans="41:44" ht="15" customHeight="1">
      <c r="AO98643" s="108"/>
      <c r="AR98643" s="108"/>
    </row>
    <row r="98644" spans="41:44" ht="15" customHeight="1">
      <c r="AO98644" s="109"/>
      <c r="AR98644" s="109"/>
    </row>
    <row r="98645" spans="41:44" ht="15" customHeight="1">
      <c r="AO98645" s="104"/>
      <c r="AR98645" s="104"/>
    </row>
    <row r="98646" spans="41:44" ht="15" customHeight="1">
      <c r="AO98646" s="106"/>
      <c r="AR98646" s="106"/>
    </row>
    <row r="98647" spans="41:44" ht="15" customHeight="1">
      <c r="AO98647" s="106"/>
      <c r="AR98647" s="106"/>
    </row>
    <row r="98648" spans="41:44" ht="15" customHeight="1">
      <c r="AO98648" s="106"/>
      <c r="AR98648" s="106"/>
    </row>
    <row r="98649" spans="41:44" ht="15" customHeight="1">
      <c r="AO98649" s="106"/>
      <c r="AR98649" s="106"/>
    </row>
    <row r="98650" spans="41:44" ht="15" customHeight="1">
      <c r="AO98650" s="106"/>
      <c r="AR98650" s="106"/>
    </row>
    <row r="98651" spans="41:44" ht="15" customHeight="1">
      <c r="AO98651" s="106"/>
      <c r="AR98651" s="106"/>
    </row>
    <row r="98652" spans="41:44" ht="15" customHeight="1">
      <c r="AO98652" s="106"/>
      <c r="AR98652" s="106"/>
    </row>
    <row r="98653" spans="41:44" ht="15" customHeight="1">
      <c r="AO98653" s="108"/>
      <c r="AR98653" s="108"/>
    </row>
    <row r="98654" spans="41:44" ht="15" customHeight="1">
      <c r="AO98654" s="108"/>
      <c r="AR98654" s="108"/>
    </row>
    <row r="98655" spans="41:44" ht="15" customHeight="1">
      <c r="AO98655" s="108"/>
      <c r="AR98655" s="108"/>
    </row>
    <row r="98656" spans="41:44" ht="15" customHeight="1">
      <c r="AO98656" s="108"/>
      <c r="AR98656" s="108"/>
    </row>
    <row r="98657" spans="41:44" ht="15" customHeight="1">
      <c r="AO98657" s="108"/>
      <c r="AR98657" s="108"/>
    </row>
    <row r="98658" spans="41:44" ht="15" customHeight="1">
      <c r="AO98658" s="109"/>
      <c r="AR98658" s="109"/>
    </row>
    <row r="98659" spans="41:44" ht="15" customHeight="1">
      <c r="AO98659" s="104"/>
      <c r="AR98659" s="104"/>
    </row>
    <row r="98660" spans="41:44" ht="15" customHeight="1">
      <c r="AO98660" s="106"/>
      <c r="AR98660" s="106"/>
    </row>
    <row r="98661" spans="41:44" ht="15" customHeight="1">
      <c r="AO98661" s="106"/>
      <c r="AR98661" s="106"/>
    </row>
    <row r="98662" spans="41:44" ht="15" customHeight="1">
      <c r="AO98662" s="106"/>
      <c r="AR98662" s="106"/>
    </row>
    <row r="98663" spans="41:44" ht="15" customHeight="1">
      <c r="AO98663" s="106"/>
      <c r="AR98663" s="106"/>
    </row>
    <row r="98664" spans="41:44" ht="15" customHeight="1">
      <c r="AO98664" s="106"/>
      <c r="AR98664" s="106"/>
    </row>
    <row r="98665" spans="41:44" ht="15" customHeight="1">
      <c r="AO98665" s="106"/>
      <c r="AR98665" s="106"/>
    </row>
    <row r="98666" spans="41:44" ht="15" customHeight="1">
      <c r="AO98666" s="106"/>
      <c r="AR98666" s="106"/>
    </row>
    <row r="98667" spans="41:44" ht="15" customHeight="1">
      <c r="AO98667" s="108"/>
      <c r="AR98667" s="108"/>
    </row>
    <row r="98668" spans="41:44" ht="15" customHeight="1">
      <c r="AO98668" s="108"/>
      <c r="AR98668" s="108"/>
    </row>
    <row r="98669" spans="41:44" ht="15" customHeight="1">
      <c r="AO98669" s="108"/>
      <c r="AR98669" s="108"/>
    </row>
    <row r="98670" spans="41:44" ht="15" customHeight="1">
      <c r="AO98670" s="108"/>
      <c r="AR98670" s="108"/>
    </row>
    <row r="98671" spans="41:44" ht="15" customHeight="1">
      <c r="AO98671" s="108"/>
      <c r="AR98671" s="108"/>
    </row>
    <row r="98672" spans="41:44" ht="15" customHeight="1">
      <c r="AO98672" s="109"/>
      <c r="AR98672" s="109"/>
    </row>
    <row r="98673" spans="41:44" ht="15" customHeight="1">
      <c r="AO98673" s="104"/>
      <c r="AR98673" s="104"/>
    </row>
    <row r="98674" spans="41:44" ht="15" customHeight="1">
      <c r="AO98674" s="106"/>
      <c r="AR98674" s="106"/>
    </row>
    <row r="98675" spans="41:44" ht="15" customHeight="1">
      <c r="AO98675" s="106"/>
      <c r="AR98675" s="106"/>
    </row>
    <row r="98676" spans="41:44" ht="15" customHeight="1">
      <c r="AO98676" s="106"/>
      <c r="AR98676" s="106"/>
    </row>
    <row r="98677" spans="41:44" ht="15" customHeight="1">
      <c r="AO98677" s="106"/>
      <c r="AR98677" s="106"/>
    </row>
    <row r="98678" spans="41:44" ht="15" customHeight="1">
      <c r="AO98678" s="106"/>
      <c r="AR98678" s="106"/>
    </row>
    <row r="98679" spans="41:44" ht="15" customHeight="1">
      <c r="AO98679" s="106"/>
      <c r="AR98679" s="106"/>
    </row>
    <row r="98680" spans="41:44" ht="15" customHeight="1">
      <c r="AO98680" s="106"/>
      <c r="AR98680" s="106"/>
    </row>
    <row r="98681" spans="41:44" ht="15" customHeight="1">
      <c r="AO98681" s="108"/>
      <c r="AR98681" s="108"/>
    </row>
    <row r="98682" spans="41:44" ht="15" customHeight="1">
      <c r="AO98682" s="108"/>
      <c r="AR98682" s="108"/>
    </row>
    <row r="98683" spans="41:44" ht="15" customHeight="1">
      <c r="AO98683" s="108"/>
      <c r="AR98683" s="108"/>
    </row>
    <row r="98684" spans="41:44" ht="15" customHeight="1">
      <c r="AO98684" s="108"/>
      <c r="AR98684" s="108"/>
    </row>
    <row r="98685" spans="41:44" ht="15" customHeight="1">
      <c r="AO98685" s="108"/>
      <c r="AR98685" s="108"/>
    </row>
    <row r="98686" spans="41:44" ht="15" customHeight="1">
      <c r="AO98686" s="109"/>
      <c r="AR98686" s="109"/>
    </row>
    <row r="98687" spans="41:44" ht="15" customHeight="1">
      <c r="AO98687" s="104"/>
      <c r="AR98687" s="104"/>
    </row>
    <row r="98688" spans="41:44" ht="15" customHeight="1">
      <c r="AO98688" s="106"/>
      <c r="AR98688" s="106"/>
    </row>
    <row r="98689" spans="41:44" ht="15" customHeight="1">
      <c r="AO98689" s="106"/>
      <c r="AR98689" s="106"/>
    </row>
    <row r="98690" spans="41:44" ht="15" customHeight="1">
      <c r="AO98690" s="106"/>
      <c r="AR98690" s="106"/>
    </row>
    <row r="98691" spans="41:44" ht="15" customHeight="1">
      <c r="AO98691" s="106"/>
      <c r="AR98691" s="106"/>
    </row>
    <row r="98692" spans="41:44" ht="15" customHeight="1">
      <c r="AO98692" s="106"/>
      <c r="AR98692" s="106"/>
    </row>
    <row r="98693" spans="41:44" ht="15" customHeight="1">
      <c r="AO98693" s="106"/>
      <c r="AR98693" s="106"/>
    </row>
    <row r="98694" spans="41:44" ht="15" customHeight="1">
      <c r="AO98694" s="106"/>
      <c r="AR98694" s="106"/>
    </row>
    <row r="98695" spans="41:44" ht="15" customHeight="1">
      <c r="AO98695" s="108"/>
      <c r="AR98695" s="108"/>
    </row>
    <row r="98696" spans="41:44" ht="15" customHeight="1">
      <c r="AO98696" s="108"/>
      <c r="AR98696" s="108"/>
    </row>
    <row r="98697" spans="41:44" ht="15" customHeight="1">
      <c r="AO98697" s="108"/>
      <c r="AR98697" s="108"/>
    </row>
    <row r="98698" spans="41:44" ht="15" customHeight="1">
      <c r="AO98698" s="108"/>
      <c r="AR98698" s="108"/>
    </row>
    <row r="98699" spans="41:44" ht="15" customHeight="1">
      <c r="AO98699" s="108"/>
      <c r="AR98699" s="108"/>
    </row>
    <row r="98700" spans="41:44" ht="15" customHeight="1">
      <c r="AO98700" s="109"/>
      <c r="AR98700" s="109"/>
    </row>
    <row r="98701" spans="41:44" ht="15" customHeight="1">
      <c r="AO98701" s="104"/>
      <c r="AR98701" s="104"/>
    </row>
    <row r="98702" spans="41:44" ht="15" customHeight="1">
      <c r="AO98702" s="106"/>
      <c r="AR98702" s="106"/>
    </row>
    <row r="98703" spans="41:44" ht="15" customHeight="1">
      <c r="AO98703" s="106"/>
      <c r="AR98703" s="106"/>
    </row>
    <row r="98704" spans="41:44" ht="15" customHeight="1">
      <c r="AO98704" s="106"/>
      <c r="AR98704" s="106"/>
    </row>
    <row r="98705" spans="41:44" ht="15" customHeight="1">
      <c r="AO98705" s="106"/>
      <c r="AR98705" s="106"/>
    </row>
    <row r="98706" spans="41:44" ht="15" customHeight="1">
      <c r="AO98706" s="106"/>
      <c r="AR98706" s="106"/>
    </row>
    <row r="98707" spans="41:44" ht="15" customHeight="1">
      <c r="AO98707" s="106"/>
      <c r="AR98707" s="106"/>
    </row>
    <row r="98708" spans="41:44" ht="15" customHeight="1">
      <c r="AO98708" s="106"/>
      <c r="AR98708" s="106"/>
    </row>
    <row r="98709" spans="41:44" ht="15" customHeight="1">
      <c r="AO98709" s="108"/>
      <c r="AR98709" s="108"/>
    </row>
    <row r="98710" spans="41:44" ht="15" customHeight="1">
      <c r="AO98710" s="108"/>
      <c r="AR98710" s="108"/>
    </row>
    <row r="98711" spans="41:44" ht="15" customHeight="1">
      <c r="AO98711" s="108"/>
      <c r="AR98711" s="108"/>
    </row>
    <row r="98712" spans="41:44" ht="15" customHeight="1">
      <c r="AO98712" s="108"/>
      <c r="AR98712" s="108"/>
    </row>
    <row r="98713" spans="41:44" ht="15" customHeight="1">
      <c r="AO98713" s="108"/>
      <c r="AR98713" s="108"/>
    </row>
    <row r="98714" spans="41:44" ht="15" customHeight="1">
      <c r="AO98714" s="109"/>
      <c r="AR98714" s="109"/>
    </row>
    <row r="98715" spans="41:44" ht="15" customHeight="1">
      <c r="AO98715" s="104"/>
      <c r="AR98715" s="104"/>
    </row>
    <row r="98716" spans="41:44" ht="15" customHeight="1">
      <c r="AO98716" s="106"/>
      <c r="AR98716" s="106"/>
    </row>
    <row r="98717" spans="41:44" ht="15" customHeight="1">
      <c r="AO98717" s="106"/>
      <c r="AR98717" s="106"/>
    </row>
    <row r="98718" spans="41:44" ht="15" customHeight="1">
      <c r="AO98718" s="106"/>
      <c r="AR98718" s="106"/>
    </row>
    <row r="98719" spans="41:44" ht="15" customHeight="1">
      <c r="AO98719" s="106"/>
      <c r="AR98719" s="106"/>
    </row>
    <row r="98720" spans="41:44" ht="15" customHeight="1">
      <c r="AO98720" s="106"/>
      <c r="AR98720" s="106"/>
    </row>
    <row r="98721" spans="41:44" ht="15" customHeight="1">
      <c r="AO98721" s="106"/>
      <c r="AR98721" s="106"/>
    </row>
    <row r="98722" spans="41:44" ht="15" customHeight="1">
      <c r="AO98722" s="106"/>
      <c r="AR98722" s="106"/>
    </row>
    <row r="98723" spans="41:44" ht="15" customHeight="1">
      <c r="AO98723" s="108"/>
      <c r="AR98723" s="108"/>
    </row>
    <row r="98724" spans="41:44" ht="15" customHeight="1">
      <c r="AO98724" s="108"/>
      <c r="AR98724" s="108"/>
    </row>
    <row r="98725" spans="41:44" ht="15" customHeight="1">
      <c r="AO98725" s="108"/>
      <c r="AR98725" s="108"/>
    </row>
    <row r="98726" spans="41:44" ht="15" customHeight="1">
      <c r="AO98726" s="108"/>
      <c r="AR98726" s="108"/>
    </row>
    <row r="98727" spans="41:44" ht="15" customHeight="1">
      <c r="AO98727" s="108"/>
      <c r="AR98727" s="108"/>
    </row>
    <row r="98728" spans="41:44" ht="15" customHeight="1">
      <c r="AO98728" s="109"/>
      <c r="AR98728" s="109"/>
    </row>
    <row r="98729" spans="41:44" ht="15" customHeight="1">
      <c r="AO98729" s="104"/>
      <c r="AR98729" s="104"/>
    </row>
    <row r="98730" spans="41:44" ht="15" customHeight="1">
      <c r="AO98730" s="106"/>
      <c r="AR98730" s="106"/>
    </row>
    <row r="98731" spans="41:44" ht="15" customHeight="1">
      <c r="AO98731" s="106"/>
      <c r="AR98731" s="106"/>
    </row>
    <row r="98732" spans="41:44" ht="15" customHeight="1">
      <c r="AO98732" s="106"/>
      <c r="AR98732" s="106"/>
    </row>
    <row r="98733" spans="41:44" ht="15" customHeight="1">
      <c r="AO98733" s="106"/>
      <c r="AR98733" s="106"/>
    </row>
    <row r="98734" spans="41:44" ht="15" customHeight="1">
      <c r="AO98734" s="106"/>
      <c r="AR98734" s="106"/>
    </row>
    <row r="98735" spans="41:44" ht="15" customHeight="1">
      <c r="AO98735" s="106"/>
      <c r="AR98735" s="106"/>
    </row>
    <row r="98736" spans="41:44" ht="15" customHeight="1">
      <c r="AO98736" s="106"/>
      <c r="AR98736" s="106"/>
    </row>
    <row r="98737" spans="41:44" ht="15" customHeight="1">
      <c r="AO98737" s="108"/>
      <c r="AR98737" s="108"/>
    </row>
    <row r="98738" spans="41:44" ht="15" customHeight="1">
      <c r="AO98738" s="108"/>
      <c r="AR98738" s="108"/>
    </row>
    <row r="98739" spans="41:44" ht="15" customHeight="1">
      <c r="AO98739" s="108"/>
      <c r="AR98739" s="108"/>
    </row>
    <row r="98740" spans="41:44" ht="15" customHeight="1">
      <c r="AO98740" s="108"/>
      <c r="AR98740" s="108"/>
    </row>
    <row r="98741" spans="41:44" ht="15" customHeight="1">
      <c r="AO98741" s="108"/>
      <c r="AR98741" s="108"/>
    </row>
    <row r="98742" spans="41:44" ht="15" customHeight="1">
      <c r="AO98742" s="109"/>
      <c r="AR98742" s="109"/>
    </row>
    <row r="98743" spans="41:44" ht="15" customHeight="1">
      <c r="AO98743" s="104"/>
      <c r="AR98743" s="104"/>
    </row>
    <row r="98744" spans="41:44" ht="15" customHeight="1">
      <c r="AO98744" s="106"/>
      <c r="AR98744" s="106"/>
    </row>
    <row r="98745" spans="41:44" ht="15" customHeight="1">
      <c r="AO98745" s="106"/>
      <c r="AR98745" s="106"/>
    </row>
    <row r="98746" spans="41:44" ht="15" customHeight="1">
      <c r="AO98746" s="106"/>
      <c r="AR98746" s="106"/>
    </row>
    <row r="98747" spans="41:44" ht="15" customHeight="1">
      <c r="AO98747" s="106"/>
      <c r="AR98747" s="106"/>
    </row>
    <row r="98748" spans="41:44" ht="15" customHeight="1">
      <c r="AO98748" s="106"/>
      <c r="AR98748" s="106"/>
    </row>
    <row r="98749" spans="41:44" ht="15" customHeight="1">
      <c r="AO98749" s="106"/>
      <c r="AR98749" s="106"/>
    </row>
    <row r="98750" spans="41:44" ht="15" customHeight="1">
      <c r="AO98750" s="106"/>
      <c r="AR98750" s="106"/>
    </row>
    <row r="98751" spans="41:44" ht="15" customHeight="1">
      <c r="AO98751" s="108"/>
      <c r="AR98751" s="108"/>
    </row>
    <row r="98752" spans="41:44" ht="15" customHeight="1">
      <c r="AO98752" s="108"/>
      <c r="AR98752" s="108"/>
    </row>
    <row r="98753" spans="41:44" ht="15" customHeight="1">
      <c r="AO98753" s="108"/>
      <c r="AR98753" s="108"/>
    </row>
    <row r="98754" spans="41:44" ht="15" customHeight="1">
      <c r="AO98754" s="108"/>
      <c r="AR98754" s="108"/>
    </row>
    <row r="98755" spans="41:44" ht="15" customHeight="1">
      <c r="AO98755" s="108"/>
      <c r="AR98755" s="108"/>
    </row>
    <row r="98756" spans="41:44" ht="15" customHeight="1">
      <c r="AO98756" s="109"/>
      <c r="AR98756" s="109"/>
    </row>
    <row r="98757" spans="41:44" ht="15" customHeight="1">
      <c r="AO98757" s="104"/>
      <c r="AR98757" s="104"/>
    </row>
    <row r="98758" spans="41:44" ht="15" customHeight="1">
      <c r="AO98758" s="106"/>
      <c r="AR98758" s="106"/>
    </row>
    <row r="98759" spans="41:44" ht="15" customHeight="1">
      <c r="AO98759" s="106"/>
      <c r="AR98759" s="106"/>
    </row>
    <row r="98760" spans="41:44" ht="15" customHeight="1">
      <c r="AO98760" s="106"/>
      <c r="AR98760" s="106"/>
    </row>
    <row r="98761" spans="41:44" ht="15" customHeight="1">
      <c r="AO98761" s="106"/>
      <c r="AR98761" s="106"/>
    </row>
    <row r="98762" spans="41:44" ht="15" customHeight="1">
      <c r="AO98762" s="106"/>
      <c r="AR98762" s="106"/>
    </row>
    <row r="98763" spans="41:44" ht="15" customHeight="1">
      <c r="AO98763" s="106"/>
      <c r="AR98763" s="106"/>
    </row>
    <row r="98764" spans="41:44" ht="15" customHeight="1">
      <c r="AO98764" s="106"/>
      <c r="AR98764" s="106"/>
    </row>
    <row r="98765" spans="41:44" ht="15" customHeight="1">
      <c r="AO98765" s="108"/>
      <c r="AR98765" s="108"/>
    </row>
    <row r="98766" spans="41:44" ht="15" customHeight="1">
      <c r="AO98766" s="108"/>
      <c r="AR98766" s="108"/>
    </row>
    <row r="98767" spans="41:44" ht="15" customHeight="1">
      <c r="AO98767" s="108"/>
      <c r="AR98767" s="108"/>
    </row>
    <row r="98768" spans="41:44" ht="15" customHeight="1">
      <c r="AO98768" s="108"/>
      <c r="AR98768" s="108"/>
    </row>
    <row r="98769" spans="41:44" ht="15" customHeight="1">
      <c r="AO98769" s="108"/>
      <c r="AR98769" s="108"/>
    </row>
    <row r="98770" spans="41:44" ht="15" customHeight="1">
      <c r="AO98770" s="109"/>
      <c r="AR98770" s="109"/>
    </row>
    <row r="98771" spans="41:44" ht="15" customHeight="1">
      <c r="AO98771" s="104"/>
      <c r="AR98771" s="104"/>
    </row>
    <row r="98772" spans="41:44" ht="15" customHeight="1">
      <c r="AO98772" s="106"/>
      <c r="AR98772" s="106"/>
    </row>
    <row r="98773" spans="41:44" ht="15" customHeight="1">
      <c r="AO98773" s="106"/>
      <c r="AR98773" s="106"/>
    </row>
    <row r="98774" spans="41:44" ht="15" customHeight="1">
      <c r="AO98774" s="106"/>
      <c r="AR98774" s="106"/>
    </row>
    <row r="98775" spans="41:44" ht="15" customHeight="1">
      <c r="AO98775" s="106"/>
      <c r="AR98775" s="106"/>
    </row>
    <row r="98776" spans="41:44" ht="15" customHeight="1">
      <c r="AO98776" s="106"/>
      <c r="AR98776" s="106"/>
    </row>
    <row r="98777" spans="41:44" ht="15" customHeight="1">
      <c r="AO98777" s="106"/>
      <c r="AR98777" s="106"/>
    </row>
    <row r="98778" spans="41:44" ht="15" customHeight="1">
      <c r="AO98778" s="106"/>
      <c r="AR98778" s="106"/>
    </row>
    <row r="98779" spans="41:44" ht="15" customHeight="1">
      <c r="AO98779" s="108"/>
      <c r="AR98779" s="108"/>
    </row>
    <row r="98780" spans="41:44" ht="15" customHeight="1">
      <c r="AO98780" s="108"/>
      <c r="AR98780" s="108"/>
    </row>
    <row r="98781" spans="41:44" ht="15" customHeight="1">
      <c r="AO98781" s="108"/>
      <c r="AR98781" s="108"/>
    </row>
    <row r="98782" spans="41:44" ht="15" customHeight="1">
      <c r="AO98782" s="108"/>
      <c r="AR98782" s="108"/>
    </row>
    <row r="98783" spans="41:44" ht="15" customHeight="1">
      <c r="AO98783" s="108"/>
      <c r="AR98783" s="108"/>
    </row>
    <row r="98784" spans="41:44" ht="15" customHeight="1">
      <c r="AO98784" s="109"/>
      <c r="AR98784" s="109"/>
    </row>
    <row r="98785" spans="41:44" ht="15" customHeight="1">
      <c r="AO98785" s="104"/>
      <c r="AR98785" s="104"/>
    </row>
    <row r="98786" spans="41:44" ht="15" customHeight="1">
      <c r="AO98786" s="106"/>
      <c r="AR98786" s="106"/>
    </row>
    <row r="98787" spans="41:44" ht="15" customHeight="1">
      <c r="AO98787" s="106"/>
      <c r="AR98787" s="106"/>
    </row>
    <row r="98788" spans="41:44" ht="15" customHeight="1">
      <c r="AO98788" s="106"/>
      <c r="AR98788" s="106"/>
    </row>
    <row r="98789" spans="41:44" ht="15" customHeight="1">
      <c r="AO98789" s="106"/>
      <c r="AR98789" s="106"/>
    </row>
    <row r="98790" spans="41:44" ht="15" customHeight="1">
      <c r="AO98790" s="106"/>
      <c r="AR98790" s="106"/>
    </row>
    <row r="98791" spans="41:44" ht="15" customHeight="1">
      <c r="AO98791" s="106"/>
      <c r="AR98791" s="106"/>
    </row>
    <row r="98792" spans="41:44" ht="15" customHeight="1">
      <c r="AO98792" s="106"/>
      <c r="AR98792" s="106"/>
    </row>
    <row r="98793" spans="41:44" ht="15" customHeight="1">
      <c r="AO98793" s="108"/>
      <c r="AR98793" s="108"/>
    </row>
    <row r="98794" spans="41:44" ht="15" customHeight="1">
      <c r="AO98794" s="108"/>
      <c r="AR98794" s="108"/>
    </row>
    <row r="98795" spans="41:44" ht="15" customHeight="1">
      <c r="AO98795" s="108"/>
      <c r="AR98795" s="108"/>
    </row>
    <row r="98796" spans="41:44" ht="15" customHeight="1">
      <c r="AO98796" s="108"/>
      <c r="AR98796" s="108"/>
    </row>
    <row r="98797" spans="41:44" ht="15" customHeight="1">
      <c r="AO98797" s="108"/>
      <c r="AR98797" s="108"/>
    </row>
    <row r="98798" spans="41:44" ht="15" customHeight="1">
      <c r="AO98798" s="109"/>
      <c r="AR98798" s="109"/>
    </row>
    <row r="98799" spans="41:44" ht="15" customHeight="1">
      <c r="AO98799" s="104"/>
      <c r="AR98799" s="104"/>
    </row>
    <row r="98800" spans="41:44" ht="15" customHeight="1">
      <c r="AO98800" s="106"/>
      <c r="AR98800" s="106"/>
    </row>
    <row r="98801" spans="41:44" ht="15" customHeight="1">
      <c r="AO98801" s="106"/>
      <c r="AR98801" s="106"/>
    </row>
    <row r="98802" spans="41:44" ht="15" customHeight="1">
      <c r="AO98802" s="106"/>
      <c r="AR98802" s="106"/>
    </row>
    <row r="98803" spans="41:44" ht="15" customHeight="1">
      <c r="AO98803" s="106"/>
      <c r="AR98803" s="106"/>
    </row>
    <row r="98804" spans="41:44" ht="15" customHeight="1">
      <c r="AO98804" s="106"/>
      <c r="AR98804" s="106"/>
    </row>
    <row r="98805" spans="41:44" ht="15" customHeight="1">
      <c r="AO98805" s="106"/>
      <c r="AR98805" s="106"/>
    </row>
    <row r="98806" spans="41:44" ht="15" customHeight="1">
      <c r="AO98806" s="106"/>
      <c r="AR98806" s="106"/>
    </row>
    <row r="98807" spans="41:44" ht="15" customHeight="1">
      <c r="AO98807" s="108"/>
      <c r="AR98807" s="108"/>
    </row>
    <row r="98808" spans="41:44" ht="15" customHeight="1">
      <c r="AO98808" s="108"/>
      <c r="AR98808" s="108"/>
    </row>
    <row r="98809" spans="41:44" ht="15" customHeight="1">
      <c r="AO98809" s="108"/>
      <c r="AR98809" s="108"/>
    </row>
    <row r="98810" spans="41:44" ht="15" customHeight="1">
      <c r="AO98810" s="108"/>
      <c r="AR98810" s="108"/>
    </row>
    <row r="98811" spans="41:44" ht="15" customHeight="1">
      <c r="AO98811" s="108"/>
      <c r="AR98811" s="108"/>
    </row>
    <row r="98812" spans="41:44" ht="15" customHeight="1">
      <c r="AO98812" s="109"/>
      <c r="AR98812" s="109"/>
    </row>
    <row r="98813" spans="41:44" ht="15" customHeight="1">
      <c r="AO98813" s="104"/>
      <c r="AR98813" s="104"/>
    </row>
    <row r="98814" spans="41:44" ht="15" customHeight="1">
      <c r="AO98814" s="106"/>
      <c r="AR98814" s="106"/>
    </row>
    <row r="98815" spans="41:44" ht="15" customHeight="1">
      <c r="AO98815" s="106"/>
      <c r="AR98815" s="106"/>
    </row>
    <row r="98816" spans="41:44" ht="15" customHeight="1">
      <c r="AO98816" s="106"/>
      <c r="AR98816" s="106"/>
    </row>
    <row r="98817" spans="41:44" ht="15" customHeight="1">
      <c r="AO98817" s="106"/>
      <c r="AR98817" s="106"/>
    </row>
    <row r="98818" spans="41:44" ht="15" customHeight="1">
      <c r="AO98818" s="106"/>
      <c r="AR98818" s="106"/>
    </row>
    <row r="98819" spans="41:44" ht="15" customHeight="1">
      <c r="AO98819" s="106"/>
      <c r="AR98819" s="106"/>
    </row>
    <row r="98820" spans="41:44" ht="15" customHeight="1">
      <c r="AO98820" s="106"/>
      <c r="AR98820" s="106"/>
    </row>
    <row r="98821" spans="41:44" ht="15" customHeight="1">
      <c r="AO98821" s="108"/>
      <c r="AR98821" s="108"/>
    </row>
    <row r="98822" spans="41:44" ht="15" customHeight="1">
      <c r="AO98822" s="108"/>
      <c r="AR98822" s="108"/>
    </row>
    <row r="98823" spans="41:44" ht="15" customHeight="1">
      <c r="AO98823" s="108"/>
      <c r="AR98823" s="108"/>
    </row>
    <row r="98824" spans="41:44" ht="15" customHeight="1">
      <c r="AO98824" s="108"/>
      <c r="AR98824" s="108"/>
    </row>
    <row r="98825" spans="41:44" ht="15" customHeight="1">
      <c r="AO98825" s="108"/>
      <c r="AR98825" s="108"/>
    </row>
    <row r="98826" spans="41:44" ht="15" customHeight="1">
      <c r="AO98826" s="109"/>
      <c r="AR98826" s="109"/>
    </row>
    <row r="98827" spans="41:44" ht="15" customHeight="1">
      <c r="AO98827" s="104"/>
      <c r="AR98827" s="104"/>
    </row>
    <row r="98828" spans="41:44" ht="15" customHeight="1">
      <c r="AO98828" s="106"/>
      <c r="AR98828" s="106"/>
    </row>
    <row r="98829" spans="41:44" ht="15" customHeight="1">
      <c r="AO98829" s="106"/>
      <c r="AR98829" s="106"/>
    </row>
    <row r="98830" spans="41:44" ht="15" customHeight="1">
      <c r="AO98830" s="106"/>
      <c r="AR98830" s="106"/>
    </row>
    <row r="98831" spans="41:44" ht="15" customHeight="1">
      <c r="AO98831" s="106"/>
      <c r="AR98831" s="106"/>
    </row>
    <row r="98832" spans="41:44" ht="15" customHeight="1">
      <c r="AO98832" s="106"/>
      <c r="AR98832" s="106"/>
    </row>
    <row r="98833" spans="41:44" ht="15" customHeight="1">
      <c r="AO98833" s="106"/>
      <c r="AR98833" s="106"/>
    </row>
    <row r="98834" spans="41:44" ht="15" customHeight="1">
      <c r="AO98834" s="106"/>
      <c r="AR98834" s="106"/>
    </row>
    <row r="98835" spans="41:44" ht="15" customHeight="1">
      <c r="AO98835" s="108"/>
      <c r="AR98835" s="108"/>
    </row>
    <row r="98836" spans="41:44" ht="15" customHeight="1">
      <c r="AO98836" s="108"/>
      <c r="AR98836" s="108"/>
    </row>
    <row r="98837" spans="41:44" ht="15" customHeight="1">
      <c r="AO98837" s="108"/>
      <c r="AR98837" s="108"/>
    </row>
    <row r="98838" spans="41:44" ht="15" customHeight="1">
      <c r="AO98838" s="108"/>
      <c r="AR98838" s="108"/>
    </row>
    <row r="98839" spans="41:44" ht="15" customHeight="1">
      <c r="AO98839" s="108"/>
      <c r="AR98839" s="108"/>
    </row>
    <row r="98840" spans="41:44" ht="15" customHeight="1">
      <c r="AO98840" s="109"/>
      <c r="AR98840" s="109"/>
    </row>
    <row r="98841" spans="41:44" ht="15" customHeight="1">
      <c r="AO98841" s="104"/>
      <c r="AR98841" s="104"/>
    </row>
    <row r="98842" spans="41:44" ht="15" customHeight="1">
      <c r="AO98842" s="106"/>
      <c r="AR98842" s="106"/>
    </row>
    <row r="98843" spans="41:44" ht="15" customHeight="1">
      <c r="AO98843" s="106"/>
      <c r="AR98843" s="106"/>
    </row>
    <row r="98844" spans="41:44" ht="15" customHeight="1">
      <c r="AO98844" s="106"/>
      <c r="AR98844" s="106"/>
    </row>
    <row r="98845" spans="41:44" ht="15" customHeight="1">
      <c r="AO98845" s="106"/>
      <c r="AR98845" s="106"/>
    </row>
    <row r="98846" spans="41:44" ht="15" customHeight="1">
      <c r="AO98846" s="106"/>
      <c r="AR98846" s="106"/>
    </row>
    <row r="98847" spans="41:44" ht="15" customHeight="1">
      <c r="AO98847" s="106"/>
      <c r="AR98847" s="106"/>
    </row>
    <row r="98848" spans="41:44" ht="15" customHeight="1">
      <c r="AO98848" s="106"/>
      <c r="AR98848" s="106"/>
    </row>
    <row r="98849" spans="41:44" ht="15" customHeight="1">
      <c r="AO98849" s="108"/>
      <c r="AR98849" s="108"/>
    </row>
    <row r="98850" spans="41:44" ht="15" customHeight="1">
      <c r="AO98850" s="108"/>
      <c r="AR98850" s="108"/>
    </row>
    <row r="98851" spans="41:44" ht="15" customHeight="1">
      <c r="AO98851" s="108"/>
      <c r="AR98851" s="108"/>
    </row>
    <row r="98852" spans="41:44" ht="15" customHeight="1">
      <c r="AO98852" s="108"/>
      <c r="AR98852" s="108"/>
    </row>
    <row r="98853" spans="41:44" ht="15" customHeight="1">
      <c r="AO98853" s="108"/>
      <c r="AR98853" s="108"/>
    </row>
    <row r="98854" spans="41:44" ht="15" customHeight="1">
      <c r="AO98854" s="109"/>
      <c r="AR98854" s="109"/>
    </row>
    <row r="98855" spans="41:44" ht="15" customHeight="1">
      <c r="AO98855" s="104"/>
      <c r="AR98855" s="104"/>
    </row>
    <row r="98856" spans="41:44" ht="15" customHeight="1">
      <c r="AO98856" s="106"/>
      <c r="AR98856" s="106"/>
    </row>
    <row r="98857" spans="41:44" ht="15" customHeight="1">
      <c r="AO98857" s="106"/>
      <c r="AR98857" s="106"/>
    </row>
    <row r="98858" spans="41:44" ht="15" customHeight="1">
      <c r="AO98858" s="106"/>
      <c r="AR98858" s="106"/>
    </row>
    <row r="98859" spans="41:44" ht="15" customHeight="1">
      <c r="AO98859" s="106"/>
      <c r="AR98859" s="106"/>
    </row>
    <row r="98860" spans="41:44" ht="15" customHeight="1">
      <c r="AO98860" s="106"/>
      <c r="AR98860" s="106"/>
    </row>
    <row r="98861" spans="41:44" ht="15" customHeight="1">
      <c r="AO98861" s="106"/>
      <c r="AR98861" s="106"/>
    </row>
    <row r="98862" spans="41:44" ht="15" customHeight="1">
      <c r="AO98862" s="106"/>
      <c r="AR98862" s="106"/>
    </row>
    <row r="98863" spans="41:44" ht="15" customHeight="1">
      <c r="AO98863" s="108"/>
      <c r="AR98863" s="108"/>
    </row>
    <row r="98864" spans="41:44" ht="15" customHeight="1">
      <c r="AO98864" s="108"/>
      <c r="AR98864" s="108"/>
    </row>
    <row r="98865" spans="41:44" ht="15" customHeight="1">
      <c r="AO98865" s="108"/>
      <c r="AR98865" s="108"/>
    </row>
    <row r="98866" spans="41:44" ht="15" customHeight="1">
      <c r="AO98866" s="108"/>
      <c r="AR98866" s="108"/>
    </row>
    <row r="98867" spans="41:44" ht="15" customHeight="1">
      <c r="AO98867" s="108"/>
      <c r="AR98867" s="108"/>
    </row>
    <row r="98868" spans="41:44" ht="15" customHeight="1">
      <c r="AO98868" s="109"/>
      <c r="AR98868" s="109"/>
    </row>
    <row r="98869" spans="41:44" ht="15" customHeight="1">
      <c r="AO98869" s="104"/>
      <c r="AR98869" s="104"/>
    </row>
    <row r="98870" spans="41:44" ht="15" customHeight="1">
      <c r="AO98870" s="106"/>
      <c r="AR98870" s="106"/>
    </row>
    <row r="98871" spans="41:44" ht="15" customHeight="1">
      <c r="AO98871" s="106"/>
      <c r="AR98871" s="106"/>
    </row>
    <row r="98872" spans="41:44" ht="15" customHeight="1">
      <c r="AO98872" s="106"/>
      <c r="AR98872" s="106"/>
    </row>
    <row r="98873" spans="41:44" ht="15" customHeight="1">
      <c r="AO98873" s="106"/>
      <c r="AR98873" s="106"/>
    </row>
    <row r="98874" spans="41:44" ht="15" customHeight="1">
      <c r="AO98874" s="106"/>
      <c r="AR98874" s="106"/>
    </row>
    <row r="98875" spans="41:44" ht="15" customHeight="1">
      <c r="AO98875" s="106"/>
      <c r="AR98875" s="106"/>
    </row>
    <row r="98876" spans="41:44" ht="15" customHeight="1">
      <c r="AO98876" s="106"/>
      <c r="AR98876" s="106"/>
    </row>
    <row r="98877" spans="41:44" ht="15" customHeight="1">
      <c r="AO98877" s="108"/>
      <c r="AR98877" s="108"/>
    </row>
    <row r="98878" spans="41:44" ht="15" customHeight="1">
      <c r="AO98878" s="108"/>
      <c r="AR98878" s="108"/>
    </row>
    <row r="98879" spans="41:44" ht="15" customHeight="1">
      <c r="AO98879" s="108"/>
      <c r="AR98879" s="108"/>
    </row>
    <row r="98880" spans="41:44" ht="15" customHeight="1">
      <c r="AO98880" s="108"/>
      <c r="AR98880" s="108"/>
    </row>
    <row r="98881" spans="41:44" ht="15" customHeight="1">
      <c r="AO98881" s="108"/>
      <c r="AR98881" s="108"/>
    </row>
    <row r="98882" spans="41:44" ht="15" customHeight="1">
      <c r="AO98882" s="109"/>
      <c r="AR98882" s="109"/>
    </row>
    <row r="98883" spans="41:44" ht="15" customHeight="1">
      <c r="AO98883" s="104"/>
      <c r="AR98883" s="104"/>
    </row>
    <row r="98884" spans="41:44" ht="15" customHeight="1">
      <c r="AO98884" s="106"/>
      <c r="AR98884" s="106"/>
    </row>
    <row r="98885" spans="41:44" ht="15" customHeight="1">
      <c r="AO98885" s="106"/>
      <c r="AR98885" s="106"/>
    </row>
    <row r="98886" spans="41:44" ht="15" customHeight="1">
      <c r="AO98886" s="106"/>
      <c r="AR98886" s="106"/>
    </row>
    <row r="98887" spans="41:44" ht="15" customHeight="1">
      <c r="AO98887" s="106"/>
      <c r="AR98887" s="106"/>
    </row>
    <row r="98888" spans="41:44" ht="15" customHeight="1">
      <c r="AO98888" s="106"/>
      <c r="AR98888" s="106"/>
    </row>
    <row r="98889" spans="41:44" ht="15" customHeight="1">
      <c r="AO98889" s="106"/>
      <c r="AR98889" s="106"/>
    </row>
    <row r="98890" spans="41:44" ht="15" customHeight="1">
      <c r="AO98890" s="106"/>
      <c r="AR98890" s="106"/>
    </row>
    <row r="98891" spans="41:44" ht="15" customHeight="1">
      <c r="AO98891" s="108"/>
      <c r="AR98891" s="108"/>
    </row>
    <row r="98892" spans="41:44" ht="15" customHeight="1">
      <c r="AO98892" s="108"/>
      <c r="AR98892" s="108"/>
    </row>
    <row r="98893" spans="41:44" ht="15" customHeight="1">
      <c r="AO98893" s="108"/>
      <c r="AR98893" s="108"/>
    </row>
    <row r="98894" spans="41:44" ht="15" customHeight="1">
      <c r="AO98894" s="108"/>
      <c r="AR98894" s="108"/>
    </row>
    <row r="98895" spans="41:44" ht="15" customHeight="1">
      <c r="AO98895" s="108"/>
      <c r="AR98895" s="108"/>
    </row>
    <row r="98896" spans="41:44" ht="15" customHeight="1">
      <c r="AO98896" s="109"/>
      <c r="AR98896" s="109"/>
    </row>
    <row r="98897" spans="41:44" ht="15" customHeight="1">
      <c r="AO98897" s="104"/>
      <c r="AR98897" s="104"/>
    </row>
    <row r="98898" spans="41:44" ht="15" customHeight="1">
      <c r="AO98898" s="106"/>
      <c r="AR98898" s="106"/>
    </row>
    <row r="98899" spans="41:44" ht="15" customHeight="1">
      <c r="AO98899" s="106"/>
      <c r="AR98899" s="106"/>
    </row>
    <row r="98900" spans="41:44" ht="15" customHeight="1">
      <c r="AO98900" s="106"/>
      <c r="AR98900" s="106"/>
    </row>
    <row r="98901" spans="41:44" ht="15" customHeight="1">
      <c r="AO98901" s="106"/>
      <c r="AR98901" s="106"/>
    </row>
    <row r="98902" spans="41:44" ht="15" customHeight="1">
      <c r="AO98902" s="106"/>
      <c r="AR98902" s="106"/>
    </row>
    <row r="98903" spans="41:44" ht="15" customHeight="1">
      <c r="AO98903" s="106"/>
      <c r="AR98903" s="106"/>
    </row>
    <row r="98904" spans="41:44" ht="15" customHeight="1">
      <c r="AO98904" s="106"/>
      <c r="AR98904" s="106"/>
    </row>
    <row r="98905" spans="41:44" ht="15" customHeight="1">
      <c r="AO98905" s="108"/>
      <c r="AR98905" s="108"/>
    </row>
    <row r="98906" spans="41:44" ht="15" customHeight="1">
      <c r="AO98906" s="108"/>
      <c r="AR98906" s="108"/>
    </row>
    <row r="98907" spans="41:44" ht="15" customHeight="1">
      <c r="AO98907" s="108"/>
      <c r="AR98907" s="108"/>
    </row>
    <row r="98908" spans="41:44" ht="15" customHeight="1">
      <c r="AO98908" s="108"/>
      <c r="AR98908" s="108"/>
    </row>
    <row r="98909" spans="41:44" ht="15" customHeight="1">
      <c r="AO98909" s="108"/>
      <c r="AR98909" s="108"/>
    </row>
    <row r="98910" spans="41:44" ht="15" customHeight="1">
      <c r="AO98910" s="109"/>
      <c r="AR98910" s="109"/>
    </row>
    <row r="98911" spans="41:44" ht="15" customHeight="1">
      <c r="AO98911" s="104"/>
      <c r="AR98911" s="104"/>
    </row>
    <row r="98912" spans="41:44" ht="15" customHeight="1">
      <c r="AO98912" s="106"/>
      <c r="AR98912" s="106"/>
    </row>
    <row r="98913" spans="41:44" ht="15" customHeight="1">
      <c r="AO98913" s="106"/>
      <c r="AR98913" s="106"/>
    </row>
    <row r="98914" spans="41:44" ht="15" customHeight="1">
      <c r="AO98914" s="106"/>
      <c r="AR98914" s="106"/>
    </row>
    <row r="98915" spans="41:44" ht="15" customHeight="1">
      <c r="AO98915" s="106"/>
      <c r="AR98915" s="106"/>
    </row>
    <row r="98916" spans="41:44" ht="15" customHeight="1">
      <c r="AO98916" s="106"/>
      <c r="AR98916" s="106"/>
    </row>
    <row r="98917" spans="41:44" ht="15" customHeight="1">
      <c r="AO98917" s="106"/>
      <c r="AR98917" s="106"/>
    </row>
    <row r="98918" spans="41:44" ht="15" customHeight="1">
      <c r="AO98918" s="106"/>
      <c r="AR98918" s="106"/>
    </row>
    <row r="98919" spans="41:44" ht="15" customHeight="1">
      <c r="AO98919" s="108"/>
      <c r="AR98919" s="108"/>
    </row>
    <row r="98920" spans="41:44" ht="15" customHeight="1">
      <c r="AO98920" s="108"/>
      <c r="AR98920" s="108"/>
    </row>
    <row r="98921" spans="41:44" ht="15" customHeight="1">
      <c r="AO98921" s="108"/>
      <c r="AR98921" s="108"/>
    </row>
    <row r="98922" spans="41:44" ht="15" customHeight="1">
      <c r="AO98922" s="108"/>
      <c r="AR98922" s="108"/>
    </row>
    <row r="98923" spans="41:44" ht="15" customHeight="1">
      <c r="AO98923" s="108"/>
      <c r="AR98923" s="108"/>
    </row>
    <row r="98924" spans="41:44" ht="15" customHeight="1">
      <c r="AO98924" s="109"/>
      <c r="AR98924" s="109"/>
    </row>
    <row r="98925" spans="41:44" ht="15" customHeight="1">
      <c r="AO98925" s="104"/>
      <c r="AR98925" s="104"/>
    </row>
    <row r="98926" spans="41:44" ht="15" customHeight="1">
      <c r="AO98926" s="106"/>
      <c r="AR98926" s="106"/>
    </row>
    <row r="98927" spans="41:44" ht="15" customHeight="1">
      <c r="AO98927" s="106"/>
      <c r="AR98927" s="106"/>
    </row>
    <row r="98928" spans="41:44" ht="15" customHeight="1">
      <c r="AO98928" s="106"/>
      <c r="AR98928" s="106"/>
    </row>
    <row r="98929" spans="41:44" ht="15" customHeight="1">
      <c r="AO98929" s="106"/>
      <c r="AR98929" s="106"/>
    </row>
    <row r="98930" spans="41:44" ht="15" customHeight="1">
      <c r="AO98930" s="106"/>
      <c r="AR98930" s="106"/>
    </row>
    <row r="98931" spans="41:44" ht="15" customHeight="1">
      <c r="AO98931" s="106"/>
      <c r="AR98931" s="106"/>
    </row>
    <row r="98932" spans="41:44" ht="15" customHeight="1">
      <c r="AO98932" s="106"/>
      <c r="AR98932" s="106"/>
    </row>
    <row r="98933" spans="41:44" ht="15" customHeight="1">
      <c r="AO98933" s="108"/>
      <c r="AR98933" s="108"/>
    </row>
    <row r="98934" spans="41:44" ht="15" customHeight="1">
      <c r="AO98934" s="108"/>
      <c r="AR98934" s="108"/>
    </row>
    <row r="98935" spans="41:44" ht="15" customHeight="1">
      <c r="AO98935" s="108"/>
      <c r="AR98935" s="108"/>
    </row>
    <row r="98936" spans="41:44" ht="15" customHeight="1">
      <c r="AO98936" s="108"/>
      <c r="AR98936" s="108"/>
    </row>
    <row r="98937" spans="41:44" ht="15" customHeight="1">
      <c r="AO98937" s="108"/>
      <c r="AR98937" s="108"/>
    </row>
    <row r="98938" spans="41:44" ht="15" customHeight="1">
      <c r="AO98938" s="109"/>
      <c r="AR98938" s="109"/>
    </row>
    <row r="98939" spans="41:44" ht="15" customHeight="1">
      <c r="AO98939" s="104"/>
      <c r="AR98939" s="104"/>
    </row>
    <row r="98940" spans="41:44" ht="15" customHeight="1">
      <c r="AO98940" s="106"/>
      <c r="AR98940" s="106"/>
    </row>
    <row r="98941" spans="41:44" ht="15" customHeight="1">
      <c r="AO98941" s="106"/>
      <c r="AR98941" s="106"/>
    </row>
    <row r="98942" spans="41:44" ht="15" customHeight="1">
      <c r="AO98942" s="106"/>
      <c r="AR98942" s="106"/>
    </row>
    <row r="98943" spans="41:44" ht="15" customHeight="1">
      <c r="AO98943" s="106"/>
      <c r="AR98943" s="106"/>
    </row>
    <row r="98944" spans="41:44" ht="15" customHeight="1">
      <c r="AO98944" s="106"/>
      <c r="AR98944" s="106"/>
    </row>
    <row r="98945" spans="41:44" ht="15" customHeight="1">
      <c r="AO98945" s="106"/>
      <c r="AR98945" s="106"/>
    </row>
    <row r="98946" spans="41:44" ht="15" customHeight="1">
      <c r="AO98946" s="106"/>
      <c r="AR98946" s="106"/>
    </row>
    <row r="98947" spans="41:44" ht="15" customHeight="1">
      <c r="AO98947" s="108"/>
      <c r="AR98947" s="108"/>
    </row>
    <row r="98948" spans="41:44" ht="15" customHeight="1">
      <c r="AO98948" s="108"/>
      <c r="AR98948" s="108"/>
    </row>
    <row r="98949" spans="41:44" ht="15" customHeight="1">
      <c r="AO98949" s="108"/>
      <c r="AR98949" s="108"/>
    </row>
    <row r="98950" spans="41:44" ht="15" customHeight="1">
      <c r="AO98950" s="108"/>
      <c r="AR98950" s="108"/>
    </row>
    <row r="98951" spans="41:44" ht="15" customHeight="1">
      <c r="AO98951" s="108"/>
      <c r="AR98951" s="108"/>
    </row>
    <row r="98952" spans="41:44" ht="15" customHeight="1">
      <c r="AO98952" s="109"/>
      <c r="AR98952" s="109"/>
    </row>
    <row r="98953" spans="41:44" ht="15" customHeight="1">
      <c r="AO98953" s="104"/>
      <c r="AR98953" s="104"/>
    </row>
    <row r="98954" spans="41:44" ht="15" customHeight="1">
      <c r="AO98954" s="106"/>
      <c r="AR98954" s="106"/>
    </row>
    <row r="98955" spans="41:44" ht="15" customHeight="1">
      <c r="AO98955" s="106"/>
      <c r="AR98955" s="106"/>
    </row>
    <row r="98956" spans="41:44" ht="15" customHeight="1">
      <c r="AO98956" s="106"/>
      <c r="AR98956" s="106"/>
    </row>
    <row r="98957" spans="41:44" ht="15" customHeight="1">
      <c r="AO98957" s="106"/>
      <c r="AR98957" s="106"/>
    </row>
    <row r="98958" spans="41:44" ht="15" customHeight="1">
      <c r="AO98958" s="106"/>
      <c r="AR98958" s="106"/>
    </row>
    <row r="98959" spans="41:44" ht="15" customHeight="1">
      <c r="AO98959" s="106"/>
      <c r="AR98959" s="106"/>
    </row>
    <row r="98960" spans="41:44" ht="15" customHeight="1">
      <c r="AO98960" s="106"/>
      <c r="AR98960" s="106"/>
    </row>
    <row r="98961" spans="41:44" ht="15" customHeight="1">
      <c r="AO98961" s="108"/>
      <c r="AR98961" s="108"/>
    </row>
    <row r="98962" spans="41:44" ht="15" customHeight="1">
      <c r="AO98962" s="108"/>
      <c r="AR98962" s="108"/>
    </row>
    <row r="98963" spans="41:44" ht="15" customHeight="1">
      <c r="AO98963" s="108"/>
      <c r="AR98963" s="108"/>
    </row>
    <row r="98964" spans="41:44" ht="15" customHeight="1">
      <c r="AO98964" s="108"/>
      <c r="AR98964" s="108"/>
    </row>
    <row r="98965" spans="41:44" ht="15" customHeight="1">
      <c r="AO98965" s="108"/>
      <c r="AR98965" s="108"/>
    </row>
    <row r="98966" spans="41:44" ht="15" customHeight="1">
      <c r="AO98966" s="109"/>
      <c r="AR98966" s="109"/>
    </row>
    <row r="98967" spans="41:44" ht="15" customHeight="1">
      <c r="AO98967" s="104"/>
      <c r="AR98967" s="104"/>
    </row>
    <row r="98968" spans="41:44" ht="15" customHeight="1">
      <c r="AO98968" s="106"/>
      <c r="AR98968" s="106"/>
    </row>
    <row r="98969" spans="41:44" ht="15" customHeight="1">
      <c r="AO98969" s="106"/>
      <c r="AR98969" s="106"/>
    </row>
    <row r="98970" spans="41:44" ht="15" customHeight="1">
      <c r="AO98970" s="106"/>
      <c r="AR98970" s="106"/>
    </row>
    <row r="98971" spans="41:44" ht="15" customHeight="1">
      <c r="AO98971" s="106"/>
      <c r="AR98971" s="106"/>
    </row>
    <row r="98972" spans="41:44" ht="15" customHeight="1">
      <c r="AO98972" s="106"/>
      <c r="AR98972" s="106"/>
    </row>
    <row r="98973" spans="41:44" ht="15" customHeight="1">
      <c r="AO98973" s="106"/>
      <c r="AR98973" s="106"/>
    </row>
    <row r="98974" spans="41:44" ht="15" customHeight="1">
      <c r="AO98974" s="106"/>
      <c r="AR98974" s="106"/>
    </row>
    <row r="98975" spans="41:44" ht="15" customHeight="1">
      <c r="AO98975" s="108"/>
      <c r="AR98975" s="108"/>
    </row>
    <row r="98976" spans="41:44" ht="15" customHeight="1">
      <c r="AO98976" s="108"/>
      <c r="AR98976" s="108"/>
    </row>
    <row r="98977" spans="41:44" ht="15" customHeight="1">
      <c r="AO98977" s="108"/>
      <c r="AR98977" s="108"/>
    </row>
    <row r="98978" spans="41:44" ht="15" customHeight="1">
      <c r="AO98978" s="108"/>
      <c r="AR98978" s="108"/>
    </row>
    <row r="98979" spans="41:44" ht="15" customHeight="1">
      <c r="AO98979" s="108"/>
      <c r="AR98979" s="108"/>
    </row>
    <row r="98980" spans="41:44" ht="15" customHeight="1">
      <c r="AO98980" s="109"/>
      <c r="AR98980" s="109"/>
    </row>
    <row r="98981" spans="41:44" ht="15" customHeight="1">
      <c r="AO98981" s="104"/>
      <c r="AR98981" s="104"/>
    </row>
    <row r="98982" spans="41:44" ht="15" customHeight="1">
      <c r="AO98982" s="106"/>
      <c r="AR98982" s="106"/>
    </row>
    <row r="98983" spans="41:44" ht="15" customHeight="1">
      <c r="AO98983" s="106"/>
      <c r="AR98983" s="106"/>
    </row>
    <row r="98984" spans="41:44" ht="15" customHeight="1">
      <c r="AO98984" s="106"/>
      <c r="AR98984" s="106"/>
    </row>
    <row r="98985" spans="41:44" ht="15" customHeight="1">
      <c r="AO98985" s="106"/>
      <c r="AR98985" s="106"/>
    </row>
    <row r="98986" spans="41:44" ht="15" customHeight="1">
      <c r="AO98986" s="106"/>
      <c r="AR98986" s="106"/>
    </row>
    <row r="98987" spans="41:44" ht="15" customHeight="1">
      <c r="AO98987" s="106"/>
      <c r="AR98987" s="106"/>
    </row>
    <row r="98988" spans="41:44" ht="15" customHeight="1">
      <c r="AO98988" s="106"/>
      <c r="AR98988" s="106"/>
    </row>
    <row r="98989" spans="41:44" ht="15" customHeight="1">
      <c r="AO98989" s="108"/>
      <c r="AR98989" s="108"/>
    </row>
    <row r="98990" spans="41:44" ht="15" customHeight="1">
      <c r="AO98990" s="108"/>
      <c r="AR98990" s="108"/>
    </row>
    <row r="98991" spans="41:44" ht="15" customHeight="1">
      <c r="AO98991" s="108"/>
      <c r="AR98991" s="108"/>
    </row>
    <row r="98992" spans="41:44" ht="15" customHeight="1">
      <c r="AO98992" s="108"/>
      <c r="AR98992" s="108"/>
    </row>
    <row r="98993" spans="41:44" ht="15" customHeight="1">
      <c r="AO98993" s="108"/>
      <c r="AR98993" s="108"/>
    </row>
    <row r="98994" spans="41:44" ht="15" customHeight="1">
      <c r="AO98994" s="109"/>
      <c r="AR98994" s="109"/>
    </row>
    <row r="98995" spans="41:44" ht="15" customHeight="1">
      <c r="AO98995" s="104"/>
      <c r="AR98995" s="104"/>
    </row>
    <row r="98996" spans="41:44" ht="15" customHeight="1">
      <c r="AO98996" s="106"/>
      <c r="AR98996" s="106"/>
    </row>
    <row r="98997" spans="41:44" ht="15" customHeight="1">
      <c r="AO98997" s="106"/>
      <c r="AR98997" s="106"/>
    </row>
    <row r="98998" spans="41:44" ht="15" customHeight="1">
      <c r="AO98998" s="106"/>
      <c r="AR98998" s="106"/>
    </row>
    <row r="98999" spans="41:44" ht="15" customHeight="1">
      <c r="AO98999" s="106"/>
      <c r="AR98999" s="106"/>
    </row>
    <row r="99000" spans="41:44" ht="15" customHeight="1">
      <c r="AO99000" s="106"/>
      <c r="AR99000" s="106"/>
    </row>
    <row r="99001" spans="41:44" ht="15" customHeight="1">
      <c r="AO99001" s="106"/>
      <c r="AR99001" s="106"/>
    </row>
    <row r="99002" spans="41:44" ht="15" customHeight="1">
      <c r="AO99002" s="106"/>
      <c r="AR99002" s="106"/>
    </row>
    <row r="99003" spans="41:44" ht="15" customHeight="1">
      <c r="AO99003" s="108"/>
      <c r="AR99003" s="108"/>
    </row>
    <row r="99004" spans="41:44" ht="15" customHeight="1">
      <c r="AO99004" s="108"/>
      <c r="AR99004" s="108"/>
    </row>
    <row r="99005" spans="41:44" ht="15" customHeight="1">
      <c r="AO99005" s="108"/>
      <c r="AR99005" s="108"/>
    </row>
    <row r="99006" spans="41:44" ht="15" customHeight="1">
      <c r="AO99006" s="108"/>
      <c r="AR99006" s="108"/>
    </row>
    <row r="99007" spans="41:44" ht="15" customHeight="1">
      <c r="AO99007" s="108"/>
      <c r="AR99007" s="108"/>
    </row>
    <row r="99008" spans="41:44" ht="15" customHeight="1">
      <c r="AO99008" s="109"/>
      <c r="AR99008" s="109"/>
    </row>
    <row r="99009" spans="41:44" ht="15" customHeight="1">
      <c r="AO99009" s="104"/>
      <c r="AR99009" s="104"/>
    </row>
    <row r="99010" spans="41:44" ht="15" customHeight="1">
      <c r="AO99010" s="106"/>
      <c r="AR99010" s="106"/>
    </row>
    <row r="99011" spans="41:44" ht="15" customHeight="1">
      <c r="AO99011" s="106"/>
      <c r="AR99011" s="106"/>
    </row>
    <row r="99012" spans="41:44" ht="15" customHeight="1">
      <c r="AO99012" s="106"/>
      <c r="AR99012" s="106"/>
    </row>
    <row r="99013" spans="41:44" ht="15" customHeight="1">
      <c r="AO99013" s="106"/>
      <c r="AR99013" s="106"/>
    </row>
    <row r="99014" spans="41:44" ht="15" customHeight="1">
      <c r="AO99014" s="106"/>
      <c r="AR99014" s="106"/>
    </row>
    <row r="99015" spans="41:44" ht="15" customHeight="1">
      <c r="AO99015" s="106"/>
      <c r="AR99015" s="106"/>
    </row>
    <row r="99016" spans="41:44" ht="15" customHeight="1">
      <c r="AO99016" s="106"/>
      <c r="AR99016" s="106"/>
    </row>
    <row r="99017" spans="41:44" ht="15" customHeight="1">
      <c r="AO99017" s="108"/>
      <c r="AR99017" s="108"/>
    </row>
    <row r="99018" spans="41:44" ht="15" customHeight="1">
      <c r="AO99018" s="108"/>
      <c r="AR99018" s="108"/>
    </row>
    <row r="99019" spans="41:44" ht="15" customHeight="1">
      <c r="AO99019" s="108"/>
      <c r="AR99019" s="108"/>
    </row>
    <row r="99020" spans="41:44" ht="15" customHeight="1">
      <c r="AO99020" s="108"/>
      <c r="AR99020" s="108"/>
    </row>
    <row r="99021" spans="41:44" ht="15" customHeight="1">
      <c r="AO99021" s="108"/>
      <c r="AR99021" s="108"/>
    </row>
    <row r="99022" spans="41:44" ht="15" customHeight="1">
      <c r="AO99022" s="109"/>
      <c r="AR99022" s="109"/>
    </row>
    <row r="99023" spans="41:44" ht="15" customHeight="1">
      <c r="AO99023" s="104"/>
      <c r="AR99023" s="104"/>
    </row>
    <row r="99024" spans="41:44" ht="15" customHeight="1">
      <c r="AO99024" s="106"/>
      <c r="AR99024" s="106"/>
    </row>
    <row r="99025" spans="41:44" ht="15" customHeight="1">
      <c r="AO99025" s="106"/>
      <c r="AR99025" s="106"/>
    </row>
    <row r="99026" spans="41:44" ht="15" customHeight="1">
      <c r="AO99026" s="106"/>
      <c r="AR99026" s="106"/>
    </row>
    <row r="99027" spans="41:44" ht="15" customHeight="1">
      <c r="AO99027" s="106"/>
      <c r="AR99027" s="106"/>
    </row>
    <row r="99028" spans="41:44" ht="15" customHeight="1">
      <c r="AO99028" s="106"/>
      <c r="AR99028" s="106"/>
    </row>
    <row r="99029" spans="41:44" ht="15" customHeight="1">
      <c r="AO99029" s="106"/>
      <c r="AR99029" s="106"/>
    </row>
    <row r="99030" spans="41:44" ht="15" customHeight="1">
      <c r="AO99030" s="106"/>
      <c r="AR99030" s="106"/>
    </row>
    <row r="99031" spans="41:44" ht="15" customHeight="1">
      <c r="AO99031" s="108"/>
      <c r="AR99031" s="108"/>
    </row>
    <row r="99032" spans="41:44" ht="15" customHeight="1">
      <c r="AO99032" s="108"/>
      <c r="AR99032" s="108"/>
    </row>
    <row r="99033" spans="41:44" ht="15" customHeight="1">
      <c r="AO99033" s="108"/>
      <c r="AR99033" s="108"/>
    </row>
    <row r="99034" spans="41:44" ht="15" customHeight="1">
      <c r="AO99034" s="108"/>
      <c r="AR99034" s="108"/>
    </row>
    <row r="99035" spans="41:44" ht="15" customHeight="1">
      <c r="AO99035" s="108"/>
      <c r="AR99035" s="108"/>
    </row>
    <row r="99036" spans="41:44" ht="15" customHeight="1">
      <c r="AO99036" s="109"/>
      <c r="AR99036" s="109"/>
    </row>
    <row r="99037" spans="41:44" ht="15" customHeight="1">
      <c r="AO99037" s="104"/>
      <c r="AR99037" s="104"/>
    </row>
    <row r="99038" spans="41:44" ht="15" customHeight="1">
      <c r="AO99038" s="106"/>
      <c r="AR99038" s="106"/>
    </row>
    <row r="99039" spans="41:44" ht="15" customHeight="1">
      <c r="AO99039" s="106"/>
      <c r="AR99039" s="106"/>
    </row>
    <row r="99040" spans="41:44" ht="15" customHeight="1">
      <c r="AO99040" s="106"/>
      <c r="AR99040" s="106"/>
    </row>
    <row r="99041" spans="41:44" ht="15" customHeight="1">
      <c r="AO99041" s="106"/>
      <c r="AR99041" s="106"/>
    </row>
    <row r="99042" spans="41:44" ht="15" customHeight="1">
      <c r="AO99042" s="106"/>
      <c r="AR99042" s="106"/>
    </row>
    <row r="99043" spans="41:44" ht="15" customHeight="1">
      <c r="AO99043" s="106"/>
      <c r="AR99043" s="106"/>
    </row>
    <row r="99044" spans="41:44" ht="15" customHeight="1">
      <c r="AO99044" s="106"/>
      <c r="AR99044" s="106"/>
    </row>
    <row r="99045" spans="41:44" ht="15" customHeight="1">
      <c r="AO99045" s="108"/>
      <c r="AR99045" s="108"/>
    </row>
    <row r="99046" spans="41:44" ht="15" customHeight="1">
      <c r="AO99046" s="108"/>
      <c r="AR99046" s="108"/>
    </row>
    <row r="99047" spans="41:44" ht="15" customHeight="1">
      <c r="AO99047" s="108"/>
      <c r="AR99047" s="108"/>
    </row>
    <row r="99048" spans="41:44" ht="15" customHeight="1">
      <c r="AO99048" s="108"/>
      <c r="AR99048" s="108"/>
    </row>
    <row r="99049" spans="41:44" ht="15" customHeight="1">
      <c r="AO99049" s="108"/>
      <c r="AR99049" s="108"/>
    </row>
    <row r="99050" spans="41:44" ht="15" customHeight="1">
      <c r="AO99050" s="109"/>
      <c r="AR99050" s="109"/>
    </row>
    <row r="99051" spans="41:44" ht="15" customHeight="1">
      <c r="AO99051" s="104"/>
      <c r="AR99051" s="104"/>
    </row>
    <row r="99052" spans="41:44" ht="15" customHeight="1">
      <c r="AO99052" s="106"/>
      <c r="AR99052" s="106"/>
    </row>
    <row r="99053" spans="41:44" ht="15" customHeight="1">
      <c r="AO99053" s="106"/>
      <c r="AR99053" s="106"/>
    </row>
    <row r="99054" spans="41:44" ht="15" customHeight="1">
      <c r="AO99054" s="106"/>
      <c r="AR99054" s="106"/>
    </row>
    <row r="99055" spans="41:44" ht="15" customHeight="1">
      <c r="AO99055" s="106"/>
      <c r="AR99055" s="106"/>
    </row>
    <row r="99056" spans="41:44" ht="15" customHeight="1">
      <c r="AO99056" s="106"/>
      <c r="AR99056" s="106"/>
    </row>
    <row r="99057" spans="41:44" ht="15" customHeight="1">
      <c r="AO99057" s="106"/>
      <c r="AR99057" s="106"/>
    </row>
    <row r="99058" spans="41:44" ht="15" customHeight="1">
      <c r="AO99058" s="106"/>
      <c r="AR99058" s="106"/>
    </row>
    <row r="99059" spans="41:44" ht="15" customHeight="1">
      <c r="AO99059" s="108"/>
      <c r="AR99059" s="108"/>
    </row>
    <row r="99060" spans="41:44" ht="15" customHeight="1">
      <c r="AO99060" s="108"/>
      <c r="AR99060" s="108"/>
    </row>
    <row r="99061" spans="41:44" ht="15" customHeight="1">
      <c r="AO99061" s="108"/>
      <c r="AR99061" s="108"/>
    </row>
    <row r="99062" spans="41:44" ht="15" customHeight="1">
      <c r="AO99062" s="108"/>
      <c r="AR99062" s="108"/>
    </row>
    <row r="99063" spans="41:44" ht="15" customHeight="1">
      <c r="AO99063" s="108"/>
      <c r="AR99063" s="108"/>
    </row>
    <row r="99064" spans="41:44" ht="15" customHeight="1">
      <c r="AO99064" s="109"/>
      <c r="AR99064" s="109"/>
    </row>
    <row r="99065" spans="41:44" ht="15" customHeight="1">
      <c r="AO99065" s="104"/>
      <c r="AR99065" s="104"/>
    </row>
    <row r="99066" spans="41:44" ht="15" customHeight="1">
      <c r="AO99066" s="106"/>
      <c r="AR99066" s="106"/>
    </row>
    <row r="99067" spans="41:44" ht="15" customHeight="1">
      <c r="AO99067" s="106"/>
      <c r="AR99067" s="106"/>
    </row>
    <row r="99068" spans="41:44" ht="15" customHeight="1">
      <c r="AO99068" s="106"/>
      <c r="AR99068" s="106"/>
    </row>
    <row r="99069" spans="41:44" ht="15" customHeight="1">
      <c r="AO99069" s="106"/>
      <c r="AR99069" s="106"/>
    </row>
    <row r="99070" spans="41:44" ht="15" customHeight="1">
      <c r="AO99070" s="106"/>
      <c r="AR99070" s="106"/>
    </row>
    <row r="99071" spans="41:44" ht="15" customHeight="1">
      <c r="AO99071" s="106"/>
      <c r="AR99071" s="106"/>
    </row>
    <row r="99072" spans="41:44" ht="15" customHeight="1">
      <c r="AO99072" s="106"/>
      <c r="AR99072" s="106"/>
    </row>
    <row r="99073" spans="41:44" ht="15" customHeight="1">
      <c r="AO99073" s="108"/>
      <c r="AR99073" s="108"/>
    </row>
    <row r="99074" spans="41:44" ht="15" customHeight="1">
      <c r="AO99074" s="108"/>
      <c r="AR99074" s="108"/>
    </row>
    <row r="99075" spans="41:44" ht="15" customHeight="1">
      <c r="AO99075" s="108"/>
      <c r="AR99075" s="108"/>
    </row>
    <row r="99076" spans="41:44" ht="15" customHeight="1">
      <c r="AO99076" s="108"/>
      <c r="AR99076" s="108"/>
    </row>
    <row r="99077" spans="41:44" ht="15" customHeight="1">
      <c r="AO99077" s="108"/>
      <c r="AR99077" s="108"/>
    </row>
    <row r="99078" spans="41:44" ht="15" customHeight="1">
      <c r="AO99078" s="109"/>
      <c r="AR99078" s="109"/>
    </row>
    <row r="99079" spans="41:44" ht="15" customHeight="1">
      <c r="AO99079" s="104"/>
      <c r="AR99079" s="104"/>
    </row>
    <row r="99080" spans="41:44" ht="15" customHeight="1">
      <c r="AO99080" s="106"/>
      <c r="AR99080" s="106"/>
    </row>
    <row r="99081" spans="41:44" ht="15" customHeight="1">
      <c r="AO99081" s="106"/>
      <c r="AR99081" s="106"/>
    </row>
    <row r="99082" spans="41:44" ht="15" customHeight="1">
      <c r="AO99082" s="106"/>
      <c r="AR99082" s="106"/>
    </row>
    <row r="99083" spans="41:44" ht="15" customHeight="1">
      <c r="AO99083" s="106"/>
      <c r="AR99083" s="106"/>
    </row>
    <row r="99084" spans="41:44" ht="15" customHeight="1">
      <c r="AO99084" s="106"/>
      <c r="AR99084" s="106"/>
    </row>
    <row r="99085" spans="41:44" ht="15" customHeight="1">
      <c r="AO99085" s="106"/>
      <c r="AR99085" s="106"/>
    </row>
    <row r="99086" spans="41:44" ht="15" customHeight="1">
      <c r="AO99086" s="106"/>
      <c r="AR99086" s="106"/>
    </row>
    <row r="99087" spans="41:44" ht="15" customHeight="1">
      <c r="AO99087" s="108"/>
      <c r="AR99087" s="108"/>
    </row>
    <row r="99088" spans="41:44" ht="15" customHeight="1">
      <c r="AO99088" s="108"/>
      <c r="AR99088" s="108"/>
    </row>
    <row r="99089" spans="41:44" ht="15" customHeight="1">
      <c r="AO99089" s="108"/>
      <c r="AR99089" s="108"/>
    </row>
    <row r="99090" spans="41:44" ht="15" customHeight="1">
      <c r="AO99090" s="108"/>
      <c r="AR99090" s="108"/>
    </row>
    <row r="99091" spans="41:44" ht="15" customHeight="1">
      <c r="AO99091" s="108"/>
      <c r="AR99091" s="108"/>
    </row>
    <row r="99092" spans="41:44" ht="15" customHeight="1">
      <c r="AO99092" s="109"/>
      <c r="AR99092" s="109"/>
    </row>
    <row r="99093" spans="41:44" ht="15" customHeight="1">
      <c r="AO99093" s="104"/>
      <c r="AR99093" s="104"/>
    </row>
    <row r="99094" spans="41:44" ht="15" customHeight="1">
      <c r="AO99094" s="106"/>
      <c r="AR99094" s="106"/>
    </row>
    <row r="99095" spans="41:44" ht="15" customHeight="1">
      <c r="AO99095" s="106"/>
      <c r="AR99095" s="106"/>
    </row>
    <row r="99096" spans="41:44" ht="15" customHeight="1">
      <c r="AO99096" s="106"/>
      <c r="AR99096" s="106"/>
    </row>
    <row r="99097" spans="41:44" ht="15" customHeight="1">
      <c r="AO99097" s="106"/>
      <c r="AR99097" s="106"/>
    </row>
    <row r="99098" spans="41:44" ht="15" customHeight="1">
      <c r="AO99098" s="106"/>
      <c r="AR99098" s="106"/>
    </row>
    <row r="99099" spans="41:44" ht="15" customHeight="1">
      <c r="AO99099" s="106"/>
      <c r="AR99099" s="106"/>
    </row>
    <row r="99100" spans="41:44" ht="15" customHeight="1">
      <c r="AO99100" s="106"/>
      <c r="AR99100" s="106"/>
    </row>
    <row r="99101" spans="41:44" ht="15" customHeight="1">
      <c r="AO99101" s="108"/>
      <c r="AR99101" s="108"/>
    </row>
    <row r="99102" spans="41:44" ht="15" customHeight="1">
      <c r="AO99102" s="108"/>
      <c r="AR99102" s="108"/>
    </row>
    <row r="99103" spans="41:44" ht="15" customHeight="1">
      <c r="AO99103" s="108"/>
      <c r="AR99103" s="108"/>
    </row>
    <row r="99104" spans="41:44" ht="15" customHeight="1">
      <c r="AO99104" s="108"/>
      <c r="AR99104" s="108"/>
    </row>
    <row r="99105" spans="41:44" ht="15" customHeight="1">
      <c r="AO99105" s="108"/>
      <c r="AR99105" s="108"/>
    </row>
    <row r="99106" spans="41:44" ht="15" customHeight="1">
      <c r="AO99106" s="109"/>
      <c r="AR99106" s="109"/>
    </row>
    <row r="99107" spans="41:44" ht="15" customHeight="1">
      <c r="AO99107" s="104"/>
      <c r="AR99107" s="104"/>
    </row>
    <row r="99108" spans="41:44" ht="15" customHeight="1">
      <c r="AO99108" s="106"/>
      <c r="AR99108" s="106"/>
    </row>
    <row r="99109" spans="41:44" ht="15" customHeight="1">
      <c r="AO99109" s="106"/>
      <c r="AR99109" s="106"/>
    </row>
    <row r="99110" spans="41:44" ht="15" customHeight="1">
      <c r="AO99110" s="106"/>
      <c r="AR99110" s="106"/>
    </row>
    <row r="99111" spans="41:44" ht="15" customHeight="1">
      <c r="AO99111" s="106"/>
      <c r="AR99111" s="106"/>
    </row>
    <row r="99112" spans="41:44" ht="15" customHeight="1">
      <c r="AO99112" s="106"/>
      <c r="AR99112" s="106"/>
    </row>
    <row r="99113" spans="41:44" ht="15" customHeight="1">
      <c r="AO99113" s="106"/>
      <c r="AR99113" s="106"/>
    </row>
    <row r="99114" spans="41:44" ht="15" customHeight="1">
      <c r="AO99114" s="106"/>
      <c r="AR99114" s="106"/>
    </row>
    <row r="99115" spans="41:44" ht="15" customHeight="1">
      <c r="AO99115" s="108"/>
      <c r="AR99115" s="108"/>
    </row>
    <row r="99116" spans="41:44" ht="15" customHeight="1">
      <c r="AO99116" s="108"/>
      <c r="AR99116" s="108"/>
    </row>
    <row r="99117" spans="41:44" ht="15" customHeight="1">
      <c r="AO99117" s="108"/>
      <c r="AR99117" s="108"/>
    </row>
    <row r="99118" spans="41:44" ht="15" customHeight="1">
      <c r="AO99118" s="108"/>
      <c r="AR99118" s="108"/>
    </row>
    <row r="99119" spans="41:44" ht="15" customHeight="1">
      <c r="AO99119" s="108"/>
      <c r="AR99119" s="108"/>
    </row>
    <row r="99120" spans="41:44" ht="15" customHeight="1">
      <c r="AO99120" s="109"/>
      <c r="AR99120" s="109"/>
    </row>
    <row r="99121" spans="41:44" ht="15" customHeight="1">
      <c r="AO99121" s="104"/>
      <c r="AR99121" s="104"/>
    </row>
    <row r="99122" spans="41:44" ht="15" customHeight="1">
      <c r="AO99122" s="106"/>
      <c r="AR99122" s="106"/>
    </row>
    <row r="99123" spans="41:44" ht="15" customHeight="1">
      <c r="AO99123" s="106"/>
      <c r="AR99123" s="106"/>
    </row>
    <row r="99124" spans="41:44" ht="15" customHeight="1">
      <c r="AO99124" s="106"/>
      <c r="AR99124" s="106"/>
    </row>
    <row r="99125" spans="41:44" ht="15" customHeight="1">
      <c r="AO99125" s="106"/>
      <c r="AR99125" s="106"/>
    </row>
    <row r="99126" spans="41:44" ht="15" customHeight="1">
      <c r="AO99126" s="106"/>
      <c r="AR99126" s="106"/>
    </row>
    <row r="99127" spans="41:44" ht="15" customHeight="1">
      <c r="AO99127" s="106"/>
      <c r="AR99127" s="106"/>
    </row>
    <row r="99128" spans="41:44" ht="15" customHeight="1">
      <c r="AO99128" s="106"/>
      <c r="AR99128" s="106"/>
    </row>
    <row r="99129" spans="41:44" ht="15" customHeight="1">
      <c r="AO99129" s="108"/>
      <c r="AR99129" s="108"/>
    </row>
    <row r="99130" spans="41:44" ht="15" customHeight="1">
      <c r="AO99130" s="108"/>
      <c r="AR99130" s="108"/>
    </row>
    <row r="99131" spans="41:44" ht="15" customHeight="1">
      <c r="AO99131" s="108"/>
      <c r="AR99131" s="108"/>
    </row>
    <row r="99132" spans="41:44" ht="15" customHeight="1">
      <c r="AO99132" s="108"/>
      <c r="AR99132" s="108"/>
    </row>
    <row r="99133" spans="41:44" ht="15" customHeight="1">
      <c r="AO99133" s="108"/>
      <c r="AR99133" s="108"/>
    </row>
    <row r="99134" spans="41:44" ht="15" customHeight="1">
      <c r="AO99134" s="109"/>
      <c r="AR99134" s="109"/>
    </row>
    <row r="99135" spans="41:44" ht="15" customHeight="1">
      <c r="AO99135" s="104"/>
      <c r="AR99135" s="104"/>
    </row>
    <row r="99136" spans="41:44" ht="15" customHeight="1">
      <c r="AO99136" s="106"/>
      <c r="AR99136" s="106"/>
    </row>
    <row r="99137" spans="41:44" ht="15" customHeight="1">
      <c r="AO99137" s="106"/>
      <c r="AR99137" s="106"/>
    </row>
    <row r="99138" spans="41:44" ht="15" customHeight="1">
      <c r="AO99138" s="106"/>
      <c r="AR99138" s="106"/>
    </row>
    <row r="99139" spans="41:44" ht="15" customHeight="1">
      <c r="AO99139" s="106"/>
      <c r="AR99139" s="106"/>
    </row>
    <row r="99140" spans="41:44" ht="15" customHeight="1">
      <c r="AO99140" s="106"/>
      <c r="AR99140" s="106"/>
    </row>
    <row r="99141" spans="41:44" ht="15" customHeight="1">
      <c r="AO99141" s="106"/>
      <c r="AR99141" s="106"/>
    </row>
    <row r="99142" spans="41:44" ht="15" customHeight="1">
      <c r="AO99142" s="106"/>
      <c r="AR99142" s="106"/>
    </row>
    <row r="99143" spans="41:44" ht="15" customHeight="1">
      <c r="AO99143" s="108"/>
      <c r="AR99143" s="108"/>
    </row>
    <row r="99144" spans="41:44" ht="15" customHeight="1">
      <c r="AO99144" s="108"/>
      <c r="AR99144" s="108"/>
    </row>
    <row r="99145" spans="41:44" ht="15" customHeight="1">
      <c r="AO99145" s="108"/>
      <c r="AR99145" s="108"/>
    </row>
    <row r="99146" spans="41:44" ht="15" customHeight="1">
      <c r="AO99146" s="108"/>
      <c r="AR99146" s="108"/>
    </row>
    <row r="99147" spans="41:44" ht="15" customHeight="1">
      <c r="AO99147" s="108"/>
      <c r="AR99147" s="108"/>
    </row>
    <row r="99148" spans="41:44" ht="15" customHeight="1">
      <c r="AO99148" s="109"/>
      <c r="AR99148" s="109"/>
    </row>
    <row r="99149" spans="41:44" ht="15" customHeight="1">
      <c r="AO99149" s="104"/>
      <c r="AR99149" s="104"/>
    </row>
    <row r="99150" spans="41:44" ht="15" customHeight="1">
      <c r="AO99150" s="106"/>
      <c r="AR99150" s="106"/>
    </row>
    <row r="99151" spans="41:44" ht="15" customHeight="1">
      <c r="AO99151" s="106"/>
      <c r="AR99151" s="106"/>
    </row>
    <row r="99152" spans="41:44" ht="15" customHeight="1">
      <c r="AO99152" s="106"/>
      <c r="AR99152" s="106"/>
    </row>
    <row r="99153" spans="41:44" ht="15" customHeight="1">
      <c r="AO99153" s="106"/>
      <c r="AR99153" s="106"/>
    </row>
    <row r="99154" spans="41:44" ht="15" customHeight="1">
      <c r="AO99154" s="106"/>
      <c r="AR99154" s="106"/>
    </row>
    <row r="99155" spans="41:44" ht="15" customHeight="1">
      <c r="AO99155" s="106"/>
      <c r="AR99155" s="106"/>
    </row>
    <row r="99156" spans="41:44" ht="15" customHeight="1">
      <c r="AO99156" s="106"/>
      <c r="AR99156" s="106"/>
    </row>
    <row r="99157" spans="41:44" ht="15" customHeight="1">
      <c r="AO99157" s="108"/>
      <c r="AR99157" s="108"/>
    </row>
    <row r="99158" spans="41:44" ht="15" customHeight="1">
      <c r="AO99158" s="108"/>
      <c r="AR99158" s="108"/>
    </row>
    <row r="99159" spans="41:44" ht="15" customHeight="1">
      <c r="AO99159" s="108"/>
      <c r="AR99159" s="108"/>
    </row>
    <row r="99160" spans="41:44" ht="15" customHeight="1">
      <c r="AO99160" s="108"/>
      <c r="AR99160" s="108"/>
    </row>
    <row r="99161" spans="41:44" ht="15" customHeight="1">
      <c r="AO99161" s="108"/>
      <c r="AR99161" s="108"/>
    </row>
    <row r="99162" spans="41:44" ht="15" customHeight="1">
      <c r="AO99162" s="109"/>
      <c r="AR99162" s="109"/>
    </row>
    <row r="99163" spans="41:44" ht="15" customHeight="1">
      <c r="AO99163" s="104"/>
      <c r="AR99163" s="104"/>
    </row>
    <row r="99164" spans="41:44" ht="15" customHeight="1">
      <c r="AO99164" s="106"/>
      <c r="AR99164" s="106"/>
    </row>
    <row r="99165" spans="41:44" ht="15" customHeight="1">
      <c r="AO99165" s="106"/>
      <c r="AR99165" s="106"/>
    </row>
    <row r="99166" spans="41:44" ht="15" customHeight="1">
      <c r="AO99166" s="106"/>
      <c r="AR99166" s="106"/>
    </row>
    <row r="99167" spans="41:44" ht="15" customHeight="1">
      <c r="AO99167" s="106"/>
      <c r="AR99167" s="106"/>
    </row>
    <row r="99168" spans="41:44" ht="15" customHeight="1">
      <c r="AO99168" s="106"/>
      <c r="AR99168" s="106"/>
    </row>
    <row r="99169" spans="41:44" ht="15" customHeight="1">
      <c r="AO99169" s="106"/>
      <c r="AR99169" s="106"/>
    </row>
    <row r="99170" spans="41:44" ht="15" customHeight="1">
      <c r="AO99170" s="106"/>
      <c r="AR99170" s="106"/>
    </row>
    <row r="99171" spans="41:44" ht="15" customHeight="1">
      <c r="AO99171" s="108"/>
      <c r="AR99171" s="108"/>
    </row>
    <row r="99172" spans="41:44" ht="15" customHeight="1">
      <c r="AO99172" s="108"/>
      <c r="AR99172" s="108"/>
    </row>
    <row r="99173" spans="41:44" ht="15" customHeight="1">
      <c r="AO99173" s="108"/>
      <c r="AR99173" s="108"/>
    </row>
    <row r="99174" spans="41:44" ht="15" customHeight="1">
      <c r="AO99174" s="108"/>
      <c r="AR99174" s="108"/>
    </row>
    <row r="99175" spans="41:44" ht="15" customHeight="1">
      <c r="AO99175" s="108"/>
      <c r="AR99175" s="108"/>
    </row>
    <row r="99176" spans="41:44" ht="15" customHeight="1">
      <c r="AO99176" s="109"/>
      <c r="AR99176" s="109"/>
    </row>
    <row r="99177" spans="41:44" ht="15" customHeight="1">
      <c r="AO99177" s="104"/>
      <c r="AR99177" s="104"/>
    </row>
    <row r="99178" spans="41:44" ht="15" customHeight="1">
      <c r="AO99178" s="106"/>
      <c r="AR99178" s="106"/>
    </row>
    <row r="99179" spans="41:44" ht="15" customHeight="1">
      <c r="AO99179" s="106"/>
      <c r="AR99179" s="106"/>
    </row>
    <row r="99180" spans="41:44" ht="15" customHeight="1">
      <c r="AO99180" s="106"/>
      <c r="AR99180" s="106"/>
    </row>
    <row r="99181" spans="41:44" ht="15" customHeight="1">
      <c r="AO99181" s="106"/>
      <c r="AR99181" s="106"/>
    </row>
    <row r="99182" spans="41:44" ht="15" customHeight="1">
      <c r="AO99182" s="106"/>
      <c r="AR99182" s="106"/>
    </row>
    <row r="99183" spans="41:44" ht="15" customHeight="1">
      <c r="AO99183" s="106"/>
      <c r="AR99183" s="106"/>
    </row>
    <row r="99184" spans="41:44" ht="15" customHeight="1">
      <c r="AO99184" s="106"/>
      <c r="AR99184" s="106"/>
    </row>
    <row r="99185" spans="41:44" ht="15" customHeight="1">
      <c r="AO99185" s="108"/>
      <c r="AR99185" s="108"/>
    </row>
    <row r="99186" spans="41:44" ht="15" customHeight="1">
      <c r="AO99186" s="108"/>
      <c r="AR99186" s="108"/>
    </row>
    <row r="99187" spans="41:44" ht="15" customHeight="1">
      <c r="AO99187" s="108"/>
      <c r="AR99187" s="108"/>
    </row>
    <row r="99188" spans="41:44" ht="15" customHeight="1">
      <c r="AO99188" s="108"/>
      <c r="AR99188" s="108"/>
    </row>
    <row r="99189" spans="41:44" ht="15" customHeight="1">
      <c r="AO99189" s="108"/>
      <c r="AR99189" s="108"/>
    </row>
    <row r="99190" spans="41:44" ht="15" customHeight="1">
      <c r="AO99190" s="109"/>
      <c r="AR99190" s="109"/>
    </row>
    <row r="99191" spans="41:44" ht="15" customHeight="1">
      <c r="AO99191" s="104"/>
      <c r="AR99191" s="104"/>
    </row>
    <row r="99192" spans="41:44" ht="15" customHeight="1">
      <c r="AO99192" s="106"/>
      <c r="AR99192" s="106"/>
    </row>
    <row r="99193" spans="41:44" ht="15" customHeight="1">
      <c r="AO99193" s="106"/>
      <c r="AR99193" s="106"/>
    </row>
    <row r="99194" spans="41:44" ht="15" customHeight="1">
      <c r="AO99194" s="106"/>
      <c r="AR99194" s="106"/>
    </row>
    <row r="99195" spans="41:44" ht="15" customHeight="1">
      <c r="AO99195" s="106"/>
      <c r="AR99195" s="106"/>
    </row>
    <row r="99196" spans="41:44" ht="15" customHeight="1">
      <c r="AO99196" s="106"/>
      <c r="AR99196" s="106"/>
    </row>
    <row r="99197" spans="41:44" ht="15" customHeight="1">
      <c r="AO99197" s="106"/>
      <c r="AR99197" s="106"/>
    </row>
    <row r="99198" spans="41:44" ht="15" customHeight="1">
      <c r="AO99198" s="106"/>
      <c r="AR99198" s="106"/>
    </row>
    <row r="99199" spans="41:44" ht="15" customHeight="1">
      <c r="AO99199" s="108"/>
      <c r="AR99199" s="108"/>
    </row>
    <row r="99200" spans="41:44" ht="15" customHeight="1">
      <c r="AO99200" s="108"/>
      <c r="AR99200" s="108"/>
    </row>
    <row r="99201" spans="41:44" ht="15" customHeight="1">
      <c r="AO99201" s="108"/>
      <c r="AR99201" s="108"/>
    </row>
    <row r="99202" spans="41:44" ht="15" customHeight="1">
      <c r="AO99202" s="108"/>
      <c r="AR99202" s="108"/>
    </row>
    <row r="99203" spans="41:44" ht="15" customHeight="1">
      <c r="AO99203" s="108"/>
      <c r="AR99203" s="108"/>
    </row>
    <row r="99204" spans="41:44" ht="15" customHeight="1">
      <c r="AO99204" s="109"/>
      <c r="AR99204" s="109"/>
    </row>
    <row r="99205" spans="41:44" ht="15" customHeight="1">
      <c r="AO99205" s="104"/>
      <c r="AR99205" s="104"/>
    </row>
    <row r="99206" spans="41:44" ht="15" customHeight="1">
      <c r="AO99206" s="106"/>
      <c r="AR99206" s="106"/>
    </row>
    <row r="99207" spans="41:44" ht="15" customHeight="1">
      <c r="AO99207" s="106"/>
      <c r="AR99207" s="106"/>
    </row>
    <row r="99208" spans="41:44" ht="15" customHeight="1">
      <c r="AO99208" s="106"/>
      <c r="AR99208" s="106"/>
    </row>
    <row r="99209" spans="41:44" ht="15" customHeight="1">
      <c r="AO99209" s="106"/>
      <c r="AR99209" s="106"/>
    </row>
    <row r="99210" spans="41:44" ht="15" customHeight="1">
      <c r="AO99210" s="106"/>
      <c r="AR99210" s="106"/>
    </row>
    <row r="99211" spans="41:44" ht="15" customHeight="1">
      <c r="AO99211" s="106"/>
      <c r="AR99211" s="106"/>
    </row>
    <row r="99212" spans="41:44" ht="15" customHeight="1">
      <c r="AO99212" s="106"/>
      <c r="AR99212" s="106"/>
    </row>
    <row r="99213" spans="41:44" ht="15" customHeight="1">
      <c r="AO99213" s="108"/>
      <c r="AR99213" s="108"/>
    </row>
    <row r="99214" spans="41:44" ht="15" customHeight="1">
      <c r="AO99214" s="108"/>
      <c r="AR99214" s="108"/>
    </row>
    <row r="99215" spans="41:44" ht="15" customHeight="1">
      <c r="AO99215" s="108"/>
      <c r="AR99215" s="108"/>
    </row>
    <row r="99216" spans="41:44" ht="15" customHeight="1">
      <c r="AO99216" s="108"/>
      <c r="AR99216" s="108"/>
    </row>
    <row r="99217" spans="41:44" ht="15" customHeight="1">
      <c r="AO99217" s="108"/>
      <c r="AR99217" s="108"/>
    </row>
    <row r="99218" spans="41:44" ht="15" customHeight="1">
      <c r="AO99218" s="109"/>
      <c r="AR99218" s="109"/>
    </row>
    <row r="99219" spans="41:44" ht="15" customHeight="1">
      <c r="AO99219" s="104"/>
      <c r="AR99219" s="104"/>
    </row>
    <row r="99220" spans="41:44" ht="15" customHeight="1">
      <c r="AO99220" s="106"/>
      <c r="AR99220" s="106"/>
    </row>
    <row r="99221" spans="41:44" ht="15" customHeight="1">
      <c r="AO99221" s="106"/>
      <c r="AR99221" s="106"/>
    </row>
    <row r="99222" spans="41:44" ht="15" customHeight="1">
      <c r="AO99222" s="106"/>
      <c r="AR99222" s="106"/>
    </row>
    <row r="99223" spans="41:44" ht="15" customHeight="1">
      <c r="AO99223" s="106"/>
      <c r="AR99223" s="106"/>
    </row>
    <row r="99224" spans="41:44" ht="15" customHeight="1">
      <c r="AO99224" s="106"/>
      <c r="AR99224" s="106"/>
    </row>
    <row r="99225" spans="41:44" ht="15" customHeight="1">
      <c r="AO99225" s="106"/>
      <c r="AR99225" s="106"/>
    </row>
    <row r="99226" spans="41:44" ht="15" customHeight="1">
      <c r="AO99226" s="106"/>
      <c r="AR99226" s="106"/>
    </row>
    <row r="99227" spans="41:44" ht="15" customHeight="1">
      <c r="AO99227" s="108"/>
      <c r="AR99227" s="108"/>
    </row>
    <row r="99228" spans="41:44" ht="15" customHeight="1">
      <c r="AO99228" s="108"/>
      <c r="AR99228" s="108"/>
    </row>
    <row r="99229" spans="41:44" ht="15" customHeight="1">
      <c r="AO99229" s="108"/>
      <c r="AR99229" s="108"/>
    </row>
    <row r="99230" spans="41:44" ht="15" customHeight="1">
      <c r="AO99230" s="108"/>
      <c r="AR99230" s="108"/>
    </row>
    <row r="99231" spans="41:44" ht="15" customHeight="1">
      <c r="AO99231" s="108"/>
      <c r="AR99231" s="108"/>
    </row>
    <row r="99232" spans="41:44" ht="15" customHeight="1">
      <c r="AO99232" s="109"/>
      <c r="AR99232" s="109"/>
    </row>
    <row r="99233" spans="41:44" ht="15" customHeight="1">
      <c r="AO99233" s="104"/>
      <c r="AR99233" s="104"/>
    </row>
    <row r="99234" spans="41:44" ht="15" customHeight="1">
      <c r="AO99234" s="106"/>
      <c r="AR99234" s="106"/>
    </row>
    <row r="99235" spans="41:44" ht="15" customHeight="1">
      <c r="AO99235" s="106"/>
      <c r="AR99235" s="106"/>
    </row>
    <row r="99236" spans="41:44" ht="15" customHeight="1">
      <c r="AO99236" s="106"/>
      <c r="AR99236" s="106"/>
    </row>
    <row r="99237" spans="41:44" ht="15" customHeight="1">
      <c r="AO99237" s="106"/>
      <c r="AR99237" s="106"/>
    </row>
    <row r="99238" spans="41:44" ht="15" customHeight="1">
      <c r="AO99238" s="106"/>
      <c r="AR99238" s="106"/>
    </row>
    <row r="99239" spans="41:44" ht="15" customHeight="1">
      <c r="AO99239" s="106"/>
      <c r="AR99239" s="106"/>
    </row>
    <row r="99240" spans="41:44" ht="15" customHeight="1">
      <c r="AO99240" s="106"/>
      <c r="AR99240" s="106"/>
    </row>
    <row r="99241" spans="41:44" ht="15" customHeight="1">
      <c r="AO99241" s="108"/>
      <c r="AR99241" s="108"/>
    </row>
    <row r="99242" spans="41:44" ht="15" customHeight="1">
      <c r="AO99242" s="108"/>
      <c r="AR99242" s="108"/>
    </row>
    <row r="99243" spans="41:44" ht="15" customHeight="1">
      <c r="AO99243" s="108"/>
      <c r="AR99243" s="108"/>
    </row>
    <row r="99244" spans="41:44" ht="15" customHeight="1">
      <c r="AO99244" s="108"/>
      <c r="AR99244" s="108"/>
    </row>
    <row r="99245" spans="41:44" ht="15" customHeight="1">
      <c r="AO99245" s="108"/>
      <c r="AR99245" s="108"/>
    </row>
    <row r="99246" spans="41:44" ht="15" customHeight="1">
      <c r="AO99246" s="109"/>
      <c r="AR99246" s="109"/>
    </row>
    <row r="99247" spans="41:44" ht="15" customHeight="1">
      <c r="AO99247" s="104"/>
      <c r="AR99247" s="104"/>
    </row>
    <row r="99248" spans="41:44" ht="15" customHeight="1">
      <c r="AO99248" s="106"/>
      <c r="AR99248" s="106"/>
    </row>
    <row r="99249" spans="41:44" ht="15" customHeight="1">
      <c r="AO99249" s="106"/>
      <c r="AR99249" s="106"/>
    </row>
    <row r="99250" spans="41:44" ht="15" customHeight="1">
      <c r="AO99250" s="106"/>
      <c r="AR99250" s="106"/>
    </row>
    <row r="99251" spans="41:44" ht="15" customHeight="1">
      <c r="AO99251" s="106"/>
      <c r="AR99251" s="106"/>
    </row>
    <row r="99252" spans="41:44" ht="15" customHeight="1">
      <c r="AO99252" s="106"/>
      <c r="AR99252" s="106"/>
    </row>
    <row r="99253" spans="41:44" ht="15" customHeight="1">
      <c r="AO99253" s="106"/>
      <c r="AR99253" s="106"/>
    </row>
    <row r="99254" spans="41:44" ht="15" customHeight="1">
      <c r="AO99254" s="106"/>
      <c r="AR99254" s="106"/>
    </row>
    <row r="99255" spans="41:44" ht="15" customHeight="1">
      <c r="AO99255" s="108"/>
      <c r="AR99255" s="108"/>
    </row>
    <row r="99256" spans="41:44" ht="15" customHeight="1">
      <c r="AO99256" s="108"/>
      <c r="AR99256" s="108"/>
    </row>
    <row r="99257" spans="41:44" ht="15" customHeight="1">
      <c r="AO99257" s="108"/>
      <c r="AR99257" s="108"/>
    </row>
    <row r="99258" spans="41:44" ht="15" customHeight="1">
      <c r="AO99258" s="108"/>
      <c r="AR99258" s="108"/>
    </row>
    <row r="99259" spans="41:44" ht="15" customHeight="1">
      <c r="AO99259" s="108"/>
      <c r="AR99259" s="108"/>
    </row>
    <row r="99260" spans="41:44" ht="15" customHeight="1">
      <c r="AO99260" s="109"/>
      <c r="AR99260" s="109"/>
    </row>
    <row r="99261" spans="41:44" ht="15" customHeight="1">
      <c r="AO99261" s="104"/>
      <c r="AR99261" s="104"/>
    </row>
    <row r="99262" spans="41:44" ht="15" customHeight="1">
      <c r="AO99262" s="106"/>
      <c r="AR99262" s="106"/>
    </row>
    <row r="99263" spans="41:44" ht="15" customHeight="1">
      <c r="AO99263" s="106"/>
      <c r="AR99263" s="106"/>
    </row>
    <row r="99264" spans="41:44" ht="15" customHeight="1">
      <c r="AO99264" s="106"/>
      <c r="AR99264" s="106"/>
    </row>
    <row r="99265" spans="41:44" ht="15" customHeight="1">
      <c r="AO99265" s="106"/>
      <c r="AR99265" s="106"/>
    </row>
    <row r="99266" spans="41:44" ht="15" customHeight="1">
      <c r="AO99266" s="106"/>
      <c r="AR99266" s="106"/>
    </row>
    <row r="99267" spans="41:44" ht="15" customHeight="1">
      <c r="AO99267" s="106"/>
      <c r="AR99267" s="106"/>
    </row>
    <row r="99268" spans="41:44" ht="15" customHeight="1">
      <c r="AO99268" s="106"/>
      <c r="AR99268" s="106"/>
    </row>
    <row r="99269" spans="41:44" ht="15" customHeight="1">
      <c r="AO99269" s="108"/>
      <c r="AR99269" s="108"/>
    </row>
    <row r="99270" spans="41:44" ht="15" customHeight="1">
      <c r="AO99270" s="108"/>
      <c r="AR99270" s="108"/>
    </row>
    <row r="99271" spans="41:44" ht="15" customHeight="1">
      <c r="AO99271" s="108"/>
      <c r="AR99271" s="108"/>
    </row>
    <row r="99272" spans="41:44" ht="15" customHeight="1">
      <c r="AO99272" s="108"/>
      <c r="AR99272" s="108"/>
    </row>
    <row r="99273" spans="41:44" ht="15" customHeight="1">
      <c r="AO99273" s="108"/>
      <c r="AR99273" s="108"/>
    </row>
    <row r="99274" spans="41:44" ht="15" customHeight="1">
      <c r="AO99274" s="109"/>
      <c r="AR99274" s="109"/>
    </row>
    <row r="99275" spans="41:44" ht="15" customHeight="1">
      <c r="AO99275" s="104"/>
      <c r="AR99275" s="104"/>
    </row>
    <row r="99276" spans="41:44" ht="15" customHeight="1">
      <c r="AO99276" s="106"/>
      <c r="AR99276" s="106"/>
    </row>
    <row r="99277" spans="41:44" ht="15" customHeight="1">
      <c r="AO99277" s="106"/>
      <c r="AR99277" s="106"/>
    </row>
    <row r="99278" spans="41:44" ht="15" customHeight="1">
      <c r="AO99278" s="106"/>
      <c r="AR99278" s="106"/>
    </row>
    <row r="99279" spans="41:44" ht="15" customHeight="1">
      <c r="AO99279" s="106"/>
      <c r="AR99279" s="106"/>
    </row>
    <row r="99280" spans="41:44" ht="15" customHeight="1">
      <c r="AO99280" s="106"/>
      <c r="AR99280" s="106"/>
    </row>
    <row r="99281" spans="41:44" ht="15" customHeight="1">
      <c r="AO99281" s="106"/>
      <c r="AR99281" s="106"/>
    </row>
    <row r="99282" spans="41:44" ht="15" customHeight="1">
      <c r="AO99282" s="106"/>
      <c r="AR99282" s="106"/>
    </row>
    <row r="99283" spans="41:44" ht="15" customHeight="1">
      <c r="AO99283" s="108"/>
      <c r="AR99283" s="108"/>
    </row>
    <row r="99284" spans="41:44" ht="15" customHeight="1">
      <c r="AO99284" s="108"/>
      <c r="AR99284" s="108"/>
    </row>
    <row r="99285" spans="41:44" ht="15" customHeight="1">
      <c r="AO99285" s="108"/>
      <c r="AR99285" s="108"/>
    </row>
    <row r="99286" spans="41:44" ht="15" customHeight="1">
      <c r="AO99286" s="108"/>
      <c r="AR99286" s="108"/>
    </row>
    <row r="99287" spans="41:44" ht="15" customHeight="1">
      <c r="AO99287" s="108"/>
      <c r="AR99287" s="108"/>
    </row>
    <row r="99288" spans="41:44" ht="15" customHeight="1">
      <c r="AO99288" s="109"/>
      <c r="AR99288" s="109"/>
    </row>
    <row r="99289" spans="41:44" ht="15" customHeight="1">
      <c r="AO99289" s="104"/>
      <c r="AR99289" s="104"/>
    </row>
    <row r="99290" spans="41:44" ht="15" customHeight="1">
      <c r="AO99290" s="106"/>
      <c r="AR99290" s="106"/>
    </row>
    <row r="99291" spans="41:44" ht="15" customHeight="1">
      <c r="AO99291" s="106"/>
      <c r="AR99291" s="106"/>
    </row>
    <row r="99292" spans="41:44" ht="15" customHeight="1">
      <c r="AO99292" s="106"/>
      <c r="AR99292" s="106"/>
    </row>
    <row r="99293" spans="41:44" ht="15" customHeight="1">
      <c r="AO99293" s="106"/>
      <c r="AR99293" s="106"/>
    </row>
    <row r="99294" spans="41:44" ht="15" customHeight="1">
      <c r="AO99294" s="106"/>
      <c r="AR99294" s="106"/>
    </row>
    <row r="99295" spans="41:44" ht="15" customHeight="1">
      <c r="AO99295" s="106"/>
      <c r="AR99295" s="106"/>
    </row>
    <row r="99296" spans="41:44" ht="15" customHeight="1">
      <c r="AO99296" s="106"/>
      <c r="AR99296" s="106"/>
    </row>
    <row r="99297" spans="41:44" ht="15" customHeight="1">
      <c r="AO99297" s="108"/>
      <c r="AR99297" s="108"/>
    </row>
    <row r="99298" spans="41:44" ht="15" customHeight="1">
      <c r="AO99298" s="108"/>
      <c r="AR99298" s="108"/>
    </row>
    <row r="99299" spans="41:44" ht="15" customHeight="1">
      <c r="AO99299" s="108"/>
      <c r="AR99299" s="108"/>
    </row>
    <row r="99300" spans="41:44" ht="15" customHeight="1">
      <c r="AO99300" s="108"/>
      <c r="AR99300" s="108"/>
    </row>
    <row r="99301" spans="41:44" ht="15" customHeight="1">
      <c r="AO99301" s="108"/>
      <c r="AR99301" s="108"/>
    </row>
    <row r="99302" spans="41:44" ht="15" customHeight="1">
      <c r="AO99302" s="109"/>
      <c r="AR99302" s="109"/>
    </row>
    <row r="99303" spans="41:44" ht="15" customHeight="1">
      <c r="AO99303" s="104"/>
      <c r="AR99303" s="104"/>
    </row>
    <row r="99304" spans="41:44" ht="15" customHeight="1">
      <c r="AO99304" s="106"/>
      <c r="AR99304" s="106"/>
    </row>
    <row r="99305" spans="41:44" ht="15" customHeight="1">
      <c r="AO99305" s="106"/>
      <c r="AR99305" s="106"/>
    </row>
    <row r="99306" spans="41:44" ht="15" customHeight="1">
      <c r="AO99306" s="106"/>
      <c r="AR99306" s="106"/>
    </row>
    <row r="99307" spans="41:44" ht="15" customHeight="1">
      <c r="AO99307" s="106"/>
      <c r="AR99307" s="106"/>
    </row>
    <row r="99308" spans="41:44" ht="15" customHeight="1">
      <c r="AO99308" s="106"/>
      <c r="AR99308" s="106"/>
    </row>
    <row r="99309" spans="41:44" ht="15" customHeight="1">
      <c r="AO99309" s="106"/>
      <c r="AR99309" s="106"/>
    </row>
    <row r="99310" spans="41:44" ht="15" customHeight="1">
      <c r="AO99310" s="106"/>
      <c r="AR99310" s="106"/>
    </row>
    <row r="99311" spans="41:44" ht="15" customHeight="1">
      <c r="AO99311" s="108"/>
      <c r="AR99311" s="108"/>
    </row>
    <row r="99312" spans="41:44" ht="15" customHeight="1">
      <c r="AO99312" s="108"/>
      <c r="AR99312" s="108"/>
    </row>
    <row r="99313" spans="41:44" ht="15" customHeight="1">
      <c r="AO99313" s="108"/>
      <c r="AR99313" s="108"/>
    </row>
    <row r="99314" spans="41:44" ht="15" customHeight="1">
      <c r="AO99314" s="108"/>
      <c r="AR99314" s="108"/>
    </row>
    <row r="99315" spans="41:44" ht="15" customHeight="1">
      <c r="AO99315" s="108"/>
      <c r="AR99315" s="108"/>
    </row>
    <row r="99316" spans="41:44" ht="15" customHeight="1">
      <c r="AO99316" s="109"/>
      <c r="AR99316" s="109"/>
    </row>
    <row r="99317" spans="41:44" ht="15" customHeight="1">
      <c r="AO99317" s="104"/>
      <c r="AR99317" s="104"/>
    </row>
    <row r="99318" spans="41:44" ht="15" customHeight="1">
      <c r="AO99318" s="106"/>
      <c r="AR99318" s="106"/>
    </row>
    <row r="99319" spans="41:44" ht="15" customHeight="1">
      <c r="AO99319" s="106"/>
      <c r="AR99319" s="106"/>
    </row>
    <row r="99320" spans="41:44" ht="15" customHeight="1">
      <c r="AO99320" s="106"/>
      <c r="AR99320" s="106"/>
    </row>
    <row r="99321" spans="41:44" ht="15" customHeight="1">
      <c r="AO99321" s="106"/>
      <c r="AR99321" s="106"/>
    </row>
    <row r="99322" spans="41:44" ht="15" customHeight="1">
      <c r="AO99322" s="106"/>
      <c r="AR99322" s="106"/>
    </row>
    <row r="99323" spans="41:44" ht="15" customHeight="1">
      <c r="AO99323" s="106"/>
      <c r="AR99323" s="106"/>
    </row>
    <row r="99324" spans="41:44" ht="15" customHeight="1">
      <c r="AO99324" s="106"/>
      <c r="AR99324" s="106"/>
    </row>
    <row r="99325" spans="41:44" ht="15" customHeight="1">
      <c r="AO99325" s="108"/>
      <c r="AR99325" s="108"/>
    </row>
    <row r="99326" spans="41:44" ht="15" customHeight="1">
      <c r="AO99326" s="108"/>
      <c r="AR99326" s="108"/>
    </row>
    <row r="99327" spans="41:44" ht="15" customHeight="1">
      <c r="AO99327" s="108"/>
      <c r="AR99327" s="108"/>
    </row>
    <row r="99328" spans="41:44" ht="15" customHeight="1">
      <c r="AO99328" s="108"/>
      <c r="AR99328" s="108"/>
    </row>
    <row r="99329" spans="41:44" ht="15" customHeight="1">
      <c r="AO99329" s="108"/>
      <c r="AR99329" s="108"/>
    </row>
    <row r="99330" spans="41:44" ht="15" customHeight="1">
      <c r="AO99330" s="109"/>
      <c r="AR99330" s="109"/>
    </row>
    <row r="99331" spans="41:44" ht="15" customHeight="1">
      <c r="AO99331" s="104"/>
      <c r="AR99331" s="104"/>
    </row>
    <row r="99332" spans="41:44" ht="15" customHeight="1">
      <c r="AO99332" s="106"/>
      <c r="AR99332" s="106"/>
    </row>
    <row r="99333" spans="41:44" ht="15" customHeight="1">
      <c r="AO99333" s="106"/>
      <c r="AR99333" s="106"/>
    </row>
    <row r="99334" spans="41:44" ht="15" customHeight="1">
      <c r="AO99334" s="106"/>
      <c r="AR99334" s="106"/>
    </row>
    <row r="99335" spans="41:44" ht="15" customHeight="1">
      <c r="AO99335" s="106"/>
      <c r="AR99335" s="106"/>
    </row>
    <row r="99336" spans="41:44" ht="15" customHeight="1">
      <c r="AO99336" s="106"/>
      <c r="AR99336" s="106"/>
    </row>
    <row r="99337" spans="41:44" ht="15" customHeight="1">
      <c r="AO99337" s="106"/>
      <c r="AR99337" s="106"/>
    </row>
    <row r="99338" spans="41:44" ht="15" customHeight="1">
      <c r="AO99338" s="106"/>
      <c r="AR99338" s="106"/>
    </row>
    <row r="99339" spans="41:44" ht="15" customHeight="1">
      <c r="AO99339" s="108"/>
      <c r="AR99339" s="108"/>
    </row>
    <row r="99340" spans="41:44" ht="15" customHeight="1">
      <c r="AO99340" s="108"/>
      <c r="AR99340" s="108"/>
    </row>
    <row r="99341" spans="41:44" ht="15" customHeight="1">
      <c r="AO99341" s="108"/>
      <c r="AR99341" s="108"/>
    </row>
    <row r="99342" spans="41:44" ht="15" customHeight="1">
      <c r="AO99342" s="108"/>
      <c r="AR99342" s="108"/>
    </row>
    <row r="99343" spans="41:44" ht="15" customHeight="1">
      <c r="AO99343" s="108"/>
      <c r="AR99343" s="108"/>
    </row>
    <row r="99344" spans="41:44" ht="15" customHeight="1">
      <c r="AO99344" s="109"/>
      <c r="AR99344" s="109"/>
    </row>
    <row r="99345" spans="41:44" ht="15" customHeight="1">
      <c r="AO99345" s="104"/>
      <c r="AR99345" s="104"/>
    </row>
    <row r="99346" spans="41:44" ht="15" customHeight="1">
      <c r="AO99346" s="106"/>
      <c r="AR99346" s="106"/>
    </row>
    <row r="99347" spans="41:44" ht="15" customHeight="1">
      <c r="AO99347" s="106"/>
      <c r="AR99347" s="106"/>
    </row>
    <row r="99348" spans="41:44" ht="15" customHeight="1">
      <c r="AO99348" s="106"/>
      <c r="AR99348" s="106"/>
    </row>
    <row r="99349" spans="41:44" ht="15" customHeight="1">
      <c r="AO99349" s="106"/>
      <c r="AR99349" s="106"/>
    </row>
    <row r="99350" spans="41:44" ht="15" customHeight="1">
      <c r="AO99350" s="106"/>
      <c r="AR99350" s="106"/>
    </row>
    <row r="99351" spans="41:44" ht="15" customHeight="1">
      <c r="AO99351" s="106"/>
      <c r="AR99351" s="106"/>
    </row>
    <row r="99352" spans="41:44" ht="15" customHeight="1">
      <c r="AO99352" s="106"/>
      <c r="AR99352" s="106"/>
    </row>
    <row r="99353" spans="41:44" ht="15" customHeight="1">
      <c r="AO99353" s="108"/>
      <c r="AR99353" s="108"/>
    </row>
    <row r="99354" spans="41:44" ht="15" customHeight="1">
      <c r="AO99354" s="108"/>
      <c r="AR99354" s="108"/>
    </row>
    <row r="99355" spans="41:44" ht="15" customHeight="1">
      <c r="AO99355" s="108"/>
      <c r="AR99355" s="108"/>
    </row>
    <row r="99356" spans="41:44" ht="15" customHeight="1">
      <c r="AO99356" s="108"/>
      <c r="AR99356" s="108"/>
    </row>
    <row r="99357" spans="41:44" ht="15" customHeight="1">
      <c r="AO99357" s="108"/>
      <c r="AR99357" s="108"/>
    </row>
    <row r="99358" spans="41:44" ht="15" customHeight="1">
      <c r="AO99358" s="109"/>
      <c r="AR99358" s="109"/>
    </row>
    <row r="99359" spans="41:44" ht="15" customHeight="1">
      <c r="AO99359" s="104"/>
      <c r="AR99359" s="104"/>
    </row>
    <row r="99360" spans="41:44" ht="15" customHeight="1">
      <c r="AO99360" s="106"/>
      <c r="AR99360" s="106"/>
    </row>
    <row r="99361" spans="41:44" ht="15" customHeight="1">
      <c r="AO99361" s="106"/>
      <c r="AR99361" s="106"/>
    </row>
    <row r="99362" spans="41:44" ht="15" customHeight="1">
      <c r="AO99362" s="106"/>
      <c r="AR99362" s="106"/>
    </row>
    <row r="99363" spans="41:44" ht="15" customHeight="1">
      <c r="AO99363" s="106"/>
      <c r="AR99363" s="106"/>
    </row>
    <row r="99364" spans="41:44" ht="15" customHeight="1">
      <c r="AO99364" s="106"/>
      <c r="AR99364" s="106"/>
    </row>
    <row r="99365" spans="41:44" ht="15" customHeight="1">
      <c r="AO99365" s="106"/>
      <c r="AR99365" s="106"/>
    </row>
    <row r="99366" spans="41:44" ht="15" customHeight="1">
      <c r="AO99366" s="106"/>
      <c r="AR99366" s="106"/>
    </row>
    <row r="99367" spans="41:44" ht="15" customHeight="1">
      <c r="AO99367" s="108"/>
      <c r="AR99367" s="108"/>
    </row>
    <row r="99368" spans="41:44" ht="15" customHeight="1">
      <c r="AO99368" s="108"/>
      <c r="AR99368" s="108"/>
    </row>
    <row r="99369" spans="41:44" ht="15" customHeight="1">
      <c r="AO99369" s="108"/>
      <c r="AR99369" s="108"/>
    </row>
    <row r="99370" spans="41:44" ht="15" customHeight="1">
      <c r="AO99370" s="108"/>
      <c r="AR99370" s="108"/>
    </row>
    <row r="99371" spans="41:44" ht="15" customHeight="1">
      <c r="AO99371" s="108"/>
      <c r="AR99371" s="108"/>
    </row>
    <row r="99372" spans="41:44" ht="15" customHeight="1">
      <c r="AO99372" s="109"/>
      <c r="AR99372" s="109"/>
    </row>
    <row r="99373" spans="41:44" ht="15" customHeight="1">
      <c r="AO99373" s="104"/>
      <c r="AR99373" s="104"/>
    </row>
    <row r="99374" spans="41:44" ht="15" customHeight="1">
      <c r="AO99374" s="106"/>
      <c r="AR99374" s="106"/>
    </row>
    <row r="99375" spans="41:44" ht="15" customHeight="1">
      <c r="AO99375" s="106"/>
      <c r="AR99375" s="106"/>
    </row>
    <row r="99376" spans="41:44" ht="15" customHeight="1">
      <c r="AO99376" s="106"/>
      <c r="AR99376" s="106"/>
    </row>
    <row r="99377" spans="41:44" ht="15" customHeight="1">
      <c r="AO99377" s="106"/>
      <c r="AR99377" s="106"/>
    </row>
    <row r="99378" spans="41:44" ht="15" customHeight="1">
      <c r="AO99378" s="106"/>
      <c r="AR99378" s="106"/>
    </row>
    <row r="99379" spans="41:44" ht="15" customHeight="1">
      <c r="AO99379" s="106"/>
      <c r="AR99379" s="106"/>
    </row>
    <row r="99380" spans="41:44" ht="15" customHeight="1">
      <c r="AO99380" s="106"/>
      <c r="AR99380" s="106"/>
    </row>
    <row r="99381" spans="41:44" ht="15" customHeight="1">
      <c r="AO99381" s="108"/>
      <c r="AR99381" s="108"/>
    </row>
    <row r="99382" spans="41:44" ht="15" customHeight="1">
      <c r="AO99382" s="108"/>
      <c r="AR99382" s="108"/>
    </row>
    <row r="99383" spans="41:44" ht="15" customHeight="1">
      <c r="AO99383" s="108"/>
      <c r="AR99383" s="108"/>
    </row>
    <row r="99384" spans="41:44" ht="15" customHeight="1">
      <c r="AO99384" s="108"/>
      <c r="AR99384" s="108"/>
    </row>
    <row r="99385" spans="41:44" ht="15" customHeight="1">
      <c r="AO99385" s="108"/>
      <c r="AR99385" s="108"/>
    </row>
    <row r="99386" spans="41:44" ht="15" customHeight="1">
      <c r="AO99386" s="109"/>
      <c r="AR99386" s="109"/>
    </row>
    <row r="99387" spans="41:44" ht="15" customHeight="1">
      <c r="AO99387" s="104"/>
      <c r="AR99387" s="104"/>
    </row>
    <row r="99388" spans="41:44" ht="15" customHeight="1">
      <c r="AO99388" s="106"/>
      <c r="AR99388" s="106"/>
    </row>
    <row r="99389" spans="41:44" ht="15" customHeight="1">
      <c r="AO99389" s="106"/>
      <c r="AR99389" s="106"/>
    </row>
    <row r="99390" spans="41:44" ht="15" customHeight="1">
      <c r="AO99390" s="106"/>
      <c r="AR99390" s="106"/>
    </row>
    <row r="99391" spans="41:44" ht="15" customHeight="1">
      <c r="AO99391" s="106"/>
      <c r="AR99391" s="106"/>
    </row>
    <row r="99392" spans="41:44" ht="15" customHeight="1">
      <c r="AO99392" s="106"/>
      <c r="AR99392" s="106"/>
    </row>
    <row r="99393" spans="41:44" ht="15" customHeight="1">
      <c r="AO99393" s="106"/>
      <c r="AR99393" s="106"/>
    </row>
    <row r="99394" spans="41:44" ht="15" customHeight="1">
      <c r="AO99394" s="106"/>
      <c r="AR99394" s="106"/>
    </row>
    <row r="99395" spans="41:44" ht="15" customHeight="1">
      <c r="AO99395" s="108"/>
      <c r="AR99395" s="108"/>
    </row>
    <row r="99396" spans="41:44" ht="15" customHeight="1">
      <c r="AO99396" s="108"/>
      <c r="AR99396" s="108"/>
    </row>
    <row r="99397" spans="41:44" ht="15" customHeight="1">
      <c r="AO99397" s="108"/>
      <c r="AR99397" s="108"/>
    </row>
    <row r="99398" spans="41:44" ht="15" customHeight="1">
      <c r="AO99398" s="108"/>
      <c r="AR99398" s="108"/>
    </row>
    <row r="99399" spans="41:44" ht="15" customHeight="1">
      <c r="AO99399" s="108"/>
      <c r="AR99399" s="108"/>
    </row>
    <row r="99400" spans="41:44" ht="15" customHeight="1">
      <c r="AO99400" s="109"/>
      <c r="AR99400" s="109"/>
    </row>
    <row r="99401" spans="41:44" ht="15" customHeight="1">
      <c r="AO99401" s="104"/>
      <c r="AR99401" s="104"/>
    </row>
    <row r="99402" spans="41:44" ht="15" customHeight="1">
      <c r="AO99402" s="106"/>
      <c r="AR99402" s="106"/>
    </row>
    <row r="99403" spans="41:44" ht="15" customHeight="1">
      <c r="AO99403" s="106"/>
      <c r="AR99403" s="106"/>
    </row>
    <row r="99404" spans="41:44" ht="15" customHeight="1">
      <c r="AO99404" s="106"/>
      <c r="AR99404" s="106"/>
    </row>
    <row r="99405" spans="41:44" ht="15" customHeight="1">
      <c r="AO99405" s="106"/>
      <c r="AR99405" s="106"/>
    </row>
    <row r="99406" spans="41:44" ht="15" customHeight="1">
      <c r="AO99406" s="106"/>
      <c r="AR99406" s="106"/>
    </row>
    <row r="99407" spans="41:44" ht="15" customHeight="1">
      <c r="AO99407" s="106"/>
      <c r="AR99407" s="106"/>
    </row>
    <row r="99408" spans="41:44" ht="15" customHeight="1">
      <c r="AO99408" s="106"/>
      <c r="AR99408" s="106"/>
    </row>
    <row r="99409" spans="41:44" ht="15" customHeight="1">
      <c r="AO99409" s="108"/>
      <c r="AR99409" s="108"/>
    </row>
    <row r="99410" spans="41:44" ht="15" customHeight="1">
      <c r="AO99410" s="108"/>
      <c r="AR99410" s="108"/>
    </row>
    <row r="99411" spans="41:44" ht="15" customHeight="1">
      <c r="AO99411" s="108"/>
      <c r="AR99411" s="108"/>
    </row>
    <row r="99412" spans="41:44" ht="15" customHeight="1">
      <c r="AO99412" s="108"/>
      <c r="AR99412" s="108"/>
    </row>
    <row r="99413" spans="41:44" ht="15" customHeight="1">
      <c r="AO99413" s="108"/>
      <c r="AR99413" s="108"/>
    </row>
    <row r="99414" spans="41:44" ht="15" customHeight="1">
      <c r="AO99414" s="109"/>
      <c r="AR99414" s="109"/>
    </row>
    <row r="99415" spans="41:44" ht="15" customHeight="1">
      <c r="AO99415" s="104"/>
      <c r="AR99415" s="104"/>
    </row>
    <row r="99416" spans="41:44" ht="15" customHeight="1">
      <c r="AO99416" s="106"/>
      <c r="AR99416" s="106"/>
    </row>
    <row r="99417" spans="41:44" ht="15" customHeight="1">
      <c r="AO99417" s="106"/>
      <c r="AR99417" s="106"/>
    </row>
    <row r="99418" spans="41:44" ht="15" customHeight="1">
      <c r="AO99418" s="106"/>
      <c r="AR99418" s="106"/>
    </row>
    <row r="99419" spans="41:44" ht="15" customHeight="1">
      <c r="AO99419" s="106"/>
      <c r="AR99419" s="106"/>
    </row>
    <row r="99420" spans="41:44" ht="15" customHeight="1">
      <c r="AO99420" s="106"/>
      <c r="AR99420" s="106"/>
    </row>
    <row r="99421" spans="41:44" ht="15" customHeight="1">
      <c r="AO99421" s="106"/>
      <c r="AR99421" s="106"/>
    </row>
    <row r="99422" spans="41:44" ht="15" customHeight="1">
      <c r="AO99422" s="106"/>
      <c r="AR99422" s="106"/>
    </row>
    <row r="99423" spans="41:44" ht="15" customHeight="1">
      <c r="AO99423" s="108"/>
      <c r="AR99423" s="108"/>
    </row>
    <row r="99424" spans="41:44" ht="15" customHeight="1">
      <c r="AO99424" s="108"/>
      <c r="AR99424" s="108"/>
    </row>
    <row r="99425" spans="41:44" ht="15" customHeight="1">
      <c r="AO99425" s="108"/>
      <c r="AR99425" s="108"/>
    </row>
    <row r="99426" spans="41:44" ht="15" customHeight="1">
      <c r="AO99426" s="108"/>
      <c r="AR99426" s="108"/>
    </row>
    <row r="99427" spans="41:44" ht="15" customHeight="1">
      <c r="AO99427" s="108"/>
      <c r="AR99427" s="108"/>
    </row>
    <row r="99428" spans="41:44" ht="15" customHeight="1">
      <c r="AO99428" s="109"/>
      <c r="AR99428" s="109"/>
    </row>
    <row r="99429" spans="41:44" ht="15" customHeight="1">
      <c r="AO99429" s="104"/>
      <c r="AR99429" s="104"/>
    </row>
    <row r="99430" spans="41:44" ht="15" customHeight="1">
      <c r="AO99430" s="106"/>
      <c r="AR99430" s="106"/>
    </row>
    <row r="99431" spans="41:44" ht="15" customHeight="1">
      <c r="AO99431" s="106"/>
      <c r="AR99431" s="106"/>
    </row>
    <row r="99432" spans="41:44" ht="15" customHeight="1">
      <c r="AO99432" s="106"/>
      <c r="AR99432" s="106"/>
    </row>
    <row r="99433" spans="41:44" ht="15" customHeight="1">
      <c r="AO99433" s="106"/>
      <c r="AR99433" s="106"/>
    </row>
    <row r="99434" spans="41:44" ht="15" customHeight="1">
      <c r="AO99434" s="106"/>
      <c r="AR99434" s="106"/>
    </row>
    <row r="99435" spans="41:44" ht="15" customHeight="1">
      <c r="AO99435" s="106"/>
      <c r="AR99435" s="106"/>
    </row>
    <row r="99436" spans="41:44" ht="15" customHeight="1">
      <c r="AO99436" s="106"/>
      <c r="AR99436" s="106"/>
    </row>
    <row r="99437" spans="41:44" ht="15" customHeight="1">
      <c r="AO99437" s="108"/>
      <c r="AR99437" s="108"/>
    </row>
    <row r="99438" spans="41:44" ht="15" customHeight="1">
      <c r="AO99438" s="108"/>
      <c r="AR99438" s="108"/>
    </row>
    <row r="99439" spans="41:44" ht="15" customHeight="1">
      <c r="AO99439" s="108"/>
      <c r="AR99439" s="108"/>
    </row>
    <row r="99440" spans="41:44" ht="15" customHeight="1">
      <c r="AO99440" s="108"/>
      <c r="AR99440" s="108"/>
    </row>
    <row r="99441" spans="41:44" ht="15" customHeight="1">
      <c r="AO99441" s="108"/>
      <c r="AR99441" s="108"/>
    </row>
    <row r="99442" spans="41:44" ht="15" customHeight="1">
      <c r="AO99442" s="109"/>
      <c r="AR99442" s="109"/>
    </row>
    <row r="99443" spans="41:44" ht="15" customHeight="1">
      <c r="AO99443" s="104"/>
      <c r="AR99443" s="104"/>
    </row>
    <row r="99444" spans="41:44" ht="15" customHeight="1">
      <c r="AO99444" s="106"/>
      <c r="AR99444" s="106"/>
    </row>
    <row r="99445" spans="41:44" ht="15" customHeight="1">
      <c r="AO99445" s="106"/>
      <c r="AR99445" s="106"/>
    </row>
    <row r="99446" spans="41:44" ht="15" customHeight="1">
      <c r="AO99446" s="106"/>
      <c r="AR99446" s="106"/>
    </row>
    <row r="99447" spans="41:44" ht="15" customHeight="1">
      <c r="AO99447" s="106"/>
      <c r="AR99447" s="106"/>
    </row>
    <row r="99448" spans="41:44" ht="15" customHeight="1">
      <c r="AO99448" s="106"/>
      <c r="AR99448" s="106"/>
    </row>
    <row r="99449" spans="41:44" ht="15" customHeight="1">
      <c r="AO99449" s="106"/>
      <c r="AR99449" s="106"/>
    </row>
    <row r="99450" spans="41:44" ht="15" customHeight="1">
      <c r="AO99450" s="106"/>
      <c r="AR99450" s="106"/>
    </row>
    <row r="99451" spans="41:44" ht="15" customHeight="1">
      <c r="AO99451" s="108"/>
      <c r="AR99451" s="108"/>
    </row>
    <row r="99452" spans="41:44" ht="15" customHeight="1">
      <c r="AO99452" s="108"/>
      <c r="AR99452" s="108"/>
    </row>
    <row r="99453" spans="41:44" ht="15" customHeight="1">
      <c r="AO99453" s="108"/>
      <c r="AR99453" s="108"/>
    </row>
    <row r="99454" spans="41:44" ht="15" customHeight="1">
      <c r="AO99454" s="108"/>
      <c r="AR99454" s="108"/>
    </row>
    <row r="99455" spans="41:44" ht="15" customHeight="1">
      <c r="AO99455" s="108"/>
      <c r="AR99455" s="108"/>
    </row>
    <row r="99456" spans="41:44" ht="15" customHeight="1">
      <c r="AO99456" s="109"/>
      <c r="AR99456" s="109"/>
    </row>
    <row r="99457" spans="41:44" ht="15" customHeight="1">
      <c r="AO99457" s="104"/>
      <c r="AR99457" s="104"/>
    </row>
    <row r="99458" spans="41:44" ht="15" customHeight="1">
      <c r="AO99458" s="106"/>
      <c r="AR99458" s="106"/>
    </row>
    <row r="99459" spans="41:44" ht="15" customHeight="1">
      <c r="AO99459" s="106"/>
      <c r="AR99459" s="106"/>
    </row>
    <row r="99460" spans="41:44" ht="15" customHeight="1">
      <c r="AO99460" s="106"/>
      <c r="AR99460" s="106"/>
    </row>
    <row r="99461" spans="41:44" ht="15" customHeight="1">
      <c r="AO99461" s="106"/>
      <c r="AR99461" s="106"/>
    </row>
    <row r="99462" spans="41:44" ht="15" customHeight="1">
      <c r="AO99462" s="106"/>
      <c r="AR99462" s="106"/>
    </row>
    <row r="99463" spans="41:44" ht="15" customHeight="1">
      <c r="AO99463" s="106"/>
      <c r="AR99463" s="106"/>
    </row>
    <row r="99464" spans="41:44" ht="15" customHeight="1">
      <c r="AO99464" s="106"/>
      <c r="AR99464" s="106"/>
    </row>
    <row r="99465" spans="41:44" ht="15" customHeight="1">
      <c r="AO99465" s="108"/>
      <c r="AR99465" s="108"/>
    </row>
    <row r="99466" spans="41:44" ht="15" customHeight="1">
      <c r="AO99466" s="108"/>
      <c r="AR99466" s="108"/>
    </row>
    <row r="99467" spans="41:44" ht="15" customHeight="1">
      <c r="AO99467" s="108"/>
      <c r="AR99467" s="108"/>
    </row>
    <row r="99468" spans="41:44" ht="15" customHeight="1">
      <c r="AO99468" s="108"/>
      <c r="AR99468" s="108"/>
    </row>
    <row r="99469" spans="41:44" ht="15" customHeight="1">
      <c r="AO99469" s="108"/>
      <c r="AR99469" s="108"/>
    </row>
    <row r="99470" spans="41:44" ht="15" customHeight="1">
      <c r="AO99470" s="109"/>
      <c r="AR99470" s="109"/>
    </row>
    <row r="99471" spans="41:44" ht="15" customHeight="1">
      <c r="AO99471" s="104"/>
      <c r="AR99471" s="104"/>
    </row>
    <row r="99472" spans="41:44" ht="15" customHeight="1">
      <c r="AO99472" s="106"/>
      <c r="AR99472" s="106"/>
    </row>
    <row r="99473" spans="41:44" ht="15" customHeight="1">
      <c r="AO99473" s="106"/>
      <c r="AR99473" s="106"/>
    </row>
    <row r="99474" spans="41:44" ht="15" customHeight="1">
      <c r="AO99474" s="106"/>
      <c r="AR99474" s="106"/>
    </row>
    <row r="99475" spans="41:44" ht="15" customHeight="1">
      <c r="AO99475" s="106"/>
      <c r="AR99475" s="106"/>
    </row>
    <row r="99476" spans="41:44" ht="15" customHeight="1">
      <c r="AO99476" s="106"/>
      <c r="AR99476" s="106"/>
    </row>
    <row r="99477" spans="41:44" ht="15" customHeight="1">
      <c r="AO99477" s="106"/>
      <c r="AR99477" s="106"/>
    </row>
    <row r="99478" spans="41:44" ht="15" customHeight="1">
      <c r="AO99478" s="106"/>
      <c r="AR99478" s="106"/>
    </row>
    <row r="99479" spans="41:44" ht="15" customHeight="1">
      <c r="AO99479" s="108"/>
      <c r="AR99479" s="108"/>
    </row>
    <row r="99480" spans="41:44" ht="15" customHeight="1">
      <c r="AO99480" s="108"/>
      <c r="AR99480" s="108"/>
    </row>
    <row r="99481" spans="41:44" ht="15" customHeight="1">
      <c r="AO99481" s="108"/>
      <c r="AR99481" s="108"/>
    </row>
    <row r="99482" spans="41:44" ht="15" customHeight="1">
      <c r="AO99482" s="108"/>
      <c r="AR99482" s="108"/>
    </row>
    <row r="99483" spans="41:44" ht="15" customHeight="1">
      <c r="AO99483" s="108"/>
      <c r="AR99483" s="108"/>
    </row>
    <row r="99484" spans="41:44" ht="15" customHeight="1">
      <c r="AO99484" s="109"/>
      <c r="AR99484" s="109"/>
    </row>
    <row r="99485" spans="41:44" ht="15" customHeight="1">
      <c r="AO99485" s="104"/>
      <c r="AR99485" s="104"/>
    </row>
    <row r="99486" spans="41:44" ht="15" customHeight="1">
      <c r="AO99486" s="106"/>
      <c r="AR99486" s="106"/>
    </row>
    <row r="99487" spans="41:44" ht="15" customHeight="1">
      <c r="AO99487" s="106"/>
      <c r="AR99487" s="106"/>
    </row>
    <row r="99488" spans="41:44" ht="15" customHeight="1">
      <c r="AO99488" s="106"/>
      <c r="AR99488" s="106"/>
    </row>
    <row r="99489" spans="41:44" ht="15" customHeight="1">
      <c r="AO99489" s="106"/>
      <c r="AR99489" s="106"/>
    </row>
    <row r="99490" spans="41:44" ht="15" customHeight="1">
      <c r="AO99490" s="106"/>
      <c r="AR99490" s="106"/>
    </row>
    <row r="99491" spans="41:44" ht="15" customHeight="1">
      <c r="AO99491" s="106"/>
      <c r="AR99491" s="106"/>
    </row>
    <row r="99492" spans="41:44" ht="15" customHeight="1">
      <c r="AO99492" s="106"/>
      <c r="AR99492" s="106"/>
    </row>
    <row r="99493" spans="41:44" ht="15" customHeight="1">
      <c r="AO99493" s="108"/>
      <c r="AR99493" s="108"/>
    </row>
    <row r="99494" spans="41:44" ht="15" customHeight="1">
      <c r="AO99494" s="108"/>
      <c r="AR99494" s="108"/>
    </row>
    <row r="99495" spans="41:44" ht="15" customHeight="1">
      <c r="AO99495" s="108"/>
      <c r="AR99495" s="108"/>
    </row>
    <row r="99496" spans="41:44" ht="15" customHeight="1">
      <c r="AO99496" s="108"/>
      <c r="AR99496" s="108"/>
    </row>
    <row r="99497" spans="41:44" ht="15" customHeight="1">
      <c r="AO99497" s="108"/>
      <c r="AR99497" s="108"/>
    </row>
    <row r="99498" spans="41:44" ht="15" customHeight="1">
      <c r="AO99498" s="109"/>
      <c r="AR99498" s="109"/>
    </row>
    <row r="99499" spans="41:44" ht="15" customHeight="1">
      <c r="AO99499" s="104"/>
      <c r="AR99499" s="104"/>
    </row>
    <row r="99500" spans="41:44" ht="15" customHeight="1">
      <c r="AO99500" s="106"/>
      <c r="AR99500" s="106"/>
    </row>
    <row r="99501" spans="41:44" ht="15" customHeight="1">
      <c r="AO99501" s="106"/>
      <c r="AR99501" s="106"/>
    </row>
    <row r="99502" spans="41:44" ht="15" customHeight="1">
      <c r="AO99502" s="106"/>
      <c r="AR99502" s="106"/>
    </row>
    <row r="99503" spans="41:44" ht="15" customHeight="1">
      <c r="AO99503" s="106"/>
      <c r="AR99503" s="106"/>
    </row>
    <row r="99504" spans="41:44" ht="15" customHeight="1">
      <c r="AO99504" s="106"/>
      <c r="AR99504" s="106"/>
    </row>
    <row r="99505" spans="41:44" ht="15" customHeight="1">
      <c r="AO99505" s="106"/>
      <c r="AR99505" s="106"/>
    </row>
    <row r="99506" spans="41:44" ht="15" customHeight="1">
      <c r="AO99506" s="106"/>
      <c r="AR99506" s="106"/>
    </row>
    <row r="99507" spans="41:44" ht="15" customHeight="1">
      <c r="AO99507" s="108"/>
      <c r="AR99507" s="108"/>
    </row>
    <row r="99508" spans="41:44" ht="15" customHeight="1">
      <c r="AO99508" s="108"/>
      <c r="AR99508" s="108"/>
    </row>
    <row r="99509" spans="41:44" ht="15" customHeight="1">
      <c r="AO99509" s="108"/>
      <c r="AR99509" s="108"/>
    </row>
    <row r="99510" spans="41:44" ht="15" customHeight="1">
      <c r="AO99510" s="108"/>
      <c r="AR99510" s="108"/>
    </row>
    <row r="99511" spans="41:44" ht="15" customHeight="1">
      <c r="AO99511" s="108"/>
      <c r="AR99511" s="108"/>
    </row>
    <row r="99512" spans="41:44" ht="15" customHeight="1">
      <c r="AO99512" s="109"/>
      <c r="AR99512" s="109"/>
    </row>
    <row r="99513" spans="41:44" ht="15" customHeight="1">
      <c r="AO99513" s="104"/>
      <c r="AR99513" s="104"/>
    </row>
    <row r="99514" spans="41:44" ht="15" customHeight="1">
      <c r="AO99514" s="106"/>
      <c r="AR99514" s="106"/>
    </row>
    <row r="99515" spans="41:44" ht="15" customHeight="1">
      <c r="AO99515" s="106"/>
      <c r="AR99515" s="106"/>
    </row>
    <row r="99516" spans="41:44" ht="15" customHeight="1">
      <c r="AO99516" s="106"/>
      <c r="AR99516" s="106"/>
    </row>
    <row r="99517" spans="41:44" ht="15" customHeight="1">
      <c r="AO99517" s="106"/>
      <c r="AR99517" s="106"/>
    </row>
    <row r="99518" spans="41:44" ht="15" customHeight="1">
      <c r="AO99518" s="106"/>
      <c r="AR99518" s="106"/>
    </row>
    <row r="99519" spans="41:44" ht="15" customHeight="1">
      <c r="AO99519" s="106"/>
      <c r="AR99519" s="106"/>
    </row>
    <row r="99520" spans="41:44" ht="15" customHeight="1">
      <c r="AO99520" s="106"/>
      <c r="AR99520" s="106"/>
    </row>
    <row r="99521" spans="41:44" ht="15" customHeight="1">
      <c r="AO99521" s="108"/>
      <c r="AR99521" s="108"/>
    </row>
    <row r="99522" spans="41:44" ht="15" customHeight="1">
      <c r="AO99522" s="108"/>
      <c r="AR99522" s="108"/>
    </row>
    <row r="99523" spans="41:44" ht="15" customHeight="1">
      <c r="AO99523" s="108"/>
      <c r="AR99523" s="108"/>
    </row>
    <row r="99524" spans="41:44" ht="15" customHeight="1">
      <c r="AO99524" s="108"/>
      <c r="AR99524" s="108"/>
    </row>
    <row r="99525" spans="41:44" ht="15" customHeight="1">
      <c r="AO99525" s="108"/>
      <c r="AR99525" s="108"/>
    </row>
    <row r="99526" spans="41:44" ht="15" customHeight="1">
      <c r="AO99526" s="109"/>
      <c r="AR99526" s="109"/>
    </row>
    <row r="99527" spans="41:44" ht="15" customHeight="1">
      <c r="AO99527" s="104"/>
      <c r="AR99527" s="104"/>
    </row>
    <row r="99528" spans="41:44" ht="15" customHeight="1">
      <c r="AO99528" s="106"/>
      <c r="AR99528" s="106"/>
    </row>
    <row r="99529" spans="41:44" ht="15" customHeight="1">
      <c r="AO99529" s="106"/>
      <c r="AR99529" s="106"/>
    </row>
    <row r="99530" spans="41:44" ht="15" customHeight="1">
      <c r="AO99530" s="106"/>
      <c r="AR99530" s="106"/>
    </row>
    <row r="99531" spans="41:44" ht="15" customHeight="1">
      <c r="AO99531" s="106"/>
      <c r="AR99531" s="106"/>
    </row>
    <row r="99532" spans="41:44" ht="15" customHeight="1">
      <c r="AO99532" s="106"/>
      <c r="AR99532" s="106"/>
    </row>
    <row r="99533" spans="41:44" ht="15" customHeight="1">
      <c r="AO99533" s="106"/>
      <c r="AR99533" s="106"/>
    </row>
    <row r="99534" spans="41:44" ht="15" customHeight="1">
      <c r="AO99534" s="106"/>
      <c r="AR99534" s="106"/>
    </row>
    <row r="99535" spans="41:44" ht="15" customHeight="1">
      <c r="AO99535" s="108"/>
      <c r="AR99535" s="108"/>
    </row>
    <row r="99536" spans="41:44" ht="15" customHeight="1">
      <c r="AO99536" s="108"/>
      <c r="AR99536" s="108"/>
    </row>
    <row r="99537" spans="41:44" ht="15" customHeight="1">
      <c r="AO99537" s="108"/>
      <c r="AR99537" s="108"/>
    </row>
    <row r="99538" spans="41:44" ht="15" customHeight="1">
      <c r="AO99538" s="108"/>
      <c r="AR99538" s="108"/>
    </row>
    <row r="99539" spans="41:44" ht="15" customHeight="1">
      <c r="AO99539" s="108"/>
      <c r="AR99539" s="108"/>
    </row>
    <row r="99540" spans="41:44" ht="15" customHeight="1">
      <c r="AO99540" s="109"/>
      <c r="AR99540" s="109"/>
    </row>
    <row r="99541" spans="41:44" ht="15" customHeight="1">
      <c r="AO99541" s="104"/>
      <c r="AR99541" s="104"/>
    </row>
    <row r="99542" spans="41:44" ht="15" customHeight="1">
      <c r="AO99542" s="106"/>
      <c r="AR99542" s="106"/>
    </row>
    <row r="99543" spans="41:44" ht="15" customHeight="1">
      <c r="AO99543" s="106"/>
      <c r="AR99543" s="106"/>
    </row>
    <row r="99544" spans="41:44" ht="15" customHeight="1">
      <c r="AO99544" s="106"/>
      <c r="AR99544" s="106"/>
    </row>
    <row r="99545" spans="41:44" ht="15" customHeight="1">
      <c r="AO99545" s="106"/>
      <c r="AR99545" s="106"/>
    </row>
    <row r="99546" spans="41:44" ht="15" customHeight="1">
      <c r="AO99546" s="106"/>
      <c r="AR99546" s="106"/>
    </row>
    <row r="99547" spans="41:44" ht="15" customHeight="1">
      <c r="AO99547" s="106"/>
      <c r="AR99547" s="106"/>
    </row>
    <row r="99548" spans="41:44" ht="15" customHeight="1">
      <c r="AO99548" s="106"/>
      <c r="AR99548" s="106"/>
    </row>
    <row r="99549" spans="41:44" ht="15" customHeight="1">
      <c r="AO99549" s="108"/>
      <c r="AR99549" s="108"/>
    </row>
    <row r="99550" spans="41:44" ht="15" customHeight="1">
      <c r="AO99550" s="108"/>
      <c r="AR99550" s="108"/>
    </row>
    <row r="99551" spans="41:44" ht="15" customHeight="1">
      <c r="AO99551" s="108"/>
      <c r="AR99551" s="108"/>
    </row>
    <row r="99552" spans="41:44" ht="15" customHeight="1">
      <c r="AO99552" s="108"/>
      <c r="AR99552" s="108"/>
    </row>
    <row r="99553" spans="41:44" ht="15" customHeight="1">
      <c r="AO99553" s="108"/>
      <c r="AR99553" s="108"/>
    </row>
    <row r="99554" spans="41:44" ht="15" customHeight="1">
      <c r="AO99554" s="109"/>
      <c r="AR99554" s="109"/>
    </row>
    <row r="99555" spans="41:44" ht="15" customHeight="1">
      <c r="AO99555" s="104"/>
      <c r="AR99555" s="104"/>
    </row>
    <row r="99556" spans="41:44" ht="15" customHeight="1">
      <c r="AO99556" s="106"/>
      <c r="AR99556" s="106"/>
    </row>
    <row r="99557" spans="41:44" ht="15" customHeight="1">
      <c r="AO99557" s="106"/>
      <c r="AR99557" s="106"/>
    </row>
    <row r="99558" spans="41:44" ht="15" customHeight="1">
      <c r="AO99558" s="106"/>
      <c r="AR99558" s="106"/>
    </row>
    <row r="99559" spans="41:44" ht="15" customHeight="1">
      <c r="AO99559" s="106"/>
      <c r="AR99559" s="106"/>
    </row>
    <row r="99560" spans="41:44" ht="15" customHeight="1">
      <c r="AO99560" s="106"/>
      <c r="AR99560" s="106"/>
    </row>
    <row r="99561" spans="41:44" ht="15" customHeight="1">
      <c r="AO99561" s="106"/>
      <c r="AR99561" s="106"/>
    </row>
    <row r="99562" spans="41:44" ht="15" customHeight="1">
      <c r="AO99562" s="106"/>
      <c r="AR99562" s="106"/>
    </row>
    <row r="99563" spans="41:44" ht="15" customHeight="1">
      <c r="AO99563" s="108"/>
      <c r="AR99563" s="108"/>
    </row>
    <row r="99564" spans="41:44" ht="15" customHeight="1">
      <c r="AO99564" s="108"/>
      <c r="AR99564" s="108"/>
    </row>
    <row r="99565" spans="41:44" ht="15" customHeight="1">
      <c r="AO99565" s="108"/>
      <c r="AR99565" s="108"/>
    </row>
    <row r="99566" spans="41:44" ht="15" customHeight="1">
      <c r="AO99566" s="108"/>
      <c r="AR99566" s="108"/>
    </row>
    <row r="99567" spans="41:44" ht="15" customHeight="1">
      <c r="AO99567" s="108"/>
      <c r="AR99567" s="108"/>
    </row>
    <row r="99568" spans="41:44" ht="15" customHeight="1">
      <c r="AO99568" s="109"/>
      <c r="AR99568" s="109"/>
    </row>
    <row r="99569" spans="41:44" ht="15" customHeight="1">
      <c r="AO99569" s="104"/>
      <c r="AR99569" s="104"/>
    </row>
    <row r="99570" spans="41:44" ht="15" customHeight="1">
      <c r="AO99570" s="106"/>
      <c r="AR99570" s="106"/>
    </row>
    <row r="99571" spans="41:44" ht="15" customHeight="1">
      <c r="AO99571" s="106"/>
      <c r="AR99571" s="106"/>
    </row>
    <row r="99572" spans="41:44" ht="15" customHeight="1">
      <c r="AO99572" s="106"/>
      <c r="AR99572" s="106"/>
    </row>
    <row r="99573" spans="41:44" ht="15" customHeight="1">
      <c r="AO99573" s="106"/>
      <c r="AR99573" s="106"/>
    </row>
    <row r="99574" spans="41:44" ht="15" customHeight="1">
      <c r="AO99574" s="106"/>
      <c r="AR99574" s="106"/>
    </row>
    <row r="99575" spans="41:44" ht="15" customHeight="1">
      <c r="AO99575" s="106"/>
      <c r="AR99575" s="106"/>
    </row>
    <row r="99576" spans="41:44" ht="15" customHeight="1">
      <c r="AO99576" s="106"/>
      <c r="AR99576" s="106"/>
    </row>
    <row r="99577" spans="41:44" ht="15" customHeight="1">
      <c r="AO99577" s="108"/>
      <c r="AR99577" s="108"/>
    </row>
    <row r="99578" spans="41:44" ht="15" customHeight="1">
      <c r="AO99578" s="108"/>
      <c r="AR99578" s="108"/>
    </row>
    <row r="99579" spans="41:44" ht="15" customHeight="1">
      <c r="AO99579" s="108"/>
      <c r="AR99579" s="108"/>
    </row>
    <row r="99580" spans="41:44" ht="15" customHeight="1">
      <c r="AO99580" s="108"/>
      <c r="AR99580" s="108"/>
    </row>
    <row r="99581" spans="41:44" ht="15" customHeight="1">
      <c r="AO99581" s="108"/>
      <c r="AR99581" s="108"/>
    </row>
    <row r="99582" spans="41:44" ht="15" customHeight="1">
      <c r="AO99582" s="109"/>
      <c r="AR99582" s="109"/>
    </row>
    <row r="99583" spans="41:44" ht="15" customHeight="1">
      <c r="AO99583" s="104"/>
      <c r="AR99583" s="104"/>
    </row>
    <row r="99584" spans="41:44" ht="15" customHeight="1">
      <c r="AO99584" s="106"/>
      <c r="AR99584" s="106"/>
    </row>
    <row r="99585" spans="41:44" ht="15" customHeight="1">
      <c r="AO99585" s="106"/>
      <c r="AR99585" s="106"/>
    </row>
    <row r="99586" spans="41:44" ht="15" customHeight="1">
      <c r="AO99586" s="106"/>
      <c r="AR99586" s="106"/>
    </row>
    <row r="99587" spans="41:44" ht="15" customHeight="1">
      <c r="AO99587" s="106"/>
      <c r="AR99587" s="106"/>
    </row>
    <row r="99588" spans="41:44" ht="15" customHeight="1">
      <c r="AO99588" s="106"/>
      <c r="AR99588" s="106"/>
    </row>
    <row r="99589" spans="41:44" ht="15" customHeight="1">
      <c r="AO99589" s="106"/>
      <c r="AR99589" s="106"/>
    </row>
    <row r="99590" spans="41:44" ht="15" customHeight="1">
      <c r="AO99590" s="106"/>
      <c r="AR99590" s="106"/>
    </row>
    <row r="99591" spans="41:44" ht="15" customHeight="1">
      <c r="AO99591" s="108"/>
      <c r="AR99591" s="108"/>
    </row>
    <row r="99592" spans="41:44" ht="15" customHeight="1">
      <c r="AO99592" s="108"/>
      <c r="AR99592" s="108"/>
    </row>
    <row r="99593" spans="41:44" ht="15" customHeight="1">
      <c r="AO99593" s="108"/>
      <c r="AR99593" s="108"/>
    </row>
    <row r="99594" spans="41:44" ht="15" customHeight="1">
      <c r="AO99594" s="108"/>
      <c r="AR99594" s="108"/>
    </row>
    <row r="99595" spans="41:44" ht="15" customHeight="1">
      <c r="AO99595" s="108"/>
      <c r="AR99595" s="108"/>
    </row>
    <row r="99596" spans="41:44" ht="15" customHeight="1">
      <c r="AO99596" s="109"/>
      <c r="AR99596" s="109"/>
    </row>
    <row r="99597" spans="41:44" ht="15" customHeight="1">
      <c r="AO99597" s="104"/>
      <c r="AR99597" s="104"/>
    </row>
    <row r="99598" spans="41:44" ht="15" customHeight="1">
      <c r="AO99598" s="106"/>
      <c r="AR99598" s="106"/>
    </row>
    <row r="99599" spans="41:44" ht="15" customHeight="1">
      <c r="AO99599" s="106"/>
      <c r="AR99599" s="106"/>
    </row>
    <row r="99600" spans="41:44" ht="15" customHeight="1">
      <c r="AO99600" s="106"/>
      <c r="AR99600" s="106"/>
    </row>
    <row r="99601" spans="41:44" ht="15" customHeight="1">
      <c r="AO99601" s="106"/>
      <c r="AR99601" s="106"/>
    </row>
    <row r="99602" spans="41:44" ht="15" customHeight="1">
      <c r="AO99602" s="106"/>
      <c r="AR99602" s="106"/>
    </row>
    <row r="99603" spans="41:44" ht="15" customHeight="1">
      <c r="AO99603" s="106"/>
      <c r="AR99603" s="106"/>
    </row>
    <row r="99604" spans="41:44" ht="15" customHeight="1">
      <c r="AO99604" s="106"/>
      <c r="AR99604" s="106"/>
    </row>
    <row r="99605" spans="41:44" ht="15" customHeight="1">
      <c r="AO99605" s="108"/>
      <c r="AR99605" s="108"/>
    </row>
    <row r="99606" spans="41:44" ht="15" customHeight="1">
      <c r="AO99606" s="108"/>
      <c r="AR99606" s="108"/>
    </row>
    <row r="99607" spans="41:44" ht="15" customHeight="1">
      <c r="AO99607" s="108"/>
      <c r="AR99607" s="108"/>
    </row>
    <row r="99608" spans="41:44" ht="15" customHeight="1">
      <c r="AO99608" s="108"/>
      <c r="AR99608" s="108"/>
    </row>
    <row r="99609" spans="41:44" ht="15" customHeight="1">
      <c r="AO99609" s="108"/>
      <c r="AR99609" s="108"/>
    </row>
    <row r="99610" spans="41:44" ht="15" customHeight="1">
      <c r="AO99610" s="109"/>
      <c r="AR99610" s="109"/>
    </row>
    <row r="99611" spans="41:44" ht="15" customHeight="1">
      <c r="AO99611" s="104"/>
      <c r="AR99611" s="104"/>
    </row>
    <row r="99612" spans="41:44" ht="15" customHeight="1">
      <c r="AO99612" s="106"/>
      <c r="AR99612" s="106"/>
    </row>
    <row r="99613" spans="41:44" ht="15" customHeight="1">
      <c r="AO99613" s="106"/>
      <c r="AR99613" s="106"/>
    </row>
    <row r="99614" spans="41:44" ht="15" customHeight="1">
      <c r="AO99614" s="106"/>
      <c r="AR99614" s="106"/>
    </row>
    <row r="99615" spans="41:44" ht="15" customHeight="1">
      <c r="AO99615" s="106"/>
      <c r="AR99615" s="106"/>
    </row>
    <row r="99616" spans="41:44" ht="15" customHeight="1">
      <c r="AO99616" s="106"/>
      <c r="AR99616" s="106"/>
    </row>
    <row r="99617" spans="41:44" ht="15" customHeight="1">
      <c r="AO99617" s="106"/>
      <c r="AR99617" s="106"/>
    </row>
    <row r="99618" spans="41:44" ht="15" customHeight="1">
      <c r="AO99618" s="106"/>
      <c r="AR99618" s="106"/>
    </row>
    <row r="99619" spans="41:44" ht="15" customHeight="1">
      <c r="AO99619" s="108"/>
      <c r="AR99619" s="108"/>
    </row>
    <row r="99620" spans="41:44" ht="15" customHeight="1">
      <c r="AO99620" s="108"/>
      <c r="AR99620" s="108"/>
    </row>
    <row r="99621" spans="41:44" ht="15" customHeight="1">
      <c r="AO99621" s="108"/>
      <c r="AR99621" s="108"/>
    </row>
    <row r="99622" spans="41:44" ht="15" customHeight="1">
      <c r="AO99622" s="108"/>
      <c r="AR99622" s="108"/>
    </row>
    <row r="99623" spans="41:44" ht="15" customHeight="1">
      <c r="AO99623" s="108"/>
      <c r="AR99623" s="108"/>
    </row>
    <row r="99624" spans="41:44" ht="15" customHeight="1">
      <c r="AO99624" s="109"/>
      <c r="AR99624" s="109"/>
    </row>
    <row r="99625" spans="41:44" ht="15" customHeight="1">
      <c r="AO99625" s="104"/>
      <c r="AR99625" s="104"/>
    </row>
    <row r="99626" spans="41:44" ht="15" customHeight="1">
      <c r="AO99626" s="106"/>
      <c r="AR99626" s="106"/>
    </row>
    <row r="99627" spans="41:44" ht="15" customHeight="1">
      <c r="AO99627" s="106"/>
      <c r="AR99627" s="106"/>
    </row>
    <row r="99628" spans="41:44" ht="15" customHeight="1">
      <c r="AO99628" s="106"/>
      <c r="AR99628" s="106"/>
    </row>
    <row r="99629" spans="41:44" ht="15" customHeight="1">
      <c r="AO99629" s="106"/>
      <c r="AR99629" s="106"/>
    </row>
    <row r="99630" spans="41:44" ht="15" customHeight="1">
      <c r="AO99630" s="106"/>
      <c r="AR99630" s="106"/>
    </row>
    <row r="99631" spans="41:44" ht="15" customHeight="1">
      <c r="AO99631" s="106"/>
      <c r="AR99631" s="106"/>
    </row>
    <row r="99632" spans="41:44" ht="15" customHeight="1">
      <c r="AO99632" s="106"/>
      <c r="AR99632" s="106"/>
    </row>
    <row r="99633" spans="41:44" ht="15" customHeight="1">
      <c r="AO99633" s="108"/>
      <c r="AR99633" s="108"/>
    </row>
    <row r="99634" spans="41:44" ht="15" customHeight="1">
      <c r="AO99634" s="108"/>
      <c r="AR99634" s="108"/>
    </row>
    <row r="99635" spans="41:44" ht="15" customHeight="1">
      <c r="AO99635" s="108"/>
      <c r="AR99635" s="108"/>
    </row>
    <row r="99636" spans="41:44" ht="15" customHeight="1">
      <c r="AO99636" s="108"/>
      <c r="AR99636" s="108"/>
    </row>
    <row r="99637" spans="41:44" ht="15" customHeight="1">
      <c r="AO99637" s="108"/>
      <c r="AR99637" s="108"/>
    </row>
    <row r="99638" spans="41:44" ht="15" customHeight="1">
      <c r="AO99638" s="109"/>
      <c r="AR99638" s="109"/>
    </row>
    <row r="99639" spans="41:44" ht="15" customHeight="1">
      <c r="AO99639" s="104"/>
      <c r="AR99639" s="104"/>
    </row>
    <row r="99640" spans="41:44" ht="15" customHeight="1">
      <c r="AO99640" s="106"/>
      <c r="AR99640" s="106"/>
    </row>
    <row r="99641" spans="41:44" ht="15" customHeight="1">
      <c r="AO99641" s="106"/>
      <c r="AR99641" s="106"/>
    </row>
    <row r="99642" spans="41:44" ht="15" customHeight="1">
      <c r="AO99642" s="106"/>
      <c r="AR99642" s="106"/>
    </row>
    <row r="99643" spans="41:44" ht="15" customHeight="1">
      <c r="AO99643" s="106"/>
      <c r="AR99643" s="106"/>
    </row>
    <row r="99644" spans="41:44" ht="15" customHeight="1">
      <c r="AO99644" s="106"/>
      <c r="AR99644" s="106"/>
    </row>
    <row r="99645" spans="41:44" ht="15" customHeight="1">
      <c r="AO99645" s="106"/>
      <c r="AR99645" s="106"/>
    </row>
    <row r="99646" spans="41:44" ht="15" customHeight="1">
      <c r="AO99646" s="106"/>
      <c r="AR99646" s="106"/>
    </row>
    <row r="99647" spans="41:44" ht="15" customHeight="1">
      <c r="AO99647" s="108"/>
      <c r="AR99647" s="108"/>
    </row>
    <row r="99648" spans="41:44" ht="15" customHeight="1">
      <c r="AO99648" s="108"/>
      <c r="AR99648" s="108"/>
    </row>
    <row r="99649" spans="41:44" ht="15" customHeight="1">
      <c r="AO99649" s="108"/>
      <c r="AR99649" s="108"/>
    </row>
    <row r="99650" spans="41:44" ht="15" customHeight="1">
      <c r="AO99650" s="108"/>
      <c r="AR99650" s="108"/>
    </row>
    <row r="99651" spans="41:44" ht="15" customHeight="1">
      <c r="AO99651" s="108"/>
      <c r="AR99651" s="108"/>
    </row>
    <row r="99652" spans="41:44" ht="15" customHeight="1">
      <c r="AO99652" s="109"/>
      <c r="AR99652" s="109"/>
    </row>
    <row r="99653" spans="41:44" ht="15" customHeight="1">
      <c r="AO99653" s="104"/>
      <c r="AR99653" s="104"/>
    </row>
    <row r="99654" spans="41:44" ht="15" customHeight="1">
      <c r="AO99654" s="106"/>
      <c r="AR99654" s="106"/>
    </row>
    <row r="99655" spans="41:44" ht="15" customHeight="1">
      <c r="AO99655" s="106"/>
      <c r="AR99655" s="106"/>
    </row>
    <row r="99656" spans="41:44" ht="15" customHeight="1">
      <c r="AO99656" s="106"/>
      <c r="AR99656" s="106"/>
    </row>
    <row r="99657" spans="41:44" ht="15" customHeight="1">
      <c r="AO99657" s="106"/>
      <c r="AR99657" s="106"/>
    </row>
    <row r="99658" spans="41:44" ht="15" customHeight="1">
      <c r="AO99658" s="106"/>
      <c r="AR99658" s="106"/>
    </row>
    <row r="99659" spans="41:44" ht="15" customHeight="1">
      <c r="AO99659" s="106"/>
      <c r="AR99659" s="106"/>
    </row>
    <row r="99660" spans="41:44" ht="15" customHeight="1">
      <c r="AO99660" s="106"/>
      <c r="AR99660" s="106"/>
    </row>
    <row r="99661" spans="41:44" ht="15" customHeight="1">
      <c r="AO99661" s="108"/>
      <c r="AR99661" s="108"/>
    </row>
    <row r="99662" spans="41:44" ht="15" customHeight="1">
      <c r="AO99662" s="108"/>
      <c r="AR99662" s="108"/>
    </row>
    <row r="99663" spans="41:44" ht="15" customHeight="1">
      <c r="AO99663" s="108"/>
      <c r="AR99663" s="108"/>
    </row>
    <row r="99664" spans="41:44" ht="15" customHeight="1">
      <c r="AO99664" s="108"/>
      <c r="AR99664" s="108"/>
    </row>
    <row r="99665" spans="41:44" ht="15" customHeight="1">
      <c r="AO99665" s="108"/>
      <c r="AR99665" s="108"/>
    </row>
    <row r="99666" spans="41:44" ht="15" customHeight="1">
      <c r="AO99666" s="109"/>
      <c r="AR99666" s="109"/>
    </row>
    <row r="99667" spans="41:44" ht="15" customHeight="1">
      <c r="AO99667" s="104"/>
      <c r="AR99667" s="104"/>
    </row>
    <row r="99668" spans="41:44" ht="15" customHeight="1">
      <c r="AO99668" s="106"/>
      <c r="AR99668" s="106"/>
    </row>
    <row r="99669" spans="41:44" ht="15" customHeight="1">
      <c r="AO99669" s="106"/>
      <c r="AR99669" s="106"/>
    </row>
    <row r="99670" spans="41:44" ht="15" customHeight="1">
      <c r="AO99670" s="106"/>
      <c r="AR99670" s="106"/>
    </row>
    <row r="99671" spans="41:44" ht="15" customHeight="1">
      <c r="AO99671" s="106"/>
      <c r="AR99671" s="106"/>
    </row>
    <row r="99672" spans="41:44" ht="15" customHeight="1">
      <c r="AO99672" s="106"/>
      <c r="AR99672" s="106"/>
    </row>
    <row r="99673" spans="41:44" ht="15" customHeight="1">
      <c r="AO99673" s="106"/>
      <c r="AR99673" s="106"/>
    </row>
    <row r="99674" spans="41:44" ht="15" customHeight="1">
      <c r="AO99674" s="106"/>
      <c r="AR99674" s="106"/>
    </row>
    <row r="99675" spans="41:44" ht="15" customHeight="1">
      <c r="AO99675" s="108"/>
      <c r="AR99675" s="108"/>
    </row>
    <row r="99676" spans="41:44" ht="15" customHeight="1">
      <c r="AO99676" s="108"/>
      <c r="AR99676" s="108"/>
    </row>
    <row r="99677" spans="41:44" ht="15" customHeight="1">
      <c r="AO99677" s="108"/>
      <c r="AR99677" s="108"/>
    </row>
    <row r="99678" spans="41:44" ht="15" customHeight="1">
      <c r="AO99678" s="108"/>
      <c r="AR99678" s="108"/>
    </row>
    <row r="99679" spans="41:44" ht="15" customHeight="1">
      <c r="AO99679" s="108"/>
      <c r="AR99679" s="108"/>
    </row>
    <row r="99680" spans="41:44" ht="15" customHeight="1">
      <c r="AO99680" s="109"/>
      <c r="AR99680" s="109"/>
    </row>
    <row r="99681" spans="41:44" ht="15" customHeight="1">
      <c r="AO99681" s="104"/>
      <c r="AR99681" s="104"/>
    </row>
    <row r="99682" spans="41:44" ht="15" customHeight="1">
      <c r="AO99682" s="106"/>
      <c r="AR99682" s="106"/>
    </row>
    <row r="99683" spans="41:44" ht="15" customHeight="1">
      <c r="AO99683" s="106"/>
      <c r="AR99683" s="106"/>
    </row>
    <row r="99684" spans="41:44" ht="15" customHeight="1">
      <c r="AO99684" s="106"/>
      <c r="AR99684" s="106"/>
    </row>
    <row r="99685" spans="41:44" ht="15" customHeight="1">
      <c r="AO99685" s="106"/>
      <c r="AR99685" s="106"/>
    </row>
    <row r="99686" spans="41:44" ht="15" customHeight="1">
      <c r="AO99686" s="106"/>
      <c r="AR99686" s="106"/>
    </row>
    <row r="99687" spans="41:44" ht="15" customHeight="1">
      <c r="AO99687" s="106"/>
      <c r="AR99687" s="106"/>
    </row>
    <row r="99688" spans="41:44" ht="15" customHeight="1">
      <c r="AO99688" s="106"/>
      <c r="AR99688" s="106"/>
    </row>
    <row r="99689" spans="41:44" ht="15" customHeight="1">
      <c r="AO99689" s="108"/>
      <c r="AR99689" s="108"/>
    </row>
    <row r="99690" spans="41:44" ht="15" customHeight="1">
      <c r="AO99690" s="108"/>
      <c r="AR99690" s="108"/>
    </row>
    <row r="99691" spans="41:44" ht="15" customHeight="1">
      <c r="AO99691" s="108"/>
      <c r="AR99691" s="108"/>
    </row>
    <row r="99692" spans="41:44" ht="15" customHeight="1">
      <c r="AO99692" s="108"/>
      <c r="AR99692" s="108"/>
    </row>
    <row r="99693" spans="41:44" ht="15" customHeight="1">
      <c r="AO99693" s="108"/>
      <c r="AR99693" s="108"/>
    </row>
    <row r="99694" spans="41:44" ht="15" customHeight="1">
      <c r="AO99694" s="109"/>
      <c r="AR99694" s="109"/>
    </row>
    <row r="99695" spans="41:44" ht="15" customHeight="1">
      <c r="AO99695" s="104"/>
      <c r="AR99695" s="104"/>
    </row>
    <row r="99696" spans="41:44" ht="15" customHeight="1">
      <c r="AO99696" s="106"/>
      <c r="AR99696" s="106"/>
    </row>
    <row r="99697" spans="41:44" ht="15" customHeight="1">
      <c r="AO99697" s="106"/>
      <c r="AR99697" s="106"/>
    </row>
    <row r="99698" spans="41:44" ht="15" customHeight="1">
      <c r="AO99698" s="106"/>
      <c r="AR99698" s="106"/>
    </row>
    <row r="99699" spans="41:44" ht="15" customHeight="1">
      <c r="AO99699" s="106"/>
      <c r="AR99699" s="106"/>
    </row>
    <row r="99700" spans="41:44" ht="15" customHeight="1">
      <c r="AO99700" s="106"/>
      <c r="AR99700" s="106"/>
    </row>
    <row r="99701" spans="41:44" ht="15" customHeight="1">
      <c r="AO99701" s="106"/>
      <c r="AR99701" s="106"/>
    </row>
    <row r="99702" spans="41:44" ht="15" customHeight="1">
      <c r="AO99702" s="106"/>
      <c r="AR99702" s="106"/>
    </row>
    <row r="99703" spans="41:44" ht="15" customHeight="1">
      <c r="AO99703" s="108"/>
      <c r="AR99703" s="108"/>
    </row>
    <row r="99704" spans="41:44" ht="15" customHeight="1">
      <c r="AO99704" s="108"/>
      <c r="AR99704" s="108"/>
    </row>
    <row r="99705" spans="41:44" ht="15" customHeight="1">
      <c r="AO99705" s="108"/>
      <c r="AR99705" s="108"/>
    </row>
    <row r="99706" spans="41:44" ht="15" customHeight="1">
      <c r="AO99706" s="108"/>
      <c r="AR99706" s="108"/>
    </row>
    <row r="99707" spans="41:44" ht="15" customHeight="1">
      <c r="AO99707" s="108"/>
      <c r="AR99707" s="108"/>
    </row>
    <row r="99708" spans="41:44" ht="15" customHeight="1">
      <c r="AO99708" s="109"/>
      <c r="AR99708" s="109"/>
    </row>
    <row r="99709" spans="41:44" ht="15" customHeight="1">
      <c r="AO99709" s="104"/>
      <c r="AR99709" s="104"/>
    </row>
    <row r="99710" spans="41:44" ht="15" customHeight="1">
      <c r="AO99710" s="106"/>
      <c r="AR99710" s="106"/>
    </row>
    <row r="99711" spans="41:44" ht="15" customHeight="1">
      <c r="AO99711" s="106"/>
      <c r="AR99711" s="106"/>
    </row>
    <row r="99712" spans="41:44" ht="15" customHeight="1">
      <c r="AO99712" s="106"/>
      <c r="AR99712" s="106"/>
    </row>
    <row r="99713" spans="41:44" ht="15" customHeight="1">
      <c r="AO99713" s="106"/>
      <c r="AR99713" s="106"/>
    </row>
    <row r="99714" spans="41:44" ht="15" customHeight="1">
      <c r="AO99714" s="106"/>
      <c r="AR99714" s="106"/>
    </row>
    <row r="99715" spans="41:44" ht="15" customHeight="1">
      <c r="AO99715" s="106"/>
      <c r="AR99715" s="106"/>
    </row>
    <row r="99716" spans="41:44" ht="15" customHeight="1">
      <c r="AO99716" s="106"/>
      <c r="AR99716" s="106"/>
    </row>
    <row r="99717" spans="41:44" ht="15" customHeight="1">
      <c r="AO99717" s="108"/>
      <c r="AR99717" s="108"/>
    </row>
    <row r="99718" spans="41:44" ht="15" customHeight="1">
      <c r="AO99718" s="108"/>
      <c r="AR99718" s="108"/>
    </row>
    <row r="99719" spans="41:44" ht="15" customHeight="1">
      <c r="AO99719" s="108"/>
      <c r="AR99719" s="108"/>
    </row>
    <row r="99720" spans="41:44" ht="15" customHeight="1">
      <c r="AO99720" s="108"/>
      <c r="AR99720" s="108"/>
    </row>
    <row r="99721" spans="41:44" ht="15" customHeight="1">
      <c r="AO99721" s="108"/>
      <c r="AR99721" s="108"/>
    </row>
    <row r="99722" spans="41:44" ht="15" customHeight="1">
      <c r="AO99722" s="109"/>
      <c r="AR99722" s="109"/>
    </row>
    <row r="99723" spans="41:44" ht="15" customHeight="1">
      <c r="AO99723" s="104"/>
      <c r="AR99723" s="104"/>
    </row>
    <row r="99724" spans="41:44" ht="15" customHeight="1">
      <c r="AO99724" s="106"/>
      <c r="AR99724" s="106"/>
    </row>
    <row r="99725" spans="41:44" ht="15" customHeight="1">
      <c r="AO99725" s="106"/>
      <c r="AR99725" s="106"/>
    </row>
    <row r="99726" spans="41:44" ht="15" customHeight="1">
      <c r="AO99726" s="106"/>
      <c r="AR99726" s="106"/>
    </row>
    <row r="99727" spans="41:44" ht="15" customHeight="1">
      <c r="AO99727" s="106"/>
      <c r="AR99727" s="106"/>
    </row>
    <row r="99728" spans="41:44" ht="15" customHeight="1">
      <c r="AO99728" s="106"/>
      <c r="AR99728" s="106"/>
    </row>
    <row r="99729" spans="41:44" ht="15" customHeight="1">
      <c r="AO99729" s="106"/>
      <c r="AR99729" s="106"/>
    </row>
    <row r="99730" spans="41:44" ht="15" customHeight="1">
      <c r="AO99730" s="106"/>
      <c r="AR99730" s="106"/>
    </row>
    <row r="99731" spans="41:44" ht="15" customHeight="1">
      <c r="AO99731" s="108"/>
      <c r="AR99731" s="108"/>
    </row>
    <row r="99732" spans="41:44" ht="15" customHeight="1">
      <c r="AO99732" s="108"/>
      <c r="AR99732" s="108"/>
    </row>
    <row r="99733" spans="41:44" ht="15" customHeight="1">
      <c r="AO99733" s="108"/>
      <c r="AR99733" s="108"/>
    </row>
    <row r="99734" spans="41:44" ht="15" customHeight="1">
      <c r="AO99734" s="108"/>
      <c r="AR99734" s="108"/>
    </row>
    <row r="99735" spans="41:44" ht="15" customHeight="1">
      <c r="AO99735" s="108"/>
      <c r="AR99735" s="108"/>
    </row>
    <row r="99736" spans="41:44" ht="15" customHeight="1">
      <c r="AO99736" s="109"/>
      <c r="AR99736" s="109"/>
    </row>
    <row r="99737" spans="41:44" ht="15" customHeight="1">
      <c r="AO99737" s="104"/>
      <c r="AR99737" s="104"/>
    </row>
    <row r="99738" spans="41:44" ht="15" customHeight="1">
      <c r="AO99738" s="106"/>
      <c r="AR99738" s="106"/>
    </row>
    <row r="99739" spans="41:44" ht="15" customHeight="1">
      <c r="AO99739" s="106"/>
      <c r="AR99739" s="106"/>
    </row>
    <row r="99740" spans="41:44" ht="15" customHeight="1">
      <c r="AO99740" s="106"/>
      <c r="AR99740" s="106"/>
    </row>
    <row r="99741" spans="41:44" ht="15" customHeight="1">
      <c r="AO99741" s="106"/>
      <c r="AR99741" s="106"/>
    </row>
    <row r="99742" spans="41:44" ht="15" customHeight="1">
      <c r="AO99742" s="106"/>
      <c r="AR99742" s="106"/>
    </row>
    <row r="99743" spans="41:44" ht="15" customHeight="1">
      <c r="AO99743" s="106"/>
      <c r="AR99743" s="106"/>
    </row>
    <row r="99744" spans="41:44" ht="15" customHeight="1">
      <c r="AO99744" s="106"/>
      <c r="AR99744" s="106"/>
    </row>
    <row r="99745" spans="41:44" ht="15" customHeight="1">
      <c r="AO99745" s="108"/>
      <c r="AR99745" s="108"/>
    </row>
    <row r="99746" spans="41:44" ht="15" customHeight="1">
      <c r="AO99746" s="108"/>
      <c r="AR99746" s="108"/>
    </row>
    <row r="99747" spans="41:44" ht="15" customHeight="1">
      <c r="AO99747" s="108"/>
      <c r="AR99747" s="108"/>
    </row>
    <row r="99748" spans="41:44" ht="15" customHeight="1">
      <c r="AO99748" s="108"/>
      <c r="AR99748" s="108"/>
    </row>
    <row r="99749" spans="41:44" ht="15" customHeight="1">
      <c r="AO99749" s="108"/>
      <c r="AR99749" s="108"/>
    </row>
    <row r="99750" spans="41:44" ht="15" customHeight="1">
      <c r="AO99750" s="109"/>
      <c r="AR99750" s="109"/>
    </row>
    <row r="99751" spans="41:44" ht="15" customHeight="1">
      <c r="AO99751" s="104"/>
      <c r="AR99751" s="104"/>
    </row>
    <row r="99752" spans="41:44" ht="15" customHeight="1">
      <c r="AO99752" s="106"/>
      <c r="AR99752" s="106"/>
    </row>
    <row r="99753" spans="41:44" ht="15" customHeight="1">
      <c r="AO99753" s="106"/>
      <c r="AR99753" s="106"/>
    </row>
    <row r="99754" spans="41:44" ht="15" customHeight="1">
      <c r="AO99754" s="106"/>
      <c r="AR99754" s="106"/>
    </row>
    <row r="99755" spans="41:44" ht="15" customHeight="1">
      <c r="AO99755" s="106"/>
      <c r="AR99755" s="106"/>
    </row>
    <row r="99756" spans="41:44" ht="15" customHeight="1">
      <c r="AO99756" s="106"/>
      <c r="AR99756" s="106"/>
    </row>
    <row r="99757" spans="41:44" ht="15" customHeight="1">
      <c r="AO99757" s="106"/>
      <c r="AR99757" s="106"/>
    </row>
    <row r="99758" spans="41:44" ht="15" customHeight="1">
      <c r="AO99758" s="106"/>
      <c r="AR99758" s="106"/>
    </row>
    <row r="99759" spans="41:44" ht="15" customHeight="1">
      <c r="AO99759" s="108"/>
      <c r="AR99759" s="108"/>
    </row>
    <row r="99760" spans="41:44" ht="15" customHeight="1">
      <c r="AO99760" s="108"/>
      <c r="AR99760" s="108"/>
    </row>
    <row r="99761" spans="41:44" ht="15" customHeight="1">
      <c r="AO99761" s="108"/>
      <c r="AR99761" s="108"/>
    </row>
    <row r="99762" spans="41:44" ht="15" customHeight="1">
      <c r="AO99762" s="108"/>
      <c r="AR99762" s="108"/>
    </row>
    <row r="99763" spans="41:44" ht="15" customHeight="1">
      <c r="AO99763" s="108"/>
      <c r="AR99763" s="108"/>
    </row>
    <row r="99764" spans="41:44" ht="15" customHeight="1">
      <c r="AO99764" s="109"/>
      <c r="AR99764" s="109"/>
    </row>
    <row r="99765" spans="41:44" ht="15" customHeight="1">
      <c r="AO99765" s="104"/>
      <c r="AR99765" s="104"/>
    </row>
    <row r="99766" spans="41:44" ht="15" customHeight="1">
      <c r="AO99766" s="106"/>
      <c r="AR99766" s="106"/>
    </row>
    <row r="99767" spans="41:44" ht="15" customHeight="1">
      <c r="AO99767" s="106"/>
      <c r="AR99767" s="106"/>
    </row>
    <row r="99768" spans="41:44" ht="15" customHeight="1">
      <c r="AO99768" s="106"/>
      <c r="AR99768" s="106"/>
    </row>
    <row r="99769" spans="41:44" ht="15" customHeight="1">
      <c r="AO99769" s="106"/>
      <c r="AR99769" s="106"/>
    </row>
    <row r="99770" spans="41:44" ht="15" customHeight="1">
      <c r="AO99770" s="106"/>
      <c r="AR99770" s="106"/>
    </row>
    <row r="99771" spans="41:44" ht="15" customHeight="1">
      <c r="AO99771" s="106"/>
      <c r="AR99771" s="106"/>
    </row>
    <row r="99772" spans="41:44" ht="15" customHeight="1">
      <c r="AO99772" s="106"/>
      <c r="AR99772" s="106"/>
    </row>
    <row r="99773" spans="41:44" ht="15" customHeight="1">
      <c r="AO99773" s="108"/>
      <c r="AR99773" s="108"/>
    </row>
    <row r="99774" spans="41:44" ht="15" customHeight="1">
      <c r="AO99774" s="108"/>
      <c r="AR99774" s="108"/>
    </row>
    <row r="99775" spans="41:44" ht="15" customHeight="1">
      <c r="AO99775" s="108"/>
      <c r="AR99775" s="108"/>
    </row>
    <row r="99776" spans="41:44" ht="15" customHeight="1">
      <c r="AO99776" s="108"/>
      <c r="AR99776" s="108"/>
    </row>
    <row r="99777" spans="41:44" ht="15" customHeight="1">
      <c r="AO99777" s="108"/>
      <c r="AR99777" s="108"/>
    </row>
    <row r="99778" spans="41:44" ht="15" customHeight="1">
      <c r="AO99778" s="109"/>
      <c r="AR99778" s="109"/>
    </row>
    <row r="99779" spans="41:44" ht="15" customHeight="1">
      <c r="AO99779" s="104"/>
      <c r="AR99779" s="104"/>
    </row>
    <row r="99780" spans="41:44" ht="15" customHeight="1">
      <c r="AO99780" s="106"/>
      <c r="AR99780" s="106"/>
    </row>
    <row r="99781" spans="41:44" ht="15" customHeight="1">
      <c r="AO99781" s="106"/>
      <c r="AR99781" s="106"/>
    </row>
    <row r="99782" spans="41:44" ht="15" customHeight="1">
      <c r="AO99782" s="106"/>
      <c r="AR99782" s="106"/>
    </row>
    <row r="99783" spans="41:44" ht="15" customHeight="1">
      <c r="AO99783" s="106"/>
      <c r="AR99783" s="106"/>
    </row>
    <row r="99784" spans="41:44" ht="15" customHeight="1">
      <c r="AO99784" s="106"/>
      <c r="AR99784" s="106"/>
    </row>
    <row r="99785" spans="41:44" ht="15" customHeight="1">
      <c r="AO99785" s="106"/>
      <c r="AR99785" s="106"/>
    </row>
    <row r="99786" spans="41:44" ht="15" customHeight="1">
      <c r="AO99786" s="106"/>
      <c r="AR99786" s="106"/>
    </row>
    <row r="99787" spans="41:44" ht="15" customHeight="1">
      <c r="AO99787" s="108"/>
      <c r="AR99787" s="108"/>
    </row>
    <row r="99788" spans="41:44" ht="15" customHeight="1">
      <c r="AO99788" s="108"/>
      <c r="AR99788" s="108"/>
    </row>
    <row r="99789" spans="41:44" ht="15" customHeight="1">
      <c r="AO99789" s="108"/>
      <c r="AR99789" s="108"/>
    </row>
    <row r="99790" spans="41:44" ht="15" customHeight="1">
      <c r="AO99790" s="108"/>
      <c r="AR99790" s="108"/>
    </row>
    <row r="99791" spans="41:44" ht="15" customHeight="1">
      <c r="AO99791" s="108"/>
      <c r="AR99791" s="108"/>
    </row>
    <row r="99792" spans="41:44" ht="15" customHeight="1">
      <c r="AO99792" s="109"/>
      <c r="AR99792" s="109"/>
    </row>
    <row r="99793" spans="41:44" ht="15" customHeight="1">
      <c r="AO99793" s="104"/>
      <c r="AR99793" s="104"/>
    </row>
    <row r="99794" spans="41:44" ht="15" customHeight="1">
      <c r="AO99794" s="106"/>
      <c r="AR99794" s="106"/>
    </row>
    <row r="99795" spans="41:44" ht="15" customHeight="1">
      <c r="AO99795" s="106"/>
      <c r="AR99795" s="106"/>
    </row>
    <row r="99796" spans="41:44" ht="15" customHeight="1">
      <c r="AO99796" s="106"/>
      <c r="AR99796" s="106"/>
    </row>
    <row r="99797" spans="41:44" ht="15" customHeight="1">
      <c r="AO99797" s="106"/>
      <c r="AR99797" s="106"/>
    </row>
    <row r="99798" spans="41:44" ht="15" customHeight="1">
      <c r="AO99798" s="106"/>
      <c r="AR99798" s="106"/>
    </row>
    <row r="99799" spans="41:44" ht="15" customHeight="1">
      <c r="AO99799" s="106"/>
      <c r="AR99799" s="106"/>
    </row>
    <row r="99800" spans="41:44" ht="15" customHeight="1">
      <c r="AO99800" s="106"/>
      <c r="AR99800" s="106"/>
    </row>
    <row r="99801" spans="41:44" ht="15" customHeight="1">
      <c r="AO99801" s="108"/>
      <c r="AR99801" s="108"/>
    </row>
    <row r="99802" spans="41:44" ht="15" customHeight="1">
      <c r="AO99802" s="108"/>
      <c r="AR99802" s="108"/>
    </row>
    <row r="99803" spans="41:44" ht="15" customHeight="1">
      <c r="AO99803" s="108"/>
      <c r="AR99803" s="108"/>
    </row>
    <row r="99804" spans="41:44" ht="15" customHeight="1">
      <c r="AO99804" s="108"/>
      <c r="AR99804" s="108"/>
    </row>
    <row r="99805" spans="41:44" ht="15" customHeight="1">
      <c r="AO99805" s="108"/>
      <c r="AR99805" s="108"/>
    </row>
    <row r="99806" spans="41:44" ht="15" customHeight="1">
      <c r="AO99806" s="109"/>
      <c r="AR99806" s="109"/>
    </row>
    <row r="99807" spans="41:44" ht="15" customHeight="1">
      <c r="AO99807" s="104"/>
      <c r="AR99807" s="104"/>
    </row>
    <row r="99808" spans="41:44" ht="15" customHeight="1">
      <c r="AO99808" s="106"/>
      <c r="AR99808" s="106"/>
    </row>
    <row r="99809" spans="41:44" ht="15" customHeight="1">
      <c r="AO99809" s="106"/>
      <c r="AR99809" s="106"/>
    </row>
    <row r="99810" spans="41:44" ht="15" customHeight="1">
      <c r="AO99810" s="106"/>
      <c r="AR99810" s="106"/>
    </row>
    <row r="99811" spans="41:44" ht="15" customHeight="1">
      <c r="AO99811" s="106"/>
      <c r="AR99811" s="106"/>
    </row>
    <row r="99812" spans="41:44" ht="15" customHeight="1">
      <c r="AO99812" s="106"/>
      <c r="AR99812" s="106"/>
    </row>
    <row r="99813" spans="41:44" ht="15" customHeight="1">
      <c r="AO99813" s="106"/>
      <c r="AR99813" s="106"/>
    </row>
    <row r="99814" spans="41:44" ht="15" customHeight="1">
      <c r="AO99814" s="106"/>
      <c r="AR99814" s="106"/>
    </row>
    <row r="99815" spans="41:44" ht="15" customHeight="1">
      <c r="AO99815" s="108"/>
      <c r="AR99815" s="108"/>
    </row>
    <row r="99816" spans="41:44" ht="15" customHeight="1">
      <c r="AO99816" s="108"/>
      <c r="AR99816" s="108"/>
    </row>
    <row r="99817" spans="41:44" ht="15" customHeight="1">
      <c r="AO99817" s="108"/>
      <c r="AR99817" s="108"/>
    </row>
    <row r="99818" spans="41:44" ht="15" customHeight="1">
      <c r="AO99818" s="108"/>
      <c r="AR99818" s="108"/>
    </row>
    <row r="99819" spans="41:44" ht="15" customHeight="1">
      <c r="AO99819" s="108"/>
      <c r="AR99819" s="108"/>
    </row>
    <row r="99820" spans="41:44" ht="15" customHeight="1">
      <c r="AO99820" s="109"/>
      <c r="AR99820" s="109"/>
    </row>
    <row r="99821" spans="41:44" ht="15" customHeight="1">
      <c r="AO99821" s="104"/>
      <c r="AR99821" s="104"/>
    </row>
    <row r="99822" spans="41:44" ht="15" customHeight="1">
      <c r="AO99822" s="106"/>
      <c r="AR99822" s="106"/>
    </row>
    <row r="99823" spans="41:44" ht="15" customHeight="1">
      <c r="AO99823" s="106"/>
      <c r="AR99823" s="106"/>
    </row>
    <row r="99824" spans="41:44" ht="15" customHeight="1">
      <c r="AO99824" s="106"/>
      <c r="AR99824" s="106"/>
    </row>
    <row r="99825" spans="41:44" ht="15" customHeight="1">
      <c r="AO99825" s="106"/>
      <c r="AR99825" s="106"/>
    </row>
    <row r="99826" spans="41:44" ht="15" customHeight="1">
      <c r="AO99826" s="106"/>
      <c r="AR99826" s="106"/>
    </row>
    <row r="99827" spans="41:44" ht="15" customHeight="1">
      <c r="AO99827" s="106"/>
      <c r="AR99827" s="106"/>
    </row>
    <row r="99828" spans="41:44" ht="15" customHeight="1">
      <c r="AO99828" s="106"/>
      <c r="AR99828" s="106"/>
    </row>
    <row r="99829" spans="41:44" ht="15" customHeight="1">
      <c r="AO99829" s="108"/>
      <c r="AR99829" s="108"/>
    </row>
    <row r="99830" spans="41:44" ht="15" customHeight="1">
      <c r="AO99830" s="108"/>
      <c r="AR99830" s="108"/>
    </row>
    <row r="99831" spans="41:44" ht="15" customHeight="1">
      <c r="AO99831" s="108"/>
      <c r="AR99831" s="108"/>
    </row>
    <row r="99832" spans="41:44" ht="15" customHeight="1">
      <c r="AO99832" s="108"/>
      <c r="AR99832" s="108"/>
    </row>
    <row r="99833" spans="41:44" ht="15" customHeight="1">
      <c r="AO99833" s="108"/>
      <c r="AR99833" s="108"/>
    </row>
    <row r="99834" spans="41:44" ht="15" customHeight="1">
      <c r="AO99834" s="109"/>
      <c r="AR99834" s="109"/>
    </row>
    <row r="99835" spans="41:44" ht="15" customHeight="1">
      <c r="AO99835" s="104"/>
      <c r="AR99835" s="104"/>
    </row>
    <row r="99836" spans="41:44" ht="15" customHeight="1">
      <c r="AO99836" s="106"/>
      <c r="AR99836" s="106"/>
    </row>
    <row r="99837" spans="41:44" ht="15" customHeight="1">
      <c r="AO99837" s="106"/>
      <c r="AR99837" s="106"/>
    </row>
    <row r="99838" spans="41:44" ht="15" customHeight="1">
      <c r="AO99838" s="106"/>
      <c r="AR99838" s="106"/>
    </row>
    <row r="99839" spans="41:44" ht="15" customHeight="1">
      <c r="AO99839" s="106"/>
      <c r="AR99839" s="106"/>
    </row>
    <row r="99840" spans="41:44" ht="15" customHeight="1">
      <c r="AO99840" s="106"/>
      <c r="AR99840" s="106"/>
    </row>
    <row r="99841" spans="41:44" ht="15" customHeight="1">
      <c r="AO99841" s="106"/>
      <c r="AR99841" s="106"/>
    </row>
    <row r="99842" spans="41:44" ht="15" customHeight="1">
      <c r="AO99842" s="106"/>
      <c r="AR99842" s="106"/>
    </row>
    <row r="99843" spans="41:44" ht="15" customHeight="1">
      <c r="AO99843" s="108"/>
      <c r="AR99843" s="108"/>
    </row>
    <row r="99844" spans="41:44" ht="15" customHeight="1">
      <c r="AO99844" s="108"/>
      <c r="AR99844" s="108"/>
    </row>
    <row r="99845" spans="41:44" ht="15" customHeight="1">
      <c r="AO99845" s="108"/>
      <c r="AR99845" s="108"/>
    </row>
    <row r="99846" spans="41:44" ht="15" customHeight="1">
      <c r="AO99846" s="108"/>
      <c r="AR99846" s="108"/>
    </row>
    <row r="99847" spans="41:44" ht="15" customHeight="1">
      <c r="AO99847" s="108"/>
      <c r="AR99847" s="108"/>
    </row>
    <row r="99848" spans="41:44" ht="15" customHeight="1">
      <c r="AO99848" s="109"/>
      <c r="AR99848" s="109"/>
    </row>
    <row r="99849" spans="41:44" ht="15" customHeight="1">
      <c r="AO99849" s="104"/>
      <c r="AR99849" s="104"/>
    </row>
    <row r="99850" spans="41:44" ht="15" customHeight="1">
      <c r="AO99850" s="106"/>
      <c r="AR99850" s="106"/>
    </row>
    <row r="99851" spans="41:44" ht="15" customHeight="1">
      <c r="AO99851" s="106"/>
      <c r="AR99851" s="106"/>
    </row>
    <row r="99852" spans="41:44" ht="15" customHeight="1">
      <c r="AO99852" s="106"/>
      <c r="AR99852" s="106"/>
    </row>
    <row r="99853" spans="41:44" ht="15" customHeight="1">
      <c r="AO99853" s="106"/>
      <c r="AR99853" s="106"/>
    </row>
    <row r="99854" spans="41:44" ht="15" customHeight="1">
      <c r="AO99854" s="106"/>
      <c r="AR99854" s="106"/>
    </row>
    <row r="99855" spans="41:44" ht="15" customHeight="1">
      <c r="AO99855" s="106"/>
      <c r="AR99855" s="106"/>
    </row>
    <row r="99856" spans="41:44" ht="15" customHeight="1">
      <c r="AO99856" s="106"/>
      <c r="AR99856" s="106"/>
    </row>
    <row r="99857" spans="41:44" ht="15" customHeight="1">
      <c r="AO99857" s="108"/>
      <c r="AR99857" s="108"/>
    </row>
    <row r="99858" spans="41:44" ht="15" customHeight="1">
      <c r="AO99858" s="108"/>
      <c r="AR99858" s="108"/>
    </row>
    <row r="99859" spans="41:44" ht="15" customHeight="1">
      <c r="AO99859" s="108"/>
      <c r="AR99859" s="108"/>
    </row>
    <row r="99860" spans="41:44" ht="15" customHeight="1">
      <c r="AO99860" s="108"/>
      <c r="AR99860" s="108"/>
    </row>
    <row r="99861" spans="41:44" ht="15" customHeight="1">
      <c r="AO99861" s="108"/>
      <c r="AR99861" s="108"/>
    </row>
    <row r="99862" spans="41:44" ht="15" customHeight="1">
      <c r="AO99862" s="109"/>
      <c r="AR99862" s="109"/>
    </row>
    <row r="99863" spans="41:44" ht="15" customHeight="1">
      <c r="AO99863" s="104"/>
      <c r="AR99863" s="104"/>
    </row>
    <row r="99864" spans="41:44" ht="15" customHeight="1">
      <c r="AO99864" s="106"/>
      <c r="AR99864" s="106"/>
    </row>
    <row r="99865" spans="41:44" ht="15" customHeight="1">
      <c r="AO99865" s="106"/>
      <c r="AR99865" s="106"/>
    </row>
    <row r="99866" spans="41:44" ht="15" customHeight="1">
      <c r="AO99866" s="106"/>
      <c r="AR99866" s="106"/>
    </row>
    <row r="99867" spans="41:44" ht="15" customHeight="1">
      <c r="AO99867" s="106"/>
      <c r="AR99867" s="106"/>
    </row>
    <row r="99868" spans="41:44" ht="15" customHeight="1">
      <c r="AO99868" s="106"/>
      <c r="AR99868" s="106"/>
    </row>
    <row r="99869" spans="41:44" ht="15" customHeight="1">
      <c r="AO99869" s="106"/>
      <c r="AR99869" s="106"/>
    </row>
    <row r="99870" spans="41:44" ht="15" customHeight="1">
      <c r="AO99870" s="106"/>
      <c r="AR99870" s="106"/>
    </row>
    <row r="99871" spans="41:44" ht="15" customHeight="1">
      <c r="AO99871" s="108"/>
      <c r="AR99871" s="108"/>
    </row>
    <row r="99872" spans="41:44" ht="15" customHeight="1">
      <c r="AO99872" s="108"/>
      <c r="AR99872" s="108"/>
    </row>
    <row r="99873" spans="41:44" ht="15" customHeight="1">
      <c r="AO99873" s="108"/>
      <c r="AR99873" s="108"/>
    </row>
    <row r="99874" spans="41:44" ht="15" customHeight="1">
      <c r="AO99874" s="108"/>
      <c r="AR99874" s="108"/>
    </row>
    <row r="99875" spans="41:44" ht="15" customHeight="1">
      <c r="AO99875" s="108"/>
      <c r="AR99875" s="108"/>
    </row>
    <row r="99876" spans="41:44" ht="15" customHeight="1">
      <c r="AO99876" s="109"/>
      <c r="AR99876" s="109"/>
    </row>
    <row r="99877" spans="41:44" ht="15" customHeight="1">
      <c r="AO99877" s="104"/>
      <c r="AR99877" s="104"/>
    </row>
    <row r="99878" spans="41:44" ht="15" customHeight="1">
      <c r="AO99878" s="106"/>
      <c r="AR99878" s="106"/>
    </row>
    <row r="99879" spans="41:44" ht="15" customHeight="1">
      <c r="AO99879" s="106"/>
      <c r="AR99879" s="106"/>
    </row>
    <row r="99880" spans="41:44" ht="15" customHeight="1">
      <c r="AO99880" s="106"/>
      <c r="AR99880" s="106"/>
    </row>
    <row r="99881" spans="41:44" ht="15" customHeight="1">
      <c r="AO99881" s="106"/>
      <c r="AR99881" s="106"/>
    </row>
    <row r="99882" spans="41:44" ht="15" customHeight="1">
      <c r="AO99882" s="106"/>
      <c r="AR99882" s="106"/>
    </row>
    <row r="99883" spans="41:44" ht="15" customHeight="1">
      <c r="AO99883" s="106"/>
      <c r="AR99883" s="106"/>
    </row>
    <row r="99884" spans="41:44" ht="15" customHeight="1">
      <c r="AO99884" s="106"/>
      <c r="AR99884" s="106"/>
    </row>
    <row r="99885" spans="41:44" ht="15" customHeight="1">
      <c r="AO99885" s="108"/>
      <c r="AR99885" s="108"/>
    </row>
    <row r="99886" spans="41:44" ht="15" customHeight="1">
      <c r="AO99886" s="108"/>
      <c r="AR99886" s="108"/>
    </row>
    <row r="99887" spans="41:44" ht="15" customHeight="1">
      <c r="AO99887" s="108"/>
      <c r="AR99887" s="108"/>
    </row>
    <row r="99888" spans="41:44" ht="15" customHeight="1">
      <c r="AO99888" s="108"/>
      <c r="AR99888" s="108"/>
    </row>
    <row r="99889" spans="41:44" ht="15" customHeight="1">
      <c r="AO99889" s="108"/>
      <c r="AR99889" s="108"/>
    </row>
    <row r="99890" spans="41:44" ht="15" customHeight="1">
      <c r="AO99890" s="109"/>
      <c r="AR99890" s="109"/>
    </row>
    <row r="99891" spans="41:44" ht="15" customHeight="1">
      <c r="AO99891" s="104"/>
      <c r="AR99891" s="104"/>
    </row>
    <row r="99892" spans="41:44" ht="15" customHeight="1">
      <c r="AO99892" s="106"/>
      <c r="AR99892" s="106"/>
    </row>
    <row r="99893" spans="41:44" ht="15" customHeight="1">
      <c r="AO99893" s="106"/>
      <c r="AR99893" s="106"/>
    </row>
    <row r="99894" spans="41:44" ht="15" customHeight="1">
      <c r="AO99894" s="106"/>
      <c r="AR99894" s="106"/>
    </row>
    <row r="99895" spans="41:44" ht="15" customHeight="1">
      <c r="AO99895" s="106"/>
      <c r="AR99895" s="106"/>
    </row>
    <row r="99896" spans="41:44" ht="15" customHeight="1">
      <c r="AO99896" s="106"/>
      <c r="AR99896" s="106"/>
    </row>
    <row r="99897" spans="41:44" ht="15" customHeight="1">
      <c r="AO99897" s="106"/>
      <c r="AR99897" s="106"/>
    </row>
    <row r="99898" spans="41:44" ht="15" customHeight="1">
      <c r="AO99898" s="106"/>
      <c r="AR99898" s="106"/>
    </row>
    <row r="99899" spans="41:44" ht="15" customHeight="1">
      <c r="AO99899" s="108"/>
      <c r="AR99899" s="108"/>
    </row>
    <row r="99900" spans="41:44" ht="15" customHeight="1">
      <c r="AO99900" s="108"/>
      <c r="AR99900" s="108"/>
    </row>
    <row r="99901" spans="41:44" ht="15" customHeight="1">
      <c r="AO99901" s="108"/>
      <c r="AR99901" s="108"/>
    </row>
    <row r="99902" spans="41:44" ht="15" customHeight="1">
      <c r="AO99902" s="108"/>
      <c r="AR99902" s="108"/>
    </row>
    <row r="99903" spans="41:44" ht="15" customHeight="1">
      <c r="AO99903" s="108"/>
      <c r="AR99903" s="108"/>
    </row>
    <row r="99904" spans="41:44" ht="15" customHeight="1">
      <c r="AO99904" s="109"/>
      <c r="AR99904" s="109"/>
    </row>
    <row r="99905" spans="41:44" ht="15" customHeight="1">
      <c r="AO99905" s="104"/>
      <c r="AR99905" s="104"/>
    </row>
    <row r="99906" spans="41:44" ht="15" customHeight="1">
      <c r="AO99906" s="106"/>
      <c r="AR99906" s="106"/>
    </row>
    <row r="99907" spans="41:44" ht="15" customHeight="1">
      <c r="AO99907" s="106"/>
      <c r="AR99907" s="106"/>
    </row>
    <row r="99908" spans="41:44" ht="15" customHeight="1">
      <c r="AO99908" s="106"/>
      <c r="AR99908" s="106"/>
    </row>
    <row r="99909" spans="41:44" ht="15" customHeight="1">
      <c r="AO99909" s="106"/>
      <c r="AR99909" s="106"/>
    </row>
    <row r="99910" spans="41:44" ht="15" customHeight="1">
      <c r="AO99910" s="106"/>
      <c r="AR99910" s="106"/>
    </row>
    <row r="99911" spans="41:44" ht="15" customHeight="1">
      <c r="AO99911" s="106"/>
      <c r="AR99911" s="106"/>
    </row>
    <row r="99912" spans="41:44" ht="15" customHeight="1">
      <c r="AO99912" s="106"/>
      <c r="AR99912" s="106"/>
    </row>
    <row r="99913" spans="41:44" ht="15" customHeight="1">
      <c r="AO99913" s="108"/>
      <c r="AR99913" s="108"/>
    </row>
    <row r="99914" spans="41:44" ht="15" customHeight="1">
      <c r="AO99914" s="108"/>
      <c r="AR99914" s="108"/>
    </row>
    <row r="99915" spans="41:44" ht="15" customHeight="1">
      <c r="AO99915" s="108"/>
      <c r="AR99915" s="108"/>
    </row>
    <row r="99916" spans="41:44" ht="15" customHeight="1">
      <c r="AO99916" s="108"/>
      <c r="AR99916" s="108"/>
    </row>
    <row r="99917" spans="41:44" ht="15" customHeight="1">
      <c r="AO99917" s="108"/>
      <c r="AR99917" s="108"/>
    </row>
    <row r="99918" spans="41:44" ht="15" customHeight="1">
      <c r="AO99918" s="109"/>
      <c r="AR99918" s="109"/>
    </row>
    <row r="99919" spans="41:44" ht="15" customHeight="1">
      <c r="AO99919" s="104"/>
      <c r="AR99919" s="104"/>
    </row>
    <row r="99920" spans="41:44" ht="15" customHeight="1">
      <c r="AO99920" s="106"/>
      <c r="AR99920" s="106"/>
    </row>
    <row r="99921" spans="41:44" ht="15" customHeight="1">
      <c r="AO99921" s="106"/>
      <c r="AR99921" s="106"/>
    </row>
    <row r="99922" spans="41:44" ht="15" customHeight="1">
      <c r="AO99922" s="106"/>
      <c r="AR99922" s="106"/>
    </row>
    <row r="99923" spans="41:44" ht="15" customHeight="1">
      <c r="AO99923" s="106"/>
      <c r="AR99923" s="106"/>
    </row>
    <row r="99924" spans="41:44" ht="15" customHeight="1">
      <c r="AO99924" s="106"/>
      <c r="AR99924" s="106"/>
    </row>
    <row r="99925" spans="41:44" ht="15" customHeight="1">
      <c r="AO99925" s="106"/>
      <c r="AR99925" s="106"/>
    </row>
    <row r="99926" spans="41:44" ht="15" customHeight="1">
      <c r="AO99926" s="106"/>
      <c r="AR99926" s="106"/>
    </row>
    <row r="99927" spans="41:44" ht="15" customHeight="1">
      <c r="AO99927" s="108"/>
      <c r="AR99927" s="108"/>
    </row>
    <row r="99928" spans="41:44" ht="15" customHeight="1">
      <c r="AO99928" s="108"/>
      <c r="AR99928" s="108"/>
    </row>
    <row r="99929" spans="41:44" ht="15" customHeight="1">
      <c r="AO99929" s="108"/>
      <c r="AR99929" s="108"/>
    </row>
    <row r="99930" spans="41:44" ht="15" customHeight="1">
      <c r="AO99930" s="108"/>
      <c r="AR99930" s="108"/>
    </row>
    <row r="99931" spans="41:44" ht="15" customHeight="1">
      <c r="AO99931" s="108"/>
      <c r="AR99931" s="108"/>
    </row>
    <row r="99932" spans="41:44" ht="15" customHeight="1">
      <c r="AO99932" s="109"/>
      <c r="AR99932" s="109"/>
    </row>
    <row r="99933" spans="41:44" ht="15" customHeight="1">
      <c r="AO99933" s="104"/>
      <c r="AR99933" s="104"/>
    </row>
    <row r="99934" spans="41:44" ht="15" customHeight="1">
      <c r="AO99934" s="106"/>
      <c r="AR99934" s="106"/>
    </row>
    <row r="99935" spans="41:44" ht="15" customHeight="1">
      <c r="AO99935" s="106"/>
      <c r="AR99935" s="106"/>
    </row>
    <row r="99936" spans="41:44" ht="15" customHeight="1">
      <c r="AO99936" s="106"/>
      <c r="AR99936" s="106"/>
    </row>
    <row r="99937" spans="41:44" ht="15" customHeight="1">
      <c r="AO99937" s="106"/>
      <c r="AR99937" s="106"/>
    </row>
    <row r="99938" spans="41:44" ht="15" customHeight="1">
      <c r="AO99938" s="106"/>
      <c r="AR99938" s="106"/>
    </row>
    <row r="99939" spans="41:44" ht="15" customHeight="1">
      <c r="AO99939" s="106"/>
      <c r="AR99939" s="106"/>
    </row>
    <row r="99940" spans="41:44" ht="15" customHeight="1">
      <c r="AO99940" s="106"/>
      <c r="AR99940" s="106"/>
    </row>
    <row r="99941" spans="41:44" ht="15" customHeight="1">
      <c r="AO99941" s="108"/>
      <c r="AR99941" s="108"/>
    </row>
    <row r="99942" spans="41:44" ht="15" customHeight="1">
      <c r="AO99942" s="108"/>
      <c r="AR99942" s="108"/>
    </row>
    <row r="99943" spans="41:44" ht="15" customHeight="1">
      <c r="AO99943" s="108"/>
      <c r="AR99943" s="108"/>
    </row>
    <row r="99944" spans="41:44" ht="15" customHeight="1">
      <c r="AO99944" s="108"/>
      <c r="AR99944" s="108"/>
    </row>
    <row r="99945" spans="41:44" ht="15" customHeight="1">
      <c r="AO99945" s="108"/>
      <c r="AR99945" s="108"/>
    </row>
    <row r="99946" spans="41:44" ht="15" customHeight="1">
      <c r="AO99946" s="109"/>
      <c r="AR99946" s="109"/>
    </row>
    <row r="99947" spans="41:44" ht="15" customHeight="1">
      <c r="AO99947" s="104"/>
      <c r="AR99947" s="104"/>
    </row>
    <row r="99948" spans="41:44" ht="15" customHeight="1">
      <c r="AO99948" s="106"/>
      <c r="AR99948" s="106"/>
    </row>
    <row r="99949" spans="41:44" ht="15" customHeight="1">
      <c r="AO99949" s="106"/>
      <c r="AR99949" s="106"/>
    </row>
    <row r="99950" spans="41:44" ht="15" customHeight="1">
      <c r="AO99950" s="106"/>
      <c r="AR99950" s="106"/>
    </row>
    <row r="99951" spans="41:44" ht="15" customHeight="1">
      <c r="AO99951" s="106"/>
      <c r="AR99951" s="106"/>
    </row>
    <row r="99952" spans="41:44" ht="15" customHeight="1">
      <c r="AO99952" s="106"/>
      <c r="AR99952" s="106"/>
    </row>
    <row r="99953" spans="41:44" ht="15" customHeight="1">
      <c r="AO99953" s="106"/>
      <c r="AR99953" s="106"/>
    </row>
    <row r="99954" spans="41:44" ht="15" customHeight="1">
      <c r="AO99954" s="106"/>
      <c r="AR99954" s="106"/>
    </row>
    <row r="99955" spans="41:44" ht="15" customHeight="1">
      <c r="AO99955" s="108"/>
      <c r="AR99955" s="108"/>
    </row>
    <row r="99956" spans="41:44" ht="15" customHeight="1">
      <c r="AO99956" s="108"/>
      <c r="AR99956" s="108"/>
    </row>
    <row r="99957" spans="41:44" ht="15" customHeight="1">
      <c r="AO99957" s="108"/>
      <c r="AR99957" s="108"/>
    </row>
    <row r="99958" spans="41:44" ht="15" customHeight="1">
      <c r="AO99958" s="108"/>
      <c r="AR99958" s="108"/>
    </row>
    <row r="99959" spans="41:44" ht="15" customHeight="1">
      <c r="AO99959" s="108"/>
      <c r="AR99959" s="108"/>
    </row>
    <row r="99960" spans="41:44" ht="15" customHeight="1">
      <c r="AO99960" s="109"/>
      <c r="AR99960" s="109"/>
    </row>
    <row r="99961" spans="41:44" ht="15" customHeight="1">
      <c r="AO99961" s="104"/>
      <c r="AR99961" s="104"/>
    </row>
    <row r="99962" spans="41:44" ht="15" customHeight="1">
      <c r="AO99962" s="106"/>
      <c r="AR99962" s="106"/>
    </row>
    <row r="99963" spans="41:44" ht="15" customHeight="1">
      <c r="AO99963" s="106"/>
      <c r="AR99963" s="106"/>
    </row>
    <row r="99964" spans="41:44" ht="15" customHeight="1">
      <c r="AO99964" s="106"/>
      <c r="AR99964" s="106"/>
    </row>
    <row r="99965" spans="41:44" ht="15" customHeight="1">
      <c r="AO99965" s="106"/>
      <c r="AR99965" s="106"/>
    </row>
    <row r="99966" spans="41:44" ht="15" customHeight="1">
      <c r="AO99966" s="106"/>
      <c r="AR99966" s="106"/>
    </row>
    <row r="99967" spans="41:44" ht="15" customHeight="1">
      <c r="AO99967" s="106"/>
      <c r="AR99967" s="106"/>
    </row>
    <row r="99968" spans="41:44" ht="15" customHeight="1">
      <c r="AO99968" s="106"/>
      <c r="AR99968" s="106"/>
    </row>
    <row r="99969" spans="41:44" ht="15" customHeight="1">
      <c r="AO99969" s="108"/>
      <c r="AR99969" s="108"/>
    </row>
    <row r="99970" spans="41:44" ht="15" customHeight="1">
      <c r="AO99970" s="108"/>
      <c r="AR99970" s="108"/>
    </row>
    <row r="99971" spans="41:44" ht="15" customHeight="1">
      <c r="AO99971" s="108"/>
      <c r="AR99971" s="108"/>
    </row>
    <row r="99972" spans="41:44" ht="15" customHeight="1">
      <c r="AO99972" s="108"/>
      <c r="AR99972" s="108"/>
    </row>
    <row r="99973" spans="41:44" ht="15" customHeight="1">
      <c r="AO99973" s="108"/>
      <c r="AR99973" s="108"/>
    </row>
    <row r="99974" spans="41:44" ht="15" customHeight="1">
      <c r="AO99974" s="109"/>
      <c r="AR99974" s="109"/>
    </row>
    <row r="99975" spans="41:44" ht="15" customHeight="1">
      <c r="AO99975" s="104"/>
      <c r="AR99975" s="104"/>
    </row>
    <row r="99976" spans="41:44" ht="15" customHeight="1">
      <c r="AO99976" s="106"/>
      <c r="AR99976" s="106"/>
    </row>
    <row r="99977" spans="41:44" ht="15" customHeight="1">
      <c r="AO99977" s="106"/>
      <c r="AR99977" s="106"/>
    </row>
    <row r="99978" spans="41:44" ht="15" customHeight="1">
      <c r="AO99978" s="106"/>
      <c r="AR99978" s="106"/>
    </row>
    <row r="99979" spans="41:44" ht="15" customHeight="1">
      <c r="AO99979" s="106"/>
      <c r="AR99979" s="106"/>
    </row>
    <row r="99980" spans="41:44" ht="15" customHeight="1">
      <c r="AO99980" s="106"/>
      <c r="AR99980" s="106"/>
    </row>
    <row r="99981" spans="41:44" ht="15" customHeight="1">
      <c r="AO99981" s="106"/>
      <c r="AR99981" s="106"/>
    </row>
    <row r="99982" spans="41:44" ht="15" customHeight="1">
      <c r="AO99982" s="106"/>
      <c r="AR99982" s="106"/>
    </row>
    <row r="99983" spans="41:44" ht="15" customHeight="1">
      <c r="AO99983" s="108"/>
      <c r="AR99983" s="108"/>
    </row>
    <row r="99984" spans="41:44" ht="15" customHeight="1">
      <c r="AO99984" s="108"/>
      <c r="AR99984" s="108"/>
    </row>
    <row r="99985" spans="41:44" ht="15" customHeight="1">
      <c r="AO99985" s="108"/>
      <c r="AR99985" s="108"/>
    </row>
    <row r="99986" spans="41:44" ht="15" customHeight="1">
      <c r="AO99986" s="108"/>
      <c r="AR99986" s="108"/>
    </row>
    <row r="99987" spans="41:44" ht="15" customHeight="1">
      <c r="AO99987" s="108"/>
      <c r="AR99987" s="108"/>
    </row>
    <row r="99988" spans="41:44" ht="15" customHeight="1">
      <c r="AO99988" s="109"/>
      <c r="AR99988" s="109"/>
    </row>
    <row r="99989" spans="41:44" ht="15" customHeight="1">
      <c r="AO99989" s="104"/>
      <c r="AR99989" s="104"/>
    </row>
    <row r="99990" spans="41:44" ht="15" customHeight="1">
      <c r="AO99990" s="106"/>
      <c r="AR99990" s="106"/>
    </row>
    <row r="99991" spans="41:44" ht="15" customHeight="1">
      <c r="AO99991" s="106"/>
      <c r="AR99991" s="106"/>
    </row>
    <row r="99992" spans="41:44" ht="15" customHeight="1">
      <c r="AO99992" s="106"/>
      <c r="AR99992" s="106"/>
    </row>
    <row r="99993" spans="41:44" ht="15" customHeight="1">
      <c r="AO99993" s="106"/>
      <c r="AR99993" s="106"/>
    </row>
    <row r="99994" spans="41:44" ht="15" customHeight="1">
      <c r="AO99994" s="106"/>
      <c r="AR99994" s="106"/>
    </row>
    <row r="99995" spans="41:44" ht="15" customHeight="1">
      <c r="AO99995" s="106"/>
      <c r="AR99995" s="106"/>
    </row>
    <row r="99996" spans="41:44" ht="15" customHeight="1">
      <c r="AO99996" s="106"/>
      <c r="AR99996" s="106"/>
    </row>
    <row r="99997" spans="41:44" ht="15" customHeight="1">
      <c r="AO99997" s="108"/>
      <c r="AR99997" s="108"/>
    </row>
    <row r="99998" spans="41:44" ht="15" customHeight="1">
      <c r="AO99998" s="108"/>
      <c r="AR99998" s="108"/>
    </row>
    <row r="99999" spans="41:44" ht="15" customHeight="1">
      <c r="AO99999" s="108"/>
      <c r="AR99999" s="108"/>
    </row>
    <row r="100000" spans="41:44" ht="15" customHeight="1">
      <c r="AO100000" s="108"/>
      <c r="AR100000" s="108"/>
    </row>
    <row r="100001" spans="41:44" ht="15" customHeight="1">
      <c r="AO100001" s="108"/>
      <c r="AR100001" s="108"/>
    </row>
    <row r="100002" spans="41:44" ht="15" customHeight="1">
      <c r="AO100002" s="109"/>
      <c r="AR100002" s="109"/>
    </row>
    <row r="100003" spans="41:44" ht="15" customHeight="1">
      <c r="AO100003" s="104"/>
      <c r="AR100003" s="104"/>
    </row>
    <row r="100004" spans="41:44" ht="15" customHeight="1">
      <c r="AO100004" s="106"/>
      <c r="AR100004" s="106"/>
    </row>
    <row r="100005" spans="41:44" ht="15" customHeight="1">
      <c r="AO100005" s="106"/>
      <c r="AR100005" s="106"/>
    </row>
    <row r="100006" spans="41:44" ht="15" customHeight="1">
      <c r="AO100006" s="106"/>
      <c r="AR100006" s="106"/>
    </row>
    <row r="100007" spans="41:44" ht="15" customHeight="1">
      <c r="AO100007" s="106"/>
      <c r="AR100007" s="106"/>
    </row>
    <row r="100008" spans="41:44" ht="15" customHeight="1">
      <c r="AO100008" s="106"/>
      <c r="AR100008" s="106"/>
    </row>
    <row r="100009" spans="41:44" ht="15" customHeight="1">
      <c r="AO100009" s="106"/>
      <c r="AR100009" s="106"/>
    </row>
    <row r="100010" spans="41:44" ht="15" customHeight="1">
      <c r="AO100010" s="106"/>
      <c r="AR100010" s="106"/>
    </row>
    <row r="100011" spans="41:44" ht="15" customHeight="1">
      <c r="AO100011" s="108"/>
      <c r="AR100011" s="108"/>
    </row>
    <row r="100012" spans="41:44" ht="15" customHeight="1">
      <c r="AO100012" s="108"/>
      <c r="AR100012" s="108"/>
    </row>
    <row r="100013" spans="41:44" ht="15" customHeight="1">
      <c r="AO100013" s="108"/>
      <c r="AR100013" s="108"/>
    </row>
    <row r="100014" spans="41:44" ht="15" customHeight="1">
      <c r="AO100014" s="108"/>
      <c r="AR100014" s="108"/>
    </row>
    <row r="100015" spans="41:44" ht="15" customHeight="1">
      <c r="AO100015" s="108"/>
      <c r="AR100015" s="108"/>
    </row>
    <row r="100016" spans="41:44" ht="15" customHeight="1">
      <c r="AO100016" s="109"/>
      <c r="AR100016" s="109"/>
    </row>
    <row r="100017" spans="41:44" ht="15" customHeight="1">
      <c r="AO100017" s="104"/>
      <c r="AR100017" s="104"/>
    </row>
    <row r="100018" spans="41:44" ht="15" customHeight="1">
      <c r="AO100018" s="106"/>
      <c r="AR100018" s="106"/>
    </row>
    <row r="100019" spans="41:44" ht="15" customHeight="1">
      <c r="AO100019" s="106"/>
      <c r="AR100019" s="106"/>
    </row>
    <row r="100020" spans="41:44" ht="15" customHeight="1">
      <c r="AO100020" s="106"/>
      <c r="AR100020" s="106"/>
    </row>
    <row r="100021" spans="41:44" ht="15" customHeight="1">
      <c r="AO100021" s="106"/>
      <c r="AR100021" s="106"/>
    </row>
    <row r="100022" spans="41:44" ht="15" customHeight="1">
      <c r="AO100022" s="106"/>
      <c r="AR100022" s="106"/>
    </row>
    <row r="100023" spans="41:44" ht="15" customHeight="1">
      <c r="AO100023" s="106"/>
      <c r="AR100023" s="106"/>
    </row>
    <row r="100024" spans="41:44" ht="15" customHeight="1">
      <c r="AO100024" s="106"/>
      <c r="AR100024" s="106"/>
    </row>
    <row r="100025" spans="41:44" ht="15" customHeight="1">
      <c r="AO100025" s="108"/>
      <c r="AR100025" s="108"/>
    </row>
    <row r="100026" spans="41:44" ht="15" customHeight="1">
      <c r="AO100026" s="108"/>
      <c r="AR100026" s="108"/>
    </row>
    <row r="100027" spans="41:44" ht="15" customHeight="1">
      <c r="AO100027" s="108"/>
      <c r="AR100027" s="108"/>
    </row>
    <row r="100028" spans="41:44" ht="15" customHeight="1">
      <c r="AO100028" s="108"/>
      <c r="AR100028" s="108"/>
    </row>
    <row r="100029" spans="41:44" ht="15" customHeight="1">
      <c r="AO100029" s="108"/>
      <c r="AR100029" s="108"/>
    </row>
    <row r="100030" spans="41:44" ht="15" customHeight="1">
      <c r="AO100030" s="109"/>
      <c r="AR100030" s="109"/>
    </row>
    <row r="100031" spans="41:44" ht="15" customHeight="1">
      <c r="AO100031" s="104"/>
      <c r="AR100031" s="104"/>
    </row>
    <row r="100032" spans="41:44" ht="15" customHeight="1">
      <c r="AO100032" s="106"/>
      <c r="AR100032" s="106"/>
    </row>
    <row r="100033" spans="41:44" ht="15" customHeight="1">
      <c r="AO100033" s="106"/>
      <c r="AR100033" s="106"/>
    </row>
    <row r="100034" spans="41:44" ht="15" customHeight="1">
      <c r="AO100034" s="106"/>
      <c r="AR100034" s="106"/>
    </row>
    <row r="100035" spans="41:44" ht="15" customHeight="1">
      <c r="AO100035" s="106"/>
      <c r="AR100035" s="106"/>
    </row>
    <row r="100036" spans="41:44" ht="15" customHeight="1">
      <c r="AO100036" s="106"/>
      <c r="AR100036" s="106"/>
    </row>
    <row r="100037" spans="41:44" ht="15" customHeight="1">
      <c r="AO100037" s="106"/>
      <c r="AR100037" s="106"/>
    </row>
    <row r="100038" spans="41:44" ht="15" customHeight="1">
      <c r="AO100038" s="106"/>
      <c r="AR100038" s="106"/>
    </row>
    <row r="100039" spans="41:44" ht="15" customHeight="1">
      <c r="AO100039" s="108"/>
      <c r="AR100039" s="108"/>
    </row>
    <row r="100040" spans="41:44" ht="15" customHeight="1">
      <c r="AO100040" s="108"/>
      <c r="AR100040" s="108"/>
    </row>
    <row r="100041" spans="41:44" ht="15" customHeight="1">
      <c r="AO100041" s="108"/>
      <c r="AR100041" s="108"/>
    </row>
    <row r="100042" spans="41:44" ht="15" customHeight="1">
      <c r="AO100042" s="108"/>
      <c r="AR100042" s="108"/>
    </row>
    <row r="100043" spans="41:44" ht="15" customHeight="1">
      <c r="AO100043" s="108"/>
      <c r="AR100043" s="108"/>
    </row>
    <row r="100044" spans="41:44" ht="15" customHeight="1">
      <c r="AO100044" s="109"/>
      <c r="AR100044" s="109"/>
    </row>
    <row r="100045" spans="41:44" ht="15" customHeight="1">
      <c r="AO100045" s="104"/>
      <c r="AR100045" s="104"/>
    </row>
    <row r="100046" spans="41:44" ht="15" customHeight="1">
      <c r="AO100046" s="106"/>
      <c r="AR100046" s="106"/>
    </row>
    <row r="100047" spans="41:44" ht="15" customHeight="1">
      <c r="AO100047" s="106"/>
      <c r="AR100047" s="106"/>
    </row>
    <row r="100048" spans="41:44" ht="15" customHeight="1">
      <c r="AO100048" s="106"/>
      <c r="AR100048" s="106"/>
    </row>
    <row r="100049" spans="41:44" ht="15" customHeight="1">
      <c r="AO100049" s="106"/>
      <c r="AR100049" s="106"/>
    </row>
    <row r="100050" spans="41:44" ht="15" customHeight="1">
      <c r="AO100050" s="106"/>
      <c r="AR100050" s="106"/>
    </row>
    <row r="100051" spans="41:44" ht="15" customHeight="1">
      <c r="AO100051" s="106"/>
      <c r="AR100051" s="106"/>
    </row>
    <row r="100052" spans="41:44" ht="15" customHeight="1">
      <c r="AO100052" s="106"/>
      <c r="AR100052" s="106"/>
    </row>
    <row r="100053" spans="41:44" ht="15" customHeight="1">
      <c r="AO100053" s="108"/>
      <c r="AR100053" s="108"/>
    </row>
    <row r="100054" spans="41:44" ht="15" customHeight="1">
      <c r="AO100054" s="108"/>
      <c r="AR100054" s="108"/>
    </row>
    <row r="100055" spans="41:44" ht="15" customHeight="1">
      <c r="AO100055" s="108"/>
      <c r="AR100055" s="108"/>
    </row>
    <row r="100056" spans="41:44" ht="15" customHeight="1">
      <c r="AO100056" s="108"/>
      <c r="AR100056" s="108"/>
    </row>
    <row r="100057" spans="41:44" ht="15" customHeight="1">
      <c r="AO100057" s="108"/>
      <c r="AR100057" s="108"/>
    </row>
    <row r="100058" spans="41:44" ht="15" customHeight="1">
      <c r="AO100058" s="109"/>
      <c r="AR100058" s="109"/>
    </row>
    <row r="100059" spans="41:44" ht="15" customHeight="1">
      <c r="AO100059" s="104"/>
      <c r="AR100059" s="104"/>
    </row>
    <row r="100060" spans="41:44" ht="15" customHeight="1">
      <c r="AO100060" s="106"/>
      <c r="AR100060" s="106"/>
    </row>
    <row r="100061" spans="41:44" ht="15" customHeight="1">
      <c r="AO100061" s="106"/>
      <c r="AR100061" s="106"/>
    </row>
    <row r="100062" spans="41:44" ht="15" customHeight="1">
      <c r="AO100062" s="106"/>
      <c r="AR100062" s="106"/>
    </row>
    <row r="100063" spans="41:44" ht="15" customHeight="1">
      <c r="AO100063" s="106"/>
      <c r="AR100063" s="106"/>
    </row>
    <row r="100064" spans="41:44" ht="15" customHeight="1">
      <c r="AO100064" s="106"/>
      <c r="AR100064" s="106"/>
    </row>
    <row r="100065" spans="41:44" ht="15" customHeight="1">
      <c r="AO100065" s="106"/>
      <c r="AR100065" s="106"/>
    </row>
    <row r="100066" spans="41:44" ht="15" customHeight="1">
      <c r="AO100066" s="106"/>
      <c r="AR100066" s="106"/>
    </row>
    <row r="100067" spans="41:44" ht="15" customHeight="1">
      <c r="AO100067" s="108"/>
      <c r="AR100067" s="108"/>
    </row>
    <row r="100068" spans="41:44" ht="15" customHeight="1">
      <c r="AO100068" s="108"/>
      <c r="AR100068" s="108"/>
    </row>
    <row r="100069" spans="41:44" ht="15" customHeight="1">
      <c r="AO100069" s="108"/>
      <c r="AR100069" s="108"/>
    </row>
    <row r="100070" spans="41:44" ht="15" customHeight="1">
      <c r="AO100070" s="108"/>
      <c r="AR100070" s="108"/>
    </row>
    <row r="100071" spans="41:44" ht="15" customHeight="1">
      <c r="AO100071" s="108"/>
      <c r="AR100071" s="108"/>
    </row>
    <row r="100072" spans="41:44" ht="15" customHeight="1">
      <c r="AO100072" s="109"/>
      <c r="AR100072" s="109"/>
    </row>
    <row r="100073" spans="41:44" ht="15" customHeight="1">
      <c r="AO100073" s="104"/>
      <c r="AR100073" s="104"/>
    </row>
    <row r="100074" spans="41:44" ht="15" customHeight="1">
      <c r="AO100074" s="106"/>
      <c r="AR100074" s="106"/>
    </row>
    <row r="100075" spans="41:44" ht="15" customHeight="1">
      <c r="AO100075" s="106"/>
      <c r="AR100075" s="106"/>
    </row>
    <row r="100076" spans="41:44" ht="15" customHeight="1">
      <c r="AO100076" s="106"/>
      <c r="AR100076" s="106"/>
    </row>
    <row r="100077" spans="41:44" ht="15" customHeight="1">
      <c r="AO100077" s="106"/>
      <c r="AR100077" s="106"/>
    </row>
    <row r="100078" spans="41:44" ht="15" customHeight="1">
      <c r="AO100078" s="106"/>
      <c r="AR100078" s="106"/>
    </row>
    <row r="100079" spans="41:44" ht="15" customHeight="1">
      <c r="AO100079" s="106"/>
      <c r="AR100079" s="106"/>
    </row>
    <row r="100080" spans="41:44" ht="15" customHeight="1">
      <c r="AO100080" s="106"/>
      <c r="AR100080" s="106"/>
    </row>
    <row r="100081" spans="41:44" ht="15" customHeight="1">
      <c r="AO100081" s="108"/>
      <c r="AR100081" s="108"/>
    </row>
    <row r="100082" spans="41:44" ht="15" customHeight="1">
      <c r="AO100082" s="108"/>
      <c r="AR100082" s="108"/>
    </row>
    <row r="100083" spans="41:44" ht="15" customHeight="1">
      <c r="AO100083" s="108"/>
      <c r="AR100083" s="108"/>
    </row>
    <row r="100084" spans="41:44" ht="15" customHeight="1">
      <c r="AO100084" s="108"/>
      <c r="AR100084" s="108"/>
    </row>
    <row r="100085" spans="41:44" ht="15" customHeight="1">
      <c r="AO100085" s="108"/>
      <c r="AR100085" s="108"/>
    </row>
    <row r="100086" spans="41:44" ht="15" customHeight="1">
      <c r="AO100086" s="109"/>
      <c r="AR100086" s="109"/>
    </row>
    <row r="100087" spans="41:44" ht="15" customHeight="1">
      <c r="AO100087" s="104"/>
      <c r="AR100087" s="104"/>
    </row>
    <row r="100088" spans="41:44" ht="15" customHeight="1">
      <c r="AO100088" s="106"/>
      <c r="AR100088" s="106"/>
    </row>
    <row r="100089" spans="41:44" ht="15" customHeight="1">
      <c r="AO100089" s="106"/>
      <c r="AR100089" s="106"/>
    </row>
    <row r="100090" spans="41:44" ht="15" customHeight="1">
      <c r="AO100090" s="106"/>
      <c r="AR100090" s="106"/>
    </row>
    <row r="100091" spans="41:44" ht="15" customHeight="1">
      <c r="AO100091" s="106"/>
      <c r="AR100091" s="106"/>
    </row>
    <row r="100092" spans="41:44" ht="15" customHeight="1">
      <c r="AO100092" s="106"/>
      <c r="AR100092" s="106"/>
    </row>
    <row r="100093" spans="41:44" ht="15" customHeight="1">
      <c r="AO100093" s="106"/>
      <c r="AR100093" s="106"/>
    </row>
    <row r="100094" spans="41:44" ht="15" customHeight="1">
      <c r="AO100094" s="106"/>
      <c r="AR100094" s="106"/>
    </row>
    <row r="100095" spans="41:44" ht="15" customHeight="1">
      <c r="AO100095" s="108"/>
      <c r="AR100095" s="108"/>
    </row>
    <row r="100096" spans="41:44" ht="15" customHeight="1">
      <c r="AO100096" s="108"/>
      <c r="AR100096" s="108"/>
    </row>
    <row r="100097" spans="41:44" ht="15" customHeight="1">
      <c r="AO100097" s="108"/>
      <c r="AR100097" s="108"/>
    </row>
    <row r="100098" spans="41:44" ht="15" customHeight="1">
      <c r="AO100098" s="108"/>
      <c r="AR100098" s="108"/>
    </row>
    <row r="100099" spans="41:44" ht="15" customHeight="1">
      <c r="AO100099" s="108"/>
      <c r="AR100099" s="108"/>
    </row>
    <row r="100100" spans="41:44" ht="15" customHeight="1">
      <c r="AO100100" s="109"/>
      <c r="AR100100" s="109"/>
    </row>
    <row r="100101" spans="41:44" ht="15" customHeight="1">
      <c r="AO100101" s="104"/>
      <c r="AR100101" s="104"/>
    </row>
    <row r="100102" spans="41:44" ht="15" customHeight="1">
      <c r="AO100102" s="106"/>
      <c r="AR100102" s="106"/>
    </row>
    <row r="100103" spans="41:44" ht="15" customHeight="1">
      <c r="AO100103" s="106"/>
      <c r="AR100103" s="106"/>
    </row>
    <row r="100104" spans="41:44" ht="15" customHeight="1">
      <c r="AO100104" s="106"/>
      <c r="AR100104" s="106"/>
    </row>
    <row r="100105" spans="41:44" ht="15" customHeight="1">
      <c r="AO100105" s="106"/>
      <c r="AR100105" s="106"/>
    </row>
    <row r="100106" spans="41:44" ht="15" customHeight="1">
      <c r="AO100106" s="106"/>
      <c r="AR100106" s="106"/>
    </row>
    <row r="100107" spans="41:44" ht="15" customHeight="1">
      <c r="AO100107" s="106"/>
      <c r="AR100107" s="106"/>
    </row>
    <row r="100108" spans="41:44" ht="15" customHeight="1">
      <c r="AO100108" s="106"/>
      <c r="AR100108" s="106"/>
    </row>
    <row r="100109" spans="41:44" ht="15" customHeight="1">
      <c r="AO100109" s="108"/>
      <c r="AR100109" s="108"/>
    </row>
    <row r="100110" spans="41:44" ht="15" customHeight="1">
      <c r="AO100110" s="108"/>
      <c r="AR100110" s="108"/>
    </row>
    <row r="100111" spans="41:44" ht="15" customHeight="1">
      <c r="AO100111" s="108"/>
      <c r="AR100111" s="108"/>
    </row>
    <row r="100112" spans="41:44" ht="15" customHeight="1">
      <c r="AO100112" s="108"/>
      <c r="AR100112" s="108"/>
    </row>
    <row r="100113" spans="41:44" ht="15" customHeight="1">
      <c r="AO100113" s="108"/>
      <c r="AR100113" s="108"/>
    </row>
    <row r="100114" spans="41:44" ht="15" customHeight="1">
      <c r="AO100114" s="109"/>
      <c r="AR100114" s="109"/>
    </row>
    <row r="100115" spans="41:44" ht="15" customHeight="1">
      <c r="AO100115" s="104"/>
      <c r="AR100115" s="104"/>
    </row>
    <row r="100116" spans="41:44" ht="15" customHeight="1">
      <c r="AO100116" s="106"/>
      <c r="AR100116" s="106"/>
    </row>
    <row r="100117" spans="41:44" ht="15" customHeight="1">
      <c r="AO100117" s="106"/>
      <c r="AR100117" s="106"/>
    </row>
    <row r="100118" spans="41:44" ht="15" customHeight="1">
      <c r="AO100118" s="106"/>
      <c r="AR100118" s="106"/>
    </row>
    <row r="100119" spans="41:44" ht="15" customHeight="1">
      <c r="AO100119" s="106"/>
      <c r="AR100119" s="106"/>
    </row>
    <row r="100120" spans="41:44" ht="15" customHeight="1">
      <c r="AO100120" s="106"/>
      <c r="AR100120" s="106"/>
    </row>
    <row r="100121" spans="41:44" ht="15" customHeight="1">
      <c r="AO100121" s="106"/>
      <c r="AR100121" s="106"/>
    </row>
    <row r="100122" spans="41:44" ht="15" customHeight="1">
      <c r="AO100122" s="106"/>
      <c r="AR100122" s="106"/>
    </row>
    <row r="100123" spans="41:44" ht="15" customHeight="1">
      <c r="AO100123" s="108"/>
      <c r="AR100123" s="108"/>
    </row>
    <row r="100124" spans="41:44" ht="15" customHeight="1">
      <c r="AO100124" s="108"/>
      <c r="AR100124" s="108"/>
    </row>
    <row r="100125" spans="41:44" ht="15" customHeight="1">
      <c r="AO100125" s="108"/>
      <c r="AR100125" s="108"/>
    </row>
    <row r="100126" spans="41:44" ht="15" customHeight="1">
      <c r="AO100126" s="108"/>
      <c r="AR100126" s="108"/>
    </row>
    <row r="100127" spans="41:44" ht="15" customHeight="1">
      <c r="AO100127" s="108"/>
      <c r="AR100127" s="108"/>
    </row>
    <row r="100128" spans="41:44" ht="15" customHeight="1">
      <c r="AO100128" s="109"/>
      <c r="AR100128" s="109"/>
    </row>
    <row r="100129" spans="41:44" ht="15" customHeight="1">
      <c r="AO100129" s="104"/>
      <c r="AR100129" s="104"/>
    </row>
    <row r="100130" spans="41:44" ht="15" customHeight="1">
      <c r="AO100130" s="106"/>
      <c r="AR100130" s="106"/>
    </row>
    <row r="100131" spans="41:44" ht="15" customHeight="1">
      <c r="AO100131" s="106"/>
      <c r="AR100131" s="106"/>
    </row>
    <row r="100132" spans="41:44" ht="15" customHeight="1">
      <c r="AO100132" s="106"/>
      <c r="AR100132" s="106"/>
    </row>
    <row r="100133" spans="41:44" ht="15" customHeight="1">
      <c r="AO100133" s="106"/>
      <c r="AR100133" s="106"/>
    </row>
    <row r="100134" spans="41:44" ht="15" customHeight="1">
      <c r="AO100134" s="106"/>
      <c r="AR100134" s="106"/>
    </row>
    <row r="100135" spans="41:44" ht="15" customHeight="1">
      <c r="AO100135" s="106"/>
      <c r="AR100135" s="106"/>
    </row>
    <row r="100136" spans="41:44" ht="15" customHeight="1">
      <c r="AO100136" s="106"/>
      <c r="AR100136" s="106"/>
    </row>
    <row r="100137" spans="41:44" ht="15" customHeight="1">
      <c r="AO100137" s="108"/>
      <c r="AR100137" s="108"/>
    </row>
    <row r="100138" spans="41:44" ht="15" customHeight="1">
      <c r="AO100138" s="108"/>
      <c r="AR100138" s="108"/>
    </row>
    <row r="100139" spans="41:44" ht="15" customHeight="1">
      <c r="AO100139" s="108"/>
      <c r="AR100139" s="108"/>
    </row>
    <row r="100140" spans="41:44" ht="15" customHeight="1">
      <c r="AO100140" s="108"/>
      <c r="AR100140" s="108"/>
    </row>
    <row r="100141" spans="41:44" ht="15" customHeight="1">
      <c r="AO100141" s="108"/>
      <c r="AR100141" s="108"/>
    </row>
    <row r="100142" spans="41:44" ht="15" customHeight="1">
      <c r="AO100142" s="109"/>
      <c r="AR100142" s="109"/>
    </row>
    <row r="100143" spans="41:44" ht="15" customHeight="1">
      <c r="AO100143" s="104"/>
      <c r="AR100143" s="104"/>
    </row>
    <row r="100144" spans="41:44" ht="15" customHeight="1">
      <c r="AO100144" s="106"/>
      <c r="AR100144" s="106"/>
    </row>
    <row r="100145" spans="41:44" ht="15" customHeight="1">
      <c r="AO100145" s="106"/>
      <c r="AR100145" s="106"/>
    </row>
    <row r="100146" spans="41:44" ht="15" customHeight="1">
      <c r="AO100146" s="106"/>
      <c r="AR100146" s="106"/>
    </row>
    <row r="100147" spans="41:44" ht="15" customHeight="1">
      <c r="AO100147" s="106"/>
      <c r="AR100147" s="106"/>
    </row>
    <row r="100148" spans="41:44" ht="15" customHeight="1">
      <c r="AO100148" s="106"/>
      <c r="AR100148" s="106"/>
    </row>
    <row r="100149" spans="41:44" ht="15" customHeight="1">
      <c r="AO100149" s="106"/>
      <c r="AR100149" s="106"/>
    </row>
    <row r="100150" spans="41:44" ht="15" customHeight="1">
      <c r="AO100150" s="106"/>
      <c r="AR100150" s="106"/>
    </row>
    <row r="100151" spans="41:44" ht="15" customHeight="1">
      <c r="AO100151" s="108"/>
      <c r="AR100151" s="108"/>
    </row>
    <row r="100152" spans="41:44" ht="15" customHeight="1">
      <c r="AO100152" s="108"/>
      <c r="AR100152" s="108"/>
    </row>
    <row r="100153" spans="41:44" ht="15" customHeight="1">
      <c r="AO100153" s="108"/>
      <c r="AR100153" s="108"/>
    </row>
    <row r="100154" spans="41:44" ht="15" customHeight="1">
      <c r="AO100154" s="108"/>
      <c r="AR100154" s="108"/>
    </row>
    <row r="100155" spans="41:44" ht="15" customHeight="1">
      <c r="AO100155" s="108"/>
      <c r="AR100155" s="108"/>
    </row>
    <row r="100156" spans="41:44" ht="15" customHeight="1">
      <c r="AO100156" s="109"/>
      <c r="AR100156" s="109"/>
    </row>
    <row r="100157" spans="41:44" ht="15" customHeight="1">
      <c r="AO100157" s="104"/>
      <c r="AR100157" s="104"/>
    </row>
    <row r="100158" spans="41:44" ht="15" customHeight="1">
      <c r="AO100158" s="106"/>
      <c r="AR100158" s="106"/>
    </row>
    <row r="100159" spans="41:44" ht="15" customHeight="1">
      <c r="AO100159" s="106"/>
      <c r="AR100159" s="106"/>
    </row>
    <row r="100160" spans="41:44" ht="15" customHeight="1">
      <c r="AO100160" s="106"/>
      <c r="AR100160" s="106"/>
    </row>
    <row r="100161" spans="41:44" ht="15" customHeight="1">
      <c r="AO100161" s="106"/>
      <c r="AR100161" s="106"/>
    </row>
    <row r="100162" spans="41:44" ht="15" customHeight="1">
      <c r="AO100162" s="106"/>
      <c r="AR100162" s="106"/>
    </row>
    <row r="100163" spans="41:44" ht="15" customHeight="1">
      <c r="AO100163" s="106"/>
      <c r="AR100163" s="106"/>
    </row>
    <row r="100164" spans="41:44" ht="15" customHeight="1">
      <c r="AO100164" s="106"/>
      <c r="AR100164" s="106"/>
    </row>
    <row r="100165" spans="41:44" ht="15" customHeight="1">
      <c r="AO100165" s="108"/>
      <c r="AR100165" s="108"/>
    </row>
    <row r="100166" spans="41:44" ht="15" customHeight="1">
      <c r="AO100166" s="108"/>
      <c r="AR100166" s="108"/>
    </row>
    <row r="100167" spans="41:44" ht="15" customHeight="1">
      <c r="AO100167" s="108"/>
      <c r="AR100167" s="108"/>
    </row>
    <row r="100168" spans="41:44" ht="15" customHeight="1">
      <c r="AO100168" s="108"/>
      <c r="AR100168" s="108"/>
    </row>
    <row r="100169" spans="41:44" ht="15" customHeight="1">
      <c r="AO100169" s="108"/>
      <c r="AR100169" s="108"/>
    </row>
    <row r="100170" spans="41:44" ht="15" customHeight="1">
      <c r="AO100170" s="109"/>
      <c r="AR100170" s="109"/>
    </row>
    <row r="100171" spans="41:44" ht="15" customHeight="1">
      <c r="AO100171" s="104"/>
      <c r="AR100171" s="104"/>
    </row>
    <row r="100172" spans="41:44" ht="15" customHeight="1">
      <c r="AO100172" s="106"/>
      <c r="AR100172" s="106"/>
    </row>
    <row r="100173" spans="41:44" ht="15" customHeight="1">
      <c r="AO100173" s="106"/>
      <c r="AR100173" s="106"/>
    </row>
    <row r="100174" spans="41:44" ht="15" customHeight="1">
      <c r="AO100174" s="106"/>
      <c r="AR100174" s="106"/>
    </row>
    <row r="100175" spans="41:44" ht="15" customHeight="1">
      <c r="AO100175" s="106"/>
      <c r="AR100175" s="106"/>
    </row>
    <row r="100176" spans="41:44" ht="15" customHeight="1">
      <c r="AO100176" s="106"/>
      <c r="AR100176" s="106"/>
    </row>
    <row r="100177" spans="41:44" ht="15" customHeight="1">
      <c r="AO100177" s="106"/>
      <c r="AR100177" s="106"/>
    </row>
    <row r="100178" spans="41:44" ht="15" customHeight="1">
      <c r="AO100178" s="106"/>
      <c r="AR100178" s="106"/>
    </row>
    <row r="100179" spans="41:44" ht="15" customHeight="1">
      <c r="AO100179" s="108"/>
      <c r="AR100179" s="108"/>
    </row>
    <row r="100180" spans="41:44" ht="15" customHeight="1">
      <c r="AO100180" s="108"/>
      <c r="AR100180" s="108"/>
    </row>
    <row r="100181" spans="41:44" ht="15" customHeight="1">
      <c r="AO100181" s="108"/>
      <c r="AR100181" s="108"/>
    </row>
    <row r="100182" spans="41:44" ht="15" customHeight="1">
      <c r="AO100182" s="108"/>
      <c r="AR100182" s="108"/>
    </row>
    <row r="100183" spans="41:44" ht="15" customHeight="1">
      <c r="AO100183" s="108"/>
      <c r="AR100183" s="108"/>
    </row>
    <row r="100184" spans="41:44" ht="15" customHeight="1">
      <c r="AO100184" s="109"/>
      <c r="AR100184" s="109"/>
    </row>
    <row r="100185" spans="41:44" ht="15" customHeight="1">
      <c r="AO100185" s="104"/>
      <c r="AR100185" s="104"/>
    </row>
    <row r="100186" spans="41:44" ht="15" customHeight="1">
      <c r="AO100186" s="106"/>
      <c r="AR100186" s="106"/>
    </row>
    <row r="100187" spans="41:44" ht="15" customHeight="1">
      <c r="AO100187" s="106"/>
      <c r="AR100187" s="106"/>
    </row>
    <row r="100188" spans="41:44" ht="15" customHeight="1">
      <c r="AO100188" s="106"/>
      <c r="AR100188" s="106"/>
    </row>
    <row r="100189" spans="41:44" ht="15" customHeight="1">
      <c r="AO100189" s="106"/>
      <c r="AR100189" s="106"/>
    </row>
    <row r="100190" spans="41:44" ht="15" customHeight="1">
      <c r="AO100190" s="106"/>
      <c r="AR100190" s="106"/>
    </row>
    <row r="100191" spans="41:44" ht="15" customHeight="1">
      <c r="AO100191" s="106"/>
      <c r="AR100191" s="106"/>
    </row>
    <row r="100192" spans="41:44" ht="15" customHeight="1">
      <c r="AO100192" s="106"/>
      <c r="AR100192" s="106"/>
    </row>
    <row r="100193" spans="41:44" ht="15" customHeight="1">
      <c r="AO100193" s="108"/>
      <c r="AR100193" s="108"/>
    </row>
    <row r="100194" spans="41:44" ht="15" customHeight="1">
      <c r="AO100194" s="108"/>
      <c r="AR100194" s="108"/>
    </row>
    <row r="100195" spans="41:44" ht="15" customHeight="1">
      <c r="AO100195" s="108"/>
      <c r="AR100195" s="108"/>
    </row>
    <row r="100196" spans="41:44" ht="15" customHeight="1">
      <c r="AO100196" s="108"/>
      <c r="AR100196" s="108"/>
    </row>
    <row r="100197" spans="41:44" ht="15" customHeight="1">
      <c r="AO100197" s="108"/>
      <c r="AR100197" s="108"/>
    </row>
    <row r="100198" spans="41:44" ht="15" customHeight="1">
      <c r="AO100198" s="109"/>
      <c r="AR100198" s="109"/>
    </row>
    <row r="100199" spans="41:44" ht="15" customHeight="1">
      <c r="AO100199" s="104"/>
      <c r="AR100199" s="104"/>
    </row>
    <row r="100200" spans="41:44" ht="15" customHeight="1">
      <c r="AO100200" s="106"/>
      <c r="AR100200" s="106"/>
    </row>
    <row r="100201" spans="41:44" ht="15" customHeight="1">
      <c r="AO100201" s="106"/>
      <c r="AR100201" s="106"/>
    </row>
    <row r="100202" spans="41:44" ht="15" customHeight="1">
      <c r="AO100202" s="106"/>
      <c r="AR100202" s="106"/>
    </row>
    <row r="100203" spans="41:44" ht="15" customHeight="1">
      <c r="AO100203" s="106"/>
      <c r="AR100203" s="106"/>
    </row>
    <row r="100204" spans="41:44" ht="15" customHeight="1">
      <c r="AO100204" s="106"/>
      <c r="AR100204" s="106"/>
    </row>
    <row r="100205" spans="41:44" ht="15" customHeight="1">
      <c r="AO100205" s="106"/>
      <c r="AR100205" s="106"/>
    </row>
    <row r="100206" spans="41:44" ht="15" customHeight="1">
      <c r="AO100206" s="106"/>
      <c r="AR100206" s="106"/>
    </row>
    <row r="100207" spans="41:44" ht="15" customHeight="1">
      <c r="AO100207" s="108"/>
      <c r="AR100207" s="108"/>
    </row>
    <row r="100208" spans="41:44" ht="15" customHeight="1">
      <c r="AO100208" s="108"/>
      <c r="AR100208" s="108"/>
    </row>
    <row r="100209" spans="41:44" ht="15" customHeight="1">
      <c r="AO100209" s="108"/>
      <c r="AR100209" s="108"/>
    </row>
    <row r="100210" spans="41:44" ht="15" customHeight="1">
      <c r="AO100210" s="108"/>
      <c r="AR100210" s="108"/>
    </row>
    <row r="100211" spans="41:44" ht="15" customHeight="1">
      <c r="AO100211" s="108"/>
      <c r="AR100211" s="108"/>
    </row>
    <row r="100212" spans="41:44" ht="15" customHeight="1">
      <c r="AO100212" s="109"/>
      <c r="AR100212" s="109"/>
    </row>
    <row r="100213" spans="41:44" ht="15" customHeight="1">
      <c r="AO100213" s="104"/>
      <c r="AR100213" s="104"/>
    </row>
    <row r="100214" spans="41:44" ht="15" customHeight="1">
      <c r="AO100214" s="106"/>
      <c r="AR100214" s="106"/>
    </row>
    <row r="100215" spans="41:44" ht="15" customHeight="1">
      <c r="AO100215" s="106"/>
      <c r="AR100215" s="106"/>
    </row>
    <row r="100216" spans="41:44" ht="15" customHeight="1">
      <c r="AO100216" s="106"/>
      <c r="AR100216" s="106"/>
    </row>
    <row r="100217" spans="41:44" ht="15" customHeight="1">
      <c r="AO100217" s="106"/>
      <c r="AR100217" s="106"/>
    </row>
    <row r="100218" spans="41:44" ht="15" customHeight="1">
      <c r="AO100218" s="106"/>
      <c r="AR100218" s="106"/>
    </row>
    <row r="100219" spans="41:44" ht="15" customHeight="1">
      <c r="AO100219" s="106"/>
      <c r="AR100219" s="106"/>
    </row>
    <row r="100220" spans="41:44" ht="15" customHeight="1">
      <c r="AO100220" s="106"/>
      <c r="AR100220" s="106"/>
    </row>
    <row r="100221" spans="41:44" ht="15" customHeight="1">
      <c r="AO100221" s="108"/>
      <c r="AR100221" s="108"/>
    </row>
    <row r="100222" spans="41:44" ht="15" customHeight="1">
      <c r="AO100222" s="108"/>
      <c r="AR100222" s="108"/>
    </row>
    <row r="100223" spans="41:44" ht="15" customHeight="1">
      <c r="AO100223" s="108"/>
      <c r="AR100223" s="108"/>
    </row>
    <row r="100224" spans="41:44" ht="15" customHeight="1">
      <c r="AO100224" s="108"/>
      <c r="AR100224" s="108"/>
    </row>
    <row r="100225" spans="41:44" ht="15" customHeight="1">
      <c r="AO100225" s="108"/>
      <c r="AR100225" s="108"/>
    </row>
    <row r="100226" spans="41:44" ht="15" customHeight="1">
      <c r="AO100226" s="109"/>
      <c r="AR100226" s="109"/>
    </row>
    <row r="100227" spans="41:44" ht="15" customHeight="1">
      <c r="AO100227" s="104"/>
      <c r="AR100227" s="104"/>
    </row>
    <row r="100228" spans="41:44" ht="15" customHeight="1">
      <c r="AO100228" s="106"/>
      <c r="AR100228" s="106"/>
    </row>
    <row r="100229" spans="41:44" ht="15" customHeight="1">
      <c r="AO100229" s="106"/>
      <c r="AR100229" s="106"/>
    </row>
    <row r="100230" spans="41:44" ht="15" customHeight="1">
      <c r="AO100230" s="106"/>
      <c r="AR100230" s="106"/>
    </row>
    <row r="100231" spans="41:44" ht="15" customHeight="1">
      <c r="AO100231" s="106"/>
      <c r="AR100231" s="106"/>
    </row>
    <row r="100232" spans="41:44" ht="15" customHeight="1">
      <c r="AO100232" s="106"/>
      <c r="AR100232" s="106"/>
    </row>
    <row r="100233" spans="41:44" ht="15" customHeight="1">
      <c r="AO100233" s="106"/>
      <c r="AR100233" s="106"/>
    </row>
    <row r="100234" spans="41:44" ht="15" customHeight="1">
      <c r="AO100234" s="106"/>
      <c r="AR100234" s="106"/>
    </row>
    <row r="100235" spans="41:44" ht="15" customHeight="1">
      <c r="AO100235" s="108"/>
      <c r="AR100235" s="108"/>
    </row>
    <row r="100236" spans="41:44" ht="15" customHeight="1">
      <c r="AO100236" s="108"/>
      <c r="AR100236" s="108"/>
    </row>
    <row r="100237" spans="41:44" ht="15" customHeight="1">
      <c r="AO100237" s="108"/>
      <c r="AR100237" s="108"/>
    </row>
    <row r="100238" spans="41:44" ht="15" customHeight="1">
      <c r="AO100238" s="108"/>
      <c r="AR100238" s="108"/>
    </row>
    <row r="100239" spans="41:44" ht="15" customHeight="1">
      <c r="AO100239" s="108"/>
      <c r="AR100239" s="108"/>
    </row>
    <row r="100240" spans="41:44" ht="15" customHeight="1">
      <c r="AO100240" s="109"/>
      <c r="AR100240" s="109"/>
    </row>
    <row r="100241" spans="41:44" ht="15" customHeight="1">
      <c r="AO100241" s="104"/>
      <c r="AR100241" s="104"/>
    </row>
    <row r="100242" spans="41:44" ht="15" customHeight="1">
      <c r="AO100242" s="106"/>
      <c r="AR100242" s="106"/>
    </row>
    <row r="100243" spans="41:44" ht="15" customHeight="1">
      <c r="AO100243" s="106"/>
      <c r="AR100243" s="106"/>
    </row>
    <row r="100244" spans="41:44" ht="15" customHeight="1">
      <c r="AO100244" s="106"/>
      <c r="AR100244" s="106"/>
    </row>
    <row r="100245" spans="41:44" ht="15" customHeight="1">
      <c r="AO100245" s="106"/>
      <c r="AR100245" s="106"/>
    </row>
    <row r="100246" spans="41:44" ht="15" customHeight="1">
      <c r="AO100246" s="106"/>
      <c r="AR100246" s="106"/>
    </row>
    <row r="100247" spans="41:44" ht="15" customHeight="1">
      <c r="AO100247" s="106"/>
      <c r="AR100247" s="106"/>
    </row>
    <row r="100248" spans="41:44" ht="15" customHeight="1">
      <c r="AO100248" s="106"/>
      <c r="AR100248" s="106"/>
    </row>
    <row r="100249" spans="41:44" ht="15" customHeight="1">
      <c r="AO100249" s="108"/>
      <c r="AR100249" s="108"/>
    </row>
    <row r="100250" spans="41:44" ht="15" customHeight="1">
      <c r="AO100250" s="108"/>
      <c r="AR100250" s="108"/>
    </row>
    <row r="100251" spans="41:44" ht="15" customHeight="1">
      <c r="AO100251" s="108"/>
      <c r="AR100251" s="108"/>
    </row>
    <row r="100252" spans="41:44" ht="15" customHeight="1">
      <c r="AO100252" s="108"/>
      <c r="AR100252" s="108"/>
    </row>
    <row r="100253" spans="41:44" ht="15" customHeight="1">
      <c r="AO100253" s="108"/>
      <c r="AR100253" s="108"/>
    </row>
    <row r="100254" spans="41:44" ht="15" customHeight="1">
      <c r="AO100254" s="109"/>
      <c r="AR100254" s="109"/>
    </row>
    <row r="100255" spans="41:44" ht="15" customHeight="1">
      <c r="AO100255" s="104"/>
      <c r="AR100255" s="104"/>
    </row>
    <row r="100256" spans="41:44" ht="15" customHeight="1">
      <c r="AO100256" s="106"/>
      <c r="AR100256" s="106"/>
    </row>
    <row r="100257" spans="41:44" ht="15" customHeight="1">
      <c r="AO100257" s="106"/>
      <c r="AR100257" s="106"/>
    </row>
    <row r="100258" spans="41:44" ht="15" customHeight="1">
      <c r="AO100258" s="106"/>
      <c r="AR100258" s="106"/>
    </row>
    <row r="100259" spans="41:44" ht="15" customHeight="1">
      <c r="AO100259" s="106"/>
      <c r="AR100259" s="106"/>
    </row>
    <row r="100260" spans="41:44" ht="15" customHeight="1">
      <c r="AO100260" s="106"/>
      <c r="AR100260" s="106"/>
    </row>
    <row r="100261" spans="41:44" ht="15" customHeight="1">
      <c r="AO100261" s="106"/>
      <c r="AR100261" s="106"/>
    </row>
    <row r="100262" spans="41:44" ht="15" customHeight="1">
      <c r="AO100262" s="106"/>
      <c r="AR100262" s="106"/>
    </row>
    <row r="100263" spans="41:44" ht="15" customHeight="1">
      <c r="AO100263" s="108"/>
      <c r="AR100263" s="108"/>
    </row>
    <row r="100264" spans="41:44" ht="15" customHeight="1">
      <c r="AO100264" s="108"/>
      <c r="AR100264" s="108"/>
    </row>
    <row r="100265" spans="41:44" ht="15" customHeight="1">
      <c r="AO100265" s="108"/>
      <c r="AR100265" s="108"/>
    </row>
    <row r="100266" spans="41:44" ht="15" customHeight="1">
      <c r="AO100266" s="108"/>
      <c r="AR100266" s="108"/>
    </row>
    <row r="100267" spans="41:44" ht="15" customHeight="1">
      <c r="AO100267" s="108"/>
      <c r="AR100267" s="108"/>
    </row>
    <row r="100268" spans="41:44" ht="15" customHeight="1">
      <c r="AO100268" s="109"/>
      <c r="AR100268" s="109"/>
    </row>
    <row r="100269" spans="41:44" ht="15" customHeight="1">
      <c r="AO100269" s="104"/>
      <c r="AR100269" s="104"/>
    </row>
    <row r="100270" spans="41:44" ht="15" customHeight="1">
      <c r="AO100270" s="106"/>
      <c r="AR100270" s="106"/>
    </row>
    <row r="100271" spans="41:44" ht="15" customHeight="1">
      <c r="AO100271" s="106"/>
      <c r="AR100271" s="106"/>
    </row>
    <row r="100272" spans="41:44" ht="15" customHeight="1">
      <c r="AO100272" s="106"/>
      <c r="AR100272" s="106"/>
    </row>
    <row r="100273" spans="41:44" ht="15" customHeight="1">
      <c r="AO100273" s="106"/>
      <c r="AR100273" s="106"/>
    </row>
    <row r="100274" spans="41:44" ht="15" customHeight="1">
      <c r="AO100274" s="106"/>
      <c r="AR100274" s="106"/>
    </row>
    <row r="100275" spans="41:44" ht="15" customHeight="1">
      <c r="AO100275" s="106"/>
      <c r="AR100275" s="106"/>
    </row>
    <row r="100276" spans="41:44" ht="15" customHeight="1">
      <c r="AO100276" s="106"/>
      <c r="AR100276" s="106"/>
    </row>
    <row r="100277" spans="41:44" ht="15" customHeight="1">
      <c r="AO100277" s="108"/>
      <c r="AR100277" s="108"/>
    </row>
    <row r="100278" spans="41:44" ht="15" customHeight="1">
      <c r="AO100278" s="108"/>
      <c r="AR100278" s="108"/>
    </row>
    <row r="100279" spans="41:44" ht="15" customHeight="1">
      <c r="AO100279" s="108"/>
      <c r="AR100279" s="108"/>
    </row>
    <row r="100280" spans="41:44" ht="15" customHeight="1">
      <c r="AO100280" s="108"/>
      <c r="AR100280" s="108"/>
    </row>
    <row r="100281" spans="41:44" ht="15" customHeight="1">
      <c r="AO100281" s="108"/>
      <c r="AR100281" s="108"/>
    </row>
    <row r="100282" spans="41:44" ht="15" customHeight="1">
      <c r="AO100282" s="109"/>
      <c r="AR100282" s="109"/>
    </row>
    <row r="100283" spans="41:44" ht="15" customHeight="1">
      <c r="AO100283" s="104"/>
      <c r="AR100283" s="104"/>
    </row>
    <row r="100284" spans="41:44" ht="15" customHeight="1">
      <c r="AO100284" s="106"/>
      <c r="AR100284" s="106"/>
    </row>
    <row r="100285" spans="41:44" ht="15" customHeight="1">
      <c r="AO100285" s="106"/>
      <c r="AR100285" s="106"/>
    </row>
    <row r="100286" spans="41:44" ht="15" customHeight="1">
      <c r="AO100286" s="106"/>
      <c r="AR100286" s="106"/>
    </row>
    <row r="100287" spans="41:44" ht="15" customHeight="1">
      <c r="AO100287" s="106"/>
      <c r="AR100287" s="106"/>
    </row>
    <row r="100288" spans="41:44" ht="15" customHeight="1">
      <c r="AO100288" s="106"/>
      <c r="AR100288" s="106"/>
    </row>
    <row r="100289" spans="41:44" ht="15" customHeight="1">
      <c r="AO100289" s="106"/>
      <c r="AR100289" s="106"/>
    </row>
    <row r="100290" spans="41:44" ht="15" customHeight="1">
      <c r="AO100290" s="106"/>
      <c r="AR100290" s="106"/>
    </row>
    <row r="100291" spans="41:44" ht="15" customHeight="1">
      <c r="AO100291" s="108"/>
      <c r="AR100291" s="108"/>
    </row>
    <row r="100292" spans="41:44" ht="15" customHeight="1">
      <c r="AO100292" s="108"/>
      <c r="AR100292" s="108"/>
    </row>
    <row r="100293" spans="41:44" ht="15" customHeight="1">
      <c r="AO100293" s="108"/>
      <c r="AR100293" s="108"/>
    </row>
    <row r="100294" spans="41:44" ht="15" customHeight="1">
      <c r="AO100294" s="108"/>
      <c r="AR100294" s="108"/>
    </row>
    <row r="100295" spans="41:44" ht="15" customHeight="1">
      <c r="AO100295" s="108"/>
      <c r="AR100295" s="108"/>
    </row>
    <row r="100296" spans="41:44" ht="15" customHeight="1">
      <c r="AO100296" s="109"/>
      <c r="AR100296" s="109"/>
    </row>
    <row r="100297" spans="41:44" ht="15" customHeight="1">
      <c r="AO100297" s="104"/>
      <c r="AR100297" s="104"/>
    </row>
    <row r="100298" spans="41:44" ht="15" customHeight="1">
      <c r="AO100298" s="106"/>
      <c r="AR100298" s="106"/>
    </row>
    <row r="100299" spans="41:44" ht="15" customHeight="1">
      <c r="AO100299" s="106"/>
      <c r="AR100299" s="106"/>
    </row>
    <row r="100300" spans="41:44" ht="15" customHeight="1">
      <c r="AO100300" s="106"/>
      <c r="AR100300" s="106"/>
    </row>
    <row r="100301" spans="41:44" ht="15" customHeight="1">
      <c r="AO100301" s="106"/>
      <c r="AR100301" s="106"/>
    </row>
    <row r="100302" spans="41:44" ht="15" customHeight="1">
      <c r="AO100302" s="106"/>
      <c r="AR100302" s="106"/>
    </row>
    <row r="100303" spans="41:44" ht="15" customHeight="1">
      <c r="AO100303" s="106"/>
      <c r="AR100303" s="106"/>
    </row>
    <row r="100304" spans="41:44" ht="15" customHeight="1">
      <c r="AO100304" s="106"/>
      <c r="AR100304" s="106"/>
    </row>
    <row r="100305" spans="41:44" ht="15" customHeight="1">
      <c r="AO100305" s="108"/>
      <c r="AR100305" s="108"/>
    </row>
    <row r="100306" spans="41:44" ht="15" customHeight="1">
      <c r="AO100306" s="108"/>
      <c r="AR100306" s="108"/>
    </row>
    <row r="100307" spans="41:44" ht="15" customHeight="1">
      <c r="AO100307" s="108"/>
      <c r="AR100307" s="108"/>
    </row>
    <row r="100308" spans="41:44" ht="15" customHeight="1">
      <c r="AO100308" s="108"/>
      <c r="AR100308" s="108"/>
    </row>
    <row r="100309" spans="41:44" ht="15" customHeight="1">
      <c r="AO100309" s="108"/>
      <c r="AR100309" s="108"/>
    </row>
    <row r="100310" spans="41:44" ht="15" customHeight="1">
      <c r="AO100310" s="109"/>
      <c r="AR100310" s="109"/>
    </row>
    <row r="100311" spans="41:44" ht="15" customHeight="1">
      <c r="AO100311" s="104"/>
      <c r="AR100311" s="104"/>
    </row>
    <row r="100312" spans="41:44" ht="15" customHeight="1">
      <c r="AO100312" s="106"/>
      <c r="AR100312" s="106"/>
    </row>
    <row r="100313" spans="41:44" ht="15" customHeight="1">
      <c r="AO100313" s="106"/>
      <c r="AR100313" s="106"/>
    </row>
    <row r="100314" spans="41:44" ht="15" customHeight="1">
      <c r="AO100314" s="106"/>
      <c r="AR100314" s="106"/>
    </row>
    <row r="100315" spans="41:44" ht="15" customHeight="1">
      <c r="AO100315" s="106"/>
      <c r="AR100315" s="106"/>
    </row>
    <row r="100316" spans="41:44" ht="15" customHeight="1">
      <c r="AO100316" s="106"/>
      <c r="AR100316" s="106"/>
    </row>
    <row r="100317" spans="41:44" ht="15" customHeight="1">
      <c r="AO100317" s="106"/>
      <c r="AR100317" s="106"/>
    </row>
    <row r="100318" spans="41:44" ht="15" customHeight="1">
      <c r="AO100318" s="106"/>
      <c r="AR100318" s="106"/>
    </row>
    <row r="100319" spans="41:44" ht="15" customHeight="1">
      <c r="AO100319" s="108"/>
      <c r="AR100319" s="108"/>
    </row>
    <row r="100320" spans="41:44" ht="15" customHeight="1">
      <c r="AO100320" s="108"/>
      <c r="AR100320" s="108"/>
    </row>
    <row r="100321" spans="41:44" ht="15" customHeight="1">
      <c r="AO100321" s="108"/>
      <c r="AR100321" s="108"/>
    </row>
    <row r="100322" spans="41:44" ht="15" customHeight="1">
      <c r="AO100322" s="108"/>
      <c r="AR100322" s="108"/>
    </row>
    <row r="100323" spans="41:44" ht="15" customHeight="1">
      <c r="AO100323" s="108"/>
      <c r="AR100323" s="108"/>
    </row>
    <row r="100324" spans="41:44" ht="15" customHeight="1">
      <c r="AO100324" s="109"/>
      <c r="AR100324" s="109"/>
    </row>
    <row r="100325" spans="41:44" ht="15" customHeight="1">
      <c r="AO100325" s="104"/>
      <c r="AR100325" s="104"/>
    </row>
    <row r="100326" spans="41:44" ht="15" customHeight="1">
      <c r="AO100326" s="106"/>
      <c r="AR100326" s="106"/>
    </row>
    <row r="100327" spans="41:44" ht="15" customHeight="1">
      <c r="AO100327" s="106"/>
      <c r="AR100327" s="106"/>
    </row>
    <row r="100328" spans="41:44" ht="15" customHeight="1">
      <c r="AO100328" s="106"/>
      <c r="AR100328" s="106"/>
    </row>
    <row r="100329" spans="41:44" ht="15" customHeight="1">
      <c r="AO100329" s="106"/>
      <c r="AR100329" s="106"/>
    </row>
    <row r="100330" spans="41:44" ht="15" customHeight="1">
      <c r="AO100330" s="106"/>
      <c r="AR100330" s="106"/>
    </row>
    <row r="100331" spans="41:44" ht="15" customHeight="1">
      <c r="AO100331" s="106"/>
      <c r="AR100331" s="106"/>
    </row>
    <row r="100332" spans="41:44" ht="15" customHeight="1">
      <c r="AO100332" s="106"/>
      <c r="AR100332" s="106"/>
    </row>
    <row r="100333" spans="41:44" ht="15" customHeight="1">
      <c r="AO100333" s="108"/>
      <c r="AR100333" s="108"/>
    </row>
    <row r="100334" spans="41:44" ht="15" customHeight="1">
      <c r="AO100334" s="108"/>
      <c r="AR100334" s="108"/>
    </row>
    <row r="100335" spans="41:44" ht="15" customHeight="1">
      <c r="AO100335" s="108"/>
      <c r="AR100335" s="108"/>
    </row>
    <row r="100336" spans="41:44" ht="15" customHeight="1">
      <c r="AO100336" s="108"/>
      <c r="AR100336" s="108"/>
    </row>
    <row r="100337" spans="41:44" ht="15" customHeight="1">
      <c r="AO100337" s="108"/>
      <c r="AR100337" s="108"/>
    </row>
    <row r="100338" spans="41:44" ht="15" customHeight="1">
      <c r="AO100338" s="109"/>
      <c r="AR100338" s="109"/>
    </row>
    <row r="100339" spans="41:44" ht="15" customHeight="1">
      <c r="AO100339" s="104"/>
      <c r="AR100339" s="104"/>
    </row>
    <row r="100340" spans="41:44" ht="15" customHeight="1">
      <c r="AO100340" s="106"/>
      <c r="AR100340" s="106"/>
    </row>
    <row r="100341" spans="41:44" ht="15" customHeight="1">
      <c r="AO100341" s="106"/>
      <c r="AR100341" s="106"/>
    </row>
    <row r="100342" spans="41:44" ht="15" customHeight="1">
      <c r="AO100342" s="106"/>
      <c r="AR100342" s="106"/>
    </row>
    <row r="100343" spans="41:44" ht="15" customHeight="1">
      <c r="AO100343" s="106"/>
      <c r="AR100343" s="106"/>
    </row>
    <row r="100344" spans="41:44" ht="15" customHeight="1">
      <c r="AO100344" s="106"/>
      <c r="AR100344" s="106"/>
    </row>
    <row r="100345" spans="41:44" ht="15" customHeight="1">
      <c r="AO100345" s="106"/>
      <c r="AR100345" s="106"/>
    </row>
    <row r="100346" spans="41:44" ht="15" customHeight="1">
      <c r="AO100346" s="106"/>
      <c r="AR100346" s="106"/>
    </row>
    <row r="100347" spans="41:44" ht="15" customHeight="1">
      <c r="AO100347" s="108"/>
      <c r="AR100347" s="108"/>
    </row>
    <row r="100348" spans="41:44" ht="15" customHeight="1">
      <c r="AO100348" s="108"/>
      <c r="AR100348" s="108"/>
    </row>
    <row r="100349" spans="41:44" ht="15" customHeight="1">
      <c r="AO100349" s="108"/>
      <c r="AR100349" s="108"/>
    </row>
    <row r="100350" spans="41:44" ht="15" customHeight="1">
      <c r="AO100350" s="108"/>
      <c r="AR100350" s="108"/>
    </row>
    <row r="100351" spans="41:44" ht="15" customHeight="1">
      <c r="AO100351" s="108"/>
      <c r="AR100351" s="108"/>
    </row>
    <row r="100352" spans="41:44" ht="15" customHeight="1">
      <c r="AO100352" s="109"/>
      <c r="AR100352" s="109"/>
    </row>
    <row r="100353" spans="41:44" ht="15" customHeight="1">
      <c r="AO100353" s="104"/>
      <c r="AR100353" s="104"/>
    </row>
    <row r="100354" spans="41:44" ht="15" customHeight="1">
      <c r="AO100354" s="106"/>
      <c r="AR100354" s="106"/>
    </row>
    <row r="100355" spans="41:44" ht="15" customHeight="1">
      <c r="AO100355" s="106"/>
      <c r="AR100355" s="106"/>
    </row>
    <row r="100356" spans="41:44" ht="15" customHeight="1">
      <c r="AO100356" s="106"/>
      <c r="AR100356" s="106"/>
    </row>
    <row r="100357" spans="41:44" ht="15" customHeight="1">
      <c r="AO100357" s="106"/>
      <c r="AR100357" s="106"/>
    </row>
    <row r="100358" spans="41:44" ht="15" customHeight="1">
      <c r="AO100358" s="106"/>
      <c r="AR100358" s="106"/>
    </row>
    <row r="100359" spans="41:44" ht="15" customHeight="1">
      <c r="AO100359" s="106"/>
      <c r="AR100359" s="106"/>
    </row>
    <row r="100360" spans="41:44" ht="15" customHeight="1">
      <c r="AO100360" s="106"/>
      <c r="AR100360" s="106"/>
    </row>
    <row r="100361" spans="41:44" ht="15" customHeight="1">
      <c r="AO100361" s="108"/>
      <c r="AR100361" s="108"/>
    </row>
    <row r="100362" spans="41:44" ht="15" customHeight="1">
      <c r="AO100362" s="108"/>
      <c r="AR100362" s="108"/>
    </row>
    <row r="100363" spans="41:44" ht="15" customHeight="1">
      <c r="AO100363" s="108"/>
      <c r="AR100363" s="108"/>
    </row>
    <row r="100364" spans="41:44" ht="15" customHeight="1">
      <c r="AO100364" s="108"/>
      <c r="AR100364" s="108"/>
    </row>
    <row r="100365" spans="41:44" ht="15" customHeight="1">
      <c r="AO100365" s="108"/>
      <c r="AR100365" s="108"/>
    </row>
    <row r="100366" spans="41:44" ht="15" customHeight="1">
      <c r="AO100366" s="109"/>
      <c r="AR100366" s="109"/>
    </row>
    <row r="100367" spans="41:44" ht="15" customHeight="1">
      <c r="AO100367" s="104"/>
      <c r="AR100367" s="104"/>
    </row>
    <row r="100368" spans="41:44" ht="15" customHeight="1">
      <c r="AO100368" s="106"/>
      <c r="AR100368" s="106"/>
    </row>
    <row r="100369" spans="41:44" ht="15" customHeight="1">
      <c r="AO100369" s="106"/>
      <c r="AR100369" s="106"/>
    </row>
    <row r="100370" spans="41:44" ht="15" customHeight="1">
      <c r="AO100370" s="106"/>
      <c r="AR100370" s="106"/>
    </row>
    <row r="100371" spans="41:44" ht="15" customHeight="1">
      <c r="AO100371" s="106"/>
      <c r="AR100371" s="106"/>
    </row>
    <row r="100372" spans="41:44" ht="15" customHeight="1">
      <c r="AO100372" s="106"/>
      <c r="AR100372" s="106"/>
    </row>
    <row r="100373" spans="41:44" ht="15" customHeight="1">
      <c r="AO100373" s="106"/>
      <c r="AR100373" s="106"/>
    </row>
    <row r="100374" spans="41:44" ht="15" customHeight="1">
      <c r="AO100374" s="106"/>
      <c r="AR100374" s="106"/>
    </row>
    <row r="100375" spans="41:44" ht="15" customHeight="1">
      <c r="AO100375" s="108"/>
      <c r="AR100375" s="108"/>
    </row>
    <row r="100376" spans="41:44" ht="15" customHeight="1">
      <c r="AO100376" s="108"/>
      <c r="AR100376" s="108"/>
    </row>
    <row r="100377" spans="41:44" ht="15" customHeight="1">
      <c r="AO100377" s="108"/>
      <c r="AR100377" s="108"/>
    </row>
    <row r="100378" spans="41:44" ht="15" customHeight="1">
      <c r="AO100378" s="108"/>
      <c r="AR100378" s="108"/>
    </row>
    <row r="100379" spans="41:44" ht="15" customHeight="1">
      <c r="AO100379" s="108"/>
      <c r="AR100379" s="108"/>
    </row>
    <row r="100380" spans="41:44" ht="15" customHeight="1">
      <c r="AO100380" s="109"/>
      <c r="AR100380" s="109"/>
    </row>
    <row r="100381" spans="41:44" ht="15" customHeight="1">
      <c r="AO100381" s="104"/>
      <c r="AR100381" s="104"/>
    </row>
    <row r="100382" spans="41:44" ht="15" customHeight="1">
      <c r="AO100382" s="106"/>
      <c r="AR100382" s="106"/>
    </row>
    <row r="100383" spans="41:44" ht="15" customHeight="1">
      <c r="AO100383" s="106"/>
      <c r="AR100383" s="106"/>
    </row>
    <row r="100384" spans="41:44" ht="15" customHeight="1">
      <c r="AO100384" s="106"/>
      <c r="AR100384" s="106"/>
    </row>
    <row r="100385" spans="41:44" ht="15" customHeight="1">
      <c r="AO100385" s="106"/>
      <c r="AR100385" s="106"/>
    </row>
    <row r="100386" spans="41:44" ht="15" customHeight="1">
      <c r="AO100386" s="106"/>
      <c r="AR100386" s="106"/>
    </row>
    <row r="100387" spans="41:44" ht="15" customHeight="1">
      <c r="AO100387" s="106"/>
      <c r="AR100387" s="106"/>
    </row>
    <row r="100388" spans="41:44" ht="15" customHeight="1">
      <c r="AO100388" s="106"/>
      <c r="AR100388" s="106"/>
    </row>
    <row r="100389" spans="41:44" ht="15" customHeight="1">
      <c r="AO100389" s="108"/>
      <c r="AR100389" s="108"/>
    </row>
    <row r="100390" spans="41:44" ht="15" customHeight="1">
      <c r="AO100390" s="108"/>
      <c r="AR100390" s="108"/>
    </row>
    <row r="100391" spans="41:44" ht="15" customHeight="1">
      <c r="AO100391" s="108"/>
      <c r="AR100391" s="108"/>
    </row>
    <row r="100392" spans="41:44" ht="15" customHeight="1">
      <c r="AO100392" s="108"/>
      <c r="AR100392" s="108"/>
    </row>
    <row r="100393" spans="41:44" ht="15" customHeight="1">
      <c r="AO100393" s="108"/>
      <c r="AR100393" s="108"/>
    </row>
    <row r="100394" spans="41:44" ht="15" customHeight="1">
      <c r="AO100394" s="109"/>
      <c r="AR100394" s="109"/>
    </row>
    <row r="100395" spans="41:44" ht="15" customHeight="1">
      <c r="AO100395" s="104"/>
      <c r="AR100395" s="104"/>
    </row>
    <row r="100396" spans="41:44" ht="15" customHeight="1">
      <c r="AO100396" s="106"/>
      <c r="AR100396" s="106"/>
    </row>
    <row r="100397" spans="41:44" ht="15" customHeight="1">
      <c r="AO100397" s="106"/>
      <c r="AR100397" s="106"/>
    </row>
    <row r="100398" spans="41:44" ht="15" customHeight="1">
      <c r="AO100398" s="106"/>
      <c r="AR100398" s="106"/>
    </row>
    <row r="100399" spans="41:44" ht="15" customHeight="1">
      <c r="AO100399" s="106"/>
      <c r="AR100399" s="106"/>
    </row>
    <row r="100400" spans="41:44" ht="15" customHeight="1">
      <c r="AO100400" s="106"/>
      <c r="AR100400" s="106"/>
    </row>
    <row r="100401" spans="41:44" ht="15" customHeight="1">
      <c r="AO100401" s="106"/>
      <c r="AR100401" s="106"/>
    </row>
    <row r="100402" spans="41:44" ht="15" customHeight="1">
      <c r="AO100402" s="106"/>
      <c r="AR100402" s="106"/>
    </row>
    <row r="100403" spans="41:44" ht="15" customHeight="1">
      <c r="AO100403" s="108"/>
      <c r="AR100403" s="108"/>
    </row>
    <row r="100404" spans="41:44" ht="15" customHeight="1">
      <c r="AO100404" s="108"/>
      <c r="AR100404" s="108"/>
    </row>
    <row r="100405" spans="41:44" ht="15" customHeight="1">
      <c r="AO100405" s="108"/>
      <c r="AR100405" s="108"/>
    </row>
    <row r="100406" spans="41:44" ht="15" customHeight="1">
      <c r="AO100406" s="108"/>
      <c r="AR100406" s="108"/>
    </row>
    <row r="100407" spans="41:44" ht="15" customHeight="1">
      <c r="AO100407" s="108"/>
      <c r="AR100407" s="108"/>
    </row>
    <row r="100408" spans="41:44" ht="15" customHeight="1">
      <c r="AO100408" s="109"/>
      <c r="AR100408" s="109"/>
    </row>
    <row r="100409" spans="41:44" ht="15" customHeight="1">
      <c r="AO100409" s="104"/>
      <c r="AR100409" s="104"/>
    </row>
    <row r="100410" spans="41:44" ht="15" customHeight="1">
      <c r="AO100410" s="106"/>
      <c r="AR100410" s="106"/>
    </row>
    <row r="100411" spans="41:44" ht="15" customHeight="1">
      <c r="AO100411" s="106"/>
      <c r="AR100411" s="106"/>
    </row>
    <row r="100412" spans="41:44" ht="15" customHeight="1">
      <c r="AO100412" s="106"/>
      <c r="AR100412" s="106"/>
    </row>
    <row r="100413" spans="41:44" ht="15" customHeight="1">
      <c r="AO100413" s="106"/>
      <c r="AR100413" s="106"/>
    </row>
    <row r="100414" spans="41:44" ht="15" customHeight="1">
      <c r="AO100414" s="106"/>
      <c r="AR100414" s="106"/>
    </row>
    <row r="100415" spans="41:44" ht="15" customHeight="1">
      <c r="AO100415" s="106"/>
      <c r="AR100415" s="106"/>
    </row>
    <row r="100416" spans="41:44" ht="15" customHeight="1">
      <c r="AO100416" s="106"/>
      <c r="AR100416" s="106"/>
    </row>
    <row r="100417" spans="41:44" ht="15" customHeight="1">
      <c r="AO100417" s="108"/>
      <c r="AR100417" s="108"/>
    </row>
    <row r="100418" spans="41:44" ht="15" customHeight="1">
      <c r="AO100418" s="108"/>
      <c r="AR100418" s="108"/>
    </row>
    <row r="100419" spans="41:44" ht="15" customHeight="1">
      <c r="AO100419" s="108"/>
      <c r="AR100419" s="108"/>
    </row>
    <row r="100420" spans="41:44" ht="15" customHeight="1">
      <c r="AO100420" s="108"/>
      <c r="AR100420" s="108"/>
    </row>
    <row r="100421" spans="41:44" ht="15" customHeight="1">
      <c r="AO100421" s="108"/>
      <c r="AR100421" s="108"/>
    </row>
    <row r="100422" spans="41:44" ht="15" customHeight="1">
      <c r="AO100422" s="109"/>
      <c r="AR100422" s="109"/>
    </row>
    <row r="100423" spans="41:44" ht="15" customHeight="1">
      <c r="AO100423" s="104"/>
      <c r="AR100423" s="104"/>
    </row>
    <row r="100424" spans="41:44" ht="15" customHeight="1">
      <c r="AO100424" s="106"/>
      <c r="AR100424" s="106"/>
    </row>
    <row r="100425" spans="41:44" ht="15" customHeight="1">
      <c r="AO100425" s="106"/>
      <c r="AR100425" s="106"/>
    </row>
    <row r="100426" spans="41:44" ht="15" customHeight="1">
      <c r="AO100426" s="106"/>
      <c r="AR100426" s="106"/>
    </row>
    <row r="100427" spans="41:44" ht="15" customHeight="1">
      <c r="AO100427" s="106"/>
      <c r="AR100427" s="106"/>
    </row>
    <row r="100428" spans="41:44" ht="15" customHeight="1">
      <c r="AO100428" s="106"/>
      <c r="AR100428" s="106"/>
    </row>
    <row r="100429" spans="41:44" ht="15" customHeight="1">
      <c r="AO100429" s="106"/>
      <c r="AR100429" s="106"/>
    </row>
    <row r="100430" spans="41:44" ht="15" customHeight="1">
      <c r="AO100430" s="106"/>
      <c r="AR100430" s="106"/>
    </row>
    <row r="100431" spans="41:44" ht="15" customHeight="1">
      <c r="AO100431" s="108"/>
      <c r="AR100431" s="108"/>
    </row>
    <row r="100432" spans="41:44" ht="15" customHeight="1">
      <c r="AO100432" s="108"/>
      <c r="AR100432" s="108"/>
    </row>
    <row r="100433" spans="41:44" ht="15" customHeight="1">
      <c r="AO100433" s="108"/>
      <c r="AR100433" s="108"/>
    </row>
    <row r="100434" spans="41:44" ht="15" customHeight="1">
      <c r="AO100434" s="108"/>
      <c r="AR100434" s="108"/>
    </row>
    <row r="100435" spans="41:44" ht="15" customHeight="1">
      <c r="AO100435" s="108"/>
      <c r="AR100435" s="108"/>
    </row>
    <row r="100436" spans="41:44" ht="15" customHeight="1">
      <c r="AO100436" s="109"/>
      <c r="AR100436" s="109"/>
    </row>
    <row r="100437" spans="41:44" ht="15" customHeight="1">
      <c r="AO100437" s="104"/>
      <c r="AR100437" s="104"/>
    </row>
    <row r="100438" spans="41:44" ht="15" customHeight="1">
      <c r="AO100438" s="106"/>
      <c r="AR100438" s="106"/>
    </row>
    <row r="100439" spans="41:44" ht="15" customHeight="1">
      <c r="AO100439" s="106"/>
      <c r="AR100439" s="106"/>
    </row>
    <row r="100440" spans="41:44" ht="15" customHeight="1">
      <c r="AO100440" s="106"/>
      <c r="AR100440" s="106"/>
    </row>
    <row r="100441" spans="41:44" ht="15" customHeight="1">
      <c r="AO100441" s="106"/>
      <c r="AR100441" s="106"/>
    </row>
    <row r="100442" spans="41:44" ht="15" customHeight="1">
      <c r="AO100442" s="106"/>
      <c r="AR100442" s="106"/>
    </row>
    <row r="100443" spans="41:44" ht="15" customHeight="1">
      <c r="AO100443" s="106"/>
      <c r="AR100443" s="106"/>
    </row>
    <row r="100444" spans="41:44" ht="15" customHeight="1">
      <c r="AO100444" s="106"/>
      <c r="AR100444" s="106"/>
    </row>
    <row r="100445" spans="41:44" ht="15" customHeight="1">
      <c r="AO100445" s="108"/>
      <c r="AR100445" s="108"/>
    </row>
    <row r="100446" spans="41:44" ht="15" customHeight="1">
      <c r="AO100446" s="108"/>
      <c r="AR100446" s="108"/>
    </row>
    <row r="100447" spans="41:44" ht="15" customHeight="1">
      <c r="AO100447" s="108"/>
      <c r="AR100447" s="108"/>
    </row>
    <row r="100448" spans="41:44" ht="15" customHeight="1">
      <c r="AO100448" s="108"/>
      <c r="AR100448" s="108"/>
    </row>
    <row r="100449" spans="41:44" ht="15" customHeight="1">
      <c r="AO100449" s="108"/>
      <c r="AR100449" s="108"/>
    </row>
    <row r="100450" spans="41:44" ht="15" customHeight="1">
      <c r="AO100450" s="109"/>
      <c r="AR100450" s="109"/>
    </row>
    <row r="100451" spans="41:44" ht="15" customHeight="1">
      <c r="AO100451" s="104"/>
      <c r="AR100451" s="104"/>
    </row>
    <row r="100452" spans="41:44" ht="15" customHeight="1">
      <c r="AO100452" s="106"/>
      <c r="AR100452" s="106"/>
    </row>
    <row r="100453" spans="41:44" ht="15" customHeight="1">
      <c r="AO100453" s="106"/>
      <c r="AR100453" s="106"/>
    </row>
    <row r="100454" spans="41:44" ht="15" customHeight="1">
      <c r="AO100454" s="106"/>
      <c r="AR100454" s="106"/>
    </row>
    <row r="100455" spans="41:44" ht="15" customHeight="1">
      <c r="AO100455" s="106"/>
      <c r="AR100455" s="106"/>
    </row>
    <row r="100456" spans="41:44" ht="15" customHeight="1">
      <c r="AO100456" s="106"/>
      <c r="AR100456" s="106"/>
    </row>
    <row r="100457" spans="41:44" ht="15" customHeight="1">
      <c r="AO100457" s="106"/>
      <c r="AR100457" s="106"/>
    </row>
    <row r="100458" spans="41:44" ht="15" customHeight="1">
      <c r="AO100458" s="106"/>
      <c r="AR100458" s="106"/>
    </row>
    <row r="100459" spans="41:44" ht="15" customHeight="1">
      <c r="AO100459" s="108"/>
      <c r="AR100459" s="108"/>
    </row>
    <row r="100460" spans="41:44" ht="15" customHeight="1">
      <c r="AO100460" s="108"/>
      <c r="AR100460" s="108"/>
    </row>
    <row r="100461" spans="41:44" ht="15" customHeight="1">
      <c r="AO100461" s="108"/>
      <c r="AR100461" s="108"/>
    </row>
    <row r="100462" spans="41:44" ht="15" customHeight="1">
      <c r="AO100462" s="108"/>
      <c r="AR100462" s="108"/>
    </row>
    <row r="100463" spans="41:44" ht="15" customHeight="1">
      <c r="AO100463" s="108"/>
      <c r="AR100463" s="108"/>
    </row>
    <row r="100464" spans="41:44" ht="15" customHeight="1">
      <c r="AO100464" s="109"/>
      <c r="AR100464" s="109"/>
    </row>
    <row r="100465" spans="41:44" ht="15" customHeight="1">
      <c r="AO100465" s="104"/>
      <c r="AR100465" s="104"/>
    </row>
    <row r="100466" spans="41:44" ht="15" customHeight="1">
      <c r="AO100466" s="106"/>
      <c r="AR100466" s="106"/>
    </row>
    <row r="100467" spans="41:44" ht="15" customHeight="1">
      <c r="AO100467" s="106"/>
      <c r="AR100467" s="106"/>
    </row>
    <row r="100468" spans="41:44" ht="15" customHeight="1">
      <c r="AO100468" s="106"/>
      <c r="AR100468" s="106"/>
    </row>
    <row r="100469" spans="41:44" ht="15" customHeight="1">
      <c r="AO100469" s="106"/>
      <c r="AR100469" s="106"/>
    </row>
    <row r="100470" spans="41:44" ht="15" customHeight="1">
      <c r="AO100470" s="106"/>
      <c r="AR100470" s="106"/>
    </row>
    <row r="100471" spans="41:44" ht="15" customHeight="1">
      <c r="AO100471" s="106"/>
      <c r="AR100471" s="106"/>
    </row>
    <row r="100472" spans="41:44" ht="15" customHeight="1">
      <c r="AO100472" s="106"/>
      <c r="AR100472" s="106"/>
    </row>
    <row r="100473" spans="41:44" ht="15" customHeight="1">
      <c r="AO100473" s="108"/>
      <c r="AR100473" s="108"/>
    </row>
    <row r="100474" spans="41:44" ht="15" customHeight="1">
      <c r="AO100474" s="108"/>
      <c r="AR100474" s="108"/>
    </row>
    <row r="100475" spans="41:44" ht="15" customHeight="1">
      <c r="AO100475" s="108"/>
      <c r="AR100475" s="108"/>
    </row>
    <row r="100476" spans="41:44" ht="15" customHeight="1">
      <c r="AO100476" s="108"/>
      <c r="AR100476" s="108"/>
    </row>
    <row r="100477" spans="41:44" ht="15" customHeight="1">
      <c r="AO100477" s="108"/>
      <c r="AR100477" s="108"/>
    </row>
    <row r="100478" spans="41:44" ht="15" customHeight="1">
      <c r="AO100478" s="109"/>
      <c r="AR100478" s="109"/>
    </row>
    <row r="100479" spans="41:44" ht="15" customHeight="1">
      <c r="AO100479" s="104"/>
      <c r="AR100479" s="104"/>
    </row>
    <row r="100480" spans="41:44" ht="15" customHeight="1">
      <c r="AO100480" s="106"/>
      <c r="AR100480" s="106"/>
    </row>
    <row r="100481" spans="41:44" ht="15" customHeight="1">
      <c r="AO100481" s="106"/>
      <c r="AR100481" s="106"/>
    </row>
    <row r="100482" spans="41:44" ht="15" customHeight="1">
      <c r="AO100482" s="106"/>
      <c r="AR100482" s="106"/>
    </row>
    <row r="100483" spans="41:44" ht="15" customHeight="1">
      <c r="AO100483" s="106"/>
      <c r="AR100483" s="106"/>
    </row>
    <row r="100484" spans="41:44" ht="15" customHeight="1">
      <c r="AO100484" s="106"/>
      <c r="AR100484" s="106"/>
    </row>
    <row r="100485" spans="41:44" ht="15" customHeight="1">
      <c r="AO100485" s="106"/>
      <c r="AR100485" s="106"/>
    </row>
    <row r="100486" spans="41:44" ht="15" customHeight="1">
      <c r="AO100486" s="106"/>
      <c r="AR100486" s="106"/>
    </row>
    <row r="100487" spans="41:44" ht="15" customHeight="1">
      <c r="AO100487" s="108"/>
      <c r="AR100487" s="108"/>
    </row>
    <row r="100488" spans="41:44" ht="15" customHeight="1">
      <c r="AO100488" s="108"/>
      <c r="AR100488" s="108"/>
    </row>
    <row r="100489" spans="41:44" ht="15" customHeight="1">
      <c r="AO100489" s="108"/>
      <c r="AR100489" s="108"/>
    </row>
    <row r="100490" spans="41:44" ht="15" customHeight="1">
      <c r="AO100490" s="108"/>
      <c r="AR100490" s="108"/>
    </row>
    <row r="100491" spans="41:44" ht="15" customHeight="1">
      <c r="AO100491" s="108"/>
      <c r="AR100491" s="108"/>
    </row>
    <row r="100492" spans="41:44" ht="15" customHeight="1">
      <c r="AO100492" s="109"/>
      <c r="AR100492" s="109"/>
    </row>
    <row r="100493" spans="41:44" ht="15" customHeight="1">
      <c r="AO100493" s="104"/>
      <c r="AR100493" s="104"/>
    </row>
    <row r="100494" spans="41:44" ht="15" customHeight="1">
      <c r="AO100494" s="106"/>
      <c r="AR100494" s="106"/>
    </row>
    <row r="100495" spans="41:44" ht="15" customHeight="1">
      <c r="AO100495" s="106"/>
      <c r="AR100495" s="106"/>
    </row>
    <row r="100496" spans="41:44" ht="15" customHeight="1">
      <c r="AO100496" s="106"/>
      <c r="AR100496" s="106"/>
    </row>
    <row r="100497" spans="41:44" ht="15" customHeight="1">
      <c r="AO100497" s="106"/>
      <c r="AR100497" s="106"/>
    </row>
    <row r="100498" spans="41:44" ht="15" customHeight="1">
      <c r="AO100498" s="106"/>
      <c r="AR100498" s="106"/>
    </row>
    <row r="100499" spans="41:44" ht="15" customHeight="1">
      <c r="AO100499" s="106"/>
      <c r="AR100499" s="106"/>
    </row>
    <row r="100500" spans="41:44" ht="15" customHeight="1">
      <c r="AO100500" s="106"/>
      <c r="AR100500" s="106"/>
    </row>
    <row r="100501" spans="41:44" ht="15" customHeight="1">
      <c r="AO100501" s="108"/>
      <c r="AR100501" s="108"/>
    </row>
    <row r="100502" spans="41:44" ht="15" customHeight="1">
      <c r="AO100502" s="108"/>
      <c r="AR100502" s="108"/>
    </row>
    <row r="100503" spans="41:44" ht="15" customHeight="1">
      <c r="AO100503" s="108"/>
      <c r="AR100503" s="108"/>
    </row>
    <row r="100504" spans="41:44" ht="15" customHeight="1">
      <c r="AO100504" s="108"/>
      <c r="AR100504" s="108"/>
    </row>
    <row r="100505" spans="41:44" ht="15" customHeight="1">
      <c r="AO100505" s="108"/>
      <c r="AR100505" s="108"/>
    </row>
    <row r="100506" spans="41:44" ht="15" customHeight="1">
      <c r="AO100506" s="109"/>
      <c r="AR100506" s="109"/>
    </row>
    <row r="100507" spans="41:44" ht="15" customHeight="1">
      <c r="AO100507" s="104"/>
      <c r="AR100507" s="104"/>
    </row>
    <row r="100508" spans="41:44" ht="15" customHeight="1">
      <c r="AO100508" s="106"/>
      <c r="AR100508" s="106"/>
    </row>
    <row r="100509" spans="41:44" ht="15" customHeight="1">
      <c r="AO100509" s="106"/>
      <c r="AR100509" s="106"/>
    </row>
    <row r="100510" spans="41:44" ht="15" customHeight="1">
      <c r="AO100510" s="106"/>
      <c r="AR100510" s="106"/>
    </row>
    <row r="100511" spans="41:44" ht="15" customHeight="1">
      <c r="AO100511" s="106"/>
      <c r="AR100511" s="106"/>
    </row>
    <row r="100512" spans="41:44" ht="15" customHeight="1">
      <c r="AO100512" s="106"/>
      <c r="AR100512" s="106"/>
    </row>
    <row r="100513" spans="41:44" ht="15" customHeight="1">
      <c r="AO100513" s="106"/>
      <c r="AR100513" s="106"/>
    </row>
    <row r="100514" spans="41:44" ht="15" customHeight="1">
      <c r="AO100514" s="106"/>
      <c r="AR100514" s="106"/>
    </row>
    <row r="100515" spans="41:44" ht="15" customHeight="1">
      <c r="AO100515" s="108"/>
      <c r="AR100515" s="108"/>
    </row>
    <row r="100516" spans="41:44" ht="15" customHeight="1">
      <c r="AO100516" s="108"/>
      <c r="AR100516" s="108"/>
    </row>
    <row r="100517" spans="41:44" ht="15" customHeight="1">
      <c r="AO100517" s="108"/>
      <c r="AR100517" s="108"/>
    </row>
    <row r="100518" spans="41:44" ht="15" customHeight="1">
      <c r="AO100518" s="108"/>
      <c r="AR100518" s="108"/>
    </row>
    <row r="100519" spans="41:44" ht="15" customHeight="1">
      <c r="AO100519" s="108"/>
      <c r="AR100519" s="108"/>
    </row>
    <row r="100520" spans="41:44" ht="15" customHeight="1">
      <c r="AO100520" s="109"/>
      <c r="AR100520" s="109"/>
    </row>
    <row r="100521" spans="41:44" ht="15" customHeight="1">
      <c r="AO100521" s="104"/>
      <c r="AR100521" s="104"/>
    </row>
    <row r="100522" spans="41:44" ht="15" customHeight="1">
      <c r="AO100522" s="106"/>
      <c r="AR100522" s="106"/>
    </row>
    <row r="100523" spans="41:44" ht="15" customHeight="1">
      <c r="AO100523" s="106"/>
      <c r="AR100523" s="106"/>
    </row>
    <row r="100524" spans="41:44" ht="15" customHeight="1">
      <c r="AO100524" s="106"/>
      <c r="AR100524" s="106"/>
    </row>
    <row r="100525" spans="41:44" ht="15" customHeight="1">
      <c r="AO100525" s="106"/>
      <c r="AR100525" s="106"/>
    </row>
    <row r="100526" spans="41:44" ht="15" customHeight="1">
      <c r="AO100526" s="106"/>
      <c r="AR100526" s="106"/>
    </row>
    <row r="100527" spans="41:44" ht="15" customHeight="1">
      <c r="AO100527" s="106"/>
      <c r="AR100527" s="106"/>
    </row>
    <row r="100528" spans="41:44" ht="15" customHeight="1">
      <c r="AO100528" s="106"/>
      <c r="AR100528" s="106"/>
    </row>
    <row r="100529" spans="41:44" ht="15" customHeight="1">
      <c r="AO100529" s="108"/>
      <c r="AR100529" s="108"/>
    </row>
    <row r="100530" spans="41:44" ht="15" customHeight="1">
      <c r="AO100530" s="108"/>
      <c r="AR100530" s="108"/>
    </row>
    <row r="100531" spans="41:44" ht="15" customHeight="1">
      <c r="AO100531" s="108"/>
      <c r="AR100531" s="108"/>
    </row>
    <row r="100532" spans="41:44" ht="15" customHeight="1">
      <c r="AO100532" s="108"/>
      <c r="AR100532" s="108"/>
    </row>
    <row r="100533" spans="41:44" ht="15" customHeight="1">
      <c r="AO100533" s="108"/>
      <c r="AR100533" s="108"/>
    </row>
    <row r="100534" spans="41:44" ht="15" customHeight="1">
      <c r="AO100534" s="109"/>
      <c r="AR100534" s="109"/>
    </row>
    <row r="100535" spans="41:44" ht="15" customHeight="1">
      <c r="AO100535" s="104"/>
      <c r="AR100535" s="104"/>
    </row>
    <row r="100536" spans="41:44" ht="15" customHeight="1">
      <c r="AO100536" s="106"/>
      <c r="AR100536" s="106"/>
    </row>
    <row r="100537" spans="41:44" ht="15" customHeight="1">
      <c r="AO100537" s="106"/>
      <c r="AR100537" s="106"/>
    </row>
    <row r="100538" spans="41:44" ht="15" customHeight="1">
      <c r="AO100538" s="106"/>
      <c r="AR100538" s="106"/>
    </row>
    <row r="100539" spans="41:44" ht="15" customHeight="1">
      <c r="AO100539" s="106"/>
      <c r="AR100539" s="106"/>
    </row>
    <row r="100540" spans="41:44" ht="15" customHeight="1">
      <c r="AO100540" s="106"/>
      <c r="AR100540" s="106"/>
    </row>
    <row r="100541" spans="41:44" ht="15" customHeight="1">
      <c r="AO100541" s="106"/>
      <c r="AR100541" s="106"/>
    </row>
    <row r="100542" spans="41:44" ht="15" customHeight="1">
      <c r="AO100542" s="106"/>
      <c r="AR100542" s="106"/>
    </row>
    <row r="100543" spans="41:44" ht="15" customHeight="1">
      <c r="AO100543" s="108"/>
      <c r="AR100543" s="108"/>
    </row>
    <row r="100544" spans="41:44" ht="15" customHeight="1">
      <c r="AO100544" s="108"/>
      <c r="AR100544" s="108"/>
    </row>
    <row r="100545" spans="41:44" ht="15" customHeight="1">
      <c r="AO100545" s="108"/>
      <c r="AR100545" s="108"/>
    </row>
    <row r="100546" spans="41:44" ht="15" customHeight="1">
      <c r="AO100546" s="108"/>
      <c r="AR100546" s="108"/>
    </row>
    <row r="100547" spans="41:44" ht="15" customHeight="1">
      <c r="AO100547" s="108"/>
      <c r="AR100547" s="108"/>
    </row>
    <row r="100548" spans="41:44" ht="15" customHeight="1">
      <c r="AO100548" s="109"/>
      <c r="AR100548" s="109"/>
    </row>
    <row r="100549" spans="41:44" ht="15" customHeight="1">
      <c r="AO100549" s="104"/>
      <c r="AR100549" s="104"/>
    </row>
    <row r="100550" spans="41:44" ht="15" customHeight="1">
      <c r="AO100550" s="106"/>
      <c r="AR100550" s="106"/>
    </row>
    <row r="100551" spans="41:44" ht="15" customHeight="1">
      <c r="AO100551" s="106"/>
      <c r="AR100551" s="106"/>
    </row>
    <row r="100552" spans="41:44" ht="15" customHeight="1">
      <c r="AO100552" s="106"/>
      <c r="AR100552" s="106"/>
    </row>
    <row r="100553" spans="41:44" ht="15" customHeight="1">
      <c r="AO100553" s="106"/>
      <c r="AR100553" s="106"/>
    </row>
    <row r="100554" spans="41:44" ht="15" customHeight="1">
      <c r="AO100554" s="106"/>
      <c r="AR100554" s="106"/>
    </row>
    <row r="100555" spans="41:44" ht="15" customHeight="1">
      <c r="AO100555" s="106"/>
      <c r="AR100555" s="106"/>
    </row>
    <row r="100556" spans="41:44" ht="15" customHeight="1">
      <c r="AO100556" s="106"/>
      <c r="AR100556" s="106"/>
    </row>
    <row r="100557" spans="41:44" ht="15" customHeight="1">
      <c r="AO100557" s="108"/>
      <c r="AR100557" s="108"/>
    </row>
    <row r="100558" spans="41:44" ht="15" customHeight="1">
      <c r="AO100558" s="108"/>
      <c r="AR100558" s="108"/>
    </row>
    <row r="100559" spans="41:44" ht="15" customHeight="1">
      <c r="AO100559" s="108"/>
      <c r="AR100559" s="108"/>
    </row>
    <row r="100560" spans="41:44" ht="15" customHeight="1">
      <c r="AO100560" s="108"/>
      <c r="AR100560" s="108"/>
    </row>
    <row r="100561" spans="41:44" ht="15" customHeight="1">
      <c r="AO100561" s="108"/>
      <c r="AR100561" s="108"/>
    </row>
    <row r="100562" spans="41:44" ht="15" customHeight="1">
      <c r="AO100562" s="109"/>
      <c r="AR100562" s="109"/>
    </row>
    <row r="100563" spans="41:44" ht="15" customHeight="1">
      <c r="AO100563" s="104"/>
      <c r="AR100563" s="104"/>
    </row>
    <row r="100564" spans="41:44" ht="15" customHeight="1">
      <c r="AO100564" s="106"/>
      <c r="AR100564" s="106"/>
    </row>
    <row r="100565" spans="41:44" ht="15" customHeight="1">
      <c r="AO100565" s="106"/>
      <c r="AR100565" s="106"/>
    </row>
    <row r="100566" spans="41:44" ht="15" customHeight="1">
      <c r="AO100566" s="106"/>
      <c r="AR100566" s="106"/>
    </row>
    <row r="100567" spans="41:44" ht="15" customHeight="1">
      <c r="AO100567" s="106"/>
      <c r="AR100567" s="106"/>
    </row>
    <row r="100568" spans="41:44" ht="15" customHeight="1">
      <c r="AO100568" s="106"/>
      <c r="AR100568" s="106"/>
    </row>
    <row r="100569" spans="41:44" ht="15" customHeight="1">
      <c r="AO100569" s="106"/>
      <c r="AR100569" s="106"/>
    </row>
    <row r="100570" spans="41:44" ht="15" customHeight="1">
      <c r="AO100570" s="106"/>
      <c r="AR100570" s="106"/>
    </row>
    <row r="100571" spans="41:44" ht="15" customHeight="1">
      <c r="AO100571" s="108"/>
      <c r="AR100571" s="108"/>
    </row>
    <row r="100572" spans="41:44" ht="15" customHeight="1">
      <c r="AO100572" s="108"/>
      <c r="AR100572" s="108"/>
    </row>
    <row r="100573" spans="41:44" ht="15" customHeight="1">
      <c r="AO100573" s="108"/>
      <c r="AR100573" s="108"/>
    </row>
    <row r="100574" spans="41:44" ht="15" customHeight="1">
      <c r="AO100574" s="108"/>
      <c r="AR100574" s="108"/>
    </row>
    <row r="100575" spans="41:44" ht="15" customHeight="1">
      <c r="AO100575" s="108"/>
      <c r="AR100575" s="108"/>
    </row>
    <row r="100576" spans="41:44" ht="15" customHeight="1">
      <c r="AO100576" s="109"/>
      <c r="AR100576" s="109"/>
    </row>
    <row r="100577" spans="41:44" ht="15" customHeight="1">
      <c r="AO100577" s="104"/>
      <c r="AR100577" s="104"/>
    </row>
    <row r="100578" spans="41:44" ht="15" customHeight="1">
      <c r="AO100578" s="106"/>
      <c r="AR100578" s="106"/>
    </row>
    <row r="100579" spans="41:44" ht="15" customHeight="1">
      <c r="AO100579" s="106"/>
      <c r="AR100579" s="106"/>
    </row>
    <row r="100580" spans="41:44" ht="15" customHeight="1">
      <c r="AO100580" s="106"/>
      <c r="AR100580" s="106"/>
    </row>
    <row r="100581" spans="41:44" ht="15" customHeight="1">
      <c r="AO100581" s="106"/>
      <c r="AR100581" s="106"/>
    </row>
    <row r="100582" spans="41:44" ht="15" customHeight="1">
      <c r="AO100582" s="106"/>
      <c r="AR100582" s="106"/>
    </row>
    <row r="100583" spans="41:44" ht="15" customHeight="1">
      <c r="AO100583" s="106"/>
      <c r="AR100583" s="106"/>
    </row>
    <row r="100584" spans="41:44" ht="15" customHeight="1">
      <c r="AO100584" s="106"/>
      <c r="AR100584" s="106"/>
    </row>
    <row r="100585" spans="41:44" ht="15" customHeight="1">
      <c r="AO100585" s="108"/>
      <c r="AR100585" s="108"/>
    </row>
    <row r="100586" spans="41:44" ht="15" customHeight="1">
      <c r="AO100586" s="108"/>
      <c r="AR100586" s="108"/>
    </row>
    <row r="100587" spans="41:44" ht="15" customHeight="1">
      <c r="AO100587" s="108"/>
      <c r="AR100587" s="108"/>
    </row>
    <row r="100588" spans="41:44" ht="15" customHeight="1">
      <c r="AO100588" s="108"/>
      <c r="AR100588" s="108"/>
    </row>
    <row r="100589" spans="41:44" ht="15" customHeight="1">
      <c r="AO100589" s="108"/>
      <c r="AR100589" s="108"/>
    </row>
    <row r="100590" spans="41:44" ht="15" customHeight="1">
      <c r="AO100590" s="109"/>
      <c r="AR100590" s="109"/>
    </row>
    <row r="100591" spans="41:44" ht="15" customHeight="1">
      <c r="AO100591" s="104"/>
      <c r="AR100591" s="104"/>
    </row>
    <row r="100592" spans="41:44" ht="15" customHeight="1">
      <c r="AO100592" s="106"/>
      <c r="AR100592" s="106"/>
    </row>
    <row r="100593" spans="41:44" ht="15" customHeight="1">
      <c r="AO100593" s="106"/>
      <c r="AR100593" s="106"/>
    </row>
    <row r="100594" spans="41:44" ht="15" customHeight="1">
      <c r="AO100594" s="106"/>
      <c r="AR100594" s="106"/>
    </row>
    <row r="100595" spans="41:44" ht="15" customHeight="1">
      <c r="AO100595" s="106"/>
      <c r="AR100595" s="106"/>
    </row>
    <row r="100596" spans="41:44" ht="15" customHeight="1">
      <c r="AO100596" s="106"/>
      <c r="AR100596" s="106"/>
    </row>
    <row r="100597" spans="41:44" ht="15" customHeight="1">
      <c r="AO100597" s="106"/>
      <c r="AR100597" s="106"/>
    </row>
    <row r="100598" spans="41:44" ht="15" customHeight="1">
      <c r="AO100598" s="106"/>
      <c r="AR100598" s="106"/>
    </row>
    <row r="100599" spans="41:44" ht="15" customHeight="1">
      <c r="AO100599" s="108"/>
      <c r="AR100599" s="108"/>
    </row>
    <row r="100600" spans="41:44" ht="15" customHeight="1">
      <c r="AO100600" s="108"/>
      <c r="AR100600" s="108"/>
    </row>
    <row r="100601" spans="41:44" ht="15" customHeight="1">
      <c r="AO100601" s="108"/>
      <c r="AR100601" s="108"/>
    </row>
    <row r="100602" spans="41:44" ht="15" customHeight="1">
      <c r="AO100602" s="108"/>
      <c r="AR100602" s="108"/>
    </row>
    <row r="100603" spans="41:44" ht="15" customHeight="1">
      <c r="AO100603" s="108"/>
      <c r="AR100603" s="108"/>
    </row>
    <row r="100604" spans="41:44" ht="15" customHeight="1">
      <c r="AO100604" s="109"/>
      <c r="AR100604" s="109"/>
    </row>
    <row r="100605" spans="41:44" ht="15" customHeight="1">
      <c r="AO100605" s="104"/>
      <c r="AR100605" s="104"/>
    </row>
    <row r="100606" spans="41:44" ht="15" customHeight="1">
      <c r="AO100606" s="106"/>
      <c r="AR100606" s="106"/>
    </row>
    <row r="100607" spans="41:44" ht="15" customHeight="1">
      <c r="AO100607" s="106"/>
      <c r="AR100607" s="106"/>
    </row>
    <row r="100608" spans="41:44" ht="15" customHeight="1">
      <c r="AO100608" s="106"/>
      <c r="AR100608" s="106"/>
    </row>
    <row r="100609" spans="41:44" ht="15" customHeight="1">
      <c r="AO100609" s="106"/>
      <c r="AR100609" s="106"/>
    </row>
    <row r="100610" spans="41:44" ht="15" customHeight="1">
      <c r="AO100610" s="106"/>
      <c r="AR100610" s="106"/>
    </row>
    <row r="100611" spans="41:44" ht="15" customHeight="1">
      <c r="AO100611" s="106"/>
      <c r="AR100611" s="106"/>
    </row>
    <row r="100612" spans="41:44" ht="15" customHeight="1">
      <c r="AO100612" s="106"/>
      <c r="AR100612" s="106"/>
    </row>
    <row r="100613" spans="41:44" ht="15" customHeight="1">
      <c r="AO100613" s="108"/>
      <c r="AR100613" s="108"/>
    </row>
    <row r="100614" spans="41:44" ht="15" customHeight="1">
      <c r="AO100614" s="108"/>
      <c r="AR100614" s="108"/>
    </row>
    <row r="100615" spans="41:44" ht="15" customHeight="1">
      <c r="AO100615" s="108"/>
      <c r="AR100615" s="108"/>
    </row>
    <row r="100616" spans="41:44" ht="15" customHeight="1">
      <c r="AO100616" s="108"/>
      <c r="AR100616" s="108"/>
    </row>
    <row r="100617" spans="41:44" ht="15" customHeight="1">
      <c r="AO100617" s="108"/>
      <c r="AR100617" s="108"/>
    </row>
    <row r="100618" spans="41:44" ht="15" customHeight="1">
      <c r="AO100618" s="109"/>
      <c r="AR100618" s="109"/>
    </row>
    <row r="100619" spans="41:44" ht="15" customHeight="1">
      <c r="AO100619" s="104"/>
      <c r="AR100619" s="104"/>
    </row>
    <row r="100620" spans="41:44" ht="15" customHeight="1">
      <c r="AO100620" s="106"/>
      <c r="AR100620" s="106"/>
    </row>
    <row r="100621" spans="41:44" ht="15" customHeight="1">
      <c r="AO100621" s="106"/>
      <c r="AR100621" s="106"/>
    </row>
    <row r="100622" spans="41:44" ht="15" customHeight="1">
      <c r="AO100622" s="106"/>
      <c r="AR100622" s="106"/>
    </row>
    <row r="100623" spans="41:44" ht="15" customHeight="1">
      <c r="AO100623" s="106"/>
      <c r="AR100623" s="106"/>
    </row>
    <row r="100624" spans="41:44" ht="15" customHeight="1">
      <c r="AO100624" s="106"/>
      <c r="AR100624" s="106"/>
    </row>
    <row r="100625" spans="41:44" ht="15" customHeight="1">
      <c r="AO100625" s="106"/>
      <c r="AR100625" s="106"/>
    </row>
    <row r="100626" spans="41:44" ht="15" customHeight="1">
      <c r="AO100626" s="106"/>
      <c r="AR100626" s="106"/>
    </row>
    <row r="100627" spans="41:44" ht="15" customHeight="1">
      <c r="AO100627" s="108"/>
      <c r="AR100627" s="108"/>
    </row>
    <row r="100628" spans="41:44" ht="15" customHeight="1">
      <c r="AO100628" s="108"/>
      <c r="AR100628" s="108"/>
    </row>
    <row r="100629" spans="41:44" ht="15" customHeight="1">
      <c r="AO100629" s="108"/>
      <c r="AR100629" s="108"/>
    </row>
    <row r="100630" spans="41:44" ht="15" customHeight="1">
      <c r="AO100630" s="108"/>
      <c r="AR100630" s="108"/>
    </row>
    <row r="100631" spans="41:44" ht="15" customHeight="1">
      <c r="AO100631" s="108"/>
      <c r="AR100631" s="108"/>
    </row>
    <row r="100632" spans="41:44" ht="15" customHeight="1">
      <c r="AO100632" s="109"/>
      <c r="AR100632" s="109"/>
    </row>
    <row r="100633" spans="41:44" ht="15" customHeight="1">
      <c r="AO100633" s="104"/>
      <c r="AR100633" s="104"/>
    </row>
    <row r="100634" spans="41:44" ht="15" customHeight="1">
      <c r="AO100634" s="106"/>
      <c r="AR100634" s="106"/>
    </row>
    <row r="100635" spans="41:44" ht="15" customHeight="1">
      <c r="AO100635" s="106"/>
      <c r="AR100635" s="106"/>
    </row>
    <row r="100636" spans="41:44" ht="15" customHeight="1">
      <c r="AO100636" s="106"/>
      <c r="AR100636" s="106"/>
    </row>
    <row r="100637" spans="41:44" ht="15" customHeight="1">
      <c r="AO100637" s="106"/>
      <c r="AR100637" s="106"/>
    </row>
    <row r="100638" spans="41:44" ht="15" customHeight="1">
      <c r="AO100638" s="106"/>
      <c r="AR100638" s="106"/>
    </row>
    <row r="100639" spans="41:44" ht="15" customHeight="1">
      <c r="AO100639" s="106"/>
      <c r="AR100639" s="106"/>
    </row>
    <row r="100640" spans="41:44" ht="15" customHeight="1">
      <c r="AO100640" s="106"/>
      <c r="AR100640" s="106"/>
    </row>
    <row r="100641" spans="41:44" ht="15" customHeight="1">
      <c r="AO100641" s="108"/>
      <c r="AR100641" s="108"/>
    </row>
    <row r="100642" spans="41:44" ht="15" customHeight="1">
      <c r="AO100642" s="108"/>
      <c r="AR100642" s="108"/>
    </row>
    <row r="100643" spans="41:44" ht="15" customHeight="1">
      <c r="AO100643" s="108"/>
      <c r="AR100643" s="108"/>
    </row>
    <row r="100644" spans="41:44" ht="15" customHeight="1">
      <c r="AO100644" s="108"/>
      <c r="AR100644" s="108"/>
    </row>
    <row r="100645" spans="41:44" ht="15" customHeight="1">
      <c r="AO100645" s="108"/>
      <c r="AR100645" s="108"/>
    </row>
    <row r="100646" spans="41:44" ht="15" customHeight="1">
      <c r="AO100646" s="109"/>
      <c r="AR100646" s="109"/>
    </row>
    <row r="100647" spans="41:44" ht="15" customHeight="1">
      <c r="AO100647" s="104"/>
      <c r="AR100647" s="104"/>
    </row>
    <row r="100648" spans="41:44" ht="15" customHeight="1">
      <c r="AO100648" s="106"/>
      <c r="AR100648" s="106"/>
    </row>
    <row r="100649" spans="41:44" ht="15" customHeight="1">
      <c r="AO100649" s="106"/>
      <c r="AR100649" s="106"/>
    </row>
    <row r="100650" spans="41:44" ht="15" customHeight="1">
      <c r="AO100650" s="106"/>
      <c r="AR100650" s="106"/>
    </row>
    <row r="100651" spans="41:44" ht="15" customHeight="1">
      <c r="AO100651" s="106"/>
      <c r="AR100651" s="106"/>
    </row>
    <row r="100652" spans="41:44" ht="15" customHeight="1">
      <c r="AO100652" s="106"/>
      <c r="AR100652" s="106"/>
    </row>
    <row r="100653" spans="41:44" ht="15" customHeight="1">
      <c r="AO100653" s="106"/>
      <c r="AR100653" s="106"/>
    </row>
    <row r="100654" spans="41:44" ht="15" customHeight="1">
      <c r="AO100654" s="106"/>
      <c r="AR100654" s="106"/>
    </row>
    <row r="100655" spans="41:44" ht="15" customHeight="1">
      <c r="AO100655" s="108"/>
      <c r="AR100655" s="108"/>
    </row>
    <row r="100656" spans="41:44" ht="15" customHeight="1">
      <c r="AO100656" s="108"/>
      <c r="AR100656" s="108"/>
    </row>
    <row r="100657" spans="41:44" ht="15" customHeight="1">
      <c r="AO100657" s="108"/>
      <c r="AR100657" s="108"/>
    </row>
    <row r="100658" spans="41:44" ht="15" customHeight="1">
      <c r="AO100658" s="108"/>
      <c r="AR100658" s="108"/>
    </row>
    <row r="100659" spans="41:44" ht="15" customHeight="1">
      <c r="AO100659" s="108"/>
      <c r="AR100659" s="108"/>
    </row>
    <row r="100660" spans="41:44" ht="15" customHeight="1">
      <c r="AO100660" s="109"/>
      <c r="AR100660" s="109"/>
    </row>
    <row r="100661" spans="41:44" ht="15" customHeight="1">
      <c r="AO100661" s="104"/>
      <c r="AR100661" s="104"/>
    </row>
    <row r="100662" spans="41:44" ht="15" customHeight="1">
      <c r="AO100662" s="106"/>
      <c r="AR100662" s="106"/>
    </row>
    <row r="100663" spans="41:44" ht="15" customHeight="1">
      <c r="AO100663" s="106"/>
      <c r="AR100663" s="106"/>
    </row>
    <row r="100664" spans="41:44" ht="15" customHeight="1">
      <c r="AO100664" s="106"/>
      <c r="AR100664" s="106"/>
    </row>
    <row r="100665" spans="41:44" ht="15" customHeight="1">
      <c r="AO100665" s="106"/>
      <c r="AR100665" s="106"/>
    </row>
    <row r="100666" spans="41:44" ht="15" customHeight="1">
      <c r="AO100666" s="106"/>
      <c r="AR100666" s="106"/>
    </row>
    <row r="100667" spans="41:44" ht="15" customHeight="1">
      <c r="AO100667" s="106"/>
      <c r="AR100667" s="106"/>
    </row>
    <row r="100668" spans="41:44" ht="15" customHeight="1">
      <c r="AO100668" s="106"/>
      <c r="AR100668" s="106"/>
    </row>
    <row r="100669" spans="41:44" ht="15" customHeight="1">
      <c r="AO100669" s="108"/>
      <c r="AR100669" s="108"/>
    </row>
    <row r="100670" spans="41:44" ht="15" customHeight="1">
      <c r="AO100670" s="108"/>
      <c r="AR100670" s="108"/>
    </row>
    <row r="100671" spans="41:44" ht="15" customHeight="1">
      <c r="AO100671" s="108"/>
      <c r="AR100671" s="108"/>
    </row>
    <row r="100672" spans="41:44" ht="15" customHeight="1">
      <c r="AO100672" s="108"/>
      <c r="AR100672" s="108"/>
    </row>
    <row r="100673" spans="41:44" ht="15" customHeight="1">
      <c r="AO100673" s="108"/>
      <c r="AR100673" s="108"/>
    </row>
    <row r="100674" spans="41:44" ht="15" customHeight="1">
      <c r="AO100674" s="109"/>
      <c r="AR100674" s="109"/>
    </row>
    <row r="100675" spans="41:44" ht="15" customHeight="1">
      <c r="AO100675" s="104"/>
      <c r="AR100675" s="104"/>
    </row>
    <row r="100676" spans="41:44" ht="15" customHeight="1">
      <c r="AO100676" s="106"/>
      <c r="AR100676" s="106"/>
    </row>
    <row r="100677" spans="41:44" ht="15" customHeight="1">
      <c r="AO100677" s="106"/>
      <c r="AR100677" s="106"/>
    </row>
    <row r="100678" spans="41:44" ht="15" customHeight="1">
      <c r="AO100678" s="106"/>
      <c r="AR100678" s="106"/>
    </row>
    <row r="100679" spans="41:44" ht="15" customHeight="1">
      <c r="AO100679" s="106"/>
      <c r="AR100679" s="106"/>
    </row>
    <row r="100680" spans="41:44" ht="15" customHeight="1">
      <c r="AO100680" s="106"/>
      <c r="AR100680" s="106"/>
    </row>
    <row r="100681" spans="41:44" ht="15" customHeight="1">
      <c r="AO100681" s="106"/>
      <c r="AR100681" s="106"/>
    </row>
    <row r="100682" spans="41:44" ht="15" customHeight="1">
      <c r="AO100682" s="106"/>
      <c r="AR100682" s="106"/>
    </row>
    <row r="100683" spans="41:44" ht="15" customHeight="1">
      <c r="AO100683" s="108"/>
      <c r="AR100683" s="108"/>
    </row>
    <row r="100684" spans="41:44" ht="15" customHeight="1">
      <c r="AO100684" s="108"/>
      <c r="AR100684" s="108"/>
    </row>
    <row r="100685" spans="41:44" ht="15" customHeight="1">
      <c r="AO100685" s="108"/>
      <c r="AR100685" s="108"/>
    </row>
    <row r="100686" spans="41:44" ht="15" customHeight="1">
      <c r="AO100686" s="108"/>
      <c r="AR100686" s="108"/>
    </row>
    <row r="100687" spans="41:44" ht="15" customHeight="1">
      <c r="AO100687" s="108"/>
      <c r="AR100687" s="108"/>
    </row>
    <row r="100688" spans="41:44" ht="15" customHeight="1">
      <c r="AO100688" s="109"/>
      <c r="AR100688" s="109"/>
    </row>
    <row r="100689" spans="41:44" ht="15" customHeight="1">
      <c r="AO100689" s="104"/>
      <c r="AR100689" s="104"/>
    </row>
    <row r="100690" spans="41:44" ht="15" customHeight="1">
      <c r="AO100690" s="106"/>
      <c r="AR100690" s="106"/>
    </row>
    <row r="100691" spans="41:44" ht="15" customHeight="1">
      <c r="AO100691" s="106"/>
      <c r="AR100691" s="106"/>
    </row>
    <row r="100692" spans="41:44" ht="15" customHeight="1">
      <c r="AO100692" s="106"/>
      <c r="AR100692" s="106"/>
    </row>
    <row r="100693" spans="41:44" ht="15" customHeight="1">
      <c r="AO100693" s="106"/>
      <c r="AR100693" s="106"/>
    </row>
    <row r="100694" spans="41:44" ht="15" customHeight="1">
      <c r="AO100694" s="106"/>
      <c r="AR100694" s="106"/>
    </row>
    <row r="100695" spans="41:44" ht="15" customHeight="1">
      <c r="AO100695" s="106"/>
      <c r="AR100695" s="106"/>
    </row>
    <row r="100696" spans="41:44" ht="15" customHeight="1">
      <c r="AO100696" s="106"/>
      <c r="AR100696" s="106"/>
    </row>
    <row r="100697" spans="41:44" ht="15" customHeight="1">
      <c r="AO100697" s="108"/>
      <c r="AR100697" s="108"/>
    </row>
    <row r="100698" spans="41:44" ht="15" customHeight="1">
      <c r="AO100698" s="108"/>
      <c r="AR100698" s="108"/>
    </row>
    <row r="100699" spans="41:44" ht="15" customHeight="1">
      <c r="AO100699" s="108"/>
      <c r="AR100699" s="108"/>
    </row>
    <row r="100700" spans="41:44" ht="15" customHeight="1">
      <c r="AO100700" s="108"/>
      <c r="AR100700" s="108"/>
    </row>
    <row r="100701" spans="41:44" ht="15" customHeight="1">
      <c r="AO100701" s="108"/>
      <c r="AR100701" s="108"/>
    </row>
    <row r="100702" spans="41:44" ht="15" customHeight="1">
      <c r="AO100702" s="109"/>
      <c r="AR100702" s="109"/>
    </row>
    <row r="100703" spans="41:44" ht="15" customHeight="1">
      <c r="AO100703" s="104"/>
      <c r="AR100703" s="104"/>
    </row>
    <row r="100704" spans="41:44" ht="15" customHeight="1">
      <c r="AO100704" s="106"/>
      <c r="AR100704" s="106"/>
    </row>
    <row r="100705" spans="41:44" ht="15" customHeight="1">
      <c r="AO100705" s="106"/>
      <c r="AR100705" s="106"/>
    </row>
    <row r="100706" spans="41:44" ht="15" customHeight="1">
      <c r="AO100706" s="106"/>
      <c r="AR100706" s="106"/>
    </row>
    <row r="100707" spans="41:44" ht="15" customHeight="1">
      <c r="AO100707" s="106"/>
      <c r="AR100707" s="106"/>
    </row>
    <row r="100708" spans="41:44" ht="15" customHeight="1">
      <c r="AO100708" s="106"/>
      <c r="AR100708" s="106"/>
    </row>
    <row r="100709" spans="41:44" ht="15" customHeight="1">
      <c r="AO100709" s="106"/>
      <c r="AR100709" s="106"/>
    </row>
    <row r="100710" spans="41:44" ht="15" customHeight="1">
      <c r="AO100710" s="106"/>
      <c r="AR100710" s="106"/>
    </row>
    <row r="100711" spans="41:44" ht="15" customHeight="1">
      <c r="AO100711" s="108"/>
      <c r="AR100711" s="108"/>
    </row>
    <row r="100712" spans="41:44" ht="15" customHeight="1">
      <c r="AO100712" s="108"/>
      <c r="AR100712" s="108"/>
    </row>
    <row r="100713" spans="41:44" ht="15" customHeight="1">
      <c r="AO100713" s="108"/>
      <c r="AR100713" s="108"/>
    </row>
    <row r="100714" spans="41:44" ht="15" customHeight="1">
      <c r="AO100714" s="108"/>
      <c r="AR100714" s="108"/>
    </row>
    <row r="100715" spans="41:44" ht="15" customHeight="1">
      <c r="AO100715" s="108"/>
      <c r="AR100715" s="108"/>
    </row>
    <row r="100716" spans="41:44" ht="15" customHeight="1">
      <c r="AO100716" s="109"/>
      <c r="AR100716" s="109"/>
    </row>
    <row r="100717" spans="41:44" ht="15" customHeight="1">
      <c r="AO100717" s="104"/>
      <c r="AR100717" s="104"/>
    </row>
    <row r="100718" spans="41:44" ht="15" customHeight="1">
      <c r="AO100718" s="106"/>
      <c r="AR100718" s="106"/>
    </row>
    <row r="100719" spans="41:44" ht="15" customHeight="1">
      <c r="AO100719" s="106"/>
      <c r="AR100719" s="106"/>
    </row>
    <row r="100720" spans="41:44" ht="15" customHeight="1">
      <c r="AO100720" s="106"/>
      <c r="AR100720" s="106"/>
    </row>
    <row r="100721" spans="41:44" ht="15" customHeight="1">
      <c r="AO100721" s="106"/>
      <c r="AR100721" s="106"/>
    </row>
    <row r="100722" spans="41:44" ht="15" customHeight="1">
      <c r="AO100722" s="106"/>
      <c r="AR100722" s="106"/>
    </row>
    <row r="100723" spans="41:44" ht="15" customHeight="1">
      <c r="AO100723" s="106"/>
      <c r="AR100723" s="106"/>
    </row>
    <row r="100724" spans="41:44" ht="15" customHeight="1">
      <c r="AO100724" s="106"/>
      <c r="AR100724" s="106"/>
    </row>
    <row r="100725" spans="41:44" ht="15" customHeight="1">
      <c r="AO100725" s="108"/>
      <c r="AR100725" s="108"/>
    </row>
    <row r="100726" spans="41:44" ht="15" customHeight="1">
      <c r="AO100726" s="108"/>
      <c r="AR100726" s="108"/>
    </row>
    <row r="100727" spans="41:44" ht="15" customHeight="1">
      <c r="AO100727" s="108"/>
      <c r="AR100727" s="108"/>
    </row>
    <row r="100728" spans="41:44" ht="15" customHeight="1">
      <c r="AO100728" s="108"/>
      <c r="AR100728" s="108"/>
    </row>
    <row r="100729" spans="41:44" ht="15" customHeight="1">
      <c r="AO100729" s="108"/>
      <c r="AR100729" s="108"/>
    </row>
    <row r="100730" spans="41:44" ht="15" customHeight="1">
      <c r="AO100730" s="109"/>
      <c r="AR100730" s="109"/>
    </row>
    <row r="100731" spans="41:44" ht="15" customHeight="1">
      <c r="AO100731" s="104"/>
      <c r="AR100731" s="104"/>
    </row>
    <row r="100732" spans="41:44" ht="15" customHeight="1">
      <c r="AO100732" s="106"/>
      <c r="AR100732" s="106"/>
    </row>
    <row r="100733" spans="41:44" ht="15" customHeight="1">
      <c r="AO100733" s="106"/>
      <c r="AR100733" s="106"/>
    </row>
    <row r="100734" spans="41:44" ht="15" customHeight="1">
      <c r="AO100734" s="106"/>
      <c r="AR100734" s="106"/>
    </row>
    <row r="100735" spans="41:44" ht="15" customHeight="1">
      <c r="AO100735" s="106"/>
      <c r="AR100735" s="106"/>
    </row>
    <row r="100736" spans="41:44" ht="15" customHeight="1">
      <c r="AO100736" s="106"/>
      <c r="AR100736" s="106"/>
    </row>
    <row r="100737" spans="41:44" ht="15" customHeight="1">
      <c r="AO100737" s="106"/>
      <c r="AR100737" s="106"/>
    </row>
    <row r="100738" spans="41:44" ht="15" customHeight="1">
      <c r="AO100738" s="106"/>
      <c r="AR100738" s="106"/>
    </row>
    <row r="100739" spans="41:44" ht="15" customHeight="1">
      <c r="AO100739" s="108"/>
      <c r="AR100739" s="108"/>
    </row>
    <row r="100740" spans="41:44" ht="15" customHeight="1">
      <c r="AO100740" s="108"/>
      <c r="AR100740" s="108"/>
    </row>
    <row r="100741" spans="41:44" ht="15" customHeight="1">
      <c r="AO100741" s="108"/>
      <c r="AR100741" s="108"/>
    </row>
    <row r="100742" spans="41:44" ht="15" customHeight="1">
      <c r="AO100742" s="108"/>
      <c r="AR100742" s="108"/>
    </row>
    <row r="100743" spans="41:44" ht="15" customHeight="1">
      <c r="AO100743" s="108"/>
      <c r="AR100743" s="108"/>
    </row>
    <row r="100744" spans="41:44" ht="15" customHeight="1">
      <c r="AO100744" s="109"/>
      <c r="AR100744" s="109"/>
    </row>
    <row r="100745" spans="41:44" ht="15" customHeight="1">
      <c r="AO100745" s="104"/>
      <c r="AR100745" s="104"/>
    </row>
    <row r="100746" spans="41:44" ht="15" customHeight="1">
      <c r="AO100746" s="106"/>
      <c r="AR100746" s="106"/>
    </row>
    <row r="100747" spans="41:44" ht="15" customHeight="1">
      <c r="AO100747" s="106"/>
      <c r="AR100747" s="106"/>
    </row>
    <row r="100748" spans="41:44" ht="15" customHeight="1">
      <c r="AO100748" s="106"/>
      <c r="AR100748" s="106"/>
    </row>
    <row r="100749" spans="41:44" ht="15" customHeight="1">
      <c r="AO100749" s="106"/>
      <c r="AR100749" s="106"/>
    </row>
    <row r="100750" spans="41:44" ht="15" customHeight="1">
      <c r="AO100750" s="106"/>
      <c r="AR100750" s="106"/>
    </row>
    <row r="100751" spans="41:44" ht="15" customHeight="1">
      <c r="AO100751" s="106"/>
      <c r="AR100751" s="106"/>
    </row>
    <row r="100752" spans="41:44" ht="15" customHeight="1">
      <c r="AO100752" s="106"/>
      <c r="AR100752" s="106"/>
    </row>
    <row r="100753" spans="41:44" ht="15" customHeight="1">
      <c r="AO100753" s="108"/>
      <c r="AR100753" s="108"/>
    </row>
    <row r="100754" spans="41:44" ht="15" customHeight="1">
      <c r="AO100754" s="108"/>
      <c r="AR100754" s="108"/>
    </row>
    <row r="100755" spans="41:44" ht="15" customHeight="1">
      <c r="AO100755" s="108"/>
      <c r="AR100755" s="108"/>
    </row>
    <row r="100756" spans="41:44" ht="15" customHeight="1">
      <c r="AO100756" s="108"/>
      <c r="AR100756" s="108"/>
    </row>
    <row r="100757" spans="41:44" ht="15" customHeight="1">
      <c r="AO100757" s="108"/>
      <c r="AR100757" s="108"/>
    </row>
    <row r="100758" spans="41:44" ht="15" customHeight="1">
      <c r="AO100758" s="109"/>
      <c r="AR100758" s="109"/>
    </row>
    <row r="100759" spans="41:44" ht="15" customHeight="1">
      <c r="AO100759" s="104"/>
      <c r="AR100759" s="104"/>
    </row>
    <row r="100760" spans="41:44" ht="15" customHeight="1">
      <c r="AO100760" s="106"/>
      <c r="AR100760" s="106"/>
    </row>
    <row r="100761" spans="41:44" ht="15" customHeight="1">
      <c r="AO100761" s="106"/>
      <c r="AR100761" s="106"/>
    </row>
    <row r="100762" spans="41:44" ht="15" customHeight="1">
      <c r="AO100762" s="106"/>
      <c r="AR100762" s="106"/>
    </row>
    <row r="100763" spans="41:44" ht="15" customHeight="1">
      <c r="AO100763" s="106"/>
      <c r="AR100763" s="106"/>
    </row>
    <row r="100764" spans="41:44" ht="15" customHeight="1">
      <c r="AO100764" s="106"/>
      <c r="AR100764" s="106"/>
    </row>
    <row r="100765" spans="41:44" ht="15" customHeight="1">
      <c r="AO100765" s="106"/>
      <c r="AR100765" s="106"/>
    </row>
    <row r="100766" spans="41:44" ht="15" customHeight="1">
      <c r="AO100766" s="106"/>
      <c r="AR100766" s="106"/>
    </row>
    <row r="100767" spans="41:44" ht="15" customHeight="1">
      <c r="AO100767" s="108"/>
      <c r="AR100767" s="108"/>
    </row>
    <row r="100768" spans="41:44" ht="15" customHeight="1">
      <c r="AO100768" s="108"/>
      <c r="AR100768" s="108"/>
    </row>
    <row r="100769" spans="41:44" ht="15" customHeight="1">
      <c r="AO100769" s="108"/>
      <c r="AR100769" s="108"/>
    </row>
    <row r="100770" spans="41:44" ht="15" customHeight="1">
      <c r="AO100770" s="108"/>
      <c r="AR100770" s="108"/>
    </row>
    <row r="100771" spans="41:44" ht="15" customHeight="1">
      <c r="AO100771" s="108"/>
      <c r="AR100771" s="108"/>
    </row>
    <row r="100772" spans="41:44" ht="15" customHeight="1">
      <c r="AO100772" s="109"/>
      <c r="AR100772" s="109"/>
    </row>
    <row r="100773" spans="41:44" ht="15" customHeight="1">
      <c r="AO100773" s="104"/>
      <c r="AR100773" s="104"/>
    </row>
    <row r="100774" spans="41:44" ht="15" customHeight="1">
      <c r="AO100774" s="106"/>
      <c r="AR100774" s="106"/>
    </row>
    <row r="100775" spans="41:44" ht="15" customHeight="1">
      <c r="AO100775" s="106"/>
      <c r="AR100775" s="106"/>
    </row>
    <row r="100776" spans="41:44" ht="15" customHeight="1">
      <c r="AO100776" s="106"/>
      <c r="AR100776" s="106"/>
    </row>
    <row r="100777" spans="41:44" ht="15" customHeight="1">
      <c r="AO100777" s="106"/>
      <c r="AR100777" s="106"/>
    </row>
    <row r="100778" spans="41:44" ht="15" customHeight="1">
      <c r="AO100778" s="106"/>
      <c r="AR100778" s="106"/>
    </row>
    <row r="100779" spans="41:44" ht="15" customHeight="1">
      <c r="AO100779" s="106"/>
      <c r="AR100779" s="106"/>
    </row>
    <row r="100780" spans="41:44" ht="15" customHeight="1">
      <c r="AO100780" s="106"/>
      <c r="AR100780" s="106"/>
    </row>
    <row r="100781" spans="41:44" ht="15" customHeight="1">
      <c r="AO100781" s="108"/>
      <c r="AR100781" s="108"/>
    </row>
    <row r="100782" spans="41:44" ht="15" customHeight="1">
      <c r="AO100782" s="108"/>
      <c r="AR100782" s="108"/>
    </row>
    <row r="100783" spans="41:44" ht="15" customHeight="1">
      <c r="AO100783" s="108"/>
      <c r="AR100783" s="108"/>
    </row>
    <row r="100784" spans="41:44" ht="15" customHeight="1">
      <c r="AO100784" s="108"/>
      <c r="AR100784" s="108"/>
    </row>
    <row r="100785" spans="41:44" ht="15" customHeight="1">
      <c r="AO100785" s="108"/>
      <c r="AR100785" s="108"/>
    </row>
    <row r="100786" spans="41:44" ht="15" customHeight="1">
      <c r="AO100786" s="109"/>
      <c r="AR100786" s="109"/>
    </row>
    <row r="100787" spans="41:44" ht="15" customHeight="1">
      <c r="AO100787" s="104"/>
      <c r="AR100787" s="104"/>
    </row>
    <row r="100788" spans="41:44" ht="15" customHeight="1">
      <c r="AO100788" s="106"/>
      <c r="AR100788" s="106"/>
    </row>
    <row r="100789" spans="41:44" ht="15" customHeight="1">
      <c r="AO100789" s="106"/>
      <c r="AR100789" s="106"/>
    </row>
    <row r="100790" spans="41:44" ht="15" customHeight="1">
      <c r="AO100790" s="106"/>
      <c r="AR100790" s="106"/>
    </row>
    <row r="100791" spans="41:44" ht="15" customHeight="1">
      <c r="AO100791" s="106"/>
      <c r="AR100791" s="106"/>
    </row>
    <row r="100792" spans="41:44" ht="15" customHeight="1">
      <c r="AO100792" s="106"/>
      <c r="AR100792" s="106"/>
    </row>
    <row r="100793" spans="41:44" ht="15" customHeight="1">
      <c r="AO100793" s="106"/>
      <c r="AR100793" s="106"/>
    </row>
    <row r="100794" spans="41:44" ht="15" customHeight="1">
      <c r="AO100794" s="106"/>
      <c r="AR100794" s="106"/>
    </row>
    <row r="100795" spans="41:44" ht="15" customHeight="1">
      <c r="AO100795" s="108"/>
      <c r="AR100795" s="108"/>
    </row>
    <row r="100796" spans="41:44" ht="15" customHeight="1">
      <c r="AO100796" s="108"/>
      <c r="AR100796" s="108"/>
    </row>
    <row r="100797" spans="41:44" ht="15" customHeight="1">
      <c r="AO100797" s="108"/>
      <c r="AR100797" s="108"/>
    </row>
    <row r="100798" spans="41:44" ht="15" customHeight="1">
      <c r="AO100798" s="108"/>
      <c r="AR100798" s="108"/>
    </row>
    <row r="100799" spans="41:44" ht="15" customHeight="1">
      <c r="AO100799" s="108"/>
      <c r="AR100799" s="108"/>
    </row>
    <row r="100800" spans="41:44" ht="15" customHeight="1">
      <c r="AO100800" s="109"/>
      <c r="AR100800" s="109"/>
    </row>
    <row r="100801" spans="41:44" ht="15" customHeight="1">
      <c r="AO100801" s="104"/>
      <c r="AR100801" s="104"/>
    </row>
    <row r="100802" spans="41:44" ht="15" customHeight="1">
      <c r="AO100802" s="106"/>
      <c r="AR100802" s="106"/>
    </row>
    <row r="100803" spans="41:44" ht="15" customHeight="1">
      <c r="AO100803" s="106"/>
      <c r="AR100803" s="106"/>
    </row>
    <row r="100804" spans="41:44" ht="15" customHeight="1">
      <c r="AO100804" s="106"/>
      <c r="AR100804" s="106"/>
    </row>
    <row r="100805" spans="41:44" ht="15" customHeight="1">
      <c r="AO100805" s="106"/>
      <c r="AR100805" s="106"/>
    </row>
    <row r="100806" spans="41:44" ht="15" customHeight="1">
      <c r="AO100806" s="106"/>
      <c r="AR100806" s="106"/>
    </row>
    <row r="100807" spans="41:44" ht="15" customHeight="1">
      <c r="AO100807" s="106"/>
      <c r="AR100807" s="106"/>
    </row>
    <row r="100808" spans="41:44" ht="15" customHeight="1">
      <c r="AO100808" s="106"/>
      <c r="AR100808" s="106"/>
    </row>
    <row r="100809" spans="41:44" ht="15" customHeight="1">
      <c r="AO100809" s="108"/>
      <c r="AR100809" s="108"/>
    </row>
    <row r="100810" spans="41:44" ht="15" customHeight="1">
      <c r="AO100810" s="108"/>
      <c r="AR100810" s="108"/>
    </row>
    <row r="100811" spans="41:44" ht="15" customHeight="1">
      <c r="AO100811" s="108"/>
      <c r="AR100811" s="108"/>
    </row>
    <row r="100812" spans="41:44" ht="15" customHeight="1">
      <c r="AO100812" s="108"/>
      <c r="AR100812" s="108"/>
    </row>
    <row r="100813" spans="41:44" ht="15" customHeight="1">
      <c r="AO100813" s="108"/>
      <c r="AR100813" s="108"/>
    </row>
    <row r="100814" spans="41:44" ht="15" customHeight="1">
      <c r="AO100814" s="109"/>
      <c r="AR100814" s="109"/>
    </row>
    <row r="100815" spans="41:44" ht="15" customHeight="1">
      <c r="AO100815" s="104"/>
      <c r="AR100815" s="104"/>
    </row>
    <row r="100816" spans="41:44" ht="15" customHeight="1">
      <c r="AO100816" s="106"/>
      <c r="AR100816" s="106"/>
    </row>
    <row r="100817" spans="41:44" ht="15" customHeight="1">
      <c r="AO100817" s="106"/>
      <c r="AR100817" s="106"/>
    </row>
    <row r="100818" spans="41:44" ht="15" customHeight="1">
      <c r="AO100818" s="106"/>
      <c r="AR100818" s="106"/>
    </row>
    <row r="100819" spans="41:44" ht="15" customHeight="1">
      <c r="AO100819" s="106"/>
      <c r="AR100819" s="106"/>
    </row>
    <row r="100820" spans="41:44" ht="15" customHeight="1">
      <c r="AO100820" s="106"/>
      <c r="AR100820" s="106"/>
    </row>
    <row r="100821" spans="41:44" ht="15" customHeight="1">
      <c r="AO100821" s="106"/>
      <c r="AR100821" s="106"/>
    </row>
    <row r="100822" spans="41:44" ht="15" customHeight="1">
      <c r="AO100822" s="106"/>
      <c r="AR100822" s="106"/>
    </row>
    <row r="100823" spans="41:44" ht="15" customHeight="1">
      <c r="AO100823" s="108"/>
      <c r="AR100823" s="108"/>
    </row>
    <row r="100824" spans="41:44" ht="15" customHeight="1">
      <c r="AO100824" s="108"/>
      <c r="AR100824" s="108"/>
    </row>
    <row r="100825" spans="41:44" ht="15" customHeight="1">
      <c r="AO100825" s="108"/>
      <c r="AR100825" s="108"/>
    </row>
    <row r="100826" spans="41:44" ht="15" customHeight="1">
      <c r="AO100826" s="108"/>
      <c r="AR100826" s="108"/>
    </row>
    <row r="100827" spans="41:44" ht="15" customHeight="1">
      <c r="AO100827" s="108"/>
      <c r="AR100827" s="108"/>
    </row>
    <row r="100828" spans="41:44" ht="15" customHeight="1">
      <c r="AO100828" s="109"/>
      <c r="AR100828" s="109"/>
    </row>
    <row r="100829" spans="41:44" ht="15" customHeight="1">
      <c r="AO100829" s="104"/>
      <c r="AR100829" s="104"/>
    </row>
    <row r="100830" spans="41:44" ht="15" customHeight="1">
      <c r="AO100830" s="106"/>
      <c r="AR100830" s="106"/>
    </row>
    <row r="100831" spans="41:44" ht="15" customHeight="1">
      <c r="AO100831" s="106"/>
      <c r="AR100831" s="106"/>
    </row>
    <row r="100832" spans="41:44" ht="15" customHeight="1">
      <c r="AO100832" s="106"/>
      <c r="AR100832" s="106"/>
    </row>
    <row r="100833" spans="41:44" ht="15" customHeight="1">
      <c r="AO100833" s="106"/>
      <c r="AR100833" s="106"/>
    </row>
    <row r="100834" spans="41:44" ht="15" customHeight="1">
      <c r="AO100834" s="106"/>
      <c r="AR100834" s="106"/>
    </row>
    <row r="100835" spans="41:44" ht="15" customHeight="1">
      <c r="AO100835" s="106"/>
      <c r="AR100835" s="106"/>
    </row>
    <row r="100836" spans="41:44" ht="15" customHeight="1">
      <c r="AO100836" s="106"/>
      <c r="AR100836" s="106"/>
    </row>
    <row r="100837" spans="41:44" ht="15" customHeight="1">
      <c r="AO100837" s="108"/>
      <c r="AR100837" s="108"/>
    </row>
    <row r="100838" spans="41:44" ht="15" customHeight="1">
      <c r="AO100838" s="108"/>
      <c r="AR100838" s="108"/>
    </row>
    <row r="100839" spans="41:44" ht="15" customHeight="1">
      <c r="AO100839" s="108"/>
      <c r="AR100839" s="108"/>
    </row>
    <row r="100840" spans="41:44" ht="15" customHeight="1">
      <c r="AO100840" s="108"/>
      <c r="AR100840" s="108"/>
    </row>
    <row r="100841" spans="41:44" ht="15" customHeight="1">
      <c r="AO100841" s="108"/>
      <c r="AR100841" s="108"/>
    </row>
    <row r="100842" spans="41:44" ht="15" customHeight="1">
      <c r="AO100842" s="109"/>
      <c r="AR100842" s="109"/>
    </row>
    <row r="100843" spans="41:44" ht="15" customHeight="1">
      <c r="AO100843" s="104"/>
      <c r="AR100843" s="104"/>
    </row>
    <row r="100844" spans="41:44" ht="15" customHeight="1">
      <c r="AO100844" s="106"/>
      <c r="AR100844" s="106"/>
    </row>
    <row r="100845" spans="41:44" ht="15" customHeight="1">
      <c r="AO100845" s="106"/>
      <c r="AR100845" s="106"/>
    </row>
    <row r="100846" spans="41:44" ht="15" customHeight="1">
      <c r="AO100846" s="106"/>
      <c r="AR100846" s="106"/>
    </row>
    <row r="100847" spans="41:44" ht="15" customHeight="1">
      <c r="AO100847" s="106"/>
      <c r="AR100847" s="106"/>
    </row>
    <row r="100848" spans="41:44" ht="15" customHeight="1">
      <c r="AO100848" s="106"/>
      <c r="AR100848" s="106"/>
    </row>
    <row r="100849" spans="41:44" ht="15" customHeight="1">
      <c r="AO100849" s="106"/>
      <c r="AR100849" s="106"/>
    </row>
    <row r="100850" spans="41:44" ht="15" customHeight="1">
      <c r="AO100850" s="106"/>
      <c r="AR100850" s="106"/>
    </row>
    <row r="100851" spans="41:44" ht="15" customHeight="1">
      <c r="AO100851" s="108"/>
      <c r="AR100851" s="108"/>
    </row>
    <row r="100852" spans="41:44" ht="15" customHeight="1">
      <c r="AO100852" s="108"/>
      <c r="AR100852" s="108"/>
    </row>
    <row r="100853" spans="41:44" ht="15" customHeight="1">
      <c r="AO100853" s="108"/>
      <c r="AR100853" s="108"/>
    </row>
    <row r="100854" spans="41:44" ht="15" customHeight="1">
      <c r="AO100854" s="108"/>
      <c r="AR100854" s="108"/>
    </row>
    <row r="100855" spans="41:44" ht="15" customHeight="1">
      <c r="AO100855" s="108"/>
      <c r="AR100855" s="108"/>
    </row>
    <row r="100856" spans="41:44" ht="15" customHeight="1">
      <c r="AO100856" s="109"/>
      <c r="AR100856" s="109"/>
    </row>
    <row r="100857" spans="41:44" ht="15" customHeight="1">
      <c r="AO100857" s="104"/>
      <c r="AR100857" s="104"/>
    </row>
    <row r="100858" spans="41:44" ht="15" customHeight="1">
      <c r="AO100858" s="106"/>
      <c r="AR100858" s="106"/>
    </row>
    <row r="100859" spans="41:44" ht="15" customHeight="1">
      <c r="AO100859" s="106"/>
      <c r="AR100859" s="106"/>
    </row>
    <row r="100860" spans="41:44" ht="15" customHeight="1">
      <c r="AO100860" s="106"/>
      <c r="AR100860" s="106"/>
    </row>
    <row r="100861" spans="41:44" ht="15" customHeight="1">
      <c r="AO100861" s="106"/>
      <c r="AR100861" s="106"/>
    </row>
    <row r="100862" spans="41:44" ht="15" customHeight="1">
      <c r="AO100862" s="106"/>
      <c r="AR100862" s="106"/>
    </row>
    <row r="100863" spans="41:44" ht="15" customHeight="1">
      <c r="AO100863" s="106"/>
      <c r="AR100863" s="106"/>
    </row>
    <row r="100864" spans="41:44" ht="15" customHeight="1">
      <c r="AO100864" s="106"/>
      <c r="AR100864" s="106"/>
    </row>
    <row r="100865" spans="41:44" ht="15" customHeight="1">
      <c r="AO100865" s="108"/>
      <c r="AR100865" s="108"/>
    </row>
    <row r="100866" spans="41:44" ht="15" customHeight="1">
      <c r="AO100866" s="108"/>
      <c r="AR100866" s="108"/>
    </row>
    <row r="100867" spans="41:44" ht="15" customHeight="1">
      <c r="AO100867" s="108"/>
      <c r="AR100867" s="108"/>
    </row>
    <row r="100868" spans="41:44" ht="15" customHeight="1">
      <c r="AO100868" s="108"/>
      <c r="AR100868" s="108"/>
    </row>
    <row r="100869" spans="41:44" ht="15" customHeight="1">
      <c r="AO100869" s="108"/>
      <c r="AR100869" s="108"/>
    </row>
    <row r="100870" spans="41:44" ht="15" customHeight="1">
      <c r="AO100870" s="109"/>
      <c r="AR100870" s="109"/>
    </row>
    <row r="100871" spans="41:44" ht="15" customHeight="1">
      <c r="AO100871" s="104"/>
      <c r="AR100871" s="104"/>
    </row>
    <row r="100872" spans="41:44" ht="15" customHeight="1">
      <c r="AO100872" s="106"/>
      <c r="AR100872" s="106"/>
    </row>
    <row r="100873" spans="41:44" ht="15" customHeight="1">
      <c r="AO100873" s="106"/>
      <c r="AR100873" s="106"/>
    </row>
    <row r="100874" spans="41:44" ht="15" customHeight="1">
      <c r="AO100874" s="106"/>
      <c r="AR100874" s="106"/>
    </row>
    <row r="100875" spans="41:44" ht="15" customHeight="1">
      <c r="AO100875" s="106"/>
      <c r="AR100875" s="106"/>
    </row>
    <row r="100876" spans="41:44" ht="15" customHeight="1">
      <c r="AO100876" s="106"/>
      <c r="AR100876" s="106"/>
    </row>
    <row r="100877" spans="41:44" ht="15" customHeight="1">
      <c r="AO100877" s="106"/>
      <c r="AR100877" s="106"/>
    </row>
    <row r="100878" spans="41:44" ht="15" customHeight="1">
      <c r="AO100878" s="106"/>
      <c r="AR100878" s="106"/>
    </row>
    <row r="100879" spans="41:44" ht="15" customHeight="1">
      <c r="AO100879" s="108"/>
      <c r="AR100879" s="108"/>
    </row>
    <row r="100880" spans="41:44" ht="15" customHeight="1">
      <c r="AO100880" s="108"/>
      <c r="AR100880" s="108"/>
    </row>
    <row r="100881" spans="41:44" ht="15" customHeight="1">
      <c r="AO100881" s="108"/>
      <c r="AR100881" s="108"/>
    </row>
    <row r="100882" spans="41:44" ht="15" customHeight="1">
      <c r="AO100882" s="108"/>
      <c r="AR100882" s="108"/>
    </row>
    <row r="100883" spans="41:44" ht="15" customHeight="1">
      <c r="AO100883" s="108"/>
      <c r="AR100883" s="108"/>
    </row>
    <row r="100884" spans="41:44" ht="15" customHeight="1">
      <c r="AO100884" s="109"/>
      <c r="AR100884" s="109"/>
    </row>
    <row r="100885" spans="41:44" ht="15" customHeight="1">
      <c r="AO100885" s="104"/>
      <c r="AR100885" s="104"/>
    </row>
    <row r="100886" spans="41:44" ht="15" customHeight="1">
      <c r="AO100886" s="106"/>
      <c r="AR100886" s="106"/>
    </row>
    <row r="100887" spans="41:44" ht="15" customHeight="1">
      <c r="AO100887" s="106"/>
      <c r="AR100887" s="106"/>
    </row>
    <row r="100888" spans="41:44" ht="15" customHeight="1">
      <c r="AO100888" s="106"/>
      <c r="AR100888" s="106"/>
    </row>
    <row r="100889" spans="41:44" ht="15" customHeight="1">
      <c r="AO100889" s="106"/>
      <c r="AR100889" s="106"/>
    </row>
    <row r="100890" spans="41:44" ht="15" customHeight="1">
      <c r="AO100890" s="106"/>
      <c r="AR100890" s="106"/>
    </row>
    <row r="100891" spans="41:44" ht="15" customHeight="1">
      <c r="AO100891" s="106"/>
      <c r="AR100891" s="106"/>
    </row>
    <row r="100892" spans="41:44" ht="15" customHeight="1">
      <c r="AO100892" s="106"/>
      <c r="AR100892" s="106"/>
    </row>
    <row r="100893" spans="41:44" ht="15" customHeight="1">
      <c r="AO100893" s="108"/>
      <c r="AR100893" s="108"/>
    </row>
    <row r="100894" spans="41:44" ht="15" customHeight="1">
      <c r="AO100894" s="108"/>
      <c r="AR100894" s="108"/>
    </row>
    <row r="100895" spans="41:44" ht="15" customHeight="1">
      <c r="AO100895" s="108"/>
      <c r="AR100895" s="108"/>
    </row>
    <row r="100896" spans="41:44" ht="15" customHeight="1">
      <c r="AO100896" s="108"/>
      <c r="AR100896" s="108"/>
    </row>
    <row r="100897" spans="41:44" ht="15" customHeight="1">
      <c r="AO100897" s="108"/>
      <c r="AR100897" s="108"/>
    </row>
    <row r="100898" spans="41:44" ht="15" customHeight="1">
      <c r="AO100898" s="109"/>
      <c r="AR100898" s="109"/>
    </row>
    <row r="100899" spans="41:44" ht="15" customHeight="1">
      <c r="AO100899" s="104"/>
      <c r="AR100899" s="104"/>
    </row>
    <row r="100900" spans="41:44" ht="15" customHeight="1">
      <c r="AO100900" s="106"/>
      <c r="AR100900" s="106"/>
    </row>
    <row r="100901" spans="41:44" ht="15" customHeight="1">
      <c r="AO100901" s="106"/>
      <c r="AR100901" s="106"/>
    </row>
    <row r="100902" spans="41:44" ht="15" customHeight="1">
      <c r="AO100902" s="106"/>
      <c r="AR100902" s="106"/>
    </row>
    <row r="100903" spans="41:44" ht="15" customHeight="1">
      <c r="AO100903" s="106"/>
      <c r="AR100903" s="106"/>
    </row>
    <row r="100904" spans="41:44" ht="15" customHeight="1">
      <c r="AO100904" s="106"/>
      <c r="AR100904" s="106"/>
    </row>
    <row r="100905" spans="41:44" ht="15" customHeight="1">
      <c r="AO100905" s="106"/>
      <c r="AR100905" s="106"/>
    </row>
    <row r="100906" spans="41:44" ht="15" customHeight="1">
      <c r="AO100906" s="106"/>
      <c r="AR100906" s="106"/>
    </row>
    <row r="100907" spans="41:44" ht="15" customHeight="1">
      <c r="AO100907" s="108"/>
      <c r="AR100907" s="108"/>
    </row>
    <row r="100908" spans="41:44" ht="15" customHeight="1">
      <c r="AO100908" s="108"/>
      <c r="AR100908" s="108"/>
    </row>
    <row r="100909" spans="41:44" ht="15" customHeight="1">
      <c r="AO100909" s="108"/>
      <c r="AR100909" s="108"/>
    </row>
    <row r="100910" spans="41:44" ht="15" customHeight="1">
      <c r="AO100910" s="108"/>
      <c r="AR100910" s="108"/>
    </row>
    <row r="100911" spans="41:44" ht="15" customHeight="1">
      <c r="AO100911" s="108"/>
      <c r="AR100911" s="108"/>
    </row>
    <row r="100912" spans="41:44" ht="15" customHeight="1">
      <c r="AO100912" s="109"/>
      <c r="AR100912" s="109"/>
    </row>
    <row r="100913" spans="41:44" ht="15" customHeight="1">
      <c r="AO100913" s="104"/>
      <c r="AR100913" s="104"/>
    </row>
    <row r="100914" spans="41:44" ht="15" customHeight="1">
      <c r="AO100914" s="106"/>
      <c r="AR100914" s="106"/>
    </row>
    <row r="100915" spans="41:44" ht="15" customHeight="1">
      <c r="AO100915" s="106"/>
      <c r="AR100915" s="106"/>
    </row>
    <row r="100916" spans="41:44" ht="15" customHeight="1">
      <c r="AO100916" s="106"/>
      <c r="AR100916" s="106"/>
    </row>
    <row r="100917" spans="41:44" ht="15" customHeight="1">
      <c r="AO100917" s="106"/>
      <c r="AR100917" s="106"/>
    </row>
    <row r="100918" spans="41:44" ht="15" customHeight="1">
      <c r="AO100918" s="106"/>
      <c r="AR100918" s="106"/>
    </row>
    <row r="100919" spans="41:44" ht="15" customHeight="1">
      <c r="AO100919" s="106"/>
      <c r="AR100919" s="106"/>
    </row>
    <row r="100920" spans="41:44" ht="15" customHeight="1">
      <c r="AO100920" s="106"/>
      <c r="AR100920" s="106"/>
    </row>
    <row r="100921" spans="41:44" ht="15" customHeight="1">
      <c r="AO100921" s="108"/>
      <c r="AR100921" s="108"/>
    </row>
    <row r="100922" spans="41:44" ht="15" customHeight="1">
      <c r="AO100922" s="108"/>
      <c r="AR100922" s="108"/>
    </row>
    <row r="100923" spans="41:44" ht="15" customHeight="1">
      <c r="AO100923" s="108"/>
      <c r="AR100923" s="108"/>
    </row>
    <row r="100924" spans="41:44" ht="15" customHeight="1">
      <c r="AO100924" s="108"/>
      <c r="AR100924" s="108"/>
    </row>
    <row r="100925" spans="41:44" ht="15" customHeight="1">
      <c r="AO100925" s="108"/>
      <c r="AR100925" s="108"/>
    </row>
    <row r="100926" spans="41:44" ht="15" customHeight="1">
      <c r="AO100926" s="109"/>
      <c r="AR100926" s="109"/>
    </row>
    <row r="100927" spans="41:44" ht="15" customHeight="1">
      <c r="AO100927" s="104"/>
      <c r="AR100927" s="104"/>
    </row>
    <row r="100928" spans="41:44" ht="15" customHeight="1">
      <c r="AO100928" s="106"/>
      <c r="AR100928" s="106"/>
    </row>
    <row r="100929" spans="41:44" ht="15" customHeight="1">
      <c r="AO100929" s="106"/>
      <c r="AR100929" s="106"/>
    </row>
    <row r="100930" spans="41:44" ht="15" customHeight="1">
      <c r="AO100930" s="106"/>
      <c r="AR100930" s="106"/>
    </row>
    <row r="100931" spans="41:44" ht="15" customHeight="1">
      <c r="AO100931" s="106"/>
      <c r="AR100931" s="106"/>
    </row>
    <row r="100932" spans="41:44" ht="15" customHeight="1">
      <c r="AO100932" s="106"/>
      <c r="AR100932" s="106"/>
    </row>
    <row r="100933" spans="41:44" ht="15" customHeight="1">
      <c r="AO100933" s="106"/>
      <c r="AR100933" s="106"/>
    </row>
    <row r="100934" spans="41:44" ht="15" customHeight="1">
      <c r="AO100934" s="106"/>
      <c r="AR100934" s="106"/>
    </row>
    <row r="100935" spans="41:44" ht="15" customHeight="1">
      <c r="AO100935" s="108"/>
      <c r="AR100935" s="108"/>
    </row>
    <row r="100936" spans="41:44" ht="15" customHeight="1">
      <c r="AO100936" s="108"/>
      <c r="AR100936" s="108"/>
    </row>
    <row r="100937" spans="41:44" ht="15" customHeight="1">
      <c r="AO100937" s="108"/>
      <c r="AR100937" s="108"/>
    </row>
    <row r="100938" spans="41:44" ht="15" customHeight="1">
      <c r="AO100938" s="108"/>
      <c r="AR100938" s="108"/>
    </row>
    <row r="100939" spans="41:44" ht="15" customHeight="1">
      <c r="AO100939" s="108"/>
      <c r="AR100939" s="108"/>
    </row>
    <row r="100940" spans="41:44" ht="15" customHeight="1">
      <c r="AO100940" s="109"/>
      <c r="AR100940" s="109"/>
    </row>
    <row r="100941" spans="41:44" ht="15" customHeight="1">
      <c r="AO100941" s="104"/>
      <c r="AR100941" s="104"/>
    </row>
    <row r="100942" spans="41:44" ht="15" customHeight="1">
      <c r="AO100942" s="106"/>
      <c r="AR100942" s="106"/>
    </row>
    <row r="100943" spans="41:44" ht="15" customHeight="1">
      <c r="AO100943" s="106"/>
      <c r="AR100943" s="106"/>
    </row>
    <row r="100944" spans="41:44" ht="15" customHeight="1">
      <c r="AO100944" s="106"/>
      <c r="AR100944" s="106"/>
    </row>
    <row r="100945" spans="41:44" ht="15" customHeight="1">
      <c r="AO100945" s="106"/>
      <c r="AR100945" s="106"/>
    </row>
    <row r="100946" spans="41:44" ht="15" customHeight="1">
      <c r="AO100946" s="106"/>
      <c r="AR100946" s="106"/>
    </row>
    <row r="100947" spans="41:44" ht="15" customHeight="1">
      <c r="AO100947" s="106"/>
      <c r="AR100947" s="106"/>
    </row>
    <row r="100948" spans="41:44" ht="15" customHeight="1">
      <c r="AO100948" s="106"/>
      <c r="AR100948" s="106"/>
    </row>
    <row r="100949" spans="41:44" ht="15" customHeight="1">
      <c r="AO100949" s="108"/>
      <c r="AR100949" s="108"/>
    </row>
    <row r="100950" spans="41:44" ht="15" customHeight="1">
      <c r="AO100950" s="108"/>
      <c r="AR100950" s="108"/>
    </row>
    <row r="100951" spans="41:44" ht="15" customHeight="1">
      <c r="AO100951" s="108"/>
      <c r="AR100951" s="108"/>
    </row>
    <row r="100952" spans="41:44" ht="15" customHeight="1">
      <c r="AO100952" s="108"/>
      <c r="AR100952" s="108"/>
    </row>
    <row r="100953" spans="41:44" ht="15" customHeight="1">
      <c r="AO100953" s="108"/>
      <c r="AR100953" s="108"/>
    </row>
    <row r="100954" spans="41:44" ht="15" customHeight="1">
      <c r="AO100954" s="109"/>
      <c r="AR100954" s="109"/>
    </row>
    <row r="100955" spans="41:44" ht="15" customHeight="1">
      <c r="AO100955" s="104"/>
      <c r="AR100955" s="104"/>
    </row>
    <row r="100956" spans="41:44" ht="15" customHeight="1">
      <c r="AO100956" s="106"/>
      <c r="AR100956" s="106"/>
    </row>
    <row r="100957" spans="41:44" ht="15" customHeight="1">
      <c r="AO100957" s="106"/>
      <c r="AR100957" s="106"/>
    </row>
    <row r="100958" spans="41:44" ht="15" customHeight="1">
      <c r="AO100958" s="106"/>
      <c r="AR100958" s="106"/>
    </row>
    <row r="100959" spans="41:44" ht="15" customHeight="1">
      <c r="AO100959" s="106"/>
      <c r="AR100959" s="106"/>
    </row>
    <row r="100960" spans="41:44" ht="15" customHeight="1">
      <c r="AO100960" s="106"/>
      <c r="AR100960" s="106"/>
    </row>
    <row r="100961" spans="41:44" ht="15" customHeight="1">
      <c r="AO100961" s="106"/>
      <c r="AR100961" s="106"/>
    </row>
    <row r="100962" spans="41:44" ht="15" customHeight="1">
      <c r="AO100962" s="106"/>
      <c r="AR100962" s="106"/>
    </row>
    <row r="100963" spans="41:44" ht="15" customHeight="1">
      <c r="AO100963" s="108"/>
      <c r="AR100963" s="108"/>
    </row>
    <row r="100964" spans="41:44" ht="15" customHeight="1">
      <c r="AO100964" s="108"/>
      <c r="AR100964" s="108"/>
    </row>
    <row r="100965" spans="41:44" ht="15" customHeight="1">
      <c r="AO100965" s="108"/>
      <c r="AR100965" s="108"/>
    </row>
    <row r="100966" spans="41:44" ht="15" customHeight="1">
      <c r="AO100966" s="108"/>
      <c r="AR100966" s="108"/>
    </row>
    <row r="100967" spans="41:44" ht="15" customHeight="1">
      <c r="AO100967" s="108"/>
      <c r="AR100967" s="108"/>
    </row>
    <row r="100968" spans="41:44" ht="15" customHeight="1">
      <c r="AO100968" s="109"/>
      <c r="AR100968" s="109"/>
    </row>
    <row r="100969" spans="41:44" ht="15" customHeight="1">
      <c r="AO100969" s="104"/>
      <c r="AR100969" s="104"/>
    </row>
    <row r="100970" spans="41:44" ht="15" customHeight="1">
      <c r="AO100970" s="106"/>
      <c r="AR100970" s="106"/>
    </row>
    <row r="100971" spans="41:44" ht="15" customHeight="1">
      <c r="AO100971" s="106"/>
      <c r="AR100971" s="106"/>
    </row>
    <row r="100972" spans="41:44" ht="15" customHeight="1">
      <c r="AO100972" s="106"/>
      <c r="AR100972" s="106"/>
    </row>
    <row r="100973" spans="41:44" ht="15" customHeight="1">
      <c r="AO100973" s="106"/>
      <c r="AR100973" s="106"/>
    </row>
    <row r="100974" spans="41:44" ht="15" customHeight="1">
      <c r="AO100974" s="106"/>
      <c r="AR100974" s="106"/>
    </row>
    <row r="100975" spans="41:44" ht="15" customHeight="1">
      <c r="AO100975" s="106"/>
      <c r="AR100975" s="106"/>
    </row>
    <row r="100976" spans="41:44" ht="15" customHeight="1">
      <c r="AO100976" s="106"/>
      <c r="AR100976" s="106"/>
    </row>
    <row r="100977" spans="41:44" ht="15" customHeight="1">
      <c r="AO100977" s="108"/>
      <c r="AR100977" s="108"/>
    </row>
    <row r="100978" spans="41:44" ht="15" customHeight="1">
      <c r="AO100978" s="108"/>
      <c r="AR100978" s="108"/>
    </row>
    <row r="100979" spans="41:44" ht="15" customHeight="1">
      <c r="AO100979" s="108"/>
      <c r="AR100979" s="108"/>
    </row>
    <row r="100980" spans="41:44" ht="15" customHeight="1">
      <c r="AO100980" s="108"/>
      <c r="AR100980" s="108"/>
    </row>
    <row r="100981" spans="41:44" ht="15" customHeight="1">
      <c r="AO100981" s="108"/>
      <c r="AR100981" s="108"/>
    </row>
    <row r="100982" spans="41:44" ht="15" customHeight="1">
      <c r="AO100982" s="109"/>
      <c r="AR100982" s="109"/>
    </row>
    <row r="100983" spans="41:44" ht="15" customHeight="1">
      <c r="AO100983" s="104"/>
      <c r="AR100983" s="104"/>
    </row>
    <row r="100984" spans="41:44" ht="15" customHeight="1">
      <c r="AO100984" s="106"/>
      <c r="AR100984" s="106"/>
    </row>
    <row r="100985" spans="41:44" ht="15" customHeight="1">
      <c r="AO100985" s="106"/>
      <c r="AR100985" s="106"/>
    </row>
    <row r="100986" spans="41:44" ht="15" customHeight="1">
      <c r="AO100986" s="106"/>
      <c r="AR100986" s="106"/>
    </row>
    <row r="100987" spans="41:44" ht="15" customHeight="1">
      <c r="AO100987" s="106"/>
      <c r="AR100987" s="106"/>
    </row>
    <row r="100988" spans="41:44" ht="15" customHeight="1">
      <c r="AO100988" s="106"/>
      <c r="AR100988" s="106"/>
    </row>
    <row r="100989" spans="41:44" ht="15" customHeight="1">
      <c r="AO100989" s="106"/>
      <c r="AR100989" s="106"/>
    </row>
    <row r="100990" spans="41:44" ht="15" customHeight="1">
      <c r="AO100990" s="106"/>
      <c r="AR100990" s="106"/>
    </row>
    <row r="100991" spans="41:44" ht="15" customHeight="1">
      <c r="AO100991" s="108"/>
      <c r="AR100991" s="108"/>
    </row>
    <row r="100992" spans="41:44" ht="15" customHeight="1">
      <c r="AO100992" s="108"/>
      <c r="AR100992" s="108"/>
    </row>
    <row r="100993" spans="41:44" ht="15" customHeight="1">
      <c r="AO100993" s="108"/>
      <c r="AR100993" s="108"/>
    </row>
    <row r="100994" spans="41:44" ht="15" customHeight="1">
      <c r="AO100994" s="108"/>
      <c r="AR100994" s="108"/>
    </row>
    <row r="100995" spans="41:44" ht="15" customHeight="1">
      <c r="AO100995" s="108"/>
      <c r="AR100995" s="108"/>
    </row>
    <row r="100996" spans="41:44" ht="15" customHeight="1">
      <c r="AO100996" s="109"/>
      <c r="AR100996" s="109"/>
    </row>
    <row r="100997" spans="41:44" ht="15" customHeight="1">
      <c r="AO100997" s="104"/>
      <c r="AR100997" s="104"/>
    </row>
    <row r="100998" spans="41:44" ht="15" customHeight="1">
      <c r="AO100998" s="106"/>
      <c r="AR100998" s="106"/>
    </row>
    <row r="100999" spans="41:44" ht="15" customHeight="1">
      <c r="AO100999" s="106"/>
      <c r="AR100999" s="106"/>
    </row>
    <row r="101000" spans="41:44" ht="15" customHeight="1">
      <c r="AO101000" s="106"/>
      <c r="AR101000" s="106"/>
    </row>
    <row r="101001" spans="41:44" ht="15" customHeight="1">
      <c r="AO101001" s="106"/>
      <c r="AR101001" s="106"/>
    </row>
    <row r="101002" spans="41:44" ht="15" customHeight="1">
      <c r="AO101002" s="106"/>
      <c r="AR101002" s="106"/>
    </row>
    <row r="101003" spans="41:44" ht="15" customHeight="1">
      <c r="AO101003" s="106"/>
      <c r="AR101003" s="106"/>
    </row>
    <row r="101004" spans="41:44" ht="15" customHeight="1">
      <c r="AO101004" s="106"/>
      <c r="AR101004" s="106"/>
    </row>
    <row r="101005" spans="41:44" ht="15" customHeight="1">
      <c r="AO101005" s="108"/>
      <c r="AR101005" s="108"/>
    </row>
    <row r="101006" spans="41:44" ht="15" customHeight="1">
      <c r="AO101006" s="108"/>
      <c r="AR101006" s="108"/>
    </row>
    <row r="101007" spans="41:44" ht="15" customHeight="1">
      <c r="AO101007" s="108"/>
      <c r="AR101007" s="108"/>
    </row>
    <row r="101008" spans="41:44" ht="15" customHeight="1">
      <c r="AO101008" s="108"/>
      <c r="AR101008" s="108"/>
    </row>
    <row r="101009" spans="41:44" ht="15" customHeight="1">
      <c r="AO101009" s="108"/>
      <c r="AR101009" s="108"/>
    </row>
    <row r="101010" spans="41:44" ht="15" customHeight="1">
      <c r="AO101010" s="109"/>
      <c r="AR101010" s="109"/>
    </row>
    <row r="101011" spans="41:44" ht="15" customHeight="1">
      <c r="AO101011" s="104"/>
      <c r="AR101011" s="104"/>
    </row>
    <row r="101012" spans="41:44" ht="15" customHeight="1">
      <c r="AO101012" s="106"/>
      <c r="AR101012" s="106"/>
    </row>
    <row r="101013" spans="41:44" ht="15" customHeight="1">
      <c r="AO101013" s="106"/>
      <c r="AR101013" s="106"/>
    </row>
    <row r="101014" spans="41:44" ht="15" customHeight="1">
      <c r="AO101014" s="106"/>
      <c r="AR101014" s="106"/>
    </row>
    <row r="101015" spans="41:44" ht="15" customHeight="1">
      <c r="AO101015" s="106"/>
      <c r="AR101015" s="106"/>
    </row>
    <row r="101016" spans="41:44" ht="15" customHeight="1">
      <c r="AO101016" s="106"/>
      <c r="AR101016" s="106"/>
    </row>
    <row r="101017" spans="41:44" ht="15" customHeight="1">
      <c r="AO101017" s="106"/>
      <c r="AR101017" s="106"/>
    </row>
    <row r="101018" spans="41:44" ht="15" customHeight="1">
      <c r="AO101018" s="106"/>
      <c r="AR101018" s="106"/>
    </row>
    <row r="101019" spans="41:44" ht="15" customHeight="1">
      <c r="AO101019" s="108"/>
      <c r="AR101019" s="108"/>
    </row>
    <row r="101020" spans="41:44" ht="15" customHeight="1">
      <c r="AO101020" s="108"/>
      <c r="AR101020" s="108"/>
    </row>
    <row r="101021" spans="41:44" ht="15" customHeight="1">
      <c r="AO101021" s="108"/>
      <c r="AR101021" s="108"/>
    </row>
    <row r="101022" spans="41:44" ht="15" customHeight="1">
      <c r="AO101022" s="108"/>
      <c r="AR101022" s="108"/>
    </row>
    <row r="101023" spans="41:44" ht="15" customHeight="1">
      <c r="AO101023" s="108"/>
      <c r="AR101023" s="108"/>
    </row>
    <row r="101024" spans="41:44" ht="15" customHeight="1">
      <c r="AO101024" s="109"/>
      <c r="AR101024" s="109"/>
    </row>
    <row r="101025" spans="41:44" ht="15" customHeight="1">
      <c r="AO101025" s="104"/>
      <c r="AR101025" s="104"/>
    </row>
    <row r="101026" spans="41:44" ht="15" customHeight="1">
      <c r="AO101026" s="106"/>
      <c r="AR101026" s="106"/>
    </row>
    <row r="101027" spans="41:44" ht="15" customHeight="1">
      <c r="AO101027" s="106"/>
      <c r="AR101027" s="106"/>
    </row>
    <row r="101028" spans="41:44" ht="15" customHeight="1">
      <c r="AO101028" s="106"/>
      <c r="AR101028" s="106"/>
    </row>
    <row r="101029" spans="41:44" ht="15" customHeight="1">
      <c r="AO101029" s="106"/>
      <c r="AR101029" s="106"/>
    </row>
    <row r="101030" spans="41:44" ht="15" customHeight="1">
      <c r="AO101030" s="106"/>
      <c r="AR101030" s="106"/>
    </row>
    <row r="101031" spans="41:44" ht="15" customHeight="1">
      <c r="AO101031" s="106"/>
      <c r="AR101031" s="106"/>
    </row>
    <row r="101032" spans="41:44" ht="15" customHeight="1">
      <c r="AO101032" s="106"/>
      <c r="AR101032" s="106"/>
    </row>
    <row r="101033" spans="41:44" ht="15" customHeight="1">
      <c r="AO101033" s="108"/>
      <c r="AR101033" s="108"/>
    </row>
    <row r="101034" spans="41:44" ht="15" customHeight="1">
      <c r="AO101034" s="108"/>
      <c r="AR101034" s="108"/>
    </row>
    <row r="101035" spans="41:44" ht="15" customHeight="1">
      <c r="AO101035" s="108"/>
      <c r="AR101035" s="108"/>
    </row>
    <row r="101036" spans="41:44" ht="15" customHeight="1">
      <c r="AO101036" s="108"/>
      <c r="AR101036" s="108"/>
    </row>
    <row r="101037" spans="41:44" ht="15" customHeight="1">
      <c r="AO101037" s="108"/>
      <c r="AR101037" s="108"/>
    </row>
    <row r="101038" spans="41:44" ht="15" customHeight="1">
      <c r="AO101038" s="109"/>
      <c r="AR101038" s="109"/>
    </row>
    <row r="101039" spans="41:44" ht="15" customHeight="1">
      <c r="AO101039" s="104"/>
      <c r="AR101039" s="104"/>
    </row>
    <row r="101040" spans="41:44" ht="15" customHeight="1">
      <c r="AO101040" s="106"/>
      <c r="AR101040" s="106"/>
    </row>
    <row r="101041" spans="41:44" ht="15" customHeight="1">
      <c r="AO101041" s="106"/>
      <c r="AR101041" s="106"/>
    </row>
    <row r="101042" spans="41:44" ht="15" customHeight="1">
      <c r="AO101042" s="106"/>
      <c r="AR101042" s="106"/>
    </row>
    <row r="101043" spans="41:44" ht="15" customHeight="1">
      <c r="AO101043" s="106"/>
      <c r="AR101043" s="106"/>
    </row>
    <row r="101044" spans="41:44" ht="15" customHeight="1">
      <c r="AO101044" s="106"/>
      <c r="AR101044" s="106"/>
    </row>
    <row r="101045" spans="41:44" ht="15" customHeight="1">
      <c r="AO101045" s="106"/>
      <c r="AR101045" s="106"/>
    </row>
    <row r="101046" spans="41:44" ht="15" customHeight="1">
      <c r="AO101046" s="106"/>
      <c r="AR101046" s="106"/>
    </row>
    <row r="101047" spans="41:44" ht="15" customHeight="1">
      <c r="AO101047" s="108"/>
      <c r="AR101047" s="108"/>
    </row>
    <row r="101048" spans="41:44" ht="15" customHeight="1">
      <c r="AO101048" s="108"/>
      <c r="AR101048" s="108"/>
    </row>
    <row r="101049" spans="41:44" ht="15" customHeight="1">
      <c r="AO101049" s="108"/>
      <c r="AR101049" s="108"/>
    </row>
    <row r="101050" spans="41:44" ht="15" customHeight="1">
      <c r="AO101050" s="108"/>
      <c r="AR101050" s="108"/>
    </row>
    <row r="101051" spans="41:44" ht="15" customHeight="1">
      <c r="AO101051" s="108"/>
      <c r="AR101051" s="108"/>
    </row>
    <row r="101052" spans="41:44" ht="15" customHeight="1">
      <c r="AO101052" s="109"/>
      <c r="AR101052" s="109"/>
    </row>
    <row r="101053" spans="41:44" ht="15" customHeight="1">
      <c r="AO101053" s="104"/>
      <c r="AR101053" s="104"/>
    </row>
    <row r="101054" spans="41:44" ht="15" customHeight="1">
      <c r="AO101054" s="106"/>
      <c r="AR101054" s="106"/>
    </row>
    <row r="101055" spans="41:44" ht="15" customHeight="1">
      <c r="AO101055" s="106"/>
      <c r="AR101055" s="106"/>
    </row>
    <row r="101056" spans="41:44" ht="15" customHeight="1">
      <c r="AO101056" s="106"/>
      <c r="AR101056" s="106"/>
    </row>
    <row r="101057" spans="41:44" ht="15" customHeight="1">
      <c r="AO101057" s="106"/>
      <c r="AR101057" s="106"/>
    </row>
    <row r="101058" spans="41:44" ht="15" customHeight="1">
      <c r="AO101058" s="106"/>
      <c r="AR101058" s="106"/>
    </row>
    <row r="101059" spans="41:44" ht="15" customHeight="1">
      <c r="AO101059" s="106"/>
      <c r="AR101059" s="106"/>
    </row>
    <row r="101060" spans="41:44" ht="15" customHeight="1">
      <c r="AO101060" s="106"/>
      <c r="AR101060" s="106"/>
    </row>
    <row r="101061" spans="41:44" ht="15" customHeight="1">
      <c r="AO101061" s="108"/>
      <c r="AR101061" s="108"/>
    </row>
    <row r="101062" spans="41:44" ht="15" customHeight="1">
      <c r="AO101062" s="108"/>
      <c r="AR101062" s="108"/>
    </row>
    <row r="101063" spans="41:44" ht="15" customHeight="1">
      <c r="AO101063" s="108"/>
      <c r="AR101063" s="108"/>
    </row>
    <row r="101064" spans="41:44" ht="15" customHeight="1">
      <c r="AO101064" s="108"/>
      <c r="AR101064" s="108"/>
    </row>
    <row r="101065" spans="41:44" ht="15" customHeight="1">
      <c r="AO101065" s="108"/>
      <c r="AR101065" s="108"/>
    </row>
    <row r="101066" spans="41:44" ht="15" customHeight="1">
      <c r="AO101066" s="109"/>
      <c r="AR101066" s="109"/>
    </row>
    <row r="101067" spans="41:44" ht="15" customHeight="1">
      <c r="AO101067" s="104"/>
      <c r="AR101067" s="104"/>
    </row>
    <row r="101068" spans="41:44" ht="15" customHeight="1">
      <c r="AO101068" s="106"/>
      <c r="AR101068" s="106"/>
    </row>
    <row r="101069" spans="41:44" ht="15" customHeight="1">
      <c r="AO101069" s="106"/>
      <c r="AR101069" s="106"/>
    </row>
    <row r="101070" spans="41:44" ht="15" customHeight="1">
      <c r="AO101070" s="106"/>
      <c r="AR101070" s="106"/>
    </row>
    <row r="101071" spans="41:44" ht="15" customHeight="1">
      <c r="AO101071" s="106"/>
      <c r="AR101071" s="106"/>
    </row>
    <row r="101072" spans="41:44" ht="15" customHeight="1">
      <c r="AO101072" s="106"/>
      <c r="AR101072" s="106"/>
    </row>
    <row r="101073" spans="41:44" ht="15" customHeight="1">
      <c r="AO101073" s="106"/>
      <c r="AR101073" s="106"/>
    </row>
    <row r="101074" spans="41:44" ht="15" customHeight="1">
      <c r="AO101074" s="106"/>
      <c r="AR101074" s="106"/>
    </row>
    <row r="101075" spans="41:44" ht="15" customHeight="1">
      <c r="AO101075" s="108"/>
      <c r="AR101075" s="108"/>
    </row>
    <row r="101076" spans="41:44" ht="15" customHeight="1">
      <c r="AO101076" s="108"/>
      <c r="AR101076" s="108"/>
    </row>
    <row r="101077" spans="41:44" ht="15" customHeight="1">
      <c r="AO101077" s="108"/>
      <c r="AR101077" s="108"/>
    </row>
    <row r="101078" spans="41:44" ht="15" customHeight="1">
      <c r="AO101078" s="108"/>
      <c r="AR101078" s="108"/>
    </row>
    <row r="101079" spans="41:44" ht="15" customHeight="1">
      <c r="AO101079" s="108"/>
      <c r="AR101079" s="108"/>
    </row>
    <row r="101080" spans="41:44" ht="15" customHeight="1">
      <c r="AO101080" s="109"/>
      <c r="AR101080" s="109"/>
    </row>
    <row r="101081" spans="41:44" ht="15" customHeight="1">
      <c r="AO101081" s="104"/>
      <c r="AR101081" s="104"/>
    </row>
    <row r="101082" spans="41:44" ht="15" customHeight="1">
      <c r="AO101082" s="106"/>
      <c r="AR101082" s="106"/>
    </row>
    <row r="101083" spans="41:44" ht="15" customHeight="1">
      <c r="AO101083" s="106"/>
      <c r="AR101083" s="106"/>
    </row>
    <row r="101084" spans="41:44" ht="15" customHeight="1">
      <c r="AO101084" s="106"/>
      <c r="AR101084" s="106"/>
    </row>
    <row r="101085" spans="41:44" ht="15" customHeight="1">
      <c r="AO101085" s="106"/>
      <c r="AR101085" s="106"/>
    </row>
    <row r="101086" spans="41:44" ht="15" customHeight="1">
      <c r="AO101086" s="106"/>
      <c r="AR101086" s="106"/>
    </row>
    <row r="101087" spans="41:44" ht="15" customHeight="1">
      <c r="AO101087" s="106"/>
      <c r="AR101087" s="106"/>
    </row>
    <row r="101088" spans="41:44" ht="15" customHeight="1">
      <c r="AO101088" s="106"/>
      <c r="AR101088" s="106"/>
    </row>
    <row r="101089" spans="41:44" ht="15" customHeight="1">
      <c r="AO101089" s="108"/>
      <c r="AR101089" s="108"/>
    </row>
    <row r="101090" spans="41:44" ht="15" customHeight="1">
      <c r="AO101090" s="108"/>
      <c r="AR101090" s="108"/>
    </row>
    <row r="101091" spans="41:44" ht="15" customHeight="1">
      <c r="AO101091" s="108"/>
      <c r="AR101091" s="108"/>
    </row>
    <row r="101092" spans="41:44" ht="15" customHeight="1">
      <c r="AO101092" s="108"/>
      <c r="AR101092" s="108"/>
    </row>
    <row r="101093" spans="41:44" ht="15" customHeight="1">
      <c r="AO101093" s="108"/>
      <c r="AR101093" s="108"/>
    </row>
    <row r="101094" spans="41:44" ht="15" customHeight="1">
      <c r="AO101094" s="109"/>
      <c r="AR101094" s="109"/>
    </row>
    <row r="101095" spans="41:44" ht="15" customHeight="1">
      <c r="AO101095" s="104"/>
      <c r="AR101095" s="104"/>
    </row>
    <row r="101096" spans="41:44" ht="15" customHeight="1">
      <c r="AO101096" s="106"/>
      <c r="AR101096" s="106"/>
    </row>
    <row r="101097" spans="41:44" ht="15" customHeight="1">
      <c r="AO101097" s="106"/>
      <c r="AR101097" s="106"/>
    </row>
    <row r="101098" spans="41:44" ht="15" customHeight="1">
      <c r="AO101098" s="106"/>
      <c r="AR101098" s="106"/>
    </row>
    <row r="101099" spans="41:44" ht="15" customHeight="1">
      <c r="AO101099" s="106"/>
      <c r="AR101099" s="106"/>
    </row>
    <row r="101100" spans="41:44" ht="15" customHeight="1">
      <c r="AO101100" s="106"/>
      <c r="AR101100" s="106"/>
    </row>
    <row r="101101" spans="41:44" ht="15" customHeight="1">
      <c r="AO101101" s="106"/>
      <c r="AR101101" s="106"/>
    </row>
    <row r="101102" spans="41:44" ht="15" customHeight="1">
      <c r="AO101102" s="106"/>
      <c r="AR101102" s="106"/>
    </row>
    <row r="101103" spans="41:44" ht="15" customHeight="1">
      <c r="AO101103" s="108"/>
      <c r="AR101103" s="108"/>
    </row>
    <row r="101104" spans="41:44" ht="15" customHeight="1">
      <c r="AO101104" s="108"/>
      <c r="AR101104" s="108"/>
    </row>
    <row r="101105" spans="41:44" ht="15" customHeight="1">
      <c r="AO101105" s="108"/>
      <c r="AR101105" s="108"/>
    </row>
    <row r="101106" spans="41:44" ht="15" customHeight="1">
      <c r="AO101106" s="108"/>
      <c r="AR101106" s="108"/>
    </row>
    <row r="101107" spans="41:44" ht="15" customHeight="1">
      <c r="AO101107" s="108"/>
      <c r="AR101107" s="108"/>
    </row>
    <row r="101108" spans="41:44" ht="15" customHeight="1">
      <c r="AO101108" s="109"/>
      <c r="AR101108" s="109"/>
    </row>
    <row r="101109" spans="41:44" ht="15" customHeight="1">
      <c r="AO101109" s="104"/>
      <c r="AR101109" s="104"/>
    </row>
    <row r="101110" spans="41:44" ht="15" customHeight="1">
      <c r="AO101110" s="106"/>
      <c r="AR101110" s="106"/>
    </row>
    <row r="101111" spans="41:44" ht="15" customHeight="1">
      <c r="AO101111" s="106"/>
      <c r="AR101111" s="106"/>
    </row>
    <row r="101112" spans="41:44" ht="15" customHeight="1">
      <c r="AO101112" s="106"/>
      <c r="AR101112" s="106"/>
    </row>
    <row r="101113" spans="41:44" ht="15" customHeight="1">
      <c r="AO101113" s="106"/>
      <c r="AR101113" s="106"/>
    </row>
    <row r="101114" spans="41:44" ht="15" customHeight="1">
      <c r="AO101114" s="106"/>
      <c r="AR101114" s="106"/>
    </row>
    <row r="101115" spans="41:44" ht="15" customHeight="1">
      <c r="AO101115" s="106"/>
      <c r="AR101115" s="106"/>
    </row>
    <row r="101116" spans="41:44" ht="15" customHeight="1">
      <c r="AO101116" s="106"/>
      <c r="AR101116" s="106"/>
    </row>
    <row r="101117" spans="41:44" ht="15" customHeight="1">
      <c r="AO101117" s="108"/>
      <c r="AR101117" s="108"/>
    </row>
    <row r="101118" spans="41:44" ht="15" customHeight="1">
      <c r="AO101118" s="108"/>
      <c r="AR101118" s="108"/>
    </row>
    <row r="101119" spans="41:44" ht="15" customHeight="1">
      <c r="AO101119" s="108"/>
      <c r="AR101119" s="108"/>
    </row>
    <row r="101120" spans="41:44" ht="15" customHeight="1">
      <c r="AO101120" s="108"/>
      <c r="AR101120" s="108"/>
    </row>
    <row r="101121" spans="41:44" ht="15" customHeight="1">
      <c r="AO101121" s="108"/>
      <c r="AR101121" s="108"/>
    </row>
    <row r="101122" spans="41:44" ht="15" customHeight="1">
      <c r="AO101122" s="109"/>
      <c r="AR101122" s="109"/>
    </row>
    <row r="101123" spans="41:44" ht="15" customHeight="1">
      <c r="AO101123" s="104"/>
      <c r="AR101123" s="104"/>
    </row>
    <row r="101124" spans="41:44" ht="15" customHeight="1">
      <c r="AO101124" s="106"/>
      <c r="AR101124" s="106"/>
    </row>
    <row r="101125" spans="41:44" ht="15" customHeight="1">
      <c r="AO101125" s="106"/>
      <c r="AR101125" s="106"/>
    </row>
    <row r="101126" spans="41:44" ht="15" customHeight="1">
      <c r="AO101126" s="106"/>
      <c r="AR101126" s="106"/>
    </row>
    <row r="101127" spans="41:44" ht="15" customHeight="1">
      <c r="AO101127" s="106"/>
      <c r="AR101127" s="106"/>
    </row>
    <row r="101128" spans="41:44" ht="15" customHeight="1">
      <c r="AO101128" s="106"/>
      <c r="AR101128" s="106"/>
    </row>
    <row r="101129" spans="41:44" ht="15" customHeight="1">
      <c r="AO101129" s="106"/>
      <c r="AR101129" s="106"/>
    </row>
    <row r="101130" spans="41:44" ht="15" customHeight="1">
      <c r="AO101130" s="106"/>
      <c r="AR101130" s="106"/>
    </row>
    <row r="101131" spans="41:44" ht="15" customHeight="1">
      <c r="AO101131" s="108"/>
      <c r="AR101131" s="108"/>
    </row>
    <row r="101132" spans="41:44" ht="15" customHeight="1">
      <c r="AO101132" s="108"/>
      <c r="AR101132" s="108"/>
    </row>
    <row r="101133" spans="41:44" ht="15" customHeight="1">
      <c r="AO101133" s="108"/>
      <c r="AR101133" s="108"/>
    </row>
    <row r="101134" spans="41:44" ht="15" customHeight="1">
      <c r="AO101134" s="108"/>
      <c r="AR101134" s="108"/>
    </row>
    <row r="101135" spans="41:44" ht="15" customHeight="1">
      <c r="AO101135" s="108"/>
      <c r="AR101135" s="108"/>
    </row>
    <row r="101136" spans="41:44" ht="15" customHeight="1">
      <c r="AO101136" s="109"/>
      <c r="AR101136" s="109"/>
    </row>
    <row r="101137" spans="41:44" ht="15" customHeight="1">
      <c r="AO101137" s="104"/>
      <c r="AR101137" s="104"/>
    </row>
    <row r="101138" spans="41:44" ht="15" customHeight="1">
      <c r="AO101138" s="106"/>
      <c r="AR101138" s="106"/>
    </row>
    <row r="101139" spans="41:44" ht="15" customHeight="1">
      <c r="AO101139" s="106"/>
      <c r="AR101139" s="106"/>
    </row>
    <row r="101140" spans="41:44" ht="15" customHeight="1">
      <c r="AO101140" s="106"/>
      <c r="AR101140" s="106"/>
    </row>
    <row r="101141" spans="41:44" ht="15" customHeight="1">
      <c r="AO101141" s="106"/>
      <c r="AR101141" s="106"/>
    </row>
    <row r="101142" spans="41:44" ht="15" customHeight="1">
      <c r="AO101142" s="106"/>
      <c r="AR101142" s="106"/>
    </row>
    <row r="101143" spans="41:44" ht="15" customHeight="1">
      <c r="AO101143" s="106"/>
      <c r="AR101143" s="106"/>
    </row>
    <row r="101144" spans="41:44" ht="15" customHeight="1">
      <c r="AO101144" s="106"/>
      <c r="AR101144" s="106"/>
    </row>
    <row r="101145" spans="41:44" ht="15" customHeight="1">
      <c r="AO101145" s="108"/>
      <c r="AR101145" s="108"/>
    </row>
    <row r="101146" spans="41:44" ht="15" customHeight="1">
      <c r="AO101146" s="108"/>
      <c r="AR101146" s="108"/>
    </row>
    <row r="101147" spans="41:44" ht="15" customHeight="1">
      <c r="AO101147" s="108"/>
      <c r="AR101147" s="108"/>
    </row>
    <row r="101148" spans="41:44" ht="15" customHeight="1">
      <c r="AO101148" s="108"/>
      <c r="AR101148" s="108"/>
    </row>
    <row r="101149" spans="41:44" ht="15" customHeight="1">
      <c r="AO101149" s="108"/>
      <c r="AR101149" s="108"/>
    </row>
    <row r="101150" spans="41:44" ht="15" customHeight="1">
      <c r="AO101150" s="109"/>
      <c r="AR101150" s="109"/>
    </row>
    <row r="101151" spans="41:44" ht="15" customHeight="1">
      <c r="AO101151" s="104"/>
      <c r="AR101151" s="104"/>
    </row>
    <row r="101152" spans="41:44" ht="15" customHeight="1">
      <c r="AO101152" s="106"/>
      <c r="AR101152" s="106"/>
    </row>
    <row r="101153" spans="41:44" ht="15" customHeight="1">
      <c r="AO101153" s="106"/>
      <c r="AR101153" s="106"/>
    </row>
    <row r="101154" spans="41:44" ht="15" customHeight="1">
      <c r="AO101154" s="106"/>
      <c r="AR101154" s="106"/>
    </row>
    <row r="101155" spans="41:44" ht="15" customHeight="1">
      <c r="AO101155" s="106"/>
      <c r="AR101155" s="106"/>
    </row>
    <row r="101156" spans="41:44" ht="15" customHeight="1">
      <c r="AO101156" s="106"/>
      <c r="AR101156" s="106"/>
    </row>
    <row r="101157" spans="41:44" ht="15" customHeight="1">
      <c r="AO101157" s="106"/>
      <c r="AR101157" s="106"/>
    </row>
    <row r="101158" spans="41:44" ht="15" customHeight="1">
      <c r="AO101158" s="106"/>
      <c r="AR101158" s="106"/>
    </row>
    <row r="101159" spans="41:44" ht="15" customHeight="1">
      <c r="AO101159" s="108"/>
      <c r="AR101159" s="108"/>
    </row>
    <row r="101160" spans="41:44" ht="15" customHeight="1">
      <c r="AO101160" s="108"/>
      <c r="AR101160" s="108"/>
    </row>
    <row r="101161" spans="41:44" ht="15" customHeight="1">
      <c r="AO101161" s="108"/>
      <c r="AR101161" s="108"/>
    </row>
    <row r="101162" spans="41:44" ht="15" customHeight="1">
      <c r="AO101162" s="108"/>
      <c r="AR101162" s="108"/>
    </row>
    <row r="101163" spans="41:44" ht="15" customHeight="1">
      <c r="AO101163" s="108"/>
      <c r="AR101163" s="108"/>
    </row>
    <row r="101164" spans="41:44" ht="15" customHeight="1">
      <c r="AO101164" s="109"/>
      <c r="AR101164" s="109"/>
    </row>
    <row r="101165" spans="41:44" ht="15" customHeight="1">
      <c r="AO101165" s="104"/>
      <c r="AR101165" s="104"/>
    </row>
    <row r="101166" spans="41:44" ht="15" customHeight="1">
      <c r="AO101166" s="106"/>
      <c r="AR101166" s="106"/>
    </row>
    <row r="101167" spans="41:44" ht="15" customHeight="1">
      <c r="AO101167" s="106"/>
      <c r="AR101167" s="106"/>
    </row>
    <row r="101168" spans="41:44" ht="15" customHeight="1">
      <c r="AO101168" s="106"/>
      <c r="AR101168" s="106"/>
    </row>
    <row r="101169" spans="41:44" ht="15" customHeight="1">
      <c r="AO101169" s="106"/>
      <c r="AR101169" s="106"/>
    </row>
    <row r="101170" spans="41:44" ht="15" customHeight="1">
      <c r="AO101170" s="106"/>
      <c r="AR101170" s="106"/>
    </row>
    <row r="101171" spans="41:44" ht="15" customHeight="1">
      <c r="AO101171" s="106"/>
      <c r="AR101171" s="106"/>
    </row>
    <row r="101172" spans="41:44" ht="15" customHeight="1">
      <c r="AO101172" s="106"/>
      <c r="AR101172" s="106"/>
    </row>
    <row r="101173" spans="41:44" ht="15" customHeight="1">
      <c r="AO101173" s="108"/>
      <c r="AR101173" s="108"/>
    </row>
    <row r="101174" spans="41:44" ht="15" customHeight="1">
      <c r="AO101174" s="108"/>
      <c r="AR101174" s="108"/>
    </row>
    <row r="101175" spans="41:44" ht="15" customHeight="1">
      <c r="AO101175" s="108"/>
      <c r="AR101175" s="108"/>
    </row>
    <row r="101176" spans="41:44" ht="15" customHeight="1">
      <c r="AO101176" s="108"/>
      <c r="AR101176" s="108"/>
    </row>
    <row r="101177" spans="41:44" ht="15" customHeight="1">
      <c r="AO101177" s="108"/>
      <c r="AR101177" s="108"/>
    </row>
    <row r="101178" spans="41:44" ht="15" customHeight="1">
      <c r="AO101178" s="109"/>
      <c r="AR101178" s="109"/>
    </row>
    <row r="101179" spans="41:44" ht="15" customHeight="1">
      <c r="AO101179" s="104"/>
      <c r="AR101179" s="104"/>
    </row>
    <row r="101180" spans="41:44" ht="15" customHeight="1">
      <c r="AO101180" s="106"/>
      <c r="AR101180" s="106"/>
    </row>
    <row r="101181" spans="41:44" ht="15" customHeight="1">
      <c r="AO101181" s="106"/>
      <c r="AR101181" s="106"/>
    </row>
    <row r="101182" spans="41:44" ht="15" customHeight="1">
      <c r="AO101182" s="106"/>
      <c r="AR101182" s="106"/>
    </row>
    <row r="101183" spans="41:44" ht="15" customHeight="1">
      <c r="AO101183" s="106"/>
      <c r="AR101183" s="106"/>
    </row>
    <row r="101184" spans="41:44" ht="15" customHeight="1">
      <c r="AO101184" s="106"/>
      <c r="AR101184" s="106"/>
    </row>
    <row r="101185" spans="41:44" ht="15" customHeight="1">
      <c r="AO101185" s="106"/>
      <c r="AR101185" s="106"/>
    </row>
    <row r="101186" spans="41:44" ht="15" customHeight="1">
      <c r="AO101186" s="106"/>
      <c r="AR101186" s="106"/>
    </row>
    <row r="101187" spans="41:44" ht="15" customHeight="1">
      <c r="AO101187" s="108"/>
      <c r="AR101187" s="108"/>
    </row>
    <row r="101188" spans="41:44" ht="15" customHeight="1">
      <c r="AO101188" s="108"/>
      <c r="AR101188" s="108"/>
    </row>
    <row r="101189" spans="41:44" ht="15" customHeight="1">
      <c r="AO101189" s="108"/>
      <c r="AR101189" s="108"/>
    </row>
    <row r="101190" spans="41:44" ht="15" customHeight="1">
      <c r="AO101190" s="108"/>
      <c r="AR101190" s="108"/>
    </row>
    <row r="101191" spans="41:44" ht="15" customHeight="1">
      <c r="AO101191" s="108"/>
      <c r="AR101191" s="108"/>
    </row>
    <row r="101192" spans="41:44" ht="15" customHeight="1">
      <c r="AO101192" s="109"/>
      <c r="AR101192" s="109"/>
    </row>
    <row r="101193" spans="41:44" ht="15" customHeight="1">
      <c r="AO101193" s="104"/>
      <c r="AR101193" s="104"/>
    </row>
    <row r="101194" spans="41:44" ht="15" customHeight="1">
      <c r="AO101194" s="106"/>
      <c r="AR101194" s="106"/>
    </row>
    <row r="101195" spans="41:44" ht="15" customHeight="1">
      <c r="AO101195" s="106"/>
      <c r="AR101195" s="106"/>
    </row>
    <row r="101196" spans="41:44" ht="15" customHeight="1">
      <c r="AO101196" s="106"/>
      <c r="AR101196" s="106"/>
    </row>
    <row r="101197" spans="41:44" ht="15" customHeight="1">
      <c r="AO101197" s="106"/>
      <c r="AR101197" s="106"/>
    </row>
    <row r="101198" spans="41:44" ht="15" customHeight="1">
      <c r="AO101198" s="106"/>
      <c r="AR101198" s="106"/>
    </row>
    <row r="101199" spans="41:44" ht="15" customHeight="1">
      <c r="AO101199" s="106"/>
      <c r="AR101199" s="106"/>
    </row>
    <row r="101200" spans="41:44" ht="15" customHeight="1">
      <c r="AO101200" s="106"/>
      <c r="AR101200" s="106"/>
    </row>
    <row r="101201" spans="41:44" ht="15" customHeight="1">
      <c r="AO101201" s="108"/>
      <c r="AR101201" s="108"/>
    </row>
    <row r="101202" spans="41:44" ht="15" customHeight="1">
      <c r="AO101202" s="108"/>
      <c r="AR101202" s="108"/>
    </row>
    <row r="101203" spans="41:44" ht="15" customHeight="1">
      <c r="AO101203" s="108"/>
      <c r="AR101203" s="108"/>
    </row>
    <row r="101204" spans="41:44" ht="15" customHeight="1">
      <c r="AO101204" s="108"/>
      <c r="AR101204" s="108"/>
    </row>
    <row r="101205" spans="41:44" ht="15" customHeight="1">
      <c r="AO101205" s="108"/>
      <c r="AR101205" s="108"/>
    </row>
    <row r="101206" spans="41:44" ht="15" customHeight="1">
      <c r="AO101206" s="109"/>
      <c r="AR101206" s="109"/>
    </row>
    <row r="101207" spans="41:44" ht="15" customHeight="1">
      <c r="AO101207" s="104"/>
      <c r="AR101207" s="104"/>
    </row>
    <row r="101208" spans="41:44" ht="15" customHeight="1">
      <c r="AO101208" s="106"/>
      <c r="AR101208" s="106"/>
    </row>
    <row r="101209" spans="41:44" ht="15" customHeight="1">
      <c r="AO101209" s="106"/>
      <c r="AR101209" s="106"/>
    </row>
    <row r="101210" spans="41:44" ht="15" customHeight="1">
      <c r="AO101210" s="106"/>
      <c r="AR101210" s="106"/>
    </row>
    <row r="101211" spans="41:44" ht="15" customHeight="1">
      <c r="AO101211" s="106"/>
      <c r="AR101211" s="106"/>
    </row>
    <row r="101212" spans="41:44" ht="15" customHeight="1">
      <c r="AO101212" s="106"/>
      <c r="AR101212" s="106"/>
    </row>
    <row r="101213" spans="41:44" ht="15" customHeight="1">
      <c r="AO101213" s="106"/>
      <c r="AR101213" s="106"/>
    </row>
    <row r="101214" spans="41:44" ht="15" customHeight="1">
      <c r="AO101214" s="106"/>
      <c r="AR101214" s="106"/>
    </row>
    <row r="101215" spans="41:44" ht="15" customHeight="1">
      <c r="AO101215" s="108"/>
      <c r="AR101215" s="108"/>
    </row>
    <row r="101216" spans="41:44" ht="15" customHeight="1">
      <c r="AO101216" s="108"/>
      <c r="AR101216" s="108"/>
    </row>
    <row r="101217" spans="41:44" ht="15" customHeight="1">
      <c r="AO101217" s="108"/>
      <c r="AR101217" s="108"/>
    </row>
    <row r="101218" spans="41:44" ht="15" customHeight="1">
      <c r="AO101218" s="108"/>
      <c r="AR101218" s="108"/>
    </row>
    <row r="101219" spans="41:44" ht="15" customHeight="1">
      <c r="AO101219" s="108"/>
      <c r="AR101219" s="108"/>
    </row>
    <row r="101220" spans="41:44" ht="15" customHeight="1">
      <c r="AO101220" s="109"/>
      <c r="AR101220" s="109"/>
    </row>
    <row r="101221" spans="41:44" ht="15" customHeight="1">
      <c r="AO101221" s="104"/>
      <c r="AR101221" s="104"/>
    </row>
    <row r="101222" spans="41:44" ht="15" customHeight="1">
      <c r="AO101222" s="106"/>
      <c r="AR101222" s="106"/>
    </row>
    <row r="101223" spans="41:44" ht="15" customHeight="1">
      <c r="AO101223" s="106"/>
      <c r="AR101223" s="106"/>
    </row>
    <row r="101224" spans="41:44" ht="15" customHeight="1">
      <c r="AO101224" s="106"/>
      <c r="AR101224" s="106"/>
    </row>
    <row r="101225" spans="41:44" ht="15" customHeight="1">
      <c r="AO101225" s="106"/>
      <c r="AR101225" s="106"/>
    </row>
    <row r="101226" spans="41:44" ht="15" customHeight="1">
      <c r="AO101226" s="106"/>
      <c r="AR101226" s="106"/>
    </row>
    <row r="101227" spans="41:44" ht="15" customHeight="1">
      <c r="AO101227" s="106"/>
      <c r="AR101227" s="106"/>
    </row>
    <row r="101228" spans="41:44" ht="15" customHeight="1">
      <c r="AO101228" s="106"/>
      <c r="AR101228" s="106"/>
    </row>
    <row r="101229" spans="41:44" ht="15" customHeight="1">
      <c r="AO101229" s="108"/>
      <c r="AR101229" s="108"/>
    </row>
    <row r="101230" spans="41:44" ht="15" customHeight="1">
      <c r="AO101230" s="108"/>
      <c r="AR101230" s="108"/>
    </row>
    <row r="101231" spans="41:44" ht="15" customHeight="1">
      <c r="AO101231" s="108"/>
      <c r="AR101231" s="108"/>
    </row>
    <row r="101232" spans="41:44" ht="15" customHeight="1">
      <c r="AO101232" s="108"/>
      <c r="AR101232" s="108"/>
    </row>
    <row r="101233" spans="41:44" ht="15" customHeight="1">
      <c r="AO101233" s="108"/>
      <c r="AR101233" s="108"/>
    </row>
    <row r="101234" spans="41:44" ht="15" customHeight="1">
      <c r="AO101234" s="109"/>
      <c r="AR101234" s="109"/>
    </row>
    <row r="101235" spans="41:44" ht="15" customHeight="1">
      <c r="AO101235" s="104"/>
      <c r="AR101235" s="104"/>
    </row>
    <row r="101236" spans="41:44" ht="15" customHeight="1">
      <c r="AO101236" s="106"/>
      <c r="AR101236" s="106"/>
    </row>
    <row r="101237" spans="41:44" ht="15" customHeight="1">
      <c r="AO101237" s="106"/>
      <c r="AR101237" s="106"/>
    </row>
    <row r="101238" spans="41:44" ht="15" customHeight="1">
      <c r="AO101238" s="106"/>
      <c r="AR101238" s="106"/>
    </row>
    <row r="101239" spans="41:44" ht="15" customHeight="1">
      <c r="AO101239" s="106"/>
      <c r="AR101239" s="106"/>
    </row>
    <row r="101240" spans="41:44" ht="15" customHeight="1">
      <c r="AO101240" s="106"/>
      <c r="AR101240" s="106"/>
    </row>
    <row r="101241" spans="41:44" ht="15" customHeight="1">
      <c r="AO101241" s="106"/>
      <c r="AR101241" s="106"/>
    </row>
    <row r="101242" spans="41:44" ht="15" customHeight="1">
      <c r="AO101242" s="106"/>
      <c r="AR101242" s="106"/>
    </row>
    <row r="101243" spans="41:44" ht="15" customHeight="1">
      <c r="AO101243" s="108"/>
      <c r="AR101243" s="108"/>
    </row>
    <row r="101244" spans="41:44" ht="15" customHeight="1">
      <c r="AO101244" s="108"/>
      <c r="AR101244" s="108"/>
    </row>
    <row r="101245" spans="41:44" ht="15" customHeight="1">
      <c r="AO101245" s="108"/>
      <c r="AR101245" s="108"/>
    </row>
    <row r="101246" spans="41:44" ht="15" customHeight="1">
      <c r="AO101246" s="108"/>
      <c r="AR101246" s="108"/>
    </row>
    <row r="101247" spans="41:44" ht="15" customHeight="1">
      <c r="AO101247" s="108"/>
      <c r="AR101247" s="108"/>
    </row>
    <row r="101248" spans="41:44" ht="15" customHeight="1">
      <c r="AO101248" s="109"/>
      <c r="AR101248" s="109"/>
    </row>
    <row r="101249" spans="41:44" ht="15" customHeight="1">
      <c r="AO101249" s="104"/>
      <c r="AR101249" s="104"/>
    </row>
    <row r="101250" spans="41:44" ht="15" customHeight="1">
      <c r="AO101250" s="106"/>
      <c r="AR101250" s="106"/>
    </row>
    <row r="101251" spans="41:44" ht="15" customHeight="1">
      <c r="AO101251" s="106"/>
      <c r="AR101251" s="106"/>
    </row>
    <row r="101252" spans="41:44" ht="15" customHeight="1">
      <c r="AO101252" s="106"/>
      <c r="AR101252" s="106"/>
    </row>
    <row r="101253" spans="41:44" ht="15" customHeight="1">
      <c r="AO101253" s="106"/>
      <c r="AR101253" s="106"/>
    </row>
    <row r="101254" spans="41:44" ht="15" customHeight="1">
      <c r="AO101254" s="106"/>
      <c r="AR101254" s="106"/>
    </row>
    <row r="101255" spans="41:44" ht="15" customHeight="1">
      <c r="AO101255" s="106"/>
      <c r="AR101255" s="106"/>
    </row>
    <row r="101256" spans="41:44" ht="15" customHeight="1">
      <c r="AO101256" s="106"/>
      <c r="AR101256" s="106"/>
    </row>
    <row r="101257" spans="41:44" ht="15" customHeight="1">
      <c r="AO101257" s="108"/>
      <c r="AR101257" s="108"/>
    </row>
    <row r="101258" spans="41:44" ht="15" customHeight="1">
      <c r="AO101258" s="108"/>
      <c r="AR101258" s="108"/>
    </row>
    <row r="101259" spans="41:44" ht="15" customHeight="1">
      <c r="AO101259" s="108"/>
      <c r="AR101259" s="108"/>
    </row>
    <row r="101260" spans="41:44" ht="15" customHeight="1">
      <c r="AO101260" s="108"/>
      <c r="AR101260" s="108"/>
    </row>
    <row r="101261" spans="41:44" ht="15" customHeight="1">
      <c r="AO101261" s="108"/>
      <c r="AR101261" s="108"/>
    </row>
    <row r="101262" spans="41:44" ht="15" customHeight="1">
      <c r="AO101262" s="109"/>
      <c r="AR101262" s="109"/>
    </row>
    <row r="101263" spans="41:44" ht="15" customHeight="1">
      <c r="AO101263" s="104"/>
      <c r="AR101263" s="104"/>
    </row>
    <row r="101264" spans="41:44" ht="15" customHeight="1">
      <c r="AO101264" s="106"/>
      <c r="AR101264" s="106"/>
    </row>
    <row r="101265" spans="41:44" ht="15" customHeight="1">
      <c r="AO101265" s="106"/>
      <c r="AR101265" s="106"/>
    </row>
    <row r="101266" spans="41:44" ht="15" customHeight="1">
      <c r="AO101266" s="106"/>
      <c r="AR101266" s="106"/>
    </row>
    <row r="101267" spans="41:44" ht="15" customHeight="1">
      <c r="AO101267" s="106"/>
      <c r="AR101267" s="106"/>
    </row>
    <row r="101268" spans="41:44" ht="15" customHeight="1">
      <c r="AO101268" s="106"/>
      <c r="AR101268" s="106"/>
    </row>
    <row r="101269" spans="41:44" ht="15" customHeight="1">
      <c r="AO101269" s="106"/>
      <c r="AR101269" s="106"/>
    </row>
    <row r="101270" spans="41:44" ht="15" customHeight="1">
      <c r="AO101270" s="106"/>
      <c r="AR101270" s="106"/>
    </row>
    <row r="101271" spans="41:44" ht="15" customHeight="1">
      <c r="AO101271" s="108"/>
      <c r="AR101271" s="108"/>
    </row>
    <row r="101272" spans="41:44" ht="15" customHeight="1">
      <c r="AO101272" s="108"/>
      <c r="AR101272" s="108"/>
    </row>
    <row r="101273" spans="41:44" ht="15" customHeight="1">
      <c r="AO101273" s="108"/>
      <c r="AR101273" s="108"/>
    </row>
    <row r="101274" spans="41:44" ht="15" customHeight="1">
      <c r="AO101274" s="108"/>
      <c r="AR101274" s="108"/>
    </row>
    <row r="101275" spans="41:44" ht="15" customHeight="1">
      <c r="AO101275" s="108"/>
      <c r="AR101275" s="108"/>
    </row>
    <row r="101276" spans="41:44" ht="15" customHeight="1">
      <c r="AO101276" s="109"/>
      <c r="AR101276" s="109"/>
    </row>
    <row r="101277" spans="41:44" ht="15" customHeight="1">
      <c r="AO101277" s="104"/>
      <c r="AR101277" s="104"/>
    </row>
    <row r="101278" spans="41:44" ht="15" customHeight="1">
      <c r="AO101278" s="106"/>
      <c r="AR101278" s="106"/>
    </row>
    <row r="101279" spans="41:44" ht="15" customHeight="1">
      <c r="AO101279" s="106"/>
      <c r="AR101279" s="106"/>
    </row>
    <row r="101280" spans="41:44" ht="15" customHeight="1">
      <c r="AO101280" s="106"/>
      <c r="AR101280" s="106"/>
    </row>
    <row r="101281" spans="41:44" ht="15" customHeight="1">
      <c r="AO101281" s="106"/>
      <c r="AR101281" s="106"/>
    </row>
    <row r="101282" spans="41:44" ht="15" customHeight="1">
      <c r="AO101282" s="106"/>
      <c r="AR101282" s="106"/>
    </row>
    <row r="101283" spans="41:44" ht="15" customHeight="1">
      <c r="AO101283" s="106"/>
      <c r="AR101283" s="106"/>
    </row>
    <row r="101284" spans="41:44" ht="15" customHeight="1">
      <c r="AO101284" s="106"/>
      <c r="AR101284" s="106"/>
    </row>
    <row r="101285" spans="41:44" ht="15" customHeight="1">
      <c r="AO101285" s="108"/>
      <c r="AR101285" s="108"/>
    </row>
    <row r="101286" spans="41:44" ht="15" customHeight="1">
      <c r="AO101286" s="108"/>
      <c r="AR101286" s="108"/>
    </row>
    <row r="101287" spans="41:44" ht="15" customHeight="1">
      <c r="AO101287" s="108"/>
      <c r="AR101287" s="108"/>
    </row>
    <row r="101288" spans="41:44" ht="15" customHeight="1">
      <c r="AO101288" s="108"/>
      <c r="AR101288" s="108"/>
    </row>
    <row r="101289" spans="41:44" ht="15" customHeight="1">
      <c r="AO101289" s="108"/>
      <c r="AR101289" s="108"/>
    </row>
    <row r="101290" spans="41:44" ht="15" customHeight="1">
      <c r="AO101290" s="109"/>
      <c r="AR101290" s="109"/>
    </row>
    <row r="101291" spans="41:44" ht="15" customHeight="1">
      <c r="AO101291" s="104"/>
      <c r="AR101291" s="104"/>
    </row>
    <row r="101292" spans="41:44" ht="15" customHeight="1">
      <c r="AO101292" s="106"/>
      <c r="AR101292" s="106"/>
    </row>
    <row r="101293" spans="41:44" ht="15" customHeight="1">
      <c r="AO101293" s="106"/>
      <c r="AR101293" s="106"/>
    </row>
    <row r="101294" spans="41:44" ht="15" customHeight="1">
      <c r="AO101294" s="106"/>
      <c r="AR101294" s="106"/>
    </row>
    <row r="101295" spans="41:44" ht="15" customHeight="1">
      <c r="AO101295" s="106"/>
      <c r="AR101295" s="106"/>
    </row>
    <row r="101296" spans="41:44" ht="15" customHeight="1">
      <c r="AO101296" s="106"/>
      <c r="AR101296" s="106"/>
    </row>
    <row r="101297" spans="41:44" ht="15" customHeight="1">
      <c r="AO101297" s="106"/>
      <c r="AR101297" s="106"/>
    </row>
    <row r="101298" spans="41:44" ht="15" customHeight="1">
      <c r="AO101298" s="106"/>
      <c r="AR101298" s="106"/>
    </row>
    <row r="101299" spans="41:44" ht="15" customHeight="1">
      <c r="AO101299" s="108"/>
      <c r="AR101299" s="108"/>
    </row>
    <row r="101300" spans="41:44" ht="15" customHeight="1">
      <c r="AO101300" s="108"/>
      <c r="AR101300" s="108"/>
    </row>
    <row r="101301" spans="41:44" ht="15" customHeight="1">
      <c r="AO101301" s="108"/>
      <c r="AR101301" s="108"/>
    </row>
    <row r="101302" spans="41:44" ht="15" customHeight="1">
      <c r="AO101302" s="108"/>
      <c r="AR101302" s="108"/>
    </row>
    <row r="101303" spans="41:44" ht="15" customHeight="1">
      <c r="AO101303" s="108"/>
      <c r="AR101303" s="108"/>
    </row>
    <row r="101304" spans="41:44" ht="15" customHeight="1">
      <c r="AO101304" s="109"/>
      <c r="AR101304" s="109"/>
    </row>
    <row r="101305" spans="41:44" ht="15" customHeight="1">
      <c r="AO101305" s="104"/>
      <c r="AR101305" s="104"/>
    </row>
    <row r="101306" spans="41:44" ht="15" customHeight="1">
      <c r="AO101306" s="106"/>
      <c r="AR101306" s="106"/>
    </row>
    <row r="101307" spans="41:44" ht="15" customHeight="1">
      <c r="AO101307" s="106"/>
      <c r="AR101307" s="106"/>
    </row>
    <row r="101308" spans="41:44" ht="15" customHeight="1">
      <c r="AO101308" s="106"/>
      <c r="AR101308" s="106"/>
    </row>
    <row r="101309" spans="41:44" ht="15" customHeight="1">
      <c r="AO101309" s="106"/>
      <c r="AR101309" s="106"/>
    </row>
    <row r="101310" spans="41:44" ht="15" customHeight="1">
      <c r="AO101310" s="106"/>
      <c r="AR101310" s="106"/>
    </row>
    <row r="101311" spans="41:44" ht="15" customHeight="1">
      <c r="AO101311" s="106"/>
      <c r="AR101311" s="106"/>
    </row>
    <row r="101312" spans="41:44" ht="15" customHeight="1">
      <c r="AO101312" s="106"/>
      <c r="AR101312" s="106"/>
    </row>
    <row r="101313" spans="41:44" ht="15" customHeight="1">
      <c r="AO101313" s="108"/>
      <c r="AR101313" s="108"/>
    </row>
    <row r="101314" spans="41:44" ht="15" customHeight="1">
      <c r="AO101314" s="108"/>
      <c r="AR101314" s="108"/>
    </row>
    <row r="101315" spans="41:44" ht="15" customHeight="1">
      <c r="AO101315" s="108"/>
      <c r="AR101315" s="108"/>
    </row>
    <row r="101316" spans="41:44" ht="15" customHeight="1">
      <c r="AO101316" s="108"/>
      <c r="AR101316" s="108"/>
    </row>
    <row r="101317" spans="41:44" ht="15" customHeight="1">
      <c r="AO101317" s="108"/>
      <c r="AR101317" s="108"/>
    </row>
    <row r="101318" spans="41:44" ht="15" customHeight="1">
      <c r="AO101318" s="109"/>
      <c r="AR101318" s="109"/>
    </row>
    <row r="101319" spans="41:44" ht="15" customHeight="1">
      <c r="AO101319" s="104"/>
      <c r="AR101319" s="104"/>
    </row>
    <row r="101320" spans="41:44" ht="15" customHeight="1">
      <c r="AO101320" s="106"/>
      <c r="AR101320" s="106"/>
    </row>
    <row r="101321" spans="41:44" ht="15" customHeight="1">
      <c r="AO101321" s="106"/>
      <c r="AR101321" s="106"/>
    </row>
    <row r="101322" spans="41:44" ht="15" customHeight="1">
      <c r="AO101322" s="106"/>
      <c r="AR101322" s="106"/>
    </row>
    <row r="101323" spans="41:44" ht="15" customHeight="1">
      <c r="AO101323" s="106"/>
      <c r="AR101323" s="106"/>
    </row>
    <row r="101324" spans="41:44" ht="15" customHeight="1">
      <c r="AO101324" s="106"/>
      <c r="AR101324" s="106"/>
    </row>
    <row r="101325" spans="41:44" ht="15" customHeight="1">
      <c r="AO101325" s="106"/>
      <c r="AR101325" s="106"/>
    </row>
    <row r="101326" spans="41:44" ht="15" customHeight="1">
      <c r="AO101326" s="106"/>
      <c r="AR101326" s="106"/>
    </row>
    <row r="101327" spans="41:44" ht="15" customHeight="1">
      <c r="AO101327" s="108"/>
      <c r="AR101327" s="108"/>
    </row>
    <row r="101328" spans="41:44" ht="15" customHeight="1">
      <c r="AO101328" s="108"/>
      <c r="AR101328" s="108"/>
    </row>
    <row r="101329" spans="41:44" ht="15" customHeight="1">
      <c r="AO101329" s="108"/>
      <c r="AR101329" s="108"/>
    </row>
    <row r="101330" spans="41:44" ht="15" customHeight="1">
      <c r="AO101330" s="108"/>
      <c r="AR101330" s="108"/>
    </row>
    <row r="101331" spans="41:44" ht="15" customHeight="1">
      <c r="AO101331" s="108"/>
      <c r="AR101331" s="108"/>
    </row>
    <row r="101332" spans="41:44" ht="15" customHeight="1">
      <c r="AO101332" s="109"/>
      <c r="AR101332" s="109"/>
    </row>
    <row r="101333" spans="41:44" ht="15" customHeight="1">
      <c r="AO101333" s="104"/>
      <c r="AR101333" s="104"/>
    </row>
    <row r="101334" spans="41:44" ht="15" customHeight="1">
      <c r="AO101334" s="106"/>
      <c r="AR101334" s="106"/>
    </row>
    <row r="101335" spans="41:44" ht="15" customHeight="1">
      <c r="AO101335" s="106"/>
      <c r="AR101335" s="106"/>
    </row>
    <row r="101336" spans="41:44" ht="15" customHeight="1">
      <c r="AO101336" s="106"/>
      <c r="AR101336" s="106"/>
    </row>
    <row r="101337" spans="41:44" ht="15" customHeight="1">
      <c r="AO101337" s="106"/>
      <c r="AR101337" s="106"/>
    </row>
    <row r="101338" spans="41:44" ht="15" customHeight="1">
      <c r="AO101338" s="106"/>
      <c r="AR101338" s="106"/>
    </row>
    <row r="101339" spans="41:44" ht="15" customHeight="1">
      <c r="AO101339" s="106"/>
      <c r="AR101339" s="106"/>
    </row>
    <row r="101340" spans="41:44" ht="15" customHeight="1">
      <c r="AO101340" s="106"/>
      <c r="AR101340" s="106"/>
    </row>
    <row r="101341" spans="41:44" ht="15" customHeight="1">
      <c r="AO101341" s="108"/>
      <c r="AR101341" s="108"/>
    </row>
    <row r="101342" spans="41:44" ht="15" customHeight="1">
      <c r="AO101342" s="108"/>
      <c r="AR101342" s="108"/>
    </row>
    <row r="101343" spans="41:44" ht="15" customHeight="1">
      <c r="AO101343" s="108"/>
      <c r="AR101343" s="108"/>
    </row>
    <row r="101344" spans="41:44" ht="15" customHeight="1">
      <c r="AO101344" s="108"/>
      <c r="AR101344" s="108"/>
    </row>
    <row r="101345" spans="41:44" ht="15" customHeight="1">
      <c r="AO101345" s="108"/>
      <c r="AR101345" s="108"/>
    </row>
    <row r="101346" spans="41:44" ht="15" customHeight="1">
      <c r="AO101346" s="109"/>
      <c r="AR101346" s="109"/>
    </row>
    <row r="101347" spans="41:44" ht="15" customHeight="1">
      <c r="AO101347" s="104"/>
      <c r="AR101347" s="104"/>
    </row>
    <row r="101348" spans="41:44" ht="15" customHeight="1">
      <c r="AO101348" s="106"/>
      <c r="AR101348" s="106"/>
    </row>
    <row r="101349" spans="41:44" ht="15" customHeight="1">
      <c r="AO101349" s="106"/>
      <c r="AR101349" s="106"/>
    </row>
    <row r="101350" spans="41:44" ht="15" customHeight="1">
      <c r="AO101350" s="106"/>
      <c r="AR101350" s="106"/>
    </row>
    <row r="101351" spans="41:44" ht="15" customHeight="1">
      <c r="AO101351" s="106"/>
      <c r="AR101351" s="106"/>
    </row>
    <row r="101352" spans="41:44" ht="15" customHeight="1">
      <c r="AO101352" s="106"/>
      <c r="AR101352" s="106"/>
    </row>
    <row r="101353" spans="41:44" ht="15" customHeight="1">
      <c r="AO101353" s="106"/>
      <c r="AR101353" s="106"/>
    </row>
    <row r="101354" spans="41:44" ht="15" customHeight="1">
      <c r="AO101354" s="106"/>
      <c r="AR101354" s="106"/>
    </row>
    <row r="101355" spans="41:44" ht="15" customHeight="1">
      <c r="AO101355" s="108"/>
      <c r="AR101355" s="108"/>
    </row>
    <row r="101356" spans="41:44" ht="15" customHeight="1">
      <c r="AO101356" s="108"/>
      <c r="AR101356" s="108"/>
    </row>
    <row r="101357" spans="41:44" ht="15" customHeight="1">
      <c r="AO101357" s="108"/>
      <c r="AR101357" s="108"/>
    </row>
    <row r="101358" spans="41:44" ht="15" customHeight="1">
      <c r="AO101358" s="108"/>
      <c r="AR101358" s="108"/>
    </row>
    <row r="101359" spans="41:44" ht="15" customHeight="1">
      <c r="AO101359" s="108"/>
      <c r="AR101359" s="108"/>
    </row>
    <row r="101360" spans="41:44" ht="15" customHeight="1">
      <c r="AO101360" s="109"/>
      <c r="AR101360" s="109"/>
    </row>
    <row r="101361" spans="41:44" ht="15" customHeight="1">
      <c r="AO101361" s="104"/>
      <c r="AR101361" s="104"/>
    </row>
    <row r="101362" spans="41:44" ht="15" customHeight="1">
      <c r="AO101362" s="106"/>
      <c r="AR101362" s="106"/>
    </row>
    <row r="101363" spans="41:44" ht="15" customHeight="1">
      <c r="AO101363" s="106"/>
      <c r="AR101363" s="106"/>
    </row>
    <row r="101364" spans="41:44" ht="15" customHeight="1">
      <c r="AO101364" s="106"/>
      <c r="AR101364" s="106"/>
    </row>
    <row r="101365" spans="41:44" ht="15" customHeight="1">
      <c r="AO101365" s="106"/>
      <c r="AR101365" s="106"/>
    </row>
    <row r="101366" spans="41:44" ht="15" customHeight="1">
      <c r="AO101366" s="106"/>
      <c r="AR101366" s="106"/>
    </row>
    <row r="101367" spans="41:44" ht="15" customHeight="1">
      <c r="AO101367" s="106"/>
      <c r="AR101367" s="106"/>
    </row>
    <row r="101368" spans="41:44" ht="15" customHeight="1">
      <c r="AO101368" s="106"/>
      <c r="AR101368" s="106"/>
    </row>
    <row r="101369" spans="41:44" ht="15" customHeight="1">
      <c r="AO101369" s="108"/>
      <c r="AR101369" s="108"/>
    </row>
    <row r="101370" spans="41:44" ht="15" customHeight="1">
      <c r="AO101370" s="108"/>
      <c r="AR101370" s="108"/>
    </row>
    <row r="101371" spans="41:44" ht="15" customHeight="1">
      <c r="AO101371" s="108"/>
      <c r="AR101371" s="108"/>
    </row>
    <row r="101372" spans="41:44" ht="15" customHeight="1">
      <c r="AO101372" s="108"/>
      <c r="AR101372" s="108"/>
    </row>
    <row r="101373" spans="41:44" ht="15" customHeight="1">
      <c r="AO101373" s="108"/>
      <c r="AR101373" s="108"/>
    </row>
    <row r="101374" spans="41:44" ht="15" customHeight="1">
      <c r="AO101374" s="109"/>
      <c r="AR101374" s="109"/>
    </row>
    <row r="101375" spans="41:44" ht="15" customHeight="1">
      <c r="AO101375" s="104"/>
      <c r="AR101375" s="104"/>
    </row>
    <row r="101376" spans="41:44" ht="15" customHeight="1">
      <c r="AO101376" s="106"/>
      <c r="AR101376" s="106"/>
    </row>
    <row r="101377" spans="41:44" ht="15" customHeight="1">
      <c r="AO101377" s="106"/>
      <c r="AR101377" s="106"/>
    </row>
    <row r="101378" spans="41:44" ht="15" customHeight="1">
      <c r="AO101378" s="106"/>
      <c r="AR101378" s="106"/>
    </row>
    <row r="101379" spans="41:44" ht="15" customHeight="1">
      <c r="AO101379" s="106"/>
      <c r="AR101379" s="106"/>
    </row>
    <row r="101380" spans="41:44" ht="15" customHeight="1">
      <c r="AO101380" s="106"/>
      <c r="AR101380" s="106"/>
    </row>
    <row r="101381" spans="41:44" ht="15" customHeight="1">
      <c r="AO101381" s="106"/>
      <c r="AR101381" s="106"/>
    </row>
    <row r="101382" spans="41:44" ht="15" customHeight="1">
      <c r="AO101382" s="106"/>
      <c r="AR101382" s="106"/>
    </row>
    <row r="101383" spans="41:44" ht="15" customHeight="1">
      <c r="AO101383" s="108"/>
      <c r="AR101383" s="108"/>
    </row>
    <row r="101384" spans="41:44" ht="15" customHeight="1">
      <c r="AO101384" s="108"/>
      <c r="AR101384" s="108"/>
    </row>
    <row r="101385" spans="41:44" ht="15" customHeight="1">
      <c r="AO101385" s="108"/>
      <c r="AR101385" s="108"/>
    </row>
    <row r="101386" spans="41:44" ht="15" customHeight="1">
      <c r="AO101386" s="108"/>
      <c r="AR101386" s="108"/>
    </row>
    <row r="101387" spans="41:44" ht="15" customHeight="1">
      <c r="AO101387" s="108"/>
      <c r="AR101387" s="108"/>
    </row>
    <row r="101388" spans="41:44" ht="15" customHeight="1">
      <c r="AO101388" s="109"/>
      <c r="AR101388" s="109"/>
    </row>
    <row r="101389" spans="41:44" ht="15" customHeight="1">
      <c r="AO101389" s="104"/>
      <c r="AR101389" s="104"/>
    </row>
    <row r="101390" spans="41:44" ht="15" customHeight="1">
      <c r="AO101390" s="106"/>
      <c r="AR101390" s="106"/>
    </row>
    <row r="101391" spans="41:44" ht="15" customHeight="1">
      <c r="AO101391" s="106"/>
      <c r="AR101391" s="106"/>
    </row>
    <row r="101392" spans="41:44" ht="15" customHeight="1">
      <c r="AO101392" s="106"/>
      <c r="AR101392" s="106"/>
    </row>
    <row r="101393" spans="41:44" ht="15" customHeight="1">
      <c r="AO101393" s="106"/>
      <c r="AR101393" s="106"/>
    </row>
    <row r="101394" spans="41:44" ht="15" customHeight="1">
      <c r="AO101394" s="106"/>
      <c r="AR101394" s="106"/>
    </row>
    <row r="101395" spans="41:44" ht="15" customHeight="1">
      <c r="AO101395" s="106"/>
      <c r="AR101395" s="106"/>
    </row>
    <row r="101396" spans="41:44" ht="15" customHeight="1">
      <c r="AO101396" s="106"/>
      <c r="AR101396" s="106"/>
    </row>
    <row r="101397" spans="41:44" ht="15" customHeight="1">
      <c r="AO101397" s="108"/>
      <c r="AR101397" s="108"/>
    </row>
    <row r="101398" spans="41:44" ht="15" customHeight="1">
      <c r="AO101398" s="108"/>
      <c r="AR101398" s="108"/>
    </row>
    <row r="101399" spans="41:44" ht="15" customHeight="1">
      <c r="AO101399" s="108"/>
      <c r="AR101399" s="108"/>
    </row>
    <row r="101400" spans="41:44" ht="15" customHeight="1">
      <c r="AO101400" s="108"/>
      <c r="AR101400" s="108"/>
    </row>
    <row r="101401" spans="41:44" ht="15" customHeight="1">
      <c r="AO101401" s="108"/>
      <c r="AR101401" s="108"/>
    </row>
    <row r="101402" spans="41:44" ht="15" customHeight="1">
      <c r="AO101402" s="109"/>
      <c r="AR101402" s="109"/>
    </row>
    <row r="101403" spans="41:44" ht="15" customHeight="1">
      <c r="AO101403" s="104"/>
      <c r="AR101403" s="104"/>
    </row>
    <row r="101404" spans="41:44" ht="15" customHeight="1">
      <c r="AO101404" s="106"/>
      <c r="AR101404" s="106"/>
    </row>
    <row r="101405" spans="41:44" ht="15" customHeight="1">
      <c r="AO101405" s="106"/>
      <c r="AR101405" s="106"/>
    </row>
    <row r="101406" spans="41:44" ht="15" customHeight="1">
      <c r="AO101406" s="106"/>
      <c r="AR101406" s="106"/>
    </row>
    <row r="101407" spans="41:44" ht="15" customHeight="1">
      <c r="AO101407" s="106"/>
      <c r="AR101407" s="106"/>
    </row>
    <row r="101408" spans="41:44" ht="15" customHeight="1">
      <c r="AO101408" s="106"/>
      <c r="AR101408" s="106"/>
    </row>
    <row r="101409" spans="41:44" ht="15" customHeight="1">
      <c r="AO101409" s="106"/>
      <c r="AR101409" s="106"/>
    </row>
    <row r="101410" spans="41:44" ht="15" customHeight="1">
      <c r="AO101410" s="106"/>
      <c r="AR101410" s="106"/>
    </row>
    <row r="101411" spans="41:44" ht="15" customHeight="1">
      <c r="AO101411" s="108"/>
      <c r="AR101411" s="108"/>
    </row>
    <row r="101412" spans="41:44" ht="15" customHeight="1">
      <c r="AO101412" s="108"/>
      <c r="AR101412" s="108"/>
    </row>
    <row r="101413" spans="41:44" ht="15" customHeight="1">
      <c r="AO101413" s="108"/>
      <c r="AR101413" s="108"/>
    </row>
    <row r="101414" spans="41:44" ht="15" customHeight="1">
      <c r="AO101414" s="108"/>
      <c r="AR101414" s="108"/>
    </row>
    <row r="101415" spans="41:44" ht="15" customHeight="1">
      <c r="AO101415" s="108"/>
      <c r="AR101415" s="108"/>
    </row>
    <row r="101416" spans="41:44" ht="15" customHeight="1">
      <c r="AO101416" s="109"/>
      <c r="AR101416" s="109"/>
    </row>
    <row r="101417" spans="41:44" ht="15" customHeight="1">
      <c r="AO101417" s="104"/>
      <c r="AR101417" s="104"/>
    </row>
    <row r="101418" spans="41:44" ht="15" customHeight="1">
      <c r="AO101418" s="106"/>
      <c r="AR101418" s="106"/>
    </row>
    <row r="101419" spans="41:44" ht="15" customHeight="1">
      <c r="AO101419" s="106"/>
      <c r="AR101419" s="106"/>
    </row>
    <row r="101420" spans="41:44" ht="15" customHeight="1">
      <c r="AO101420" s="106"/>
      <c r="AR101420" s="106"/>
    </row>
    <row r="101421" spans="41:44" ht="15" customHeight="1">
      <c r="AO101421" s="106"/>
      <c r="AR101421" s="106"/>
    </row>
    <row r="101422" spans="41:44" ht="15" customHeight="1">
      <c r="AO101422" s="106"/>
      <c r="AR101422" s="106"/>
    </row>
    <row r="101423" spans="41:44" ht="15" customHeight="1">
      <c r="AO101423" s="106"/>
      <c r="AR101423" s="106"/>
    </row>
    <row r="101424" spans="41:44" ht="15" customHeight="1">
      <c r="AO101424" s="106"/>
      <c r="AR101424" s="106"/>
    </row>
    <row r="101425" spans="41:44" ht="15" customHeight="1">
      <c r="AO101425" s="108"/>
      <c r="AR101425" s="108"/>
    </row>
    <row r="101426" spans="41:44" ht="15" customHeight="1">
      <c r="AO101426" s="108"/>
      <c r="AR101426" s="108"/>
    </row>
    <row r="101427" spans="41:44" ht="15" customHeight="1">
      <c r="AO101427" s="108"/>
      <c r="AR101427" s="108"/>
    </row>
    <row r="101428" spans="41:44" ht="15" customHeight="1">
      <c r="AO101428" s="108"/>
      <c r="AR101428" s="108"/>
    </row>
    <row r="101429" spans="41:44" ht="15" customHeight="1">
      <c r="AO101429" s="108"/>
      <c r="AR101429" s="108"/>
    </row>
    <row r="101430" spans="41:44" ht="15" customHeight="1">
      <c r="AO101430" s="109"/>
      <c r="AR101430" s="109"/>
    </row>
    <row r="101431" spans="41:44" ht="15" customHeight="1">
      <c r="AO101431" s="104"/>
      <c r="AR101431" s="104"/>
    </row>
    <row r="101432" spans="41:44" ht="15" customHeight="1">
      <c r="AO101432" s="106"/>
      <c r="AR101432" s="106"/>
    </row>
    <row r="101433" spans="41:44" ht="15" customHeight="1">
      <c r="AO101433" s="106"/>
      <c r="AR101433" s="106"/>
    </row>
    <row r="101434" spans="41:44" ht="15" customHeight="1">
      <c r="AO101434" s="106"/>
      <c r="AR101434" s="106"/>
    </row>
    <row r="101435" spans="41:44" ht="15" customHeight="1">
      <c r="AO101435" s="106"/>
      <c r="AR101435" s="106"/>
    </row>
    <row r="101436" spans="41:44" ht="15" customHeight="1">
      <c r="AO101436" s="106"/>
      <c r="AR101436" s="106"/>
    </row>
    <row r="101437" spans="41:44" ht="15" customHeight="1">
      <c r="AO101437" s="106"/>
      <c r="AR101437" s="106"/>
    </row>
    <row r="101438" spans="41:44" ht="15" customHeight="1">
      <c r="AO101438" s="106"/>
      <c r="AR101438" s="106"/>
    </row>
    <row r="101439" spans="41:44" ht="15" customHeight="1">
      <c r="AO101439" s="108"/>
      <c r="AR101439" s="108"/>
    </row>
    <row r="101440" spans="41:44" ht="15" customHeight="1">
      <c r="AO101440" s="108"/>
      <c r="AR101440" s="108"/>
    </row>
    <row r="101441" spans="41:44" ht="15" customHeight="1">
      <c r="AO101441" s="108"/>
      <c r="AR101441" s="108"/>
    </row>
    <row r="101442" spans="41:44" ht="15" customHeight="1">
      <c r="AO101442" s="108"/>
      <c r="AR101442" s="108"/>
    </row>
    <row r="101443" spans="41:44" ht="15" customHeight="1">
      <c r="AO101443" s="108"/>
      <c r="AR101443" s="108"/>
    </row>
    <row r="101444" spans="41:44" ht="15" customHeight="1">
      <c r="AO101444" s="109"/>
      <c r="AR101444" s="109"/>
    </row>
    <row r="101445" spans="41:44" ht="15" customHeight="1">
      <c r="AO101445" s="104"/>
      <c r="AR101445" s="104"/>
    </row>
    <row r="101446" spans="41:44" ht="15" customHeight="1">
      <c r="AO101446" s="106"/>
      <c r="AR101446" s="106"/>
    </row>
    <row r="101447" spans="41:44" ht="15" customHeight="1">
      <c r="AO101447" s="106"/>
      <c r="AR101447" s="106"/>
    </row>
    <row r="101448" spans="41:44" ht="15" customHeight="1">
      <c r="AO101448" s="106"/>
      <c r="AR101448" s="106"/>
    </row>
    <row r="101449" spans="41:44" ht="15" customHeight="1">
      <c r="AO101449" s="106"/>
      <c r="AR101449" s="106"/>
    </row>
    <row r="101450" spans="41:44" ht="15" customHeight="1">
      <c r="AO101450" s="106"/>
      <c r="AR101450" s="106"/>
    </row>
    <row r="101451" spans="41:44" ht="15" customHeight="1">
      <c r="AO101451" s="106"/>
      <c r="AR101451" s="106"/>
    </row>
    <row r="101452" spans="41:44" ht="15" customHeight="1">
      <c r="AO101452" s="106"/>
      <c r="AR101452" s="106"/>
    </row>
    <row r="101453" spans="41:44" ht="15" customHeight="1">
      <c r="AO101453" s="108"/>
      <c r="AR101453" s="108"/>
    </row>
    <row r="101454" spans="41:44" ht="15" customHeight="1">
      <c r="AO101454" s="108"/>
      <c r="AR101454" s="108"/>
    </row>
    <row r="101455" spans="41:44" ht="15" customHeight="1">
      <c r="AO101455" s="108"/>
      <c r="AR101455" s="108"/>
    </row>
    <row r="101456" spans="41:44" ht="15" customHeight="1">
      <c r="AO101456" s="108"/>
      <c r="AR101456" s="108"/>
    </row>
    <row r="101457" spans="41:44" ht="15" customHeight="1">
      <c r="AO101457" s="108"/>
      <c r="AR101457" s="108"/>
    </row>
    <row r="101458" spans="41:44" ht="15" customHeight="1">
      <c r="AO101458" s="109"/>
      <c r="AR101458" s="109"/>
    </row>
    <row r="101459" spans="41:44" ht="15" customHeight="1">
      <c r="AO101459" s="104"/>
      <c r="AR101459" s="104"/>
    </row>
    <row r="101460" spans="41:44" ht="15" customHeight="1">
      <c r="AO101460" s="106"/>
      <c r="AR101460" s="106"/>
    </row>
    <row r="101461" spans="41:44" ht="15" customHeight="1">
      <c r="AO101461" s="106"/>
      <c r="AR101461" s="106"/>
    </row>
    <row r="101462" spans="41:44" ht="15" customHeight="1">
      <c r="AO101462" s="106"/>
      <c r="AR101462" s="106"/>
    </row>
    <row r="101463" spans="41:44" ht="15" customHeight="1">
      <c r="AO101463" s="106"/>
      <c r="AR101463" s="106"/>
    </row>
    <row r="101464" spans="41:44" ht="15" customHeight="1">
      <c r="AO101464" s="106"/>
      <c r="AR101464" s="106"/>
    </row>
    <row r="101465" spans="41:44" ht="15" customHeight="1">
      <c r="AO101465" s="106"/>
      <c r="AR101465" s="106"/>
    </row>
    <row r="101466" spans="41:44" ht="15" customHeight="1">
      <c r="AO101466" s="106"/>
      <c r="AR101466" s="106"/>
    </row>
    <row r="101467" spans="41:44" ht="15" customHeight="1">
      <c r="AO101467" s="108"/>
      <c r="AR101467" s="108"/>
    </row>
    <row r="101468" spans="41:44" ht="15" customHeight="1">
      <c r="AO101468" s="108"/>
      <c r="AR101468" s="108"/>
    </row>
    <row r="101469" spans="41:44" ht="15" customHeight="1">
      <c r="AO101469" s="108"/>
      <c r="AR101469" s="108"/>
    </row>
    <row r="101470" spans="41:44" ht="15" customHeight="1">
      <c r="AO101470" s="108"/>
      <c r="AR101470" s="108"/>
    </row>
    <row r="101471" spans="41:44" ht="15" customHeight="1">
      <c r="AO101471" s="108"/>
      <c r="AR101471" s="108"/>
    </row>
    <row r="101472" spans="41:44" ht="15" customHeight="1">
      <c r="AO101472" s="109"/>
      <c r="AR101472" s="109"/>
    </row>
    <row r="101473" spans="41:44" ht="15" customHeight="1">
      <c r="AO101473" s="104"/>
      <c r="AR101473" s="104"/>
    </row>
    <row r="101474" spans="41:44" ht="15" customHeight="1">
      <c r="AO101474" s="106"/>
      <c r="AR101474" s="106"/>
    </row>
    <row r="101475" spans="41:44" ht="15" customHeight="1">
      <c r="AO101475" s="106"/>
      <c r="AR101475" s="106"/>
    </row>
    <row r="101476" spans="41:44" ht="15" customHeight="1">
      <c r="AO101476" s="106"/>
      <c r="AR101476" s="106"/>
    </row>
    <row r="101477" spans="41:44" ht="15" customHeight="1">
      <c r="AO101477" s="106"/>
      <c r="AR101477" s="106"/>
    </row>
    <row r="101478" spans="41:44" ht="15" customHeight="1">
      <c r="AO101478" s="106"/>
      <c r="AR101478" s="106"/>
    </row>
    <row r="101479" spans="41:44" ht="15" customHeight="1">
      <c r="AO101479" s="106"/>
      <c r="AR101479" s="106"/>
    </row>
    <row r="101480" spans="41:44" ht="15" customHeight="1">
      <c r="AO101480" s="106"/>
      <c r="AR101480" s="106"/>
    </row>
    <row r="101481" spans="41:44" ht="15" customHeight="1">
      <c r="AO101481" s="108"/>
      <c r="AR101481" s="108"/>
    </row>
    <row r="101482" spans="41:44" ht="15" customHeight="1">
      <c r="AO101482" s="108"/>
      <c r="AR101482" s="108"/>
    </row>
    <row r="101483" spans="41:44" ht="15" customHeight="1">
      <c r="AO101483" s="108"/>
      <c r="AR101483" s="108"/>
    </row>
    <row r="101484" spans="41:44" ht="15" customHeight="1">
      <c r="AO101484" s="108"/>
      <c r="AR101484" s="108"/>
    </row>
    <row r="101485" spans="41:44" ht="15" customHeight="1">
      <c r="AO101485" s="108"/>
      <c r="AR101485" s="108"/>
    </row>
    <row r="101486" spans="41:44" ht="15" customHeight="1">
      <c r="AO101486" s="109"/>
      <c r="AR101486" s="109"/>
    </row>
    <row r="101487" spans="41:44" ht="15" customHeight="1">
      <c r="AO101487" s="104"/>
      <c r="AR101487" s="104"/>
    </row>
    <row r="101488" spans="41:44" ht="15" customHeight="1">
      <c r="AO101488" s="106"/>
      <c r="AR101488" s="106"/>
    </row>
    <row r="101489" spans="41:44" ht="15" customHeight="1">
      <c r="AO101489" s="106"/>
      <c r="AR101489" s="106"/>
    </row>
    <row r="101490" spans="41:44" ht="15" customHeight="1">
      <c r="AO101490" s="106"/>
      <c r="AR101490" s="106"/>
    </row>
    <row r="101491" spans="41:44" ht="15" customHeight="1">
      <c r="AO101491" s="106"/>
      <c r="AR101491" s="106"/>
    </row>
    <row r="101492" spans="41:44" ht="15" customHeight="1">
      <c r="AO101492" s="106"/>
      <c r="AR101492" s="106"/>
    </row>
    <row r="101493" spans="41:44" ht="15" customHeight="1">
      <c r="AO101493" s="106"/>
      <c r="AR101493" s="106"/>
    </row>
    <row r="101494" spans="41:44" ht="15" customHeight="1">
      <c r="AO101494" s="106"/>
      <c r="AR101494" s="106"/>
    </row>
    <row r="101495" spans="41:44" ht="15" customHeight="1">
      <c r="AO101495" s="108"/>
      <c r="AR101495" s="108"/>
    </row>
    <row r="101496" spans="41:44" ht="15" customHeight="1">
      <c r="AO101496" s="108"/>
      <c r="AR101496" s="108"/>
    </row>
    <row r="101497" spans="41:44" ht="15" customHeight="1">
      <c r="AO101497" s="108"/>
      <c r="AR101497" s="108"/>
    </row>
    <row r="101498" spans="41:44" ht="15" customHeight="1">
      <c r="AO101498" s="108"/>
      <c r="AR101498" s="108"/>
    </row>
    <row r="101499" spans="41:44" ht="15" customHeight="1">
      <c r="AO101499" s="108"/>
      <c r="AR101499" s="108"/>
    </row>
    <row r="101500" spans="41:44" ht="15" customHeight="1">
      <c r="AO101500" s="109"/>
      <c r="AR101500" s="109"/>
    </row>
    <row r="101501" spans="41:44" ht="15" customHeight="1">
      <c r="AO101501" s="104"/>
      <c r="AR101501" s="104"/>
    </row>
    <row r="101502" spans="41:44" ht="15" customHeight="1">
      <c r="AO101502" s="106"/>
      <c r="AR101502" s="106"/>
    </row>
    <row r="101503" spans="41:44" ht="15" customHeight="1">
      <c r="AO101503" s="106"/>
      <c r="AR101503" s="106"/>
    </row>
    <row r="101504" spans="41:44" ht="15" customHeight="1">
      <c r="AO101504" s="106"/>
      <c r="AR101504" s="106"/>
    </row>
    <row r="101505" spans="41:44" ht="15" customHeight="1">
      <c r="AO101505" s="106"/>
      <c r="AR101505" s="106"/>
    </row>
    <row r="101506" spans="41:44" ht="15" customHeight="1">
      <c r="AO101506" s="106"/>
      <c r="AR101506" s="106"/>
    </row>
    <row r="101507" spans="41:44" ht="15" customHeight="1">
      <c r="AO101507" s="106"/>
      <c r="AR101507" s="106"/>
    </row>
    <row r="101508" spans="41:44" ht="15" customHeight="1">
      <c r="AO101508" s="106"/>
      <c r="AR101508" s="106"/>
    </row>
    <row r="101509" spans="41:44" ht="15" customHeight="1">
      <c r="AO101509" s="108"/>
      <c r="AR101509" s="108"/>
    </row>
    <row r="101510" spans="41:44" ht="15" customHeight="1">
      <c r="AO101510" s="108"/>
      <c r="AR101510" s="108"/>
    </row>
    <row r="101511" spans="41:44" ht="15" customHeight="1">
      <c r="AO101511" s="108"/>
      <c r="AR101511" s="108"/>
    </row>
    <row r="101512" spans="41:44" ht="15" customHeight="1">
      <c r="AO101512" s="108"/>
      <c r="AR101512" s="108"/>
    </row>
    <row r="101513" spans="41:44" ht="15" customHeight="1">
      <c r="AO101513" s="108"/>
      <c r="AR101513" s="108"/>
    </row>
    <row r="101514" spans="41:44" ht="15" customHeight="1">
      <c r="AO101514" s="109"/>
      <c r="AR101514" s="109"/>
    </row>
    <row r="101515" spans="41:44" ht="15" customHeight="1">
      <c r="AO101515" s="104"/>
      <c r="AR101515" s="104"/>
    </row>
    <row r="101516" spans="41:44" ht="15" customHeight="1">
      <c r="AO101516" s="106"/>
      <c r="AR101516" s="106"/>
    </row>
    <row r="101517" spans="41:44" ht="15" customHeight="1">
      <c r="AO101517" s="106"/>
      <c r="AR101517" s="106"/>
    </row>
    <row r="101518" spans="41:44" ht="15" customHeight="1">
      <c r="AO101518" s="106"/>
      <c r="AR101518" s="106"/>
    </row>
    <row r="101519" spans="41:44" ht="15" customHeight="1">
      <c r="AO101519" s="106"/>
      <c r="AR101519" s="106"/>
    </row>
    <row r="101520" spans="41:44" ht="15" customHeight="1">
      <c r="AO101520" s="106"/>
      <c r="AR101520" s="106"/>
    </row>
    <row r="101521" spans="41:44" ht="15" customHeight="1">
      <c r="AO101521" s="106"/>
      <c r="AR101521" s="106"/>
    </row>
    <row r="101522" spans="41:44" ht="15" customHeight="1">
      <c r="AO101522" s="106"/>
      <c r="AR101522" s="106"/>
    </row>
    <row r="101523" spans="41:44" ht="15" customHeight="1">
      <c r="AO101523" s="108"/>
      <c r="AR101523" s="108"/>
    </row>
    <row r="101524" spans="41:44" ht="15" customHeight="1">
      <c r="AO101524" s="108"/>
      <c r="AR101524" s="108"/>
    </row>
    <row r="101525" spans="41:44" ht="15" customHeight="1">
      <c r="AO101525" s="108"/>
      <c r="AR101525" s="108"/>
    </row>
    <row r="101526" spans="41:44" ht="15" customHeight="1">
      <c r="AO101526" s="108"/>
      <c r="AR101526" s="108"/>
    </row>
    <row r="101527" spans="41:44" ht="15" customHeight="1">
      <c r="AO101527" s="108"/>
      <c r="AR101527" s="108"/>
    </row>
    <row r="101528" spans="41:44" ht="15" customHeight="1">
      <c r="AO101528" s="109"/>
      <c r="AR101528" s="109"/>
    </row>
    <row r="101529" spans="41:44" ht="15" customHeight="1">
      <c r="AO101529" s="104"/>
      <c r="AR101529" s="104"/>
    </row>
    <row r="101530" spans="41:44" ht="15" customHeight="1">
      <c r="AO101530" s="106"/>
      <c r="AR101530" s="106"/>
    </row>
    <row r="101531" spans="41:44" ht="15" customHeight="1">
      <c r="AO101531" s="106"/>
      <c r="AR101531" s="106"/>
    </row>
    <row r="101532" spans="41:44" ht="15" customHeight="1">
      <c r="AO101532" s="106"/>
      <c r="AR101532" s="106"/>
    </row>
    <row r="101533" spans="41:44" ht="15" customHeight="1">
      <c r="AO101533" s="106"/>
      <c r="AR101533" s="106"/>
    </row>
    <row r="101534" spans="41:44" ht="15" customHeight="1">
      <c r="AO101534" s="106"/>
      <c r="AR101534" s="106"/>
    </row>
    <row r="101535" spans="41:44" ht="15" customHeight="1">
      <c r="AO101535" s="106"/>
      <c r="AR101535" s="106"/>
    </row>
    <row r="101536" spans="41:44" ht="15" customHeight="1">
      <c r="AO101536" s="106"/>
      <c r="AR101536" s="106"/>
    </row>
    <row r="101537" spans="41:44" ht="15" customHeight="1">
      <c r="AO101537" s="108"/>
      <c r="AR101537" s="108"/>
    </row>
    <row r="101538" spans="41:44" ht="15" customHeight="1">
      <c r="AO101538" s="108"/>
      <c r="AR101538" s="108"/>
    </row>
    <row r="101539" spans="41:44" ht="15" customHeight="1">
      <c r="AO101539" s="108"/>
      <c r="AR101539" s="108"/>
    </row>
    <row r="101540" spans="41:44" ht="15" customHeight="1">
      <c r="AO101540" s="108"/>
      <c r="AR101540" s="108"/>
    </row>
    <row r="101541" spans="41:44" ht="15" customHeight="1">
      <c r="AO101541" s="108"/>
      <c r="AR101541" s="108"/>
    </row>
    <row r="101542" spans="41:44" ht="15" customHeight="1">
      <c r="AO101542" s="109"/>
      <c r="AR101542" s="109"/>
    </row>
    <row r="101543" spans="41:44" ht="15" customHeight="1">
      <c r="AO101543" s="104"/>
      <c r="AR101543" s="104"/>
    </row>
    <row r="101544" spans="41:44" ht="15" customHeight="1">
      <c r="AO101544" s="106"/>
      <c r="AR101544" s="106"/>
    </row>
    <row r="101545" spans="41:44" ht="15" customHeight="1">
      <c r="AO101545" s="106"/>
      <c r="AR101545" s="106"/>
    </row>
    <row r="101546" spans="41:44" ht="15" customHeight="1">
      <c r="AO101546" s="106"/>
      <c r="AR101546" s="106"/>
    </row>
    <row r="101547" spans="41:44" ht="15" customHeight="1">
      <c r="AO101547" s="106"/>
      <c r="AR101547" s="106"/>
    </row>
    <row r="101548" spans="41:44" ht="15" customHeight="1">
      <c r="AO101548" s="106"/>
      <c r="AR101548" s="106"/>
    </row>
    <row r="101549" spans="41:44" ht="15" customHeight="1">
      <c r="AO101549" s="106"/>
      <c r="AR101549" s="106"/>
    </row>
    <row r="101550" spans="41:44" ht="15" customHeight="1">
      <c r="AO101550" s="106"/>
      <c r="AR101550" s="106"/>
    </row>
    <row r="101551" spans="41:44" ht="15" customHeight="1">
      <c r="AO101551" s="108"/>
      <c r="AR101551" s="108"/>
    </row>
    <row r="101552" spans="41:44" ht="15" customHeight="1">
      <c r="AO101552" s="108"/>
      <c r="AR101552" s="108"/>
    </row>
    <row r="101553" spans="41:44" ht="15" customHeight="1">
      <c r="AO101553" s="108"/>
      <c r="AR101553" s="108"/>
    </row>
    <row r="101554" spans="41:44" ht="15" customHeight="1">
      <c r="AO101554" s="108"/>
      <c r="AR101554" s="108"/>
    </row>
    <row r="101555" spans="41:44" ht="15" customHeight="1">
      <c r="AO101555" s="108"/>
      <c r="AR101555" s="108"/>
    </row>
    <row r="101556" spans="41:44" ht="15" customHeight="1">
      <c r="AO101556" s="109"/>
      <c r="AR101556" s="109"/>
    </row>
    <row r="101557" spans="41:44" ht="15" customHeight="1">
      <c r="AO101557" s="104"/>
      <c r="AR101557" s="104"/>
    </row>
    <row r="101558" spans="41:44" ht="15" customHeight="1">
      <c r="AO101558" s="106"/>
      <c r="AR101558" s="106"/>
    </row>
    <row r="101559" spans="41:44" ht="15" customHeight="1">
      <c r="AO101559" s="106"/>
      <c r="AR101559" s="106"/>
    </row>
    <row r="101560" spans="41:44" ht="15" customHeight="1">
      <c r="AO101560" s="106"/>
      <c r="AR101560" s="106"/>
    </row>
    <row r="101561" spans="41:44" ht="15" customHeight="1">
      <c r="AO101561" s="106"/>
      <c r="AR101561" s="106"/>
    </row>
    <row r="101562" spans="41:44" ht="15" customHeight="1">
      <c r="AO101562" s="106"/>
      <c r="AR101562" s="106"/>
    </row>
    <row r="101563" spans="41:44" ht="15" customHeight="1">
      <c r="AO101563" s="106"/>
      <c r="AR101563" s="106"/>
    </row>
    <row r="101564" spans="41:44" ht="15" customHeight="1">
      <c r="AO101564" s="106"/>
      <c r="AR101564" s="106"/>
    </row>
    <row r="101565" spans="41:44" ht="15" customHeight="1">
      <c r="AO101565" s="108"/>
      <c r="AR101565" s="108"/>
    </row>
    <row r="101566" spans="41:44" ht="15" customHeight="1">
      <c r="AO101566" s="108"/>
      <c r="AR101566" s="108"/>
    </row>
    <row r="101567" spans="41:44" ht="15" customHeight="1">
      <c r="AO101567" s="108"/>
      <c r="AR101567" s="108"/>
    </row>
    <row r="101568" spans="41:44" ht="15" customHeight="1">
      <c r="AO101568" s="108"/>
      <c r="AR101568" s="108"/>
    </row>
    <row r="101569" spans="41:44" ht="15" customHeight="1">
      <c r="AO101569" s="108"/>
      <c r="AR101569" s="108"/>
    </row>
    <row r="101570" spans="41:44" ht="15" customHeight="1">
      <c r="AO101570" s="109"/>
      <c r="AR101570" s="109"/>
    </row>
    <row r="101571" spans="41:44" ht="15" customHeight="1">
      <c r="AO101571" s="104"/>
      <c r="AR101571" s="104"/>
    </row>
    <row r="101572" spans="41:44" ht="15" customHeight="1">
      <c r="AO101572" s="106"/>
      <c r="AR101572" s="106"/>
    </row>
    <row r="101573" spans="41:44" ht="15" customHeight="1">
      <c r="AO101573" s="106"/>
      <c r="AR101573" s="106"/>
    </row>
    <row r="101574" spans="41:44" ht="15" customHeight="1">
      <c r="AO101574" s="106"/>
      <c r="AR101574" s="106"/>
    </row>
    <row r="101575" spans="41:44" ht="15" customHeight="1">
      <c r="AO101575" s="106"/>
      <c r="AR101575" s="106"/>
    </row>
    <row r="101576" spans="41:44" ht="15" customHeight="1">
      <c r="AO101576" s="106"/>
      <c r="AR101576" s="106"/>
    </row>
    <row r="101577" spans="41:44" ht="15" customHeight="1">
      <c r="AO101577" s="106"/>
      <c r="AR101577" s="106"/>
    </row>
    <row r="101578" spans="41:44" ht="15" customHeight="1">
      <c r="AO101578" s="106"/>
      <c r="AR101578" s="106"/>
    </row>
    <row r="101579" spans="41:44" ht="15" customHeight="1">
      <c r="AO101579" s="108"/>
      <c r="AR101579" s="108"/>
    </row>
    <row r="101580" spans="41:44" ht="15" customHeight="1">
      <c r="AO101580" s="108"/>
      <c r="AR101580" s="108"/>
    </row>
    <row r="101581" spans="41:44" ht="15" customHeight="1">
      <c r="AO101581" s="108"/>
      <c r="AR101581" s="108"/>
    </row>
    <row r="101582" spans="41:44" ht="15" customHeight="1">
      <c r="AO101582" s="108"/>
      <c r="AR101582" s="108"/>
    </row>
    <row r="101583" spans="41:44" ht="15" customHeight="1">
      <c r="AO101583" s="108"/>
      <c r="AR101583" s="108"/>
    </row>
    <row r="101584" spans="41:44" ht="15" customHeight="1">
      <c r="AO101584" s="109"/>
      <c r="AR101584" s="109"/>
    </row>
    <row r="101585" spans="41:44" ht="15" customHeight="1">
      <c r="AO101585" s="104"/>
      <c r="AR101585" s="104"/>
    </row>
    <row r="101586" spans="41:44" ht="15" customHeight="1">
      <c r="AO101586" s="106"/>
      <c r="AR101586" s="106"/>
    </row>
    <row r="101587" spans="41:44" ht="15" customHeight="1">
      <c r="AO101587" s="106"/>
      <c r="AR101587" s="106"/>
    </row>
    <row r="101588" spans="41:44" ht="15" customHeight="1">
      <c r="AO101588" s="106"/>
      <c r="AR101588" s="106"/>
    </row>
    <row r="101589" spans="41:44" ht="15" customHeight="1">
      <c r="AO101589" s="106"/>
      <c r="AR101589" s="106"/>
    </row>
    <row r="101590" spans="41:44" ht="15" customHeight="1">
      <c r="AO101590" s="106"/>
      <c r="AR101590" s="106"/>
    </row>
    <row r="101591" spans="41:44" ht="15" customHeight="1">
      <c r="AO101591" s="106"/>
      <c r="AR101591" s="106"/>
    </row>
    <row r="101592" spans="41:44" ht="15" customHeight="1">
      <c r="AO101592" s="106"/>
      <c r="AR101592" s="106"/>
    </row>
    <row r="101593" spans="41:44" ht="15" customHeight="1">
      <c r="AO101593" s="108"/>
      <c r="AR101593" s="108"/>
    </row>
    <row r="101594" spans="41:44" ht="15" customHeight="1">
      <c r="AO101594" s="108"/>
      <c r="AR101594" s="108"/>
    </row>
    <row r="101595" spans="41:44" ht="15" customHeight="1">
      <c r="AO101595" s="108"/>
      <c r="AR101595" s="108"/>
    </row>
    <row r="101596" spans="41:44" ht="15" customHeight="1">
      <c r="AO101596" s="108"/>
      <c r="AR101596" s="108"/>
    </row>
    <row r="101597" spans="41:44" ht="15" customHeight="1">
      <c r="AO101597" s="108"/>
      <c r="AR101597" s="108"/>
    </row>
    <row r="101598" spans="41:44" ht="15" customHeight="1">
      <c r="AO101598" s="109"/>
      <c r="AR101598" s="109"/>
    </row>
    <row r="101599" spans="41:44" ht="15" customHeight="1">
      <c r="AO101599" s="104"/>
      <c r="AR101599" s="104"/>
    </row>
    <row r="101600" spans="41:44" ht="15" customHeight="1">
      <c r="AO101600" s="106"/>
      <c r="AR101600" s="106"/>
    </row>
    <row r="101601" spans="41:44" ht="15" customHeight="1">
      <c r="AO101601" s="106"/>
      <c r="AR101601" s="106"/>
    </row>
    <row r="101602" spans="41:44" ht="15" customHeight="1">
      <c r="AO101602" s="106"/>
      <c r="AR101602" s="106"/>
    </row>
    <row r="101603" spans="41:44" ht="15" customHeight="1">
      <c r="AO101603" s="106"/>
      <c r="AR101603" s="106"/>
    </row>
    <row r="101604" spans="41:44" ht="15" customHeight="1">
      <c r="AO101604" s="106"/>
      <c r="AR101604" s="106"/>
    </row>
    <row r="101605" spans="41:44" ht="15" customHeight="1">
      <c r="AO101605" s="106"/>
      <c r="AR101605" s="106"/>
    </row>
    <row r="101606" spans="41:44" ht="15" customHeight="1">
      <c r="AO101606" s="106"/>
      <c r="AR101606" s="106"/>
    </row>
    <row r="101607" spans="41:44" ht="15" customHeight="1">
      <c r="AO101607" s="108"/>
      <c r="AR101607" s="108"/>
    </row>
    <row r="101608" spans="41:44" ht="15" customHeight="1">
      <c r="AO101608" s="108"/>
      <c r="AR101608" s="108"/>
    </row>
    <row r="101609" spans="41:44" ht="15" customHeight="1">
      <c r="AO101609" s="108"/>
      <c r="AR101609" s="108"/>
    </row>
    <row r="101610" spans="41:44" ht="15" customHeight="1">
      <c r="AO101610" s="108"/>
      <c r="AR101610" s="108"/>
    </row>
    <row r="101611" spans="41:44" ht="15" customHeight="1">
      <c r="AO101611" s="108"/>
      <c r="AR101611" s="108"/>
    </row>
    <row r="101612" spans="41:44" ht="15" customHeight="1">
      <c r="AO101612" s="109"/>
      <c r="AR101612" s="109"/>
    </row>
    <row r="101613" spans="41:44" ht="15" customHeight="1">
      <c r="AO101613" s="104"/>
      <c r="AR101613" s="104"/>
    </row>
    <row r="101614" spans="41:44" ht="15" customHeight="1">
      <c r="AO101614" s="106"/>
      <c r="AR101614" s="106"/>
    </row>
    <row r="101615" spans="41:44" ht="15" customHeight="1">
      <c r="AO101615" s="106"/>
      <c r="AR101615" s="106"/>
    </row>
    <row r="101616" spans="41:44" ht="15" customHeight="1">
      <c r="AO101616" s="106"/>
      <c r="AR101616" s="106"/>
    </row>
    <row r="101617" spans="41:44" ht="15" customHeight="1">
      <c r="AO101617" s="106"/>
      <c r="AR101617" s="106"/>
    </row>
    <row r="101618" spans="41:44" ht="15" customHeight="1">
      <c r="AO101618" s="106"/>
      <c r="AR101618" s="106"/>
    </row>
    <row r="101619" spans="41:44" ht="15" customHeight="1">
      <c r="AO101619" s="106"/>
      <c r="AR101619" s="106"/>
    </row>
    <row r="101620" spans="41:44" ht="15" customHeight="1">
      <c r="AO101620" s="106"/>
      <c r="AR101620" s="106"/>
    </row>
    <row r="101621" spans="41:44" ht="15" customHeight="1">
      <c r="AO101621" s="108"/>
      <c r="AR101621" s="108"/>
    </row>
    <row r="101622" spans="41:44" ht="15" customHeight="1">
      <c r="AO101622" s="108"/>
      <c r="AR101622" s="108"/>
    </row>
    <row r="101623" spans="41:44" ht="15" customHeight="1">
      <c r="AO101623" s="108"/>
      <c r="AR101623" s="108"/>
    </row>
    <row r="101624" spans="41:44" ht="15" customHeight="1">
      <c r="AO101624" s="108"/>
      <c r="AR101624" s="108"/>
    </row>
    <row r="101625" spans="41:44" ht="15" customHeight="1">
      <c r="AO101625" s="108"/>
      <c r="AR101625" s="108"/>
    </row>
    <row r="101626" spans="41:44" ht="15" customHeight="1">
      <c r="AO101626" s="109"/>
      <c r="AR101626" s="109"/>
    </row>
    <row r="101627" spans="41:44" ht="15" customHeight="1">
      <c r="AO101627" s="104"/>
      <c r="AR101627" s="104"/>
    </row>
    <row r="101628" spans="41:44" ht="15" customHeight="1">
      <c r="AO101628" s="106"/>
      <c r="AR101628" s="106"/>
    </row>
    <row r="101629" spans="41:44" ht="15" customHeight="1">
      <c r="AO101629" s="106"/>
      <c r="AR101629" s="106"/>
    </row>
    <row r="101630" spans="41:44" ht="15" customHeight="1">
      <c r="AO101630" s="106"/>
      <c r="AR101630" s="106"/>
    </row>
    <row r="101631" spans="41:44" ht="15" customHeight="1">
      <c r="AO101631" s="106"/>
      <c r="AR101631" s="106"/>
    </row>
    <row r="101632" spans="41:44" ht="15" customHeight="1">
      <c r="AO101632" s="106"/>
      <c r="AR101632" s="106"/>
    </row>
    <row r="101633" spans="41:44" ht="15" customHeight="1">
      <c r="AO101633" s="106"/>
      <c r="AR101633" s="106"/>
    </row>
    <row r="101634" spans="41:44" ht="15" customHeight="1">
      <c r="AO101634" s="106"/>
      <c r="AR101634" s="106"/>
    </row>
    <row r="101635" spans="41:44" ht="15" customHeight="1">
      <c r="AO101635" s="108"/>
      <c r="AR101635" s="108"/>
    </row>
    <row r="101636" spans="41:44" ht="15" customHeight="1">
      <c r="AO101636" s="108"/>
      <c r="AR101636" s="108"/>
    </row>
    <row r="101637" spans="41:44" ht="15" customHeight="1">
      <c r="AO101637" s="108"/>
      <c r="AR101637" s="108"/>
    </row>
    <row r="101638" spans="41:44" ht="15" customHeight="1">
      <c r="AO101638" s="108"/>
      <c r="AR101638" s="108"/>
    </row>
    <row r="101639" spans="41:44" ht="15" customHeight="1">
      <c r="AO101639" s="108"/>
      <c r="AR101639" s="108"/>
    </row>
    <row r="101640" spans="41:44" ht="15" customHeight="1">
      <c r="AO101640" s="109"/>
      <c r="AR101640" s="109"/>
    </row>
    <row r="101641" spans="41:44" ht="15" customHeight="1">
      <c r="AO101641" s="104"/>
      <c r="AR101641" s="104"/>
    </row>
    <row r="101642" spans="41:44" ht="15" customHeight="1">
      <c r="AO101642" s="106"/>
      <c r="AR101642" s="106"/>
    </row>
    <row r="101643" spans="41:44" ht="15" customHeight="1">
      <c r="AO101643" s="106"/>
      <c r="AR101643" s="106"/>
    </row>
    <row r="101644" spans="41:44" ht="15" customHeight="1">
      <c r="AO101644" s="106"/>
      <c r="AR101644" s="106"/>
    </row>
    <row r="101645" spans="41:44" ht="15" customHeight="1">
      <c r="AO101645" s="106"/>
      <c r="AR101645" s="106"/>
    </row>
    <row r="101646" spans="41:44" ht="15" customHeight="1">
      <c r="AO101646" s="106"/>
      <c r="AR101646" s="106"/>
    </row>
    <row r="101647" spans="41:44" ht="15" customHeight="1">
      <c r="AO101647" s="106"/>
      <c r="AR101647" s="106"/>
    </row>
    <row r="101648" spans="41:44" ht="15" customHeight="1">
      <c r="AO101648" s="106"/>
      <c r="AR101648" s="106"/>
    </row>
    <row r="101649" spans="41:44" ht="15" customHeight="1">
      <c r="AO101649" s="108"/>
      <c r="AR101649" s="108"/>
    </row>
    <row r="101650" spans="41:44" ht="15" customHeight="1">
      <c r="AO101650" s="108"/>
      <c r="AR101650" s="108"/>
    </row>
    <row r="101651" spans="41:44" ht="15" customHeight="1">
      <c r="AO101651" s="108"/>
      <c r="AR101651" s="108"/>
    </row>
    <row r="101652" spans="41:44" ht="15" customHeight="1">
      <c r="AO101652" s="108"/>
      <c r="AR101652" s="108"/>
    </row>
    <row r="101653" spans="41:44" ht="15" customHeight="1">
      <c r="AO101653" s="108"/>
      <c r="AR101653" s="108"/>
    </row>
    <row r="101654" spans="41:44" ht="15" customHeight="1">
      <c r="AO101654" s="109"/>
      <c r="AR101654" s="109"/>
    </row>
    <row r="101655" spans="41:44" ht="15" customHeight="1">
      <c r="AO101655" s="104"/>
      <c r="AR101655" s="104"/>
    </row>
    <row r="101656" spans="41:44" ht="15" customHeight="1">
      <c r="AO101656" s="106"/>
      <c r="AR101656" s="106"/>
    </row>
    <row r="101657" spans="41:44" ht="15" customHeight="1">
      <c r="AO101657" s="106"/>
      <c r="AR101657" s="106"/>
    </row>
    <row r="101658" spans="41:44" ht="15" customHeight="1">
      <c r="AO101658" s="106"/>
      <c r="AR101658" s="106"/>
    </row>
    <row r="101659" spans="41:44" ht="15" customHeight="1">
      <c r="AO101659" s="106"/>
      <c r="AR101659" s="106"/>
    </row>
    <row r="101660" spans="41:44" ht="15" customHeight="1">
      <c r="AO101660" s="106"/>
      <c r="AR101660" s="106"/>
    </row>
    <row r="101661" spans="41:44" ht="15" customHeight="1">
      <c r="AO101661" s="106"/>
      <c r="AR101661" s="106"/>
    </row>
    <row r="101662" spans="41:44" ht="15" customHeight="1">
      <c r="AO101662" s="106"/>
      <c r="AR101662" s="106"/>
    </row>
    <row r="101663" spans="41:44" ht="15" customHeight="1">
      <c r="AO101663" s="108"/>
      <c r="AR101663" s="108"/>
    </row>
    <row r="101664" spans="41:44" ht="15" customHeight="1">
      <c r="AO101664" s="108"/>
      <c r="AR101664" s="108"/>
    </row>
    <row r="101665" spans="41:44" ht="15" customHeight="1">
      <c r="AO101665" s="108"/>
      <c r="AR101665" s="108"/>
    </row>
    <row r="101666" spans="41:44" ht="15" customHeight="1">
      <c r="AO101666" s="108"/>
      <c r="AR101666" s="108"/>
    </row>
    <row r="101667" spans="41:44" ht="15" customHeight="1">
      <c r="AO101667" s="108"/>
      <c r="AR101667" s="108"/>
    </row>
    <row r="101668" spans="41:44" ht="15" customHeight="1">
      <c r="AO101668" s="109"/>
      <c r="AR101668" s="109"/>
    </row>
    <row r="101669" spans="41:44" ht="15" customHeight="1">
      <c r="AO101669" s="104"/>
      <c r="AR101669" s="104"/>
    </row>
    <row r="101670" spans="41:44" ht="15" customHeight="1">
      <c r="AO101670" s="106"/>
      <c r="AR101670" s="106"/>
    </row>
    <row r="101671" spans="41:44" ht="15" customHeight="1">
      <c r="AO101671" s="106"/>
      <c r="AR101671" s="106"/>
    </row>
    <row r="101672" spans="41:44" ht="15" customHeight="1">
      <c r="AO101672" s="106"/>
      <c r="AR101672" s="106"/>
    </row>
    <row r="101673" spans="41:44" ht="15" customHeight="1">
      <c r="AO101673" s="106"/>
      <c r="AR101673" s="106"/>
    </row>
    <row r="101674" spans="41:44" ht="15" customHeight="1">
      <c r="AO101674" s="106"/>
      <c r="AR101674" s="106"/>
    </row>
    <row r="101675" spans="41:44" ht="15" customHeight="1">
      <c r="AO101675" s="106"/>
      <c r="AR101675" s="106"/>
    </row>
    <row r="101676" spans="41:44" ht="15" customHeight="1">
      <c r="AO101676" s="106"/>
      <c r="AR101676" s="106"/>
    </row>
    <row r="101677" spans="41:44" ht="15" customHeight="1">
      <c r="AO101677" s="108"/>
      <c r="AR101677" s="108"/>
    </row>
    <row r="101678" spans="41:44" ht="15" customHeight="1">
      <c r="AO101678" s="108"/>
      <c r="AR101678" s="108"/>
    </row>
    <row r="101679" spans="41:44" ht="15" customHeight="1">
      <c r="AO101679" s="108"/>
      <c r="AR101679" s="108"/>
    </row>
    <row r="101680" spans="41:44" ht="15" customHeight="1">
      <c r="AO101680" s="108"/>
      <c r="AR101680" s="108"/>
    </row>
    <row r="101681" spans="41:44" ht="15" customHeight="1">
      <c r="AO101681" s="108"/>
      <c r="AR101681" s="108"/>
    </row>
    <row r="101682" spans="41:44" ht="15" customHeight="1">
      <c r="AO101682" s="109"/>
      <c r="AR101682" s="109"/>
    </row>
    <row r="101683" spans="41:44" ht="15" customHeight="1">
      <c r="AO101683" s="104"/>
      <c r="AR101683" s="104"/>
    </row>
    <row r="101684" spans="41:44" ht="15" customHeight="1">
      <c r="AO101684" s="106"/>
      <c r="AR101684" s="106"/>
    </row>
    <row r="101685" spans="41:44" ht="15" customHeight="1">
      <c r="AO101685" s="106"/>
      <c r="AR101685" s="106"/>
    </row>
    <row r="101686" spans="41:44" ht="15" customHeight="1">
      <c r="AO101686" s="106"/>
      <c r="AR101686" s="106"/>
    </row>
    <row r="101687" spans="41:44" ht="15" customHeight="1">
      <c r="AO101687" s="106"/>
      <c r="AR101687" s="106"/>
    </row>
    <row r="101688" spans="41:44" ht="15" customHeight="1">
      <c r="AO101688" s="106"/>
      <c r="AR101688" s="106"/>
    </row>
    <row r="101689" spans="41:44" ht="15" customHeight="1">
      <c r="AO101689" s="106"/>
      <c r="AR101689" s="106"/>
    </row>
    <row r="101690" spans="41:44" ht="15" customHeight="1">
      <c r="AO101690" s="106"/>
      <c r="AR101690" s="106"/>
    </row>
    <row r="101691" spans="41:44" ht="15" customHeight="1">
      <c r="AO101691" s="108"/>
      <c r="AR101691" s="108"/>
    </row>
    <row r="101692" spans="41:44" ht="15" customHeight="1">
      <c r="AO101692" s="108"/>
      <c r="AR101692" s="108"/>
    </row>
    <row r="101693" spans="41:44" ht="15" customHeight="1">
      <c r="AO101693" s="108"/>
      <c r="AR101693" s="108"/>
    </row>
    <row r="101694" spans="41:44" ht="15" customHeight="1">
      <c r="AO101694" s="108"/>
      <c r="AR101694" s="108"/>
    </row>
    <row r="101695" spans="41:44" ht="15" customHeight="1">
      <c r="AO101695" s="108"/>
      <c r="AR101695" s="108"/>
    </row>
    <row r="101696" spans="41:44" ht="15" customHeight="1">
      <c r="AO101696" s="109"/>
      <c r="AR101696" s="109"/>
    </row>
    <row r="101697" spans="41:44" ht="15" customHeight="1">
      <c r="AO101697" s="104"/>
      <c r="AR101697" s="104"/>
    </row>
    <row r="101698" spans="41:44" ht="15" customHeight="1">
      <c r="AO101698" s="106"/>
      <c r="AR101698" s="106"/>
    </row>
    <row r="101699" spans="41:44" ht="15" customHeight="1">
      <c r="AO101699" s="106"/>
      <c r="AR101699" s="106"/>
    </row>
    <row r="101700" spans="41:44" ht="15" customHeight="1">
      <c r="AO101700" s="106"/>
      <c r="AR101700" s="106"/>
    </row>
    <row r="101701" spans="41:44" ht="15" customHeight="1">
      <c r="AO101701" s="106"/>
      <c r="AR101701" s="106"/>
    </row>
    <row r="101702" spans="41:44" ht="15" customHeight="1">
      <c r="AO101702" s="106"/>
      <c r="AR101702" s="106"/>
    </row>
    <row r="101703" spans="41:44" ht="15" customHeight="1">
      <c r="AO101703" s="106"/>
      <c r="AR101703" s="106"/>
    </row>
    <row r="101704" spans="41:44" ht="15" customHeight="1">
      <c r="AO101704" s="106"/>
      <c r="AR101704" s="106"/>
    </row>
    <row r="101705" spans="41:44" ht="15" customHeight="1">
      <c r="AO101705" s="108"/>
      <c r="AR101705" s="108"/>
    </row>
    <row r="101706" spans="41:44" ht="15" customHeight="1">
      <c r="AO101706" s="108"/>
      <c r="AR101706" s="108"/>
    </row>
    <row r="101707" spans="41:44" ht="15" customHeight="1">
      <c r="AO101707" s="108"/>
      <c r="AR101707" s="108"/>
    </row>
    <row r="101708" spans="41:44" ht="15" customHeight="1">
      <c r="AO101708" s="108"/>
      <c r="AR101708" s="108"/>
    </row>
    <row r="101709" spans="41:44" ht="15" customHeight="1">
      <c r="AO101709" s="108"/>
      <c r="AR101709" s="108"/>
    </row>
    <row r="101710" spans="41:44" ht="15" customHeight="1">
      <c r="AO101710" s="109"/>
      <c r="AR101710" s="109"/>
    </row>
    <row r="101711" spans="41:44" ht="15" customHeight="1">
      <c r="AO101711" s="104"/>
      <c r="AR101711" s="104"/>
    </row>
    <row r="101712" spans="41:44" ht="15" customHeight="1">
      <c r="AO101712" s="106"/>
      <c r="AR101712" s="106"/>
    </row>
    <row r="101713" spans="41:44" ht="15" customHeight="1">
      <c r="AO101713" s="106"/>
      <c r="AR101713" s="106"/>
    </row>
    <row r="101714" spans="41:44" ht="15" customHeight="1">
      <c r="AO101714" s="106"/>
      <c r="AR101714" s="106"/>
    </row>
    <row r="101715" spans="41:44" ht="15" customHeight="1">
      <c r="AO101715" s="106"/>
      <c r="AR101715" s="106"/>
    </row>
    <row r="101716" spans="41:44" ht="15" customHeight="1">
      <c r="AO101716" s="106"/>
      <c r="AR101716" s="106"/>
    </row>
    <row r="101717" spans="41:44" ht="15" customHeight="1">
      <c r="AO101717" s="106"/>
      <c r="AR101717" s="106"/>
    </row>
    <row r="101718" spans="41:44" ht="15" customHeight="1">
      <c r="AO101718" s="106"/>
      <c r="AR101718" s="106"/>
    </row>
    <row r="101719" spans="41:44" ht="15" customHeight="1">
      <c r="AO101719" s="108"/>
      <c r="AR101719" s="108"/>
    </row>
    <row r="101720" spans="41:44" ht="15" customHeight="1">
      <c r="AO101720" s="108"/>
      <c r="AR101720" s="108"/>
    </row>
    <row r="101721" spans="41:44" ht="15" customHeight="1">
      <c r="AO101721" s="108"/>
      <c r="AR101721" s="108"/>
    </row>
    <row r="101722" spans="41:44" ht="15" customHeight="1">
      <c r="AO101722" s="108"/>
      <c r="AR101722" s="108"/>
    </row>
    <row r="101723" spans="41:44" ht="15" customHeight="1">
      <c r="AO101723" s="108"/>
      <c r="AR101723" s="108"/>
    </row>
    <row r="101724" spans="41:44" ht="15" customHeight="1">
      <c r="AO101724" s="109"/>
      <c r="AR101724" s="109"/>
    </row>
    <row r="101725" spans="41:44" ht="15" customHeight="1">
      <c r="AO101725" s="104"/>
      <c r="AR101725" s="104"/>
    </row>
    <row r="101726" spans="41:44" ht="15" customHeight="1">
      <c r="AO101726" s="106"/>
      <c r="AR101726" s="106"/>
    </row>
    <row r="101727" spans="41:44" ht="15" customHeight="1">
      <c r="AO101727" s="106"/>
      <c r="AR101727" s="106"/>
    </row>
    <row r="101728" spans="41:44" ht="15" customHeight="1">
      <c r="AO101728" s="106"/>
      <c r="AR101728" s="106"/>
    </row>
    <row r="101729" spans="41:44" ht="15" customHeight="1">
      <c r="AO101729" s="106"/>
      <c r="AR101729" s="106"/>
    </row>
    <row r="101730" spans="41:44" ht="15" customHeight="1">
      <c r="AO101730" s="106"/>
      <c r="AR101730" s="106"/>
    </row>
    <row r="101731" spans="41:44" ht="15" customHeight="1">
      <c r="AO101731" s="106"/>
      <c r="AR101731" s="106"/>
    </row>
    <row r="101732" spans="41:44" ht="15" customHeight="1">
      <c r="AO101732" s="106"/>
      <c r="AR101732" s="106"/>
    </row>
    <row r="101733" spans="41:44" ht="15" customHeight="1">
      <c r="AO101733" s="108"/>
      <c r="AR101733" s="108"/>
    </row>
    <row r="101734" spans="41:44" ht="15" customHeight="1">
      <c r="AO101734" s="108"/>
      <c r="AR101734" s="108"/>
    </row>
    <row r="101735" spans="41:44" ht="15" customHeight="1">
      <c r="AO101735" s="108"/>
      <c r="AR101735" s="108"/>
    </row>
    <row r="101736" spans="41:44" ht="15" customHeight="1">
      <c r="AO101736" s="108"/>
      <c r="AR101736" s="108"/>
    </row>
    <row r="101737" spans="41:44" ht="15" customHeight="1">
      <c r="AO101737" s="108"/>
      <c r="AR101737" s="108"/>
    </row>
    <row r="101738" spans="41:44" ht="15" customHeight="1">
      <c r="AO101738" s="109"/>
      <c r="AR101738" s="109"/>
    </row>
    <row r="101739" spans="41:44" ht="15" customHeight="1">
      <c r="AO101739" s="104"/>
      <c r="AR101739" s="104"/>
    </row>
    <row r="101740" spans="41:44" ht="15" customHeight="1">
      <c r="AO101740" s="106"/>
      <c r="AR101740" s="106"/>
    </row>
    <row r="101741" spans="41:44" ht="15" customHeight="1">
      <c r="AO101741" s="106"/>
      <c r="AR101741" s="106"/>
    </row>
    <row r="101742" spans="41:44" ht="15" customHeight="1">
      <c r="AO101742" s="106"/>
      <c r="AR101742" s="106"/>
    </row>
    <row r="101743" spans="41:44" ht="15" customHeight="1">
      <c r="AO101743" s="106"/>
      <c r="AR101743" s="106"/>
    </row>
    <row r="101744" spans="41:44" ht="15" customHeight="1">
      <c r="AO101744" s="106"/>
      <c r="AR101744" s="106"/>
    </row>
    <row r="101745" spans="41:44" ht="15" customHeight="1">
      <c r="AO101745" s="106"/>
      <c r="AR101745" s="106"/>
    </row>
    <row r="101746" spans="41:44" ht="15" customHeight="1">
      <c r="AO101746" s="106"/>
      <c r="AR101746" s="106"/>
    </row>
    <row r="101747" spans="41:44" ht="15" customHeight="1">
      <c r="AO101747" s="108"/>
      <c r="AR101747" s="108"/>
    </row>
    <row r="101748" spans="41:44" ht="15" customHeight="1">
      <c r="AO101748" s="108"/>
      <c r="AR101748" s="108"/>
    </row>
    <row r="101749" spans="41:44" ht="15" customHeight="1">
      <c r="AO101749" s="108"/>
      <c r="AR101749" s="108"/>
    </row>
    <row r="101750" spans="41:44" ht="15" customHeight="1">
      <c r="AO101750" s="108"/>
      <c r="AR101750" s="108"/>
    </row>
    <row r="101751" spans="41:44" ht="15" customHeight="1">
      <c r="AO101751" s="108"/>
      <c r="AR101751" s="108"/>
    </row>
    <row r="101752" spans="41:44" ht="15" customHeight="1">
      <c r="AO101752" s="109"/>
      <c r="AR101752" s="109"/>
    </row>
    <row r="101753" spans="41:44" ht="15" customHeight="1">
      <c r="AO101753" s="104"/>
      <c r="AR101753" s="104"/>
    </row>
    <row r="101754" spans="41:44" ht="15" customHeight="1">
      <c r="AO101754" s="106"/>
      <c r="AR101754" s="106"/>
    </row>
    <row r="101755" spans="41:44" ht="15" customHeight="1">
      <c r="AO101755" s="106"/>
      <c r="AR101755" s="106"/>
    </row>
    <row r="101756" spans="41:44" ht="15" customHeight="1">
      <c r="AO101756" s="106"/>
      <c r="AR101756" s="106"/>
    </row>
    <row r="101757" spans="41:44" ht="15" customHeight="1">
      <c r="AO101757" s="106"/>
      <c r="AR101757" s="106"/>
    </row>
    <row r="101758" spans="41:44" ht="15" customHeight="1">
      <c r="AO101758" s="106"/>
      <c r="AR101758" s="106"/>
    </row>
    <row r="101759" spans="41:44" ht="15" customHeight="1">
      <c r="AO101759" s="106"/>
      <c r="AR101759" s="106"/>
    </row>
    <row r="101760" spans="41:44" ht="15" customHeight="1">
      <c r="AO101760" s="106"/>
      <c r="AR101760" s="106"/>
    </row>
    <row r="101761" spans="41:44" ht="15" customHeight="1">
      <c r="AO101761" s="108"/>
      <c r="AR101761" s="108"/>
    </row>
    <row r="101762" spans="41:44" ht="15" customHeight="1">
      <c r="AO101762" s="108"/>
      <c r="AR101762" s="108"/>
    </row>
    <row r="101763" spans="41:44" ht="15" customHeight="1">
      <c r="AO101763" s="108"/>
      <c r="AR101763" s="108"/>
    </row>
    <row r="101764" spans="41:44" ht="15" customHeight="1">
      <c r="AO101764" s="108"/>
      <c r="AR101764" s="108"/>
    </row>
    <row r="101765" spans="41:44" ht="15" customHeight="1">
      <c r="AO101765" s="108"/>
      <c r="AR101765" s="108"/>
    </row>
    <row r="101766" spans="41:44" ht="15" customHeight="1">
      <c r="AO101766" s="109"/>
      <c r="AR101766" s="109"/>
    </row>
    <row r="101767" spans="41:44" ht="15" customHeight="1">
      <c r="AO101767" s="104"/>
      <c r="AR101767" s="104"/>
    </row>
    <row r="101768" spans="41:44" ht="15" customHeight="1">
      <c r="AO101768" s="106"/>
      <c r="AR101768" s="106"/>
    </row>
    <row r="101769" spans="41:44" ht="15" customHeight="1">
      <c r="AO101769" s="106"/>
      <c r="AR101769" s="106"/>
    </row>
    <row r="101770" spans="41:44" ht="15" customHeight="1">
      <c r="AO101770" s="106"/>
      <c r="AR101770" s="106"/>
    </row>
    <row r="101771" spans="41:44" ht="15" customHeight="1">
      <c r="AO101771" s="106"/>
      <c r="AR101771" s="106"/>
    </row>
    <row r="101772" spans="41:44" ht="15" customHeight="1">
      <c r="AO101772" s="106"/>
      <c r="AR101772" s="106"/>
    </row>
    <row r="101773" spans="41:44" ht="15" customHeight="1">
      <c r="AO101773" s="106"/>
      <c r="AR101773" s="106"/>
    </row>
    <row r="101774" spans="41:44" ht="15" customHeight="1">
      <c r="AO101774" s="106"/>
      <c r="AR101774" s="106"/>
    </row>
    <row r="101775" spans="41:44" ht="15" customHeight="1">
      <c r="AO101775" s="108"/>
      <c r="AR101775" s="108"/>
    </row>
    <row r="101776" spans="41:44" ht="15" customHeight="1">
      <c r="AO101776" s="108"/>
      <c r="AR101776" s="108"/>
    </row>
    <row r="101777" spans="41:44" ht="15" customHeight="1">
      <c r="AO101777" s="108"/>
      <c r="AR101777" s="108"/>
    </row>
    <row r="101778" spans="41:44" ht="15" customHeight="1">
      <c r="AO101778" s="108"/>
      <c r="AR101778" s="108"/>
    </row>
    <row r="101779" spans="41:44" ht="15" customHeight="1">
      <c r="AO101779" s="108"/>
      <c r="AR101779" s="108"/>
    </row>
    <row r="101780" spans="41:44" ht="15" customHeight="1">
      <c r="AO101780" s="109"/>
      <c r="AR101780" s="109"/>
    </row>
    <row r="101781" spans="41:44" ht="15" customHeight="1">
      <c r="AO101781" s="104"/>
      <c r="AR101781" s="104"/>
    </row>
    <row r="101782" spans="41:44" ht="15" customHeight="1">
      <c r="AO101782" s="106"/>
      <c r="AR101782" s="106"/>
    </row>
    <row r="101783" spans="41:44" ht="15" customHeight="1">
      <c r="AO101783" s="106"/>
      <c r="AR101783" s="106"/>
    </row>
    <row r="101784" spans="41:44" ht="15" customHeight="1">
      <c r="AO101784" s="106"/>
      <c r="AR101784" s="106"/>
    </row>
    <row r="101785" spans="41:44" ht="15" customHeight="1">
      <c r="AO101785" s="106"/>
      <c r="AR101785" s="106"/>
    </row>
    <row r="101786" spans="41:44" ht="15" customHeight="1">
      <c r="AO101786" s="106"/>
      <c r="AR101786" s="106"/>
    </row>
    <row r="101787" spans="41:44" ht="15" customHeight="1">
      <c r="AO101787" s="106"/>
      <c r="AR101787" s="106"/>
    </row>
    <row r="101788" spans="41:44" ht="15" customHeight="1">
      <c r="AO101788" s="106"/>
      <c r="AR101788" s="106"/>
    </row>
    <row r="101789" spans="41:44" ht="15" customHeight="1">
      <c r="AO101789" s="108"/>
      <c r="AR101789" s="108"/>
    </row>
    <row r="101790" spans="41:44" ht="15" customHeight="1">
      <c r="AO101790" s="108"/>
      <c r="AR101790" s="108"/>
    </row>
    <row r="101791" spans="41:44" ht="15" customHeight="1">
      <c r="AO101791" s="108"/>
      <c r="AR101791" s="108"/>
    </row>
    <row r="101792" spans="41:44" ht="15" customHeight="1">
      <c r="AO101792" s="108"/>
      <c r="AR101792" s="108"/>
    </row>
    <row r="101793" spans="41:44" ht="15" customHeight="1">
      <c r="AO101793" s="108"/>
      <c r="AR101793" s="108"/>
    </row>
    <row r="101794" spans="41:44" ht="15" customHeight="1">
      <c r="AO101794" s="109"/>
      <c r="AR101794" s="109"/>
    </row>
    <row r="101795" spans="41:44" ht="15" customHeight="1">
      <c r="AO101795" s="104"/>
      <c r="AR101795" s="104"/>
    </row>
    <row r="101796" spans="41:44" ht="15" customHeight="1">
      <c r="AO101796" s="106"/>
      <c r="AR101796" s="106"/>
    </row>
    <row r="101797" spans="41:44" ht="15" customHeight="1">
      <c r="AO101797" s="106"/>
      <c r="AR101797" s="106"/>
    </row>
    <row r="101798" spans="41:44" ht="15" customHeight="1">
      <c r="AO101798" s="106"/>
      <c r="AR101798" s="106"/>
    </row>
    <row r="101799" spans="41:44" ht="15" customHeight="1">
      <c r="AO101799" s="106"/>
      <c r="AR101799" s="106"/>
    </row>
    <row r="101800" spans="41:44" ht="15" customHeight="1">
      <c r="AO101800" s="106"/>
      <c r="AR101800" s="106"/>
    </row>
    <row r="101801" spans="41:44" ht="15" customHeight="1">
      <c r="AO101801" s="106"/>
      <c r="AR101801" s="106"/>
    </row>
    <row r="101802" spans="41:44" ht="15" customHeight="1">
      <c r="AO101802" s="106"/>
      <c r="AR101802" s="106"/>
    </row>
    <row r="101803" spans="41:44" ht="15" customHeight="1">
      <c r="AO101803" s="108"/>
      <c r="AR101803" s="108"/>
    </row>
    <row r="101804" spans="41:44" ht="15" customHeight="1">
      <c r="AO101804" s="108"/>
      <c r="AR101804" s="108"/>
    </row>
    <row r="101805" spans="41:44" ht="15" customHeight="1">
      <c r="AO101805" s="108"/>
      <c r="AR101805" s="108"/>
    </row>
    <row r="101806" spans="41:44" ht="15" customHeight="1">
      <c r="AO101806" s="108"/>
      <c r="AR101806" s="108"/>
    </row>
    <row r="101807" spans="41:44" ht="15" customHeight="1">
      <c r="AO101807" s="108"/>
      <c r="AR101807" s="108"/>
    </row>
    <row r="101808" spans="41:44" ht="15" customHeight="1">
      <c r="AO101808" s="109"/>
      <c r="AR101808" s="109"/>
    </row>
    <row r="101809" spans="41:44" ht="15" customHeight="1">
      <c r="AO101809" s="104"/>
      <c r="AR101809" s="104"/>
    </row>
    <row r="101810" spans="41:44" ht="15" customHeight="1">
      <c r="AO101810" s="106"/>
      <c r="AR101810" s="106"/>
    </row>
    <row r="101811" spans="41:44" ht="15" customHeight="1">
      <c r="AO101811" s="106"/>
      <c r="AR101811" s="106"/>
    </row>
    <row r="101812" spans="41:44" ht="15" customHeight="1">
      <c r="AO101812" s="106"/>
      <c r="AR101812" s="106"/>
    </row>
    <row r="101813" spans="41:44" ht="15" customHeight="1">
      <c r="AO101813" s="106"/>
      <c r="AR101813" s="106"/>
    </row>
    <row r="101814" spans="41:44" ht="15" customHeight="1">
      <c r="AO101814" s="106"/>
      <c r="AR101814" s="106"/>
    </row>
    <row r="101815" spans="41:44" ht="15" customHeight="1">
      <c r="AO101815" s="106"/>
      <c r="AR101815" s="106"/>
    </row>
    <row r="101816" spans="41:44" ht="15" customHeight="1">
      <c r="AO101816" s="106"/>
      <c r="AR101816" s="106"/>
    </row>
    <row r="101817" spans="41:44" ht="15" customHeight="1">
      <c r="AO101817" s="108"/>
      <c r="AR101817" s="108"/>
    </row>
    <row r="101818" spans="41:44" ht="15" customHeight="1">
      <c r="AO101818" s="108"/>
      <c r="AR101818" s="108"/>
    </row>
    <row r="101819" spans="41:44" ht="15" customHeight="1">
      <c r="AO101819" s="108"/>
      <c r="AR101819" s="108"/>
    </row>
    <row r="101820" spans="41:44" ht="15" customHeight="1">
      <c r="AO101820" s="108"/>
      <c r="AR101820" s="108"/>
    </row>
    <row r="101821" spans="41:44" ht="15" customHeight="1">
      <c r="AO101821" s="108"/>
      <c r="AR101821" s="108"/>
    </row>
    <row r="101822" spans="41:44" ht="15" customHeight="1">
      <c r="AO101822" s="109"/>
      <c r="AR101822" s="109"/>
    </row>
    <row r="101823" spans="41:44" ht="15" customHeight="1">
      <c r="AO101823" s="104"/>
      <c r="AR101823" s="104"/>
    </row>
    <row r="101824" spans="41:44" ht="15" customHeight="1">
      <c r="AO101824" s="106"/>
      <c r="AR101824" s="106"/>
    </row>
    <row r="101825" spans="41:44" ht="15" customHeight="1">
      <c r="AO101825" s="106"/>
      <c r="AR101825" s="106"/>
    </row>
    <row r="101826" spans="41:44" ht="15" customHeight="1">
      <c r="AO101826" s="106"/>
      <c r="AR101826" s="106"/>
    </row>
    <row r="101827" spans="41:44" ht="15" customHeight="1">
      <c r="AO101827" s="106"/>
      <c r="AR101827" s="106"/>
    </row>
    <row r="101828" spans="41:44" ht="15" customHeight="1">
      <c r="AO101828" s="106"/>
      <c r="AR101828" s="106"/>
    </row>
    <row r="101829" spans="41:44" ht="15" customHeight="1">
      <c r="AO101829" s="106"/>
      <c r="AR101829" s="106"/>
    </row>
    <row r="101830" spans="41:44" ht="15" customHeight="1">
      <c r="AO101830" s="106"/>
      <c r="AR101830" s="106"/>
    </row>
    <row r="101831" spans="41:44" ht="15" customHeight="1">
      <c r="AO101831" s="108"/>
      <c r="AR101831" s="108"/>
    </row>
    <row r="101832" spans="41:44" ht="15" customHeight="1">
      <c r="AO101832" s="108"/>
      <c r="AR101832" s="108"/>
    </row>
    <row r="101833" spans="41:44" ht="15" customHeight="1">
      <c r="AO101833" s="108"/>
      <c r="AR101833" s="108"/>
    </row>
    <row r="101834" spans="41:44" ht="15" customHeight="1">
      <c r="AO101834" s="108"/>
      <c r="AR101834" s="108"/>
    </row>
    <row r="101835" spans="41:44" ht="15" customHeight="1">
      <c r="AO101835" s="108"/>
      <c r="AR101835" s="108"/>
    </row>
    <row r="101836" spans="41:44" ht="15" customHeight="1">
      <c r="AO101836" s="109"/>
      <c r="AR101836" s="109"/>
    </row>
    <row r="101837" spans="41:44" ht="15" customHeight="1">
      <c r="AO101837" s="104"/>
      <c r="AR101837" s="104"/>
    </row>
    <row r="101838" spans="41:44" ht="15" customHeight="1">
      <c r="AO101838" s="106"/>
      <c r="AR101838" s="106"/>
    </row>
    <row r="101839" spans="41:44" ht="15" customHeight="1">
      <c r="AO101839" s="106"/>
      <c r="AR101839" s="106"/>
    </row>
    <row r="101840" spans="41:44" ht="15" customHeight="1">
      <c r="AO101840" s="106"/>
      <c r="AR101840" s="106"/>
    </row>
    <row r="101841" spans="41:44" ht="15" customHeight="1">
      <c r="AO101841" s="106"/>
      <c r="AR101841" s="106"/>
    </row>
    <row r="101842" spans="41:44" ht="15" customHeight="1">
      <c r="AO101842" s="106"/>
      <c r="AR101842" s="106"/>
    </row>
    <row r="101843" spans="41:44" ht="15" customHeight="1">
      <c r="AO101843" s="106"/>
      <c r="AR101843" s="106"/>
    </row>
    <row r="101844" spans="41:44" ht="15" customHeight="1">
      <c r="AO101844" s="106"/>
      <c r="AR101844" s="106"/>
    </row>
    <row r="101845" spans="41:44" ht="15" customHeight="1">
      <c r="AO101845" s="108"/>
      <c r="AR101845" s="108"/>
    </row>
    <row r="101846" spans="41:44" ht="15" customHeight="1">
      <c r="AO101846" s="108"/>
      <c r="AR101846" s="108"/>
    </row>
    <row r="101847" spans="41:44" ht="15" customHeight="1">
      <c r="AO101847" s="108"/>
      <c r="AR101847" s="108"/>
    </row>
    <row r="101848" spans="41:44" ht="15" customHeight="1">
      <c r="AO101848" s="108"/>
      <c r="AR101848" s="108"/>
    </row>
    <row r="101849" spans="41:44" ht="15" customHeight="1">
      <c r="AO101849" s="108"/>
      <c r="AR101849" s="108"/>
    </row>
    <row r="101850" spans="41:44" ht="15" customHeight="1">
      <c r="AO101850" s="109"/>
      <c r="AR101850" s="109"/>
    </row>
    <row r="101851" spans="41:44" ht="15" customHeight="1">
      <c r="AO101851" s="104"/>
      <c r="AR101851" s="104"/>
    </row>
    <row r="101852" spans="41:44" ht="15" customHeight="1">
      <c r="AO101852" s="106"/>
      <c r="AR101852" s="106"/>
    </row>
    <row r="101853" spans="41:44" ht="15" customHeight="1">
      <c r="AO101853" s="106"/>
      <c r="AR101853" s="106"/>
    </row>
    <row r="101854" spans="41:44" ht="15" customHeight="1">
      <c r="AO101854" s="106"/>
      <c r="AR101854" s="106"/>
    </row>
    <row r="101855" spans="41:44" ht="15" customHeight="1">
      <c r="AO101855" s="106"/>
      <c r="AR101855" s="106"/>
    </row>
    <row r="101856" spans="41:44" ht="15" customHeight="1">
      <c r="AO101856" s="106"/>
      <c r="AR101856" s="106"/>
    </row>
    <row r="101857" spans="41:44" ht="15" customHeight="1">
      <c r="AO101857" s="106"/>
      <c r="AR101857" s="106"/>
    </row>
    <row r="101858" spans="41:44" ht="15" customHeight="1">
      <c r="AO101858" s="106"/>
      <c r="AR101858" s="106"/>
    </row>
    <row r="101859" spans="41:44" ht="15" customHeight="1">
      <c r="AO101859" s="108"/>
      <c r="AR101859" s="108"/>
    </row>
    <row r="101860" spans="41:44" ht="15" customHeight="1">
      <c r="AO101860" s="108"/>
      <c r="AR101860" s="108"/>
    </row>
    <row r="101861" spans="41:44" ht="15" customHeight="1">
      <c r="AO101861" s="108"/>
      <c r="AR101861" s="108"/>
    </row>
    <row r="101862" spans="41:44" ht="15" customHeight="1">
      <c r="AO101862" s="108"/>
      <c r="AR101862" s="108"/>
    </row>
    <row r="101863" spans="41:44" ht="15" customHeight="1">
      <c r="AO101863" s="108"/>
      <c r="AR101863" s="108"/>
    </row>
    <row r="101864" spans="41:44" ht="15" customHeight="1">
      <c r="AO101864" s="109"/>
      <c r="AR101864" s="109"/>
    </row>
    <row r="101865" spans="41:44" ht="15" customHeight="1">
      <c r="AO101865" s="104"/>
      <c r="AR101865" s="104"/>
    </row>
    <row r="101866" spans="41:44" ht="15" customHeight="1">
      <c r="AO101866" s="106"/>
      <c r="AR101866" s="106"/>
    </row>
    <row r="101867" spans="41:44" ht="15" customHeight="1">
      <c r="AO101867" s="106"/>
      <c r="AR101867" s="106"/>
    </row>
    <row r="101868" spans="41:44" ht="15" customHeight="1">
      <c r="AO101868" s="106"/>
      <c r="AR101868" s="106"/>
    </row>
    <row r="101869" spans="41:44" ht="15" customHeight="1">
      <c r="AO101869" s="106"/>
      <c r="AR101869" s="106"/>
    </row>
    <row r="101870" spans="41:44" ht="15" customHeight="1">
      <c r="AO101870" s="106"/>
      <c r="AR101870" s="106"/>
    </row>
    <row r="101871" spans="41:44" ht="15" customHeight="1">
      <c r="AO101871" s="106"/>
      <c r="AR101871" s="106"/>
    </row>
    <row r="101872" spans="41:44" ht="15" customHeight="1">
      <c r="AO101872" s="106"/>
      <c r="AR101872" s="106"/>
    </row>
    <row r="101873" spans="41:44" ht="15" customHeight="1">
      <c r="AO101873" s="108"/>
      <c r="AR101873" s="108"/>
    </row>
    <row r="101874" spans="41:44" ht="15" customHeight="1">
      <c r="AO101874" s="108"/>
      <c r="AR101874" s="108"/>
    </row>
    <row r="101875" spans="41:44" ht="15" customHeight="1">
      <c r="AO101875" s="108"/>
      <c r="AR101875" s="108"/>
    </row>
    <row r="101876" spans="41:44" ht="15" customHeight="1">
      <c r="AO101876" s="108"/>
      <c r="AR101876" s="108"/>
    </row>
    <row r="101877" spans="41:44" ht="15" customHeight="1">
      <c r="AO101877" s="108"/>
      <c r="AR101877" s="108"/>
    </row>
    <row r="101878" spans="41:44" ht="15" customHeight="1">
      <c r="AO101878" s="109"/>
      <c r="AR101878" s="109"/>
    </row>
    <row r="101879" spans="41:44" ht="15" customHeight="1">
      <c r="AO101879" s="104"/>
      <c r="AR101879" s="104"/>
    </row>
    <row r="101880" spans="41:44" ht="15" customHeight="1">
      <c r="AO101880" s="106"/>
      <c r="AR101880" s="106"/>
    </row>
    <row r="101881" spans="41:44" ht="15" customHeight="1">
      <c r="AO101881" s="106"/>
      <c r="AR101881" s="106"/>
    </row>
    <row r="101882" spans="41:44" ht="15" customHeight="1">
      <c r="AO101882" s="106"/>
      <c r="AR101882" s="106"/>
    </row>
    <row r="101883" spans="41:44" ht="15" customHeight="1">
      <c r="AO101883" s="106"/>
      <c r="AR101883" s="106"/>
    </row>
    <row r="101884" spans="41:44" ht="15" customHeight="1">
      <c r="AO101884" s="106"/>
      <c r="AR101884" s="106"/>
    </row>
    <row r="101885" spans="41:44" ht="15" customHeight="1">
      <c r="AO101885" s="106"/>
      <c r="AR101885" s="106"/>
    </row>
    <row r="101886" spans="41:44" ht="15" customHeight="1">
      <c r="AO101886" s="106"/>
      <c r="AR101886" s="106"/>
    </row>
    <row r="101887" spans="41:44" ht="15" customHeight="1">
      <c r="AO101887" s="108"/>
      <c r="AR101887" s="108"/>
    </row>
    <row r="101888" spans="41:44" ht="15" customHeight="1">
      <c r="AO101888" s="108"/>
      <c r="AR101888" s="108"/>
    </row>
    <row r="101889" spans="41:44" ht="15" customHeight="1">
      <c r="AO101889" s="108"/>
      <c r="AR101889" s="108"/>
    </row>
    <row r="101890" spans="41:44" ht="15" customHeight="1">
      <c r="AO101890" s="108"/>
      <c r="AR101890" s="108"/>
    </row>
    <row r="101891" spans="41:44" ht="15" customHeight="1">
      <c r="AO101891" s="108"/>
      <c r="AR101891" s="108"/>
    </row>
    <row r="101892" spans="41:44" ht="15" customHeight="1">
      <c r="AO101892" s="109"/>
      <c r="AR101892" s="109"/>
    </row>
    <row r="101893" spans="41:44" ht="15" customHeight="1">
      <c r="AO101893" s="104"/>
      <c r="AR101893" s="104"/>
    </row>
    <row r="101894" spans="41:44" ht="15" customHeight="1">
      <c r="AO101894" s="106"/>
      <c r="AR101894" s="106"/>
    </row>
    <row r="101895" spans="41:44" ht="15" customHeight="1">
      <c r="AO101895" s="106"/>
      <c r="AR101895" s="106"/>
    </row>
    <row r="101896" spans="41:44" ht="15" customHeight="1">
      <c r="AO101896" s="106"/>
      <c r="AR101896" s="106"/>
    </row>
    <row r="101897" spans="41:44" ht="15" customHeight="1">
      <c r="AO101897" s="106"/>
      <c r="AR101897" s="106"/>
    </row>
    <row r="101898" spans="41:44" ht="15" customHeight="1">
      <c r="AO101898" s="106"/>
      <c r="AR101898" s="106"/>
    </row>
    <row r="101899" spans="41:44" ht="15" customHeight="1">
      <c r="AO101899" s="106"/>
      <c r="AR101899" s="106"/>
    </row>
    <row r="101900" spans="41:44" ht="15" customHeight="1">
      <c r="AO101900" s="106"/>
      <c r="AR101900" s="106"/>
    </row>
    <row r="101901" spans="41:44" ht="15" customHeight="1">
      <c r="AO101901" s="108"/>
      <c r="AR101901" s="108"/>
    </row>
    <row r="101902" spans="41:44" ht="15" customHeight="1">
      <c r="AO101902" s="108"/>
      <c r="AR101902" s="108"/>
    </row>
    <row r="101903" spans="41:44" ht="15" customHeight="1">
      <c r="AO101903" s="108"/>
      <c r="AR101903" s="108"/>
    </row>
    <row r="101904" spans="41:44" ht="15" customHeight="1">
      <c r="AO101904" s="108"/>
      <c r="AR101904" s="108"/>
    </row>
    <row r="101905" spans="41:44" ht="15" customHeight="1">
      <c r="AO101905" s="108"/>
      <c r="AR101905" s="108"/>
    </row>
    <row r="101906" spans="41:44" ht="15" customHeight="1">
      <c r="AO101906" s="109"/>
      <c r="AR101906" s="109"/>
    </row>
    <row r="101907" spans="41:44" ht="15" customHeight="1">
      <c r="AO101907" s="104"/>
      <c r="AR101907" s="104"/>
    </row>
    <row r="101908" spans="41:44" ht="15" customHeight="1">
      <c r="AO101908" s="106"/>
      <c r="AR101908" s="106"/>
    </row>
    <row r="101909" spans="41:44" ht="15" customHeight="1">
      <c r="AO101909" s="106"/>
      <c r="AR101909" s="106"/>
    </row>
    <row r="101910" spans="41:44" ht="15" customHeight="1">
      <c r="AO101910" s="106"/>
      <c r="AR101910" s="106"/>
    </row>
    <row r="101911" spans="41:44" ht="15" customHeight="1">
      <c r="AO101911" s="106"/>
      <c r="AR101911" s="106"/>
    </row>
    <row r="101912" spans="41:44" ht="15" customHeight="1">
      <c r="AO101912" s="106"/>
      <c r="AR101912" s="106"/>
    </row>
    <row r="101913" spans="41:44" ht="15" customHeight="1">
      <c r="AO101913" s="106"/>
      <c r="AR101913" s="106"/>
    </row>
    <row r="101914" spans="41:44" ht="15" customHeight="1">
      <c r="AO101914" s="106"/>
      <c r="AR101914" s="106"/>
    </row>
    <row r="101915" spans="41:44" ht="15" customHeight="1">
      <c r="AO101915" s="108"/>
      <c r="AR101915" s="108"/>
    </row>
    <row r="101916" spans="41:44" ht="15" customHeight="1">
      <c r="AO101916" s="108"/>
      <c r="AR101916" s="108"/>
    </row>
    <row r="101917" spans="41:44" ht="15" customHeight="1">
      <c r="AO101917" s="108"/>
      <c r="AR101917" s="108"/>
    </row>
    <row r="101918" spans="41:44" ht="15" customHeight="1">
      <c r="AO101918" s="108"/>
      <c r="AR101918" s="108"/>
    </row>
    <row r="101919" spans="41:44" ht="15" customHeight="1">
      <c r="AO101919" s="108"/>
      <c r="AR101919" s="108"/>
    </row>
    <row r="101920" spans="41:44" ht="15" customHeight="1">
      <c r="AO101920" s="109"/>
      <c r="AR101920" s="109"/>
    </row>
    <row r="101921" spans="41:44" ht="15" customHeight="1">
      <c r="AO101921" s="104"/>
      <c r="AR101921" s="104"/>
    </row>
    <row r="101922" spans="41:44" ht="15" customHeight="1">
      <c r="AO101922" s="106"/>
      <c r="AR101922" s="106"/>
    </row>
    <row r="101923" spans="41:44" ht="15" customHeight="1">
      <c r="AO101923" s="106"/>
      <c r="AR101923" s="106"/>
    </row>
    <row r="101924" spans="41:44" ht="15" customHeight="1">
      <c r="AO101924" s="106"/>
      <c r="AR101924" s="106"/>
    </row>
    <row r="101925" spans="41:44" ht="15" customHeight="1">
      <c r="AO101925" s="106"/>
      <c r="AR101925" s="106"/>
    </row>
    <row r="101926" spans="41:44" ht="15" customHeight="1">
      <c r="AO101926" s="106"/>
      <c r="AR101926" s="106"/>
    </row>
    <row r="101927" spans="41:44" ht="15" customHeight="1">
      <c r="AO101927" s="106"/>
      <c r="AR101927" s="106"/>
    </row>
    <row r="101928" spans="41:44" ht="15" customHeight="1">
      <c r="AO101928" s="106"/>
      <c r="AR101928" s="106"/>
    </row>
    <row r="101929" spans="41:44" ht="15" customHeight="1">
      <c r="AO101929" s="108"/>
      <c r="AR101929" s="108"/>
    </row>
    <row r="101930" spans="41:44" ht="15" customHeight="1">
      <c r="AO101930" s="108"/>
      <c r="AR101930" s="108"/>
    </row>
    <row r="101931" spans="41:44" ht="15" customHeight="1">
      <c r="AO101931" s="108"/>
      <c r="AR101931" s="108"/>
    </row>
    <row r="101932" spans="41:44" ht="15" customHeight="1">
      <c r="AO101932" s="108"/>
      <c r="AR101932" s="108"/>
    </row>
    <row r="101933" spans="41:44" ht="15" customHeight="1">
      <c r="AO101933" s="108"/>
      <c r="AR101933" s="108"/>
    </row>
    <row r="101934" spans="41:44" ht="15" customHeight="1">
      <c r="AO101934" s="109"/>
      <c r="AR101934" s="109"/>
    </row>
    <row r="101935" spans="41:44" ht="15" customHeight="1">
      <c r="AO101935" s="104"/>
      <c r="AR101935" s="104"/>
    </row>
    <row r="101936" spans="41:44" ht="15" customHeight="1">
      <c r="AO101936" s="106"/>
      <c r="AR101936" s="106"/>
    </row>
    <row r="101937" spans="41:44" ht="15" customHeight="1">
      <c r="AO101937" s="106"/>
      <c r="AR101937" s="106"/>
    </row>
    <row r="101938" spans="41:44" ht="15" customHeight="1">
      <c r="AO101938" s="106"/>
      <c r="AR101938" s="106"/>
    </row>
    <row r="101939" spans="41:44" ht="15" customHeight="1">
      <c r="AO101939" s="106"/>
      <c r="AR101939" s="106"/>
    </row>
    <row r="101940" spans="41:44" ht="15" customHeight="1">
      <c r="AO101940" s="106"/>
      <c r="AR101940" s="106"/>
    </row>
    <row r="101941" spans="41:44" ht="15" customHeight="1">
      <c r="AO101941" s="106"/>
      <c r="AR101941" s="106"/>
    </row>
    <row r="101942" spans="41:44" ht="15" customHeight="1">
      <c r="AO101942" s="106"/>
      <c r="AR101942" s="106"/>
    </row>
    <row r="101943" spans="41:44" ht="15" customHeight="1">
      <c r="AO101943" s="108"/>
      <c r="AR101943" s="108"/>
    </row>
    <row r="101944" spans="41:44" ht="15" customHeight="1">
      <c r="AO101944" s="108"/>
      <c r="AR101944" s="108"/>
    </row>
    <row r="101945" spans="41:44" ht="15" customHeight="1">
      <c r="AO101945" s="108"/>
      <c r="AR101945" s="108"/>
    </row>
    <row r="101946" spans="41:44" ht="15" customHeight="1">
      <c r="AO101946" s="108"/>
      <c r="AR101946" s="108"/>
    </row>
    <row r="101947" spans="41:44" ht="15" customHeight="1">
      <c r="AO101947" s="108"/>
      <c r="AR101947" s="108"/>
    </row>
    <row r="101948" spans="41:44" ht="15" customHeight="1">
      <c r="AO101948" s="109"/>
      <c r="AR101948" s="109"/>
    </row>
    <row r="101949" spans="41:44" ht="15" customHeight="1">
      <c r="AO101949" s="104"/>
      <c r="AR101949" s="104"/>
    </row>
    <row r="101950" spans="41:44" ht="15" customHeight="1">
      <c r="AO101950" s="106"/>
      <c r="AR101950" s="106"/>
    </row>
    <row r="101951" spans="41:44" ht="15" customHeight="1">
      <c r="AO101951" s="106"/>
      <c r="AR101951" s="106"/>
    </row>
    <row r="101952" spans="41:44" ht="15" customHeight="1">
      <c r="AO101952" s="106"/>
      <c r="AR101952" s="106"/>
    </row>
    <row r="101953" spans="41:44" ht="15" customHeight="1">
      <c r="AO101953" s="106"/>
      <c r="AR101953" s="106"/>
    </row>
    <row r="101954" spans="41:44" ht="15" customHeight="1">
      <c r="AO101954" s="106"/>
      <c r="AR101954" s="106"/>
    </row>
    <row r="101955" spans="41:44" ht="15" customHeight="1">
      <c r="AO101955" s="106"/>
      <c r="AR101955" s="106"/>
    </row>
    <row r="101956" spans="41:44" ht="15" customHeight="1">
      <c r="AO101956" s="106"/>
      <c r="AR101956" s="106"/>
    </row>
    <row r="101957" spans="41:44" ht="15" customHeight="1">
      <c r="AO101957" s="108"/>
      <c r="AR101957" s="108"/>
    </row>
    <row r="101958" spans="41:44" ht="15" customHeight="1">
      <c r="AO101958" s="108"/>
      <c r="AR101958" s="108"/>
    </row>
    <row r="101959" spans="41:44" ht="15" customHeight="1">
      <c r="AO101959" s="108"/>
      <c r="AR101959" s="108"/>
    </row>
    <row r="101960" spans="41:44" ht="15" customHeight="1">
      <c r="AO101960" s="108"/>
      <c r="AR101960" s="108"/>
    </row>
    <row r="101961" spans="41:44" ht="15" customHeight="1">
      <c r="AO101961" s="108"/>
      <c r="AR101961" s="108"/>
    </row>
    <row r="101962" spans="41:44" ht="15" customHeight="1">
      <c r="AO101962" s="109"/>
      <c r="AR101962" s="109"/>
    </row>
    <row r="101963" spans="41:44" ht="15" customHeight="1">
      <c r="AO101963" s="104"/>
      <c r="AR101963" s="104"/>
    </row>
    <row r="101964" spans="41:44" ht="15" customHeight="1">
      <c r="AO101964" s="106"/>
      <c r="AR101964" s="106"/>
    </row>
    <row r="101965" spans="41:44" ht="15" customHeight="1">
      <c r="AO101965" s="106"/>
      <c r="AR101965" s="106"/>
    </row>
    <row r="101966" spans="41:44" ht="15" customHeight="1">
      <c r="AO101966" s="106"/>
      <c r="AR101966" s="106"/>
    </row>
    <row r="101967" spans="41:44" ht="15" customHeight="1">
      <c r="AO101967" s="106"/>
      <c r="AR101967" s="106"/>
    </row>
    <row r="101968" spans="41:44" ht="15" customHeight="1">
      <c r="AO101968" s="106"/>
      <c r="AR101968" s="106"/>
    </row>
    <row r="101969" spans="41:44" ht="15" customHeight="1">
      <c r="AO101969" s="106"/>
      <c r="AR101969" s="106"/>
    </row>
    <row r="101970" spans="41:44" ht="15" customHeight="1">
      <c r="AO101970" s="106"/>
      <c r="AR101970" s="106"/>
    </row>
    <row r="101971" spans="41:44" ht="15" customHeight="1">
      <c r="AO101971" s="108"/>
      <c r="AR101971" s="108"/>
    </row>
    <row r="101972" spans="41:44" ht="15" customHeight="1">
      <c r="AO101972" s="108"/>
      <c r="AR101972" s="108"/>
    </row>
    <row r="101973" spans="41:44" ht="15" customHeight="1">
      <c r="AO101973" s="108"/>
      <c r="AR101973" s="108"/>
    </row>
    <row r="101974" spans="41:44" ht="15" customHeight="1">
      <c r="AO101974" s="108"/>
      <c r="AR101974" s="108"/>
    </row>
    <row r="101975" spans="41:44" ht="15" customHeight="1">
      <c r="AO101975" s="108"/>
      <c r="AR101975" s="108"/>
    </row>
    <row r="101976" spans="41:44" ht="15" customHeight="1">
      <c r="AO101976" s="109"/>
      <c r="AR101976" s="109"/>
    </row>
    <row r="101977" spans="41:44" ht="15" customHeight="1">
      <c r="AO101977" s="104"/>
      <c r="AR101977" s="104"/>
    </row>
    <row r="101978" spans="41:44" ht="15" customHeight="1">
      <c r="AO101978" s="106"/>
      <c r="AR101978" s="106"/>
    </row>
    <row r="101979" spans="41:44" ht="15" customHeight="1">
      <c r="AO101979" s="106"/>
      <c r="AR101979" s="106"/>
    </row>
    <row r="101980" spans="41:44" ht="15" customHeight="1">
      <c r="AO101980" s="106"/>
      <c r="AR101980" s="106"/>
    </row>
    <row r="101981" spans="41:44" ht="15" customHeight="1">
      <c r="AO101981" s="106"/>
      <c r="AR101981" s="106"/>
    </row>
    <row r="101982" spans="41:44" ht="15" customHeight="1">
      <c r="AO101982" s="106"/>
      <c r="AR101982" s="106"/>
    </row>
    <row r="101983" spans="41:44" ht="15" customHeight="1">
      <c r="AO101983" s="106"/>
      <c r="AR101983" s="106"/>
    </row>
    <row r="101984" spans="41:44" ht="15" customHeight="1">
      <c r="AO101984" s="106"/>
      <c r="AR101984" s="106"/>
    </row>
    <row r="101985" spans="41:44" ht="15" customHeight="1">
      <c r="AO101985" s="108"/>
      <c r="AR101985" s="108"/>
    </row>
    <row r="101986" spans="41:44" ht="15" customHeight="1">
      <c r="AO101986" s="108"/>
      <c r="AR101986" s="108"/>
    </row>
    <row r="101987" spans="41:44" ht="15" customHeight="1">
      <c r="AO101987" s="108"/>
      <c r="AR101987" s="108"/>
    </row>
    <row r="101988" spans="41:44" ht="15" customHeight="1">
      <c r="AO101988" s="108"/>
      <c r="AR101988" s="108"/>
    </row>
    <row r="101989" spans="41:44" ht="15" customHeight="1">
      <c r="AO101989" s="108"/>
      <c r="AR101989" s="108"/>
    </row>
    <row r="101990" spans="41:44" ht="15" customHeight="1">
      <c r="AO101990" s="109"/>
      <c r="AR101990" s="109"/>
    </row>
    <row r="101991" spans="41:44" ht="15" customHeight="1">
      <c r="AO101991" s="104"/>
      <c r="AR101991" s="104"/>
    </row>
    <row r="101992" spans="41:44" ht="15" customHeight="1">
      <c r="AO101992" s="106"/>
      <c r="AR101992" s="106"/>
    </row>
    <row r="101993" spans="41:44" ht="15" customHeight="1">
      <c r="AO101993" s="106"/>
      <c r="AR101993" s="106"/>
    </row>
    <row r="101994" spans="41:44" ht="15" customHeight="1">
      <c r="AO101994" s="106"/>
      <c r="AR101994" s="106"/>
    </row>
    <row r="101995" spans="41:44" ht="15" customHeight="1">
      <c r="AO101995" s="106"/>
      <c r="AR101995" s="106"/>
    </row>
    <row r="101996" spans="41:44" ht="15" customHeight="1">
      <c r="AO101996" s="106"/>
      <c r="AR101996" s="106"/>
    </row>
    <row r="101997" spans="41:44" ht="15" customHeight="1">
      <c r="AO101997" s="106"/>
      <c r="AR101997" s="106"/>
    </row>
    <row r="101998" spans="41:44" ht="15" customHeight="1">
      <c r="AO101998" s="106"/>
      <c r="AR101998" s="106"/>
    </row>
    <row r="101999" spans="41:44" ht="15" customHeight="1">
      <c r="AO101999" s="108"/>
      <c r="AR101999" s="108"/>
    </row>
    <row r="102000" spans="41:44" ht="15" customHeight="1">
      <c r="AO102000" s="108"/>
      <c r="AR102000" s="108"/>
    </row>
    <row r="102001" spans="41:44" ht="15" customHeight="1">
      <c r="AO102001" s="108"/>
      <c r="AR102001" s="108"/>
    </row>
    <row r="102002" spans="41:44" ht="15" customHeight="1">
      <c r="AO102002" s="108"/>
      <c r="AR102002" s="108"/>
    </row>
    <row r="102003" spans="41:44" ht="15" customHeight="1">
      <c r="AO102003" s="108"/>
      <c r="AR102003" s="108"/>
    </row>
    <row r="102004" spans="41:44" ht="15" customHeight="1">
      <c r="AO102004" s="109"/>
      <c r="AR102004" s="109"/>
    </row>
    <row r="102005" spans="41:44" ht="15" customHeight="1">
      <c r="AO102005" s="104"/>
      <c r="AR102005" s="104"/>
    </row>
    <row r="102006" spans="41:44" ht="15" customHeight="1">
      <c r="AO102006" s="106"/>
      <c r="AR102006" s="106"/>
    </row>
    <row r="102007" spans="41:44" ht="15" customHeight="1">
      <c r="AO102007" s="106"/>
      <c r="AR102007" s="106"/>
    </row>
    <row r="102008" spans="41:44" ht="15" customHeight="1">
      <c r="AO102008" s="106"/>
      <c r="AR102008" s="106"/>
    </row>
    <row r="102009" spans="41:44" ht="15" customHeight="1">
      <c r="AO102009" s="106"/>
      <c r="AR102009" s="106"/>
    </row>
    <row r="102010" spans="41:44" ht="15" customHeight="1">
      <c r="AO102010" s="106"/>
      <c r="AR102010" s="106"/>
    </row>
    <row r="102011" spans="41:44" ht="15" customHeight="1">
      <c r="AO102011" s="106"/>
      <c r="AR102011" s="106"/>
    </row>
    <row r="102012" spans="41:44" ht="15" customHeight="1">
      <c r="AO102012" s="106"/>
      <c r="AR102012" s="106"/>
    </row>
    <row r="102013" spans="41:44" ht="15" customHeight="1">
      <c r="AO102013" s="108"/>
      <c r="AR102013" s="108"/>
    </row>
    <row r="102014" spans="41:44" ht="15" customHeight="1">
      <c r="AO102014" s="108"/>
      <c r="AR102014" s="108"/>
    </row>
    <row r="102015" spans="41:44" ht="15" customHeight="1">
      <c r="AO102015" s="108"/>
      <c r="AR102015" s="108"/>
    </row>
    <row r="102016" spans="41:44" ht="15" customHeight="1">
      <c r="AO102016" s="108"/>
      <c r="AR102016" s="108"/>
    </row>
    <row r="102017" spans="41:44" ht="15" customHeight="1">
      <c r="AO102017" s="108"/>
      <c r="AR102017" s="108"/>
    </row>
    <row r="102018" spans="41:44" ht="15" customHeight="1">
      <c r="AO102018" s="109"/>
      <c r="AR102018" s="109"/>
    </row>
    <row r="102019" spans="41:44" ht="15" customHeight="1">
      <c r="AO102019" s="104"/>
      <c r="AR102019" s="104"/>
    </row>
    <row r="102020" spans="41:44" ht="15" customHeight="1">
      <c r="AO102020" s="106"/>
      <c r="AR102020" s="106"/>
    </row>
    <row r="102021" spans="41:44" ht="15" customHeight="1">
      <c r="AO102021" s="106"/>
      <c r="AR102021" s="106"/>
    </row>
    <row r="102022" spans="41:44" ht="15" customHeight="1">
      <c r="AO102022" s="106"/>
      <c r="AR102022" s="106"/>
    </row>
    <row r="102023" spans="41:44" ht="15" customHeight="1">
      <c r="AO102023" s="106"/>
      <c r="AR102023" s="106"/>
    </row>
    <row r="102024" spans="41:44" ht="15" customHeight="1">
      <c r="AO102024" s="106"/>
      <c r="AR102024" s="106"/>
    </row>
    <row r="102025" spans="41:44" ht="15" customHeight="1">
      <c r="AO102025" s="106"/>
      <c r="AR102025" s="106"/>
    </row>
    <row r="102026" spans="41:44" ht="15" customHeight="1">
      <c r="AO102026" s="106"/>
      <c r="AR102026" s="106"/>
    </row>
    <row r="102027" spans="41:44" ht="15" customHeight="1">
      <c r="AO102027" s="108"/>
      <c r="AR102027" s="108"/>
    </row>
    <row r="102028" spans="41:44" ht="15" customHeight="1">
      <c r="AO102028" s="108"/>
      <c r="AR102028" s="108"/>
    </row>
    <row r="102029" spans="41:44" ht="15" customHeight="1">
      <c r="AO102029" s="108"/>
      <c r="AR102029" s="108"/>
    </row>
    <row r="102030" spans="41:44" ht="15" customHeight="1">
      <c r="AO102030" s="108"/>
      <c r="AR102030" s="108"/>
    </row>
    <row r="102031" spans="41:44" ht="15" customHeight="1">
      <c r="AO102031" s="108"/>
      <c r="AR102031" s="108"/>
    </row>
    <row r="102032" spans="41:44" ht="15" customHeight="1">
      <c r="AO102032" s="109"/>
      <c r="AR102032" s="109"/>
    </row>
    <row r="102033" spans="41:44" ht="15" customHeight="1">
      <c r="AO102033" s="104"/>
      <c r="AR102033" s="104"/>
    </row>
    <row r="102034" spans="41:44" ht="15" customHeight="1">
      <c r="AO102034" s="106"/>
      <c r="AR102034" s="106"/>
    </row>
    <row r="102035" spans="41:44" ht="15" customHeight="1">
      <c r="AO102035" s="106"/>
      <c r="AR102035" s="106"/>
    </row>
    <row r="102036" spans="41:44" ht="15" customHeight="1">
      <c r="AO102036" s="106"/>
      <c r="AR102036" s="106"/>
    </row>
    <row r="102037" spans="41:44" ht="15" customHeight="1">
      <c r="AO102037" s="106"/>
      <c r="AR102037" s="106"/>
    </row>
    <row r="102038" spans="41:44" ht="15" customHeight="1">
      <c r="AO102038" s="106"/>
      <c r="AR102038" s="106"/>
    </row>
    <row r="102039" spans="41:44" ht="15" customHeight="1">
      <c r="AO102039" s="106"/>
      <c r="AR102039" s="106"/>
    </row>
    <row r="102040" spans="41:44" ht="15" customHeight="1">
      <c r="AO102040" s="106"/>
      <c r="AR102040" s="106"/>
    </row>
    <row r="102041" spans="41:44" ht="15" customHeight="1">
      <c r="AO102041" s="108"/>
      <c r="AR102041" s="108"/>
    </row>
    <row r="102042" spans="41:44" ht="15" customHeight="1">
      <c r="AO102042" s="108"/>
      <c r="AR102042" s="108"/>
    </row>
    <row r="102043" spans="41:44" ht="15" customHeight="1">
      <c r="AO102043" s="108"/>
      <c r="AR102043" s="108"/>
    </row>
    <row r="102044" spans="41:44" ht="15" customHeight="1">
      <c r="AO102044" s="108"/>
      <c r="AR102044" s="108"/>
    </row>
    <row r="102045" spans="41:44" ht="15" customHeight="1">
      <c r="AO102045" s="108"/>
      <c r="AR102045" s="108"/>
    </row>
    <row r="102046" spans="41:44" ht="15" customHeight="1">
      <c r="AO102046" s="109"/>
      <c r="AR102046" s="109"/>
    </row>
    <row r="102047" spans="41:44" ht="15" customHeight="1">
      <c r="AO102047" s="104"/>
      <c r="AR102047" s="104"/>
    </row>
    <row r="102048" spans="41:44" ht="15" customHeight="1">
      <c r="AO102048" s="106"/>
      <c r="AR102048" s="106"/>
    </row>
    <row r="102049" spans="41:44" ht="15" customHeight="1">
      <c r="AO102049" s="106"/>
      <c r="AR102049" s="106"/>
    </row>
    <row r="102050" spans="41:44" ht="15" customHeight="1">
      <c r="AO102050" s="106"/>
      <c r="AR102050" s="106"/>
    </row>
    <row r="102051" spans="41:44" ht="15" customHeight="1">
      <c r="AO102051" s="106"/>
      <c r="AR102051" s="106"/>
    </row>
    <row r="102052" spans="41:44" ht="15" customHeight="1">
      <c r="AO102052" s="106"/>
      <c r="AR102052" s="106"/>
    </row>
    <row r="102053" spans="41:44" ht="15" customHeight="1">
      <c r="AO102053" s="106"/>
      <c r="AR102053" s="106"/>
    </row>
    <row r="102054" spans="41:44" ht="15" customHeight="1">
      <c r="AO102054" s="106"/>
      <c r="AR102054" s="106"/>
    </row>
    <row r="102055" spans="41:44" ht="15" customHeight="1">
      <c r="AO102055" s="108"/>
      <c r="AR102055" s="108"/>
    </row>
    <row r="102056" spans="41:44" ht="15" customHeight="1">
      <c r="AO102056" s="108"/>
      <c r="AR102056" s="108"/>
    </row>
    <row r="102057" spans="41:44" ht="15" customHeight="1">
      <c r="AO102057" s="108"/>
      <c r="AR102057" s="108"/>
    </row>
    <row r="102058" spans="41:44" ht="15" customHeight="1">
      <c r="AO102058" s="108"/>
      <c r="AR102058" s="108"/>
    </row>
    <row r="102059" spans="41:44" ht="15" customHeight="1">
      <c r="AO102059" s="108"/>
      <c r="AR102059" s="108"/>
    </row>
    <row r="102060" spans="41:44" ht="15" customHeight="1">
      <c r="AO102060" s="109"/>
      <c r="AR102060" s="109"/>
    </row>
    <row r="102061" spans="41:44" ht="15" customHeight="1">
      <c r="AO102061" s="104"/>
      <c r="AR102061" s="104"/>
    </row>
    <row r="102062" spans="41:44" ht="15" customHeight="1">
      <c r="AO102062" s="106"/>
      <c r="AR102062" s="106"/>
    </row>
    <row r="102063" spans="41:44" ht="15" customHeight="1">
      <c r="AO102063" s="106"/>
      <c r="AR102063" s="106"/>
    </row>
    <row r="102064" spans="41:44" ht="15" customHeight="1">
      <c r="AO102064" s="106"/>
      <c r="AR102064" s="106"/>
    </row>
    <row r="102065" spans="41:44" ht="15" customHeight="1">
      <c r="AO102065" s="106"/>
      <c r="AR102065" s="106"/>
    </row>
    <row r="102066" spans="41:44" ht="15" customHeight="1">
      <c r="AO102066" s="106"/>
      <c r="AR102066" s="106"/>
    </row>
    <row r="102067" spans="41:44" ht="15" customHeight="1">
      <c r="AO102067" s="106"/>
      <c r="AR102067" s="106"/>
    </row>
    <row r="102068" spans="41:44" ht="15" customHeight="1">
      <c r="AO102068" s="106"/>
      <c r="AR102068" s="106"/>
    </row>
    <row r="102069" spans="41:44" ht="15" customHeight="1">
      <c r="AO102069" s="108"/>
      <c r="AR102069" s="108"/>
    </row>
    <row r="102070" spans="41:44" ht="15" customHeight="1">
      <c r="AO102070" s="108"/>
      <c r="AR102070" s="108"/>
    </row>
    <row r="102071" spans="41:44" ht="15" customHeight="1">
      <c r="AO102071" s="108"/>
      <c r="AR102071" s="108"/>
    </row>
    <row r="102072" spans="41:44" ht="15" customHeight="1">
      <c r="AO102072" s="108"/>
      <c r="AR102072" s="108"/>
    </row>
    <row r="102073" spans="41:44" ht="15" customHeight="1">
      <c r="AO102073" s="108"/>
      <c r="AR102073" s="108"/>
    </row>
    <row r="102074" spans="41:44" ht="15" customHeight="1">
      <c r="AO102074" s="109"/>
      <c r="AR102074" s="109"/>
    </row>
    <row r="102075" spans="41:44" ht="15" customHeight="1">
      <c r="AO102075" s="104"/>
      <c r="AR102075" s="104"/>
    </row>
    <row r="102076" spans="41:44" ht="15" customHeight="1">
      <c r="AO102076" s="106"/>
      <c r="AR102076" s="106"/>
    </row>
    <row r="102077" spans="41:44" ht="15" customHeight="1">
      <c r="AO102077" s="106"/>
      <c r="AR102077" s="106"/>
    </row>
    <row r="102078" spans="41:44" ht="15" customHeight="1">
      <c r="AO102078" s="106"/>
      <c r="AR102078" s="106"/>
    </row>
    <row r="102079" spans="41:44" ht="15" customHeight="1">
      <c r="AO102079" s="106"/>
      <c r="AR102079" s="106"/>
    </row>
    <row r="102080" spans="41:44" ht="15" customHeight="1">
      <c r="AO102080" s="106"/>
      <c r="AR102080" s="106"/>
    </row>
    <row r="102081" spans="41:44" ht="15" customHeight="1">
      <c r="AO102081" s="106"/>
      <c r="AR102081" s="106"/>
    </row>
    <row r="102082" spans="41:44" ht="15" customHeight="1">
      <c r="AO102082" s="106"/>
      <c r="AR102082" s="106"/>
    </row>
    <row r="102083" spans="41:44" ht="15" customHeight="1">
      <c r="AO102083" s="108"/>
      <c r="AR102083" s="108"/>
    </row>
    <row r="102084" spans="41:44" ht="15" customHeight="1">
      <c r="AO102084" s="108"/>
      <c r="AR102084" s="108"/>
    </row>
    <row r="102085" spans="41:44" ht="15" customHeight="1">
      <c r="AO102085" s="108"/>
      <c r="AR102085" s="108"/>
    </row>
    <row r="102086" spans="41:44" ht="15" customHeight="1">
      <c r="AO102086" s="108"/>
      <c r="AR102086" s="108"/>
    </row>
    <row r="102087" spans="41:44" ht="15" customHeight="1">
      <c r="AO102087" s="108"/>
      <c r="AR102087" s="108"/>
    </row>
    <row r="102088" spans="41:44" ht="15" customHeight="1">
      <c r="AO102088" s="109"/>
      <c r="AR102088" s="109"/>
    </row>
    <row r="102089" spans="41:44" ht="15" customHeight="1">
      <c r="AO102089" s="104"/>
      <c r="AR102089" s="104"/>
    </row>
    <row r="102090" spans="41:44" ht="15" customHeight="1">
      <c r="AO102090" s="106"/>
      <c r="AR102090" s="106"/>
    </row>
    <row r="102091" spans="41:44" ht="15" customHeight="1">
      <c r="AO102091" s="106"/>
      <c r="AR102091" s="106"/>
    </row>
    <row r="102092" spans="41:44" ht="15" customHeight="1">
      <c r="AO102092" s="106"/>
      <c r="AR102092" s="106"/>
    </row>
    <row r="102093" spans="41:44" ht="15" customHeight="1">
      <c r="AO102093" s="106"/>
      <c r="AR102093" s="106"/>
    </row>
    <row r="102094" spans="41:44" ht="15" customHeight="1">
      <c r="AO102094" s="106"/>
      <c r="AR102094" s="106"/>
    </row>
    <row r="102095" spans="41:44" ht="15" customHeight="1">
      <c r="AO102095" s="106"/>
      <c r="AR102095" s="106"/>
    </row>
    <row r="102096" spans="41:44" ht="15" customHeight="1">
      <c r="AO102096" s="106"/>
      <c r="AR102096" s="106"/>
    </row>
    <row r="102097" spans="41:44" ht="15" customHeight="1">
      <c r="AO102097" s="108"/>
      <c r="AR102097" s="108"/>
    </row>
    <row r="102098" spans="41:44" ht="15" customHeight="1">
      <c r="AO102098" s="108"/>
      <c r="AR102098" s="108"/>
    </row>
    <row r="102099" spans="41:44" ht="15" customHeight="1">
      <c r="AO102099" s="108"/>
      <c r="AR102099" s="108"/>
    </row>
    <row r="102100" spans="41:44" ht="15" customHeight="1">
      <c r="AO102100" s="108"/>
      <c r="AR102100" s="108"/>
    </row>
    <row r="102101" spans="41:44" ht="15" customHeight="1">
      <c r="AO102101" s="108"/>
      <c r="AR102101" s="108"/>
    </row>
    <row r="102102" spans="41:44" ht="15" customHeight="1">
      <c r="AO102102" s="109"/>
      <c r="AR102102" s="109"/>
    </row>
    <row r="102103" spans="41:44" ht="15" customHeight="1">
      <c r="AO102103" s="104"/>
      <c r="AR102103" s="104"/>
    </row>
    <row r="102104" spans="41:44" ht="15" customHeight="1">
      <c r="AO102104" s="106"/>
      <c r="AR102104" s="106"/>
    </row>
    <row r="102105" spans="41:44" ht="15" customHeight="1">
      <c r="AO102105" s="106"/>
      <c r="AR102105" s="106"/>
    </row>
    <row r="102106" spans="41:44" ht="15" customHeight="1">
      <c r="AO102106" s="106"/>
      <c r="AR102106" s="106"/>
    </row>
    <row r="102107" spans="41:44" ht="15" customHeight="1">
      <c r="AO102107" s="106"/>
      <c r="AR102107" s="106"/>
    </row>
    <row r="102108" spans="41:44" ht="15" customHeight="1">
      <c r="AO102108" s="106"/>
      <c r="AR102108" s="106"/>
    </row>
    <row r="102109" spans="41:44" ht="15" customHeight="1">
      <c r="AO102109" s="106"/>
      <c r="AR102109" s="106"/>
    </row>
    <row r="102110" spans="41:44" ht="15" customHeight="1">
      <c r="AO102110" s="106"/>
      <c r="AR102110" s="106"/>
    </row>
    <row r="102111" spans="41:44" ht="15" customHeight="1">
      <c r="AO102111" s="108"/>
      <c r="AR102111" s="108"/>
    </row>
    <row r="102112" spans="41:44" ht="15" customHeight="1">
      <c r="AO102112" s="108"/>
      <c r="AR102112" s="108"/>
    </row>
    <row r="102113" spans="41:44" ht="15" customHeight="1">
      <c r="AO102113" s="108"/>
      <c r="AR102113" s="108"/>
    </row>
    <row r="102114" spans="41:44" ht="15" customHeight="1">
      <c r="AO102114" s="108"/>
      <c r="AR102114" s="108"/>
    </row>
    <row r="102115" spans="41:44" ht="15" customHeight="1">
      <c r="AO102115" s="108"/>
      <c r="AR102115" s="108"/>
    </row>
    <row r="102116" spans="41:44" ht="15" customHeight="1">
      <c r="AO102116" s="109"/>
      <c r="AR102116" s="109"/>
    </row>
    <row r="102117" spans="41:44" ht="15" customHeight="1">
      <c r="AO102117" s="104"/>
      <c r="AR102117" s="104"/>
    </row>
    <row r="102118" spans="41:44" ht="15" customHeight="1">
      <c r="AO102118" s="106"/>
      <c r="AR102118" s="106"/>
    </row>
    <row r="102119" spans="41:44" ht="15" customHeight="1">
      <c r="AO102119" s="106"/>
      <c r="AR102119" s="106"/>
    </row>
    <row r="102120" spans="41:44" ht="15" customHeight="1">
      <c r="AO102120" s="106"/>
      <c r="AR102120" s="106"/>
    </row>
    <row r="102121" spans="41:44" ht="15" customHeight="1">
      <c r="AO102121" s="106"/>
      <c r="AR102121" s="106"/>
    </row>
    <row r="102122" spans="41:44" ht="15" customHeight="1">
      <c r="AO102122" s="106"/>
      <c r="AR102122" s="106"/>
    </row>
    <row r="102123" spans="41:44" ht="15" customHeight="1">
      <c r="AO102123" s="106"/>
      <c r="AR102123" s="106"/>
    </row>
    <row r="102124" spans="41:44" ht="15" customHeight="1">
      <c r="AO102124" s="106"/>
      <c r="AR102124" s="106"/>
    </row>
    <row r="102125" spans="41:44" ht="15" customHeight="1">
      <c r="AO102125" s="108"/>
      <c r="AR102125" s="108"/>
    </row>
    <row r="102126" spans="41:44" ht="15" customHeight="1">
      <c r="AO102126" s="108"/>
      <c r="AR102126" s="108"/>
    </row>
    <row r="102127" spans="41:44" ht="15" customHeight="1">
      <c r="AO102127" s="108"/>
      <c r="AR102127" s="108"/>
    </row>
    <row r="102128" spans="41:44" ht="15" customHeight="1">
      <c r="AO102128" s="108"/>
      <c r="AR102128" s="108"/>
    </row>
    <row r="102129" spans="41:44" ht="15" customHeight="1">
      <c r="AO102129" s="108"/>
      <c r="AR102129" s="108"/>
    </row>
    <row r="102130" spans="41:44" ht="15" customHeight="1">
      <c r="AO102130" s="109"/>
      <c r="AR102130" s="109"/>
    </row>
    <row r="102131" spans="41:44" ht="15" customHeight="1">
      <c r="AO102131" s="104"/>
      <c r="AR102131" s="104"/>
    </row>
    <row r="102132" spans="41:44" ht="15" customHeight="1">
      <c r="AO102132" s="106"/>
      <c r="AR102132" s="106"/>
    </row>
    <row r="102133" spans="41:44" ht="15" customHeight="1">
      <c r="AO102133" s="106"/>
      <c r="AR102133" s="106"/>
    </row>
    <row r="102134" spans="41:44" ht="15" customHeight="1">
      <c r="AO102134" s="106"/>
      <c r="AR102134" s="106"/>
    </row>
    <row r="102135" spans="41:44" ht="15" customHeight="1">
      <c r="AO102135" s="106"/>
      <c r="AR102135" s="106"/>
    </row>
    <row r="102136" spans="41:44" ht="15" customHeight="1">
      <c r="AO102136" s="106"/>
      <c r="AR102136" s="106"/>
    </row>
    <row r="102137" spans="41:44" ht="15" customHeight="1">
      <c r="AO102137" s="106"/>
      <c r="AR102137" s="106"/>
    </row>
    <row r="102138" spans="41:44" ht="15" customHeight="1">
      <c r="AO102138" s="106"/>
      <c r="AR102138" s="106"/>
    </row>
    <row r="102139" spans="41:44" ht="15" customHeight="1">
      <c r="AO102139" s="108"/>
      <c r="AR102139" s="108"/>
    </row>
    <row r="102140" spans="41:44" ht="15" customHeight="1">
      <c r="AO102140" s="108"/>
      <c r="AR102140" s="108"/>
    </row>
    <row r="102141" spans="41:44" ht="15" customHeight="1">
      <c r="AO102141" s="108"/>
      <c r="AR102141" s="108"/>
    </row>
    <row r="102142" spans="41:44" ht="15" customHeight="1">
      <c r="AO102142" s="108"/>
      <c r="AR102142" s="108"/>
    </row>
    <row r="102143" spans="41:44" ht="15" customHeight="1">
      <c r="AO102143" s="108"/>
      <c r="AR102143" s="108"/>
    </row>
    <row r="102144" spans="41:44" ht="15" customHeight="1">
      <c r="AO102144" s="109"/>
      <c r="AR102144" s="109"/>
    </row>
    <row r="102145" spans="41:44" ht="15" customHeight="1">
      <c r="AO102145" s="104"/>
      <c r="AR102145" s="104"/>
    </row>
    <row r="102146" spans="41:44" ht="15" customHeight="1">
      <c r="AO102146" s="106"/>
      <c r="AR102146" s="106"/>
    </row>
    <row r="102147" spans="41:44" ht="15" customHeight="1">
      <c r="AO102147" s="106"/>
      <c r="AR102147" s="106"/>
    </row>
    <row r="102148" spans="41:44" ht="15" customHeight="1">
      <c r="AO102148" s="106"/>
      <c r="AR102148" s="106"/>
    </row>
    <row r="102149" spans="41:44" ht="15" customHeight="1">
      <c r="AO102149" s="106"/>
      <c r="AR102149" s="106"/>
    </row>
    <row r="102150" spans="41:44" ht="15" customHeight="1">
      <c r="AO102150" s="106"/>
      <c r="AR102150" s="106"/>
    </row>
    <row r="102151" spans="41:44" ht="15" customHeight="1">
      <c r="AO102151" s="106"/>
      <c r="AR102151" s="106"/>
    </row>
    <row r="102152" spans="41:44" ht="15" customHeight="1">
      <c r="AO102152" s="106"/>
      <c r="AR102152" s="106"/>
    </row>
    <row r="102153" spans="41:44" ht="15" customHeight="1">
      <c r="AO102153" s="108"/>
      <c r="AR102153" s="108"/>
    </row>
    <row r="102154" spans="41:44" ht="15" customHeight="1">
      <c r="AO102154" s="108"/>
      <c r="AR102154" s="108"/>
    </row>
    <row r="102155" spans="41:44" ht="15" customHeight="1">
      <c r="AO102155" s="108"/>
      <c r="AR102155" s="108"/>
    </row>
    <row r="102156" spans="41:44" ht="15" customHeight="1">
      <c r="AO102156" s="108"/>
      <c r="AR102156" s="108"/>
    </row>
    <row r="102157" spans="41:44" ht="15" customHeight="1">
      <c r="AO102157" s="108"/>
      <c r="AR102157" s="108"/>
    </row>
    <row r="102158" spans="41:44" ht="15" customHeight="1">
      <c r="AO102158" s="109"/>
      <c r="AR102158" s="109"/>
    </row>
    <row r="102159" spans="41:44" ht="15" customHeight="1">
      <c r="AO102159" s="104"/>
      <c r="AR102159" s="104"/>
    </row>
    <row r="102160" spans="41:44" ht="15" customHeight="1">
      <c r="AO102160" s="106"/>
      <c r="AR102160" s="106"/>
    </row>
    <row r="102161" spans="41:44" ht="15" customHeight="1">
      <c r="AO102161" s="106"/>
      <c r="AR102161" s="106"/>
    </row>
    <row r="102162" spans="41:44" ht="15" customHeight="1">
      <c r="AO102162" s="106"/>
      <c r="AR102162" s="106"/>
    </row>
    <row r="102163" spans="41:44" ht="15" customHeight="1">
      <c r="AO102163" s="106"/>
      <c r="AR102163" s="106"/>
    </row>
    <row r="102164" spans="41:44" ht="15" customHeight="1">
      <c r="AO102164" s="106"/>
      <c r="AR102164" s="106"/>
    </row>
    <row r="102165" spans="41:44" ht="15" customHeight="1">
      <c r="AO102165" s="106"/>
      <c r="AR102165" s="106"/>
    </row>
    <row r="102166" spans="41:44" ht="15" customHeight="1">
      <c r="AO102166" s="106"/>
      <c r="AR102166" s="106"/>
    </row>
    <row r="102167" spans="41:44" ht="15" customHeight="1">
      <c r="AO102167" s="108"/>
      <c r="AR102167" s="108"/>
    </row>
    <row r="102168" spans="41:44" ht="15" customHeight="1">
      <c r="AO102168" s="108"/>
      <c r="AR102168" s="108"/>
    </row>
    <row r="102169" spans="41:44" ht="15" customHeight="1">
      <c r="AO102169" s="108"/>
      <c r="AR102169" s="108"/>
    </row>
    <row r="102170" spans="41:44" ht="15" customHeight="1">
      <c r="AO102170" s="108"/>
      <c r="AR102170" s="108"/>
    </row>
    <row r="102171" spans="41:44" ht="15" customHeight="1">
      <c r="AO102171" s="108"/>
      <c r="AR102171" s="108"/>
    </row>
    <row r="102172" spans="41:44" ht="15" customHeight="1">
      <c r="AO102172" s="109"/>
      <c r="AR102172" s="109"/>
    </row>
    <row r="102173" spans="41:44" ht="15" customHeight="1">
      <c r="AO102173" s="104"/>
      <c r="AR102173" s="104"/>
    </row>
    <row r="102174" spans="41:44" ht="15" customHeight="1">
      <c r="AO102174" s="106"/>
      <c r="AR102174" s="106"/>
    </row>
    <row r="102175" spans="41:44" ht="15" customHeight="1">
      <c r="AO102175" s="106"/>
      <c r="AR102175" s="106"/>
    </row>
    <row r="102176" spans="41:44" ht="15" customHeight="1">
      <c r="AO102176" s="106"/>
      <c r="AR102176" s="106"/>
    </row>
    <row r="102177" spans="41:44" ht="15" customHeight="1">
      <c r="AO102177" s="106"/>
      <c r="AR102177" s="106"/>
    </row>
    <row r="102178" spans="41:44" ht="15" customHeight="1">
      <c r="AO102178" s="106"/>
      <c r="AR102178" s="106"/>
    </row>
    <row r="102179" spans="41:44" ht="15" customHeight="1">
      <c r="AO102179" s="106"/>
      <c r="AR102179" s="106"/>
    </row>
    <row r="102180" spans="41:44" ht="15" customHeight="1">
      <c r="AO102180" s="106"/>
      <c r="AR102180" s="106"/>
    </row>
    <row r="102181" spans="41:44" ht="15" customHeight="1">
      <c r="AO102181" s="108"/>
      <c r="AR102181" s="108"/>
    </row>
    <row r="102182" spans="41:44" ht="15" customHeight="1">
      <c r="AO102182" s="108"/>
      <c r="AR102182" s="108"/>
    </row>
    <row r="102183" spans="41:44" ht="15" customHeight="1">
      <c r="AO102183" s="108"/>
      <c r="AR102183" s="108"/>
    </row>
    <row r="102184" spans="41:44" ht="15" customHeight="1">
      <c r="AO102184" s="108"/>
      <c r="AR102184" s="108"/>
    </row>
    <row r="102185" spans="41:44" ht="15" customHeight="1">
      <c r="AO102185" s="108"/>
      <c r="AR102185" s="108"/>
    </row>
    <row r="102186" spans="41:44" ht="15" customHeight="1">
      <c r="AO102186" s="109"/>
      <c r="AR102186" s="109"/>
    </row>
    <row r="102187" spans="41:44" ht="15" customHeight="1">
      <c r="AO102187" s="104"/>
      <c r="AR102187" s="104"/>
    </row>
    <row r="102188" spans="41:44" ht="15" customHeight="1">
      <c r="AO102188" s="106"/>
      <c r="AR102188" s="106"/>
    </row>
    <row r="102189" spans="41:44" ht="15" customHeight="1">
      <c r="AO102189" s="106"/>
      <c r="AR102189" s="106"/>
    </row>
    <row r="102190" spans="41:44" ht="15" customHeight="1">
      <c r="AO102190" s="106"/>
      <c r="AR102190" s="106"/>
    </row>
    <row r="102191" spans="41:44" ht="15" customHeight="1">
      <c r="AO102191" s="106"/>
      <c r="AR102191" s="106"/>
    </row>
    <row r="102192" spans="41:44" ht="15" customHeight="1">
      <c r="AO102192" s="106"/>
      <c r="AR102192" s="106"/>
    </row>
    <row r="102193" spans="41:44" ht="15" customHeight="1">
      <c r="AO102193" s="106"/>
      <c r="AR102193" s="106"/>
    </row>
    <row r="102194" spans="41:44" ht="15" customHeight="1">
      <c r="AO102194" s="106"/>
      <c r="AR102194" s="106"/>
    </row>
    <row r="102195" spans="41:44" ht="15" customHeight="1">
      <c r="AO102195" s="108"/>
      <c r="AR102195" s="108"/>
    </row>
    <row r="102196" spans="41:44" ht="15" customHeight="1">
      <c r="AO102196" s="108"/>
      <c r="AR102196" s="108"/>
    </row>
    <row r="102197" spans="41:44" ht="15" customHeight="1">
      <c r="AO102197" s="108"/>
      <c r="AR102197" s="108"/>
    </row>
    <row r="102198" spans="41:44" ht="15" customHeight="1">
      <c r="AO102198" s="108"/>
      <c r="AR102198" s="108"/>
    </row>
    <row r="102199" spans="41:44" ht="15" customHeight="1">
      <c r="AO102199" s="108"/>
      <c r="AR102199" s="108"/>
    </row>
    <row r="102200" spans="41:44" ht="15" customHeight="1">
      <c r="AO102200" s="109"/>
      <c r="AR102200" s="109"/>
    </row>
    <row r="102201" spans="41:44" ht="15" customHeight="1">
      <c r="AO102201" s="104"/>
      <c r="AR102201" s="104"/>
    </row>
    <row r="102202" spans="41:44" ht="15" customHeight="1">
      <c r="AO102202" s="106"/>
      <c r="AR102202" s="106"/>
    </row>
    <row r="102203" spans="41:44" ht="15" customHeight="1">
      <c r="AO102203" s="106"/>
      <c r="AR102203" s="106"/>
    </row>
    <row r="102204" spans="41:44" ht="15" customHeight="1">
      <c r="AO102204" s="106"/>
      <c r="AR102204" s="106"/>
    </row>
    <row r="102205" spans="41:44" ht="15" customHeight="1">
      <c r="AO102205" s="106"/>
      <c r="AR102205" s="106"/>
    </row>
    <row r="102206" spans="41:44" ht="15" customHeight="1">
      <c r="AO102206" s="106"/>
      <c r="AR102206" s="106"/>
    </row>
    <row r="102207" spans="41:44" ht="15" customHeight="1">
      <c r="AO102207" s="106"/>
      <c r="AR102207" s="106"/>
    </row>
    <row r="102208" spans="41:44" ht="15" customHeight="1">
      <c r="AO102208" s="106"/>
      <c r="AR102208" s="106"/>
    </row>
    <row r="102209" spans="41:44" ht="15" customHeight="1">
      <c r="AO102209" s="108"/>
      <c r="AR102209" s="108"/>
    </row>
    <row r="102210" spans="41:44" ht="15" customHeight="1">
      <c r="AO102210" s="108"/>
      <c r="AR102210" s="108"/>
    </row>
    <row r="102211" spans="41:44" ht="15" customHeight="1">
      <c r="AO102211" s="108"/>
      <c r="AR102211" s="108"/>
    </row>
    <row r="102212" spans="41:44" ht="15" customHeight="1">
      <c r="AO102212" s="108"/>
      <c r="AR102212" s="108"/>
    </row>
    <row r="102213" spans="41:44" ht="15" customHeight="1">
      <c r="AO102213" s="108"/>
      <c r="AR102213" s="108"/>
    </row>
    <row r="102214" spans="41:44" ht="15" customHeight="1">
      <c r="AO102214" s="109"/>
      <c r="AR102214" s="109"/>
    </row>
    <row r="102215" spans="41:44" ht="15" customHeight="1">
      <c r="AO102215" s="104"/>
      <c r="AR102215" s="104"/>
    </row>
    <row r="102216" spans="41:44" ht="15" customHeight="1">
      <c r="AO102216" s="106"/>
      <c r="AR102216" s="106"/>
    </row>
    <row r="102217" spans="41:44" ht="15" customHeight="1">
      <c r="AO102217" s="106"/>
      <c r="AR102217" s="106"/>
    </row>
    <row r="102218" spans="41:44" ht="15" customHeight="1">
      <c r="AO102218" s="106"/>
      <c r="AR102218" s="106"/>
    </row>
    <row r="102219" spans="41:44" ht="15" customHeight="1">
      <c r="AO102219" s="106"/>
      <c r="AR102219" s="106"/>
    </row>
    <row r="102220" spans="41:44" ht="15" customHeight="1">
      <c r="AO102220" s="106"/>
      <c r="AR102220" s="106"/>
    </row>
    <row r="102221" spans="41:44" ht="15" customHeight="1">
      <c r="AO102221" s="106"/>
      <c r="AR102221" s="106"/>
    </row>
    <row r="102222" spans="41:44" ht="15" customHeight="1">
      <c r="AO102222" s="106"/>
      <c r="AR102222" s="106"/>
    </row>
    <row r="102223" spans="41:44" ht="15" customHeight="1">
      <c r="AO102223" s="108"/>
      <c r="AR102223" s="108"/>
    </row>
    <row r="102224" spans="41:44" ht="15" customHeight="1">
      <c r="AO102224" s="108"/>
      <c r="AR102224" s="108"/>
    </row>
    <row r="102225" spans="41:44" ht="15" customHeight="1">
      <c r="AO102225" s="108"/>
      <c r="AR102225" s="108"/>
    </row>
    <row r="102226" spans="41:44" ht="15" customHeight="1">
      <c r="AO102226" s="108"/>
      <c r="AR102226" s="108"/>
    </row>
    <row r="102227" spans="41:44" ht="15" customHeight="1">
      <c r="AO102227" s="108"/>
      <c r="AR102227" s="108"/>
    </row>
    <row r="102228" spans="41:44" ht="15" customHeight="1">
      <c r="AO102228" s="109"/>
      <c r="AR102228" s="109"/>
    </row>
    <row r="102229" spans="41:44" ht="15" customHeight="1">
      <c r="AO102229" s="104"/>
      <c r="AR102229" s="104"/>
    </row>
    <row r="102230" spans="41:44" ht="15" customHeight="1">
      <c r="AO102230" s="106"/>
      <c r="AR102230" s="106"/>
    </row>
    <row r="102231" spans="41:44" ht="15" customHeight="1">
      <c r="AO102231" s="106"/>
      <c r="AR102231" s="106"/>
    </row>
    <row r="102232" spans="41:44" ht="15" customHeight="1">
      <c r="AO102232" s="106"/>
      <c r="AR102232" s="106"/>
    </row>
    <row r="102233" spans="41:44" ht="15" customHeight="1">
      <c r="AO102233" s="106"/>
      <c r="AR102233" s="106"/>
    </row>
    <row r="102234" spans="41:44" ht="15" customHeight="1">
      <c r="AO102234" s="106"/>
      <c r="AR102234" s="106"/>
    </row>
    <row r="102235" spans="41:44" ht="15" customHeight="1">
      <c r="AO102235" s="106"/>
      <c r="AR102235" s="106"/>
    </row>
    <row r="102236" spans="41:44" ht="15" customHeight="1">
      <c r="AO102236" s="106"/>
      <c r="AR102236" s="106"/>
    </row>
    <row r="102237" spans="41:44" ht="15" customHeight="1">
      <c r="AO102237" s="108"/>
      <c r="AR102237" s="108"/>
    </row>
    <row r="102238" spans="41:44" ht="15" customHeight="1">
      <c r="AO102238" s="108"/>
      <c r="AR102238" s="108"/>
    </row>
    <row r="102239" spans="41:44" ht="15" customHeight="1">
      <c r="AO102239" s="108"/>
      <c r="AR102239" s="108"/>
    </row>
    <row r="102240" spans="41:44" ht="15" customHeight="1">
      <c r="AO102240" s="108"/>
      <c r="AR102240" s="108"/>
    </row>
    <row r="102241" spans="41:44" ht="15" customHeight="1">
      <c r="AO102241" s="108"/>
      <c r="AR102241" s="108"/>
    </row>
    <row r="102242" spans="41:44" ht="15" customHeight="1">
      <c r="AO102242" s="109"/>
      <c r="AR102242" s="109"/>
    </row>
    <row r="102243" spans="41:44" ht="15" customHeight="1">
      <c r="AO102243" s="104"/>
      <c r="AR102243" s="104"/>
    </row>
    <row r="102244" spans="41:44" ht="15" customHeight="1">
      <c r="AO102244" s="106"/>
      <c r="AR102244" s="106"/>
    </row>
    <row r="102245" spans="41:44" ht="15" customHeight="1">
      <c r="AO102245" s="106"/>
      <c r="AR102245" s="106"/>
    </row>
    <row r="102246" spans="41:44" ht="15" customHeight="1">
      <c r="AO102246" s="106"/>
      <c r="AR102246" s="106"/>
    </row>
    <row r="102247" spans="41:44" ht="15" customHeight="1">
      <c r="AO102247" s="106"/>
      <c r="AR102247" s="106"/>
    </row>
    <row r="102248" spans="41:44" ht="15" customHeight="1">
      <c r="AO102248" s="106"/>
      <c r="AR102248" s="106"/>
    </row>
    <row r="102249" spans="41:44" ht="15" customHeight="1">
      <c r="AO102249" s="106"/>
      <c r="AR102249" s="106"/>
    </row>
    <row r="102250" spans="41:44" ht="15" customHeight="1">
      <c r="AO102250" s="106"/>
      <c r="AR102250" s="106"/>
    </row>
    <row r="102251" spans="41:44" ht="15" customHeight="1">
      <c r="AO102251" s="108"/>
      <c r="AR102251" s="108"/>
    </row>
    <row r="102252" spans="41:44" ht="15" customHeight="1">
      <c r="AO102252" s="108"/>
      <c r="AR102252" s="108"/>
    </row>
    <row r="102253" spans="41:44" ht="15" customHeight="1">
      <c r="AO102253" s="108"/>
      <c r="AR102253" s="108"/>
    </row>
    <row r="102254" spans="41:44" ht="15" customHeight="1">
      <c r="AO102254" s="108"/>
      <c r="AR102254" s="108"/>
    </row>
    <row r="102255" spans="41:44" ht="15" customHeight="1">
      <c r="AO102255" s="108"/>
      <c r="AR102255" s="108"/>
    </row>
    <row r="102256" spans="41:44" ht="15" customHeight="1">
      <c r="AO102256" s="109"/>
      <c r="AR102256" s="109"/>
    </row>
    <row r="102257" spans="41:44" ht="15" customHeight="1">
      <c r="AO102257" s="104"/>
      <c r="AR102257" s="104"/>
    </row>
    <row r="102258" spans="41:44" ht="15" customHeight="1">
      <c r="AO102258" s="106"/>
      <c r="AR102258" s="106"/>
    </row>
    <row r="102259" spans="41:44" ht="15" customHeight="1">
      <c r="AO102259" s="106"/>
      <c r="AR102259" s="106"/>
    </row>
    <row r="102260" spans="41:44" ht="15" customHeight="1">
      <c r="AO102260" s="106"/>
      <c r="AR102260" s="106"/>
    </row>
    <row r="102261" spans="41:44" ht="15" customHeight="1">
      <c r="AO102261" s="106"/>
      <c r="AR102261" s="106"/>
    </row>
    <row r="102262" spans="41:44" ht="15" customHeight="1">
      <c r="AO102262" s="106"/>
      <c r="AR102262" s="106"/>
    </row>
    <row r="102263" spans="41:44" ht="15" customHeight="1">
      <c r="AO102263" s="106"/>
      <c r="AR102263" s="106"/>
    </row>
    <row r="102264" spans="41:44" ht="15" customHeight="1">
      <c r="AO102264" s="106"/>
      <c r="AR102264" s="106"/>
    </row>
    <row r="102265" spans="41:44" ht="15" customHeight="1">
      <c r="AO102265" s="108"/>
      <c r="AR102265" s="108"/>
    </row>
    <row r="102266" spans="41:44" ht="15" customHeight="1">
      <c r="AO102266" s="108"/>
      <c r="AR102266" s="108"/>
    </row>
    <row r="102267" spans="41:44" ht="15" customHeight="1">
      <c r="AO102267" s="108"/>
      <c r="AR102267" s="108"/>
    </row>
    <row r="102268" spans="41:44" ht="15" customHeight="1">
      <c r="AO102268" s="108"/>
      <c r="AR102268" s="108"/>
    </row>
    <row r="102269" spans="41:44" ht="15" customHeight="1">
      <c r="AO102269" s="108"/>
      <c r="AR102269" s="108"/>
    </row>
    <row r="102270" spans="41:44" ht="15" customHeight="1">
      <c r="AO102270" s="109"/>
      <c r="AR102270" s="109"/>
    </row>
    <row r="102271" spans="41:44" ht="15" customHeight="1">
      <c r="AO102271" s="104"/>
      <c r="AR102271" s="104"/>
    </row>
    <row r="102272" spans="41:44" ht="15" customHeight="1">
      <c r="AO102272" s="106"/>
      <c r="AR102272" s="106"/>
    </row>
    <row r="102273" spans="41:44" ht="15" customHeight="1">
      <c r="AO102273" s="106"/>
      <c r="AR102273" s="106"/>
    </row>
    <row r="102274" spans="41:44" ht="15" customHeight="1">
      <c r="AO102274" s="106"/>
      <c r="AR102274" s="106"/>
    </row>
    <row r="102275" spans="41:44" ht="15" customHeight="1">
      <c r="AO102275" s="106"/>
      <c r="AR102275" s="106"/>
    </row>
    <row r="102276" spans="41:44" ht="15" customHeight="1">
      <c r="AO102276" s="106"/>
      <c r="AR102276" s="106"/>
    </row>
    <row r="102277" spans="41:44" ht="15" customHeight="1">
      <c r="AO102277" s="106"/>
      <c r="AR102277" s="106"/>
    </row>
    <row r="102278" spans="41:44" ht="15" customHeight="1">
      <c r="AO102278" s="106"/>
      <c r="AR102278" s="106"/>
    </row>
    <row r="102279" spans="41:44" ht="15" customHeight="1">
      <c r="AO102279" s="108"/>
      <c r="AR102279" s="108"/>
    </row>
    <row r="102280" spans="41:44" ht="15" customHeight="1">
      <c r="AO102280" s="108"/>
      <c r="AR102280" s="108"/>
    </row>
    <row r="102281" spans="41:44" ht="15" customHeight="1">
      <c r="AO102281" s="108"/>
      <c r="AR102281" s="108"/>
    </row>
    <row r="102282" spans="41:44" ht="15" customHeight="1">
      <c r="AO102282" s="108"/>
      <c r="AR102282" s="108"/>
    </row>
    <row r="102283" spans="41:44" ht="15" customHeight="1">
      <c r="AO102283" s="108"/>
      <c r="AR102283" s="108"/>
    </row>
    <row r="102284" spans="41:44" ht="15" customHeight="1">
      <c r="AO102284" s="109"/>
      <c r="AR102284" s="109"/>
    </row>
    <row r="102285" spans="41:44" ht="15" customHeight="1">
      <c r="AO102285" s="104"/>
      <c r="AR102285" s="104"/>
    </row>
    <row r="102286" spans="41:44" ht="15" customHeight="1">
      <c r="AO102286" s="106"/>
      <c r="AR102286" s="106"/>
    </row>
    <row r="102287" spans="41:44" ht="15" customHeight="1">
      <c r="AO102287" s="106"/>
      <c r="AR102287" s="106"/>
    </row>
    <row r="102288" spans="41:44" ht="15" customHeight="1">
      <c r="AO102288" s="106"/>
      <c r="AR102288" s="106"/>
    </row>
    <row r="102289" spans="41:44" ht="15" customHeight="1">
      <c r="AO102289" s="106"/>
      <c r="AR102289" s="106"/>
    </row>
    <row r="102290" spans="41:44" ht="15" customHeight="1">
      <c r="AO102290" s="106"/>
      <c r="AR102290" s="106"/>
    </row>
    <row r="102291" spans="41:44" ht="15" customHeight="1">
      <c r="AO102291" s="106"/>
      <c r="AR102291" s="106"/>
    </row>
    <row r="102292" spans="41:44" ht="15" customHeight="1">
      <c r="AO102292" s="106"/>
      <c r="AR102292" s="106"/>
    </row>
    <row r="102293" spans="41:44" ht="15" customHeight="1">
      <c r="AO102293" s="108"/>
      <c r="AR102293" s="108"/>
    </row>
    <row r="102294" spans="41:44" ht="15" customHeight="1">
      <c r="AO102294" s="108"/>
      <c r="AR102294" s="108"/>
    </row>
    <row r="102295" spans="41:44" ht="15" customHeight="1">
      <c r="AO102295" s="108"/>
      <c r="AR102295" s="108"/>
    </row>
    <row r="102296" spans="41:44" ht="15" customHeight="1">
      <c r="AO102296" s="108"/>
      <c r="AR102296" s="108"/>
    </row>
    <row r="102297" spans="41:44" ht="15" customHeight="1">
      <c r="AO102297" s="108"/>
      <c r="AR102297" s="108"/>
    </row>
    <row r="102298" spans="41:44" ht="15" customHeight="1">
      <c r="AO102298" s="109"/>
      <c r="AR102298" s="109"/>
    </row>
    <row r="102299" spans="41:44" ht="15" customHeight="1">
      <c r="AO102299" s="104"/>
      <c r="AR102299" s="104"/>
    </row>
    <row r="102300" spans="41:44" ht="15" customHeight="1">
      <c r="AO102300" s="106"/>
      <c r="AR102300" s="106"/>
    </row>
    <row r="102301" spans="41:44" ht="15" customHeight="1">
      <c r="AO102301" s="106"/>
      <c r="AR102301" s="106"/>
    </row>
    <row r="102302" spans="41:44" ht="15" customHeight="1">
      <c r="AO102302" s="106"/>
      <c r="AR102302" s="106"/>
    </row>
    <row r="102303" spans="41:44" ht="15" customHeight="1">
      <c r="AO102303" s="106"/>
      <c r="AR102303" s="106"/>
    </row>
    <row r="102304" spans="41:44" ht="15" customHeight="1">
      <c r="AO102304" s="106"/>
      <c r="AR102304" s="106"/>
    </row>
    <row r="102305" spans="41:44" ht="15" customHeight="1">
      <c r="AO102305" s="106"/>
      <c r="AR102305" s="106"/>
    </row>
    <row r="102306" spans="41:44" ht="15" customHeight="1">
      <c r="AO102306" s="106"/>
      <c r="AR102306" s="106"/>
    </row>
    <row r="102307" spans="41:44" ht="15" customHeight="1">
      <c r="AO102307" s="108"/>
      <c r="AR102307" s="108"/>
    </row>
    <row r="102308" spans="41:44" ht="15" customHeight="1">
      <c r="AO102308" s="108"/>
      <c r="AR102308" s="108"/>
    </row>
    <row r="102309" spans="41:44" ht="15" customHeight="1">
      <c r="AO102309" s="108"/>
      <c r="AR102309" s="108"/>
    </row>
    <row r="102310" spans="41:44" ht="15" customHeight="1">
      <c r="AO102310" s="108"/>
      <c r="AR102310" s="108"/>
    </row>
    <row r="102311" spans="41:44" ht="15" customHeight="1">
      <c r="AO102311" s="108"/>
      <c r="AR102311" s="108"/>
    </row>
    <row r="102312" spans="41:44" ht="15" customHeight="1">
      <c r="AO102312" s="109"/>
      <c r="AR102312" s="109"/>
    </row>
    <row r="102313" spans="41:44" ht="15" customHeight="1">
      <c r="AO102313" s="104"/>
      <c r="AR102313" s="104"/>
    </row>
    <row r="102314" spans="41:44" ht="15" customHeight="1">
      <c r="AO102314" s="106"/>
      <c r="AR102314" s="106"/>
    </row>
    <row r="102315" spans="41:44" ht="15" customHeight="1">
      <c r="AO102315" s="106"/>
      <c r="AR102315" s="106"/>
    </row>
    <row r="102316" spans="41:44" ht="15" customHeight="1">
      <c r="AO102316" s="106"/>
      <c r="AR102316" s="106"/>
    </row>
    <row r="102317" spans="41:44" ht="15" customHeight="1">
      <c r="AO102317" s="106"/>
      <c r="AR102317" s="106"/>
    </row>
    <row r="102318" spans="41:44" ht="15" customHeight="1">
      <c r="AO102318" s="106"/>
      <c r="AR102318" s="106"/>
    </row>
    <row r="102319" spans="41:44" ht="15" customHeight="1">
      <c r="AO102319" s="106"/>
      <c r="AR102319" s="106"/>
    </row>
    <row r="102320" spans="41:44" ht="15" customHeight="1">
      <c r="AO102320" s="106"/>
      <c r="AR102320" s="106"/>
    </row>
    <row r="102321" spans="41:44" ht="15" customHeight="1">
      <c r="AO102321" s="108"/>
      <c r="AR102321" s="108"/>
    </row>
    <row r="102322" spans="41:44" ht="15" customHeight="1">
      <c r="AO102322" s="108"/>
      <c r="AR102322" s="108"/>
    </row>
    <row r="102323" spans="41:44" ht="15" customHeight="1">
      <c r="AO102323" s="108"/>
      <c r="AR102323" s="108"/>
    </row>
    <row r="102324" spans="41:44" ht="15" customHeight="1">
      <c r="AO102324" s="108"/>
      <c r="AR102324" s="108"/>
    </row>
    <row r="102325" spans="41:44" ht="15" customHeight="1">
      <c r="AO102325" s="108"/>
      <c r="AR102325" s="108"/>
    </row>
    <row r="102326" spans="41:44" ht="15" customHeight="1">
      <c r="AO102326" s="109"/>
      <c r="AR102326" s="109"/>
    </row>
    <row r="102327" spans="41:44" ht="15" customHeight="1">
      <c r="AO102327" s="104"/>
      <c r="AR102327" s="104"/>
    </row>
    <row r="102328" spans="41:44" ht="15" customHeight="1">
      <c r="AO102328" s="106"/>
      <c r="AR102328" s="106"/>
    </row>
    <row r="102329" spans="41:44" ht="15" customHeight="1">
      <c r="AO102329" s="106"/>
      <c r="AR102329" s="106"/>
    </row>
    <row r="102330" spans="41:44" ht="15" customHeight="1">
      <c r="AO102330" s="106"/>
      <c r="AR102330" s="106"/>
    </row>
    <row r="102331" spans="41:44" ht="15" customHeight="1">
      <c r="AO102331" s="106"/>
      <c r="AR102331" s="106"/>
    </row>
    <row r="102332" spans="41:44" ht="15" customHeight="1">
      <c r="AO102332" s="106"/>
      <c r="AR102332" s="106"/>
    </row>
    <row r="102333" spans="41:44" ht="15" customHeight="1">
      <c r="AO102333" s="106"/>
      <c r="AR102333" s="106"/>
    </row>
    <row r="102334" spans="41:44" ht="15" customHeight="1">
      <c r="AO102334" s="106"/>
      <c r="AR102334" s="106"/>
    </row>
    <row r="102335" spans="41:44" ht="15" customHeight="1">
      <c r="AO102335" s="108"/>
      <c r="AR102335" s="108"/>
    </row>
    <row r="102336" spans="41:44" ht="15" customHeight="1">
      <c r="AO102336" s="108"/>
      <c r="AR102336" s="108"/>
    </row>
    <row r="102337" spans="41:44" ht="15" customHeight="1">
      <c r="AO102337" s="108"/>
      <c r="AR102337" s="108"/>
    </row>
    <row r="102338" spans="41:44" ht="15" customHeight="1">
      <c r="AO102338" s="108"/>
      <c r="AR102338" s="108"/>
    </row>
    <row r="102339" spans="41:44" ht="15" customHeight="1">
      <c r="AO102339" s="108"/>
      <c r="AR102339" s="108"/>
    </row>
    <row r="102340" spans="41:44" ht="15" customHeight="1">
      <c r="AO102340" s="109"/>
      <c r="AR102340" s="109"/>
    </row>
    <row r="102341" spans="41:44" ht="15" customHeight="1">
      <c r="AO102341" s="104"/>
      <c r="AR102341" s="104"/>
    </row>
    <row r="102342" spans="41:44" ht="15" customHeight="1">
      <c r="AO102342" s="106"/>
      <c r="AR102342" s="106"/>
    </row>
    <row r="102343" spans="41:44" ht="15" customHeight="1">
      <c r="AO102343" s="106"/>
      <c r="AR102343" s="106"/>
    </row>
    <row r="102344" spans="41:44" ht="15" customHeight="1">
      <c r="AO102344" s="106"/>
      <c r="AR102344" s="106"/>
    </row>
    <row r="102345" spans="41:44" ht="15" customHeight="1">
      <c r="AO102345" s="106"/>
      <c r="AR102345" s="106"/>
    </row>
    <row r="102346" spans="41:44" ht="15" customHeight="1">
      <c r="AO102346" s="106"/>
      <c r="AR102346" s="106"/>
    </row>
    <row r="102347" spans="41:44" ht="15" customHeight="1">
      <c r="AO102347" s="106"/>
      <c r="AR102347" s="106"/>
    </row>
    <row r="102348" spans="41:44" ht="15" customHeight="1">
      <c r="AO102348" s="106"/>
      <c r="AR102348" s="106"/>
    </row>
    <row r="102349" spans="41:44" ht="15" customHeight="1">
      <c r="AO102349" s="108"/>
      <c r="AR102349" s="108"/>
    </row>
    <row r="102350" spans="41:44" ht="15" customHeight="1">
      <c r="AO102350" s="108"/>
      <c r="AR102350" s="108"/>
    </row>
    <row r="102351" spans="41:44" ht="15" customHeight="1">
      <c r="AO102351" s="108"/>
      <c r="AR102351" s="108"/>
    </row>
    <row r="102352" spans="41:44" ht="15" customHeight="1">
      <c r="AO102352" s="108"/>
      <c r="AR102352" s="108"/>
    </row>
    <row r="102353" spans="41:44" ht="15" customHeight="1">
      <c r="AO102353" s="108"/>
      <c r="AR102353" s="108"/>
    </row>
    <row r="102354" spans="41:44" ht="15" customHeight="1">
      <c r="AO102354" s="109"/>
      <c r="AR102354" s="109"/>
    </row>
    <row r="102355" spans="41:44" ht="15" customHeight="1">
      <c r="AO102355" s="104"/>
      <c r="AR102355" s="104"/>
    </row>
    <row r="102356" spans="41:44" ht="15" customHeight="1">
      <c r="AO102356" s="106"/>
      <c r="AR102356" s="106"/>
    </row>
    <row r="102357" spans="41:44" ht="15" customHeight="1">
      <c r="AO102357" s="106"/>
      <c r="AR102357" s="106"/>
    </row>
    <row r="102358" spans="41:44" ht="15" customHeight="1">
      <c r="AO102358" s="106"/>
      <c r="AR102358" s="106"/>
    </row>
    <row r="102359" spans="41:44" ht="15" customHeight="1">
      <c r="AO102359" s="106"/>
      <c r="AR102359" s="106"/>
    </row>
    <row r="102360" spans="41:44" ht="15" customHeight="1">
      <c r="AO102360" s="106"/>
      <c r="AR102360" s="106"/>
    </row>
    <row r="102361" spans="41:44" ht="15" customHeight="1">
      <c r="AO102361" s="106"/>
      <c r="AR102361" s="106"/>
    </row>
    <row r="102362" spans="41:44" ht="15" customHeight="1">
      <c r="AO102362" s="106"/>
      <c r="AR102362" s="106"/>
    </row>
    <row r="102363" spans="41:44" ht="15" customHeight="1">
      <c r="AO102363" s="108"/>
      <c r="AR102363" s="108"/>
    </row>
    <row r="102364" spans="41:44" ht="15" customHeight="1">
      <c r="AO102364" s="108"/>
      <c r="AR102364" s="108"/>
    </row>
    <row r="102365" spans="41:44" ht="15" customHeight="1">
      <c r="AO102365" s="108"/>
      <c r="AR102365" s="108"/>
    </row>
    <row r="102366" spans="41:44" ht="15" customHeight="1">
      <c r="AO102366" s="108"/>
      <c r="AR102366" s="108"/>
    </row>
    <row r="102367" spans="41:44" ht="15" customHeight="1">
      <c r="AO102367" s="108"/>
      <c r="AR102367" s="108"/>
    </row>
    <row r="102368" spans="41:44" ht="15" customHeight="1">
      <c r="AO102368" s="109"/>
      <c r="AR102368" s="109"/>
    </row>
    <row r="102369" spans="41:44" ht="15" customHeight="1">
      <c r="AO102369" s="104"/>
      <c r="AR102369" s="104"/>
    </row>
    <row r="102370" spans="41:44" ht="15" customHeight="1">
      <c r="AO102370" s="106"/>
      <c r="AR102370" s="106"/>
    </row>
    <row r="102371" spans="41:44" ht="15" customHeight="1">
      <c r="AO102371" s="106"/>
      <c r="AR102371" s="106"/>
    </row>
    <row r="102372" spans="41:44" ht="15" customHeight="1">
      <c r="AO102372" s="106"/>
      <c r="AR102372" s="106"/>
    </row>
    <row r="102373" spans="41:44" ht="15" customHeight="1">
      <c r="AO102373" s="106"/>
      <c r="AR102373" s="106"/>
    </row>
    <row r="102374" spans="41:44" ht="15" customHeight="1">
      <c r="AO102374" s="106"/>
      <c r="AR102374" s="106"/>
    </row>
    <row r="102375" spans="41:44" ht="15" customHeight="1">
      <c r="AO102375" s="106"/>
      <c r="AR102375" s="106"/>
    </row>
    <row r="102376" spans="41:44" ht="15" customHeight="1">
      <c r="AO102376" s="106"/>
      <c r="AR102376" s="106"/>
    </row>
    <row r="102377" spans="41:44" ht="15" customHeight="1">
      <c r="AO102377" s="108"/>
      <c r="AR102377" s="108"/>
    </row>
    <row r="102378" spans="41:44" ht="15" customHeight="1">
      <c r="AO102378" s="108"/>
      <c r="AR102378" s="108"/>
    </row>
    <row r="102379" spans="41:44" ht="15" customHeight="1">
      <c r="AO102379" s="108"/>
      <c r="AR102379" s="108"/>
    </row>
    <row r="102380" spans="41:44" ht="15" customHeight="1">
      <c r="AO102380" s="108"/>
      <c r="AR102380" s="108"/>
    </row>
    <row r="102381" spans="41:44" ht="15" customHeight="1">
      <c r="AO102381" s="108"/>
      <c r="AR102381" s="108"/>
    </row>
    <row r="102382" spans="41:44" ht="15" customHeight="1">
      <c r="AO102382" s="109"/>
      <c r="AR102382" s="109"/>
    </row>
    <row r="102383" spans="41:44" ht="15" customHeight="1">
      <c r="AO102383" s="104"/>
      <c r="AR102383" s="104"/>
    </row>
    <row r="102384" spans="41:44" ht="15" customHeight="1">
      <c r="AO102384" s="106"/>
      <c r="AR102384" s="106"/>
    </row>
    <row r="102385" spans="41:44" ht="15" customHeight="1">
      <c r="AO102385" s="106"/>
      <c r="AR102385" s="106"/>
    </row>
    <row r="102386" spans="41:44" ht="15" customHeight="1">
      <c r="AO102386" s="106"/>
      <c r="AR102386" s="106"/>
    </row>
    <row r="102387" spans="41:44" ht="15" customHeight="1">
      <c r="AO102387" s="106"/>
      <c r="AR102387" s="106"/>
    </row>
    <row r="102388" spans="41:44" ht="15" customHeight="1">
      <c r="AO102388" s="106"/>
      <c r="AR102388" s="106"/>
    </row>
    <row r="102389" spans="41:44" ht="15" customHeight="1">
      <c r="AO102389" s="106"/>
      <c r="AR102389" s="106"/>
    </row>
    <row r="102390" spans="41:44" ht="15" customHeight="1">
      <c r="AO102390" s="106"/>
      <c r="AR102390" s="106"/>
    </row>
    <row r="102391" spans="41:44" ht="15" customHeight="1">
      <c r="AO102391" s="108"/>
      <c r="AR102391" s="108"/>
    </row>
    <row r="102392" spans="41:44" ht="15" customHeight="1">
      <c r="AO102392" s="108"/>
      <c r="AR102392" s="108"/>
    </row>
    <row r="102393" spans="41:44" ht="15" customHeight="1">
      <c r="AO102393" s="108"/>
      <c r="AR102393" s="108"/>
    </row>
    <row r="102394" spans="41:44" ht="15" customHeight="1">
      <c r="AO102394" s="108"/>
      <c r="AR102394" s="108"/>
    </row>
    <row r="102395" spans="41:44" ht="15" customHeight="1">
      <c r="AO102395" s="108"/>
      <c r="AR102395" s="108"/>
    </row>
    <row r="102396" spans="41:44" ht="15" customHeight="1">
      <c r="AO102396" s="109"/>
      <c r="AR102396" s="109"/>
    </row>
    <row r="102397" spans="41:44" ht="15" customHeight="1">
      <c r="AO102397" s="104"/>
      <c r="AR102397" s="104"/>
    </row>
    <row r="102398" spans="41:44" ht="15" customHeight="1">
      <c r="AO102398" s="106"/>
      <c r="AR102398" s="106"/>
    </row>
    <row r="102399" spans="41:44" ht="15" customHeight="1">
      <c r="AO102399" s="106"/>
      <c r="AR102399" s="106"/>
    </row>
    <row r="102400" spans="41:44" ht="15" customHeight="1">
      <c r="AO102400" s="106"/>
      <c r="AR102400" s="106"/>
    </row>
    <row r="102401" spans="41:44" ht="15" customHeight="1">
      <c r="AO102401" s="106"/>
      <c r="AR102401" s="106"/>
    </row>
    <row r="102402" spans="41:44" ht="15" customHeight="1">
      <c r="AO102402" s="106"/>
      <c r="AR102402" s="106"/>
    </row>
    <row r="102403" spans="41:44" ht="15" customHeight="1">
      <c r="AO102403" s="106"/>
      <c r="AR102403" s="106"/>
    </row>
    <row r="102404" spans="41:44" ht="15" customHeight="1">
      <c r="AO102404" s="106"/>
      <c r="AR102404" s="106"/>
    </row>
    <row r="102405" spans="41:44" ht="15" customHeight="1">
      <c r="AO102405" s="108"/>
      <c r="AR102405" s="108"/>
    </row>
    <row r="102406" spans="41:44" ht="15" customHeight="1">
      <c r="AO102406" s="108"/>
      <c r="AR102406" s="108"/>
    </row>
    <row r="102407" spans="41:44" ht="15" customHeight="1">
      <c r="AO102407" s="108"/>
      <c r="AR102407" s="108"/>
    </row>
    <row r="102408" spans="41:44" ht="15" customHeight="1">
      <c r="AO102408" s="108"/>
      <c r="AR102408" s="108"/>
    </row>
    <row r="102409" spans="41:44" ht="15" customHeight="1">
      <c r="AO102409" s="108"/>
      <c r="AR102409" s="108"/>
    </row>
    <row r="102410" spans="41:44" ht="15" customHeight="1">
      <c r="AO102410" s="109"/>
      <c r="AR102410" s="109"/>
    </row>
    <row r="102411" spans="41:44" ht="15" customHeight="1">
      <c r="AO102411" s="104"/>
      <c r="AR102411" s="104"/>
    </row>
    <row r="102412" spans="41:44" ht="15" customHeight="1">
      <c r="AO102412" s="106"/>
      <c r="AR102412" s="106"/>
    </row>
    <row r="102413" spans="41:44" ht="15" customHeight="1">
      <c r="AO102413" s="106"/>
      <c r="AR102413" s="106"/>
    </row>
    <row r="102414" spans="41:44" ht="15" customHeight="1">
      <c r="AO102414" s="106"/>
      <c r="AR102414" s="106"/>
    </row>
    <row r="102415" spans="41:44" ht="15" customHeight="1">
      <c r="AO102415" s="106"/>
      <c r="AR102415" s="106"/>
    </row>
    <row r="102416" spans="41:44" ht="15" customHeight="1">
      <c r="AO102416" s="106"/>
      <c r="AR102416" s="106"/>
    </row>
    <row r="102417" spans="41:44" ht="15" customHeight="1">
      <c r="AO102417" s="106"/>
      <c r="AR102417" s="106"/>
    </row>
    <row r="102418" spans="41:44" ht="15" customHeight="1">
      <c r="AO102418" s="106"/>
      <c r="AR102418" s="106"/>
    </row>
    <row r="102419" spans="41:44" ht="15" customHeight="1">
      <c r="AO102419" s="108"/>
      <c r="AR102419" s="108"/>
    </row>
    <row r="102420" spans="41:44" ht="15" customHeight="1">
      <c r="AO102420" s="108"/>
      <c r="AR102420" s="108"/>
    </row>
    <row r="102421" spans="41:44" ht="15" customHeight="1">
      <c r="AO102421" s="108"/>
      <c r="AR102421" s="108"/>
    </row>
    <row r="102422" spans="41:44" ht="15" customHeight="1">
      <c r="AO102422" s="108"/>
      <c r="AR102422" s="108"/>
    </row>
    <row r="102423" spans="41:44" ht="15" customHeight="1">
      <c r="AO102423" s="108"/>
      <c r="AR102423" s="108"/>
    </row>
    <row r="102424" spans="41:44" ht="15" customHeight="1">
      <c r="AO102424" s="109"/>
      <c r="AR102424" s="109"/>
    </row>
    <row r="102425" spans="41:44" ht="15" customHeight="1">
      <c r="AO102425" s="104"/>
      <c r="AR102425" s="104"/>
    </row>
    <row r="102426" spans="41:44" ht="15" customHeight="1">
      <c r="AO102426" s="106"/>
      <c r="AR102426" s="106"/>
    </row>
    <row r="102427" spans="41:44" ht="15" customHeight="1">
      <c r="AO102427" s="106"/>
      <c r="AR102427" s="106"/>
    </row>
    <row r="102428" spans="41:44" ht="15" customHeight="1">
      <c r="AO102428" s="106"/>
      <c r="AR102428" s="106"/>
    </row>
    <row r="102429" spans="41:44" ht="15" customHeight="1">
      <c r="AO102429" s="106"/>
      <c r="AR102429" s="106"/>
    </row>
    <row r="102430" spans="41:44" ht="15" customHeight="1">
      <c r="AO102430" s="106"/>
      <c r="AR102430" s="106"/>
    </row>
    <row r="102431" spans="41:44" ht="15" customHeight="1">
      <c r="AO102431" s="106"/>
      <c r="AR102431" s="106"/>
    </row>
    <row r="102432" spans="41:44" ht="15" customHeight="1">
      <c r="AO102432" s="106"/>
      <c r="AR102432" s="106"/>
    </row>
    <row r="102433" spans="41:44" ht="15" customHeight="1">
      <c r="AO102433" s="108"/>
      <c r="AR102433" s="108"/>
    </row>
    <row r="102434" spans="41:44" ht="15" customHeight="1">
      <c r="AO102434" s="108"/>
      <c r="AR102434" s="108"/>
    </row>
    <row r="102435" spans="41:44" ht="15" customHeight="1">
      <c r="AO102435" s="108"/>
      <c r="AR102435" s="108"/>
    </row>
    <row r="102436" spans="41:44" ht="15" customHeight="1">
      <c r="AO102436" s="108"/>
      <c r="AR102436" s="108"/>
    </row>
    <row r="102437" spans="41:44" ht="15" customHeight="1">
      <c r="AO102437" s="108"/>
      <c r="AR102437" s="108"/>
    </row>
    <row r="102438" spans="41:44" ht="15" customHeight="1">
      <c r="AO102438" s="109"/>
      <c r="AR102438" s="109"/>
    </row>
    <row r="102439" spans="41:44" ht="15" customHeight="1">
      <c r="AO102439" s="104"/>
      <c r="AR102439" s="104"/>
    </row>
    <row r="102440" spans="41:44" ht="15" customHeight="1">
      <c r="AO102440" s="106"/>
      <c r="AR102440" s="106"/>
    </row>
    <row r="102441" spans="41:44" ht="15" customHeight="1">
      <c r="AO102441" s="106"/>
      <c r="AR102441" s="106"/>
    </row>
    <row r="102442" spans="41:44" ht="15" customHeight="1">
      <c r="AO102442" s="106"/>
      <c r="AR102442" s="106"/>
    </row>
    <row r="102443" spans="41:44" ht="15" customHeight="1">
      <c r="AO102443" s="106"/>
      <c r="AR102443" s="106"/>
    </row>
    <row r="102444" spans="41:44" ht="15" customHeight="1">
      <c r="AO102444" s="106"/>
      <c r="AR102444" s="106"/>
    </row>
    <row r="102445" spans="41:44" ht="15" customHeight="1">
      <c r="AO102445" s="106"/>
      <c r="AR102445" s="106"/>
    </row>
    <row r="102446" spans="41:44" ht="15" customHeight="1">
      <c r="AO102446" s="106"/>
      <c r="AR102446" s="106"/>
    </row>
    <row r="102447" spans="41:44" ht="15" customHeight="1">
      <c r="AO102447" s="108"/>
      <c r="AR102447" s="108"/>
    </row>
    <row r="102448" spans="41:44" ht="15" customHeight="1">
      <c r="AO102448" s="108"/>
      <c r="AR102448" s="108"/>
    </row>
    <row r="102449" spans="41:44" ht="15" customHeight="1">
      <c r="AO102449" s="108"/>
      <c r="AR102449" s="108"/>
    </row>
    <row r="102450" spans="41:44" ht="15" customHeight="1">
      <c r="AO102450" s="108"/>
      <c r="AR102450" s="108"/>
    </row>
    <row r="102451" spans="41:44" ht="15" customHeight="1">
      <c r="AO102451" s="108"/>
      <c r="AR102451" s="108"/>
    </row>
    <row r="102452" spans="41:44" ht="15" customHeight="1">
      <c r="AO102452" s="109"/>
      <c r="AR102452" s="109"/>
    </row>
    <row r="102453" spans="41:44" ht="15" customHeight="1">
      <c r="AO102453" s="104"/>
      <c r="AR102453" s="104"/>
    </row>
    <row r="102454" spans="41:44" ht="15" customHeight="1">
      <c r="AO102454" s="106"/>
      <c r="AR102454" s="106"/>
    </row>
    <row r="102455" spans="41:44" ht="15" customHeight="1">
      <c r="AO102455" s="106"/>
      <c r="AR102455" s="106"/>
    </row>
    <row r="102456" spans="41:44" ht="15" customHeight="1">
      <c r="AO102456" s="106"/>
      <c r="AR102456" s="106"/>
    </row>
    <row r="102457" spans="41:44" ht="15" customHeight="1">
      <c r="AO102457" s="106"/>
      <c r="AR102457" s="106"/>
    </row>
    <row r="102458" spans="41:44" ht="15" customHeight="1">
      <c r="AO102458" s="106"/>
      <c r="AR102458" s="106"/>
    </row>
    <row r="102459" spans="41:44" ht="15" customHeight="1">
      <c r="AO102459" s="106"/>
      <c r="AR102459" s="106"/>
    </row>
    <row r="102460" spans="41:44" ht="15" customHeight="1">
      <c r="AO102460" s="106"/>
      <c r="AR102460" s="106"/>
    </row>
    <row r="102461" spans="41:44" ht="15" customHeight="1">
      <c r="AO102461" s="108"/>
      <c r="AR102461" s="108"/>
    </row>
    <row r="102462" spans="41:44" ht="15" customHeight="1">
      <c r="AO102462" s="108"/>
      <c r="AR102462" s="108"/>
    </row>
    <row r="102463" spans="41:44" ht="15" customHeight="1">
      <c r="AO102463" s="108"/>
      <c r="AR102463" s="108"/>
    </row>
    <row r="102464" spans="41:44" ht="15" customHeight="1">
      <c r="AO102464" s="108"/>
      <c r="AR102464" s="108"/>
    </row>
    <row r="102465" spans="41:44" ht="15" customHeight="1">
      <c r="AO102465" s="108"/>
      <c r="AR102465" s="108"/>
    </row>
    <row r="102466" spans="41:44" ht="15" customHeight="1">
      <c r="AO102466" s="109"/>
      <c r="AR102466" s="109"/>
    </row>
    <row r="102467" spans="41:44" ht="15" customHeight="1">
      <c r="AO102467" s="104"/>
      <c r="AR102467" s="104"/>
    </row>
    <row r="102468" spans="41:44" ht="15" customHeight="1">
      <c r="AO102468" s="106"/>
      <c r="AR102468" s="106"/>
    </row>
    <row r="102469" spans="41:44" ht="15" customHeight="1">
      <c r="AO102469" s="106"/>
      <c r="AR102469" s="106"/>
    </row>
    <row r="102470" spans="41:44" ht="15" customHeight="1">
      <c r="AO102470" s="106"/>
      <c r="AR102470" s="106"/>
    </row>
    <row r="102471" spans="41:44" ht="15" customHeight="1">
      <c r="AO102471" s="106"/>
      <c r="AR102471" s="106"/>
    </row>
    <row r="102472" spans="41:44" ht="15" customHeight="1">
      <c r="AO102472" s="106"/>
      <c r="AR102472" s="106"/>
    </row>
    <row r="102473" spans="41:44" ht="15" customHeight="1">
      <c r="AO102473" s="106"/>
      <c r="AR102473" s="106"/>
    </row>
    <row r="102474" spans="41:44" ht="15" customHeight="1">
      <c r="AO102474" s="106"/>
      <c r="AR102474" s="106"/>
    </row>
    <row r="102475" spans="41:44" ht="15" customHeight="1">
      <c r="AO102475" s="108"/>
      <c r="AR102475" s="108"/>
    </row>
    <row r="102476" spans="41:44" ht="15" customHeight="1">
      <c r="AO102476" s="108"/>
      <c r="AR102476" s="108"/>
    </row>
    <row r="102477" spans="41:44" ht="15" customHeight="1">
      <c r="AO102477" s="108"/>
      <c r="AR102477" s="108"/>
    </row>
    <row r="102478" spans="41:44" ht="15" customHeight="1">
      <c r="AO102478" s="108"/>
      <c r="AR102478" s="108"/>
    </row>
    <row r="102479" spans="41:44" ht="15" customHeight="1">
      <c r="AO102479" s="108"/>
      <c r="AR102479" s="108"/>
    </row>
    <row r="102480" spans="41:44" ht="15" customHeight="1">
      <c r="AO102480" s="109"/>
      <c r="AR102480" s="109"/>
    </row>
    <row r="102481" spans="41:44" ht="15" customHeight="1">
      <c r="AO102481" s="104"/>
      <c r="AR102481" s="104"/>
    </row>
    <row r="102482" spans="41:44" ht="15" customHeight="1">
      <c r="AO102482" s="106"/>
      <c r="AR102482" s="106"/>
    </row>
    <row r="102483" spans="41:44" ht="15" customHeight="1">
      <c r="AO102483" s="106"/>
      <c r="AR102483" s="106"/>
    </row>
    <row r="102484" spans="41:44" ht="15" customHeight="1">
      <c r="AO102484" s="106"/>
      <c r="AR102484" s="106"/>
    </row>
    <row r="102485" spans="41:44" ht="15" customHeight="1">
      <c r="AO102485" s="106"/>
      <c r="AR102485" s="106"/>
    </row>
    <row r="102486" spans="41:44" ht="15" customHeight="1">
      <c r="AO102486" s="106"/>
      <c r="AR102486" s="106"/>
    </row>
    <row r="102487" spans="41:44" ht="15" customHeight="1">
      <c r="AO102487" s="106"/>
      <c r="AR102487" s="106"/>
    </row>
    <row r="102488" spans="41:44" ht="15" customHeight="1">
      <c r="AO102488" s="106"/>
      <c r="AR102488" s="106"/>
    </row>
    <row r="102489" spans="41:44" ht="15" customHeight="1">
      <c r="AO102489" s="108"/>
      <c r="AR102489" s="108"/>
    </row>
    <row r="102490" spans="41:44" ht="15" customHeight="1">
      <c r="AO102490" s="108"/>
      <c r="AR102490" s="108"/>
    </row>
    <row r="102491" spans="41:44" ht="15" customHeight="1">
      <c r="AO102491" s="108"/>
      <c r="AR102491" s="108"/>
    </row>
    <row r="102492" spans="41:44" ht="15" customHeight="1">
      <c r="AO102492" s="108"/>
      <c r="AR102492" s="108"/>
    </row>
    <row r="102493" spans="41:44" ht="15" customHeight="1">
      <c r="AO102493" s="108"/>
      <c r="AR102493" s="108"/>
    </row>
    <row r="102494" spans="41:44" ht="15" customHeight="1">
      <c r="AO102494" s="109"/>
      <c r="AR102494" s="109"/>
    </row>
    <row r="102495" spans="41:44" ht="15" customHeight="1">
      <c r="AO102495" s="104"/>
      <c r="AR102495" s="104"/>
    </row>
    <row r="102496" spans="41:44" ht="15" customHeight="1">
      <c r="AO102496" s="106"/>
      <c r="AR102496" s="106"/>
    </row>
    <row r="102497" spans="41:44" ht="15" customHeight="1">
      <c r="AO102497" s="106"/>
      <c r="AR102497" s="106"/>
    </row>
    <row r="102498" spans="41:44" ht="15" customHeight="1">
      <c r="AO102498" s="106"/>
      <c r="AR102498" s="106"/>
    </row>
    <row r="102499" spans="41:44" ht="15" customHeight="1">
      <c r="AO102499" s="106"/>
      <c r="AR102499" s="106"/>
    </row>
    <row r="102500" spans="41:44" ht="15" customHeight="1">
      <c r="AO102500" s="106"/>
      <c r="AR102500" s="106"/>
    </row>
    <row r="102501" spans="41:44" ht="15" customHeight="1">
      <c r="AO102501" s="106"/>
      <c r="AR102501" s="106"/>
    </row>
    <row r="102502" spans="41:44" ht="15" customHeight="1">
      <c r="AO102502" s="106"/>
      <c r="AR102502" s="106"/>
    </row>
    <row r="102503" spans="41:44" ht="15" customHeight="1">
      <c r="AO102503" s="108"/>
      <c r="AR102503" s="108"/>
    </row>
    <row r="102504" spans="41:44" ht="15" customHeight="1">
      <c r="AO102504" s="108"/>
      <c r="AR102504" s="108"/>
    </row>
    <row r="102505" spans="41:44" ht="15" customHeight="1">
      <c r="AO102505" s="108"/>
      <c r="AR102505" s="108"/>
    </row>
    <row r="102506" spans="41:44" ht="15" customHeight="1">
      <c r="AO102506" s="108"/>
      <c r="AR102506" s="108"/>
    </row>
    <row r="102507" spans="41:44" ht="15" customHeight="1">
      <c r="AO102507" s="108"/>
      <c r="AR102507" s="108"/>
    </row>
    <row r="102508" spans="41:44" ht="15" customHeight="1">
      <c r="AO102508" s="109"/>
      <c r="AR102508" s="109"/>
    </row>
    <row r="102509" spans="41:44" ht="15" customHeight="1">
      <c r="AO102509" s="104"/>
      <c r="AR102509" s="104"/>
    </row>
    <row r="102510" spans="41:44" ht="15" customHeight="1">
      <c r="AO102510" s="106"/>
      <c r="AR102510" s="106"/>
    </row>
    <row r="102511" spans="41:44" ht="15" customHeight="1">
      <c r="AO102511" s="106"/>
      <c r="AR102511" s="106"/>
    </row>
    <row r="102512" spans="41:44" ht="15" customHeight="1">
      <c r="AO102512" s="106"/>
      <c r="AR102512" s="106"/>
    </row>
    <row r="102513" spans="41:44" ht="15" customHeight="1">
      <c r="AO102513" s="106"/>
      <c r="AR102513" s="106"/>
    </row>
    <row r="102514" spans="41:44" ht="15" customHeight="1">
      <c r="AO102514" s="106"/>
      <c r="AR102514" s="106"/>
    </row>
    <row r="102515" spans="41:44" ht="15" customHeight="1">
      <c r="AO102515" s="106"/>
      <c r="AR102515" s="106"/>
    </row>
    <row r="102516" spans="41:44" ht="15" customHeight="1">
      <c r="AO102516" s="106"/>
      <c r="AR102516" s="106"/>
    </row>
    <row r="102517" spans="41:44" ht="15" customHeight="1">
      <c r="AO102517" s="108"/>
      <c r="AR102517" s="108"/>
    </row>
    <row r="102518" spans="41:44" ht="15" customHeight="1">
      <c r="AO102518" s="108"/>
      <c r="AR102518" s="108"/>
    </row>
    <row r="102519" spans="41:44" ht="15" customHeight="1">
      <c r="AO102519" s="108"/>
      <c r="AR102519" s="108"/>
    </row>
    <row r="102520" spans="41:44" ht="15" customHeight="1">
      <c r="AO102520" s="108"/>
      <c r="AR102520" s="108"/>
    </row>
    <row r="102521" spans="41:44" ht="15" customHeight="1">
      <c r="AO102521" s="108"/>
      <c r="AR102521" s="108"/>
    </row>
    <row r="102522" spans="41:44" ht="15" customHeight="1">
      <c r="AO102522" s="109"/>
      <c r="AR102522" s="109"/>
    </row>
    <row r="102523" spans="41:44" ht="15" customHeight="1">
      <c r="AO102523" s="104"/>
      <c r="AR102523" s="104"/>
    </row>
    <row r="102524" spans="41:44" ht="15" customHeight="1">
      <c r="AO102524" s="106"/>
      <c r="AR102524" s="106"/>
    </row>
    <row r="102525" spans="41:44" ht="15" customHeight="1">
      <c r="AO102525" s="106"/>
      <c r="AR102525" s="106"/>
    </row>
    <row r="102526" spans="41:44" ht="15" customHeight="1">
      <c r="AO102526" s="106"/>
      <c r="AR102526" s="106"/>
    </row>
    <row r="102527" spans="41:44" ht="15" customHeight="1">
      <c r="AO102527" s="106"/>
      <c r="AR102527" s="106"/>
    </row>
    <row r="102528" spans="41:44" ht="15" customHeight="1">
      <c r="AO102528" s="106"/>
      <c r="AR102528" s="106"/>
    </row>
    <row r="102529" spans="41:44" ht="15" customHeight="1">
      <c r="AO102529" s="106"/>
      <c r="AR102529" s="106"/>
    </row>
    <row r="102530" spans="41:44" ht="15" customHeight="1">
      <c r="AO102530" s="106"/>
      <c r="AR102530" s="106"/>
    </row>
    <row r="102531" spans="41:44" ht="15" customHeight="1">
      <c r="AO102531" s="108"/>
      <c r="AR102531" s="108"/>
    </row>
    <row r="102532" spans="41:44" ht="15" customHeight="1">
      <c r="AO102532" s="108"/>
      <c r="AR102532" s="108"/>
    </row>
    <row r="102533" spans="41:44" ht="15" customHeight="1">
      <c r="AO102533" s="108"/>
      <c r="AR102533" s="108"/>
    </row>
    <row r="102534" spans="41:44" ht="15" customHeight="1">
      <c r="AO102534" s="108"/>
      <c r="AR102534" s="108"/>
    </row>
    <row r="102535" spans="41:44" ht="15" customHeight="1">
      <c r="AO102535" s="108"/>
      <c r="AR102535" s="108"/>
    </row>
    <row r="102536" spans="41:44" ht="15" customHeight="1">
      <c r="AO102536" s="109"/>
      <c r="AR102536" s="109"/>
    </row>
    <row r="102537" spans="41:44" ht="15" customHeight="1">
      <c r="AO102537" s="104"/>
      <c r="AR102537" s="104"/>
    </row>
    <row r="102538" spans="41:44" ht="15" customHeight="1">
      <c r="AO102538" s="106"/>
      <c r="AR102538" s="106"/>
    </row>
    <row r="102539" spans="41:44" ht="15" customHeight="1">
      <c r="AO102539" s="106"/>
      <c r="AR102539" s="106"/>
    </row>
    <row r="102540" spans="41:44" ht="15" customHeight="1">
      <c r="AO102540" s="106"/>
      <c r="AR102540" s="106"/>
    </row>
    <row r="102541" spans="41:44" ht="15" customHeight="1">
      <c r="AO102541" s="106"/>
      <c r="AR102541" s="106"/>
    </row>
    <row r="102542" spans="41:44" ht="15" customHeight="1">
      <c r="AO102542" s="106"/>
      <c r="AR102542" s="106"/>
    </row>
    <row r="102543" spans="41:44" ht="15" customHeight="1">
      <c r="AO102543" s="106"/>
      <c r="AR102543" s="106"/>
    </row>
    <row r="102544" spans="41:44" ht="15" customHeight="1">
      <c r="AO102544" s="106"/>
      <c r="AR102544" s="106"/>
    </row>
    <row r="102545" spans="41:44" ht="15" customHeight="1">
      <c r="AO102545" s="108"/>
      <c r="AR102545" s="108"/>
    </row>
    <row r="102546" spans="41:44" ht="15" customHeight="1">
      <c r="AO102546" s="108"/>
      <c r="AR102546" s="108"/>
    </row>
    <row r="102547" spans="41:44" ht="15" customHeight="1">
      <c r="AO102547" s="108"/>
      <c r="AR102547" s="108"/>
    </row>
    <row r="102548" spans="41:44" ht="15" customHeight="1">
      <c r="AO102548" s="108"/>
      <c r="AR102548" s="108"/>
    </row>
    <row r="102549" spans="41:44" ht="15" customHeight="1">
      <c r="AO102549" s="108"/>
      <c r="AR102549" s="108"/>
    </row>
    <row r="102550" spans="41:44" ht="15" customHeight="1">
      <c r="AO102550" s="109"/>
      <c r="AR102550" s="109"/>
    </row>
    <row r="102551" spans="41:44" ht="15" customHeight="1">
      <c r="AO102551" s="104"/>
      <c r="AR102551" s="104"/>
    </row>
    <row r="102552" spans="41:44" ht="15" customHeight="1">
      <c r="AO102552" s="106"/>
      <c r="AR102552" s="106"/>
    </row>
    <row r="102553" spans="41:44" ht="15" customHeight="1">
      <c r="AO102553" s="106"/>
      <c r="AR102553" s="106"/>
    </row>
    <row r="102554" spans="41:44" ht="15" customHeight="1">
      <c r="AO102554" s="106"/>
      <c r="AR102554" s="106"/>
    </row>
    <row r="102555" spans="41:44" ht="15" customHeight="1">
      <c r="AO102555" s="106"/>
      <c r="AR102555" s="106"/>
    </row>
    <row r="102556" spans="41:44" ht="15" customHeight="1">
      <c r="AO102556" s="106"/>
      <c r="AR102556" s="106"/>
    </row>
    <row r="102557" spans="41:44" ht="15" customHeight="1">
      <c r="AO102557" s="106"/>
      <c r="AR102557" s="106"/>
    </row>
    <row r="102558" spans="41:44" ht="15" customHeight="1">
      <c r="AO102558" s="106"/>
      <c r="AR102558" s="106"/>
    </row>
    <row r="102559" spans="41:44" ht="15" customHeight="1">
      <c r="AO102559" s="108"/>
      <c r="AR102559" s="108"/>
    </row>
    <row r="102560" spans="41:44" ht="15" customHeight="1">
      <c r="AO102560" s="108"/>
      <c r="AR102560" s="108"/>
    </row>
    <row r="102561" spans="41:44" ht="15" customHeight="1">
      <c r="AO102561" s="108"/>
      <c r="AR102561" s="108"/>
    </row>
    <row r="102562" spans="41:44" ht="15" customHeight="1">
      <c r="AO102562" s="108"/>
      <c r="AR102562" s="108"/>
    </row>
    <row r="102563" spans="41:44" ht="15" customHeight="1">
      <c r="AO102563" s="108"/>
      <c r="AR102563" s="108"/>
    </row>
    <row r="102564" spans="41:44" ht="15" customHeight="1">
      <c r="AO102564" s="109"/>
      <c r="AR102564" s="109"/>
    </row>
    <row r="102565" spans="41:44" ht="15" customHeight="1">
      <c r="AO102565" s="104"/>
      <c r="AR102565" s="104"/>
    </row>
    <row r="102566" spans="41:44" ht="15" customHeight="1">
      <c r="AO102566" s="106"/>
      <c r="AR102566" s="106"/>
    </row>
    <row r="102567" spans="41:44" ht="15" customHeight="1">
      <c r="AO102567" s="106"/>
      <c r="AR102567" s="106"/>
    </row>
    <row r="102568" spans="41:44" ht="15" customHeight="1">
      <c r="AO102568" s="106"/>
      <c r="AR102568" s="106"/>
    </row>
    <row r="102569" spans="41:44" ht="15" customHeight="1">
      <c r="AO102569" s="106"/>
      <c r="AR102569" s="106"/>
    </row>
    <row r="102570" spans="41:44" ht="15" customHeight="1">
      <c r="AO102570" s="106"/>
      <c r="AR102570" s="106"/>
    </row>
    <row r="102571" spans="41:44" ht="15" customHeight="1">
      <c r="AO102571" s="106"/>
      <c r="AR102571" s="106"/>
    </row>
    <row r="102572" spans="41:44" ht="15" customHeight="1">
      <c r="AO102572" s="106"/>
      <c r="AR102572" s="106"/>
    </row>
    <row r="102573" spans="41:44" ht="15" customHeight="1">
      <c r="AO102573" s="108"/>
      <c r="AR102573" s="108"/>
    </row>
    <row r="102574" spans="41:44" ht="15" customHeight="1">
      <c r="AO102574" s="108"/>
      <c r="AR102574" s="108"/>
    </row>
    <row r="102575" spans="41:44" ht="15" customHeight="1">
      <c r="AO102575" s="108"/>
      <c r="AR102575" s="108"/>
    </row>
    <row r="102576" spans="41:44" ht="15" customHeight="1">
      <c r="AO102576" s="108"/>
      <c r="AR102576" s="108"/>
    </row>
    <row r="102577" spans="41:44" ht="15" customHeight="1">
      <c r="AO102577" s="108"/>
      <c r="AR102577" s="108"/>
    </row>
    <row r="102578" spans="41:44" ht="15" customHeight="1">
      <c r="AO102578" s="109"/>
      <c r="AR102578" s="109"/>
    </row>
    <row r="102579" spans="41:44" ht="15" customHeight="1">
      <c r="AO102579" s="104"/>
      <c r="AR102579" s="104"/>
    </row>
    <row r="102580" spans="41:44" ht="15" customHeight="1">
      <c r="AO102580" s="106"/>
      <c r="AR102580" s="106"/>
    </row>
    <row r="102581" spans="41:44" ht="15" customHeight="1">
      <c r="AO102581" s="106"/>
      <c r="AR102581" s="106"/>
    </row>
    <row r="102582" spans="41:44" ht="15" customHeight="1">
      <c r="AO102582" s="106"/>
      <c r="AR102582" s="106"/>
    </row>
    <row r="102583" spans="41:44" ht="15" customHeight="1">
      <c r="AO102583" s="106"/>
      <c r="AR102583" s="106"/>
    </row>
    <row r="102584" spans="41:44" ht="15" customHeight="1">
      <c r="AO102584" s="106"/>
      <c r="AR102584" s="106"/>
    </row>
    <row r="102585" spans="41:44" ht="15" customHeight="1">
      <c r="AO102585" s="106"/>
      <c r="AR102585" s="106"/>
    </row>
    <row r="102586" spans="41:44" ht="15" customHeight="1">
      <c r="AO102586" s="106"/>
      <c r="AR102586" s="106"/>
    </row>
    <row r="102587" spans="41:44" ht="15" customHeight="1">
      <c r="AO102587" s="108"/>
      <c r="AR102587" s="108"/>
    </row>
    <row r="102588" spans="41:44" ht="15" customHeight="1">
      <c r="AO102588" s="108"/>
      <c r="AR102588" s="108"/>
    </row>
    <row r="102589" spans="41:44" ht="15" customHeight="1">
      <c r="AO102589" s="108"/>
      <c r="AR102589" s="108"/>
    </row>
    <row r="102590" spans="41:44" ht="15" customHeight="1">
      <c r="AO102590" s="108"/>
      <c r="AR102590" s="108"/>
    </row>
    <row r="102591" spans="41:44" ht="15" customHeight="1">
      <c r="AO102591" s="108"/>
      <c r="AR102591" s="108"/>
    </row>
    <row r="102592" spans="41:44" ht="15" customHeight="1">
      <c r="AO102592" s="109"/>
      <c r="AR102592" s="109"/>
    </row>
    <row r="102593" spans="41:44" ht="15" customHeight="1">
      <c r="AO102593" s="104"/>
      <c r="AR102593" s="104"/>
    </row>
    <row r="102594" spans="41:44" ht="15" customHeight="1">
      <c r="AO102594" s="106"/>
      <c r="AR102594" s="106"/>
    </row>
    <row r="102595" spans="41:44" ht="15" customHeight="1">
      <c r="AO102595" s="106"/>
      <c r="AR102595" s="106"/>
    </row>
    <row r="102596" spans="41:44" ht="15" customHeight="1">
      <c r="AO102596" s="106"/>
      <c r="AR102596" s="106"/>
    </row>
    <row r="102597" spans="41:44" ht="15" customHeight="1">
      <c r="AO102597" s="106"/>
      <c r="AR102597" s="106"/>
    </row>
    <row r="102598" spans="41:44" ht="15" customHeight="1">
      <c r="AO102598" s="106"/>
      <c r="AR102598" s="106"/>
    </row>
    <row r="102599" spans="41:44" ht="15" customHeight="1">
      <c r="AO102599" s="106"/>
      <c r="AR102599" s="106"/>
    </row>
    <row r="102600" spans="41:44" ht="15" customHeight="1">
      <c r="AO102600" s="106"/>
      <c r="AR102600" s="106"/>
    </row>
    <row r="102601" spans="41:44" ht="15" customHeight="1">
      <c r="AO102601" s="108"/>
      <c r="AR102601" s="108"/>
    </row>
    <row r="102602" spans="41:44" ht="15" customHeight="1">
      <c r="AO102602" s="108"/>
      <c r="AR102602" s="108"/>
    </row>
    <row r="102603" spans="41:44" ht="15" customHeight="1">
      <c r="AO102603" s="108"/>
      <c r="AR102603" s="108"/>
    </row>
    <row r="102604" spans="41:44" ht="15" customHeight="1">
      <c r="AO102604" s="108"/>
      <c r="AR102604" s="108"/>
    </row>
    <row r="102605" spans="41:44" ht="15" customHeight="1">
      <c r="AO102605" s="108"/>
      <c r="AR102605" s="108"/>
    </row>
    <row r="102606" spans="41:44" ht="15" customHeight="1">
      <c r="AO102606" s="109"/>
      <c r="AR102606" s="109"/>
    </row>
    <row r="102607" spans="41:44" ht="15" customHeight="1">
      <c r="AO102607" s="104"/>
      <c r="AR102607" s="104"/>
    </row>
    <row r="102608" spans="41:44" ht="15" customHeight="1">
      <c r="AO102608" s="106"/>
      <c r="AR102608" s="106"/>
    </row>
    <row r="102609" spans="41:44" ht="15" customHeight="1">
      <c r="AO102609" s="106"/>
      <c r="AR102609" s="106"/>
    </row>
    <row r="102610" spans="41:44" ht="15" customHeight="1">
      <c r="AO102610" s="106"/>
      <c r="AR102610" s="106"/>
    </row>
    <row r="102611" spans="41:44" ht="15" customHeight="1">
      <c r="AO102611" s="106"/>
      <c r="AR102611" s="106"/>
    </row>
    <row r="102612" spans="41:44" ht="15" customHeight="1">
      <c r="AO102612" s="106"/>
      <c r="AR102612" s="106"/>
    </row>
    <row r="102613" spans="41:44" ht="15" customHeight="1">
      <c r="AO102613" s="106"/>
      <c r="AR102613" s="106"/>
    </row>
    <row r="102614" spans="41:44" ht="15" customHeight="1">
      <c r="AO102614" s="106"/>
      <c r="AR102614" s="106"/>
    </row>
    <row r="102615" spans="41:44" ht="15" customHeight="1">
      <c r="AO102615" s="108"/>
      <c r="AR102615" s="108"/>
    </row>
    <row r="102616" spans="41:44" ht="15" customHeight="1">
      <c r="AO102616" s="108"/>
      <c r="AR102616" s="108"/>
    </row>
    <row r="102617" spans="41:44" ht="15" customHeight="1">
      <c r="AO102617" s="108"/>
      <c r="AR102617" s="108"/>
    </row>
    <row r="102618" spans="41:44" ht="15" customHeight="1">
      <c r="AO102618" s="108"/>
      <c r="AR102618" s="108"/>
    </row>
    <row r="102619" spans="41:44" ht="15" customHeight="1">
      <c r="AO102619" s="108"/>
      <c r="AR102619" s="108"/>
    </row>
    <row r="102620" spans="41:44" ht="15" customHeight="1">
      <c r="AO102620" s="109"/>
      <c r="AR102620" s="109"/>
    </row>
    <row r="102621" spans="41:44" ht="15" customHeight="1">
      <c r="AO102621" s="104"/>
      <c r="AR102621" s="104"/>
    </row>
    <row r="102622" spans="41:44" ht="15" customHeight="1">
      <c r="AO102622" s="106"/>
      <c r="AR102622" s="106"/>
    </row>
    <row r="102623" spans="41:44" ht="15" customHeight="1">
      <c r="AO102623" s="106"/>
      <c r="AR102623" s="106"/>
    </row>
    <row r="102624" spans="41:44" ht="15" customHeight="1">
      <c r="AO102624" s="106"/>
      <c r="AR102624" s="106"/>
    </row>
    <row r="102625" spans="41:44" ht="15" customHeight="1">
      <c r="AO102625" s="106"/>
      <c r="AR102625" s="106"/>
    </row>
    <row r="102626" spans="41:44" ht="15" customHeight="1">
      <c r="AO102626" s="106"/>
      <c r="AR102626" s="106"/>
    </row>
    <row r="102627" spans="41:44" ht="15" customHeight="1">
      <c r="AO102627" s="106"/>
      <c r="AR102627" s="106"/>
    </row>
    <row r="102628" spans="41:44" ht="15" customHeight="1">
      <c r="AO102628" s="106"/>
      <c r="AR102628" s="106"/>
    </row>
    <row r="102629" spans="41:44" ht="15" customHeight="1">
      <c r="AO102629" s="108"/>
      <c r="AR102629" s="108"/>
    </row>
    <row r="102630" spans="41:44" ht="15" customHeight="1">
      <c r="AO102630" s="108"/>
      <c r="AR102630" s="108"/>
    </row>
    <row r="102631" spans="41:44" ht="15" customHeight="1">
      <c r="AO102631" s="108"/>
      <c r="AR102631" s="108"/>
    </row>
    <row r="102632" spans="41:44" ht="15" customHeight="1">
      <c r="AO102632" s="108"/>
      <c r="AR102632" s="108"/>
    </row>
    <row r="102633" spans="41:44" ht="15" customHeight="1">
      <c r="AO102633" s="108"/>
      <c r="AR102633" s="108"/>
    </row>
    <row r="102634" spans="41:44" ht="15" customHeight="1">
      <c r="AO102634" s="109"/>
      <c r="AR102634" s="109"/>
    </row>
    <row r="102635" spans="41:44" ht="15" customHeight="1">
      <c r="AO102635" s="104"/>
      <c r="AR102635" s="104"/>
    </row>
    <row r="102636" spans="41:44" ht="15" customHeight="1">
      <c r="AO102636" s="106"/>
      <c r="AR102636" s="106"/>
    </row>
    <row r="102637" spans="41:44" ht="15" customHeight="1">
      <c r="AO102637" s="106"/>
      <c r="AR102637" s="106"/>
    </row>
    <row r="102638" spans="41:44" ht="15" customHeight="1">
      <c r="AO102638" s="106"/>
      <c r="AR102638" s="106"/>
    </row>
    <row r="102639" spans="41:44" ht="15" customHeight="1">
      <c r="AO102639" s="106"/>
      <c r="AR102639" s="106"/>
    </row>
    <row r="102640" spans="41:44" ht="15" customHeight="1">
      <c r="AO102640" s="106"/>
      <c r="AR102640" s="106"/>
    </row>
    <row r="102641" spans="41:44" ht="15" customHeight="1">
      <c r="AO102641" s="106"/>
      <c r="AR102641" s="106"/>
    </row>
    <row r="102642" spans="41:44" ht="15" customHeight="1">
      <c r="AO102642" s="106"/>
      <c r="AR102642" s="106"/>
    </row>
    <row r="102643" spans="41:44" ht="15" customHeight="1">
      <c r="AO102643" s="108"/>
      <c r="AR102643" s="108"/>
    </row>
    <row r="102644" spans="41:44" ht="15" customHeight="1">
      <c r="AO102644" s="108"/>
      <c r="AR102644" s="108"/>
    </row>
    <row r="102645" spans="41:44" ht="15" customHeight="1">
      <c r="AO102645" s="108"/>
      <c r="AR102645" s="108"/>
    </row>
    <row r="102646" spans="41:44" ht="15" customHeight="1">
      <c r="AO102646" s="108"/>
      <c r="AR102646" s="108"/>
    </row>
    <row r="102647" spans="41:44" ht="15" customHeight="1">
      <c r="AO102647" s="108"/>
      <c r="AR102647" s="108"/>
    </row>
    <row r="102648" spans="41:44" ht="15" customHeight="1">
      <c r="AO102648" s="109"/>
      <c r="AR102648" s="109"/>
    </row>
    <row r="102649" spans="41:44" ht="15" customHeight="1">
      <c r="AO102649" s="104"/>
      <c r="AR102649" s="104"/>
    </row>
    <row r="102650" spans="41:44" ht="15" customHeight="1">
      <c r="AO102650" s="106"/>
      <c r="AR102650" s="106"/>
    </row>
    <row r="102651" spans="41:44" ht="15" customHeight="1">
      <c r="AO102651" s="106"/>
      <c r="AR102651" s="106"/>
    </row>
    <row r="102652" spans="41:44" ht="15" customHeight="1">
      <c r="AO102652" s="106"/>
      <c r="AR102652" s="106"/>
    </row>
    <row r="102653" spans="41:44" ht="15" customHeight="1">
      <c r="AO102653" s="106"/>
      <c r="AR102653" s="106"/>
    </row>
    <row r="102654" spans="41:44" ht="15" customHeight="1">
      <c r="AO102654" s="106"/>
      <c r="AR102654" s="106"/>
    </row>
    <row r="102655" spans="41:44" ht="15" customHeight="1">
      <c r="AO102655" s="106"/>
      <c r="AR102655" s="106"/>
    </row>
    <row r="102656" spans="41:44" ht="15" customHeight="1">
      <c r="AO102656" s="106"/>
      <c r="AR102656" s="106"/>
    </row>
    <row r="102657" spans="41:44" ht="15" customHeight="1">
      <c r="AO102657" s="108"/>
      <c r="AR102657" s="108"/>
    </row>
    <row r="102658" spans="41:44" ht="15" customHeight="1">
      <c r="AO102658" s="108"/>
      <c r="AR102658" s="108"/>
    </row>
    <row r="102659" spans="41:44" ht="15" customHeight="1">
      <c r="AO102659" s="108"/>
      <c r="AR102659" s="108"/>
    </row>
    <row r="102660" spans="41:44" ht="15" customHeight="1">
      <c r="AO102660" s="108"/>
      <c r="AR102660" s="108"/>
    </row>
    <row r="102661" spans="41:44" ht="15" customHeight="1">
      <c r="AO102661" s="108"/>
      <c r="AR102661" s="108"/>
    </row>
    <row r="102662" spans="41:44" ht="15" customHeight="1">
      <c r="AO102662" s="109"/>
      <c r="AR102662" s="109"/>
    </row>
    <row r="102663" spans="41:44" ht="15" customHeight="1">
      <c r="AO102663" s="104"/>
      <c r="AR102663" s="104"/>
    </row>
    <row r="102664" spans="41:44" ht="15" customHeight="1">
      <c r="AO102664" s="106"/>
      <c r="AR102664" s="106"/>
    </row>
    <row r="102665" spans="41:44" ht="15" customHeight="1">
      <c r="AO102665" s="106"/>
      <c r="AR102665" s="106"/>
    </row>
    <row r="102666" spans="41:44" ht="15" customHeight="1">
      <c r="AO102666" s="106"/>
      <c r="AR102666" s="106"/>
    </row>
    <row r="102667" spans="41:44" ht="15" customHeight="1">
      <c r="AO102667" s="106"/>
      <c r="AR102667" s="106"/>
    </row>
    <row r="102668" spans="41:44" ht="15" customHeight="1">
      <c r="AO102668" s="106"/>
      <c r="AR102668" s="106"/>
    </row>
    <row r="102669" spans="41:44" ht="15" customHeight="1">
      <c r="AO102669" s="106"/>
      <c r="AR102669" s="106"/>
    </row>
    <row r="102670" spans="41:44" ht="15" customHeight="1">
      <c r="AO102670" s="106"/>
      <c r="AR102670" s="106"/>
    </row>
    <row r="102671" spans="41:44" ht="15" customHeight="1">
      <c r="AO102671" s="108"/>
      <c r="AR102671" s="108"/>
    </row>
    <row r="102672" spans="41:44" ht="15" customHeight="1">
      <c r="AO102672" s="108"/>
      <c r="AR102672" s="108"/>
    </row>
    <row r="102673" spans="41:44" ht="15" customHeight="1">
      <c r="AO102673" s="108"/>
      <c r="AR102673" s="108"/>
    </row>
    <row r="102674" spans="41:44" ht="15" customHeight="1">
      <c r="AO102674" s="108"/>
      <c r="AR102674" s="108"/>
    </row>
    <row r="102675" spans="41:44" ht="15" customHeight="1">
      <c r="AO102675" s="108"/>
      <c r="AR102675" s="108"/>
    </row>
    <row r="102676" spans="41:44" ht="15" customHeight="1">
      <c r="AO102676" s="109"/>
      <c r="AR102676" s="109"/>
    </row>
    <row r="102677" spans="41:44" ht="15" customHeight="1">
      <c r="AO102677" s="104"/>
      <c r="AR102677" s="104"/>
    </row>
    <row r="102678" spans="41:44" ht="15" customHeight="1">
      <c r="AO102678" s="106"/>
      <c r="AR102678" s="106"/>
    </row>
    <row r="102679" spans="41:44" ht="15" customHeight="1">
      <c r="AO102679" s="106"/>
      <c r="AR102679" s="106"/>
    </row>
    <row r="102680" spans="41:44" ht="15" customHeight="1">
      <c r="AO102680" s="106"/>
      <c r="AR102680" s="106"/>
    </row>
    <row r="102681" spans="41:44" ht="15" customHeight="1">
      <c r="AO102681" s="106"/>
      <c r="AR102681" s="106"/>
    </row>
    <row r="102682" spans="41:44" ht="15" customHeight="1">
      <c r="AO102682" s="106"/>
      <c r="AR102682" s="106"/>
    </row>
    <row r="102683" spans="41:44" ht="15" customHeight="1">
      <c r="AO102683" s="106"/>
      <c r="AR102683" s="106"/>
    </row>
    <row r="102684" spans="41:44" ht="15" customHeight="1">
      <c r="AO102684" s="106"/>
      <c r="AR102684" s="106"/>
    </row>
    <row r="102685" spans="41:44" ht="15" customHeight="1">
      <c r="AO102685" s="108"/>
      <c r="AR102685" s="108"/>
    </row>
    <row r="102686" spans="41:44" ht="15" customHeight="1">
      <c r="AO102686" s="108"/>
      <c r="AR102686" s="108"/>
    </row>
    <row r="102687" spans="41:44" ht="15" customHeight="1">
      <c r="AO102687" s="108"/>
      <c r="AR102687" s="108"/>
    </row>
    <row r="102688" spans="41:44" ht="15" customHeight="1">
      <c r="AO102688" s="108"/>
      <c r="AR102688" s="108"/>
    </row>
    <row r="102689" spans="41:44" ht="15" customHeight="1">
      <c r="AO102689" s="108"/>
      <c r="AR102689" s="108"/>
    </row>
    <row r="102690" spans="41:44" ht="15" customHeight="1">
      <c r="AO102690" s="109"/>
      <c r="AR102690" s="109"/>
    </row>
    <row r="102691" spans="41:44" ht="15" customHeight="1">
      <c r="AO102691" s="104"/>
      <c r="AR102691" s="104"/>
    </row>
    <row r="102692" spans="41:44" ht="15" customHeight="1">
      <c r="AO102692" s="106"/>
      <c r="AR102692" s="106"/>
    </row>
    <row r="102693" spans="41:44" ht="15" customHeight="1">
      <c r="AO102693" s="106"/>
      <c r="AR102693" s="106"/>
    </row>
    <row r="102694" spans="41:44" ht="15" customHeight="1">
      <c r="AO102694" s="106"/>
      <c r="AR102694" s="106"/>
    </row>
    <row r="102695" spans="41:44" ht="15" customHeight="1">
      <c r="AO102695" s="106"/>
      <c r="AR102695" s="106"/>
    </row>
    <row r="102696" spans="41:44" ht="15" customHeight="1">
      <c r="AO102696" s="106"/>
      <c r="AR102696" s="106"/>
    </row>
    <row r="102697" spans="41:44" ht="15" customHeight="1">
      <c r="AO102697" s="106"/>
      <c r="AR102697" s="106"/>
    </row>
    <row r="102698" spans="41:44" ht="15" customHeight="1">
      <c r="AO102698" s="106"/>
      <c r="AR102698" s="106"/>
    </row>
    <row r="102699" spans="41:44" ht="15" customHeight="1">
      <c r="AO102699" s="108"/>
      <c r="AR102699" s="108"/>
    </row>
    <row r="102700" spans="41:44" ht="15" customHeight="1">
      <c r="AO102700" s="108"/>
      <c r="AR102700" s="108"/>
    </row>
    <row r="102701" spans="41:44" ht="15" customHeight="1">
      <c r="AO102701" s="108"/>
      <c r="AR102701" s="108"/>
    </row>
    <row r="102702" spans="41:44" ht="15" customHeight="1">
      <c r="AO102702" s="108"/>
      <c r="AR102702" s="108"/>
    </row>
    <row r="102703" spans="41:44" ht="15" customHeight="1">
      <c r="AO102703" s="108"/>
      <c r="AR102703" s="108"/>
    </row>
    <row r="102704" spans="41:44" ht="15" customHeight="1">
      <c r="AO102704" s="109"/>
      <c r="AR102704" s="109"/>
    </row>
    <row r="102705" spans="41:44" ht="15" customHeight="1">
      <c r="AO102705" s="104"/>
      <c r="AR102705" s="104"/>
    </row>
    <row r="102706" spans="41:44" ht="15" customHeight="1">
      <c r="AO102706" s="106"/>
      <c r="AR102706" s="106"/>
    </row>
    <row r="102707" spans="41:44" ht="15" customHeight="1">
      <c r="AO102707" s="106"/>
      <c r="AR102707" s="106"/>
    </row>
    <row r="102708" spans="41:44" ht="15" customHeight="1">
      <c r="AO102708" s="106"/>
      <c r="AR102708" s="106"/>
    </row>
    <row r="102709" spans="41:44" ht="15" customHeight="1">
      <c r="AO102709" s="106"/>
      <c r="AR102709" s="106"/>
    </row>
    <row r="102710" spans="41:44" ht="15" customHeight="1">
      <c r="AO102710" s="106"/>
      <c r="AR102710" s="106"/>
    </row>
    <row r="102711" spans="41:44" ht="15" customHeight="1">
      <c r="AO102711" s="106"/>
      <c r="AR102711" s="106"/>
    </row>
    <row r="102712" spans="41:44" ht="15" customHeight="1">
      <c r="AO102712" s="106"/>
      <c r="AR102712" s="106"/>
    </row>
    <row r="102713" spans="41:44" ht="15" customHeight="1">
      <c r="AO102713" s="108"/>
      <c r="AR102713" s="108"/>
    </row>
    <row r="102714" spans="41:44" ht="15" customHeight="1">
      <c r="AO102714" s="108"/>
      <c r="AR102714" s="108"/>
    </row>
    <row r="102715" spans="41:44" ht="15" customHeight="1">
      <c r="AO102715" s="108"/>
      <c r="AR102715" s="108"/>
    </row>
    <row r="102716" spans="41:44" ht="15" customHeight="1">
      <c r="AO102716" s="108"/>
      <c r="AR102716" s="108"/>
    </row>
    <row r="102717" spans="41:44" ht="15" customHeight="1">
      <c r="AO102717" s="108"/>
      <c r="AR102717" s="108"/>
    </row>
    <row r="102718" spans="41:44" ht="15" customHeight="1">
      <c r="AO102718" s="109"/>
      <c r="AR102718" s="109"/>
    </row>
    <row r="102719" spans="41:44" ht="15" customHeight="1">
      <c r="AO102719" s="104"/>
      <c r="AR102719" s="104"/>
    </row>
    <row r="102720" spans="41:44" ht="15" customHeight="1">
      <c r="AO102720" s="106"/>
      <c r="AR102720" s="106"/>
    </row>
    <row r="102721" spans="41:44" ht="15" customHeight="1">
      <c r="AO102721" s="106"/>
      <c r="AR102721" s="106"/>
    </row>
    <row r="102722" spans="41:44" ht="15" customHeight="1">
      <c r="AO102722" s="106"/>
      <c r="AR102722" s="106"/>
    </row>
    <row r="102723" spans="41:44" ht="15" customHeight="1">
      <c r="AO102723" s="106"/>
      <c r="AR102723" s="106"/>
    </row>
    <row r="102724" spans="41:44" ht="15" customHeight="1">
      <c r="AO102724" s="106"/>
      <c r="AR102724" s="106"/>
    </row>
    <row r="102725" spans="41:44" ht="15" customHeight="1">
      <c r="AO102725" s="106"/>
      <c r="AR102725" s="106"/>
    </row>
    <row r="102726" spans="41:44" ht="15" customHeight="1">
      <c r="AO102726" s="106"/>
      <c r="AR102726" s="106"/>
    </row>
    <row r="102727" spans="41:44" ht="15" customHeight="1">
      <c r="AO102727" s="108"/>
      <c r="AR102727" s="108"/>
    </row>
    <row r="102728" spans="41:44" ht="15" customHeight="1">
      <c r="AO102728" s="108"/>
      <c r="AR102728" s="108"/>
    </row>
    <row r="102729" spans="41:44" ht="15" customHeight="1">
      <c r="AO102729" s="108"/>
      <c r="AR102729" s="108"/>
    </row>
    <row r="102730" spans="41:44" ht="15" customHeight="1">
      <c r="AO102730" s="108"/>
      <c r="AR102730" s="108"/>
    </row>
    <row r="102731" spans="41:44" ht="15" customHeight="1">
      <c r="AO102731" s="108"/>
      <c r="AR102731" s="108"/>
    </row>
    <row r="102732" spans="41:44" ht="15" customHeight="1">
      <c r="AO102732" s="109"/>
      <c r="AR102732" s="109"/>
    </row>
    <row r="102733" spans="41:44" ht="15" customHeight="1">
      <c r="AO102733" s="104"/>
      <c r="AR102733" s="104"/>
    </row>
    <row r="102734" spans="41:44" ht="15" customHeight="1">
      <c r="AO102734" s="106"/>
      <c r="AR102734" s="106"/>
    </row>
    <row r="102735" spans="41:44" ht="15" customHeight="1">
      <c r="AO102735" s="106"/>
      <c r="AR102735" s="106"/>
    </row>
    <row r="102736" spans="41:44" ht="15" customHeight="1">
      <c r="AO102736" s="106"/>
      <c r="AR102736" s="106"/>
    </row>
    <row r="102737" spans="41:44" ht="15" customHeight="1">
      <c r="AO102737" s="106"/>
      <c r="AR102737" s="106"/>
    </row>
    <row r="102738" spans="41:44" ht="15" customHeight="1">
      <c r="AO102738" s="106"/>
      <c r="AR102738" s="106"/>
    </row>
    <row r="102739" spans="41:44" ht="15" customHeight="1">
      <c r="AO102739" s="106"/>
      <c r="AR102739" s="106"/>
    </row>
    <row r="102740" spans="41:44" ht="15" customHeight="1">
      <c r="AO102740" s="106"/>
      <c r="AR102740" s="106"/>
    </row>
    <row r="102741" spans="41:44" ht="15" customHeight="1">
      <c r="AO102741" s="108"/>
      <c r="AR102741" s="108"/>
    </row>
    <row r="102742" spans="41:44" ht="15" customHeight="1">
      <c r="AO102742" s="108"/>
      <c r="AR102742" s="108"/>
    </row>
    <row r="102743" spans="41:44" ht="15" customHeight="1">
      <c r="AO102743" s="108"/>
      <c r="AR102743" s="108"/>
    </row>
    <row r="102744" spans="41:44" ht="15" customHeight="1">
      <c r="AO102744" s="108"/>
      <c r="AR102744" s="108"/>
    </row>
    <row r="102745" spans="41:44" ht="15" customHeight="1">
      <c r="AO102745" s="108"/>
      <c r="AR102745" s="108"/>
    </row>
    <row r="102746" spans="41:44" ht="15" customHeight="1">
      <c r="AO102746" s="109"/>
      <c r="AR102746" s="109"/>
    </row>
    <row r="102747" spans="41:44" ht="15" customHeight="1">
      <c r="AO102747" s="104"/>
      <c r="AR102747" s="104"/>
    </row>
    <row r="102748" spans="41:44" ht="15" customHeight="1">
      <c r="AO102748" s="106"/>
      <c r="AR102748" s="106"/>
    </row>
    <row r="102749" spans="41:44" ht="15" customHeight="1">
      <c r="AO102749" s="106"/>
      <c r="AR102749" s="106"/>
    </row>
    <row r="102750" spans="41:44" ht="15" customHeight="1">
      <c r="AO102750" s="106"/>
      <c r="AR102750" s="106"/>
    </row>
    <row r="102751" spans="41:44" ht="15" customHeight="1">
      <c r="AO102751" s="106"/>
      <c r="AR102751" s="106"/>
    </row>
    <row r="102752" spans="41:44" ht="15" customHeight="1">
      <c r="AO102752" s="106"/>
      <c r="AR102752" s="106"/>
    </row>
    <row r="102753" spans="41:44" ht="15" customHeight="1">
      <c r="AO102753" s="106"/>
      <c r="AR102753" s="106"/>
    </row>
    <row r="102754" spans="41:44" ht="15" customHeight="1">
      <c r="AO102754" s="106"/>
      <c r="AR102754" s="106"/>
    </row>
    <row r="102755" spans="41:44" ht="15" customHeight="1">
      <c r="AO102755" s="108"/>
      <c r="AR102755" s="108"/>
    </row>
    <row r="102756" spans="41:44" ht="15" customHeight="1">
      <c r="AO102756" s="108"/>
      <c r="AR102756" s="108"/>
    </row>
    <row r="102757" spans="41:44" ht="15" customHeight="1">
      <c r="AO102757" s="108"/>
      <c r="AR102757" s="108"/>
    </row>
    <row r="102758" spans="41:44" ht="15" customHeight="1">
      <c r="AO102758" s="108"/>
      <c r="AR102758" s="108"/>
    </row>
    <row r="102759" spans="41:44" ht="15" customHeight="1">
      <c r="AO102759" s="108"/>
      <c r="AR102759" s="108"/>
    </row>
    <row r="102760" spans="41:44" ht="15" customHeight="1">
      <c r="AO102760" s="109"/>
      <c r="AR102760" s="109"/>
    </row>
    <row r="102761" spans="41:44" ht="15" customHeight="1">
      <c r="AO102761" s="104"/>
      <c r="AR102761" s="104"/>
    </row>
    <row r="102762" spans="41:44" ht="15" customHeight="1">
      <c r="AO102762" s="106"/>
      <c r="AR102762" s="106"/>
    </row>
    <row r="102763" spans="41:44" ht="15" customHeight="1">
      <c r="AO102763" s="106"/>
      <c r="AR102763" s="106"/>
    </row>
    <row r="102764" spans="41:44" ht="15" customHeight="1">
      <c r="AO102764" s="106"/>
      <c r="AR102764" s="106"/>
    </row>
    <row r="102765" spans="41:44" ht="15" customHeight="1">
      <c r="AO102765" s="106"/>
      <c r="AR102765" s="106"/>
    </row>
    <row r="102766" spans="41:44" ht="15" customHeight="1">
      <c r="AO102766" s="106"/>
      <c r="AR102766" s="106"/>
    </row>
    <row r="102767" spans="41:44" ht="15" customHeight="1">
      <c r="AO102767" s="106"/>
      <c r="AR102767" s="106"/>
    </row>
    <row r="102768" spans="41:44" ht="15" customHeight="1">
      <c r="AO102768" s="106"/>
      <c r="AR102768" s="106"/>
    </row>
    <row r="102769" spans="41:44" ht="15" customHeight="1">
      <c r="AO102769" s="108"/>
      <c r="AR102769" s="108"/>
    </row>
    <row r="102770" spans="41:44" ht="15" customHeight="1">
      <c r="AO102770" s="108"/>
      <c r="AR102770" s="108"/>
    </row>
    <row r="102771" spans="41:44" ht="15" customHeight="1">
      <c r="AO102771" s="108"/>
      <c r="AR102771" s="108"/>
    </row>
    <row r="102772" spans="41:44" ht="15" customHeight="1">
      <c r="AO102772" s="108"/>
      <c r="AR102772" s="108"/>
    </row>
    <row r="102773" spans="41:44" ht="15" customHeight="1">
      <c r="AO102773" s="108"/>
      <c r="AR102773" s="108"/>
    </row>
    <row r="102774" spans="41:44" ht="15" customHeight="1">
      <c r="AO102774" s="109"/>
      <c r="AR102774" s="109"/>
    </row>
    <row r="102775" spans="41:44" ht="15" customHeight="1">
      <c r="AO102775" s="104"/>
      <c r="AR102775" s="104"/>
    </row>
    <row r="102776" spans="41:44" ht="15" customHeight="1">
      <c r="AO102776" s="106"/>
      <c r="AR102776" s="106"/>
    </row>
    <row r="102777" spans="41:44" ht="15" customHeight="1">
      <c r="AO102777" s="106"/>
      <c r="AR102777" s="106"/>
    </row>
    <row r="102778" spans="41:44" ht="15" customHeight="1">
      <c r="AO102778" s="106"/>
      <c r="AR102778" s="106"/>
    </row>
    <row r="102779" spans="41:44" ht="15" customHeight="1">
      <c r="AO102779" s="106"/>
      <c r="AR102779" s="106"/>
    </row>
    <row r="102780" spans="41:44" ht="15" customHeight="1">
      <c r="AO102780" s="106"/>
      <c r="AR102780" s="106"/>
    </row>
    <row r="102781" spans="41:44" ht="15" customHeight="1">
      <c r="AO102781" s="106"/>
      <c r="AR102781" s="106"/>
    </row>
    <row r="102782" spans="41:44" ht="15" customHeight="1">
      <c r="AO102782" s="106"/>
      <c r="AR102782" s="106"/>
    </row>
    <row r="102783" spans="41:44" ht="15" customHeight="1">
      <c r="AO102783" s="108"/>
      <c r="AR102783" s="108"/>
    </row>
    <row r="102784" spans="41:44" ht="15" customHeight="1">
      <c r="AO102784" s="108"/>
      <c r="AR102784" s="108"/>
    </row>
    <row r="102785" spans="41:44" ht="15" customHeight="1">
      <c r="AO102785" s="108"/>
      <c r="AR102785" s="108"/>
    </row>
    <row r="102786" spans="41:44" ht="15" customHeight="1">
      <c r="AO102786" s="108"/>
      <c r="AR102786" s="108"/>
    </row>
    <row r="102787" spans="41:44" ht="15" customHeight="1">
      <c r="AO102787" s="108"/>
      <c r="AR102787" s="108"/>
    </row>
    <row r="102788" spans="41:44" ht="15" customHeight="1">
      <c r="AO102788" s="109"/>
      <c r="AR102788" s="109"/>
    </row>
    <row r="102789" spans="41:44" ht="15" customHeight="1">
      <c r="AO102789" s="104"/>
      <c r="AR102789" s="104"/>
    </row>
    <row r="102790" spans="41:44" ht="15" customHeight="1">
      <c r="AO102790" s="106"/>
      <c r="AR102790" s="106"/>
    </row>
    <row r="102791" spans="41:44" ht="15" customHeight="1">
      <c r="AO102791" s="106"/>
      <c r="AR102791" s="106"/>
    </row>
    <row r="102792" spans="41:44" ht="15" customHeight="1">
      <c r="AO102792" s="106"/>
      <c r="AR102792" s="106"/>
    </row>
    <row r="102793" spans="41:44" ht="15" customHeight="1">
      <c r="AO102793" s="106"/>
      <c r="AR102793" s="106"/>
    </row>
    <row r="102794" spans="41:44" ht="15" customHeight="1">
      <c r="AO102794" s="106"/>
      <c r="AR102794" s="106"/>
    </row>
    <row r="102795" spans="41:44" ht="15" customHeight="1">
      <c r="AO102795" s="106"/>
      <c r="AR102795" s="106"/>
    </row>
    <row r="102796" spans="41:44" ht="15" customHeight="1">
      <c r="AO102796" s="106"/>
      <c r="AR102796" s="106"/>
    </row>
    <row r="102797" spans="41:44" ht="15" customHeight="1">
      <c r="AO102797" s="108"/>
      <c r="AR102797" s="108"/>
    </row>
    <row r="102798" spans="41:44" ht="15" customHeight="1">
      <c r="AO102798" s="108"/>
      <c r="AR102798" s="108"/>
    </row>
    <row r="102799" spans="41:44" ht="15" customHeight="1">
      <c r="AO102799" s="108"/>
      <c r="AR102799" s="108"/>
    </row>
    <row r="102800" spans="41:44" ht="15" customHeight="1">
      <c r="AO102800" s="108"/>
      <c r="AR102800" s="108"/>
    </row>
    <row r="102801" spans="41:44" ht="15" customHeight="1">
      <c r="AO102801" s="108"/>
      <c r="AR102801" s="108"/>
    </row>
    <row r="102802" spans="41:44" ht="15" customHeight="1">
      <c r="AO102802" s="109"/>
      <c r="AR102802" s="109"/>
    </row>
    <row r="102803" spans="41:44" ht="15" customHeight="1">
      <c r="AO102803" s="104"/>
      <c r="AR102803" s="104"/>
    </row>
    <row r="102804" spans="41:44" ht="15" customHeight="1">
      <c r="AO102804" s="106"/>
      <c r="AR102804" s="106"/>
    </row>
    <row r="102805" spans="41:44" ht="15" customHeight="1">
      <c r="AO102805" s="106"/>
      <c r="AR102805" s="106"/>
    </row>
    <row r="102806" spans="41:44" ht="15" customHeight="1">
      <c r="AO102806" s="106"/>
      <c r="AR102806" s="106"/>
    </row>
    <row r="102807" spans="41:44" ht="15" customHeight="1">
      <c r="AO102807" s="106"/>
      <c r="AR102807" s="106"/>
    </row>
    <row r="102808" spans="41:44" ht="15" customHeight="1">
      <c r="AO102808" s="106"/>
      <c r="AR102808" s="106"/>
    </row>
    <row r="102809" spans="41:44" ht="15" customHeight="1">
      <c r="AO102809" s="106"/>
      <c r="AR102809" s="106"/>
    </row>
    <row r="102810" spans="41:44" ht="15" customHeight="1">
      <c r="AO102810" s="106"/>
      <c r="AR102810" s="106"/>
    </row>
    <row r="102811" spans="41:44" ht="15" customHeight="1">
      <c r="AO102811" s="108"/>
      <c r="AR102811" s="108"/>
    </row>
    <row r="102812" spans="41:44" ht="15" customHeight="1">
      <c r="AO102812" s="108"/>
      <c r="AR102812" s="108"/>
    </row>
    <row r="102813" spans="41:44" ht="15" customHeight="1">
      <c r="AO102813" s="108"/>
      <c r="AR102813" s="108"/>
    </row>
    <row r="102814" spans="41:44" ht="15" customHeight="1">
      <c r="AO102814" s="108"/>
      <c r="AR102814" s="108"/>
    </row>
    <row r="102815" spans="41:44" ht="15" customHeight="1">
      <c r="AO102815" s="108"/>
      <c r="AR102815" s="108"/>
    </row>
    <row r="102816" spans="41:44" ht="15" customHeight="1">
      <c r="AO102816" s="109"/>
      <c r="AR102816" s="109"/>
    </row>
    <row r="102817" spans="41:44" ht="15" customHeight="1">
      <c r="AO102817" s="104"/>
      <c r="AR102817" s="104"/>
    </row>
    <row r="102818" spans="41:44" ht="15" customHeight="1">
      <c r="AO102818" s="106"/>
      <c r="AR102818" s="106"/>
    </row>
    <row r="102819" spans="41:44" ht="15" customHeight="1">
      <c r="AO102819" s="106"/>
      <c r="AR102819" s="106"/>
    </row>
    <row r="102820" spans="41:44" ht="15" customHeight="1">
      <c r="AO102820" s="106"/>
      <c r="AR102820" s="106"/>
    </row>
    <row r="102821" spans="41:44" ht="15" customHeight="1">
      <c r="AO102821" s="106"/>
      <c r="AR102821" s="106"/>
    </row>
    <row r="102822" spans="41:44" ht="15" customHeight="1">
      <c r="AO102822" s="106"/>
      <c r="AR102822" s="106"/>
    </row>
    <row r="102823" spans="41:44" ht="15" customHeight="1">
      <c r="AO102823" s="106"/>
      <c r="AR102823" s="106"/>
    </row>
    <row r="102824" spans="41:44" ht="15" customHeight="1">
      <c r="AO102824" s="106"/>
      <c r="AR102824" s="106"/>
    </row>
    <row r="102825" spans="41:44" ht="15" customHeight="1">
      <c r="AO102825" s="108"/>
      <c r="AR102825" s="108"/>
    </row>
    <row r="102826" spans="41:44" ht="15" customHeight="1">
      <c r="AO102826" s="108"/>
      <c r="AR102826" s="108"/>
    </row>
    <row r="102827" spans="41:44" ht="15" customHeight="1">
      <c r="AO102827" s="108"/>
      <c r="AR102827" s="108"/>
    </row>
    <row r="102828" spans="41:44" ht="15" customHeight="1">
      <c r="AO102828" s="108"/>
      <c r="AR102828" s="108"/>
    </row>
    <row r="102829" spans="41:44" ht="15" customHeight="1">
      <c r="AO102829" s="108"/>
      <c r="AR102829" s="108"/>
    </row>
    <row r="102830" spans="41:44" ht="15" customHeight="1">
      <c r="AO102830" s="109"/>
      <c r="AR102830" s="109"/>
    </row>
    <row r="102831" spans="41:44" ht="15" customHeight="1">
      <c r="AO102831" s="104"/>
      <c r="AR102831" s="104"/>
    </row>
    <row r="102832" spans="41:44" ht="15" customHeight="1">
      <c r="AO102832" s="106"/>
      <c r="AR102832" s="106"/>
    </row>
    <row r="102833" spans="41:44" ht="15" customHeight="1">
      <c r="AO102833" s="106"/>
      <c r="AR102833" s="106"/>
    </row>
    <row r="102834" spans="41:44" ht="15" customHeight="1">
      <c r="AO102834" s="106"/>
      <c r="AR102834" s="106"/>
    </row>
    <row r="102835" spans="41:44" ht="15" customHeight="1">
      <c r="AO102835" s="106"/>
      <c r="AR102835" s="106"/>
    </row>
    <row r="102836" spans="41:44" ht="15" customHeight="1">
      <c r="AO102836" s="106"/>
      <c r="AR102836" s="106"/>
    </row>
    <row r="102837" spans="41:44" ht="15" customHeight="1">
      <c r="AO102837" s="106"/>
      <c r="AR102837" s="106"/>
    </row>
    <row r="102838" spans="41:44" ht="15" customHeight="1">
      <c r="AO102838" s="106"/>
      <c r="AR102838" s="106"/>
    </row>
    <row r="102839" spans="41:44" ht="15" customHeight="1">
      <c r="AO102839" s="108"/>
      <c r="AR102839" s="108"/>
    </row>
    <row r="102840" spans="41:44" ht="15" customHeight="1">
      <c r="AO102840" s="108"/>
      <c r="AR102840" s="108"/>
    </row>
    <row r="102841" spans="41:44" ht="15" customHeight="1">
      <c r="AO102841" s="108"/>
      <c r="AR102841" s="108"/>
    </row>
    <row r="102842" spans="41:44" ht="15" customHeight="1">
      <c r="AO102842" s="108"/>
      <c r="AR102842" s="108"/>
    </row>
    <row r="102843" spans="41:44" ht="15" customHeight="1">
      <c r="AO102843" s="108"/>
      <c r="AR102843" s="108"/>
    </row>
    <row r="102844" spans="41:44" ht="15" customHeight="1">
      <c r="AO102844" s="109"/>
      <c r="AR102844" s="109"/>
    </row>
    <row r="102845" spans="41:44" ht="15" customHeight="1">
      <c r="AO102845" s="104"/>
      <c r="AR102845" s="104"/>
    </row>
    <row r="102846" spans="41:44" ht="15" customHeight="1">
      <c r="AO102846" s="106"/>
      <c r="AR102846" s="106"/>
    </row>
    <row r="102847" spans="41:44" ht="15" customHeight="1">
      <c r="AO102847" s="106"/>
      <c r="AR102847" s="106"/>
    </row>
    <row r="102848" spans="41:44" ht="15" customHeight="1">
      <c r="AO102848" s="106"/>
      <c r="AR102848" s="106"/>
    </row>
    <row r="102849" spans="41:44" ht="15" customHeight="1">
      <c r="AO102849" s="106"/>
      <c r="AR102849" s="106"/>
    </row>
    <row r="102850" spans="41:44" ht="15" customHeight="1">
      <c r="AO102850" s="106"/>
      <c r="AR102850" s="106"/>
    </row>
    <row r="102851" spans="41:44" ht="15" customHeight="1">
      <c r="AO102851" s="106"/>
      <c r="AR102851" s="106"/>
    </row>
    <row r="102852" spans="41:44" ht="15" customHeight="1">
      <c r="AO102852" s="106"/>
      <c r="AR102852" s="106"/>
    </row>
    <row r="102853" spans="41:44" ht="15" customHeight="1">
      <c r="AO102853" s="108"/>
      <c r="AR102853" s="108"/>
    </row>
    <row r="102854" spans="41:44" ht="15" customHeight="1">
      <c r="AO102854" s="108"/>
      <c r="AR102854" s="108"/>
    </row>
    <row r="102855" spans="41:44" ht="15" customHeight="1">
      <c r="AO102855" s="108"/>
      <c r="AR102855" s="108"/>
    </row>
    <row r="102856" spans="41:44" ht="15" customHeight="1">
      <c r="AO102856" s="108"/>
      <c r="AR102856" s="108"/>
    </row>
    <row r="102857" spans="41:44" ht="15" customHeight="1">
      <c r="AO102857" s="108"/>
      <c r="AR102857" s="108"/>
    </row>
    <row r="102858" spans="41:44" ht="15" customHeight="1">
      <c r="AO102858" s="109"/>
      <c r="AR102858" s="109"/>
    </row>
    <row r="102859" spans="41:44" ht="15" customHeight="1">
      <c r="AO102859" s="104"/>
      <c r="AR102859" s="104"/>
    </row>
    <row r="102860" spans="41:44" ht="15" customHeight="1">
      <c r="AO102860" s="106"/>
      <c r="AR102860" s="106"/>
    </row>
    <row r="102861" spans="41:44" ht="15" customHeight="1">
      <c r="AO102861" s="106"/>
      <c r="AR102861" s="106"/>
    </row>
    <row r="102862" spans="41:44" ht="15" customHeight="1">
      <c r="AO102862" s="106"/>
      <c r="AR102862" s="106"/>
    </row>
    <row r="102863" spans="41:44" ht="15" customHeight="1">
      <c r="AO102863" s="106"/>
      <c r="AR102863" s="106"/>
    </row>
    <row r="102864" spans="41:44" ht="15" customHeight="1">
      <c r="AO102864" s="106"/>
      <c r="AR102864" s="106"/>
    </row>
    <row r="102865" spans="41:44" ht="15" customHeight="1">
      <c r="AO102865" s="106"/>
      <c r="AR102865" s="106"/>
    </row>
    <row r="102866" spans="41:44" ht="15" customHeight="1">
      <c r="AO102866" s="106"/>
      <c r="AR102866" s="106"/>
    </row>
    <row r="102867" spans="41:44" ht="15" customHeight="1">
      <c r="AO102867" s="108"/>
      <c r="AR102867" s="108"/>
    </row>
    <row r="102868" spans="41:44" ht="15" customHeight="1">
      <c r="AO102868" s="108"/>
      <c r="AR102868" s="108"/>
    </row>
    <row r="102869" spans="41:44" ht="15" customHeight="1">
      <c r="AO102869" s="108"/>
      <c r="AR102869" s="108"/>
    </row>
    <row r="102870" spans="41:44" ht="15" customHeight="1">
      <c r="AO102870" s="108"/>
      <c r="AR102870" s="108"/>
    </row>
    <row r="102871" spans="41:44" ht="15" customHeight="1">
      <c r="AO102871" s="108"/>
      <c r="AR102871" s="108"/>
    </row>
    <row r="102872" spans="41:44" ht="15" customHeight="1">
      <c r="AO102872" s="109"/>
      <c r="AR102872" s="109"/>
    </row>
    <row r="102873" spans="41:44" ht="15" customHeight="1">
      <c r="AO102873" s="104"/>
      <c r="AR102873" s="104"/>
    </row>
    <row r="102874" spans="41:44" ht="15" customHeight="1">
      <c r="AO102874" s="106"/>
      <c r="AR102874" s="106"/>
    </row>
    <row r="102875" spans="41:44" ht="15" customHeight="1">
      <c r="AO102875" s="106"/>
      <c r="AR102875" s="106"/>
    </row>
    <row r="102876" spans="41:44" ht="15" customHeight="1">
      <c r="AO102876" s="106"/>
      <c r="AR102876" s="106"/>
    </row>
    <row r="102877" spans="41:44" ht="15" customHeight="1">
      <c r="AO102877" s="106"/>
      <c r="AR102877" s="106"/>
    </row>
    <row r="102878" spans="41:44" ht="15" customHeight="1">
      <c r="AO102878" s="106"/>
      <c r="AR102878" s="106"/>
    </row>
    <row r="102879" spans="41:44" ht="15" customHeight="1">
      <c r="AO102879" s="106"/>
      <c r="AR102879" s="106"/>
    </row>
    <row r="102880" spans="41:44" ht="15" customHeight="1">
      <c r="AO102880" s="106"/>
      <c r="AR102880" s="106"/>
    </row>
    <row r="102881" spans="41:44" ht="15" customHeight="1">
      <c r="AO102881" s="108"/>
      <c r="AR102881" s="108"/>
    </row>
    <row r="102882" spans="41:44" ht="15" customHeight="1">
      <c r="AO102882" s="108"/>
      <c r="AR102882" s="108"/>
    </row>
    <row r="102883" spans="41:44" ht="15" customHeight="1">
      <c r="AO102883" s="108"/>
      <c r="AR102883" s="108"/>
    </row>
    <row r="102884" spans="41:44" ht="15" customHeight="1">
      <c r="AO102884" s="108"/>
      <c r="AR102884" s="108"/>
    </row>
    <row r="102885" spans="41:44" ht="15" customHeight="1">
      <c r="AO102885" s="108"/>
      <c r="AR102885" s="108"/>
    </row>
    <row r="102886" spans="41:44" ht="15" customHeight="1">
      <c r="AO102886" s="109"/>
      <c r="AR102886" s="109"/>
    </row>
    <row r="102887" spans="41:44" ht="15" customHeight="1">
      <c r="AO102887" s="104"/>
      <c r="AR102887" s="104"/>
    </row>
    <row r="102888" spans="41:44" ht="15" customHeight="1">
      <c r="AO102888" s="106"/>
      <c r="AR102888" s="106"/>
    </row>
    <row r="102889" spans="41:44" ht="15" customHeight="1">
      <c r="AO102889" s="106"/>
      <c r="AR102889" s="106"/>
    </row>
    <row r="102890" spans="41:44" ht="15" customHeight="1">
      <c r="AO102890" s="106"/>
      <c r="AR102890" s="106"/>
    </row>
    <row r="102891" spans="41:44" ht="15" customHeight="1">
      <c r="AO102891" s="106"/>
      <c r="AR102891" s="106"/>
    </row>
    <row r="102892" spans="41:44" ht="15" customHeight="1">
      <c r="AO102892" s="106"/>
      <c r="AR102892" s="106"/>
    </row>
    <row r="102893" spans="41:44" ht="15" customHeight="1">
      <c r="AO102893" s="106"/>
      <c r="AR102893" s="106"/>
    </row>
    <row r="102894" spans="41:44" ht="15" customHeight="1">
      <c r="AO102894" s="106"/>
      <c r="AR102894" s="106"/>
    </row>
    <row r="102895" spans="41:44" ht="15" customHeight="1">
      <c r="AO102895" s="108"/>
      <c r="AR102895" s="108"/>
    </row>
    <row r="102896" spans="41:44" ht="15" customHeight="1">
      <c r="AO102896" s="108"/>
      <c r="AR102896" s="108"/>
    </row>
    <row r="102897" spans="41:44" ht="15" customHeight="1">
      <c r="AO102897" s="108"/>
      <c r="AR102897" s="108"/>
    </row>
    <row r="102898" spans="41:44" ht="15" customHeight="1">
      <c r="AO102898" s="108"/>
      <c r="AR102898" s="108"/>
    </row>
    <row r="102899" spans="41:44" ht="15" customHeight="1">
      <c r="AO102899" s="108"/>
      <c r="AR102899" s="108"/>
    </row>
    <row r="102900" spans="41:44" ht="15" customHeight="1">
      <c r="AO102900" s="109"/>
      <c r="AR102900" s="109"/>
    </row>
    <row r="102901" spans="41:44" ht="15" customHeight="1">
      <c r="AO102901" s="104"/>
      <c r="AR102901" s="104"/>
    </row>
    <row r="102902" spans="41:44" ht="15" customHeight="1">
      <c r="AO102902" s="106"/>
      <c r="AR102902" s="106"/>
    </row>
    <row r="102903" spans="41:44" ht="15" customHeight="1">
      <c r="AO102903" s="106"/>
      <c r="AR102903" s="106"/>
    </row>
    <row r="102904" spans="41:44" ht="15" customHeight="1">
      <c r="AO102904" s="106"/>
      <c r="AR102904" s="106"/>
    </row>
    <row r="102905" spans="41:44" ht="15" customHeight="1">
      <c r="AO102905" s="106"/>
      <c r="AR102905" s="106"/>
    </row>
    <row r="102906" spans="41:44" ht="15" customHeight="1">
      <c r="AO102906" s="106"/>
      <c r="AR102906" s="106"/>
    </row>
    <row r="102907" spans="41:44" ht="15" customHeight="1">
      <c r="AO102907" s="106"/>
      <c r="AR102907" s="106"/>
    </row>
    <row r="102908" spans="41:44" ht="15" customHeight="1">
      <c r="AO102908" s="106"/>
      <c r="AR102908" s="106"/>
    </row>
    <row r="102909" spans="41:44" ht="15" customHeight="1">
      <c r="AO102909" s="108"/>
      <c r="AR102909" s="108"/>
    </row>
    <row r="102910" spans="41:44" ht="15" customHeight="1">
      <c r="AO102910" s="108"/>
      <c r="AR102910" s="108"/>
    </row>
    <row r="102911" spans="41:44" ht="15" customHeight="1">
      <c r="AO102911" s="108"/>
      <c r="AR102911" s="108"/>
    </row>
    <row r="102912" spans="41:44" ht="15" customHeight="1">
      <c r="AO102912" s="108"/>
      <c r="AR102912" s="108"/>
    </row>
    <row r="102913" spans="41:44" ht="15" customHeight="1">
      <c r="AO102913" s="108"/>
      <c r="AR102913" s="108"/>
    </row>
    <row r="102914" spans="41:44" ht="15" customHeight="1">
      <c r="AO102914" s="109"/>
      <c r="AR102914" s="109"/>
    </row>
    <row r="102915" spans="41:44" ht="15" customHeight="1">
      <c r="AO102915" s="104"/>
      <c r="AR102915" s="104"/>
    </row>
    <row r="102916" spans="41:44" ht="15" customHeight="1">
      <c r="AO102916" s="106"/>
      <c r="AR102916" s="106"/>
    </row>
    <row r="102917" spans="41:44" ht="15" customHeight="1">
      <c r="AO102917" s="106"/>
      <c r="AR102917" s="106"/>
    </row>
    <row r="102918" spans="41:44" ht="15" customHeight="1">
      <c r="AO102918" s="106"/>
      <c r="AR102918" s="106"/>
    </row>
    <row r="102919" spans="41:44" ht="15" customHeight="1">
      <c r="AO102919" s="106"/>
      <c r="AR102919" s="106"/>
    </row>
    <row r="102920" spans="41:44" ht="15" customHeight="1">
      <c r="AO102920" s="106"/>
      <c r="AR102920" s="106"/>
    </row>
    <row r="102921" spans="41:44" ht="15" customHeight="1">
      <c r="AO102921" s="106"/>
      <c r="AR102921" s="106"/>
    </row>
    <row r="102922" spans="41:44" ht="15" customHeight="1">
      <c r="AO102922" s="106"/>
      <c r="AR102922" s="106"/>
    </row>
    <row r="102923" spans="41:44" ht="15" customHeight="1">
      <c r="AO102923" s="108"/>
      <c r="AR102923" s="108"/>
    </row>
    <row r="102924" spans="41:44" ht="15" customHeight="1">
      <c r="AO102924" s="108"/>
      <c r="AR102924" s="108"/>
    </row>
    <row r="102925" spans="41:44" ht="15" customHeight="1">
      <c r="AO102925" s="108"/>
      <c r="AR102925" s="108"/>
    </row>
    <row r="102926" spans="41:44" ht="15" customHeight="1">
      <c r="AO102926" s="108"/>
      <c r="AR102926" s="108"/>
    </row>
    <row r="102927" spans="41:44" ht="15" customHeight="1">
      <c r="AO102927" s="108"/>
      <c r="AR102927" s="108"/>
    </row>
    <row r="102928" spans="41:44" ht="15" customHeight="1">
      <c r="AO102928" s="109"/>
      <c r="AR102928" s="109"/>
    </row>
    <row r="102929" spans="41:44" ht="15" customHeight="1">
      <c r="AO102929" s="104"/>
      <c r="AR102929" s="104"/>
    </row>
    <row r="102930" spans="41:44" ht="15" customHeight="1">
      <c r="AO102930" s="106"/>
      <c r="AR102930" s="106"/>
    </row>
    <row r="102931" spans="41:44" ht="15" customHeight="1">
      <c r="AO102931" s="106"/>
      <c r="AR102931" s="106"/>
    </row>
    <row r="102932" spans="41:44" ht="15" customHeight="1">
      <c r="AO102932" s="106"/>
      <c r="AR102932" s="106"/>
    </row>
    <row r="102933" spans="41:44" ht="15" customHeight="1">
      <c r="AO102933" s="106"/>
      <c r="AR102933" s="106"/>
    </row>
    <row r="102934" spans="41:44" ht="15" customHeight="1">
      <c r="AO102934" s="106"/>
      <c r="AR102934" s="106"/>
    </row>
    <row r="102935" spans="41:44" ht="15" customHeight="1">
      <c r="AO102935" s="106"/>
      <c r="AR102935" s="106"/>
    </row>
    <row r="102936" spans="41:44" ht="15" customHeight="1">
      <c r="AO102936" s="106"/>
      <c r="AR102936" s="106"/>
    </row>
    <row r="102937" spans="41:44" ht="15" customHeight="1">
      <c r="AO102937" s="108"/>
      <c r="AR102937" s="108"/>
    </row>
    <row r="102938" spans="41:44" ht="15" customHeight="1">
      <c r="AO102938" s="108"/>
      <c r="AR102938" s="108"/>
    </row>
    <row r="102939" spans="41:44" ht="15" customHeight="1">
      <c r="AO102939" s="108"/>
      <c r="AR102939" s="108"/>
    </row>
    <row r="102940" spans="41:44" ht="15" customHeight="1">
      <c r="AO102940" s="108"/>
      <c r="AR102940" s="108"/>
    </row>
    <row r="102941" spans="41:44" ht="15" customHeight="1">
      <c r="AO102941" s="108"/>
      <c r="AR102941" s="108"/>
    </row>
    <row r="102942" spans="41:44" ht="15" customHeight="1">
      <c r="AO102942" s="109"/>
      <c r="AR102942" s="109"/>
    </row>
    <row r="102943" spans="41:44" ht="15" customHeight="1">
      <c r="AO102943" s="104"/>
      <c r="AR102943" s="104"/>
    </row>
    <row r="102944" spans="41:44" ht="15" customHeight="1">
      <c r="AO102944" s="106"/>
      <c r="AR102944" s="106"/>
    </row>
    <row r="102945" spans="41:44" ht="15" customHeight="1">
      <c r="AO102945" s="106"/>
      <c r="AR102945" s="106"/>
    </row>
    <row r="102946" spans="41:44" ht="15" customHeight="1">
      <c r="AO102946" s="106"/>
      <c r="AR102946" s="106"/>
    </row>
    <row r="102947" spans="41:44" ht="15" customHeight="1">
      <c r="AO102947" s="106"/>
      <c r="AR102947" s="106"/>
    </row>
    <row r="102948" spans="41:44" ht="15" customHeight="1">
      <c r="AO102948" s="106"/>
      <c r="AR102948" s="106"/>
    </row>
    <row r="102949" spans="41:44" ht="15" customHeight="1">
      <c r="AO102949" s="106"/>
      <c r="AR102949" s="106"/>
    </row>
    <row r="102950" spans="41:44" ht="15" customHeight="1">
      <c r="AO102950" s="106"/>
      <c r="AR102950" s="106"/>
    </row>
    <row r="102951" spans="41:44" ht="15" customHeight="1">
      <c r="AO102951" s="108"/>
      <c r="AR102951" s="108"/>
    </row>
    <row r="102952" spans="41:44" ht="15" customHeight="1">
      <c r="AO102952" s="108"/>
      <c r="AR102952" s="108"/>
    </row>
    <row r="102953" spans="41:44" ht="15" customHeight="1">
      <c r="AO102953" s="108"/>
      <c r="AR102953" s="108"/>
    </row>
    <row r="102954" spans="41:44" ht="15" customHeight="1">
      <c r="AO102954" s="108"/>
      <c r="AR102954" s="108"/>
    </row>
    <row r="102955" spans="41:44" ht="15" customHeight="1">
      <c r="AO102955" s="108"/>
      <c r="AR102955" s="108"/>
    </row>
    <row r="102956" spans="41:44" ht="15" customHeight="1">
      <c r="AO102956" s="109"/>
      <c r="AR102956" s="109"/>
    </row>
    <row r="102957" spans="41:44" ht="15" customHeight="1">
      <c r="AO102957" s="104"/>
      <c r="AR102957" s="104"/>
    </row>
    <row r="102958" spans="41:44" ht="15" customHeight="1">
      <c r="AO102958" s="106"/>
      <c r="AR102958" s="106"/>
    </row>
    <row r="102959" spans="41:44" ht="15" customHeight="1">
      <c r="AO102959" s="106"/>
      <c r="AR102959" s="106"/>
    </row>
    <row r="102960" spans="41:44" ht="15" customHeight="1">
      <c r="AO102960" s="106"/>
      <c r="AR102960" s="106"/>
    </row>
    <row r="102961" spans="41:44" ht="15" customHeight="1">
      <c r="AO102961" s="106"/>
      <c r="AR102961" s="106"/>
    </row>
    <row r="102962" spans="41:44" ht="15" customHeight="1">
      <c r="AO102962" s="106"/>
      <c r="AR102962" s="106"/>
    </row>
    <row r="102963" spans="41:44" ht="15" customHeight="1">
      <c r="AO102963" s="106"/>
      <c r="AR102963" s="106"/>
    </row>
    <row r="102964" spans="41:44" ht="15" customHeight="1">
      <c r="AO102964" s="106"/>
      <c r="AR102964" s="106"/>
    </row>
    <row r="102965" spans="41:44" ht="15" customHeight="1">
      <c r="AO102965" s="108"/>
      <c r="AR102965" s="108"/>
    </row>
    <row r="102966" spans="41:44" ht="15" customHeight="1">
      <c r="AO102966" s="108"/>
      <c r="AR102966" s="108"/>
    </row>
    <row r="102967" spans="41:44" ht="15" customHeight="1">
      <c r="AO102967" s="108"/>
      <c r="AR102967" s="108"/>
    </row>
    <row r="102968" spans="41:44" ht="15" customHeight="1">
      <c r="AO102968" s="108"/>
      <c r="AR102968" s="108"/>
    </row>
    <row r="102969" spans="41:44" ht="15" customHeight="1">
      <c r="AO102969" s="108"/>
      <c r="AR102969" s="108"/>
    </row>
    <row r="102970" spans="41:44" ht="15" customHeight="1">
      <c r="AO102970" s="109"/>
      <c r="AR102970" s="109"/>
    </row>
    <row r="102971" spans="41:44" ht="15" customHeight="1">
      <c r="AO102971" s="104"/>
      <c r="AR102971" s="104"/>
    </row>
    <row r="102972" spans="41:44" ht="15" customHeight="1">
      <c r="AO102972" s="106"/>
      <c r="AR102972" s="106"/>
    </row>
    <row r="102973" spans="41:44" ht="15" customHeight="1">
      <c r="AO102973" s="106"/>
      <c r="AR102973" s="106"/>
    </row>
    <row r="102974" spans="41:44" ht="15" customHeight="1">
      <c r="AO102974" s="106"/>
      <c r="AR102974" s="106"/>
    </row>
    <row r="102975" spans="41:44" ht="15" customHeight="1">
      <c r="AO102975" s="106"/>
      <c r="AR102975" s="106"/>
    </row>
    <row r="102976" spans="41:44" ht="15" customHeight="1">
      <c r="AO102976" s="106"/>
      <c r="AR102976" s="106"/>
    </row>
    <row r="102977" spans="41:44" ht="15" customHeight="1">
      <c r="AO102977" s="106"/>
      <c r="AR102977" s="106"/>
    </row>
    <row r="102978" spans="41:44" ht="15" customHeight="1">
      <c r="AO102978" s="106"/>
      <c r="AR102978" s="106"/>
    </row>
    <row r="102979" spans="41:44" ht="15" customHeight="1">
      <c r="AO102979" s="108"/>
      <c r="AR102979" s="108"/>
    </row>
    <row r="102980" spans="41:44" ht="15" customHeight="1">
      <c r="AO102980" s="108"/>
      <c r="AR102980" s="108"/>
    </row>
    <row r="102981" spans="41:44" ht="15" customHeight="1">
      <c r="AO102981" s="108"/>
      <c r="AR102981" s="108"/>
    </row>
    <row r="102982" spans="41:44" ht="15" customHeight="1">
      <c r="AO102982" s="108"/>
      <c r="AR102982" s="108"/>
    </row>
    <row r="102983" spans="41:44" ht="15" customHeight="1">
      <c r="AO102983" s="108"/>
      <c r="AR102983" s="108"/>
    </row>
    <row r="102984" spans="41:44" ht="15" customHeight="1">
      <c r="AO102984" s="109"/>
      <c r="AR102984" s="109"/>
    </row>
    <row r="102985" spans="41:44" ht="15" customHeight="1">
      <c r="AO102985" s="104"/>
      <c r="AR102985" s="104"/>
    </row>
    <row r="102986" spans="41:44" ht="15" customHeight="1">
      <c r="AO102986" s="106"/>
      <c r="AR102986" s="106"/>
    </row>
    <row r="102987" spans="41:44" ht="15" customHeight="1">
      <c r="AO102987" s="106"/>
      <c r="AR102987" s="106"/>
    </row>
    <row r="102988" spans="41:44" ht="15" customHeight="1">
      <c r="AO102988" s="106"/>
      <c r="AR102988" s="106"/>
    </row>
    <row r="102989" spans="41:44" ht="15" customHeight="1">
      <c r="AO102989" s="106"/>
      <c r="AR102989" s="106"/>
    </row>
    <row r="102990" spans="41:44" ht="15" customHeight="1">
      <c r="AO102990" s="106"/>
      <c r="AR102990" s="106"/>
    </row>
    <row r="102991" spans="41:44" ht="15" customHeight="1">
      <c r="AO102991" s="106"/>
      <c r="AR102991" s="106"/>
    </row>
    <row r="102992" spans="41:44" ht="15" customHeight="1">
      <c r="AO102992" s="106"/>
      <c r="AR102992" s="106"/>
    </row>
    <row r="102993" spans="41:44" ht="15" customHeight="1">
      <c r="AO102993" s="108"/>
      <c r="AR102993" s="108"/>
    </row>
    <row r="102994" spans="41:44" ht="15" customHeight="1">
      <c r="AO102994" s="108"/>
      <c r="AR102994" s="108"/>
    </row>
    <row r="102995" spans="41:44" ht="15" customHeight="1">
      <c r="AO102995" s="108"/>
      <c r="AR102995" s="108"/>
    </row>
    <row r="102996" spans="41:44" ht="15" customHeight="1">
      <c r="AO102996" s="108"/>
      <c r="AR102996" s="108"/>
    </row>
    <row r="102997" spans="41:44" ht="15" customHeight="1">
      <c r="AO102997" s="108"/>
      <c r="AR102997" s="108"/>
    </row>
    <row r="102998" spans="41:44" ht="15" customHeight="1">
      <c r="AO102998" s="109"/>
      <c r="AR102998" s="109"/>
    </row>
    <row r="102999" spans="41:44" ht="15" customHeight="1">
      <c r="AO102999" s="104"/>
      <c r="AR102999" s="104"/>
    </row>
    <row r="103000" spans="41:44" ht="15" customHeight="1">
      <c r="AO103000" s="106"/>
      <c r="AR103000" s="106"/>
    </row>
    <row r="103001" spans="41:44" ht="15" customHeight="1">
      <c r="AO103001" s="106"/>
      <c r="AR103001" s="106"/>
    </row>
    <row r="103002" spans="41:44" ht="15" customHeight="1">
      <c r="AO103002" s="106"/>
      <c r="AR103002" s="106"/>
    </row>
    <row r="103003" spans="41:44" ht="15" customHeight="1">
      <c r="AO103003" s="106"/>
      <c r="AR103003" s="106"/>
    </row>
    <row r="103004" spans="41:44" ht="15" customHeight="1">
      <c r="AO103004" s="106"/>
      <c r="AR103004" s="106"/>
    </row>
    <row r="103005" spans="41:44" ht="15" customHeight="1">
      <c r="AO103005" s="106"/>
      <c r="AR103005" s="106"/>
    </row>
    <row r="103006" spans="41:44" ht="15" customHeight="1">
      <c r="AO103006" s="106"/>
      <c r="AR103006" s="106"/>
    </row>
    <row r="103007" spans="41:44" ht="15" customHeight="1">
      <c r="AO103007" s="108"/>
      <c r="AR103007" s="108"/>
    </row>
    <row r="103008" spans="41:44" ht="15" customHeight="1">
      <c r="AO103008" s="108"/>
      <c r="AR103008" s="108"/>
    </row>
    <row r="103009" spans="41:44" ht="15" customHeight="1">
      <c r="AO103009" s="108"/>
      <c r="AR103009" s="108"/>
    </row>
    <row r="103010" spans="41:44" ht="15" customHeight="1">
      <c r="AO103010" s="108"/>
      <c r="AR103010" s="108"/>
    </row>
    <row r="103011" spans="41:44" ht="15" customHeight="1">
      <c r="AO103011" s="108"/>
      <c r="AR103011" s="108"/>
    </row>
    <row r="103012" spans="41:44" ht="15" customHeight="1">
      <c r="AO103012" s="109"/>
      <c r="AR103012" s="109"/>
    </row>
    <row r="103013" spans="41:44" ht="15" customHeight="1">
      <c r="AO103013" s="104"/>
      <c r="AR103013" s="104"/>
    </row>
    <row r="103014" spans="41:44" ht="15" customHeight="1">
      <c r="AO103014" s="106"/>
      <c r="AR103014" s="106"/>
    </row>
    <row r="103015" spans="41:44" ht="15" customHeight="1">
      <c r="AO103015" s="106"/>
      <c r="AR103015" s="106"/>
    </row>
    <row r="103016" spans="41:44" ht="15" customHeight="1">
      <c r="AO103016" s="106"/>
      <c r="AR103016" s="106"/>
    </row>
    <row r="103017" spans="41:44" ht="15" customHeight="1">
      <c r="AO103017" s="106"/>
      <c r="AR103017" s="106"/>
    </row>
    <row r="103018" spans="41:44" ht="15" customHeight="1">
      <c r="AO103018" s="106"/>
      <c r="AR103018" s="106"/>
    </row>
    <row r="103019" spans="41:44" ht="15" customHeight="1">
      <c r="AO103019" s="106"/>
      <c r="AR103019" s="106"/>
    </row>
    <row r="103020" spans="41:44" ht="15" customHeight="1">
      <c r="AO103020" s="106"/>
      <c r="AR103020" s="106"/>
    </row>
    <row r="103021" spans="41:44" ht="15" customHeight="1">
      <c r="AO103021" s="108"/>
      <c r="AR103021" s="108"/>
    </row>
    <row r="103022" spans="41:44" ht="15" customHeight="1">
      <c r="AO103022" s="108"/>
      <c r="AR103022" s="108"/>
    </row>
    <row r="103023" spans="41:44" ht="15" customHeight="1">
      <c r="AO103023" s="108"/>
      <c r="AR103023" s="108"/>
    </row>
    <row r="103024" spans="41:44" ht="15" customHeight="1">
      <c r="AO103024" s="108"/>
      <c r="AR103024" s="108"/>
    </row>
    <row r="103025" spans="41:44" ht="15" customHeight="1">
      <c r="AO103025" s="108"/>
      <c r="AR103025" s="108"/>
    </row>
    <row r="103026" spans="41:44" ht="15" customHeight="1">
      <c r="AO103026" s="109"/>
      <c r="AR103026" s="109"/>
    </row>
    <row r="103027" spans="41:44" ht="15" customHeight="1">
      <c r="AO103027" s="104"/>
      <c r="AR103027" s="104"/>
    </row>
    <row r="103028" spans="41:44" ht="15" customHeight="1">
      <c r="AO103028" s="106"/>
      <c r="AR103028" s="106"/>
    </row>
    <row r="103029" spans="41:44" ht="15" customHeight="1">
      <c r="AO103029" s="106"/>
      <c r="AR103029" s="106"/>
    </row>
    <row r="103030" spans="41:44" ht="15" customHeight="1">
      <c r="AO103030" s="106"/>
      <c r="AR103030" s="106"/>
    </row>
    <row r="103031" spans="41:44" ht="15" customHeight="1">
      <c r="AO103031" s="106"/>
      <c r="AR103031" s="106"/>
    </row>
    <row r="103032" spans="41:44" ht="15" customHeight="1">
      <c r="AO103032" s="106"/>
      <c r="AR103032" s="106"/>
    </row>
    <row r="103033" spans="41:44" ht="15" customHeight="1">
      <c r="AO103033" s="106"/>
      <c r="AR103033" s="106"/>
    </row>
    <row r="103034" spans="41:44" ht="15" customHeight="1">
      <c r="AO103034" s="106"/>
      <c r="AR103034" s="106"/>
    </row>
    <row r="103035" spans="41:44" ht="15" customHeight="1">
      <c r="AO103035" s="108"/>
      <c r="AR103035" s="108"/>
    </row>
    <row r="103036" spans="41:44" ht="15" customHeight="1">
      <c r="AO103036" s="108"/>
      <c r="AR103036" s="108"/>
    </row>
    <row r="103037" spans="41:44" ht="15" customHeight="1">
      <c r="AO103037" s="108"/>
      <c r="AR103037" s="108"/>
    </row>
    <row r="103038" spans="41:44" ht="15" customHeight="1">
      <c r="AO103038" s="108"/>
      <c r="AR103038" s="108"/>
    </row>
    <row r="103039" spans="41:44" ht="15" customHeight="1">
      <c r="AO103039" s="108"/>
      <c r="AR103039" s="108"/>
    </row>
    <row r="103040" spans="41:44" ht="15" customHeight="1">
      <c r="AO103040" s="109"/>
      <c r="AR103040" s="109"/>
    </row>
    <row r="103041" spans="41:44" ht="15" customHeight="1">
      <c r="AO103041" s="104"/>
      <c r="AR103041" s="104"/>
    </row>
    <row r="103042" spans="41:44" ht="15" customHeight="1">
      <c r="AO103042" s="106"/>
      <c r="AR103042" s="106"/>
    </row>
    <row r="103043" spans="41:44" ht="15" customHeight="1">
      <c r="AO103043" s="106"/>
      <c r="AR103043" s="106"/>
    </row>
    <row r="103044" spans="41:44" ht="15" customHeight="1">
      <c r="AO103044" s="106"/>
      <c r="AR103044" s="106"/>
    </row>
    <row r="103045" spans="41:44" ht="15" customHeight="1">
      <c r="AO103045" s="106"/>
      <c r="AR103045" s="106"/>
    </row>
    <row r="103046" spans="41:44" ht="15" customHeight="1">
      <c r="AO103046" s="106"/>
      <c r="AR103046" s="106"/>
    </row>
    <row r="103047" spans="41:44" ht="15" customHeight="1">
      <c r="AO103047" s="106"/>
      <c r="AR103047" s="106"/>
    </row>
    <row r="103048" spans="41:44" ht="15" customHeight="1">
      <c r="AO103048" s="106"/>
      <c r="AR103048" s="106"/>
    </row>
    <row r="103049" spans="41:44" ht="15" customHeight="1">
      <c r="AO103049" s="108"/>
      <c r="AR103049" s="108"/>
    </row>
    <row r="103050" spans="41:44" ht="15" customHeight="1">
      <c r="AO103050" s="108"/>
      <c r="AR103050" s="108"/>
    </row>
    <row r="103051" spans="41:44" ht="15" customHeight="1">
      <c r="AO103051" s="108"/>
      <c r="AR103051" s="108"/>
    </row>
    <row r="103052" spans="41:44" ht="15" customHeight="1">
      <c r="AO103052" s="108"/>
      <c r="AR103052" s="108"/>
    </row>
    <row r="103053" spans="41:44" ht="15" customHeight="1">
      <c r="AO103053" s="108"/>
      <c r="AR103053" s="108"/>
    </row>
    <row r="103054" spans="41:44" ht="15" customHeight="1">
      <c r="AO103054" s="109"/>
      <c r="AR103054" s="109"/>
    </row>
    <row r="103055" spans="41:44" ht="15" customHeight="1">
      <c r="AO103055" s="104"/>
      <c r="AR103055" s="104"/>
    </row>
    <row r="103056" spans="41:44" ht="15" customHeight="1">
      <c r="AO103056" s="106"/>
      <c r="AR103056" s="106"/>
    </row>
    <row r="103057" spans="41:44" ht="15" customHeight="1">
      <c r="AO103057" s="106"/>
      <c r="AR103057" s="106"/>
    </row>
    <row r="103058" spans="41:44" ht="15" customHeight="1">
      <c r="AO103058" s="106"/>
      <c r="AR103058" s="106"/>
    </row>
    <row r="103059" spans="41:44" ht="15" customHeight="1">
      <c r="AO103059" s="106"/>
      <c r="AR103059" s="106"/>
    </row>
    <row r="103060" spans="41:44" ht="15" customHeight="1">
      <c r="AO103060" s="106"/>
      <c r="AR103060" s="106"/>
    </row>
    <row r="103061" spans="41:44" ht="15" customHeight="1">
      <c r="AO103061" s="106"/>
      <c r="AR103061" s="106"/>
    </row>
    <row r="103062" spans="41:44" ht="15" customHeight="1">
      <c r="AO103062" s="106"/>
      <c r="AR103062" s="106"/>
    </row>
    <row r="103063" spans="41:44" ht="15" customHeight="1">
      <c r="AO103063" s="108"/>
      <c r="AR103063" s="108"/>
    </row>
    <row r="103064" spans="41:44" ht="15" customHeight="1">
      <c r="AO103064" s="108"/>
      <c r="AR103064" s="108"/>
    </row>
    <row r="103065" spans="41:44" ht="15" customHeight="1">
      <c r="AO103065" s="108"/>
      <c r="AR103065" s="108"/>
    </row>
    <row r="103066" spans="41:44" ht="15" customHeight="1">
      <c r="AO103066" s="108"/>
      <c r="AR103066" s="108"/>
    </row>
    <row r="103067" spans="41:44" ht="15" customHeight="1">
      <c r="AO103067" s="108"/>
      <c r="AR103067" s="108"/>
    </row>
    <row r="103068" spans="41:44" ht="15" customHeight="1">
      <c r="AO103068" s="109"/>
      <c r="AR103068" s="109"/>
    </row>
    <row r="103069" spans="41:44" ht="15" customHeight="1">
      <c r="AO103069" s="104"/>
      <c r="AR103069" s="104"/>
    </row>
    <row r="103070" spans="41:44" ht="15" customHeight="1">
      <c r="AO103070" s="106"/>
      <c r="AR103070" s="106"/>
    </row>
    <row r="103071" spans="41:44" ht="15" customHeight="1">
      <c r="AO103071" s="106"/>
      <c r="AR103071" s="106"/>
    </row>
    <row r="103072" spans="41:44" ht="15" customHeight="1">
      <c r="AO103072" s="106"/>
      <c r="AR103072" s="106"/>
    </row>
    <row r="103073" spans="41:44" ht="15" customHeight="1">
      <c r="AO103073" s="106"/>
      <c r="AR103073" s="106"/>
    </row>
    <row r="103074" spans="41:44" ht="15" customHeight="1">
      <c r="AO103074" s="106"/>
      <c r="AR103074" s="106"/>
    </row>
    <row r="103075" spans="41:44" ht="15" customHeight="1">
      <c r="AO103075" s="106"/>
      <c r="AR103075" s="106"/>
    </row>
    <row r="103076" spans="41:44" ht="15" customHeight="1">
      <c r="AO103076" s="106"/>
      <c r="AR103076" s="106"/>
    </row>
    <row r="103077" spans="41:44" ht="15" customHeight="1">
      <c r="AO103077" s="108"/>
      <c r="AR103077" s="108"/>
    </row>
    <row r="103078" spans="41:44" ht="15" customHeight="1">
      <c r="AO103078" s="108"/>
      <c r="AR103078" s="108"/>
    </row>
    <row r="103079" spans="41:44" ht="15" customHeight="1">
      <c r="AO103079" s="108"/>
      <c r="AR103079" s="108"/>
    </row>
    <row r="103080" spans="41:44" ht="15" customHeight="1">
      <c r="AO103080" s="108"/>
      <c r="AR103080" s="108"/>
    </row>
    <row r="103081" spans="41:44" ht="15" customHeight="1">
      <c r="AO103081" s="108"/>
      <c r="AR103081" s="108"/>
    </row>
    <row r="103082" spans="41:44" ht="15" customHeight="1">
      <c r="AO103082" s="109"/>
      <c r="AR103082" s="109"/>
    </row>
    <row r="103083" spans="41:44" ht="15" customHeight="1">
      <c r="AO103083" s="104"/>
      <c r="AR103083" s="104"/>
    </row>
    <row r="103084" spans="41:44" ht="15" customHeight="1">
      <c r="AO103084" s="106"/>
      <c r="AR103084" s="106"/>
    </row>
    <row r="103085" spans="41:44" ht="15" customHeight="1">
      <c r="AO103085" s="106"/>
      <c r="AR103085" s="106"/>
    </row>
    <row r="103086" spans="41:44" ht="15" customHeight="1">
      <c r="AO103086" s="106"/>
      <c r="AR103086" s="106"/>
    </row>
    <row r="103087" spans="41:44" ht="15" customHeight="1">
      <c r="AO103087" s="106"/>
      <c r="AR103087" s="106"/>
    </row>
    <row r="103088" spans="41:44" ht="15" customHeight="1">
      <c r="AO103088" s="106"/>
      <c r="AR103088" s="106"/>
    </row>
    <row r="103089" spans="41:44" ht="15" customHeight="1">
      <c r="AO103089" s="106"/>
      <c r="AR103089" s="106"/>
    </row>
    <row r="103090" spans="41:44" ht="15" customHeight="1">
      <c r="AO103090" s="106"/>
      <c r="AR103090" s="106"/>
    </row>
    <row r="103091" spans="41:44" ht="15" customHeight="1">
      <c r="AO103091" s="108"/>
      <c r="AR103091" s="108"/>
    </row>
    <row r="103092" spans="41:44" ht="15" customHeight="1">
      <c r="AO103092" s="108"/>
      <c r="AR103092" s="108"/>
    </row>
    <row r="103093" spans="41:44" ht="15" customHeight="1">
      <c r="AO103093" s="108"/>
      <c r="AR103093" s="108"/>
    </row>
    <row r="103094" spans="41:44" ht="15" customHeight="1">
      <c r="AO103094" s="108"/>
      <c r="AR103094" s="108"/>
    </row>
    <row r="103095" spans="41:44" ht="15" customHeight="1">
      <c r="AO103095" s="108"/>
      <c r="AR103095" s="108"/>
    </row>
    <row r="103096" spans="41:44" ht="15" customHeight="1">
      <c r="AO103096" s="109"/>
      <c r="AR103096" s="109"/>
    </row>
    <row r="103097" spans="41:44" ht="15" customHeight="1">
      <c r="AO103097" s="104"/>
      <c r="AR103097" s="104"/>
    </row>
    <row r="103098" spans="41:44" ht="15" customHeight="1">
      <c r="AO103098" s="106"/>
      <c r="AR103098" s="106"/>
    </row>
    <row r="103099" spans="41:44" ht="15" customHeight="1">
      <c r="AO103099" s="106"/>
      <c r="AR103099" s="106"/>
    </row>
    <row r="103100" spans="41:44" ht="15" customHeight="1">
      <c r="AO103100" s="106"/>
      <c r="AR103100" s="106"/>
    </row>
    <row r="103101" spans="41:44" ht="15" customHeight="1">
      <c r="AO103101" s="106"/>
      <c r="AR103101" s="106"/>
    </row>
    <row r="103102" spans="41:44" ht="15" customHeight="1">
      <c r="AO103102" s="106"/>
      <c r="AR103102" s="106"/>
    </row>
    <row r="103103" spans="41:44" ht="15" customHeight="1">
      <c r="AO103103" s="106"/>
      <c r="AR103103" s="106"/>
    </row>
    <row r="103104" spans="41:44" ht="15" customHeight="1">
      <c r="AO103104" s="106"/>
      <c r="AR103104" s="106"/>
    </row>
    <row r="103105" spans="41:44" ht="15" customHeight="1">
      <c r="AO103105" s="108"/>
      <c r="AR103105" s="108"/>
    </row>
    <row r="103106" spans="41:44" ht="15" customHeight="1">
      <c r="AO103106" s="108"/>
      <c r="AR103106" s="108"/>
    </row>
    <row r="103107" spans="41:44" ht="15" customHeight="1">
      <c r="AO103107" s="108"/>
      <c r="AR103107" s="108"/>
    </row>
    <row r="103108" spans="41:44" ht="15" customHeight="1">
      <c r="AO103108" s="108"/>
      <c r="AR103108" s="108"/>
    </row>
    <row r="103109" spans="41:44" ht="15" customHeight="1">
      <c r="AO103109" s="108"/>
      <c r="AR103109" s="108"/>
    </row>
    <row r="103110" spans="41:44" ht="15" customHeight="1">
      <c r="AO103110" s="109"/>
      <c r="AR103110" s="109"/>
    </row>
    <row r="103111" spans="41:44" ht="15" customHeight="1">
      <c r="AO103111" s="104"/>
      <c r="AR103111" s="104"/>
    </row>
    <row r="103112" spans="41:44" ht="15" customHeight="1">
      <c r="AO103112" s="106"/>
      <c r="AR103112" s="106"/>
    </row>
    <row r="103113" spans="41:44" ht="15" customHeight="1">
      <c r="AO103113" s="106"/>
      <c r="AR103113" s="106"/>
    </row>
    <row r="103114" spans="41:44" ht="15" customHeight="1">
      <c r="AO103114" s="106"/>
      <c r="AR103114" s="106"/>
    </row>
    <row r="103115" spans="41:44" ht="15" customHeight="1">
      <c r="AO103115" s="106"/>
      <c r="AR103115" s="106"/>
    </row>
    <row r="103116" spans="41:44" ht="15" customHeight="1">
      <c r="AO103116" s="106"/>
      <c r="AR103116" s="106"/>
    </row>
    <row r="103117" spans="41:44" ht="15" customHeight="1">
      <c r="AO103117" s="106"/>
      <c r="AR103117" s="106"/>
    </row>
    <row r="103118" spans="41:44" ht="15" customHeight="1">
      <c r="AO103118" s="106"/>
      <c r="AR103118" s="106"/>
    </row>
    <row r="103119" spans="41:44" ht="15" customHeight="1">
      <c r="AO103119" s="108"/>
      <c r="AR103119" s="108"/>
    </row>
    <row r="103120" spans="41:44" ht="15" customHeight="1">
      <c r="AO103120" s="108"/>
      <c r="AR103120" s="108"/>
    </row>
    <row r="103121" spans="41:44" ht="15" customHeight="1">
      <c r="AO103121" s="108"/>
      <c r="AR103121" s="108"/>
    </row>
    <row r="103122" spans="41:44" ht="15" customHeight="1">
      <c r="AO103122" s="108"/>
      <c r="AR103122" s="108"/>
    </row>
    <row r="103123" spans="41:44" ht="15" customHeight="1">
      <c r="AO103123" s="108"/>
      <c r="AR103123" s="108"/>
    </row>
    <row r="103124" spans="41:44" ht="15" customHeight="1">
      <c r="AO103124" s="109"/>
      <c r="AR103124" s="109"/>
    </row>
    <row r="103125" spans="41:44" ht="15" customHeight="1">
      <c r="AO103125" s="104"/>
      <c r="AR103125" s="104"/>
    </row>
    <row r="103126" spans="41:44" ht="15" customHeight="1">
      <c r="AO103126" s="106"/>
      <c r="AR103126" s="106"/>
    </row>
    <row r="103127" spans="41:44" ht="15" customHeight="1">
      <c r="AO103127" s="106"/>
      <c r="AR103127" s="106"/>
    </row>
    <row r="103128" spans="41:44" ht="15" customHeight="1">
      <c r="AO103128" s="106"/>
      <c r="AR103128" s="106"/>
    </row>
    <row r="103129" spans="41:44" ht="15" customHeight="1">
      <c r="AO103129" s="106"/>
      <c r="AR103129" s="106"/>
    </row>
    <row r="103130" spans="41:44" ht="15" customHeight="1">
      <c r="AO103130" s="106"/>
      <c r="AR103130" s="106"/>
    </row>
    <row r="103131" spans="41:44" ht="15" customHeight="1">
      <c r="AO103131" s="106"/>
      <c r="AR103131" s="106"/>
    </row>
    <row r="103132" spans="41:44" ht="15" customHeight="1">
      <c r="AO103132" s="106"/>
      <c r="AR103132" s="106"/>
    </row>
    <row r="103133" spans="41:44" ht="15" customHeight="1">
      <c r="AO103133" s="108"/>
      <c r="AR103133" s="108"/>
    </row>
    <row r="103134" spans="41:44" ht="15" customHeight="1">
      <c r="AO103134" s="108"/>
      <c r="AR103134" s="108"/>
    </row>
    <row r="103135" spans="41:44" ht="15" customHeight="1">
      <c r="AO103135" s="108"/>
      <c r="AR103135" s="108"/>
    </row>
    <row r="103136" spans="41:44" ht="15" customHeight="1">
      <c r="AO103136" s="108"/>
      <c r="AR103136" s="108"/>
    </row>
    <row r="103137" spans="41:44" ht="15" customHeight="1">
      <c r="AO103137" s="108"/>
      <c r="AR103137" s="108"/>
    </row>
    <row r="103138" spans="41:44" ht="15" customHeight="1">
      <c r="AO103138" s="109"/>
      <c r="AR103138" s="109"/>
    </row>
    <row r="103139" spans="41:44" ht="15" customHeight="1">
      <c r="AO103139" s="104"/>
      <c r="AR103139" s="104"/>
    </row>
    <row r="103140" spans="41:44" ht="15" customHeight="1">
      <c r="AO103140" s="106"/>
      <c r="AR103140" s="106"/>
    </row>
    <row r="103141" spans="41:44" ht="15" customHeight="1">
      <c r="AO103141" s="106"/>
      <c r="AR103141" s="106"/>
    </row>
    <row r="103142" spans="41:44" ht="15" customHeight="1">
      <c r="AO103142" s="106"/>
      <c r="AR103142" s="106"/>
    </row>
    <row r="103143" spans="41:44" ht="15" customHeight="1">
      <c r="AO103143" s="106"/>
      <c r="AR103143" s="106"/>
    </row>
    <row r="103144" spans="41:44" ht="15" customHeight="1">
      <c r="AO103144" s="106"/>
      <c r="AR103144" s="106"/>
    </row>
    <row r="103145" spans="41:44" ht="15" customHeight="1">
      <c r="AO103145" s="106"/>
      <c r="AR103145" s="106"/>
    </row>
    <row r="103146" spans="41:44" ht="15" customHeight="1">
      <c r="AO103146" s="106"/>
      <c r="AR103146" s="106"/>
    </row>
    <row r="103147" spans="41:44" ht="15" customHeight="1">
      <c r="AO103147" s="108"/>
      <c r="AR103147" s="108"/>
    </row>
    <row r="103148" spans="41:44" ht="15" customHeight="1">
      <c r="AO103148" s="108"/>
      <c r="AR103148" s="108"/>
    </row>
    <row r="103149" spans="41:44" ht="15" customHeight="1">
      <c r="AO103149" s="108"/>
      <c r="AR103149" s="108"/>
    </row>
    <row r="103150" spans="41:44" ht="15" customHeight="1">
      <c r="AO103150" s="108"/>
      <c r="AR103150" s="108"/>
    </row>
    <row r="103151" spans="41:44" ht="15" customHeight="1">
      <c r="AO103151" s="108"/>
      <c r="AR103151" s="108"/>
    </row>
    <row r="103152" spans="41:44" ht="15" customHeight="1">
      <c r="AO103152" s="109"/>
      <c r="AR103152" s="109"/>
    </row>
    <row r="103153" spans="41:44" ht="15" customHeight="1">
      <c r="AO103153" s="104"/>
      <c r="AR103153" s="104"/>
    </row>
    <row r="103154" spans="41:44" ht="15" customHeight="1">
      <c r="AO103154" s="106"/>
      <c r="AR103154" s="106"/>
    </row>
    <row r="103155" spans="41:44" ht="15" customHeight="1">
      <c r="AO103155" s="106"/>
      <c r="AR103155" s="106"/>
    </row>
    <row r="103156" spans="41:44" ht="15" customHeight="1">
      <c r="AO103156" s="106"/>
      <c r="AR103156" s="106"/>
    </row>
    <row r="103157" spans="41:44" ht="15" customHeight="1">
      <c r="AO103157" s="106"/>
      <c r="AR103157" s="106"/>
    </row>
    <row r="103158" spans="41:44" ht="15" customHeight="1">
      <c r="AO103158" s="106"/>
      <c r="AR103158" s="106"/>
    </row>
    <row r="103159" spans="41:44" ht="15" customHeight="1">
      <c r="AO103159" s="106"/>
      <c r="AR103159" s="106"/>
    </row>
    <row r="103160" spans="41:44" ht="15" customHeight="1">
      <c r="AO103160" s="106"/>
      <c r="AR103160" s="106"/>
    </row>
    <row r="103161" spans="41:44" ht="15" customHeight="1">
      <c r="AO103161" s="108"/>
      <c r="AR103161" s="108"/>
    </row>
    <row r="103162" spans="41:44" ht="15" customHeight="1">
      <c r="AO103162" s="108"/>
      <c r="AR103162" s="108"/>
    </row>
    <row r="103163" spans="41:44" ht="15" customHeight="1">
      <c r="AO103163" s="108"/>
      <c r="AR103163" s="108"/>
    </row>
    <row r="103164" spans="41:44" ht="15" customHeight="1">
      <c r="AO103164" s="108"/>
      <c r="AR103164" s="108"/>
    </row>
    <row r="103165" spans="41:44" ht="15" customHeight="1">
      <c r="AO103165" s="108"/>
      <c r="AR103165" s="108"/>
    </row>
    <row r="103166" spans="41:44" ht="15" customHeight="1">
      <c r="AO103166" s="109"/>
      <c r="AR103166" s="109"/>
    </row>
    <row r="103167" spans="41:44" ht="15" customHeight="1">
      <c r="AO103167" s="104"/>
      <c r="AR103167" s="104"/>
    </row>
    <row r="103168" spans="41:44" ht="15" customHeight="1">
      <c r="AO103168" s="106"/>
      <c r="AR103168" s="106"/>
    </row>
    <row r="103169" spans="41:44" ht="15" customHeight="1">
      <c r="AO103169" s="106"/>
      <c r="AR103169" s="106"/>
    </row>
    <row r="103170" spans="41:44" ht="15" customHeight="1">
      <c r="AO103170" s="106"/>
      <c r="AR103170" s="106"/>
    </row>
    <row r="103171" spans="41:44" ht="15" customHeight="1">
      <c r="AO103171" s="106"/>
      <c r="AR103171" s="106"/>
    </row>
    <row r="103172" spans="41:44" ht="15" customHeight="1">
      <c r="AO103172" s="106"/>
      <c r="AR103172" s="106"/>
    </row>
    <row r="103173" spans="41:44" ht="15" customHeight="1">
      <c r="AO103173" s="106"/>
      <c r="AR103173" s="106"/>
    </row>
    <row r="103174" spans="41:44" ht="15" customHeight="1">
      <c r="AO103174" s="106"/>
      <c r="AR103174" s="106"/>
    </row>
    <row r="103175" spans="41:44" ht="15" customHeight="1">
      <c r="AO103175" s="108"/>
      <c r="AR103175" s="108"/>
    </row>
    <row r="103176" spans="41:44" ht="15" customHeight="1">
      <c r="AO103176" s="108"/>
      <c r="AR103176" s="108"/>
    </row>
    <row r="103177" spans="41:44" ht="15" customHeight="1">
      <c r="AO103177" s="108"/>
      <c r="AR103177" s="108"/>
    </row>
    <row r="103178" spans="41:44" ht="15" customHeight="1">
      <c r="AO103178" s="108"/>
      <c r="AR103178" s="108"/>
    </row>
    <row r="103179" spans="41:44" ht="15" customHeight="1">
      <c r="AO103179" s="108"/>
      <c r="AR103179" s="108"/>
    </row>
    <row r="103180" spans="41:44" ht="15" customHeight="1">
      <c r="AO103180" s="109"/>
      <c r="AR103180" s="109"/>
    </row>
    <row r="103181" spans="41:44" ht="15" customHeight="1">
      <c r="AO103181" s="104"/>
      <c r="AR103181" s="104"/>
    </row>
    <row r="103182" spans="41:44" ht="15" customHeight="1">
      <c r="AO103182" s="106"/>
      <c r="AR103182" s="106"/>
    </row>
    <row r="103183" spans="41:44" ht="15" customHeight="1">
      <c r="AO103183" s="106"/>
      <c r="AR103183" s="106"/>
    </row>
    <row r="103184" spans="41:44" ht="15" customHeight="1">
      <c r="AO103184" s="106"/>
      <c r="AR103184" s="106"/>
    </row>
    <row r="103185" spans="41:44" ht="15" customHeight="1">
      <c r="AO103185" s="106"/>
      <c r="AR103185" s="106"/>
    </row>
    <row r="103186" spans="41:44" ht="15" customHeight="1">
      <c r="AO103186" s="106"/>
      <c r="AR103186" s="106"/>
    </row>
    <row r="103187" spans="41:44" ht="15" customHeight="1">
      <c r="AO103187" s="106"/>
      <c r="AR103187" s="106"/>
    </row>
    <row r="103188" spans="41:44" ht="15" customHeight="1">
      <c r="AO103188" s="106"/>
      <c r="AR103188" s="106"/>
    </row>
    <row r="103189" spans="41:44" ht="15" customHeight="1">
      <c r="AO103189" s="108"/>
      <c r="AR103189" s="108"/>
    </row>
    <row r="103190" spans="41:44" ht="15" customHeight="1">
      <c r="AO103190" s="108"/>
      <c r="AR103190" s="108"/>
    </row>
    <row r="103191" spans="41:44" ht="15" customHeight="1">
      <c r="AO103191" s="108"/>
      <c r="AR103191" s="108"/>
    </row>
    <row r="103192" spans="41:44" ht="15" customHeight="1">
      <c r="AO103192" s="108"/>
      <c r="AR103192" s="108"/>
    </row>
    <row r="103193" spans="41:44" ht="15" customHeight="1">
      <c r="AO103193" s="108"/>
      <c r="AR103193" s="108"/>
    </row>
    <row r="103194" spans="41:44" ht="15" customHeight="1">
      <c r="AO103194" s="109"/>
      <c r="AR103194" s="109"/>
    </row>
    <row r="103195" spans="41:44" ht="15" customHeight="1">
      <c r="AO103195" s="104"/>
      <c r="AR103195" s="104"/>
    </row>
    <row r="103196" spans="41:44" ht="15" customHeight="1">
      <c r="AO103196" s="106"/>
      <c r="AR103196" s="106"/>
    </row>
    <row r="103197" spans="41:44" ht="15" customHeight="1">
      <c r="AO103197" s="106"/>
      <c r="AR103197" s="106"/>
    </row>
    <row r="103198" spans="41:44" ht="15" customHeight="1">
      <c r="AO103198" s="106"/>
      <c r="AR103198" s="106"/>
    </row>
    <row r="103199" spans="41:44" ht="15" customHeight="1">
      <c r="AO103199" s="106"/>
      <c r="AR103199" s="106"/>
    </row>
    <row r="103200" spans="41:44" ht="15" customHeight="1">
      <c r="AO103200" s="106"/>
      <c r="AR103200" s="106"/>
    </row>
    <row r="103201" spans="41:44" ht="15" customHeight="1">
      <c r="AO103201" s="106"/>
      <c r="AR103201" s="106"/>
    </row>
    <row r="103202" spans="41:44" ht="15" customHeight="1">
      <c r="AO103202" s="106"/>
      <c r="AR103202" s="106"/>
    </row>
    <row r="103203" spans="41:44" ht="15" customHeight="1">
      <c r="AO103203" s="108"/>
      <c r="AR103203" s="108"/>
    </row>
    <row r="103204" spans="41:44" ht="15" customHeight="1">
      <c r="AO103204" s="108"/>
      <c r="AR103204" s="108"/>
    </row>
    <row r="103205" spans="41:44" ht="15" customHeight="1">
      <c r="AO103205" s="108"/>
      <c r="AR103205" s="108"/>
    </row>
    <row r="103206" spans="41:44" ht="15" customHeight="1">
      <c r="AO103206" s="108"/>
      <c r="AR103206" s="108"/>
    </row>
    <row r="103207" spans="41:44" ht="15" customHeight="1">
      <c r="AO103207" s="108"/>
      <c r="AR103207" s="108"/>
    </row>
    <row r="103208" spans="41:44" ht="15" customHeight="1">
      <c r="AO103208" s="109"/>
      <c r="AR103208" s="109"/>
    </row>
    <row r="103209" spans="41:44" ht="15" customHeight="1">
      <c r="AO103209" s="104"/>
      <c r="AR103209" s="104"/>
    </row>
    <row r="103210" spans="41:44" ht="15" customHeight="1">
      <c r="AO103210" s="106"/>
      <c r="AR103210" s="106"/>
    </row>
    <row r="103211" spans="41:44" ht="15" customHeight="1">
      <c r="AO103211" s="106"/>
      <c r="AR103211" s="106"/>
    </row>
    <row r="103212" spans="41:44" ht="15" customHeight="1">
      <c r="AO103212" s="106"/>
      <c r="AR103212" s="106"/>
    </row>
    <row r="103213" spans="41:44" ht="15" customHeight="1">
      <c r="AO103213" s="106"/>
      <c r="AR103213" s="106"/>
    </row>
    <row r="103214" spans="41:44" ht="15" customHeight="1">
      <c r="AO103214" s="106"/>
      <c r="AR103214" s="106"/>
    </row>
    <row r="103215" spans="41:44" ht="15" customHeight="1">
      <c r="AO103215" s="106"/>
      <c r="AR103215" s="106"/>
    </row>
    <row r="103216" spans="41:44" ht="15" customHeight="1">
      <c r="AO103216" s="106"/>
      <c r="AR103216" s="106"/>
    </row>
    <row r="103217" spans="41:44" ht="15" customHeight="1">
      <c r="AO103217" s="108"/>
      <c r="AR103217" s="108"/>
    </row>
    <row r="103218" spans="41:44" ht="15" customHeight="1">
      <c r="AO103218" s="108"/>
      <c r="AR103218" s="108"/>
    </row>
    <row r="103219" spans="41:44" ht="15" customHeight="1">
      <c r="AO103219" s="108"/>
      <c r="AR103219" s="108"/>
    </row>
    <row r="103220" spans="41:44" ht="15" customHeight="1">
      <c r="AO103220" s="108"/>
      <c r="AR103220" s="108"/>
    </row>
    <row r="103221" spans="41:44" ht="15" customHeight="1">
      <c r="AO103221" s="108"/>
      <c r="AR103221" s="108"/>
    </row>
    <row r="103222" spans="41:44" ht="15" customHeight="1">
      <c r="AO103222" s="109"/>
      <c r="AR103222" s="109"/>
    </row>
    <row r="103223" spans="41:44" ht="15" customHeight="1">
      <c r="AO103223" s="104"/>
      <c r="AR103223" s="104"/>
    </row>
    <row r="103224" spans="41:44" ht="15" customHeight="1">
      <c r="AO103224" s="106"/>
      <c r="AR103224" s="106"/>
    </row>
    <row r="103225" spans="41:44" ht="15" customHeight="1">
      <c r="AO103225" s="106"/>
      <c r="AR103225" s="106"/>
    </row>
    <row r="103226" spans="41:44" ht="15" customHeight="1">
      <c r="AO103226" s="106"/>
      <c r="AR103226" s="106"/>
    </row>
    <row r="103227" spans="41:44" ht="15" customHeight="1">
      <c r="AO103227" s="106"/>
      <c r="AR103227" s="106"/>
    </row>
    <row r="103228" spans="41:44" ht="15" customHeight="1">
      <c r="AO103228" s="106"/>
      <c r="AR103228" s="106"/>
    </row>
    <row r="103229" spans="41:44" ht="15" customHeight="1">
      <c r="AO103229" s="106"/>
      <c r="AR103229" s="106"/>
    </row>
    <row r="103230" spans="41:44" ht="15" customHeight="1">
      <c r="AO103230" s="106"/>
      <c r="AR103230" s="106"/>
    </row>
    <row r="103231" spans="41:44" ht="15" customHeight="1">
      <c r="AO103231" s="108"/>
      <c r="AR103231" s="108"/>
    </row>
    <row r="103232" spans="41:44" ht="15" customHeight="1">
      <c r="AO103232" s="108"/>
      <c r="AR103232" s="108"/>
    </row>
    <row r="103233" spans="41:44" ht="15" customHeight="1">
      <c r="AO103233" s="108"/>
      <c r="AR103233" s="108"/>
    </row>
    <row r="103234" spans="41:44" ht="15" customHeight="1">
      <c r="AO103234" s="108"/>
      <c r="AR103234" s="108"/>
    </row>
    <row r="103235" spans="41:44" ht="15" customHeight="1">
      <c r="AO103235" s="108"/>
      <c r="AR103235" s="108"/>
    </row>
    <row r="103236" spans="41:44" ht="15" customHeight="1">
      <c r="AO103236" s="109"/>
      <c r="AR103236" s="109"/>
    </row>
    <row r="103237" spans="41:44" ht="15" customHeight="1">
      <c r="AO103237" s="104"/>
      <c r="AR103237" s="104"/>
    </row>
    <row r="103238" spans="41:44" ht="15" customHeight="1">
      <c r="AO103238" s="106"/>
      <c r="AR103238" s="106"/>
    </row>
    <row r="103239" spans="41:44" ht="15" customHeight="1">
      <c r="AO103239" s="106"/>
      <c r="AR103239" s="106"/>
    </row>
    <row r="103240" spans="41:44" ht="15" customHeight="1">
      <c r="AO103240" s="106"/>
      <c r="AR103240" s="106"/>
    </row>
    <row r="103241" spans="41:44" ht="15" customHeight="1">
      <c r="AO103241" s="106"/>
      <c r="AR103241" s="106"/>
    </row>
    <row r="103242" spans="41:44" ht="15" customHeight="1">
      <c r="AO103242" s="106"/>
      <c r="AR103242" s="106"/>
    </row>
    <row r="103243" spans="41:44" ht="15" customHeight="1">
      <c r="AO103243" s="106"/>
      <c r="AR103243" s="106"/>
    </row>
    <row r="103244" spans="41:44" ht="15" customHeight="1">
      <c r="AO103244" s="106"/>
      <c r="AR103244" s="106"/>
    </row>
    <row r="103245" spans="41:44" ht="15" customHeight="1">
      <c r="AO103245" s="108"/>
      <c r="AR103245" s="108"/>
    </row>
    <row r="103246" spans="41:44" ht="15" customHeight="1">
      <c r="AO103246" s="108"/>
      <c r="AR103246" s="108"/>
    </row>
    <row r="103247" spans="41:44" ht="15" customHeight="1">
      <c r="AO103247" s="108"/>
      <c r="AR103247" s="108"/>
    </row>
    <row r="103248" spans="41:44" ht="15" customHeight="1">
      <c r="AO103248" s="108"/>
      <c r="AR103248" s="108"/>
    </row>
    <row r="103249" spans="41:44" ht="15" customHeight="1">
      <c r="AO103249" s="108"/>
      <c r="AR103249" s="108"/>
    </row>
    <row r="103250" spans="41:44" ht="15" customHeight="1">
      <c r="AO103250" s="109"/>
      <c r="AR103250" s="109"/>
    </row>
    <row r="103251" spans="41:44" ht="15" customHeight="1">
      <c r="AO103251" s="104"/>
      <c r="AR103251" s="104"/>
    </row>
    <row r="103252" spans="41:44" ht="15" customHeight="1">
      <c r="AO103252" s="106"/>
      <c r="AR103252" s="106"/>
    </row>
    <row r="103253" spans="41:44" ht="15" customHeight="1">
      <c r="AO103253" s="106"/>
      <c r="AR103253" s="106"/>
    </row>
    <row r="103254" spans="41:44" ht="15" customHeight="1">
      <c r="AO103254" s="106"/>
      <c r="AR103254" s="106"/>
    </row>
    <row r="103255" spans="41:44" ht="15" customHeight="1">
      <c r="AO103255" s="106"/>
      <c r="AR103255" s="106"/>
    </row>
    <row r="103256" spans="41:44" ht="15" customHeight="1">
      <c r="AO103256" s="106"/>
      <c r="AR103256" s="106"/>
    </row>
    <row r="103257" spans="41:44" ht="15" customHeight="1">
      <c r="AO103257" s="106"/>
      <c r="AR103257" s="106"/>
    </row>
    <row r="103258" spans="41:44" ht="15" customHeight="1">
      <c r="AO103258" s="106"/>
      <c r="AR103258" s="106"/>
    </row>
    <row r="103259" spans="41:44" ht="15" customHeight="1">
      <c r="AO103259" s="108"/>
      <c r="AR103259" s="108"/>
    </row>
    <row r="103260" spans="41:44" ht="15" customHeight="1">
      <c r="AO103260" s="108"/>
      <c r="AR103260" s="108"/>
    </row>
    <row r="103261" spans="41:44" ht="15" customHeight="1">
      <c r="AO103261" s="108"/>
      <c r="AR103261" s="108"/>
    </row>
    <row r="103262" spans="41:44" ht="15" customHeight="1">
      <c r="AO103262" s="108"/>
      <c r="AR103262" s="108"/>
    </row>
    <row r="103263" spans="41:44" ht="15" customHeight="1">
      <c r="AO103263" s="108"/>
      <c r="AR103263" s="108"/>
    </row>
    <row r="103264" spans="41:44" ht="15" customHeight="1">
      <c r="AO103264" s="109"/>
      <c r="AR103264" s="109"/>
    </row>
    <row r="103265" spans="41:44" ht="15" customHeight="1">
      <c r="AO103265" s="104"/>
      <c r="AR103265" s="104"/>
    </row>
    <row r="103266" spans="41:44" ht="15" customHeight="1">
      <c r="AO103266" s="106"/>
      <c r="AR103266" s="106"/>
    </row>
    <row r="103267" spans="41:44" ht="15" customHeight="1">
      <c r="AO103267" s="106"/>
      <c r="AR103267" s="106"/>
    </row>
    <row r="103268" spans="41:44" ht="15" customHeight="1">
      <c r="AO103268" s="106"/>
      <c r="AR103268" s="106"/>
    </row>
    <row r="103269" spans="41:44" ht="15" customHeight="1">
      <c r="AO103269" s="106"/>
      <c r="AR103269" s="106"/>
    </row>
    <row r="103270" spans="41:44" ht="15" customHeight="1">
      <c r="AO103270" s="106"/>
      <c r="AR103270" s="106"/>
    </row>
    <row r="103271" spans="41:44" ht="15" customHeight="1">
      <c r="AO103271" s="106"/>
      <c r="AR103271" s="106"/>
    </row>
    <row r="103272" spans="41:44" ht="15" customHeight="1">
      <c r="AO103272" s="106"/>
      <c r="AR103272" s="106"/>
    </row>
    <row r="103273" spans="41:44" ht="15" customHeight="1">
      <c r="AO103273" s="108"/>
      <c r="AR103273" s="108"/>
    </row>
    <row r="103274" spans="41:44" ht="15" customHeight="1">
      <c r="AO103274" s="108"/>
      <c r="AR103274" s="108"/>
    </row>
    <row r="103275" spans="41:44" ht="15" customHeight="1">
      <c r="AO103275" s="108"/>
      <c r="AR103275" s="108"/>
    </row>
    <row r="103276" spans="41:44" ht="15" customHeight="1">
      <c r="AO103276" s="108"/>
      <c r="AR103276" s="108"/>
    </row>
    <row r="103277" spans="41:44" ht="15" customHeight="1">
      <c r="AO103277" s="108"/>
      <c r="AR103277" s="108"/>
    </row>
    <row r="103278" spans="41:44" ht="15" customHeight="1">
      <c r="AO103278" s="109"/>
      <c r="AR103278" s="109"/>
    </row>
    <row r="103279" spans="41:44" ht="15" customHeight="1">
      <c r="AO103279" s="104"/>
      <c r="AR103279" s="104"/>
    </row>
    <row r="103280" spans="41:44" ht="15" customHeight="1">
      <c r="AO103280" s="106"/>
      <c r="AR103280" s="106"/>
    </row>
    <row r="103281" spans="41:44" ht="15" customHeight="1">
      <c r="AO103281" s="106"/>
      <c r="AR103281" s="106"/>
    </row>
    <row r="103282" spans="41:44" ht="15" customHeight="1">
      <c r="AO103282" s="106"/>
      <c r="AR103282" s="106"/>
    </row>
    <row r="103283" spans="41:44" ht="15" customHeight="1">
      <c r="AO103283" s="106"/>
      <c r="AR103283" s="106"/>
    </row>
    <row r="103284" spans="41:44" ht="15" customHeight="1">
      <c r="AO103284" s="106"/>
      <c r="AR103284" s="106"/>
    </row>
    <row r="103285" spans="41:44" ht="15" customHeight="1">
      <c r="AO103285" s="106"/>
      <c r="AR103285" s="106"/>
    </row>
    <row r="103286" spans="41:44" ht="15" customHeight="1">
      <c r="AO103286" s="106"/>
      <c r="AR103286" s="106"/>
    </row>
    <row r="103287" spans="41:44" ht="15" customHeight="1">
      <c r="AO103287" s="108"/>
      <c r="AR103287" s="108"/>
    </row>
    <row r="103288" spans="41:44" ht="15" customHeight="1">
      <c r="AO103288" s="108"/>
      <c r="AR103288" s="108"/>
    </row>
    <row r="103289" spans="41:44" ht="15" customHeight="1">
      <c r="AO103289" s="108"/>
      <c r="AR103289" s="108"/>
    </row>
    <row r="103290" spans="41:44" ht="15" customHeight="1">
      <c r="AO103290" s="108"/>
      <c r="AR103290" s="108"/>
    </row>
    <row r="103291" spans="41:44" ht="15" customHeight="1">
      <c r="AO103291" s="108"/>
      <c r="AR103291" s="108"/>
    </row>
    <row r="103292" spans="41:44" ht="15" customHeight="1">
      <c r="AO103292" s="109"/>
      <c r="AR103292" s="109"/>
    </row>
    <row r="103293" spans="41:44" ht="15" customHeight="1">
      <c r="AO103293" s="104"/>
      <c r="AR103293" s="104"/>
    </row>
    <row r="103294" spans="41:44" ht="15" customHeight="1">
      <c r="AO103294" s="106"/>
      <c r="AR103294" s="106"/>
    </row>
    <row r="103295" spans="41:44" ht="15" customHeight="1">
      <c r="AO103295" s="106"/>
      <c r="AR103295" s="106"/>
    </row>
    <row r="103296" spans="41:44" ht="15" customHeight="1">
      <c r="AO103296" s="106"/>
      <c r="AR103296" s="106"/>
    </row>
    <row r="103297" spans="41:44" ht="15" customHeight="1">
      <c r="AO103297" s="106"/>
      <c r="AR103297" s="106"/>
    </row>
    <row r="103298" spans="41:44" ht="15" customHeight="1">
      <c r="AO103298" s="106"/>
      <c r="AR103298" s="106"/>
    </row>
    <row r="103299" spans="41:44" ht="15" customHeight="1">
      <c r="AO103299" s="106"/>
      <c r="AR103299" s="106"/>
    </row>
    <row r="103300" spans="41:44" ht="15" customHeight="1">
      <c r="AO103300" s="106"/>
      <c r="AR103300" s="106"/>
    </row>
    <row r="103301" spans="41:44" ht="15" customHeight="1">
      <c r="AO103301" s="108"/>
      <c r="AR103301" s="108"/>
    </row>
    <row r="103302" spans="41:44" ht="15" customHeight="1">
      <c r="AO103302" s="108"/>
      <c r="AR103302" s="108"/>
    </row>
    <row r="103303" spans="41:44" ht="15" customHeight="1">
      <c r="AO103303" s="108"/>
      <c r="AR103303" s="108"/>
    </row>
    <row r="103304" spans="41:44" ht="15" customHeight="1">
      <c r="AO103304" s="108"/>
      <c r="AR103304" s="108"/>
    </row>
    <row r="103305" spans="41:44" ht="15" customHeight="1">
      <c r="AO103305" s="108"/>
      <c r="AR103305" s="108"/>
    </row>
    <row r="103306" spans="41:44" ht="15" customHeight="1">
      <c r="AO103306" s="109"/>
      <c r="AR103306" s="109"/>
    </row>
    <row r="103307" spans="41:44" ht="15" customHeight="1">
      <c r="AO103307" s="104"/>
      <c r="AR103307" s="104"/>
    </row>
    <row r="103308" spans="41:44" ht="15" customHeight="1">
      <c r="AO103308" s="106"/>
      <c r="AR103308" s="106"/>
    </row>
    <row r="103309" spans="41:44" ht="15" customHeight="1">
      <c r="AO103309" s="106"/>
      <c r="AR103309" s="106"/>
    </row>
    <row r="103310" spans="41:44" ht="15" customHeight="1">
      <c r="AO103310" s="106"/>
      <c r="AR103310" s="106"/>
    </row>
    <row r="103311" spans="41:44" ht="15" customHeight="1">
      <c r="AO103311" s="106"/>
      <c r="AR103311" s="106"/>
    </row>
    <row r="103312" spans="41:44" ht="15" customHeight="1">
      <c r="AO103312" s="106"/>
      <c r="AR103312" s="106"/>
    </row>
    <row r="103313" spans="41:44" ht="15" customHeight="1">
      <c r="AO103313" s="106"/>
      <c r="AR103313" s="106"/>
    </row>
    <row r="103314" spans="41:44" ht="15" customHeight="1">
      <c r="AO103314" s="106"/>
      <c r="AR103314" s="106"/>
    </row>
    <row r="103315" spans="41:44" ht="15" customHeight="1">
      <c r="AO103315" s="108"/>
      <c r="AR103315" s="108"/>
    </row>
    <row r="103316" spans="41:44" ht="15" customHeight="1">
      <c r="AO103316" s="108"/>
      <c r="AR103316" s="108"/>
    </row>
    <row r="103317" spans="41:44" ht="15" customHeight="1">
      <c r="AO103317" s="108"/>
      <c r="AR103317" s="108"/>
    </row>
    <row r="103318" spans="41:44" ht="15" customHeight="1">
      <c r="AO103318" s="108"/>
      <c r="AR103318" s="108"/>
    </row>
    <row r="103319" spans="41:44" ht="15" customHeight="1">
      <c r="AO103319" s="108"/>
      <c r="AR103319" s="108"/>
    </row>
    <row r="103320" spans="41:44" ht="15" customHeight="1">
      <c r="AO103320" s="109"/>
      <c r="AR103320" s="109"/>
    </row>
    <row r="103321" spans="41:44" ht="15" customHeight="1">
      <c r="AO103321" s="104"/>
      <c r="AR103321" s="104"/>
    </row>
    <row r="103322" spans="41:44" ht="15" customHeight="1">
      <c r="AO103322" s="106"/>
      <c r="AR103322" s="106"/>
    </row>
    <row r="103323" spans="41:44" ht="15" customHeight="1">
      <c r="AO103323" s="106"/>
      <c r="AR103323" s="106"/>
    </row>
    <row r="103324" spans="41:44" ht="15" customHeight="1">
      <c r="AO103324" s="106"/>
      <c r="AR103324" s="106"/>
    </row>
    <row r="103325" spans="41:44" ht="15" customHeight="1">
      <c r="AO103325" s="106"/>
      <c r="AR103325" s="106"/>
    </row>
    <row r="103326" spans="41:44" ht="15" customHeight="1">
      <c r="AO103326" s="106"/>
      <c r="AR103326" s="106"/>
    </row>
    <row r="103327" spans="41:44" ht="15" customHeight="1">
      <c r="AO103327" s="106"/>
      <c r="AR103327" s="106"/>
    </row>
    <row r="103328" spans="41:44" ht="15" customHeight="1">
      <c r="AO103328" s="106"/>
      <c r="AR103328" s="106"/>
    </row>
    <row r="103329" spans="41:44" ht="15" customHeight="1">
      <c r="AO103329" s="108"/>
      <c r="AR103329" s="108"/>
    </row>
    <row r="103330" spans="41:44" ht="15" customHeight="1">
      <c r="AO103330" s="108"/>
      <c r="AR103330" s="108"/>
    </row>
    <row r="103331" spans="41:44" ht="15" customHeight="1">
      <c r="AO103331" s="108"/>
      <c r="AR103331" s="108"/>
    </row>
    <row r="103332" spans="41:44" ht="15" customHeight="1">
      <c r="AO103332" s="108"/>
      <c r="AR103332" s="108"/>
    </row>
    <row r="103333" spans="41:44" ht="15" customHeight="1">
      <c r="AO103333" s="108"/>
      <c r="AR103333" s="108"/>
    </row>
    <row r="103334" spans="41:44" ht="15" customHeight="1">
      <c r="AO103334" s="109"/>
      <c r="AR103334" s="109"/>
    </row>
    <row r="103335" spans="41:44" ht="15" customHeight="1">
      <c r="AO103335" s="104"/>
      <c r="AR103335" s="104"/>
    </row>
    <row r="103336" spans="41:44" ht="15" customHeight="1">
      <c r="AO103336" s="106"/>
      <c r="AR103336" s="106"/>
    </row>
    <row r="103337" spans="41:44" ht="15" customHeight="1">
      <c r="AO103337" s="106"/>
      <c r="AR103337" s="106"/>
    </row>
    <row r="103338" spans="41:44" ht="15" customHeight="1">
      <c r="AO103338" s="106"/>
      <c r="AR103338" s="106"/>
    </row>
    <row r="103339" spans="41:44" ht="15" customHeight="1">
      <c r="AO103339" s="106"/>
      <c r="AR103339" s="106"/>
    </row>
    <row r="103340" spans="41:44" ht="15" customHeight="1">
      <c r="AO103340" s="106"/>
      <c r="AR103340" s="106"/>
    </row>
    <row r="103341" spans="41:44" ht="15" customHeight="1">
      <c r="AO103341" s="106"/>
      <c r="AR103341" s="106"/>
    </row>
    <row r="103342" spans="41:44" ht="15" customHeight="1">
      <c r="AO103342" s="106"/>
      <c r="AR103342" s="106"/>
    </row>
    <row r="103343" spans="41:44" ht="15" customHeight="1">
      <c r="AO103343" s="108"/>
      <c r="AR103343" s="108"/>
    </row>
    <row r="103344" spans="41:44" ht="15" customHeight="1">
      <c r="AO103344" s="108"/>
      <c r="AR103344" s="108"/>
    </row>
    <row r="103345" spans="41:44" ht="15" customHeight="1">
      <c r="AO103345" s="108"/>
      <c r="AR103345" s="108"/>
    </row>
    <row r="103346" spans="41:44" ht="15" customHeight="1">
      <c r="AO103346" s="108"/>
      <c r="AR103346" s="108"/>
    </row>
    <row r="103347" spans="41:44" ht="15" customHeight="1">
      <c r="AO103347" s="108"/>
      <c r="AR103347" s="108"/>
    </row>
    <row r="103348" spans="41:44" ht="15" customHeight="1">
      <c r="AO103348" s="109"/>
      <c r="AR103348" s="109"/>
    </row>
    <row r="103349" spans="41:44" ht="15" customHeight="1">
      <c r="AO103349" s="104"/>
      <c r="AR103349" s="104"/>
    </row>
    <row r="103350" spans="41:44" ht="15" customHeight="1">
      <c r="AO103350" s="106"/>
      <c r="AR103350" s="106"/>
    </row>
    <row r="103351" spans="41:44" ht="15" customHeight="1">
      <c r="AO103351" s="106"/>
      <c r="AR103351" s="106"/>
    </row>
    <row r="103352" spans="41:44" ht="15" customHeight="1">
      <c r="AO103352" s="106"/>
      <c r="AR103352" s="106"/>
    </row>
    <row r="103353" spans="41:44" ht="15" customHeight="1">
      <c r="AO103353" s="106"/>
      <c r="AR103353" s="106"/>
    </row>
    <row r="103354" spans="41:44" ht="15" customHeight="1">
      <c r="AO103354" s="106"/>
      <c r="AR103354" s="106"/>
    </row>
    <row r="103355" spans="41:44" ht="15" customHeight="1">
      <c r="AO103355" s="106"/>
      <c r="AR103355" s="106"/>
    </row>
    <row r="103356" spans="41:44" ht="15" customHeight="1">
      <c r="AO103356" s="106"/>
      <c r="AR103356" s="106"/>
    </row>
    <row r="103357" spans="41:44" ht="15" customHeight="1">
      <c r="AO103357" s="108"/>
      <c r="AR103357" s="108"/>
    </row>
    <row r="103358" spans="41:44" ht="15" customHeight="1">
      <c r="AO103358" s="108"/>
      <c r="AR103358" s="108"/>
    </row>
    <row r="103359" spans="41:44" ht="15" customHeight="1">
      <c r="AO103359" s="108"/>
      <c r="AR103359" s="108"/>
    </row>
    <row r="103360" spans="41:44" ht="15" customHeight="1">
      <c r="AO103360" s="108"/>
      <c r="AR103360" s="108"/>
    </row>
    <row r="103361" spans="41:44" ht="15" customHeight="1">
      <c r="AO103361" s="108"/>
      <c r="AR103361" s="108"/>
    </row>
    <row r="103362" spans="41:44" ht="15" customHeight="1">
      <c r="AO103362" s="109"/>
      <c r="AR103362" s="109"/>
    </row>
    <row r="103363" spans="41:44" ht="15" customHeight="1">
      <c r="AO103363" s="104"/>
      <c r="AR103363" s="104"/>
    </row>
    <row r="103364" spans="41:44" ht="15" customHeight="1">
      <c r="AO103364" s="106"/>
      <c r="AR103364" s="106"/>
    </row>
    <row r="103365" spans="41:44" ht="15" customHeight="1">
      <c r="AO103365" s="106"/>
      <c r="AR103365" s="106"/>
    </row>
    <row r="103366" spans="41:44" ht="15" customHeight="1">
      <c r="AO103366" s="106"/>
      <c r="AR103366" s="106"/>
    </row>
    <row r="103367" spans="41:44" ht="15" customHeight="1">
      <c r="AO103367" s="106"/>
      <c r="AR103367" s="106"/>
    </row>
    <row r="103368" spans="41:44" ht="15" customHeight="1">
      <c r="AO103368" s="106"/>
      <c r="AR103368" s="106"/>
    </row>
    <row r="103369" spans="41:44" ht="15" customHeight="1">
      <c r="AO103369" s="106"/>
      <c r="AR103369" s="106"/>
    </row>
    <row r="103370" spans="41:44" ht="15" customHeight="1">
      <c r="AO103370" s="106"/>
      <c r="AR103370" s="106"/>
    </row>
    <row r="103371" spans="41:44" ht="15" customHeight="1">
      <c r="AO103371" s="108"/>
      <c r="AR103371" s="108"/>
    </row>
    <row r="103372" spans="41:44" ht="15" customHeight="1">
      <c r="AO103372" s="108"/>
      <c r="AR103372" s="108"/>
    </row>
    <row r="103373" spans="41:44" ht="15" customHeight="1">
      <c r="AO103373" s="108"/>
      <c r="AR103373" s="108"/>
    </row>
    <row r="103374" spans="41:44" ht="15" customHeight="1">
      <c r="AO103374" s="108"/>
      <c r="AR103374" s="108"/>
    </row>
    <row r="103375" spans="41:44" ht="15" customHeight="1">
      <c r="AO103375" s="108"/>
      <c r="AR103375" s="108"/>
    </row>
    <row r="103376" spans="41:44" ht="15" customHeight="1">
      <c r="AO103376" s="109"/>
      <c r="AR103376" s="109"/>
    </row>
    <row r="103377" spans="41:44" ht="15" customHeight="1">
      <c r="AO103377" s="104"/>
      <c r="AR103377" s="104"/>
    </row>
    <row r="103378" spans="41:44" ht="15" customHeight="1">
      <c r="AO103378" s="106"/>
      <c r="AR103378" s="106"/>
    </row>
    <row r="103379" spans="41:44" ht="15" customHeight="1">
      <c r="AO103379" s="106"/>
      <c r="AR103379" s="106"/>
    </row>
    <row r="103380" spans="41:44" ht="15" customHeight="1">
      <c r="AO103380" s="106"/>
      <c r="AR103380" s="106"/>
    </row>
    <row r="103381" spans="41:44" ht="15" customHeight="1">
      <c r="AO103381" s="106"/>
      <c r="AR103381" s="106"/>
    </row>
    <row r="103382" spans="41:44" ht="15" customHeight="1">
      <c r="AO103382" s="106"/>
      <c r="AR103382" s="106"/>
    </row>
    <row r="103383" spans="41:44" ht="15" customHeight="1">
      <c r="AO103383" s="106"/>
      <c r="AR103383" s="106"/>
    </row>
    <row r="103384" spans="41:44" ht="15" customHeight="1">
      <c r="AO103384" s="106"/>
      <c r="AR103384" s="106"/>
    </row>
    <row r="103385" spans="41:44" ht="15" customHeight="1">
      <c r="AO103385" s="108"/>
      <c r="AR103385" s="108"/>
    </row>
    <row r="103386" spans="41:44" ht="15" customHeight="1">
      <c r="AO103386" s="108"/>
      <c r="AR103386" s="108"/>
    </row>
    <row r="103387" spans="41:44" ht="15" customHeight="1">
      <c r="AO103387" s="108"/>
      <c r="AR103387" s="108"/>
    </row>
    <row r="103388" spans="41:44" ht="15" customHeight="1">
      <c r="AO103388" s="108"/>
      <c r="AR103388" s="108"/>
    </row>
    <row r="103389" spans="41:44" ht="15" customHeight="1">
      <c r="AO103389" s="108"/>
      <c r="AR103389" s="108"/>
    </row>
    <row r="103390" spans="41:44" ht="15" customHeight="1">
      <c r="AO103390" s="109"/>
      <c r="AR103390" s="109"/>
    </row>
    <row r="103391" spans="41:44" ht="15" customHeight="1">
      <c r="AO103391" s="104"/>
      <c r="AR103391" s="104"/>
    </row>
    <row r="103392" spans="41:44" ht="15" customHeight="1">
      <c r="AO103392" s="106"/>
      <c r="AR103392" s="106"/>
    </row>
    <row r="103393" spans="41:44" ht="15" customHeight="1">
      <c r="AO103393" s="106"/>
      <c r="AR103393" s="106"/>
    </row>
    <row r="103394" spans="41:44" ht="15" customHeight="1">
      <c r="AO103394" s="106"/>
      <c r="AR103394" s="106"/>
    </row>
    <row r="103395" spans="41:44" ht="15" customHeight="1">
      <c r="AO103395" s="106"/>
      <c r="AR103395" s="106"/>
    </row>
    <row r="103396" spans="41:44" ht="15" customHeight="1">
      <c r="AO103396" s="106"/>
      <c r="AR103396" s="106"/>
    </row>
    <row r="103397" spans="41:44" ht="15" customHeight="1">
      <c r="AO103397" s="106"/>
      <c r="AR103397" s="106"/>
    </row>
    <row r="103398" spans="41:44" ht="15" customHeight="1">
      <c r="AO103398" s="106"/>
      <c r="AR103398" s="106"/>
    </row>
    <row r="103399" spans="41:44" ht="15" customHeight="1">
      <c r="AO103399" s="108"/>
      <c r="AR103399" s="108"/>
    </row>
    <row r="103400" spans="41:44" ht="15" customHeight="1">
      <c r="AO103400" s="108"/>
      <c r="AR103400" s="108"/>
    </row>
    <row r="103401" spans="41:44" ht="15" customHeight="1">
      <c r="AO103401" s="108"/>
      <c r="AR103401" s="108"/>
    </row>
    <row r="103402" spans="41:44" ht="15" customHeight="1">
      <c r="AO103402" s="108"/>
      <c r="AR103402" s="108"/>
    </row>
    <row r="103403" spans="41:44" ht="15" customHeight="1">
      <c r="AO103403" s="108"/>
      <c r="AR103403" s="108"/>
    </row>
    <row r="103404" spans="41:44" ht="15" customHeight="1">
      <c r="AO103404" s="109"/>
      <c r="AR103404" s="109"/>
    </row>
    <row r="103405" spans="41:44" ht="15" customHeight="1">
      <c r="AO103405" s="104"/>
      <c r="AR103405" s="104"/>
    </row>
    <row r="103406" spans="41:44" ht="15" customHeight="1">
      <c r="AO103406" s="106"/>
      <c r="AR103406" s="106"/>
    </row>
    <row r="103407" spans="41:44" ht="15" customHeight="1">
      <c r="AO103407" s="106"/>
      <c r="AR103407" s="106"/>
    </row>
    <row r="103408" spans="41:44" ht="15" customHeight="1">
      <c r="AO103408" s="106"/>
      <c r="AR103408" s="106"/>
    </row>
    <row r="103409" spans="41:44" ht="15" customHeight="1">
      <c r="AO103409" s="106"/>
      <c r="AR103409" s="106"/>
    </row>
    <row r="103410" spans="41:44" ht="15" customHeight="1">
      <c r="AO103410" s="106"/>
      <c r="AR103410" s="106"/>
    </row>
    <row r="103411" spans="41:44" ht="15" customHeight="1">
      <c r="AO103411" s="106"/>
      <c r="AR103411" s="106"/>
    </row>
    <row r="103412" spans="41:44" ht="15" customHeight="1">
      <c r="AO103412" s="106"/>
      <c r="AR103412" s="106"/>
    </row>
    <row r="103413" spans="41:44" ht="15" customHeight="1">
      <c r="AO103413" s="108"/>
      <c r="AR103413" s="108"/>
    </row>
    <row r="103414" spans="41:44" ht="15" customHeight="1">
      <c r="AO103414" s="108"/>
      <c r="AR103414" s="108"/>
    </row>
    <row r="103415" spans="41:44" ht="15" customHeight="1">
      <c r="AO103415" s="108"/>
      <c r="AR103415" s="108"/>
    </row>
    <row r="103416" spans="41:44" ht="15" customHeight="1">
      <c r="AO103416" s="108"/>
      <c r="AR103416" s="108"/>
    </row>
    <row r="103417" spans="41:44" ht="15" customHeight="1">
      <c r="AO103417" s="108"/>
      <c r="AR103417" s="108"/>
    </row>
    <row r="103418" spans="41:44" ht="15" customHeight="1">
      <c r="AO103418" s="109"/>
      <c r="AR103418" s="109"/>
    </row>
    <row r="103419" spans="41:44" ht="15" customHeight="1">
      <c r="AO103419" s="104"/>
      <c r="AR103419" s="104"/>
    </row>
    <row r="103420" spans="41:44" ht="15" customHeight="1">
      <c r="AO103420" s="106"/>
      <c r="AR103420" s="106"/>
    </row>
    <row r="103421" spans="41:44" ht="15" customHeight="1">
      <c r="AO103421" s="106"/>
      <c r="AR103421" s="106"/>
    </row>
    <row r="103422" spans="41:44" ht="15" customHeight="1">
      <c r="AO103422" s="106"/>
      <c r="AR103422" s="106"/>
    </row>
    <row r="103423" spans="41:44" ht="15" customHeight="1">
      <c r="AO103423" s="106"/>
      <c r="AR103423" s="106"/>
    </row>
    <row r="103424" spans="41:44" ht="15" customHeight="1">
      <c r="AO103424" s="106"/>
      <c r="AR103424" s="106"/>
    </row>
    <row r="103425" spans="41:44" ht="15" customHeight="1">
      <c r="AO103425" s="106"/>
      <c r="AR103425" s="106"/>
    </row>
    <row r="103426" spans="41:44" ht="15" customHeight="1">
      <c r="AO103426" s="106"/>
      <c r="AR103426" s="106"/>
    </row>
    <row r="103427" spans="41:44" ht="15" customHeight="1">
      <c r="AO103427" s="108"/>
      <c r="AR103427" s="108"/>
    </row>
    <row r="103428" spans="41:44" ht="15" customHeight="1">
      <c r="AO103428" s="108"/>
      <c r="AR103428" s="108"/>
    </row>
    <row r="103429" spans="41:44" ht="15" customHeight="1">
      <c r="AO103429" s="108"/>
      <c r="AR103429" s="108"/>
    </row>
    <row r="103430" spans="41:44" ht="15" customHeight="1">
      <c r="AO103430" s="108"/>
      <c r="AR103430" s="108"/>
    </row>
    <row r="103431" spans="41:44" ht="15" customHeight="1">
      <c r="AO103431" s="108"/>
      <c r="AR103431" s="108"/>
    </row>
    <row r="103432" spans="41:44" ht="15" customHeight="1">
      <c r="AO103432" s="109"/>
      <c r="AR103432" s="109"/>
    </row>
    <row r="103433" spans="41:44" ht="15" customHeight="1">
      <c r="AO103433" s="104"/>
      <c r="AR103433" s="104"/>
    </row>
    <row r="103434" spans="41:44" ht="15" customHeight="1">
      <c r="AO103434" s="106"/>
      <c r="AR103434" s="106"/>
    </row>
    <row r="103435" spans="41:44" ht="15" customHeight="1">
      <c r="AO103435" s="106"/>
      <c r="AR103435" s="106"/>
    </row>
    <row r="103436" spans="41:44" ht="15" customHeight="1">
      <c r="AO103436" s="106"/>
      <c r="AR103436" s="106"/>
    </row>
    <row r="103437" spans="41:44" ht="15" customHeight="1">
      <c r="AO103437" s="106"/>
      <c r="AR103437" s="106"/>
    </row>
    <row r="103438" spans="41:44" ht="15" customHeight="1">
      <c r="AO103438" s="106"/>
      <c r="AR103438" s="106"/>
    </row>
    <row r="103439" spans="41:44" ht="15" customHeight="1">
      <c r="AO103439" s="106"/>
      <c r="AR103439" s="106"/>
    </row>
    <row r="103440" spans="41:44" ht="15" customHeight="1">
      <c r="AO103440" s="106"/>
      <c r="AR103440" s="106"/>
    </row>
    <row r="103441" spans="41:44" ht="15" customHeight="1">
      <c r="AO103441" s="108"/>
      <c r="AR103441" s="108"/>
    </row>
    <row r="103442" spans="41:44" ht="15" customHeight="1">
      <c r="AO103442" s="108"/>
      <c r="AR103442" s="108"/>
    </row>
    <row r="103443" spans="41:44" ht="15" customHeight="1">
      <c r="AO103443" s="108"/>
      <c r="AR103443" s="108"/>
    </row>
    <row r="103444" spans="41:44" ht="15" customHeight="1">
      <c r="AO103444" s="108"/>
      <c r="AR103444" s="108"/>
    </row>
    <row r="103445" spans="41:44" ht="15" customHeight="1">
      <c r="AO103445" s="108"/>
      <c r="AR103445" s="108"/>
    </row>
    <row r="103446" spans="41:44" ht="15" customHeight="1">
      <c r="AO103446" s="109"/>
      <c r="AR103446" s="109"/>
    </row>
    <row r="103447" spans="41:44" ht="15" customHeight="1">
      <c r="AO103447" s="104"/>
      <c r="AR103447" s="104"/>
    </row>
    <row r="103448" spans="41:44" ht="15" customHeight="1">
      <c r="AO103448" s="106"/>
      <c r="AR103448" s="106"/>
    </row>
    <row r="103449" spans="41:44" ht="15" customHeight="1">
      <c r="AO103449" s="106"/>
      <c r="AR103449" s="106"/>
    </row>
    <row r="103450" spans="41:44" ht="15" customHeight="1">
      <c r="AO103450" s="106"/>
      <c r="AR103450" s="106"/>
    </row>
    <row r="103451" spans="41:44" ht="15" customHeight="1">
      <c r="AO103451" s="106"/>
      <c r="AR103451" s="106"/>
    </row>
    <row r="103452" spans="41:44" ht="15" customHeight="1">
      <c r="AO103452" s="106"/>
      <c r="AR103452" s="106"/>
    </row>
    <row r="103453" spans="41:44" ht="15" customHeight="1">
      <c r="AO103453" s="106"/>
      <c r="AR103453" s="106"/>
    </row>
    <row r="103454" spans="41:44" ht="15" customHeight="1">
      <c r="AO103454" s="106"/>
      <c r="AR103454" s="106"/>
    </row>
    <row r="103455" spans="41:44" ht="15" customHeight="1">
      <c r="AO103455" s="108"/>
      <c r="AR103455" s="108"/>
    </row>
    <row r="103456" spans="41:44" ht="15" customHeight="1">
      <c r="AO103456" s="108"/>
      <c r="AR103456" s="108"/>
    </row>
    <row r="103457" spans="41:44" ht="15" customHeight="1">
      <c r="AO103457" s="108"/>
      <c r="AR103457" s="108"/>
    </row>
    <row r="103458" spans="41:44" ht="15" customHeight="1">
      <c r="AO103458" s="108"/>
      <c r="AR103458" s="108"/>
    </row>
    <row r="103459" spans="41:44" ht="15" customHeight="1">
      <c r="AO103459" s="108"/>
      <c r="AR103459" s="108"/>
    </row>
    <row r="103460" spans="41:44" ht="15" customHeight="1">
      <c r="AO103460" s="109"/>
      <c r="AR103460" s="109"/>
    </row>
    <row r="103461" spans="41:44" ht="15" customHeight="1">
      <c r="AO103461" s="104"/>
      <c r="AR103461" s="104"/>
    </row>
    <row r="103462" spans="41:44" ht="15" customHeight="1">
      <c r="AO103462" s="106"/>
      <c r="AR103462" s="106"/>
    </row>
    <row r="103463" spans="41:44" ht="15" customHeight="1">
      <c r="AO103463" s="106"/>
      <c r="AR103463" s="106"/>
    </row>
    <row r="103464" spans="41:44" ht="15" customHeight="1">
      <c r="AO103464" s="106"/>
      <c r="AR103464" s="106"/>
    </row>
    <row r="103465" spans="41:44" ht="15" customHeight="1">
      <c r="AO103465" s="106"/>
      <c r="AR103465" s="106"/>
    </row>
    <row r="103466" spans="41:44" ht="15" customHeight="1">
      <c r="AO103466" s="106"/>
      <c r="AR103466" s="106"/>
    </row>
    <row r="103467" spans="41:44" ht="15" customHeight="1">
      <c r="AO103467" s="106"/>
      <c r="AR103467" s="106"/>
    </row>
    <row r="103468" spans="41:44" ht="15" customHeight="1">
      <c r="AO103468" s="106"/>
      <c r="AR103468" s="106"/>
    </row>
    <row r="103469" spans="41:44" ht="15" customHeight="1">
      <c r="AO103469" s="108"/>
      <c r="AR103469" s="108"/>
    </row>
    <row r="103470" spans="41:44" ht="15" customHeight="1">
      <c r="AO103470" s="108"/>
      <c r="AR103470" s="108"/>
    </row>
    <row r="103471" spans="41:44" ht="15" customHeight="1">
      <c r="AO103471" s="108"/>
      <c r="AR103471" s="108"/>
    </row>
    <row r="103472" spans="41:44" ht="15" customHeight="1">
      <c r="AO103472" s="108"/>
      <c r="AR103472" s="108"/>
    </row>
    <row r="103473" spans="41:44" ht="15" customHeight="1">
      <c r="AO103473" s="108"/>
      <c r="AR103473" s="108"/>
    </row>
    <row r="103474" spans="41:44" ht="15" customHeight="1">
      <c r="AO103474" s="109"/>
      <c r="AR103474" s="109"/>
    </row>
    <row r="103475" spans="41:44" ht="15" customHeight="1">
      <c r="AO103475" s="104"/>
      <c r="AR103475" s="104"/>
    </row>
    <row r="103476" spans="41:44" ht="15" customHeight="1">
      <c r="AO103476" s="106"/>
      <c r="AR103476" s="106"/>
    </row>
    <row r="103477" spans="41:44" ht="15" customHeight="1">
      <c r="AO103477" s="106"/>
      <c r="AR103477" s="106"/>
    </row>
    <row r="103478" spans="41:44" ht="15" customHeight="1">
      <c r="AO103478" s="106"/>
      <c r="AR103478" s="106"/>
    </row>
    <row r="103479" spans="41:44" ht="15" customHeight="1">
      <c r="AO103479" s="106"/>
      <c r="AR103479" s="106"/>
    </row>
    <row r="103480" spans="41:44" ht="15" customHeight="1">
      <c r="AO103480" s="106"/>
      <c r="AR103480" s="106"/>
    </row>
    <row r="103481" spans="41:44" ht="15" customHeight="1">
      <c r="AO103481" s="106"/>
      <c r="AR103481" s="106"/>
    </row>
    <row r="103482" spans="41:44" ht="15" customHeight="1">
      <c r="AO103482" s="106"/>
      <c r="AR103482" s="106"/>
    </row>
    <row r="103483" spans="41:44" ht="15" customHeight="1">
      <c r="AO103483" s="108"/>
      <c r="AR103483" s="108"/>
    </row>
    <row r="103484" spans="41:44" ht="15" customHeight="1">
      <c r="AO103484" s="108"/>
      <c r="AR103484" s="108"/>
    </row>
    <row r="103485" spans="41:44" ht="15" customHeight="1">
      <c r="AO103485" s="108"/>
      <c r="AR103485" s="108"/>
    </row>
    <row r="103486" spans="41:44" ht="15" customHeight="1">
      <c r="AO103486" s="108"/>
      <c r="AR103486" s="108"/>
    </row>
    <row r="103487" spans="41:44" ht="15" customHeight="1">
      <c r="AO103487" s="108"/>
      <c r="AR103487" s="108"/>
    </row>
    <row r="103488" spans="41:44" ht="15" customHeight="1">
      <c r="AO103488" s="109"/>
      <c r="AR103488" s="109"/>
    </row>
    <row r="103489" spans="41:44" ht="15" customHeight="1">
      <c r="AO103489" s="104"/>
      <c r="AR103489" s="104"/>
    </row>
    <row r="103490" spans="41:44" ht="15" customHeight="1">
      <c r="AO103490" s="106"/>
      <c r="AR103490" s="106"/>
    </row>
    <row r="103491" spans="41:44" ht="15" customHeight="1">
      <c r="AO103491" s="106"/>
      <c r="AR103491" s="106"/>
    </row>
    <row r="103492" spans="41:44" ht="15" customHeight="1">
      <c r="AO103492" s="106"/>
      <c r="AR103492" s="106"/>
    </row>
    <row r="103493" spans="41:44" ht="15" customHeight="1">
      <c r="AO103493" s="106"/>
      <c r="AR103493" s="106"/>
    </row>
    <row r="103494" spans="41:44" ht="15" customHeight="1">
      <c r="AO103494" s="106"/>
      <c r="AR103494" s="106"/>
    </row>
    <row r="103495" spans="41:44" ht="15" customHeight="1">
      <c r="AO103495" s="106"/>
      <c r="AR103495" s="106"/>
    </row>
    <row r="103496" spans="41:44" ht="15" customHeight="1">
      <c r="AO103496" s="106"/>
      <c r="AR103496" s="106"/>
    </row>
    <row r="103497" spans="41:44" ht="15" customHeight="1">
      <c r="AO103497" s="108"/>
      <c r="AR103497" s="108"/>
    </row>
    <row r="103498" spans="41:44" ht="15" customHeight="1">
      <c r="AO103498" s="108"/>
      <c r="AR103498" s="108"/>
    </row>
    <row r="103499" spans="41:44" ht="15" customHeight="1">
      <c r="AO103499" s="108"/>
      <c r="AR103499" s="108"/>
    </row>
    <row r="103500" spans="41:44" ht="15" customHeight="1">
      <c r="AO103500" s="108"/>
      <c r="AR103500" s="108"/>
    </row>
    <row r="103501" spans="41:44" ht="15" customHeight="1">
      <c r="AO103501" s="108"/>
      <c r="AR103501" s="108"/>
    </row>
    <row r="103502" spans="41:44" ht="15" customHeight="1">
      <c r="AO103502" s="109"/>
      <c r="AR103502" s="109"/>
    </row>
    <row r="103503" spans="41:44" ht="15" customHeight="1">
      <c r="AO103503" s="104"/>
      <c r="AR103503" s="104"/>
    </row>
    <row r="103504" spans="41:44" ht="15" customHeight="1">
      <c r="AO103504" s="106"/>
      <c r="AR103504" s="106"/>
    </row>
    <row r="103505" spans="41:44" ht="15" customHeight="1">
      <c r="AO103505" s="106"/>
      <c r="AR103505" s="106"/>
    </row>
    <row r="103506" spans="41:44" ht="15" customHeight="1">
      <c r="AO103506" s="106"/>
      <c r="AR103506" s="106"/>
    </row>
    <row r="103507" spans="41:44" ht="15" customHeight="1">
      <c r="AO103507" s="106"/>
      <c r="AR103507" s="106"/>
    </row>
    <row r="103508" spans="41:44" ht="15" customHeight="1">
      <c r="AO103508" s="106"/>
      <c r="AR103508" s="106"/>
    </row>
    <row r="103509" spans="41:44" ht="15" customHeight="1">
      <c r="AO103509" s="106"/>
      <c r="AR103509" s="106"/>
    </row>
    <row r="103510" spans="41:44" ht="15" customHeight="1">
      <c r="AO103510" s="106"/>
      <c r="AR103510" s="106"/>
    </row>
    <row r="103511" spans="41:44" ht="15" customHeight="1">
      <c r="AO103511" s="108"/>
      <c r="AR103511" s="108"/>
    </row>
    <row r="103512" spans="41:44" ht="15" customHeight="1">
      <c r="AO103512" s="108"/>
      <c r="AR103512" s="108"/>
    </row>
    <row r="103513" spans="41:44" ht="15" customHeight="1">
      <c r="AO103513" s="108"/>
      <c r="AR103513" s="108"/>
    </row>
    <row r="103514" spans="41:44" ht="15" customHeight="1">
      <c r="AO103514" s="108"/>
      <c r="AR103514" s="108"/>
    </row>
    <row r="103515" spans="41:44" ht="15" customHeight="1">
      <c r="AO103515" s="108"/>
      <c r="AR103515" s="108"/>
    </row>
    <row r="103516" spans="41:44" ht="15" customHeight="1">
      <c r="AO103516" s="109"/>
      <c r="AR103516" s="109"/>
    </row>
    <row r="103517" spans="41:44" ht="15" customHeight="1">
      <c r="AO103517" s="104"/>
      <c r="AR103517" s="104"/>
    </row>
    <row r="103518" spans="41:44" ht="15" customHeight="1">
      <c r="AO103518" s="106"/>
      <c r="AR103518" s="106"/>
    </row>
    <row r="103519" spans="41:44" ht="15" customHeight="1">
      <c r="AO103519" s="106"/>
      <c r="AR103519" s="106"/>
    </row>
    <row r="103520" spans="41:44" ht="15" customHeight="1">
      <c r="AO103520" s="106"/>
      <c r="AR103520" s="106"/>
    </row>
    <row r="103521" spans="41:44" ht="15" customHeight="1">
      <c r="AO103521" s="106"/>
      <c r="AR103521" s="106"/>
    </row>
    <row r="103522" spans="41:44" ht="15" customHeight="1">
      <c r="AO103522" s="106"/>
      <c r="AR103522" s="106"/>
    </row>
    <row r="103523" spans="41:44" ht="15" customHeight="1">
      <c r="AO103523" s="106"/>
      <c r="AR103523" s="106"/>
    </row>
    <row r="103524" spans="41:44" ht="15" customHeight="1">
      <c r="AO103524" s="106"/>
      <c r="AR103524" s="106"/>
    </row>
    <row r="103525" spans="41:44" ht="15" customHeight="1">
      <c r="AO103525" s="108"/>
      <c r="AR103525" s="108"/>
    </row>
    <row r="103526" spans="41:44" ht="15" customHeight="1">
      <c r="AO103526" s="108"/>
      <c r="AR103526" s="108"/>
    </row>
    <row r="103527" spans="41:44" ht="15" customHeight="1">
      <c r="AO103527" s="108"/>
      <c r="AR103527" s="108"/>
    </row>
    <row r="103528" spans="41:44" ht="15" customHeight="1">
      <c r="AO103528" s="108"/>
      <c r="AR103528" s="108"/>
    </row>
    <row r="103529" spans="41:44" ht="15" customHeight="1">
      <c r="AO103529" s="108"/>
      <c r="AR103529" s="108"/>
    </row>
    <row r="103530" spans="41:44" ht="15" customHeight="1">
      <c r="AO103530" s="109"/>
      <c r="AR103530" s="109"/>
    </row>
    <row r="103531" spans="41:44" ht="15" customHeight="1">
      <c r="AO103531" s="104"/>
      <c r="AR103531" s="104"/>
    </row>
    <row r="103532" spans="41:44" ht="15" customHeight="1">
      <c r="AO103532" s="106"/>
      <c r="AR103532" s="106"/>
    </row>
    <row r="103533" spans="41:44" ht="15" customHeight="1">
      <c r="AO103533" s="106"/>
      <c r="AR103533" s="106"/>
    </row>
    <row r="103534" spans="41:44" ht="15" customHeight="1">
      <c r="AO103534" s="106"/>
      <c r="AR103534" s="106"/>
    </row>
    <row r="103535" spans="41:44" ht="15" customHeight="1">
      <c r="AO103535" s="106"/>
      <c r="AR103535" s="106"/>
    </row>
    <row r="103536" spans="41:44" ht="15" customHeight="1">
      <c r="AO103536" s="106"/>
      <c r="AR103536" s="106"/>
    </row>
    <row r="103537" spans="41:44" ht="15" customHeight="1">
      <c r="AO103537" s="106"/>
      <c r="AR103537" s="106"/>
    </row>
    <row r="103538" spans="41:44" ht="15" customHeight="1">
      <c r="AO103538" s="106"/>
      <c r="AR103538" s="106"/>
    </row>
    <row r="103539" spans="41:44" ht="15" customHeight="1">
      <c r="AO103539" s="108"/>
      <c r="AR103539" s="108"/>
    </row>
    <row r="103540" spans="41:44" ht="15" customHeight="1">
      <c r="AO103540" s="108"/>
      <c r="AR103540" s="108"/>
    </row>
    <row r="103541" spans="41:44" ht="15" customHeight="1">
      <c r="AO103541" s="108"/>
      <c r="AR103541" s="108"/>
    </row>
    <row r="103542" spans="41:44" ht="15" customHeight="1">
      <c r="AO103542" s="108"/>
      <c r="AR103542" s="108"/>
    </row>
    <row r="103543" spans="41:44" ht="15" customHeight="1">
      <c r="AO103543" s="108"/>
      <c r="AR103543" s="108"/>
    </row>
    <row r="103544" spans="41:44" ht="15" customHeight="1">
      <c r="AO103544" s="109"/>
      <c r="AR103544" s="109"/>
    </row>
    <row r="103545" spans="41:44" ht="15" customHeight="1">
      <c r="AO103545" s="104"/>
      <c r="AR103545" s="104"/>
    </row>
    <row r="103546" spans="41:44" ht="15" customHeight="1">
      <c r="AO103546" s="106"/>
      <c r="AR103546" s="106"/>
    </row>
    <row r="103547" spans="41:44" ht="15" customHeight="1">
      <c r="AO103547" s="106"/>
      <c r="AR103547" s="106"/>
    </row>
    <row r="103548" spans="41:44" ht="15" customHeight="1">
      <c r="AO103548" s="106"/>
      <c r="AR103548" s="106"/>
    </row>
    <row r="103549" spans="41:44" ht="15" customHeight="1">
      <c r="AO103549" s="106"/>
      <c r="AR103549" s="106"/>
    </row>
    <row r="103550" spans="41:44" ht="15" customHeight="1">
      <c r="AO103550" s="106"/>
      <c r="AR103550" s="106"/>
    </row>
    <row r="103551" spans="41:44" ht="15" customHeight="1">
      <c r="AO103551" s="106"/>
      <c r="AR103551" s="106"/>
    </row>
    <row r="103552" spans="41:44" ht="15" customHeight="1">
      <c r="AO103552" s="106"/>
      <c r="AR103552" s="106"/>
    </row>
    <row r="103553" spans="41:44" ht="15" customHeight="1">
      <c r="AO103553" s="108"/>
      <c r="AR103553" s="108"/>
    </row>
    <row r="103554" spans="41:44" ht="15" customHeight="1">
      <c r="AO103554" s="108"/>
      <c r="AR103554" s="108"/>
    </row>
    <row r="103555" spans="41:44" ht="15" customHeight="1">
      <c r="AO103555" s="108"/>
      <c r="AR103555" s="108"/>
    </row>
    <row r="103556" spans="41:44" ht="15" customHeight="1">
      <c r="AO103556" s="108"/>
      <c r="AR103556" s="108"/>
    </row>
    <row r="103557" spans="41:44" ht="15" customHeight="1">
      <c r="AO103557" s="108"/>
      <c r="AR103557" s="108"/>
    </row>
    <row r="103558" spans="41:44" ht="15" customHeight="1">
      <c r="AO103558" s="109"/>
      <c r="AR103558" s="109"/>
    </row>
    <row r="103559" spans="41:44" ht="15" customHeight="1">
      <c r="AO103559" s="104"/>
      <c r="AR103559" s="104"/>
    </row>
    <row r="103560" spans="41:44" ht="15" customHeight="1">
      <c r="AO103560" s="106"/>
      <c r="AR103560" s="106"/>
    </row>
    <row r="103561" spans="41:44" ht="15" customHeight="1">
      <c r="AO103561" s="106"/>
      <c r="AR103561" s="106"/>
    </row>
    <row r="103562" spans="41:44" ht="15" customHeight="1">
      <c r="AO103562" s="106"/>
      <c r="AR103562" s="106"/>
    </row>
    <row r="103563" spans="41:44" ht="15" customHeight="1">
      <c r="AO103563" s="106"/>
      <c r="AR103563" s="106"/>
    </row>
    <row r="103564" spans="41:44" ht="15" customHeight="1">
      <c r="AO103564" s="106"/>
      <c r="AR103564" s="106"/>
    </row>
    <row r="103565" spans="41:44" ht="15" customHeight="1">
      <c r="AO103565" s="106"/>
      <c r="AR103565" s="106"/>
    </row>
    <row r="103566" spans="41:44" ht="15" customHeight="1">
      <c r="AO103566" s="106"/>
      <c r="AR103566" s="106"/>
    </row>
    <row r="103567" spans="41:44" ht="15" customHeight="1">
      <c r="AO103567" s="108"/>
      <c r="AR103567" s="108"/>
    </row>
    <row r="103568" spans="41:44" ht="15" customHeight="1">
      <c r="AO103568" s="108"/>
      <c r="AR103568" s="108"/>
    </row>
    <row r="103569" spans="41:44" ht="15" customHeight="1">
      <c r="AO103569" s="108"/>
      <c r="AR103569" s="108"/>
    </row>
    <row r="103570" spans="41:44" ht="15" customHeight="1">
      <c r="AO103570" s="108"/>
      <c r="AR103570" s="108"/>
    </row>
    <row r="103571" spans="41:44" ht="15" customHeight="1">
      <c r="AO103571" s="108"/>
      <c r="AR103571" s="108"/>
    </row>
    <row r="103572" spans="41:44" ht="15" customHeight="1">
      <c r="AO103572" s="109"/>
      <c r="AR103572" s="109"/>
    </row>
    <row r="103573" spans="41:44" ht="15" customHeight="1">
      <c r="AO103573" s="104"/>
      <c r="AR103573" s="104"/>
    </row>
    <row r="103574" spans="41:44" ht="15" customHeight="1">
      <c r="AO103574" s="106"/>
      <c r="AR103574" s="106"/>
    </row>
    <row r="103575" spans="41:44" ht="15" customHeight="1">
      <c r="AO103575" s="106"/>
      <c r="AR103575" s="106"/>
    </row>
    <row r="103576" spans="41:44" ht="15" customHeight="1">
      <c r="AO103576" s="106"/>
      <c r="AR103576" s="106"/>
    </row>
    <row r="103577" spans="41:44" ht="15" customHeight="1">
      <c r="AO103577" s="106"/>
      <c r="AR103577" s="106"/>
    </row>
    <row r="103578" spans="41:44" ht="15" customHeight="1">
      <c r="AO103578" s="106"/>
      <c r="AR103578" s="106"/>
    </row>
    <row r="103579" spans="41:44" ht="15" customHeight="1">
      <c r="AO103579" s="106"/>
      <c r="AR103579" s="106"/>
    </row>
    <row r="103580" spans="41:44" ht="15" customHeight="1">
      <c r="AO103580" s="106"/>
      <c r="AR103580" s="106"/>
    </row>
    <row r="103581" spans="41:44" ht="15" customHeight="1">
      <c r="AO103581" s="108"/>
      <c r="AR103581" s="108"/>
    </row>
    <row r="103582" spans="41:44" ht="15" customHeight="1">
      <c r="AO103582" s="108"/>
      <c r="AR103582" s="108"/>
    </row>
    <row r="103583" spans="41:44" ht="15" customHeight="1">
      <c r="AO103583" s="108"/>
      <c r="AR103583" s="108"/>
    </row>
    <row r="103584" spans="41:44" ht="15" customHeight="1">
      <c r="AO103584" s="108"/>
      <c r="AR103584" s="108"/>
    </row>
    <row r="103585" spans="41:44" ht="15" customHeight="1">
      <c r="AO103585" s="108"/>
      <c r="AR103585" s="108"/>
    </row>
    <row r="103586" spans="41:44" ht="15" customHeight="1">
      <c r="AO103586" s="109"/>
      <c r="AR103586" s="109"/>
    </row>
    <row r="103587" spans="41:44" ht="15" customHeight="1">
      <c r="AO103587" s="104"/>
      <c r="AR103587" s="104"/>
    </row>
    <row r="103588" spans="41:44" ht="15" customHeight="1">
      <c r="AO103588" s="106"/>
      <c r="AR103588" s="106"/>
    </row>
    <row r="103589" spans="41:44" ht="15" customHeight="1">
      <c r="AO103589" s="106"/>
      <c r="AR103589" s="106"/>
    </row>
    <row r="103590" spans="41:44" ht="15" customHeight="1">
      <c r="AO103590" s="106"/>
      <c r="AR103590" s="106"/>
    </row>
    <row r="103591" spans="41:44" ht="15" customHeight="1">
      <c r="AO103591" s="106"/>
      <c r="AR103591" s="106"/>
    </row>
    <row r="103592" spans="41:44" ht="15" customHeight="1">
      <c r="AO103592" s="106"/>
      <c r="AR103592" s="106"/>
    </row>
    <row r="103593" spans="41:44" ht="15" customHeight="1">
      <c r="AO103593" s="106"/>
      <c r="AR103593" s="106"/>
    </row>
    <row r="103594" spans="41:44" ht="15" customHeight="1">
      <c r="AO103594" s="106"/>
      <c r="AR103594" s="106"/>
    </row>
    <row r="103595" spans="41:44" ht="15" customHeight="1">
      <c r="AO103595" s="108"/>
      <c r="AR103595" s="108"/>
    </row>
    <row r="103596" spans="41:44" ht="15" customHeight="1">
      <c r="AO103596" s="108"/>
      <c r="AR103596" s="108"/>
    </row>
    <row r="103597" spans="41:44" ht="15" customHeight="1">
      <c r="AO103597" s="108"/>
      <c r="AR103597" s="108"/>
    </row>
    <row r="103598" spans="41:44" ht="15" customHeight="1">
      <c r="AO103598" s="108"/>
      <c r="AR103598" s="108"/>
    </row>
    <row r="103599" spans="41:44" ht="15" customHeight="1">
      <c r="AO103599" s="108"/>
      <c r="AR103599" s="108"/>
    </row>
    <row r="103600" spans="41:44" ht="15" customHeight="1">
      <c r="AO103600" s="109"/>
      <c r="AR103600" s="109"/>
    </row>
    <row r="103601" spans="41:44" ht="15" customHeight="1">
      <c r="AO103601" s="104"/>
      <c r="AR103601" s="104"/>
    </row>
    <row r="103602" spans="41:44" ht="15" customHeight="1">
      <c r="AO103602" s="106"/>
      <c r="AR103602" s="106"/>
    </row>
    <row r="103603" spans="41:44" ht="15" customHeight="1">
      <c r="AO103603" s="106"/>
      <c r="AR103603" s="106"/>
    </row>
    <row r="103604" spans="41:44" ht="15" customHeight="1">
      <c r="AO103604" s="106"/>
      <c r="AR103604" s="106"/>
    </row>
    <row r="103605" spans="41:44" ht="15" customHeight="1">
      <c r="AO103605" s="106"/>
      <c r="AR103605" s="106"/>
    </row>
    <row r="103606" spans="41:44" ht="15" customHeight="1">
      <c r="AO103606" s="106"/>
      <c r="AR103606" s="106"/>
    </row>
    <row r="103607" spans="41:44" ht="15" customHeight="1">
      <c r="AO103607" s="106"/>
      <c r="AR103607" s="106"/>
    </row>
    <row r="103608" spans="41:44" ht="15" customHeight="1">
      <c r="AO103608" s="106"/>
      <c r="AR103608" s="106"/>
    </row>
    <row r="103609" spans="41:44" ht="15" customHeight="1">
      <c r="AO103609" s="108"/>
      <c r="AR103609" s="108"/>
    </row>
    <row r="103610" spans="41:44" ht="15" customHeight="1">
      <c r="AO103610" s="108"/>
      <c r="AR103610" s="108"/>
    </row>
    <row r="103611" spans="41:44" ht="15" customHeight="1">
      <c r="AO103611" s="108"/>
      <c r="AR103611" s="108"/>
    </row>
    <row r="103612" spans="41:44" ht="15" customHeight="1">
      <c r="AO103612" s="108"/>
      <c r="AR103612" s="108"/>
    </row>
    <row r="103613" spans="41:44" ht="15" customHeight="1">
      <c r="AO103613" s="108"/>
      <c r="AR103613" s="108"/>
    </row>
    <row r="103614" spans="41:44" ht="15" customHeight="1">
      <c r="AO103614" s="109"/>
      <c r="AR103614" s="109"/>
    </row>
    <row r="103615" spans="41:44" ht="15" customHeight="1">
      <c r="AO103615" s="104"/>
      <c r="AR103615" s="104"/>
    </row>
    <row r="103616" spans="41:44" ht="15" customHeight="1">
      <c r="AO103616" s="106"/>
      <c r="AR103616" s="106"/>
    </row>
    <row r="103617" spans="41:44" ht="15" customHeight="1">
      <c r="AO103617" s="106"/>
      <c r="AR103617" s="106"/>
    </row>
    <row r="103618" spans="41:44" ht="15" customHeight="1">
      <c r="AO103618" s="106"/>
      <c r="AR103618" s="106"/>
    </row>
    <row r="103619" spans="41:44" ht="15" customHeight="1">
      <c r="AO103619" s="106"/>
      <c r="AR103619" s="106"/>
    </row>
    <row r="103620" spans="41:44" ht="15" customHeight="1">
      <c r="AO103620" s="106"/>
      <c r="AR103620" s="106"/>
    </row>
    <row r="103621" spans="41:44" ht="15" customHeight="1">
      <c r="AO103621" s="106"/>
      <c r="AR103621" s="106"/>
    </row>
    <row r="103622" spans="41:44" ht="15" customHeight="1">
      <c r="AO103622" s="106"/>
      <c r="AR103622" s="106"/>
    </row>
    <row r="103623" spans="41:44" ht="15" customHeight="1">
      <c r="AO103623" s="108"/>
      <c r="AR103623" s="108"/>
    </row>
    <row r="103624" spans="41:44" ht="15" customHeight="1">
      <c r="AO103624" s="108"/>
      <c r="AR103624" s="108"/>
    </row>
    <row r="103625" spans="41:44" ht="15" customHeight="1">
      <c r="AO103625" s="108"/>
      <c r="AR103625" s="108"/>
    </row>
    <row r="103626" spans="41:44" ht="15" customHeight="1">
      <c r="AO103626" s="108"/>
      <c r="AR103626" s="108"/>
    </row>
    <row r="103627" spans="41:44" ht="15" customHeight="1">
      <c r="AO103627" s="108"/>
      <c r="AR103627" s="108"/>
    </row>
    <row r="103628" spans="41:44" ht="15" customHeight="1">
      <c r="AO103628" s="109"/>
      <c r="AR103628" s="109"/>
    </row>
    <row r="103629" spans="41:44" ht="15" customHeight="1">
      <c r="AO103629" s="104"/>
      <c r="AR103629" s="104"/>
    </row>
    <row r="103630" spans="41:44" ht="15" customHeight="1">
      <c r="AO103630" s="106"/>
      <c r="AR103630" s="106"/>
    </row>
    <row r="103631" spans="41:44" ht="15" customHeight="1">
      <c r="AO103631" s="106"/>
      <c r="AR103631" s="106"/>
    </row>
    <row r="103632" spans="41:44" ht="15" customHeight="1">
      <c r="AO103632" s="106"/>
      <c r="AR103632" s="106"/>
    </row>
    <row r="103633" spans="41:44" ht="15" customHeight="1">
      <c r="AO103633" s="106"/>
      <c r="AR103633" s="106"/>
    </row>
    <row r="103634" spans="41:44" ht="15" customHeight="1">
      <c r="AO103634" s="106"/>
      <c r="AR103634" s="106"/>
    </row>
    <row r="103635" spans="41:44" ht="15" customHeight="1">
      <c r="AO103635" s="106"/>
      <c r="AR103635" s="106"/>
    </row>
    <row r="103636" spans="41:44" ht="15" customHeight="1">
      <c r="AO103636" s="106"/>
      <c r="AR103636" s="106"/>
    </row>
    <row r="103637" spans="41:44" ht="15" customHeight="1">
      <c r="AO103637" s="108"/>
      <c r="AR103637" s="108"/>
    </row>
    <row r="103638" spans="41:44" ht="15" customHeight="1">
      <c r="AO103638" s="108"/>
      <c r="AR103638" s="108"/>
    </row>
    <row r="103639" spans="41:44" ht="15" customHeight="1">
      <c r="AO103639" s="108"/>
      <c r="AR103639" s="108"/>
    </row>
    <row r="103640" spans="41:44" ht="15" customHeight="1">
      <c r="AO103640" s="108"/>
      <c r="AR103640" s="108"/>
    </row>
    <row r="103641" spans="41:44" ht="15" customHeight="1">
      <c r="AO103641" s="108"/>
      <c r="AR103641" s="108"/>
    </row>
    <row r="103642" spans="41:44" ht="15" customHeight="1">
      <c r="AO103642" s="109"/>
      <c r="AR103642" s="109"/>
    </row>
    <row r="103643" spans="41:44" ht="15" customHeight="1">
      <c r="AO103643" s="104"/>
      <c r="AR103643" s="104"/>
    </row>
    <row r="103644" spans="41:44" ht="15" customHeight="1">
      <c r="AO103644" s="106"/>
      <c r="AR103644" s="106"/>
    </row>
    <row r="103645" spans="41:44" ht="15" customHeight="1">
      <c r="AO103645" s="106"/>
      <c r="AR103645" s="106"/>
    </row>
    <row r="103646" spans="41:44" ht="15" customHeight="1">
      <c r="AO103646" s="106"/>
      <c r="AR103646" s="106"/>
    </row>
    <row r="103647" spans="41:44" ht="15" customHeight="1">
      <c r="AO103647" s="106"/>
      <c r="AR103647" s="106"/>
    </row>
    <row r="103648" spans="41:44" ht="15" customHeight="1">
      <c r="AO103648" s="106"/>
      <c r="AR103648" s="106"/>
    </row>
    <row r="103649" spans="41:44" ht="15" customHeight="1">
      <c r="AO103649" s="106"/>
      <c r="AR103649" s="106"/>
    </row>
    <row r="103650" spans="41:44" ht="15" customHeight="1">
      <c r="AO103650" s="106"/>
      <c r="AR103650" s="106"/>
    </row>
    <row r="103651" spans="41:44" ht="15" customHeight="1">
      <c r="AO103651" s="108"/>
      <c r="AR103651" s="108"/>
    </row>
    <row r="103652" spans="41:44" ht="15" customHeight="1">
      <c r="AO103652" s="108"/>
      <c r="AR103652" s="108"/>
    </row>
    <row r="103653" spans="41:44" ht="15" customHeight="1">
      <c r="AO103653" s="108"/>
      <c r="AR103653" s="108"/>
    </row>
    <row r="103654" spans="41:44" ht="15" customHeight="1">
      <c r="AO103654" s="108"/>
      <c r="AR103654" s="108"/>
    </row>
    <row r="103655" spans="41:44" ht="15" customHeight="1">
      <c r="AO103655" s="108"/>
      <c r="AR103655" s="108"/>
    </row>
    <row r="103656" spans="41:44" ht="15" customHeight="1">
      <c r="AO103656" s="109"/>
      <c r="AR103656" s="109"/>
    </row>
    <row r="103657" spans="41:44" ht="15" customHeight="1">
      <c r="AO103657" s="104"/>
      <c r="AR103657" s="104"/>
    </row>
    <row r="103658" spans="41:44" ht="15" customHeight="1">
      <c r="AO103658" s="106"/>
      <c r="AR103658" s="106"/>
    </row>
    <row r="103659" spans="41:44" ht="15" customHeight="1">
      <c r="AO103659" s="106"/>
      <c r="AR103659" s="106"/>
    </row>
    <row r="103660" spans="41:44" ht="15" customHeight="1">
      <c r="AO103660" s="106"/>
      <c r="AR103660" s="106"/>
    </row>
    <row r="103661" spans="41:44" ht="15" customHeight="1">
      <c r="AO103661" s="106"/>
      <c r="AR103661" s="106"/>
    </row>
    <row r="103662" spans="41:44" ht="15" customHeight="1">
      <c r="AO103662" s="106"/>
      <c r="AR103662" s="106"/>
    </row>
    <row r="103663" spans="41:44" ht="15" customHeight="1">
      <c r="AO103663" s="106"/>
      <c r="AR103663" s="106"/>
    </row>
    <row r="103664" spans="41:44" ht="15" customHeight="1">
      <c r="AO103664" s="106"/>
      <c r="AR103664" s="106"/>
    </row>
    <row r="103665" spans="41:44" ht="15" customHeight="1">
      <c r="AO103665" s="108"/>
      <c r="AR103665" s="108"/>
    </row>
    <row r="103666" spans="41:44" ht="15" customHeight="1">
      <c r="AO103666" s="108"/>
      <c r="AR103666" s="108"/>
    </row>
    <row r="103667" spans="41:44" ht="15" customHeight="1">
      <c r="AO103667" s="108"/>
      <c r="AR103667" s="108"/>
    </row>
    <row r="103668" spans="41:44" ht="15" customHeight="1">
      <c r="AO103668" s="108"/>
      <c r="AR103668" s="108"/>
    </row>
    <row r="103669" spans="41:44" ht="15" customHeight="1">
      <c r="AO103669" s="108"/>
      <c r="AR103669" s="108"/>
    </row>
    <row r="103670" spans="41:44" ht="15" customHeight="1">
      <c r="AO103670" s="109"/>
      <c r="AR103670" s="109"/>
    </row>
    <row r="103671" spans="41:44" ht="15" customHeight="1">
      <c r="AO103671" s="104"/>
      <c r="AR103671" s="104"/>
    </row>
    <row r="103672" spans="41:44" ht="15" customHeight="1">
      <c r="AO103672" s="106"/>
      <c r="AR103672" s="106"/>
    </row>
    <row r="103673" spans="41:44" ht="15" customHeight="1">
      <c r="AO103673" s="106"/>
      <c r="AR103673" s="106"/>
    </row>
    <row r="103674" spans="41:44" ht="15" customHeight="1">
      <c r="AO103674" s="106"/>
      <c r="AR103674" s="106"/>
    </row>
    <row r="103675" spans="41:44" ht="15" customHeight="1">
      <c r="AO103675" s="106"/>
      <c r="AR103675" s="106"/>
    </row>
    <row r="103676" spans="41:44" ht="15" customHeight="1">
      <c r="AO103676" s="106"/>
      <c r="AR103676" s="106"/>
    </row>
    <row r="103677" spans="41:44" ht="15" customHeight="1">
      <c r="AO103677" s="106"/>
      <c r="AR103677" s="106"/>
    </row>
    <row r="103678" spans="41:44" ht="15" customHeight="1">
      <c r="AO103678" s="106"/>
      <c r="AR103678" s="106"/>
    </row>
    <row r="103679" spans="41:44" ht="15" customHeight="1">
      <c r="AO103679" s="108"/>
      <c r="AR103679" s="108"/>
    </row>
    <row r="103680" spans="41:44" ht="15" customHeight="1">
      <c r="AO103680" s="108"/>
      <c r="AR103680" s="108"/>
    </row>
    <row r="103681" spans="41:44" ht="15" customHeight="1">
      <c r="AO103681" s="108"/>
      <c r="AR103681" s="108"/>
    </row>
    <row r="103682" spans="41:44" ht="15" customHeight="1">
      <c r="AO103682" s="108"/>
      <c r="AR103682" s="108"/>
    </row>
    <row r="103683" spans="41:44" ht="15" customHeight="1">
      <c r="AO103683" s="108"/>
      <c r="AR103683" s="108"/>
    </row>
    <row r="103684" spans="41:44" ht="15" customHeight="1">
      <c r="AO103684" s="109"/>
      <c r="AR103684" s="109"/>
    </row>
    <row r="103685" spans="41:44" ht="15" customHeight="1">
      <c r="AO103685" s="104"/>
      <c r="AR103685" s="104"/>
    </row>
    <row r="103686" spans="41:44" ht="15" customHeight="1">
      <c r="AO103686" s="106"/>
      <c r="AR103686" s="106"/>
    </row>
    <row r="103687" spans="41:44" ht="15" customHeight="1">
      <c r="AO103687" s="106"/>
      <c r="AR103687" s="106"/>
    </row>
    <row r="103688" spans="41:44" ht="15" customHeight="1">
      <c r="AO103688" s="106"/>
      <c r="AR103688" s="106"/>
    </row>
    <row r="103689" spans="41:44" ht="15" customHeight="1">
      <c r="AO103689" s="106"/>
      <c r="AR103689" s="106"/>
    </row>
    <row r="103690" spans="41:44" ht="15" customHeight="1">
      <c r="AO103690" s="106"/>
      <c r="AR103690" s="106"/>
    </row>
    <row r="103691" spans="41:44" ht="15" customHeight="1">
      <c r="AO103691" s="106"/>
      <c r="AR103691" s="106"/>
    </row>
    <row r="103692" spans="41:44" ht="15" customHeight="1">
      <c r="AO103692" s="106"/>
      <c r="AR103692" s="106"/>
    </row>
    <row r="103693" spans="41:44" ht="15" customHeight="1">
      <c r="AO103693" s="108"/>
      <c r="AR103693" s="108"/>
    </row>
    <row r="103694" spans="41:44" ht="15" customHeight="1">
      <c r="AO103694" s="108"/>
      <c r="AR103694" s="108"/>
    </row>
    <row r="103695" spans="41:44" ht="15" customHeight="1">
      <c r="AO103695" s="108"/>
      <c r="AR103695" s="108"/>
    </row>
    <row r="103696" spans="41:44" ht="15" customHeight="1">
      <c r="AO103696" s="108"/>
      <c r="AR103696" s="108"/>
    </row>
    <row r="103697" spans="41:44" ht="15" customHeight="1">
      <c r="AO103697" s="108"/>
      <c r="AR103697" s="108"/>
    </row>
    <row r="103698" spans="41:44" ht="15" customHeight="1">
      <c r="AO103698" s="109"/>
      <c r="AR103698" s="109"/>
    </row>
    <row r="103699" spans="41:44" ht="15" customHeight="1">
      <c r="AO103699" s="104"/>
      <c r="AR103699" s="104"/>
    </row>
    <row r="103700" spans="41:44" ht="15" customHeight="1">
      <c r="AO103700" s="106"/>
      <c r="AR103700" s="106"/>
    </row>
    <row r="103701" spans="41:44" ht="15" customHeight="1">
      <c r="AO103701" s="106"/>
      <c r="AR103701" s="106"/>
    </row>
    <row r="103702" spans="41:44" ht="15" customHeight="1">
      <c r="AO103702" s="106"/>
      <c r="AR103702" s="106"/>
    </row>
    <row r="103703" spans="41:44" ht="15" customHeight="1">
      <c r="AO103703" s="106"/>
      <c r="AR103703" s="106"/>
    </row>
    <row r="103704" spans="41:44" ht="15" customHeight="1">
      <c r="AO103704" s="106"/>
      <c r="AR103704" s="106"/>
    </row>
    <row r="103705" spans="41:44" ht="15" customHeight="1">
      <c r="AO103705" s="106"/>
      <c r="AR103705" s="106"/>
    </row>
    <row r="103706" spans="41:44" ht="15" customHeight="1">
      <c r="AO103706" s="106"/>
      <c r="AR103706" s="106"/>
    </row>
    <row r="103707" spans="41:44" ht="15" customHeight="1">
      <c r="AO103707" s="108"/>
      <c r="AR103707" s="108"/>
    </row>
    <row r="103708" spans="41:44" ht="15" customHeight="1">
      <c r="AO103708" s="108"/>
      <c r="AR103708" s="108"/>
    </row>
    <row r="103709" spans="41:44" ht="15" customHeight="1">
      <c r="AO103709" s="108"/>
      <c r="AR103709" s="108"/>
    </row>
    <row r="103710" spans="41:44" ht="15" customHeight="1">
      <c r="AO103710" s="108"/>
      <c r="AR103710" s="108"/>
    </row>
    <row r="103711" spans="41:44" ht="15" customHeight="1">
      <c r="AO103711" s="108"/>
      <c r="AR103711" s="108"/>
    </row>
    <row r="103712" spans="41:44" ht="15" customHeight="1">
      <c r="AO103712" s="109"/>
      <c r="AR103712" s="109"/>
    </row>
    <row r="103713" spans="41:44" ht="15" customHeight="1">
      <c r="AO103713" s="104"/>
      <c r="AR103713" s="104"/>
    </row>
    <row r="103714" spans="41:44" ht="15" customHeight="1">
      <c r="AO103714" s="106"/>
      <c r="AR103714" s="106"/>
    </row>
    <row r="103715" spans="41:44" ht="15" customHeight="1">
      <c r="AO103715" s="106"/>
      <c r="AR103715" s="106"/>
    </row>
    <row r="103716" spans="41:44" ht="15" customHeight="1">
      <c r="AO103716" s="106"/>
      <c r="AR103716" s="106"/>
    </row>
    <row r="103717" spans="41:44" ht="15" customHeight="1">
      <c r="AO103717" s="106"/>
      <c r="AR103717" s="106"/>
    </row>
    <row r="103718" spans="41:44" ht="15" customHeight="1">
      <c r="AO103718" s="106"/>
      <c r="AR103718" s="106"/>
    </row>
    <row r="103719" spans="41:44" ht="15" customHeight="1">
      <c r="AO103719" s="106"/>
      <c r="AR103719" s="106"/>
    </row>
    <row r="103720" spans="41:44" ht="15" customHeight="1">
      <c r="AO103720" s="106"/>
      <c r="AR103720" s="106"/>
    </row>
    <row r="103721" spans="41:44" ht="15" customHeight="1">
      <c r="AO103721" s="108"/>
      <c r="AR103721" s="108"/>
    </row>
    <row r="103722" spans="41:44" ht="15" customHeight="1">
      <c r="AO103722" s="108"/>
      <c r="AR103722" s="108"/>
    </row>
    <row r="103723" spans="41:44" ht="15" customHeight="1">
      <c r="AO103723" s="108"/>
      <c r="AR103723" s="108"/>
    </row>
    <row r="103724" spans="41:44" ht="15" customHeight="1">
      <c r="AO103724" s="108"/>
      <c r="AR103724" s="108"/>
    </row>
    <row r="103725" spans="41:44" ht="15" customHeight="1">
      <c r="AO103725" s="108"/>
      <c r="AR103725" s="108"/>
    </row>
    <row r="103726" spans="41:44" ht="15" customHeight="1">
      <c r="AO103726" s="109"/>
      <c r="AR103726" s="109"/>
    </row>
    <row r="103727" spans="41:44" ht="15" customHeight="1">
      <c r="AO103727" s="104"/>
      <c r="AR103727" s="104"/>
    </row>
    <row r="103728" spans="41:44" ht="15" customHeight="1">
      <c r="AO103728" s="106"/>
      <c r="AR103728" s="106"/>
    </row>
    <row r="103729" spans="41:44" ht="15" customHeight="1">
      <c r="AO103729" s="106"/>
      <c r="AR103729" s="106"/>
    </row>
    <row r="103730" spans="41:44" ht="15" customHeight="1">
      <c r="AO103730" s="106"/>
      <c r="AR103730" s="106"/>
    </row>
    <row r="103731" spans="41:44" ht="15" customHeight="1">
      <c r="AO103731" s="106"/>
      <c r="AR103731" s="106"/>
    </row>
    <row r="103732" spans="41:44" ht="15" customHeight="1">
      <c r="AO103732" s="106"/>
      <c r="AR103732" s="106"/>
    </row>
    <row r="103733" spans="41:44" ht="15" customHeight="1">
      <c r="AO103733" s="106"/>
      <c r="AR103733" s="106"/>
    </row>
    <row r="103734" spans="41:44" ht="15" customHeight="1">
      <c r="AO103734" s="106"/>
      <c r="AR103734" s="106"/>
    </row>
    <row r="103735" spans="41:44" ht="15" customHeight="1">
      <c r="AO103735" s="108"/>
      <c r="AR103735" s="108"/>
    </row>
    <row r="103736" spans="41:44" ht="15" customHeight="1">
      <c r="AO103736" s="108"/>
      <c r="AR103736" s="108"/>
    </row>
    <row r="103737" spans="41:44" ht="15" customHeight="1">
      <c r="AO103737" s="108"/>
      <c r="AR103737" s="108"/>
    </row>
    <row r="103738" spans="41:44" ht="15" customHeight="1">
      <c r="AO103738" s="108"/>
      <c r="AR103738" s="108"/>
    </row>
    <row r="103739" spans="41:44" ht="15" customHeight="1">
      <c r="AO103739" s="108"/>
      <c r="AR103739" s="108"/>
    </row>
    <row r="103740" spans="41:44" ht="15" customHeight="1">
      <c r="AO103740" s="109"/>
      <c r="AR103740" s="109"/>
    </row>
    <row r="103741" spans="41:44" ht="15" customHeight="1">
      <c r="AO103741" s="104"/>
      <c r="AR103741" s="104"/>
    </row>
    <row r="103742" spans="41:44" ht="15" customHeight="1">
      <c r="AO103742" s="106"/>
      <c r="AR103742" s="106"/>
    </row>
    <row r="103743" spans="41:44" ht="15" customHeight="1">
      <c r="AO103743" s="106"/>
      <c r="AR103743" s="106"/>
    </row>
    <row r="103744" spans="41:44" ht="15" customHeight="1">
      <c r="AO103744" s="106"/>
      <c r="AR103744" s="106"/>
    </row>
    <row r="103745" spans="41:44" ht="15" customHeight="1">
      <c r="AO103745" s="106"/>
      <c r="AR103745" s="106"/>
    </row>
    <row r="103746" spans="41:44" ht="15" customHeight="1">
      <c r="AO103746" s="106"/>
      <c r="AR103746" s="106"/>
    </row>
    <row r="103747" spans="41:44" ht="15" customHeight="1">
      <c r="AO103747" s="106"/>
      <c r="AR103747" s="106"/>
    </row>
    <row r="103748" spans="41:44" ht="15" customHeight="1">
      <c r="AO103748" s="106"/>
      <c r="AR103748" s="106"/>
    </row>
    <row r="103749" spans="41:44" ht="15" customHeight="1">
      <c r="AO103749" s="108"/>
      <c r="AR103749" s="108"/>
    </row>
    <row r="103750" spans="41:44" ht="15" customHeight="1">
      <c r="AO103750" s="108"/>
      <c r="AR103750" s="108"/>
    </row>
    <row r="103751" spans="41:44" ht="15" customHeight="1">
      <c r="AO103751" s="108"/>
      <c r="AR103751" s="108"/>
    </row>
    <row r="103752" spans="41:44" ht="15" customHeight="1">
      <c r="AO103752" s="108"/>
      <c r="AR103752" s="108"/>
    </row>
    <row r="103753" spans="41:44" ht="15" customHeight="1">
      <c r="AO103753" s="108"/>
      <c r="AR103753" s="108"/>
    </row>
    <row r="103754" spans="41:44" ht="15" customHeight="1">
      <c r="AO103754" s="109"/>
      <c r="AR103754" s="109"/>
    </row>
    <row r="103755" spans="41:44" ht="15" customHeight="1">
      <c r="AO103755" s="104"/>
      <c r="AR103755" s="104"/>
    </row>
    <row r="103756" spans="41:44" ht="15" customHeight="1">
      <c r="AO103756" s="106"/>
      <c r="AR103756" s="106"/>
    </row>
    <row r="103757" spans="41:44" ht="15" customHeight="1">
      <c r="AO103757" s="106"/>
      <c r="AR103757" s="106"/>
    </row>
    <row r="103758" spans="41:44" ht="15" customHeight="1">
      <c r="AO103758" s="106"/>
      <c r="AR103758" s="106"/>
    </row>
    <row r="103759" spans="41:44" ht="15" customHeight="1">
      <c r="AO103759" s="106"/>
      <c r="AR103759" s="106"/>
    </row>
    <row r="103760" spans="41:44" ht="15" customHeight="1">
      <c r="AO103760" s="106"/>
      <c r="AR103760" s="106"/>
    </row>
    <row r="103761" spans="41:44" ht="15" customHeight="1">
      <c r="AO103761" s="106"/>
      <c r="AR103761" s="106"/>
    </row>
    <row r="103762" spans="41:44" ht="15" customHeight="1">
      <c r="AO103762" s="106"/>
      <c r="AR103762" s="106"/>
    </row>
    <row r="103763" spans="41:44" ht="15" customHeight="1">
      <c r="AO103763" s="108"/>
      <c r="AR103763" s="108"/>
    </row>
    <row r="103764" spans="41:44" ht="15" customHeight="1">
      <c r="AO103764" s="108"/>
      <c r="AR103764" s="108"/>
    </row>
    <row r="103765" spans="41:44" ht="15" customHeight="1">
      <c r="AO103765" s="108"/>
      <c r="AR103765" s="108"/>
    </row>
    <row r="103766" spans="41:44" ht="15" customHeight="1">
      <c r="AO103766" s="108"/>
      <c r="AR103766" s="108"/>
    </row>
    <row r="103767" spans="41:44" ht="15" customHeight="1">
      <c r="AO103767" s="108"/>
      <c r="AR103767" s="108"/>
    </row>
    <row r="103768" spans="41:44" ht="15" customHeight="1">
      <c r="AO103768" s="109"/>
      <c r="AR103768" s="109"/>
    </row>
    <row r="103769" spans="41:44" ht="15" customHeight="1">
      <c r="AO103769" s="104"/>
      <c r="AR103769" s="104"/>
    </row>
    <row r="103770" spans="41:44" ht="15" customHeight="1">
      <c r="AO103770" s="106"/>
      <c r="AR103770" s="106"/>
    </row>
    <row r="103771" spans="41:44" ht="15" customHeight="1">
      <c r="AO103771" s="106"/>
      <c r="AR103771" s="106"/>
    </row>
    <row r="103772" spans="41:44" ht="15" customHeight="1">
      <c r="AO103772" s="106"/>
      <c r="AR103772" s="106"/>
    </row>
    <row r="103773" spans="41:44" ht="15" customHeight="1">
      <c r="AO103773" s="106"/>
      <c r="AR103773" s="106"/>
    </row>
    <row r="103774" spans="41:44" ht="15" customHeight="1">
      <c r="AO103774" s="106"/>
      <c r="AR103774" s="106"/>
    </row>
    <row r="103775" spans="41:44" ht="15" customHeight="1">
      <c r="AO103775" s="106"/>
      <c r="AR103775" s="106"/>
    </row>
    <row r="103776" spans="41:44" ht="15" customHeight="1">
      <c r="AO103776" s="106"/>
      <c r="AR103776" s="106"/>
    </row>
    <row r="103777" spans="41:44" ht="15" customHeight="1">
      <c r="AO103777" s="108"/>
      <c r="AR103777" s="108"/>
    </row>
    <row r="103778" spans="41:44" ht="15" customHeight="1">
      <c r="AO103778" s="108"/>
      <c r="AR103778" s="108"/>
    </row>
    <row r="103779" spans="41:44" ht="15" customHeight="1">
      <c r="AO103779" s="108"/>
      <c r="AR103779" s="108"/>
    </row>
    <row r="103780" spans="41:44" ht="15" customHeight="1">
      <c r="AO103780" s="108"/>
      <c r="AR103780" s="108"/>
    </row>
    <row r="103781" spans="41:44" ht="15" customHeight="1">
      <c r="AO103781" s="108"/>
      <c r="AR103781" s="108"/>
    </row>
    <row r="103782" spans="41:44" ht="15" customHeight="1">
      <c r="AO103782" s="109"/>
      <c r="AR103782" s="109"/>
    </row>
    <row r="103783" spans="41:44" ht="15" customHeight="1">
      <c r="AO103783" s="104"/>
      <c r="AR103783" s="104"/>
    </row>
    <row r="103784" spans="41:44" ht="15" customHeight="1">
      <c r="AO103784" s="106"/>
      <c r="AR103784" s="106"/>
    </row>
    <row r="103785" spans="41:44" ht="15" customHeight="1">
      <c r="AO103785" s="106"/>
      <c r="AR103785" s="106"/>
    </row>
    <row r="103786" spans="41:44" ht="15" customHeight="1">
      <c r="AO103786" s="106"/>
      <c r="AR103786" s="106"/>
    </row>
    <row r="103787" spans="41:44" ht="15" customHeight="1">
      <c r="AO103787" s="106"/>
      <c r="AR103787" s="106"/>
    </row>
    <row r="103788" spans="41:44" ht="15" customHeight="1">
      <c r="AO103788" s="106"/>
      <c r="AR103788" s="106"/>
    </row>
    <row r="103789" spans="41:44" ht="15" customHeight="1">
      <c r="AO103789" s="106"/>
      <c r="AR103789" s="106"/>
    </row>
    <row r="103790" spans="41:44" ht="15" customHeight="1">
      <c r="AO103790" s="106"/>
      <c r="AR103790" s="106"/>
    </row>
    <row r="103791" spans="41:44" ht="15" customHeight="1">
      <c r="AO103791" s="108"/>
      <c r="AR103791" s="108"/>
    </row>
    <row r="103792" spans="41:44" ht="15" customHeight="1">
      <c r="AO103792" s="108"/>
      <c r="AR103792" s="108"/>
    </row>
    <row r="103793" spans="41:44" ht="15" customHeight="1">
      <c r="AO103793" s="108"/>
      <c r="AR103793" s="108"/>
    </row>
    <row r="103794" spans="41:44" ht="15" customHeight="1">
      <c r="AO103794" s="108"/>
      <c r="AR103794" s="108"/>
    </row>
    <row r="103795" spans="41:44" ht="15" customHeight="1">
      <c r="AO103795" s="108"/>
      <c r="AR103795" s="108"/>
    </row>
    <row r="103796" spans="41:44" ht="15" customHeight="1">
      <c r="AO103796" s="109"/>
      <c r="AR103796" s="109"/>
    </row>
    <row r="103797" spans="41:44" ht="15" customHeight="1">
      <c r="AO103797" s="104"/>
      <c r="AR103797" s="104"/>
    </row>
    <row r="103798" spans="41:44" ht="15" customHeight="1">
      <c r="AO103798" s="106"/>
      <c r="AR103798" s="106"/>
    </row>
    <row r="103799" spans="41:44" ht="15" customHeight="1">
      <c r="AO103799" s="106"/>
      <c r="AR103799" s="106"/>
    </row>
    <row r="103800" spans="41:44" ht="15" customHeight="1">
      <c r="AO103800" s="106"/>
      <c r="AR103800" s="106"/>
    </row>
    <row r="103801" spans="41:44" ht="15" customHeight="1">
      <c r="AO103801" s="106"/>
      <c r="AR103801" s="106"/>
    </row>
    <row r="103802" spans="41:44" ht="15" customHeight="1">
      <c r="AO103802" s="106"/>
      <c r="AR103802" s="106"/>
    </row>
    <row r="103803" spans="41:44" ht="15" customHeight="1">
      <c r="AO103803" s="106"/>
      <c r="AR103803" s="106"/>
    </row>
    <row r="103804" spans="41:44" ht="15" customHeight="1">
      <c r="AO103804" s="106"/>
      <c r="AR103804" s="106"/>
    </row>
    <row r="103805" spans="41:44" ht="15" customHeight="1">
      <c r="AO103805" s="108"/>
      <c r="AR103805" s="108"/>
    </row>
    <row r="103806" spans="41:44" ht="15" customHeight="1">
      <c r="AO103806" s="108"/>
      <c r="AR103806" s="108"/>
    </row>
    <row r="103807" spans="41:44" ht="15" customHeight="1">
      <c r="AO103807" s="108"/>
      <c r="AR103807" s="108"/>
    </row>
    <row r="103808" spans="41:44" ht="15" customHeight="1">
      <c r="AO103808" s="108"/>
      <c r="AR103808" s="108"/>
    </row>
    <row r="103809" spans="41:44" ht="15" customHeight="1">
      <c r="AO103809" s="108"/>
      <c r="AR103809" s="108"/>
    </row>
    <row r="103810" spans="41:44" ht="15" customHeight="1">
      <c r="AO103810" s="109"/>
      <c r="AR103810" s="109"/>
    </row>
    <row r="103811" spans="41:44" ht="15" customHeight="1">
      <c r="AO103811" s="104"/>
      <c r="AR103811" s="104"/>
    </row>
    <row r="103812" spans="41:44" ht="15" customHeight="1">
      <c r="AO103812" s="106"/>
      <c r="AR103812" s="106"/>
    </row>
    <row r="103813" spans="41:44" ht="15" customHeight="1">
      <c r="AO103813" s="106"/>
      <c r="AR103813" s="106"/>
    </row>
    <row r="103814" spans="41:44" ht="15" customHeight="1">
      <c r="AO103814" s="106"/>
      <c r="AR103814" s="106"/>
    </row>
    <row r="103815" spans="41:44" ht="15" customHeight="1">
      <c r="AO103815" s="106"/>
      <c r="AR103815" s="106"/>
    </row>
    <row r="103816" spans="41:44" ht="15" customHeight="1">
      <c r="AO103816" s="106"/>
      <c r="AR103816" s="106"/>
    </row>
    <row r="103817" spans="41:44" ht="15" customHeight="1">
      <c r="AO103817" s="106"/>
      <c r="AR103817" s="106"/>
    </row>
    <row r="103818" spans="41:44" ht="15" customHeight="1">
      <c r="AO103818" s="106"/>
      <c r="AR103818" s="106"/>
    </row>
    <row r="103819" spans="41:44" ht="15" customHeight="1">
      <c r="AO103819" s="108"/>
      <c r="AR103819" s="108"/>
    </row>
    <row r="103820" spans="41:44" ht="15" customHeight="1">
      <c r="AO103820" s="108"/>
      <c r="AR103820" s="108"/>
    </row>
    <row r="103821" spans="41:44" ht="15" customHeight="1">
      <c r="AO103821" s="108"/>
      <c r="AR103821" s="108"/>
    </row>
    <row r="103822" spans="41:44" ht="15" customHeight="1">
      <c r="AO103822" s="108"/>
      <c r="AR103822" s="108"/>
    </row>
    <row r="103823" spans="41:44" ht="15" customHeight="1">
      <c r="AO103823" s="108"/>
      <c r="AR103823" s="108"/>
    </row>
    <row r="103824" spans="41:44" ht="15" customHeight="1">
      <c r="AO103824" s="109"/>
      <c r="AR103824" s="109"/>
    </row>
    <row r="103825" spans="41:44" ht="15" customHeight="1">
      <c r="AO103825" s="104"/>
      <c r="AR103825" s="104"/>
    </row>
    <row r="103826" spans="41:44" ht="15" customHeight="1">
      <c r="AO103826" s="106"/>
      <c r="AR103826" s="106"/>
    </row>
    <row r="103827" spans="41:44" ht="15" customHeight="1">
      <c r="AO103827" s="106"/>
      <c r="AR103827" s="106"/>
    </row>
    <row r="103828" spans="41:44" ht="15" customHeight="1">
      <c r="AO103828" s="106"/>
      <c r="AR103828" s="106"/>
    </row>
    <row r="103829" spans="41:44" ht="15" customHeight="1">
      <c r="AO103829" s="106"/>
      <c r="AR103829" s="106"/>
    </row>
    <row r="103830" spans="41:44" ht="15" customHeight="1">
      <c r="AO103830" s="106"/>
      <c r="AR103830" s="106"/>
    </row>
    <row r="103831" spans="41:44" ht="15" customHeight="1">
      <c r="AO103831" s="106"/>
      <c r="AR103831" s="106"/>
    </row>
    <row r="103832" spans="41:44" ht="15" customHeight="1">
      <c r="AO103832" s="106"/>
      <c r="AR103832" s="106"/>
    </row>
    <row r="103833" spans="41:44" ht="15" customHeight="1">
      <c r="AO103833" s="108"/>
      <c r="AR103833" s="108"/>
    </row>
    <row r="103834" spans="41:44" ht="15" customHeight="1">
      <c r="AO103834" s="108"/>
      <c r="AR103834" s="108"/>
    </row>
    <row r="103835" spans="41:44" ht="15" customHeight="1">
      <c r="AO103835" s="108"/>
      <c r="AR103835" s="108"/>
    </row>
    <row r="103836" spans="41:44" ht="15" customHeight="1">
      <c r="AO103836" s="108"/>
      <c r="AR103836" s="108"/>
    </row>
    <row r="103837" spans="41:44" ht="15" customHeight="1">
      <c r="AO103837" s="108"/>
      <c r="AR103837" s="108"/>
    </row>
    <row r="103838" spans="41:44" ht="15" customHeight="1">
      <c r="AO103838" s="109"/>
      <c r="AR103838" s="109"/>
    </row>
    <row r="103839" spans="41:44" ht="15" customHeight="1">
      <c r="AO103839" s="104"/>
      <c r="AR103839" s="104"/>
    </row>
    <row r="103840" spans="41:44" ht="15" customHeight="1">
      <c r="AO103840" s="106"/>
      <c r="AR103840" s="106"/>
    </row>
    <row r="103841" spans="41:44" ht="15" customHeight="1">
      <c r="AO103841" s="106"/>
      <c r="AR103841" s="106"/>
    </row>
    <row r="103842" spans="41:44" ht="15" customHeight="1">
      <c r="AO103842" s="106"/>
      <c r="AR103842" s="106"/>
    </row>
    <row r="103843" spans="41:44" ht="15" customHeight="1">
      <c r="AO103843" s="106"/>
      <c r="AR103843" s="106"/>
    </row>
    <row r="103844" spans="41:44" ht="15" customHeight="1">
      <c r="AO103844" s="106"/>
      <c r="AR103844" s="106"/>
    </row>
    <row r="103845" spans="41:44" ht="15" customHeight="1">
      <c r="AO103845" s="106"/>
      <c r="AR103845" s="106"/>
    </row>
    <row r="103846" spans="41:44" ht="15" customHeight="1">
      <c r="AO103846" s="106"/>
      <c r="AR103846" s="106"/>
    </row>
    <row r="103847" spans="41:44" ht="15" customHeight="1">
      <c r="AO103847" s="108"/>
      <c r="AR103847" s="108"/>
    </row>
    <row r="103848" spans="41:44" ht="15" customHeight="1">
      <c r="AO103848" s="108"/>
      <c r="AR103848" s="108"/>
    </row>
    <row r="103849" spans="41:44" ht="15" customHeight="1">
      <c r="AO103849" s="108"/>
      <c r="AR103849" s="108"/>
    </row>
    <row r="103850" spans="41:44" ht="15" customHeight="1">
      <c r="AO103850" s="108"/>
      <c r="AR103850" s="108"/>
    </row>
    <row r="103851" spans="41:44" ht="15" customHeight="1">
      <c r="AO103851" s="108"/>
      <c r="AR103851" s="108"/>
    </row>
    <row r="103852" spans="41:44" ht="15" customHeight="1">
      <c r="AO103852" s="109"/>
      <c r="AR103852" s="109"/>
    </row>
    <row r="103853" spans="41:44" ht="15" customHeight="1">
      <c r="AO103853" s="104"/>
      <c r="AR103853" s="104"/>
    </row>
    <row r="103854" spans="41:44" ht="15" customHeight="1">
      <c r="AO103854" s="106"/>
      <c r="AR103854" s="106"/>
    </row>
    <row r="103855" spans="41:44" ht="15" customHeight="1">
      <c r="AO103855" s="106"/>
      <c r="AR103855" s="106"/>
    </row>
    <row r="103856" spans="41:44" ht="15" customHeight="1">
      <c r="AO103856" s="106"/>
      <c r="AR103856" s="106"/>
    </row>
    <row r="103857" spans="41:44" ht="15" customHeight="1">
      <c r="AO103857" s="106"/>
      <c r="AR103857" s="106"/>
    </row>
    <row r="103858" spans="41:44" ht="15" customHeight="1">
      <c r="AO103858" s="106"/>
      <c r="AR103858" s="106"/>
    </row>
    <row r="103859" spans="41:44" ht="15" customHeight="1">
      <c r="AO103859" s="106"/>
      <c r="AR103859" s="106"/>
    </row>
    <row r="103860" spans="41:44" ht="15" customHeight="1">
      <c r="AO103860" s="106"/>
      <c r="AR103860" s="106"/>
    </row>
    <row r="103861" spans="41:44" ht="15" customHeight="1">
      <c r="AO103861" s="108"/>
      <c r="AR103861" s="108"/>
    </row>
    <row r="103862" spans="41:44" ht="15" customHeight="1">
      <c r="AO103862" s="108"/>
      <c r="AR103862" s="108"/>
    </row>
    <row r="103863" spans="41:44" ht="15" customHeight="1">
      <c r="AO103863" s="108"/>
      <c r="AR103863" s="108"/>
    </row>
    <row r="103864" spans="41:44" ht="15" customHeight="1">
      <c r="AO103864" s="108"/>
      <c r="AR103864" s="108"/>
    </row>
    <row r="103865" spans="41:44" ht="15" customHeight="1">
      <c r="AO103865" s="108"/>
      <c r="AR103865" s="108"/>
    </row>
    <row r="103866" spans="41:44" ht="15" customHeight="1">
      <c r="AO103866" s="109"/>
      <c r="AR103866" s="109"/>
    </row>
    <row r="103867" spans="41:44" ht="15" customHeight="1">
      <c r="AO103867" s="104"/>
      <c r="AR103867" s="104"/>
    </row>
    <row r="103868" spans="41:44" ht="15" customHeight="1">
      <c r="AO103868" s="106"/>
      <c r="AR103868" s="106"/>
    </row>
    <row r="103869" spans="41:44" ht="15" customHeight="1">
      <c r="AO103869" s="106"/>
      <c r="AR103869" s="106"/>
    </row>
    <row r="103870" spans="41:44" ht="15" customHeight="1">
      <c r="AO103870" s="106"/>
      <c r="AR103870" s="106"/>
    </row>
    <row r="103871" spans="41:44" ht="15" customHeight="1">
      <c r="AO103871" s="106"/>
      <c r="AR103871" s="106"/>
    </row>
    <row r="103872" spans="41:44" ht="15" customHeight="1">
      <c r="AO103872" s="106"/>
      <c r="AR103872" s="106"/>
    </row>
    <row r="103873" spans="41:44" ht="15" customHeight="1">
      <c r="AO103873" s="106"/>
      <c r="AR103873" s="106"/>
    </row>
    <row r="103874" spans="41:44" ht="15" customHeight="1">
      <c r="AO103874" s="106"/>
      <c r="AR103874" s="106"/>
    </row>
    <row r="103875" spans="41:44" ht="15" customHeight="1">
      <c r="AO103875" s="108"/>
      <c r="AR103875" s="108"/>
    </row>
    <row r="103876" spans="41:44" ht="15" customHeight="1">
      <c r="AO103876" s="108"/>
      <c r="AR103876" s="108"/>
    </row>
    <row r="103877" spans="41:44" ht="15" customHeight="1">
      <c r="AO103877" s="108"/>
      <c r="AR103877" s="108"/>
    </row>
    <row r="103878" spans="41:44" ht="15" customHeight="1">
      <c r="AO103878" s="108"/>
      <c r="AR103878" s="108"/>
    </row>
    <row r="103879" spans="41:44" ht="15" customHeight="1">
      <c r="AO103879" s="108"/>
      <c r="AR103879" s="108"/>
    </row>
    <row r="103880" spans="41:44" ht="15" customHeight="1">
      <c r="AO103880" s="109"/>
      <c r="AR103880" s="109"/>
    </row>
    <row r="103881" spans="41:44" ht="15" customHeight="1">
      <c r="AO103881" s="104"/>
      <c r="AR103881" s="104"/>
    </row>
    <row r="103882" spans="41:44" ht="15" customHeight="1">
      <c r="AO103882" s="106"/>
      <c r="AR103882" s="106"/>
    </row>
    <row r="103883" spans="41:44" ht="15" customHeight="1">
      <c r="AO103883" s="106"/>
      <c r="AR103883" s="106"/>
    </row>
    <row r="103884" spans="41:44" ht="15" customHeight="1">
      <c r="AO103884" s="106"/>
      <c r="AR103884" s="106"/>
    </row>
    <row r="103885" spans="41:44" ht="15" customHeight="1">
      <c r="AO103885" s="106"/>
      <c r="AR103885" s="106"/>
    </row>
    <row r="103886" spans="41:44" ht="15" customHeight="1">
      <c r="AO103886" s="106"/>
      <c r="AR103886" s="106"/>
    </row>
    <row r="103887" spans="41:44" ht="15" customHeight="1">
      <c r="AO103887" s="106"/>
      <c r="AR103887" s="106"/>
    </row>
    <row r="103888" spans="41:44" ht="15" customHeight="1">
      <c r="AO103888" s="106"/>
      <c r="AR103888" s="106"/>
    </row>
    <row r="103889" spans="41:44" ht="15" customHeight="1">
      <c r="AO103889" s="108"/>
      <c r="AR103889" s="108"/>
    </row>
    <row r="103890" spans="41:44" ht="15" customHeight="1">
      <c r="AO103890" s="108"/>
      <c r="AR103890" s="108"/>
    </row>
    <row r="103891" spans="41:44" ht="15" customHeight="1">
      <c r="AO103891" s="108"/>
      <c r="AR103891" s="108"/>
    </row>
    <row r="103892" spans="41:44" ht="15" customHeight="1">
      <c r="AO103892" s="108"/>
      <c r="AR103892" s="108"/>
    </row>
    <row r="103893" spans="41:44" ht="15" customHeight="1">
      <c r="AO103893" s="108"/>
      <c r="AR103893" s="108"/>
    </row>
    <row r="103894" spans="41:44" ht="15" customHeight="1">
      <c r="AO103894" s="109"/>
      <c r="AR103894" s="109"/>
    </row>
    <row r="103895" spans="41:44" ht="15" customHeight="1">
      <c r="AO103895" s="104"/>
      <c r="AR103895" s="104"/>
    </row>
    <row r="103896" spans="41:44" ht="15" customHeight="1">
      <c r="AO103896" s="106"/>
      <c r="AR103896" s="106"/>
    </row>
    <row r="103897" spans="41:44" ht="15" customHeight="1">
      <c r="AO103897" s="106"/>
      <c r="AR103897" s="106"/>
    </row>
    <row r="103898" spans="41:44" ht="15" customHeight="1">
      <c r="AO103898" s="106"/>
      <c r="AR103898" s="106"/>
    </row>
    <row r="103899" spans="41:44" ht="15" customHeight="1">
      <c r="AO103899" s="106"/>
      <c r="AR103899" s="106"/>
    </row>
    <row r="103900" spans="41:44" ht="15" customHeight="1">
      <c r="AO103900" s="106"/>
      <c r="AR103900" s="106"/>
    </row>
    <row r="103901" spans="41:44" ht="15" customHeight="1">
      <c r="AO103901" s="106"/>
      <c r="AR103901" s="106"/>
    </row>
    <row r="103902" spans="41:44" ht="15" customHeight="1">
      <c r="AO103902" s="106"/>
      <c r="AR103902" s="106"/>
    </row>
    <row r="103903" spans="41:44" ht="15" customHeight="1">
      <c r="AO103903" s="108"/>
      <c r="AR103903" s="108"/>
    </row>
    <row r="103904" spans="41:44" ht="15" customHeight="1">
      <c r="AO103904" s="108"/>
      <c r="AR103904" s="108"/>
    </row>
    <row r="103905" spans="41:44" ht="15" customHeight="1">
      <c r="AO103905" s="108"/>
      <c r="AR103905" s="108"/>
    </row>
    <row r="103906" spans="41:44" ht="15" customHeight="1">
      <c r="AO103906" s="108"/>
      <c r="AR103906" s="108"/>
    </row>
    <row r="103907" spans="41:44" ht="15" customHeight="1">
      <c r="AO103907" s="108"/>
      <c r="AR103907" s="108"/>
    </row>
    <row r="103908" spans="41:44" ht="15" customHeight="1">
      <c r="AO103908" s="109"/>
      <c r="AR103908" s="109"/>
    </row>
    <row r="103909" spans="41:44" ht="15" customHeight="1">
      <c r="AO103909" s="104"/>
      <c r="AR103909" s="104"/>
    </row>
    <row r="103910" spans="41:44" ht="15" customHeight="1">
      <c r="AO103910" s="106"/>
      <c r="AR103910" s="106"/>
    </row>
    <row r="103911" spans="41:44" ht="15" customHeight="1">
      <c r="AO103911" s="106"/>
      <c r="AR103911" s="106"/>
    </row>
    <row r="103912" spans="41:44" ht="15" customHeight="1">
      <c r="AO103912" s="106"/>
      <c r="AR103912" s="106"/>
    </row>
    <row r="103913" spans="41:44" ht="15" customHeight="1">
      <c r="AO103913" s="106"/>
      <c r="AR103913" s="106"/>
    </row>
    <row r="103914" spans="41:44" ht="15" customHeight="1">
      <c r="AO103914" s="106"/>
      <c r="AR103914" s="106"/>
    </row>
    <row r="103915" spans="41:44" ht="15" customHeight="1">
      <c r="AO103915" s="106"/>
      <c r="AR103915" s="106"/>
    </row>
    <row r="103916" spans="41:44" ht="15" customHeight="1">
      <c r="AO103916" s="106"/>
      <c r="AR103916" s="106"/>
    </row>
    <row r="103917" spans="41:44" ht="15" customHeight="1">
      <c r="AO103917" s="108"/>
      <c r="AR103917" s="108"/>
    </row>
    <row r="103918" spans="41:44" ht="15" customHeight="1">
      <c r="AO103918" s="108"/>
      <c r="AR103918" s="108"/>
    </row>
    <row r="103919" spans="41:44" ht="15" customHeight="1">
      <c r="AO103919" s="108"/>
      <c r="AR103919" s="108"/>
    </row>
    <row r="103920" spans="41:44" ht="15" customHeight="1">
      <c r="AO103920" s="108"/>
      <c r="AR103920" s="108"/>
    </row>
    <row r="103921" spans="41:44" ht="15" customHeight="1">
      <c r="AO103921" s="108"/>
      <c r="AR103921" s="108"/>
    </row>
    <row r="103922" spans="41:44" ht="15" customHeight="1">
      <c r="AO103922" s="109"/>
      <c r="AR103922" s="109"/>
    </row>
    <row r="103923" spans="41:44" ht="15" customHeight="1">
      <c r="AO103923" s="104"/>
      <c r="AR103923" s="104"/>
    </row>
    <row r="103924" spans="41:44" ht="15" customHeight="1">
      <c r="AO103924" s="106"/>
      <c r="AR103924" s="106"/>
    </row>
    <row r="103925" spans="41:44" ht="15" customHeight="1">
      <c r="AO103925" s="106"/>
      <c r="AR103925" s="106"/>
    </row>
    <row r="103926" spans="41:44" ht="15" customHeight="1">
      <c r="AO103926" s="106"/>
      <c r="AR103926" s="106"/>
    </row>
    <row r="103927" spans="41:44" ht="15" customHeight="1">
      <c r="AO103927" s="106"/>
      <c r="AR103927" s="106"/>
    </row>
    <row r="103928" spans="41:44" ht="15" customHeight="1">
      <c r="AO103928" s="106"/>
      <c r="AR103928" s="106"/>
    </row>
    <row r="103929" spans="41:44" ht="15" customHeight="1">
      <c r="AO103929" s="106"/>
      <c r="AR103929" s="106"/>
    </row>
    <row r="103930" spans="41:44" ht="15" customHeight="1">
      <c r="AO103930" s="106"/>
      <c r="AR103930" s="106"/>
    </row>
    <row r="103931" spans="41:44" ht="15" customHeight="1">
      <c r="AO103931" s="108"/>
      <c r="AR103931" s="108"/>
    </row>
    <row r="103932" spans="41:44" ht="15" customHeight="1">
      <c r="AO103932" s="108"/>
      <c r="AR103932" s="108"/>
    </row>
    <row r="103933" spans="41:44" ht="15" customHeight="1">
      <c r="AO103933" s="108"/>
      <c r="AR103933" s="108"/>
    </row>
    <row r="103934" spans="41:44" ht="15" customHeight="1">
      <c r="AO103934" s="108"/>
      <c r="AR103934" s="108"/>
    </row>
    <row r="103935" spans="41:44" ht="15" customHeight="1">
      <c r="AO103935" s="108"/>
      <c r="AR103935" s="108"/>
    </row>
    <row r="103936" spans="41:44" ht="15" customHeight="1">
      <c r="AO103936" s="109"/>
      <c r="AR103936" s="109"/>
    </row>
    <row r="103937" spans="41:44" ht="15" customHeight="1">
      <c r="AO103937" s="104"/>
      <c r="AR103937" s="104"/>
    </row>
    <row r="103938" spans="41:44" ht="15" customHeight="1">
      <c r="AO103938" s="106"/>
      <c r="AR103938" s="106"/>
    </row>
    <row r="103939" spans="41:44" ht="15" customHeight="1">
      <c r="AO103939" s="106"/>
      <c r="AR103939" s="106"/>
    </row>
    <row r="103940" spans="41:44" ht="15" customHeight="1">
      <c r="AO103940" s="106"/>
      <c r="AR103940" s="106"/>
    </row>
    <row r="103941" spans="41:44" ht="15" customHeight="1">
      <c r="AO103941" s="106"/>
      <c r="AR103941" s="106"/>
    </row>
    <row r="103942" spans="41:44" ht="15" customHeight="1">
      <c r="AO103942" s="106"/>
      <c r="AR103942" s="106"/>
    </row>
    <row r="103943" spans="41:44" ht="15" customHeight="1">
      <c r="AO103943" s="106"/>
      <c r="AR103943" s="106"/>
    </row>
    <row r="103944" spans="41:44" ht="15" customHeight="1">
      <c r="AO103944" s="106"/>
      <c r="AR103944" s="106"/>
    </row>
    <row r="103945" spans="41:44" ht="15" customHeight="1">
      <c r="AO103945" s="108"/>
      <c r="AR103945" s="108"/>
    </row>
    <row r="103946" spans="41:44" ht="15" customHeight="1">
      <c r="AO103946" s="108"/>
      <c r="AR103946" s="108"/>
    </row>
    <row r="103947" spans="41:44" ht="15" customHeight="1">
      <c r="AO103947" s="108"/>
      <c r="AR103947" s="108"/>
    </row>
    <row r="103948" spans="41:44" ht="15" customHeight="1">
      <c r="AO103948" s="108"/>
      <c r="AR103948" s="108"/>
    </row>
    <row r="103949" spans="41:44" ht="15" customHeight="1">
      <c r="AO103949" s="108"/>
      <c r="AR103949" s="108"/>
    </row>
    <row r="103950" spans="41:44" ht="15" customHeight="1">
      <c r="AO103950" s="109"/>
      <c r="AR103950" s="109"/>
    </row>
    <row r="103951" spans="41:44" ht="15" customHeight="1">
      <c r="AO103951" s="104"/>
      <c r="AR103951" s="104"/>
    </row>
    <row r="103952" spans="41:44" ht="15" customHeight="1">
      <c r="AO103952" s="106"/>
      <c r="AR103952" s="106"/>
    </row>
    <row r="103953" spans="41:44" ht="15" customHeight="1">
      <c r="AO103953" s="106"/>
      <c r="AR103953" s="106"/>
    </row>
    <row r="103954" spans="41:44" ht="15" customHeight="1">
      <c r="AO103954" s="106"/>
      <c r="AR103954" s="106"/>
    </row>
    <row r="103955" spans="41:44" ht="15" customHeight="1">
      <c r="AO103955" s="106"/>
      <c r="AR103955" s="106"/>
    </row>
    <row r="103956" spans="41:44" ht="15" customHeight="1">
      <c r="AO103956" s="106"/>
      <c r="AR103956" s="106"/>
    </row>
    <row r="103957" spans="41:44" ht="15" customHeight="1">
      <c r="AO103957" s="106"/>
      <c r="AR103957" s="106"/>
    </row>
    <row r="103958" spans="41:44" ht="15" customHeight="1">
      <c r="AO103958" s="106"/>
      <c r="AR103958" s="106"/>
    </row>
    <row r="103959" spans="41:44" ht="15" customHeight="1">
      <c r="AO103959" s="108"/>
      <c r="AR103959" s="108"/>
    </row>
    <row r="103960" spans="41:44" ht="15" customHeight="1">
      <c r="AO103960" s="108"/>
      <c r="AR103960" s="108"/>
    </row>
    <row r="103961" spans="41:44" ht="15" customHeight="1">
      <c r="AO103961" s="108"/>
      <c r="AR103961" s="108"/>
    </row>
    <row r="103962" spans="41:44" ht="15" customHeight="1">
      <c r="AO103962" s="108"/>
      <c r="AR103962" s="108"/>
    </row>
    <row r="103963" spans="41:44" ht="15" customHeight="1">
      <c r="AO103963" s="108"/>
      <c r="AR103963" s="108"/>
    </row>
    <row r="103964" spans="41:44" ht="15" customHeight="1">
      <c r="AO103964" s="109"/>
      <c r="AR103964" s="109"/>
    </row>
    <row r="103965" spans="41:44" ht="15" customHeight="1">
      <c r="AO103965" s="104"/>
      <c r="AR103965" s="104"/>
    </row>
    <row r="103966" spans="41:44" ht="15" customHeight="1">
      <c r="AO103966" s="106"/>
      <c r="AR103966" s="106"/>
    </row>
    <row r="103967" spans="41:44" ht="15" customHeight="1">
      <c r="AO103967" s="106"/>
      <c r="AR103967" s="106"/>
    </row>
    <row r="103968" spans="41:44" ht="15" customHeight="1">
      <c r="AO103968" s="106"/>
      <c r="AR103968" s="106"/>
    </row>
    <row r="103969" spans="41:44" ht="15" customHeight="1">
      <c r="AO103969" s="106"/>
      <c r="AR103969" s="106"/>
    </row>
    <row r="103970" spans="41:44" ht="15" customHeight="1">
      <c r="AO103970" s="106"/>
      <c r="AR103970" s="106"/>
    </row>
    <row r="103971" spans="41:44" ht="15" customHeight="1">
      <c r="AO103971" s="106"/>
      <c r="AR103971" s="106"/>
    </row>
    <row r="103972" spans="41:44" ht="15" customHeight="1">
      <c r="AO103972" s="106"/>
      <c r="AR103972" s="106"/>
    </row>
    <row r="103973" spans="41:44" ht="15" customHeight="1">
      <c r="AO103973" s="108"/>
      <c r="AR103973" s="108"/>
    </row>
    <row r="103974" spans="41:44" ht="15" customHeight="1">
      <c r="AO103974" s="108"/>
      <c r="AR103974" s="108"/>
    </row>
    <row r="103975" spans="41:44" ht="15" customHeight="1">
      <c r="AO103975" s="108"/>
      <c r="AR103975" s="108"/>
    </row>
    <row r="103976" spans="41:44" ht="15" customHeight="1">
      <c r="AO103976" s="108"/>
      <c r="AR103976" s="108"/>
    </row>
    <row r="103977" spans="41:44" ht="15" customHeight="1">
      <c r="AO103977" s="108"/>
      <c r="AR103977" s="108"/>
    </row>
    <row r="103978" spans="41:44" ht="15" customHeight="1">
      <c r="AO103978" s="109"/>
      <c r="AR103978" s="109"/>
    </row>
    <row r="103979" spans="41:44" ht="15" customHeight="1">
      <c r="AO103979" s="104"/>
      <c r="AR103979" s="104"/>
    </row>
    <row r="103980" spans="41:44" ht="15" customHeight="1">
      <c r="AO103980" s="106"/>
      <c r="AR103980" s="106"/>
    </row>
    <row r="103981" spans="41:44" ht="15" customHeight="1">
      <c r="AO103981" s="106"/>
      <c r="AR103981" s="106"/>
    </row>
    <row r="103982" spans="41:44" ht="15" customHeight="1">
      <c r="AO103982" s="106"/>
      <c r="AR103982" s="106"/>
    </row>
    <row r="103983" spans="41:44" ht="15" customHeight="1">
      <c r="AO103983" s="106"/>
      <c r="AR103983" s="106"/>
    </row>
    <row r="103984" spans="41:44" ht="15" customHeight="1">
      <c r="AO103984" s="106"/>
      <c r="AR103984" s="106"/>
    </row>
    <row r="103985" spans="41:44" ht="15" customHeight="1">
      <c r="AO103985" s="106"/>
      <c r="AR103985" s="106"/>
    </row>
    <row r="103986" spans="41:44" ht="15" customHeight="1">
      <c r="AO103986" s="106"/>
      <c r="AR103986" s="106"/>
    </row>
    <row r="103987" spans="41:44" ht="15" customHeight="1">
      <c r="AO103987" s="108"/>
      <c r="AR103987" s="108"/>
    </row>
    <row r="103988" spans="41:44" ht="15" customHeight="1">
      <c r="AO103988" s="108"/>
      <c r="AR103988" s="108"/>
    </row>
    <row r="103989" spans="41:44" ht="15" customHeight="1">
      <c r="AO103989" s="108"/>
      <c r="AR103989" s="108"/>
    </row>
    <row r="103990" spans="41:44" ht="15" customHeight="1">
      <c r="AO103990" s="108"/>
      <c r="AR103990" s="108"/>
    </row>
    <row r="103991" spans="41:44" ht="15" customHeight="1">
      <c r="AO103991" s="108"/>
      <c r="AR103991" s="108"/>
    </row>
    <row r="103992" spans="41:44" ht="15" customHeight="1">
      <c r="AO103992" s="109"/>
      <c r="AR103992" s="109"/>
    </row>
    <row r="103993" spans="41:44" ht="15" customHeight="1">
      <c r="AO103993" s="104"/>
      <c r="AR103993" s="104"/>
    </row>
    <row r="103994" spans="41:44" ht="15" customHeight="1">
      <c r="AO103994" s="106"/>
      <c r="AR103994" s="106"/>
    </row>
    <row r="103995" spans="41:44" ht="15" customHeight="1">
      <c r="AO103995" s="106"/>
      <c r="AR103995" s="106"/>
    </row>
    <row r="103996" spans="41:44" ht="15" customHeight="1">
      <c r="AO103996" s="106"/>
      <c r="AR103996" s="106"/>
    </row>
    <row r="103997" spans="41:44" ht="15" customHeight="1">
      <c r="AO103997" s="106"/>
      <c r="AR103997" s="106"/>
    </row>
    <row r="103998" spans="41:44" ht="15" customHeight="1">
      <c r="AO103998" s="106"/>
      <c r="AR103998" s="106"/>
    </row>
    <row r="103999" spans="41:44" ht="15" customHeight="1">
      <c r="AO103999" s="106"/>
      <c r="AR103999" s="106"/>
    </row>
    <row r="104000" spans="41:44" ht="15" customHeight="1">
      <c r="AO104000" s="106"/>
      <c r="AR104000" s="106"/>
    </row>
    <row r="104001" spans="41:44" ht="15" customHeight="1">
      <c r="AO104001" s="108"/>
      <c r="AR104001" s="108"/>
    </row>
    <row r="104002" spans="41:44" ht="15" customHeight="1">
      <c r="AO104002" s="108"/>
      <c r="AR104002" s="108"/>
    </row>
    <row r="104003" spans="41:44" ht="15" customHeight="1">
      <c r="AO104003" s="108"/>
      <c r="AR104003" s="108"/>
    </row>
    <row r="104004" spans="41:44" ht="15" customHeight="1">
      <c r="AO104004" s="108"/>
      <c r="AR104004" s="108"/>
    </row>
    <row r="104005" spans="41:44" ht="15" customHeight="1">
      <c r="AO104005" s="108"/>
      <c r="AR104005" s="108"/>
    </row>
    <row r="104006" spans="41:44" ht="15" customHeight="1">
      <c r="AO104006" s="109"/>
      <c r="AR104006" s="109"/>
    </row>
    <row r="104007" spans="41:44" ht="15" customHeight="1">
      <c r="AO104007" s="104"/>
      <c r="AR104007" s="104"/>
    </row>
    <row r="104008" spans="41:44" ht="15" customHeight="1">
      <c r="AO104008" s="106"/>
      <c r="AR104008" s="106"/>
    </row>
    <row r="104009" spans="41:44" ht="15" customHeight="1">
      <c r="AO104009" s="106"/>
      <c r="AR104009" s="106"/>
    </row>
    <row r="104010" spans="41:44" ht="15" customHeight="1">
      <c r="AO104010" s="106"/>
      <c r="AR104010" s="106"/>
    </row>
    <row r="104011" spans="41:44" ht="15" customHeight="1">
      <c r="AO104011" s="106"/>
      <c r="AR104011" s="106"/>
    </row>
    <row r="104012" spans="41:44" ht="15" customHeight="1">
      <c r="AO104012" s="106"/>
      <c r="AR104012" s="106"/>
    </row>
    <row r="104013" spans="41:44" ht="15" customHeight="1">
      <c r="AO104013" s="106"/>
      <c r="AR104013" s="106"/>
    </row>
    <row r="104014" spans="41:44" ht="15" customHeight="1">
      <c r="AO104014" s="106"/>
      <c r="AR104014" s="106"/>
    </row>
    <row r="104015" spans="41:44" ht="15" customHeight="1">
      <c r="AO104015" s="108"/>
      <c r="AR104015" s="108"/>
    </row>
    <row r="104016" spans="41:44" ht="15" customHeight="1">
      <c r="AO104016" s="108"/>
      <c r="AR104016" s="108"/>
    </row>
    <row r="104017" spans="41:44" ht="15" customHeight="1">
      <c r="AO104017" s="108"/>
      <c r="AR104017" s="108"/>
    </row>
    <row r="104018" spans="41:44" ht="15" customHeight="1">
      <c r="AO104018" s="108"/>
      <c r="AR104018" s="108"/>
    </row>
    <row r="104019" spans="41:44" ht="15" customHeight="1">
      <c r="AO104019" s="108"/>
      <c r="AR104019" s="108"/>
    </row>
    <row r="104020" spans="41:44" ht="15" customHeight="1">
      <c r="AO104020" s="109"/>
      <c r="AR104020" s="109"/>
    </row>
    <row r="104021" spans="41:44" ht="15" customHeight="1">
      <c r="AO104021" s="104"/>
      <c r="AR104021" s="104"/>
    </row>
    <row r="104022" spans="41:44" ht="15" customHeight="1">
      <c r="AO104022" s="106"/>
      <c r="AR104022" s="106"/>
    </row>
    <row r="104023" spans="41:44" ht="15" customHeight="1">
      <c r="AO104023" s="106"/>
      <c r="AR104023" s="106"/>
    </row>
    <row r="104024" spans="41:44" ht="15" customHeight="1">
      <c r="AO104024" s="106"/>
      <c r="AR104024" s="106"/>
    </row>
    <row r="104025" spans="41:44" ht="15" customHeight="1">
      <c r="AO104025" s="106"/>
      <c r="AR104025" s="106"/>
    </row>
    <row r="104026" spans="41:44" ht="15" customHeight="1">
      <c r="AO104026" s="106"/>
      <c r="AR104026" s="106"/>
    </row>
    <row r="104027" spans="41:44" ht="15" customHeight="1">
      <c r="AO104027" s="106"/>
      <c r="AR104027" s="106"/>
    </row>
    <row r="104028" spans="41:44" ht="15" customHeight="1">
      <c r="AO104028" s="106"/>
      <c r="AR104028" s="106"/>
    </row>
    <row r="104029" spans="41:44" ht="15" customHeight="1">
      <c r="AO104029" s="108"/>
      <c r="AR104029" s="108"/>
    </row>
    <row r="104030" spans="41:44" ht="15" customHeight="1">
      <c r="AO104030" s="108"/>
      <c r="AR104030" s="108"/>
    </row>
    <row r="104031" spans="41:44" ht="15" customHeight="1">
      <c r="AO104031" s="108"/>
      <c r="AR104031" s="108"/>
    </row>
    <row r="104032" spans="41:44" ht="15" customHeight="1">
      <c r="AO104032" s="108"/>
      <c r="AR104032" s="108"/>
    </row>
    <row r="104033" spans="41:44" ht="15" customHeight="1">
      <c r="AO104033" s="108"/>
      <c r="AR104033" s="108"/>
    </row>
    <row r="104034" spans="41:44" ht="15" customHeight="1">
      <c r="AO104034" s="109"/>
      <c r="AR104034" s="109"/>
    </row>
    <row r="104035" spans="41:44" ht="15" customHeight="1">
      <c r="AO104035" s="104"/>
      <c r="AR104035" s="104"/>
    </row>
    <row r="104036" spans="41:44" ht="15" customHeight="1">
      <c r="AO104036" s="106"/>
      <c r="AR104036" s="106"/>
    </row>
    <row r="104037" spans="41:44" ht="15" customHeight="1">
      <c r="AO104037" s="106"/>
      <c r="AR104037" s="106"/>
    </row>
    <row r="104038" spans="41:44" ht="15" customHeight="1">
      <c r="AO104038" s="106"/>
      <c r="AR104038" s="106"/>
    </row>
    <row r="104039" spans="41:44" ht="15" customHeight="1">
      <c r="AO104039" s="106"/>
      <c r="AR104039" s="106"/>
    </row>
    <row r="104040" spans="41:44" ht="15" customHeight="1">
      <c r="AO104040" s="106"/>
      <c r="AR104040" s="106"/>
    </row>
    <row r="104041" spans="41:44" ht="15" customHeight="1">
      <c r="AO104041" s="106"/>
      <c r="AR104041" s="106"/>
    </row>
    <row r="104042" spans="41:44" ht="15" customHeight="1">
      <c r="AO104042" s="106"/>
      <c r="AR104042" s="106"/>
    </row>
    <row r="104043" spans="41:44" ht="15" customHeight="1">
      <c r="AO104043" s="108"/>
      <c r="AR104043" s="108"/>
    </row>
    <row r="104044" spans="41:44" ht="15" customHeight="1">
      <c r="AO104044" s="108"/>
      <c r="AR104044" s="108"/>
    </row>
    <row r="104045" spans="41:44" ht="15" customHeight="1">
      <c r="AO104045" s="108"/>
      <c r="AR104045" s="108"/>
    </row>
    <row r="104046" spans="41:44" ht="15" customHeight="1">
      <c r="AO104046" s="108"/>
      <c r="AR104046" s="108"/>
    </row>
    <row r="104047" spans="41:44" ht="15" customHeight="1">
      <c r="AO104047" s="108"/>
      <c r="AR104047" s="108"/>
    </row>
    <row r="104048" spans="41:44" ht="15" customHeight="1">
      <c r="AO104048" s="109"/>
      <c r="AR104048" s="109"/>
    </row>
    <row r="104049" spans="41:44" ht="15" customHeight="1">
      <c r="AO104049" s="104"/>
      <c r="AR104049" s="104"/>
    </row>
    <row r="104050" spans="41:44" ht="15" customHeight="1">
      <c r="AO104050" s="106"/>
      <c r="AR104050" s="106"/>
    </row>
    <row r="104051" spans="41:44" ht="15" customHeight="1">
      <c r="AO104051" s="106"/>
      <c r="AR104051" s="106"/>
    </row>
    <row r="104052" spans="41:44" ht="15" customHeight="1">
      <c r="AO104052" s="106"/>
      <c r="AR104052" s="106"/>
    </row>
    <row r="104053" spans="41:44" ht="15" customHeight="1">
      <c r="AO104053" s="106"/>
      <c r="AR104053" s="106"/>
    </row>
    <row r="104054" spans="41:44" ht="15" customHeight="1">
      <c r="AO104054" s="106"/>
      <c r="AR104054" s="106"/>
    </row>
    <row r="104055" spans="41:44" ht="15" customHeight="1">
      <c r="AO104055" s="106"/>
      <c r="AR104055" s="106"/>
    </row>
    <row r="104056" spans="41:44" ht="15" customHeight="1">
      <c r="AO104056" s="106"/>
      <c r="AR104056" s="106"/>
    </row>
    <row r="104057" spans="41:44" ht="15" customHeight="1">
      <c r="AO104057" s="108"/>
      <c r="AR104057" s="108"/>
    </row>
    <row r="104058" spans="41:44" ht="15" customHeight="1">
      <c r="AO104058" s="108"/>
      <c r="AR104058" s="108"/>
    </row>
    <row r="104059" spans="41:44" ht="15" customHeight="1">
      <c r="AO104059" s="108"/>
      <c r="AR104059" s="108"/>
    </row>
    <row r="104060" spans="41:44" ht="15" customHeight="1">
      <c r="AO104060" s="108"/>
      <c r="AR104060" s="108"/>
    </row>
    <row r="104061" spans="41:44" ht="15" customHeight="1">
      <c r="AO104061" s="108"/>
      <c r="AR104061" s="108"/>
    </row>
    <row r="104062" spans="41:44" ht="15" customHeight="1">
      <c r="AO104062" s="109"/>
      <c r="AR104062" s="109"/>
    </row>
    <row r="104063" spans="41:44" ht="15" customHeight="1">
      <c r="AO104063" s="104"/>
      <c r="AR104063" s="104"/>
    </row>
    <row r="104064" spans="41:44" ht="15" customHeight="1">
      <c r="AO104064" s="106"/>
      <c r="AR104064" s="106"/>
    </row>
    <row r="104065" spans="41:44" ht="15" customHeight="1">
      <c r="AO104065" s="106"/>
      <c r="AR104065" s="106"/>
    </row>
    <row r="104066" spans="41:44" ht="15" customHeight="1">
      <c r="AO104066" s="106"/>
      <c r="AR104066" s="106"/>
    </row>
    <row r="104067" spans="41:44" ht="15" customHeight="1">
      <c r="AO104067" s="106"/>
      <c r="AR104067" s="106"/>
    </row>
    <row r="104068" spans="41:44" ht="15" customHeight="1">
      <c r="AO104068" s="106"/>
      <c r="AR104068" s="106"/>
    </row>
    <row r="104069" spans="41:44" ht="15" customHeight="1">
      <c r="AO104069" s="106"/>
      <c r="AR104069" s="106"/>
    </row>
    <row r="104070" spans="41:44" ht="15" customHeight="1">
      <c r="AO104070" s="106"/>
      <c r="AR104070" s="106"/>
    </row>
    <row r="104071" spans="41:44" ht="15" customHeight="1">
      <c r="AO104071" s="108"/>
      <c r="AR104071" s="108"/>
    </row>
    <row r="104072" spans="41:44" ht="15" customHeight="1">
      <c r="AO104072" s="108"/>
      <c r="AR104072" s="108"/>
    </row>
    <row r="104073" spans="41:44" ht="15" customHeight="1">
      <c r="AO104073" s="108"/>
      <c r="AR104073" s="108"/>
    </row>
    <row r="104074" spans="41:44" ht="15" customHeight="1">
      <c r="AO104074" s="108"/>
      <c r="AR104074" s="108"/>
    </row>
    <row r="104075" spans="41:44" ht="15" customHeight="1">
      <c r="AO104075" s="108"/>
      <c r="AR104075" s="108"/>
    </row>
    <row r="104076" spans="41:44" ht="15" customHeight="1">
      <c r="AO104076" s="109"/>
      <c r="AR104076" s="109"/>
    </row>
    <row r="104077" spans="41:44" ht="15" customHeight="1">
      <c r="AO104077" s="104"/>
      <c r="AR104077" s="104"/>
    </row>
    <row r="104078" spans="41:44" ht="15" customHeight="1">
      <c r="AO104078" s="106"/>
      <c r="AR104078" s="106"/>
    </row>
    <row r="104079" spans="41:44" ht="15" customHeight="1">
      <c r="AO104079" s="106"/>
      <c r="AR104079" s="106"/>
    </row>
    <row r="104080" spans="41:44" ht="15" customHeight="1">
      <c r="AO104080" s="106"/>
      <c r="AR104080" s="106"/>
    </row>
    <row r="104081" spans="41:44" ht="15" customHeight="1">
      <c r="AO104081" s="106"/>
      <c r="AR104081" s="106"/>
    </row>
    <row r="104082" spans="41:44" ht="15" customHeight="1">
      <c r="AO104082" s="106"/>
      <c r="AR104082" s="106"/>
    </row>
    <row r="104083" spans="41:44" ht="15" customHeight="1">
      <c r="AO104083" s="106"/>
      <c r="AR104083" s="106"/>
    </row>
    <row r="104084" spans="41:44" ht="15" customHeight="1">
      <c r="AO104084" s="106"/>
      <c r="AR104084" s="106"/>
    </row>
    <row r="104085" spans="41:44" ht="15" customHeight="1">
      <c r="AO104085" s="108"/>
      <c r="AR104085" s="108"/>
    </row>
    <row r="104086" spans="41:44" ht="15" customHeight="1">
      <c r="AO104086" s="108"/>
      <c r="AR104086" s="108"/>
    </row>
    <row r="104087" spans="41:44" ht="15" customHeight="1">
      <c r="AO104087" s="108"/>
      <c r="AR104087" s="108"/>
    </row>
    <row r="104088" spans="41:44" ht="15" customHeight="1">
      <c r="AO104088" s="108"/>
      <c r="AR104088" s="108"/>
    </row>
    <row r="104089" spans="41:44" ht="15" customHeight="1">
      <c r="AO104089" s="108"/>
      <c r="AR104089" s="108"/>
    </row>
    <row r="104090" spans="41:44" ht="15" customHeight="1">
      <c r="AO104090" s="109"/>
      <c r="AR104090" s="109"/>
    </row>
    <row r="104091" spans="41:44" ht="15" customHeight="1">
      <c r="AO104091" s="104"/>
      <c r="AR104091" s="104"/>
    </row>
    <row r="104092" spans="41:44" ht="15" customHeight="1">
      <c r="AO104092" s="106"/>
      <c r="AR104092" s="106"/>
    </row>
    <row r="104093" spans="41:44" ht="15" customHeight="1">
      <c r="AO104093" s="106"/>
      <c r="AR104093" s="106"/>
    </row>
    <row r="104094" spans="41:44" ht="15" customHeight="1">
      <c r="AO104094" s="106"/>
      <c r="AR104094" s="106"/>
    </row>
    <row r="104095" spans="41:44" ht="15" customHeight="1">
      <c r="AO104095" s="106"/>
      <c r="AR104095" s="106"/>
    </row>
    <row r="104096" spans="41:44" ht="15" customHeight="1">
      <c r="AO104096" s="106"/>
      <c r="AR104096" s="106"/>
    </row>
    <row r="104097" spans="41:44" ht="15" customHeight="1">
      <c r="AO104097" s="106"/>
      <c r="AR104097" s="106"/>
    </row>
    <row r="104098" spans="41:44" ht="15" customHeight="1">
      <c r="AO104098" s="106"/>
      <c r="AR104098" s="106"/>
    </row>
    <row r="104099" spans="41:44" ht="15" customHeight="1">
      <c r="AO104099" s="108"/>
      <c r="AR104099" s="108"/>
    </row>
    <row r="104100" spans="41:44" ht="15" customHeight="1">
      <c r="AO104100" s="108"/>
      <c r="AR104100" s="108"/>
    </row>
    <row r="104101" spans="41:44" ht="15" customHeight="1">
      <c r="AO104101" s="108"/>
      <c r="AR104101" s="108"/>
    </row>
    <row r="104102" spans="41:44" ht="15" customHeight="1">
      <c r="AO104102" s="108"/>
      <c r="AR104102" s="108"/>
    </row>
    <row r="104103" spans="41:44" ht="15" customHeight="1">
      <c r="AO104103" s="108"/>
      <c r="AR104103" s="108"/>
    </row>
    <row r="104104" spans="41:44" ht="15" customHeight="1">
      <c r="AO104104" s="109"/>
      <c r="AR104104" s="109"/>
    </row>
    <row r="104105" spans="41:44" ht="15" customHeight="1">
      <c r="AO104105" s="104"/>
      <c r="AR104105" s="104"/>
    </row>
    <row r="104106" spans="41:44" ht="15" customHeight="1">
      <c r="AO104106" s="106"/>
      <c r="AR104106" s="106"/>
    </row>
    <row r="104107" spans="41:44" ht="15" customHeight="1">
      <c r="AO104107" s="106"/>
      <c r="AR104107" s="106"/>
    </row>
    <row r="104108" spans="41:44" ht="15" customHeight="1">
      <c r="AO104108" s="106"/>
      <c r="AR104108" s="106"/>
    </row>
    <row r="104109" spans="41:44" ht="15" customHeight="1">
      <c r="AO104109" s="106"/>
      <c r="AR104109" s="106"/>
    </row>
    <row r="104110" spans="41:44" ht="15" customHeight="1">
      <c r="AO104110" s="106"/>
      <c r="AR104110" s="106"/>
    </row>
    <row r="104111" spans="41:44" ht="15" customHeight="1">
      <c r="AO104111" s="106"/>
      <c r="AR104111" s="106"/>
    </row>
    <row r="104112" spans="41:44" ht="15" customHeight="1">
      <c r="AO104112" s="106"/>
      <c r="AR104112" s="106"/>
    </row>
    <row r="104113" spans="41:44" ht="15" customHeight="1">
      <c r="AO104113" s="108"/>
      <c r="AR104113" s="108"/>
    </row>
    <row r="104114" spans="41:44" ht="15" customHeight="1">
      <c r="AO104114" s="108"/>
      <c r="AR104114" s="108"/>
    </row>
    <row r="104115" spans="41:44" ht="15" customHeight="1">
      <c r="AO104115" s="108"/>
      <c r="AR104115" s="108"/>
    </row>
    <row r="104116" spans="41:44" ht="15" customHeight="1">
      <c r="AO104116" s="108"/>
      <c r="AR104116" s="108"/>
    </row>
    <row r="104117" spans="41:44" ht="15" customHeight="1">
      <c r="AO104117" s="108"/>
      <c r="AR104117" s="108"/>
    </row>
    <row r="104118" spans="41:44" ht="15" customHeight="1">
      <c r="AO104118" s="109"/>
      <c r="AR104118" s="109"/>
    </row>
    <row r="104119" spans="41:44" ht="15" customHeight="1">
      <c r="AO104119" s="104"/>
      <c r="AR104119" s="104"/>
    </row>
    <row r="104120" spans="41:44" ht="15" customHeight="1">
      <c r="AO104120" s="106"/>
      <c r="AR104120" s="106"/>
    </row>
    <row r="104121" spans="41:44" ht="15" customHeight="1">
      <c r="AO104121" s="106"/>
      <c r="AR104121" s="106"/>
    </row>
    <row r="104122" spans="41:44" ht="15" customHeight="1">
      <c r="AO104122" s="106"/>
      <c r="AR104122" s="106"/>
    </row>
    <row r="104123" spans="41:44" ht="15" customHeight="1">
      <c r="AO104123" s="106"/>
      <c r="AR104123" s="106"/>
    </row>
    <row r="104124" spans="41:44" ht="15" customHeight="1">
      <c r="AO104124" s="106"/>
      <c r="AR104124" s="106"/>
    </row>
    <row r="104125" spans="41:44" ht="15" customHeight="1">
      <c r="AO104125" s="106"/>
      <c r="AR104125" s="106"/>
    </row>
    <row r="104126" spans="41:44" ht="15" customHeight="1">
      <c r="AO104126" s="106"/>
      <c r="AR104126" s="106"/>
    </row>
    <row r="104127" spans="41:44" ht="15" customHeight="1">
      <c r="AO104127" s="108"/>
      <c r="AR104127" s="108"/>
    </row>
    <row r="104128" spans="41:44" ht="15" customHeight="1">
      <c r="AO104128" s="108"/>
      <c r="AR104128" s="108"/>
    </row>
    <row r="104129" spans="41:44" ht="15" customHeight="1">
      <c r="AO104129" s="108"/>
      <c r="AR104129" s="108"/>
    </row>
    <row r="104130" spans="41:44" ht="15" customHeight="1">
      <c r="AO104130" s="108"/>
      <c r="AR104130" s="108"/>
    </row>
    <row r="104131" spans="41:44" ht="15" customHeight="1">
      <c r="AO104131" s="108"/>
      <c r="AR104131" s="108"/>
    </row>
    <row r="104132" spans="41:44" ht="15" customHeight="1">
      <c r="AO104132" s="109"/>
      <c r="AR104132" s="109"/>
    </row>
    <row r="104133" spans="41:44" ht="15" customHeight="1">
      <c r="AO104133" s="104"/>
      <c r="AR104133" s="104"/>
    </row>
    <row r="104134" spans="41:44" ht="15" customHeight="1">
      <c r="AO104134" s="106"/>
      <c r="AR104134" s="106"/>
    </row>
    <row r="104135" spans="41:44" ht="15" customHeight="1">
      <c r="AO104135" s="106"/>
      <c r="AR104135" s="106"/>
    </row>
    <row r="104136" spans="41:44" ht="15" customHeight="1">
      <c r="AO104136" s="106"/>
      <c r="AR104136" s="106"/>
    </row>
    <row r="104137" spans="41:44" ht="15" customHeight="1">
      <c r="AO104137" s="106"/>
      <c r="AR104137" s="106"/>
    </row>
    <row r="104138" spans="41:44" ht="15" customHeight="1">
      <c r="AO104138" s="106"/>
      <c r="AR104138" s="106"/>
    </row>
    <row r="104139" spans="41:44" ht="15" customHeight="1">
      <c r="AO104139" s="106"/>
      <c r="AR104139" s="106"/>
    </row>
    <row r="104140" spans="41:44" ht="15" customHeight="1">
      <c r="AO104140" s="106"/>
      <c r="AR104140" s="106"/>
    </row>
    <row r="104141" spans="41:44" ht="15" customHeight="1">
      <c r="AO104141" s="108"/>
      <c r="AR104141" s="108"/>
    </row>
    <row r="104142" spans="41:44" ht="15" customHeight="1">
      <c r="AO104142" s="108"/>
      <c r="AR104142" s="108"/>
    </row>
    <row r="104143" spans="41:44" ht="15" customHeight="1">
      <c r="AO104143" s="108"/>
      <c r="AR104143" s="108"/>
    </row>
    <row r="104144" spans="41:44" ht="15" customHeight="1">
      <c r="AO104144" s="108"/>
      <c r="AR104144" s="108"/>
    </row>
    <row r="104145" spans="41:44" ht="15" customHeight="1">
      <c r="AO104145" s="108"/>
      <c r="AR104145" s="108"/>
    </row>
    <row r="104146" spans="41:44" ht="15" customHeight="1">
      <c r="AO104146" s="109"/>
      <c r="AR104146" s="109"/>
    </row>
    <row r="104147" spans="41:44" ht="15" customHeight="1">
      <c r="AO104147" s="104"/>
      <c r="AR104147" s="104"/>
    </row>
    <row r="104148" spans="41:44" ht="15" customHeight="1">
      <c r="AO104148" s="106"/>
      <c r="AR104148" s="106"/>
    </row>
    <row r="104149" spans="41:44" ht="15" customHeight="1">
      <c r="AO104149" s="106"/>
      <c r="AR104149" s="106"/>
    </row>
    <row r="104150" spans="41:44" ht="15" customHeight="1">
      <c r="AO104150" s="106"/>
      <c r="AR104150" s="106"/>
    </row>
    <row r="104151" spans="41:44" ht="15" customHeight="1">
      <c r="AO104151" s="106"/>
      <c r="AR104151" s="106"/>
    </row>
    <row r="104152" spans="41:44" ht="15" customHeight="1">
      <c r="AO104152" s="106"/>
      <c r="AR104152" s="106"/>
    </row>
    <row r="104153" spans="41:44" ht="15" customHeight="1">
      <c r="AO104153" s="106"/>
      <c r="AR104153" s="106"/>
    </row>
    <row r="104154" spans="41:44" ht="15" customHeight="1">
      <c r="AO104154" s="106"/>
      <c r="AR104154" s="106"/>
    </row>
    <row r="104155" spans="41:44" ht="15" customHeight="1">
      <c r="AO104155" s="108"/>
      <c r="AR104155" s="108"/>
    </row>
    <row r="104156" spans="41:44" ht="15" customHeight="1">
      <c r="AO104156" s="108"/>
      <c r="AR104156" s="108"/>
    </row>
    <row r="104157" spans="41:44" ht="15" customHeight="1">
      <c r="AO104157" s="108"/>
      <c r="AR104157" s="108"/>
    </row>
    <row r="104158" spans="41:44" ht="15" customHeight="1">
      <c r="AO104158" s="108"/>
      <c r="AR104158" s="108"/>
    </row>
    <row r="104159" spans="41:44" ht="15" customHeight="1">
      <c r="AO104159" s="108"/>
      <c r="AR104159" s="108"/>
    </row>
    <row r="104160" spans="41:44" ht="15" customHeight="1">
      <c r="AO104160" s="109"/>
      <c r="AR104160" s="109"/>
    </row>
    <row r="104161" spans="41:44" ht="15" customHeight="1">
      <c r="AO104161" s="104"/>
      <c r="AR104161" s="104"/>
    </row>
    <row r="104162" spans="41:44" ht="15" customHeight="1">
      <c r="AO104162" s="106"/>
      <c r="AR104162" s="106"/>
    </row>
    <row r="104163" spans="41:44" ht="15" customHeight="1">
      <c r="AO104163" s="106"/>
      <c r="AR104163" s="106"/>
    </row>
    <row r="104164" spans="41:44" ht="15" customHeight="1">
      <c r="AO104164" s="106"/>
      <c r="AR104164" s="106"/>
    </row>
    <row r="104165" spans="41:44" ht="15" customHeight="1">
      <c r="AO104165" s="106"/>
      <c r="AR104165" s="106"/>
    </row>
    <row r="104166" spans="41:44" ht="15" customHeight="1">
      <c r="AO104166" s="106"/>
      <c r="AR104166" s="106"/>
    </row>
    <row r="104167" spans="41:44" ht="15" customHeight="1">
      <c r="AO104167" s="106"/>
      <c r="AR104167" s="106"/>
    </row>
    <row r="104168" spans="41:44" ht="15" customHeight="1">
      <c r="AO104168" s="106"/>
      <c r="AR104168" s="106"/>
    </row>
    <row r="104169" spans="41:44" ht="15" customHeight="1">
      <c r="AO104169" s="108"/>
      <c r="AR104169" s="108"/>
    </row>
    <row r="104170" spans="41:44" ht="15" customHeight="1">
      <c r="AO104170" s="108"/>
      <c r="AR104170" s="108"/>
    </row>
    <row r="104171" spans="41:44" ht="15" customHeight="1">
      <c r="AO104171" s="108"/>
      <c r="AR104171" s="108"/>
    </row>
    <row r="104172" spans="41:44" ht="15" customHeight="1">
      <c r="AO104172" s="108"/>
      <c r="AR104172" s="108"/>
    </row>
    <row r="104173" spans="41:44" ht="15" customHeight="1">
      <c r="AO104173" s="108"/>
      <c r="AR104173" s="108"/>
    </row>
    <row r="104174" spans="41:44" ht="15" customHeight="1">
      <c r="AO104174" s="109"/>
      <c r="AR104174" s="109"/>
    </row>
    <row r="104175" spans="41:44" ht="15" customHeight="1">
      <c r="AO104175" s="104"/>
      <c r="AR104175" s="104"/>
    </row>
    <row r="104176" spans="41:44" ht="15" customHeight="1">
      <c r="AO104176" s="106"/>
      <c r="AR104176" s="106"/>
    </row>
    <row r="104177" spans="41:44" ht="15" customHeight="1">
      <c r="AO104177" s="106"/>
      <c r="AR104177" s="106"/>
    </row>
    <row r="104178" spans="41:44" ht="15" customHeight="1">
      <c r="AO104178" s="106"/>
      <c r="AR104178" s="106"/>
    </row>
    <row r="104179" spans="41:44" ht="15" customHeight="1">
      <c r="AO104179" s="106"/>
      <c r="AR104179" s="106"/>
    </row>
    <row r="104180" spans="41:44" ht="15" customHeight="1">
      <c r="AO104180" s="106"/>
      <c r="AR104180" s="106"/>
    </row>
    <row r="104181" spans="41:44" ht="15" customHeight="1">
      <c r="AO104181" s="106"/>
      <c r="AR104181" s="106"/>
    </row>
    <row r="104182" spans="41:44" ht="15" customHeight="1">
      <c r="AO104182" s="106"/>
      <c r="AR104182" s="106"/>
    </row>
    <row r="104183" spans="41:44" ht="15" customHeight="1">
      <c r="AO104183" s="108"/>
      <c r="AR104183" s="108"/>
    </row>
    <row r="104184" spans="41:44" ht="15" customHeight="1">
      <c r="AO104184" s="108"/>
      <c r="AR104184" s="108"/>
    </row>
    <row r="104185" spans="41:44" ht="15" customHeight="1">
      <c r="AO104185" s="108"/>
      <c r="AR104185" s="108"/>
    </row>
    <row r="104186" spans="41:44" ht="15" customHeight="1">
      <c r="AO104186" s="108"/>
      <c r="AR104186" s="108"/>
    </row>
    <row r="104187" spans="41:44" ht="15" customHeight="1">
      <c r="AO104187" s="108"/>
      <c r="AR104187" s="108"/>
    </row>
    <row r="104188" spans="41:44" ht="15" customHeight="1">
      <c r="AO104188" s="109"/>
      <c r="AR104188" s="109"/>
    </row>
    <row r="104189" spans="41:44" ht="15" customHeight="1">
      <c r="AO104189" s="104"/>
      <c r="AR104189" s="104"/>
    </row>
    <row r="104190" spans="41:44" ht="15" customHeight="1">
      <c r="AO104190" s="106"/>
      <c r="AR104190" s="106"/>
    </row>
    <row r="104191" spans="41:44" ht="15" customHeight="1">
      <c r="AO104191" s="106"/>
      <c r="AR104191" s="106"/>
    </row>
    <row r="104192" spans="41:44" ht="15" customHeight="1">
      <c r="AO104192" s="106"/>
      <c r="AR104192" s="106"/>
    </row>
    <row r="104193" spans="41:44" ht="15" customHeight="1">
      <c r="AO104193" s="106"/>
      <c r="AR104193" s="106"/>
    </row>
    <row r="104194" spans="41:44" ht="15" customHeight="1">
      <c r="AO104194" s="106"/>
      <c r="AR104194" s="106"/>
    </row>
    <row r="104195" spans="41:44" ht="15" customHeight="1">
      <c r="AO104195" s="106"/>
      <c r="AR104195" s="106"/>
    </row>
    <row r="104196" spans="41:44" ht="15" customHeight="1">
      <c r="AO104196" s="106"/>
      <c r="AR104196" s="106"/>
    </row>
    <row r="104197" spans="41:44" ht="15" customHeight="1">
      <c r="AO104197" s="108"/>
      <c r="AR104197" s="108"/>
    </row>
    <row r="104198" spans="41:44" ht="15" customHeight="1">
      <c r="AO104198" s="108"/>
      <c r="AR104198" s="108"/>
    </row>
    <row r="104199" spans="41:44" ht="15" customHeight="1">
      <c r="AO104199" s="108"/>
      <c r="AR104199" s="108"/>
    </row>
    <row r="104200" spans="41:44" ht="15" customHeight="1">
      <c r="AO104200" s="108"/>
      <c r="AR104200" s="108"/>
    </row>
    <row r="104201" spans="41:44" ht="15" customHeight="1">
      <c r="AO104201" s="108"/>
      <c r="AR104201" s="108"/>
    </row>
    <row r="104202" spans="41:44" ht="15" customHeight="1">
      <c r="AO104202" s="109"/>
      <c r="AR104202" s="109"/>
    </row>
    <row r="104203" spans="41:44" ht="15" customHeight="1">
      <c r="AO104203" s="104"/>
      <c r="AR104203" s="104"/>
    </row>
    <row r="104204" spans="41:44" ht="15" customHeight="1">
      <c r="AO104204" s="106"/>
      <c r="AR104204" s="106"/>
    </row>
    <row r="104205" spans="41:44" ht="15" customHeight="1">
      <c r="AO104205" s="106"/>
      <c r="AR104205" s="106"/>
    </row>
    <row r="104206" spans="41:44" ht="15" customHeight="1">
      <c r="AO104206" s="106"/>
      <c r="AR104206" s="106"/>
    </row>
    <row r="104207" spans="41:44" ht="15" customHeight="1">
      <c r="AO104207" s="106"/>
      <c r="AR104207" s="106"/>
    </row>
    <row r="104208" spans="41:44" ht="15" customHeight="1">
      <c r="AO104208" s="106"/>
      <c r="AR104208" s="106"/>
    </row>
    <row r="104209" spans="41:44" ht="15" customHeight="1">
      <c r="AO104209" s="106"/>
      <c r="AR104209" s="106"/>
    </row>
    <row r="104210" spans="41:44" ht="15" customHeight="1">
      <c r="AO104210" s="106"/>
      <c r="AR104210" s="106"/>
    </row>
    <row r="104211" spans="41:44" ht="15" customHeight="1">
      <c r="AO104211" s="108"/>
      <c r="AR104211" s="108"/>
    </row>
    <row r="104212" spans="41:44" ht="15" customHeight="1">
      <c r="AO104212" s="108"/>
      <c r="AR104212" s="108"/>
    </row>
    <row r="104213" spans="41:44" ht="15" customHeight="1">
      <c r="AO104213" s="108"/>
      <c r="AR104213" s="108"/>
    </row>
    <row r="104214" spans="41:44" ht="15" customHeight="1">
      <c r="AO104214" s="108"/>
      <c r="AR104214" s="108"/>
    </row>
    <row r="104215" spans="41:44" ht="15" customHeight="1">
      <c r="AO104215" s="108"/>
      <c r="AR104215" s="108"/>
    </row>
    <row r="104216" spans="41:44" ht="15" customHeight="1">
      <c r="AO104216" s="109"/>
      <c r="AR104216" s="109"/>
    </row>
    <row r="104217" spans="41:44" ht="15" customHeight="1">
      <c r="AO104217" s="104"/>
      <c r="AR104217" s="104"/>
    </row>
    <row r="104218" spans="41:44" ht="15" customHeight="1">
      <c r="AO104218" s="106"/>
      <c r="AR104218" s="106"/>
    </row>
    <row r="104219" spans="41:44" ht="15" customHeight="1">
      <c r="AO104219" s="106"/>
      <c r="AR104219" s="106"/>
    </row>
    <row r="104220" spans="41:44" ht="15" customHeight="1">
      <c r="AO104220" s="106"/>
      <c r="AR104220" s="106"/>
    </row>
    <row r="104221" spans="41:44" ht="15" customHeight="1">
      <c r="AO104221" s="106"/>
      <c r="AR104221" s="106"/>
    </row>
    <row r="104222" spans="41:44" ht="15" customHeight="1">
      <c r="AO104222" s="106"/>
      <c r="AR104222" s="106"/>
    </row>
    <row r="104223" spans="41:44" ht="15" customHeight="1">
      <c r="AO104223" s="106"/>
      <c r="AR104223" s="106"/>
    </row>
    <row r="104224" spans="41:44" ht="15" customHeight="1">
      <c r="AO104224" s="106"/>
      <c r="AR104224" s="106"/>
    </row>
    <row r="104225" spans="41:44" ht="15" customHeight="1">
      <c r="AO104225" s="108"/>
      <c r="AR104225" s="108"/>
    </row>
    <row r="104226" spans="41:44" ht="15" customHeight="1">
      <c r="AO104226" s="108"/>
      <c r="AR104226" s="108"/>
    </row>
    <row r="104227" spans="41:44" ht="15" customHeight="1">
      <c r="AO104227" s="108"/>
      <c r="AR104227" s="108"/>
    </row>
    <row r="104228" spans="41:44" ht="15" customHeight="1">
      <c r="AO104228" s="108"/>
      <c r="AR104228" s="108"/>
    </row>
    <row r="104229" spans="41:44" ht="15" customHeight="1">
      <c r="AO104229" s="108"/>
      <c r="AR104229" s="108"/>
    </row>
    <row r="104230" spans="41:44" ht="15" customHeight="1">
      <c r="AO104230" s="109"/>
      <c r="AR104230" s="109"/>
    </row>
    <row r="104231" spans="41:44" ht="15" customHeight="1">
      <c r="AO104231" s="104"/>
      <c r="AR104231" s="104"/>
    </row>
    <row r="104232" spans="41:44" ht="15" customHeight="1">
      <c r="AO104232" s="106"/>
      <c r="AR104232" s="106"/>
    </row>
    <row r="104233" spans="41:44" ht="15" customHeight="1">
      <c r="AO104233" s="106"/>
      <c r="AR104233" s="106"/>
    </row>
    <row r="104234" spans="41:44" ht="15" customHeight="1">
      <c r="AO104234" s="106"/>
      <c r="AR104234" s="106"/>
    </row>
    <row r="104235" spans="41:44" ht="15" customHeight="1">
      <c r="AO104235" s="106"/>
      <c r="AR104235" s="106"/>
    </row>
    <row r="104236" spans="41:44" ht="15" customHeight="1">
      <c r="AO104236" s="106"/>
      <c r="AR104236" s="106"/>
    </row>
    <row r="104237" spans="41:44" ht="15" customHeight="1">
      <c r="AO104237" s="106"/>
      <c r="AR104237" s="106"/>
    </row>
    <row r="104238" spans="41:44" ht="15" customHeight="1">
      <c r="AO104238" s="106"/>
      <c r="AR104238" s="106"/>
    </row>
    <row r="104239" spans="41:44" ht="15" customHeight="1">
      <c r="AO104239" s="108"/>
      <c r="AR104239" s="108"/>
    </row>
    <row r="104240" spans="41:44" ht="15" customHeight="1">
      <c r="AO104240" s="108"/>
      <c r="AR104240" s="108"/>
    </row>
    <row r="104241" spans="41:44" ht="15" customHeight="1">
      <c r="AO104241" s="108"/>
      <c r="AR104241" s="108"/>
    </row>
    <row r="104242" spans="41:44" ht="15" customHeight="1">
      <c r="AO104242" s="108"/>
      <c r="AR104242" s="108"/>
    </row>
    <row r="104243" spans="41:44" ht="15" customHeight="1">
      <c r="AO104243" s="108"/>
      <c r="AR104243" s="108"/>
    </row>
    <row r="104244" spans="41:44" ht="15" customHeight="1">
      <c r="AO104244" s="109"/>
      <c r="AR104244" s="109"/>
    </row>
    <row r="104245" spans="41:44" ht="15" customHeight="1">
      <c r="AO104245" s="104"/>
      <c r="AR104245" s="104"/>
    </row>
    <row r="104246" spans="41:44" ht="15" customHeight="1">
      <c r="AO104246" s="106"/>
      <c r="AR104246" s="106"/>
    </row>
    <row r="104247" spans="41:44" ht="15" customHeight="1">
      <c r="AO104247" s="106"/>
      <c r="AR104247" s="106"/>
    </row>
    <row r="104248" spans="41:44" ht="15" customHeight="1">
      <c r="AO104248" s="106"/>
      <c r="AR104248" s="106"/>
    </row>
    <row r="104249" spans="41:44" ht="15" customHeight="1">
      <c r="AO104249" s="106"/>
      <c r="AR104249" s="106"/>
    </row>
    <row r="104250" spans="41:44" ht="15" customHeight="1">
      <c r="AO104250" s="106"/>
      <c r="AR104250" s="106"/>
    </row>
    <row r="104251" spans="41:44" ht="15" customHeight="1">
      <c r="AO104251" s="106"/>
      <c r="AR104251" s="106"/>
    </row>
    <row r="104252" spans="41:44" ht="15" customHeight="1">
      <c r="AO104252" s="106"/>
      <c r="AR104252" s="106"/>
    </row>
    <row r="104253" spans="41:44" ht="15" customHeight="1">
      <c r="AO104253" s="108"/>
      <c r="AR104253" s="108"/>
    </row>
    <row r="104254" spans="41:44" ht="15" customHeight="1">
      <c r="AO104254" s="108"/>
      <c r="AR104254" s="108"/>
    </row>
    <row r="104255" spans="41:44" ht="15" customHeight="1">
      <c r="AO104255" s="108"/>
      <c r="AR104255" s="108"/>
    </row>
    <row r="104256" spans="41:44" ht="15" customHeight="1">
      <c r="AO104256" s="108"/>
      <c r="AR104256" s="108"/>
    </row>
    <row r="104257" spans="41:44" ht="15" customHeight="1">
      <c r="AO104257" s="108"/>
      <c r="AR104257" s="108"/>
    </row>
    <row r="104258" spans="41:44" ht="15" customHeight="1">
      <c r="AO104258" s="109"/>
      <c r="AR104258" s="109"/>
    </row>
    <row r="104259" spans="41:44" ht="15" customHeight="1">
      <c r="AO104259" s="104"/>
      <c r="AR104259" s="104"/>
    </row>
    <row r="104260" spans="41:44" ht="15" customHeight="1">
      <c r="AO104260" s="106"/>
      <c r="AR104260" s="106"/>
    </row>
    <row r="104261" spans="41:44" ht="15" customHeight="1">
      <c r="AO104261" s="106"/>
      <c r="AR104261" s="106"/>
    </row>
    <row r="104262" spans="41:44" ht="15" customHeight="1">
      <c r="AO104262" s="106"/>
      <c r="AR104262" s="106"/>
    </row>
    <row r="104263" spans="41:44" ht="15" customHeight="1">
      <c r="AO104263" s="106"/>
      <c r="AR104263" s="106"/>
    </row>
    <row r="104264" spans="41:44" ht="15" customHeight="1">
      <c r="AO104264" s="106"/>
      <c r="AR104264" s="106"/>
    </row>
    <row r="104265" spans="41:44" ht="15" customHeight="1">
      <c r="AO104265" s="106"/>
      <c r="AR104265" s="106"/>
    </row>
    <row r="104266" spans="41:44" ht="15" customHeight="1">
      <c r="AO104266" s="106"/>
      <c r="AR104266" s="106"/>
    </row>
    <row r="104267" spans="41:44" ht="15" customHeight="1">
      <c r="AO104267" s="108"/>
      <c r="AR104267" s="108"/>
    </row>
    <row r="104268" spans="41:44" ht="15" customHeight="1">
      <c r="AO104268" s="108"/>
      <c r="AR104268" s="108"/>
    </row>
    <row r="104269" spans="41:44" ht="15" customHeight="1">
      <c r="AO104269" s="108"/>
      <c r="AR104269" s="108"/>
    </row>
    <row r="104270" spans="41:44" ht="15" customHeight="1">
      <c r="AO104270" s="108"/>
      <c r="AR104270" s="108"/>
    </row>
    <row r="104271" spans="41:44" ht="15" customHeight="1">
      <c r="AO104271" s="108"/>
      <c r="AR104271" s="108"/>
    </row>
    <row r="104272" spans="41:44" ht="15" customHeight="1">
      <c r="AO104272" s="109"/>
      <c r="AR104272" s="109"/>
    </row>
    <row r="104273" spans="41:44" ht="15" customHeight="1">
      <c r="AO104273" s="104"/>
      <c r="AR104273" s="104"/>
    </row>
    <row r="104274" spans="41:44" ht="15" customHeight="1">
      <c r="AO104274" s="106"/>
      <c r="AR104274" s="106"/>
    </row>
    <row r="104275" spans="41:44" ht="15" customHeight="1">
      <c r="AO104275" s="106"/>
      <c r="AR104275" s="106"/>
    </row>
    <row r="104276" spans="41:44" ht="15" customHeight="1">
      <c r="AO104276" s="106"/>
      <c r="AR104276" s="106"/>
    </row>
    <row r="104277" spans="41:44" ht="15" customHeight="1">
      <c r="AO104277" s="106"/>
      <c r="AR104277" s="106"/>
    </row>
    <row r="104278" spans="41:44" ht="15" customHeight="1">
      <c r="AO104278" s="106"/>
      <c r="AR104278" s="106"/>
    </row>
    <row r="104279" spans="41:44" ht="15" customHeight="1">
      <c r="AO104279" s="106"/>
      <c r="AR104279" s="106"/>
    </row>
    <row r="104280" spans="41:44" ht="15" customHeight="1">
      <c r="AO104280" s="106"/>
      <c r="AR104280" s="106"/>
    </row>
    <row r="104281" spans="41:44" ht="15" customHeight="1">
      <c r="AO104281" s="108"/>
      <c r="AR104281" s="108"/>
    </row>
    <row r="104282" spans="41:44" ht="15" customHeight="1">
      <c r="AO104282" s="108"/>
      <c r="AR104282" s="108"/>
    </row>
    <row r="104283" spans="41:44" ht="15" customHeight="1">
      <c r="AO104283" s="108"/>
      <c r="AR104283" s="108"/>
    </row>
    <row r="104284" spans="41:44" ht="15" customHeight="1">
      <c r="AO104284" s="108"/>
      <c r="AR104284" s="108"/>
    </row>
    <row r="104285" spans="41:44" ht="15" customHeight="1">
      <c r="AO104285" s="108"/>
      <c r="AR104285" s="108"/>
    </row>
    <row r="104286" spans="41:44" ht="15" customHeight="1">
      <c r="AO104286" s="109"/>
      <c r="AR104286" s="109"/>
    </row>
    <row r="104287" spans="41:44" ht="15" customHeight="1">
      <c r="AO104287" s="104"/>
      <c r="AR104287" s="104"/>
    </row>
    <row r="104288" spans="41:44" ht="15" customHeight="1">
      <c r="AO104288" s="106"/>
      <c r="AR104288" s="106"/>
    </row>
    <row r="104289" spans="41:44" ht="15" customHeight="1">
      <c r="AO104289" s="106"/>
      <c r="AR104289" s="106"/>
    </row>
    <row r="104290" spans="41:44" ht="15" customHeight="1">
      <c r="AO104290" s="106"/>
      <c r="AR104290" s="106"/>
    </row>
    <row r="104291" spans="41:44" ht="15" customHeight="1">
      <c r="AO104291" s="106"/>
      <c r="AR104291" s="106"/>
    </row>
    <row r="104292" spans="41:44" ht="15" customHeight="1">
      <c r="AO104292" s="106"/>
      <c r="AR104292" s="106"/>
    </row>
    <row r="104293" spans="41:44" ht="15" customHeight="1">
      <c r="AO104293" s="106"/>
      <c r="AR104293" s="106"/>
    </row>
    <row r="104294" spans="41:44" ht="15" customHeight="1">
      <c r="AO104294" s="106"/>
      <c r="AR104294" s="106"/>
    </row>
    <row r="104295" spans="41:44" ht="15" customHeight="1">
      <c r="AO104295" s="108"/>
      <c r="AR104295" s="108"/>
    </row>
    <row r="104296" spans="41:44" ht="15" customHeight="1">
      <c r="AO104296" s="108"/>
      <c r="AR104296" s="108"/>
    </row>
    <row r="104297" spans="41:44" ht="15" customHeight="1">
      <c r="AO104297" s="108"/>
      <c r="AR104297" s="108"/>
    </row>
    <row r="104298" spans="41:44" ht="15" customHeight="1">
      <c r="AO104298" s="108"/>
      <c r="AR104298" s="108"/>
    </row>
    <row r="104299" spans="41:44" ht="15" customHeight="1">
      <c r="AO104299" s="108"/>
      <c r="AR104299" s="108"/>
    </row>
    <row r="104300" spans="41:44" ht="15" customHeight="1">
      <c r="AO104300" s="109"/>
      <c r="AR104300" s="109"/>
    </row>
    <row r="104301" spans="41:44" ht="15" customHeight="1">
      <c r="AO104301" s="104"/>
      <c r="AR104301" s="104"/>
    </row>
    <row r="104302" spans="41:44" ht="15" customHeight="1">
      <c r="AO104302" s="106"/>
      <c r="AR104302" s="106"/>
    </row>
    <row r="104303" spans="41:44" ht="15" customHeight="1">
      <c r="AO104303" s="106"/>
      <c r="AR104303" s="106"/>
    </row>
    <row r="104304" spans="41:44" ht="15" customHeight="1">
      <c r="AO104304" s="106"/>
      <c r="AR104304" s="106"/>
    </row>
    <row r="104305" spans="41:44" ht="15" customHeight="1">
      <c r="AO104305" s="106"/>
      <c r="AR104305" s="106"/>
    </row>
    <row r="104306" spans="41:44" ht="15" customHeight="1">
      <c r="AO104306" s="106"/>
      <c r="AR104306" s="106"/>
    </row>
    <row r="104307" spans="41:44" ht="15" customHeight="1">
      <c r="AO104307" s="106"/>
      <c r="AR104307" s="106"/>
    </row>
    <row r="104308" spans="41:44" ht="15" customHeight="1">
      <c r="AO104308" s="106"/>
      <c r="AR104308" s="106"/>
    </row>
    <row r="104309" spans="41:44" ht="15" customHeight="1">
      <c r="AO104309" s="108"/>
      <c r="AR104309" s="108"/>
    </row>
    <row r="104310" spans="41:44" ht="15" customHeight="1">
      <c r="AO104310" s="108"/>
      <c r="AR104310" s="108"/>
    </row>
    <row r="104311" spans="41:44" ht="15" customHeight="1">
      <c r="AO104311" s="108"/>
      <c r="AR104311" s="108"/>
    </row>
    <row r="104312" spans="41:44" ht="15" customHeight="1">
      <c r="AO104312" s="108"/>
      <c r="AR104312" s="108"/>
    </row>
    <row r="104313" spans="41:44" ht="15" customHeight="1">
      <c r="AO104313" s="108"/>
      <c r="AR104313" s="108"/>
    </row>
    <row r="104314" spans="41:44" ht="15" customHeight="1">
      <c r="AO104314" s="109"/>
      <c r="AR104314" s="109"/>
    </row>
    <row r="104315" spans="41:44" ht="15" customHeight="1">
      <c r="AO104315" s="104"/>
      <c r="AR104315" s="104"/>
    </row>
    <row r="104316" spans="41:44" ht="15" customHeight="1">
      <c r="AO104316" s="106"/>
      <c r="AR104316" s="106"/>
    </row>
    <row r="104317" spans="41:44" ht="15" customHeight="1">
      <c r="AO104317" s="106"/>
      <c r="AR104317" s="106"/>
    </row>
    <row r="104318" spans="41:44" ht="15" customHeight="1">
      <c r="AO104318" s="106"/>
      <c r="AR104318" s="106"/>
    </row>
    <row r="104319" spans="41:44" ht="15" customHeight="1">
      <c r="AO104319" s="106"/>
      <c r="AR104319" s="106"/>
    </row>
    <row r="104320" spans="41:44" ht="15" customHeight="1">
      <c r="AO104320" s="106"/>
      <c r="AR104320" s="106"/>
    </row>
    <row r="104321" spans="41:44" ht="15" customHeight="1">
      <c r="AO104321" s="106"/>
      <c r="AR104321" s="106"/>
    </row>
    <row r="104322" spans="41:44" ht="15" customHeight="1">
      <c r="AO104322" s="106"/>
      <c r="AR104322" s="106"/>
    </row>
    <row r="104323" spans="41:44" ht="15" customHeight="1">
      <c r="AO104323" s="108"/>
      <c r="AR104323" s="108"/>
    </row>
    <row r="104324" spans="41:44" ht="15" customHeight="1">
      <c r="AO104324" s="108"/>
      <c r="AR104324" s="108"/>
    </row>
    <row r="104325" spans="41:44" ht="15" customHeight="1">
      <c r="AO104325" s="108"/>
      <c r="AR104325" s="108"/>
    </row>
    <row r="104326" spans="41:44" ht="15" customHeight="1">
      <c r="AO104326" s="108"/>
      <c r="AR104326" s="108"/>
    </row>
    <row r="104327" spans="41:44" ht="15" customHeight="1">
      <c r="AO104327" s="108"/>
      <c r="AR104327" s="108"/>
    </row>
    <row r="104328" spans="41:44" ht="15" customHeight="1">
      <c r="AO104328" s="109"/>
      <c r="AR104328" s="109"/>
    </row>
    <row r="104329" spans="41:44" ht="15" customHeight="1">
      <c r="AO104329" s="104"/>
      <c r="AR104329" s="104"/>
    </row>
    <row r="104330" spans="41:44" ht="15" customHeight="1">
      <c r="AO104330" s="106"/>
      <c r="AR104330" s="106"/>
    </row>
    <row r="104331" spans="41:44" ht="15" customHeight="1">
      <c r="AO104331" s="106"/>
      <c r="AR104331" s="106"/>
    </row>
    <row r="104332" spans="41:44" ht="15" customHeight="1">
      <c r="AO104332" s="106"/>
      <c r="AR104332" s="106"/>
    </row>
    <row r="104333" spans="41:44" ht="15" customHeight="1">
      <c r="AO104333" s="106"/>
      <c r="AR104333" s="106"/>
    </row>
    <row r="104334" spans="41:44" ht="15" customHeight="1">
      <c r="AO104334" s="106"/>
      <c r="AR104334" s="106"/>
    </row>
    <row r="104335" spans="41:44" ht="15" customHeight="1">
      <c r="AO104335" s="106"/>
      <c r="AR104335" s="106"/>
    </row>
    <row r="104336" spans="41:44" ht="15" customHeight="1">
      <c r="AO104336" s="106"/>
      <c r="AR104336" s="106"/>
    </row>
    <row r="104337" spans="41:44" ht="15" customHeight="1">
      <c r="AO104337" s="108"/>
      <c r="AR104337" s="108"/>
    </row>
    <row r="104338" spans="41:44" ht="15" customHeight="1">
      <c r="AO104338" s="108"/>
      <c r="AR104338" s="108"/>
    </row>
    <row r="104339" spans="41:44" ht="15" customHeight="1">
      <c r="AO104339" s="108"/>
      <c r="AR104339" s="108"/>
    </row>
    <row r="104340" spans="41:44" ht="15" customHeight="1">
      <c r="AO104340" s="108"/>
      <c r="AR104340" s="108"/>
    </row>
    <row r="104341" spans="41:44" ht="15" customHeight="1">
      <c r="AO104341" s="108"/>
      <c r="AR104341" s="108"/>
    </row>
    <row r="104342" spans="41:44" ht="15" customHeight="1">
      <c r="AO104342" s="109"/>
      <c r="AR104342" s="109"/>
    </row>
    <row r="104343" spans="41:44" ht="15" customHeight="1">
      <c r="AO104343" s="104"/>
      <c r="AR104343" s="104"/>
    </row>
    <row r="104344" spans="41:44" ht="15" customHeight="1">
      <c r="AO104344" s="106"/>
      <c r="AR104344" s="106"/>
    </row>
    <row r="104345" spans="41:44" ht="15" customHeight="1">
      <c r="AO104345" s="106"/>
      <c r="AR104345" s="106"/>
    </row>
    <row r="104346" spans="41:44" ht="15" customHeight="1">
      <c r="AO104346" s="106"/>
      <c r="AR104346" s="106"/>
    </row>
    <row r="104347" spans="41:44" ht="15" customHeight="1">
      <c r="AO104347" s="106"/>
      <c r="AR104347" s="106"/>
    </row>
    <row r="104348" spans="41:44" ht="15" customHeight="1">
      <c r="AO104348" s="106"/>
      <c r="AR104348" s="106"/>
    </row>
    <row r="104349" spans="41:44" ht="15" customHeight="1">
      <c r="AO104349" s="106"/>
      <c r="AR104349" s="106"/>
    </row>
    <row r="104350" spans="41:44" ht="15" customHeight="1">
      <c r="AO104350" s="106"/>
      <c r="AR104350" s="106"/>
    </row>
    <row r="104351" spans="41:44" ht="15" customHeight="1">
      <c r="AO104351" s="108"/>
      <c r="AR104351" s="108"/>
    </row>
    <row r="104352" spans="41:44" ht="15" customHeight="1">
      <c r="AO104352" s="108"/>
      <c r="AR104352" s="108"/>
    </row>
    <row r="104353" spans="41:44" ht="15" customHeight="1">
      <c r="AO104353" s="108"/>
      <c r="AR104353" s="108"/>
    </row>
    <row r="104354" spans="41:44" ht="15" customHeight="1">
      <c r="AO104354" s="108"/>
      <c r="AR104354" s="108"/>
    </row>
    <row r="104355" spans="41:44" ht="15" customHeight="1">
      <c r="AO104355" s="108"/>
      <c r="AR104355" s="108"/>
    </row>
    <row r="104356" spans="41:44" ht="15" customHeight="1">
      <c r="AO104356" s="109"/>
      <c r="AR104356" s="109"/>
    </row>
    <row r="104357" spans="41:44" ht="15" customHeight="1">
      <c r="AO104357" s="104"/>
      <c r="AR104357" s="104"/>
    </row>
    <row r="104358" spans="41:44" ht="15" customHeight="1">
      <c r="AO104358" s="106"/>
      <c r="AR104358" s="106"/>
    </row>
    <row r="104359" spans="41:44" ht="15" customHeight="1">
      <c r="AO104359" s="106"/>
      <c r="AR104359" s="106"/>
    </row>
    <row r="104360" spans="41:44" ht="15" customHeight="1">
      <c r="AO104360" s="106"/>
      <c r="AR104360" s="106"/>
    </row>
    <row r="104361" spans="41:44" ht="15" customHeight="1">
      <c r="AO104361" s="106"/>
      <c r="AR104361" s="106"/>
    </row>
    <row r="104362" spans="41:44" ht="15" customHeight="1">
      <c r="AO104362" s="106"/>
      <c r="AR104362" s="106"/>
    </row>
    <row r="104363" spans="41:44" ht="15" customHeight="1">
      <c r="AO104363" s="106"/>
      <c r="AR104363" s="106"/>
    </row>
    <row r="104364" spans="41:44" ht="15" customHeight="1">
      <c r="AO104364" s="106"/>
      <c r="AR104364" s="106"/>
    </row>
    <row r="104365" spans="41:44" ht="15" customHeight="1">
      <c r="AO104365" s="108"/>
      <c r="AR104365" s="108"/>
    </row>
    <row r="104366" spans="41:44" ht="15" customHeight="1">
      <c r="AO104366" s="108"/>
      <c r="AR104366" s="108"/>
    </row>
    <row r="104367" spans="41:44" ht="15" customHeight="1">
      <c r="AO104367" s="108"/>
      <c r="AR104367" s="108"/>
    </row>
    <row r="104368" spans="41:44" ht="15" customHeight="1">
      <c r="AO104368" s="108"/>
      <c r="AR104368" s="108"/>
    </row>
    <row r="104369" spans="41:44" ht="15" customHeight="1">
      <c r="AO104369" s="108"/>
      <c r="AR104369" s="108"/>
    </row>
    <row r="104370" spans="41:44" ht="15" customHeight="1">
      <c r="AO104370" s="109"/>
      <c r="AR104370" s="109"/>
    </row>
    <row r="104371" spans="41:44" ht="15" customHeight="1">
      <c r="AO104371" s="104"/>
      <c r="AR104371" s="104"/>
    </row>
    <row r="104372" spans="41:44" ht="15" customHeight="1">
      <c r="AO104372" s="106"/>
      <c r="AR104372" s="106"/>
    </row>
    <row r="104373" spans="41:44" ht="15" customHeight="1">
      <c r="AO104373" s="106"/>
      <c r="AR104373" s="106"/>
    </row>
    <row r="104374" spans="41:44" ht="15" customHeight="1">
      <c r="AO104374" s="106"/>
      <c r="AR104374" s="106"/>
    </row>
    <row r="104375" spans="41:44" ht="15" customHeight="1">
      <c r="AO104375" s="106"/>
      <c r="AR104375" s="106"/>
    </row>
    <row r="104376" spans="41:44" ht="15" customHeight="1">
      <c r="AO104376" s="106"/>
      <c r="AR104376" s="106"/>
    </row>
    <row r="104377" spans="41:44" ht="15" customHeight="1">
      <c r="AO104377" s="106"/>
      <c r="AR104377" s="106"/>
    </row>
    <row r="104378" spans="41:44" ht="15" customHeight="1">
      <c r="AO104378" s="106"/>
      <c r="AR104378" s="106"/>
    </row>
    <row r="104379" spans="41:44" ht="15" customHeight="1">
      <c r="AO104379" s="108"/>
      <c r="AR104379" s="108"/>
    </row>
    <row r="104380" spans="41:44" ht="15" customHeight="1">
      <c r="AO104380" s="108"/>
      <c r="AR104380" s="108"/>
    </row>
    <row r="104381" spans="41:44" ht="15" customHeight="1">
      <c r="AO104381" s="108"/>
      <c r="AR104381" s="108"/>
    </row>
    <row r="104382" spans="41:44" ht="15" customHeight="1">
      <c r="AO104382" s="108"/>
      <c r="AR104382" s="108"/>
    </row>
    <row r="104383" spans="41:44" ht="15" customHeight="1">
      <c r="AO104383" s="108"/>
      <c r="AR104383" s="108"/>
    </row>
    <row r="104384" spans="41:44" ht="15" customHeight="1">
      <c r="AO104384" s="109"/>
      <c r="AR104384" s="109"/>
    </row>
    <row r="104385" spans="41:44" ht="15" customHeight="1">
      <c r="AO104385" s="104"/>
      <c r="AR104385" s="104"/>
    </row>
    <row r="104386" spans="41:44" ht="15" customHeight="1">
      <c r="AO104386" s="106"/>
      <c r="AR104386" s="106"/>
    </row>
    <row r="104387" spans="41:44" ht="15" customHeight="1">
      <c r="AO104387" s="106"/>
      <c r="AR104387" s="106"/>
    </row>
    <row r="104388" spans="41:44" ht="15" customHeight="1">
      <c r="AO104388" s="106"/>
      <c r="AR104388" s="106"/>
    </row>
    <row r="104389" spans="41:44" ht="15" customHeight="1">
      <c r="AO104389" s="106"/>
      <c r="AR104389" s="106"/>
    </row>
    <row r="104390" spans="41:44" ht="15" customHeight="1">
      <c r="AO104390" s="106"/>
      <c r="AR104390" s="106"/>
    </row>
    <row r="104391" spans="41:44" ht="15" customHeight="1">
      <c r="AO104391" s="106"/>
      <c r="AR104391" s="106"/>
    </row>
    <row r="104392" spans="41:44" ht="15" customHeight="1">
      <c r="AO104392" s="106"/>
      <c r="AR104392" s="106"/>
    </row>
    <row r="104393" spans="41:44" ht="15" customHeight="1">
      <c r="AO104393" s="108"/>
      <c r="AR104393" s="108"/>
    </row>
    <row r="104394" spans="41:44" ht="15" customHeight="1">
      <c r="AO104394" s="108"/>
      <c r="AR104394" s="108"/>
    </row>
    <row r="104395" spans="41:44" ht="15" customHeight="1">
      <c r="AO104395" s="108"/>
      <c r="AR104395" s="108"/>
    </row>
    <row r="104396" spans="41:44" ht="15" customHeight="1">
      <c r="AO104396" s="108"/>
      <c r="AR104396" s="108"/>
    </row>
    <row r="104397" spans="41:44" ht="15" customHeight="1">
      <c r="AO104397" s="108"/>
      <c r="AR104397" s="108"/>
    </row>
    <row r="104398" spans="41:44" ht="15" customHeight="1">
      <c r="AO104398" s="109"/>
      <c r="AR104398" s="109"/>
    </row>
    <row r="104399" spans="41:44" ht="15" customHeight="1">
      <c r="AO104399" s="104"/>
      <c r="AR104399" s="104"/>
    </row>
    <row r="104400" spans="41:44" ht="15" customHeight="1">
      <c r="AO104400" s="106"/>
      <c r="AR104400" s="106"/>
    </row>
    <row r="104401" spans="41:44" ht="15" customHeight="1">
      <c r="AO104401" s="106"/>
      <c r="AR104401" s="106"/>
    </row>
    <row r="104402" spans="41:44" ht="15" customHeight="1">
      <c r="AO104402" s="106"/>
      <c r="AR104402" s="106"/>
    </row>
    <row r="104403" spans="41:44" ht="15" customHeight="1">
      <c r="AO104403" s="106"/>
      <c r="AR104403" s="106"/>
    </row>
    <row r="104404" spans="41:44" ht="15" customHeight="1">
      <c r="AO104404" s="106"/>
      <c r="AR104404" s="106"/>
    </row>
    <row r="104405" spans="41:44" ht="15" customHeight="1">
      <c r="AO104405" s="106"/>
      <c r="AR104405" s="106"/>
    </row>
    <row r="104406" spans="41:44" ht="15" customHeight="1">
      <c r="AO104406" s="106"/>
      <c r="AR104406" s="106"/>
    </row>
    <row r="104407" spans="41:44" ht="15" customHeight="1">
      <c r="AO104407" s="108"/>
      <c r="AR104407" s="108"/>
    </row>
    <row r="104408" spans="41:44" ht="15" customHeight="1">
      <c r="AO104408" s="108"/>
      <c r="AR104408" s="108"/>
    </row>
    <row r="104409" spans="41:44" ht="15" customHeight="1">
      <c r="AO104409" s="108"/>
      <c r="AR104409" s="108"/>
    </row>
    <row r="104410" spans="41:44" ht="15" customHeight="1">
      <c r="AO104410" s="108"/>
      <c r="AR104410" s="108"/>
    </row>
    <row r="104411" spans="41:44" ht="15" customHeight="1">
      <c r="AO104411" s="108"/>
      <c r="AR104411" s="108"/>
    </row>
    <row r="104412" spans="41:44" ht="15" customHeight="1">
      <c r="AO104412" s="109"/>
      <c r="AR104412" s="109"/>
    </row>
    <row r="104413" spans="41:44" ht="15" customHeight="1">
      <c r="AO104413" s="104"/>
      <c r="AR104413" s="104"/>
    </row>
    <row r="104414" spans="41:44" ht="15" customHeight="1">
      <c r="AO104414" s="106"/>
      <c r="AR104414" s="106"/>
    </row>
    <row r="104415" spans="41:44" ht="15" customHeight="1">
      <c r="AO104415" s="106"/>
      <c r="AR104415" s="106"/>
    </row>
    <row r="104416" spans="41:44" ht="15" customHeight="1">
      <c r="AO104416" s="106"/>
      <c r="AR104416" s="106"/>
    </row>
    <row r="104417" spans="41:44" ht="15" customHeight="1">
      <c r="AO104417" s="106"/>
      <c r="AR104417" s="106"/>
    </row>
    <row r="104418" spans="41:44" ht="15" customHeight="1">
      <c r="AO104418" s="106"/>
      <c r="AR104418" s="106"/>
    </row>
    <row r="104419" spans="41:44" ht="15" customHeight="1">
      <c r="AO104419" s="106"/>
      <c r="AR104419" s="106"/>
    </row>
    <row r="104420" spans="41:44" ht="15" customHeight="1">
      <c r="AO104420" s="106"/>
      <c r="AR104420" s="106"/>
    </row>
    <row r="104421" spans="41:44" ht="15" customHeight="1">
      <c r="AO104421" s="108"/>
      <c r="AR104421" s="108"/>
    </row>
    <row r="104422" spans="41:44" ht="15" customHeight="1">
      <c r="AO104422" s="108"/>
      <c r="AR104422" s="108"/>
    </row>
    <row r="104423" spans="41:44" ht="15" customHeight="1">
      <c r="AO104423" s="108"/>
      <c r="AR104423" s="108"/>
    </row>
    <row r="104424" spans="41:44" ht="15" customHeight="1">
      <c r="AO104424" s="108"/>
      <c r="AR104424" s="108"/>
    </row>
    <row r="104425" spans="41:44" ht="15" customHeight="1">
      <c r="AO104425" s="108"/>
      <c r="AR104425" s="108"/>
    </row>
    <row r="104426" spans="41:44" ht="15" customHeight="1">
      <c r="AO104426" s="109"/>
      <c r="AR104426" s="109"/>
    </row>
    <row r="104427" spans="41:44" ht="15" customHeight="1">
      <c r="AO104427" s="104"/>
      <c r="AR104427" s="104"/>
    </row>
    <row r="104428" spans="41:44" ht="15" customHeight="1">
      <c r="AO104428" s="106"/>
      <c r="AR104428" s="106"/>
    </row>
    <row r="104429" spans="41:44" ht="15" customHeight="1">
      <c r="AO104429" s="106"/>
      <c r="AR104429" s="106"/>
    </row>
    <row r="104430" spans="41:44" ht="15" customHeight="1">
      <c r="AO104430" s="106"/>
      <c r="AR104430" s="106"/>
    </row>
    <row r="104431" spans="41:44" ht="15" customHeight="1">
      <c r="AO104431" s="106"/>
      <c r="AR104431" s="106"/>
    </row>
    <row r="104432" spans="41:44" ht="15" customHeight="1">
      <c r="AO104432" s="106"/>
      <c r="AR104432" s="106"/>
    </row>
    <row r="104433" spans="41:44" ht="15" customHeight="1">
      <c r="AO104433" s="106"/>
      <c r="AR104433" s="106"/>
    </row>
    <row r="104434" spans="41:44" ht="15" customHeight="1">
      <c r="AO104434" s="106"/>
      <c r="AR104434" s="106"/>
    </row>
    <row r="104435" spans="41:44" ht="15" customHeight="1">
      <c r="AO104435" s="108"/>
      <c r="AR104435" s="108"/>
    </row>
    <row r="104436" spans="41:44" ht="15" customHeight="1">
      <c r="AO104436" s="108"/>
      <c r="AR104436" s="108"/>
    </row>
    <row r="104437" spans="41:44" ht="15" customHeight="1">
      <c r="AO104437" s="108"/>
      <c r="AR104437" s="108"/>
    </row>
    <row r="104438" spans="41:44" ht="15" customHeight="1">
      <c r="AO104438" s="108"/>
      <c r="AR104438" s="108"/>
    </row>
    <row r="104439" spans="41:44" ht="15" customHeight="1">
      <c r="AO104439" s="108"/>
      <c r="AR104439" s="108"/>
    </row>
    <row r="104440" spans="41:44" ht="15" customHeight="1">
      <c r="AO104440" s="109"/>
      <c r="AR104440" s="109"/>
    </row>
    <row r="104441" spans="41:44" ht="15" customHeight="1">
      <c r="AO104441" s="104"/>
      <c r="AR104441" s="104"/>
    </row>
    <row r="104442" spans="41:44" ht="15" customHeight="1">
      <c r="AO104442" s="106"/>
      <c r="AR104442" s="106"/>
    </row>
    <row r="104443" spans="41:44" ht="15" customHeight="1">
      <c r="AO104443" s="106"/>
      <c r="AR104443" s="106"/>
    </row>
    <row r="104444" spans="41:44" ht="15" customHeight="1">
      <c r="AO104444" s="106"/>
      <c r="AR104444" s="106"/>
    </row>
    <row r="104445" spans="41:44" ht="15" customHeight="1">
      <c r="AO104445" s="106"/>
      <c r="AR104445" s="106"/>
    </row>
    <row r="104446" spans="41:44" ht="15" customHeight="1">
      <c r="AO104446" s="106"/>
      <c r="AR104446" s="106"/>
    </row>
    <row r="104447" spans="41:44" ht="15" customHeight="1">
      <c r="AO104447" s="106"/>
      <c r="AR104447" s="106"/>
    </row>
    <row r="104448" spans="41:44" ht="15" customHeight="1">
      <c r="AO104448" s="106"/>
      <c r="AR104448" s="106"/>
    </row>
    <row r="104449" spans="41:44" ht="15" customHeight="1">
      <c r="AO104449" s="108"/>
      <c r="AR104449" s="108"/>
    </row>
    <row r="104450" spans="41:44" ht="15" customHeight="1">
      <c r="AO104450" s="108"/>
      <c r="AR104450" s="108"/>
    </row>
    <row r="104451" spans="41:44" ht="15" customHeight="1">
      <c r="AO104451" s="108"/>
      <c r="AR104451" s="108"/>
    </row>
    <row r="104452" spans="41:44" ht="15" customHeight="1">
      <c r="AO104452" s="108"/>
      <c r="AR104452" s="108"/>
    </row>
    <row r="104453" spans="41:44" ht="15" customHeight="1">
      <c r="AO104453" s="108"/>
      <c r="AR104453" s="108"/>
    </row>
    <row r="104454" spans="41:44" ht="15" customHeight="1">
      <c r="AO104454" s="109"/>
      <c r="AR104454" s="109"/>
    </row>
    <row r="104455" spans="41:44" ht="15" customHeight="1">
      <c r="AO104455" s="104"/>
      <c r="AR104455" s="104"/>
    </row>
    <row r="104456" spans="41:44" ht="15" customHeight="1">
      <c r="AO104456" s="106"/>
      <c r="AR104456" s="106"/>
    </row>
    <row r="104457" spans="41:44" ht="15" customHeight="1">
      <c r="AO104457" s="106"/>
      <c r="AR104457" s="106"/>
    </row>
    <row r="104458" spans="41:44" ht="15" customHeight="1">
      <c r="AO104458" s="106"/>
      <c r="AR104458" s="106"/>
    </row>
    <row r="104459" spans="41:44" ht="15" customHeight="1">
      <c r="AO104459" s="106"/>
      <c r="AR104459" s="106"/>
    </row>
    <row r="104460" spans="41:44" ht="15" customHeight="1">
      <c r="AO104460" s="106"/>
      <c r="AR104460" s="106"/>
    </row>
    <row r="104461" spans="41:44" ht="15" customHeight="1">
      <c r="AO104461" s="106"/>
      <c r="AR104461" s="106"/>
    </row>
    <row r="104462" spans="41:44" ht="15" customHeight="1">
      <c r="AO104462" s="106"/>
      <c r="AR104462" s="106"/>
    </row>
    <row r="104463" spans="41:44" ht="15" customHeight="1">
      <c r="AO104463" s="108"/>
      <c r="AR104463" s="108"/>
    </row>
    <row r="104464" spans="41:44" ht="15" customHeight="1">
      <c r="AO104464" s="108"/>
      <c r="AR104464" s="108"/>
    </row>
    <row r="104465" spans="41:44" ht="15" customHeight="1">
      <c r="AO104465" s="108"/>
      <c r="AR104465" s="108"/>
    </row>
    <row r="104466" spans="41:44" ht="15" customHeight="1">
      <c r="AO104466" s="108"/>
      <c r="AR104466" s="108"/>
    </row>
    <row r="104467" spans="41:44" ht="15" customHeight="1">
      <c r="AO104467" s="108"/>
      <c r="AR104467" s="108"/>
    </row>
    <row r="104468" spans="41:44" ht="15" customHeight="1">
      <c r="AO104468" s="109"/>
      <c r="AR104468" s="109"/>
    </row>
    <row r="104469" spans="41:44" ht="15" customHeight="1">
      <c r="AO104469" s="104"/>
      <c r="AR104469" s="104"/>
    </row>
    <row r="104470" spans="41:44" ht="15" customHeight="1">
      <c r="AO104470" s="106"/>
      <c r="AR104470" s="106"/>
    </row>
    <row r="104471" spans="41:44" ht="15" customHeight="1">
      <c r="AO104471" s="106"/>
      <c r="AR104471" s="106"/>
    </row>
    <row r="104472" spans="41:44" ht="15" customHeight="1">
      <c r="AO104472" s="106"/>
      <c r="AR104472" s="106"/>
    </row>
    <row r="104473" spans="41:44" ht="15" customHeight="1">
      <c r="AO104473" s="106"/>
      <c r="AR104473" s="106"/>
    </row>
    <row r="104474" spans="41:44" ht="15" customHeight="1">
      <c r="AO104474" s="106"/>
      <c r="AR104474" s="106"/>
    </row>
    <row r="104475" spans="41:44" ht="15" customHeight="1">
      <c r="AO104475" s="106"/>
      <c r="AR104475" s="106"/>
    </row>
    <row r="104476" spans="41:44" ht="15" customHeight="1">
      <c r="AO104476" s="106"/>
      <c r="AR104476" s="106"/>
    </row>
    <row r="104477" spans="41:44" ht="15" customHeight="1">
      <c r="AO104477" s="108"/>
      <c r="AR104477" s="108"/>
    </row>
    <row r="104478" spans="41:44" ht="15" customHeight="1">
      <c r="AO104478" s="108"/>
      <c r="AR104478" s="108"/>
    </row>
    <row r="104479" spans="41:44" ht="15" customHeight="1">
      <c r="AO104479" s="108"/>
      <c r="AR104479" s="108"/>
    </row>
    <row r="104480" spans="41:44" ht="15" customHeight="1">
      <c r="AO104480" s="108"/>
      <c r="AR104480" s="108"/>
    </row>
    <row r="104481" spans="41:44" ht="15" customHeight="1">
      <c r="AO104481" s="108"/>
      <c r="AR104481" s="108"/>
    </row>
    <row r="104482" spans="41:44" ht="15" customHeight="1">
      <c r="AO104482" s="109"/>
      <c r="AR104482" s="109"/>
    </row>
    <row r="104483" spans="41:44" ht="15" customHeight="1">
      <c r="AO104483" s="104"/>
      <c r="AR104483" s="104"/>
    </row>
    <row r="104484" spans="41:44" ht="15" customHeight="1">
      <c r="AO104484" s="106"/>
      <c r="AR104484" s="106"/>
    </row>
    <row r="104485" spans="41:44" ht="15" customHeight="1">
      <c r="AO104485" s="106"/>
      <c r="AR104485" s="106"/>
    </row>
    <row r="104486" spans="41:44" ht="15" customHeight="1">
      <c r="AO104486" s="106"/>
      <c r="AR104486" s="106"/>
    </row>
    <row r="104487" spans="41:44" ht="15" customHeight="1">
      <c r="AO104487" s="106"/>
      <c r="AR104487" s="106"/>
    </row>
    <row r="104488" spans="41:44" ht="15" customHeight="1">
      <c r="AO104488" s="106"/>
      <c r="AR104488" s="106"/>
    </row>
    <row r="104489" spans="41:44" ht="15" customHeight="1">
      <c r="AO104489" s="106"/>
      <c r="AR104489" s="106"/>
    </row>
    <row r="104490" spans="41:44" ht="15" customHeight="1">
      <c r="AO104490" s="106"/>
      <c r="AR104490" s="106"/>
    </row>
    <row r="104491" spans="41:44" ht="15" customHeight="1">
      <c r="AO104491" s="108"/>
      <c r="AR104491" s="108"/>
    </row>
    <row r="104492" spans="41:44" ht="15" customHeight="1">
      <c r="AO104492" s="108"/>
      <c r="AR104492" s="108"/>
    </row>
    <row r="104493" spans="41:44" ht="15" customHeight="1">
      <c r="AO104493" s="108"/>
      <c r="AR104493" s="108"/>
    </row>
    <row r="104494" spans="41:44" ht="15" customHeight="1">
      <c r="AO104494" s="108"/>
      <c r="AR104494" s="108"/>
    </row>
    <row r="104495" spans="41:44" ht="15" customHeight="1">
      <c r="AO104495" s="108"/>
      <c r="AR104495" s="108"/>
    </row>
    <row r="104496" spans="41:44" ht="15" customHeight="1">
      <c r="AO104496" s="109"/>
      <c r="AR104496" s="109"/>
    </row>
    <row r="104497" spans="41:44" ht="15" customHeight="1">
      <c r="AO104497" s="104"/>
      <c r="AR104497" s="104"/>
    </row>
    <row r="104498" spans="41:44" ht="15" customHeight="1">
      <c r="AO104498" s="106"/>
      <c r="AR104498" s="106"/>
    </row>
    <row r="104499" spans="41:44" ht="15" customHeight="1">
      <c r="AO104499" s="106"/>
      <c r="AR104499" s="106"/>
    </row>
    <row r="104500" spans="41:44" ht="15" customHeight="1">
      <c r="AO104500" s="106"/>
      <c r="AR104500" s="106"/>
    </row>
    <row r="104501" spans="41:44" ht="15" customHeight="1">
      <c r="AO104501" s="106"/>
      <c r="AR104501" s="106"/>
    </row>
    <row r="104502" spans="41:44" ht="15" customHeight="1">
      <c r="AO104502" s="106"/>
      <c r="AR104502" s="106"/>
    </row>
    <row r="104503" spans="41:44" ht="15" customHeight="1">
      <c r="AO104503" s="106"/>
      <c r="AR104503" s="106"/>
    </row>
    <row r="104504" spans="41:44" ht="15" customHeight="1">
      <c r="AO104504" s="106"/>
      <c r="AR104504" s="106"/>
    </row>
    <row r="104505" spans="41:44" ht="15" customHeight="1">
      <c r="AO104505" s="108"/>
      <c r="AR104505" s="108"/>
    </row>
    <row r="104506" spans="41:44" ht="15" customHeight="1">
      <c r="AO104506" s="108"/>
      <c r="AR104506" s="108"/>
    </row>
    <row r="104507" spans="41:44" ht="15" customHeight="1">
      <c r="AO104507" s="108"/>
      <c r="AR104507" s="108"/>
    </row>
    <row r="104508" spans="41:44" ht="15" customHeight="1">
      <c r="AO104508" s="108"/>
      <c r="AR104508" s="108"/>
    </row>
    <row r="104509" spans="41:44" ht="15" customHeight="1">
      <c r="AO104509" s="108"/>
      <c r="AR104509" s="108"/>
    </row>
    <row r="104510" spans="41:44" ht="15" customHeight="1">
      <c r="AO104510" s="109"/>
      <c r="AR104510" s="109"/>
    </row>
    <row r="104511" spans="41:44" ht="15" customHeight="1">
      <c r="AO104511" s="104"/>
      <c r="AR104511" s="104"/>
    </row>
    <row r="104512" spans="41:44" ht="15" customHeight="1">
      <c r="AO104512" s="106"/>
      <c r="AR104512" s="106"/>
    </row>
    <row r="104513" spans="41:44" ht="15" customHeight="1">
      <c r="AO104513" s="106"/>
      <c r="AR104513" s="106"/>
    </row>
    <row r="104514" spans="41:44" ht="15" customHeight="1">
      <c r="AO104514" s="106"/>
      <c r="AR104514" s="106"/>
    </row>
    <row r="104515" spans="41:44" ht="15" customHeight="1">
      <c r="AO104515" s="106"/>
      <c r="AR104515" s="106"/>
    </row>
    <row r="104516" spans="41:44" ht="15" customHeight="1">
      <c r="AO104516" s="106"/>
      <c r="AR104516" s="106"/>
    </row>
    <row r="104517" spans="41:44" ht="15" customHeight="1">
      <c r="AO104517" s="106"/>
      <c r="AR104517" s="106"/>
    </row>
    <row r="104518" spans="41:44" ht="15" customHeight="1">
      <c r="AO104518" s="106"/>
      <c r="AR104518" s="106"/>
    </row>
    <row r="104519" spans="41:44" ht="15" customHeight="1">
      <c r="AO104519" s="108"/>
      <c r="AR104519" s="108"/>
    </row>
    <row r="104520" spans="41:44" ht="15" customHeight="1">
      <c r="AO104520" s="108"/>
      <c r="AR104520" s="108"/>
    </row>
    <row r="104521" spans="41:44" ht="15" customHeight="1">
      <c r="AO104521" s="108"/>
      <c r="AR104521" s="108"/>
    </row>
    <row r="104522" spans="41:44" ht="15" customHeight="1">
      <c r="AO104522" s="108"/>
      <c r="AR104522" s="108"/>
    </row>
    <row r="104523" spans="41:44" ht="15" customHeight="1">
      <c r="AO104523" s="108"/>
      <c r="AR104523" s="108"/>
    </row>
    <row r="104524" spans="41:44" ht="15" customHeight="1">
      <c r="AO104524" s="109"/>
      <c r="AR104524" s="109"/>
    </row>
    <row r="104525" spans="41:44" ht="15" customHeight="1">
      <c r="AO104525" s="104"/>
      <c r="AR104525" s="104"/>
    </row>
    <row r="104526" spans="41:44" ht="15" customHeight="1">
      <c r="AO104526" s="106"/>
      <c r="AR104526" s="106"/>
    </row>
    <row r="104527" spans="41:44" ht="15" customHeight="1">
      <c r="AO104527" s="106"/>
      <c r="AR104527" s="106"/>
    </row>
    <row r="104528" spans="41:44" ht="15" customHeight="1">
      <c r="AO104528" s="106"/>
      <c r="AR104528" s="106"/>
    </row>
    <row r="104529" spans="41:44" ht="15" customHeight="1">
      <c r="AO104529" s="106"/>
      <c r="AR104529" s="106"/>
    </row>
    <row r="104530" spans="41:44" ht="15" customHeight="1">
      <c r="AO104530" s="106"/>
      <c r="AR104530" s="106"/>
    </row>
    <row r="104531" spans="41:44" ht="15" customHeight="1">
      <c r="AO104531" s="106"/>
      <c r="AR104531" s="106"/>
    </row>
    <row r="104532" spans="41:44" ht="15" customHeight="1">
      <c r="AO104532" s="106"/>
      <c r="AR104532" s="106"/>
    </row>
    <row r="104533" spans="41:44" ht="15" customHeight="1">
      <c r="AO104533" s="108"/>
      <c r="AR104533" s="108"/>
    </row>
    <row r="104534" spans="41:44" ht="15" customHeight="1">
      <c r="AO104534" s="108"/>
      <c r="AR104534" s="108"/>
    </row>
    <row r="104535" spans="41:44" ht="15" customHeight="1">
      <c r="AO104535" s="108"/>
      <c r="AR104535" s="108"/>
    </row>
    <row r="104536" spans="41:44" ht="15" customHeight="1">
      <c r="AO104536" s="108"/>
      <c r="AR104536" s="108"/>
    </row>
    <row r="104537" spans="41:44" ht="15" customHeight="1">
      <c r="AO104537" s="108"/>
      <c r="AR104537" s="108"/>
    </row>
    <row r="104538" spans="41:44" ht="15" customHeight="1">
      <c r="AO104538" s="109"/>
      <c r="AR104538" s="109"/>
    </row>
    <row r="104539" spans="41:44" ht="15" customHeight="1">
      <c r="AO104539" s="104"/>
      <c r="AR104539" s="104"/>
    </row>
    <row r="104540" spans="41:44" ht="15" customHeight="1">
      <c r="AO104540" s="106"/>
      <c r="AR104540" s="106"/>
    </row>
    <row r="104541" spans="41:44" ht="15" customHeight="1">
      <c r="AO104541" s="106"/>
      <c r="AR104541" s="106"/>
    </row>
    <row r="104542" spans="41:44" ht="15" customHeight="1">
      <c r="AO104542" s="106"/>
      <c r="AR104542" s="106"/>
    </row>
    <row r="104543" spans="41:44" ht="15" customHeight="1">
      <c r="AO104543" s="106"/>
      <c r="AR104543" s="106"/>
    </row>
    <row r="104544" spans="41:44" ht="15" customHeight="1">
      <c r="AO104544" s="106"/>
      <c r="AR104544" s="106"/>
    </row>
    <row r="104545" spans="41:44" ht="15" customHeight="1">
      <c r="AO104545" s="106"/>
      <c r="AR104545" s="106"/>
    </row>
    <row r="104546" spans="41:44" ht="15" customHeight="1">
      <c r="AO104546" s="106"/>
      <c r="AR104546" s="106"/>
    </row>
    <row r="104547" spans="41:44" ht="15" customHeight="1">
      <c r="AO104547" s="108"/>
      <c r="AR104547" s="108"/>
    </row>
    <row r="104548" spans="41:44" ht="15" customHeight="1">
      <c r="AO104548" s="108"/>
      <c r="AR104548" s="108"/>
    </row>
    <row r="104549" spans="41:44" ht="15" customHeight="1">
      <c r="AO104549" s="108"/>
      <c r="AR104549" s="108"/>
    </row>
    <row r="104550" spans="41:44" ht="15" customHeight="1">
      <c r="AO104550" s="108"/>
      <c r="AR104550" s="108"/>
    </row>
    <row r="104551" spans="41:44" ht="15" customHeight="1">
      <c r="AO104551" s="108"/>
      <c r="AR104551" s="108"/>
    </row>
    <row r="104552" spans="41:44" ht="15" customHeight="1">
      <c r="AO104552" s="109"/>
      <c r="AR104552" s="109"/>
    </row>
    <row r="104553" spans="41:44" ht="15" customHeight="1">
      <c r="AO104553" s="104"/>
      <c r="AR104553" s="104"/>
    </row>
    <row r="104554" spans="41:44" ht="15" customHeight="1">
      <c r="AO104554" s="106"/>
      <c r="AR104554" s="106"/>
    </row>
    <row r="104555" spans="41:44" ht="15" customHeight="1">
      <c r="AO104555" s="106"/>
      <c r="AR104555" s="106"/>
    </row>
    <row r="104556" spans="41:44" ht="15" customHeight="1">
      <c r="AO104556" s="106"/>
      <c r="AR104556" s="106"/>
    </row>
    <row r="104557" spans="41:44" ht="15" customHeight="1">
      <c r="AO104557" s="106"/>
      <c r="AR104557" s="106"/>
    </row>
    <row r="104558" spans="41:44" ht="15" customHeight="1">
      <c r="AO104558" s="106"/>
      <c r="AR104558" s="106"/>
    </row>
    <row r="104559" spans="41:44" ht="15" customHeight="1">
      <c r="AO104559" s="106"/>
      <c r="AR104559" s="106"/>
    </row>
    <row r="104560" spans="41:44" ht="15" customHeight="1">
      <c r="AO104560" s="106"/>
      <c r="AR104560" s="106"/>
    </row>
    <row r="104561" spans="41:44" ht="15" customHeight="1">
      <c r="AO104561" s="108"/>
      <c r="AR104561" s="108"/>
    </row>
    <row r="104562" spans="41:44" ht="15" customHeight="1">
      <c r="AO104562" s="108"/>
      <c r="AR104562" s="108"/>
    </row>
    <row r="104563" spans="41:44" ht="15" customHeight="1">
      <c r="AO104563" s="108"/>
      <c r="AR104563" s="108"/>
    </row>
    <row r="104564" spans="41:44" ht="15" customHeight="1">
      <c r="AO104564" s="108"/>
      <c r="AR104564" s="108"/>
    </row>
    <row r="104565" spans="41:44" ht="15" customHeight="1">
      <c r="AO104565" s="108"/>
      <c r="AR104565" s="108"/>
    </row>
    <row r="104566" spans="41:44" ht="15" customHeight="1">
      <c r="AO104566" s="109"/>
      <c r="AR104566" s="109"/>
    </row>
    <row r="104567" spans="41:44" ht="15" customHeight="1">
      <c r="AO104567" s="104"/>
      <c r="AR104567" s="104"/>
    </row>
    <row r="104568" spans="41:44" ht="15" customHeight="1">
      <c r="AO104568" s="106"/>
      <c r="AR104568" s="106"/>
    </row>
    <row r="104569" spans="41:44" ht="15" customHeight="1">
      <c r="AO104569" s="106"/>
      <c r="AR104569" s="106"/>
    </row>
    <row r="104570" spans="41:44" ht="15" customHeight="1">
      <c r="AO104570" s="106"/>
      <c r="AR104570" s="106"/>
    </row>
    <row r="104571" spans="41:44" ht="15" customHeight="1">
      <c r="AO104571" s="106"/>
      <c r="AR104571" s="106"/>
    </row>
    <row r="104572" spans="41:44" ht="15" customHeight="1">
      <c r="AO104572" s="106"/>
      <c r="AR104572" s="106"/>
    </row>
    <row r="104573" spans="41:44" ht="15" customHeight="1">
      <c r="AO104573" s="106"/>
      <c r="AR104573" s="106"/>
    </row>
    <row r="104574" spans="41:44" ht="15" customHeight="1">
      <c r="AO104574" s="106"/>
      <c r="AR104574" s="106"/>
    </row>
    <row r="104575" spans="41:44" ht="15" customHeight="1">
      <c r="AO104575" s="108"/>
      <c r="AR104575" s="108"/>
    </row>
    <row r="104576" spans="41:44" ht="15" customHeight="1">
      <c r="AO104576" s="108"/>
      <c r="AR104576" s="108"/>
    </row>
    <row r="104577" spans="41:44" ht="15" customHeight="1">
      <c r="AO104577" s="108"/>
      <c r="AR104577" s="108"/>
    </row>
    <row r="104578" spans="41:44" ht="15" customHeight="1">
      <c r="AO104578" s="108"/>
      <c r="AR104578" s="108"/>
    </row>
    <row r="104579" spans="41:44" ht="15" customHeight="1">
      <c r="AO104579" s="108"/>
      <c r="AR104579" s="108"/>
    </row>
    <row r="104580" spans="41:44" ht="15" customHeight="1">
      <c r="AO104580" s="109"/>
      <c r="AR104580" s="109"/>
    </row>
    <row r="104581" spans="41:44" ht="15" customHeight="1">
      <c r="AO104581" s="104"/>
      <c r="AR104581" s="104"/>
    </row>
    <row r="104582" spans="41:44" ht="15" customHeight="1">
      <c r="AO104582" s="106"/>
      <c r="AR104582" s="106"/>
    </row>
    <row r="104583" spans="41:44" ht="15" customHeight="1">
      <c r="AO104583" s="106"/>
      <c r="AR104583" s="106"/>
    </row>
    <row r="104584" spans="41:44" ht="15" customHeight="1">
      <c r="AO104584" s="106"/>
      <c r="AR104584" s="106"/>
    </row>
    <row r="104585" spans="41:44" ht="15" customHeight="1">
      <c r="AO104585" s="106"/>
      <c r="AR104585" s="106"/>
    </row>
    <row r="104586" spans="41:44" ht="15" customHeight="1">
      <c r="AO104586" s="106"/>
      <c r="AR104586" s="106"/>
    </row>
    <row r="104587" spans="41:44" ht="15" customHeight="1">
      <c r="AO104587" s="106"/>
      <c r="AR104587" s="106"/>
    </row>
    <row r="104588" spans="41:44" ht="15" customHeight="1">
      <c r="AO104588" s="106"/>
      <c r="AR104588" s="106"/>
    </row>
    <row r="104589" spans="41:44" ht="15" customHeight="1">
      <c r="AO104589" s="108"/>
      <c r="AR104589" s="108"/>
    </row>
    <row r="104590" spans="41:44" ht="15" customHeight="1">
      <c r="AO104590" s="108"/>
      <c r="AR104590" s="108"/>
    </row>
    <row r="104591" spans="41:44" ht="15" customHeight="1">
      <c r="AO104591" s="108"/>
      <c r="AR104591" s="108"/>
    </row>
    <row r="104592" spans="41:44" ht="15" customHeight="1">
      <c r="AO104592" s="108"/>
      <c r="AR104592" s="108"/>
    </row>
    <row r="104593" spans="41:44" ht="15" customHeight="1">
      <c r="AO104593" s="108"/>
      <c r="AR104593" s="108"/>
    </row>
    <row r="104594" spans="41:44" ht="15" customHeight="1">
      <c r="AO104594" s="109"/>
      <c r="AR104594" s="109"/>
    </row>
    <row r="104595" spans="41:44" ht="15" customHeight="1">
      <c r="AO104595" s="104"/>
      <c r="AR104595" s="104"/>
    </row>
    <row r="104596" spans="41:44" ht="15" customHeight="1">
      <c r="AO104596" s="106"/>
      <c r="AR104596" s="106"/>
    </row>
    <row r="104597" spans="41:44" ht="15" customHeight="1">
      <c r="AO104597" s="106"/>
      <c r="AR104597" s="106"/>
    </row>
    <row r="104598" spans="41:44" ht="15" customHeight="1">
      <c r="AO104598" s="106"/>
      <c r="AR104598" s="106"/>
    </row>
    <row r="104599" spans="41:44" ht="15" customHeight="1">
      <c r="AO104599" s="106"/>
      <c r="AR104599" s="106"/>
    </row>
    <row r="104600" spans="41:44" ht="15" customHeight="1">
      <c r="AO104600" s="106"/>
      <c r="AR104600" s="106"/>
    </row>
    <row r="104601" spans="41:44" ht="15" customHeight="1">
      <c r="AO104601" s="106"/>
      <c r="AR104601" s="106"/>
    </row>
    <row r="104602" spans="41:44" ht="15" customHeight="1">
      <c r="AO104602" s="106"/>
      <c r="AR104602" s="106"/>
    </row>
    <row r="104603" spans="41:44" ht="15" customHeight="1">
      <c r="AO104603" s="108"/>
      <c r="AR104603" s="108"/>
    </row>
    <row r="104604" spans="41:44" ht="15" customHeight="1">
      <c r="AO104604" s="108"/>
      <c r="AR104604" s="108"/>
    </row>
    <row r="104605" spans="41:44" ht="15" customHeight="1">
      <c r="AO104605" s="108"/>
      <c r="AR104605" s="108"/>
    </row>
    <row r="104606" spans="41:44" ht="15" customHeight="1">
      <c r="AO104606" s="108"/>
      <c r="AR104606" s="108"/>
    </row>
    <row r="104607" spans="41:44" ht="15" customHeight="1">
      <c r="AO104607" s="108"/>
      <c r="AR104607" s="108"/>
    </row>
    <row r="104608" spans="41:44" ht="15" customHeight="1">
      <c r="AO104608" s="109"/>
      <c r="AR104608" s="109"/>
    </row>
    <row r="104609" spans="41:44" ht="15" customHeight="1">
      <c r="AO104609" s="104"/>
      <c r="AR104609" s="104"/>
    </row>
    <row r="104610" spans="41:44" ht="15" customHeight="1">
      <c r="AO104610" s="106"/>
      <c r="AR104610" s="106"/>
    </row>
    <row r="104611" spans="41:44" ht="15" customHeight="1">
      <c r="AO104611" s="106"/>
      <c r="AR104611" s="106"/>
    </row>
    <row r="104612" spans="41:44" ht="15" customHeight="1">
      <c r="AO104612" s="106"/>
      <c r="AR104612" s="106"/>
    </row>
    <row r="104613" spans="41:44" ht="15" customHeight="1">
      <c r="AO104613" s="106"/>
      <c r="AR104613" s="106"/>
    </row>
    <row r="104614" spans="41:44" ht="15" customHeight="1">
      <c r="AO104614" s="106"/>
      <c r="AR104614" s="106"/>
    </row>
    <row r="104615" spans="41:44" ht="15" customHeight="1">
      <c r="AO104615" s="106"/>
      <c r="AR104615" s="106"/>
    </row>
    <row r="104616" spans="41:44" ht="15" customHeight="1">
      <c r="AO104616" s="106"/>
      <c r="AR104616" s="106"/>
    </row>
    <row r="104617" spans="41:44" ht="15" customHeight="1">
      <c r="AO104617" s="108"/>
      <c r="AR104617" s="108"/>
    </row>
    <row r="104618" spans="41:44" ht="15" customHeight="1">
      <c r="AO104618" s="108"/>
      <c r="AR104618" s="108"/>
    </row>
    <row r="104619" spans="41:44" ht="15" customHeight="1">
      <c r="AO104619" s="108"/>
      <c r="AR104619" s="108"/>
    </row>
    <row r="104620" spans="41:44" ht="15" customHeight="1">
      <c r="AO104620" s="108"/>
      <c r="AR104620" s="108"/>
    </row>
    <row r="104621" spans="41:44" ht="15" customHeight="1">
      <c r="AO104621" s="108"/>
      <c r="AR104621" s="108"/>
    </row>
    <row r="104622" spans="41:44" ht="15" customHeight="1">
      <c r="AO104622" s="109"/>
      <c r="AR104622" s="109"/>
    </row>
    <row r="104623" spans="41:44" ht="15" customHeight="1">
      <c r="AO104623" s="104"/>
      <c r="AR104623" s="104"/>
    </row>
    <row r="104624" spans="41:44" ht="15" customHeight="1">
      <c r="AO104624" s="106"/>
      <c r="AR104624" s="106"/>
    </row>
    <row r="104625" spans="41:44" ht="15" customHeight="1">
      <c r="AO104625" s="106"/>
      <c r="AR104625" s="106"/>
    </row>
    <row r="104626" spans="41:44" ht="15" customHeight="1">
      <c r="AO104626" s="106"/>
      <c r="AR104626" s="106"/>
    </row>
    <row r="104627" spans="41:44" ht="15" customHeight="1">
      <c r="AO104627" s="106"/>
      <c r="AR104627" s="106"/>
    </row>
    <row r="104628" spans="41:44" ht="15" customHeight="1">
      <c r="AO104628" s="106"/>
      <c r="AR104628" s="106"/>
    </row>
    <row r="104629" spans="41:44" ht="15" customHeight="1">
      <c r="AO104629" s="106"/>
      <c r="AR104629" s="106"/>
    </row>
    <row r="104630" spans="41:44" ht="15" customHeight="1">
      <c r="AO104630" s="106"/>
      <c r="AR104630" s="106"/>
    </row>
    <row r="104631" spans="41:44" ht="15" customHeight="1">
      <c r="AO104631" s="108"/>
      <c r="AR104631" s="108"/>
    </row>
    <row r="104632" spans="41:44" ht="15" customHeight="1">
      <c r="AO104632" s="108"/>
      <c r="AR104632" s="108"/>
    </row>
    <row r="104633" spans="41:44" ht="15" customHeight="1">
      <c r="AO104633" s="108"/>
      <c r="AR104633" s="108"/>
    </row>
    <row r="104634" spans="41:44" ht="15" customHeight="1">
      <c r="AO104634" s="108"/>
      <c r="AR104634" s="108"/>
    </row>
    <row r="104635" spans="41:44" ht="15" customHeight="1">
      <c r="AO104635" s="108"/>
      <c r="AR104635" s="108"/>
    </row>
    <row r="104636" spans="41:44" ht="15" customHeight="1">
      <c r="AO104636" s="109"/>
      <c r="AR104636" s="109"/>
    </row>
    <row r="104637" spans="41:44" ht="15" customHeight="1">
      <c r="AO104637" s="104"/>
      <c r="AR104637" s="104"/>
    </row>
    <row r="104638" spans="41:44" ht="15" customHeight="1">
      <c r="AO104638" s="106"/>
      <c r="AR104638" s="106"/>
    </row>
    <row r="104639" spans="41:44" ht="15" customHeight="1">
      <c r="AO104639" s="106"/>
      <c r="AR104639" s="106"/>
    </row>
    <row r="104640" spans="41:44" ht="15" customHeight="1">
      <c r="AO104640" s="106"/>
      <c r="AR104640" s="106"/>
    </row>
    <row r="104641" spans="41:44" ht="15" customHeight="1">
      <c r="AO104641" s="106"/>
      <c r="AR104641" s="106"/>
    </row>
    <row r="104642" spans="41:44" ht="15" customHeight="1">
      <c r="AO104642" s="106"/>
      <c r="AR104642" s="106"/>
    </row>
    <row r="104643" spans="41:44" ht="15" customHeight="1">
      <c r="AO104643" s="106"/>
      <c r="AR104643" s="106"/>
    </row>
    <row r="104644" spans="41:44" ht="15" customHeight="1">
      <c r="AO104644" s="106"/>
      <c r="AR104644" s="106"/>
    </row>
    <row r="104645" spans="41:44" ht="15" customHeight="1">
      <c r="AO104645" s="108"/>
      <c r="AR104645" s="108"/>
    </row>
    <row r="104646" spans="41:44" ht="15" customHeight="1">
      <c r="AO104646" s="108"/>
      <c r="AR104646" s="108"/>
    </row>
    <row r="104647" spans="41:44" ht="15" customHeight="1">
      <c r="AO104647" s="108"/>
      <c r="AR104647" s="108"/>
    </row>
    <row r="104648" spans="41:44" ht="15" customHeight="1">
      <c r="AO104648" s="108"/>
      <c r="AR104648" s="108"/>
    </row>
    <row r="104649" spans="41:44" ht="15" customHeight="1">
      <c r="AO104649" s="108"/>
      <c r="AR104649" s="108"/>
    </row>
    <row r="104650" spans="41:44" ht="15" customHeight="1">
      <c r="AO104650" s="109"/>
      <c r="AR104650" s="109"/>
    </row>
    <row r="104651" spans="41:44" ht="15" customHeight="1">
      <c r="AO104651" s="104"/>
      <c r="AR104651" s="104"/>
    </row>
    <row r="104652" spans="41:44" ht="15" customHeight="1">
      <c r="AO104652" s="106"/>
      <c r="AR104652" s="106"/>
    </row>
    <row r="104653" spans="41:44" ht="15" customHeight="1">
      <c r="AO104653" s="106"/>
      <c r="AR104653" s="106"/>
    </row>
    <row r="104654" spans="41:44" ht="15" customHeight="1">
      <c r="AO104654" s="106"/>
      <c r="AR104654" s="106"/>
    </row>
    <row r="104655" spans="41:44" ht="15" customHeight="1">
      <c r="AO104655" s="106"/>
      <c r="AR104655" s="106"/>
    </row>
    <row r="104656" spans="41:44" ht="15" customHeight="1">
      <c r="AO104656" s="106"/>
      <c r="AR104656" s="106"/>
    </row>
    <row r="104657" spans="41:44" ht="15" customHeight="1">
      <c r="AO104657" s="106"/>
      <c r="AR104657" s="106"/>
    </row>
    <row r="104658" spans="41:44" ht="15" customHeight="1">
      <c r="AO104658" s="106"/>
      <c r="AR104658" s="106"/>
    </row>
    <row r="104659" spans="41:44" ht="15" customHeight="1">
      <c r="AO104659" s="108"/>
      <c r="AR104659" s="108"/>
    </row>
    <row r="104660" spans="41:44" ht="15" customHeight="1">
      <c r="AO104660" s="108"/>
      <c r="AR104660" s="108"/>
    </row>
    <row r="104661" spans="41:44" ht="15" customHeight="1">
      <c r="AO104661" s="108"/>
      <c r="AR104661" s="108"/>
    </row>
    <row r="104662" spans="41:44" ht="15" customHeight="1">
      <c r="AO104662" s="108"/>
      <c r="AR104662" s="108"/>
    </row>
    <row r="104663" spans="41:44" ht="15" customHeight="1">
      <c r="AO104663" s="108"/>
      <c r="AR104663" s="108"/>
    </row>
    <row r="104664" spans="41:44" ht="15" customHeight="1">
      <c r="AO104664" s="109"/>
      <c r="AR104664" s="109"/>
    </row>
    <row r="104665" spans="41:44" ht="15" customHeight="1">
      <c r="AO104665" s="104"/>
      <c r="AR104665" s="104"/>
    </row>
    <row r="104666" spans="41:44" ht="15" customHeight="1">
      <c r="AO104666" s="106"/>
      <c r="AR104666" s="106"/>
    </row>
    <row r="104667" spans="41:44" ht="15" customHeight="1">
      <c r="AO104667" s="106"/>
      <c r="AR104667" s="106"/>
    </row>
    <row r="104668" spans="41:44" ht="15" customHeight="1">
      <c r="AO104668" s="106"/>
      <c r="AR104668" s="106"/>
    </row>
    <row r="104669" spans="41:44" ht="15" customHeight="1">
      <c r="AO104669" s="106"/>
      <c r="AR104669" s="106"/>
    </row>
    <row r="104670" spans="41:44" ht="15" customHeight="1">
      <c r="AO104670" s="106"/>
      <c r="AR104670" s="106"/>
    </row>
    <row r="104671" spans="41:44" ht="15" customHeight="1">
      <c r="AO104671" s="106"/>
      <c r="AR104671" s="106"/>
    </row>
    <row r="104672" spans="41:44" ht="15" customHeight="1">
      <c r="AO104672" s="106"/>
      <c r="AR104672" s="106"/>
    </row>
    <row r="104673" spans="41:44" ht="15" customHeight="1">
      <c r="AO104673" s="108"/>
      <c r="AR104673" s="108"/>
    </row>
    <row r="104674" spans="41:44" ht="15" customHeight="1">
      <c r="AO104674" s="108"/>
      <c r="AR104674" s="108"/>
    </row>
    <row r="104675" spans="41:44" ht="15" customHeight="1">
      <c r="AO104675" s="108"/>
      <c r="AR104675" s="108"/>
    </row>
    <row r="104676" spans="41:44" ht="15" customHeight="1">
      <c r="AO104676" s="108"/>
      <c r="AR104676" s="108"/>
    </row>
    <row r="104677" spans="41:44" ht="15" customHeight="1">
      <c r="AO104677" s="108"/>
      <c r="AR104677" s="108"/>
    </row>
    <row r="104678" spans="41:44" ht="15" customHeight="1">
      <c r="AO104678" s="109"/>
      <c r="AR104678" s="109"/>
    </row>
    <row r="104679" spans="41:44" ht="15" customHeight="1">
      <c r="AO104679" s="104"/>
      <c r="AR104679" s="104"/>
    </row>
    <row r="104680" spans="41:44" ht="15" customHeight="1">
      <c r="AO104680" s="106"/>
      <c r="AR104680" s="106"/>
    </row>
    <row r="104681" spans="41:44" ht="15" customHeight="1">
      <c r="AO104681" s="106"/>
      <c r="AR104681" s="106"/>
    </row>
    <row r="104682" spans="41:44" ht="15" customHeight="1">
      <c r="AO104682" s="106"/>
      <c r="AR104682" s="106"/>
    </row>
    <row r="104683" spans="41:44" ht="15" customHeight="1">
      <c r="AO104683" s="106"/>
      <c r="AR104683" s="106"/>
    </row>
    <row r="104684" spans="41:44" ht="15" customHeight="1">
      <c r="AO104684" s="106"/>
      <c r="AR104684" s="106"/>
    </row>
    <row r="104685" spans="41:44" ht="15" customHeight="1">
      <c r="AO104685" s="106"/>
      <c r="AR104685" s="106"/>
    </row>
    <row r="104686" spans="41:44" ht="15" customHeight="1">
      <c r="AO104686" s="106"/>
      <c r="AR104686" s="106"/>
    </row>
    <row r="104687" spans="41:44" ht="15" customHeight="1">
      <c r="AO104687" s="108"/>
      <c r="AR104687" s="108"/>
    </row>
    <row r="104688" spans="41:44" ht="15" customHeight="1">
      <c r="AO104688" s="108"/>
      <c r="AR104688" s="108"/>
    </row>
    <row r="104689" spans="41:44" ht="15" customHeight="1">
      <c r="AO104689" s="108"/>
      <c r="AR104689" s="108"/>
    </row>
    <row r="104690" spans="41:44" ht="15" customHeight="1">
      <c r="AO104690" s="108"/>
      <c r="AR104690" s="108"/>
    </row>
    <row r="104691" spans="41:44" ht="15" customHeight="1">
      <c r="AO104691" s="108"/>
      <c r="AR104691" s="108"/>
    </row>
    <row r="104692" spans="41:44" ht="15" customHeight="1">
      <c r="AO104692" s="109"/>
      <c r="AR104692" s="109"/>
    </row>
    <row r="104693" spans="41:44" ht="15" customHeight="1">
      <c r="AO104693" s="104"/>
      <c r="AR104693" s="104"/>
    </row>
    <row r="104694" spans="41:44" ht="15" customHeight="1">
      <c r="AO104694" s="106"/>
      <c r="AR104694" s="106"/>
    </row>
    <row r="104695" spans="41:44" ht="15" customHeight="1">
      <c r="AO104695" s="106"/>
      <c r="AR104695" s="106"/>
    </row>
    <row r="104696" spans="41:44" ht="15" customHeight="1">
      <c r="AO104696" s="106"/>
      <c r="AR104696" s="106"/>
    </row>
    <row r="104697" spans="41:44" ht="15" customHeight="1">
      <c r="AO104697" s="106"/>
      <c r="AR104697" s="106"/>
    </row>
    <row r="104698" spans="41:44" ht="15" customHeight="1">
      <c r="AO104698" s="106"/>
      <c r="AR104698" s="106"/>
    </row>
    <row r="104699" spans="41:44" ht="15" customHeight="1">
      <c r="AO104699" s="106"/>
      <c r="AR104699" s="106"/>
    </row>
    <row r="104700" spans="41:44" ht="15" customHeight="1">
      <c r="AO104700" s="106"/>
      <c r="AR104700" s="106"/>
    </row>
    <row r="104701" spans="41:44" ht="15" customHeight="1">
      <c r="AO104701" s="108"/>
      <c r="AR104701" s="108"/>
    </row>
    <row r="104702" spans="41:44" ht="15" customHeight="1">
      <c r="AO104702" s="108"/>
      <c r="AR104702" s="108"/>
    </row>
    <row r="104703" spans="41:44" ht="15" customHeight="1">
      <c r="AO104703" s="108"/>
      <c r="AR104703" s="108"/>
    </row>
    <row r="104704" spans="41:44" ht="15" customHeight="1">
      <c r="AO104704" s="108"/>
      <c r="AR104704" s="108"/>
    </row>
    <row r="104705" spans="41:44" ht="15" customHeight="1">
      <c r="AO104705" s="108"/>
      <c r="AR104705" s="108"/>
    </row>
    <row r="104706" spans="41:44" ht="15" customHeight="1">
      <c r="AO104706" s="109"/>
      <c r="AR104706" s="109"/>
    </row>
    <row r="104707" spans="41:44" ht="15" customHeight="1">
      <c r="AO104707" s="104"/>
      <c r="AR104707" s="104"/>
    </row>
    <row r="104708" spans="41:44" ht="15" customHeight="1">
      <c r="AO104708" s="106"/>
      <c r="AR104708" s="106"/>
    </row>
    <row r="104709" spans="41:44" ht="15" customHeight="1">
      <c r="AO104709" s="106"/>
      <c r="AR104709" s="106"/>
    </row>
    <row r="104710" spans="41:44" ht="15" customHeight="1">
      <c r="AO104710" s="106"/>
      <c r="AR104710" s="106"/>
    </row>
    <row r="104711" spans="41:44" ht="15" customHeight="1">
      <c r="AO104711" s="106"/>
      <c r="AR104711" s="106"/>
    </row>
    <row r="104712" spans="41:44" ht="15" customHeight="1">
      <c r="AO104712" s="106"/>
      <c r="AR104712" s="106"/>
    </row>
    <row r="104713" spans="41:44" ht="15" customHeight="1">
      <c r="AO104713" s="106"/>
      <c r="AR104713" s="106"/>
    </row>
    <row r="104714" spans="41:44" ht="15" customHeight="1">
      <c r="AO104714" s="106"/>
      <c r="AR104714" s="106"/>
    </row>
    <row r="104715" spans="41:44" ht="15" customHeight="1">
      <c r="AO104715" s="108"/>
      <c r="AR104715" s="108"/>
    </row>
    <row r="104716" spans="41:44" ht="15" customHeight="1">
      <c r="AO104716" s="108"/>
      <c r="AR104716" s="108"/>
    </row>
    <row r="104717" spans="41:44" ht="15" customHeight="1">
      <c r="AO104717" s="108"/>
      <c r="AR104717" s="108"/>
    </row>
    <row r="104718" spans="41:44" ht="15" customHeight="1">
      <c r="AO104718" s="108"/>
      <c r="AR104718" s="108"/>
    </row>
    <row r="104719" spans="41:44" ht="15" customHeight="1">
      <c r="AO104719" s="108"/>
      <c r="AR104719" s="108"/>
    </row>
    <row r="104720" spans="41:44" ht="15" customHeight="1">
      <c r="AO104720" s="109"/>
      <c r="AR104720" s="109"/>
    </row>
    <row r="104721" spans="41:44" ht="15" customHeight="1">
      <c r="AO104721" s="104"/>
      <c r="AR104721" s="104"/>
    </row>
    <row r="104722" spans="41:44" ht="15" customHeight="1">
      <c r="AO104722" s="106"/>
      <c r="AR104722" s="106"/>
    </row>
    <row r="104723" spans="41:44" ht="15" customHeight="1">
      <c r="AO104723" s="106"/>
      <c r="AR104723" s="106"/>
    </row>
    <row r="104724" spans="41:44" ht="15" customHeight="1">
      <c r="AO104724" s="106"/>
      <c r="AR104724" s="106"/>
    </row>
    <row r="104725" spans="41:44" ht="15" customHeight="1">
      <c r="AO104725" s="106"/>
      <c r="AR104725" s="106"/>
    </row>
    <row r="104726" spans="41:44" ht="15" customHeight="1">
      <c r="AO104726" s="106"/>
      <c r="AR104726" s="106"/>
    </row>
    <row r="104727" spans="41:44" ht="15" customHeight="1">
      <c r="AO104727" s="106"/>
      <c r="AR104727" s="106"/>
    </row>
    <row r="104728" spans="41:44" ht="15" customHeight="1">
      <c r="AO104728" s="106"/>
      <c r="AR104728" s="106"/>
    </row>
    <row r="104729" spans="41:44" ht="15" customHeight="1">
      <c r="AO104729" s="108"/>
      <c r="AR104729" s="108"/>
    </row>
    <row r="104730" spans="41:44" ht="15" customHeight="1">
      <c r="AO104730" s="108"/>
      <c r="AR104730" s="108"/>
    </row>
    <row r="104731" spans="41:44" ht="15" customHeight="1">
      <c r="AO104731" s="108"/>
      <c r="AR104731" s="108"/>
    </row>
    <row r="104732" spans="41:44" ht="15" customHeight="1">
      <c r="AO104732" s="108"/>
      <c r="AR104732" s="108"/>
    </row>
    <row r="104733" spans="41:44" ht="15" customHeight="1">
      <c r="AO104733" s="108"/>
      <c r="AR104733" s="108"/>
    </row>
    <row r="104734" spans="41:44" ht="15" customHeight="1">
      <c r="AO104734" s="109"/>
      <c r="AR104734" s="109"/>
    </row>
    <row r="104735" spans="41:44" ht="15" customHeight="1">
      <c r="AO104735" s="104"/>
      <c r="AR104735" s="104"/>
    </row>
    <row r="104736" spans="41:44" ht="15" customHeight="1">
      <c r="AO104736" s="106"/>
      <c r="AR104736" s="106"/>
    </row>
    <row r="104737" spans="41:44" ht="15" customHeight="1">
      <c r="AO104737" s="106"/>
      <c r="AR104737" s="106"/>
    </row>
    <row r="104738" spans="41:44" ht="15" customHeight="1">
      <c r="AO104738" s="106"/>
      <c r="AR104738" s="106"/>
    </row>
    <row r="104739" spans="41:44" ht="15" customHeight="1">
      <c r="AO104739" s="106"/>
      <c r="AR104739" s="106"/>
    </row>
    <row r="104740" spans="41:44" ht="15" customHeight="1">
      <c r="AO104740" s="106"/>
      <c r="AR104740" s="106"/>
    </row>
    <row r="104741" spans="41:44" ht="15" customHeight="1">
      <c r="AO104741" s="106"/>
      <c r="AR104741" s="106"/>
    </row>
    <row r="104742" spans="41:44" ht="15" customHeight="1">
      <c r="AO104742" s="106"/>
      <c r="AR104742" s="106"/>
    </row>
    <row r="104743" spans="41:44" ht="15" customHeight="1">
      <c r="AO104743" s="108"/>
      <c r="AR104743" s="108"/>
    </row>
    <row r="104744" spans="41:44" ht="15" customHeight="1">
      <c r="AO104744" s="108"/>
      <c r="AR104744" s="108"/>
    </row>
    <row r="104745" spans="41:44" ht="15" customHeight="1">
      <c r="AO104745" s="108"/>
      <c r="AR104745" s="108"/>
    </row>
    <row r="104746" spans="41:44" ht="15" customHeight="1">
      <c r="AO104746" s="108"/>
      <c r="AR104746" s="108"/>
    </row>
    <row r="104747" spans="41:44" ht="15" customHeight="1">
      <c r="AO104747" s="108"/>
      <c r="AR104747" s="108"/>
    </row>
    <row r="104748" spans="41:44" ht="15" customHeight="1">
      <c r="AO104748" s="109"/>
      <c r="AR104748" s="109"/>
    </row>
    <row r="104749" spans="41:44" ht="15" customHeight="1">
      <c r="AO104749" s="104"/>
      <c r="AR104749" s="104"/>
    </row>
    <row r="104750" spans="41:44" ht="15" customHeight="1">
      <c r="AO104750" s="106"/>
      <c r="AR104750" s="106"/>
    </row>
    <row r="104751" spans="41:44" ht="15" customHeight="1">
      <c r="AO104751" s="106"/>
      <c r="AR104751" s="106"/>
    </row>
    <row r="104752" spans="41:44" ht="15" customHeight="1">
      <c r="AO104752" s="106"/>
      <c r="AR104752" s="106"/>
    </row>
    <row r="104753" spans="41:44" ht="15" customHeight="1">
      <c r="AO104753" s="106"/>
      <c r="AR104753" s="106"/>
    </row>
    <row r="104754" spans="41:44" ht="15" customHeight="1">
      <c r="AO104754" s="106"/>
      <c r="AR104754" s="106"/>
    </row>
    <row r="104755" spans="41:44" ht="15" customHeight="1">
      <c r="AO104755" s="106"/>
      <c r="AR104755" s="106"/>
    </row>
    <row r="104756" spans="41:44" ht="15" customHeight="1">
      <c r="AO104756" s="106"/>
      <c r="AR104756" s="106"/>
    </row>
    <row r="104757" spans="41:44" ht="15" customHeight="1">
      <c r="AO104757" s="108"/>
      <c r="AR104757" s="108"/>
    </row>
    <row r="104758" spans="41:44" ht="15" customHeight="1">
      <c r="AO104758" s="108"/>
      <c r="AR104758" s="108"/>
    </row>
    <row r="104759" spans="41:44" ht="15" customHeight="1">
      <c r="AO104759" s="108"/>
      <c r="AR104759" s="108"/>
    </row>
    <row r="104760" spans="41:44" ht="15" customHeight="1">
      <c r="AO104760" s="108"/>
      <c r="AR104760" s="108"/>
    </row>
    <row r="104761" spans="41:44" ht="15" customHeight="1">
      <c r="AO104761" s="108"/>
      <c r="AR104761" s="108"/>
    </row>
    <row r="104762" spans="41:44" ht="15" customHeight="1">
      <c r="AO104762" s="109"/>
      <c r="AR104762" s="109"/>
    </row>
    <row r="104763" spans="41:44" ht="15" customHeight="1">
      <c r="AO104763" s="104"/>
      <c r="AR104763" s="104"/>
    </row>
    <row r="104764" spans="41:44" ht="15" customHeight="1">
      <c r="AO104764" s="106"/>
      <c r="AR104764" s="106"/>
    </row>
    <row r="104765" spans="41:44" ht="15" customHeight="1">
      <c r="AO104765" s="106"/>
      <c r="AR104765" s="106"/>
    </row>
    <row r="104766" spans="41:44" ht="15" customHeight="1">
      <c r="AO104766" s="106"/>
      <c r="AR104766" s="106"/>
    </row>
    <row r="104767" spans="41:44" ht="15" customHeight="1">
      <c r="AO104767" s="106"/>
      <c r="AR104767" s="106"/>
    </row>
    <row r="104768" spans="41:44" ht="15" customHeight="1">
      <c r="AO104768" s="106"/>
      <c r="AR104768" s="106"/>
    </row>
    <row r="104769" spans="41:44" ht="15" customHeight="1">
      <c r="AO104769" s="106"/>
      <c r="AR104769" s="106"/>
    </row>
    <row r="104770" spans="41:44" ht="15" customHeight="1">
      <c r="AO104770" s="106"/>
      <c r="AR104770" s="106"/>
    </row>
    <row r="104771" spans="41:44" ht="15" customHeight="1">
      <c r="AO104771" s="108"/>
      <c r="AR104771" s="108"/>
    </row>
    <row r="104772" spans="41:44" ht="15" customHeight="1">
      <c r="AO104772" s="108"/>
      <c r="AR104772" s="108"/>
    </row>
    <row r="104773" spans="41:44" ht="15" customHeight="1">
      <c r="AO104773" s="108"/>
      <c r="AR104773" s="108"/>
    </row>
    <row r="104774" spans="41:44" ht="15" customHeight="1">
      <c r="AO104774" s="108"/>
      <c r="AR104774" s="108"/>
    </row>
    <row r="104775" spans="41:44" ht="15" customHeight="1">
      <c r="AO104775" s="108"/>
      <c r="AR104775" s="108"/>
    </row>
    <row r="104776" spans="41:44" ht="15" customHeight="1">
      <c r="AO104776" s="109"/>
      <c r="AR104776" s="109"/>
    </row>
    <row r="104777" spans="41:44" ht="15" customHeight="1">
      <c r="AO104777" s="104"/>
      <c r="AR104777" s="104"/>
    </row>
    <row r="104778" spans="41:44" ht="15" customHeight="1">
      <c r="AO104778" s="106"/>
      <c r="AR104778" s="106"/>
    </row>
    <row r="104779" spans="41:44" ht="15" customHeight="1">
      <c r="AO104779" s="106"/>
      <c r="AR104779" s="106"/>
    </row>
    <row r="104780" spans="41:44" ht="15" customHeight="1">
      <c r="AO104780" s="106"/>
      <c r="AR104780" s="106"/>
    </row>
    <row r="104781" spans="41:44" ht="15" customHeight="1">
      <c r="AO104781" s="106"/>
      <c r="AR104781" s="106"/>
    </row>
    <row r="104782" spans="41:44" ht="15" customHeight="1">
      <c r="AO104782" s="106"/>
      <c r="AR104782" s="106"/>
    </row>
    <row r="104783" spans="41:44" ht="15" customHeight="1">
      <c r="AO104783" s="106"/>
      <c r="AR104783" s="106"/>
    </row>
    <row r="104784" spans="41:44" ht="15" customHeight="1">
      <c r="AO104784" s="106"/>
      <c r="AR104784" s="106"/>
    </row>
    <row r="104785" spans="41:44" ht="15" customHeight="1">
      <c r="AO104785" s="108"/>
      <c r="AR104785" s="108"/>
    </row>
    <row r="104786" spans="41:44" ht="15" customHeight="1">
      <c r="AO104786" s="108"/>
      <c r="AR104786" s="108"/>
    </row>
    <row r="104787" spans="41:44" ht="15" customHeight="1">
      <c r="AO104787" s="108"/>
      <c r="AR104787" s="108"/>
    </row>
    <row r="104788" spans="41:44" ht="15" customHeight="1">
      <c r="AO104788" s="108"/>
      <c r="AR104788" s="108"/>
    </row>
    <row r="104789" spans="41:44" ht="15" customHeight="1">
      <c r="AO104789" s="108"/>
      <c r="AR104789" s="108"/>
    </row>
    <row r="104790" spans="41:44" ht="15" customHeight="1">
      <c r="AO104790" s="109"/>
      <c r="AR104790" s="109"/>
    </row>
    <row r="104791" spans="41:44" ht="15" customHeight="1">
      <c r="AO104791" s="104"/>
      <c r="AR104791" s="104"/>
    </row>
    <row r="104792" spans="41:44" ht="15" customHeight="1">
      <c r="AO104792" s="106"/>
      <c r="AR104792" s="106"/>
    </row>
    <row r="104793" spans="41:44" ht="15" customHeight="1">
      <c r="AO104793" s="106"/>
      <c r="AR104793" s="106"/>
    </row>
    <row r="104794" spans="41:44" ht="15" customHeight="1">
      <c r="AO104794" s="106"/>
      <c r="AR104794" s="106"/>
    </row>
    <row r="104795" spans="41:44" ht="15" customHeight="1">
      <c r="AO104795" s="106"/>
      <c r="AR104795" s="106"/>
    </row>
    <row r="104796" spans="41:44" ht="15" customHeight="1">
      <c r="AO104796" s="106"/>
      <c r="AR104796" s="106"/>
    </row>
    <row r="104797" spans="41:44" ht="15" customHeight="1">
      <c r="AO104797" s="106"/>
      <c r="AR104797" s="106"/>
    </row>
    <row r="104798" spans="41:44" ht="15" customHeight="1">
      <c r="AO104798" s="106"/>
      <c r="AR104798" s="106"/>
    </row>
    <row r="104799" spans="41:44" ht="15" customHeight="1">
      <c r="AO104799" s="108"/>
      <c r="AR104799" s="108"/>
    </row>
    <row r="104800" spans="41:44" ht="15" customHeight="1">
      <c r="AO104800" s="108"/>
      <c r="AR104800" s="108"/>
    </row>
    <row r="104801" spans="41:44" ht="15" customHeight="1">
      <c r="AO104801" s="108"/>
      <c r="AR104801" s="108"/>
    </row>
    <row r="104802" spans="41:44" ht="15" customHeight="1">
      <c r="AO104802" s="108"/>
      <c r="AR104802" s="108"/>
    </row>
    <row r="104803" spans="41:44" ht="15" customHeight="1">
      <c r="AO104803" s="108"/>
      <c r="AR104803" s="108"/>
    </row>
    <row r="104804" spans="41:44" ht="15" customHeight="1">
      <c r="AO104804" s="109"/>
      <c r="AR104804" s="109"/>
    </row>
    <row r="104805" spans="41:44" ht="15" customHeight="1">
      <c r="AO104805" s="104"/>
      <c r="AR104805" s="104"/>
    </row>
    <row r="104806" spans="41:44" ht="15" customHeight="1">
      <c r="AO104806" s="106"/>
      <c r="AR104806" s="106"/>
    </row>
    <row r="104807" spans="41:44" ht="15" customHeight="1">
      <c r="AO104807" s="106"/>
      <c r="AR104807" s="106"/>
    </row>
    <row r="104808" spans="41:44" ht="15" customHeight="1">
      <c r="AO104808" s="106"/>
      <c r="AR104808" s="106"/>
    </row>
    <row r="104809" spans="41:44" ht="15" customHeight="1">
      <c r="AO104809" s="106"/>
      <c r="AR104809" s="106"/>
    </row>
    <row r="104810" spans="41:44" ht="15" customHeight="1">
      <c r="AO104810" s="106"/>
      <c r="AR104810" s="106"/>
    </row>
    <row r="104811" spans="41:44" ht="15" customHeight="1">
      <c r="AO104811" s="106"/>
      <c r="AR104811" s="106"/>
    </row>
    <row r="104812" spans="41:44" ht="15" customHeight="1">
      <c r="AO104812" s="106"/>
      <c r="AR104812" s="106"/>
    </row>
    <row r="104813" spans="41:44" ht="15" customHeight="1">
      <c r="AO104813" s="108"/>
      <c r="AR104813" s="108"/>
    </row>
    <row r="104814" spans="41:44" ht="15" customHeight="1">
      <c r="AO104814" s="108"/>
      <c r="AR104814" s="108"/>
    </row>
    <row r="104815" spans="41:44" ht="15" customHeight="1">
      <c r="AO104815" s="108"/>
      <c r="AR104815" s="108"/>
    </row>
    <row r="104816" spans="41:44" ht="15" customHeight="1">
      <c r="AO104816" s="108"/>
      <c r="AR104816" s="108"/>
    </row>
    <row r="104817" spans="41:44" ht="15" customHeight="1">
      <c r="AO104817" s="108"/>
      <c r="AR104817" s="108"/>
    </row>
    <row r="104818" spans="41:44" ht="15" customHeight="1">
      <c r="AO104818" s="109"/>
      <c r="AR104818" s="109"/>
    </row>
    <row r="104819" spans="41:44" ht="15" customHeight="1">
      <c r="AO104819" s="104"/>
      <c r="AR104819" s="104"/>
    </row>
    <row r="104820" spans="41:44" ht="15" customHeight="1">
      <c r="AO104820" s="106"/>
      <c r="AR104820" s="106"/>
    </row>
    <row r="104821" spans="41:44" ht="15" customHeight="1">
      <c r="AO104821" s="106"/>
      <c r="AR104821" s="106"/>
    </row>
    <row r="104822" spans="41:44" ht="15" customHeight="1">
      <c r="AO104822" s="106"/>
      <c r="AR104822" s="106"/>
    </row>
    <row r="104823" spans="41:44" ht="15" customHeight="1">
      <c r="AO104823" s="106"/>
      <c r="AR104823" s="106"/>
    </row>
    <row r="104824" spans="41:44" ht="15" customHeight="1">
      <c r="AO104824" s="106"/>
      <c r="AR104824" s="106"/>
    </row>
    <row r="104825" spans="41:44" ht="15" customHeight="1">
      <c r="AO104825" s="106"/>
      <c r="AR104825" s="106"/>
    </row>
    <row r="104826" spans="41:44" ht="15" customHeight="1">
      <c r="AO104826" s="106"/>
      <c r="AR104826" s="106"/>
    </row>
    <row r="104827" spans="41:44" ht="15" customHeight="1">
      <c r="AO104827" s="108"/>
      <c r="AR104827" s="108"/>
    </row>
    <row r="104828" spans="41:44" ht="15" customHeight="1">
      <c r="AO104828" s="108"/>
      <c r="AR104828" s="108"/>
    </row>
    <row r="104829" spans="41:44" ht="15" customHeight="1">
      <c r="AO104829" s="108"/>
      <c r="AR104829" s="108"/>
    </row>
    <row r="104830" spans="41:44" ht="15" customHeight="1">
      <c r="AO104830" s="108"/>
      <c r="AR104830" s="108"/>
    </row>
    <row r="104831" spans="41:44" ht="15" customHeight="1">
      <c r="AO104831" s="108"/>
      <c r="AR104831" s="108"/>
    </row>
    <row r="104832" spans="41:44" ht="15" customHeight="1">
      <c r="AO104832" s="109"/>
      <c r="AR104832" s="109"/>
    </row>
    <row r="104833" spans="41:44" ht="15" customHeight="1">
      <c r="AO104833" s="104"/>
      <c r="AR104833" s="104"/>
    </row>
    <row r="104834" spans="41:44" ht="15" customHeight="1">
      <c r="AO104834" s="106"/>
      <c r="AR104834" s="106"/>
    </row>
    <row r="104835" spans="41:44" ht="15" customHeight="1">
      <c r="AO104835" s="106"/>
      <c r="AR104835" s="106"/>
    </row>
    <row r="104836" spans="41:44" ht="15" customHeight="1">
      <c r="AO104836" s="106"/>
      <c r="AR104836" s="106"/>
    </row>
    <row r="104837" spans="41:44" ht="15" customHeight="1">
      <c r="AO104837" s="106"/>
      <c r="AR104837" s="106"/>
    </row>
    <row r="104838" spans="41:44" ht="15" customHeight="1">
      <c r="AO104838" s="106"/>
      <c r="AR104838" s="106"/>
    </row>
    <row r="104839" spans="41:44" ht="15" customHeight="1">
      <c r="AO104839" s="106"/>
      <c r="AR104839" s="106"/>
    </row>
    <row r="104840" spans="41:44" ht="15" customHeight="1">
      <c r="AO104840" s="106"/>
      <c r="AR104840" s="106"/>
    </row>
    <row r="104841" spans="41:44" ht="15" customHeight="1">
      <c r="AO104841" s="108"/>
      <c r="AR104841" s="108"/>
    </row>
    <row r="104842" spans="41:44" ht="15" customHeight="1">
      <c r="AO104842" s="108"/>
      <c r="AR104842" s="108"/>
    </row>
    <row r="104843" spans="41:44" ht="15" customHeight="1">
      <c r="AO104843" s="108"/>
      <c r="AR104843" s="108"/>
    </row>
    <row r="104844" spans="41:44" ht="15" customHeight="1">
      <c r="AO104844" s="108"/>
      <c r="AR104844" s="108"/>
    </row>
    <row r="104845" spans="41:44" ht="15" customHeight="1">
      <c r="AO104845" s="108"/>
      <c r="AR104845" s="108"/>
    </row>
    <row r="104846" spans="41:44" ht="15" customHeight="1">
      <c r="AO104846" s="109"/>
      <c r="AR104846" s="109"/>
    </row>
    <row r="104847" spans="41:44" ht="15" customHeight="1">
      <c r="AO104847" s="104"/>
      <c r="AR104847" s="104"/>
    </row>
    <row r="104848" spans="41:44" ht="15" customHeight="1">
      <c r="AO104848" s="106"/>
      <c r="AR104848" s="106"/>
    </row>
    <row r="104849" spans="41:44" ht="15" customHeight="1">
      <c r="AO104849" s="106"/>
      <c r="AR104849" s="106"/>
    </row>
    <row r="104850" spans="41:44" ht="15" customHeight="1">
      <c r="AO104850" s="106"/>
      <c r="AR104850" s="106"/>
    </row>
    <row r="104851" spans="41:44" ht="15" customHeight="1">
      <c r="AO104851" s="106"/>
      <c r="AR104851" s="106"/>
    </row>
    <row r="104852" spans="41:44" ht="15" customHeight="1">
      <c r="AO104852" s="106"/>
      <c r="AR104852" s="106"/>
    </row>
    <row r="104853" spans="41:44" ht="15" customHeight="1">
      <c r="AO104853" s="106"/>
      <c r="AR104853" s="106"/>
    </row>
    <row r="104854" spans="41:44" ht="15" customHeight="1">
      <c r="AO104854" s="106"/>
      <c r="AR104854" s="106"/>
    </row>
    <row r="104855" spans="41:44" ht="15" customHeight="1">
      <c r="AO104855" s="108"/>
      <c r="AR104855" s="108"/>
    </row>
    <row r="104856" spans="41:44" ht="15" customHeight="1">
      <c r="AO104856" s="108"/>
      <c r="AR104856" s="108"/>
    </row>
    <row r="104857" spans="41:44" ht="15" customHeight="1">
      <c r="AO104857" s="108"/>
      <c r="AR104857" s="108"/>
    </row>
    <row r="104858" spans="41:44" ht="15" customHeight="1">
      <c r="AO104858" s="108"/>
      <c r="AR104858" s="108"/>
    </row>
    <row r="104859" spans="41:44" ht="15" customHeight="1">
      <c r="AO104859" s="108"/>
      <c r="AR104859" s="108"/>
    </row>
    <row r="104860" spans="41:44" ht="15" customHeight="1">
      <c r="AO104860" s="109"/>
      <c r="AR104860" s="109"/>
    </row>
    <row r="104861" spans="41:44" ht="15" customHeight="1">
      <c r="AO104861" s="104"/>
      <c r="AR104861" s="104"/>
    </row>
    <row r="104862" spans="41:44" ht="15" customHeight="1">
      <c r="AO104862" s="106"/>
      <c r="AR104862" s="106"/>
    </row>
    <row r="104863" spans="41:44" ht="15" customHeight="1">
      <c r="AO104863" s="106"/>
      <c r="AR104863" s="106"/>
    </row>
    <row r="104864" spans="41:44" ht="15" customHeight="1">
      <c r="AO104864" s="106"/>
      <c r="AR104864" s="106"/>
    </row>
    <row r="104865" spans="41:44" ht="15" customHeight="1">
      <c r="AO104865" s="106"/>
      <c r="AR104865" s="106"/>
    </row>
    <row r="104866" spans="41:44" ht="15" customHeight="1">
      <c r="AO104866" s="106"/>
      <c r="AR104866" s="106"/>
    </row>
    <row r="104867" spans="41:44" ht="15" customHeight="1">
      <c r="AO104867" s="106"/>
      <c r="AR104867" s="106"/>
    </row>
    <row r="104868" spans="41:44" ht="15" customHeight="1">
      <c r="AO104868" s="106"/>
      <c r="AR104868" s="106"/>
    </row>
    <row r="104869" spans="41:44" ht="15" customHeight="1">
      <c r="AO104869" s="108"/>
      <c r="AR104869" s="108"/>
    </row>
    <row r="104870" spans="41:44" ht="15" customHeight="1">
      <c r="AO104870" s="108"/>
      <c r="AR104870" s="108"/>
    </row>
    <row r="104871" spans="41:44" ht="15" customHeight="1">
      <c r="AO104871" s="108"/>
      <c r="AR104871" s="108"/>
    </row>
    <row r="104872" spans="41:44" ht="15" customHeight="1">
      <c r="AO104872" s="108"/>
      <c r="AR104872" s="108"/>
    </row>
    <row r="104873" spans="41:44" ht="15" customHeight="1">
      <c r="AO104873" s="108"/>
      <c r="AR104873" s="108"/>
    </row>
    <row r="104874" spans="41:44" ht="15" customHeight="1">
      <c r="AO104874" s="109"/>
      <c r="AR104874" s="109"/>
    </row>
    <row r="104875" spans="41:44" ht="15" customHeight="1">
      <c r="AO104875" s="104"/>
      <c r="AR104875" s="104"/>
    </row>
    <row r="104876" spans="41:44" ht="15" customHeight="1">
      <c r="AO104876" s="106"/>
      <c r="AR104876" s="106"/>
    </row>
    <row r="104877" spans="41:44" ht="15" customHeight="1">
      <c r="AO104877" s="106"/>
      <c r="AR104877" s="106"/>
    </row>
    <row r="104878" spans="41:44" ht="15" customHeight="1">
      <c r="AO104878" s="106"/>
      <c r="AR104878" s="106"/>
    </row>
    <row r="104879" spans="41:44" ht="15" customHeight="1">
      <c r="AO104879" s="106"/>
      <c r="AR104879" s="106"/>
    </row>
    <row r="104880" spans="41:44" ht="15" customHeight="1">
      <c r="AO104880" s="106"/>
      <c r="AR104880" s="106"/>
    </row>
    <row r="104881" spans="41:44" ht="15" customHeight="1">
      <c r="AO104881" s="106"/>
      <c r="AR104881" s="106"/>
    </row>
    <row r="104882" spans="41:44" ht="15" customHeight="1">
      <c r="AO104882" s="106"/>
      <c r="AR104882" s="106"/>
    </row>
    <row r="104883" spans="41:44" ht="15" customHeight="1">
      <c r="AO104883" s="108"/>
      <c r="AR104883" s="108"/>
    </row>
    <row r="104884" spans="41:44" ht="15" customHeight="1">
      <c r="AO104884" s="108"/>
      <c r="AR104884" s="108"/>
    </row>
    <row r="104885" spans="41:44" ht="15" customHeight="1">
      <c r="AO104885" s="108"/>
      <c r="AR104885" s="108"/>
    </row>
    <row r="104886" spans="41:44" ht="15" customHeight="1">
      <c r="AO104886" s="108"/>
      <c r="AR104886" s="108"/>
    </row>
    <row r="104887" spans="41:44" ht="15" customHeight="1">
      <c r="AO104887" s="108"/>
      <c r="AR104887" s="108"/>
    </row>
    <row r="104888" spans="41:44" ht="15" customHeight="1">
      <c r="AO104888" s="109"/>
      <c r="AR104888" s="109"/>
    </row>
    <row r="104889" spans="41:44" ht="15" customHeight="1">
      <c r="AO104889" s="104"/>
      <c r="AR104889" s="104"/>
    </row>
    <row r="104890" spans="41:44" ht="15" customHeight="1">
      <c r="AO104890" s="106"/>
      <c r="AR104890" s="106"/>
    </row>
    <row r="104891" spans="41:44" ht="15" customHeight="1">
      <c r="AO104891" s="106"/>
      <c r="AR104891" s="106"/>
    </row>
    <row r="104892" spans="41:44" ht="15" customHeight="1">
      <c r="AO104892" s="106"/>
      <c r="AR104892" s="106"/>
    </row>
    <row r="104893" spans="41:44" ht="15" customHeight="1">
      <c r="AO104893" s="106"/>
      <c r="AR104893" s="106"/>
    </row>
    <row r="104894" spans="41:44" ht="15" customHeight="1">
      <c r="AO104894" s="106"/>
      <c r="AR104894" s="106"/>
    </row>
    <row r="104895" spans="41:44" ht="15" customHeight="1">
      <c r="AO104895" s="106"/>
      <c r="AR104895" s="106"/>
    </row>
    <row r="104896" spans="41:44" ht="15" customHeight="1">
      <c r="AO104896" s="106"/>
      <c r="AR104896" s="106"/>
    </row>
    <row r="104897" spans="41:44" ht="15" customHeight="1">
      <c r="AO104897" s="108"/>
      <c r="AR104897" s="108"/>
    </row>
    <row r="104898" spans="41:44" ht="15" customHeight="1">
      <c r="AO104898" s="108"/>
      <c r="AR104898" s="108"/>
    </row>
    <row r="104899" spans="41:44" ht="15" customHeight="1">
      <c r="AO104899" s="108"/>
      <c r="AR104899" s="108"/>
    </row>
    <row r="104900" spans="41:44" ht="15" customHeight="1">
      <c r="AO104900" s="108"/>
      <c r="AR104900" s="108"/>
    </row>
    <row r="104901" spans="41:44" ht="15" customHeight="1">
      <c r="AO104901" s="108"/>
      <c r="AR104901" s="108"/>
    </row>
    <row r="104902" spans="41:44" ht="15" customHeight="1">
      <c r="AO104902" s="109"/>
      <c r="AR104902" s="109"/>
    </row>
    <row r="104903" spans="41:44" ht="15" customHeight="1">
      <c r="AO104903" s="104"/>
      <c r="AR104903" s="104"/>
    </row>
    <row r="104904" spans="41:44" ht="15" customHeight="1">
      <c r="AO104904" s="106"/>
      <c r="AR104904" s="106"/>
    </row>
    <row r="104905" spans="41:44" ht="15" customHeight="1">
      <c r="AO104905" s="106"/>
      <c r="AR104905" s="106"/>
    </row>
    <row r="104906" spans="41:44" ht="15" customHeight="1">
      <c r="AO104906" s="106"/>
      <c r="AR104906" s="106"/>
    </row>
    <row r="104907" spans="41:44" ht="15" customHeight="1">
      <c r="AO104907" s="106"/>
      <c r="AR104907" s="106"/>
    </row>
    <row r="104908" spans="41:44" ht="15" customHeight="1">
      <c r="AO104908" s="106"/>
      <c r="AR104908" s="106"/>
    </row>
    <row r="104909" spans="41:44" ht="15" customHeight="1">
      <c r="AO104909" s="106"/>
      <c r="AR104909" s="106"/>
    </row>
    <row r="104910" spans="41:44" ht="15" customHeight="1">
      <c r="AO104910" s="106"/>
      <c r="AR104910" s="106"/>
    </row>
    <row r="104911" spans="41:44" ht="15" customHeight="1">
      <c r="AO104911" s="108"/>
      <c r="AR104911" s="108"/>
    </row>
    <row r="104912" spans="41:44" ht="15" customHeight="1">
      <c r="AO104912" s="108"/>
      <c r="AR104912" s="108"/>
    </row>
    <row r="104913" spans="41:44" ht="15" customHeight="1">
      <c r="AO104913" s="108"/>
      <c r="AR104913" s="108"/>
    </row>
    <row r="104914" spans="41:44" ht="15" customHeight="1">
      <c r="AO104914" s="108"/>
      <c r="AR104914" s="108"/>
    </row>
    <row r="104915" spans="41:44" ht="15" customHeight="1">
      <c r="AO104915" s="108"/>
      <c r="AR104915" s="108"/>
    </row>
    <row r="104916" spans="41:44" ht="15" customHeight="1">
      <c r="AO104916" s="109"/>
      <c r="AR104916" s="109"/>
    </row>
    <row r="104917" spans="41:44" ht="15" customHeight="1">
      <c r="AO104917" s="104"/>
      <c r="AR104917" s="104"/>
    </row>
    <row r="104918" spans="41:44" ht="15" customHeight="1">
      <c r="AO104918" s="106"/>
      <c r="AR104918" s="106"/>
    </row>
    <row r="104919" spans="41:44" ht="15" customHeight="1">
      <c r="AO104919" s="106"/>
      <c r="AR104919" s="106"/>
    </row>
    <row r="104920" spans="41:44" ht="15" customHeight="1">
      <c r="AO104920" s="106"/>
      <c r="AR104920" s="106"/>
    </row>
    <row r="104921" spans="41:44" ht="15" customHeight="1">
      <c r="AO104921" s="106"/>
      <c r="AR104921" s="106"/>
    </row>
    <row r="104922" spans="41:44" ht="15" customHeight="1">
      <c r="AO104922" s="106"/>
      <c r="AR104922" s="106"/>
    </row>
    <row r="104923" spans="41:44" ht="15" customHeight="1">
      <c r="AO104923" s="106"/>
      <c r="AR104923" s="106"/>
    </row>
    <row r="104924" spans="41:44" ht="15" customHeight="1">
      <c r="AO104924" s="106"/>
      <c r="AR104924" s="106"/>
    </row>
    <row r="104925" spans="41:44" ht="15" customHeight="1">
      <c r="AO104925" s="108"/>
      <c r="AR104925" s="108"/>
    </row>
    <row r="104926" spans="41:44" ht="15" customHeight="1">
      <c r="AO104926" s="108"/>
      <c r="AR104926" s="108"/>
    </row>
    <row r="104927" spans="41:44" ht="15" customHeight="1">
      <c r="AO104927" s="108"/>
      <c r="AR104927" s="108"/>
    </row>
    <row r="104928" spans="41:44" ht="15" customHeight="1">
      <c r="AO104928" s="108"/>
      <c r="AR104928" s="108"/>
    </row>
    <row r="104929" spans="41:44" ht="15" customHeight="1">
      <c r="AO104929" s="108"/>
      <c r="AR104929" s="108"/>
    </row>
    <row r="104930" spans="41:44" ht="15" customHeight="1">
      <c r="AO104930" s="109"/>
      <c r="AR104930" s="109"/>
    </row>
    <row r="104931" spans="41:44" ht="15" customHeight="1">
      <c r="AO104931" s="104"/>
      <c r="AR104931" s="104"/>
    </row>
    <row r="104932" spans="41:44" ht="15" customHeight="1">
      <c r="AO104932" s="106"/>
      <c r="AR104932" s="106"/>
    </row>
    <row r="104933" spans="41:44" ht="15" customHeight="1">
      <c r="AO104933" s="106"/>
      <c r="AR104933" s="106"/>
    </row>
    <row r="104934" spans="41:44" ht="15" customHeight="1">
      <c r="AO104934" s="106"/>
      <c r="AR104934" s="106"/>
    </row>
    <row r="104935" spans="41:44" ht="15" customHeight="1">
      <c r="AO104935" s="106"/>
      <c r="AR104935" s="106"/>
    </row>
    <row r="104936" spans="41:44" ht="15" customHeight="1">
      <c r="AO104936" s="106"/>
      <c r="AR104936" s="106"/>
    </row>
    <row r="104937" spans="41:44" ht="15" customHeight="1">
      <c r="AO104937" s="106"/>
      <c r="AR104937" s="106"/>
    </row>
    <row r="104938" spans="41:44" ht="15" customHeight="1">
      <c r="AO104938" s="106"/>
      <c r="AR104938" s="106"/>
    </row>
    <row r="104939" spans="41:44" ht="15" customHeight="1">
      <c r="AO104939" s="108"/>
      <c r="AR104939" s="108"/>
    </row>
    <row r="104940" spans="41:44" ht="15" customHeight="1">
      <c r="AO104940" s="108"/>
      <c r="AR104940" s="108"/>
    </row>
    <row r="104941" spans="41:44" ht="15" customHeight="1">
      <c r="AO104941" s="108"/>
      <c r="AR104941" s="108"/>
    </row>
    <row r="104942" spans="41:44" ht="15" customHeight="1">
      <c r="AO104942" s="108"/>
      <c r="AR104942" s="108"/>
    </row>
    <row r="104943" spans="41:44" ht="15" customHeight="1">
      <c r="AO104943" s="108"/>
      <c r="AR104943" s="108"/>
    </row>
    <row r="104944" spans="41:44" ht="15" customHeight="1">
      <c r="AO104944" s="109"/>
      <c r="AR104944" s="109"/>
    </row>
    <row r="104945" spans="41:44" ht="15" customHeight="1">
      <c r="AO104945" s="104"/>
      <c r="AR104945" s="104"/>
    </row>
    <row r="104946" spans="41:44" ht="15" customHeight="1">
      <c r="AO104946" s="106"/>
      <c r="AR104946" s="106"/>
    </row>
    <row r="104947" spans="41:44" ht="15" customHeight="1">
      <c r="AO104947" s="106"/>
      <c r="AR104947" s="106"/>
    </row>
    <row r="104948" spans="41:44" ht="15" customHeight="1">
      <c r="AO104948" s="106"/>
      <c r="AR104948" s="106"/>
    </row>
    <row r="104949" spans="41:44" ht="15" customHeight="1">
      <c r="AO104949" s="106"/>
      <c r="AR104949" s="106"/>
    </row>
    <row r="104950" spans="41:44" ht="15" customHeight="1">
      <c r="AO104950" s="106"/>
      <c r="AR104950" s="106"/>
    </row>
    <row r="104951" spans="41:44" ht="15" customHeight="1">
      <c r="AO104951" s="106"/>
      <c r="AR104951" s="106"/>
    </row>
    <row r="104952" spans="41:44" ht="15" customHeight="1">
      <c r="AO104952" s="106"/>
      <c r="AR104952" s="106"/>
    </row>
    <row r="104953" spans="41:44" ht="15" customHeight="1">
      <c r="AO104953" s="108"/>
      <c r="AR104953" s="108"/>
    </row>
    <row r="104954" spans="41:44" ht="15" customHeight="1">
      <c r="AO104954" s="108"/>
      <c r="AR104954" s="108"/>
    </row>
    <row r="104955" spans="41:44" ht="15" customHeight="1">
      <c r="AO104955" s="108"/>
      <c r="AR104955" s="108"/>
    </row>
    <row r="104956" spans="41:44" ht="15" customHeight="1">
      <c r="AO104956" s="108"/>
      <c r="AR104956" s="108"/>
    </row>
    <row r="104957" spans="41:44" ht="15" customHeight="1">
      <c r="AO104957" s="108"/>
      <c r="AR104957" s="108"/>
    </row>
    <row r="104958" spans="41:44" ht="15" customHeight="1">
      <c r="AO104958" s="109"/>
      <c r="AR104958" s="109"/>
    </row>
    <row r="104959" spans="41:44" ht="15" customHeight="1">
      <c r="AO104959" s="104"/>
      <c r="AR104959" s="104"/>
    </row>
    <row r="104960" spans="41:44" ht="15" customHeight="1">
      <c r="AO104960" s="106"/>
      <c r="AR104960" s="106"/>
    </row>
    <row r="104961" spans="41:44" ht="15" customHeight="1">
      <c r="AO104961" s="106"/>
      <c r="AR104961" s="106"/>
    </row>
    <row r="104962" spans="41:44" ht="15" customHeight="1">
      <c r="AO104962" s="106"/>
      <c r="AR104962" s="106"/>
    </row>
    <row r="104963" spans="41:44" ht="15" customHeight="1">
      <c r="AO104963" s="106"/>
      <c r="AR104963" s="106"/>
    </row>
    <row r="104964" spans="41:44" ht="15" customHeight="1">
      <c r="AO104964" s="106"/>
      <c r="AR104964" s="106"/>
    </row>
    <row r="104965" spans="41:44" ht="15" customHeight="1">
      <c r="AO104965" s="106"/>
      <c r="AR104965" s="106"/>
    </row>
    <row r="104966" spans="41:44" ht="15" customHeight="1">
      <c r="AO104966" s="106"/>
      <c r="AR104966" s="106"/>
    </row>
    <row r="104967" spans="41:44" ht="15" customHeight="1">
      <c r="AO104967" s="108"/>
      <c r="AR104967" s="108"/>
    </row>
    <row r="104968" spans="41:44" ht="15" customHeight="1">
      <c r="AO104968" s="108"/>
      <c r="AR104968" s="108"/>
    </row>
    <row r="104969" spans="41:44" ht="15" customHeight="1">
      <c r="AO104969" s="108"/>
      <c r="AR104969" s="108"/>
    </row>
    <row r="104970" spans="41:44" ht="15" customHeight="1">
      <c r="AO104970" s="108"/>
      <c r="AR104970" s="108"/>
    </row>
    <row r="104971" spans="41:44" ht="15" customHeight="1">
      <c r="AO104971" s="108"/>
      <c r="AR104971" s="108"/>
    </row>
    <row r="104972" spans="41:44" ht="15" customHeight="1">
      <c r="AO104972" s="109"/>
      <c r="AR104972" s="109"/>
    </row>
    <row r="104973" spans="41:44" ht="15" customHeight="1">
      <c r="AO104973" s="104"/>
      <c r="AR104973" s="104"/>
    </row>
    <row r="104974" spans="41:44" ht="15" customHeight="1">
      <c r="AO104974" s="106"/>
      <c r="AR104974" s="106"/>
    </row>
    <row r="104975" spans="41:44" ht="15" customHeight="1">
      <c r="AO104975" s="106"/>
      <c r="AR104975" s="106"/>
    </row>
    <row r="104976" spans="41:44" ht="15" customHeight="1">
      <c r="AO104976" s="106"/>
      <c r="AR104976" s="106"/>
    </row>
    <row r="104977" spans="41:44" ht="15" customHeight="1">
      <c r="AO104977" s="106"/>
      <c r="AR104977" s="106"/>
    </row>
    <row r="104978" spans="41:44" ht="15" customHeight="1">
      <c r="AO104978" s="106"/>
      <c r="AR104978" s="106"/>
    </row>
    <row r="104979" spans="41:44" ht="15" customHeight="1">
      <c r="AO104979" s="106"/>
      <c r="AR104979" s="106"/>
    </row>
    <row r="104980" spans="41:44" ht="15" customHeight="1">
      <c r="AO104980" s="106"/>
      <c r="AR104980" s="106"/>
    </row>
    <row r="104981" spans="41:44" ht="15" customHeight="1">
      <c r="AO104981" s="108"/>
      <c r="AR104981" s="108"/>
    </row>
    <row r="104982" spans="41:44" ht="15" customHeight="1">
      <c r="AO104982" s="108"/>
      <c r="AR104982" s="108"/>
    </row>
    <row r="104983" spans="41:44" ht="15" customHeight="1">
      <c r="AO104983" s="108"/>
      <c r="AR104983" s="108"/>
    </row>
    <row r="104984" spans="41:44" ht="15" customHeight="1">
      <c r="AO104984" s="108"/>
      <c r="AR104984" s="108"/>
    </row>
    <row r="104985" spans="41:44" ht="15" customHeight="1">
      <c r="AO104985" s="108"/>
      <c r="AR104985" s="108"/>
    </row>
    <row r="104986" spans="41:44" ht="15" customHeight="1">
      <c r="AO104986" s="109"/>
      <c r="AR104986" s="109"/>
    </row>
    <row r="104987" spans="41:44" ht="15" customHeight="1">
      <c r="AO104987" s="104"/>
      <c r="AR104987" s="104"/>
    </row>
    <row r="104988" spans="41:44" ht="15" customHeight="1">
      <c r="AO104988" s="106"/>
      <c r="AR104988" s="106"/>
    </row>
    <row r="104989" spans="41:44" ht="15" customHeight="1">
      <c r="AO104989" s="106"/>
      <c r="AR104989" s="106"/>
    </row>
    <row r="104990" spans="41:44" ht="15" customHeight="1">
      <c r="AO104990" s="106"/>
      <c r="AR104990" s="106"/>
    </row>
    <row r="104991" spans="41:44" ht="15" customHeight="1">
      <c r="AO104991" s="106"/>
      <c r="AR104991" s="106"/>
    </row>
    <row r="104992" spans="41:44" ht="15" customHeight="1">
      <c r="AO104992" s="106"/>
      <c r="AR104992" s="106"/>
    </row>
    <row r="104993" spans="41:44" ht="15" customHeight="1">
      <c r="AO104993" s="106"/>
      <c r="AR104993" s="106"/>
    </row>
    <row r="104994" spans="41:44" ht="15" customHeight="1">
      <c r="AO104994" s="106"/>
      <c r="AR104994" s="106"/>
    </row>
    <row r="104995" spans="41:44" ht="15" customHeight="1">
      <c r="AO104995" s="108"/>
      <c r="AR104995" s="108"/>
    </row>
    <row r="104996" spans="41:44" ht="15" customHeight="1">
      <c r="AO104996" s="108"/>
      <c r="AR104996" s="108"/>
    </row>
    <row r="104997" spans="41:44" ht="15" customHeight="1">
      <c r="AO104997" s="108"/>
      <c r="AR104997" s="108"/>
    </row>
    <row r="104998" spans="41:44" ht="15" customHeight="1">
      <c r="AO104998" s="108"/>
      <c r="AR104998" s="108"/>
    </row>
    <row r="104999" spans="41:44" ht="15" customHeight="1">
      <c r="AO104999" s="108"/>
      <c r="AR104999" s="108"/>
    </row>
    <row r="105000" spans="41:44" ht="15" customHeight="1">
      <c r="AO105000" s="109"/>
      <c r="AR105000" s="109"/>
    </row>
    <row r="105001" spans="41:44" ht="15" customHeight="1">
      <c r="AO105001" s="104"/>
      <c r="AR105001" s="104"/>
    </row>
    <row r="105002" spans="41:44" ht="15" customHeight="1">
      <c r="AO105002" s="106"/>
      <c r="AR105002" s="106"/>
    </row>
    <row r="105003" spans="41:44" ht="15" customHeight="1">
      <c r="AO105003" s="106"/>
      <c r="AR105003" s="106"/>
    </row>
    <row r="105004" spans="41:44" ht="15" customHeight="1">
      <c r="AO105004" s="106"/>
      <c r="AR105004" s="106"/>
    </row>
    <row r="105005" spans="41:44" ht="15" customHeight="1">
      <c r="AO105005" s="106"/>
      <c r="AR105005" s="106"/>
    </row>
    <row r="105006" spans="41:44" ht="15" customHeight="1">
      <c r="AO105006" s="106"/>
      <c r="AR105006" s="106"/>
    </row>
    <row r="105007" spans="41:44" ht="15" customHeight="1">
      <c r="AO105007" s="106"/>
      <c r="AR105007" s="106"/>
    </row>
    <row r="105008" spans="41:44" ht="15" customHeight="1">
      <c r="AO105008" s="106"/>
      <c r="AR105008" s="106"/>
    </row>
    <row r="105009" spans="41:44" ht="15" customHeight="1">
      <c r="AO105009" s="108"/>
      <c r="AR105009" s="108"/>
    </row>
    <row r="105010" spans="41:44" ht="15" customHeight="1">
      <c r="AO105010" s="108"/>
      <c r="AR105010" s="108"/>
    </row>
    <row r="105011" spans="41:44" ht="15" customHeight="1">
      <c r="AO105011" s="108"/>
      <c r="AR105011" s="108"/>
    </row>
    <row r="105012" spans="41:44" ht="15" customHeight="1">
      <c r="AO105012" s="108"/>
      <c r="AR105012" s="108"/>
    </row>
    <row r="105013" spans="41:44" ht="15" customHeight="1">
      <c r="AO105013" s="108"/>
      <c r="AR105013" s="108"/>
    </row>
    <row r="105014" spans="41:44" ht="15" customHeight="1">
      <c r="AO105014" s="109"/>
      <c r="AR105014" s="109"/>
    </row>
    <row r="105015" spans="41:44" ht="15" customHeight="1">
      <c r="AO105015" s="104"/>
      <c r="AR105015" s="104"/>
    </row>
    <row r="105016" spans="41:44" ht="15" customHeight="1">
      <c r="AO105016" s="106"/>
      <c r="AR105016" s="106"/>
    </row>
    <row r="105017" spans="41:44" ht="15" customHeight="1">
      <c r="AO105017" s="106"/>
      <c r="AR105017" s="106"/>
    </row>
    <row r="105018" spans="41:44" ht="15" customHeight="1">
      <c r="AO105018" s="106"/>
      <c r="AR105018" s="106"/>
    </row>
    <row r="105019" spans="41:44" ht="15" customHeight="1">
      <c r="AO105019" s="106"/>
      <c r="AR105019" s="106"/>
    </row>
    <row r="105020" spans="41:44" ht="15" customHeight="1">
      <c r="AO105020" s="106"/>
      <c r="AR105020" s="106"/>
    </row>
    <row r="105021" spans="41:44" ht="15" customHeight="1">
      <c r="AO105021" s="106"/>
      <c r="AR105021" s="106"/>
    </row>
    <row r="105022" spans="41:44" ht="15" customHeight="1">
      <c r="AO105022" s="106"/>
      <c r="AR105022" s="106"/>
    </row>
    <row r="105023" spans="41:44" ht="15" customHeight="1">
      <c r="AO105023" s="108"/>
      <c r="AR105023" s="108"/>
    </row>
    <row r="105024" spans="41:44" ht="15" customHeight="1">
      <c r="AO105024" s="108"/>
      <c r="AR105024" s="108"/>
    </row>
    <row r="105025" spans="41:44" ht="15" customHeight="1">
      <c r="AO105025" s="108"/>
      <c r="AR105025" s="108"/>
    </row>
    <row r="105026" spans="41:44" ht="15" customHeight="1">
      <c r="AO105026" s="108"/>
      <c r="AR105026" s="108"/>
    </row>
    <row r="105027" spans="41:44" ht="15" customHeight="1">
      <c r="AO105027" s="108"/>
      <c r="AR105027" s="108"/>
    </row>
    <row r="105028" spans="41:44" ht="15" customHeight="1">
      <c r="AO105028" s="109"/>
      <c r="AR105028" s="109"/>
    </row>
    <row r="105029" spans="41:44" ht="15" customHeight="1">
      <c r="AO105029" s="104"/>
      <c r="AR105029" s="104"/>
    </row>
    <row r="105030" spans="41:44" ht="15" customHeight="1">
      <c r="AO105030" s="106"/>
      <c r="AR105030" s="106"/>
    </row>
    <row r="105031" spans="41:44" ht="15" customHeight="1">
      <c r="AO105031" s="106"/>
      <c r="AR105031" s="106"/>
    </row>
    <row r="105032" spans="41:44" ht="15" customHeight="1">
      <c r="AO105032" s="106"/>
      <c r="AR105032" s="106"/>
    </row>
    <row r="105033" spans="41:44" ht="15" customHeight="1">
      <c r="AO105033" s="106"/>
      <c r="AR105033" s="106"/>
    </row>
    <row r="105034" spans="41:44" ht="15" customHeight="1">
      <c r="AO105034" s="106"/>
      <c r="AR105034" s="106"/>
    </row>
    <row r="105035" spans="41:44" ht="15" customHeight="1">
      <c r="AO105035" s="106"/>
      <c r="AR105035" s="106"/>
    </row>
    <row r="105036" spans="41:44" ht="15" customHeight="1">
      <c r="AO105036" s="106"/>
      <c r="AR105036" s="106"/>
    </row>
    <row r="105037" spans="41:44" ht="15" customHeight="1">
      <c r="AO105037" s="108"/>
      <c r="AR105037" s="108"/>
    </row>
    <row r="105038" spans="41:44" ht="15" customHeight="1">
      <c r="AO105038" s="108"/>
      <c r="AR105038" s="108"/>
    </row>
    <row r="105039" spans="41:44" ht="15" customHeight="1">
      <c r="AO105039" s="108"/>
      <c r="AR105039" s="108"/>
    </row>
    <row r="105040" spans="41:44" ht="15" customHeight="1">
      <c r="AO105040" s="108"/>
      <c r="AR105040" s="108"/>
    </row>
    <row r="105041" spans="41:44" ht="15" customHeight="1">
      <c r="AO105041" s="108"/>
      <c r="AR105041" s="108"/>
    </row>
    <row r="105042" spans="41:44" ht="15" customHeight="1">
      <c r="AO105042" s="109"/>
      <c r="AR105042" s="109"/>
    </row>
    <row r="105043" spans="41:44" ht="15" customHeight="1">
      <c r="AO105043" s="104"/>
      <c r="AR105043" s="104"/>
    </row>
    <row r="105044" spans="41:44" ht="15" customHeight="1">
      <c r="AO105044" s="106"/>
      <c r="AR105044" s="106"/>
    </row>
    <row r="105045" spans="41:44" ht="15" customHeight="1">
      <c r="AO105045" s="106"/>
      <c r="AR105045" s="106"/>
    </row>
    <row r="105046" spans="41:44" ht="15" customHeight="1">
      <c r="AO105046" s="106"/>
      <c r="AR105046" s="106"/>
    </row>
    <row r="105047" spans="41:44" ht="15" customHeight="1">
      <c r="AO105047" s="106"/>
      <c r="AR105047" s="106"/>
    </row>
    <row r="105048" spans="41:44" ht="15" customHeight="1">
      <c r="AO105048" s="106"/>
      <c r="AR105048" s="106"/>
    </row>
    <row r="105049" spans="41:44" ht="15" customHeight="1">
      <c r="AO105049" s="106"/>
      <c r="AR105049" s="106"/>
    </row>
    <row r="105050" spans="41:44" ht="15" customHeight="1">
      <c r="AO105050" s="106"/>
      <c r="AR105050" s="106"/>
    </row>
    <row r="105051" spans="41:44" ht="15" customHeight="1">
      <c r="AO105051" s="108"/>
      <c r="AR105051" s="108"/>
    </row>
    <row r="105052" spans="41:44" ht="15" customHeight="1">
      <c r="AO105052" s="108"/>
      <c r="AR105052" s="108"/>
    </row>
    <row r="105053" spans="41:44" ht="15" customHeight="1">
      <c r="AO105053" s="108"/>
      <c r="AR105053" s="108"/>
    </row>
    <row r="105054" spans="41:44" ht="15" customHeight="1">
      <c r="AO105054" s="108"/>
      <c r="AR105054" s="108"/>
    </row>
    <row r="105055" spans="41:44" ht="15" customHeight="1">
      <c r="AO105055" s="108"/>
      <c r="AR105055" s="108"/>
    </row>
    <row r="105056" spans="41:44" ht="15" customHeight="1">
      <c r="AO105056" s="109"/>
      <c r="AR105056" s="109"/>
    </row>
    <row r="105057" spans="41:44" ht="15" customHeight="1">
      <c r="AO105057" s="104"/>
      <c r="AR105057" s="104"/>
    </row>
    <row r="105058" spans="41:44" ht="15" customHeight="1">
      <c r="AO105058" s="106"/>
      <c r="AR105058" s="106"/>
    </row>
    <row r="105059" spans="41:44" ht="15" customHeight="1">
      <c r="AO105059" s="106"/>
      <c r="AR105059" s="106"/>
    </row>
    <row r="105060" spans="41:44" ht="15" customHeight="1">
      <c r="AO105060" s="106"/>
      <c r="AR105060" s="106"/>
    </row>
    <row r="105061" spans="41:44" ht="15" customHeight="1">
      <c r="AO105061" s="106"/>
      <c r="AR105061" s="106"/>
    </row>
    <row r="105062" spans="41:44" ht="15" customHeight="1">
      <c r="AO105062" s="106"/>
      <c r="AR105062" s="106"/>
    </row>
    <row r="105063" spans="41:44" ht="15" customHeight="1">
      <c r="AO105063" s="106"/>
      <c r="AR105063" s="106"/>
    </row>
    <row r="105064" spans="41:44" ht="15" customHeight="1">
      <c r="AO105064" s="106"/>
      <c r="AR105064" s="106"/>
    </row>
    <row r="105065" spans="41:44" ht="15" customHeight="1">
      <c r="AO105065" s="108"/>
      <c r="AR105065" s="108"/>
    </row>
    <row r="105066" spans="41:44" ht="15" customHeight="1">
      <c r="AO105066" s="108"/>
      <c r="AR105066" s="108"/>
    </row>
    <row r="105067" spans="41:44" ht="15" customHeight="1">
      <c r="AO105067" s="108"/>
      <c r="AR105067" s="108"/>
    </row>
    <row r="105068" spans="41:44" ht="15" customHeight="1">
      <c r="AO105068" s="108"/>
      <c r="AR105068" s="108"/>
    </row>
    <row r="105069" spans="41:44" ht="15" customHeight="1">
      <c r="AO105069" s="108"/>
      <c r="AR105069" s="108"/>
    </row>
    <row r="105070" spans="41:44" ht="15" customHeight="1">
      <c r="AO105070" s="109"/>
      <c r="AR105070" s="109"/>
    </row>
    <row r="105071" spans="41:44" ht="15" customHeight="1">
      <c r="AO105071" s="104"/>
      <c r="AR105071" s="104"/>
    </row>
    <row r="105072" spans="41:44" ht="15" customHeight="1">
      <c r="AO105072" s="106"/>
      <c r="AR105072" s="106"/>
    </row>
    <row r="105073" spans="41:44" ht="15" customHeight="1">
      <c r="AO105073" s="106"/>
      <c r="AR105073" s="106"/>
    </row>
    <row r="105074" spans="41:44" ht="15" customHeight="1">
      <c r="AO105074" s="106"/>
      <c r="AR105074" s="106"/>
    </row>
    <row r="105075" spans="41:44" ht="15" customHeight="1">
      <c r="AO105075" s="106"/>
      <c r="AR105075" s="106"/>
    </row>
    <row r="105076" spans="41:44" ht="15" customHeight="1">
      <c r="AO105076" s="106"/>
      <c r="AR105076" s="106"/>
    </row>
    <row r="105077" spans="41:44" ht="15" customHeight="1">
      <c r="AO105077" s="106"/>
      <c r="AR105077" s="106"/>
    </row>
    <row r="105078" spans="41:44" ht="15" customHeight="1">
      <c r="AO105078" s="106"/>
      <c r="AR105078" s="106"/>
    </row>
    <row r="105079" spans="41:44" ht="15" customHeight="1">
      <c r="AO105079" s="108"/>
      <c r="AR105079" s="108"/>
    </row>
    <row r="105080" spans="41:44" ht="15" customHeight="1">
      <c r="AO105080" s="108"/>
      <c r="AR105080" s="108"/>
    </row>
    <row r="105081" spans="41:44" ht="15" customHeight="1">
      <c r="AO105081" s="108"/>
      <c r="AR105081" s="108"/>
    </row>
    <row r="105082" spans="41:44" ht="15" customHeight="1">
      <c r="AO105082" s="108"/>
      <c r="AR105082" s="108"/>
    </row>
    <row r="105083" spans="41:44" ht="15" customHeight="1">
      <c r="AO105083" s="108"/>
      <c r="AR105083" s="108"/>
    </row>
    <row r="105084" spans="41:44" ht="15" customHeight="1">
      <c r="AO105084" s="109"/>
      <c r="AR105084" s="109"/>
    </row>
    <row r="105085" spans="41:44" ht="15" customHeight="1">
      <c r="AO105085" s="104"/>
      <c r="AR105085" s="104"/>
    </row>
    <row r="105086" spans="41:44" ht="15" customHeight="1">
      <c r="AO105086" s="106"/>
      <c r="AR105086" s="106"/>
    </row>
    <row r="105087" spans="41:44" ht="15" customHeight="1">
      <c r="AO105087" s="106"/>
      <c r="AR105087" s="106"/>
    </row>
    <row r="105088" spans="41:44" ht="15" customHeight="1">
      <c r="AO105088" s="106"/>
      <c r="AR105088" s="106"/>
    </row>
    <row r="105089" spans="41:44" ht="15" customHeight="1">
      <c r="AO105089" s="106"/>
      <c r="AR105089" s="106"/>
    </row>
    <row r="105090" spans="41:44" ht="15" customHeight="1">
      <c r="AO105090" s="106"/>
      <c r="AR105090" s="106"/>
    </row>
    <row r="105091" spans="41:44" ht="15" customHeight="1">
      <c r="AO105091" s="106"/>
      <c r="AR105091" s="106"/>
    </row>
    <row r="105092" spans="41:44" ht="15" customHeight="1">
      <c r="AO105092" s="106"/>
      <c r="AR105092" s="106"/>
    </row>
    <row r="105093" spans="41:44" ht="15" customHeight="1">
      <c r="AO105093" s="108"/>
      <c r="AR105093" s="108"/>
    </row>
    <row r="105094" spans="41:44" ht="15" customHeight="1">
      <c r="AO105094" s="108"/>
      <c r="AR105094" s="108"/>
    </row>
    <row r="105095" spans="41:44" ht="15" customHeight="1">
      <c r="AO105095" s="108"/>
      <c r="AR105095" s="108"/>
    </row>
    <row r="105096" spans="41:44" ht="15" customHeight="1">
      <c r="AO105096" s="108"/>
      <c r="AR105096" s="108"/>
    </row>
    <row r="105097" spans="41:44" ht="15" customHeight="1">
      <c r="AO105097" s="108"/>
      <c r="AR105097" s="108"/>
    </row>
    <row r="105098" spans="41:44" ht="15" customHeight="1">
      <c r="AO105098" s="109"/>
      <c r="AR105098" s="109"/>
    </row>
    <row r="105099" spans="41:44" ht="15" customHeight="1">
      <c r="AO105099" s="104"/>
      <c r="AR105099" s="104"/>
    </row>
    <row r="105100" spans="41:44" ht="15" customHeight="1">
      <c r="AO105100" s="106"/>
      <c r="AR105100" s="106"/>
    </row>
    <row r="105101" spans="41:44" ht="15" customHeight="1">
      <c r="AO105101" s="106"/>
      <c r="AR105101" s="106"/>
    </row>
    <row r="105102" spans="41:44" ht="15" customHeight="1">
      <c r="AO105102" s="106"/>
      <c r="AR105102" s="106"/>
    </row>
    <row r="105103" spans="41:44" ht="15" customHeight="1">
      <c r="AO105103" s="106"/>
      <c r="AR105103" s="106"/>
    </row>
    <row r="105104" spans="41:44" ht="15" customHeight="1">
      <c r="AO105104" s="106"/>
      <c r="AR105104" s="106"/>
    </row>
    <row r="105105" spans="41:44" ht="15" customHeight="1">
      <c r="AO105105" s="106"/>
      <c r="AR105105" s="106"/>
    </row>
    <row r="105106" spans="41:44" ht="15" customHeight="1">
      <c r="AO105106" s="106"/>
      <c r="AR105106" s="106"/>
    </row>
    <row r="105107" spans="41:44" ht="15" customHeight="1">
      <c r="AO105107" s="108"/>
      <c r="AR105107" s="108"/>
    </row>
    <row r="105108" spans="41:44" ht="15" customHeight="1">
      <c r="AO105108" s="108"/>
      <c r="AR105108" s="108"/>
    </row>
    <row r="105109" spans="41:44" ht="15" customHeight="1">
      <c r="AO105109" s="108"/>
      <c r="AR105109" s="108"/>
    </row>
    <row r="105110" spans="41:44" ht="15" customHeight="1">
      <c r="AO105110" s="108"/>
      <c r="AR105110" s="108"/>
    </row>
    <row r="105111" spans="41:44" ht="15" customHeight="1">
      <c r="AO105111" s="108"/>
      <c r="AR105111" s="108"/>
    </row>
    <row r="105112" spans="41:44" ht="15" customHeight="1">
      <c r="AO105112" s="109"/>
      <c r="AR105112" s="109"/>
    </row>
    <row r="105113" spans="41:44" ht="15" customHeight="1">
      <c r="AO105113" s="104"/>
      <c r="AR105113" s="104"/>
    </row>
    <row r="105114" spans="41:44" ht="15" customHeight="1">
      <c r="AO105114" s="106"/>
      <c r="AR105114" s="106"/>
    </row>
    <row r="105115" spans="41:44" ht="15" customHeight="1">
      <c r="AO105115" s="106"/>
      <c r="AR105115" s="106"/>
    </row>
    <row r="105116" spans="41:44" ht="15" customHeight="1">
      <c r="AO105116" s="106"/>
      <c r="AR105116" s="106"/>
    </row>
    <row r="105117" spans="41:44" ht="15" customHeight="1">
      <c r="AO105117" s="106"/>
      <c r="AR105117" s="106"/>
    </row>
    <row r="105118" spans="41:44" ht="15" customHeight="1">
      <c r="AO105118" s="106"/>
      <c r="AR105118" s="106"/>
    </row>
    <row r="105119" spans="41:44" ht="15" customHeight="1">
      <c r="AO105119" s="106"/>
      <c r="AR105119" s="106"/>
    </row>
    <row r="105120" spans="41:44" ht="15" customHeight="1">
      <c r="AO105120" s="106"/>
      <c r="AR105120" s="106"/>
    </row>
    <row r="105121" spans="41:44" ht="15" customHeight="1">
      <c r="AO105121" s="108"/>
      <c r="AR105121" s="108"/>
    </row>
    <row r="105122" spans="41:44" ht="15" customHeight="1">
      <c r="AO105122" s="108"/>
      <c r="AR105122" s="108"/>
    </row>
    <row r="105123" spans="41:44" ht="15" customHeight="1">
      <c r="AO105123" s="108"/>
      <c r="AR105123" s="108"/>
    </row>
    <row r="105124" spans="41:44" ht="15" customHeight="1">
      <c r="AO105124" s="108"/>
      <c r="AR105124" s="108"/>
    </row>
    <row r="105125" spans="41:44" ht="15" customHeight="1">
      <c r="AO105125" s="108"/>
      <c r="AR105125" s="108"/>
    </row>
    <row r="105126" spans="41:44" ht="15" customHeight="1">
      <c r="AO105126" s="109"/>
      <c r="AR105126" s="109"/>
    </row>
    <row r="105127" spans="41:44" ht="15" customHeight="1">
      <c r="AO105127" s="104"/>
      <c r="AR105127" s="104"/>
    </row>
    <row r="105128" spans="41:44" ht="15" customHeight="1">
      <c r="AO105128" s="106"/>
      <c r="AR105128" s="106"/>
    </row>
    <row r="105129" spans="41:44" ht="15" customHeight="1">
      <c r="AO105129" s="106"/>
      <c r="AR105129" s="106"/>
    </row>
    <row r="105130" spans="41:44" ht="15" customHeight="1">
      <c r="AO105130" s="106"/>
      <c r="AR105130" s="106"/>
    </row>
    <row r="105131" spans="41:44" ht="15" customHeight="1">
      <c r="AO105131" s="106"/>
      <c r="AR105131" s="106"/>
    </row>
    <row r="105132" spans="41:44" ht="15" customHeight="1">
      <c r="AO105132" s="106"/>
      <c r="AR105132" s="106"/>
    </row>
    <row r="105133" spans="41:44" ht="15" customHeight="1">
      <c r="AO105133" s="106"/>
      <c r="AR105133" s="106"/>
    </row>
    <row r="105134" spans="41:44" ht="15" customHeight="1">
      <c r="AO105134" s="106"/>
      <c r="AR105134" s="106"/>
    </row>
    <row r="105135" spans="41:44" ht="15" customHeight="1">
      <c r="AO105135" s="108"/>
      <c r="AR105135" s="108"/>
    </row>
    <row r="105136" spans="41:44" ht="15" customHeight="1">
      <c r="AO105136" s="108"/>
      <c r="AR105136" s="108"/>
    </row>
    <row r="105137" spans="41:44" ht="15" customHeight="1">
      <c r="AO105137" s="108"/>
      <c r="AR105137" s="108"/>
    </row>
    <row r="105138" spans="41:44" ht="15" customHeight="1">
      <c r="AO105138" s="108"/>
      <c r="AR105138" s="108"/>
    </row>
    <row r="105139" spans="41:44" ht="15" customHeight="1">
      <c r="AO105139" s="108"/>
      <c r="AR105139" s="108"/>
    </row>
    <row r="105140" spans="41:44" ht="15" customHeight="1">
      <c r="AO105140" s="109"/>
      <c r="AR105140" s="109"/>
    </row>
    <row r="105141" spans="41:44" ht="15" customHeight="1">
      <c r="AO105141" s="104"/>
      <c r="AR105141" s="104"/>
    </row>
    <row r="105142" spans="41:44" ht="15" customHeight="1">
      <c r="AO105142" s="106"/>
      <c r="AR105142" s="106"/>
    </row>
    <row r="105143" spans="41:44" ht="15" customHeight="1">
      <c r="AO105143" s="106"/>
      <c r="AR105143" s="106"/>
    </row>
    <row r="105144" spans="41:44" ht="15" customHeight="1">
      <c r="AO105144" s="106"/>
      <c r="AR105144" s="106"/>
    </row>
    <row r="105145" spans="41:44" ht="15" customHeight="1">
      <c r="AO105145" s="106"/>
      <c r="AR105145" s="106"/>
    </row>
    <row r="105146" spans="41:44" ht="15" customHeight="1">
      <c r="AO105146" s="106"/>
      <c r="AR105146" s="106"/>
    </row>
    <row r="105147" spans="41:44" ht="15" customHeight="1">
      <c r="AO105147" s="106"/>
      <c r="AR105147" s="106"/>
    </row>
    <row r="105148" spans="41:44" ht="15" customHeight="1">
      <c r="AO105148" s="106"/>
      <c r="AR105148" s="106"/>
    </row>
    <row r="105149" spans="41:44" ht="15" customHeight="1">
      <c r="AO105149" s="108"/>
      <c r="AR105149" s="108"/>
    </row>
    <row r="105150" spans="41:44" ht="15" customHeight="1">
      <c r="AO105150" s="108"/>
      <c r="AR105150" s="108"/>
    </row>
    <row r="105151" spans="41:44" ht="15" customHeight="1">
      <c r="AO105151" s="108"/>
      <c r="AR105151" s="108"/>
    </row>
    <row r="105152" spans="41:44" ht="15" customHeight="1">
      <c r="AO105152" s="108"/>
      <c r="AR105152" s="108"/>
    </row>
    <row r="105153" spans="41:44" ht="15" customHeight="1">
      <c r="AO105153" s="108"/>
      <c r="AR105153" s="108"/>
    </row>
    <row r="105154" spans="41:44" ht="15" customHeight="1">
      <c r="AO105154" s="109"/>
      <c r="AR105154" s="109"/>
    </row>
    <row r="105155" spans="41:44" ht="15" customHeight="1">
      <c r="AO105155" s="104"/>
      <c r="AR105155" s="104"/>
    </row>
    <row r="105156" spans="41:44" ht="15" customHeight="1">
      <c r="AO105156" s="106"/>
      <c r="AR105156" s="106"/>
    </row>
    <row r="105157" spans="41:44" ht="15" customHeight="1">
      <c r="AO105157" s="106"/>
      <c r="AR105157" s="106"/>
    </row>
    <row r="105158" spans="41:44" ht="15" customHeight="1">
      <c r="AO105158" s="106"/>
      <c r="AR105158" s="106"/>
    </row>
    <row r="105159" spans="41:44" ht="15" customHeight="1">
      <c r="AO105159" s="106"/>
      <c r="AR105159" s="106"/>
    </row>
    <row r="105160" spans="41:44" ht="15" customHeight="1">
      <c r="AO105160" s="106"/>
      <c r="AR105160" s="106"/>
    </row>
    <row r="105161" spans="41:44" ht="15" customHeight="1">
      <c r="AO105161" s="106"/>
      <c r="AR105161" s="106"/>
    </row>
    <row r="105162" spans="41:44" ht="15" customHeight="1">
      <c r="AO105162" s="106"/>
      <c r="AR105162" s="106"/>
    </row>
    <row r="105163" spans="41:44" ht="15" customHeight="1">
      <c r="AO105163" s="108"/>
      <c r="AR105163" s="108"/>
    </row>
    <row r="105164" spans="41:44" ht="15" customHeight="1">
      <c r="AO105164" s="108"/>
      <c r="AR105164" s="108"/>
    </row>
    <row r="105165" spans="41:44" ht="15" customHeight="1">
      <c r="AO105165" s="108"/>
      <c r="AR105165" s="108"/>
    </row>
    <row r="105166" spans="41:44" ht="15" customHeight="1">
      <c r="AO105166" s="108"/>
      <c r="AR105166" s="108"/>
    </row>
    <row r="105167" spans="41:44" ht="15" customHeight="1">
      <c r="AO105167" s="108"/>
      <c r="AR105167" s="108"/>
    </row>
    <row r="105168" spans="41:44" ht="15" customHeight="1">
      <c r="AO105168" s="109"/>
      <c r="AR105168" s="109"/>
    </row>
    <row r="105169" spans="41:44" ht="15" customHeight="1">
      <c r="AO105169" s="104"/>
      <c r="AR105169" s="104"/>
    </row>
    <row r="105170" spans="41:44" ht="15" customHeight="1">
      <c r="AO105170" s="106"/>
      <c r="AR105170" s="106"/>
    </row>
    <row r="105171" spans="41:44" ht="15" customHeight="1">
      <c r="AO105171" s="106"/>
      <c r="AR105171" s="106"/>
    </row>
    <row r="105172" spans="41:44" ht="15" customHeight="1">
      <c r="AO105172" s="106"/>
      <c r="AR105172" s="106"/>
    </row>
    <row r="105173" spans="41:44" ht="15" customHeight="1">
      <c r="AO105173" s="106"/>
      <c r="AR105173" s="106"/>
    </row>
    <row r="105174" spans="41:44" ht="15" customHeight="1">
      <c r="AO105174" s="106"/>
      <c r="AR105174" s="106"/>
    </row>
    <row r="105175" spans="41:44" ht="15" customHeight="1">
      <c r="AO105175" s="106"/>
      <c r="AR105175" s="106"/>
    </row>
    <row r="105176" spans="41:44" ht="15" customHeight="1">
      <c r="AO105176" s="106"/>
      <c r="AR105176" s="106"/>
    </row>
    <row r="105177" spans="41:44" ht="15" customHeight="1">
      <c r="AO105177" s="108"/>
      <c r="AR105177" s="108"/>
    </row>
    <row r="105178" spans="41:44" ht="15" customHeight="1">
      <c r="AO105178" s="108"/>
      <c r="AR105178" s="108"/>
    </row>
    <row r="105179" spans="41:44" ht="15" customHeight="1">
      <c r="AO105179" s="108"/>
      <c r="AR105179" s="108"/>
    </row>
    <row r="105180" spans="41:44" ht="15" customHeight="1">
      <c r="AO105180" s="108"/>
      <c r="AR105180" s="108"/>
    </row>
    <row r="105181" spans="41:44" ht="15" customHeight="1">
      <c r="AO105181" s="108"/>
      <c r="AR105181" s="108"/>
    </row>
    <row r="105182" spans="41:44" ht="15" customHeight="1">
      <c r="AO105182" s="109"/>
      <c r="AR105182" s="109"/>
    </row>
    <row r="105183" spans="41:44" ht="15" customHeight="1">
      <c r="AO105183" s="104"/>
      <c r="AR105183" s="104"/>
    </row>
    <row r="105184" spans="41:44" ht="15" customHeight="1">
      <c r="AO105184" s="106"/>
      <c r="AR105184" s="106"/>
    </row>
    <row r="105185" spans="41:44" ht="15" customHeight="1">
      <c r="AO105185" s="106"/>
      <c r="AR105185" s="106"/>
    </row>
    <row r="105186" spans="41:44" ht="15" customHeight="1">
      <c r="AO105186" s="106"/>
      <c r="AR105186" s="106"/>
    </row>
    <row r="105187" spans="41:44" ht="15" customHeight="1">
      <c r="AO105187" s="106"/>
      <c r="AR105187" s="106"/>
    </row>
    <row r="105188" spans="41:44" ht="15" customHeight="1">
      <c r="AO105188" s="106"/>
      <c r="AR105188" s="106"/>
    </row>
    <row r="105189" spans="41:44" ht="15" customHeight="1">
      <c r="AO105189" s="106"/>
      <c r="AR105189" s="106"/>
    </row>
    <row r="105190" spans="41:44" ht="15" customHeight="1">
      <c r="AO105190" s="106"/>
      <c r="AR105190" s="106"/>
    </row>
    <row r="105191" spans="41:44" ht="15" customHeight="1">
      <c r="AO105191" s="108"/>
      <c r="AR105191" s="108"/>
    </row>
    <row r="105192" spans="41:44" ht="15" customHeight="1">
      <c r="AO105192" s="108"/>
      <c r="AR105192" s="108"/>
    </row>
    <row r="105193" spans="41:44" ht="15" customHeight="1">
      <c r="AO105193" s="108"/>
      <c r="AR105193" s="108"/>
    </row>
    <row r="105194" spans="41:44" ht="15" customHeight="1">
      <c r="AO105194" s="108"/>
      <c r="AR105194" s="108"/>
    </row>
    <row r="105195" spans="41:44" ht="15" customHeight="1">
      <c r="AO105195" s="108"/>
      <c r="AR105195" s="108"/>
    </row>
    <row r="105196" spans="41:44" ht="15" customHeight="1">
      <c r="AO105196" s="109"/>
      <c r="AR105196" s="109"/>
    </row>
    <row r="105197" spans="41:44" ht="15" customHeight="1">
      <c r="AO105197" s="104"/>
      <c r="AR105197" s="104"/>
    </row>
    <row r="105198" spans="41:44" ht="15" customHeight="1">
      <c r="AO105198" s="106"/>
      <c r="AR105198" s="106"/>
    </row>
    <row r="105199" spans="41:44" ht="15" customHeight="1">
      <c r="AO105199" s="106"/>
      <c r="AR105199" s="106"/>
    </row>
    <row r="105200" spans="41:44" ht="15" customHeight="1">
      <c r="AO105200" s="106"/>
      <c r="AR105200" s="106"/>
    </row>
    <row r="105201" spans="41:44" ht="15" customHeight="1">
      <c r="AO105201" s="106"/>
      <c r="AR105201" s="106"/>
    </row>
    <row r="105202" spans="41:44" ht="15" customHeight="1">
      <c r="AO105202" s="106"/>
      <c r="AR105202" s="106"/>
    </row>
    <row r="105203" spans="41:44" ht="15" customHeight="1">
      <c r="AO105203" s="106"/>
      <c r="AR105203" s="106"/>
    </row>
    <row r="105204" spans="41:44" ht="15" customHeight="1">
      <c r="AO105204" s="106"/>
      <c r="AR105204" s="106"/>
    </row>
    <row r="105205" spans="41:44" ht="15" customHeight="1">
      <c r="AO105205" s="108"/>
      <c r="AR105205" s="108"/>
    </row>
    <row r="105206" spans="41:44" ht="15" customHeight="1">
      <c r="AO105206" s="108"/>
      <c r="AR105206" s="108"/>
    </row>
    <row r="105207" spans="41:44" ht="15" customHeight="1">
      <c r="AO105207" s="108"/>
      <c r="AR105207" s="108"/>
    </row>
    <row r="105208" spans="41:44" ht="15" customHeight="1">
      <c r="AO105208" s="108"/>
      <c r="AR105208" s="108"/>
    </row>
    <row r="105209" spans="41:44" ht="15" customHeight="1">
      <c r="AO105209" s="108"/>
      <c r="AR105209" s="108"/>
    </row>
    <row r="105210" spans="41:44" ht="15" customHeight="1">
      <c r="AO105210" s="109"/>
      <c r="AR105210" s="109"/>
    </row>
    <row r="105211" spans="41:44" ht="15" customHeight="1">
      <c r="AO105211" s="104"/>
      <c r="AR105211" s="104"/>
    </row>
    <row r="105212" spans="41:44" ht="15" customHeight="1">
      <c r="AO105212" s="106"/>
      <c r="AR105212" s="106"/>
    </row>
    <row r="105213" spans="41:44" ht="15" customHeight="1">
      <c r="AO105213" s="106"/>
      <c r="AR105213" s="106"/>
    </row>
    <row r="105214" spans="41:44" ht="15" customHeight="1">
      <c r="AO105214" s="106"/>
      <c r="AR105214" s="106"/>
    </row>
    <row r="105215" spans="41:44" ht="15" customHeight="1">
      <c r="AO105215" s="106"/>
      <c r="AR105215" s="106"/>
    </row>
    <row r="105216" spans="41:44" ht="15" customHeight="1">
      <c r="AO105216" s="106"/>
      <c r="AR105216" s="106"/>
    </row>
    <row r="105217" spans="41:44" ht="15" customHeight="1">
      <c r="AO105217" s="106"/>
      <c r="AR105217" s="106"/>
    </row>
    <row r="105218" spans="41:44" ht="15" customHeight="1">
      <c r="AO105218" s="106"/>
      <c r="AR105218" s="106"/>
    </row>
    <row r="105219" spans="41:44" ht="15" customHeight="1">
      <c r="AO105219" s="108"/>
      <c r="AR105219" s="108"/>
    </row>
    <row r="105220" spans="41:44" ht="15" customHeight="1">
      <c r="AO105220" s="108"/>
      <c r="AR105220" s="108"/>
    </row>
    <row r="105221" spans="41:44" ht="15" customHeight="1">
      <c r="AO105221" s="108"/>
      <c r="AR105221" s="108"/>
    </row>
    <row r="105222" spans="41:44" ht="15" customHeight="1">
      <c r="AO105222" s="108"/>
      <c r="AR105222" s="108"/>
    </row>
    <row r="105223" spans="41:44" ht="15" customHeight="1">
      <c r="AO105223" s="108"/>
      <c r="AR105223" s="108"/>
    </row>
    <row r="105224" spans="41:44" ht="15" customHeight="1">
      <c r="AO105224" s="109"/>
      <c r="AR105224" s="109"/>
    </row>
    <row r="105225" spans="41:44" ht="15" customHeight="1">
      <c r="AO105225" s="104"/>
      <c r="AR105225" s="104"/>
    </row>
    <row r="105226" spans="41:44" ht="15" customHeight="1">
      <c r="AO105226" s="106"/>
      <c r="AR105226" s="106"/>
    </row>
    <row r="105227" spans="41:44" ht="15" customHeight="1">
      <c r="AO105227" s="106"/>
      <c r="AR105227" s="106"/>
    </row>
    <row r="105228" spans="41:44" ht="15" customHeight="1">
      <c r="AO105228" s="106"/>
      <c r="AR105228" s="106"/>
    </row>
    <row r="105229" spans="41:44" ht="15" customHeight="1">
      <c r="AO105229" s="106"/>
      <c r="AR105229" s="106"/>
    </row>
    <row r="105230" spans="41:44" ht="15" customHeight="1">
      <c r="AO105230" s="106"/>
      <c r="AR105230" s="106"/>
    </row>
    <row r="105231" spans="41:44" ht="15" customHeight="1">
      <c r="AO105231" s="106"/>
      <c r="AR105231" s="106"/>
    </row>
    <row r="105232" spans="41:44" ht="15" customHeight="1">
      <c r="AO105232" s="106"/>
      <c r="AR105232" s="106"/>
    </row>
    <row r="105233" spans="41:44" ht="15" customHeight="1">
      <c r="AO105233" s="108"/>
      <c r="AR105233" s="108"/>
    </row>
    <row r="105234" spans="41:44" ht="15" customHeight="1">
      <c r="AO105234" s="108"/>
      <c r="AR105234" s="108"/>
    </row>
    <row r="105235" spans="41:44" ht="15" customHeight="1">
      <c r="AO105235" s="108"/>
      <c r="AR105235" s="108"/>
    </row>
    <row r="105236" spans="41:44" ht="15" customHeight="1">
      <c r="AO105236" s="108"/>
      <c r="AR105236" s="108"/>
    </row>
    <row r="105237" spans="41:44" ht="15" customHeight="1">
      <c r="AO105237" s="108"/>
      <c r="AR105237" s="108"/>
    </row>
    <row r="105238" spans="41:44" ht="15" customHeight="1">
      <c r="AO105238" s="109"/>
      <c r="AR105238" s="109"/>
    </row>
    <row r="105239" spans="41:44" ht="15" customHeight="1">
      <c r="AO105239" s="104"/>
      <c r="AR105239" s="104"/>
    </row>
    <row r="105240" spans="41:44" ht="15" customHeight="1">
      <c r="AO105240" s="106"/>
      <c r="AR105240" s="106"/>
    </row>
    <row r="105241" spans="41:44" ht="15" customHeight="1">
      <c r="AO105241" s="106"/>
      <c r="AR105241" s="106"/>
    </row>
    <row r="105242" spans="41:44" ht="15" customHeight="1">
      <c r="AO105242" s="106"/>
      <c r="AR105242" s="106"/>
    </row>
    <row r="105243" spans="41:44" ht="15" customHeight="1">
      <c r="AO105243" s="106"/>
      <c r="AR105243" s="106"/>
    </row>
    <row r="105244" spans="41:44" ht="15" customHeight="1">
      <c r="AO105244" s="106"/>
      <c r="AR105244" s="106"/>
    </row>
    <row r="105245" spans="41:44" ht="15" customHeight="1">
      <c r="AO105245" s="106"/>
      <c r="AR105245" s="106"/>
    </row>
    <row r="105246" spans="41:44" ht="15" customHeight="1">
      <c r="AO105246" s="106"/>
      <c r="AR105246" s="106"/>
    </row>
    <row r="105247" spans="41:44" ht="15" customHeight="1">
      <c r="AO105247" s="108"/>
      <c r="AR105247" s="108"/>
    </row>
    <row r="105248" spans="41:44" ht="15" customHeight="1">
      <c r="AO105248" s="108"/>
      <c r="AR105248" s="108"/>
    </row>
    <row r="105249" spans="41:44" ht="15" customHeight="1">
      <c r="AO105249" s="108"/>
      <c r="AR105249" s="108"/>
    </row>
    <row r="105250" spans="41:44" ht="15" customHeight="1">
      <c r="AO105250" s="108"/>
      <c r="AR105250" s="108"/>
    </row>
    <row r="105251" spans="41:44" ht="15" customHeight="1">
      <c r="AO105251" s="108"/>
      <c r="AR105251" s="108"/>
    </row>
    <row r="105252" spans="41:44" ht="15" customHeight="1">
      <c r="AO105252" s="109"/>
      <c r="AR105252" s="109"/>
    </row>
    <row r="105253" spans="41:44" ht="15" customHeight="1">
      <c r="AO105253" s="104"/>
      <c r="AR105253" s="104"/>
    </row>
    <row r="105254" spans="41:44" ht="15" customHeight="1">
      <c r="AO105254" s="106"/>
      <c r="AR105254" s="106"/>
    </row>
    <row r="105255" spans="41:44" ht="15" customHeight="1">
      <c r="AO105255" s="106"/>
      <c r="AR105255" s="106"/>
    </row>
    <row r="105256" spans="41:44" ht="15" customHeight="1">
      <c r="AO105256" s="106"/>
      <c r="AR105256" s="106"/>
    </row>
    <row r="105257" spans="41:44" ht="15" customHeight="1">
      <c r="AO105257" s="106"/>
      <c r="AR105257" s="106"/>
    </row>
    <row r="105258" spans="41:44" ht="15" customHeight="1">
      <c r="AO105258" s="106"/>
      <c r="AR105258" s="106"/>
    </row>
    <row r="105259" spans="41:44" ht="15" customHeight="1">
      <c r="AO105259" s="106"/>
      <c r="AR105259" s="106"/>
    </row>
    <row r="105260" spans="41:44" ht="15" customHeight="1">
      <c r="AO105260" s="106"/>
      <c r="AR105260" s="106"/>
    </row>
    <row r="105261" spans="41:44" ht="15" customHeight="1">
      <c r="AO105261" s="108"/>
      <c r="AR105261" s="108"/>
    </row>
    <row r="105262" spans="41:44" ht="15" customHeight="1">
      <c r="AO105262" s="108"/>
      <c r="AR105262" s="108"/>
    </row>
    <row r="105263" spans="41:44" ht="15" customHeight="1">
      <c r="AO105263" s="108"/>
      <c r="AR105263" s="108"/>
    </row>
    <row r="105264" spans="41:44" ht="15" customHeight="1">
      <c r="AO105264" s="108"/>
      <c r="AR105264" s="108"/>
    </row>
    <row r="105265" spans="41:44" ht="15" customHeight="1">
      <c r="AO105265" s="108"/>
      <c r="AR105265" s="108"/>
    </row>
    <row r="105266" spans="41:44" ht="15" customHeight="1">
      <c r="AO105266" s="109"/>
      <c r="AR105266" s="109"/>
    </row>
    <row r="105267" spans="41:44" ht="15" customHeight="1">
      <c r="AO105267" s="104"/>
      <c r="AR105267" s="104"/>
    </row>
    <row r="105268" spans="41:44" ht="15" customHeight="1">
      <c r="AO105268" s="106"/>
      <c r="AR105268" s="106"/>
    </row>
    <row r="105269" spans="41:44" ht="15" customHeight="1">
      <c r="AO105269" s="106"/>
      <c r="AR105269" s="106"/>
    </row>
    <row r="105270" spans="41:44" ht="15" customHeight="1">
      <c r="AO105270" s="106"/>
      <c r="AR105270" s="106"/>
    </row>
    <row r="105271" spans="41:44" ht="15" customHeight="1">
      <c r="AO105271" s="106"/>
      <c r="AR105271" s="106"/>
    </row>
    <row r="105272" spans="41:44" ht="15" customHeight="1">
      <c r="AO105272" s="106"/>
      <c r="AR105272" s="106"/>
    </row>
    <row r="105273" spans="41:44" ht="15" customHeight="1">
      <c r="AO105273" s="106"/>
      <c r="AR105273" s="106"/>
    </row>
    <row r="105274" spans="41:44" ht="15" customHeight="1">
      <c r="AO105274" s="106"/>
      <c r="AR105274" s="106"/>
    </row>
    <row r="105275" spans="41:44" ht="15" customHeight="1">
      <c r="AO105275" s="108"/>
      <c r="AR105275" s="108"/>
    </row>
    <row r="105276" spans="41:44" ht="15" customHeight="1">
      <c r="AO105276" s="108"/>
      <c r="AR105276" s="108"/>
    </row>
    <row r="105277" spans="41:44" ht="15" customHeight="1">
      <c r="AO105277" s="108"/>
      <c r="AR105277" s="108"/>
    </row>
    <row r="105278" spans="41:44" ht="15" customHeight="1">
      <c r="AO105278" s="108"/>
      <c r="AR105278" s="108"/>
    </row>
    <row r="105279" spans="41:44" ht="15" customHeight="1">
      <c r="AO105279" s="108"/>
      <c r="AR105279" s="108"/>
    </row>
    <row r="105280" spans="41:44" ht="15" customHeight="1">
      <c r="AO105280" s="109"/>
      <c r="AR105280" s="109"/>
    </row>
    <row r="105281" spans="41:44" ht="15" customHeight="1">
      <c r="AO105281" s="104"/>
      <c r="AR105281" s="104"/>
    </row>
    <row r="105282" spans="41:44" ht="15" customHeight="1">
      <c r="AO105282" s="106"/>
      <c r="AR105282" s="106"/>
    </row>
    <row r="105283" spans="41:44" ht="15" customHeight="1">
      <c r="AO105283" s="106"/>
      <c r="AR105283" s="106"/>
    </row>
    <row r="105284" spans="41:44" ht="15" customHeight="1">
      <c r="AO105284" s="106"/>
      <c r="AR105284" s="106"/>
    </row>
    <row r="105285" spans="41:44" ht="15" customHeight="1">
      <c r="AO105285" s="106"/>
      <c r="AR105285" s="106"/>
    </row>
    <row r="105286" spans="41:44" ht="15" customHeight="1">
      <c r="AO105286" s="106"/>
      <c r="AR105286" s="106"/>
    </row>
    <row r="105287" spans="41:44" ht="15" customHeight="1">
      <c r="AO105287" s="106"/>
      <c r="AR105287" s="106"/>
    </row>
    <row r="105288" spans="41:44" ht="15" customHeight="1">
      <c r="AO105288" s="106"/>
      <c r="AR105288" s="106"/>
    </row>
    <row r="105289" spans="41:44" ht="15" customHeight="1">
      <c r="AO105289" s="108"/>
      <c r="AR105289" s="108"/>
    </row>
    <row r="105290" spans="41:44" ht="15" customHeight="1">
      <c r="AO105290" s="108"/>
      <c r="AR105290" s="108"/>
    </row>
    <row r="105291" spans="41:44" ht="15" customHeight="1">
      <c r="AO105291" s="108"/>
      <c r="AR105291" s="108"/>
    </row>
    <row r="105292" spans="41:44" ht="15" customHeight="1">
      <c r="AO105292" s="108"/>
      <c r="AR105292" s="108"/>
    </row>
    <row r="105293" spans="41:44" ht="15" customHeight="1">
      <c r="AO105293" s="108"/>
      <c r="AR105293" s="108"/>
    </row>
    <row r="105294" spans="41:44" ht="15" customHeight="1">
      <c r="AO105294" s="109"/>
      <c r="AR105294" s="109"/>
    </row>
    <row r="105295" spans="41:44" ht="15" customHeight="1">
      <c r="AO105295" s="104"/>
      <c r="AR105295" s="104"/>
    </row>
    <row r="105296" spans="41:44" ht="15" customHeight="1">
      <c r="AO105296" s="106"/>
      <c r="AR105296" s="106"/>
    </row>
    <row r="105297" spans="41:44" ht="15" customHeight="1">
      <c r="AO105297" s="106"/>
      <c r="AR105297" s="106"/>
    </row>
    <row r="105298" spans="41:44" ht="15" customHeight="1">
      <c r="AO105298" s="106"/>
      <c r="AR105298" s="106"/>
    </row>
    <row r="105299" spans="41:44" ht="15" customHeight="1">
      <c r="AO105299" s="106"/>
      <c r="AR105299" s="106"/>
    </row>
    <row r="105300" spans="41:44" ht="15" customHeight="1">
      <c r="AO105300" s="106"/>
      <c r="AR105300" s="106"/>
    </row>
    <row r="105301" spans="41:44" ht="15" customHeight="1">
      <c r="AO105301" s="106"/>
      <c r="AR105301" s="106"/>
    </row>
    <row r="105302" spans="41:44" ht="15" customHeight="1">
      <c r="AO105302" s="106"/>
      <c r="AR105302" s="106"/>
    </row>
    <row r="105303" spans="41:44" ht="15" customHeight="1">
      <c r="AO105303" s="108"/>
      <c r="AR105303" s="108"/>
    </row>
    <row r="105304" spans="41:44" ht="15" customHeight="1">
      <c r="AO105304" s="108"/>
      <c r="AR105304" s="108"/>
    </row>
    <row r="105305" spans="41:44" ht="15" customHeight="1">
      <c r="AO105305" s="108"/>
      <c r="AR105305" s="108"/>
    </row>
    <row r="105306" spans="41:44" ht="15" customHeight="1">
      <c r="AO105306" s="108"/>
      <c r="AR105306" s="108"/>
    </row>
    <row r="105307" spans="41:44" ht="15" customHeight="1">
      <c r="AO105307" s="108"/>
      <c r="AR105307" s="108"/>
    </row>
    <row r="105308" spans="41:44" ht="15" customHeight="1">
      <c r="AO105308" s="109"/>
      <c r="AR105308" s="109"/>
    </row>
    <row r="105309" spans="41:44" ht="15" customHeight="1">
      <c r="AO105309" s="104"/>
      <c r="AR105309" s="104"/>
    </row>
    <row r="105310" spans="41:44" ht="15" customHeight="1">
      <c r="AO105310" s="106"/>
      <c r="AR105310" s="106"/>
    </row>
    <row r="105311" spans="41:44" ht="15" customHeight="1">
      <c r="AO105311" s="106"/>
      <c r="AR105311" s="106"/>
    </row>
    <row r="105312" spans="41:44" ht="15" customHeight="1">
      <c r="AO105312" s="106"/>
      <c r="AR105312" s="106"/>
    </row>
    <row r="105313" spans="41:44" ht="15" customHeight="1">
      <c r="AO105313" s="106"/>
      <c r="AR105313" s="106"/>
    </row>
    <row r="105314" spans="41:44" ht="15" customHeight="1">
      <c r="AO105314" s="106"/>
      <c r="AR105314" s="106"/>
    </row>
    <row r="105315" spans="41:44" ht="15" customHeight="1">
      <c r="AO105315" s="106"/>
      <c r="AR105315" s="106"/>
    </row>
    <row r="105316" spans="41:44" ht="15" customHeight="1">
      <c r="AO105316" s="106"/>
      <c r="AR105316" s="106"/>
    </row>
    <row r="105317" spans="41:44" ht="15" customHeight="1">
      <c r="AO105317" s="108"/>
      <c r="AR105317" s="108"/>
    </row>
    <row r="105318" spans="41:44" ht="15" customHeight="1">
      <c r="AO105318" s="108"/>
      <c r="AR105318" s="108"/>
    </row>
    <row r="105319" spans="41:44" ht="15" customHeight="1">
      <c r="AO105319" s="108"/>
      <c r="AR105319" s="108"/>
    </row>
    <row r="105320" spans="41:44" ht="15" customHeight="1">
      <c r="AO105320" s="108"/>
      <c r="AR105320" s="108"/>
    </row>
    <row r="105321" spans="41:44" ht="15" customHeight="1">
      <c r="AO105321" s="108"/>
      <c r="AR105321" s="108"/>
    </row>
    <row r="105322" spans="41:44" ht="15" customHeight="1">
      <c r="AO105322" s="109"/>
      <c r="AR105322" s="109"/>
    </row>
    <row r="105323" spans="41:44" ht="15" customHeight="1">
      <c r="AO105323" s="104"/>
      <c r="AR105323" s="104"/>
    </row>
    <row r="105324" spans="41:44" ht="15" customHeight="1">
      <c r="AO105324" s="106"/>
      <c r="AR105324" s="106"/>
    </row>
    <row r="105325" spans="41:44" ht="15" customHeight="1">
      <c r="AO105325" s="106"/>
      <c r="AR105325" s="106"/>
    </row>
    <row r="105326" spans="41:44" ht="15" customHeight="1">
      <c r="AO105326" s="106"/>
      <c r="AR105326" s="106"/>
    </row>
    <row r="105327" spans="41:44" ht="15" customHeight="1">
      <c r="AO105327" s="106"/>
      <c r="AR105327" s="106"/>
    </row>
    <row r="105328" spans="41:44" ht="15" customHeight="1">
      <c r="AO105328" s="106"/>
      <c r="AR105328" s="106"/>
    </row>
    <row r="105329" spans="41:44" ht="15" customHeight="1">
      <c r="AO105329" s="106"/>
      <c r="AR105329" s="106"/>
    </row>
    <row r="105330" spans="41:44" ht="15" customHeight="1">
      <c r="AO105330" s="106"/>
      <c r="AR105330" s="106"/>
    </row>
    <row r="105331" spans="41:44" ht="15" customHeight="1">
      <c r="AO105331" s="108"/>
      <c r="AR105331" s="108"/>
    </row>
    <row r="105332" spans="41:44" ht="15" customHeight="1">
      <c r="AO105332" s="108"/>
      <c r="AR105332" s="108"/>
    </row>
    <row r="105333" spans="41:44" ht="15" customHeight="1">
      <c r="AO105333" s="108"/>
      <c r="AR105333" s="108"/>
    </row>
    <row r="105334" spans="41:44" ht="15" customHeight="1">
      <c r="AO105334" s="108"/>
      <c r="AR105334" s="108"/>
    </row>
    <row r="105335" spans="41:44" ht="15" customHeight="1">
      <c r="AO105335" s="108"/>
      <c r="AR105335" s="108"/>
    </row>
    <row r="105336" spans="41:44" ht="15" customHeight="1">
      <c r="AO105336" s="109"/>
      <c r="AR105336" s="109"/>
    </row>
    <row r="105337" spans="41:44" ht="15" customHeight="1">
      <c r="AO105337" s="104"/>
      <c r="AR105337" s="104"/>
    </row>
    <row r="105338" spans="41:44" ht="15" customHeight="1">
      <c r="AO105338" s="106"/>
      <c r="AR105338" s="106"/>
    </row>
    <row r="105339" spans="41:44" ht="15" customHeight="1">
      <c r="AO105339" s="106"/>
      <c r="AR105339" s="106"/>
    </row>
    <row r="105340" spans="41:44" ht="15" customHeight="1">
      <c r="AO105340" s="106"/>
      <c r="AR105340" s="106"/>
    </row>
    <row r="105341" spans="41:44" ht="15" customHeight="1">
      <c r="AO105341" s="106"/>
      <c r="AR105341" s="106"/>
    </row>
    <row r="105342" spans="41:44" ht="15" customHeight="1">
      <c r="AO105342" s="106"/>
      <c r="AR105342" s="106"/>
    </row>
    <row r="105343" spans="41:44" ht="15" customHeight="1">
      <c r="AO105343" s="106"/>
      <c r="AR105343" s="106"/>
    </row>
    <row r="105344" spans="41:44" ht="15" customHeight="1">
      <c r="AO105344" s="106"/>
      <c r="AR105344" s="106"/>
    </row>
    <row r="105345" spans="41:44" ht="15" customHeight="1">
      <c r="AO105345" s="108"/>
      <c r="AR105345" s="108"/>
    </row>
    <row r="105346" spans="41:44" ht="15" customHeight="1">
      <c r="AO105346" s="108"/>
      <c r="AR105346" s="108"/>
    </row>
    <row r="105347" spans="41:44" ht="15" customHeight="1">
      <c r="AO105347" s="108"/>
      <c r="AR105347" s="108"/>
    </row>
    <row r="105348" spans="41:44" ht="15" customHeight="1">
      <c r="AO105348" s="108"/>
      <c r="AR105348" s="108"/>
    </row>
    <row r="105349" spans="41:44" ht="15" customHeight="1">
      <c r="AO105349" s="108"/>
      <c r="AR105349" s="108"/>
    </row>
    <row r="105350" spans="41:44" ht="15" customHeight="1">
      <c r="AO105350" s="109"/>
      <c r="AR105350" s="109"/>
    </row>
    <row r="105351" spans="41:44" ht="15" customHeight="1">
      <c r="AO105351" s="104"/>
      <c r="AR105351" s="104"/>
    </row>
    <row r="105352" spans="41:44" ht="15" customHeight="1">
      <c r="AO105352" s="106"/>
      <c r="AR105352" s="106"/>
    </row>
    <row r="105353" spans="41:44" ht="15" customHeight="1">
      <c r="AO105353" s="106"/>
      <c r="AR105353" s="106"/>
    </row>
    <row r="105354" spans="41:44" ht="15" customHeight="1">
      <c r="AO105354" s="106"/>
      <c r="AR105354" s="106"/>
    </row>
    <row r="105355" spans="41:44" ht="15" customHeight="1">
      <c r="AO105355" s="106"/>
      <c r="AR105355" s="106"/>
    </row>
    <row r="105356" spans="41:44" ht="15" customHeight="1">
      <c r="AO105356" s="106"/>
      <c r="AR105356" s="106"/>
    </row>
    <row r="105357" spans="41:44" ht="15" customHeight="1">
      <c r="AO105357" s="106"/>
      <c r="AR105357" s="106"/>
    </row>
    <row r="105358" spans="41:44" ht="15" customHeight="1">
      <c r="AO105358" s="106"/>
      <c r="AR105358" s="106"/>
    </row>
    <row r="105359" spans="41:44" ht="15" customHeight="1">
      <c r="AO105359" s="108"/>
      <c r="AR105359" s="108"/>
    </row>
    <row r="105360" spans="41:44" ht="15" customHeight="1">
      <c r="AO105360" s="108"/>
      <c r="AR105360" s="108"/>
    </row>
    <row r="105361" spans="41:44" ht="15" customHeight="1">
      <c r="AO105361" s="108"/>
      <c r="AR105361" s="108"/>
    </row>
    <row r="105362" spans="41:44" ht="15" customHeight="1">
      <c r="AO105362" s="108"/>
      <c r="AR105362" s="108"/>
    </row>
    <row r="105363" spans="41:44" ht="15" customHeight="1">
      <c r="AO105363" s="108"/>
      <c r="AR105363" s="108"/>
    </row>
    <row r="105364" spans="41:44" ht="15" customHeight="1">
      <c r="AO105364" s="109"/>
      <c r="AR105364" s="109"/>
    </row>
    <row r="105365" spans="41:44" ht="15" customHeight="1">
      <c r="AO105365" s="104"/>
      <c r="AR105365" s="104"/>
    </row>
    <row r="105366" spans="41:44" ht="15" customHeight="1">
      <c r="AO105366" s="106"/>
      <c r="AR105366" s="106"/>
    </row>
    <row r="105367" spans="41:44" ht="15" customHeight="1">
      <c r="AO105367" s="106"/>
      <c r="AR105367" s="106"/>
    </row>
    <row r="105368" spans="41:44" ht="15" customHeight="1">
      <c r="AO105368" s="106"/>
      <c r="AR105368" s="106"/>
    </row>
    <row r="105369" spans="41:44" ht="15" customHeight="1">
      <c r="AO105369" s="106"/>
      <c r="AR105369" s="106"/>
    </row>
    <row r="105370" spans="41:44" ht="15" customHeight="1">
      <c r="AO105370" s="106"/>
      <c r="AR105370" s="106"/>
    </row>
    <row r="105371" spans="41:44" ht="15" customHeight="1">
      <c r="AO105371" s="106"/>
      <c r="AR105371" s="106"/>
    </row>
    <row r="105372" spans="41:44" ht="15" customHeight="1">
      <c r="AO105372" s="106"/>
      <c r="AR105372" s="106"/>
    </row>
    <row r="105373" spans="41:44" ht="15" customHeight="1">
      <c r="AO105373" s="108"/>
      <c r="AR105373" s="108"/>
    </row>
    <row r="105374" spans="41:44" ht="15" customHeight="1">
      <c r="AO105374" s="108"/>
      <c r="AR105374" s="108"/>
    </row>
    <row r="105375" spans="41:44" ht="15" customHeight="1">
      <c r="AO105375" s="108"/>
      <c r="AR105375" s="108"/>
    </row>
    <row r="105376" spans="41:44" ht="15" customHeight="1">
      <c r="AO105376" s="108"/>
      <c r="AR105376" s="108"/>
    </row>
    <row r="105377" spans="41:44" ht="15" customHeight="1">
      <c r="AO105377" s="108"/>
      <c r="AR105377" s="108"/>
    </row>
    <row r="105378" spans="41:44" ht="15" customHeight="1">
      <c r="AO105378" s="109"/>
      <c r="AR105378" s="109"/>
    </row>
    <row r="105379" spans="41:44" ht="15" customHeight="1">
      <c r="AO105379" s="104"/>
      <c r="AR105379" s="104"/>
    </row>
    <row r="105380" spans="41:44" ht="15" customHeight="1">
      <c r="AO105380" s="106"/>
      <c r="AR105380" s="106"/>
    </row>
    <row r="105381" spans="41:44" ht="15" customHeight="1">
      <c r="AO105381" s="106"/>
      <c r="AR105381" s="106"/>
    </row>
    <row r="105382" spans="41:44" ht="15" customHeight="1">
      <c r="AO105382" s="106"/>
      <c r="AR105382" s="106"/>
    </row>
    <row r="105383" spans="41:44" ht="15" customHeight="1">
      <c r="AO105383" s="106"/>
      <c r="AR105383" s="106"/>
    </row>
    <row r="105384" spans="41:44" ht="15" customHeight="1">
      <c r="AO105384" s="106"/>
      <c r="AR105384" s="106"/>
    </row>
    <row r="105385" spans="41:44" ht="15" customHeight="1">
      <c r="AO105385" s="106"/>
      <c r="AR105385" s="106"/>
    </row>
    <row r="105386" spans="41:44" ht="15" customHeight="1">
      <c r="AO105386" s="106"/>
      <c r="AR105386" s="106"/>
    </row>
    <row r="105387" spans="41:44" ht="15" customHeight="1">
      <c r="AO105387" s="108"/>
      <c r="AR105387" s="108"/>
    </row>
    <row r="105388" spans="41:44" ht="15" customHeight="1">
      <c r="AO105388" s="108"/>
      <c r="AR105388" s="108"/>
    </row>
    <row r="105389" spans="41:44" ht="15" customHeight="1">
      <c r="AO105389" s="108"/>
      <c r="AR105389" s="108"/>
    </row>
    <row r="105390" spans="41:44" ht="15" customHeight="1">
      <c r="AO105390" s="108"/>
      <c r="AR105390" s="108"/>
    </row>
    <row r="105391" spans="41:44" ht="15" customHeight="1">
      <c r="AO105391" s="108"/>
      <c r="AR105391" s="108"/>
    </row>
    <row r="105392" spans="41:44" ht="15" customHeight="1">
      <c r="AO105392" s="109"/>
      <c r="AR105392" s="109"/>
    </row>
    <row r="105393" spans="41:44" ht="15" customHeight="1">
      <c r="AO105393" s="104"/>
      <c r="AR105393" s="104"/>
    </row>
    <row r="105394" spans="41:44" ht="15" customHeight="1">
      <c r="AO105394" s="106"/>
      <c r="AR105394" s="106"/>
    </row>
    <row r="105395" spans="41:44" ht="15" customHeight="1">
      <c r="AO105395" s="106"/>
      <c r="AR105395" s="106"/>
    </row>
    <row r="105396" spans="41:44" ht="15" customHeight="1">
      <c r="AO105396" s="106"/>
      <c r="AR105396" s="106"/>
    </row>
    <row r="105397" spans="41:44" ht="15" customHeight="1">
      <c r="AO105397" s="106"/>
      <c r="AR105397" s="106"/>
    </row>
    <row r="105398" spans="41:44" ht="15" customHeight="1">
      <c r="AO105398" s="106"/>
      <c r="AR105398" s="106"/>
    </row>
    <row r="105399" spans="41:44" ht="15" customHeight="1">
      <c r="AO105399" s="106"/>
      <c r="AR105399" s="106"/>
    </row>
    <row r="105400" spans="41:44" ht="15" customHeight="1">
      <c r="AO105400" s="106"/>
      <c r="AR105400" s="106"/>
    </row>
    <row r="105401" spans="41:44" ht="15" customHeight="1">
      <c r="AO105401" s="108"/>
      <c r="AR105401" s="108"/>
    </row>
    <row r="105402" spans="41:44" ht="15" customHeight="1">
      <c r="AO105402" s="108"/>
      <c r="AR105402" s="108"/>
    </row>
    <row r="105403" spans="41:44" ht="15" customHeight="1">
      <c r="AO105403" s="108"/>
      <c r="AR105403" s="108"/>
    </row>
    <row r="105404" spans="41:44" ht="15" customHeight="1">
      <c r="AO105404" s="108"/>
      <c r="AR105404" s="108"/>
    </row>
    <row r="105405" spans="41:44" ht="15" customHeight="1">
      <c r="AO105405" s="108"/>
      <c r="AR105405" s="108"/>
    </row>
    <row r="105406" spans="41:44" ht="15" customHeight="1">
      <c r="AO105406" s="109"/>
      <c r="AR105406" s="109"/>
    </row>
    <row r="105407" spans="41:44" ht="15" customHeight="1">
      <c r="AO105407" s="104"/>
      <c r="AR105407" s="104"/>
    </row>
    <row r="105408" spans="41:44" ht="15" customHeight="1">
      <c r="AO105408" s="106"/>
      <c r="AR105408" s="106"/>
    </row>
    <row r="105409" spans="41:44" ht="15" customHeight="1">
      <c r="AO105409" s="106"/>
      <c r="AR105409" s="106"/>
    </row>
    <row r="105410" spans="41:44" ht="15" customHeight="1">
      <c r="AO105410" s="106"/>
      <c r="AR105410" s="106"/>
    </row>
    <row r="105411" spans="41:44" ht="15" customHeight="1">
      <c r="AO105411" s="106"/>
      <c r="AR105411" s="106"/>
    </row>
    <row r="105412" spans="41:44" ht="15" customHeight="1">
      <c r="AO105412" s="106"/>
      <c r="AR105412" s="106"/>
    </row>
    <row r="105413" spans="41:44" ht="15" customHeight="1">
      <c r="AO105413" s="106"/>
      <c r="AR105413" s="106"/>
    </row>
    <row r="105414" spans="41:44" ht="15" customHeight="1">
      <c r="AO105414" s="106"/>
      <c r="AR105414" s="106"/>
    </row>
    <row r="105415" spans="41:44" ht="15" customHeight="1">
      <c r="AO105415" s="108"/>
      <c r="AR105415" s="108"/>
    </row>
    <row r="105416" spans="41:44" ht="15" customHeight="1">
      <c r="AO105416" s="108"/>
      <c r="AR105416" s="108"/>
    </row>
    <row r="105417" spans="41:44" ht="15" customHeight="1">
      <c r="AO105417" s="108"/>
      <c r="AR105417" s="108"/>
    </row>
    <row r="105418" spans="41:44" ht="15" customHeight="1">
      <c r="AO105418" s="108"/>
      <c r="AR105418" s="108"/>
    </row>
    <row r="105419" spans="41:44" ht="15" customHeight="1">
      <c r="AO105419" s="108"/>
      <c r="AR105419" s="108"/>
    </row>
    <row r="105420" spans="41:44" ht="15" customHeight="1">
      <c r="AO105420" s="109"/>
      <c r="AR105420" s="109"/>
    </row>
    <row r="105421" spans="41:44" ht="15" customHeight="1">
      <c r="AO105421" s="104"/>
      <c r="AR105421" s="104"/>
    </row>
    <row r="105422" spans="41:44" ht="15" customHeight="1">
      <c r="AO105422" s="106"/>
      <c r="AR105422" s="106"/>
    </row>
    <row r="105423" spans="41:44" ht="15" customHeight="1">
      <c r="AO105423" s="106"/>
      <c r="AR105423" s="106"/>
    </row>
    <row r="105424" spans="41:44" ht="15" customHeight="1">
      <c r="AO105424" s="106"/>
      <c r="AR105424" s="106"/>
    </row>
    <row r="105425" spans="41:44" ht="15" customHeight="1">
      <c r="AO105425" s="106"/>
      <c r="AR105425" s="106"/>
    </row>
    <row r="105426" spans="41:44" ht="15" customHeight="1">
      <c r="AO105426" s="106"/>
      <c r="AR105426" s="106"/>
    </row>
    <row r="105427" spans="41:44" ht="15" customHeight="1">
      <c r="AO105427" s="106"/>
      <c r="AR105427" s="106"/>
    </row>
    <row r="105428" spans="41:44" ht="15" customHeight="1">
      <c r="AO105428" s="106"/>
      <c r="AR105428" s="106"/>
    </row>
    <row r="105429" spans="41:44" ht="15" customHeight="1">
      <c r="AO105429" s="108"/>
      <c r="AR105429" s="108"/>
    </row>
    <row r="105430" spans="41:44" ht="15" customHeight="1">
      <c r="AO105430" s="108"/>
      <c r="AR105430" s="108"/>
    </row>
    <row r="105431" spans="41:44" ht="15" customHeight="1">
      <c r="AO105431" s="108"/>
      <c r="AR105431" s="108"/>
    </row>
    <row r="105432" spans="41:44" ht="15" customHeight="1">
      <c r="AO105432" s="108"/>
      <c r="AR105432" s="108"/>
    </row>
    <row r="105433" spans="41:44" ht="15" customHeight="1">
      <c r="AO105433" s="108"/>
      <c r="AR105433" s="108"/>
    </row>
    <row r="105434" spans="41:44" ht="15" customHeight="1">
      <c r="AO105434" s="109"/>
      <c r="AR105434" s="109"/>
    </row>
    <row r="105435" spans="41:44" ht="15" customHeight="1">
      <c r="AO105435" s="104"/>
      <c r="AR105435" s="104"/>
    </row>
    <row r="105436" spans="41:44" ht="15" customHeight="1">
      <c r="AO105436" s="106"/>
      <c r="AR105436" s="106"/>
    </row>
    <row r="105437" spans="41:44" ht="15" customHeight="1">
      <c r="AO105437" s="106"/>
      <c r="AR105437" s="106"/>
    </row>
    <row r="105438" spans="41:44" ht="15" customHeight="1">
      <c r="AO105438" s="106"/>
      <c r="AR105438" s="106"/>
    </row>
    <row r="105439" spans="41:44" ht="15" customHeight="1">
      <c r="AO105439" s="106"/>
      <c r="AR105439" s="106"/>
    </row>
    <row r="105440" spans="41:44" ht="15" customHeight="1">
      <c r="AO105440" s="106"/>
      <c r="AR105440" s="106"/>
    </row>
    <row r="105441" spans="41:44" ht="15" customHeight="1">
      <c r="AO105441" s="106"/>
      <c r="AR105441" s="106"/>
    </row>
    <row r="105442" spans="41:44" ht="15" customHeight="1">
      <c r="AO105442" s="106"/>
      <c r="AR105442" s="106"/>
    </row>
    <row r="105443" spans="41:44" ht="15" customHeight="1">
      <c r="AO105443" s="108"/>
      <c r="AR105443" s="108"/>
    </row>
    <row r="105444" spans="41:44" ht="15" customHeight="1">
      <c r="AO105444" s="108"/>
      <c r="AR105444" s="108"/>
    </row>
    <row r="105445" spans="41:44" ht="15" customHeight="1">
      <c r="AO105445" s="108"/>
      <c r="AR105445" s="108"/>
    </row>
    <row r="105446" spans="41:44" ht="15" customHeight="1">
      <c r="AO105446" s="108"/>
      <c r="AR105446" s="108"/>
    </row>
    <row r="105447" spans="41:44" ht="15" customHeight="1">
      <c r="AO105447" s="108"/>
      <c r="AR105447" s="108"/>
    </row>
    <row r="105448" spans="41:44" ht="15" customHeight="1">
      <c r="AO105448" s="109"/>
      <c r="AR105448" s="109"/>
    </row>
    <row r="105449" spans="41:44" ht="15" customHeight="1">
      <c r="AO105449" s="104"/>
      <c r="AR105449" s="104"/>
    </row>
    <row r="105450" spans="41:44" ht="15" customHeight="1">
      <c r="AO105450" s="106"/>
      <c r="AR105450" s="106"/>
    </row>
    <row r="105451" spans="41:44" ht="15" customHeight="1">
      <c r="AO105451" s="106"/>
      <c r="AR105451" s="106"/>
    </row>
    <row r="105452" spans="41:44" ht="15" customHeight="1">
      <c r="AO105452" s="106"/>
      <c r="AR105452" s="106"/>
    </row>
    <row r="105453" spans="41:44" ht="15" customHeight="1">
      <c r="AO105453" s="106"/>
      <c r="AR105453" s="106"/>
    </row>
    <row r="105454" spans="41:44" ht="15" customHeight="1">
      <c r="AO105454" s="106"/>
      <c r="AR105454" s="106"/>
    </row>
    <row r="105455" spans="41:44" ht="15" customHeight="1">
      <c r="AO105455" s="106"/>
      <c r="AR105455" s="106"/>
    </row>
    <row r="105456" spans="41:44" ht="15" customHeight="1">
      <c r="AO105456" s="106"/>
      <c r="AR105456" s="106"/>
    </row>
    <row r="105457" spans="41:44" ht="15" customHeight="1">
      <c r="AO105457" s="108"/>
      <c r="AR105457" s="108"/>
    </row>
    <row r="105458" spans="41:44" ht="15" customHeight="1">
      <c r="AO105458" s="108"/>
      <c r="AR105458" s="108"/>
    </row>
    <row r="105459" spans="41:44" ht="15" customHeight="1">
      <c r="AO105459" s="108"/>
      <c r="AR105459" s="108"/>
    </row>
    <row r="105460" spans="41:44" ht="15" customHeight="1">
      <c r="AO105460" s="108"/>
      <c r="AR105460" s="108"/>
    </row>
    <row r="105461" spans="41:44" ht="15" customHeight="1">
      <c r="AO105461" s="108"/>
      <c r="AR105461" s="108"/>
    </row>
    <row r="105462" spans="41:44" ht="15" customHeight="1">
      <c r="AO105462" s="109"/>
      <c r="AR105462" s="109"/>
    </row>
    <row r="105463" spans="41:44" ht="15" customHeight="1">
      <c r="AO105463" s="104"/>
      <c r="AR105463" s="104"/>
    </row>
    <row r="105464" spans="41:44" ht="15" customHeight="1">
      <c r="AO105464" s="106"/>
      <c r="AR105464" s="106"/>
    </row>
    <row r="105465" spans="41:44" ht="15" customHeight="1">
      <c r="AO105465" s="106"/>
      <c r="AR105465" s="106"/>
    </row>
    <row r="105466" spans="41:44" ht="15" customHeight="1">
      <c r="AO105466" s="106"/>
      <c r="AR105466" s="106"/>
    </row>
    <row r="105467" spans="41:44" ht="15" customHeight="1">
      <c r="AO105467" s="106"/>
      <c r="AR105467" s="106"/>
    </row>
    <row r="105468" spans="41:44" ht="15" customHeight="1">
      <c r="AO105468" s="106"/>
      <c r="AR105468" s="106"/>
    </row>
    <row r="105469" spans="41:44" ht="15" customHeight="1">
      <c r="AO105469" s="106"/>
      <c r="AR105469" s="106"/>
    </row>
    <row r="105470" spans="41:44" ht="15" customHeight="1">
      <c r="AO105470" s="106"/>
      <c r="AR105470" s="106"/>
    </row>
    <row r="105471" spans="41:44" ht="15" customHeight="1">
      <c r="AO105471" s="108"/>
      <c r="AR105471" s="108"/>
    </row>
    <row r="105472" spans="41:44" ht="15" customHeight="1">
      <c r="AO105472" s="108"/>
      <c r="AR105472" s="108"/>
    </row>
    <row r="105473" spans="41:44" ht="15" customHeight="1">
      <c r="AO105473" s="108"/>
      <c r="AR105473" s="108"/>
    </row>
    <row r="105474" spans="41:44" ht="15" customHeight="1">
      <c r="AO105474" s="108"/>
      <c r="AR105474" s="108"/>
    </row>
    <row r="105475" spans="41:44" ht="15" customHeight="1">
      <c r="AO105475" s="108"/>
      <c r="AR105475" s="108"/>
    </row>
    <row r="105476" spans="41:44" ht="15" customHeight="1">
      <c r="AO105476" s="109"/>
      <c r="AR105476" s="109"/>
    </row>
    <row r="105477" spans="41:44" ht="15" customHeight="1">
      <c r="AO105477" s="104"/>
      <c r="AR105477" s="104"/>
    </row>
    <row r="105478" spans="41:44" ht="15" customHeight="1">
      <c r="AO105478" s="106"/>
      <c r="AR105478" s="106"/>
    </row>
    <row r="105479" spans="41:44" ht="15" customHeight="1">
      <c r="AO105479" s="106"/>
      <c r="AR105479" s="106"/>
    </row>
    <row r="105480" spans="41:44" ht="15" customHeight="1">
      <c r="AO105480" s="106"/>
      <c r="AR105480" s="106"/>
    </row>
    <row r="105481" spans="41:44" ht="15" customHeight="1">
      <c r="AO105481" s="106"/>
      <c r="AR105481" s="106"/>
    </row>
    <row r="105482" spans="41:44" ht="15" customHeight="1">
      <c r="AO105482" s="106"/>
      <c r="AR105482" s="106"/>
    </row>
    <row r="105483" spans="41:44" ht="15" customHeight="1">
      <c r="AO105483" s="106"/>
      <c r="AR105483" s="106"/>
    </row>
    <row r="105484" spans="41:44" ht="15" customHeight="1">
      <c r="AO105484" s="106"/>
      <c r="AR105484" s="106"/>
    </row>
    <row r="105485" spans="41:44" ht="15" customHeight="1">
      <c r="AO105485" s="108"/>
      <c r="AR105485" s="108"/>
    </row>
    <row r="105486" spans="41:44" ht="15" customHeight="1">
      <c r="AO105486" s="108"/>
      <c r="AR105486" s="108"/>
    </row>
    <row r="105487" spans="41:44" ht="15" customHeight="1">
      <c r="AO105487" s="108"/>
      <c r="AR105487" s="108"/>
    </row>
    <row r="105488" spans="41:44" ht="15" customHeight="1">
      <c r="AO105488" s="108"/>
      <c r="AR105488" s="108"/>
    </row>
    <row r="105489" spans="41:44" ht="15" customHeight="1">
      <c r="AO105489" s="108"/>
      <c r="AR105489" s="108"/>
    </row>
    <row r="105490" spans="41:44" ht="15" customHeight="1">
      <c r="AO105490" s="109"/>
      <c r="AR105490" s="109"/>
    </row>
    <row r="105491" spans="41:44" ht="15" customHeight="1">
      <c r="AO105491" s="104"/>
      <c r="AR105491" s="104"/>
    </row>
    <row r="105492" spans="41:44" ht="15" customHeight="1">
      <c r="AO105492" s="106"/>
      <c r="AR105492" s="106"/>
    </row>
    <row r="105493" spans="41:44" ht="15" customHeight="1">
      <c r="AO105493" s="106"/>
      <c r="AR105493" s="106"/>
    </row>
    <row r="105494" spans="41:44" ht="15" customHeight="1">
      <c r="AO105494" s="106"/>
      <c r="AR105494" s="106"/>
    </row>
    <row r="105495" spans="41:44" ht="15" customHeight="1">
      <c r="AO105495" s="106"/>
      <c r="AR105495" s="106"/>
    </row>
    <row r="105496" spans="41:44" ht="15" customHeight="1">
      <c r="AO105496" s="106"/>
      <c r="AR105496" s="106"/>
    </row>
    <row r="105497" spans="41:44" ht="15" customHeight="1">
      <c r="AO105497" s="106"/>
      <c r="AR105497" s="106"/>
    </row>
    <row r="105498" spans="41:44" ht="15" customHeight="1">
      <c r="AO105498" s="106"/>
      <c r="AR105498" s="106"/>
    </row>
    <row r="105499" spans="41:44" ht="15" customHeight="1">
      <c r="AO105499" s="108"/>
      <c r="AR105499" s="108"/>
    </row>
    <row r="105500" spans="41:44" ht="15" customHeight="1">
      <c r="AO105500" s="108"/>
      <c r="AR105500" s="108"/>
    </row>
    <row r="105501" spans="41:44" ht="15" customHeight="1">
      <c r="AO105501" s="108"/>
      <c r="AR105501" s="108"/>
    </row>
    <row r="105502" spans="41:44" ht="15" customHeight="1">
      <c r="AO105502" s="108"/>
      <c r="AR105502" s="108"/>
    </row>
    <row r="105503" spans="41:44" ht="15" customHeight="1">
      <c r="AO105503" s="108"/>
      <c r="AR105503" s="108"/>
    </row>
    <row r="105504" spans="41:44" ht="15" customHeight="1">
      <c r="AO105504" s="109"/>
      <c r="AR105504" s="109"/>
    </row>
    <row r="105505" spans="41:44" ht="15" customHeight="1">
      <c r="AO105505" s="104"/>
      <c r="AR105505" s="104"/>
    </row>
    <row r="105506" spans="41:44" ht="15" customHeight="1">
      <c r="AO105506" s="106"/>
      <c r="AR105506" s="106"/>
    </row>
    <row r="105507" spans="41:44" ht="15" customHeight="1">
      <c r="AO105507" s="106"/>
      <c r="AR105507" s="106"/>
    </row>
    <row r="105508" spans="41:44" ht="15" customHeight="1">
      <c r="AO105508" s="106"/>
      <c r="AR105508" s="106"/>
    </row>
    <row r="105509" spans="41:44" ht="15" customHeight="1">
      <c r="AO105509" s="106"/>
      <c r="AR105509" s="106"/>
    </row>
    <row r="105510" spans="41:44" ht="15" customHeight="1">
      <c r="AO105510" s="106"/>
      <c r="AR105510" s="106"/>
    </row>
    <row r="105511" spans="41:44" ht="15" customHeight="1">
      <c r="AO105511" s="106"/>
      <c r="AR105511" s="106"/>
    </row>
    <row r="105512" spans="41:44" ht="15" customHeight="1">
      <c r="AO105512" s="106"/>
      <c r="AR105512" s="106"/>
    </row>
    <row r="105513" spans="41:44" ht="15" customHeight="1">
      <c r="AO105513" s="108"/>
      <c r="AR105513" s="108"/>
    </row>
    <row r="105514" spans="41:44" ht="15" customHeight="1">
      <c r="AO105514" s="108"/>
      <c r="AR105514" s="108"/>
    </row>
    <row r="105515" spans="41:44" ht="15" customHeight="1">
      <c r="AO105515" s="108"/>
      <c r="AR105515" s="108"/>
    </row>
    <row r="105516" spans="41:44" ht="15" customHeight="1">
      <c r="AO105516" s="108"/>
      <c r="AR105516" s="108"/>
    </row>
    <row r="105517" spans="41:44" ht="15" customHeight="1">
      <c r="AO105517" s="108"/>
      <c r="AR105517" s="108"/>
    </row>
    <row r="105518" spans="41:44" ht="15" customHeight="1">
      <c r="AO105518" s="109"/>
      <c r="AR105518" s="109"/>
    </row>
    <row r="105519" spans="41:44" ht="15" customHeight="1">
      <c r="AO105519" s="104"/>
      <c r="AR105519" s="104"/>
    </row>
    <row r="105520" spans="41:44" ht="15" customHeight="1">
      <c r="AO105520" s="106"/>
      <c r="AR105520" s="106"/>
    </row>
    <row r="105521" spans="41:44" ht="15" customHeight="1">
      <c r="AO105521" s="106"/>
      <c r="AR105521" s="106"/>
    </row>
    <row r="105522" spans="41:44" ht="15" customHeight="1">
      <c r="AO105522" s="106"/>
      <c r="AR105522" s="106"/>
    </row>
    <row r="105523" spans="41:44" ht="15" customHeight="1">
      <c r="AO105523" s="106"/>
      <c r="AR105523" s="106"/>
    </row>
    <row r="105524" spans="41:44" ht="15" customHeight="1">
      <c r="AO105524" s="106"/>
      <c r="AR105524" s="106"/>
    </row>
    <row r="105525" spans="41:44" ht="15" customHeight="1">
      <c r="AO105525" s="106"/>
      <c r="AR105525" s="106"/>
    </row>
    <row r="105526" spans="41:44" ht="15" customHeight="1">
      <c r="AO105526" s="106"/>
      <c r="AR105526" s="106"/>
    </row>
    <row r="105527" spans="41:44" ht="15" customHeight="1">
      <c r="AO105527" s="108"/>
      <c r="AR105527" s="108"/>
    </row>
    <row r="105528" spans="41:44" ht="15" customHeight="1">
      <c r="AO105528" s="108"/>
      <c r="AR105528" s="108"/>
    </row>
    <row r="105529" spans="41:44" ht="15" customHeight="1">
      <c r="AO105529" s="108"/>
      <c r="AR105529" s="108"/>
    </row>
    <row r="105530" spans="41:44" ht="15" customHeight="1">
      <c r="AO105530" s="108"/>
      <c r="AR105530" s="108"/>
    </row>
    <row r="105531" spans="41:44" ht="15" customHeight="1">
      <c r="AO105531" s="108"/>
      <c r="AR105531" s="108"/>
    </row>
    <row r="105532" spans="41:44" ht="15" customHeight="1">
      <c r="AO105532" s="109"/>
      <c r="AR105532" s="109"/>
    </row>
    <row r="105533" spans="41:44" ht="15" customHeight="1">
      <c r="AO105533" s="104"/>
      <c r="AR105533" s="104"/>
    </row>
    <row r="105534" spans="41:44" ht="15" customHeight="1">
      <c r="AO105534" s="106"/>
      <c r="AR105534" s="106"/>
    </row>
    <row r="105535" spans="41:44" ht="15" customHeight="1">
      <c r="AO105535" s="106"/>
      <c r="AR105535" s="106"/>
    </row>
    <row r="105536" spans="41:44" ht="15" customHeight="1">
      <c r="AO105536" s="106"/>
      <c r="AR105536" s="106"/>
    </row>
    <row r="105537" spans="41:44" ht="15" customHeight="1">
      <c r="AO105537" s="106"/>
      <c r="AR105537" s="106"/>
    </row>
    <row r="105538" spans="41:44" ht="15" customHeight="1">
      <c r="AO105538" s="106"/>
      <c r="AR105538" s="106"/>
    </row>
    <row r="105539" spans="41:44" ht="15" customHeight="1">
      <c r="AO105539" s="106"/>
      <c r="AR105539" s="106"/>
    </row>
    <row r="105540" spans="41:44" ht="15" customHeight="1">
      <c r="AO105540" s="106"/>
      <c r="AR105540" s="106"/>
    </row>
    <row r="105541" spans="41:44" ht="15" customHeight="1">
      <c r="AO105541" s="108"/>
      <c r="AR105541" s="108"/>
    </row>
    <row r="105542" spans="41:44" ht="15" customHeight="1">
      <c r="AO105542" s="108"/>
      <c r="AR105542" s="108"/>
    </row>
    <row r="105543" spans="41:44" ht="15" customHeight="1">
      <c r="AO105543" s="108"/>
      <c r="AR105543" s="108"/>
    </row>
    <row r="105544" spans="41:44" ht="15" customHeight="1">
      <c r="AO105544" s="108"/>
      <c r="AR105544" s="108"/>
    </row>
    <row r="105545" spans="41:44" ht="15" customHeight="1">
      <c r="AO105545" s="108"/>
      <c r="AR105545" s="108"/>
    </row>
    <row r="105546" spans="41:44" ht="15" customHeight="1">
      <c r="AO105546" s="109"/>
      <c r="AR105546" s="109"/>
    </row>
    <row r="105547" spans="41:44" ht="15" customHeight="1">
      <c r="AO105547" s="104"/>
      <c r="AR105547" s="104"/>
    </row>
    <row r="105548" spans="41:44" ht="15" customHeight="1">
      <c r="AO105548" s="106"/>
      <c r="AR105548" s="106"/>
    </row>
    <row r="105549" spans="41:44" ht="15" customHeight="1">
      <c r="AO105549" s="106"/>
      <c r="AR105549" s="106"/>
    </row>
    <row r="105550" spans="41:44" ht="15" customHeight="1">
      <c r="AO105550" s="106"/>
      <c r="AR105550" s="106"/>
    </row>
    <row r="105551" spans="41:44" ht="15" customHeight="1">
      <c r="AO105551" s="106"/>
      <c r="AR105551" s="106"/>
    </row>
    <row r="105552" spans="41:44" ht="15" customHeight="1">
      <c r="AO105552" s="106"/>
      <c r="AR105552" s="106"/>
    </row>
    <row r="105553" spans="41:44" ht="15" customHeight="1">
      <c r="AO105553" s="106"/>
      <c r="AR105553" s="106"/>
    </row>
    <row r="105554" spans="41:44" ht="15" customHeight="1">
      <c r="AO105554" s="106"/>
      <c r="AR105554" s="106"/>
    </row>
    <row r="105555" spans="41:44" ht="15" customHeight="1">
      <c r="AO105555" s="108"/>
      <c r="AR105555" s="108"/>
    </row>
    <row r="105556" spans="41:44" ht="15" customHeight="1">
      <c r="AO105556" s="108"/>
      <c r="AR105556" s="108"/>
    </row>
    <row r="105557" spans="41:44" ht="15" customHeight="1">
      <c r="AO105557" s="108"/>
      <c r="AR105557" s="108"/>
    </row>
    <row r="105558" spans="41:44" ht="15" customHeight="1">
      <c r="AO105558" s="108"/>
      <c r="AR105558" s="108"/>
    </row>
    <row r="105559" spans="41:44" ht="15" customHeight="1">
      <c r="AO105559" s="108"/>
      <c r="AR105559" s="108"/>
    </row>
    <row r="105560" spans="41:44" ht="15" customHeight="1">
      <c r="AO105560" s="109"/>
      <c r="AR105560" s="109"/>
    </row>
    <row r="105561" spans="41:44" ht="15" customHeight="1">
      <c r="AO105561" s="104"/>
      <c r="AR105561" s="104"/>
    </row>
    <row r="105562" spans="41:44" ht="15" customHeight="1">
      <c r="AO105562" s="106"/>
      <c r="AR105562" s="106"/>
    </row>
    <row r="105563" spans="41:44" ht="15" customHeight="1">
      <c r="AO105563" s="106"/>
      <c r="AR105563" s="106"/>
    </row>
    <row r="105564" spans="41:44" ht="15" customHeight="1">
      <c r="AO105564" s="106"/>
      <c r="AR105564" s="106"/>
    </row>
    <row r="105565" spans="41:44" ht="15" customHeight="1">
      <c r="AO105565" s="106"/>
      <c r="AR105565" s="106"/>
    </row>
    <row r="105566" spans="41:44" ht="15" customHeight="1">
      <c r="AO105566" s="106"/>
      <c r="AR105566" s="106"/>
    </row>
    <row r="105567" spans="41:44" ht="15" customHeight="1">
      <c r="AO105567" s="106"/>
      <c r="AR105567" s="106"/>
    </row>
    <row r="105568" spans="41:44" ht="15" customHeight="1">
      <c r="AO105568" s="106"/>
      <c r="AR105568" s="106"/>
    </row>
    <row r="105569" spans="41:44" ht="15" customHeight="1">
      <c r="AO105569" s="108"/>
      <c r="AR105569" s="108"/>
    </row>
    <row r="105570" spans="41:44" ht="15" customHeight="1">
      <c r="AO105570" s="108"/>
      <c r="AR105570" s="108"/>
    </row>
    <row r="105571" spans="41:44" ht="15" customHeight="1">
      <c r="AO105571" s="108"/>
      <c r="AR105571" s="108"/>
    </row>
    <row r="105572" spans="41:44" ht="15" customHeight="1">
      <c r="AO105572" s="108"/>
      <c r="AR105572" s="108"/>
    </row>
    <row r="105573" spans="41:44" ht="15" customHeight="1">
      <c r="AO105573" s="108"/>
      <c r="AR105573" s="108"/>
    </row>
    <row r="105574" spans="41:44" ht="15" customHeight="1">
      <c r="AO105574" s="109"/>
      <c r="AR105574" s="109"/>
    </row>
    <row r="105575" spans="41:44" ht="15" customHeight="1">
      <c r="AO105575" s="104"/>
      <c r="AR105575" s="104"/>
    </row>
    <row r="105576" spans="41:44" ht="15" customHeight="1">
      <c r="AO105576" s="106"/>
      <c r="AR105576" s="106"/>
    </row>
    <row r="105577" spans="41:44" ht="15" customHeight="1">
      <c r="AO105577" s="106"/>
      <c r="AR105577" s="106"/>
    </row>
    <row r="105578" spans="41:44" ht="15" customHeight="1">
      <c r="AO105578" s="106"/>
      <c r="AR105578" s="106"/>
    </row>
    <row r="105579" spans="41:44" ht="15" customHeight="1">
      <c r="AO105579" s="106"/>
      <c r="AR105579" s="106"/>
    </row>
    <row r="105580" spans="41:44" ht="15" customHeight="1">
      <c r="AO105580" s="106"/>
      <c r="AR105580" s="106"/>
    </row>
    <row r="105581" spans="41:44" ht="15" customHeight="1">
      <c r="AO105581" s="106"/>
      <c r="AR105581" s="106"/>
    </row>
    <row r="105582" spans="41:44" ht="15" customHeight="1">
      <c r="AO105582" s="106"/>
      <c r="AR105582" s="106"/>
    </row>
    <row r="105583" spans="41:44" ht="15" customHeight="1">
      <c r="AO105583" s="108"/>
      <c r="AR105583" s="108"/>
    </row>
    <row r="105584" spans="41:44" ht="15" customHeight="1">
      <c r="AO105584" s="108"/>
      <c r="AR105584" s="108"/>
    </row>
    <row r="105585" spans="41:44" ht="15" customHeight="1">
      <c r="AO105585" s="108"/>
      <c r="AR105585" s="108"/>
    </row>
    <row r="105586" spans="41:44" ht="15" customHeight="1">
      <c r="AO105586" s="108"/>
      <c r="AR105586" s="108"/>
    </row>
    <row r="105587" spans="41:44" ht="15" customHeight="1">
      <c r="AO105587" s="108"/>
      <c r="AR105587" s="108"/>
    </row>
    <row r="105588" spans="41:44" ht="15" customHeight="1">
      <c r="AO105588" s="109"/>
      <c r="AR105588" s="109"/>
    </row>
    <row r="105589" spans="41:44" ht="15" customHeight="1">
      <c r="AO105589" s="104"/>
      <c r="AR105589" s="104"/>
    </row>
    <row r="105590" spans="41:44" ht="15" customHeight="1">
      <c r="AO105590" s="106"/>
      <c r="AR105590" s="106"/>
    </row>
    <row r="105591" spans="41:44" ht="15" customHeight="1">
      <c r="AO105591" s="106"/>
      <c r="AR105591" s="106"/>
    </row>
    <row r="105592" spans="41:44" ht="15" customHeight="1">
      <c r="AO105592" s="106"/>
      <c r="AR105592" s="106"/>
    </row>
    <row r="105593" spans="41:44" ht="15" customHeight="1">
      <c r="AO105593" s="106"/>
      <c r="AR105593" s="106"/>
    </row>
    <row r="105594" spans="41:44" ht="15" customHeight="1">
      <c r="AO105594" s="106"/>
      <c r="AR105594" s="106"/>
    </row>
    <row r="105595" spans="41:44" ht="15" customHeight="1">
      <c r="AO105595" s="106"/>
      <c r="AR105595" s="106"/>
    </row>
    <row r="105596" spans="41:44" ht="15" customHeight="1">
      <c r="AO105596" s="106"/>
      <c r="AR105596" s="106"/>
    </row>
    <row r="105597" spans="41:44" ht="15" customHeight="1">
      <c r="AO105597" s="108"/>
      <c r="AR105597" s="108"/>
    </row>
    <row r="105598" spans="41:44" ht="15" customHeight="1">
      <c r="AO105598" s="108"/>
      <c r="AR105598" s="108"/>
    </row>
    <row r="105599" spans="41:44" ht="15" customHeight="1">
      <c r="AO105599" s="108"/>
      <c r="AR105599" s="108"/>
    </row>
    <row r="105600" spans="41:44" ht="15" customHeight="1">
      <c r="AO105600" s="108"/>
      <c r="AR105600" s="108"/>
    </row>
    <row r="105601" spans="41:44" ht="15" customHeight="1">
      <c r="AO105601" s="108"/>
      <c r="AR105601" s="108"/>
    </row>
    <row r="105602" spans="41:44" ht="15" customHeight="1">
      <c r="AO105602" s="109"/>
      <c r="AR105602" s="109"/>
    </row>
    <row r="105603" spans="41:44" ht="15" customHeight="1">
      <c r="AO105603" s="104"/>
      <c r="AR105603" s="104"/>
    </row>
    <row r="105604" spans="41:44" ht="15" customHeight="1">
      <c r="AO105604" s="106"/>
      <c r="AR105604" s="106"/>
    </row>
    <row r="105605" spans="41:44" ht="15" customHeight="1">
      <c r="AO105605" s="106"/>
      <c r="AR105605" s="106"/>
    </row>
    <row r="105606" spans="41:44" ht="15" customHeight="1">
      <c r="AO105606" s="106"/>
      <c r="AR105606" s="106"/>
    </row>
    <row r="105607" spans="41:44" ht="15" customHeight="1">
      <c r="AO105607" s="106"/>
      <c r="AR105607" s="106"/>
    </row>
    <row r="105608" spans="41:44" ht="15" customHeight="1">
      <c r="AO105608" s="106"/>
      <c r="AR105608" s="106"/>
    </row>
    <row r="105609" spans="41:44" ht="15" customHeight="1">
      <c r="AO105609" s="106"/>
      <c r="AR105609" s="106"/>
    </row>
    <row r="105610" spans="41:44" ht="15" customHeight="1">
      <c r="AO105610" s="106"/>
      <c r="AR105610" s="106"/>
    </row>
    <row r="105611" spans="41:44" ht="15" customHeight="1">
      <c r="AO105611" s="108"/>
      <c r="AR105611" s="108"/>
    </row>
    <row r="105612" spans="41:44" ht="15" customHeight="1">
      <c r="AO105612" s="108"/>
      <c r="AR105612" s="108"/>
    </row>
    <row r="105613" spans="41:44" ht="15" customHeight="1">
      <c r="AO105613" s="108"/>
      <c r="AR105613" s="108"/>
    </row>
    <row r="105614" spans="41:44" ht="15" customHeight="1">
      <c r="AO105614" s="108"/>
      <c r="AR105614" s="108"/>
    </row>
    <row r="105615" spans="41:44" ht="15" customHeight="1">
      <c r="AO105615" s="108"/>
      <c r="AR105615" s="108"/>
    </row>
    <row r="105616" spans="41:44" ht="15" customHeight="1">
      <c r="AO105616" s="109"/>
      <c r="AR105616" s="109"/>
    </row>
    <row r="105617" spans="41:44" ht="15" customHeight="1">
      <c r="AO105617" s="104"/>
      <c r="AR105617" s="104"/>
    </row>
    <row r="105618" spans="41:44" ht="15" customHeight="1">
      <c r="AO105618" s="106"/>
      <c r="AR105618" s="106"/>
    </row>
    <row r="105619" spans="41:44" ht="15" customHeight="1">
      <c r="AO105619" s="106"/>
      <c r="AR105619" s="106"/>
    </row>
    <row r="105620" spans="41:44" ht="15" customHeight="1">
      <c r="AO105620" s="106"/>
      <c r="AR105620" s="106"/>
    </row>
    <row r="105621" spans="41:44" ht="15" customHeight="1">
      <c r="AO105621" s="106"/>
      <c r="AR105621" s="106"/>
    </row>
    <row r="105622" spans="41:44" ht="15" customHeight="1">
      <c r="AO105622" s="106"/>
      <c r="AR105622" s="106"/>
    </row>
    <row r="105623" spans="41:44" ht="15" customHeight="1">
      <c r="AO105623" s="106"/>
      <c r="AR105623" s="106"/>
    </row>
    <row r="105624" spans="41:44" ht="15" customHeight="1">
      <c r="AO105624" s="106"/>
      <c r="AR105624" s="106"/>
    </row>
    <row r="105625" spans="41:44" ht="15" customHeight="1">
      <c r="AO105625" s="108"/>
      <c r="AR105625" s="108"/>
    </row>
    <row r="105626" spans="41:44" ht="15" customHeight="1">
      <c r="AO105626" s="108"/>
      <c r="AR105626" s="108"/>
    </row>
    <row r="105627" spans="41:44" ht="15" customHeight="1">
      <c r="AO105627" s="108"/>
      <c r="AR105627" s="108"/>
    </row>
    <row r="105628" spans="41:44" ht="15" customHeight="1">
      <c r="AO105628" s="108"/>
      <c r="AR105628" s="108"/>
    </row>
    <row r="105629" spans="41:44" ht="15" customHeight="1">
      <c r="AO105629" s="108"/>
      <c r="AR105629" s="108"/>
    </row>
    <row r="105630" spans="41:44" ht="15" customHeight="1">
      <c r="AO105630" s="109"/>
      <c r="AR105630" s="109"/>
    </row>
    <row r="105631" spans="41:44" ht="15" customHeight="1">
      <c r="AO105631" s="104"/>
      <c r="AR105631" s="104"/>
    </row>
    <row r="105632" spans="41:44" ht="15" customHeight="1">
      <c r="AO105632" s="106"/>
      <c r="AR105632" s="106"/>
    </row>
    <row r="105633" spans="41:44" ht="15" customHeight="1">
      <c r="AO105633" s="106"/>
      <c r="AR105633" s="106"/>
    </row>
    <row r="105634" spans="41:44" ht="15" customHeight="1">
      <c r="AO105634" s="106"/>
      <c r="AR105634" s="106"/>
    </row>
    <row r="105635" spans="41:44" ht="15" customHeight="1">
      <c r="AO105635" s="106"/>
      <c r="AR105635" s="106"/>
    </row>
    <row r="105636" spans="41:44" ht="15" customHeight="1">
      <c r="AO105636" s="106"/>
      <c r="AR105636" s="106"/>
    </row>
    <row r="105637" spans="41:44" ht="15" customHeight="1">
      <c r="AO105637" s="106"/>
      <c r="AR105637" s="106"/>
    </row>
    <row r="105638" spans="41:44" ht="15" customHeight="1">
      <c r="AO105638" s="106"/>
      <c r="AR105638" s="106"/>
    </row>
    <row r="105639" spans="41:44" ht="15" customHeight="1">
      <c r="AO105639" s="108"/>
      <c r="AR105639" s="108"/>
    </row>
    <row r="105640" spans="41:44" ht="15" customHeight="1">
      <c r="AO105640" s="108"/>
      <c r="AR105640" s="108"/>
    </row>
    <row r="105641" spans="41:44" ht="15" customHeight="1">
      <c r="AO105641" s="108"/>
      <c r="AR105641" s="108"/>
    </row>
    <row r="105642" spans="41:44" ht="15" customHeight="1">
      <c r="AO105642" s="108"/>
      <c r="AR105642" s="108"/>
    </row>
    <row r="105643" spans="41:44" ht="15" customHeight="1">
      <c r="AO105643" s="108"/>
      <c r="AR105643" s="108"/>
    </row>
    <row r="105644" spans="41:44" ht="15" customHeight="1">
      <c r="AO105644" s="109"/>
      <c r="AR105644" s="109"/>
    </row>
    <row r="105645" spans="41:44" ht="15" customHeight="1">
      <c r="AO105645" s="104"/>
      <c r="AR105645" s="104"/>
    </row>
    <row r="105646" spans="41:44" ht="15" customHeight="1">
      <c r="AO105646" s="106"/>
      <c r="AR105646" s="106"/>
    </row>
    <row r="105647" spans="41:44" ht="15" customHeight="1">
      <c r="AO105647" s="106"/>
      <c r="AR105647" s="106"/>
    </row>
    <row r="105648" spans="41:44" ht="15" customHeight="1">
      <c r="AO105648" s="106"/>
      <c r="AR105648" s="106"/>
    </row>
    <row r="105649" spans="41:44" ht="15" customHeight="1">
      <c r="AO105649" s="106"/>
      <c r="AR105649" s="106"/>
    </row>
    <row r="105650" spans="41:44" ht="15" customHeight="1">
      <c r="AO105650" s="106"/>
      <c r="AR105650" s="106"/>
    </row>
    <row r="105651" spans="41:44" ht="15" customHeight="1">
      <c r="AO105651" s="106"/>
      <c r="AR105651" s="106"/>
    </row>
    <row r="105652" spans="41:44" ht="15" customHeight="1">
      <c r="AO105652" s="106"/>
      <c r="AR105652" s="106"/>
    </row>
    <row r="105653" spans="41:44" ht="15" customHeight="1">
      <c r="AO105653" s="108"/>
      <c r="AR105653" s="108"/>
    </row>
    <row r="105654" spans="41:44" ht="15" customHeight="1">
      <c r="AO105654" s="108"/>
      <c r="AR105654" s="108"/>
    </row>
    <row r="105655" spans="41:44" ht="15" customHeight="1">
      <c r="AO105655" s="108"/>
      <c r="AR105655" s="108"/>
    </row>
    <row r="105656" spans="41:44" ht="15" customHeight="1">
      <c r="AO105656" s="108"/>
      <c r="AR105656" s="108"/>
    </row>
    <row r="105657" spans="41:44" ht="15" customHeight="1">
      <c r="AO105657" s="108"/>
      <c r="AR105657" s="108"/>
    </row>
    <row r="105658" spans="41:44" ht="15" customHeight="1">
      <c r="AO105658" s="109"/>
      <c r="AR105658" s="109"/>
    </row>
    <row r="105659" spans="41:44" ht="15" customHeight="1">
      <c r="AO105659" s="104"/>
      <c r="AR105659" s="104"/>
    </row>
    <row r="105660" spans="41:44" ht="15" customHeight="1">
      <c r="AO105660" s="106"/>
      <c r="AR105660" s="106"/>
    </row>
    <row r="105661" spans="41:44" ht="15" customHeight="1">
      <c r="AO105661" s="106"/>
      <c r="AR105661" s="106"/>
    </row>
    <row r="105662" spans="41:44" ht="15" customHeight="1">
      <c r="AO105662" s="106"/>
      <c r="AR105662" s="106"/>
    </row>
    <row r="105663" spans="41:44" ht="15" customHeight="1">
      <c r="AO105663" s="106"/>
      <c r="AR105663" s="106"/>
    </row>
    <row r="105664" spans="41:44" ht="15" customHeight="1">
      <c r="AO105664" s="106"/>
      <c r="AR105664" s="106"/>
    </row>
    <row r="105665" spans="41:44" ht="15" customHeight="1">
      <c r="AO105665" s="106"/>
      <c r="AR105665" s="106"/>
    </row>
    <row r="105666" spans="41:44" ht="15" customHeight="1">
      <c r="AO105666" s="106"/>
      <c r="AR105666" s="106"/>
    </row>
    <row r="105667" spans="41:44" ht="15" customHeight="1">
      <c r="AO105667" s="108"/>
      <c r="AR105667" s="108"/>
    </row>
    <row r="105668" spans="41:44" ht="15" customHeight="1">
      <c r="AO105668" s="108"/>
      <c r="AR105668" s="108"/>
    </row>
    <row r="105669" spans="41:44" ht="15" customHeight="1">
      <c r="AO105669" s="108"/>
      <c r="AR105669" s="108"/>
    </row>
    <row r="105670" spans="41:44" ht="15" customHeight="1">
      <c r="AO105670" s="108"/>
      <c r="AR105670" s="108"/>
    </row>
    <row r="105671" spans="41:44" ht="15" customHeight="1">
      <c r="AO105671" s="108"/>
      <c r="AR105671" s="108"/>
    </row>
    <row r="105672" spans="41:44" ht="15" customHeight="1">
      <c r="AO105672" s="109"/>
      <c r="AR105672" s="109"/>
    </row>
    <row r="105673" spans="41:44" ht="15" customHeight="1">
      <c r="AO105673" s="104"/>
      <c r="AR105673" s="104"/>
    </row>
    <row r="105674" spans="41:44" ht="15" customHeight="1">
      <c r="AO105674" s="106"/>
      <c r="AR105674" s="106"/>
    </row>
    <row r="105675" spans="41:44" ht="15" customHeight="1">
      <c r="AO105675" s="106"/>
      <c r="AR105675" s="106"/>
    </row>
    <row r="105676" spans="41:44" ht="15" customHeight="1">
      <c r="AO105676" s="106"/>
      <c r="AR105676" s="106"/>
    </row>
    <row r="105677" spans="41:44" ht="15" customHeight="1">
      <c r="AO105677" s="106"/>
      <c r="AR105677" s="106"/>
    </row>
    <row r="105678" spans="41:44" ht="15" customHeight="1">
      <c r="AO105678" s="106"/>
      <c r="AR105678" s="106"/>
    </row>
    <row r="105679" spans="41:44" ht="15" customHeight="1">
      <c r="AO105679" s="106"/>
      <c r="AR105679" s="106"/>
    </row>
    <row r="105680" spans="41:44" ht="15" customHeight="1">
      <c r="AO105680" s="106"/>
      <c r="AR105680" s="106"/>
    </row>
    <row r="105681" spans="41:44" ht="15" customHeight="1">
      <c r="AO105681" s="108"/>
      <c r="AR105681" s="108"/>
    </row>
    <row r="105682" spans="41:44" ht="15" customHeight="1">
      <c r="AO105682" s="108"/>
      <c r="AR105682" s="108"/>
    </row>
    <row r="105683" spans="41:44" ht="15" customHeight="1">
      <c r="AO105683" s="108"/>
      <c r="AR105683" s="108"/>
    </row>
    <row r="105684" spans="41:44" ht="15" customHeight="1">
      <c r="AO105684" s="108"/>
      <c r="AR105684" s="108"/>
    </row>
    <row r="105685" spans="41:44" ht="15" customHeight="1">
      <c r="AO105685" s="108"/>
      <c r="AR105685" s="108"/>
    </row>
    <row r="105686" spans="41:44" ht="15" customHeight="1">
      <c r="AO105686" s="109"/>
      <c r="AR105686" s="109"/>
    </row>
    <row r="105687" spans="41:44" ht="15" customHeight="1">
      <c r="AO105687" s="104"/>
      <c r="AR105687" s="104"/>
    </row>
    <row r="105688" spans="41:44" ht="15" customHeight="1">
      <c r="AO105688" s="106"/>
      <c r="AR105688" s="106"/>
    </row>
    <row r="105689" spans="41:44" ht="15" customHeight="1">
      <c r="AO105689" s="106"/>
      <c r="AR105689" s="106"/>
    </row>
    <row r="105690" spans="41:44" ht="15" customHeight="1">
      <c r="AO105690" s="106"/>
      <c r="AR105690" s="106"/>
    </row>
    <row r="105691" spans="41:44" ht="15" customHeight="1">
      <c r="AO105691" s="106"/>
      <c r="AR105691" s="106"/>
    </row>
    <row r="105692" spans="41:44" ht="15" customHeight="1">
      <c r="AO105692" s="106"/>
      <c r="AR105692" s="106"/>
    </row>
    <row r="105693" spans="41:44" ht="15" customHeight="1">
      <c r="AO105693" s="106"/>
      <c r="AR105693" s="106"/>
    </row>
    <row r="105694" spans="41:44" ht="15" customHeight="1">
      <c r="AO105694" s="106"/>
      <c r="AR105694" s="106"/>
    </row>
    <row r="105695" spans="41:44" ht="15" customHeight="1">
      <c r="AO105695" s="108"/>
      <c r="AR105695" s="108"/>
    </row>
    <row r="105696" spans="41:44" ht="15" customHeight="1">
      <c r="AO105696" s="108"/>
      <c r="AR105696" s="108"/>
    </row>
    <row r="105697" spans="41:44" ht="15" customHeight="1">
      <c r="AO105697" s="108"/>
      <c r="AR105697" s="108"/>
    </row>
    <row r="105698" spans="41:44" ht="15" customHeight="1">
      <c r="AO105698" s="108"/>
      <c r="AR105698" s="108"/>
    </row>
    <row r="105699" spans="41:44" ht="15" customHeight="1">
      <c r="AO105699" s="108"/>
      <c r="AR105699" s="108"/>
    </row>
    <row r="105700" spans="41:44" ht="15" customHeight="1">
      <c r="AO105700" s="109"/>
      <c r="AR105700" s="109"/>
    </row>
    <row r="105701" spans="41:44" ht="15" customHeight="1">
      <c r="AO105701" s="104"/>
      <c r="AR105701" s="104"/>
    </row>
    <row r="105702" spans="41:44" ht="15" customHeight="1">
      <c r="AO105702" s="106"/>
      <c r="AR105702" s="106"/>
    </row>
    <row r="105703" spans="41:44" ht="15" customHeight="1">
      <c r="AO105703" s="106"/>
      <c r="AR105703" s="106"/>
    </row>
    <row r="105704" spans="41:44" ht="15" customHeight="1">
      <c r="AO105704" s="106"/>
      <c r="AR105704" s="106"/>
    </row>
    <row r="105705" spans="41:44" ht="15" customHeight="1">
      <c r="AO105705" s="106"/>
      <c r="AR105705" s="106"/>
    </row>
    <row r="105706" spans="41:44" ht="15" customHeight="1">
      <c r="AO105706" s="106"/>
      <c r="AR105706" s="106"/>
    </row>
    <row r="105707" spans="41:44" ht="15" customHeight="1">
      <c r="AO105707" s="106"/>
      <c r="AR105707" s="106"/>
    </row>
    <row r="105708" spans="41:44" ht="15" customHeight="1">
      <c r="AO105708" s="106"/>
      <c r="AR105708" s="106"/>
    </row>
    <row r="105709" spans="41:44" ht="15" customHeight="1">
      <c r="AO105709" s="108"/>
      <c r="AR105709" s="108"/>
    </row>
    <row r="105710" spans="41:44" ht="15" customHeight="1">
      <c r="AO105710" s="108"/>
      <c r="AR105710" s="108"/>
    </row>
    <row r="105711" spans="41:44" ht="15" customHeight="1">
      <c r="AO105711" s="108"/>
      <c r="AR105711" s="108"/>
    </row>
    <row r="105712" spans="41:44" ht="15" customHeight="1">
      <c r="AO105712" s="108"/>
      <c r="AR105712" s="108"/>
    </row>
    <row r="105713" spans="41:44" ht="15" customHeight="1">
      <c r="AO105713" s="108"/>
      <c r="AR105713" s="108"/>
    </row>
    <row r="105714" spans="41:44" ht="15" customHeight="1">
      <c r="AO105714" s="109"/>
      <c r="AR105714" s="109"/>
    </row>
    <row r="105715" spans="41:44" ht="15" customHeight="1">
      <c r="AO105715" s="104"/>
      <c r="AR105715" s="104"/>
    </row>
    <row r="105716" spans="41:44" ht="15" customHeight="1">
      <c r="AO105716" s="106"/>
      <c r="AR105716" s="106"/>
    </row>
    <row r="105717" spans="41:44" ht="15" customHeight="1">
      <c r="AO105717" s="106"/>
      <c r="AR105717" s="106"/>
    </row>
    <row r="105718" spans="41:44" ht="15" customHeight="1">
      <c r="AO105718" s="106"/>
      <c r="AR105718" s="106"/>
    </row>
    <row r="105719" spans="41:44" ht="15" customHeight="1">
      <c r="AO105719" s="106"/>
      <c r="AR105719" s="106"/>
    </row>
    <row r="105720" spans="41:44" ht="15" customHeight="1">
      <c r="AO105720" s="106"/>
      <c r="AR105720" s="106"/>
    </row>
    <row r="105721" spans="41:44" ht="15" customHeight="1">
      <c r="AO105721" s="106"/>
      <c r="AR105721" s="106"/>
    </row>
    <row r="105722" spans="41:44" ht="15" customHeight="1">
      <c r="AO105722" s="106"/>
      <c r="AR105722" s="106"/>
    </row>
    <row r="105723" spans="41:44" ht="15" customHeight="1">
      <c r="AO105723" s="108"/>
      <c r="AR105723" s="108"/>
    </row>
    <row r="105724" spans="41:44" ht="15" customHeight="1">
      <c r="AO105724" s="108"/>
      <c r="AR105724" s="108"/>
    </row>
    <row r="105725" spans="41:44" ht="15" customHeight="1">
      <c r="AO105725" s="108"/>
      <c r="AR105725" s="108"/>
    </row>
    <row r="105726" spans="41:44" ht="15" customHeight="1">
      <c r="AO105726" s="108"/>
      <c r="AR105726" s="108"/>
    </row>
    <row r="105727" spans="41:44" ht="15" customHeight="1">
      <c r="AO105727" s="108"/>
      <c r="AR105727" s="108"/>
    </row>
    <row r="105728" spans="41:44" ht="15" customHeight="1">
      <c r="AO105728" s="109"/>
      <c r="AR105728" s="109"/>
    </row>
    <row r="105729" spans="41:44" ht="15" customHeight="1">
      <c r="AO105729" s="104"/>
      <c r="AR105729" s="104"/>
    </row>
    <row r="105730" spans="41:44" ht="15" customHeight="1">
      <c r="AO105730" s="106"/>
      <c r="AR105730" s="106"/>
    </row>
    <row r="105731" spans="41:44" ht="15" customHeight="1">
      <c r="AO105731" s="106"/>
      <c r="AR105731" s="106"/>
    </row>
    <row r="105732" spans="41:44" ht="15" customHeight="1">
      <c r="AO105732" s="106"/>
      <c r="AR105732" s="106"/>
    </row>
    <row r="105733" spans="41:44" ht="15" customHeight="1">
      <c r="AO105733" s="106"/>
      <c r="AR105733" s="106"/>
    </row>
    <row r="105734" spans="41:44" ht="15" customHeight="1">
      <c r="AO105734" s="106"/>
      <c r="AR105734" s="106"/>
    </row>
    <row r="105735" spans="41:44" ht="15" customHeight="1">
      <c r="AO105735" s="106"/>
      <c r="AR105735" s="106"/>
    </row>
    <row r="105736" spans="41:44" ht="15" customHeight="1">
      <c r="AO105736" s="106"/>
      <c r="AR105736" s="106"/>
    </row>
    <row r="105737" spans="41:44" ht="15" customHeight="1">
      <c r="AO105737" s="108"/>
      <c r="AR105737" s="108"/>
    </row>
    <row r="105738" spans="41:44" ht="15" customHeight="1">
      <c r="AO105738" s="108"/>
      <c r="AR105738" s="108"/>
    </row>
    <row r="105739" spans="41:44" ht="15" customHeight="1">
      <c r="AO105739" s="108"/>
      <c r="AR105739" s="108"/>
    </row>
    <row r="105740" spans="41:44" ht="15" customHeight="1">
      <c r="AO105740" s="108"/>
      <c r="AR105740" s="108"/>
    </row>
    <row r="105741" spans="41:44" ht="15" customHeight="1">
      <c r="AO105741" s="108"/>
      <c r="AR105741" s="108"/>
    </row>
    <row r="105742" spans="41:44" ht="15" customHeight="1">
      <c r="AO105742" s="109"/>
      <c r="AR105742" s="109"/>
    </row>
    <row r="105743" spans="41:44" ht="15" customHeight="1">
      <c r="AO105743" s="104"/>
      <c r="AR105743" s="104"/>
    </row>
    <row r="105744" spans="41:44" ht="15" customHeight="1">
      <c r="AO105744" s="106"/>
      <c r="AR105744" s="106"/>
    </row>
    <row r="105745" spans="41:44" ht="15" customHeight="1">
      <c r="AO105745" s="106"/>
      <c r="AR105745" s="106"/>
    </row>
    <row r="105746" spans="41:44" ht="15" customHeight="1">
      <c r="AO105746" s="106"/>
      <c r="AR105746" s="106"/>
    </row>
    <row r="105747" spans="41:44" ht="15" customHeight="1">
      <c r="AO105747" s="106"/>
      <c r="AR105747" s="106"/>
    </row>
    <row r="105748" spans="41:44" ht="15" customHeight="1">
      <c r="AO105748" s="106"/>
      <c r="AR105748" s="106"/>
    </row>
    <row r="105749" spans="41:44" ht="15" customHeight="1">
      <c r="AO105749" s="106"/>
      <c r="AR105749" s="106"/>
    </row>
    <row r="105750" spans="41:44" ht="15" customHeight="1">
      <c r="AO105750" s="106"/>
      <c r="AR105750" s="106"/>
    </row>
    <row r="105751" spans="41:44" ht="15" customHeight="1">
      <c r="AO105751" s="108"/>
      <c r="AR105751" s="108"/>
    </row>
    <row r="105752" spans="41:44" ht="15" customHeight="1">
      <c r="AO105752" s="108"/>
      <c r="AR105752" s="108"/>
    </row>
    <row r="105753" spans="41:44" ht="15" customHeight="1">
      <c r="AO105753" s="108"/>
      <c r="AR105753" s="108"/>
    </row>
    <row r="105754" spans="41:44" ht="15" customHeight="1">
      <c r="AO105754" s="108"/>
      <c r="AR105754" s="108"/>
    </row>
    <row r="105755" spans="41:44" ht="15" customHeight="1">
      <c r="AO105755" s="108"/>
      <c r="AR105755" s="108"/>
    </row>
    <row r="105756" spans="41:44" ht="15" customHeight="1">
      <c r="AO105756" s="109"/>
      <c r="AR105756" s="109"/>
    </row>
    <row r="105757" spans="41:44" ht="15" customHeight="1">
      <c r="AO105757" s="104"/>
      <c r="AR105757" s="104"/>
    </row>
    <row r="105758" spans="41:44" ht="15" customHeight="1">
      <c r="AO105758" s="106"/>
      <c r="AR105758" s="106"/>
    </row>
    <row r="105759" spans="41:44" ht="15" customHeight="1">
      <c r="AO105759" s="106"/>
      <c r="AR105759" s="106"/>
    </row>
    <row r="105760" spans="41:44" ht="15" customHeight="1">
      <c r="AO105760" s="106"/>
      <c r="AR105760" s="106"/>
    </row>
    <row r="105761" spans="41:44" ht="15" customHeight="1">
      <c r="AO105761" s="106"/>
      <c r="AR105761" s="106"/>
    </row>
    <row r="105762" spans="41:44" ht="15" customHeight="1">
      <c r="AO105762" s="106"/>
      <c r="AR105762" s="106"/>
    </row>
    <row r="105763" spans="41:44" ht="15" customHeight="1">
      <c r="AO105763" s="106"/>
      <c r="AR105763" s="106"/>
    </row>
    <row r="105764" spans="41:44" ht="15" customHeight="1">
      <c r="AO105764" s="106"/>
      <c r="AR105764" s="106"/>
    </row>
    <row r="105765" spans="41:44" ht="15" customHeight="1">
      <c r="AO105765" s="108"/>
      <c r="AR105765" s="108"/>
    </row>
    <row r="105766" spans="41:44" ht="15" customHeight="1">
      <c r="AO105766" s="108"/>
      <c r="AR105766" s="108"/>
    </row>
    <row r="105767" spans="41:44" ht="15" customHeight="1">
      <c r="AO105767" s="108"/>
      <c r="AR105767" s="108"/>
    </row>
    <row r="105768" spans="41:44" ht="15" customHeight="1">
      <c r="AO105768" s="108"/>
      <c r="AR105768" s="108"/>
    </row>
    <row r="105769" spans="41:44" ht="15" customHeight="1">
      <c r="AO105769" s="108"/>
      <c r="AR105769" s="108"/>
    </row>
    <row r="105770" spans="41:44" ht="15" customHeight="1">
      <c r="AO105770" s="109"/>
      <c r="AR105770" s="109"/>
    </row>
    <row r="105771" spans="41:44" ht="15" customHeight="1">
      <c r="AO105771" s="104"/>
      <c r="AR105771" s="104"/>
    </row>
    <row r="105772" spans="41:44" ht="15" customHeight="1">
      <c r="AO105772" s="106"/>
      <c r="AR105772" s="106"/>
    </row>
    <row r="105773" spans="41:44" ht="15" customHeight="1">
      <c r="AO105773" s="106"/>
      <c r="AR105773" s="106"/>
    </row>
    <row r="105774" spans="41:44" ht="15" customHeight="1">
      <c r="AO105774" s="106"/>
      <c r="AR105774" s="106"/>
    </row>
    <row r="105775" spans="41:44" ht="15" customHeight="1">
      <c r="AO105775" s="106"/>
      <c r="AR105775" s="106"/>
    </row>
    <row r="105776" spans="41:44" ht="15" customHeight="1">
      <c r="AO105776" s="106"/>
      <c r="AR105776" s="106"/>
    </row>
    <row r="105777" spans="41:44" ht="15" customHeight="1">
      <c r="AO105777" s="106"/>
      <c r="AR105777" s="106"/>
    </row>
    <row r="105778" spans="41:44" ht="15" customHeight="1">
      <c r="AO105778" s="106"/>
      <c r="AR105778" s="106"/>
    </row>
    <row r="105779" spans="41:44" ht="15" customHeight="1">
      <c r="AO105779" s="108"/>
      <c r="AR105779" s="108"/>
    </row>
    <row r="105780" spans="41:44" ht="15" customHeight="1">
      <c r="AO105780" s="108"/>
      <c r="AR105780" s="108"/>
    </row>
    <row r="105781" spans="41:44" ht="15" customHeight="1">
      <c r="AO105781" s="108"/>
      <c r="AR105781" s="108"/>
    </row>
    <row r="105782" spans="41:44" ht="15" customHeight="1">
      <c r="AO105782" s="108"/>
      <c r="AR105782" s="108"/>
    </row>
    <row r="105783" spans="41:44" ht="15" customHeight="1">
      <c r="AO105783" s="108"/>
      <c r="AR105783" s="108"/>
    </row>
    <row r="105784" spans="41:44" ht="15" customHeight="1">
      <c r="AO105784" s="109"/>
      <c r="AR105784" s="109"/>
    </row>
    <row r="105785" spans="41:44" ht="15" customHeight="1">
      <c r="AO105785" s="104"/>
      <c r="AR105785" s="104"/>
    </row>
    <row r="105786" spans="41:44" ht="15" customHeight="1">
      <c r="AO105786" s="106"/>
      <c r="AR105786" s="106"/>
    </row>
    <row r="105787" spans="41:44" ht="15" customHeight="1">
      <c r="AO105787" s="106"/>
      <c r="AR105787" s="106"/>
    </row>
    <row r="105788" spans="41:44" ht="15" customHeight="1">
      <c r="AO105788" s="106"/>
      <c r="AR105788" s="106"/>
    </row>
    <row r="105789" spans="41:44" ht="15" customHeight="1">
      <c r="AO105789" s="106"/>
      <c r="AR105789" s="106"/>
    </row>
    <row r="105790" spans="41:44" ht="15" customHeight="1">
      <c r="AO105790" s="106"/>
      <c r="AR105790" s="106"/>
    </row>
    <row r="105791" spans="41:44" ht="15" customHeight="1">
      <c r="AO105791" s="106"/>
      <c r="AR105791" s="106"/>
    </row>
    <row r="105792" spans="41:44" ht="15" customHeight="1">
      <c r="AO105792" s="106"/>
      <c r="AR105792" s="106"/>
    </row>
    <row r="105793" spans="41:44" ht="15" customHeight="1">
      <c r="AO105793" s="108"/>
      <c r="AR105793" s="108"/>
    </row>
    <row r="105794" spans="41:44" ht="15" customHeight="1">
      <c r="AO105794" s="108"/>
      <c r="AR105794" s="108"/>
    </row>
    <row r="105795" spans="41:44" ht="15" customHeight="1">
      <c r="AO105795" s="108"/>
      <c r="AR105795" s="108"/>
    </row>
    <row r="105796" spans="41:44" ht="15" customHeight="1">
      <c r="AO105796" s="108"/>
      <c r="AR105796" s="108"/>
    </row>
    <row r="105797" spans="41:44" ht="15" customHeight="1">
      <c r="AO105797" s="108"/>
      <c r="AR105797" s="108"/>
    </row>
    <row r="105798" spans="41:44" ht="15" customHeight="1">
      <c r="AO105798" s="109"/>
      <c r="AR105798" s="109"/>
    </row>
    <row r="105799" spans="41:44" ht="15" customHeight="1">
      <c r="AO105799" s="104"/>
      <c r="AR105799" s="104"/>
    </row>
    <row r="105800" spans="41:44" ht="15" customHeight="1">
      <c r="AO105800" s="106"/>
      <c r="AR105800" s="106"/>
    </row>
    <row r="105801" spans="41:44" ht="15" customHeight="1">
      <c r="AO105801" s="106"/>
      <c r="AR105801" s="106"/>
    </row>
    <row r="105802" spans="41:44" ht="15" customHeight="1">
      <c r="AO105802" s="106"/>
      <c r="AR105802" s="106"/>
    </row>
    <row r="105803" spans="41:44" ht="15" customHeight="1">
      <c r="AO105803" s="106"/>
      <c r="AR105803" s="106"/>
    </row>
    <row r="105804" spans="41:44" ht="15" customHeight="1">
      <c r="AO105804" s="106"/>
      <c r="AR105804" s="106"/>
    </row>
    <row r="105805" spans="41:44" ht="15" customHeight="1">
      <c r="AO105805" s="106"/>
      <c r="AR105805" s="106"/>
    </row>
    <row r="105806" spans="41:44" ht="15" customHeight="1">
      <c r="AO105806" s="106"/>
      <c r="AR105806" s="106"/>
    </row>
    <row r="105807" spans="41:44" ht="15" customHeight="1">
      <c r="AO105807" s="108"/>
      <c r="AR105807" s="108"/>
    </row>
    <row r="105808" spans="41:44" ht="15" customHeight="1">
      <c r="AO105808" s="108"/>
      <c r="AR105808" s="108"/>
    </row>
    <row r="105809" spans="41:44" ht="15" customHeight="1">
      <c r="AO105809" s="108"/>
      <c r="AR105809" s="108"/>
    </row>
    <row r="105810" spans="41:44" ht="15" customHeight="1">
      <c r="AO105810" s="108"/>
      <c r="AR105810" s="108"/>
    </row>
    <row r="105811" spans="41:44" ht="15" customHeight="1">
      <c r="AO105811" s="108"/>
      <c r="AR105811" s="108"/>
    </row>
    <row r="105812" spans="41:44" ht="15" customHeight="1">
      <c r="AO105812" s="109"/>
      <c r="AR105812" s="109"/>
    </row>
    <row r="105813" spans="41:44" ht="15" customHeight="1">
      <c r="AO105813" s="104"/>
      <c r="AR105813" s="104"/>
    </row>
    <row r="105814" spans="41:44" ht="15" customHeight="1">
      <c r="AO105814" s="106"/>
      <c r="AR105814" s="106"/>
    </row>
    <row r="105815" spans="41:44" ht="15" customHeight="1">
      <c r="AO105815" s="106"/>
      <c r="AR105815" s="106"/>
    </row>
    <row r="105816" spans="41:44" ht="15" customHeight="1">
      <c r="AO105816" s="106"/>
      <c r="AR105816" s="106"/>
    </row>
    <row r="105817" spans="41:44" ht="15" customHeight="1">
      <c r="AO105817" s="106"/>
      <c r="AR105817" s="106"/>
    </row>
    <row r="105818" spans="41:44" ht="15" customHeight="1">
      <c r="AO105818" s="106"/>
      <c r="AR105818" s="106"/>
    </row>
    <row r="105819" spans="41:44" ht="15" customHeight="1">
      <c r="AO105819" s="106"/>
      <c r="AR105819" s="106"/>
    </row>
    <row r="105820" spans="41:44" ht="15" customHeight="1">
      <c r="AO105820" s="106"/>
      <c r="AR105820" s="106"/>
    </row>
    <row r="105821" spans="41:44" ht="15" customHeight="1">
      <c r="AO105821" s="108"/>
      <c r="AR105821" s="108"/>
    </row>
    <row r="105822" spans="41:44" ht="15" customHeight="1">
      <c r="AO105822" s="108"/>
      <c r="AR105822" s="108"/>
    </row>
    <row r="105823" spans="41:44" ht="15" customHeight="1">
      <c r="AO105823" s="108"/>
      <c r="AR105823" s="108"/>
    </row>
    <row r="105824" spans="41:44" ht="15" customHeight="1">
      <c r="AO105824" s="108"/>
      <c r="AR105824" s="108"/>
    </row>
    <row r="105825" spans="41:44" ht="15" customHeight="1">
      <c r="AO105825" s="108"/>
      <c r="AR105825" s="108"/>
    </row>
    <row r="105826" spans="41:44" ht="15" customHeight="1">
      <c r="AO105826" s="109"/>
      <c r="AR105826" s="109"/>
    </row>
    <row r="105827" spans="41:44" ht="15" customHeight="1">
      <c r="AO105827" s="104"/>
      <c r="AR105827" s="104"/>
    </row>
    <row r="105828" spans="41:44" ht="15" customHeight="1">
      <c r="AO105828" s="106"/>
      <c r="AR105828" s="106"/>
    </row>
    <row r="105829" spans="41:44" ht="15" customHeight="1">
      <c r="AO105829" s="106"/>
      <c r="AR105829" s="106"/>
    </row>
    <row r="105830" spans="41:44" ht="15" customHeight="1">
      <c r="AO105830" s="106"/>
      <c r="AR105830" s="106"/>
    </row>
    <row r="105831" spans="41:44" ht="15" customHeight="1">
      <c r="AO105831" s="106"/>
      <c r="AR105831" s="106"/>
    </row>
    <row r="105832" spans="41:44" ht="15" customHeight="1">
      <c r="AO105832" s="106"/>
      <c r="AR105832" s="106"/>
    </row>
    <row r="105833" spans="41:44" ht="15" customHeight="1">
      <c r="AO105833" s="106"/>
      <c r="AR105833" s="106"/>
    </row>
    <row r="105834" spans="41:44" ht="15" customHeight="1">
      <c r="AO105834" s="106"/>
      <c r="AR105834" s="106"/>
    </row>
    <row r="105835" spans="41:44" ht="15" customHeight="1">
      <c r="AO105835" s="108"/>
      <c r="AR105835" s="108"/>
    </row>
    <row r="105836" spans="41:44" ht="15" customHeight="1">
      <c r="AO105836" s="108"/>
      <c r="AR105836" s="108"/>
    </row>
    <row r="105837" spans="41:44" ht="15" customHeight="1">
      <c r="AO105837" s="108"/>
      <c r="AR105837" s="108"/>
    </row>
    <row r="105838" spans="41:44" ht="15" customHeight="1">
      <c r="AO105838" s="108"/>
      <c r="AR105838" s="108"/>
    </row>
    <row r="105839" spans="41:44" ht="15" customHeight="1">
      <c r="AO105839" s="108"/>
      <c r="AR105839" s="108"/>
    </row>
    <row r="105840" spans="41:44" ht="15" customHeight="1">
      <c r="AO105840" s="109"/>
      <c r="AR105840" s="109"/>
    </row>
    <row r="105841" spans="41:44" ht="15" customHeight="1">
      <c r="AO105841" s="104"/>
      <c r="AR105841" s="104"/>
    </row>
    <row r="105842" spans="41:44" ht="15" customHeight="1">
      <c r="AO105842" s="106"/>
      <c r="AR105842" s="106"/>
    </row>
    <row r="105843" spans="41:44" ht="15" customHeight="1">
      <c r="AO105843" s="106"/>
      <c r="AR105843" s="106"/>
    </row>
    <row r="105844" spans="41:44" ht="15" customHeight="1">
      <c r="AO105844" s="106"/>
      <c r="AR105844" s="106"/>
    </row>
    <row r="105845" spans="41:44" ht="15" customHeight="1">
      <c r="AO105845" s="106"/>
      <c r="AR105845" s="106"/>
    </row>
    <row r="105846" spans="41:44" ht="15" customHeight="1">
      <c r="AO105846" s="106"/>
      <c r="AR105846" s="106"/>
    </row>
    <row r="105847" spans="41:44" ht="15" customHeight="1">
      <c r="AO105847" s="106"/>
      <c r="AR105847" s="106"/>
    </row>
    <row r="105848" spans="41:44" ht="15" customHeight="1">
      <c r="AO105848" s="106"/>
      <c r="AR105848" s="106"/>
    </row>
    <row r="105849" spans="41:44" ht="15" customHeight="1">
      <c r="AO105849" s="108"/>
      <c r="AR105849" s="108"/>
    </row>
    <row r="105850" spans="41:44" ht="15" customHeight="1">
      <c r="AO105850" s="108"/>
      <c r="AR105850" s="108"/>
    </row>
    <row r="105851" spans="41:44" ht="15" customHeight="1">
      <c r="AO105851" s="108"/>
      <c r="AR105851" s="108"/>
    </row>
    <row r="105852" spans="41:44" ht="15" customHeight="1">
      <c r="AO105852" s="108"/>
      <c r="AR105852" s="108"/>
    </row>
    <row r="105853" spans="41:44" ht="15" customHeight="1">
      <c r="AO105853" s="108"/>
      <c r="AR105853" s="108"/>
    </row>
    <row r="105854" spans="41:44" ht="15" customHeight="1">
      <c r="AO105854" s="109"/>
      <c r="AR105854" s="109"/>
    </row>
    <row r="105855" spans="41:44" ht="15" customHeight="1">
      <c r="AO105855" s="104"/>
      <c r="AR105855" s="104"/>
    </row>
    <row r="105856" spans="41:44" ht="15" customHeight="1">
      <c r="AO105856" s="106"/>
      <c r="AR105856" s="106"/>
    </row>
    <row r="105857" spans="41:44" ht="15" customHeight="1">
      <c r="AO105857" s="106"/>
      <c r="AR105857" s="106"/>
    </row>
    <row r="105858" spans="41:44" ht="15" customHeight="1">
      <c r="AO105858" s="106"/>
      <c r="AR105858" s="106"/>
    </row>
    <row r="105859" spans="41:44" ht="15" customHeight="1">
      <c r="AO105859" s="106"/>
      <c r="AR105859" s="106"/>
    </row>
    <row r="105860" spans="41:44" ht="15" customHeight="1">
      <c r="AO105860" s="106"/>
      <c r="AR105860" s="106"/>
    </row>
    <row r="105861" spans="41:44" ht="15" customHeight="1">
      <c r="AO105861" s="106"/>
      <c r="AR105861" s="106"/>
    </row>
    <row r="105862" spans="41:44" ht="15" customHeight="1">
      <c r="AO105862" s="106"/>
      <c r="AR105862" s="106"/>
    </row>
    <row r="105863" spans="41:44" ht="15" customHeight="1">
      <c r="AO105863" s="108"/>
      <c r="AR105863" s="108"/>
    </row>
    <row r="105864" spans="41:44" ht="15" customHeight="1">
      <c r="AO105864" s="108"/>
      <c r="AR105864" s="108"/>
    </row>
    <row r="105865" spans="41:44" ht="15" customHeight="1">
      <c r="AO105865" s="108"/>
      <c r="AR105865" s="108"/>
    </row>
    <row r="105866" spans="41:44" ht="15" customHeight="1">
      <c r="AO105866" s="108"/>
      <c r="AR105866" s="108"/>
    </row>
    <row r="105867" spans="41:44" ht="15" customHeight="1">
      <c r="AO105867" s="108"/>
      <c r="AR105867" s="108"/>
    </row>
    <row r="105868" spans="41:44" ht="15" customHeight="1">
      <c r="AO105868" s="109"/>
      <c r="AR105868" s="109"/>
    </row>
    <row r="105869" spans="41:44" ht="15" customHeight="1">
      <c r="AO105869" s="104"/>
      <c r="AR105869" s="104"/>
    </row>
    <row r="105870" spans="41:44" ht="15" customHeight="1">
      <c r="AO105870" s="106"/>
      <c r="AR105870" s="106"/>
    </row>
    <row r="105871" spans="41:44" ht="15" customHeight="1">
      <c r="AO105871" s="106"/>
      <c r="AR105871" s="106"/>
    </row>
    <row r="105872" spans="41:44" ht="15" customHeight="1">
      <c r="AO105872" s="106"/>
      <c r="AR105872" s="106"/>
    </row>
    <row r="105873" spans="41:44" ht="15" customHeight="1">
      <c r="AO105873" s="106"/>
      <c r="AR105873" s="106"/>
    </row>
    <row r="105874" spans="41:44" ht="15" customHeight="1">
      <c r="AO105874" s="106"/>
      <c r="AR105874" s="106"/>
    </row>
    <row r="105875" spans="41:44" ht="15" customHeight="1">
      <c r="AO105875" s="106"/>
      <c r="AR105875" s="106"/>
    </row>
    <row r="105876" spans="41:44" ht="15" customHeight="1">
      <c r="AO105876" s="106"/>
      <c r="AR105876" s="106"/>
    </row>
    <row r="105877" spans="41:44" ht="15" customHeight="1">
      <c r="AO105877" s="108"/>
      <c r="AR105877" s="108"/>
    </row>
    <row r="105878" spans="41:44" ht="15" customHeight="1">
      <c r="AO105878" s="108"/>
      <c r="AR105878" s="108"/>
    </row>
    <row r="105879" spans="41:44" ht="15" customHeight="1">
      <c r="AO105879" s="108"/>
      <c r="AR105879" s="108"/>
    </row>
    <row r="105880" spans="41:44" ht="15" customHeight="1">
      <c r="AO105880" s="108"/>
      <c r="AR105880" s="108"/>
    </row>
    <row r="105881" spans="41:44" ht="15" customHeight="1">
      <c r="AO105881" s="108"/>
      <c r="AR105881" s="108"/>
    </row>
    <row r="105882" spans="41:44" ht="15" customHeight="1">
      <c r="AO105882" s="109"/>
      <c r="AR105882" s="109"/>
    </row>
    <row r="105883" spans="41:44" ht="15" customHeight="1">
      <c r="AO105883" s="104"/>
      <c r="AR105883" s="104"/>
    </row>
    <row r="105884" spans="41:44" ht="15" customHeight="1">
      <c r="AO105884" s="106"/>
      <c r="AR105884" s="106"/>
    </row>
    <row r="105885" spans="41:44" ht="15" customHeight="1">
      <c r="AO105885" s="106"/>
      <c r="AR105885" s="106"/>
    </row>
    <row r="105886" spans="41:44" ht="15" customHeight="1">
      <c r="AO105886" s="106"/>
      <c r="AR105886" s="106"/>
    </row>
    <row r="105887" spans="41:44" ht="15" customHeight="1">
      <c r="AO105887" s="106"/>
      <c r="AR105887" s="106"/>
    </row>
    <row r="105888" spans="41:44" ht="15" customHeight="1">
      <c r="AO105888" s="106"/>
      <c r="AR105888" s="106"/>
    </row>
    <row r="105889" spans="41:44" ht="15" customHeight="1">
      <c r="AO105889" s="106"/>
      <c r="AR105889" s="106"/>
    </row>
    <row r="105890" spans="41:44" ht="15" customHeight="1">
      <c r="AO105890" s="106"/>
      <c r="AR105890" s="106"/>
    </row>
    <row r="105891" spans="41:44" ht="15" customHeight="1">
      <c r="AO105891" s="108"/>
      <c r="AR105891" s="108"/>
    </row>
    <row r="105892" spans="41:44" ht="15" customHeight="1">
      <c r="AO105892" s="108"/>
      <c r="AR105892" s="108"/>
    </row>
    <row r="105893" spans="41:44" ht="15" customHeight="1">
      <c r="AO105893" s="108"/>
      <c r="AR105893" s="108"/>
    </row>
    <row r="105894" spans="41:44" ht="15" customHeight="1">
      <c r="AO105894" s="108"/>
      <c r="AR105894" s="108"/>
    </row>
    <row r="105895" spans="41:44" ht="15" customHeight="1">
      <c r="AO105895" s="108"/>
      <c r="AR105895" s="108"/>
    </row>
    <row r="105896" spans="41:44" ht="15" customHeight="1">
      <c r="AO105896" s="109"/>
      <c r="AR105896" s="109"/>
    </row>
    <row r="105897" spans="41:44" ht="15" customHeight="1">
      <c r="AO105897" s="104"/>
      <c r="AR105897" s="104"/>
    </row>
    <row r="105898" spans="41:44" ht="15" customHeight="1">
      <c r="AO105898" s="106"/>
      <c r="AR105898" s="106"/>
    </row>
    <row r="105899" spans="41:44" ht="15" customHeight="1">
      <c r="AO105899" s="106"/>
      <c r="AR105899" s="106"/>
    </row>
    <row r="105900" spans="41:44" ht="15" customHeight="1">
      <c r="AO105900" s="106"/>
      <c r="AR105900" s="106"/>
    </row>
    <row r="105901" spans="41:44" ht="15" customHeight="1">
      <c r="AO105901" s="106"/>
      <c r="AR105901" s="106"/>
    </row>
    <row r="105902" spans="41:44" ht="15" customHeight="1">
      <c r="AO105902" s="106"/>
      <c r="AR105902" s="106"/>
    </row>
    <row r="105903" spans="41:44" ht="15" customHeight="1">
      <c r="AO105903" s="106"/>
      <c r="AR105903" s="106"/>
    </row>
    <row r="105904" spans="41:44" ht="15" customHeight="1">
      <c r="AO105904" s="106"/>
      <c r="AR105904" s="106"/>
    </row>
    <row r="105905" spans="41:44" ht="15" customHeight="1">
      <c r="AO105905" s="108"/>
      <c r="AR105905" s="108"/>
    </row>
    <row r="105906" spans="41:44" ht="15" customHeight="1">
      <c r="AO105906" s="108"/>
      <c r="AR105906" s="108"/>
    </row>
    <row r="105907" spans="41:44" ht="15" customHeight="1">
      <c r="AO105907" s="108"/>
      <c r="AR105907" s="108"/>
    </row>
    <row r="105908" spans="41:44" ht="15" customHeight="1">
      <c r="AO105908" s="108"/>
      <c r="AR105908" s="108"/>
    </row>
    <row r="105909" spans="41:44" ht="15" customHeight="1">
      <c r="AO105909" s="108"/>
      <c r="AR105909" s="108"/>
    </row>
    <row r="105910" spans="41:44" ht="15" customHeight="1">
      <c r="AO105910" s="109"/>
      <c r="AR105910" s="109"/>
    </row>
    <row r="105911" spans="41:44" ht="15" customHeight="1">
      <c r="AO105911" s="104"/>
      <c r="AR105911" s="104"/>
    </row>
    <row r="105912" spans="41:44" ht="15" customHeight="1">
      <c r="AO105912" s="106"/>
      <c r="AR105912" s="106"/>
    </row>
    <row r="105913" spans="41:44" ht="15" customHeight="1">
      <c r="AO105913" s="106"/>
      <c r="AR105913" s="106"/>
    </row>
    <row r="105914" spans="41:44" ht="15" customHeight="1">
      <c r="AO105914" s="106"/>
      <c r="AR105914" s="106"/>
    </row>
    <row r="105915" spans="41:44" ht="15" customHeight="1">
      <c r="AO105915" s="106"/>
      <c r="AR105915" s="106"/>
    </row>
    <row r="105916" spans="41:44" ht="15" customHeight="1">
      <c r="AO105916" s="106"/>
      <c r="AR105916" s="106"/>
    </row>
    <row r="105917" spans="41:44" ht="15" customHeight="1">
      <c r="AO105917" s="106"/>
      <c r="AR105917" s="106"/>
    </row>
    <row r="105918" spans="41:44" ht="15" customHeight="1">
      <c r="AO105918" s="106"/>
      <c r="AR105918" s="106"/>
    </row>
    <row r="105919" spans="41:44" ht="15" customHeight="1">
      <c r="AO105919" s="108"/>
      <c r="AR105919" s="108"/>
    </row>
    <row r="105920" spans="41:44" ht="15" customHeight="1">
      <c r="AO105920" s="108"/>
      <c r="AR105920" s="108"/>
    </row>
    <row r="105921" spans="41:44" ht="15" customHeight="1">
      <c r="AO105921" s="108"/>
      <c r="AR105921" s="108"/>
    </row>
    <row r="105922" spans="41:44" ht="15" customHeight="1">
      <c r="AO105922" s="108"/>
      <c r="AR105922" s="108"/>
    </row>
    <row r="105923" spans="41:44" ht="15" customHeight="1">
      <c r="AO105923" s="108"/>
      <c r="AR105923" s="108"/>
    </row>
    <row r="105924" spans="41:44" ht="15" customHeight="1">
      <c r="AO105924" s="109"/>
      <c r="AR105924" s="109"/>
    </row>
    <row r="105925" spans="41:44" ht="15" customHeight="1">
      <c r="AO105925" s="104"/>
      <c r="AR105925" s="104"/>
    </row>
    <row r="105926" spans="41:44" ht="15" customHeight="1">
      <c r="AO105926" s="106"/>
      <c r="AR105926" s="106"/>
    </row>
    <row r="105927" spans="41:44" ht="15" customHeight="1">
      <c r="AO105927" s="106"/>
      <c r="AR105927" s="106"/>
    </row>
    <row r="105928" spans="41:44" ht="15" customHeight="1">
      <c r="AO105928" s="106"/>
      <c r="AR105928" s="106"/>
    </row>
    <row r="105929" spans="41:44" ht="15" customHeight="1">
      <c r="AO105929" s="106"/>
      <c r="AR105929" s="106"/>
    </row>
    <row r="105930" spans="41:44" ht="15" customHeight="1">
      <c r="AO105930" s="106"/>
      <c r="AR105930" s="106"/>
    </row>
    <row r="105931" spans="41:44" ht="15" customHeight="1">
      <c r="AO105931" s="106"/>
      <c r="AR105931" s="106"/>
    </row>
    <row r="105932" spans="41:44" ht="15" customHeight="1">
      <c r="AO105932" s="106"/>
      <c r="AR105932" s="106"/>
    </row>
    <row r="105933" spans="41:44" ht="15" customHeight="1">
      <c r="AO105933" s="108"/>
      <c r="AR105933" s="108"/>
    </row>
    <row r="105934" spans="41:44" ht="15" customHeight="1">
      <c r="AO105934" s="108"/>
      <c r="AR105934" s="108"/>
    </row>
    <row r="105935" spans="41:44" ht="15" customHeight="1">
      <c r="AO105935" s="108"/>
      <c r="AR105935" s="108"/>
    </row>
    <row r="105936" spans="41:44" ht="15" customHeight="1">
      <c r="AO105936" s="108"/>
      <c r="AR105936" s="108"/>
    </row>
    <row r="105937" spans="41:44" ht="15" customHeight="1">
      <c r="AO105937" s="108"/>
      <c r="AR105937" s="108"/>
    </row>
    <row r="105938" spans="41:44" ht="15" customHeight="1">
      <c r="AO105938" s="109"/>
      <c r="AR105938" s="109"/>
    </row>
    <row r="105939" spans="41:44" ht="15" customHeight="1">
      <c r="AO105939" s="104"/>
      <c r="AR105939" s="104"/>
    </row>
    <row r="105940" spans="41:44" ht="15" customHeight="1">
      <c r="AO105940" s="106"/>
      <c r="AR105940" s="106"/>
    </row>
    <row r="105941" spans="41:44" ht="15" customHeight="1">
      <c r="AO105941" s="106"/>
      <c r="AR105941" s="106"/>
    </row>
    <row r="105942" spans="41:44" ht="15" customHeight="1">
      <c r="AO105942" s="106"/>
      <c r="AR105942" s="106"/>
    </row>
    <row r="105943" spans="41:44" ht="15" customHeight="1">
      <c r="AO105943" s="106"/>
      <c r="AR105943" s="106"/>
    </row>
    <row r="105944" spans="41:44" ht="15" customHeight="1">
      <c r="AO105944" s="106"/>
      <c r="AR105944" s="106"/>
    </row>
    <row r="105945" spans="41:44" ht="15" customHeight="1">
      <c r="AO105945" s="106"/>
      <c r="AR105945" s="106"/>
    </row>
    <row r="105946" spans="41:44" ht="15" customHeight="1">
      <c r="AO105946" s="106"/>
      <c r="AR105946" s="106"/>
    </row>
    <row r="105947" spans="41:44" ht="15" customHeight="1">
      <c r="AO105947" s="108"/>
      <c r="AR105947" s="108"/>
    </row>
    <row r="105948" spans="41:44" ht="15" customHeight="1">
      <c r="AO105948" s="108"/>
      <c r="AR105948" s="108"/>
    </row>
    <row r="105949" spans="41:44" ht="15" customHeight="1">
      <c r="AO105949" s="108"/>
      <c r="AR105949" s="108"/>
    </row>
    <row r="105950" spans="41:44" ht="15" customHeight="1">
      <c r="AO105950" s="108"/>
      <c r="AR105950" s="108"/>
    </row>
    <row r="105951" spans="41:44" ht="15" customHeight="1">
      <c r="AO105951" s="108"/>
      <c r="AR105951" s="108"/>
    </row>
    <row r="105952" spans="41:44" ht="15" customHeight="1">
      <c r="AO105952" s="109"/>
      <c r="AR105952" s="109"/>
    </row>
    <row r="105953" spans="41:44" ht="15" customHeight="1">
      <c r="AO105953" s="104"/>
      <c r="AR105953" s="104"/>
    </row>
    <row r="105954" spans="41:44" ht="15" customHeight="1">
      <c r="AO105954" s="106"/>
      <c r="AR105954" s="106"/>
    </row>
    <row r="105955" spans="41:44" ht="15" customHeight="1">
      <c r="AO105955" s="106"/>
      <c r="AR105955" s="106"/>
    </row>
    <row r="105956" spans="41:44" ht="15" customHeight="1">
      <c r="AO105956" s="106"/>
      <c r="AR105956" s="106"/>
    </row>
    <row r="105957" spans="41:44" ht="15" customHeight="1">
      <c r="AO105957" s="106"/>
      <c r="AR105957" s="106"/>
    </row>
    <row r="105958" spans="41:44" ht="15" customHeight="1">
      <c r="AO105958" s="106"/>
      <c r="AR105958" s="106"/>
    </row>
    <row r="105959" spans="41:44" ht="15" customHeight="1">
      <c r="AO105959" s="106"/>
      <c r="AR105959" s="106"/>
    </row>
    <row r="105960" spans="41:44" ht="15" customHeight="1">
      <c r="AO105960" s="106"/>
      <c r="AR105960" s="106"/>
    </row>
    <row r="105961" spans="41:44" ht="15" customHeight="1">
      <c r="AO105961" s="108"/>
      <c r="AR105961" s="108"/>
    </row>
    <row r="105962" spans="41:44" ht="15" customHeight="1">
      <c r="AO105962" s="108"/>
      <c r="AR105962" s="108"/>
    </row>
    <row r="105963" spans="41:44" ht="15" customHeight="1">
      <c r="AO105963" s="108"/>
      <c r="AR105963" s="108"/>
    </row>
    <row r="105964" spans="41:44" ht="15" customHeight="1">
      <c r="AO105964" s="108"/>
      <c r="AR105964" s="108"/>
    </row>
    <row r="105965" spans="41:44" ht="15" customHeight="1">
      <c r="AO105965" s="108"/>
      <c r="AR105965" s="108"/>
    </row>
    <row r="105966" spans="41:44" ht="15" customHeight="1">
      <c r="AO105966" s="109"/>
      <c r="AR105966" s="109"/>
    </row>
    <row r="105967" spans="41:44" ht="15" customHeight="1">
      <c r="AO105967" s="104"/>
      <c r="AR105967" s="104"/>
    </row>
    <row r="105968" spans="41:44" ht="15" customHeight="1">
      <c r="AO105968" s="106"/>
      <c r="AR105968" s="106"/>
    </row>
    <row r="105969" spans="41:44" ht="15" customHeight="1">
      <c r="AO105969" s="106"/>
      <c r="AR105969" s="106"/>
    </row>
    <row r="105970" spans="41:44" ht="15" customHeight="1">
      <c r="AO105970" s="106"/>
      <c r="AR105970" s="106"/>
    </row>
    <row r="105971" spans="41:44" ht="15" customHeight="1">
      <c r="AO105971" s="106"/>
      <c r="AR105971" s="106"/>
    </row>
    <row r="105972" spans="41:44" ht="15" customHeight="1">
      <c r="AO105972" s="106"/>
      <c r="AR105972" s="106"/>
    </row>
    <row r="105973" spans="41:44" ht="15" customHeight="1">
      <c r="AO105973" s="106"/>
      <c r="AR105973" s="106"/>
    </row>
    <row r="105974" spans="41:44" ht="15" customHeight="1">
      <c r="AO105974" s="106"/>
      <c r="AR105974" s="106"/>
    </row>
    <row r="105975" spans="41:44" ht="15" customHeight="1">
      <c r="AO105975" s="108"/>
      <c r="AR105975" s="108"/>
    </row>
    <row r="105976" spans="41:44" ht="15" customHeight="1">
      <c r="AO105976" s="108"/>
      <c r="AR105976" s="108"/>
    </row>
    <row r="105977" spans="41:44" ht="15" customHeight="1">
      <c r="AO105977" s="108"/>
      <c r="AR105977" s="108"/>
    </row>
    <row r="105978" spans="41:44" ht="15" customHeight="1">
      <c r="AO105978" s="108"/>
      <c r="AR105978" s="108"/>
    </row>
    <row r="105979" spans="41:44" ht="15" customHeight="1">
      <c r="AO105979" s="108"/>
      <c r="AR105979" s="108"/>
    </row>
    <row r="105980" spans="41:44" ht="15" customHeight="1">
      <c r="AO105980" s="109"/>
      <c r="AR105980" s="109"/>
    </row>
    <row r="105981" spans="41:44" ht="15" customHeight="1">
      <c r="AO105981" s="104"/>
      <c r="AR105981" s="104"/>
    </row>
    <row r="105982" spans="41:44" ht="15" customHeight="1">
      <c r="AO105982" s="106"/>
      <c r="AR105982" s="106"/>
    </row>
    <row r="105983" spans="41:44" ht="15" customHeight="1">
      <c r="AO105983" s="106"/>
      <c r="AR105983" s="106"/>
    </row>
    <row r="105984" spans="41:44" ht="15" customHeight="1">
      <c r="AO105984" s="106"/>
      <c r="AR105984" s="106"/>
    </row>
    <row r="105985" spans="41:44" ht="15" customHeight="1">
      <c r="AO105985" s="106"/>
      <c r="AR105985" s="106"/>
    </row>
    <row r="105986" spans="41:44" ht="15" customHeight="1">
      <c r="AO105986" s="106"/>
      <c r="AR105986" s="106"/>
    </row>
    <row r="105987" spans="41:44" ht="15" customHeight="1">
      <c r="AO105987" s="106"/>
      <c r="AR105987" s="106"/>
    </row>
    <row r="105988" spans="41:44" ht="15" customHeight="1">
      <c r="AO105988" s="106"/>
      <c r="AR105988" s="106"/>
    </row>
    <row r="105989" spans="41:44" ht="15" customHeight="1">
      <c r="AO105989" s="108"/>
      <c r="AR105989" s="108"/>
    </row>
    <row r="105990" spans="41:44" ht="15" customHeight="1">
      <c r="AO105990" s="108"/>
      <c r="AR105990" s="108"/>
    </row>
    <row r="105991" spans="41:44" ht="15" customHeight="1">
      <c r="AO105991" s="108"/>
      <c r="AR105991" s="108"/>
    </row>
    <row r="105992" spans="41:44" ht="15" customHeight="1">
      <c r="AO105992" s="108"/>
      <c r="AR105992" s="108"/>
    </row>
    <row r="105993" spans="41:44" ht="15" customHeight="1">
      <c r="AO105993" s="108"/>
      <c r="AR105993" s="108"/>
    </row>
    <row r="105994" spans="41:44" ht="15" customHeight="1">
      <c r="AO105994" s="109"/>
      <c r="AR105994" s="109"/>
    </row>
    <row r="105995" spans="41:44" ht="15" customHeight="1">
      <c r="AO105995" s="104"/>
      <c r="AR105995" s="104"/>
    </row>
    <row r="105996" spans="41:44" ht="15" customHeight="1">
      <c r="AO105996" s="106"/>
      <c r="AR105996" s="106"/>
    </row>
    <row r="105997" spans="41:44" ht="15" customHeight="1">
      <c r="AO105997" s="106"/>
      <c r="AR105997" s="106"/>
    </row>
    <row r="105998" spans="41:44" ht="15" customHeight="1">
      <c r="AO105998" s="106"/>
      <c r="AR105998" s="106"/>
    </row>
    <row r="105999" spans="41:44" ht="15" customHeight="1">
      <c r="AO105999" s="106"/>
      <c r="AR105999" s="106"/>
    </row>
    <row r="106000" spans="41:44" ht="15" customHeight="1">
      <c r="AO106000" s="106"/>
      <c r="AR106000" s="106"/>
    </row>
    <row r="106001" spans="41:44" ht="15" customHeight="1">
      <c r="AO106001" s="106"/>
      <c r="AR106001" s="106"/>
    </row>
    <row r="106002" spans="41:44" ht="15" customHeight="1">
      <c r="AO106002" s="106"/>
      <c r="AR106002" s="106"/>
    </row>
    <row r="106003" spans="41:44" ht="15" customHeight="1">
      <c r="AO106003" s="108"/>
      <c r="AR106003" s="108"/>
    </row>
    <row r="106004" spans="41:44" ht="15" customHeight="1">
      <c r="AO106004" s="108"/>
      <c r="AR106004" s="108"/>
    </row>
    <row r="106005" spans="41:44" ht="15" customHeight="1">
      <c r="AO106005" s="108"/>
      <c r="AR106005" s="108"/>
    </row>
    <row r="106006" spans="41:44" ht="15" customHeight="1">
      <c r="AO106006" s="108"/>
      <c r="AR106006" s="108"/>
    </row>
    <row r="106007" spans="41:44" ht="15" customHeight="1">
      <c r="AO106007" s="108"/>
      <c r="AR106007" s="108"/>
    </row>
    <row r="106008" spans="41:44" ht="15" customHeight="1">
      <c r="AO106008" s="109"/>
      <c r="AR106008" s="109"/>
    </row>
    <row r="106009" spans="41:44" ht="15" customHeight="1">
      <c r="AO106009" s="104"/>
      <c r="AR106009" s="104"/>
    </row>
    <row r="106010" spans="41:44" ht="15" customHeight="1">
      <c r="AO106010" s="106"/>
      <c r="AR106010" s="106"/>
    </row>
    <row r="106011" spans="41:44" ht="15" customHeight="1">
      <c r="AO106011" s="106"/>
      <c r="AR106011" s="106"/>
    </row>
    <row r="106012" spans="41:44" ht="15" customHeight="1">
      <c r="AO106012" s="106"/>
      <c r="AR106012" s="106"/>
    </row>
    <row r="106013" spans="41:44" ht="15" customHeight="1">
      <c r="AO106013" s="106"/>
      <c r="AR106013" s="106"/>
    </row>
    <row r="106014" spans="41:44" ht="15" customHeight="1">
      <c r="AO106014" s="106"/>
      <c r="AR106014" s="106"/>
    </row>
    <row r="106015" spans="41:44" ht="15" customHeight="1">
      <c r="AO106015" s="106"/>
      <c r="AR106015" s="106"/>
    </row>
    <row r="106016" spans="41:44" ht="15" customHeight="1">
      <c r="AO106016" s="106"/>
      <c r="AR106016" s="106"/>
    </row>
    <row r="106017" spans="41:44" ht="15" customHeight="1">
      <c r="AO106017" s="108"/>
      <c r="AR106017" s="108"/>
    </row>
    <row r="106018" spans="41:44" ht="15" customHeight="1">
      <c r="AO106018" s="108"/>
      <c r="AR106018" s="108"/>
    </row>
    <row r="106019" spans="41:44" ht="15" customHeight="1">
      <c r="AO106019" s="108"/>
      <c r="AR106019" s="108"/>
    </row>
    <row r="106020" spans="41:44" ht="15" customHeight="1">
      <c r="AO106020" s="108"/>
      <c r="AR106020" s="108"/>
    </row>
    <row r="106021" spans="41:44" ht="15" customHeight="1">
      <c r="AO106021" s="108"/>
      <c r="AR106021" s="108"/>
    </row>
    <row r="106022" spans="41:44" ht="15" customHeight="1">
      <c r="AO106022" s="109"/>
      <c r="AR106022" s="109"/>
    </row>
    <row r="106023" spans="41:44" ht="15" customHeight="1">
      <c r="AO106023" s="104"/>
      <c r="AR106023" s="104"/>
    </row>
    <row r="106024" spans="41:44" ht="15" customHeight="1">
      <c r="AO106024" s="106"/>
      <c r="AR106024" s="106"/>
    </row>
    <row r="106025" spans="41:44" ht="15" customHeight="1">
      <c r="AO106025" s="106"/>
      <c r="AR106025" s="106"/>
    </row>
    <row r="106026" spans="41:44" ht="15" customHeight="1">
      <c r="AO106026" s="106"/>
      <c r="AR106026" s="106"/>
    </row>
    <row r="106027" spans="41:44" ht="15" customHeight="1">
      <c r="AO106027" s="106"/>
      <c r="AR106027" s="106"/>
    </row>
    <row r="106028" spans="41:44" ht="15" customHeight="1">
      <c r="AO106028" s="106"/>
      <c r="AR106028" s="106"/>
    </row>
    <row r="106029" spans="41:44" ht="15" customHeight="1">
      <c r="AO106029" s="106"/>
      <c r="AR106029" s="106"/>
    </row>
    <row r="106030" spans="41:44" ht="15" customHeight="1">
      <c r="AO106030" s="106"/>
      <c r="AR106030" s="106"/>
    </row>
    <row r="106031" spans="41:44" ht="15" customHeight="1">
      <c r="AO106031" s="108"/>
      <c r="AR106031" s="108"/>
    </row>
    <row r="106032" spans="41:44" ht="15" customHeight="1">
      <c r="AO106032" s="108"/>
      <c r="AR106032" s="108"/>
    </row>
    <row r="106033" spans="41:44" ht="15" customHeight="1">
      <c r="AO106033" s="108"/>
      <c r="AR106033" s="108"/>
    </row>
    <row r="106034" spans="41:44" ht="15" customHeight="1">
      <c r="AO106034" s="108"/>
      <c r="AR106034" s="108"/>
    </row>
    <row r="106035" spans="41:44" ht="15" customHeight="1">
      <c r="AO106035" s="108"/>
      <c r="AR106035" s="108"/>
    </row>
    <row r="106036" spans="41:44" ht="15" customHeight="1">
      <c r="AO106036" s="109"/>
      <c r="AR106036" s="109"/>
    </row>
    <row r="106037" spans="41:44" ht="15" customHeight="1">
      <c r="AO106037" s="104"/>
      <c r="AR106037" s="104"/>
    </row>
    <row r="106038" spans="41:44" ht="15" customHeight="1">
      <c r="AO106038" s="106"/>
      <c r="AR106038" s="106"/>
    </row>
    <row r="106039" spans="41:44" ht="15" customHeight="1">
      <c r="AO106039" s="106"/>
      <c r="AR106039" s="106"/>
    </row>
    <row r="106040" spans="41:44" ht="15" customHeight="1">
      <c r="AO106040" s="106"/>
      <c r="AR106040" s="106"/>
    </row>
    <row r="106041" spans="41:44" ht="15" customHeight="1">
      <c r="AO106041" s="106"/>
      <c r="AR106041" s="106"/>
    </row>
    <row r="106042" spans="41:44" ht="15" customHeight="1">
      <c r="AO106042" s="106"/>
      <c r="AR106042" s="106"/>
    </row>
    <row r="106043" spans="41:44" ht="15" customHeight="1">
      <c r="AO106043" s="106"/>
      <c r="AR106043" s="106"/>
    </row>
    <row r="106044" spans="41:44" ht="15" customHeight="1">
      <c r="AO106044" s="106"/>
      <c r="AR106044" s="106"/>
    </row>
    <row r="106045" spans="41:44" ht="15" customHeight="1">
      <c r="AO106045" s="108"/>
      <c r="AR106045" s="108"/>
    </row>
    <row r="106046" spans="41:44" ht="15" customHeight="1">
      <c r="AO106046" s="108"/>
      <c r="AR106046" s="108"/>
    </row>
    <row r="106047" spans="41:44" ht="15" customHeight="1">
      <c r="AO106047" s="108"/>
      <c r="AR106047" s="108"/>
    </row>
    <row r="106048" spans="41:44" ht="15" customHeight="1">
      <c r="AO106048" s="108"/>
      <c r="AR106048" s="108"/>
    </row>
    <row r="106049" spans="41:44" ht="15" customHeight="1">
      <c r="AO106049" s="108"/>
      <c r="AR106049" s="108"/>
    </row>
    <row r="106050" spans="41:44" ht="15" customHeight="1">
      <c r="AO106050" s="109"/>
      <c r="AR106050" s="109"/>
    </row>
    <row r="106051" spans="41:44" ht="15" customHeight="1">
      <c r="AO106051" s="104"/>
      <c r="AR106051" s="104"/>
    </row>
    <row r="106052" spans="41:44" ht="15" customHeight="1">
      <c r="AO106052" s="106"/>
      <c r="AR106052" s="106"/>
    </row>
    <row r="106053" spans="41:44" ht="15" customHeight="1">
      <c r="AO106053" s="106"/>
      <c r="AR106053" s="106"/>
    </row>
    <row r="106054" spans="41:44" ht="15" customHeight="1">
      <c r="AO106054" s="106"/>
      <c r="AR106054" s="106"/>
    </row>
    <row r="106055" spans="41:44" ht="15" customHeight="1">
      <c r="AO106055" s="106"/>
      <c r="AR106055" s="106"/>
    </row>
    <row r="106056" spans="41:44" ht="15" customHeight="1">
      <c r="AO106056" s="106"/>
      <c r="AR106056" s="106"/>
    </row>
    <row r="106057" spans="41:44" ht="15" customHeight="1">
      <c r="AO106057" s="106"/>
      <c r="AR106057" s="106"/>
    </row>
    <row r="106058" spans="41:44" ht="15" customHeight="1">
      <c r="AO106058" s="106"/>
      <c r="AR106058" s="106"/>
    </row>
    <row r="106059" spans="41:44" ht="15" customHeight="1">
      <c r="AO106059" s="108"/>
      <c r="AR106059" s="108"/>
    </row>
    <row r="106060" spans="41:44" ht="15" customHeight="1">
      <c r="AO106060" s="108"/>
      <c r="AR106060" s="108"/>
    </row>
    <row r="106061" spans="41:44" ht="15" customHeight="1">
      <c r="AO106061" s="108"/>
      <c r="AR106061" s="108"/>
    </row>
    <row r="106062" spans="41:44" ht="15" customHeight="1">
      <c r="AO106062" s="108"/>
      <c r="AR106062" s="108"/>
    </row>
    <row r="106063" spans="41:44" ht="15" customHeight="1">
      <c r="AO106063" s="108"/>
      <c r="AR106063" s="108"/>
    </row>
    <row r="106064" spans="41:44" ht="15" customHeight="1">
      <c r="AO106064" s="109"/>
      <c r="AR106064" s="109"/>
    </row>
    <row r="106065" spans="41:44" ht="15" customHeight="1">
      <c r="AO106065" s="104"/>
      <c r="AR106065" s="104"/>
    </row>
    <row r="106066" spans="41:44" ht="15" customHeight="1">
      <c r="AO106066" s="106"/>
      <c r="AR106066" s="106"/>
    </row>
    <row r="106067" spans="41:44" ht="15" customHeight="1">
      <c r="AO106067" s="106"/>
      <c r="AR106067" s="106"/>
    </row>
    <row r="106068" spans="41:44" ht="15" customHeight="1">
      <c r="AO106068" s="106"/>
      <c r="AR106068" s="106"/>
    </row>
    <row r="106069" spans="41:44" ht="15" customHeight="1">
      <c r="AO106069" s="106"/>
      <c r="AR106069" s="106"/>
    </row>
    <row r="106070" spans="41:44" ht="15" customHeight="1">
      <c r="AO106070" s="106"/>
      <c r="AR106070" s="106"/>
    </row>
    <row r="106071" spans="41:44" ht="15" customHeight="1">
      <c r="AO106071" s="106"/>
      <c r="AR106071" s="106"/>
    </row>
    <row r="106072" spans="41:44" ht="15" customHeight="1">
      <c r="AO106072" s="106"/>
      <c r="AR106072" s="106"/>
    </row>
    <row r="106073" spans="41:44" ht="15" customHeight="1">
      <c r="AO106073" s="108"/>
      <c r="AR106073" s="108"/>
    </row>
    <row r="106074" spans="41:44" ht="15" customHeight="1">
      <c r="AO106074" s="108"/>
      <c r="AR106074" s="108"/>
    </row>
    <row r="106075" spans="41:44" ht="15" customHeight="1">
      <c r="AO106075" s="108"/>
      <c r="AR106075" s="108"/>
    </row>
    <row r="106076" spans="41:44" ht="15" customHeight="1">
      <c r="AO106076" s="108"/>
      <c r="AR106076" s="108"/>
    </row>
    <row r="106077" spans="41:44" ht="15" customHeight="1">
      <c r="AO106077" s="108"/>
      <c r="AR106077" s="108"/>
    </row>
    <row r="106078" spans="41:44" ht="15" customHeight="1">
      <c r="AO106078" s="109"/>
      <c r="AR106078" s="109"/>
    </row>
    <row r="106079" spans="41:44" ht="15" customHeight="1">
      <c r="AO106079" s="104"/>
      <c r="AR106079" s="104"/>
    </row>
    <row r="106080" spans="41:44" ht="15" customHeight="1">
      <c r="AO106080" s="106"/>
      <c r="AR106080" s="106"/>
    </row>
    <row r="106081" spans="41:44" ht="15" customHeight="1">
      <c r="AO106081" s="106"/>
      <c r="AR106081" s="106"/>
    </row>
    <row r="106082" spans="41:44" ht="15" customHeight="1">
      <c r="AO106082" s="106"/>
      <c r="AR106082" s="106"/>
    </row>
    <row r="106083" spans="41:44" ht="15" customHeight="1">
      <c r="AO106083" s="106"/>
      <c r="AR106083" s="106"/>
    </row>
    <row r="106084" spans="41:44" ht="15" customHeight="1">
      <c r="AO106084" s="106"/>
      <c r="AR106084" s="106"/>
    </row>
    <row r="106085" spans="41:44" ht="15" customHeight="1">
      <c r="AO106085" s="106"/>
      <c r="AR106085" s="106"/>
    </row>
    <row r="106086" spans="41:44" ht="15" customHeight="1">
      <c r="AO106086" s="106"/>
      <c r="AR106086" s="106"/>
    </row>
    <row r="106087" spans="41:44" ht="15" customHeight="1">
      <c r="AO106087" s="108"/>
      <c r="AR106087" s="108"/>
    </row>
    <row r="106088" spans="41:44" ht="15" customHeight="1">
      <c r="AO106088" s="108"/>
      <c r="AR106088" s="108"/>
    </row>
    <row r="106089" spans="41:44" ht="15" customHeight="1">
      <c r="AO106089" s="108"/>
      <c r="AR106089" s="108"/>
    </row>
    <row r="106090" spans="41:44" ht="15" customHeight="1">
      <c r="AO106090" s="108"/>
      <c r="AR106090" s="108"/>
    </row>
    <row r="106091" spans="41:44" ht="15" customHeight="1">
      <c r="AO106091" s="108"/>
      <c r="AR106091" s="108"/>
    </row>
    <row r="106092" spans="41:44" ht="15" customHeight="1">
      <c r="AO106092" s="109"/>
      <c r="AR106092" s="109"/>
    </row>
    <row r="106093" spans="41:44" ht="15" customHeight="1">
      <c r="AO106093" s="104"/>
      <c r="AR106093" s="104"/>
    </row>
    <row r="106094" spans="41:44" ht="15" customHeight="1">
      <c r="AO106094" s="106"/>
      <c r="AR106094" s="106"/>
    </row>
    <row r="106095" spans="41:44" ht="15" customHeight="1">
      <c r="AO106095" s="106"/>
      <c r="AR106095" s="106"/>
    </row>
    <row r="106096" spans="41:44" ht="15" customHeight="1">
      <c r="AO106096" s="106"/>
      <c r="AR106096" s="106"/>
    </row>
    <row r="106097" spans="41:44" ht="15" customHeight="1">
      <c r="AO106097" s="106"/>
      <c r="AR106097" s="106"/>
    </row>
    <row r="106098" spans="41:44" ht="15" customHeight="1">
      <c r="AO106098" s="106"/>
      <c r="AR106098" s="106"/>
    </row>
    <row r="106099" spans="41:44" ht="15" customHeight="1">
      <c r="AO106099" s="106"/>
      <c r="AR106099" s="106"/>
    </row>
    <row r="106100" spans="41:44" ht="15" customHeight="1">
      <c r="AO106100" s="106"/>
      <c r="AR106100" s="106"/>
    </row>
    <row r="106101" spans="41:44" ht="15" customHeight="1">
      <c r="AO106101" s="108"/>
      <c r="AR106101" s="108"/>
    </row>
    <row r="106102" spans="41:44" ht="15" customHeight="1">
      <c r="AO106102" s="108"/>
      <c r="AR106102" s="108"/>
    </row>
    <row r="106103" spans="41:44" ht="15" customHeight="1">
      <c r="AO106103" s="108"/>
      <c r="AR106103" s="108"/>
    </row>
    <row r="106104" spans="41:44" ht="15" customHeight="1">
      <c r="AO106104" s="108"/>
      <c r="AR106104" s="108"/>
    </row>
    <row r="106105" spans="41:44" ht="15" customHeight="1">
      <c r="AO106105" s="108"/>
      <c r="AR106105" s="108"/>
    </row>
    <row r="106106" spans="41:44" ht="15" customHeight="1">
      <c r="AO106106" s="109"/>
      <c r="AR106106" s="109"/>
    </row>
    <row r="106107" spans="41:44" ht="15" customHeight="1">
      <c r="AO106107" s="104"/>
      <c r="AR106107" s="104"/>
    </row>
    <row r="106108" spans="41:44" ht="15" customHeight="1">
      <c r="AO106108" s="106"/>
      <c r="AR106108" s="106"/>
    </row>
    <row r="106109" spans="41:44" ht="15" customHeight="1">
      <c r="AO106109" s="106"/>
      <c r="AR106109" s="106"/>
    </row>
    <row r="106110" spans="41:44" ht="15" customHeight="1">
      <c r="AO106110" s="106"/>
      <c r="AR106110" s="106"/>
    </row>
    <row r="106111" spans="41:44" ht="15" customHeight="1">
      <c r="AO106111" s="106"/>
      <c r="AR106111" s="106"/>
    </row>
    <row r="106112" spans="41:44" ht="15" customHeight="1">
      <c r="AO106112" s="106"/>
      <c r="AR106112" s="106"/>
    </row>
    <row r="106113" spans="41:44" ht="15" customHeight="1">
      <c r="AO106113" s="106"/>
      <c r="AR106113" s="106"/>
    </row>
    <row r="106114" spans="41:44" ht="15" customHeight="1">
      <c r="AO106114" s="106"/>
      <c r="AR106114" s="106"/>
    </row>
    <row r="106115" spans="41:44" ht="15" customHeight="1">
      <c r="AO106115" s="108"/>
      <c r="AR106115" s="108"/>
    </row>
    <row r="106116" spans="41:44" ht="15" customHeight="1">
      <c r="AO106116" s="108"/>
      <c r="AR106116" s="108"/>
    </row>
    <row r="106117" spans="41:44" ht="15" customHeight="1">
      <c r="AO106117" s="108"/>
      <c r="AR106117" s="108"/>
    </row>
    <row r="106118" spans="41:44" ht="15" customHeight="1">
      <c r="AO106118" s="108"/>
      <c r="AR106118" s="108"/>
    </row>
    <row r="106119" spans="41:44" ht="15" customHeight="1">
      <c r="AO106119" s="108"/>
      <c r="AR106119" s="108"/>
    </row>
    <row r="106120" spans="41:44" ht="15" customHeight="1">
      <c r="AO106120" s="109"/>
      <c r="AR106120" s="109"/>
    </row>
    <row r="106121" spans="41:44" ht="15" customHeight="1">
      <c r="AO106121" s="104"/>
      <c r="AR106121" s="104"/>
    </row>
    <row r="106122" spans="41:44" ht="15" customHeight="1">
      <c r="AO106122" s="106"/>
      <c r="AR106122" s="106"/>
    </row>
    <row r="106123" spans="41:44" ht="15" customHeight="1">
      <c r="AO106123" s="106"/>
      <c r="AR106123" s="106"/>
    </row>
    <row r="106124" spans="41:44" ht="15" customHeight="1">
      <c r="AO106124" s="106"/>
      <c r="AR106124" s="106"/>
    </row>
    <row r="106125" spans="41:44" ht="15" customHeight="1">
      <c r="AO106125" s="106"/>
      <c r="AR106125" s="106"/>
    </row>
    <row r="106126" spans="41:44" ht="15" customHeight="1">
      <c r="AO106126" s="106"/>
      <c r="AR106126" s="106"/>
    </row>
    <row r="106127" spans="41:44" ht="15" customHeight="1">
      <c r="AO106127" s="106"/>
      <c r="AR106127" s="106"/>
    </row>
    <row r="106128" spans="41:44" ht="15" customHeight="1">
      <c r="AO106128" s="106"/>
      <c r="AR106128" s="106"/>
    </row>
    <row r="106129" spans="41:44" ht="15" customHeight="1">
      <c r="AO106129" s="108"/>
      <c r="AR106129" s="108"/>
    </row>
    <row r="106130" spans="41:44" ht="15" customHeight="1">
      <c r="AO106130" s="108"/>
      <c r="AR106130" s="108"/>
    </row>
    <row r="106131" spans="41:44" ht="15" customHeight="1">
      <c r="AO106131" s="108"/>
      <c r="AR106131" s="108"/>
    </row>
    <row r="106132" spans="41:44" ht="15" customHeight="1">
      <c r="AO106132" s="108"/>
      <c r="AR106132" s="108"/>
    </row>
    <row r="106133" spans="41:44" ht="15" customHeight="1">
      <c r="AO106133" s="108"/>
      <c r="AR106133" s="108"/>
    </row>
    <row r="106134" spans="41:44" ht="15" customHeight="1">
      <c r="AO106134" s="109"/>
      <c r="AR106134" s="109"/>
    </row>
    <row r="106135" spans="41:44" ht="15" customHeight="1">
      <c r="AO106135" s="104"/>
      <c r="AR106135" s="104"/>
    </row>
    <row r="106136" spans="41:44" ht="15" customHeight="1">
      <c r="AO106136" s="106"/>
      <c r="AR106136" s="106"/>
    </row>
    <row r="106137" spans="41:44" ht="15" customHeight="1">
      <c r="AO106137" s="106"/>
      <c r="AR106137" s="106"/>
    </row>
    <row r="106138" spans="41:44" ht="15" customHeight="1">
      <c r="AO106138" s="106"/>
      <c r="AR106138" s="106"/>
    </row>
    <row r="106139" spans="41:44" ht="15" customHeight="1">
      <c r="AO106139" s="106"/>
      <c r="AR106139" s="106"/>
    </row>
    <row r="106140" spans="41:44" ht="15" customHeight="1">
      <c r="AO106140" s="106"/>
      <c r="AR106140" s="106"/>
    </row>
    <row r="106141" spans="41:44" ht="15" customHeight="1">
      <c r="AO106141" s="106"/>
      <c r="AR106141" s="106"/>
    </row>
    <row r="106142" spans="41:44" ht="15" customHeight="1">
      <c r="AO106142" s="106"/>
      <c r="AR106142" s="106"/>
    </row>
    <row r="106143" spans="41:44" ht="15" customHeight="1">
      <c r="AO106143" s="108"/>
      <c r="AR106143" s="108"/>
    </row>
    <row r="106144" spans="41:44" ht="15" customHeight="1">
      <c r="AO106144" s="108"/>
      <c r="AR106144" s="108"/>
    </row>
    <row r="106145" spans="41:44" ht="15" customHeight="1">
      <c r="AO106145" s="108"/>
      <c r="AR106145" s="108"/>
    </row>
    <row r="106146" spans="41:44" ht="15" customHeight="1">
      <c r="AO106146" s="108"/>
      <c r="AR106146" s="108"/>
    </row>
    <row r="106147" spans="41:44" ht="15" customHeight="1">
      <c r="AO106147" s="108"/>
      <c r="AR106147" s="108"/>
    </row>
    <row r="106148" spans="41:44" ht="15" customHeight="1">
      <c r="AO106148" s="109"/>
      <c r="AR106148" s="109"/>
    </row>
    <row r="106149" spans="41:44" ht="15" customHeight="1">
      <c r="AO106149" s="104"/>
      <c r="AR106149" s="104"/>
    </row>
    <row r="106150" spans="41:44" ht="15" customHeight="1">
      <c r="AO106150" s="106"/>
      <c r="AR106150" s="106"/>
    </row>
    <row r="106151" spans="41:44" ht="15" customHeight="1">
      <c r="AO106151" s="106"/>
      <c r="AR106151" s="106"/>
    </row>
    <row r="106152" spans="41:44" ht="15" customHeight="1">
      <c r="AO106152" s="106"/>
      <c r="AR106152" s="106"/>
    </row>
    <row r="106153" spans="41:44" ht="15" customHeight="1">
      <c r="AO106153" s="106"/>
      <c r="AR106153" s="106"/>
    </row>
    <row r="106154" spans="41:44" ht="15" customHeight="1">
      <c r="AO106154" s="106"/>
      <c r="AR106154" s="106"/>
    </row>
    <row r="106155" spans="41:44" ht="15" customHeight="1">
      <c r="AO106155" s="106"/>
      <c r="AR106155" s="106"/>
    </row>
    <row r="106156" spans="41:44" ht="15" customHeight="1">
      <c r="AO106156" s="106"/>
      <c r="AR106156" s="106"/>
    </row>
    <row r="106157" spans="41:44" ht="15" customHeight="1">
      <c r="AO106157" s="108"/>
      <c r="AR106157" s="108"/>
    </row>
    <row r="106158" spans="41:44" ht="15" customHeight="1">
      <c r="AO106158" s="108"/>
      <c r="AR106158" s="108"/>
    </row>
    <row r="106159" spans="41:44" ht="15" customHeight="1">
      <c r="AO106159" s="108"/>
      <c r="AR106159" s="108"/>
    </row>
    <row r="106160" spans="41:44" ht="15" customHeight="1">
      <c r="AO106160" s="108"/>
      <c r="AR106160" s="108"/>
    </row>
    <row r="106161" spans="41:44" ht="15" customHeight="1">
      <c r="AO106161" s="108"/>
      <c r="AR106161" s="108"/>
    </row>
    <row r="106162" spans="41:44" ht="15" customHeight="1">
      <c r="AO106162" s="109"/>
      <c r="AR106162" s="109"/>
    </row>
    <row r="106163" spans="41:44" ht="15" customHeight="1">
      <c r="AO106163" s="104"/>
      <c r="AR106163" s="104"/>
    </row>
    <row r="106164" spans="41:44" ht="15" customHeight="1">
      <c r="AO106164" s="106"/>
      <c r="AR106164" s="106"/>
    </row>
    <row r="106165" spans="41:44" ht="15" customHeight="1">
      <c r="AO106165" s="106"/>
      <c r="AR106165" s="106"/>
    </row>
    <row r="106166" spans="41:44" ht="15" customHeight="1">
      <c r="AO106166" s="106"/>
      <c r="AR106166" s="106"/>
    </row>
    <row r="106167" spans="41:44" ht="15" customHeight="1">
      <c r="AO106167" s="106"/>
      <c r="AR106167" s="106"/>
    </row>
    <row r="106168" spans="41:44" ht="15" customHeight="1">
      <c r="AO106168" s="106"/>
      <c r="AR106168" s="106"/>
    </row>
    <row r="106169" spans="41:44" ht="15" customHeight="1">
      <c r="AO106169" s="106"/>
      <c r="AR106169" s="106"/>
    </row>
    <row r="106170" spans="41:44" ht="15" customHeight="1">
      <c r="AO106170" s="106"/>
      <c r="AR106170" s="106"/>
    </row>
    <row r="106171" spans="41:44" ht="15" customHeight="1">
      <c r="AO106171" s="108"/>
      <c r="AR106171" s="108"/>
    </row>
    <row r="106172" spans="41:44" ht="15" customHeight="1">
      <c r="AO106172" s="108"/>
      <c r="AR106172" s="108"/>
    </row>
    <row r="106173" spans="41:44" ht="15" customHeight="1">
      <c r="AO106173" s="108"/>
      <c r="AR106173" s="108"/>
    </row>
    <row r="106174" spans="41:44" ht="15" customHeight="1">
      <c r="AO106174" s="108"/>
      <c r="AR106174" s="108"/>
    </row>
    <row r="106175" spans="41:44" ht="15" customHeight="1">
      <c r="AO106175" s="108"/>
      <c r="AR106175" s="108"/>
    </row>
    <row r="106176" spans="41:44" ht="15" customHeight="1">
      <c r="AO106176" s="109"/>
      <c r="AR106176" s="109"/>
    </row>
    <row r="106177" spans="41:44" ht="15" customHeight="1">
      <c r="AO106177" s="104"/>
      <c r="AR106177" s="104"/>
    </row>
    <row r="106178" spans="41:44" ht="15" customHeight="1">
      <c r="AO106178" s="106"/>
      <c r="AR106178" s="106"/>
    </row>
    <row r="106179" spans="41:44" ht="15" customHeight="1">
      <c r="AO106179" s="106"/>
      <c r="AR106179" s="106"/>
    </row>
    <row r="106180" spans="41:44" ht="15" customHeight="1">
      <c r="AO106180" s="106"/>
      <c r="AR106180" s="106"/>
    </row>
    <row r="106181" spans="41:44" ht="15" customHeight="1">
      <c r="AO106181" s="106"/>
      <c r="AR106181" s="106"/>
    </row>
    <row r="106182" spans="41:44" ht="15" customHeight="1">
      <c r="AO106182" s="106"/>
      <c r="AR106182" s="106"/>
    </row>
    <row r="106183" spans="41:44" ht="15" customHeight="1">
      <c r="AO106183" s="106"/>
      <c r="AR106183" s="106"/>
    </row>
    <row r="106184" spans="41:44" ht="15" customHeight="1">
      <c r="AO106184" s="106"/>
      <c r="AR106184" s="106"/>
    </row>
    <row r="106185" spans="41:44" ht="15" customHeight="1">
      <c r="AO106185" s="108"/>
      <c r="AR106185" s="108"/>
    </row>
    <row r="106186" spans="41:44" ht="15" customHeight="1">
      <c r="AO106186" s="108"/>
      <c r="AR106186" s="108"/>
    </row>
    <row r="106187" spans="41:44" ht="15" customHeight="1">
      <c r="AO106187" s="108"/>
      <c r="AR106187" s="108"/>
    </row>
    <row r="106188" spans="41:44" ht="15" customHeight="1">
      <c r="AO106188" s="108"/>
      <c r="AR106188" s="108"/>
    </row>
    <row r="106189" spans="41:44" ht="15" customHeight="1">
      <c r="AO106189" s="108"/>
      <c r="AR106189" s="108"/>
    </row>
    <row r="106190" spans="41:44" ht="15" customHeight="1">
      <c r="AO106190" s="109"/>
      <c r="AR106190" s="109"/>
    </row>
    <row r="106191" spans="41:44" ht="15" customHeight="1">
      <c r="AO106191" s="104"/>
      <c r="AR106191" s="104"/>
    </row>
    <row r="106192" spans="41:44" ht="15" customHeight="1">
      <c r="AO106192" s="106"/>
      <c r="AR106192" s="106"/>
    </row>
    <row r="106193" spans="41:44" ht="15" customHeight="1">
      <c r="AO106193" s="106"/>
      <c r="AR106193" s="106"/>
    </row>
    <row r="106194" spans="41:44" ht="15" customHeight="1">
      <c r="AO106194" s="106"/>
      <c r="AR106194" s="106"/>
    </row>
    <row r="106195" spans="41:44" ht="15" customHeight="1">
      <c r="AO106195" s="106"/>
      <c r="AR106195" s="106"/>
    </row>
    <row r="106196" spans="41:44" ht="15" customHeight="1">
      <c r="AO106196" s="106"/>
      <c r="AR106196" s="106"/>
    </row>
    <row r="106197" spans="41:44" ht="15" customHeight="1">
      <c r="AO106197" s="106"/>
      <c r="AR106197" s="106"/>
    </row>
    <row r="106198" spans="41:44" ht="15" customHeight="1">
      <c r="AO106198" s="106"/>
      <c r="AR106198" s="106"/>
    </row>
    <row r="106199" spans="41:44" ht="15" customHeight="1">
      <c r="AO106199" s="108"/>
      <c r="AR106199" s="108"/>
    </row>
    <row r="106200" spans="41:44" ht="15" customHeight="1">
      <c r="AO106200" s="108"/>
      <c r="AR106200" s="108"/>
    </row>
    <row r="106201" spans="41:44" ht="15" customHeight="1">
      <c r="AO106201" s="108"/>
      <c r="AR106201" s="108"/>
    </row>
    <row r="106202" spans="41:44" ht="15" customHeight="1">
      <c r="AO106202" s="108"/>
      <c r="AR106202" s="108"/>
    </row>
    <row r="106203" spans="41:44" ht="15" customHeight="1">
      <c r="AO106203" s="108"/>
      <c r="AR106203" s="108"/>
    </row>
    <row r="106204" spans="41:44" ht="15" customHeight="1">
      <c r="AO106204" s="109"/>
      <c r="AR106204" s="109"/>
    </row>
    <row r="106205" spans="41:44" ht="15" customHeight="1">
      <c r="AO106205" s="104"/>
      <c r="AR106205" s="104"/>
    </row>
    <row r="106206" spans="41:44" ht="15" customHeight="1">
      <c r="AO106206" s="106"/>
      <c r="AR106206" s="106"/>
    </row>
    <row r="106207" spans="41:44" ht="15" customHeight="1">
      <c r="AO106207" s="106"/>
      <c r="AR106207" s="106"/>
    </row>
    <row r="106208" spans="41:44" ht="15" customHeight="1">
      <c r="AO106208" s="106"/>
      <c r="AR106208" s="106"/>
    </row>
    <row r="106209" spans="41:44" ht="15" customHeight="1">
      <c r="AO106209" s="106"/>
      <c r="AR106209" s="106"/>
    </row>
    <row r="106210" spans="41:44" ht="15" customHeight="1">
      <c r="AO106210" s="106"/>
      <c r="AR106210" s="106"/>
    </row>
    <row r="106211" spans="41:44" ht="15" customHeight="1">
      <c r="AO106211" s="106"/>
      <c r="AR106211" s="106"/>
    </row>
    <row r="106212" spans="41:44" ht="15" customHeight="1">
      <c r="AO106212" s="106"/>
      <c r="AR106212" s="106"/>
    </row>
    <row r="106213" spans="41:44" ht="15" customHeight="1">
      <c r="AO106213" s="108"/>
      <c r="AR106213" s="108"/>
    </row>
    <row r="106214" spans="41:44" ht="15" customHeight="1">
      <c r="AO106214" s="108"/>
      <c r="AR106214" s="108"/>
    </row>
    <row r="106215" spans="41:44" ht="15" customHeight="1">
      <c r="AO106215" s="108"/>
      <c r="AR106215" s="108"/>
    </row>
    <row r="106216" spans="41:44" ht="15" customHeight="1">
      <c r="AO106216" s="108"/>
      <c r="AR106216" s="108"/>
    </row>
    <row r="106217" spans="41:44" ht="15" customHeight="1">
      <c r="AO106217" s="108"/>
      <c r="AR106217" s="108"/>
    </row>
    <row r="106218" spans="41:44" ht="15" customHeight="1">
      <c r="AO106218" s="109"/>
      <c r="AR106218" s="109"/>
    </row>
    <row r="106219" spans="41:44" ht="15" customHeight="1">
      <c r="AO106219" s="104"/>
      <c r="AR106219" s="104"/>
    </row>
    <row r="106220" spans="41:44" ht="15" customHeight="1">
      <c r="AO106220" s="106"/>
      <c r="AR106220" s="106"/>
    </row>
    <row r="106221" spans="41:44" ht="15" customHeight="1">
      <c r="AO106221" s="106"/>
      <c r="AR106221" s="106"/>
    </row>
    <row r="106222" spans="41:44" ht="15" customHeight="1">
      <c r="AO106222" s="106"/>
      <c r="AR106222" s="106"/>
    </row>
    <row r="106223" spans="41:44" ht="15" customHeight="1">
      <c r="AO106223" s="106"/>
      <c r="AR106223" s="106"/>
    </row>
    <row r="106224" spans="41:44" ht="15" customHeight="1">
      <c r="AO106224" s="106"/>
      <c r="AR106224" s="106"/>
    </row>
    <row r="106225" spans="41:44" ht="15" customHeight="1">
      <c r="AO106225" s="106"/>
      <c r="AR106225" s="106"/>
    </row>
    <row r="106226" spans="41:44" ht="15" customHeight="1">
      <c r="AO106226" s="106"/>
      <c r="AR106226" s="106"/>
    </row>
    <row r="106227" spans="41:44" ht="15" customHeight="1">
      <c r="AO106227" s="108"/>
      <c r="AR106227" s="108"/>
    </row>
    <row r="106228" spans="41:44" ht="15" customHeight="1">
      <c r="AO106228" s="108"/>
      <c r="AR106228" s="108"/>
    </row>
    <row r="106229" spans="41:44" ht="15" customHeight="1">
      <c r="AO106229" s="108"/>
      <c r="AR106229" s="108"/>
    </row>
    <row r="106230" spans="41:44" ht="15" customHeight="1">
      <c r="AO106230" s="108"/>
      <c r="AR106230" s="108"/>
    </row>
    <row r="106231" spans="41:44" ht="15" customHeight="1">
      <c r="AO106231" s="108"/>
      <c r="AR106231" s="108"/>
    </row>
    <row r="106232" spans="41:44" ht="15" customHeight="1">
      <c r="AO106232" s="109"/>
      <c r="AR106232" s="109"/>
    </row>
    <row r="106233" spans="41:44" ht="15" customHeight="1">
      <c r="AO106233" s="104"/>
      <c r="AR106233" s="104"/>
    </row>
    <row r="106234" spans="41:44" ht="15" customHeight="1">
      <c r="AO106234" s="106"/>
      <c r="AR106234" s="106"/>
    </row>
    <row r="106235" spans="41:44" ht="15" customHeight="1">
      <c r="AO106235" s="106"/>
      <c r="AR106235" s="106"/>
    </row>
    <row r="106236" spans="41:44" ht="15" customHeight="1">
      <c r="AO106236" s="106"/>
      <c r="AR106236" s="106"/>
    </row>
    <row r="106237" spans="41:44" ht="15" customHeight="1">
      <c r="AO106237" s="106"/>
      <c r="AR106237" s="106"/>
    </row>
    <row r="106238" spans="41:44" ht="15" customHeight="1">
      <c r="AO106238" s="106"/>
      <c r="AR106238" s="106"/>
    </row>
    <row r="106239" spans="41:44" ht="15" customHeight="1">
      <c r="AO106239" s="106"/>
      <c r="AR106239" s="106"/>
    </row>
    <row r="106240" spans="41:44" ht="15" customHeight="1">
      <c r="AO106240" s="106"/>
      <c r="AR106240" s="106"/>
    </row>
    <row r="106241" spans="41:44" ht="15" customHeight="1">
      <c r="AO106241" s="108"/>
      <c r="AR106241" s="108"/>
    </row>
    <row r="106242" spans="41:44" ht="15" customHeight="1">
      <c r="AO106242" s="108"/>
      <c r="AR106242" s="108"/>
    </row>
    <row r="106243" spans="41:44" ht="15" customHeight="1">
      <c r="AO106243" s="108"/>
      <c r="AR106243" s="108"/>
    </row>
    <row r="106244" spans="41:44" ht="15" customHeight="1">
      <c r="AO106244" s="108"/>
      <c r="AR106244" s="108"/>
    </row>
    <row r="106245" spans="41:44" ht="15" customHeight="1">
      <c r="AO106245" s="108"/>
      <c r="AR106245" s="108"/>
    </row>
    <row r="106246" spans="41:44" ht="15" customHeight="1">
      <c r="AO106246" s="109"/>
      <c r="AR106246" s="109"/>
    </row>
    <row r="106247" spans="41:44" ht="15" customHeight="1">
      <c r="AO106247" s="104"/>
      <c r="AR106247" s="104"/>
    </row>
    <row r="106248" spans="41:44" ht="15" customHeight="1">
      <c r="AO106248" s="106"/>
      <c r="AR106248" s="106"/>
    </row>
    <row r="106249" spans="41:44" ht="15" customHeight="1">
      <c r="AO106249" s="106"/>
      <c r="AR106249" s="106"/>
    </row>
    <row r="106250" spans="41:44" ht="15" customHeight="1">
      <c r="AO106250" s="106"/>
      <c r="AR106250" s="106"/>
    </row>
    <row r="106251" spans="41:44" ht="15" customHeight="1">
      <c r="AO106251" s="106"/>
      <c r="AR106251" s="106"/>
    </row>
    <row r="106252" spans="41:44" ht="15" customHeight="1">
      <c r="AO106252" s="106"/>
      <c r="AR106252" s="106"/>
    </row>
    <row r="106253" spans="41:44" ht="15" customHeight="1">
      <c r="AO106253" s="106"/>
      <c r="AR106253" s="106"/>
    </row>
    <row r="106254" spans="41:44" ht="15" customHeight="1">
      <c r="AO106254" s="106"/>
      <c r="AR106254" s="106"/>
    </row>
    <row r="106255" spans="41:44" ht="15" customHeight="1">
      <c r="AO106255" s="108"/>
      <c r="AR106255" s="108"/>
    </row>
    <row r="106256" spans="41:44" ht="15" customHeight="1">
      <c r="AO106256" s="108"/>
      <c r="AR106256" s="108"/>
    </row>
    <row r="106257" spans="41:44" ht="15" customHeight="1">
      <c r="AO106257" s="108"/>
      <c r="AR106257" s="108"/>
    </row>
    <row r="106258" spans="41:44" ht="15" customHeight="1">
      <c r="AO106258" s="108"/>
      <c r="AR106258" s="108"/>
    </row>
    <row r="106259" spans="41:44" ht="15" customHeight="1">
      <c r="AO106259" s="108"/>
      <c r="AR106259" s="108"/>
    </row>
    <row r="106260" spans="41:44" ht="15" customHeight="1">
      <c r="AO106260" s="109"/>
      <c r="AR106260" s="109"/>
    </row>
    <row r="106261" spans="41:44" ht="15" customHeight="1">
      <c r="AO106261" s="104"/>
      <c r="AR106261" s="104"/>
    </row>
    <row r="106262" spans="41:44" ht="15" customHeight="1">
      <c r="AO106262" s="106"/>
      <c r="AR106262" s="106"/>
    </row>
    <row r="106263" spans="41:44" ht="15" customHeight="1">
      <c r="AO106263" s="106"/>
      <c r="AR106263" s="106"/>
    </row>
    <row r="106264" spans="41:44" ht="15" customHeight="1">
      <c r="AO106264" s="106"/>
      <c r="AR106264" s="106"/>
    </row>
    <row r="106265" spans="41:44" ht="15" customHeight="1">
      <c r="AO106265" s="106"/>
      <c r="AR106265" s="106"/>
    </row>
    <row r="106266" spans="41:44" ht="15" customHeight="1">
      <c r="AO106266" s="106"/>
      <c r="AR106266" s="106"/>
    </row>
    <row r="106267" spans="41:44" ht="15" customHeight="1">
      <c r="AO106267" s="106"/>
      <c r="AR106267" s="106"/>
    </row>
    <row r="106268" spans="41:44" ht="15" customHeight="1">
      <c r="AO106268" s="106"/>
      <c r="AR106268" s="106"/>
    </row>
    <row r="106269" spans="41:44" ht="15" customHeight="1">
      <c r="AO106269" s="108"/>
      <c r="AR106269" s="108"/>
    </row>
    <row r="106270" spans="41:44" ht="15" customHeight="1">
      <c r="AO106270" s="108"/>
      <c r="AR106270" s="108"/>
    </row>
    <row r="106271" spans="41:44" ht="15" customHeight="1">
      <c r="AO106271" s="108"/>
      <c r="AR106271" s="108"/>
    </row>
    <row r="106272" spans="41:44" ht="15" customHeight="1">
      <c r="AO106272" s="108"/>
      <c r="AR106272" s="108"/>
    </row>
    <row r="106273" spans="41:44" ht="15" customHeight="1">
      <c r="AO106273" s="108"/>
      <c r="AR106273" s="108"/>
    </row>
    <row r="106274" spans="41:44" ht="15" customHeight="1">
      <c r="AO106274" s="109"/>
      <c r="AR106274" s="109"/>
    </row>
    <row r="106275" spans="41:44" ht="15" customHeight="1">
      <c r="AO106275" s="104"/>
      <c r="AR106275" s="104"/>
    </row>
    <row r="106276" spans="41:44" ht="15" customHeight="1">
      <c r="AO106276" s="106"/>
      <c r="AR106276" s="106"/>
    </row>
    <row r="106277" spans="41:44" ht="15" customHeight="1">
      <c r="AO106277" s="106"/>
      <c r="AR106277" s="106"/>
    </row>
    <row r="106278" spans="41:44" ht="15" customHeight="1">
      <c r="AO106278" s="106"/>
      <c r="AR106278" s="106"/>
    </row>
    <row r="106279" spans="41:44" ht="15" customHeight="1">
      <c r="AO106279" s="106"/>
      <c r="AR106279" s="106"/>
    </row>
    <row r="106280" spans="41:44" ht="15" customHeight="1">
      <c r="AO106280" s="106"/>
      <c r="AR106280" s="106"/>
    </row>
    <row r="106281" spans="41:44" ht="15" customHeight="1">
      <c r="AO106281" s="106"/>
      <c r="AR106281" s="106"/>
    </row>
    <row r="106282" spans="41:44" ht="15" customHeight="1">
      <c r="AO106282" s="106"/>
      <c r="AR106282" s="106"/>
    </row>
    <row r="106283" spans="41:44" ht="15" customHeight="1">
      <c r="AO106283" s="108"/>
      <c r="AR106283" s="108"/>
    </row>
    <row r="106284" spans="41:44" ht="15" customHeight="1">
      <c r="AO106284" s="108"/>
      <c r="AR106284" s="108"/>
    </row>
    <row r="106285" spans="41:44" ht="15" customHeight="1">
      <c r="AO106285" s="108"/>
      <c r="AR106285" s="108"/>
    </row>
    <row r="106286" spans="41:44" ht="15" customHeight="1">
      <c r="AO106286" s="108"/>
      <c r="AR106286" s="108"/>
    </row>
    <row r="106287" spans="41:44" ht="15" customHeight="1">
      <c r="AO106287" s="108"/>
      <c r="AR106287" s="108"/>
    </row>
    <row r="106288" spans="41:44" ht="15" customHeight="1">
      <c r="AO106288" s="109"/>
      <c r="AR106288" s="109"/>
    </row>
    <row r="106289" spans="41:44" ht="15" customHeight="1">
      <c r="AO106289" s="104"/>
      <c r="AR106289" s="104"/>
    </row>
    <row r="106290" spans="41:44" ht="15" customHeight="1">
      <c r="AO106290" s="106"/>
      <c r="AR106290" s="106"/>
    </row>
    <row r="106291" spans="41:44" ht="15" customHeight="1">
      <c r="AO106291" s="106"/>
      <c r="AR106291" s="106"/>
    </row>
    <row r="106292" spans="41:44" ht="15" customHeight="1">
      <c r="AO106292" s="106"/>
      <c r="AR106292" s="106"/>
    </row>
    <row r="106293" spans="41:44" ht="15" customHeight="1">
      <c r="AO106293" s="106"/>
      <c r="AR106293" s="106"/>
    </row>
    <row r="106294" spans="41:44" ht="15" customHeight="1">
      <c r="AO106294" s="106"/>
      <c r="AR106294" s="106"/>
    </row>
    <row r="106295" spans="41:44" ht="15" customHeight="1">
      <c r="AO106295" s="106"/>
      <c r="AR106295" s="106"/>
    </row>
    <row r="106296" spans="41:44" ht="15" customHeight="1">
      <c r="AO106296" s="106"/>
      <c r="AR106296" s="106"/>
    </row>
    <row r="106297" spans="41:44" ht="15" customHeight="1">
      <c r="AO106297" s="108"/>
      <c r="AR106297" s="108"/>
    </row>
    <row r="106298" spans="41:44" ht="15" customHeight="1">
      <c r="AO106298" s="108"/>
      <c r="AR106298" s="108"/>
    </row>
    <row r="106299" spans="41:44" ht="15" customHeight="1">
      <c r="AO106299" s="108"/>
      <c r="AR106299" s="108"/>
    </row>
    <row r="106300" spans="41:44" ht="15" customHeight="1">
      <c r="AO106300" s="108"/>
      <c r="AR106300" s="108"/>
    </row>
    <row r="106301" spans="41:44" ht="15" customHeight="1">
      <c r="AO106301" s="108"/>
      <c r="AR106301" s="108"/>
    </row>
    <row r="106302" spans="41:44" ht="15" customHeight="1">
      <c r="AO106302" s="109"/>
      <c r="AR106302" s="109"/>
    </row>
    <row r="106303" spans="41:44" ht="15" customHeight="1">
      <c r="AO106303" s="104"/>
      <c r="AR106303" s="104"/>
    </row>
    <row r="106304" spans="41:44" ht="15" customHeight="1">
      <c r="AO106304" s="106"/>
      <c r="AR106304" s="106"/>
    </row>
    <row r="106305" spans="41:44" ht="15" customHeight="1">
      <c r="AO106305" s="106"/>
      <c r="AR106305" s="106"/>
    </row>
    <row r="106306" spans="41:44" ht="15" customHeight="1">
      <c r="AO106306" s="106"/>
      <c r="AR106306" s="106"/>
    </row>
    <row r="106307" spans="41:44" ht="15" customHeight="1">
      <c r="AO106307" s="106"/>
      <c r="AR106307" s="106"/>
    </row>
    <row r="106308" spans="41:44" ht="15" customHeight="1">
      <c r="AO106308" s="106"/>
      <c r="AR106308" s="106"/>
    </row>
    <row r="106309" spans="41:44" ht="15" customHeight="1">
      <c r="AO106309" s="106"/>
      <c r="AR106309" s="106"/>
    </row>
    <row r="106310" spans="41:44" ht="15" customHeight="1">
      <c r="AO106310" s="106"/>
      <c r="AR106310" s="106"/>
    </row>
    <row r="106311" spans="41:44" ht="15" customHeight="1">
      <c r="AO106311" s="108"/>
      <c r="AR106311" s="108"/>
    </row>
    <row r="106312" spans="41:44" ht="15" customHeight="1">
      <c r="AO106312" s="108"/>
      <c r="AR106312" s="108"/>
    </row>
    <row r="106313" spans="41:44" ht="15" customHeight="1">
      <c r="AO106313" s="108"/>
      <c r="AR106313" s="108"/>
    </row>
    <row r="106314" spans="41:44" ht="15" customHeight="1">
      <c r="AO106314" s="108"/>
      <c r="AR106314" s="108"/>
    </row>
    <row r="106315" spans="41:44" ht="15" customHeight="1">
      <c r="AO106315" s="108"/>
      <c r="AR106315" s="108"/>
    </row>
    <row r="106316" spans="41:44" ht="15" customHeight="1">
      <c r="AO106316" s="109"/>
      <c r="AR106316" s="109"/>
    </row>
    <row r="106317" spans="41:44" ht="15" customHeight="1">
      <c r="AO106317" s="104"/>
      <c r="AR106317" s="104"/>
    </row>
    <row r="106318" spans="41:44" ht="15" customHeight="1">
      <c r="AO106318" s="106"/>
      <c r="AR106318" s="106"/>
    </row>
    <row r="106319" spans="41:44" ht="15" customHeight="1">
      <c r="AO106319" s="106"/>
      <c r="AR106319" s="106"/>
    </row>
    <row r="106320" spans="41:44" ht="15" customHeight="1">
      <c r="AO106320" s="106"/>
      <c r="AR106320" s="106"/>
    </row>
    <row r="106321" spans="41:44" ht="15" customHeight="1">
      <c r="AO106321" s="106"/>
      <c r="AR106321" s="106"/>
    </row>
    <row r="106322" spans="41:44" ht="15" customHeight="1">
      <c r="AO106322" s="106"/>
      <c r="AR106322" s="106"/>
    </row>
    <row r="106323" spans="41:44" ht="15" customHeight="1">
      <c r="AO106323" s="106"/>
      <c r="AR106323" s="106"/>
    </row>
    <row r="106324" spans="41:44" ht="15" customHeight="1">
      <c r="AO106324" s="106"/>
      <c r="AR106324" s="106"/>
    </row>
    <row r="106325" spans="41:44" ht="15" customHeight="1">
      <c r="AO106325" s="108"/>
      <c r="AR106325" s="108"/>
    </row>
    <row r="106326" spans="41:44" ht="15" customHeight="1">
      <c r="AO106326" s="108"/>
      <c r="AR106326" s="108"/>
    </row>
    <row r="106327" spans="41:44" ht="15" customHeight="1">
      <c r="AO106327" s="108"/>
      <c r="AR106327" s="108"/>
    </row>
    <row r="106328" spans="41:44" ht="15" customHeight="1">
      <c r="AO106328" s="108"/>
      <c r="AR106328" s="108"/>
    </row>
    <row r="106329" spans="41:44" ht="15" customHeight="1">
      <c r="AO106329" s="108"/>
      <c r="AR106329" s="108"/>
    </row>
    <row r="106330" spans="41:44" ht="15" customHeight="1">
      <c r="AO106330" s="109"/>
      <c r="AR106330" s="109"/>
    </row>
    <row r="106331" spans="41:44" ht="15" customHeight="1">
      <c r="AO106331" s="104"/>
      <c r="AR106331" s="104"/>
    </row>
    <row r="106332" spans="41:44" ht="15" customHeight="1">
      <c r="AO106332" s="106"/>
      <c r="AR106332" s="106"/>
    </row>
    <row r="106333" spans="41:44" ht="15" customHeight="1">
      <c r="AO106333" s="106"/>
      <c r="AR106333" s="106"/>
    </row>
    <row r="106334" spans="41:44" ht="15" customHeight="1">
      <c r="AO106334" s="106"/>
      <c r="AR106334" s="106"/>
    </row>
    <row r="106335" spans="41:44" ht="15" customHeight="1">
      <c r="AO106335" s="106"/>
      <c r="AR106335" s="106"/>
    </row>
    <row r="106336" spans="41:44" ht="15" customHeight="1">
      <c r="AO106336" s="106"/>
      <c r="AR106336" s="106"/>
    </row>
    <row r="106337" spans="41:44" ht="15" customHeight="1">
      <c r="AO106337" s="106"/>
      <c r="AR106337" s="106"/>
    </row>
    <row r="106338" spans="41:44" ht="15" customHeight="1">
      <c r="AO106338" s="106"/>
      <c r="AR106338" s="106"/>
    </row>
    <row r="106339" spans="41:44" ht="15" customHeight="1">
      <c r="AO106339" s="108"/>
      <c r="AR106339" s="108"/>
    </row>
    <row r="106340" spans="41:44" ht="15" customHeight="1">
      <c r="AO106340" s="108"/>
      <c r="AR106340" s="108"/>
    </row>
    <row r="106341" spans="41:44" ht="15" customHeight="1">
      <c r="AO106341" s="108"/>
      <c r="AR106341" s="108"/>
    </row>
    <row r="106342" spans="41:44" ht="15" customHeight="1">
      <c r="AO106342" s="108"/>
      <c r="AR106342" s="108"/>
    </row>
    <row r="106343" spans="41:44" ht="15" customHeight="1">
      <c r="AO106343" s="108"/>
      <c r="AR106343" s="108"/>
    </row>
    <row r="106344" spans="41:44" ht="15" customHeight="1">
      <c r="AO106344" s="109"/>
      <c r="AR106344" s="109"/>
    </row>
    <row r="106345" spans="41:44" ht="15" customHeight="1">
      <c r="AO106345" s="104"/>
      <c r="AR106345" s="104"/>
    </row>
    <row r="106346" spans="41:44" ht="15" customHeight="1">
      <c r="AO106346" s="106"/>
      <c r="AR106346" s="106"/>
    </row>
    <row r="106347" spans="41:44" ht="15" customHeight="1">
      <c r="AO106347" s="106"/>
      <c r="AR106347" s="106"/>
    </row>
    <row r="106348" spans="41:44" ht="15" customHeight="1">
      <c r="AO106348" s="106"/>
      <c r="AR106348" s="106"/>
    </row>
    <row r="106349" spans="41:44" ht="15" customHeight="1">
      <c r="AO106349" s="106"/>
      <c r="AR106349" s="106"/>
    </row>
    <row r="106350" spans="41:44" ht="15" customHeight="1">
      <c r="AO106350" s="106"/>
      <c r="AR106350" s="106"/>
    </row>
    <row r="106351" spans="41:44" ht="15" customHeight="1">
      <c r="AO106351" s="106"/>
      <c r="AR106351" s="106"/>
    </row>
    <row r="106352" spans="41:44" ht="15" customHeight="1">
      <c r="AO106352" s="106"/>
      <c r="AR106352" s="106"/>
    </row>
    <row r="106353" spans="41:44" ht="15" customHeight="1">
      <c r="AO106353" s="108"/>
      <c r="AR106353" s="108"/>
    </row>
    <row r="106354" spans="41:44" ht="15" customHeight="1">
      <c r="AO106354" s="108"/>
      <c r="AR106354" s="108"/>
    </row>
    <row r="106355" spans="41:44" ht="15" customHeight="1">
      <c r="AO106355" s="108"/>
      <c r="AR106355" s="108"/>
    </row>
    <row r="106356" spans="41:44" ht="15" customHeight="1">
      <c r="AO106356" s="108"/>
      <c r="AR106356" s="108"/>
    </row>
    <row r="106357" spans="41:44" ht="15" customHeight="1">
      <c r="AO106357" s="108"/>
      <c r="AR106357" s="108"/>
    </row>
    <row r="106358" spans="41:44" ht="15" customHeight="1">
      <c r="AO106358" s="109"/>
      <c r="AR106358" s="109"/>
    </row>
    <row r="106359" spans="41:44" ht="15" customHeight="1">
      <c r="AO106359" s="104"/>
      <c r="AR106359" s="104"/>
    </row>
    <row r="106360" spans="41:44" ht="15" customHeight="1">
      <c r="AO106360" s="106"/>
      <c r="AR106360" s="106"/>
    </row>
    <row r="106361" spans="41:44" ht="15" customHeight="1">
      <c r="AO106361" s="106"/>
      <c r="AR106361" s="106"/>
    </row>
    <row r="106362" spans="41:44" ht="15" customHeight="1">
      <c r="AO106362" s="106"/>
      <c r="AR106362" s="106"/>
    </row>
    <row r="106363" spans="41:44" ht="15" customHeight="1">
      <c r="AO106363" s="106"/>
      <c r="AR106363" s="106"/>
    </row>
    <row r="106364" spans="41:44" ht="15" customHeight="1">
      <c r="AO106364" s="106"/>
      <c r="AR106364" s="106"/>
    </row>
    <row r="106365" spans="41:44" ht="15" customHeight="1">
      <c r="AO106365" s="106"/>
      <c r="AR106365" s="106"/>
    </row>
    <row r="106366" spans="41:44" ht="15" customHeight="1">
      <c r="AO106366" s="106"/>
      <c r="AR106366" s="106"/>
    </row>
    <row r="106367" spans="41:44" ht="15" customHeight="1">
      <c r="AO106367" s="108"/>
      <c r="AR106367" s="108"/>
    </row>
    <row r="106368" spans="41:44" ht="15" customHeight="1">
      <c r="AO106368" s="108"/>
      <c r="AR106368" s="108"/>
    </row>
    <row r="106369" spans="41:44" ht="15" customHeight="1">
      <c r="AO106369" s="108"/>
      <c r="AR106369" s="108"/>
    </row>
    <row r="106370" spans="41:44" ht="15" customHeight="1">
      <c r="AO106370" s="108"/>
      <c r="AR106370" s="108"/>
    </row>
    <row r="106371" spans="41:44" ht="15" customHeight="1">
      <c r="AO106371" s="108"/>
      <c r="AR106371" s="108"/>
    </row>
    <row r="106372" spans="41:44" ht="15" customHeight="1">
      <c r="AO106372" s="109"/>
      <c r="AR106372" s="109"/>
    </row>
    <row r="106373" spans="41:44" ht="15" customHeight="1">
      <c r="AO106373" s="104"/>
      <c r="AR106373" s="104"/>
    </row>
    <row r="106374" spans="41:44" ht="15" customHeight="1">
      <c r="AO106374" s="106"/>
      <c r="AR106374" s="106"/>
    </row>
    <row r="106375" spans="41:44" ht="15" customHeight="1">
      <c r="AO106375" s="106"/>
      <c r="AR106375" s="106"/>
    </row>
    <row r="106376" spans="41:44" ht="15" customHeight="1">
      <c r="AO106376" s="106"/>
      <c r="AR106376" s="106"/>
    </row>
    <row r="106377" spans="41:44" ht="15" customHeight="1">
      <c r="AO106377" s="106"/>
      <c r="AR106377" s="106"/>
    </row>
    <row r="106378" spans="41:44" ht="15" customHeight="1">
      <c r="AO106378" s="106"/>
      <c r="AR106378" s="106"/>
    </row>
    <row r="106379" spans="41:44" ht="15" customHeight="1">
      <c r="AO106379" s="106"/>
      <c r="AR106379" s="106"/>
    </row>
    <row r="106380" spans="41:44" ht="15" customHeight="1">
      <c r="AO106380" s="106"/>
      <c r="AR106380" s="106"/>
    </row>
    <row r="106381" spans="41:44" ht="15" customHeight="1">
      <c r="AO106381" s="108"/>
      <c r="AR106381" s="108"/>
    </row>
    <row r="106382" spans="41:44" ht="15" customHeight="1">
      <c r="AO106382" s="108"/>
      <c r="AR106382" s="108"/>
    </row>
    <row r="106383" spans="41:44" ht="15" customHeight="1">
      <c r="AO106383" s="108"/>
      <c r="AR106383" s="108"/>
    </row>
    <row r="106384" spans="41:44" ht="15" customHeight="1">
      <c r="AO106384" s="108"/>
      <c r="AR106384" s="108"/>
    </row>
    <row r="106385" spans="41:44" ht="15" customHeight="1">
      <c r="AO106385" s="108"/>
      <c r="AR106385" s="108"/>
    </row>
    <row r="106386" spans="41:44" ht="15" customHeight="1">
      <c r="AO106386" s="109"/>
      <c r="AR106386" s="109"/>
    </row>
    <row r="106387" spans="41:44" ht="15" customHeight="1">
      <c r="AO106387" s="104"/>
      <c r="AR106387" s="104"/>
    </row>
    <row r="106388" spans="41:44" ht="15" customHeight="1">
      <c r="AO106388" s="106"/>
      <c r="AR106388" s="106"/>
    </row>
    <row r="106389" spans="41:44" ht="15" customHeight="1">
      <c r="AO106389" s="106"/>
      <c r="AR106389" s="106"/>
    </row>
    <row r="106390" spans="41:44" ht="15" customHeight="1">
      <c r="AO106390" s="106"/>
      <c r="AR106390" s="106"/>
    </row>
    <row r="106391" spans="41:44" ht="15" customHeight="1">
      <c r="AO106391" s="106"/>
      <c r="AR106391" s="106"/>
    </row>
    <row r="106392" spans="41:44" ht="15" customHeight="1">
      <c r="AO106392" s="106"/>
      <c r="AR106392" s="106"/>
    </row>
    <row r="106393" spans="41:44" ht="15" customHeight="1">
      <c r="AO106393" s="106"/>
      <c r="AR106393" s="106"/>
    </row>
    <row r="106394" spans="41:44" ht="15" customHeight="1">
      <c r="AO106394" s="106"/>
      <c r="AR106394" s="106"/>
    </row>
    <row r="106395" spans="41:44" ht="15" customHeight="1">
      <c r="AO106395" s="108"/>
      <c r="AR106395" s="108"/>
    </row>
    <row r="106396" spans="41:44" ht="15" customHeight="1">
      <c r="AO106396" s="108"/>
      <c r="AR106396" s="108"/>
    </row>
    <row r="106397" spans="41:44" ht="15" customHeight="1">
      <c r="AO106397" s="108"/>
      <c r="AR106397" s="108"/>
    </row>
    <row r="106398" spans="41:44" ht="15" customHeight="1">
      <c r="AO106398" s="108"/>
      <c r="AR106398" s="108"/>
    </row>
    <row r="106399" spans="41:44" ht="15" customHeight="1">
      <c r="AO106399" s="108"/>
      <c r="AR106399" s="108"/>
    </row>
    <row r="106400" spans="41:44" ht="15" customHeight="1">
      <c r="AO106400" s="109"/>
      <c r="AR106400" s="109"/>
    </row>
    <row r="106401" spans="41:44" ht="15" customHeight="1">
      <c r="AO106401" s="104"/>
      <c r="AR106401" s="104"/>
    </row>
    <row r="106402" spans="41:44" ht="15" customHeight="1">
      <c r="AO106402" s="106"/>
      <c r="AR106402" s="106"/>
    </row>
    <row r="106403" spans="41:44" ht="15" customHeight="1">
      <c r="AO106403" s="106"/>
      <c r="AR106403" s="106"/>
    </row>
    <row r="106404" spans="41:44" ht="15" customHeight="1">
      <c r="AO106404" s="106"/>
      <c r="AR106404" s="106"/>
    </row>
    <row r="106405" spans="41:44" ht="15" customHeight="1">
      <c r="AO106405" s="106"/>
      <c r="AR106405" s="106"/>
    </row>
    <row r="106406" spans="41:44" ht="15" customHeight="1">
      <c r="AO106406" s="106"/>
      <c r="AR106406" s="106"/>
    </row>
    <row r="106407" spans="41:44" ht="15" customHeight="1">
      <c r="AO106407" s="106"/>
      <c r="AR106407" s="106"/>
    </row>
    <row r="106408" spans="41:44" ht="15" customHeight="1">
      <c r="AO106408" s="106"/>
      <c r="AR106408" s="106"/>
    </row>
    <row r="106409" spans="41:44" ht="15" customHeight="1">
      <c r="AO106409" s="108"/>
      <c r="AR106409" s="108"/>
    </row>
    <row r="106410" spans="41:44" ht="15" customHeight="1">
      <c r="AO106410" s="108"/>
      <c r="AR106410" s="108"/>
    </row>
    <row r="106411" spans="41:44" ht="15" customHeight="1">
      <c r="AO106411" s="108"/>
      <c r="AR106411" s="108"/>
    </row>
    <row r="106412" spans="41:44" ht="15" customHeight="1">
      <c r="AO106412" s="108"/>
      <c r="AR106412" s="108"/>
    </row>
    <row r="106413" spans="41:44" ht="15" customHeight="1">
      <c r="AO106413" s="108"/>
      <c r="AR106413" s="108"/>
    </row>
    <row r="106414" spans="41:44" ht="15" customHeight="1">
      <c r="AO106414" s="109"/>
      <c r="AR106414" s="109"/>
    </row>
    <row r="106415" spans="41:44" ht="15" customHeight="1">
      <c r="AO106415" s="104"/>
      <c r="AR106415" s="104"/>
    </row>
    <row r="106416" spans="41:44" ht="15" customHeight="1">
      <c r="AO106416" s="106"/>
      <c r="AR106416" s="106"/>
    </row>
    <row r="106417" spans="41:44" ht="15" customHeight="1">
      <c r="AO106417" s="106"/>
      <c r="AR106417" s="106"/>
    </row>
    <row r="106418" spans="41:44" ht="15" customHeight="1">
      <c r="AO106418" s="106"/>
      <c r="AR106418" s="106"/>
    </row>
    <row r="106419" spans="41:44" ht="15" customHeight="1">
      <c r="AO106419" s="106"/>
      <c r="AR106419" s="106"/>
    </row>
    <row r="106420" spans="41:44" ht="15" customHeight="1">
      <c r="AO106420" s="106"/>
      <c r="AR106420" s="106"/>
    </row>
    <row r="106421" spans="41:44" ht="15" customHeight="1">
      <c r="AO106421" s="106"/>
      <c r="AR106421" s="106"/>
    </row>
    <row r="106422" spans="41:44" ht="15" customHeight="1">
      <c r="AO106422" s="106"/>
      <c r="AR106422" s="106"/>
    </row>
    <row r="106423" spans="41:44" ht="15" customHeight="1">
      <c r="AO106423" s="108"/>
      <c r="AR106423" s="108"/>
    </row>
    <row r="106424" spans="41:44" ht="15" customHeight="1">
      <c r="AO106424" s="108"/>
      <c r="AR106424" s="108"/>
    </row>
    <row r="106425" spans="41:44" ht="15" customHeight="1">
      <c r="AO106425" s="108"/>
      <c r="AR106425" s="108"/>
    </row>
    <row r="106426" spans="41:44" ht="15" customHeight="1">
      <c r="AO106426" s="108"/>
      <c r="AR106426" s="108"/>
    </row>
    <row r="106427" spans="41:44" ht="15" customHeight="1">
      <c r="AO106427" s="108"/>
      <c r="AR106427" s="108"/>
    </row>
    <row r="106428" spans="41:44" ht="15" customHeight="1">
      <c r="AO106428" s="109"/>
      <c r="AR106428" s="109"/>
    </row>
    <row r="106429" spans="41:44" ht="15" customHeight="1">
      <c r="AO106429" s="104"/>
      <c r="AR106429" s="104"/>
    </row>
    <row r="106430" spans="41:44" ht="15" customHeight="1">
      <c r="AO106430" s="106"/>
      <c r="AR106430" s="106"/>
    </row>
    <row r="106431" spans="41:44" ht="15" customHeight="1">
      <c r="AO106431" s="106"/>
      <c r="AR106431" s="106"/>
    </row>
    <row r="106432" spans="41:44" ht="15" customHeight="1">
      <c r="AO106432" s="106"/>
      <c r="AR106432" s="106"/>
    </row>
    <row r="106433" spans="41:44" ht="15" customHeight="1">
      <c r="AO106433" s="106"/>
      <c r="AR106433" s="106"/>
    </row>
    <row r="106434" spans="41:44" ht="15" customHeight="1">
      <c r="AO106434" s="106"/>
      <c r="AR106434" s="106"/>
    </row>
    <row r="106435" spans="41:44" ht="15" customHeight="1">
      <c r="AO106435" s="106"/>
      <c r="AR106435" s="106"/>
    </row>
    <row r="106436" spans="41:44" ht="15" customHeight="1">
      <c r="AO106436" s="106"/>
      <c r="AR106436" s="106"/>
    </row>
    <row r="106437" spans="41:44" ht="15" customHeight="1">
      <c r="AO106437" s="108"/>
      <c r="AR106437" s="108"/>
    </row>
    <row r="106438" spans="41:44" ht="15" customHeight="1">
      <c r="AO106438" s="108"/>
      <c r="AR106438" s="108"/>
    </row>
    <row r="106439" spans="41:44" ht="15" customHeight="1">
      <c r="AO106439" s="108"/>
      <c r="AR106439" s="108"/>
    </row>
    <row r="106440" spans="41:44" ht="15" customHeight="1">
      <c r="AO106440" s="108"/>
      <c r="AR106440" s="108"/>
    </row>
    <row r="106441" spans="41:44" ht="15" customHeight="1">
      <c r="AO106441" s="108"/>
      <c r="AR106441" s="108"/>
    </row>
    <row r="106442" spans="41:44" ht="15" customHeight="1">
      <c r="AO106442" s="109"/>
      <c r="AR106442" s="109"/>
    </row>
    <row r="106443" spans="41:44" ht="15" customHeight="1">
      <c r="AO106443" s="104"/>
      <c r="AR106443" s="104"/>
    </row>
    <row r="106444" spans="41:44" ht="15" customHeight="1">
      <c r="AO106444" s="106"/>
      <c r="AR106444" s="106"/>
    </row>
    <row r="106445" spans="41:44" ht="15" customHeight="1">
      <c r="AO106445" s="106"/>
      <c r="AR106445" s="106"/>
    </row>
    <row r="106446" spans="41:44" ht="15" customHeight="1">
      <c r="AO106446" s="106"/>
      <c r="AR106446" s="106"/>
    </row>
    <row r="106447" spans="41:44" ht="15" customHeight="1">
      <c r="AO106447" s="106"/>
      <c r="AR106447" s="106"/>
    </row>
    <row r="106448" spans="41:44" ht="15" customHeight="1">
      <c r="AO106448" s="106"/>
      <c r="AR106448" s="106"/>
    </row>
    <row r="106449" spans="41:44" ht="15" customHeight="1">
      <c r="AO106449" s="106"/>
      <c r="AR106449" s="106"/>
    </row>
    <row r="106450" spans="41:44" ht="15" customHeight="1">
      <c r="AO106450" s="106"/>
      <c r="AR106450" s="106"/>
    </row>
    <row r="106451" spans="41:44" ht="15" customHeight="1">
      <c r="AO106451" s="108"/>
      <c r="AR106451" s="108"/>
    </row>
    <row r="106452" spans="41:44" ht="15" customHeight="1">
      <c r="AO106452" s="108"/>
      <c r="AR106452" s="108"/>
    </row>
    <row r="106453" spans="41:44" ht="15" customHeight="1">
      <c r="AO106453" s="108"/>
      <c r="AR106453" s="108"/>
    </row>
    <row r="106454" spans="41:44" ht="15" customHeight="1">
      <c r="AO106454" s="108"/>
      <c r="AR106454" s="108"/>
    </row>
    <row r="106455" spans="41:44" ht="15" customHeight="1">
      <c r="AO106455" s="108"/>
      <c r="AR106455" s="108"/>
    </row>
    <row r="106456" spans="41:44" ht="15" customHeight="1">
      <c r="AO106456" s="109"/>
      <c r="AR106456" s="109"/>
    </row>
    <row r="106457" spans="41:44" ht="15" customHeight="1">
      <c r="AO106457" s="104"/>
      <c r="AR106457" s="104"/>
    </row>
    <row r="106458" spans="41:44" ht="15" customHeight="1">
      <c r="AO106458" s="106"/>
      <c r="AR106458" s="106"/>
    </row>
    <row r="106459" spans="41:44" ht="15" customHeight="1">
      <c r="AO106459" s="106"/>
      <c r="AR106459" s="106"/>
    </row>
    <row r="106460" spans="41:44" ht="15" customHeight="1">
      <c r="AO106460" s="106"/>
      <c r="AR106460" s="106"/>
    </row>
    <row r="106461" spans="41:44" ht="15" customHeight="1">
      <c r="AO106461" s="106"/>
      <c r="AR106461" s="106"/>
    </row>
    <row r="106462" spans="41:44" ht="15" customHeight="1">
      <c r="AO106462" s="106"/>
      <c r="AR106462" s="106"/>
    </row>
    <row r="106463" spans="41:44" ht="15" customHeight="1">
      <c r="AO106463" s="106"/>
      <c r="AR106463" s="106"/>
    </row>
    <row r="106464" spans="41:44" ht="15" customHeight="1">
      <c r="AO106464" s="106"/>
      <c r="AR106464" s="106"/>
    </row>
    <row r="106465" spans="41:44" ht="15" customHeight="1">
      <c r="AO106465" s="108"/>
      <c r="AR106465" s="108"/>
    </row>
    <row r="106466" spans="41:44" ht="15" customHeight="1">
      <c r="AO106466" s="108"/>
      <c r="AR106466" s="108"/>
    </row>
    <row r="106467" spans="41:44" ht="15" customHeight="1">
      <c r="AO106467" s="108"/>
      <c r="AR106467" s="108"/>
    </row>
    <row r="106468" spans="41:44" ht="15" customHeight="1">
      <c r="AO106468" s="108"/>
      <c r="AR106468" s="108"/>
    </row>
    <row r="106469" spans="41:44" ht="15" customHeight="1">
      <c r="AO106469" s="108"/>
      <c r="AR106469" s="108"/>
    </row>
    <row r="106470" spans="41:44" ht="15" customHeight="1">
      <c r="AO106470" s="109"/>
      <c r="AR106470" s="109"/>
    </row>
    <row r="106471" spans="41:44" ht="15" customHeight="1">
      <c r="AO106471" s="104"/>
      <c r="AR106471" s="104"/>
    </row>
    <row r="106472" spans="41:44" ht="15" customHeight="1">
      <c r="AO106472" s="106"/>
      <c r="AR106472" s="106"/>
    </row>
    <row r="106473" spans="41:44" ht="15" customHeight="1">
      <c r="AO106473" s="106"/>
      <c r="AR106473" s="106"/>
    </row>
    <row r="106474" spans="41:44" ht="15" customHeight="1">
      <c r="AO106474" s="106"/>
      <c r="AR106474" s="106"/>
    </row>
    <row r="106475" spans="41:44" ht="15" customHeight="1">
      <c r="AO106475" s="106"/>
      <c r="AR106475" s="106"/>
    </row>
    <row r="106476" spans="41:44" ht="15" customHeight="1">
      <c r="AO106476" s="106"/>
      <c r="AR106476" s="106"/>
    </row>
    <row r="106477" spans="41:44" ht="15" customHeight="1">
      <c r="AO106477" s="106"/>
      <c r="AR106477" s="106"/>
    </row>
    <row r="106478" spans="41:44" ht="15" customHeight="1">
      <c r="AO106478" s="106"/>
      <c r="AR106478" s="106"/>
    </row>
    <row r="106479" spans="41:44" ht="15" customHeight="1">
      <c r="AO106479" s="108"/>
      <c r="AR106479" s="108"/>
    </row>
    <row r="106480" spans="41:44" ht="15" customHeight="1">
      <c r="AO106480" s="108"/>
      <c r="AR106480" s="108"/>
    </row>
    <row r="106481" spans="41:44" ht="15" customHeight="1">
      <c r="AO106481" s="108"/>
      <c r="AR106481" s="108"/>
    </row>
    <row r="106482" spans="41:44" ht="15" customHeight="1">
      <c r="AO106482" s="108"/>
      <c r="AR106482" s="108"/>
    </row>
    <row r="106483" spans="41:44" ht="15" customHeight="1">
      <c r="AO106483" s="108"/>
      <c r="AR106483" s="108"/>
    </row>
    <row r="106484" spans="41:44" ht="15" customHeight="1">
      <c r="AO106484" s="109"/>
      <c r="AR106484" s="109"/>
    </row>
    <row r="106485" spans="41:44" ht="15" customHeight="1">
      <c r="AO106485" s="104"/>
      <c r="AR106485" s="104"/>
    </row>
    <row r="106486" spans="41:44" ht="15" customHeight="1">
      <c r="AO106486" s="106"/>
      <c r="AR106486" s="106"/>
    </row>
    <row r="106487" spans="41:44" ht="15" customHeight="1">
      <c r="AO106487" s="106"/>
      <c r="AR106487" s="106"/>
    </row>
    <row r="106488" spans="41:44" ht="15" customHeight="1">
      <c r="AO106488" s="106"/>
      <c r="AR106488" s="106"/>
    </row>
    <row r="106489" spans="41:44" ht="15" customHeight="1">
      <c r="AO106489" s="106"/>
      <c r="AR106489" s="106"/>
    </row>
    <row r="106490" spans="41:44" ht="15" customHeight="1">
      <c r="AO106490" s="106"/>
      <c r="AR106490" s="106"/>
    </row>
    <row r="106491" spans="41:44" ht="15" customHeight="1">
      <c r="AO106491" s="106"/>
      <c r="AR106491" s="106"/>
    </row>
    <row r="106492" spans="41:44" ht="15" customHeight="1">
      <c r="AO106492" s="106"/>
      <c r="AR106492" s="106"/>
    </row>
    <row r="106493" spans="41:44" ht="15" customHeight="1">
      <c r="AO106493" s="108"/>
      <c r="AR106493" s="108"/>
    </row>
    <row r="106494" spans="41:44" ht="15" customHeight="1">
      <c r="AO106494" s="108"/>
      <c r="AR106494" s="108"/>
    </row>
    <row r="106495" spans="41:44" ht="15" customHeight="1">
      <c r="AO106495" s="108"/>
      <c r="AR106495" s="108"/>
    </row>
    <row r="106496" spans="41:44" ht="15" customHeight="1">
      <c r="AO106496" s="108"/>
      <c r="AR106496" s="108"/>
    </row>
    <row r="106497" spans="41:44" ht="15" customHeight="1">
      <c r="AO106497" s="108"/>
      <c r="AR106497" s="108"/>
    </row>
    <row r="106498" spans="41:44" ht="15" customHeight="1">
      <c r="AO106498" s="109"/>
      <c r="AR106498" s="109"/>
    </row>
    <row r="106499" spans="41:44" ht="15" customHeight="1">
      <c r="AO106499" s="104"/>
      <c r="AR106499" s="104"/>
    </row>
    <row r="106500" spans="41:44" ht="15" customHeight="1">
      <c r="AO106500" s="106"/>
      <c r="AR106500" s="106"/>
    </row>
    <row r="106501" spans="41:44" ht="15" customHeight="1">
      <c r="AO106501" s="106"/>
      <c r="AR106501" s="106"/>
    </row>
    <row r="106502" spans="41:44" ht="15" customHeight="1">
      <c r="AO106502" s="106"/>
      <c r="AR106502" s="106"/>
    </row>
    <row r="106503" spans="41:44" ht="15" customHeight="1">
      <c r="AO106503" s="106"/>
      <c r="AR106503" s="106"/>
    </row>
    <row r="106504" spans="41:44" ht="15" customHeight="1">
      <c r="AO106504" s="106"/>
      <c r="AR106504" s="106"/>
    </row>
    <row r="106505" spans="41:44" ht="15" customHeight="1">
      <c r="AO106505" s="106"/>
      <c r="AR106505" s="106"/>
    </row>
    <row r="106506" spans="41:44" ht="15" customHeight="1">
      <c r="AO106506" s="106"/>
      <c r="AR106506" s="106"/>
    </row>
    <row r="106507" spans="41:44" ht="15" customHeight="1">
      <c r="AO106507" s="108"/>
      <c r="AR106507" s="108"/>
    </row>
    <row r="106508" spans="41:44" ht="15" customHeight="1">
      <c r="AO106508" s="108"/>
      <c r="AR106508" s="108"/>
    </row>
    <row r="106509" spans="41:44" ht="15" customHeight="1">
      <c r="AO106509" s="108"/>
      <c r="AR106509" s="108"/>
    </row>
    <row r="106510" spans="41:44" ht="15" customHeight="1">
      <c r="AO106510" s="108"/>
      <c r="AR106510" s="108"/>
    </row>
    <row r="106511" spans="41:44" ht="15" customHeight="1">
      <c r="AO106511" s="108"/>
      <c r="AR106511" s="108"/>
    </row>
    <row r="106512" spans="41:44" ht="15" customHeight="1">
      <c r="AO106512" s="109"/>
      <c r="AR106512" s="109"/>
    </row>
    <row r="106513" spans="41:44" ht="15" customHeight="1">
      <c r="AO106513" s="104"/>
      <c r="AR106513" s="104"/>
    </row>
    <row r="106514" spans="41:44" ht="15" customHeight="1">
      <c r="AO106514" s="106"/>
      <c r="AR106514" s="106"/>
    </row>
    <row r="106515" spans="41:44" ht="15" customHeight="1">
      <c r="AO106515" s="106"/>
      <c r="AR106515" s="106"/>
    </row>
    <row r="106516" spans="41:44" ht="15" customHeight="1">
      <c r="AO106516" s="106"/>
      <c r="AR106516" s="106"/>
    </row>
    <row r="106517" spans="41:44" ht="15" customHeight="1">
      <c r="AO106517" s="106"/>
      <c r="AR106517" s="106"/>
    </row>
    <row r="106518" spans="41:44" ht="15" customHeight="1">
      <c r="AO106518" s="106"/>
      <c r="AR106518" s="106"/>
    </row>
    <row r="106519" spans="41:44" ht="15" customHeight="1">
      <c r="AO106519" s="106"/>
      <c r="AR106519" s="106"/>
    </row>
    <row r="106520" spans="41:44" ht="15" customHeight="1">
      <c r="AO106520" s="106"/>
      <c r="AR106520" s="106"/>
    </row>
    <row r="106521" spans="41:44" ht="15" customHeight="1">
      <c r="AO106521" s="108"/>
      <c r="AR106521" s="108"/>
    </row>
    <row r="106522" spans="41:44" ht="15" customHeight="1">
      <c r="AO106522" s="108"/>
      <c r="AR106522" s="108"/>
    </row>
    <row r="106523" spans="41:44" ht="15" customHeight="1">
      <c r="AO106523" s="108"/>
      <c r="AR106523" s="108"/>
    </row>
    <row r="106524" spans="41:44" ht="15" customHeight="1">
      <c r="AO106524" s="108"/>
      <c r="AR106524" s="108"/>
    </row>
    <row r="106525" spans="41:44" ht="15" customHeight="1">
      <c r="AO106525" s="108"/>
      <c r="AR106525" s="108"/>
    </row>
    <row r="106526" spans="41:44" ht="15" customHeight="1">
      <c r="AO106526" s="109"/>
      <c r="AR106526" s="109"/>
    </row>
    <row r="106527" spans="41:44" ht="15" customHeight="1">
      <c r="AO106527" s="104"/>
      <c r="AR106527" s="104"/>
    </row>
    <row r="106528" spans="41:44" ht="15" customHeight="1">
      <c r="AO106528" s="106"/>
      <c r="AR106528" s="106"/>
    </row>
    <row r="106529" spans="41:44" ht="15" customHeight="1">
      <c r="AO106529" s="106"/>
      <c r="AR106529" s="106"/>
    </row>
    <row r="106530" spans="41:44" ht="15" customHeight="1">
      <c r="AO106530" s="106"/>
      <c r="AR106530" s="106"/>
    </row>
    <row r="106531" spans="41:44" ht="15" customHeight="1">
      <c r="AO106531" s="106"/>
      <c r="AR106531" s="106"/>
    </row>
    <row r="106532" spans="41:44" ht="15" customHeight="1">
      <c r="AO106532" s="106"/>
      <c r="AR106532" s="106"/>
    </row>
    <row r="106533" spans="41:44" ht="15" customHeight="1">
      <c r="AO106533" s="106"/>
      <c r="AR106533" s="106"/>
    </row>
    <row r="106534" spans="41:44" ht="15" customHeight="1">
      <c r="AO106534" s="106"/>
      <c r="AR106534" s="106"/>
    </row>
    <row r="106535" spans="41:44" ht="15" customHeight="1">
      <c r="AO106535" s="108"/>
      <c r="AR106535" s="108"/>
    </row>
    <row r="106536" spans="41:44" ht="15" customHeight="1">
      <c r="AO106536" s="108"/>
      <c r="AR106536" s="108"/>
    </row>
    <row r="106537" spans="41:44" ht="15" customHeight="1">
      <c r="AO106537" s="108"/>
      <c r="AR106537" s="108"/>
    </row>
    <row r="106538" spans="41:44" ht="15" customHeight="1">
      <c r="AO106538" s="108"/>
      <c r="AR106538" s="108"/>
    </row>
    <row r="106539" spans="41:44" ht="15" customHeight="1">
      <c r="AO106539" s="108"/>
      <c r="AR106539" s="108"/>
    </row>
    <row r="106540" spans="41:44" ht="15" customHeight="1">
      <c r="AO106540" s="109"/>
      <c r="AR106540" s="109"/>
    </row>
    <row r="106541" spans="41:44" ht="15" customHeight="1">
      <c r="AO106541" s="104"/>
      <c r="AR106541" s="104"/>
    </row>
    <row r="106542" spans="41:44" ht="15" customHeight="1">
      <c r="AO106542" s="106"/>
      <c r="AR106542" s="106"/>
    </row>
    <row r="106543" spans="41:44" ht="15" customHeight="1">
      <c r="AO106543" s="106"/>
      <c r="AR106543" s="106"/>
    </row>
    <row r="106544" spans="41:44" ht="15" customHeight="1">
      <c r="AO106544" s="106"/>
      <c r="AR106544" s="106"/>
    </row>
    <row r="106545" spans="41:44" ht="15" customHeight="1">
      <c r="AO106545" s="106"/>
      <c r="AR106545" s="106"/>
    </row>
    <row r="106546" spans="41:44" ht="15" customHeight="1">
      <c r="AO106546" s="106"/>
      <c r="AR106546" s="106"/>
    </row>
    <row r="106547" spans="41:44" ht="15" customHeight="1">
      <c r="AO106547" s="106"/>
      <c r="AR106547" s="106"/>
    </row>
    <row r="106548" spans="41:44" ht="15" customHeight="1">
      <c r="AO106548" s="106"/>
      <c r="AR106548" s="106"/>
    </row>
    <row r="106549" spans="41:44" ht="15" customHeight="1">
      <c r="AO106549" s="108"/>
      <c r="AR106549" s="108"/>
    </row>
    <row r="106550" spans="41:44" ht="15" customHeight="1">
      <c r="AO106550" s="108"/>
      <c r="AR106550" s="108"/>
    </row>
    <row r="106551" spans="41:44" ht="15" customHeight="1">
      <c r="AO106551" s="108"/>
      <c r="AR106551" s="108"/>
    </row>
    <row r="106552" spans="41:44" ht="15" customHeight="1">
      <c r="AO106552" s="108"/>
      <c r="AR106552" s="108"/>
    </row>
    <row r="106553" spans="41:44" ht="15" customHeight="1">
      <c r="AO106553" s="108"/>
      <c r="AR106553" s="108"/>
    </row>
    <row r="106554" spans="41:44" ht="15" customHeight="1">
      <c r="AO106554" s="109"/>
      <c r="AR106554" s="109"/>
    </row>
    <row r="106555" spans="41:44" ht="15" customHeight="1">
      <c r="AO106555" s="104"/>
      <c r="AR106555" s="104"/>
    </row>
    <row r="106556" spans="41:44" ht="15" customHeight="1">
      <c r="AO106556" s="106"/>
      <c r="AR106556" s="106"/>
    </row>
    <row r="106557" spans="41:44" ht="15" customHeight="1">
      <c r="AO106557" s="106"/>
      <c r="AR106557" s="106"/>
    </row>
    <row r="106558" spans="41:44" ht="15" customHeight="1">
      <c r="AO106558" s="106"/>
      <c r="AR106558" s="106"/>
    </row>
    <row r="106559" spans="41:44" ht="15" customHeight="1">
      <c r="AO106559" s="106"/>
      <c r="AR106559" s="106"/>
    </row>
    <row r="106560" spans="41:44" ht="15" customHeight="1">
      <c r="AO106560" s="106"/>
      <c r="AR106560" s="106"/>
    </row>
    <row r="106561" spans="41:44" ht="15" customHeight="1">
      <c r="AO106561" s="106"/>
      <c r="AR106561" s="106"/>
    </row>
    <row r="106562" spans="41:44" ht="15" customHeight="1">
      <c r="AO106562" s="106"/>
      <c r="AR106562" s="106"/>
    </row>
    <row r="106563" spans="41:44" ht="15" customHeight="1">
      <c r="AO106563" s="108"/>
      <c r="AR106563" s="108"/>
    </row>
    <row r="106564" spans="41:44" ht="15" customHeight="1">
      <c r="AO106564" s="108"/>
      <c r="AR106564" s="108"/>
    </row>
    <row r="106565" spans="41:44" ht="15" customHeight="1">
      <c r="AO106565" s="108"/>
      <c r="AR106565" s="108"/>
    </row>
    <row r="106566" spans="41:44" ht="15" customHeight="1">
      <c r="AO106566" s="108"/>
      <c r="AR106566" s="108"/>
    </row>
    <row r="106567" spans="41:44" ht="15" customHeight="1">
      <c r="AO106567" s="108"/>
      <c r="AR106567" s="108"/>
    </row>
    <row r="106568" spans="41:44" ht="15" customHeight="1">
      <c r="AO106568" s="109"/>
      <c r="AR106568" s="109"/>
    </row>
    <row r="106569" spans="41:44" ht="15" customHeight="1">
      <c r="AO106569" s="104"/>
      <c r="AR106569" s="104"/>
    </row>
    <row r="106570" spans="41:44" ht="15" customHeight="1">
      <c r="AO106570" s="106"/>
      <c r="AR106570" s="106"/>
    </row>
    <row r="106571" spans="41:44" ht="15" customHeight="1">
      <c r="AO106571" s="106"/>
      <c r="AR106571" s="106"/>
    </row>
    <row r="106572" spans="41:44" ht="15" customHeight="1">
      <c r="AO106572" s="106"/>
      <c r="AR106572" s="106"/>
    </row>
    <row r="106573" spans="41:44" ht="15" customHeight="1">
      <c r="AO106573" s="106"/>
      <c r="AR106573" s="106"/>
    </row>
    <row r="106574" spans="41:44" ht="15" customHeight="1">
      <c r="AO106574" s="106"/>
      <c r="AR106574" s="106"/>
    </row>
    <row r="106575" spans="41:44" ht="15" customHeight="1">
      <c r="AO106575" s="106"/>
      <c r="AR106575" s="106"/>
    </row>
    <row r="106576" spans="41:44" ht="15" customHeight="1">
      <c r="AO106576" s="106"/>
      <c r="AR106576" s="106"/>
    </row>
    <row r="106577" spans="41:44" ht="15" customHeight="1">
      <c r="AO106577" s="108"/>
      <c r="AR106577" s="108"/>
    </row>
    <row r="106578" spans="41:44" ht="15" customHeight="1">
      <c r="AO106578" s="108"/>
      <c r="AR106578" s="108"/>
    </row>
    <row r="106579" spans="41:44" ht="15" customHeight="1">
      <c r="AO106579" s="108"/>
      <c r="AR106579" s="108"/>
    </row>
    <row r="106580" spans="41:44" ht="15" customHeight="1">
      <c r="AO106580" s="108"/>
      <c r="AR106580" s="108"/>
    </row>
    <row r="106581" spans="41:44" ht="15" customHeight="1">
      <c r="AO106581" s="108"/>
      <c r="AR106581" s="108"/>
    </row>
    <row r="106582" spans="41:44" ht="15" customHeight="1">
      <c r="AO106582" s="109"/>
      <c r="AR106582" s="109"/>
    </row>
    <row r="106583" spans="41:44" ht="15" customHeight="1">
      <c r="AO106583" s="104"/>
      <c r="AR106583" s="104"/>
    </row>
    <row r="106584" spans="41:44" ht="15" customHeight="1">
      <c r="AO106584" s="106"/>
      <c r="AR106584" s="106"/>
    </row>
    <row r="106585" spans="41:44" ht="15" customHeight="1">
      <c r="AO106585" s="106"/>
      <c r="AR106585" s="106"/>
    </row>
    <row r="106586" spans="41:44" ht="15" customHeight="1">
      <c r="AO106586" s="106"/>
      <c r="AR106586" s="106"/>
    </row>
    <row r="106587" spans="41:44" ht="15" customHeight="1">
      <c r="AO106587" s="106"/>
      <c r="AR106587" s="106"/>
    </row>
    <row r="106588" spans="41:44" ht="15" customHeight="1">
      <c r="AO106588" s="106"/>
      <c r="AR106588" s="106"/>
    </row>
    <row r="106589" spans="41:44" ht="15" customHeight="1">
      <c r="AO106589" s="106"/>
      <c r="AR106589" s="106"/>
    </row>
    <row r="106590" spans="41:44" ht="15" customHeight="1">
      <c r="AO106590" s="106"/>
      <c r="AR106590" s="106"/>
    </row>
    <row r="106591" spans="41:44" ht="15" customHeight="1">
      <c r="AO106591" s="108"/>
      <c r="AR106591" s="108"/>
    </row>
    <row r="106592" spans="41:44" ht="15" customHeight="1">
      <c r="AO106592" s="108"/>
      <c r="AR106592" s="108"/>
    </row>
    <row r="106593" spans="41:44" ht="15" customHeight="1">
      <c r="AO106593" s="108"/>
      <c r="AR106593" s="108"/>
    </row>
    <row r="106594" spans="41:44" ht="15" customHeight="1">
      <c r="AO106594" s="108"/>
      <c r="AR106594" s="108"/>
    </row>
    <row r="106595" spans="41:44" ht="15" customHeight="1">
      <c r="AO106595" s="108"/>
      <c r="AR106595" s="108"/>
    </row>
    <row r="106596" spans="41:44" ht="15" customHeight="1">
      <c r="AO106596" s="109"/>
      <c r="AR106596" s="109"/>
    </row>
    <row r="106597" spans="41:44" ht="15" customHeight="1">
      <c r="AO106597" s="104"/>
      <c r="AR106597" s="104"/>
    </row>
    <row r="106598" spans="41:44" ht="15" customHeight="1">
      <c r="AO106598" s="106"/>
      <c r="AR106598" s="106"/>
    </row>
    <row r="106599" spans="41:44" ht="15" customHeight="1">
      <c r="AO106599" s="106"/>
      <c r="AR106599" s="106"/>
    </row>
    <row r="106600" spans="41:44" ht="15" customHeight="1">
      <c r="AO106600" s="106"/>
      <c r="AR106600" s="106"/>
    </row>
    <row r="106601" spans="41:44" ht="15" customHeight="1">
      <c r="AO106601" s="106"/>
      <c r="AR106601" s="106"/>
    </row>
    <row r="106602" spans="41:44" ht="15" customHeight="1">
      <c r="AO106602" s="106"/>
      <c r="AR106602" s="106"/>
    </row>
    <row r="106603" spans="41:44" ht="15" customHeight="1">
      <c r="AO106603" s="106"/>
      <c r="AR106603" s="106"/>
    </row>
    <row r="106604" spans="41:44" ht="15" customHeight="1">
      <c r="AO106604" s="106"/>
      <c r="AR106604" s="106"/>
    </row>
    <row r="106605" spans="41:44" ht="15" customHeight="1">
      <c r="AO106605" s="108"/>
      <c r="AR106605" s="108"/>
    </row>
    <row r="106606" spans="41:44" ht="15" customHeight="1">
      <c r="AO106606" s="108"/>
      <c r="AR106606" s="108"/>
    </row>
    <row r="106607" spans="41:44" ht="15" customHeight="1">
      <c r="AO106607" s="108"/>
      <c r="AR106607" s="108"/>
    </row>
    <row r="106608" spans="41:44" ht="15" customHeight="1">
      <c r="AO106608" s="108"/>
      <c r="AR106608" s="108"/>
    </row>
    <row r="106609" spans="41:44" ht="15" customHeight="1">
      <c r="AO106609" s="108"/>
      <c r="AR106609" s="108"/>
    </row>
    <row r="106610" spans="41:44" ht="15" customHeight="1">
      <c r="AO106610" s="109"/>
      <c r="AR106610" s="109"/>
    </row>
    <row r="106611" spans="41:44" ht="15" customHeight="1">
      <c r="AO106611" s="104"/>
      <c r="AR106611" s="104"/>
    </row>
    <row r="106612" spans="41:44" ht="15" customHeight="1">
      <c r="AO106612" s="106"/>
      <c r="AR106612" s="106"/>
    </row>
    <row r="106613" spans="41:44" ht="15" customHeight="1">
      <c r="AO106613" s="106"/>
      <c r="AR106613" s="106"/>
    </row>
    <row r="106614" spans="41:44" ht="15" customHeight="1">
      <c r="AO106614" s="106"/>
      <c r="AR106614" s="106"/>
    </row>
    <row r="106615" spans="41:44" ht="15" customHeight="1">
      <c r="AO106615" s="106"/>
      <c r="AR106615" s="106"/>
    </row>
    <row r="106616" spans="41:44" ht="15" customHeight="1">
      <c r="AO106616" s="106"/>
      <c r="AR106616" s="106"/>
    </row>
    <row r="106617" spans="41:44" ht="15" customHeight="1">
      <c r="AO106617" s="106"/>
      <c r="AR106617" s="106"/>
    </row>
    <row r="106618" spans="41:44" ht="15" customHeight="1">
      <c r="AO106618" s="106"/>
      <c r="AR106618" s="106"/>
    </row>
    <row r="106619" spans="41:44" ht="15" customHeight="1">
      <c r="AO106619" s="108"/>
      <c r="AR106619" s="108"/>
    </row>
    <row r="106620" spans="41:44" ht="15" customHeight="1">
      <c r="AO106620" s="108"/>
      <c r="AR106620" s="108"/>
    </row>
    <row r="106621" spans="41:44" ht="15" customHeight="1">
      <c r="AO106621" s="108"/>
      <c r="AR106621" s="108"/>
    </row>
    <row r="106622" spans="41:44" ht="15" customHeight="1">
      <c r="AO106622" s="108"/>
      <c r="AR106622" s="108"/>
    </row>
    <row r="106623" spans="41:44" ht="15" customHeight="1">
      <c r="AO106623" s="108"/>
      <c r="AR106623" s="108"/>
    </row>
    <row r="106624" spans="41:44" ht="15" customHeight="1">
      <c r="AO106624" s="109"/>
      <c r="AR106624" s="109"/>
    </row>
    <row r="106625" spans="41:44" ht="15" customHeight="1">
      <c r="AO106625" s="104"/>
      <c r="AR106625" s="104"/>
    </row>
    <row r="106626" spans="41:44" ht="15" customHeight="1">
      <c r="AO106626" s="106"/>
      <c r="AR106626" s="106"/>
    </row>
    <row r="106627" spans="41:44" ht="15" customHeight="1">
      <c r="AO106627" s="106"/>
      <c r="AR106627" s="106"/>
    </row>
    <row r="106628" spans="41:44" ht="15" customHeight="1">
      <c r="AO106628" s="106"/>
      <c r="AR106628" s="106"/>
    </row>
    <row r="106629" spans="41:44" ht="15" customHeight="1">
      <c r="AO106629" s="106"/>
      <c r="AR106629" s="106"/>
    </row>
    <row r="106630" spans="41:44" ht="15" customHeight="1">
      <c r="AO106630" s="106"/>
      <c r="AR106630" s="106"/>
    </row>
    <row r="106631" spans="41:44" ht="15" customHeight="1">
      <c r="AO106631" s="106"/>
      <c r="AR106631" s="106"/>
    </row>
    <row r="106632" spans="41:44" ht="15" customHeight="1">
      <c r="AO106632" s="106"/>
      <c r="AR106632" s="106"/>
    </row>
    <row r="106633" spans="41:44" ht="15" customHeight="1">
      <c r="AO106633" s="108"/>
      <c r="AR106633" s="108"/>
    </row>
    <row r="106634" spans="41:44" ht="15" customHeight="1">
      <c r="AO106634" s="108"/>
      <c r="AR106634" s="108"/>
    </row>
    <row r="106635" spans="41:44" ht="15" customHeight="1">
      <c r="AO106635" s="108"/>
      <c r="AR106635" s="108"/>
    </row>
    <row r="106636" spans="41:44" ht="15" customHeight="1">
      <c r="AO106636" s="108"/>
      <c r="AR106636" s="108"/>
    </row>
    <row r="106637" spans="41:44" ht="15" customHeight="1">
      <c r="AO106637" s="108"/>
      <c r="AR106637" s="108"/>
    </row>
    <row r="106638" spans="41:44" ht="15" customHeight="1">
      <c r="AO106638" s="109"/>
      <c r="AR106638" s="109"/>
    </row>
    <row r="106639" spans="41:44" ht="15" customHeight="1">
      <c r="AO106639" s="104"/>
      <c r="AR106639" s="104"/>
    </row>
    <row r="106640" spans="41:44" ht="15" customHeight="1">
      <c r="AO106640" s="106"/>
      <c r="AR106640" s="106"/>
    </row>
    <row r="106641" spans="41:44" ht="15" customHeight="1">
      <c r="AO106641" s="106"/>
      <c r="AR106641" s="106"/>
    </row>
    <row r="106642" spans="41:44" ht="15" customHeight="1">
      <c r="AO106642" s="106"/>
      <c r="AR106642" s="106"/>
    </row>
    <row r="106643" spans="41:44" ht="15" customHeight="1">
      <c r="AO106643" s="106"/>
      <c r="AR106643" s="106"/>
    </row>
    <row r="106644" spans="41:44" ht="15" customHeight="1">
      <c r="AO106644" s="106"/>
      <c r="AR106644" s="106"/>
    </row>
    <row r="106645" spans="41:44" ht="15" customHeight="1">
      <c r="AO106645" s="106"/>
      <c r="AR106645" s="106"/>
    </row>
    <row r="106646" spans="41:44" ht="15" customHeight="1">
      <c r="AO106646" s="106"/>
      <c r="AR106646" s="106"/>
    </row>
    <row r="106647" spans="41:44" ht="15" customHeight="1">
      <c r="AO106647" s="108"/>
      <c r="AR106647" s="108"/>
    </row>
    <row r="106648" spans="41:44" ht="15" customHeight="1">
      <c r="AO106648" s="108"/>
      <c r="AR106648" s="108"/>
    </row>
    <row r="106649" spans="41:44" ht="15" customHeight="1">
      <c r="AO106649" s="108"/>
      <c r="AR106649" s="108"/>
    </row>
    <row r="106650" spans="41:44" ht="15" customHeight="1">
      <c r="AO106650" s="108"/>
      <c r="AR106650" s="108"/>
    </row>
    <row r="106651" spans="41:44" ht="15" customHeight="1">
      <c r="AO106651" s="108"/>
      <c r="AR106651" s="108"/>
    </row>
    <row r="106652" spans="41:44" ht="15" customHeight="1">
      <c r="AO106652" s="109"/>
      <c r="AR106652" s="109"/>
    </row>
    <row r="106653" spans="41:44" ht="15" customHeight="1">
      <c r="AO106653" s="104"/>
      <c r="AR106653" s="104"/>
    </row>
    <row r="106654" spans="41:44" ht="15" customHeight="1">
      <c r="AO106654" s="106"/>
      <c r="AR106654" s="106"/>
    </row>
    <row r="106655" spans="41:44" ht="15" customHeight="1">
      <c r="AO106655" s="106"/>
      <c r="AR106655" s="106"/>
    </row>
    <row r="106656" spans="41:44" ht="15" customHeight="1">
      <c r="AO106656" s="106"/>
      <c r="AR106656" s="106"/>
    </row>
    <row r="106657" spans="41:44" ht="15" customHeight="1">
      <c r="AO106657" s="106"/>
      <c r="AR106657" s="106"/>
    </row>
    <row r="106658" spans="41:44" ht="15" customHeight="1">
      <c r="AO106658" s="106"/>
      <c r="AR106658" s="106"/>
    </row>
    <row r="106659" spans="41:44" ht="15" customHeight="1">
      <c r="AO106659" s="106"/>
      <c r="AR106659" s="106"/>
    </row>
    <row r="106660" spans="41:44" ht="15" customHeight="1">
      <c r="AO106660" s="106"/>
      <c r="AR106660" s="106"/>
    </row>
    <row r="106661" spans="41:44" ht="15" customHeight="1">
      <c r="AO106661" s="108"/>
      <c r="AR106661" s="108"/>
    </row>
    <row r="106662" spans="41:44" ht="15" customHeight="1">
      <c r="AO106662" s="108"/>
      <c r="AR106662" s="108"/>
    </row>
    <row r="106663" spans="41:44" ht="15" customHeight="1">
      <c r="AO106663" s="108"/>
      <c r="AR106663" s="108"/>
    </row>
    <row r="106664" spans="41:44" ht="15" customHeight="1">
      <c r="AO106664" s="108"/>
      <c r="AR106664" s="108"/>
    </row>
    <row r="106665" spans="41:44" ht="15" customHeight="1">
      <c r="AO106665" s="108"/>
      <c r="AR106665" s="108"/>
    </row>
    <row r="106666" spans="41:44" ht="15" customHeight="1">
      <c r="AO106666" s="109"/>
      <c r="AR106666" s="109"/>
    </row>
    <row r="106667" spans="41:44" ht="15" customHeight="1">
      <c r="AO106667" s="104"/>
      <c r="AR106667" s="104"/>
    </row>
    <row r="106668" spans="41:44" ht="15" customHeight="1">
      <c r="AO106668" s="106"/>
      <c r="AR106668" s="106"/>
    </row>
    <row r="106669" spans="41:44" ht="15" customHeight="1">
      <c r="AO106669" s="106"/>
      <c r="AR106669" s="106"/>
    </row>
    <row r="106670" spans="41:44" ht="15" customHeight="1">
      <c r="AO106670" s="106"/>
      <c r="AR106670" s="106"/>
    </row>
    <row r="106671" spans="41:44" ht="15" customHeight="1">
      <c r="AO106671" s="106"/>
      <c r="AR106671" s="106"/>
    </row>
    <row r="106672" spans="41:44" ht="15" customHeight="1">
      <c r="AO106672" s="106"/>
      <c r="AR106672" s="106"/>
    </row>
    <row r="106673" spans="41:44" ht="15" customHeight="1">
      <c r="AO106673" s="106"/>
      <c r="AR106673" s="106"/>
    </row>
    <row r="106674" spans="41:44" ht="15" customHeight="1">
      <c r="AO106674" s="106"/>
      <c r="AR106674" s="106"/>
    </row>
    <row r="106675" spans="41:44" ht="15" customHeight="1">
      <c r="AO106675" s="108"/>
      <c r="AR106675" s="108"/>
    </row>
    <row r="106676" spans="41:44" ht="15" customHeight="1">
      <c r="AO106676" s="108"/>
      <c r="AR106676" s="108"/>
    </row>
    <row r="106677" spans="41:44" ht="15" customHeight="1">
      <c r="AO106677" s="108"/>
      <c r="AR106677" s="108"/>
    </row>
    <row r="106678" spans="41:44" ht="15" customHeight="1">
      <c r="AO106678" s="108"/>
      <c r="AR106678" s="108"/>
    </row>
    <row r="106679" spans="41:44" ht="15" customHeight="1">
      <c r="AO106679" s="108"/>
      <c r="AR106679" s="108"/>
    </row>
    <row r="106680" spans="41:44" ht="15" customHeight="1">
      <c r="AO106680" s="109"/>
      <c r="AR106680" s="109"/>
    </row>
    <row r="106681" spans="41:44" ht="15" customHeight="1">
      <c r="AO106681" s="104"/>
      <c r="AR106681" s="104"/>
    </row>
    <row r="106682" spans="41:44" ht="15" customHeight="1">
      <c r="AO106682" s="106"/>
      <c r="AR106682" s="106"/>
    </row>
    <row r="106683" spans="41:44" ht="15" customHeight="1">
      <c r="AO106683" s="106"/>
      <c r="AR106683" s="106"/>
    </row>
    <row r="106684" spans="41:44" ht="15" customHeight="1">
      <c r="AO106684" s="106"/>
      <c r="AR106684" s="106"/>
    </row>
    <row r="106685" spans="41:44" ht="15" customHeight="1">
      <c r="AO106685" s="106"/>
      <c r="AR106685" s="106"/>
    </row>
    <row r="106686" spans="41:44" ht="15" customHeight="1">
      <c r="AO106686" s="106"/>
      <c r="AR106686" s="106"/>
    </row>
    <row r="106687" spans="41:44" ht="15" customHeight="1">
      <c r="AO106687" s="106"/>
      <c r="AR106687" s="106"/>
    </row>
    <row r="106688" spans="41:44" ht="15" customHeight="1">
      <c r="AO106688" s="106"/>
      <c r="AR106688" s="106"/>
    </row>
    <row r="106689" spans="41:44" ht="15" customHeight="1">
      <c r="AO106689" s="108"/>
      <c r="AR106689" s="108"/>
    </row>
    <row r="106690" spans="41:44" ht="15" customHeight="1">
      <c r="AO106690" s="108"/>
      <c r="AR106690" s="108"/>
    </row>
    <row r="106691" spans="41:44" ht="15" customHeight="1">
      <c r="AO106691" s="108"/>
      <c r="AR106691" s="108"/>
    </row>
    <row r="106692" spans="41:44" ht="15" customHeight="1">
      <c r="AO106692" s="108"/>
      <c r="AR106692" s="108"/>
    </row>
    <row r="106693" spans="41:44" ht="15" customHeight="1">
      <c r="AO106693" s="108"/>
      <c r="AR106693" s="108"/>
    </row>
    <row r="106694" spans="41:44" ht="15" customHeight="1">
      <c r="AO106694" s="109"/>
      <c r="AR106694" s="109"/>
    </row>
    <row r="106695" spans="41:44" ht="15" customHeight="1">
      <c r="AO106695" s="104"/>
      <c r="AR106695" s="104"/>
    </row>
    <row r="106696" spans="41:44" ht="15" customHeight="1">
      <c r="AO106696" s="106"/>
      <c r="AR106696" s="106"/>
    </row>
    <row r="106697" spans="41:44" ht="15" customHeight="1">
      <c r="AO106697" s="106"/>
      <c r="AR106697" s="106"/>
    </row>
    <row r="106698" spans="41:44" ht="15" customHeight="1">
      <c r="AO106698" s="106"/>
      <c r="AR106698" s="106"/>
    </row>
    <row r="106699" spans="41:44" ht="15" customHeight="1">
      <c r="AO106699" s="106"/>
      <c r="AR106699" s="106"/>
    </row>
    <row r="106700" spans="41:44" ht="15" customHeight="1">
      <c r="AO106700" s="106"/>
      <c r="AR106700" s="106"/>
    </row>
    <row r="106701" spans="41:44" ht="15" customHeight="1">
      <c r="AO106701" s="106"/>
      <c r="AR106701" s="106"/>
    </row>
    <row r="106702" spans="41:44" ht="15" customHeight="1">
      <c r="AO106702" s="106"/>
      <c r="AR106702" s="106"/>
    </row>
    <row r="106703" spans="41:44" ht="15" customHeight="1">
      <c r="AO106703" s="108"/>
      <c r="AR106703" s="108"/>
    </row>
    <row r="106704" spans="41:44" ht="15" customHeight="1">
      <c r="AO106704" s="108"/>
      <c r="AR106704" s="108"/>
    </row>
    <row r="106705" spans="41:44" ht="15" customHeight="1">
      <c r="AO106705" s="108"/>
      <c r="AR106705" s="108"/>
    </row>
    <row r="106706" spans="41:44" ht="15" customHeight="1">
      <c r="AO106706" s="108"/>
      <c r="AR106706" s="108"/>
    </row>
    <row r="106707" spans="41:44" ht="15" customHeight="1">
      <c r="AO106707" s="108"/>
      <c r="AR106707" s="108"/>
    </row>
    <row r="106708" spans="41:44" ht="15" customHeight="1">
      <c r="AO106708" s="109"/>
      <c r="AR106708" s="109"/>
    </row>
    <row r="106709" spans="41:44" ht="15" customHeight="1">
      <c r="AO106709" s="104"/>
      <c r="AR106709" s="104"/>
    </row>
    <row r="106710" spans="41:44" ht="15" customHeight="1">
      <c r="AO106710" s="106"/>
      <c r="AR106710" s="106"/>
    </row>
    <row r="106711" spans="41:44" ht="15" customHeight="1">
      <c r="AO106711" s="106"/>
      <c r="AR106711" s="106"/>
    </row>
    <row r="106712" spans="41:44" ht="15" customHeight="1">
      <c r="AO106712" s="106"/>
      <c r="AR106712" s="106"/>
    </row>
    <row r="106713" spans="41:44" ht="15" customHeight="1">
      <c r="AO106713" s="106"/>
      <c r="AR106713" s="106"/>
    </row>
    <row r="106714" spans="41:44" ht="15" customHeight="1">
      <c r="AO106714" s="106"/>
      <c r="AR106714" s="106"/>
    </row>
    <row r="106715" spans="41:44" ht="15" customHeight="1">
      <c r="AO106715" s="106"/>
      <c r="AR106715" s="106"/>
    </row>
    <row r="106716" spans="41:44" ht="15" customHeight="1">
      <c r="AO106716" s="106"/>
      <c r="AR106716" s="106"/>
    </row>
    <row r="106717" spans="41:44" ht="15" customHeight="1">
      <c r="AO106717" s="108"/>
      <c r="AR106717" s="108"/>
    </row>
    <row r="106718" spans="41:44" ht="15" customHeight="1">
      <c r="AO106718" s="108"/>
      <c r="AR106718" s="108"/>
    </row>
    <row r="106719" spans="41:44" ht="15" customHeight="1">
      <c r="AO106719" s="108"/>
      <c r="AR106719" s="108"/>
    </row>
    <row r="106720" spans="41:44" ht="15" customHeight="1">
      <c r="AO106720" s="108"/>
      <c r="AR106720" s="108"/>
    </row>
    <row r="106721" spans="41:44" ht="15" customHeight="1">
      <c r="AO106721" s="108"/>
      <c r="AR106721" s="108"/>
    </row>
    <row r="106722" spans="41:44" ht="15" customHeight="1">
      <c r="AO106722" s="109"/>
      <c r="AR106722" s="109"/>
    </row>
    <row r="106723" spans="41:44" ht="15" customHeight="1">
      <c r="AO106723" s="104"/>
      <c r="AR106723" s="104"/>
    </row>
    <row r="106724" spans="41:44" ht="15" customHeight="1">
      <c r="AO106724" s="106"/>
      <c r="AR106724" s="106"/>
    </row>
    <row r="106725" spans="41:44" ht="15" customHeight="1">
      <c r="AO106725" s="106"/>
      <c r="AR106725" s="106"/>
    </row>
    <row r="106726" spans="41:44" ht="15" customHeight="1">
      <c r="AO106726" s="106"/>
      <c r="AR106726" s="106"/>
    </row>
    <row r="106727" spans="41:44" ht="15" customHeight="1">
      <c r="AO106727" s="106"/>
      <c r="AR106727" s="106"/>
    </row>
    <row r="106728" spans="41:44" ht="15" customHeight="1">
      <c r="AO106728" s="106"/>
      <c r="AR106728" s="106"/>
    </row>
    <row r="106729" spans="41:44" ht="15" customHeight="1">
      <c r="AO106729" s="106"/>
      <c r="AR106729" s="106"/>
    </row>
    <row r="106730" spans="41:44" ht="15" customHeight="1">
      <c r="AO106730" s="106"/>
      <c r="AR106730" s="106"/>
    </row>
    <row r="106731" spans="41:44" ht="15" customHeight="1">
      <c r="AO106731" s="108"/>
      <c r="AR106731" s="108"/>
    </row>
    <row r="106732" spans="41:44" ht="15" customHeight="1">
      <c r="AO106732" s="108"/>
      <c r="AR106732" s="108"/>
    </row>
    <row r="106733" spans="41:44" ht="15" customHeight="1">
      <c r="AO106733" s="108"/>
      <c r="AR106733" s="108"/>
    </row>
    <row r="106734" spans="41:44" ht="15" customHeight="1">
      <c r="AO106734" s="108"/>
      <c r="AR106734" s="108"/>
    </row>
    <row r="106735" spans="41:44" ht="15" customHeight="1">
      <c r="AO106735" s="108"/>
      <c r="AR106735" s="108"/>
    </row>
    <row r="106736" spans="41:44" ht="15" customHeight="1">
      <c r="AO106736" s="109"/>
      <c r="AR106736" s="109"/>
    </row>
    <row r="106737" spans="41:44" ht="15" customHeight="1">
      <c r="AO106737" s="104"/>
      <c r="AR106737" s="104"/>
    </row>
    <row r="106738" spans="41:44" ht="15" customHeight="1">
      <c r="AO106738" s="106"/>
      <c r="AR106738" s="106"/>
    </row>
    <row r="106739" spans="41:44" ht="15" customHeight="1">
      <c r="AO106739" s="106"/>
      <c r="AR106739" s="106"/>
    </row>
    <row r="106740" spans="41:44" ht="15" customHeight="1">
      <c r="AO106740" s="106"/>
      <c r="AR106740" s="106"/>
    </row>
    <row r="106741" spans="41:44" ht="15" customHeight="1">
      <c r="AO106741" s="106"/>
      <c r="AR106741" s="106"/>
    </row>
    <row r="106742" spans="41:44" ht="15" customHeight="1">
      <c r="AO106742" s="106"/>
      <c r="AR106742" s="106"/>
    </row>
    <row r="106743" spans="41:44" ht="15" customHeight="1">
      <c r="AO106743" s="106"/>
      <c r="AR106743" s="106"/>
    </row>
    <row r="106744" spans="41:44" ht="15" customHeight="1">
      <c r="AO106744" s="106"/>
      <c r="AR106744" s="106"/>
    </row>
    <row r="106745" spans="41:44" ht="15" customHeight="1">
      <c r="AO106745" s="108"/>
      <c r="AR106745" s="108"/>
    </row>
    <row r="106746" spans="41:44" ht="15" customHeight="1">
      <c r="AO106746" s="108"/>
      <c r="AR106746" s="108"/>
    </row>
    <row r="106747" spans="41:44" ht="15" customHeight="1">
      <c r="AO106747" s="108"/>
      <c r="AR106747" s="108"/>
    </row>
    <row r="106748" spans="41:44" ht="15" customHeight="1">
      <c r="AO106748" s="108"/>
      <c r="AR106748" s="108"/>
    </row>
    <row r="106749" spans="41:44" ht="15" customHeight="1">
      <c r="AO106749" s="108"/>
      <c r="AR106749" s="108"/>
    </row>
    <row r="106750" spans="41:44" ht="15" customHeight="1">
      <c r="AO106750" s="109"/>
      <c r="AR106750" s="109"/>
    </row>
    <row r="106751" spans="41:44" ht="15" customHeight="1">
      <c r="AO106751" s="104"/>
      <c r="AR106751" s="104"/>
    </row>
    <row r="106752" spans="41:44" ht="15" customHeight="1">
      <c r="AO106752" s="106"/>
      <c r="AR106752" s="106"/>
    </row>
    <row r="106753" spans="41:44" ht="15" customHeight="1">
      <c r="AO106753" s="106"/>
      <c r="AR106753" s="106"/>
    </row>
    <row r="106754" spans="41:44" ht="15" customHeight="1">
      <c r="AO106754" s="106"/>
      <c r="AR106754" s="106"/>
    </row>
    <row r="106755" spans="41:44" ht="15" customHeight="1">
      <c r="AO106755" s="106"/>
      <c r="AR106755" s="106"/>
    </row>
    <row r="106756" spans="41:44" ht="15" customHeight="1">
      <c r="AO106756" s="106"/>
      <c r="AR106756" s="106"/>
    </row>
    <row r="106757" spans="41:44" ht="15" customHeight="1">
      <c r="AO106757" s="106"/>
      <c r="AR106757" s="106"/>
    </row>
    <row r="106758" spans="41:44" ht="15" customHeight="1">
      <c r="AO106758" s="106"/>
      <c r="AR106758" s="106"/>
    </row>
    <row r="106759" spans="41:44" ht="15" customHeight="1">
      <c r="AO106759" s="108"/>
      <c r="AR106759" s="108"/>
    </row>
    <row r="106760" spans="41:44" ht="15" customHeight="1">
      <c r="AO106760" s="108"/>
      <c r="AR106760" s="108"/>
    </row>
    <row r="106761" spans="41:44" ht="15" customHeight="1">
      <c r="AO106761" s="108"/>
      <c r="AR106761" s="108"/>
    </row>
    <row r="106762" spans="41:44" ht="15" customHeight="1">
      <c r="AO106762" s="108"/>
      <c r="AR106762" s="108"/>
    </row>
    <row r="106763" spans="41:44" ht="15" customHeight="1">
      <c r="AO106763" s="108"/>
      <c r="AR106763" s="108"/>
    </row>
    <row r="106764" spans="41:44" ht="15" customHeight="1">
      <c r="AO106764" s="109"/>
      <c r="AR106764" s="109"/>
    </row>
    <row r="106765" spans="41:44" ht="15" customHeight="1">
      <c r="AO106765" s="104"/>
      <c r="AR106765" s="104"/>
    </row>
    <row r="106766" spans="41:44" ht="15" customHeight="1">
      <c r="AO106766" s="106"/>
      <c r="AR106766" s="106"/>
    </row>
    <row r="106767" spans="41:44" ht="15" customHeight="1">
      <c r="AO106767" s="106"/>
      <c r="AR106767" s="106"/>
    </row>
    <row r="106768" spans="41:44" ht="15" customHeight="1">
      <c r="AO106768" s="106"/>
      <c r="AR106768" s="106"/>
    </row>
    <row r="106769" spans="41:44" ht="15" customHeight="1">
      <c r="AO106769" s="106"/>
      <c r="AR106769" s="106"/>
    </row>
    <row r="106770" spans="41:44" ht="15" customHeight="1">
      <c r="AO106770" s="106"/>
      <c r="AR106770" s="106"/>
    </row>
    <row r="106771" spans="41:44" ht="15" customHeight="1">
      <c r="AO106771" s="106"/>
      <c r="AR106771" s="106"/>
    </row>
    <row r="106772" spans="41:44" ht="15" customHeight="1">
      <c r="AO106772" s="106"/>
      <c r="AR106772" s="106"/>
    </row>
    <row r="106773" spans="41:44" ht="15" customHeight="1">
      <c r="AO106773" s="108"/>
      <c r="AR106773" s="108"/>
    </row>
    <row r="106774" spans="41:44" ht="15" customHeight="1">
      <c r="AO106774" s="108"/>
      <c r="AR106774" s="108"/>
    </row>
    <row r="106775" spans="41:44" ht="15" customHeight="1">
      <c r="AO106775" s="108"/>
      <c r="AR106775" s="108"/>
    </row>
    <row r="106776" spans="41:44" ht="15" customHeight="1">
      <c r="AO106776" s="108"/>
      <c r="AR106776" s="108"/>
    </row>
    <row r="106777" spans="41:44" ht="15" customHeight="1">
      <c r="AO106777" s="108"/>
      <c r="AR106777" s="108"/>
    </row>
    <row r="106778" spans="41:44" ht="15" customHeight="1">
      <c r="AO106778" s="109"/>
      <c r="AR106778" s="109"/>
    </row>
    <row r="106779" spans="41:44" ht="15" customHeight="1">
      <c r="AO106779" s="104"/>
      <c r="AR106779" s="104"/>
    </row>
    <row r="106780" spans="41:44" ht="15" customHeight="1">
      <c r="AO106780" s="106"/>
      <c r="AR106780" s="106"/>
    </row>
    <row r="106781" spans="41:44" ht="15" customHeight="1">
      <c r="AO106781" s="106"/>
      <c r="AR106781" s="106"/>
    </row>
    <row r="106782" spans="41:44" ht="15" customHeight="1">
      <c r="AO106782" s="106"/>
      <c r="AR106782" s="106"/>
    </row>
    <row r="106783" spans="41:44" ht="15" customHeight="1">
      <c r="AO106783" s="106"/>
      <c r="AR106783" s="106"/>
    </row>
    <row r="106784" spans="41:44" ht="15" customHeight="1">
      <c r="AO106784" s="106"/>
      <c r="AR106784" s="106"/>
    </row>
    <row r="106785" spans="41:44" ht="15" customHeight="1">
      <c r="AO106785" s="106"/>
      <c r="AR106785" s="106"/>
    </row>
    <row r="106786" spans="41:44" ht="15" customHeight="1">
      <c r="AO106786" s="106"/>
      <c r="AR106786" s="106"/>
    </row>
    <row r="106787" spans="41:44" ht="15" customHeight="1">
      <c r="AO106787" s="108"/>
      <c r="AR106787" s="108"/>
    </row>
    <row r="106788" spans="41:44" ht="15" customHeight="1">
      <c r="AO106788" s="108"/>
      <c r="AR106788" s="108"/>
    </row>
    <row r="106789" spans="41:44" ht="15" customHeight="1">
      <c r="AO106789" s="108"/>
      <c r="AR106789" s="108"/>
    </row>
    <row r="106790" spans="41:44" ht="15" customHeight="1">
      <c r="AO106790" s="108"/>
      <c r="AR106790" s="108"/>
    </row>
    <row r="106791" spans="41:44" ht="15" customHeight="1">
      <c r="AO106791" s="108"/>
      <c r="AR106791" s="108"/>
    </row>
    <row r="106792" spans="41:44" ht="15" customHeight="1">
      <c r="AO106792" s="109"/>
      <c r="AR106792" s="109"/>
    </row>
    <row r="106793" spans="41:44" ht="15" customHeight="1">
      <c r="AO106793" s="104"/>
      <c r="AR106793" s="104"/>
    </row>
    <row r="106794" spans="41:44" ht="15" customHeight="1">
      <c r="AO106794" s="106"/>
      <c r="AR106794" s="106"/>
    </row>
    <row r="106795" spans="41:44" ht="15" customHeight="1">
      <c r="AO106795" s="106"/>
      <c r="AR106795" s="106"/>
    </row>
    <row r="106796" spans="41:44" ht="15" customHeight="1">
      <c r="AO106796" s="106"/>
      <c r="AR106796" s="106"/>
    </row>
    <row r="106797" spans="41:44" ht="15" customHeight="1">
      <c r="AO106797" s="106"/>
      <c r="AR106797" s="106"/>
    </row>
    <row r="106798" spans="41:44" ht="15" customHeight="1">
      <c r="AO106798" s="106"/>
      <c r="AR106798" s="106"/>
    </row>
    <row r="106799" spans="41:44" ht="15" customHeight="1">
      <c r="AO106799" s="106"/>
      <c r="AR106799" s="106"/>
    </row>
    <row r="106800" spans="41:44" ht="15" customHeight="1">
      <c r="AO106800" s="106"/>
      <c r="AR106800" s="106"/>
    </row>
    <row r="106801" spans="41:44" ht="15" customHeight="1">
      <c r="AO106801" s="108"/>
      <c r="AR106801" s="108"/>
    </row>
    <row r="106802" spans="41:44" ht="15" customHeight="1">
      <c r="AO106802" s="108"/>
      <c r="AR106802" s="108"/>
    </row>
    <row r="106803" spans="41:44" ht="15" customHeight="1">
      <c r="AO106803" s="108"/>
      <c r="AR106803" s="108"/>
    </row>
    <row r="106804" spans="41:44" ht="15" customHeight="1">
      <c r="AO106804" s="108"/>
      <c r="AR106804" s="108"/>
    </row>
    <row r="106805" spans="41:44" ht="15" customHeight="1">
      <c r="AO106805" s="108"/>
      <c r="AR106805" s="108"/>
    </row>
    <row r="106806" spans="41:44" ht="15" customHeight="1">
      <c r="AO106806" s="109"/>
      <c r="AR106806" s="109"/>
    </row>
    <row r="106807" spans="41:44" ht="15" customHeight="1">
      <c r="AO106807" s="104"/>
      <c r="AR106807" s="104"/>
    </row>
    <row r="106808" spans="41:44" ht="15" customHeight="1">
      <c r="AO106808" s="106"/>
      <c r="AR106808" s="106"/>
    </row>
    <row r="106809" spans="41:44" ht="15" customHeight="1">
      <c r="AO106809" s="106"/>
      <c r="AR106809" s="106"/>
    </row>
    <row r="106810" spans="41:44" ht="15" customHeight="1">
      <c r="AO106810" s="106"/>
      <c r="AR106810" s="106"/>
    </row>
    <row r="106811" spans="41:44" ht="15" customHeight="1">
      <c r="AO106811" s="106"/>
      <c r="AR106811" s="106"/>
    </row>
    <row r="106812" spans="41:44" ht="15" customHeight="1">
      <c r="AO106812" s="106"/>
      <c r="AR106812" s="106"/>
    </row>
    <row r="106813" spans="41:44" ht="15" customHeight="1">
      <c r="AO106813" s="106"/>
      <c r="AR106813" s="106"/>
    </row>
    <row r="106814" spans="41:44" ht="15" customHeight="1">
      <c r="AO106814" s="106"/>
      <c r="AR106814" s="106"/>
    </row>
    <row r="106815" spans="41:44" ht="15" customHeight="1">
      <c r="AO106815" s="108"/>
      <c r="AR106815" s="108"/>
    </row>
    <row r="106816" spans="41:44" ht="15" customHeight="1">
      <c r="AO106816" s="108"/>
      <c r="AR106816" s="108"/>
    </row>
    <row r="106817" spans="41:44" ht="15" customHeight="1">
      <c r="AO106817" s="108"/>
      <c r="AR106817" s="108"/>
    </row>
    <row r="106818" spans="41:44" ht="15" customHeight="1">
      <c r="AO106818" s="108"/>
      <c r="AR106818" s="108"/>
    </row>
    <row r="106819" spans="41:44" ht="15" customHeight="1">
      <c r="AO106819" s="108"/>
      <c r="AR106819" s="108"/>
    </row>
    <row r="106820" spans="41:44" ht="15" customHeight="1">
      <c r="AO106820" s="109"/>
      <c r="AR106820" s="109"/>
    </row>
    <row r="106821" spans="41:44" ht="15" customHeight="1">
      <c r="AO106821" s="104"/>
      <c r="AR106821" s="104"/>
    </row>
    <row r="106822" spans="41:44" ht="15" customHeight="1">
      <c r="AO106822" s="106"/>
      <c r="AR106822" s="106"/>
    </row>
    <row r="106823" spans="41:44" ht="15" customHeight="1">
      <c r="AO106823" s="106"/>
      <c r="AR106823" s="106"/>
    </row>
    <row r="106824" spans="41:44" ht="15" customHeight="1">
      <c r="AO106824" s="106"/>
      <c r="AR106824" s="106"/>
    </row>
    <row r="106825" spans="41:44" ht="15" customHeight="1">
      <c r="AO106825" s="106"/>
      <c r="AR106825" s="106"/>
    </row>
    <row r="106826" spans="41:44" ht="15" customHeight="1">
      <c r="AO106826" s="106"/>
      <c r="AR106826" s="106"/>
    </row>
    <row r="106827" spans="41:44" ht="15" customHeight="1">
      <c r="AO106827" s="106"/>
      <c r="AR106827" s="106"/>
    </row>
    <row r="106828" spans="41:44" ht="15" customHeight="1">
      <c r="AO106828" s="106"/>
      <c r="AR106828" s="106"/>
    </row>
    <row r="106829" spans="41:44" ht="15" customHeight="1">
      <c r="AO106829" s="108"/>
      <c r="AR106829" s="108"/>
    </row>
    <row r="106830" spans="41:44" ht="15" customHeight="1">
      <c r="AO106830" s="108"/>
      <c r="AR106830" s="108"/>
    </row>
    <row r="106831" spans="41:44" ht="15" customHeight="1">
      <c r="AO106831" s="108"/>
      <c r="AR106831" s="108"/>
    </row>
    <row r="106832" spans="41:44" ht="15" customHeight="1">
      <c r="AO106832" s="108"/>
      <c r="AR106832" s="108"/>
    </row>
    <row r="106833" spans="41:44" ht="15" customHeight="1">
      <c r="AO106833" s="108"/>
      <c r="AR106833" s="108"/>
    </row>
    <row r="106834" spans="41:44" ht="15" customHeight="1">
      <c r="AO106834" s="109"/>
      <c r="AR106834" s="109"/>
    </row>
    <row r="106835" spans="41:44" ht="15" customHeight="1">
      <c r="AO106835" s="104"/>
      <c r="AR106835" s="104"/>
    </row>
    <row r="106836" spans="41:44" ht="15" customHeight="1">
      <c r="AO106836" s="106"/>
      <c r="AR106836" s="106"/>
    </row>
    <row r="106837" spans="41:44" ht="15" customHeight="1">
      <c r="AO106837" s="106"/>
      <c r="AR106837" s="106"/>
    </row>
    <row r="106838" spans="41:44" ht="15" customHeight="1">
      <c r="AO106838" s="106"/>
      <c r="AR106838" s="106"/>
    </row>
    <row r="106839" spans="41:44" ht="15" customHeight="1">
      <c r="AO106839" s="106"/>
      <c r="AR106839" s="106"/>
    </row>
    <row r="106840" spans="41:44" ht="15" customHeight="1">
      <c r="AO106840" s="106"/>
      <c r="AR106840" s="106"/>
    </row>
    <row r="106841" spans="41:44" ht="15" customHeight="1">
      <c r="AO106841" s="106"/>
      <c r="AR106841" s="106"/>
    </row>
    <row r="106842" spans="41:44" ht="15" customHeight="1">
      <c r="AO106842" s="106"/>
      <c r="AR106842" s="106"/>
    </row>
    <row r="106843" spans="41:44" ht="15" customHeight="1">
      <c r="AO106843" s="108"/>
      <c r="AR106843" s="108"/>
    </row>
    <row r="106844" spans="41:44" ht="15" customHeight="1">
      <c r="AO106844" s="108"/>
      <c r="AR106844" s="108"/>
    </row>
    <row r="106845" spans="41:44" ht="15" customHeight="1">
      <c r="AO106845" s="108"/>
      <c r="AR106845" s="108"/>
    </row>
    <row r="106846" spans="41:44" ht="15" customHeight="1">
      <c r="AO106846" s="108"/>
      <c r="AR106846" s="108"/>
    </row>
    <row r="106847" spans="41:44" ht="15" customHeight="1">
      <c r="AO106847" s="108"/>
      <c r="AR106847" s="108"/>
    </row>
    <row r="106848" spans="41:44" ht="15" customHeight="1">
      <c r="AO106848" s="109"/>
      <c r="AR106848" s="109"/>
    </row>
    <row r="106849" spans="41:44" ht="15" customHeight="1">
      <c r="AO106849" s="104"/>
      <c r="AR106849" s="104"/>
    </row>
    <row r="106850" spans="41:44" ht="15" customHeight="1">
      <c r="AO106850" s="106"/>
      <c r="AR106850" s="106"/>
    </row>
    <row r="106851" spans="41:44" ht="15" customHeight="1">
      <c r="AO106851" s="106"/>
      <c r="AR106851" s="106"/>
    </row>
    <row r="106852" spans="41:44" ht="15" customHeight="1">
      <c r="AO106852" s="106"/>
      <c r="AR106852" s="106"/>
    </row>
    <row r="106853" spans="41:44" ht="15" customHeight="1">
      <c r="AO106853" s="106"/>
      <c r="AR106853" s="106"/>
    </row>
    <row r="106854" spans="41:44" ht="15" customHeight="1">
      <c r="AO106854" s="106"/>
      <c r="AR106854" s="106"/>
    </row>
    <row r="106855" spans="41:44" ht="15" customHeight="1">
      <c r="AO106855" s="106"/>
      <c r="AR106855" s="106"/>
    </row>
    <row r="106856" spans="41:44" ht="15" customHeight="1">
      <c r="AO106856" s="106"/>
      <c r="AR106856" s="106"/>
    </row>
    <row r="106857" spans="41:44" ht="15" customHeight="1">
      <c r="AO106857" s="108"/>
      <c r="AR106857" s="108"/>
    </row>
    <row r="106858" spans="41:44" ht="15" customHeight="1">
      <c r="AO106858" s="108"/>
      <c r="AR106858" s="108"/>
    </row>
    <row r="106859" spans="41:44" ht="15" customHeight="1">
      <c r="AO106859" s="108"/>
      <c r="AR106859" s="108"/>
    </row>
    <row r="106860" spans="41:44" ht="15" customHeight="1">
      <c r="AO106860" s="108"/>
      <c r="AR106860" s="108"/>
    </row>
    <row r="106861" spans="41:44" ht="15" customHeight="1">
      <c r="AO106861" s="108"/>
      <c r="AR106861" s="108"/>
    </row>
    <row r="106862" spans="41:44" ht="15" customHeight="1">
      <c r="AO106862" s="109"/>
      <c r="AR106862" s="109"/>
    </row>
    <row r="106863" spans="41:44" ht="15" customHeight="1">
      <c r="AO106863" s="104"/>
      <c r="AR106863" s="104"/>
    </row>
    <row r="106864" spans="41:44" ht="15" customHeight="1">
      <c r="AO106864" s="106"/>
      <c r="AR106864" s="106"/>
    </row>
    <row r="106865" spans="41:44" ht="15" customHeight="1">
      <c r="AO106865" s="106"/>
      <c r="AR106865" s="106"/>
    </row>
    <row r="106866" spans="41:44" ht="15" customHeight="1">
      <c r="AO106866" s="106"/>
      <c r="AR106866" s="106"/>
    </row>
    <row r="106867" spans="41:44" ht="15" customHeight="1">
      <c r="AO106867" s="106"/>
      <c r="AR106867" s="106"/>
    </row>
    <row r="106868" spans="41:44" ht="15" customHeight="1">
      <c r="AO106868" s="106"/>
      <c r="AR106868" s="106"/>
    </row>
    <row r="106869" spans="41:44" ht="15" customHeight="1">
      <c r="AO106869" s="106"/>
      <c r="AR106869" s="106"/>
    </row>
    <row r="106870" spans="41:44" ht="15" customHeight="1">
      <c r="AO106870" s="106"/>
      <c r="AR106870" s="106"/>
    </row>
    <row r="106871" spans="41:44" ht="15" customHeight="1">
      <c r="AO106871" s="108"/>
      <c r="AR106871" s="108"/>
    </row>
    <row r="106872" spans="41:44" ht="15" customHeight="1">
      <c r="AO106872" s="108"/>
      <c r="AR106872" s="108"/>
    </row>
    <row r="106873" spans="41:44" ht="15" customHeight="1">
      <c r="AO106873" s="108"/>
      <c r="AR106873" s="108"/>
    </row>
    <row r="106874" spans="41:44" ht="15" customHeight="1">
      <c r="AO106874" s="108"/>
      <c r="AR106874" s="108"/>
    </row>
    <row r="106875" spans="41:44" ht="15" customHeight="1">
      <c r="AO106875" s="108"/>
      <c r="AR106875" s="108"/>
    </row>
    <row r="106876" spans="41:44" ht="15" customHeight="1">
      <c r="AO106876" s="109"/>
      <c r="AR106876" s="109"/>
    </row>
    <row r="106877" spans="41:44" ht="15" customHeight="1">
      <c r="AO106877" s="104"/>
      <c r="AR106877" s="104"/>
    </row>
    <row r="106878" spans="41:44" ht="15" customHeight="1">
      <c r="AO106878" s="106"/>
      <c r="AR106878" s="106"/>
    </row>
    <row r="106879" spans="41:44" ht="15" customHeight="1">
      <c r="AO106879" s="106"/>
      <c r="AR106879" s="106"/>
    </row>
    <row r="106880" spans="41:44" ht="15" customHeight="1">
      <c r="AO106880" s="106"/>
      <c r="AR106880" s="106"/>
    </row>
    <row r="106881" spans="41:44" ht="15" customHeight="1">
      <c r="AO106881" s="106"/>
      <c r="AR106881" s="106"/>
    </row>
    <row r="106882" spans="41:44" ht="15" customHeight="1">
      <c r="AO106882" s="106"/>
      <c r="AR106882" s="106"/>
    </row>
    <row r="106883" spans="41:44" ht="15" customHeight="1">
      <c r="AO106883" s="106"/>
      <c r="AR106883" s="106"/>
    </row>
    <row r="106884" spans="41:44" ht="15" customHeight="1">
      <c r="AO106884" s="106"/>
      <c r="AR106884" s="106"/>
    </row>
    <row r="106885" spans="41:44" ht="15" customHeight="1">
      <c r="AO106885" s="108"/>
      <c r="AR106885" s="108"/>
    </row>
    <row r="106886" spans="41:44" ht="15" customHeight="1">
      <c r="AO106886" s="108"/>
      <c r="AR106886" s="108"/>
    </row>
    <row r="106887" spans="41:44" ht="15" customHeight="1">
      <c r="AO106887" s="108"/>
      <c r="AR106887" s="108"/>
    </row>
    <row r="106888" spans="41:44" ht="15" customHeight="1">
      <c r="AO106888" s="108"/>
      <c r="AR106888" s="108"/>
    </row>
    <row r="106889" spans="41:44" ht="15" customHeight="1">
      <c r="AO106889" s="108"/>
      <c r="AR106889" s="108"/>
    </row>
    <row r="106890" spans="41:44" ht="15" customHeight="1">
      <c r="AO106890" s="109"/>
      <c r="AR106890" s="109"/>
    </row>
    <row r="106891" spans="41:44" ht="15" customHeight="1">
      <c r="AO106891" s="104"/>
      <c r="AR106891" s="104"/>
    </row>
    <row r="106892" spans="41:44" ht="15" customHeight="1">
      <c r="AO106892" s="106"/>
      <c r="AR106892" s="106"/>
    </row>
    <row r="106893" spans="41:44" ht="15" customHeight="1">
      <c r="AO106893" s="106"/>
      <c r="AR106893" s="106"/>
    </row>
    <row r="106894" spans="41:44" ht="15" customHeight="1">
      <c r="AO106894" s="106"/>
      <c r="AR106894" s="106"/>
    </row>
    <row r="106895" spans="41:44" ht="15" customHeight="1">
      <c r="AO106895" s="106"/>
      <c r="AR106895" s="106"/>
    </row>
    <row r="106896" spans="41:44" ht="15" customHeight="1">
      <c r="AO106896" s="106"/>
      <c r="AR106896" s="106"/>
    </row>
    <row r="106897" spans="41:44" ht="15" customHeight="1">
      <c r="AO106897" s="106"/>
      <c r="AR106897" s="106"/>
    </row>
    <row r="106898" spans="41:44" ht="15" customHeight="1">
      <c r="AO106898" s="106"/>
      <c r="AR106898" s="106"/>
    </row>
    <row r="106899" spans="41:44" ht="15" customHeight="1">
      <c r="AO106899" s="108"/>
      <c r="AR106899" s="108"/>
    </row>
    <row r="106900" spans="41:44" ht="15" customHeight="1">
      <c r="AO106900" s="108"/>
      <c r="AR106900" s="108"/>
    </row>
    <row r="106901" spans="41:44" ht="15" customHeight="1">
      <c r="AO106901" s="108"/>
      <c r="AR106901" s="108"/>
    </row>
    <row r="106902" spans="41:44" ht="15" customHeight="1">
      <c r="AO106902" s="108"/>
      <c r="AR106902" s="108"/>
    </row>
    <row r="106903" spans="41:44" ht="15" customHeight="1">
      <c r="AO106903" s="108"/>
      <c r="AR106903" s="108"/>
    </row>
    <row r="106904" spans="41:44" ht="15" customHeight="1">
      <c r="AO106904" s="109"/>
      <c r="AR106904" s="109"/>
    </row>
    <row r="106905" spans="41:44" ht="15" customHeight="1">
      <c r="AO106905" s="104"/>
      <c r="AR106905" s="104"/>
    </row>
    <row r="106906" spans="41:44" ht="15" customHeight="1">
      <c r="AO106906" s="106"/>
      <c r="AR106906" s="106"/>
    </row>
    <row r="106907" spans="41:44" ht="15" customHeight="1">
      <c r="AO106907" s="106"/>
      <c r="AR106907" s="106"/>
    </row>
    <row r="106908" spans="41:44" ht="15" customHeight="1">
      <c r="AO106908" s="106"/>
      <c r="AR106908" s="106"/>
    </row>
    <row r="106909" spans="41:44" ht="15" customHeight="1">
      <c r="AO106909" s="106"/>
      <c r="AR106909" s="106"/>
    </row>
    <row r="106910" spans="41:44" ht="15" customHeight="1">
      <c r="AO106910" s="106"/>
      <c r="AR106910" s="106"/>
    </row>
    <row r="106911" spans="41:44" ht="15" customHeight="1">
      <c r="AO106911" s="106"/>
      <c r="AR106911" s="106"/>
    </row>
    <row r="106912" spans="41:44" ht="15" customHeight="1">
      <c r="AO106912" s="106"/>
      <c r="AR106912" s="106"/>
    </row>
    <row r="106913" spans="41:44" ht="15" customHeight="1">
      <c r="AO106913" s="108"/>
      <c r="AR106913" s="108"/>
    </row>
    <row r="106914" spans="41:44" ht="15" customHeight="1">
      <c r="AO106914" s="108"/>
      <c r="AR106914" s="108"/>
    </row>
    <row r="106915" spans="41:44" ht="15" customHeight="1">
      <c r="AO106915" s="108"/>
      <c r="AR106915" s="108"/>
    </row>
    <row r="106916" spans="41:44" ht="15" customHeight="1">
      <c r="AO106916" s="108"/>
      <c r="AR106916" s="108"/>
    </row>
    <row r="106917" spans="41:44" ht="15" customHeight="1">
      <c r="AO106917" s="108"/>
      <c r="AR106917" s="108"/>
    </row>
    <row r="106918" spans="41:44" ht="15" customHeight="1">
      <c r="AO106918" s="109"/>
      <c r="AR106918" s="109"/>
    </row>
    <row r="106919" spans="41:44" ht="15" customHeight="1">
      <c r="AO106919" s="104"/>
      <c r="AR106919" s="104"/>
    </row>
    <row r="106920" spans="41:44" ht="15" customHeight="1">
      <c r="AO106920" s="106"/>
      <c r="AR106920" s="106"/>
    </row>
    <row r="106921" spans="41:44" ht="15" customHeight="1">
      <c r="AO106921" s="106"/>
      <c r="AR106921" s="106"/>
    </row>
    <row r="106922" spans="41:44" ht="15" customHeight="1">
      <c r="AO106922" s="106"/>
      <c r="AR106922" s="106"/>
    </row>
    <row r="106923" spans="41:44" ht="15" customHeight="1">
      <c r="AO106923" s="106"/>
      <c r="AR106923" s="106"/>
    </row>
    <row r="106924" spans="41:44" ht="15" customHeight="1">
      <c r="AO106924" s="106"/>
      <c r="AR106924" s="106"/>
    </row>
    <row r="106925" spans="41:44" ht="15" customHeight="1">
      <c r="AO106925" s="106"/>
      <c r="AR106925" s="106"/>
    </row>
    <row r="106926" spans="41:44" ht="15" customHeight="1">
      <c r="AO106926" s="106"/>
      <c r="AR106926" s="106"/>
    </row>
    <row r="106927" spans="41:44" ht="15" customHeight="1">
      <c r="AO106927" s="108"/>
      <c r="AR106927" s="108"/>
    </row>
    <row r="106928" spans="41:44" ht="15" customHeight="1">
      <c r="AO106928" s="108"/>
      <c r="AR106928" s="108"/>
    </row>
    <row r="106929" spans="41:44" ht="15" customHeight="1">
      <c r="AO106929" s="108"/>
      <c r="AR106929" s="108"/>
    </row>
    <row r="106930" spans="41:44" ht="15" customHeight="1">
      <c r="AO106930" s="108"/>
      <c r="AR106930" s="108"/>
    </row>
    <row r="106931" spans="41:44" ht="15" customHeight="1">
      <c r="AO106931" s="108"/>
      <c r="AR106931" s="108"/>
    </row>
    <row r="106932" spans="41:44" ht="15" customHeight="1">
      <c r="AO106932" s="109"/>
      <c r="AR106932" s="109"/>
    </row>
    <row r="106933" spans="41:44" ht="15" customHeight="1">
      <c r="AO106933" s="104"/>
      <c r="AR106933" s="104"/>
    </row>
    <row r="106934" spans="41:44" ht="15" customHeight="1">
      <c r="AO106934" s="106"/>
      <c r="AR106934" s="106"/>
    </row>
    <row r="106935" spans="41:44" ht="15" customHeight="1">
      <c r="AO106935" s="106"/>
      <c r="AR106935" s="106"/>
    </row>
    <row r="106936" spans="41:44" ht="15" customHeight="1">
      <c r="AO106936" s="106"/>
      <c r="AR106936" s="106"/>
    </row>
    <row r="106937" spans="41:44" ht="15" customHeight="1">
      <c r="AO106937" s="106"/>
      <c r="AR106937" s="106"/>
    </row>
    <row r="106938" spans="41:44" ht="15" customHeight="1">
      <c r="AO106938" s="106"/>
      <c r="AR106938" s="106"/>
    </row>
    <row r="106939" spans="41:44" ht="15" customHeight="1">
      <c r="AO106939" s="106"/>
      <c r="AR106939" s="106"/>
    </row>
    <row r="106940" spans="41:44" ht="15" customHeight="1">
      <c r="AO106940" s="106"/>
      <c r="AR106940" s="106"/>
    </row>
    <row r="106941" spans="41:44" ht="15" customHeight="1">
      <c r="AO106941" s="108"/>
      <c r="AR106941" s="108"/>
    </row>
    <row r="106942" spans="41:44" ht="15" customHeight="1">
      <c r="AO106942" s="108"/>
      <c r="AR106942" s="108"/>
    </row>
    <row r="106943" spans="41:44" ht="15" customHeight="1">
      <c r="AO106943" s="108"/>
      <c r="AR106943" s="108"/>
    </row>
    <row r="106944" spans="41:44" ht="15" customHeight="1">
      <c r="AO106944" s="108"/>
      <c r="AR106944" s="108"/>
    </row>
    <row r="106945" spans="41:44" ht="15" customHeight="1">
      <c r="AO106945" s="108"/>
      <c r="AR106945" s="108"/>
    </row>
    <row r="106946" spans="41:44" ht="15" customHeight="1">
      <c r="AO106946" s="109"/>
      <c r="AR106946" s="109"/>
    </row>
    <row r="106947" spans="41:44" ht="15" customHeight="1">
      <c r="AO106947" s="104"/>
      <c r="AR106947" s="104"/>
    </row>
    <row r="106948" spans="41:44" ht="15" customHeight="1">
      <c r="AO106948" s="106"/>
      <c r="AR106948" s="106"/>
    </row>
    <row r="106949" spans="41:44" ht="15" customHeight="1">
      <c r="AO106949" s="106"/>
      <c r="AR106949" s="106"/>
    </row>
    <row r="106950" spans="41:44" ht="15" customHeight="1">
      <c r="AO106950" s="106"/>
      <c r="AR106950" s="106"/>
    </row>
    <row r="106951" spans="41:44" ht="15" customHeight="1">
      <c r="AO106951" s="106"/>
      <c r="AR106951" s="106"/>
    </row>
    <row r="106952" spans="41:44" ht="15" customHeight="1">
      <c r="AO106952" s="106"/>
      <c r="AR106952" s="106"/>
    </row>
    <row r="106953" spans="41:44" ht="15" customHeight="1">
      <c r="AO106953" s="106"/>
      <c r="AR106953" s="106"/>
    </row>
    <row r="106954" spans="41:44" ht="15" customHeight="1">
      <c r="AO106954" s="106"/>
      <c r="AR106954" s="106"/>
    </row>
    <row r="106955" spans="41:44" ht="15" customHeight="1">
      <c r="AO106955" s="108"/>
      <c r="AR106955" s="108"/>
    </row>
    <row r="106956" spans="41:44" ht="15" customHeight="1">
      <c r="AO106956" s="108"/>
      <c r="AR106956" s="108"/>
    </row>
    <row r="106957" spans="41:44" ht="15" customHeight="1">
      <c r="AO106957" s="108"/>
      <c r="AR106957" s="108"/>
    </row>
    <row r="106958" spans="41:44" ht="15" customHeight="1">
      <c r="AO106958" s="108"/>
      <c r="AR106958" s="108"/>
    </row>
    <row r="106959" spans="41:44" ht="15" customHeight="1">
      <c r="AO106959" s="108"/>
      <c r="AR106959" s="108"/>
    </row>
    <row r="106960" spans="41:44" ht="15" customHeight="1">
      <c r="AO106960" s="109"/>
      <c r="AR106960" s="109"/>
    </row>
    <row r="106961" spans="41:44" ht="15" customHeight="1">
      <c r="AO106961" s="104"/>
      <c r="AR106961" s="104"/>
    </row>
    <row r="106962" spans="41:44" ht="15" customHeight="1">
      <c r="AO106962" s="106"/>
      <c r="AR106962" s="106"/>
    </row>
    <row r="106963" spans="41:44" ht="15" customHeight="1">
      <c r="AO106963" s="106"/>
      <c r="AR106963" s="106"/>
    </row>
    <row r="106964" spans="41:44" ht="15" customHeight="1">
      <c r="AO106964" s="106"/>
      <c r="AR106964" s="106"/>
    </row>
    <row r="106965" spans="41:44" ht="15" customHeight="1">
      <c r="AO106965" s="106"/>
      <c r="AR106965" s="106"/>
    </row>
    <row r="106966" spans="41:44" ht="15" customHeight="1">
      <c r="AO106966" s="106"/>
      <c r="AR106966" s="106"/>
    </row>
    <row r="106967" spans="41:44" ht="15" customHeight="1">
      <c r="AO106967" s="106"/>
      <c r="AR106967" s="106"/>
    </row>
    <row r="106968" spans="41:44" ht="15" customHeight="1">
      <c r="AO106968" s="106"/>
      <c r="AR106968" s="106"/>
    </row>
    <row r="106969" spans="41:44" ht="15" customHeight="1">
      <c r="AO106969" s="108"/>
      <c r="AR106969" s="108"/>
    </row>
    <row r="106970" spans="41:44" ht="15" customHeight="1">
      <c r="AO106970" s="108"/>
      <c r="AR106970" s="108"/>
    </row>
    <row r="106971" spans="41:44" ht="15" customHeight="1">
      <c r="AO106971" s="108"/>
      <c r="AR106971" s="108"/>
    </row>
    <row r="106972" spans="41:44" ht="15" customHeight="1">
      <c r="AO106972" s="108"/>
      <c r="AR106972" s="108"/>
    </row>
    <row r="106973" spans="41:44" ht="15" customHeight="1">
      <c r="AO106973" s="108"/>
      <c r="AR106973" s="108"/>
    </row>
    <row r="106974" spans="41:44" ht="15" customHeight="1">
      <c r="AO106974" s="109"/>
      <c r="AR106974" s="109"/>
    </row>
    <row r="106975" spans="41:44" ht="15" customHeight="1">
      <c r="AO106975" s="104"/>
      <c r="AR106975" s="104"/>
    </row>
    <row r="106976" spans="41:44" ht="15" customHeight="1">
      <c r="AO106976" s="106"/>
      <c r="AR106976" s="106"/>
    </row>
    <row r="106977" spans="41:44" ht="15" customHeight="1">
      <c r="AO106977" s="106"/>
      <c r="AR106977" s="106"/>
    </row>
    <row r="106978" spans="41:44" ht="15" customHeight="1">
      <c r="AO106978" s="106"/>
      <c r="AR106978" s="106"/>
    </row>
    <row r="106979" spans="41:44" ht="15" customHeight="1">
      <c r="AO106979" s="106"/>
      <c r="AR106979" s="106"/>
    </row>
    <row r="106980" spans="41:44" ht="15" customHeight="1">
      <c r="AO106980" s="106"/>
      <c r="AR106980" s="106"/>
    </row>
    <row r="106981" spans="41:44" ht="15" customHeight="1">
      <c r="AO106981" s="106"/>
      <c r="AR106981" s="106"/>
    </row>
    <row r="106982" spans="41:44" ht="15" customHeight="1">
      <c r="AO106982" s="106"/>
      <c r="AR106982" s="106"/>
    </row>
    <row r="106983" spans="41:44" ht="15" customHeight="1">
      <c r="AO106983" s="108"/>
      <c r="AR106983" s="108"/>
    </row>
    <row r="106984" spans="41:44" ht="15" customHeight="1">
      <c r="AO106984" s="108"/>
      <c r="AR106984" s="108"/>
    </row>
    <row r="106985" spans="41:44" ht="15" customHeight="1">
      <c r="AO106985" s="108"/>
      <c r="AR106985" s="108"/>
    </row>
    <row r="106986" spans="41:44" ht="15" customHeight="1">
      <c r="AO106986" s="108"/>
      <c r="AR106986" s="108"/>
    </row>
    <row r="106987" spans="41:44" ht="15" customHeight="1">
      <c r="AO106987" s="108"/>
      <c r="AR106987" s="108"/>
    </row>
    <row r="106988" spans="41:44" ht="15" customHeight="1">
      <c r="AO106988" s="109"/>
      <c r="AR106988" s="109"/>
    </row>
    <row r="106989" spans="41:44" ht="15" customHeight="1">
      <c r="AO106989" s="104"/>
      <c r="AR106989" s="104"/>
    </row>
    <row r="106990" spans="41:44" ht="15" customHeight="1">
      <c r="AO106990" s="106"/>
      <c r="AR106990" s="106"/>
    </row>
    <row r="106991" spans="41:44" ht="15" customHeight="1">
      <c r="AO106991" s="106"/>
      <c r="AR106991" s="106"/>
    </row>
    <row r="106992" spans="41:44" ht="15" customHeight="1">
      <c r="AO106992" s="106"/>
      <c r="AR106992" s="106"/>
    </row>
    <row r="106993" spans="41:44" ht="15" customHeight="1">
      <c r="AO106993" s="106"/>
      <c r="AR106993" s="106"/>
    </row>
    <row r="106994" spans="41:44" ht="15" customHeight="1">
      <c r="AO106994" s="106"/>
      <c r="AR106994" s="106"/>
    </row>
    <row r="106995" spans="41:44" ht="15" customHeight="1">
      <c r="AO106995" s="106"/>
      <c r="AR106995" s="106"/>
    </row>
    <row r="106996" spans="41:44" ht="15" customHeight="1">
      <c r="AO106996" s="106"/>
      <c r="AR106996" s="106"/>
    </row>
    <row r="106997" spans="41:44" ht="15" customHeight="1">
      <c r="AO106997" s="108"/>
      <c r="AR106997" s="108"/>
    </row>
    <row r="106998" spans="41:44" ht="15" customHeight="1">
      <c r="AO106998" s="108"/>
      <c r="AR106998" s="108"/>
    </row>
    <row r="106999" spans="41:44" ht="15" customHeight="1">
      <c r="AO106999" s="108"/>
      <c r="AR106999" s="108"/>
    </row>
    <row r="107000" spans="41:44" ht="15" customHeight="1">
      <c r="AO107000" s="108"/>
      <c r="AR107000" s="108"/>
    </row>
    <row r="107001" spans="41:44" ht="15" customHeight="1">
      <c r="AO107001" s="108"/>
      <c r="AR107001" s="108"/>
    </row>
    <row r="107002" spans="41:44" ht="15" customHeight="1">
      <c r="AO107002" s="109"/>
      <c r="AR107002" s="109"/>
    </row>
    <row r="107003" spans="41:44" ht="15" customHeight="1">
      <c r="AO107003" s="104"/>
      <c r="AR107003" s="104"/>
    </row>
    <row r="107004" spans="41:44" ht="15" customHeight="1">
      <c r="AO107004" s="106"/>
      <c r="AR107004" s="106"/>
    </row>
    <row r="107005" spans="41:44" ht="15" customHeight="1">
      <c r="AO107005" s="106"/>
      <c r="AR107005" s="106"/>
    </row>
    <row r="107006" spans="41:44" ht="15" customHeight="1">
      <c r="AO107006" s="106"/>
      <c r="AR107006" s="106"/>
    </row>
    <row r="107007" spans="41:44" ht="15" customHeight="1">
      <c r="AO107007" s="106"/>
      <c r="AR107007" s="106"/>
    </row>
    <row r="107008" spans="41:44" ht="15" customHeight="1">
      <c r="AO107008" s="106"/>
      <c r="AR107008" s="106"/>
    </row>
    <row r="107009" spans="41:44" ht="15" customHeight="1">
      <c r="AO107009" s="106"/>
      <c r="AR107009" s="106"/>
    </row>
    <row r="107010" spans="41:44" ht="15" customHeight="1">
      <c r="AO107010" s="106"/>
      <c r="AR107010" s="106"/>
    </row>
    <row r="107011" spans="41:44" ht="15" customHeight="1">
      <c r="AO107011" s="108"/>
      <c r="AR107011" s="108"/>
    </row>
    <row r="107012" spans="41:44" ht="15" customHeight="1">
      <c r="AO107012" s="108"/>
      <c r="AR107012" s="108"/>
    </row>
    <row r="107013" spans="41:44" ht="15" customHeight="1">
      <c r="AO107013" s="108"/>
      <c r="AR107013" s="108"/>
    </row>
    <row r="107014" spans="41:44" ht="15" customHeight="1">
      <c r="AO107014" s="108"/>
      <c r="AR107014" s="108"/>
    </row>
    <row r="107015" spans="41:44" ht="15" customHeight="1">
      <c r="AO107015" s="108"/>
      <c r="AR107015" s="108"/>
    </row>
    <row r="107016" spans="41:44" ht="15" customHeight="1">
      <c r="AO107016" s="109"/>
      <c r="AR107016" s="109"/>
    </row>
    <row r="107017" spans="41:44" ht="15" customHeight="1">
      <c r="AO107017" s="104"/>
      <c r="AR107017" s="104"/>
    </row>
    <row r="107018" spans="41:44" ht="15" customHeight="1">
      <c r="AO107018" s="106"/>
      <c r="AR107018" s="106"/>
    </row>
    <row r="107019" spans="41:44" ht="15" customHeight="1">
      <c r="AO107019" s="106"/>
      <c r="AR107019" s="106"/>
    </row>
    <row r="107020" spans="41:44" ht="15" customHeight="1">
      <c r="AO107020" s="106"/>
      <c r="AR107020" s="106"/>
    </row>
    <row r="107021" spans="41:44" ht="15" customHeight="1">
      <c r="AO107021" s="106"/>
      <c r="AR107021" s="106"/>
    </row>
    <row r="107022" spans="41:44" ht="15" customHeight="1">
      <c r="AO107022" s="106"/>
      <c r="AR107022" s="106"/>
    </row>
    <row r="107023" spans="41:44" ht="15" customHeight="1">
      <c r="AO107023" s="106"/>
      <c r="AR107023" s="106"/>
    </row>
    <row r="107024" spans="41:44" ht="15" customHeight="1">
      <c r="AO107024" s="106"/>
      <c r="AR107024" s="106"/>
    </row>
    <row r="107025" spans="41:44" ht="15" customHeight="1">
      <c r="AO107025" s="108"/>
      <c r="AR107025" s="108"/>
    </row>
    <row r="107026" spans="41:44" ht="15" customHeight="1">
      <c r="AO107026" s="108"/>
      <c r="AR107026" s="108"/>
    </row>
    <row r="107027" spans="41:44" ht="15" customHeight="1">
      <c r="AO107027" s="108"/>
      <c r="AR107027" s="108"/>
    </row>
    <row r="107028" spans="41:44" ht="15" customHeight="1">
      <c r="AO107028" s="108"/>
      <c r="AR107028" s="108"/>
    </row>
    <row r="107029" spans="41:44" ht="15" customHeight="1">
      <c r="AO107029" s="108"/>
      <c r="AR107029" s="108"/>
    </row>
    <row r="107030" spans="41:44" ht="15" customHeight="1">
      <c r="AO107030" s="109"/>
      <c r="AR107030" s="109"/>
    </row>
    <row r="107031" spans="41:44" ht="15" customHeight="1">
      <c r="AO107031" s="104"/>
      <c r="AR107031" s="104"/>
    </row>
    <row r="107032" spans="41:44" ht="15" customHeight="1">
      <c r="AO107032" s="106"/>
      <c r="AR107032" s="106"/>
    </row>
    <row r="107033" spans="41:44" ht="15" customHeight="1">
      <c r="AO107033" s="106"/>
      <c r="AR107033" s="106"/>
    </row>
    <row r="107034" spans="41:44" ht="15" customHeight="1">
      <c r="AO107034" s="106"/>
      <c r="AR107034" s="106"/>
    </row>
    <row r="107035" spans="41:44" ht="15" customHeight="1">
      <c r="AO107035" s="106"/>
      <c r="AR107035" s="106"/>
    </row>
    <row r="107036" spans="41:44" ht="15" customHeight="1">
      <c r="AO107036" s="106"/>
      <c r="AR107036" s="106"/>
    </row>
    <row r="107037" spans="41:44" ht="15" customHeight="1">
      <c r="AO107037" s="106"/>
      <c r="AR107037" s="106"/>
    </row>
    <row r="107038" spans="41:44" ht="15" customHeight="1">
      <c r="AO107038" s="106"/>
      <c r="AR107038" s="106"/>
    </row>
    <row r="107039" spans="41:44" ht="15" customHeight="1">
      <c r="AO107039" s="108"/>
      <c r="AR107039" s="108"/>
    </row>
    <row r="107040" spans="41:44" ht="15" customHeight="1">
      <c r="AO107040" s="108"/>
      <c r="AR107040" s="108"/>
    </row>
    <row r="107041" spans="41:44" ht="15" customHeight="1">
      <c r="AO107041" s="108"/>
      <c r="AR107041" s="108"/>
    </row>
    <row r="107042" spans="41:44" ht="15" customHeight="1">
      <c r="AO107042" s="108"/>
      <c r="AR107042" s="108"/>
    </row>
    <row r="107043" spans="41:44" ht="15" customHeight="1">
      <c r="AO107043" s="108"/>
      <c r="AR107043" s="108"/>
    </row>
    <row r="107044" spans="41:44" ht="15" customHeight="1">
      <c r="AO107044" s="109"/>
      <c r="AR107044" s="109"/>
    </row>
    <row r="107045" spans="41:44" ht="15" customHeight="1">
      <c r="AO107045" s="104"/>
      <c r="AR107045" s="104"/>
    </row>
    <row r="107046" spans="41:44" ht="15" customHeight="1">
      <c r="AO107046" s="106"/>
      <c r="AR107046" s="106"/>
    </row>
    <row r="107047" spans="41:44" ht="15" customHeight="1">
      <c r="AO107047" s="106"/>
      <c r="AR107047" s="106"/>
    </row>
    <row r="107048" spans="41:44" ht="15" customHeight="1">
      <c r="AO107048" s="106"/>
      <c r="AR107048" s="106"/>
    </row>
    <row r="107049" spans="41:44" ht="15" customHeight="1">
      <c r="AO107049" s="106"/>
      <c r="AR107049" s="106"/>
    </row>
    <row r="107050" spans="41:44" ht="15" customHeight="1">
      <c r="AO107050" s="106"/>
      <c r="AR107050" s="106"/>
    </row>
    <row r="107051" spans="41:44" ht="15" customHeight="1">
      <c r="AO107051" s="106"/>
      <c r="AR107051" s="106"/>
    </row>
    <row r="107052" spans="41:44" ht="15" customHeight="1">
      <c r="AO107052" s="106"/>
      <c r="AR107052" s="106"/>
    </row>
    <row r="107053" spans="41:44" ht="15" customHeight="1">
      <c r="AO107053" s="108"/>
      <c r="AR107053" s="108"/>
    </row>
    <row r="107054" spans="41:44" ht="15" customHeight="1">
      <c r="AO107054" s="108"/>
      <c r="AR107054" s="108"/>
    </row>
    <row r="107055" spans="41:44" ht="15" customHeight="1">
      <c r="AO107055" s="108"/>
      <c r="AR107055" s="108"/>
    </row>
    <row r="107056" spans="41:44" ht="15" customHeight="1">
      <c r="AO107056" s="108"/>
      <c r="AR107056" s="108"/>
    </row>
    <row r="107057" spans="41:44" ht="15" customHeight="1">
      <c r="AO107057" s="108"/>
      <c r="AR107057" s="108"/>
    </row>
    <row r="107058" spans="41:44" ht="15" customHeight="1">
      <c r="AO107058" s="109"/>
      <c r="AR107058" s="109"/>
    </row>
    <row r="107059" spans="41:44" ht="15" customHeight="1">
      <c r="AO107059" s="104"/>
      <c r="AR107059" s="104"/>
    </row>
    <row r="107060" spans="41:44" ht="15" customHeight="1">
      <c r="AO107060" s="106"/>
      <c r="AR107060" s="106"/>
    </row>
    <row r="107061" spans="41:44" ht="15" customHeight="1">
      <c r="AO107061" s="106"/>
      <c r="AR107061" s="106"/>
    </row>
    <row r="107062" spans="41:44" ht="15" customHeight="1">
      <c r="AO107062" s="106"/>
      <c r="AR107062" s="106"/>
    </row>
    <row r="107063" spans="41:44" ht="15" customHeight="1">
      <c r="AO107063" s="106"/>
      <c r="AR107063" s="106"/>
    </row>
    <row r="107064" spans="41:44" ht="15" customHeight="1">
      <c r="AO107064" s="106"/>
      <c r="AR107064" s="106"/>
    </row>
    <row r="107065" spans="41:44" ht="15" customHeight="1">
      <c r="AO107065" s="106"/>
      <c r="AR107065" s="106"/>
    </row>
    <row r="107066" spans="41:44" ht="15" customHeight="1">
      <c r="AO107066" s="106"/>
      <c r="AR107066" s="106"/>
    </row>
    <row r="107067" spans="41:44" ht="15" customHeight="1">
      <c r="AO107067" s="108"/>
      <c r="AR107067" s="108"/>
    </row>
    <row r="107068" spans="41:44" ht="15" customHeight="1">
      <c r="AO107068" s="108"/>
      <c r="AR107068" s="108"/>
    </row>
    <row r="107069" spans="41:44" ht="15" customHeight="1">
      <c r="AO107069" s="108"/>
      <c r="AR107069" s="108"/>
    </row>
    <row r="107070" spans="41:44" ht="15" customHeight="1">
      <c r="AO107070" s="108"/>
      <c r="AR107070" s="108"/>
    </row>
    <row r="107071" spans="41:44" ht="15" customHeight="1">
      <c r="AO107071" s="108"/>
      <c r="AR107071" s="108"/>
    </row>
    <row r="107072" spans="41:44" ht="15" customHeight="1">
      <c r="AO107072" s="109"/>
      <c r="AR107072" s="109"/>
    </row>
    <row r="107073" spans="41:44" ht="15" customHeight="1">
      <c r="AO107073" s="104"/>
      <c r="AR107073" s="104"/>
    </row>
    <row r="107074" spans="41:44" ht="15" customHeight="1">
      <c r="AO107074" s="106"/>
      <c r="AR107074" s="106"/>
    </row>
    <row r="107075" spans="41:44" ht="15" customHeight="1">
      <c r="AO107075" s="106"/>
      <c r="AR107075" s="106"/>
    </row>
    <row r="107076" spans="41:44" ht="15" customHeight="1">
      <c r="AO107076" s="106"/>
      <c r="AR107076" s="106"/>
    </row>
    <row r="107077" spans="41:44" ht="15" customHeight="1">
      <c r="AO107077" s="106"/>
      <c r="AR107077" s="106"/>
    </row>
    <row r="107078" spans="41:44" ht="15" customHeight="1">
      <c r="AO107078" s="106"/>
      <c r="AR107078" s="106"/>
    </row>
    <row r="107079" spans="41:44" ht="15" customHeight="1">
      <c r="AO107079" s="106"/>
      <c r="AR107079" s="106"/>
    </row>
    <row r="107080" spans="41:44" ht="15" customHeight="1">
      <c r="AO107080" s="106"/>
      <c r="AR107080" s="106"/>
    </row>
    <row r="107081" spans="41:44" ht="15" customHeight="1">
      <c r="AO107081" s="108"/>
      <c r="AR107081" s="108"/>
    </row>
    <row r="107082" spans="41:44" ht="15" customHeight="1">
      <c r="AO107082" s="108"/>
      <c r="AR107082" s="108"/>
    </row>
    <row r="107083" spans="41:44" ht="15" customHeight="1">
      <c r="AO107083" s="108"/>
      <c r="AR107083" s="108"/>
    </row>
    <row r="107084" spans="41:44" ht="15" customHeight="1">
      <c r="AO107084" s="108"/>
      <c r="AR107084" s="108"/>
    </row>
    <row r="107085" spans="41:44" ht="15" customHeight="1">
      <c r="AO107085" s="108"/>
      <c r="AR107085" s="108"/>
    </row>
    <row r="107086" spans="41:44" ht="15" customHeight="1">
      <c r="AO107086" s="109"/>
      <c r="AR107086" s="109"/>
    </row>
    <row r="107087" spans="41:44" ht="15" customHeight="1">
      <c r="AO107087" s="104"/>
      <c r="AR107087" s="104"/>
    </row>
    <row r="107088" spans="41:44" ht="15" customHeight="1">
      <c r="AO107088" s="106"/>
      <c r="AR107088" s="106"/>
    </row>
    <row r="107089" spans="41:44" ht="15" customHeight="1">
      <c r="AO107089" s="106"/>
      <c r="AR107089" s="106"/>
    </row>
    <row r="107090" spans="41:44" ht="15" customHeight="1">
      <c r="AO107090" s="106"/>
      <c r="AR107090" s="106"/>
    </row>
    <row r="107091" spans="41:44" ht="15" customHeight="1">
      <c r="AO107091" s="106"/>
      <c r="AR107091" s="106"/>
    </row>
    <row r="107092" spans="41:44" ht="15" customHeight="1">
      <c r="AO107092" s="106"/>
      <c r="AR107092" s="106"/>
    </row>
    <row r="107093" spans="41:44" ht="15" customHeight="1">
      <c r="AO107093" s="106"/>
      <c r="AR107093" s="106"/>
    </row>
    <row r="107094" spans="41:44" ht="15" customHeight="1">
      <c r="AO107094" s="106"/>
      <c r="AR107094" s="106"/>
    </row>
    <row r="107095" spans="41:44" ht="15" customHeight="1">
      <c r="AO107095" s="108"/>
      <c r="AR107095" s="108"/>
    </row>
    <row r="107096" spans="41:44" ht="15" customHeight="1">
      <c r="AO107096" s="108"/>
      <c r="AR107096" s="108"/>
    </row>
    <row r="107097" spans="41:44" ht="15" customHeight="1">
      <c r="AO107097" s="108"/>
      <c r="AR107097" s="108"/>
    </row>
    <row r="107098" spans="41:44" ht="15" customHeight="1">
      <c r="AO107098" s="108"/>
      <c r="AR107098" s="108"/>
    </row>
    <row r="107099" spans="41:44" ht="15" customHeight="1">
      <c r="AO107099" s="108"/>
      <c r="AR107099" s="108"/>
    </row>
    <row r="107100" spans="41:44" ht="15" customHeight="1">
      <c r="AO107100" s="109"/>
      <c r="AR107100" s="109"/>
    </row>
    <row r="107101" spans="41:44" ht="15" customHeight="1">
      <c r="AO107101" s="104"/>
      <c r="AR107101" s="104"/>
    </row>
    <row r="107102" spans="41:44" ht="15" customHeight="1">
      <c r="AO107102" s="106"/>
      <c r="AR107102" s="106"/>
    </row>
    <row r="107103" spans="41:44" ht="15" customHeight="1">
      <c r="AO107103" s="106"/>
      <c r="AR107103" s="106"/>
    </row>
    <row r="107104" spans="41:44" ht="15" customHeight="1">
      <c r="AO107104" s="106"/>
      <c r="AR107104" s="106"/>
    </row>
    <row r="107105" spans="41:44" ht="15" customHeight="1">
      <c r="AO107105" s="106"/>
      <c r="AR107105" s="106"/>
    </row>
    <row r="107106" spans="41:44" ht="15" customHeight="1">
      <c r="AO107106" s="106"/>
      <c r="AR107106" s="106"/>
    </row>
    <row r="107107" spans="41:44" ht="15" customHeight="1">
      <c r="AO107107" s="106"/>
      <c r="AR107107" s="106"/>
    </row>
    <row r="107108" spans="41:44" ht="15" customHeight="1">
      <c r="AO107108" s="106"/>
      <c r="AR107108" s="106"/>
    </row>
    <row r="107109" spans="41:44" ht="15" customHeight="1">
      <c r="AO107109" s="108"/>
      <c r="AR107109" s="108"/>
    </row>
    <row r="107110" spans="41:44" ht="15" customHeight="1">
      <c r="AO107110" s="108"/>
      <c r="AR107110" s="108"/>
    </row>
    <row r="107111" spans="41:44" ht="15" customHeight="1">
      <c r="AO107111" s="108"/>
      <c r="AR107111" s="108"/>
    </row>
    <row r="107112" spans="41:44" ht="15" customHeight="1">
      <c r="AO107112" s="108"/>
      <c r="AR107112" s="108"/>
    </row>
    <row r="107113" spans="41:44" ht="15" customHeight="1">
      <c r="AO107113" s="108"/>
      <c r="AR107113" s="108"/>
    </row>
    <row r="107114" spans="41:44" ht="15" customHeight="1">
      <c r="AO107114" s="109"/>
      <c r="AR107114" s="109"/>
    </row>
    <row r="107115" spans="41:44" ht="15" customHeight="1">
      <c r="AO107115" s="104"/>
      <c r="AR107115" s="104"/>
    </row>
    <row r="107116" spans="41:44" ht="15" customHeight="1">
      <c r="AO107116" s="106"/>
      <c r="AR107116" s="106"/>
    </row>
    <row r="107117" spans="41:44" ht="15" customHeight="1">
      <c r="AO107117" s="106"/>
      <c r="AR107117" s="106"/>
    </row>
    <row r="107118" spans="41:44" ht="15" customHeight="1">
      <c r="AO107118" s="106"/>
      <c r="AR107118" s="106"/>
    </row>
    <row r="107119" spans="41:44" ht="15" customHeight="1">
      <c r="AO107119" s="106"/>
      <c r="AR107119" s="106"/>
    </row>
    <row r="107120" spans="41:44" ht="15" customHeight="1">
      <c r="AO107120" s="106"/>
      <c r="AR107120" s="106"/>
    </row>
    <row r="107121" spans="41:44" ht="15" customHeight="1">
      <c r="AO107121" s="106"/>
      <c r="AR107121" s="106"/>
    </row>
    <row r="107122" spans="41:44" ht="15" customHeight="1">
      <c r="AO107122" s="106"/>
      <c r="AR107122" s="106"/>
    </row>
    <row r="107123" spans="41:44" ht="15" customHeight="1">
      <c r="AO107123" s="108"/>
      <c r="AR107123" s="108"/>
    </row>
    <row r="107124" spans="41:44" ht="15" customHeight="1">
      <c r="AO107124" s="108"/>
      <c r="AR107124" s="108"/>
    </row>
    <row r="107125" spans="41:44" ht="15" customHeight="1">
      <c r="AO107125" s="108"/>
      <c r="AR107125" s="108"/>
    </row>
    <row r="107126" spans="41:44" ht="15" customHeight="1">
      <c r="AO107126" s="108"/>
      <c r="AR107126" s="108"/>
    </row>
    <row r="107127" spans="41:44" ht="15" customHeight="1">
      <c r="AO107127" s="108"/>
      <c r="AR107127" s="108"/>
    </row>
    <row r="107128" spans="41:44" ht="15" customHeight="1">
      <c r="AO107128" s="109"/>
      <c r="AR107128" s="109"/>
    </row>
    <row r="107129" spans="41:44" ht="15" customHeight="1">
      <c r="AO107129" s="104"/>
      <c r="AR107129" s="104"/>
    </row>
    <row r="107130" spans="41:44" ht="15" customHeight="1">
      <c r="AO107130" s="106"/>
      <c r="AR107130" s="106"/>
    </row>
    <row r="107131" spans="41:44" ht="15" customHeight="1">
      <c r="AO107131" s="106"/>
      <c r="AR107131" s="106"/>
    </row>
    <row r="107132" spans="41:44" ht="15" customHeight="1">
      <c r="AO107132" s="106"/>
      <c r="AR107132" s="106"/>
    </row>
    <row r="107133" spans="41:44" ht="15" customHeight="1">
      <c r="AO107133" s="106"/>
      <c r="AR107133" s="106"/>
    </row>
    <row r="107134" spans="41:44" ht="15" customHeight="1">
      <c r="AO107134" s="106"/>
      <c r="AR107134" s="106"/>
    </row>
    <row r="107135" spans="41:44" ht="15" customHeight="1">
      <c r="AO107135" s="106"/>
      <c r="AR107135" s="106"/>
    </row>
    <row r="107136" spans="41:44" ht="15" customHeight="1">
      <c r="AO107136" s="106"/>
      <c r="AR107136" s="106"/>
    </row>
    <row r="107137" spans="41:44" ht="15" customHeight="1">
      <c r="AO107137" s="108"/>
      <c r="AR107137" s="108"/>
    </row>
    <row r="107138" spans="41:44" ht="15" customHeight="1">
      <c r="AO107138" s="108"/>
      <c r="AR107138" s="108"/>
    </row>
    <row r="107139" spans="41:44" ht="15" customHeight="1">
      <c r="AO107139" s="108"/>
      <c r="AR107139" s="108"/>
    </row>
    <row r="107140" spans="41:44" ht="15" customHeight="1">
      <c r="AO107140" s="108"/>
      <c r="AR107140" s="108"/>
    </row>
    <row r="107141" spans="41:44" ht="15" customHeight="1">
      <c r="AO107141" s="108"/>
      <c r="AR107141" s="108"/>
    </row>
    <row r="107142" spans="41:44" ht="15" customHeight="1">
      <c r="AO107142" s="109"/>
      <c r="AR107142" s="109"/>
    </row>
    <row r="107143" spans="41:44" ht="15" customHeight="1">
      <c r="AO107143" s="104"/>
      <c r="AR107143" s="104"/>
    </row>
    <row r="107144" spans="41:44" ht="15" customHeight="1">
      <c r="AO107144" s="106"/>
      <c r="AR107144" s="106"/>
    </row>
    <row r="107145" spans="41:44" ht="15" customHeight="1">
      <c r="AO107145" s="106"/>
      <c r="AR107145" s="106"/>
    </row>
    <row r="107146" spans="41:44" ht="15" customHeight="1">
      <c r="AO107146" s="106"/>
      <c r="AR107146" s="106"/>
    </row>
    <row r="107147" spans="41:44" ht="15" customHeight="1">
      <c r="AO107147" s="106"/>
      <c r="AR107147" s="106"/>
    </row>
    <row r="107148" spans="41:44" ht="15" customHeight="1">
      <c r="AO107148" s="106"/>
      <c r="AR107148" s="106"/>
    </row>
    <row r="107149" spans="41:44" ht="15" customHeight="1">
      <c r="AO107149" s="106"/>
      <c r="AR107149" s="106"/>
    </row>
    <row r="107150" spans="41:44" ht="15" customHeight="1">
      <c r="AO107150" s="106"/>
      <c r="AR107150" s="106"/>
    </row>
    <row r="107151" spans="41:44" ht="15" customHeight="1">
      <c r="AO107151" s="108"/>
      <c r="AR107151" s="108"/>
    </row>
    <row r="107152" spans="41:44" ht="15" customHeight="1">
      <c r="AO107152" s="108"/>
      <c r="AR107152" s="108"/>
    </row>
    <row r="107153" spans="41:44" ht="15" customHeight="1">
      <c r="AO107153" s="108"/>
      <c r="AR107153" s="108"/>
    </row>
    <row r="107154" spans="41:44" ht="15" customHeight="1">
      <c r="AO107154" s="108"/>
      <c r="AR107154" s="108"/>
    </row>
    <row r="107155" spans="41:44" ht="15" customHeight="1">
      <c r="AO107155" s="108"/>
      <c r="AR107155" s="108"/>
    </row>
    <row r="107156" spans="41:44" ht="15" customHeight="1">
      <c r="AO107156" s="109"/>
      <c r="AR107156" s="109"/>
    </row>
    <row r="107157" spans="41:44" ht="15" customHeight="1">
      <c r="AO107157" s="104"/>
      <c r="AR107157" s="104"/>
    </row>
    <row r="107158" spans="41:44" ht="15" customHeight="1">
      <c r="AO107158" s="106"/>
      <c r="AR107158" s="106"/>
    </row>
    <row r="107159" spans="41:44" ht="15" customHeight="1">
      <c r="AO107159" s="106"/>
      <c r="AR107159" s="106"/>
    </row>
    <row r="107160" spans="41:44" ht="15" customHeight="1">
      <c r="AO107160" s="106"/>
      <c r="AR107160" s="106"/>
    </row>
    <row r="107161" spans="41:44" ht="15" customHeight="1">
      <c r="AO107161" s="106"/>
      <c r="AR107161" s="106"/>
    </row>
    <row r="107162" spans="41:44" ht="15" customHeight="1">
      <c r="AO107162" s="106"/>
      <c r="AR107162" s="106"/>
    </row>
    <row r="107163" spans="41:44" ht="15" customHeight="1">
      <c r="AO107163" s="106"/>
      <c r="AR107163" s="106"/>
    </row>
    <row r="107164" spans="41:44" ht="15" customHeight="1">
      <c r="AO107164" s="106"/>
      <c r="AR107164" s="106"/>
    </row>
    <row r="107165" spans="41:44" ht="15" customHeight="1">
      <c r="AO107165" s="108"/>
      <c r="AR107165" s="108"/>
    </row>
    <row r="107166" spans="41:44" ht="15" customHeight="1">
      <c r="AO107166" s="108"/>
      <c r="AR107166" s="108"/>
    </row>
    <row r="107167" spans="41:44" ht="15" customHeight="1">
      <c r="AO107167" s="108"/>
      <c r="AR107167" s="108"/>
    </row>
    <row r="107168" spans="41:44" ht="15" customHeight="1">
      <c r="AO107168" s="108"/>
      <c r="AR107168" s="108"/>
    </row>
    <row r="107169" spans="41:44" ht="15" customHeight="1">
      <c r="AO107169" s="108"/>
      <c r="AR107169" s="108"/>
    </row>
    <row r="107170" spans="41:44" ht="15" customHeight="1">
      <c r="AO107170" s="109"/>
      <c r="AR107170" s="109"/>
    </row>
    <row r="107171" spans="41:44" ht="15" customHeight="1">
      <c r="AO107171" s="104"/>
      <c r="AR107171" s="104"/>
    </row>
    <row r="107172" spans="41:44" ht="15" customHeight="1">
      <c r="AO107172" s="106"/>
      <c r="AR107172" s="106"/>
    </row>
    <row r="107173" spans="41:44" ht="15" customHeight="1">
      <c r="AO107173" s="106"/>
      <c r="AR107173" s="106"/>
    </row>
    <row r="107174" spans="41:44" ht="15" customHeight="1">
      <c r="AO107174" s="106"/>
      <c r="AR107174" s="106"/>
    </row>
    <row r="107175" spans="41:44" ht="15" customHeight="1">
      <c r="AO107175" s="106"/>
      <c r="AR107175" s="106"/>
    </row>
    <row r="107176" spans="41:44" ht="15" customHeight="1">
      <c r="AO107176" s="106"/>
      <c r="AR107176" s="106"/>
    </row>
    <row r="107177" spans="41:44" ht="15" customHeight="1">
      <c r="AO107177" s="106"/>
      <c r="AR107177" s="106"/>
    </row>
    <row r="107178" spans="41:44" ht="15" customHeight="1">
      <c r="AO107178" s="106"/>
      <c r="AR107178" s="106"/>
    </row>
    <row r="107179" spans="41:44" ht="15" customHeight="1">
      <c r="AO107179" s="108"/>
      <c r="AR107179" s="108"/>
    </row>
    <row r="107180" spans="41:44" ht="15" customHeight="1">
      <c r="AO107180" s="108"/>
      <c r="AR107180" s="108"/>
    </row>
    <row r="107181" spans="41:44" ht="15" customHeight="1">
      <c r="AO107181" s="108"/>
      <c r="AR107181" s="108"/>
    </row>
    <row r="107182" spans="41:44" ht="15" customHeight="1">
      <c r="AO107182" s="108"/>
      <c r="AR107182" s="108"/>
    </row>
    <row r="107183" spans="41:44" ht="15" customHeight="1">
      <c r="AO107183" s="108"/>
      <c r="AR107183" s="108"/>
    </row>
    <row r="107184" spans="41:44" ht="15" customHeight="1">
      <c r="AO107184" s="109"/>
      <c r="AR107184" s="109"/>
    </row>
    <row r="107185" spans="41:44" ht="15" customHeight="1">
      <c r="AO107185" s="104"/>
      <c r="AR107185" s="104"/>
    </row>
    <row r="107186" spans="41:44" ht="15" customHeight="1">
      <c r="AO107186" s="106"/>
      <c r="AR107186" s="106"/>
    </row>
    <row r="107187" spans="41:44" ht="15" customHeight="1">
      <c r="AO107187" s="106"/>
      <c r="AR107187" s="106"/>
    </row>
    <row r="107188" spans="41:44" ht="15" customHeight="1">
      <c r="AO107188" s="106"/>
      <c r="AR107188" s="106"/>
    </row>
    <row r="107189" spans="41:44" ht="15" customHeight="1">
      <c r="AO107189" s="106"/>
      <c r="AR107189" s="106"/>
    </row>
    <row r="107190" spans="41:44" ht="15" customHeight="1">
      <c r="AO107190" s="106"/>
      <c r="AR107190" s="106"/>
    </row>
    <row r="107191" spans="41:44" ht="15" customHeight="1">
      <c r="AO107191" s="106"/>
      <c r="AR107191" s="106"/>
    </row>
    <row r="107192" spans="41:44" ht="15" customHeight="1">
      <c r="AO107192" s="106"/>
      <c r="AR107192" s="106"/>
    </row>
    <row r="107193" spans="41:44" ht="15" customHeight="1">
      <c r="AO107193" s="108"/>
      <c r="AR107193" s="108"/>
    </row>
    <row r="107194" spans="41:44" ht="15" customHeight="1">
      <c r="AO107194" s="108"/>
      <c r="AR107194" s="108"/>
    </row>
    <row r="107195" spans="41:44" ht="15" customHeight="1">
      <c r="AO107195" s="108"/>
      <c r="AR107195" s="108"/>
    </row>
    <row r="107196" spans="41:44" ht="15" customHeight="1">
      <c r="AO107196" s="108"/>
      <c r="AR107196" s="108"/>
    </row>
    <row r="107197" spans="41:44" ht="15" customHeight="1">
      <c r="AO107197" s="108"/>
      <c r="AR107197" s="108"/>
    </row>
    <row r="107198" spans="41:44" ht="15" customHeight="1">
      <c r="AO107198" s="109"/>
      <c r="AR107198" s="109"/>
    </row>
    <row r="107199" spans="41:44" ht="15" customHeight="1">
      <c r="AO107199" s="104"/>
      <c r="AR107199" s="104"/>
    </row>
    <row r="107200" spans="41:44" ht="15" customHeight="1">
      <c r="AO107200" s="106"/>
      <c r="AR107200" s="106"/>
    </row>
    <row r="107201" spans="41:44" ht="15" customHeight="1">
      <c r="AO107201" s="106"/>
      <c r="AR107201" s="106"/>
    </row>
    <row r="107202" spans="41:44" ht="15" customHeight="1">
      <c r="AO107202" s="106"/>
      <c r="AR107202" s="106"/>
    </row>
    <row r="107203" spans="41:44" ht="15" customHeight="1">
      <c r="AO107203" s="106"/>
      <c r="AR107203" s="106"/>
    </row>
    <row r="107204" spans="41:44" ht="15" customHeight="1">
      <c r="AO107204" s="106"/>
      <c r="AR107204" s="106"/>
    </row>
    <row r="107205" spans="41:44" ht="15" customHeight="1">
      <c r="AO107205" s="106"/>
      <c r="AR107205" s="106"/>
    </row>
    <row r="107206" spans="41:44" ht="15" customHeight="1">
      <c r="AO107206" s="106"/>
      <c r="AR107206" s="106"/>
    </row>
    <row r="107207" spans="41:44" ht="15" customHeight="1">
      <c r="AO107207" s="108"/>
      <c r="AR107207" s="108"/>
    </row>
    <row r="107208" spans="41:44" ht="15" customHeight="1">
      <c r="AO107208" s="108"/>
      <c r="AR107208" s="108"/>
    </row>
    <row r="107209" spans="41:44" ht="15" customHeight="1">
      <c r="AO107209" s="108"/>
      <c r="AR107209" s="108"/>
    </row>
    <row r="107210" spans="41:44" ht="15" customHeight="1">
      <c r="AO107210" s="108"/>
      <c r="AR107210" s="108"/>
    </row>
    <row r="107211" spans="41:44" ht="15" customHeight="1">
      <c r="AO107211" s="108"/>
      <c r="AR107211" s="108"/>
    </row>
    <row r="107212" spans="41:44" ht="15" customHeight="1">
      <c r="AO107212" s="109"/>
      <c r="AR107212" s="109"/>
    </row>
    <row r="107213" spans="41:44" ht="15" customHeight="1">
      <c r="AO107213" s="104"/>
      <c r="AR107213" s="104"/>
    </row>
    <row r="107214" spans="41:44" ht="15" customHeight="1">
      <c r="AO107214" s="106"/>
      <c r="AR107214" s="106"/>
    </row>
    <row r="107215" spans="41:44" ht="15" customHeight="1">
      <c r="AO107215" s="106"/>
      <c r="AR107215" s="106"/>
    </row>
    <row r="107216" spans="41:44" ht="15" customHeight="1">
      <c r="AO107216" s="106"/>
      <c r="AR107216" s="106"/>
    </row>
    <row r="107217" spans="41:44" ht="15" customHeight="1">
      <c r="AO107217" s="106"/>
      <c r="AR107217" s="106"/>
    </row>
    <row r="107218" spans="41:44" ht="15" customHeight="1">
      <c r="AO107218" s="106"/>
      <c r="AR107218" s="106"/>
    </row>
    <row r="107219" spans="41:44" ht="15" customHeight="1">
      <c r="AO107219" s="106"/>
      <c r="AR107219" s="106"/>
    </row>
    <row r="107220" spans="41:44" ht="15" customHeight="1">
      <c r="AO107220" s="106"/>
      <c r="AR107220" s="106"/>
    </row>
    <row r="107221" spans="41:44" ht="15" customHeight="1">
      <c r="AO107221" s="108"/>
      <c r="AR107221" s="108"/>
    </row>
    <row r="107222" spans="41:44" ht="15" customHeight="1">
      <c r="AO107222" s="108"/>
      <c r="AR107222" s="108"/>
    </row>
    <row r="107223" spans="41:44" ht="15" customHeight="1">
      <c r="AO107223" s="108"/>
      <c r="AR107223" s="108"/>
    </row>
    <row r="107224" spans="41:44" ht="15" customHeight="1">
      <c r="AO107224" s="108"/>
      <c r="AR107224" s="108"/>
    </row>
    <row r="107225" spans="41:44" ht="15" customHeight="1">
      <c r="AO107225" s="108"/>
      <c r="AR107225" s="108"/>
    </row>
    <row r="107226" spans="41:44" ht="15" customHeight="1">
      <c r="AO107226" s="109"/>
      <c r="AR107226" s="109"/>
    </row>
    <row r="107227" spans="41:44" ht="15" customHeight="1">
      <c r="AO107227" s="104"/>
      <c r="AR107227" s="104"/>
    </row>
    <row r="107228" spans="41:44" ht="15" customHeight="1">
      <c r="AO107228" s="106"/>
      <c r="AR107228" s="106"/>
    </row>
    <row r="107229" spans="41:44" ht="15" customHeight="1">
      <c r="AO107229" s="106"/>
      <c r="AR107229" s="106"/>
    </row>
    <row r="107230" spans="41:44" ht="15" customHeight="1">
      <c r="AO107230" s="106"/>
      <c r="AR107230" s="106"/>
    </row>
    <row r="107231" spans="41:44" ht="15" customHeight="1">
      <c r="AO107231" s="106"/>
      <c r="AR107231" s="106"/>
    </row>
    <row r="107232" spans="41:44" ht="15" customHeight="1">
      <c r="AO107232" s="106"/>
      <c r="AR107232" s="106"/>
    </row>
    <row r="107233" spans="41:44" ht="15" customHeight="1">
      <c r="AO107233" s="106"/>
      <c r="AR107233" s="106"/>
    </row>
    <row r="107234" spans="41:44" ht="15" customHeight="1">
      <c r="AO107234" s="106"/>
      <c r="AR107234" s="106"/>
    </row>
    <row r="107235" spans="41:44" ht="15" customHeight="1">
      <c r="AO107235" s="108"/>
      <c r="AR107235" s="108"/>
    </row>
    <row r="107236" spans="41:44" ht="15" customHeight="1">
      <c r="AO107236" s="108"/>
      <c r="AR107236" s="108"/>
    </row>
    <row r="107237" spans="41:44" ht="15" customHeight="1">
      <c r="AO107237" s="108"/>
      <c r="AR107237" s="108"/>
    </row>
    <row r="107238" spans="41:44" ht="15" customHeight="1">
      <c r="AO107238" s="108"/>
      <c r="AR107238" s="108"/>
    </row>
    <row r="107239" spans="41:44" ht="15" customHeight="1">
      <c r="AO107239" s="108"/>
      <c r="AR107239" s="108"/>
    </row>
    <row r="107240" spans="41:44" ht="15" customHeight="1">
      <c r="AO107240" s="109"/>
      <c r="AR107240" s="109"/>
    </row>
    <row r="107241" spans="41:44" ht="15" customHeight="1">
      <c r="AO107241" s="104"/>
      <c r="AR107241" s="104"/>
    </row>
    <row r="107242" spans="41:44" ht="15" customHeight="1">
      <c r="AO107242" s="106"/>
      <c r="AR107242" s="106"/>
    </row>
    <row r="107243" spans="41:44" ht="15" customHeight="1">
      <c r="AO107243" s="106"/>
      <c r="AR107243" s="106"/>
    </row>
    <row r="107244" spans="41:44" ht="15" customHeight="1">
      <c r="AO107244" s="106"/>
      <c r="AR107244" s="106"/>
    </row>
    <row r="107245" spans="41:44" ht="15" customHeight="1">
      <c r="AO107245" s="106"/>
      <c r="AR107245" s="106"/>
    </row>
    <row r="107246" spans="41:44" ht="15" customHeight="1">
      <c r="AO107246" s="106"/>
      <c r="AR107246" s="106"/>
    </row>
    <row r="107247" spans="41:44" ht="15" customHeight="1">
      <c r="AO107247" s="106"/>
      <c r="AR107247" s="106"/>
    </row>
    <row r="107248" spans="41:44" ht="15" customHeight="1">
      <c r="AO107248" s="106"/>
      <c r="AR107248" s="106"/>
    </row>
    <row r="107249" spans="41:44" ht="15" customHeight="1">
      <c r="AO107249" s="108"/>
      <c r="AR107249" s="108"/>
    </row>
    <row r="107250" spans="41:44" ht="15" customHeight="1">
      <c r="AO107250" s="108"/>
      <c r="AR107250" s="108"/>
    </row>
    <row r="107251" spans="41:44" ht="15" customHeight="1">
      <c r="AO107251" s="108"/>
      <c r="AR107251" s="108"/>
    </row>
    <row r="107252" spans="41:44" ht="15" customHeight="1">
      <c r="AO107252" s="108"/>
      <c r="AR107252" s="108"/>
    </row>
    <row r="107253" spans="41:44" ht="15" customHeight="1">
      <c r="AO107253" s="108"/>
      <c r="AR107253" s="108"/>
    </row>
    <row r="107254" spans="41:44" ht="15" customHeight="1">
      <c r="AO107254" s="109"/>
      <c r="AR107254" s="109"/>
    </row>
    <row r="107255" spans="41:44" ht="15" customHeight="1">
      <c r="AO107255" s="104"/>
      <c r="AR107255" s="104"/>
    </row>
    <row r="107256" spans="41:44" ht="15" customHeight="1">
      <c r="AO107256" s="106"/>
      <c r="AR107256" s="106"/>
    </row>
    <row r="107257" spans="41:44" ht="15" customHeight="1">
      <c r="AO107257" s="106"/>
      <c r="AR107257" s="106"/>
    </row>
    <row r="107258" spans="41:44" ht="15" customHeight="1">
      <c r="AO107258" s="106"/>
      <c r="AR107258" s="106"/>
    </row>
    <row r="107259" spans="41:44" ht="15" customHeight="1">
      <c r="AO107259" s="106"/>
      <c r="AR107259" s="106"/>
    </row>
    <row r="107260" spans="41:44" ht="15" customHeight="1">
      <c r="AO107260" s="106"/>
      <c r="AR107260" s="106"/>
    </row>
    <row r="107261" spans="41:44" ht="15" customHeight="1">
      <c r="AO107261" s="106"/>
      <c r="AR107261" s="106"/>
    </row>
    <row r="107262" spans="41:44" ht="15" customHeight="1">
      <c r="AO107262" s="106"/>
      <c r="AR107262" s="106"/>
    </row>
    <row r="107263" spans="41:44" ht="15" customHeight="1">
      <c r="AO107263" s="108"/>
      <c r="AR107263" s="108"/>
    </row>
    <row r="107264" spans="41:44" ht="15" customHeight="1">
      <c r="AO107264" s="108"/>
      <c r="AR107264" s="108"/>
    </row>
    <row r="107265" spans="41:44" ht="15" customHeight="1">
      <c r="AO107265" s="108"/>
      <c r="AR107265" s="108"/>
    </row>
    <row r="107266" spans="41:44" ht="15" customHeight="1">
      <c r="AO107266" s="108"/>
      <c r="AR107266" s="108"/>
    </row>
    <row r="107267" spans="41:44" ht="15" customHeight="1">
      <c r="AO107267" s="108"/>
      <c r="AR107267" s="108"/>
    </row>
    <row r="107268" spans="41:44" ht="15" customHeight="1">
      <c r="AO107268" s="109"/>
      <c r="AR107268" s="109"/>
    </row>
    <row r="107269" spans="41:44" ht="15" customHeight="1">
      <c r="AO107269" s="104"/>
      <c r="AR107269" s="104"/>
    </row>
    <row r="107270" spans="41:44" ht="15" customHeight="1">
      <c r="AO107270" s="106"/>
      <c r="AR107270" s="106"/>
    </row>
    <row r="107271" spans="41:44" ht="15" customHeight="1">
      <c r="AO107271" s="106"/>
      <c r="AR107271" s="106"/>
    </row>
    <row r="107272" spans="41:44" ht="15" customHeight="1">
      <c r="AO107272" s="106"/>
      <c r="AR107272" s="106"/>
    </row>
    <row r="107273" spans="41:44" ht="15" customHeight="1">
      <c r="AO107273" s="106"/>
      <c r="AR107273" s="106"/>
    </row>
    <row r="107274" spans="41:44" ht="15" customHeight="1">
      <c r="AO107274" s="106"/>
      <c r="AR107274" s="106"/>
    </row>
    <row r="107275" spans="41:44" ht="15" customHeight="1">
      <c r="AO107275" s="106"/>
      <c r="AR107275" s="106"/>
    </row>
    <row r="107276" spans="41:44" ht="15" customHeight="1">
      <c r="AO107276" s="106"/>
      <c r="AR107276" s="106"/>
    </row>
    <row r="107277" spans="41:44" ht="15" customHeight="1">
      <c r="AO107277" s="108"/>
      <c r="AR107277" s="108"/>
    </row>
    <row r="107278" spans="41:44" ht="15" customHeight="1">
      <c r="AO107278" s="108"/>
      <c r="AR107278" s="108"/>
    </row>
    <row r="107279" spans="41:44" ht="15" customHeight="1">
      <c r="AO107279" s="108"/>
      <c r="AR107279" s="108"/>
    </row>
    <row r="107280" spans="41:44" ht="15" customHeight="1">
      <c r="AO107280" s="108"/>
      <c r="AR107280" s="108"/>
    </row>
    <row r="107281" spans="41:44" ht="15" customHeight="1">
      <c r="AO107281" s="108"/>
      <c r="AR107281" s="108"/>
    </row>
    <row r="107282" spans="41:44" ht="15" customHeight="1">
      <c r="AO107282" s="109"/>
      <c r="AR107282" s="109"/>
    </row>
    <row r="107283" spans="41:44" ht="15" customHeight="1">
      <c r="AO107283" s="104"/>
      <c r="AR107283" s="104"/>
    </row>
    <row r="107284" spans="41:44" ht="15" customHeight="1">
      <c r="AO107284" s="106"/>
      <c r="AR107284" s="106"/>
    </row>
    <row r="107285" spans="41:44" ht="15" customHeight="1">
      <c r="AO107285" s="106"/>
      <c r="AR107285" s="106"/>
    </row>
    <row r="107286" spans="41:44" ht="15" customHeight="1">
      <c r="AO107286" s="106"/>
      <c r="AR107286" s="106"/>
    </row>
    <row r="107287" spans="41:44" ht="15" customHeight="1">
      <c r="AO107287" s="106"/>
      <c r="AR107287" s="106"/>
    </row>
    <row r="107288" spans="41:44" ht="15" customHeight="1">
      <c r="AO107288" s="106"/>
      <c r="AR107288" s="106"/>
    </row>
    <row r="107289" spans="41:44" ht="15" customHeight="1">
      <c r="AO107289" s="106"/>
      <c r="AR107289" s="106"/>
    </row>
    <row r="107290" spans="41:44" ht="15" customHeight="1">
      <c r="AO107290" s="106"/>
      <c r="AR107290" s="106"/>
    </row>
    <row r="107291" spans="41:44" ht="15" customHeight="1">
      <c r="AO107291" s="108"/>
      <c r="AR107291" s="108"/>
    </row>
    <row r="107292" spans="41:44" ht="15" customHeight="1">
      <c r="AO107292" s="108"/>
      <c r="AR107292" s="108"/>
    </row>
    <row r="107293" spans="41:44" ht="15" customHeight="1">
      <c r="AO107293" s="108"/>
      <c r="AR107293" s="108"/>
    </row>
    <row r="107294" spans="41:44" ht="15" customHeight="1">
      <c r="AO107294" s="108"/>
      <c r="AR107294" s="108"/>
    </row>
    <row r="107295" spans="41:44" ht="15" customHeight="1">
      <c r="AO107295" s="108"/>
      <c r="AR107295" s="108"/>
    </row>
    <row r="107296" spans="41:44" ht="15" customHeight="1">
      <c r="AO107296" s="109"/>
      <c r="AR107296" s="109"/>
    </row>
    <row r="107297" spans="41:44" ht="15" customHeight="1">
      <c r="AO107297" s="104"/>
      <c r="AR107297" s="104"/>
    </row>
    <row r="107298" spans="41:44" ht="15" customHeight="1">
      <c r="AO107298" s="106"/>
      <c r="AR107298" s="106"/>
    </row>
    <row r="107299" spans="41:44" ht="15" customHeight="1">
      <c r="AO107299" s="106"/>
      <c r="AR107299" s="106"/>
    </row>
    <row r="107300" spans="41:44" ht="15" customHeight="1">
      <c r="AO107300" s="106"/>
      <c r="AR107300" s="106"/>
    </row>
    <row r="107301" spans="41:44" ht="15" customHeight="1">
      <c r="AO107301" s="106"/>
      <c r="AR107301" s="106"/>
    </row>
    <row r="107302" spans="41:44" ht="15" customHeight="1">
      <c r="AO107302" s="106"/>
      <c r="AR107302" s="106"/>
    </row>
    <row r="107303" spans="41:44" ht="15" customHeight="1">
      <c r="AO107303" s="106"/>
      <c r="AR107303" s="106"/>
    </row>
    <row r="107304" spans="41:44" ht="15" customHeight="1">
      <c r="AO107304" s="106"/>
      <c r="AR107304" s="106"/>
    </row>
    <row r="107305" spans="41:44" ht="15" customHeight="1">
      <c r="AO107305" s="108"/>
      <c r="AR107305" s="108"/>
    </row>
    <row r="107306" spans="41:44" ht="15" customHeight="1">
      <c r="AO107306" s="108"/>
      <c r="AR107306" s="108"/>
    </row>
    <row r="107307" spans="41:44" ht="15" customHeight="1">
      <c r="AO107307" s="108"/>
      <c r="AR107307" s="108"/>
    </row>
    <row r="107308" spans="41:44" ht="15" customHeight="1">
      <c r="AO107308" s="108"/>
      <c r="AR107308" s="108"/>
    </row>
    <row r="107309" spans="41:44" ht="15" customHeight="1">
      <c r="AO107309" s="108"/>
      <c r="AR107309" s="108"/>
    </row>
    <row r="107310" spans="41:44" ht="15" customHeight="1">
      <c r="AO107310" s="109"/>
      <c r="AR107310" s="109"/>
    </row>
    <row r="107311" spans="41:44" ht="15" customHeight="1">
      <c r="AO107311" s="104"/>
      <c r="AR107311" s="104"/>
    </row>
    <row r="107312" spans="41:44" ht="15" customHeight="1">
      <c r="AO107312" s="106"/>
      <c r="AR107312" s="106"/>
    </row>
    <row r="107313" spans="41:44" ht="15" customHeight="1">
      <c r="AO107313" s="106"/>
      <c r="AR107313" s="106"/>
    </row>
    <row r="107314" spans="41:44" ht="15" customHeight="1">
      <c r="AO107314" s="106"/>
      <c r="AR107314" s="106"/>
    </row>
    <row r="107315" spans="41:44" ht="15" customHeight="1">
      <c r="AO107315" s="106"/>
      <c r="AR107315" s="106"/>
    </row>
    <row r="107316" spans="41:44" ht="15" customHeight="1">
      <c r="AO107316" s="106"/>
      <c r="AR107316" s="106"/>
    </row>
    <row r="107317" spans="41:44" ht="15" customHeight="1">
      <c r="AO107317" s="106"/>
      <c r="AR107317" s="106"/>
    </row>
    <row r="107318" spans="41:44" ht="15" customHeight="1">
      <c r="AO107318" s="106"/>
      <c r="AR107318" s="106"/>
    </row>
    <row r="107319" spans="41:44" ht="15" customHeight="1">
      <c r="AO107319" s="108"/>
      <c r="AR107319" s="108"/>
    </row>
    <row r="107320" spans="41:44" ht="15" customHeight="1">
      <c r="AO107320" s="108"/>
      <c r="AR107320" s="108"/>
    </row>
    <row r="107321" spans="41:44" ht="15" customHeight="1">
      <c r="AO107321" s="108"/>
      <c r="AR107321" s="108"/>
    </row>
    <row r="107322" spans="41:44" ht="15" customHeight="1">
      <c r="AO107322" s="108"/>
      <c r="AR107322" s="108"/>
    </row>
    <row r="107323" spans="41:44" ht="15" customHeight="1">
      <c r="AO107323" s="108"/>
      <c r="AR107323" s="108"/>
    </row>
    <row r="107324" spans="41:44" ht="15" customHeight="1">
      <c r="AO107324" s="109"/>
      <c r="AR107324" s="109"/>
    </row>
    <row r="107325" spans="41:44" ht="15" customHeight="1">
      <c r="AO107325" s="104"/>
      <c r="AR107325" s="104"/>
    </row>
    <row r="107326" spans="41:44" ht="15" customHeight="1">
      <c r="AO107326" s="106"/>
      <c r="AR107326" s="106"/>
    </row>
    <row r="107327" spans="41:44" ht="15" customHeight="1">
      <c r="AO107327" s="106"/>
      <c r="AR107327" s="106"/>
    </row>
    <row r="107328" spans="41:44" ht="15" customHeight="1">
      <c r="AO107328" s="106"/>
      <c r="AR107328" s="106"/>
    </row>
    <row r="107329" spans="41:44" ht="15" customHeight="1">
      <c r="AO107329" s="106"/>
      <c r="AR107329" s="106"/>
    </row>
    <row r="107330" spans="41:44" ht="15" customHeight="1">
      <c r="AO107330" s="106"/>
      <c r="AR107330" s="106"/>
    </row>
    <row r="107331" spans="41:44" ht="15" customHeight="1">
      <c r="AO107331" s="106"/>
      <c r="AR107331" s="106"/>
    </row>
    <row r="107332" spans="41:44" ht="15" customHeight="1">
      <c r="AO107332" s="106"/>
      <c r="AR107332" s="106"/>
    </row>
    <row r="107333" spans="41:44" ht="15" customHeight="1">
      <c r="AO107333" s="108"/>
      <c r="AR107333" s="108"/>
    </row>
    <row r="107334" spans="41:44" ht="15" customHeight="1">
      <c r="AO107334" s="108"/>
      <c r="AR107334" s="108"/>
    </row>
    <row r="107335" spans="41:44" ht="15" customHeight="1">
      <c r="AO107335" s="108"/>
      <c r="AR107335" s="108"/>
    </row>
    <row r="107336" spans="41:44" ht="15" customHeight="1">
      <c r="AO107336" s="108"/>
      <c r="AR107336" s="108"/>
    </row>
    <row r="107337" spans="41:44" ht="15" customHeight="1">
      <c r="AO107337" s="108"/>
      <c r="AR107337" s="108"/>
    </row>
    <row r="107338" spans="41:44" ht="15" customHeight="1">
      <c r="AO107338" s="109"/>
      <c r="AR107338" s="109"/>
    </row>
    <row r="107339" spans="41:44" ht="15" customHeight="1">
      <c r="AO107339" s="104"/>
      <c r="AR107339" s="104"/>
    </row>
    <row r="107340" spans="41:44" ht="15" customHeight="1">
      <c r="AO107340" s="106"/>
      <c r="AR107340" s="106"/>
    </row>
    <row r="107341" spans="41:44" ht="15" customHeight="1">
      <c r="AO107341" s="106"/>
      <c r="AR107341" s="106"/>
    </row>
    <row r="107342" spans="41:44" ht="15" customHeight="1">
      <c r="AO107342" s="106"/>
      <c r="AR107342" s="106"/>
    </row>
    <row r="107343" spans="41:44" ht="15" customHeight="1">
      <c r="AO107343" s="106"/>
      <c r="AR107343" s="106"/>
    </row>
    <row r="107344" spans="41:44" ht="15" customHeight="1">
      <c r="AO107344" s="106"/>
      <c r="AR107344" s="106"/>
    </row>
    <row r="107345" spans="41:44" ht="15" customHeight="1">
      <c r="AO107345" s="106"/>
      <c r="AR107345" s="106"/>
    </row>
    <row r="107346" spans="41:44" ht="15" customHeight="1">
      <c r="AO107346" s="106"/>
      <c r="AR107346" s="106"/>
    </row>
    <row r="107347" spans="41:44" ht="15" customHeight="1">
      <c r="AO107347" s="108"/>
      <c r="AR107347" s="108"/>
    </row>
    <row r="107348" spans="41:44" ht="15" customHeight="1">
      <c r="AO107348" s="108"/>
      <c r="AR107348" s="108"/>
    </row>
    <row r="107349" spans="41:44" ht="15" customHeight="1">
      <c r="AO107349" s="108"/>
      <c r="AR107349" s="108"/>
    </row>
    <row r="107350" spans="41:44" ht="15" customHeight="1">
      <c r="AO107350" s="108"/>
      <c r="AR107350" s="108"/>
    </row>
    <row r="107351" spans="41:44" ht="15" customHeight="1">
      <c r="AO107351" s="108"/>
      <c r="AR107351" s="108"/>
    </row>
    <row r="107352" spans="41:44" ht="15" customHeight="1">
      <c r="AO107352" s="109"/>
      <c r="AR107352" s="109"/>
    </row>
    <row r="107353" spans="41:44" ht="15" customHeight="1">
      <c r="AO107353" s="104"/>
      <c r="AR107353" s="104"/>
    </row>
    <row r="107354" spans="41:44" ht="15" customHeight="1">
      <c r="AO107354" s="106"/>
      <c r="AR107354" s="106"/>
    </row>
    <row r="107355" spans="41:44" ht="15" customHeight="1">
      <c r="AO107355" s="106"/>
      <c r="AR107355" s="106"/>
    </row>
    <row r="107356" spans="41:44" ht="15" customHeight="1">
      <c r="AO107356" s="106"/>
      <c r="AR107356" s="106"/>
    </row>
    <row r="107357" spans="41:44" ht="15" customHeight="1">
      <c r="AO107357" s="106"/>
      <c r="AR107357" s="106"/>
    </row>
    <row r="107358" spans="41:44" ht="15" customHeight="1">
      <c r="AO107358" s="106"/>
      <c r="AR107358" s="106"/>
    </row>
    <row r="107359" spans="41:44" ht="15" customHeight="1">
      <c r="AO107359" s="106"/>
      <c r="AR107359" s="106"/>
    </row>
    <row r="107360" spans="41:44" ht="15" customHeight="1">
      <c r="AO107360" s="106"/>
      <c r="AR107360" s="106"/>
    </row>
    <row r="107361" spans="41:44" ht="15" customHeight="1">
      <c r="AO107361" s="108"/>
      <c r="AR107361" s="108"/>
    </row>
    <row r="107362" spans="41:44" ht="15" customHeight="1">
      <c r="AO107362" s="108"/>
      <c r="AR107362" s="108"/>
    </row>
    <row r="107363" spans="41:44" ht="15" customHeight="1">
      <c r="AO107363" s="108"/>
      <c r="AR107363" s="108"/>
    </row>
    <row r="107364" spans="41:44" ht="15" customHeight="1">
      <c r="AO107364" s="108"/>
      <c r="AR107364" s="108"/>
    </row>
    <row r="107365" spans="41:44" ht="15" customHeight="1">
      <c r="AO107365" s="108"/>
      <c r="AR107365" s="108"/>
    </row>
    <row r="107366" spans="41:44" ht="15" customHeight="1">
      <c r="AO107366" s="109"/>
      <c r="AR107366" s="109"/>
    </row>
    <row r="107367" spans="41:44" ht="15" customHeight="1">
      <c r="AO107367" s="104"/>
      <c r="AR107367" s="104"/>
    </row>
    <row r="107368" spans="41:44" ht="15" customHeight="1">
      <c r="AO107368" s="106"/>
      <c r="AR107368" s="106"/>
    </row>
    <row r="107369" spans="41:44" ht="15" customHeight="1">
      <c r="AO107369" s="106"/>
      <c r="AR107369" s="106"/>
    </row>
    <row r="107370" spans="41:44" ht="15" customHeight="1">
      <c r="AO107370" s="106"/>
      <c r="AR107370" s="106"/>
    </row>
    <row r="107371" spans="41:44" ht="15" customHeight="1">
      <c r="AO107371" s="106"/>
      <c r="AR107371" s="106"/>
    </row>
    <row r="107372" spans="41:44" ht="15" customHeight="1">
      <c r="AO107372" s="106"/>
      <c r="AR107372" s="106"/>
    </row>
    <row r="107373" spans="41:44" ht="15" customHeight="1">
      <c r="AO107373" s="106"/>
      <c r="AR107373" s="106"/>
    </row>
    <row r="107374" spans="41:44" ht="15" customHeight="1">
      <c r="AO107374" s="106"/>
      <c r="AR107374" s="106"/>
    </row>
    <row r="107375" spans="41:44" ht="15" customHeight="1">
      <c r="AO107375" s="108"/>
      <c r="AR107375" s="108"/>
    </row>
    <row r="107376" spans="41:44" ht="15" customHeight="1">
      <c r="AO107376" s="108"/>
      <c r="AR107376" s="108"/>
    </row>
    <row r="107377" spans="41:44" ht="15" customHeight="1">
      <c r="AO107377" s="108"/>
      <c r="AR107377" s="108"/>
    </row>
    <row r="107378" spans="41:44" ht="15" customHeight="1">
      <c r="AO107378" s="108"/>
      <c r="AR107378" s="108"/>
    </row>
    <row r="107379" spans="41:44" ht="15" customHeight="1">
      <c r="AO107379" s="108"/>
      <c r="AR107379" s="108"/>
    </row>
    <row r="107380" spans="41:44" ht="15" customHeight="1">
      <c r="AO107380" s="109"/>
      <c r="AR107380" s="109"/>
    </row>
    <row r="107381" spans="41:44" ht="15" customHeight="1">
      <c r="AO107381" s="104"/>
      <c r="AR107381" s="104"/>
    </row>
    <row r="107382" spans="41:44" ht="15" customHeight="1">
      <c r="AO107382" s="106"/>
      <c r="AR107382" s="106"/>
    </row>
    <row r="107383" spans="41:44" ht="15" customHeight="1">
      <c r="AO107383" s="106"/>
      <c r="AR107383" s="106"/>
    </row>
    <row r="107384" spans="41:44" ht="15" customHeight="1">
      <c r="AO107384" s="106"/>
      <c r="AR107384" s="106"/>
    </row>
    <row r="107385" spans="41:44" ht="15" customHeight="1">
      <c r="AO107385" s="106"/>
      <c r="AR107385" s="106"/>
    </row>
    <row r="107386" spans="41:44" ht="15" customHeight="1">
      <c r="AO107386" s="106"/>
      <c r="AR107386" s="106"/>
    </row>
    <row r="107387" spans="41:44" ht="15" customHeight="1">
      <c r="AO107387" s="106"/>
      <c r="AR107387" s="106"/>
    </row>
    <row r="107388" spans="41:44" ht="15" customHeight="1">
      <c r="AO107388" s="106"/>
      <c r="AR107388" s="106"/>
    </row>
    <row r="107389" spans="41:44" ht="15" customHeight="1">
      <c r="AO107389" s="108"/>
      <c r="AR107389" s="108"/>
    </row>
    <row r="107390" spans="41:44" ht="15" customHeight="1">
      <c r="AO107390" s="108"/>
      <c r="AR107390" s="108"/>
    </row>
    <row r="107391" spans="41:44" ht="15" customHeight="1">
      <c r="AO107391" s="108"/>
      <c r="AR107391" s="108"/>
    </row>
    <row r="107392" spans="41:44" ht="15" customHeight="1">
      <c r="AO107392" s="108"/>
      <c r="AR107392" s="108"/>
    </row>
    <row r="107393" spans="41:44" ht="15" customHeight="1">
      <c r="AO107393" s="108"/>
      <c r="AR107393" s="108"/>
    </row>
    <row r="107394" spans="41:44" ht="15" customHeight="1">
      <c r="AO107394" s="109"/>
      <c r="AR107394" s="109"/>
    </row>
    <row r="107395" spans="41:44" ht="15" customHeight="1">
      <c r="AO107395" s="104"/>
      <c r="AR107395" s="104"/>
    </row>
    <row r="107396" spans="41:44" ht="15" customHeight="1">
      <c r="AO107396" s="106"/>
      <c r="AR107396" s="106"/>
    </row>
    <row r="107397" spans="41:44" ht="15" customHeight="1">
      <c r="AO107397" s="106"/>
      <c r="AR107397" s="106"/>
    </row>
    <row r="107398" spans="41:44" ht="15" customHeight="1">
      <c r="AO107398" s="106"/>
      <c r="AR107398" s="106"/>
    </row>
    <row r="107399" spans="41:44" ht="15" customHeight="1">
      <c r="AO107399" s="106"/>
      <c r="AR107399" s="106"/>
    </row>
    <row r="107400" spans="41:44" ht="15" customHeight="1">
      <c r="AO107400" s="106"/>
      <c r="AR107400" s="106"/>
    </row>
    <row r="107401" spans="41:44" ht="15" customHeight="1">
      <c r="AO107401" s="106"/>
      <c r="AR107401" s="106"/>
    </row>
    <row r="107402" spans="41:44" ht="15" customHeight="1">
      <c r="AO107402" s="106"/>
      <c r="AR107402" s="106"/>
    </row>
    <row r="107403" spans="41:44" ht="15" customHeight="1">
      <c r="AO107403" s="108"/>
      <c r="AR107403" s="108"/>
    </row>
    <row r="107404" spans="41:44" ht="15" customHeight="1">
      <c r="AO107404" s="108"/>
      <c r="AR107404" s="108"/>
    </row>
    <row r="107405" spans="41:44" ht="15" customHeight="1">
      <c r="AO107405" s="108"/>
      <c r="AR107405" s="108"/>
    </row>
    <row r="107406" spans="41:44" ht="15" customHeight="1">
      <c r="AO107406" s="108"/>
      <c r="AR107406" s="108"/>
    </row>
    <row r="107407" spans="41:44" ht="15" customHeight="1">
      <c r="AO107407" s="108"/>
      <c r="AR107407" s="108"/>
    </row>
    <row r="107408" spans="41:44" ht="15" customHeight="1">
      <c r="AO107408" s="109"/>
      <c r="AR107408" s="109"/>
    </row>
    <row r="107409" spans="41:44" ht="15" customHeight="1">
      <c r="AO107409" s="104"/>
      <c r="AR107409" s="104"/>
    </row>
    <row r="107410" spans="41:44" ht="15" customHeight="1">
      <c r="AO107410" s="106"/>
      <c r="AR107410" s="106"/>
    </row>
    <row r="107411" spans="41:44" ht="15" customHeight="1">
      <c r="AO107411" s="106"/>
      <c r="AR107411" s="106"/>
    </row>
    <row r="107412" spans="41:44" ht="15" customHeight="1">
      <c r="AO107412" s="106"/>
      <c r="AR107412" s="106"/>
    </row>
    <row r="107413" spans="41:44" ht="15" customHeight="1">
      <c r="AO107413" s="106"/>
      <c r="AR107413" s="106"/>
    </row>
    <row r="107414" spans="41:44" ht="15" customHeight="1">
      <c r="AO107414" s="106"/>
      <c r="AR107414" s="106"/>
    </row>
    <row r="107415" spans="41:44" ht="15" customHeight="1">
      <c r="AO107415" s="106"/>
      <c r="AR107415" s="106"/>
    </row>
    <row r="107416" spans="41:44" ht="15" customHeight="1">
      <c r="AO107416" s="106"/>
      <c r="AR107416" s="106"/>
    </row>
    <row r="107417" spans="41:44" ht="15" customHeight="1">
      <c r="AO107417" s="108"/>
      <c r="AR107417" s="108"/>
    </row>
    <row r="107418" spans="41:44" ht="15" customHeight="1">
      <c r="AO107418" s="108"/>
      <c r="AR107418" s="108"/>
    </row>
    <row r="107419" spans="41:44" ht="15" customHeight="1">
      <c r="AO107419" s="108"/>
      <c r="AR107419" s="108"/>
    </row>
    <row r="107420" spans="41:44" ht="15" customHeight="1">
      <c r="AO107420" s="108"/>
      <c r="AR107420" s="108"/>
    </row>
    <row r="107421" spans="41:44" ht="15" customHeight="1">
      <c r="AO107421" s="108"/>
      <c r="AR107421" s="108"/>
    </row>
    <row r="107422" spans="41:44" ht="15" customHeight="1">
      <c r="AO107422" s="109"/>
      <c r="AR107422" s="109"/>
    </row>
    <row r="107423" spans="41:44" ht="15" customHeight="1">
      <c r="AO107423" s="104"/>
      <c r="AR107423" s="104"/>
    </row>
    <row r="107424" spans="41:44" ht="15" customHeight="1">
      <c r="AO107424" s="106"/>
      <c r="AR107424" s="106"/>
    </row>
    <row r="107425" spans="41:44" ht="15" customHeight="1">
      <c r="AO107425" s="106"/>
      <c r="AR107425" s="106"/>
    </row>
    <row r="107426" spans="41:44" ht="15" customHeight="1">
      <c r="AO107426" s="106"/>
      <c r="AR107426" s="106"/>
    </row>
    <row r="107427" spans="41:44" ht="15" customHeight="1">
      <c r="AO107427" s="106"/>
      <c r="AR107427" s="106"/>
    </row>
    <row r="107428" spans="41:44" ht="15" customHeight="1">
      <c r="AO107428" s="106"/>
      <c r="AR107428" s="106"/>
    </row>
    <row r="107429" spans="41:44" ht="15" customHeight="1">
      <c r="AO107429" s="106"/>
      <c r="AR107429" s="106"/>
    </row>
    <row r="107430" spans="41:44" ht="15" customHeight="1">
      <c r="AO107430" s="106"/>
      <c r="AR107430" s="106"/>
    </row>
    <row r="107431" spans="41:44" ht="15" customHeight="1">
      <c r="AO107431" s="108"/>
      <c r="AR107431" s="108"/>
    </row>
    <row r="107432" spans="41:44" ht="15" customHeight="1">
      <c r="AO107432" s="108"/>
      <c r="AR107432" s="108"/>
    </row>
    <row r="107433" spans="41:44" ht="15" customHeight="1">
      <c r="AO107433" s="108"/>
      <c r="AR107433" s="108"/>
    </row>
    <row r="107434" spans="41:44" ht="15" customHeight="1">
      <c r="AO107434" s="108"/>
      <c r="AR107434" s="108"/>
    </row>
    <row r="107435" spans="41:44" ht="15" customHeight="1">
      <c r="AO107435" s="108"/>
      <c r="AR107435" s="108"/>
    </row>
    <row r="107436" spans="41:44" ht="15" customHeight="1">
      <c r="AO107436" s="109"/>
      <c r="AR107436" s="109"/>
    </row>
    <row r="107437" spans="41:44" ht="15" customHeight="1">
      <c r="AO107437" s="104"/>
      <c r="AR107437" s="104"/>
    </row>
    <row r="107438" spans="41:44" ht="15" customHeight="1">
      <c r="AO107438" s="106"/>
      <c r="AR107438" s="106"/>
    </row>
    <row r="107439" spans="41:44" ht="15" customHeight="1">
      <c r="AO107439" s="106"/>
      <c r="AR107439" s="106"/>
    </row>
    <row r="107440" spans="41:44" ht="15" customHeight="1">
      <c r="AO107440" s="106"/>
      <c r="AR107440" s="106"/>
    </row>
    <row r="107441" spans="41:44" ht="15" customHeight="1">
      <c r="AO107441" s="106"/>
      <c r="AR107441" s="106"/>
    </row>
    <row r="107442" spans="41:44" ht="15" customHeight="1">
      <c r="AO107442" s="106"/>
      <c r="AR107442" s="106"/>
    </row>
    <row r="107443" spans="41:44" ht="15" customHeight="1">
      <c r="AO107443" s="106"/>
      <c r="AR107443" s="106"/>
    </row>
    <row r="107444" spans="41:44" ht="15" customHeight="1">
      <c r="AO107444" s="106"/>
      <c r="AR107444" s="106"/>
    </row>
    <row r="107445" spans="41:44" ht="15" customHeight="1">
      <c r="AO107445" s="108"/>
      <c r="AR107445" s="108"/>
    </row>
    <row r="107446" spans="41:44" ht="15" customHeight="1">
      <c r="AO107446" s="108"/>
      <c r="AR107446" s="108"/>
    </row>
    <row r="107447" spans="41:44" ht="15" customHeight="1">
      <c r="AO107447" s="108"/>
      <c r="AR107447" s="108"/>
    </row>
    <row r="107448" spans="41:44" ht="15" customHeight="1">
      <c r="AO107448" s="108"/>
      <c r="AR107448" s="108"/>
    </row>
    <row r="107449" spans="41:44" ht="15" customHeight="1">
      <c r="AO107449" s="108"/>
      <c r="AR107449" s="108"/>
    </row>
    <row r="107450" spans="41:44" ht="15" customHeight="1">
      <c r="AO107450" s="109"/>
      <c r="AR107450" s="109"/>
    </row>
    <row r="107451" spans="41:44" ht="15" customHeight="1">
      <c r="AO107451" s="104"/>
      <c r="AR107451" s="104"/>
    </row>
    <row r="107452" spans="41:44" ht="15" customHeight="1">
      <c r="AO107452" s="106"/>
      <c r="AR107452" s="106"/>
    </row>
    <row r="107453" spans="41:44" ht="15" customHeight="1">
      <c r="AO107453" s="106"/>
      <c r="AR107453" s="106"/>
    </row>
    <row r="107454" spans="41:44" ht="15" customHeight="1">
      <c r="AO107454" s="106"/>
      <c r="AR107454" s="106"/>
    </row>
    <row r="107455" spans="41:44" ht="15" customHeight="1">
      <c r="AO107455" s="106"/>
      <c r="AR107455" s="106"/>
    </row>
    <row r="107456" spans="41:44" ht="15" customHeight="1">
      <c r="AO107456" s="106"/>
      <c r="AR107456" s="106"/>
    </row>
    <row r="107457" spans="41:44" ht="15" customHeight="1">
      <c r="AO107457" s="106"/>
      <c r="AR107457" s="106"/>
    </row>
    <row r="107458" spans="41:44" ht="15" customHeight="1">
      <c r="AO107458" s="106"/>
      <c r="AR107458" s="106"/>
    </row>
    <row r="107459" spans="41:44" ht="15" customHeight="1">
      <c r="AO107459" s="108"/>
      <c r="AR107459" s="108"/>
    </row>
    <row r="107460" spans="41:44" ht="15" customHeight="1">
      <c r="AO107460" s="108"/>
      <c r="AR107460" s="108"/>
    </row>
    <row r="107461" spans="41:44" ht="15" customHeight="1">
      <c r="AO107461" s="108"/>
      <c r="AR107461" s="108"/>
    </row>
    <row r="107462" spans="41:44" ht="15" customHeight="1">
      <c r="AO107462" s="108"/>
      <c r="AR107462" s="108"/>
    </row>
    <row r="107463" spans="41:44" ht="15" customHeight="1">
      <c r="AO107463" s="108"/>
      <c r="AR107463" s="108"/>
    </row>
    <row r="107464" spans="41:44" ht="15" customHeight="1">
      <c r="AO107464" s="109"/>
      <c r="AR107464" s="109"/>
    </row>
    <row r="107465" spans="41:44" ht="15" customHeight="1">
      <c r="AO107465" s="104"/>
      <c r="AR107465" s="104"/>
    </row>
    <row r="107466" spans="41:44" ht="15" customHeight="1">
      <c r="AO107466" s="106"/>
      <c r="AR107466" s="106"/>
    </row>
    <row r="107467" spans="41:44" ht="15" customHeight="1">
      <c r="AO107467" s="106"/>
      <c r="AR107467" s="106"/>
    </row>
    <row r="107468" spans="41:44" ht="15" customHeight="1">
      <c r="AO107468" s="106"/>
      <c r="AR107468" s="106"/>
    </row>
    <row r="107469" spans="41:44" ht="15" customHeight="1">
      <c r="AO107469" s="106"/>
      <c r="AR107469" s="106"/>
    </row>
    <row r="107470" spans="41:44" ht="15" customHeight="1">
      <c r="AO107470" s="106"/>
      <c r="AR107470" s="106"/>
    </row>
    <row r="107471" spans="41:44" ht="15" customHeight="1">
      <c r="AO107471" s="106"/>
      <c r="AR107471" s="106"/>
    </row>
    <row r="107472" spans="41:44" ht="15" customHeight="1">
      <c r="AO107472" s="106"/>
      <c r="AR107472" s="106"/>
    </row>
    <row r="107473" spans="41:44" ht="15" customHeight="1">
      <c r="AO107473" s="108"/>
      <c r="AR107473" s="108"/>
    </row>
    <row r="107474" spans="41:44" ht="15" customHeight="1">
      <c r="AO107474" s="108"/>
      <c r="AR107474" s="108"/>
    </row>
    <row r="107475" spans="41:44" ht="15" customHeight="1">
      <c r="AO107475" s="108"/>
      <c r="AR107475" s="108"/>
    </row>
    <row r="107476" spans="41:44" ht="15" customHeight="1">
      <c r="AO107476" s="108"/>
      <c r="AR107476" s="108"/>
    </row>
    <row r="107477" spans="41:44" ht="15" customHeight="1">
      <c r="AO107477" s="108"/>
      <c r="AR107477" s="108"/>
    </row>
    <row r="107478" spans="41:44" ht="15" customHeight="1">
      <c r="AO107478" s="109"/>
      <c r="AR107478" s="109"/>
    </row>
    <row r="107479" spans="41:44" ht="15" customHeight="1">
      <c r="AO107479" s="104"/>
      <c r="AR107479" s="104"/>
    </row>
    <row r="107480" spans="41:44" ht="15" customHeight="1">
      <c r="AO107480" s="106"/>
      <c r="AR107480" s="106"/>
    </row>
    <row r="107481" spans="41:44" ht="15" customHeight="1">
      <c r="AO107481" s="106"/>
      <c r="AR107481" s="106"/>
    </row>
    <row r="107482" spans="41:44" ht="15" customHeight="1">
      <c r="AO107482" s="106"/>
      <c r="AR107482" s="106"/>
    </row>
    <row r="107483" spans="41:44" ht="15" customHeight="1">
      <c r="AO107483" s="106"/>
      <c r="AR107483" s="106"/>
    </row>
    <row r="107484" spans="41:44" ht="15" customHeight="1">
      <c r="AO107484" s="106"/>
      <c r="AR107484" s="106"/>
    </row>
    <row r="107485" spans="41:44" ht="15" customHeight="1">
      <c r="AO107485" s="106"/>
      <c r="AR107485" s="106"/>
    </row>
    <row r="107486" spans="41:44" ht="15" customHeight="1">
      <c r="AO107486" s="106"/>
      <c r="AR107486" s="106"/>
    </row>
    <row r="107487" spans="41:44" ht="15" customHeight="1">
      <c r="AO107487" s="108"/>
      <c r="AR107487" s="108"/>
    </row>
    <row r="107488" spans="41:44" ht="15" customHeight="1">
      <c r="AO107488" s="108"/>
      <c r="AR107488" s="108"/>
    </row>
    <row r="107489" spans="41:44" ht="15" customHeight="1">
      <c r="AO107489" s="108"/>
      <c r="AR107489" s="108"/>
    </row>
    <row r="107490" spans="41:44" ht="15" customHeight="1">
      <c r="AO107490" s="108"/>
      <c r="AR107490" s="108"/>
    </row>
    <row r="107491" spans="41:44" ht="15" customHeight="1">
      <c r="AO107491" s="108"/>
      <c r="AR107491" s="108"/>
    </row>
    <row r="107492" spans="41:44" ht="15" customHeight="1">
      <c r="AO107492" s="109"/>
      <c r="AR107492" s="109"/>
    </row>
    <row r="107493" spans="41:44" ht="15" customHeight="1">
      <c r="AO107493" s="104"/>
      <c r="AR107493" s="104"/>
    </row>
    <row r="107494" spans="41:44" ht="15" customHeight="1">
      <c r="AO107494" s="106"/>
      <c r="AR107494" s="106"/>
    </row>
    <row r="107495" spans="41:44" ht="15" customHeight="1">
      <c r="AO107495" s="106"/>
      <c r="AR107495" s="106"/>
    </row>
    <row r="107496" spans="41:44" ht="15" customHeight="1">
      <c r="AO107496" s="106"/>
      <c r="AR107496" s="106"/>
    </row>
    <row r="107497" spans="41:44" ht="15" customHeight="1">
      <c r="AO107497" s="106"/>
      <c r="AR107497" s="106"/>
    </row>
    <row r="107498" spans="41:44" ht="15" customHeight="1">
      <c r="AO107498" s="106"/>
      <c r="AR107498" s="106"/>
    </row>
    <row r="107499" spans="41:44" ht="15" customHeight="1">
      <c r="AO107499" s="106"/>
      <c r="AR107499" s="106"/>
    </row>
    <row r="107500" spans="41:44" ht="15" customHeight="1">
      <c r="AO107500" s="106"/>
      <c r="AR107500" s="106"/>
    </row>
    <row r="107501" spans="41:44" ht="15" customHeight="1">
      <c r="AO107501" s="108"/>
      <c r="AR107501" s="108"/>
    </row>
    <row r="107502" spans="41:44" ht="15" customHeight="1">
      <c r="AO107502" s="108"/>
      <c r="AR107502" s="108"/>
    </row>
    <row r="107503" spans="41:44" ht="15" customHeight="1">
      <c r="AO107503" s="108"/>
      <c r="AR107503" s="108"/>
    </row>
    <row r="107504" spans="41:44" ht="15" customHeight="1">
      <c r="AO107504" s="108"/>
      <c r="AR107504" s="108"/>
    </row>
    <row r="107505" spans="41:44" ht="15" customHeight="1">
      <c r="AO107505" s="108"/>
      <c r="AR107505" s="108"/>
    </row>
    <row r="107506" spans="41:44" ht="15" customHeight="1">
      <c r="AO107506" s="109"/>
      <c r="AR107506" s="109"/>
    </row>
    <row r="107507" spans="41:44" ht="15" customHeight="1">
      <c r="AO107507" s="104"/>
      <c r="AR107507" s="104"/>
    </row>
    <row r="107508" spans="41:44" ht="15" customHeight="1">
      <c r="AO107508" s="106"/>
      <c r="AR107508" s="106"/>
    </row>
    <row r="107509" spans="41:44" ht="15" customHeight="1">
      <c r="AO107509" s="106"/>
      <c r="AR107509" s="106"/>
    </row>
    <row r="107510" spans="41:44" ht="15" customHeight="1">
      <c r="AO107510" s="106"/>
      <c r="AR107510" s="106"/>
    </row>
    <row r="107511" spans="41:44" ht="15" customHeight="1">
      <c r="AO107511" s="106"/>
      <c r="AR107511" s="106"/>
    </row>
    <row r="107512" spans="41:44" ht="15" customHeight="1">
      <c r="AO107512" s="106"/>
      <c r="AR107512" s="106"/>
    </row>
    <row r="107513" spans="41:44" ht="15" customHeight="1">
      <c r="AO107513" s="106"/>
      <c r="AR107513" s="106"/>
    </row>
    <row r="107514" spans="41:44" ht="15" customHeight="1">
      <c r="AO107514" s="106"/>
      <c r="AR107514" s="106"/>
    </row>
    <row r="107515" spans="41:44" ht="15" customHeight="1">
      <c r="AO107515" s="108"/>
      <c r="AR107515" s="108"/>
    </row>
    <row r="107516" spans="41:44" ht="15" customHeight="1">
      <c r="AO107516" s="108"/>
      <c r="AR107516" s="108"/>
    </row>
    <row r="107517" spans="41:44" ht="15" customHeight="1">
      <c r="AO107517" s="108"/>
      <c r="AR107517" s="108"/>
    </row>
    <row r="107518" spans="41:44" ht="15" customHeight="1">
      <c r="AO107518" s="108"/>
      <c r="AR107518" s="108"/>
    </row>
    <row r="107519" spans="41:44" ht="15" customHeight="1">
      <c r="AO107519" s="108"/>
      <c r="AR107519" s="108"/>
    </row>
    <row r="107520" spans="41:44" ht="15" customHeight="1">
      <c r="AO107520" s="109"/>
      <c r="AR107520" s="109"/>
    </row>
    <row r="107521" spans="41:44" ht="15" customHeight="1">
      <c r="AO107521" s="104"/>
      <c r="AR107521" s="104"/>
    </row>
    <row r="107522" spans="41:44" ht="15" customHeight="1">
      <c r="AO107522" s="106"/>
      <c r="AR107522" s="106"/>
    </row>
    <row r="107523" spans="41:44" ht="15" customHeight="1">
      <c r="AO107523" s="106"/>
      <c r="AR107523" s="106"/>
    </row>
    <row r="107524" spans="41:44" ht="15" customHeight="1">
      <c r="AO107524" s="106"/>
      <c r="AR107524" s="106"/>
    </row>
    <row r="107525" spans="41:44" ht="15" customHeight="1">
      <c r="AO107525" s="106"/>
      <c r="AR107525" s="106"/>
    </row>
    <row r="107526" spans="41:44" ht="15" customHeight="1">
      <c r="AO107526" s="106"/>
      <c r="AR107526" s="106"/>
    </row>
    <row r="107527" spans="41:44" ht="15" customHeight="1">
      <c r="AO107527" s="106"/>
      <c r="AR107527" s="106"/>
    </row>
    <row r="107528" spans="41:44" ht="15" customHeight="1">
      <c r="AO107528" s="106"/>
      <c r="AR107528" s="106"/>
    </row>
    <row r="107529" spans="41:44" ht="15" customHeight="1">
      <c r="AO107529" s="108"/>
      <c r="AR107529" s="108"/>
    </row>
    <row r="107530" spans="41:44" ht="15" customHeight="1">
      <c r="AO107530" s="108"/>
      <c r="AR107530" s="108"/>
    </row>
    <row r="107531" spans="41:44" ht="15" customHeight="1">
      <c r="AO107531" s="108"/>
      <c r="AR107531" s="108"/>
    </row>
    <row r="107532" spans="41:44" ht="15" customHeight="1">
      <c r="AO107532" s="108"/>
      <c r="AR107532" s="108"/>
    </row>
    <row r="107533" spans="41:44" ht="15" customHeight="1">
      <c r="AO107533" s="108"/>
      <c r="AR107533" s="108"/>
    </row>
    <row r="107534" spans="41:44" ht="15" customHeight="1">
      <c r="AO107534" s="109"/>
      <c r="AR107534" s="109"/>
    </row>
    <row r="107535" spans="41:44" ht="15" customHeight="1">
      <c r="AO107535" s="104"/>
      <c r="AR107535" s="104"/>
    </row>
    <row r="107536" spans="41:44" ht="15" customHeight="1">
      <c r="AO107536" s="106"/>
      <c r="AR107536" s="106"/>
    </row>
    <row r="107537" spans="41:44" ht="15" customHeight="1">
      <c r="AO107537" s="106"/>
      <c r="AR107537" s="106"/>
    </row>
    <row r="107538" spans="41:44" ht="15" customHeight="1">
      <c r="AO107538" s="106"/>
      <c r="AR107538" s="106"/>
    </row>
    <row r="107539" spans="41:44" ht="15" customHeight="1">
      <c r="AO107539" s="106"/>
      <c r="AR107539" s="106"/>
    </row>
    <row r="107540" spans="41:44" ht="15" customHeight="1">
      <c r="AO107540" s="106"/>
      <c r="AR107540" s="106"/>
    </row>
    <row r="107541" spans="41:44" ht="15" customHeight="1">
      <c r="AO107541" s="106"/>
      <c r="AR107541" s="106"/>
    </row>
    <row r="107542" spans="41:44" ht="15" customHeight="1">
      <c r="AO107542" s="106"/>
      <c r="AR107542" s="106"/>
    </row>
    <row r="107543" spans="41:44" ht="15" customHeight="1">
      <c r="AO107543" s="108"/>
      <c r="AR107543" s="108"/>
    </row>
    <row r="107544" spans="41:44" ht="15" customHeight="1">
      <c r="AO107544" s="108"/>
      <c r="AR107544" s="108"/>
    </row>
    <row r="107545" spans="41:44" ht="15" customHeight="1">
      <c r="AO107545" s="108"/>
      <c r="AR107545" s="108"/>
    </row>
    <row r="107546" spans="41:44" ht="15" customHeight="1">
      <c r="AO107546" s="108"/>
      <c r="AR107546" s="108"/>
    </row>
    <row r="107547" spans="41:44" ht="15" customHeight="1">
      <c r="AO107547" s="108"/>
      <c r="AR107547" s="108"/>
    </row>
    <row r="107548" spans="41:44" ht="15" customHeight="1">
      <c r="AO107548" s="109"/>
      <c r="AR107548" s="109"/>
    </row>
    <row r="107549" spans="41:44" ht="15" customHeight="1">
      <c r="AO107549" s="104"/>
      <c r="AR107549" s="104"/>
    </row>
    <row r="107550" spans="41:44" ht="15" customHeight="1">
      <c r="AO107550" s="106"/>
      <c r="AR107550" s="106"/>
    </row>
    <row r="107551" spans="41:44" ht="15" customHeight="1">
      <c r="AO107551" s="106"/>
      <c r="AR107551" s="106"/>
    </row>
    <row r="107552" spans="41:44" ht="15" customHeight="1">
      <c r="AO107552" s="106"/>
      <c r="AR107552" s="106"/>
    </row>
    <row r="107553" spans="41:44" ht="15" customHeight="1">
      <c r="AO107553" s="106"/>
      <c r="AR107553" s="106"/>
    </row>
    <row r="107554" spans="41:44" ht="15" customHeight="1">
      <c r="AO107554" s="106"/>
      <c r="AR107554" s="106"/>
    </row>
    <row r="107555" spans="41:44" ht="15" customHeight="1">
      <c r="AO107555" s="106"/>
      <c r="AR107555" s="106"/>
    </row>
    <row r="107556" spans="41:44" ht="15" customHeight="1">
      <c r="AO107556" s="106"/>
      <c r="AR107556" s="106"/>
    </row>
    <row r="107557" spans="41:44" ht="15" customHeight="1">
      <c r="AO107557" s="108"/>
      <c r="AR107557" s="108"/>
    </row>
    <row r="107558" spans="41:44" ht="15" customHeight="1">
      <c r="AO107558" s="108"/>
      <c r="AR107558" s="108"/>
    </row>
    <row r="107559" spans="41:44" ht="15" customHeight="1">
      <c r="AO107559" s="108"/>
      <c r="AR107559" s="108"/>
    </row>
    <row r="107560" spans="41:44" ht="15" customHeight="1">
      <c r="AO107560" s="108"/>
      <c r="AR107560" s="108"/>
    </row>
    <row r="107561" spans="41:44" ht="15" customHeight="1">
      <c r="AO107561" s="108"/>
      <c r="AR107561" s="108"/>
    </row>
    <row r="107562" spans="41:44" ht="15" customHeight="1">
      <c r="AO107562" s="109"/>
      <c r="AR107562" s="109"/>
    </row>
    <row r="107563" spans="41:44" ht="15" customHeight="1">
      <c r="AO107563" s="104"/>
      <c r="AR107563" s="104"/>
    </row>
    <row r="107564" spans="41:44" ht="15" customHeight="1">
      <c r="AO107564" s="106"/>
      <c r="AR107564" s="106"/>
    </row>
    <row r="107565" spans="41:44" ht="15" customHeight="1">
      <c r="AO107565" s="106"/>
      <c r="AR107565" s="106"/>
    </row>
    <row r="107566" spans="41:44" ht="15" customHeight="1">
      <c r="AO107566" s="106"/>
      <c r="AR107566" s="106"/>
    </row>
    <row r="107567" spans="41:44" ht="15" customHeight="1">
      <c r="AO107567" s="106"/>
      <c r="AR107567" s="106"/>
    </row>
    <row r="107568" spans="41:44" ht="15" customHeight="1">
      <c r="AO107568" s="106"/>
      <c r="AR107568" s="106"/>
    </row>
    <row r="107569" spans="41:44" ht="15" customHeight="1">
      <c r="AO107569" s="106"/>
      <c r="AR107569" s="106"/>
    </row>
    <row r="107570" spans="41:44" ht="15" customHeight="1">
      <c r="AO107570" s="106"/>
      <c r="AR107570" s="106"/>
    </row>
    <row r="107571" spans="41:44" ht="15" customHeight="1">
      <c r="AO107571" s="108"/>
      <c r="AR107571" s="108"/>
    </row>
    <row r="107572" spans="41:44" ht="15" customHeight="1">
      <c r="AO107572" s="108"/>
      <c r="AR107572" s="108"/>
    </row>
    <row r="107573" spans="41:44" ht="15" customHeight="1">
      <c r="AO107573" s="108"/>
      <c r="AR107573" s="108"/>
    </row>
    <row r="107574" spans="41:44" ht="15" customHeight="1">
      <c r="AO107574" s="108"/>
      <c r="AR107574" s="108"/>
    </row>
    <row r="107575" spans="41:44" ht="15" customHeight="1">
      <c r="AO107575" s="108"/>
      <c r="AR107575" s="108"/>
    </row>
    <row r="107576" spans="41:44" ht="15" customHeight="1">
      <c r="AO107576" s="109"/>
      <c r="AR107576" s="109"/>
    </row>
    <row r="107577" spans="41:44" ht="15" customHeight="1">
      <c r="AO107577" s="104"/>
      <c r="AR107577" s="104"/>
    </row>
    <row r="107578" spans="41:44" ht="15" customHeight="1">
      <c r="AO107578" s="106"/>
      <c r="AR107578" s="106"/>
    </row>
    <row r="107579" spans="41:44" ht="15" customHeight="1">
      <c r="AO107579" s="106"/>
      <c r="AR107579" s="106"/>
    </row>
    <row r="107580" spans="41:44" ht="15" customHeight="1">
      <c r="AO107580" s="106"/>
      <c r="AR107580" s="106"/>
    </row>
    <row r="107581" spans="41:44" ht="15" customHeight="1">
      <c r="AO107581" s="106"/>
      <c r="AR107581" s="106"/>
    </row>
    <row r="107582" spans="41:44" ht="15" customHeight="1">
      <c r="AO107582" s="106"/>
      <c r="AR107582" s="106"/>
    </row>
    <row r="107583" spans="41:44" ht="15" customHeight="1">
      <c r="AO107583" s="106"/>
      <c r="AR107583" s="106"/>
    </row>
    <row r="107584" spans="41:44" ht="15" customHeight="1">
      <c r="AO107584" s="106"/>
      <c r="AR107584" s="106"/>
    </row>
    <row r="107585" spans="41:44" ht="15" customHeight="1">
      <c r="AO107585" s="108"/>
      <c r="AR107585" s="108"/>
    </row>
    <row r="107586" spans="41:44" ht="15" customHeight="1">
      <c r="AO107586" s="108"/>
      <c r="AR107586" s="108"/>
    </row>
    <row r="107587" spans="41:44" ht="15" customHeight="1">
      <c r="AO107587" s="108"/>
      <c r="AR107587" s="108"/>
    </row>
    <row r="107588" spans="41:44" ht="15" customHeight="1">
      <c r="AO107588" s="108"/>
      <c r="AR107588" s="108"/>
    </row>
    <row r="107589" spans="41:44" ht="15" customHeight="1">
      <c r="AO107589" s="108"/>
      <c r="AR107589" s="108"/>
    </row>
    <row r="107590" spans="41:44" ht="15" customHeight="1">
      <c r="AO107590" s="109"/>
      <c r="AR107590" s="109"/>
    </row>
    <row r="107591" spans="41:44" ht="15" customHeight="1">
      <c r="AO107591" s="104"/>
      <c r="AR107591" s="104"/>
    </row>
    <row r="107592" spans="41:44" ht="15" customHeight="1">
      <c r="AO107592" s="106"/>
      <c r="AR107592" s="106"/>
    </row>
    <row r="107593" spans="41:44" ht="15" customHeight="1">
      <c r="AO107593" s="106"/>
      <c r="AR107593" s="106"/>
    </row>
    <row r="107594" spans="41:44" ht="15" customHeight="1">
      <c r="AO107594" s="106"/>
      <c r="AR107594" s="106"/>
    </row>
    <row r="107595" spans="41:44" ht="15" customHeight="1">
      <c r="AO107595" s="106"/>
      <c r="AR107595" s="106"/>
    </row>
    <row r="107596" spans="41:44" ht="15" customHeight="1">
      <c r="AO107596" s="106"/>
      <c r="AR107596" s="106"/>
    </row>
    <row r="107597" spans="41:44" ht="15" customHeight="1">
      <c r="AO107597" s="106"/>
      <c r="AR107597" s="106"/>
    </row>
    <row r="107598" spans="41:44" ht="15" customHeight="1">
      <c r="AO107598" s="106"/>
      <c r="AR107598" s="106"/>
    </row>
    <row r="107599" spans="41:44" ht="15" customHeight="1">
      <c r="AO107599" s="108"/>
      <c r="AR107599" s="108"/>
    </row>
    <row r="107600" spans="41:44" ht="15" customHeight="1">
      <c r="AO107600" s="108"/>
      <c r="AR107600" s="108"/>
    </row>
    <row r="107601" spans="41:44" ht="15" customHeight="1">
      <c r="AO107601" s="108"/>
      <c r="AR107601" s="108"/>
    </row>
    <row r="107602" spans="41:44" ht="15" customHeight="1">
      <c r="AO107602" s="108"/>
      <c r="AR107602" s="108"/>
    </row>
    <row r="107603" spans="41:44" ht="15" customHeight="1">
      <c r="AO107603" s="108"/>
      <c r="AR107603" s="108"/>
    </row>
    <row r="107604" spans="41:44" ht="15" customHeight="1">
      <c r="AO107604" s="109"/>
      <c r="AR107604" s="109"/>
    </row>
    <row r="107605" spans="41:44" ht="15" customHeight="1">
      <c r="AO107605" s="104"/>
      <c r="AR107605" s="104"/>
    </row>
    <row r="107606" spans="41:44" ht="15" customHeight="1">
      <c r="AO107606" s="106"/>
      <c r="AR107606" s="106"/>
    </row>
    <row r="107607" spans="41:44" ht="15" customHeight="1">
      <c r="AO107607" s="106"/>
      <c r="AR107607" s="106"/>
    </row>
    <row r="107608" spans="41:44" ht="15" customHeight="1">
      <c r="AO107608" s="106"/>
      <c r="AR107608" s="106"/>
    </row>
    <row r="107609" spans="41:44" ht="15" customHeight="1">
      <c r="AO107609" s="106"/>
      <c r="AR107609" s="106"/>
    </row>
    <row r="107610" spans="41:44" ht="15" customHeight="1">
      <c r="AO107610" s="106"/>
      <c r="AR107610" s="106"/>
    </row>
    <row r="107611" spans="41:44" ht="15" customHeight="1">
      <c r="AO107611" s="106"/>
      <c r="AR107611" s="106"/>
    </row>
    <row r="107612" spans="41:44" ht="15" customHeight="1">
      <c r="AO107612" s="106"/>
      <c r="AR107612" s="106"/>
    </row>
    <row r="107613" spans="41:44" ht="15" customHeight="1">
      <c r="AO107613" s="108"/>
      <c r="AR107613" s="108"/>
    </row>
    <row r="107614" spans="41:44" ht="15" customHeight="1">
      <c r="AO107614" s="108"/>
      <c r="AR107614" s="108"/>
    </row>
    <row r="107615" spans="41:44" ht="15" customHeight="1">
      <c r="AO107615" s="108"/>
      <c r="AR107615" s="108"/>
    </row>
    <row r="107616" spans="41:44" ht="15" customHeight="1">
      <c r="AO107616" s="108"/>
      <c r="AR107616" s="108"/>
    </row>
    <row r="107617" spans="41:44" ht="15" customHeight="1">
      <c r="AO107617" s="108"/>
      <c r="AR107617" s="108"/>
    </row>
    <row r="107618" spans="41:44" ht="15" customHeight="1">
      <c r="AO107618" s="109"/>
      <c r="AR107618" s="109"/>
    </row>
    <row r="107619" spans="41:44" ht="15" customHeight="1">
      <c r="AO107619" s="104"/>
      <c r="AR107619" s="104"/>
    </row>
    <row r="107620" spans="41:44" ht="15" customHeight="1">
      <c r="AO107620" s="106"/>
      <c r="AR107620" s="106"/>
    </row>
    <row r="107621" spans="41:44" ht="15" customHeight="1">
      <c r="AO107621" s="106"/>
      <c r="AR107621" s="106"/>
    </row>
    <row r="107622" spans="41:44" ht="15" customHeight="1">
      <c r="AO107622" s="106"/>
      <c r="AR107622" s="106"/>
    </row>
    <row r="107623" spans="41:44" ht="15" customHeight="1">
      <c r="AO107623" s="106"/>
      <c r="AR107623" s="106"/>
    </row>
    <row r="107624" spans="41:44" ht="15" customHeight="1">
      <c r="AO107624" s="106"/>
      <c r="AR107624" s="106"/>
    </row>
    <row r="107625" spans="41:44" ht="15" customHeight="1">
      <c r="AO107625" s="106"/>
      <c r="AR107625" s="106"/>
    </row>
    <row r="107626" spans="41:44" ht="15" customHeight="1">
      <c r="AO107626" s="106"/>
      <c r="AR107626" s="106"/>
    </row>
    <row r="107627" spans="41:44" ht="15" customHeight="1">
      <c r="AO107627" s="108"/>
      <c r="AR107627" s="108"/>
    </row>
    <row r="107628" spans="41:44" ht="15" customHeight="1">
      <c r="AO107628" s="108"/>
      <c r="AR107628" s="108"/>
    </row>
    <row r="107629" spans="41:44" ht="15" customHeight="1">
      <c r="AO107629" s="108"/>
      <c r="AR107629" s="108"/>
    </row>
    <row r="107630" spans="41:44" ht="15" customHeight="1">
      <c r="AO107630" s="108"/>
      <c r="AR107630" s="108"/>
    </row>
    <row r="107631" spans="41:44" ht="15" customHeight="1">
      <c r="AO107631" s="108"/>
      <c r="AR107631" s="108"/>
    </row>
    <row r="107632" spans="41:44" ht="15" customHeight="1">
      <c r="AO107632" s="109"/>
      <c r="AR107632" s="109"/>
    </row>
    <row r="107633" spans="41:44" ht="15" customHeight="1">
      <c r="AO107633" s="104"/>
      <c r="AR107633" s="104"/>
    </row>
    <row r="107634" spans="41:44" ht="15" customHeight="1">
      <c r="AO107634" s="106"/>
      <c r="AR107634" s="106"/>
    </row>
    <row r="107635" spans="41:44" ht="15" customHeight="1">
      <c r="AO107635" s="106"/>
      <c r="AR107635" s="106"/>
    </row>
    <row r="107636" spans="41:44" ht="15" customHeight="1">
      <c r="AO107636" s="106"/>
      <c r="AR107636" s="106"/>
    </row>
    <row r="107637" spans="41:44" ht="15" customHeight="1">
      <c r="AO107637" s="106"/>
      <c r="AR107637" s="106"/>
    </row>
    <row r="107638" spans="41:44" ht="15" customHeight="1">
      <c r="AO107638" s="106"/>
      <c r="AR107638" s="106"/>
    </row>
    <row r="107639" spans="41:44" ht="15" customHeight="1">
      <c r="AO107639" s="106"/>
      <c r="AR107639" s="106"/>
    </row>
    <row r="107640" spans="41:44" ht="15" customHeight="1">
      <c r="AO107640" s="106"/>
      <c r="AR107640" s="106"/>
    </row>
    <row r="107641" spans="41:44" ht="15" customHeight="1">
      <c r="AO107641" s="108"/>
      <c r="AR107641" s="108"/>
    </row>
    <row r="107642" spans="41:44" ht="15" customHeight="1">
      <c r="AO107642" s="108"/>
      <c r="AR107642" s="108"/>
    </row>
    <row r="107643" spans="41:44" ht="15" customHeight="1">
      <c r="AO107643" s="108"/>
      <c r="AR107643" s="108"/>
    </row>
    <row r="107644" spans="41:44" ht="15" customHeight="1">
      <c r="AO107644" s="108"/>
      <c r="AR107644" s="108"/>
    </row>
    <row r="107645" spans="41:44" ht="15" customHeight="1">
      <c r="AO107645" s="108"/>
      <c r="AR107645" s="108"/>
    </row>
    <row r="107646" spans="41:44" ht="15" customHeight="1">
      <c r="AO107646" s="109"/>
      <c r="AR107646" s="109"/>
    </row>
    <row r="107647" spans="41:44" ht="15" customHeight="1">
      <c r="AO107647" s="104"/>
      <c r="AR107647" s="104"/>
    </row>
    <row r="107648" spans="41:44" ht="15" customHeight="1">
      <c r="AO107648" s="106"/>
      <c r="AR107648" s="106"/>
    </row>
    <row r="107649" spans="41:44" ht="15" customHeight="1">
      <c r="AO107649" s="106"/>
      <c r="AR107649" s="106"/>
    </row>
    <row r="107650" spans="41:44" ht="15" customHeight="1">
      <c r="AO107650" s="106"/>
      <c r="AR107650" s="106"/>
    </row>
    <row r="107651" spans="41:44" ht="15" customHeight="1">
      <c r="AO107651" s="106"/>
      <c r="AR107651" s="106"/>
    </row>
    <row r="107652" spans="41:44" ht="15" customHeight="1">
      <c r="AO107652" s="106"/>
      <c r="AR107652" s="106"/>
    </row>
    <row r="107653" spans="41:44" ht="15" customHeight="1">
      <c r="AO107653" s="106"/>
      <c r="AR107653" s="106"/>
    </row>
    <row r="107654" spans="41:44" ht="15" customHeight="1">
      <c r="AO107654" s="106"/>
      <c r="AR107654" s="106"/>
    </row>
    <row r="107655" spans="41:44" ht="15" customHeight="1">
      <c r="AO107655" s="108"/>
      <c r="AR107655" s="108"/>
    </row>
    <row r="107656" spans="41:44" ht="15" customHeight="1">
      <c r="AO107656" s="108"/>
      <c r="AR107656" s="108"/>
    </row>
    <row r="107657" spans="41:44" ht="15" customHeight="1">
      <c r="AO107657" s="108"/>
      <c r="AR107657" s="108"/>
    </row>
    <row r="107658" spans="41:44" ht="15" customHeight="1">
      <c r="AO107658" s="108"/>
      <c r="AR107658" s="108"/>
    </row>
    <row r="107659" spans="41:44" ht="15" customHeight="1">
      <c r="AO107659" s="108"/>
      <c r="AR107659" s="108"/>
    </row>
    <row r="107660" spans="41:44" ht="15" customHeight="1">
      <c r="AO107660" s="109"/>
      <c r="AR107660" s="109"/>
    </row>
    <row r="107661" spans="41:44" ht="15" customHeight="1">
      <c r="AO107661" s="104"/>
      <c r="AR107661" s="104"/>
    </row>
    <row r="107662" spans="41:44" ht="15" customHeight="1">
      <c r="AO107662" s="106"/>
      <c r="AR107662" s="106"/>
    </row>
    <row r="107663" spans="41:44" ht="15" customHeight="1">
      <c r="AO107663" s="106"/>
      <c r="AR107663" s="106"/>
    </row>
    <row r="107664" spans="41:44" ht="15" customHeight="1">
      <c r="AO107664" s="106"/>
      <c r="AR107664" s="106"/>
    </row>
    <row r="107665" spans="41:44" ht="15" customHeight="1">
      <c r="AO107665" s="106"/>
      <c r="AR107665" s="106"/>
    </row>
    <row r="107666" spans="41:44" ht="15" customHeight="1">
      <c r="AO107666" s="106"/>
      <c r="AR107666" s="106"/>
    </row>
    <row r="107667" spans="41:44" ht="15" customHeight="1">
      <c r="AO107667" s="106"/>
      <c r="AR107667" s="106"/>
    </row>
    <row r="107668" spans="41:44" ht="15" customHeight="1">
      <c r="AO107668" s="106"/>
      <c r="AR107668" s="106"/>
    </row>
    <row r="107669" spans="41:44" ht="15" customHeight="1">
      <c r="AO107669" s="108"/>
      <c r="AR107669" s="108"/>
    </row>
    <row r="107670" spans="41:44" ht="15" customHeight="1">
      <c r="AO107670" s="108"/>
      <c r="AR107670" s="108"/>
    </row>
    <row r="107671" spans="41:44" ht="15" customHeight="1">
      <c r="AO107671" s="108"/>
      <c r="AR107671" s="108"/>
    </row>
    <row r="107672" spans="41:44" ht="15" customHeight="1">
      <c r="AO107672" s="108"/>
      <c r="AR107672" s="108"/>
    </row>
    <row r="107673" spans="41:44" ht="15" customHeight="1">
      <c r="AO107673" s="108"/>
      <c r="AR107673" s="108"/>
    </row>
    <row r="107674" spans="41:44" ht="15" customHeight="1">
      <c r="AO107674" s="109"/>
      <c r="AR107674" s="109"/>
    </row>
    <row r="107675" spans="41:44" ht="15" customHeight="1">
      <c r="AO107675" s="104"/>
      <c r="AR107675" s="104"/>
    </row>
    <row r="107676" spans="41:44" ht="15" customHeight="1">
      <c r="AO107676" s="106"/>
      <c r="AR107676" s="106"/>
    </row>
    <row r="107677" spans="41:44" ht="15" customHeight="1">
      <c r="AO107677" s="106"/>
      <c r="AR107677" s="106"/>
    </row>
    <row r="107678" spans="41:44" ht="15" customHeight="1">
      <c r="AO107678" s="106"/>
      <c r="AR107678" s="106"/>
    </row>
    <row r="107679" spans="41:44" ht="15" customHeight="1">
      <c r="AO107679" s="106"/>
      <c r="AR107679" s="106"/>
    </row>
    <row r="107680" spans="41:44" ht="15" customHeight="1">
      <c r="AO107680" s="106"/>
      <c r="AR107680" s="106"/>
    </row>
    <row r="107681" spans="41:44" ht="15" customHeight="1">
      <c r="AO107681" s="106"/>
      <c r="AR107681" s="106"/>
    </row>
    <row r="107682" spans="41:44" ht="15" customHeight="1">
      <c r="AO107682" s="106"/>
      <c r="AR107682" s="106"/>
    </row>
    <row r="107683" spans="41:44" ht="15" customHeight="1">
      <c r="AO107683" s="108"/>
      <c r="AR107683" s="108"/>
    </row>
    <row r="107684" spans="41:44" ht="15" customHeight="1">
      <c r="AO107684" s="108"/>
      <c r="AR107684" s="108"/>
    </row>
    <row r="107685" spans="41:44" ht="15" customHeight="1">
      <c r="AO107685" s="108"/>
      <c r="AR107685" s="108"/>
    </row>
    <row r="107686" spans="41:44" ht="15" customHeight="1">
      <c r="AO107686" s="108"/>
      <c r="AR107686" s="108"/>
    </row>
    <row r="107687" spans="41:44" ht="15" customHeight="1">
      <c r="AO107687" s="108"/>
      <c r="AR107687" s="108"/>
    </row>
    <row r="107688" spans="41:44" ht="15" customHeight="1">
      <c r="AO107688" s="109"/>
      <c r="AR107688" s="109"/>
    </row>
    <row r="107689" spans="41:44" ht="15" customHeight="1">
      <c r="AO107689" s="104"/>
      <c r="AR107689" s="104"/>
    </row>
    <row r="107690" spans="41:44" ht="15" customHeight="1">
      <c r="AO107690" s="106"/>
      <c r="AR107690" s="106"/>
    </row>
    <row r="107691" spans="41:44" ht="15" customHeight="1">
      <c r="AO107691" s="106"/>
      <c r="AR107691" s="106"/>
    </row>
    <row r="107692" spans="41:44" ht="15" customHeight="1">
      <c r="AO107692" s="106"/>
      <c r="AR107692" s="106"/>
    </row>
    <row r="107693" spans="41:44" ht="15" customHeight="1">
      <c r="AO107693" s="106"/>
      <c r="AR107693" s="106"/>
    </row>
    <row r="107694" spans="41:44" ht="15" customHeight="1">
      <c r="AO107694" s="106"/>
      <c r="AR107694" s="106"/>
    </row>
    <row r="107695" spans="41:44" ht="15" customHeight="1">
      <c r="AO107695" s="106"/>
      <c r="AR107695" s="106"/>
    </row>
    <row r="107696" spans="41:44" ht="15" customHeight="1">
      <c r="AO107696" s="106"/>
      <c r="AR107696" s="106"/>
    </row>
    <row r="107697" spans="41:44" ht="15" customHeight="1">
      <c r="AO107697" s="108"/>
      <c r="AR107697" s="108"/>
    </row>
    <row r="107698" spans="41:44" ht="15" customHeight="1">
      <c r="AO107698" s="108"/>
      <c r="AR107698" s="108"/>
    </row>
    <row r="107699" spans="41:44" ht="15" customHeight="1">
      <c r="AO107699" s="108"/>
      <c r="AR107699" s="108"/>
    </row>
    <row r="107700" spans="41:44" ht="15" customHeight="1">
      <c r="AO107700" s="108"/>
      <c r="AR107700" s="108"/>
    </row>
    <row r="107701" spans="41:44" ht="15" customHeight="1">
      <c r="AO107701" s="108"/>
      <c r="AR107701" s="108"/>
    </row>
    <row r="107702" spans="41:44" ht="15" customHeight="1">
      <c r="AO107702" s="109"/>
      <c r="AR107702" s="109"/>
    </row>
    <row r="107703" spans="41:44" ht="15" customHeight="1">
      <c r="AO107703" s="104"/>
      <c r="AR107703" s="104"/>
    </row>
    <row r="107704" spans="41:44" ht="15" customHeight="1">
      <c r="AO107704" s="106"/>
      <c r="AR107704" s="106"/>
    </row>
    <row r="107705" spans="41:44" ht="15" customHeight="1">
      <c r="AO107705" s="106"/>
      <c r="AR107705" s="106"/>
    </row>
    <row r="107706" spans="41:44" ht="15" customHeight="1">
      <c r="AO107706" s="106"/>
      <c r="AR107706" s="106"/>
    </row>
    <row r="107707" spans="41:44" ht="15" customHeight="1">
      <c r="AO107707" s="106"/>
      <c r="AR107707" s="106"/>
    </row>
    <row r="107708" spans="41:44" ht="15" customHeight="1">
      <c r="AO107708" s="106"/>
      <c r="AR107708" s="106"/>
    </row>
    <row r="107709" spans="41:44" ht="15" customHeight="1">
      <c r="AO107709" s="106"/>
      <c r="AR107709" s="106"/>
    </row>
    <row r="107710" spans="41:44" ht="15" customHeight="1">
      <c r="AO107710" s="106"/>
      <c r="AR107710" s="106"/>
    </row>
    <row r="107711" spans="41:44" ht="15" customHeight="1">
      <c r="AO107711" s="108"/>
      <c r="AR107711" s="108"/>
    </row>
    <row r="107712" spans="41:44" ht="15" customHeight="1">
      <c r="AO107712" s="108"/>
      <c r="AR107712" s="108"/>
    </row>
    <row r="107713" spans="41:44" ht="15" customHeight="1">
      <c r="AO107713" s="108"/>
      <c r="AR107713" s="108"/>
    </row>
    <row r="107714" spans="41:44" ht="15" customHeight="1">
      <c r="AO107714" s="108"/>
      <c r="AR107714" s="108"/>
    </row>
    <row r="107715" spans="41:44" ht="15" customHeight="1">
      <c r="AO107715" s="108"/>
      <c r="AR107715" s="108"/>
    </row>
    <row r="107716" spans="41:44" ht="15" customHeight="1">
      <c r="AO107716" s="109"/>
      <c r="AR107716" s="109"/>
    </row>
    <row r="107717" spans="41:44" ht="15" customHeight="1">
      <c r="AO107717" s="104"/>
      <c r="AR107717" s="104"/>
    </row>
    <row r="107718" spans="41:44" ht="15" customHeight="1">
      <c r="AO107718" s="106"/>
      <c r="AR107718" s="106"/>
    </row>
    <row r="107719" spans="41:44" ht="15" customHeight="1">
      <c r="AO107719" s="106"/>
      <c r="AR107719" s="106"/>
    </row>
    <row r="107720" spans="41:44" ht="15" customHeight="1">
      <c r="AO107720" s="106"/>
      <c r="AR107720" s="106"/>
    </row>
    <row r="107721" spans="41:44" ht="15" customHeight="1">
      <c r="AO107721" s="106"/>
      <c r="AR107721" s="106"/>
    </row>
    <row r="107722" spans="41:44" ht="15" customHeight="1">
      <c r="AO107722" s="106"/>
      <c r="AR107722" s="106"/>
    </row>
    <row r="107723" spans="41:44" ht="15" customHeight="1">
      <c r="AO107723" s="106"/>
      <c r="AR107723" s="106"/>
    </row>
    <row r="107724" spans="41:44" ht="15" customHeight="1">
      <c r="AO107724" s="106"/>
      <c r="AR107724" s="106"/>
    </row>
    <row r="107725" spans="41:44" ht="15" customHeight="1">
      <c r="AO107725" s="108"/>
      <c r="AR107725" s="108"/>
    </row>
    <row r="107726" spans="41:44" ht="15" customHeight="1">
      <c r="AO107726" s="108"/>
      <c r="AR107726" s="108"/>
    </row>
    <row r="107727" spans="41:44" ht="15" customHeight="1">
      <c r="AO107727" s="108"/>
      <c r="AR107727" s="108"/>
    </row>
    <row r="107728" spans="41:44" ht="15" customHeight="1">
      <c r="AO107728" s="108"/>
      <c r="AR107728" s="108"/>
    </row>
    <row r="107729" spans="41:44" ht="15" customHeight="1">
      <c r="AO107729" s="108"/>
      <c r="AR107729" s="108"/>
    </row>
    <row r="107730" spans="41:44" ht="15" customHeight="1">
      <c r="AO107730" s="109"/>
      <c r="AR107730" s="109"/>
    </row>
    <row r="107731" spans="41:44" ht="15" customHeight="1">
      <c r="AO107731" s="104"/>
      <c r="AR107731" s="104"/>
    </row>
    <row r="107732" spans="41:44" ht="15" customHeight="1">
      <c r="AO107732" s="106"/>
      <c r="AR107732" s="106"/>
    </row>
    <row r="107733" spans="41:44" ht="15" customHeight="1">
      <c r="AO107733" s="106"/>
      <c r="AR107733" s="106"/>
    </row>
    <row r="107734" spans="41:44" ht="15" customHeight="1">
      <c r="AO107734" s="106"/>
      <c r="AR107734" s="106"/>
    </row>
    <row r="107735" spans="41:44" ht="15" customHeight="1">
      <c r="AO107735" s="106"/>
      <c r="AR107735" s="106"/>
    </row>
    <row r="107736" spans="41:44" ht="15" customHeight="1">
      <c r="AO107736" s="106"/>
      <c r="AR107736" s="106"/>
    </row>
    <row r="107737" spans="41:44" ht="15" customHeight="1">
      <c r="AO107737" s="106"/>
      <c r="AR107737" s="106"/>
    </row>
    <row r="107738" spans="41:44" ht="15" customHeight="1">
      <c r="AO107738" s="106"/>
      <c r="AR107738" s="106"/>
    </row>
    <row r="107739" spans="41:44" ht="15" customHeight="1">
      <c r="AO107739" s="108"/>
      <c r="AR107739" s="108"/>
    </row>
    <row r="107740" spans="41:44" ht="15" customHeight="1">
      <c r="AO107740" s="108"/>
      <c r="AR107740" s="108"/>
    </row>
    <row r="107741" spans="41:44" ht="15" customHeight="1">
      <c r="AO107741" s="108"/>
      <c r="AR107741" s="108"/>
    </row>
    <row r="107742" spans="41:44" ht="15" customHeight="1">
      <c r="AO107742" s="108"/>
      <c r="AR107742" s="108"/>
    </row>
    <row r="107743" spans="41:44" ht="15" customHeight="1">
      <c r="AO107743" s="108"/>
      <c r="AR107743" s="108"/>
    </row>
    <row r="107744" spans="41:44" ht="15" customHeight="1">
      <c r="AO107744" s="109"/>
      <c r="AR107744" s="109"/>
    </row>
    <row r="107745" spans="41:44" ht="15" customHeight="1">
      <c r="AO107745" s="104"/>
      <c r="AR107745" s="104"/>
    </row>
    <row r="107746" spans="41:44" ht="15" customHeight="1">
      <c r="AO107746" s="106"/>
      <c r="AR107746" s="106"/>
    </row>
    <row r="107747" spans="41:44" ht="15" customHeight="1">
      <c r="AO107747" s="106"/>
      <c r="AR107747" s="106"/>
    </row>
    <row r="107748" spans="41:44" ht="15" customHeight="1">
      <c r="AO107748" s="106"/>
      <c r="AR107748" s="106"/>
    </row>
    <row r="107749" spans="41:44" ht="15" customHeight="1">
      <c r="AO107749" s="106"/>
      <c r="AR107749" s="106"/>
    </row>
    <row r="107750" spans="41:44" ht="15" customHeight="1">
      <c r="AO107750" s="106"/>
      <c r="AR107750" s="106"/>
    </row>
    <row r="107751" spans="41:44" ht="15" customHeight="1">
      <c r="AO107751" s="106"/>
      <c r="AR107751" s="106"/>
    </row>
    <row r="107752" spans="41:44" ht="15" customHeight="1">
      <c r="AO107752" s="106"/>
      <c r="AR107752" s="106"/>
    </row>
    <row r="107753" spans="41:44" ht="15" customHeight="1">
      <c r="AO107753" s="108"/>
      <c r="AR107753" s="108"/>
    </row>
    <row r="107754" spans="41:44" ht="15" customHeight="1">
      <c r="AO107754" s="108"/>
      <c r="AR107754" s="108"/>
    </row>
    <row r="107755" spans="41:44" ht="15" customHeight="1">
      <c r="AO107755" s="108"/>
      <c r="AR107755" s="108"/>
    </row>
    <row r="107756" spans="41:44" ht="15" customHeight="1">
      <c r="AO107756" s="108"/>
      <c r="AR107756" s="108"/>
    </row>
    <row r="107757" spans="41:44" ht="15" customHeight="1">
      <c r="AO107757" s="108"/>
      <c r="AR107757" s="108"/>
    </row>
    <row r="107758" spans="41:44" ht="15" customHeight="1">
      <c r="AO107758" s="109"/>
      <c r="AR107758" s="109"/>
    </row>
    <row r="107759" spans="41:44" ht="15" customHeight="1">
      <c r="AO107759" s="104"/>
      <c r="AR107759" s="104"/>
    </row>
    <row r="107760" spans="41:44" ht="15" customHeight="1">
      <c r="AO107760" s="106"/>
      <c r="AR107760" s="106"/>
    </row>
    <row r="107761" spans="41:44" ht="15" customHeight="1">
      <c r="AO107761" s="106"/>
      <c r="AR107761" s="106"/>
    </row>
    <row r="107762" spans="41:44" ht="15" customHeight="1">
      <c r="AO107762" s="106"/>
      <c r="AR107762" s="106"/>
    </row>
    <row r="107763" spans="41:44" ht="15" customHeight="1">
      <c r="AO107763" s="106"/>
      <c r="AR107763" s="106"/>
    </row>
    <row r="107764" spans="41:44" ht="15" customHeight="1">
      <c r="AO107764" s="106"/>
      <c r="AR107764" s="106"/>
    </row>
    <row r="107765" spans="41:44" ht="15" customHeight="1">
      <c r="AO107765" s="106"/>
      <c r="AR107765" s="106"/>
    </row>
    <row r="107766" spans="41:44" ht="15" customHeight="1">
      <c r="AO107766" s="106"/>
      <c r="AR107766" s="106"/>
    </row>
    <row r="107767" spans="41:44" ht="15" customHeight="1">
      <c r="AO107767" s="108"/>
      <c r="AR107767" s="108"/>
    </row>
    <row r="107768" spans="41:44" ht="15" customHeight="1">
      <c r="AO107768" s="108"/>
      <c r="AR107768" s="108"/>
    </row>
    <row r="107769" spans="41:44" ht="15" customHeight="1">
      <c r="AO107769" s="108"/>
      <c r="AR107769" s="108"/>
    </row>
    <row r="107770" spans="41:44" ht="15" customHeight="1">
      <c r="AO107770" s="108"/>
      <c r="AR107770" s="108"/>
    </row>
    <row r="107771" spans="41:44" ht="15" customHeight="1">
      <c r="AO107771" s="108"/>
      <c r="AR107771" s="108"/>
    </row>
    <row r="107772" spans="41:44" ht="15" customHeight="1">
      <c r="AO107772" s="109"/>
      <c r="AR107772" s="109"/>
    </row>
    <row r="107773" spans="41:44" ht="15" customHeight="1">
      <c r="AO107773" s="104"/>
      <c r="AR107773" s="104"/>
    </row>
    <row r="107774" spans="41:44" ht="15" customHeight="1">
      <c r="AO107774" s="106"/>
      <c r="AR107774" s="106"/>
    </row>
    <row r="107775" spans="41:44" ht="15" customHeight="1">
      <c r="AO107775" s="106"/>
      <c r="AR107775" s="106"/>
    </row>
    <row r="107776" spans="41:44" ht="15" customHeight="1">
      <c r="AO107776" s="106"/>
      <c r="AR107776" s="106"/>
    </row>
    <row r="107777" spans="41:44" ht="15" customHeight="1">
      <c r="AO107777" s="106"/>
      <c r="AR107777" s="106"/>
    </row>
    <row r="107778" spans="41:44" ht="15" customHeight="1">
      <c r="AO107778" s="106"/>
      <c r="AR107778" s="106"/>
    </row>
    <row r="107779" spans="41:44" ht="15" customHeight="1">
      <c r="AO107779" s="106"/>
      <c r="AR107779" s="106"/>
    </row>
    <row r="107780" spans="41:44" ht="15" customHeight="1">
      <c r="AO107780" s="106"/>
      <c r="AR107780" s="106"/>
    </row>
    <row r="107781" spans="41:44" ht="15" customHeight="1">
      <c r="AO107781" s="108"/>
      <c r="AR107781" s="108"/>
    </row>
    <row r="107782" spans="41:44" ht="15" customHeight="1">
      <c r="AO107782" s="108"/>
      <c r="AR107782" s="108"/>
    </row>
    <row r="107783" spans="41:44" ht="15" customHeight="1">
      <c r="AO107783" s="108"/>
      <c r="AR107783" s="108"/>
    </row>
    <row r="107784" spans="41:44" ht="15" customHeight="1">
      <c r="AO107784" s="108"/>
      <c r="AR107784" s="108"/>
    </row>
    <row r="107785" spans="41:44" ht="15" customHeight="1">
      <c r="AO107785" s="108"/>
      <c r="AR107785" s="108"/>
    </row>
    <row r="107786" spans="41:44" ht="15" customHeight="1">
      <c r="AO107786" s="109"/>
      <c r="AR107786" s="109"/>
    </row>
    <row r="107787" spans="41:44" ht="15" customHeight="1">
      <c r="AO107787" s="104"/>
      <c r="AR107787" s="104"/>
    </row>
    <row r="107788" spans="41:44" ht="15" customHeight="1">
      <c r="AO107788" s="106"/>
      <c r="AR107788" s="106"/>
    </row>
    <row r="107789" spans="41:44" ht="15" customHeight="1">
      <c r="AO107789" s="106"/>
      <c r="AR107789" s="106"/>
    </row>
    <row r="107790" spans="41:44" ht="15" customHeight="1">
      <c r="AO107790" s="106"/>
      <c r="AR107790" s="106"/>
    </row>
    <row r="107791" spans="41:44" ht="15" customHeight="1">
      <c r="AO107791" s="106"/>
      <c r="AR107791" s="106"/>
    </row>
    <row r="107792" spans="41:44" ht="15" customHeight="1">
      <c r="AO107792" s="106"/>
      <c r="AR107792" s="106"/>
    </row>
    <row r="107793" spans="41:44" ht="15" customHeight="1">
      <c r="AO107793" s="106"/>
      <c r="AR107793" s="106"/>
    </row>
    <row r="107794" spans="41:44" ht="15" customHeight="1">
      <c r="AO107794" s="106"/>
      <c r="AR107794" s="106"/>
    </row>
    <row r="107795" spans="41:44" ht="15" customHeight="1">
      <c r="AO107795" s="108"/>
      <c r="AR107795" s="108"/>
    </row>
    <row r="107796" spans="41:44" ht="15" customHeight="1">
      <c r="AO107796" s="108"/>
      <c r="AR107796" s="108"/>
    </row>
    <row r="107797" spans="41:44" ht="15" customHeight="1">
      <c r="AO107797" s="108"/>
      <c r="AR107797" s="108"/>
    </row>
    <row r="107798" spans="41:44" ht="15" customHeight="1">
      <c r="AO107798" s="108"/>
      <c r="AR107798" s="108"/>
    </row>
    <row r="107799" spans="41:44" ht="15" customHeight="1">
      <c r="AO107799" s="108"/>
      <c r="AR107799" s="108"/>
    </row>
    <row r="107800" spans="41:44" ht="15" customHeight="1">
      <c r="AO107800" s="109"/>
      <c r="AR107800" s="109"/>
    </row>
    <row r="107801" spans="41:44" ht="15" customHeight="1">
      <c r="AO107801" s="104"/>
      <c r="AR107801" s="104"/>
    </row>
    <row r="107802" spans="41:44" ht="15" customHeight="1">
      <c r="AO107802" s="106"/>
      <c r="AR107802" s="106"/>
    </row>
    <row r="107803" spans="41:44" ht="15" customHeight="1">
      <c r="AO107803" s="106"/>
      <c r="AR107803" s="106"/>
    </row>
    <row r="107804" spans="41:44" ht="15" customHeight="1">
      <c r="AO107804" s="106"/>
      <c r="AR107804" s="106"/>
    </row>
    <row r="107805" spans="41:44" ht="15" customHeight="1">
      <c r="AO107805" s="106"/>
      <c r="AR107805" s="106"/>
    </row>
    <row r="107806" spans="41:44" ht="15" customHeight="1">
      <c r="AO107806" s="106"/>
      <c r="AR107806" s="106"/>
    </row>
    <row r="107807" spans="41:44" ht="15" customHeight="1">
      <c r="AO107807" s="106"/>
      <c r="AR107807" s="106"/>
    </row>
    <row r="107808" spans="41:44" ht="15" customHeight="1">
      <c r="AO107808" s="106"/>
      <c r="AR107808" s="106"/>
    </row>
    <row r="107809" spans="41:44" ht="15" customHeight="1">
      <c r="AO107809" s="108"/>
      <c r="AR107809" s="108"/>
    </row>
    <row r="107810" spans="41:44" ht="15" customHeight="1">
      <c r="AO107810" s="108"/>
      <c r="AR107810" s="108"/>
    </row>
    <row r="107811" spans="41:44" ht="15" customHeight="1">
      <c r="AO107811" s="108"/>
      <c r="AR107811" s="108"/>
    </row>
    <row r="107812" spans="41:44" ht="15" customHeight="1">
      <c r="AO107812" s="108"/>
      <c r="AR107812" s="108"/>
    </row>
    <row r="107813" spans="41:44" ht="15" customHeight="1">
      <c r="AO107813" s="108"/>
      <c r="AR107813" s="108"/>
    </row>
    <row r="107814" spans="41:44" ht="15" customHeight="1">
      <c r="AO107814" s="109"/>
      <c r="AR107814" s="109"/>
    </row>
    <row r="107815" spans="41:44" ht="15" customHeight="1">
      <c r="AO107815" s="104"/>
      <c r="AR107815" s="104"/>
    </row>
    <row r="107816" spans="41:44" ht="15" customHeight="1">
      <c r="AO107816" s="106"/>
      <c r="AR107816" s="106"/>
    </row>
    <row r="107817" spans="41:44" ht="15" customHeight="1">
      <c r="AO107817" s="106"/>
      <c r="AR107817" s="106"/>
    </row>
    <row r="107818" spans="41:44" ht="15" customHeight="1">
      <c r="AO107818" s="106"/>
      <c r="AR107818" s="106"/>
    </row>
    <row r="107819" spans="41:44" ht="15" customHeight="1">
      <c r="AO107819" s="106"/>
      <c r="AR107819" s="106"/>
    </row>
    <row r="107820" spans="41:44" ht="15" customHeight="1">
      <c r="AO107820" s="106"/>
      <c r="AR107820" s="106"/>
    </row>
    <row r="107821" spans="41:44" ht="15" customHeight="1">
      <c r="AO107821" s="106"/>
      <c r="AR107821" s="106"/>
    </row>
    <row r="107822" spans="41:44" ht="15" customHeight="1">
      <c r="AO107822" s="106"/>
      <c r="AR107822" s="106"/>
    </row>
    <row r="107823" spans="41:44" ht="15" customHeight="1">
      <c r="AO107823" s="108"/>
      <c r="AR107823" s="108"/>
    </row>
    <row r="107824" spans="41:44" ht="15" customHeight="1">
      <c r="AO107824" s="108"/>
      <c r="AR107824" s="108"/>
    </row>
    <row r="107825" spans="41:44" ht="15" customHeight="1">
      <c r="AO107825" s="108"/>
      <c r="AR107825" s="108"/>
    </row>
    <row r="107826" spans="41:44" ht="15" customHeight="1">
      <c r="AO107826" s="108"/>
      <c r="AR107826" s="108"/>
    </row>
    <row r="107827" spans="41:44" ht="15" customHeight="1">
      <c r="AO107827" s="108"/>
      <c r="AR107827" s="108"/>
    </row>
    <row r="107828" spans="41:44" ht="15" customHeight="1">
      <c r="AO107828" s="109"/>
      <c r="AR107828" s="109"/>
    </row>
    <row r="107829" spans="41:44" ht="15" customHeight="1">
      <c r="AO107829" s="104"/>
      <c r="AR107829" s="104"/>
    </row>
    <row r="107830" spans="41:44" ht="15" customHeight="1">
      <c r="AO107830" s="106"/>
      <c r="AR107830" s="106"/>
    </row>
    <row r="107831" spans="41:44" ht="15" customHeight="1">
      <c r="AO107831" s="106"/>
      <c r="AR107831" s="106"/>
    </row>
    <row r="107832" spans="41:44" ht="15" customHeight="1">
      <c r="AO107832" s="106"/>
      <c r="AR107832" s="106"/>
    </row>
    <row r="107833" spans="41:44" ht="15" customHeight="1">
      <c r="AO107833" s="106"/>
      <c r="AR107833" s="106"/>
    </row>
    <row r="107834" spans="41:44" ht="15" customHeight="1">
      <c r="AO107834" s="106"/>
      <c r="AR107834" s="106"/>
    </row>
    <row r="107835" spans="41:44" ht="15" customHeight="1">
      <c r="AO107835" s="106"/>
      <c r="AR107835" s="106"/>
    </row>
    <row r="107836" spans="41:44" ht="15" customHeight="1">
      <c r="AO107836" s="106"/>
      <c r="AR107836" s="106"/>
    </row>
    <row r="107837" spans="41:44" ht="15" customHeight="1">
      <c r="AO107837" s="108"/>
      <c r="AR107837" s="108"/>
    </row>
    <row r="107838" spans="41:44" ht="15" customHeight="1">
      <c r="AO107838" s="108"/>
      <c r="AR107838" s="108"/>
    </row>
    <row r="107839" spans="41:44" ht="15" customHeight="1">
      <c r="AO107839" s="108"/>
      <c r="AR107839" s="108"/>
    </row>
    <row r="107840" spans="41:44" ht="15" customHeight="1">
      <c r="AO107840" s="108"/>
      <c r="AR107840" s="108"/>
    </row>
    <row r="107841" spans="41:44" ht="15" customHeight="1">
      <c r="AO107841" s="108"/>
      <c r="AR107841" s="108"/>
    </row>
    <row r="107842" spans="41:44" ht="15" customHeight="1">
      <c r="AO107842" s="109"/>
      <c r="AR107842" s="109"/>
    </row>
    <row r="107843" spans="41:44" ht="15" customHeight="1">
      <c r="AO107843" s="104"/>
      <c r="AR107843" s="104"/>
    </row>
    <row r="107844" spans="41:44" ht="15" customHeight="1">
      <c r="AO107844" s="106"/>
      <c r="AR107844" s="106"/>
    </row>
    <row r="107845" spans="41:44" ht="15" customHeight="1">
      <c r="AO107845" s="106"/>
      <c r="AR107845" s="106"/>
    </row>
    <row r="107846" spans="41:44" ht="15" customHeight="1">
      <c r="AO107846" s="106"/>
      <c r="AR107846" s="106"/>
    </row>
    <row r="107847" spans="41:44" ht="15" customHeight="1">
      <c r="AO107847" s="106"/>
      <c r="AR107847" s="106"/>
    </row>
    <row r="107848" spans="41:44" ht="15" customHeight="1">
      <c r="AO107848" s="106"/>
      <c r="AR107848" s="106"/>
    </row>
    <row r="107849" spans="41:44" ht="15" customHeight="1">
      <c r="AO107849" s="106"/>
      <c r="AR107849" s="106"/>
    </row>
    <row r="107850" spans="41:44" ht="15" customHeight="1">
      <c r="AO107850" s="106"/>
      <c r="AR107850" s="106"/>
    </row>
    <row r="107851" spans="41:44" ht="15" customHeight="1">
      <c r="AO107851" s="108"/>
      <c r="AR107851" s="108"/>
    </row>
    <row r="107852" spans="41:44" ht="15" customHeight="1">
      <c r="AO107852" s="108"/>
      <c r="AR107852" s="108"/>
    </row>
    <row r="107853" spans="41:44" ht="15" customHeight="1">
      <c r="AO107853" s="108"/>
      <c r="AR107853" s="108"/>
    </row>
    <row r="107854" spans="41:44" ht="15" customHeight="1">
      <c r="AO107854" s="108"/>
      <c r="AR107854" s="108"/>
    </row>
    <row r="107855" spans="41:44" ht="15" customHeight="1">
      <c r="AO107855" s="108"/>
      <c r="AR107855" s="108"/>
    </row>
    <row r="107856" spans="41:44" ht="15" customHeight="1">
      <c r="AO107856" s="109"/>
      <c r="AR107856" s="109"/>
    </row>
    <row r="107857" spans="41:44" ht="15" customHeight="1">
      <c r="AO107857" s="104"/>
      <c r="AR107857" s="104"/>
    </row>
    <row r="107858" spans="41:44" ht="15" customHeight="1">
      <c r="AO107858" s="106"/>
      <c r="AR107858" s="106"/>
    </row>
    <row r="107859" spans="41:44" ht="15" customHeight="1">
      <c r="AO107859" s="106"/>
      <c r="AR107859" s="106"/>
    </row>
    <row r="107860" spans="41:44" ht="15" customHeight="1">
      <c r="AO107860" s="106"/>
      <c r="AR107860" s="106"/>
    </row>
    <row r="107861" spans="41:44" ht="15" customHeight="1">
      <c r="AO107861" s="106"/>
      <c r="AR107861" s="106"/>
    </row>
    <row r="107862" spans="41:44" ht="15" customHeight="1">
      <c r="AO107862" s="106"/>
      <c r="AR107862" s="106"/>
    </row>
    <row r="107863" spans="41:44" ht="15" customHeight="1">
      <c r="AO107863" s="106"/>
      <c r="AR107863" s="106"/>
    </row>
    <row r="107864" spans="41:44" ht="15" customHeight="1">
      <c r="AO107864" s="106"/>
      <c r="AR107864" s="106"/>
    </row>
    <row r="107865" spans="41:44" ht="15" customHeight="1">
      <c r="AO107865" s="108"/>
      <c r="AR107865" s="108"/>
    </row>
    <row r="107866" spans="41:44" ht="15" customHeight="1">
      <c r="AO107866" s="108"/>
      <c r="AR107866" s="108"/>
    </row>
    <row r="107867" spans="41:44" ht="15" customHeight="1">
      <c r="AO107867" s="108"/>
      <c r="AR107867" s="108"/>
    </row>
    <row r="107868" spans="41:44" ht="15" customHeight="1">
      <c r="AO107868" s="108"/>
      <c r="AR107868" s="108"/>
    </row>
    <row r="107869" spans="41:44" ht="15" customHeight="1">
      <c r="AO107869" s="108"/>
      <c r="AR107869" s="108"/>
    </row>
    <row r="107870" spans="41:44" ht="15" customHeight="1">
      <c r="AO107870" s="109"/>
      <c r="AR107870" s="109"/>
    </row>
    <row r="107871" spans="41:44" ht="15" customHeight="1">
      <c r="AO107871" s="104"/>
      <c r="AR107871" s="104"/>
    </row>
    <row r="107872" spans="41:44" ht="15" customHeight="1">
      <c r="AO107872" s="106"/>
      <c r="AR107872" s="106"/>
    </row>
    <row r="107873" spans="41:44" ht="15" customHeight="1">
      <c r="AO107873" s="106"/>
      <c r="AR107873" s="106"/>
    </row>
    <row r="107874" spans="41:44" ht="15" customHeight="1">
      <c r="AO107874" s="106"/>
      <c r="AR107874" s="106"/>
    </row>
    <row r="107875" spans="41:44" ht="15" customHeight="1">
      <c r="AO107875" s="106"/>
      <c r="AR107875" s="106"/>
    </row>
    <row r="107876" spans="41:44" ht="15" customHeight="1">
      <c r="AO107876" s="106"/>
      <c r="AR107876" s="106"/>
    </row>
    <row r="107877" spans="41:44" ht="15" customHeight="1">
      <c r="AO107877" s="106"/>
      <c r="AR107877" s="106"/>
    </row>
    <row r="107878" spans="41:44" ht="15" customHeight="1">
      <c r="AO107878" s="106"/>
      <c r="AR107878" s="106"/>
    </row>
    <row r="107879" spans="41:44" ht="15" customHeight="1">
      <c r="AO107879" s="108"/>
      <c r="AR107879" s="108"/>
    </row>
    <row r="107880" spans="41:44" ht="15" customHeight="1">
      <c r="AO107880" s="108"/>
      <c r="AR107880" s="108"/>
    </row>
    <row r="107881" spans="41:44" ht="15" customHeight="1">
      <c r="AO107881" s="108"/>
      <c r="AR107881" s="108"/>
    </row>
    <row r="107882" spans="41:44" ht="15" customHeight="1">
      <c r="AO107882" s="108"/>
      <c r="AR107882" s="108"/>
    </row>
    <row r="107883" spans="41:44" ht="15" customHeight="1">
      <c r="AO107883" s="108"/>
      <c r="AR107883" s="108"/>
    </row>
    <row r="107884" spans="41:44" ht="15" customHeight="1">
      <c r="AO107884" s="109"/>
      <c r="AR107884" s="109"/>
    </row>
    <row r="107885" spans="41:44" ht="15" customHeight="1">
      <c r="AO107885" s="104"/>
      <c r="AR107885" s="104"/>
    </row>
    <row r="107886" spans="41:44" ht="15" customHeight="1">
      <c r="AO107886" s="106"/>
      <c r="AR107886" s="106"/>
    </row>
    <row r="107887" spans="41:44" ht="15" customHeight="1">
      <c r="AO107887" s="106"/>
      <c r="AR107887" s="106"/>
    </row>
    <row r="107888" spans="41:44" ht="15" customHeight="1">
      <c r="AO107888" s="106"/>
      <c r="AR107888" s="106"/>
    </row>
    <row r="107889" spans="41:44" ht="15" customHeight="1">
      <c r="AO107889" s="106"/>
      <c r="AR107889" s="106"/>
    </row>
    <row r="107890" spans="41:44" ht="15" customHeight="1">
      <c r="AO107890" s="106"/>
      <c r="AR107890" s="106"/>
    </row>
    <row r="107891" spans="41:44" ht="15" customHeight="1">
      <c r="AO107891" s="106"/>
      <c r="AR107891" s="106"/>
    </row>
    <row r="107892" spans="41:44" ht="15" customHeight="1">
      <c r="AO107892" s="106"/>
      <c r="AR107892" s="106"/>
    </row>
    <row r="107893" spans="41:44" ht="15" customHeight="1">
      <c r="AO107893" s="108"/>
      <c r="AR107893" s="108"/>
    </row>
    <row r="107894" spans="41:44" ht="15" customHeight="1">
      <c r="AO107894" s="108"/>
      <c r="AR107894" s="108"/>
    </row>
    <row r="107895" spans="41:44" ht="15" customHeight="1">
      <c r="AO107895" s="108"/>
      <c r="AR107895" s="108"/>
    </row>
    <row r="107896" spans="41:44" ht="15" customHeight="1">
      <c r="AO107896" s="108"/>
      <c r="AR107896" s="108"/>
    </row>
    <row r="107897" spans="41:44" ht="15" customHeight="1">
      <c r="AO107897" s="108"/>
      <c r="AR107897" s="108"/>
    </row>
    <row r="107898" spans="41:44" ht="15" customHeight="1">
      <c r="AO107898" s="109"/>
      <c r="AR107898" s="109"/>
    </row>
    <row r="107899" spans="41:44" ht="15" customHeight="1">
      <c r="AO107899" s="104"/>
      <c r="AR107899" s="104"/>
    </row>
    <row r="107900" spans="41:44" ht="15" customHeight="1">
      <c r="AO107900" s="106"/>
      <c r="AR107900" s="106"/>
    </row>
    <row r="107901" spans="41:44" ht="15" customHeight="1">
      <c r="AO107901" s="106"/>
      <c r="AR107901" s="106"/>
    </row>
    <row r="107902" spans="41:44" ht="15" customHeight="1">
      <c r="AO107902" s="106"/>
      <c r="AR107902" s="106"/>
    </row>
    <row r="107903" spans="41:44" ht="15" customHeight="1">
      <c r="AO107903" s="106"/>
      <c r="AR107903" s="106"/>
    </row>
    <row r="107904" spans="41:44" ht="15" customHeight="1">
      <c r="AO107904" s="106"/>
      <c r="AR107904" s="106"/>
    </row>
    <row r="107905" spans="41:44" ht="15" customHeight="1">
      <c r="AO107905" s="106"/>
      <c r="AR107905" s="106"/>
    </row>
    <row r="107906" spans="41:44" ht="15" customHeight="1">
      <c r="AO107906" s="106"/>
      <c r="AR107906" s="106"/>
    </row>
    <row r="107907" spans="41:44" ht="15" customHeight="1">
      <c r="AO107907" s="108"/>
      <c r="AR107907" s="108"/>
    </row>
    <row r="107908" spans="41:44" ht="15" customHeight="1">
      <c r="AO107908" s="108"/>
      <c r="AR107908" s="108"/>
    </row>
    <row r="107909" spans="41:44" ht="15" customHeight="1">
      <c r="AO107909" s="108"/>
      <c r="AR107909" s="108"/>
    </row>
    <row r="107910" spans="41:44" ht="15" customHeight="1">
      <c r="AO107910" s="108"/>
      <c r="AR107910" s="108"/>
    </row>
    <row r="107911" spans="41:44" ht="15" customHeight="1">
      <c r="AO107911" s="108"/>
      <c r="AR107911" s="108"/>
    </row>
    <row r="107912" spans="41:44" ht="15" customHeight="1">
      <c r="AO107912" s="109"/>
      <c r="AR107912" s="109"/>
    </row>
    <row r="107913" spans="41:44" ht="15" customHeight="1">
      <c r="AO107913" s="104"/>
      <c r="AR107913" s="104"/>
    </row>
    <row r="107914" spans="41:44" ht="15" customHeight="1">
      <c r="AO107914" s="106"/>
      <c r="AR107914" s="106"/>
    </row>
    <row r="107915" spans="41:44" ht="15" customHeight="1">
      <c r="AO107915" s="106"/>
      <c r="AR107915" s="106"/>
    </row>
    <row r="107916" spans="41:44" ht="15" customHeight="1">
      <c r="AO107916" s="106"/>
      <c r="AR107916" s="106"/>
    </row>
    <row r="107917" spans="41:44" ht="15" customHeight="1">
      <c r="AO107917" s="106"/>
      <c r="AR107917" s="106"/>
    </row>
    <row r="107918" spans="41:44" ht="15" customHeight="1">
      <c r="AO107918" s="106"/>
      <c r="AR107918" s="106"/>
    </row>
    <row r="107919" spans="41:44" ht="15" customHeight="1">
      <c r="AO107919" s="106"/>
      <c r="AR107919" s="106"/>
    </row>
    <row r="107920" spans="41:44" ht="15" customHeight="1">
      <c r="AO107920" s="106"/>
      <c r="AR107920" s="106"/>
    </row>
    <row r="107921" spans="41:44" ht="15" customHeight="1">
      <c r="AO107921" s="108"/>
      <c r="AR107921" s="108"/>
    </row>
    <row r="107922" spans="41:44" ht="15" customHeight="1">
      <c r="AO107922" s="108"/>
      <c r="AR107922" s="108"/>
    </row>
    <row r="107923" spans="41:44" ht="15" customHeight="1">
      <c r="AO107923" s="108"/>
      <c r="AR107923" s="108"/>
    </row>
    <row r="107924" spans="41:44" ht="15" customHeight="1">
      <c r="AO107924" s="108"/>
      <c r="AR107924" s="108"/>
    </row>
    <row r="107925" spans="41:44" ht="15" customHeight="1">
      <c r="AO107925" s="108"/>
      <c r="AR107925" s="108"/>
    </row>
    <row r="107926" spans="41:44" ht="15" customHeight="1">
      <c r="AO107926" s="109"/>
      <c r="AR107926" s="109"/>
    </row>
    <row r="107927" spans="41:44" ht="15" customHeight="1">
      <c r="AO107927" s="104"/>
      <c r="AR107927" s="104"/>
    </row>
    <row r="107928" spans="41:44" ht="15" customHeight="1">
      <c r="AO107928" s="106"/>
      <c r="AR107928" s="106"/>
    </row>
    <row r="107929" spans="41:44" ht="15" customHeight="1">
      <c r="AO107929" s="106"/>
      <c r="AR107929" s="106"/>
    </row>
    <row r="107930" spans="41:44" ht="15" customHeight="1">
      <c r="AO107930" s="106"/>
      <c r="AR107930" s="106"/>
    </row>
    <row r="107931" spans="41:44" ht="15" customHeight="1">
      <c r="AO107931" s="106"/>
      <c r="AR107931" s="106"/>
    </row>
    <row r="107932" spans="41:44" ht="15" customHeight="1">
      <c r="AO107932" s="106"/>
      <c r="AR107932" s="106"/>
    </row>
    <row r="107933" spans="41:44" ht="15" customHeight="1">
      <c r="AO107933" s="106"/>
      <c r="AR107933" s="106"/>
    </row>
    <row r="107934" spans="41:44" ht="15" customHeight="1">
      <c r="AO107934" s="106"/>
      <c r="AR107934" s="106"/>
    </row>
    <row r="107935" spans="41:44" ht="15" customHeight="1">
      <c r="AO107935" s="108"/>
      <c r="AR107935" s="108"/>
    </row>
    <row r="107936" spans="41:44" ht="15" customHeight="1">
      <c r="AO107936" s="108"/>
      <c r="AR107936" s="108"/>
    </row>
    <row r="107937" spans="41:44" ht="15" customHeight="1">
      <c r="AO107937" s="108"/>
      <c r="AR107937" s="108"/>
    </row>
    <row r="107938" spans="41:44" ht="15" customHeight="1">
      <c r="AO107938" s="108"/>
      <c r="AR107938" s="108"/>
    </row>
    <row r="107939" spans="41:44" ht="15" customHeight="1">
      <c r="AO107939" s="108"/>
      <c r="AR107939" s="108"/>
    </row>
    <row r="107940" spans="41:44" ht="15" customHeight="1">
      <c r="AO107940" s="109"/>
      <c r="AR107940" s="109"/>
    </row>
    <row r="107941" spans="41:44" ht="15" customHeight="1">
      <c r="AO107941" s="104"/>
      <c r="AR107941" s="104"/>
    </row>
    <row r="107942" spans="41:44" ht="15" customHeight="1">
      <c r="AO107942" s="106"/>
      <c r="AR107942" s="106"/>
    </row>
    <row r="107943" spans="41:44" ht="15" customHeight="1">
      <c r="AO107943" s="106"/>
      <c r="AR107943" s="106"/>
    </row>
    <row r="107944" spans="41:44" ht="15" customHeight="1">
      <c r="AO107944" s="106"/>
      <c r="AR107944" s="106"/>
    </row>
    <row r="107945" spans="41:44" ht="15" customHeight="1">
      <c r="AO107945" s="106"/>
      <c r="AR107945" s="106"/>
    </row>
    <row r="107946" spans="41:44" ht="15" customHeight="1">
      <c r="AO107946" s="106"/>
      <c r="AR107946" s="106"/>
    </row>
    <row r="107947" spans="41:44" ht="15" customHeight="1">
      <c r="AO107947" s="106"/>
      <c r="AR107947" s="106"/>
    </row>
    <row r="107948" spans="41:44" ht="15" customHeight="1">
      <c r="AO107948" s="106"/>
      <c r="AR107948" s="106"/>
    </row>
    <row r="107949" spans="41:44" ht="15" customHeight="1">
      <c r="AO107949" s="108"/>
      <c r="AR107949" s="108"/>
    </row>
    <row r="107950" spans="41:44" ht="15" customHeight="1">
      <c r="AO107950" s="108"/>
      <c r="AR107950" s="108"/>
    </row>
    <row r="107951" spans="41:44" ht="15" customHeight="1">
      <c r="AO107951" s="108"/>
      <c r="AR107951" s="108"/>
    </row>
    <row r="107952" spans="41:44" ht="15" customHeight="1">
      <c r="AO107952" s="108"/>
      <c r="AR107952" s="108"/>
    </row>
    <row r="107953" spans="41:44" ht="15" customHeight="1">
      <c r="AO107953" s="108"/>
      <c r="AR107953" s="108"/>
    </row>
    <row r="107954" spans="41:44" ht="15" customHeight="1">
      <c r="AO107954" s="109"/>
      <c r="AR107954" s="109"/>
    </row>
    <row r="107955" spans="41:44" ht="15" customHeight="1">
      <c r="AO107955" s="104"/>
      <c r="AR107955" s="104"/>
    </row>
    <row r="107956" spans="41:44" ht="15" customHeight="1">
      <c r="AO107956" s="106"/>
      <c r="AR107956" s="106"/>
    </row>
    <row r="107957" spans="41:44" ht="15" customHeight="1">
      <c r="AO107957" s="106"/>
      <c r="AR107957" s="106"/>
    </row>
    <row r="107958" spans="41:44" ht="15" customHeight="1">
      <c r="AO107958" s="106"/>
      <c r="AR107958" s="106"/>
    </row>
    <row r="107959" spans="41:44" ht="15" customHeight="1">
      <c r="AO107959" s="106"/>
      <c r="AR107959" s="106"/>
    </row>
    <row r="107960" spans="41:44" ht="15" customHeight="1">
      <c r="AO107960" s="106"/>
      <c r="AR107960" s="106"/>
    </row>
    <row r="107961" spans="41:44" ht="15" customHeight="1">
      <c r="AO107961" s="106"/>
      <c r="AR107961" s="106"/>
    </row>
    <row r="107962" spans="41:44" ht="15" customHeight="1">
      <c r="AO107962" s="106"/>
      <c r="AR107962" s="106"/>
    </row>
    <row r="107963" spans="41:44" ht="15" customHeight="1">
      <c r="AO107963" s="108"/>
      <c r="AR107963" s="108"/>
    </row>
    <row r="107964" spans="41:44" ht="15" customHeight="1">
      <c r="AO107964" s="108"/>
      <c r="AR107964" s="108"/>
    </row>
    <row r="107965" spans="41:44" ht="15" customHeight="1">
      <c r="AO107965" s="108"/>
      <c r="AR107965" s="108"/>
    </row>
    <row r="107966" spans="41:44" ht="15" customHeight="1">
      <c r="AO107966" s="108"/>
      <c r="AR107966" s="108"/>
    </row>
    <row r="107967" spans="41:44" ht="15" customHeight="1">
      <c r="AO107967" s="108"/>
      <c r="AR107967" s="108"/>
    </row>
    <row r="107968" spans="41:44" ht="15" customHeight="1">
      <c r="AO107968" s="109"/>
      <c r="AR107968" s="109"/>
    </row>
    <row r="107969" spans="41:44" ht="15" customHeight="1">
      <c r="AO107969" s="104"/>
      <c r="AR107969" s="104"/>
    </row>
    <row r="107970" spans="41:44" ht="15" customHeight="1">
      <c r="AO107970" s="106"/>
      <c r="AR107970" s="106"/>
    </row>
    <row r="107971" spans="41:44" ht="15" customHeight="1">
      <c r="AO107971" s="106"/>
      <c r="AR107971" s="106"/>
    </row>
    <row r="107972" spans="41:44" ht="15" customHeight="1">
      <c r="AO107972" s="106"/>
      <c r="AR107972" s="106"/>
    </row>
    <row r="107973" spans="41:44" ht="15" customHeight="1">
      <c r="AO107973" s="106"/>
      <c r="AR107973" s="106"/>
    </row>
    <row r="107974" spans="41:44" ht="15" customHeight="1">
      <c r="AO107974" s="106"/>
      <c r="AR107974" s="106"/>
    </row>
    <row r="107975" spans="41:44" ht="15" customHeight="1">
      <c r="AO107975" s="106"/>
      <c r="AR107975" s="106"/>
    </row>
    <row r="107976" spans="41:44" ht="15" customHeight="1">
      <c r="AO107976" s="106"/>
      <c r="AR107976" s="106"/>
    </row>
    <row r="107977" spans="41:44" ht="15" customHeight="1">
      <c r="AO107977" s="108"/>
      <c r="AR107977" s="108"/>
    </row>
    <row r="107978" spans="41:44" ht="15" customHeight="1">
      <c r="AO107978" s="108"/>
      <c r="AR107978" s="108"/>
    </row>
    <row r="107979" spans="41:44" ht="15" customHeight="1">
      <c r="AO107979" s="108"/>
      <c r="AR107979" s="108"/>
    </row>
    <row r="107980" spans="41:44" ht="15" customHeight="1">
      <c r="AO107980" s="108"/>
      <c r="AR107980" s="108"/>
    </row>
    <row r="107981" spans="41:44" ht="15" customHeight="1">
      <c r="AO107981" s="108"/>
      <c r="AR107981" s="108"/>
    </row>
    <row r="107982" spans="41:44" ht="15" customHeight="1">
      <c r="AO107982" s="109"/>
      <c r="AR107982" s="109"/>
    </row>
    <row r="107983" spans="41:44" ht="15" customHeight="1">
      <c r="AO107983" s="104"/>
      <c r="AR107983" s="104"/>
    </row>
    <row r="107984" spans="41:44" ht="15" customHeight="1">
      <c r="AO107984" s="106"/>
      <c r="AR107984" s="106"/>
    </row>
    <row r="107985" spans="41:44" ht="15" customHeight="1">
      <c r="AO107985" s="106"/>
      <c r="AR107985" s="106"/>
    </row>
    <row r="107986" spans="41:44" ht="15" customHeight="1">
      <c r="AO107986" s="106"/>
      <c r="AR107986" s="106"/>
    </row>
    <row r="107987" spans="41:44" ht="15" customHeight="1">
      <c r="AO107987" s="106"/>
      <c r="AR107987" s="106"/>
    </row>
    <row r="107988" spans="41:44" ht="15" customHeight="1">
      <c r="AO107988" s="106"/>
      <c r="AR107988" s="106"/>
    </row>
    <row r="107989" spans="41:44" ht="15" customHeight="1">
      <c r="AO107989" s="106"/>
      <c r="AR107989" s="106"/>
    </row>
    <row r="107990" spans="41:44" ht="15" customHeight="1">
      <c r="AO107990" s="106"/>
      <c r="AR107990" s="106"/>
    </row>
    <row r="107991" spans="41:44" ht="15" customHeight="1">
      <c r="AO107991" s="108"/>
      <c r="AR107991" s="108"/>
    </row>
    <row r="107992" spans="41:44" ht="15" customHeight="1">
      <c r="AO107992" s="108"/>
      <c r="AR107992" s="108"/>
    </row>
    <row r="107993" spans="41:44" ht="15" customHeight="1">
      <c r="AO107993" s="108"/>
      <c r="AR107993" s="108"/>
    </row>
    <row r="107994" spans="41:44" ht="15" customHeight="1">
      <c r="AO107994" s="108"/>
      <c r="AR107994" s="108"/>
    </row>
    <row r="107995" spans="41:44" ht="15" customHeight="1">
      <c r="AO107995" s="108"/>
      <c r="AR107995" s="108"/>
    </row>
    <row r="107996" spans="41:44" ht="15" customHeight="1">
      <c r="AO107996" s="109"/>
      <c r="AR107996" s="109"/>
    </row>
    <row r="107997" spans="41:44" ht="15" customHeight="1">
      <c r="AO107997" s="104"/>
      <c r="AR107997" s="104"/>
    </row>
    <row r="107998" spans="41:44" ht="15" customHeight="1">
      <c r="AO107998" s="106"/>
      <c r="AR107998" s="106"/>
    </row>
    <row r="107999" spans="41:44" ht="15" customHeight="1">
      <c r="AO107999" s="106"/>
      <c r="AR107999" s="106"/>
    </row>
    <row r="108000" spans="41:44" ht="15" customHeight="1">
      <c r="AO108000" s="106"/>
      <c r="AR108000" s="106"/>
    </row>
    <row r="108001" spans="41:44" ht="15" customHeight="1">
      <c r="AO108001" s="106"/>
      <c r="AR108001" s="106"/>
    </row>
    <row r="108002" spans="41:44" ht="15" customHeight="1">
      <c r="AO108002" s="106"/>
      <c r="AR108002" s="106"/>
    </row>
    <row r="108003" spans="41:44" ht="15" customHeight="1">
      <c r="AO108003" s="106"/>
      <c r="AR108003" s="106"/>
    </row>
    <row r="108004" spans="41:44" ht="15" customHeight="1">
      <c r="AO108004" s="106"/>
      <c r="AR108004" s="106"/>
    </row>
    <row r="108005" spans="41:44" ht="15" customHeight="1">
      <c r="AO108005" s="108"/>
      <c r="AR108005" s="108"/>
    </row>
    <row r="108006" spans="41:44" ht="15" customHeight="1">
      <c r="AO108006" s="108"/>
      <c r="AR108006" s="108"/>
    </row>
    <row r="108007" spans="41:44" ht="15" customHeight="1">
      <c r="AO108007" s="108"/>
      <c r="AR108007" s="108"/>
    </row>
    <row r="108008" spans="41:44" ht="15" customHeight="1">
      <c r="AO108008" s="108"/>
      <c r="AR108008" s="108"/>
    </row>
    <row r="108009" spans="41:44" ht="15" customHeight="1">
      <c r="AO108009" s="108"/>
      <c r="AR108009" s="108"/>
    </row>
    <row r="108010" spans="41:44" ht="15" customHeight="1">
      <c r="AO108010" s="109"/>
      <c r="AR108010" s="109"/>
    </row>
    <row r="108011" spans="41:44" ht="15" customHeight="1">
      <c r="AO108011" s="104"/>
      <c r="AR108011" s="104"/>
    </row>
    <row r="108012" spans="41:44" ht="15" customHeight="1">
      <c r="AO108012" s="106"/>
      <c r="AR108012" s="106"/>
    </row>
    <row r="108013" spans="41:44" ht="15" customHeight="1">
      <c r="AO108013" s="106"/>
      <c r="AR108013" s="106"/>
    </row>
    <row r="108014" spans="41:44" ht="15" customHeight="1">
      <c r="AO108014" s="106"/>
      <c r="AR108014" s="106"/>
    </row>
    <row r="108015" spans="41:44" ht="15" customHeight="1">
      <c r="AO108015" s="106"/>
      <c r="AR108015" s="106"/>
    </row>
    <row r="108016" spans="41:44" ht="15" customHeight="1">
      <c r="AO108016" s="106"/>
      <c r="AR108016" s="106"/>
    </row>
    <row r="108017" spans="41:44" ht="15" customHeight="1">
      <c r="AO108017" s="106"/>
      <c r="AR108017" s="106"/>
    </row>
    <row r="108018" spans="41:44" ht="15" customHeight="1">
      <c r="AO108018" s="106"/>
      <c r="AR108018" s="106"/>
    </row>
    <row r="108019" spans="41:44" ht="15" customHeight="1">
      <c r="AO108019" s="108"/>
      <c r="AR108019" s="108"/>
    </row>
    <row r="108020" spans="41:44" ht="15" customHeight="1">
      <c r="AO108020" s="108"/>
      <c r="AR108020" s="108"/>
    </row>
    <row r="108021" spans="41:44" ht="15" customHeight="1">
      <c r="AO108021" s="108"/>
      <c r="AR108021" s="108"/>
    </row>
    <row r="108022" spans="41:44" ht="15" customHeight="1">
      <c r="AO108022" s="108"/>
      <c r="AR108022" s="108"/>
    </row>
    <row r="108023" spans="41:44" ht="15" customHeight="1">
      <c r="AO108023" s="108"/>
      <c r="AR108023" s="108"/>
    </row>
    <row r="108024" spans="41:44" ht="15" customHeight="1">
      <c r="AO108024" s="109"/>
      <c r="AR108024" s="109"/>
    </row>
    <row r="108025" spans="41:44" ht="15" customHeight="1">
      <c r="AO108025" s="104"/>
      <c r="AR108025" s="104"/>
    </row>
    <row r="108026" spans="41:44" ht="15" customHeight="1">
      <c r="AO108026" s="106"/>
      <c r="AR108026" s="106"/>
    </row>
    <row r="108027" spans="41:44" ht="15" customHeight="1">
      <c r="AO108027" s="106"/>
      <c r="AR108027" s="106"/>
    </row>
    <row r="108028" spans="41:44" ht="15" customHeight="1">
      <c r="AO108028" s="106"/>
      <c r="AR108028" s="106"/>
    </row>
    <row r="108029" spans="41:44" ht="15" customHeight="1">
      <c r="AO108029" s="106"/>
      <c r="AR108029" s="106"/>
    </row>
    <row r="108030" spans="41:44" ht="15" customHeight="1">
      <c r="AO108030" s="106"/>
      <c r="AR108030" s="106"/>
    </row>
    <row r="108031" spans="41:44" ht="15" customHeight="1">
      <c r="AO108031" s="106"/>
      <c r="AR108031" s="106"/>
    </row>
    <row r="108032" spans="41:44" ht="15" customHeight="1">
      <c r="AO108032" s="106"/>
      <c r="AR108032" s="106"/>
    </row>
    <row r="108033" spans="41:44" ht="15" customHeight="1">
      <c r="AO108033" s="108"/>
      <c r="AR108033" s="108"/>
    </row>
    <row r="108034" spans="41:44" ht="15" customHeight="1">
      <c r="AO108034" s="108"/>
      <c r="AR108034" s="108"/>
    </row>
    <row r="108035" spans="41:44" ht="15" customHeight="1">
      <c r="AO108035" s="108"/>
      <c r="AR108035" s="108"/>
    </row>
    <row r="108036" spans="41:44" ht="15" customHeight="1">
      <c r="AO108036" s="108"/>
      <c r="AR108036" s="108"/>
    </row>
    <row r="108037" spans="41:44" ht="15" customHeight="1">
      <c r="AO108037" s="108"/>
      <c r="AR108037" s="108"/>
    </row>
    <row r="108038" spans="41:44" ht="15" customHeight="1">
      <c r="AO108038" s="109"/>
      <c r="AR108038" s="109"/>
    </row>
    <row r="108039" spans="41:44" ht="15" customHeight="1">
      <c r="AO108039" s="104"/>
      <c r="AR108039" s="104"/>
    </row>
    <row r="108040" spans="41:44" ht="15" customHeight="1">
      <c r="AO108040" s="106"/>
      <c r="AR108040" s="106"/>
    </row>
    <row r="108041" spans="41:44" ht="15" customHeight="1">
      <c r="AO108041" s="106"/>
      <c r="AR108041" s="106"/>
    </row>
    <row r="108042" spans="41:44" ht="15" customHeight="1">
      <c r="AO108042" s="106"/>
      <c r="AR108042" s="106"/>
    </row>
    <row r="108043" spans="41:44" ht="15" customHeight="1">
      <c r="AO108043" s="106"/>
      <c r="AR108043" s="106"/>
    </row>
    <row r="108044" spans="41:44" ht="15" customHeight="1">
      <c r="AO108044" s="106"/>
      <c r="AR108044" s="106"/>
    </row>
    <row r="108045" spans="41:44" ht="15" customHeight="1">
      <c r="AO108045" s="106"/>
      <c r="AR108045" s="106"/>
    </row>
    <row r="108046" spans="41:44" ht="15" customHeight="1">
      <c r="AO108046" s="106"/>
      <c r="AR108046" s="106"/>
    </row>
    <row r="108047" spans="41:44" ht="15" customHeight="1">
      <c r="AO108047" s="108"/>
      <c r="AR108047" s="108"/>
    </row>
    <row r="108048" spans="41:44" ht="15" customHeight="1">
      <c r="AO108048" s="108"/>
      <c r="AR108048" s="108"/>
    </row>
    <row r="108049" spans="41:44" ht="15" customHeight="1">
      <c r="AO108049" s="108"/>
      <c r="AR108049" s="108"/>
    </row>
    <row r="108050" spans="41:44" ht="15" customHeight="1">
      <c r="AO108050" s="108"/>
      <c r="AR108050" s="108"/>
    </row>
    <row r="108051" spans="41:44" ht="15" customHeight="1">
      <c r="AO108051" s="108"/>
      <c r="AR108051" s="108"/>
    </row>
    <row r="108052" spans="41:44" ht="15" customHeight="1">
      <c r="AO108052" s="109"/>
      <c r="AR108052" s="109"/>
    </row>
    <row r="108053" spans="41:44" ht="15" customHeight="1">
      <c r="AO108053" s="104"/>
      <c r="AR108053" s="104"/>
    </row>
    <row r="108054" spans="41:44" ht="15" customHeight="1">
      <c r="AO108054" s="106"/>
      <c r="AR108054" s="106"/>
    </row>
    <row r="108055" spans="41:44" ht="15" customHeight="1">
      <c r="AO108055" s="106"/>
      <c r="AR108055" s="106"/>
    </row>
    <row r="108056" spans="41:44" ht="15" customHeight="1">
      <c r="AO108056" s="106"/>
      <c r="AR108056" s="106"/>
    </row>
    <row r="108057" spans="41:44" ht="15" customHeight="1">
      <c r="AO108057" s="106"/>
      <c r="AR108057" s="106"/>
    </row>
    <row r="108058" spans="41:44" ht="15" customHeight="1">
      <c r="AO108058" s="106"/>
      <c r="AR108058" s="106"/>
    </row>
    <row r="108059" spans="41:44" ht="15" customHeight="1">
      <c r="AO108059" s="106"/>
      <c r="AR108059" s="106"/>
    </row>
    <row r="108060" spans="41:44" ht="15" customHeight="1">
      <c r="AO108060" s="106"/>
      <c r="AR108060" s="106"/>
    </row>
    <row r="108061" spans="41:44" ht="15" customHeight="1">
      <c r="AO108061" s="108"/>
      <c r="AR108061" s="108"/>
    </row>
    <row r="108062" spans="41:44" ht="15" customHeight="1">
      <c r="AO108062" s="108"/>
      <c r="AR108062" s="108"/>
    </row>
    <row r="108063" spans="41:44" ht="15" customHeight="1">
      <c r="AO108063" s="108"/>
      <c r="AR108063" s="108"/>
    </row>
    <row r="108064" spans="41:44" ht="15" customHeight="1">
      <c r="AO108064" s="108"/>
      <c r="AR108064" s="108"/>
    </row>
    <row r="108065" spans="41:44" ht="15" customHeight="1">
      <c r="AO108065" s="108"/>
      <c r="AR108065" s="108"/>
    </row>
    <row r="108066" spans="41:44" ht="15" customHeight="1">
      <c r="AO108066" s="109"/>
      <c r="AR108066" s="109"/>
    </row>
    <row r="108067" spans="41:44" ht="15" customHeight="1">
      <c r="AO108067" s="104"/>
      <c r="AR108067" s="104"/>
    </row>
    <row r="108068" spans="41:44" ht="15" customHeight="1">
      <c r="AO108068" s="106"/>
      <c r="AR108068" s="106"/>
    </row>
    <row r="108069" spans="41:44" ht="15" customHeight="1">
      <c r="AO108069" s="106"/>
      <c r="AR108069" s="106"/>
    </row>
    <row r="108070" spans="41:44" ht="15" customHeight="1">
      <c r="AO108070" s="106"/>
      <c r="AR108070" s="106"/>
    </row>
    <row r="108071" spans="41:44" ht="15" customHeight="1">
      <c r="AO108071" s="106"/>
      <c r="AR108071" s="106"/>
    </row>
    <row r="108072" spans="41:44" ht="15" customHeight="1">
      <c r="AO108072" s="106"/>
      <c r="AR108072" s="106"/>
    </row>
    <row r="108073" spans="41:44" ht="15" customHeight="1">
      <c r="AO108073" s="106"/>
      <c r="AR108073" s="106"/>
    </row>
    <row r="108074" spans="41:44" ht="15" customHeight="1">
      <c r="AO108074" s="106"/>
      <c r="AR108074" s="106"/>
    </row>
    <row r="108075" spans="41:44" ht="15" customHeight="1">
      <c r="AO108075" s="108"/>
      <c r="AR108075" s="108"/>
    </row>
    <row r="108076" spans="41:44" ht="15" customHeight="1">
      <c r="AO108076" s="108"/>
      <c r="AR108076" s="108"/>
    </row>
    <row r="108077" spans="41:44" ht="15" customHeight="1">
      <c r="AO108077" s="108"/>
      <c r="AR108077" s="108"/>
    </row>
    <row r="108078" spans="41:44" ht="15" customHeight="1">
      <c r="AO108078" s="108"/>
      <c r="AR108078" s="108"/>
    </row>
    <row r="108079" spans="41:44" ht="15" customHeight="1">
      <c r="AO108079" s="108"/>
      <c r="AR108079" s="108"/>
    </row>
    <row r="108080" spans="41:44" ht="15" customHeight="1">
      <c r="AO108080" s="109"/>
      <c r="AR108080" s="109"/>
    </row>
    <row r="108081" spans="41:44" ht="15" customHeight="1">
      <c r="AO108081" s="104"/>
      <c r="AR108081" s="104"/>
    </row>
    <row r="108082" spans="41:44" ht="15" customHeight="1">
      <c r="AO108082" s="106"/>
      <c r="AR108082" s="106"/>
    </row>
    <row r="108083" spans="41:44" ht="15" customHeight="1">
      <c r="AO108083" s="106"/>
      <c r="AR108083" s="106"/>
    </row>
    <row r="108084" spans="41:44" ht="15" customHeight="1">
      <c r="AO108084" s="106"/>
      <c r="AR108084" s="106"/>
    </row>
    <row r="108085" spans="41:44" ht="15" customHeight="1">
      <c r="AO108085" s="106"/>
      <c r="AR108085" s="106"/>
    </row>
    <row r="108086" spans="41:44" ht="15" customHeight="1">
      <c r="AO108086" s="106"/>
      <c r="AR108086" s="106"/>
    </row>
    <row r="108087" spans="41:44" ht="15" customHeight="1">
      <c r="AO108087" s="106"/>
      <c r="AR108087" s="106"/>
    </row>
    <row r="108088" spans="41:44" ht="15" customHeight="1">
      <c r="AO108088" s="106"/>
      <c r="AR108088" s="106"/>
    </row>
    <row r="108089" spans="41:44" ht="15" customHeight="1">
      <c r="AO108089" s="108"/>
      <c r="AR108089" s="108"/>
    </row>
    <row r="108090" spans="41:44" ht="15" customHeight="1">
      <c r="AO108090" s="108"/>
      <c r="AR108090" s="108"/>
    </row>
    <row r="108091" spans="41:44" ht="15" customHeight="1">
      <c r="AO108091" s="108"/>
      <c r="AR108091" s="108"/>
    </row>
    <row r="108092" spans="41:44" ht="15" customHeight="1">
      <c r="AO108092" s="108"/>
      <c r="AR108092" s="108"/>
    </row>
    <row r="108093" spans="41:44" ht="15" customHeight="1">
      <c r="AO108093" s="108"/>
      <c r="AR108093" s="108"/>
    </row>
    <row r="108094" spans="41:44" ht="15" customHeight="1">
      <c r="AO108094" s="109"/>
      <c r="AR108094" s="109"/>
    </row>
    <row r="108095" spans="41:44" ht="15" customHeight="1">
      <c r="AO108095" s="104"/>
      <c r="AR108095" s="104"/>
    </row>
    <row r="108096" spans="41:44" ht="15" customHeight="1">
      <c r="AO108096" s="106"/>
      <c r="AR108096" s="106"/>
    </row>
    <row r="108097" spans="41:44" ht="15" customHeight="1">
      <c r="AO108097" s="106"/>
      <c r="AR108097" s="106"/>
    </row>
    <row r="108098" spans="41:44" ht="15" customHeight="1">
      <c r="AO108098" s="106"/>
      <c r="AR108098" s="106"/>
    </row>
    <row r="108099" spans="41:44" ht="15" customHeight="1">
      <c r="AO108099" s="106"/>
      <c r="AR108099" s="106"/>
    </row>
    <row r="108100" spans="41:44" ht="15" customHeight="1">
      <c r="AO108100" s="106"/>
      <c r="AR108100" s="106"/>
    </row>
    <row r="108101" spans="41:44" ht="15" customHeight="1">
      <c r="AO108101" s="106"/>
      <c r="AR108101" s="106"/>
    </row>
    <row r="108102" spans="41:44" ht="15" customHeight="1">
      <c r="AO108102" s="106"/>
      <c r="AR108102" s="106"/>
    </row>
    <row r="108103" spans="41:44" ht="15" customHeight="1">
      <c r="AO108103" s="108"/>
      <c r="AR108103" s="108"/>
    </row>
    <row r="108104" spans="41:44" ht="15" customHeight="1">
      <c r="AO108104" s="108"/>
      <c r="AR108104" s="108"/>
    </row>
    <row r="108105" spans="41:44" ht="15" customHeight="1">
      <c r="AO108105" s="108"/>
      <c r="AR108105" s="108"/>
    </row>
    <row r="108106" spans="41:44" ht="15" customHeight="1">
      <c r="AO108106" s="108"/>
      <c r="AR108106" s="108"/>
    </row>
    <row r="108107" spans="41:44" ht="15" customHeight="1">
      <c r="AO108107" s="108"/>
      <c r="AR108107" s="108"/>
    </row>
    <row r="108108" spans="41:44" ht="15" customHeight="1">
      <c r="AO108108" s="109"/>
      <c r="AR108108" s="109"/>
    </row>
    <row r="108109" spans="41:44" ht="15" customHeight="1">
      <c r="AO108109" s="104"/>
      <c r="AR108109" s="104"/>
    </row>
    <row r="108110" spans="41:44" ht="15" customHeight="1">
      <c r="AO108110" s="106"/>
      <c r="AR108110" s="106"/>
    </row>
    <row r="108111" spans="41:44" ht="15" customHeight="1">
      <c r="AO108111" s="106"/>
      <c r="AR108111" s="106"/>
    </row>
    <row r="108112" spans="41:44" ht="15" customHeight="1">
      <c r="AO108112" s="106"/>
      <c r="AR108112" s="106"/>
    </row>
    <row r="108113" spans="41:44" ht="15" customHeight="1">
      <c r="AO108113" s="106"/>
      <c r="AR108113" s="106"/>
    </row>
    <row r="108114" spans="41:44" ht="15" customHeight="1">
      <c r="AO108114" s="106"/>
      <c r="AR108114" s="106"/>
    </row>
    <row r="108115" spans="41:44" ht="15" customHeight="1">
      <c r="AO108115" s="106"/>
      <c r="AR108115" s="106"/>
    </row>
    <row r="108116" spans="41:44" ht="15" customHeight="1">
      <c r="AO108116" s="106"/>
      <c r="AR108116" s="106"/>
    </row>
    <row r="108117" spans="41:44" ht="15" customHeight="1">
      <c r="AO108117" s="108"/>
      <c r="AR108117" s="108"/>
    </row>
    <row r="108118" spans="41:44" ht="15" customHeight="1">
      <c r="AO108118" s="108"/>
      <c r="AR108118" s="108"/>
    </row>
    <row r="108119" spans="41:44" ht="15" customHeight="1">
      <c r="AO108119" s="108"/>
      <c r="AR108119" s="108"/>
    </row>
    <row r="108120" spans="41:44" ht="15" customHeight="1">
      <c r="AO108120" s="108"/>
      <c r="AR108120" s="108"/>
    </row>
    <row r="108121" spans="41:44" ht="15" customHeight="1">
      <c r="AO108121" s="108"/>
      <c r="AR108121" s="108"/>
    </row>
    <row r="108122" spans="41:44" ht="15" customHeight="1">
      <c r="AO108122" s="109"/>
      <c r="AR108122" s="109"/>
    </row>
    <row r="108123" spans="41:44" ht="15" customHeight="1">
      <c r="AO108123" s="104"/>
      <c r="AR108123" s="104"/>
    </row>
    <row r="108124" spans="41:44" ht="15" customHeight="1">
      <c r="AO108124" s="106"/>
      <c r="AR108124" s="106"/>
    </row>
    <row r="108125" spans="41:44" ht="15" customHeight="1">
      <c r="AO108125" s="106"/>
      <c r="AR108125" s="106"/>
    </row>
    <row r="108126" spans="41:44" ht="15" customHeight="1">
      <c r="AO108126" s="106"/>
      <c r="AR108126" s="106"/>
    </row>
    <row r="108127" spans="41:44" ht="15" customHeight="1">
      <c r="AO108127" s="106"/>
      <c r="AR108127" s="106"/>
    </row>
    <row r="108128" spans="41:44" ht="15" customHeight="1">
      <c r="AO108128" s="106"/>
      <c r="AR108128" s="106"/>
    </row>
    <row r="108129" spans="41:44" ht="15" customHeight="1">
      <c r="AO108129" s="106"/>
      <c r="AR108129" s="106"/>
    </row>
    <row r="108130" spans="41:44" ht="15" customHeight="1">
      <c r="AO108130" s="106"/>
      <c r="AR108130" s="106"/>
    </row>
    <row r="108131" spans="41:44" ht="15" customHeight="1">
      <c r="AO108131" s="108"/>
      <c r="AR108131" s="108"/>
    </row>
    <row r="108132" spans="41:44" ht="15" customHeight="1">
      <c r="AO108132" s="108"/>
      <c r="AR108132" s="108"/>
    </row>
    <row r="108133" spans="41:44" ht="15" customHeight="1">
      <c r="AO108133" s="108"/>
      <c r="AR108133" s="108"/>
    </row>
    <row r="108134" spans="41:44" ht="15" customHeight="1">
      <c r="AO108134" s="108"/>
      <c r="AR108134" s="108"/>
    </row>
    <row r="108135" spans="41:44" ht="15" customHeight="1">
      <c r="AO108135" s="108"/>
      <c r="AR108135" s="108"/>
    </row>
    <row r="108136" spans="41:44" ht="15" customHeight="1">
      <c r="AO108136" s="109"/>
      <c r="AR108136" s="109"/>
    </row>
    <row r="108137" spans="41:44" ht="15" customHeight="1">
      <c r="AO108137" s="104"/>
      <c r="AR108137" s="104"/>
    </row>
    <row r="108138" spans="41:44" ht="15" customHeight="1">
      <c r="AO108138" s="106"/>
      <c r="AR108138" s="106"/>
    </row>
    <row r="108139" spans="41:44" ht="15" customHeight="1">
      <c r="AO108139" s="106"/>
      <c r="AR108139" s="106"/>
    </row>
    <row r="108140" spans="41:44" ht="15" customHeight="1">
      <c r="AO108140" s="106"/>
      <c r="AR108140" s="106"/>
    </row>
    <row r="108141" spans="41:44" ht="15" customHeight="1">
      <c r="AO108141" s="106"/>
      <c r="AR108141" s="106"/>
    </row>
    <row r="108142" spans="41:44" ht="15" customHeight="1">
      <c r="AO108142" s="106"/>
      <c r="AR108142" s="106"/>
    </row>
    <row r="108143" spans="41:44" ht="15" customHeight="1">
      <c r="AO108143" s="106"/>
      <c r="AR108143" s="106"/>
    </row>
    <row r="108144" spans="41:44" ht="15" customHeight="1">
      <c r="AO108144" s="106"/>
      <c r="AR108144" s="106"/>
    </row>
    <row r="108145" spans="41:44" ht="15" customHeight="1">
      <c r="AO108145" s="108"/>
      <c r="AR108145" s="108"/>
    </row>
    <row r="108146" spans="41:44" ht="15" customHeight="1">
      <c r="AO108146" s="108"/>
      <c r="AR108146" s="108"/>
    </row>
    <row r="108147" spans="41:44" ht="15" customHeight="1">
      <c r="AO108147" s="108"/>
      <c r="AR108147" s="108"/>
    </row>
    <row r="108148" spans="41:44" ht="15" customHeight="1">
      <c r="AO108148" s="108"/>
      <c r="AR108148" s="108"/>
    </row>
    <row r="108149" spans="41:44" ht="15" customHeight="1">
      <c r="AO108149" s="108"/>
      <c r="AR108149" s="108"/>
    </row>
    <row r="108150" spans="41:44" ht="15" customHeight="1">
      <c r="AO108150" s="109"/>
      <c r="AR108150" s="109"/>
    </row>
    <row r="108151" spans="41:44" ht="15" customHeight="1">
      <c r="AO108151" s="104"/>
      <c r="AR108151" s="104"/>
    </row>
    <row r="108152" spans="41:44" ht="15" customHeight="1">
      <c r="AO108152" s="106"/>
      <c r="AR108152" s="106"/>
    </row>
    <row r="108153" spans="41:44" ht="15" customHeight="1">
      <c r="AO108153" s="106"/>
      <c r="AR108153" s="106"/>
    </row>
    <row r="108154" spans="41:44" ht="15" customHeight="1">
      <c r="AO108154" s="106"/>
      <c r="AR108154" s="106"/>
    </row>
    <row r="108155" spans="41:44" ht="15" customHeight="1">
      <c r="AO108155" s="106"/>
      <c r="AR108155" s="106"/>
    </row>
    <row r="108156" spans="41:44" ht="15" customHeight="1">
      <c r="AO108156" s="106"/>
      <c r="AR108156" s="106"/>
    </row>
    <row r="108157" spans="41:44" ht="15" customHeight="1">
      <c r="AO108157" s="106"/>
      <c r="AR108157" s="106"/>
    </row>
    <row r="108158" spans="41:44" ht="15" customHeight="1">
      <c r="AO108158" s="106"/>
      <c r="AR108158" s="106"/>
    </row>
    <row r="108159" spans="41:44" ht="15" customHeight="1">
      <c r="AO108159" s="108"/>
      <c r="AR108159" s="108"/>
    </row>
    <row r="108160" spans="41:44" ht="15" customHeight="1">
      <c r="AO108160" s="108"/>
      <c r="AR108160" s="108"/>
    </row>
    <row r="108161" spans="41:44" ht="15" customHeight="1">
      <c r="AO108161" s="108"/>
      <c r="AR108161" s="108"/>
    </row>
    <row r="108162" spans="41:44" ht="15" customHeight="1">
      <c r="AO108162" s="108"/>
      <c r="AR108162" s="108"/>
    </row>
    <row r="108163" spans="41:44" ht="15" customHeight="1">
      <c r="AO108163" s="108"/>
      <c r="AR108163" s="108"/>
    </row>
    <row r="108164" spans="41:44" ht="15" customHeight="1">
      <c r="AO108164" s="109"/>
      <c r="AR108164" s="109"/>
    </row>
    <row r="108165" spans="41:44" ht="15" customHeight="1">
      <c r="AO108165" s="104"/>
      <c r="AR108165" s="104"/>
    </row>
    <row r="108166" spans="41:44" ht="15" customHeight="1">
      <c r="AO108166" s="106"/>
      <c r="AR108166" s="106"/>
    </row>
    <row r="108167" spans="41:44" ht="15" customHeight="1">
      <c r="AO108167" s="106"/>
      <c r="AR108167" s="106"/>
    </row>
    <row r="108168" spans="41:44" ht="15" customHeight="1">
      <c r="AO108168" s="106"/>
      <c r="AR108168" s="106"/>
    </row>
    <row r="108169" spans="41:44" ht="15" customHeight="1">
      <c r="AO108169" s="106"/>
      <c r="AR108169" s="106"/>
    </row>
    <row r="108170" spans="41:44" ht="15" customHeight="1">
      <c r="AO108170" s="106"/>
      <c r="AR108170" s="106"/>
    </row>
    <row r="108171" spans="41:44" ht="15" customHeight="1">
      <c r="AO108171" s="106"/>
      <c r="AR108171" s="106"/>
    </row>
    <row r="108172" spans="41:44" ht="15" customHeight="1">
      <c r="AO108172" s="106"/>
      <c r="AR108172" s="106"/>
    </row>
    <row r="108173" spans="41:44" ht="15" customHeight="1">
      <c r="AO108173" s="108"/>
      <c r="AR108173" s="108"/>
    </row>
    <row r="108174" spans="41:44" ht="15" customHeight="1">
      <c r="AO108174" s="108"/>
      <c r="AR108174" s="108"/>
    </row>
    <row r="108175" spans="41:44" ht="15" customHeight="1">
      <c r="AO108175" s="108"/>
      <c r="AR108175" s="108"/>
    </row>
    <row r="108176" spans="41:44" ht="15" customHeight="1">
      <c r="AO108176" s="108"/>
      <c r="AR108176" s="108"/>
    </row>
    <row r="108177" spans="41:44" ht="15" customHeight="1">
      <c r="AO108177" s="108"/>
      <c r="AR108177" s="108"/>
    </row>
    <row r="108178" spans="41:44" ht="15" customHeight="1">
      <c r="AO108178" s="109"/>
      <c r="AR108178" s="109"/>
    </row>
    <row r="108179" spans="41:44" ht="15" customHeight="1">
      <c r="AO108179" s="104"/>
      <c r="AR108179" s="104"/>
    </row>
    <row r="108180" spans="41:44" ht="15" customHeight="1">
      <c r="AO108180" s="106"/>
      <c r="AR108180" s="106"/>
    </row>
    <row r="108181" spans="41:44" ht="15" customHeight="1">
      <c r="AO108181" s="106"/>
      <c r="AR108181" s="106"/>
    </row>
    <row r="108182" spans="41:44" ht="15" customHeight="1">
      <c r="AO108182" s="106"/>
      <c r="AR108182" s="106"/>
    </row>
    <row r="108183" spans="41:44" ht="15" customHeight="1">
      <c r="AO108183" s="106"/>
      <c r="AR108183" s="106"/>
    </row>
    <row r="108184" spans="41:44" ht="15" customHeight="1">
      <c r="AO108184" s="106"/>
      <c r="AR108184" s="106"/>
    </row>
    <row r="108185" spans="41:44" ht="15" customHeight="1">
      <c r="AO108185" s="106"/>
      <c r="AR108185" s="106"/>
    </row>
    <row r="108186" spans="41:44" ht="15" customHeight="1">
      <c r="AO108186" s="106"/>
      <c r="AR108186" s="106"/>
    </row>
    <row r="108187" spans="41:44" ht="15" customHeight="1">
      <c r="AO108187" s="108"/>
      <c r="AR108187" s="108"/>
    </row>
    <row r="108188" spans="41:44" ht="15" customHeight="1">
      <c r="AO108188" s="108"/>
      <c r="AR108188" s="108"/>
    </row>
    <row r="108189" spans="41:44" ht="15" customHeight="1">
      <c r="AO108189" s="108"/>
      <c r="AR108189" s="108"/>
    </row>
    <row r="108190" spans="41:44" ht="15" customHeight="1">
      <c r="AO108190" s="108"/>
      <c r="AR108190" s="108"/>
    </row>
    <row r="108191" spans="41:44" ht="15" customHeight="1">
      <c r="AO108191" s="108"/>
      <c r="AR108191" s="108"/>
    </row>
    <row r="108192" spans="41:44" ht="15" customHeight="1">
      <c r="AO108192" s="109"/>
      <c r="AR108192" s="109"/>
    </row>
    <row r="108193" spans="41:44" ht="15" customHeight="1">
      <c r="AO108193" s="104"/>
      <c r="AR108193" s="104"/>
    </row>
    <row r="108194" spans="41:44" ht="15" customHeight="1">
      <c r="AO108194" s="106"/>
      <c r="AR108194" s="106"/>
    </row>
    <row r="108195" spans="41:44" ht="15" customHeight="1">
      <c r="AO108195" s="106"/>
      <c r="AR108195" s="106"/>
    </row>
    <row r="108196" spans="41:44" ht="15" customHeight="1">
      <c r="AO108196" s="106"/>
      <c r="AR108196" s="106"/>
    </row>
    <row r="108197" spans="41:44" ht="15" customHeight="1">
      <c r="AO108197" s="106"/>
      <c r="AR108197" s="106"/>
    </row>
    <row r="108198" spans="41:44" ht="15" customHeight="1">
      <c r="AO108198" s="106"/>
      <c r="AR108198" s="106"/>
    </row>
    <row r="108199" spans="41:44" ht="15" customHeight="1">
      <c r="AO108199" s="106"/>
      <c r="AR108199" s="106"/>
    </row>
    <row r="108200" spans="41:44" ht="15" customHeight="1">
      <c r="AO108200" s="106"/>
      <c r="AR108200" s="106"/>
    </row>
    <row r="108201" spans="41:44" ht="15" customHeight="1">
      <c r="AO108201" s="108"/>
      <c r="AR108201" s="108"/>
    </row>
    <row r="108202" spans="41:44" ht="15" customHeight="1">
      <c r="AO108202" s="108"/>
      <c r="AR108202" s="108"/>
    </row>
    <row r="108203" spans="41:44" ht="15" customHeight="1">
      <c r="AO108203" s="108"/>
      <c r="AR108203" s="108"/>
    </row>
    <row r="108204" spans="41:44" ht="15" customHeight="1">
      <c r="AO108204" s="108"/>
      <c r="AR108204" s="108"/>
    </row>
    <row r="108205" spans="41:44" ht="15" customHeight="1">
      <c r="AO108205" s="108"/>
      <c r="AR108205" s="108"/>
    </row>
    <row r="108206" spans="41:44" ht="15" customHeight="1">
      <c r="AO108206" s="109"/>
      <c r="AR108206" s="109"/>
    </row>
    <row r="108207" spans="41:44" ht="15" customHeight="1">
      <c r="AO108207" s="104"/>
      <c r="AR108207" s="104"/>
    </row>
    <row r="108208" spans="41:44" ht="15" customHeight="1">
      <c r="AO108208" s="106"/>
      <c r="AR108208" s="106"/>
    </row>
    <row r="108209" spans="41:44" ht="15" customHeight="1">
      <c r="AO108209" s="106"/>
      <c r="AR108209" s="106"/>
    </row>
    <row r="108210" spans="41:44" ht="15" customHeight="1">
      <c r="AO108210" s="106"/>
      <c r="AR108210" s="106"/>
    </row>
    <row r="108211" spans="41:44" ht="15" customHeight="1">
      <c r="AO108211" s="106"/>
      <c r="AR108211" s="106"/>
    </row>
    <row r="108212" spans="41:44" ht="15" customHeight="1">
      <c r="AO108212" s="106"/>
      <c r="AR108212" s="106"/>
    </row>
    <row r="108213" spans="41:44" ht="15" customHeight="1">
      <c r="AO108213" s="106"/>
      <c r="AR108213" s="106"/>
    </row>
    <row r="108214" spans="41:44" ht="15" customHeight="1">
      <c r="AO108214" s="106"/>
      <c r="AR108214" s="106"/>
    </row>
    <row r="108215" spans="41:44" ht="15" customHeight="1">
      <c r="AO108215" s="108"/>
      <c r="AR108215" s="108"/>
    </row>
    <row r="108216" spans="41:44" ht="15" customHeight="1">
      <c r="AO108216" s="108"/>
      <c r="AR108216" s="108"/>
    </row>
    <row r="108217" spans="41:44" ht="15" customHeight="1">
      <c r="AO108217" s="108"/>
      <c r="AR108217" s="108"/>
    </row>
    <row r="108218" spans="41:44" ht="15" customHeight="1">
      <c r="AO108218" s="108"/>
      <c r="AR108218" s="108"/>
    </row>
    <row r="108219" spans="41:44" ht="15" customHeight="1">
      <c r="AO108219" s="108"/>
      <c r="AR108219" s="108"/>
    </row>
    <row r="108220" spans="41:44" ht="15" customHeight="1">
      <c r="AO108220" s="109"/>
      <c r="AR108220" s="109"/>
    </row>
    <row r="108221" spans="41:44" ht="15" customHeight="1">
      <c r="AO108221" s="104"/>
      <c r="AR108221" s="104"/>
    </row>
    <row r="108222" spans="41:44" ht="15" customHeight="1">
      <c r="AO108222" s="106"/>
      <c r="AR108222" s="106"/>
    </row>
    <row r="108223" spans="41:44" ht="15" customHeight="1">
      <c r="AO108223" s="106"/>
      <c r="AR108223" s="106"/>
    </row>
    <row r="108224" spans="41:44" ht="15" customHeight="1">
      <c r="AO108224" s="106"/>
      <c r="AR108224" s="106"/>
    </row>
    <row r="108225" spans="41:44" ht="15" customHeight="1">
      <c r="AO108225" s="106"/>
      <c r="AR108225" s="106"/>
    </row>
    <row r="108226" spans="41:44" ht="15" customHeight="1">
      <c r="AO108226" s="106"/>
      <c r="AR108226" s="106"/>
    </row>
    <row r="108227" spans="41:44" ht="15" customHeight="1">
      <c r="AO108227" s="106"/>
      <c r="AR108227" s="106"/>
    </row>
    <row r="108228" spans="41:44" ht="15" customHeight="1">
      <c r="AO108228" s="106"/>
      <c r="AR108228" s="106"/>
    </row>
    <row r="108229" spans="41:44" ht="15" customHeight="1">
      <c r="AO108229" s="108"/>
      <c r="AR108229" s="108"/>
    </row>
    <row r="108230" spans="41:44" ht="15" customHeight="1">
      <c r="AO108230" s="108"/>
      <c r="AR108230" s="108"/>
    </row>
    <row r="108231" spans="41:44" ht="15" customHeight="1">
      <c r="AO108231" s="108"/>
      <c r="AR108231" s="108"/>
    </row>
    <row r="108232" spans="41:44" ht="15" customHeight="1">
      <c r="AO108232" s="108"/>
      <c r="AR108232" s="108"/>
    </row>
    <row r="108233" spans="41:44" ht="15" customHeight="1">
      <c r="AO108233" s="108"/>
      <c r="AR108233" s="108"/>
    </row>
    <row r="108234" spans="41:44" ht="15" customHeight="1">
      <c r="AO108234" s="109"/>
      <c r="AR108234" s="109"/>
    </row>
    <row r="108235" spans="41:44" ht="15" customHeight="1">
      <c r="AO108235" s="104"/>
      <c r="AR108235" s="104"/>
    </row>
    <row r="108236" spans="41:44" ht="15" customHeight="1">
      <c r="AO108236" s="106"/>
      <c r="AR108236" s="106"/>
    </row>
    <row r="108237" spans="41:44" ht="15" customHeight="1">
      <c r="AO108237" s="106"/>
      <c r="AR108237" s="106"/>
    </row>
    <row r="108238" spans="41:44" ht="15" customHeight="1">
      <c r="AO108238" s="106"/>
      <c r="AR108238" s="106"/>
    </row>
    <row r="108239" spans="41:44" ht="15" customHeight="1">
      <c r="AO108239" s="106"/>
      <c r="AR108239" s="106"/>
    </row>
    <row r="108240" spans="41:44" ht="15" customHeight="1">
      <c r="AO108240" s="106"/>
      <c r="AR108240" s="106"/>
    </row>
    <row r="108241" spans="41:44" ht="15" customHeight="1">
      <c r="AO108241" s="106"/>
      <c r="AR108241" s="106"/>
    </row>
    <row r="108242" spans="41:44" ht="15" customHeight="1">
      <c r="AO108242" s="106"/>
      <c r="AR108242" s="106"/>
    </row>
    <row r="108243" spans="41:44" ht="15" customHeight="1">
      <c r="AO108243" s="108"/>
      <c r="AR108243" s="108"/>
    </row>
    <row r="108244" spans="41:44" ht="15" customHeight="1">
      <c r="AO108244" s="108"/>
      <c r="AR108244" s="108"/>
    </row>
    <row r="108245" spans="41:44" ht="15" customHeight="1">
      <c r="AO108245" s="108"/>
      <c r="AR108245" s="108"/>
    </row>
    <row r="108246" spans="41:44" ht="15" customHeight="1">
      <c r="AO108246" s="108"/>
      <c r="AR108246" s="108"/>
    </row>
    <row r="108247" spans="41:44" ht="15" customHeight="1">
      <c r="AO108247" s="108"/>
      <c r="AR108247" s="108"/>
    </row>
    <row r="108248" spans="41:44" ht="15" customHeight="1">
      <c r="AO108248" s="109"/>
      <c r="AR108248" s="109"/>
    </row>
    <row r="108249" spans="41:44" ht="15" customHeight="1">
      <c r="AO108249" s="104"/>
      <c r="AR108249" s="104"/>
    </row>
    <row r="108250" spans="41:44" ht="15" customHeight="1">
      <c r="AO108250" s="106"/>
      <c r="AR108250" s="106"/>
    </row>
    <row r="108251" spans="41:44" ht="15" customHeight="1">
      <c r="AO108251" s="106"/>
      <c r="AR108251" s="106"/>
    </row>
    <row r="108252" spans="41:44" ht="15" customHeight="1">
      <c r="AO108252" s="106"/>
      <c r="AR108252" s="106"/>
    </row>
    <row r="108253" spans="41:44" ht="15" customHeight="1">
      <c r="AO108253" s="106"/>
      <c r="AR108253" s="106"/>
    </row>
    <row r="108254" spans="41:44" ht="15" customHeight="1">
      <c r="AO108254" s="106"/>
      <c r="AR108254" s="106"/>
    </row>
    <row r="108255" spans="41:44" ht="15" customHeight="1">
      <c r="AO108255" s="106"/>
      <c r="AR108255" s="106"/>
    </row>
    <row r="108256" spans="41:44" ht="15" customHeight="1">
      <c r="AO108256" s="106"/>
      <c r="AR108256" s="106"/>
    </row>
    <row r="108257" spans="41:44" ht="15" customHeight="1">
      <c r="AO108257" s="108"/>
      <c r="AR108257" s="108"/>
    </row>
    <row r="108258" spans="41:44" ht="15" customHeight="1">
      <c r="AO108258" s="108"/>
      <c r="AR108258" s="108"/>
    </row>
    <row r="108259" spans="41:44" ht="15" customHeight="1">
      <c r="AO108259" s="108"/>
      <c r="AR108259" s="108"/>
    </row>
    <row r="108260" spans="41:44" ht="15" customHeight="1">
      <c r="AO108260" s="108"/>
      <c r="AR108260" s="108"/>
    </row>
    <row r="108261" spans="41:44" ht="15" customHeight="1">
      <c r="AO108261" s="108"/>
      <c r="AR108261" s="108"/>
    </row>
    <row r="108262" spans="41:44" ht="15" customHeight="1">
      <c r="AO108262" s="109"/>
      <c r="AR108262" s="109"/>
    </row>
    <row r="108263" spans="41:44" ht="15" customHeight="1">
      <c r="AO108263" s="104"/>
      <c r="AR108263" s="104"/>
    </row>
    <row r="108264" spans="41:44" ht="15" customHeight="1">
      <c r="AO108264" s="106"/>
      <c r="AR108264" s="106"/>
    </row>
    <row r="108265" spans="41:44" ht="15" customHeight="1">
      <c r="AO108265" s="106"/>
      <c r="AR108265" s="106"/>
    </row>
    <row r="108266" spans="41:44" ht="15" customHeight="1">
      <c r="AO108266" s="106"/>
      <c r="AR108266" s="106"/>
    </row>
    <row r="108267" spans="41:44" ht="15" customHeight="1">
      <c r="AO108267" s="106"/>
      <c r="AR108267" s="106"/>
    </row>
    <row r="108268" spans="41:44" ht="15" customHeight="1">
      <c r="AO108268" s="106"/>
      <c r="AR108268" s="106"/>
    </row>
    <row r="108269" spans="41:44" ht="15" customHeight="1">
      <c r="AO108269" s="106"/>
      <c r="AR108269" s="106"/>
    </row>
    <row r="108270" spans="41:44" ht="15" customHeight="1">
      <c r="AO108270" s="106"/>
      <c r="AR108270" s="106"/>
    </row>
    <row r="108271" spans="41:44" ht="15" customHeight="1">
      <c r="AO108271" s="108"/>
      <c r="AR108271" s="108"/>
    </row>
    <row r="108272" spans="41:44" ht="15" customHeight="1">
      <c r="AO108272" s="108"/>
      <c r="AR108272" s="108"/>
    </row>
    <row r="108273" spans="41:44" ht="15" customHeight="1">
      <c r="AO108273" s="108"/>
      <c r="AR108273" s="108"/>
    </row>
    <row r="108274" spans="41:44" ht="15" customHeight="1">
      <c r="AO108274" s="108"/>
      <c r="AR108274" s="108"/>
    </row>
    <row r="108275" spans="41:44" ht="15" customHeight="1">
      <c r="AO108275" s="108"/>
      <c r="AR108275" s="108"/>
    </row>
    <row r="108276" spans="41:44" ht="15" customHeight="1">
      <c r="AO108276" s="109"/>
      <c r="AR108276" s="109"/>
    </row>
    <row r="108277" spans="41:44" ht="15" customHeight="1">
      <c r="AO108277" s="104"/>
      <c r="AR108277" s="104"/>
    </row>
    <row r="108278" spans="41:44" ht="15" customHeight="1">
      <c r="AO108278" s="106"/>
      <c r="AR108278" s="106"/>
    </row>
    <row r="108279" spans="41:44" ht="15" customHeight="1">
      <c r="AO108279" s="106"/>
      <c r="AR108279" s="106"/>
    </row>
    <row r="108280" spans="41:44" ht="15" customHeight="1">
      <c r="AO108280" s="106"/>
      <c r="AR108280" s="106"/>
    </row>
    <row r="108281" spans="41:44" ht="15" customHeight="1">
      <c r="AO108281" s="106"/>
      <c r="AR108281" s="106"/>
    </row>
    <row r="108282" spans="41:44" ht="15" customHeight="1">
      <c r="AO108282" s="106"/>
      <c r="AR108282" s="106"/>
    </row>
    <row r="108283" spans="41:44" ht="15" customHeight="1">
      <c r="AO108283" s="106"/>
      <c r="AR108283" s="106"/>
    </row>
    <row r="108284" spans="41:44" ht="15" customHeight="1">
      <c r="AO108284" s="106"/>
      <c r="AR108284" s="106"/>
    </row>
    <row r="108285" spans="41:44" ht="15" customHeight="1">
      <c r="AO108285" s="108"/>
      <c r="AR108285" s="108"/>
    </row>
    <row r="108286" spans="41:44" ht="15" customHeight="1">
      <c r="AO108286" s="108"/>
      <c r="AR108286" s="108"/>
    </row>
    <row r="108287" spans="41:44" ht="15" customHeight="1">
      <c r="AO108287" s="108"/>
      <c r="AR108287" s="108"/>
    </row>
    <row r="108288" spans="41:44" ht="15" customHeight="1">
      <c r="AO108288" s="108"/>
      <c r="AR108288" s="108"/>
    </row>
    <row r="108289" spans="41:44" ht="15" customHeight="1">
      <c r="AO108289" s="108"/>
      <c r="AR108289" s="108"/>
    </row>
    <row r="108290" spans="41:44" ht="15" customHeight="1">
      <c r="AO108290" s="109"/>
      <c r="AR108290" s="109"/>
    </row>
    <row r="108291" spans="41:44" ht="15" customHeight="1">
      <c r="AO108291" s="104"/>
      <c r="AR108291" s="104"/>
    </row>
    <row r="108292" spans="41:44" ht="15" customHeight="1">
      <c r="AO108292" s="106"/>
      <c r="AR108292" s="106"/>
    </row>
    <row r="108293" spans="41:44" ht="15" customHeight="1">
      <c r="AO108293" s="106"/>
      <c r="AR108293" s="106"/>
    </row>
    <row r="108294" spans="41:44" ht="15" customHeight="1">
      <c r="AO108294" s="106"/>
      <c r="AR108294" s="106"/>
    </row>
    <row r="108295" spans="41:44" ht="15" customHeight="1">
      <c r="AO108295" s="106"/>
      <c r="AR108295" s="106"/>
    </row>
    <row r="108296" spans="41:44" ht="15" customHeight="1">
      <c r="AO108296" s="106"/>
      <c r="AR108296" s="106"/>
    </row>
    <row r="108297" spans="41:44" ht="15" customHeight="1">
      <c r="AO108297" s="106"/>
      <c r="AR108297" s="106"/>
    </row>
    <row r="108298" spans="41:44" ht="15" customHeight="1">
      <c r="AO108298" s="106"/>
      <c r="AR108298" s="106"/>
    </row>
    <row r="108299" spans="41:44" ht="15" customHeight="1">
      <c r="AO108299" s="108"/>
      <c r="AR108299" s="108"/>
    </row>
    <row r="108300" spans="41:44" ht="15" customHeight="1">
      <c r="AO108300" s="108"/>
      <c r="AR108300" s="108"/>
    </row>
    <row r="108301" spans="41:44" ht="15" customHeight="1">
      <c r="AO108301" s="108"/>
      <c r="AR108301" s="108"/>
    </row>
    <row r="108302" spans="41:44" ht="15" customHeight="1">
      <c r="AO108302" s="108"/>
      <c r="AR108302" s="108"/>
    </row>
    <row r="108303" spans="41:44" ht="15" customHeight="1">
      <c r="AO108303" s="108"/>
      <c r="AR108303" s="108"/>
    </row>
    <row r="108304" spans="41:44" ht="15" customHeight="1">
      <c r="AO108304" s="109"/>
      <c r="AR108304" s="109"/>
    </row>
    <row r="108305" spans="41:44" ht="15" customHeight="1">
      <c r="AO108305" s="104"/>
      <c r="AR108305" s="104"/>
    </row>
    <row r="108306" spans="41:44" ht="15" customHeight="1">
      <c r="AO108306" s="106"/>
      <c r="AR108306" s="106"/>
    </row>
    <row r="108307" spans="41:44" ht="15" customHeight="1">
      <c r="AO108307" s="106"/>
      <c r="AR108307" s="106"/>
    </row>
    <row r="108308" spans="41:44" ht="15" customHeight="1">
      <c r="AO108308" s="106"/>
      <c r="AR108308" s="106"/>
    </row>
    <row r="108309" spans="41:44" ht="15" customHeight="1">
      <c r="AO108309" s="106"/>
      <c r="AR108309" s="106"/>
    </row>
    <row r="108310" spans="41:44" ht="15" customHeight="1">
      <c r="AO108310" s="106"/>
      <c r="AR108310" s="106"/>
    </row>
    <row r="108311" spans="41:44" ht="15" customHeight="1">
      <c r="AO108311" s="106"/>
      <c r="AR108311" s="106"/>
    </row>
    <row r="108312" spans="41:44" ht="15" customHeight="1">
      <c r="AO108312" s="106"/>
      <c r="AR108312" s="106"/>
    </row>
    <row r="108313" spans="41:44" ht="15" customHeight="1">
      <c r="AO108313" s="108"/>
      <c r="AR108313" s="108"/>
    </row>
    <row r="108314" spans="41:44" ht="15" customHeight="1">
      <c r="AO108314" s="108"/>
      <c r="AR108314" s="108"/>
    </row>
    <row r="108315" spans="41:44" ht="15" customHeight="1">
      <c r="AO108315" s="108"/>
      <c r="AR108315" s="108"/>
    </row>
    <row r="108316" spans="41:44" ht="15" customHeight="1">
      <c r="AO108316" s="108"/>
      <c r="AR108316" s="108"/>
    </row>
    <row r="108317" spans="41:44" ht="15" customHeight="1">
      <c r="AO108317" s="108"/>
      <c r="AR108317" s="108"/>
    </row>
    <row r="108318" spans="41:44" ht="15" customHeight="1">
      <c r="AO108318" s="109"/>
      <c r="AR108318" s="109"/>
    </row>
    <row r="108319" spans="41:44" ht="15" customHeight="1">
      <c r="AO108319" s="104"/>
      <c r="AR108319" s="104"/>
    </row>
    <row r="108320" spans="41:44" ht="15" customHeight="1">
      <c r="AO108320" s="106"/>
      <c r="AR108320" s="106"/>
    </row>
    <row r="108321" spans="41:44" ht="15" customHeight="1">
      <c r="AO108321" s="106"/>
      <c r="AR108321" s="106"/>
    </row>
    <row r="108322" spans="41:44" ht="15" customHeight="1">
      <c r="AO108322" s="106"/>
      <c r="AR108322" s="106"/>
    </row>
    <row r="108323" spans="41:44" ht="15" customHeight="1">
      <c r="AO108323" s="106"/>
      <c r="AR108323" s="106"/>
    </row>
    <row r="108324" spans="41:44" ht="15" customHeight="1">
      <c r="AO108324" s="106"/>
      <c r="AR108324" s="106"/>
    </row>
    <row r="108325" spans="41:44" ht="15" customHeight="1">
      <c r="AO108325" s="106"/>
      <c r="AR108325" s="106"/>
    </row>
    <row r="108326" spans="41:44" ht="15" customHeight="1">
      <c r="AO108326" s="106"/>
      <c r="AR108326" s="106"/>
    </row>
    <row r="108327" spans="41:44" ht="15" customHeight="1">
      <c r="AO108327" s="108"/>
      <c r="AR108327" s="108"/>
    </row>
    <row r="108328" spans="41:44" ht="15" customHeight="1">
      <c r="AO108328" s="108"/>
      <c r="AR108328" s="108"/>
    </row>
    <row r="108329" spans="41:44" ht="15" customHeight="1">
      <c r="AO108329" s="108"/>
      <c r="AR108329" s="108"/>
    </row>
    <row r="108330" spans="41:44" ht="15" customHeight="1">
      <c r="AO108330" s="108"/>
      <c r="AR108330" s="108"/>
    </row>
    <row r="108331" spans="41:44" ht="15" customHeight="1">
      <c r="AO108331" s="108"/>
      <c r="AR108331" s="108"/>
    </row>
    <row r="108332" spans="41:44" ht="15" customHeight="1">
      <c r="AO108332" s="109"/>
      <c r="AR108332" s="109"/>
    </row>
    <row r="108333" spans="41:44" ht="15" customHeight="1">
      <c r="AO108333" s="104"/>
      <c r="AR108333" s="104"/>
    </row>
    <row r="108334" spans="41:44" ht="15" customHeight="1">
      <c r="AO108334" s="106"/>
      <c r="AR108334" s="106"/>
    </row>
    <row r="108335" spans="41:44" ht="15" customHeight="1">
      <c r="AO108335" s="106"/>
      <c r="AR108335" s="106"/>
    </row>
    <row r="108336" spans="41:44" ht="15" customHeight="1">
      <c r="AO108336" s="106"/>
      <c r="AR108336" s="106"/>
    </row>
    <row r="108337" spans="41:44" ht="15" customHeight="1">
      <c r="AO108337" s="106"/>
      <c r="AR108337" s="106"/>
    </row>
    <row r="108338" spans="41:44" ht="15" customHeight="1">
      <c r="AO108338" s="106"/>
      <c r="AR108338" s="106"/>
    </row>
    <row r="108339" spans="41:44" ht="15" customHeight="1">
      <c r="AO108339" s="106"/>
      <c r="AR108339" s="106"/>
    </row>
    <row r="108340" spans="41:44" ht="15" customHeight="1">
      <c r="AO108340" s="106"/>
      <c r="AR108340" s="106"/>
    </row>
    <row r="108341" spans="41:44" ht="15" customHeight="1">
      <c r="AO108341" s="108"/>
      <c r="AR108341" s="108"/>
    </row>
    <row r="108342" spans="41:44" ht="15" customHeight="1">
      <c r="AO108342" s="108"/>
      <c r="AR108342" s="108"/>
    </row>
    <row r="108343" spans="41:44" ht="15" customHeight="1">
      <c r="AO108343" s="108"/>
      <c r="AR108343" s="108"/>
    </row>
    <row r="108344" spans="41:44" ht="15" customHeight="1">
      <c r="AO108344" s="108"/>
      <c r="AR108344" s="108"/>
    </row>
    <row r="108345" spans="41:44" ht="15" customHeight="1">
      <c r="AO108345" s="108"/>
      <c r="AR108345" s="108"/>
    </row>
    <row r="108346" spans="41:44" ht="15" customHeight="1">
      <c r="AO108346" s="109"/>
      <c r="AR108346" s="109"/>
    </row>
    <row r="108347" spans="41:44" ht="15" customHeight="1">
      <c r="AO108347" s="104"/>
      <c r="AR108347" s="104"/>
    </row>
    <row r="108348" spans="41:44" ht="15" customHeight="1">
      <c r="AO108348" s="106"/>
      <c r="AR108348" s="106"/>
    </row>
    <row r="108349" spans="41:44" ht="15" customHeight="1">
      <c r="AO108349" s="106"/>
      <c r="AR108349" s="106"/>
    </row>
    <row r="108350" spans="41:44" ht="15" customHeight="1">
      <c r="AO108350" s="106"/>
      <c r="AR108350" s="106"/>
    </row>
    <row r="108351" spans="41:44" ht="15" customHeight="1">
      <c r="AO108351" s="106"/>
      <c r="AR108351" s="106"/>
    </row>
    <row r="108352" spans="41:44" ht="15" customHeight="1">
      <c r="AO108352" s="106"/>
      <c r="AR108352" s="106"/>
    </row>
    <row r="108353" spans="41:44" ht="15" customHeight="1">
      <c r="AO108353" s="106"/>
      <c r="AR108353" s="106"/>
    </row>
    <row r="108354" spans="41:44" ht="15" customHeight="1">
      <c r="AO108354" s="106"/>
      <c r="AR108354" s="106"/>
    </row>
    <row r="108355" spans="41:44" ht="15" customHeight="1">
      <c r="AO108355" s="108"/>
      <c r="AR108355" s="108"/>
    </row>
    <row r="108356" spans="41:44" ht="15" customHeight="1">
      <c r="AO108356" s="108"/>
      <c r="AR108356" s="108"/>
    </row>
    <row r="108357" spans="41:44" ht="15" customHeight="1">
      <c r="AO108357" s="108"/>
      <c r="AR108357" s="108"/>
    </row>
    <row r="108358" spans="41:44" ht="15" customHeight="1">
      <c r="AO108358" s="108"/>
      <c r="AR108358" s="108"/>
    </row>
    <row r="108359" spans="41:44" ht="15" customHeight="1">
      <c r="AO108359" s="108"/>
      <c r="AR108359" s="108"/>
    </row>
    <row r="108360" spans="41:44" ht="15" customHeight="1">
      <c r="AO108360" s="109"/>
      <c r="AR108360" s="109"/>
    </row>
    <row r="108361" spans="41:44" ht="15" customHeight="1">
      <c r="AO108361" s="104"/>
      <c r="AR108361" s="104"/>
    </row>
    <row r="108362" spans="41:44" ht="15" customHeight="1">
      <c r="AO108362" s="106"/>
      <c r="AR108362" s="106"/>
    </row>
    <row r="108363" spans="41:44" ht="15" customHeight="1">
      <c r="AO108363" s="106"/>
      <c r="AR108363" s="106"/>
    </row>
    <row r="108364" spans="41:44" ht="15" customHeight="1">
      <c r="AO108364" s="106"/>
      <c r="AR108364" s="106"/>
    </row>
    <row r="108365" spans="41:44" ht="15" customHeight="1">
      <c r="AO108365" s="106"/>
      <c r="AR108365" s="106"/>
    </row>
    <row r="108366" spans="41:44" ht="15" customHeight="1">
      <c r="AO108366" s="106"/>
      <c r="AR108366" s="106"/>
    </row>
    <row r="108367" spans="41:44" ht="15" customHeight="1">
      <c r="AO108367" s="106"/>
      <c r="AR108367" s="106"/>
    </row>
    <row r="108368" spans="41:44" ht="15" customHeight="1">
      <c r="AO108368" s="106"/>
      <c r="AR108368" s="106"/>
    </row>
    <row r="108369" spans="41:44" ht="15" customHeight="1">
      <c r="AO108369" s="108"/>
      <c r="AR108369" s="108"/>
    </row>
    <row r="108370" spans="41:44" ht="15" customHeight="1">
      <c r="AO108370" s="108"/>
      <c r="AR108370" s="108"/>
    </row>
    <row r="108371" spans="41:44" ht="15" customHeight="1">
      <c r="AO108371" s="108"/>
      <c r="AR108371" s="108"/>
    </row>
    <row r="108372" spans="41:44" ht="15" customHeight="1">
      <c r="AO108372" s="108"/>
      <c r="AR108372" s="108"/>
    </row>
    <row r="108373" spans="41:44" ht="15" customHeight="1">
      <c r="AO108373" s="108"/>
      <c r="AR108373" s="108"/>
    </row>
    <row r="108374" spans="41:44" ht="15" customHeight="1">
      <c r="AO108374" s="109"/>
      <c r="AR108374" s="109"/>
    </row>
    <row r="108375" spans="41:44" ht="15" customHeight="1">
      <c r="AO108375" s="104"/>
      <c r="AR108375" s="104"/>
    </row>
    <row r="108376" spans="41:44" ht="15" customHeight="1">
      <c r="AO108376" s="106"/>
      <c r="AR108376" s="106"/>
    </row>
    <row r="108377" spans="41:44" ht="15" customHeight="1">
      <c r="AO108377" s="106"/>
      <c r="AR108377" s="106"/>
    </row>
    <row r="108378" spans="41:44" ht="15" customHeight="1">
      <c r="AO108378" s="106"/>
      <c r="AR108378" s="106"/>
    </row>
    <row r="108379" spans="41:44" ht="15" customHeight="1">
      <c r="AO108379" s="106"/>
      <c r="AR108379" s="106"/>
    </row>
    <row r="108380" spans="41:44" ht="15" customHeight="1">
      <c r="AO108380" s="106"/>
      <c r="AR108380" s="106"/>
    </row>
    <row r="108381" spans="41:44" ht="15" customHeight="1">
      <c r="AO108381" s="106"/>
      <c r="AR108381" s="106"/>
    </row>
    <row r="108382" spans="41:44" ht="15" customHeight="1">
      <c r="AO108382" s="106"/>
      <c r="AR108382" s="106"/>
    </row>
    <row r="108383" spans="41:44" ht="15" customHeight="1">
      <c r="AO108383" s="108"/>
      <c r="AR108383" s="108"/>
    </row>
    <row r="108384" spans="41:44" ht="15" customHeight="1">
      <c r="AO108384" s="108"/>
      <c r="AR108384" s="108"/>
    </row>
    <row r="108385" spans="41:44" ht="15" customHeight="1">
      <c r="AO108385" s="108"/>
      <c r="AR108385" s="108"/>
    </row>
    <row r="108386" spans="41:44" ht="15" customHeight="1">
      <c r="AO108386" s="108"/>
      <c r="AR108386" s="108"/>
    </row>
    <row r="108387" spans="41:44" ht="15" customHeight="1">
      <c r="AO108387" s="108"/>
      <c r="AR108387" s="108"/>
    </row>
    <row r="108388" spans="41:44" ht="15" customHeight="1">
      <c r="AO108388" s="109"/>
      <c r="AR108388" s="109"/>
    </row>
    <row r="108389" spans="41:44" ht="15" customHeight="1">
      <c r="AO108389" s="104"/>
      <c r="AR108389" s="104"/>
    </row>
    <row r="108390" spans="41:44" ht="15" customHeight="1">
      <c r="AO108390" s="106"/>
      <c r="AR108390" s="106"/>
    </row>
    <row r="108391" spans="41:44" ht="15" customHeight="1">
      <c r="AO108391" s="106"/>
      <c r="AR108391" s="106"/>
    </row>
    <row r="108392" spans="41:44" ht="15" customHeight="1">
      <c r="AO108392" s="106"/>
      <c r="AR108392" s="106"/>
    </row>
    <row r="108393" spans="41:44" ht="15" customHeight="1">
      <c r="AO108393" s="106"/>
      <c r="AR108393" s="106"/>
    </row>
    <row r="108394" spans="41:44" ht="15" customHeight="1">
      <c r="AO108394" s="106"/>
      <c r="AR108394" s="106"/>
    </row>
    <row r="108395" spans="41:44" ht="15" customHeight="1">
      <c r="AO108395" s="106"/>
      <c r="AR108395" s="106"/>
    </row>
    <row r="108396" spans="41:44" ht="15" customHeight="1">
      <c r="AO108396" s="106"/>
      <c r="AR108396" s="106"/>
    </row>
    <row r="108397" spans="41:44" ht="15" customHeight="1">
      <c r="AO108397" s="108"/>
      <c r="AR108397" s="108"/>
    </row>
    <row r="108398" spans="41:44" ht="15" customHeight="1">
      <c r="AO108398" s="108"/>
      <c r="AR108398" s="108"/>
    </row>
    <row r="108399" spans="41:44" ht="15" customHeight="1">
      <c r="AO108399" s="108"/>
      <c r="AR108399" s="108"/>
    </row>
    <row r="108400" spans="41:44" ht="15" customHeight="1">
      <c r="AO108400" s="108"/>
      <c r="AR108400" s="108"/>
    </row>
    <row r="108401" spans="41:44" ht="15" customHeight="1">
      <c r="AO108401" s="108"/>
      <c r="AR108401" s="108"/>
    </row>
    <row r="108402" spans="41:44" ht="15" customHeight="1">
      <c r="AO108402" s="109"/>
      <c r="AR108402" s="109"/>
    </row>
    <row r="108403" spans="41:44" ht="15" customHeight="1">
      <c r="AO108403" s="104"/>
      <c r="AR108403" s="104"/>
    </row>
    <row r="108404" spans="41:44" ht="15" customHeight="1">
      <c r="AO108404" s="106"/>
      <c r="AR108404" s="106"/>
    </row>
    <row r="108405" spans="41:44" ht="15" customHeight="1">
      <c r="AO108405" s="106"/>
      <c r="AR108405" s="106"/>
    </row>
    <row r="108406" spans="41:44" ht="15" customHeight="1">
      <c r="AO108406" s="106"/>
      <c r="AR108406" s="106"/>
    </row>
    <row r="108407" spans="41:44" ht="15" customHeight="1">
      <c r="AO108407" s="106"/>
      <c r="AR108407" s="106"/>
    </row>
    <row r="108408" spans="41:44" ht="15" customHeight="1">
      <c r="AO108408" s="106"/>
      <c r="AR108408" s="106"/>
    </row>
    <row r="108409" spans="41:44" ht="15" customHeight="1">
      <c r="AO108409" s="106"/>
      <c r="AR108409" s="106"/>
    </row>
    <row r="108410" spans="41:44" ht="15" customHeight="1">
      <c r="AO108410" s="106"/>
      <c r="AR108410" s="106"/>
    </row>
    <row r="108411" spans="41:44" ht="15" customHeight="1">
      <c r="AO108411" s="108"/>
      <c r="AR108411" s="108"/>
    </row>
    <row r="108412" spans="41:44" ht="15" customHeight="1">
      <c r="AO108412" s="108"/>
      <c r="AR108412" s="108"/>
    </row>
    <row r="108413" spans="41:44" ht="15" customHeight="1">
      <c r="AO108413" s="108"/>
      <c r="AR108413" s="108"/>
    </row>
    <row r="108414" spans="41:44" ht="15" customHeight="1">
      <c r="AO108414" s="108"/>
      <c r="AR108414" s="108"/>
    </row>
    <row r="108415" spans="41:44" ht="15" customHeight="1">
      <c r="AO108415" s="108"/>
      <c r="AR108415" s="108"/>
    </row>
    <row r="108416" spans="41:44" ht="15" customHeight="1">
      <c r="AO108416" s="109"/>
      <c r="AR108416" s="109"/>
    </row>
    <row r="108417" spans="41:44" ht="15" customHeight="1">
      <c r="AO108417" s="104"/>
      <c r="AR108417" s="104"/>
    </row>
    <row r="108418" spans="41:44" ht="15" customHeight="1">
      <c r="AO108418" s="106"/>
      <c r="AR108418" s="106"/>
    </row>
    <row r="108419" spans="41:44" ht="15" customHeight="1">
      <c r="AO108419" s="106"/>
      <c r="AR108419" s="106"/>
    </row>
    <row r="108420" spans="41:44" ht="15" customHeight="1">
      <c r="AO108420" s="106"/>
      <c r="AR108420" s="106"/>
    </row>
    <row r="108421" spans="41:44" ht="15" customHeight="1">
      <c r="AO108421" s="106"/>
      <c r="AR108421" s="106"/>
    </row>
    <row r="108422" spans="41:44" ht="15" customHeight="1">
      <c r="AO108422" s="106"/>
      <c r="AR108422" s="106"/>
    </row>
    <row r="108423" spans="41:44" ht="15" customHeight="1">
      <c r="AO108423" s="106"/>
      <c r="AR108423" s="106"/>
    </row>
    <row r="108424" spans="41:44" ht="15" customHeight="1">
      <c r="AO108424" s="106"/>
      <c r="AR108424" s="106"/>
    </row>
    <row r="108425" spans="41:44" ht="15" customHeight="1">
      <c r="AO108425" s="108"/>
      <c r="AR108425" s="108"/>
    </row>
    <row r="108426" spans="41:44" ht="15" customHeight="1">
      <c r="AO108426" s="108"/>
      <c r="AR108426" s="108"/>
    </row>
    <row r="108427" spans="41:44" ht="15" customHeight="1">
      <c r="AO108427" s="108"/>
      <c r="AR108427" s="108"/>
    </row>
    <row r="108428" spans="41:44" ht="15" customHeight="1">
      <c r="AO108428" s="108"/>
      <c r="AR108428" s="108"/>
    </row>
    <row r="108429" spans="41:44" ht="15" customHeight="1">
      <c r="AO108429" s="108"/>
      <c r="AR108429" s="108"/>
    </row>
    <row r="108430" spans="41:44" ht="15" customHeight="1">
      <c r="AO108430" s="109"/>
      <c r="AR108430" s="109"/>
    </row>
    <row r="108431" spans="41:44" ht="15" customHeight="1">
      <c r="AO108431" s="104"/>
      <c r="AR108431" s="104"/>
    </row>
    <row r="108432" spans="41:44" ht="15" customHeight="1">
      <c r="AO108432" s="106"/>
      <c r="AR108432" s="106"/>
    </row>
    <row r="108433" spans="41:44" ht="15" customHeight="1">
      <c r="AO108433" s="106"/>
      <c r="AR108433" s="106"/>
    </row>
    <row r="108434" spans="41:44" ht="15" customHeight="1">
      <c r="AO108434" s="106"/>
      <c r="AR108434" s="106"/>
    </row>
    <row r="108435" spans="41:44" ht="15" customHeight="1">
      <c r="AO108435" s="106"/>
      <c r="AR108435" s="106"/>
    </row>
    <row r="108436" spans="41:44" ht="15" customHeight="1">
      <c r="AO108436" s="106"/>
      <c r="AR108436" s="106"/>
    </row>
    <row r="108437" spans="41:44" ht="15" customHeight="1">
      <c r="AO108437" s="106"/>
      <c r="AR108437" s="106"/>
    </row>
    <row r="108438" spans="41:44" ht="15" customHeight="1">
      <c r="AO108438" s="106"/>
      <c r="AR108438" s="106"/>
    </row>
    <row r="108439" spans="41:44" ht="15" customHeight="1">
      <c r="AO108439" s="108"/>
      <c r="AR108439" s="108"/>
    </row>
    <row r="108440" spans="41:44" ht="15" customHeight="1">
      <c r="AO108440" s="108"/>
      <c r="AR108440" s="108"/>
    </row>
    <row r="108441" spans="41:44" ht="15" customHeight="1">
      <c r="AO108441" s="108"/>
      <c r="AR108441" s="108"/>
    </row>
    <row r="108442" spans="41:44" ht="15" customHeight="1">
      <c r="AO108442" s="108"/>
      <c r="AR108442" s="108"/>
    </row>
    <row r="108443" spans="41:44" ht="15" customHeight="1">
      <c r="AO108443" s="108"/>
      <c r="AR108443" s="108"/>
    </row>
    <row r="108444" spans="41:44" ht="15" customHeight="1">
      <c r="AO108444" s="109"/>
      <c r="AR108444" s="109"/>
    </row>
    <row r="108445" spans="41:44" ht="15" customHeight="1">
      <c r="AO108445" s="104"/>
      <c r="AR108445" s="104"/>
    </row>
    <row r="108446" spans="41:44" ht="15" customHeight="1">
      <c r="AO108446" s="106"/>
      <c r="AR108446" s="106"/>
    </row>
    <row r="108447" spans="41:44" ht="15" customHeight="1">
      <c r="AO108447" s="106"/>
      <c r="AR108447" s="106"/>
    </row>
    <row r="108448" spans="41:44" ht="15" customHeight="1">
      <c r="AO108448" s="106"/>
      <c r="AR108448" s="106"/>
    </row>
    <row r="108449" spans="41:44" ht="15" customHeight="1">
      <c r="AO108449" s="106"/>
      <c r="AR108449" s="106"/>
    </row>
    <row r="108450" spans="41:44" ht="15" customHeight="1">
      <c r="AO108450" s="106"/>
      <c r="AR108450" s="106"/>
    </row>
    <row r="108451" spans="41:44" ht="15" customHeight="1">
      <c r="AO108451" s="106"/>
      <c r="AR108451" s="106"/>
    </row>
    <row r="108452" spans="41:44" ht="15" customHeight="1">
      <c r="AO108452" s="106"/>
      <c r="AR108452" s="106"/>
    </row>
    <row r="108453" spans="41:44" ht="15" customHeight="1">
      <c r="AO108453" s="108"/>
      <c r="AR108453" s="108"/>
    </row>
    <row r="108454" spans="41:44" ht="15" customHeight="1">
      <c r="AO108454" s="108"/>
      <c r="AR108454" s="108"/>
    </row>
    <row r="108455" spans="41:44" ht="15" customHeight="1">
      <c r="AO108455" s="108"/>
      <c r="AR108455" s="108"/>
    </row>
    <row r="108456" spans="41:44" ht="15" customHeight="1">
      <c r="AO108456" s="108"/>
      <c r="AR108456" s="108"/>
    </row>
    <row r="108457" spans="41:44" ht="15" customHeight="1">
      <c r="AO108457" s="108"/>
      <c r="AR108457" s="108"/>
    </row>
    <row r="108458" spans="41:44" ht="15" customHeight="1">
      <c r="AO108458" s="109"/>
      <c r="AR108458" s="109"/>
    </row>
    <row r="108459" spans="41:44" ht="15" customHeight="1">
      <c r="AO108459" s="104"/>
      <c r="AR108459" s="104"/>
    </row>
    <row r="108460" spans="41:44" ht="15" customHeight="1">
      <c r="AO108460" s="106"/>
      <c r="AR108460" s="106"/>
    </row>
    <row r="108461" spans="41:44" ht="15" customHeight="1">
      <c r="AO108461" s="106"/>
      <c r="AR108461" s="106"/>
    </row>
    <row r="108462" spans="41:44" ht="15" customHeight="1">
      <c r="AO108462" s="106"/>
      <c r="AR108462" s="106"/>
    </row>
    <row r="108463" spans="41:44" ht="15" customHeight="1">
      <c r="AO108463" s="106"/>
      <c r="AR108463" s="106"/>
    </row>
    <row r="108464" spans="41:44" ht="15" customHeight="1">
      <c r="AO108464" s="106"/>
      <c r="AR108464" s="106"/>
    </row>
    <row r="108465" spans="41:44" ht="15" customHeight="1">
      <c r="AO108465" s="106"/>
      <c r="AR108465" s="106"/>
    </row>
    <row r="108466" spans="41:44" ht="15" customHeight="1">
      <c r="AO108466" s="106"/>
      <c r="AR108466" s="106"/>
    </row>
    <row r="108467" spans="41:44" ht="15" customHeight="1">
      <c r="AO108467" s="108"/>
      <c r="AR108467" s="108"/>
    </row>
    <row r="108468" spans="41:44" ht="15" customHeight="1">
      <c r="AO108468" s="108"/>
      <c r="AR108468" s="108"/>
    </row>
    <row r="108469" spans="41:44" ht="15" customHeight="1">
      <c r="AO108469" s="108"/>
      <c r="AR108469" s="108"/>
    </row>
    <row r="108470" spans="41:44" ht="15" customHeight="1">
      <c r="AO108470" s="108"/>
      <c r="AR108470" s="108"/>
    </row>
    <row r="108471" spans="41:44" ht="15" customHeight="1">
      <c r="AO108471" s="108"/>
      <c r="AR108471" s="108"/>
    </row>
    <row r="108472" spans="41:44" ht="15" customHeight="1">
      <c r="AO108472" s="109"/>
      <c r="AR108472" s="109"/>
    </row>
    <row r="108473" spans="41:44" ht="15" customHeight="1">
      <c r="AO108473" s="104"/>
      <c r="AR108473" s="104"/>
    </row>
    <row r="108474" spans="41:44" ht="15" customHeight="1">
      <c r="AO108474" s="106"/>
      <c r="AR108474" s="106"/>
    </row>
    <row r="108475" spans="41:44" ht="15" customHeight="1">
      <c r="AO108475" s="106"/>
      <c r="AR108475" s="106"/>
    </row>
    <row r="108476" spans="41:44" ht="15" customHeight="1">
      <c r="AO108476" s="106"/>
      <c r="AR108476" s="106"/>
    </row>
    <row r="108477" spans="41:44" ht="15" customHeight="1">
      <c r="AO108477" s="106"/>
      <c r="AR108477" s="106"/>
    </row>
    <row r="108478" spans="41:44" ht="15" customHeight="1">
      <c r="AO108478" s="106"/>
      <c r="AR108478" s="106"/>
    </row>
    <row r="108479" spans="41:44" ht="15" customHeight="1">
      <c r="AO108479" s="106"/>
      <c r="AR108479" s="106"/>
    </row>
    <row r="108480" spans="41:44" ht="15" customHeight="1">
      <c r="AO108480" s="106"/>
      <c r="AR108480" s="106"/>
    </row>
    <row r="108481" spans="41:44" ht="15" customHeight="1">
      <c r="AO108481" s="108"/>
      <c r="AR108481" s="108"/>
    </row>
    <row r="108482" spans="41:44" ht="15" customHeight="1">
      <c r="AO108482" s="108"/>
      <c r="AR108482" s="108"/>
    </row>
    <row r="108483" spans="41:44" ht="15" customHeight="1">
      <c r="AO108483" s="108"/>
      <c r="AR108483" s="108"/>
    </row>
    <row r="108484" spans="41:44" ht="15" customHeight="1">
      <c r="AO108484" s="108"/>
      <c r="AR108484" s="108"/>
    </row>
    <row r="108485" spans="41:44" ht="15" customHeight="1">
      <c r="AO108485" s="108"/>
      <c r="AR108485" s="108"/>
    </row>
    <row r="108486" spans="41:44" ht="15" customHeight="1">
      <c r="AO108486" s="109"/>
      <c r="AR108486" s="109"/>
    </row>
    <row r="108487" spans="41:44" ht="15" customHeight="1">
      <c r="AO108487" s="104"/>
      <c r="AR108487" s="104"/>
    </row>
    <row r="108488" spans="41:44" ht="15" customHeight="1">
      <c r="AO108488" s="106"/>
      <c r="AR108488" s="106"/>
    </row>
    <row r="108489" spans="41:44" ht="15" customHeight="1">
      <c r="AO108489" s="106"/>
      <c r="AR108489" s="106"/>
    </row>
    <row r="108490" spans="41:44" ht="15" customHeight="1">
      <c r="AO108490" s="106"/>
      <c r="AR108490" s="106"/>
    </row>
    <row r="108491" spans="41:44" ht="15" customHeight="1">
      <c r="AO108491" s="106"/>
      <c r="AR108491" s="106"/>
    </row>
    <row r="108492" spans="41:44" ht="15" customHeight="1">
      <c r="AO108492" s="106"/>
      <c r="AR108492" s="106"/>
    </row>
    <row r="108493" spans="41:44" ht="15" customHeight="1">
      <c r="AO108493" s="106"/>
      <c r="AR108493" s="106"/>
    </row>
    <row r="108494" spans="41:44" ht="15" customHeight="1">
      <c r="AO108494" s="106"/>
      <c r="AR108494" s="106"/>
    </row>
    <row r="108495" spans="41:44" ht="15" customHeight="1">
      <c r="AO108495" s="108"/>
      <c r="AR108495" s="108"/>
    </row>
    <row r="108496" spans="41:44" ht="15" customHeight="1">
      <c r="AO108496" s="108"/>
      <c r="AR108496" s="108"/>
    </row>
    <row r="108497" spans="41:44" ht="15" customHeight="1">
      <c r="AO108497" s="108"/>
      <c r="AR108497" s="108"/>
    </row>
    <row r="108498" spans="41:44" ht="15" customHeight="1">
      <c r="AO108498" s="108"/>
      <c r="AR108498" s="108"/>
    </row>
    <row r="108499" spans="41:44" ht="15" customHeight="1">
      <c r="AO108499" s="108"/>
      <c r="AR108499" s="108"/>
    </row>
    <row r="108500" spans="41:44" ht="15" customHeight="1">
      <c r="AO108500" s="109"/>
      <c r="AR108500" s="109"/>
    </row>
    <row r="108501" spans="41:44" ht="15" customHeight="1">
      <c r="AO108501" s="104"/>
      <c r="AR108501" s="104"/>
    </row>
    <row r="108502" spans="41:44" ht="15" customHeight="1">
      <c r="AO108502" s="106"/>
      <c r="AR108502" s="106"/>
    </row>
    <row r="108503" spans="41:44" ht="15" customHeight="1">
      <c r="AO108503" s="106"/>
      <c r="AR108503" s="106"/>
    </row>
    <row r="108504" spans="41:44" ht="15" customHeight="1">
      <c r="AO108504" s="106"/>
      <c r="AR108504" s="106"/>
    </row>
    <row r="108505" spans="41:44" ht="15" customHeight="1">
      <c r="AO108505" s="106"/>
      <c r="AR108505" s="106"/>
    </row>
    <row r="108506" spans="41:44" ht="15" customHeight="1">
      <c r="AO108506" s="106"/>
      <c r="AR108506" s="106"/>
    </row>
    <row r="108507" spans="41:44" ht="15" customHeight="1">
      <c r="AO108507" s="106"/>
      <c r="AR108507" s="106"/>
    </row>
    <row r="108508" spans="41:44" ht="15" customHeight="1">
      <c r="AO108508" s="106"/>
      <c r="AR108508" s="106"/>
    </row>
    <row r="108509" spans="41:44" ht="15" customHeight="1">
      <c r="AO108509" s="108"/>
      <c r="AR108509" s="108"/>
    </row>
    <row r="108510" spans="41:44" ht="15" customHeight="1">
      <c r="AO108510" s="108"/>
      <c r="AR108510" s="108"/>
    </row>
    <row r="108511" spans="41:44" ht="15" customHeight="1">
      <c r="AO108511" s="108"/>
      <c r="AR108511" s="108"/>
    </row>
    <row r="108512" spans="41:44" ht="15" customHeight="1">
      <c r="AO108512" s="108"/>
      <c r="AR108512" s="108"/>
    </row>
    <row r="108513" spans="41:44" ht="15" customHeight="1">
      <c r="AO108513" s="108"/>
      <c r="AR108513" s="108"/>
    </row>
    <row r="108514" spans="41:44" ht="15" customHeight="1">
      <c r="AO108514" s="109"/>
      <c r="AR108514" s="109"/>
    </row>
    <row r="108515" spans="41:44" ht="15" customHeight="1">
      <c r="AO108515" s="104"/>
      <c r="AR108515" s="104"/>
    </row>
    <row r="108516" spans="41:44" ht="15" customHeight="1">
      <c r="AO108516" s="106"/>
      <c r="AR108516" s="106"/>
    </row>
    <row r="108517" spans="41:44" ht="15" customHeight="1">
      <c r="AO108517" s="106"/>
      <c r="AR108517" s="106"/>
    </row>
    <row r="108518" spans="41:44" ht="15" customHeight="1">
      <c r="AO108518" s="106"/>
      <c r="AR108518" s="106"/>
    </row>
    <row r="108519" spans="41:44" ht="15" customHeight="1">
      <c r="AO108519" s="106"/>
      <c r="AR108519" s="106"/>
    </row>
    <row r="108520" spans="41:44" ht="15" customHeight="1">
      <c r="AO108520" s="106"/>
      <c r="AR108520" s="106"/>
    </row>
    <row r="108521" spans="41:44" ht="15" customHeight="1">
      <c r="AO108521" s="106"/>
      <c r="AR108521" s="106"/>
    </row>
    <row r="108522" spans="41:44" ht="15" customHeight="1">
      <c r="AO108522" s="106"/>
      <c r="AR108522" s="106"/>
    </row>
    <row r="108523" spans="41:44" ht="15" customHeight="1">
      <c r="AO108523" s="108"/>
      <c r="AR108523" s="108"/>
    </row>
    <row r="108524" spans="41:44" ht="15" customHeight="1">
      <c r="AO108524" s="108"/>
      <c r="AR108524" s="108"/>
    </row>
    <row r="108525" spans="41:44" ht="15" customHeight="1">
      <c r="AO108525" s="108"/>
      <c r="AR108525" s="108"/>
    </row>
    <row r="108526" spans="41:44" ht="15" customHeight="1">
      <c r="AO108526" s="108"/>
      <c r="AR108526" s="108"/>
    </row>
    <row r="108527" spans="41:44" ht="15" customHeight="1">
      <c r="AO108527" s="108"/>
      <c r="AR108527" s="108"/>
    </row>
    <row r="108528" spans="41:44" ht="15" customHeight="1">
      <c r="AO108528" s="109"/>
      <c r="AR108528" s="109"/>
    </row>
    <row r="108529" spans="41:44" ht="15" customHeight="1">
      <c r="AO108529" s="104"/>
      <c r="AR108529" s="104"/>
    </row>
    <row r="108530" spans="41:44" ht="15" customHeight="1">
      <c r="AO108530" s="106"/>
      <c r="AR108530" s="106"/>
    </row>
    <row r="108531" spans="41:44" ht="15" customHeight="1">
      <c r="AO108531" s="106"/>
      <c r="AR108531" s="106"/>
    </row>
    <row r="108532" spans="41:44" ht="15" customHeight="1">
      <c r="AO108532" s="106"/>
      <c r="AR108532" s="106"/>
    </row>
    <row r="108533" spans="41:44" ht="15" customHeight="1">
      <c r="AO108533" s="106"/>
      <c r="AR108533" s="106"/>
    </row>
    <row r="108534" spans="41:44" ht="15" customHeight="1">
      <c r="AO108534" s="106"/>
      <c r="AR108534" s="106"/>
    </row>
    <row r="108535" spans="41:44" ht="15" customHeight="1">
      <c r="AO108535" s="106"/>
      <c r="AR108535" s="106"/>
    </row>
    <row r="108536" spans="41:44" ht="15" customHeight="1">
      <c r="AO108536" s="106"/>
      <c r="AR108536" s="106"/>
    </row>
    <row r="108537" spans="41:44" ht="15" customHeight="1">
      <c r="AO108537" s="108"/>
      <c r="AR108537" s="108"/>
    </row>
    <row r="108538" spans="41:44" ht="15" customHeight="1">
      <c r="AO108538" s="108"/>
      <c r="AR108538" s="108"/>
    </row>
    <row r="108539" spans="41:44" ht="15" customHeight="1">
      <c r="AO108539" s="108"/>
      <c r="AR108539" s="108"/>
    </row>
    <row r="108540" spans="41:44" ht="15" customHeight="1">
      <c r="AO108540" s="108"/>
      <c r="AR108540" s="108"/>
    </row>
    <row r="108541" spans="41:44" ht="15" customHeight="1">
      <c r="AO108541" s="108"/>
      <c r="AR108541" s="108"/>
    </row>
    <row r="108542" spans="41:44" ht="15" customHeight="1">
      <c r="AO108542" s="109"/>
      <c r="AR108542" s="109"/>
    </row>
    <row r="108543" spans="41:44" ht="15" customHeight="1">
      <c r="AO108543" s="104"/>
      <c r="AR108543" s="104"/>
    </row>
    <row r="108544" spans="41:44" ht="15" customHeight="1">
      <c r="AO108544" s="106"/>
      <c r="AR108544" s="106"/>
    </row>
    <row r="108545" spans="41:44" ht="15" customHeight="1">
      <c r="AO108545" s="106"/>
      <c r="AR108545" s="106"/>
    </row>
    <row r="108546" spans="41:44" ht="15" customHeight="1">
      <c r="AO108546" s="106"/>
      <c r="AR108546" s="106"/>
    </row>
    <row r="108547" spans="41:44" ht="15" customHeight="1">
      <c r="AO108547" s="106"/>
      <c r="AR108547" s="106"/>
    </row>
    <row r="108548" spans="41:44" ht="15" customHeight="1">
      <c r="AO108548" s="106"/>
      <c r="AR108548" s="106"/>
    </row>
    <row r="108549" spans="41:44" ht="15" customHeight="1">
      <c r="AO108549" s="106"/>
      <c r="AR108549" s="106"/>
    </row>
    <row r="108550" spans="41:44" ht="15" customHeight="1">
      <c r="AO108550" s="106"/>
      <c r="AR108550" s="106"/>
    </row>
    <row r="108551" spans="41:44" ht="15" customHeight="1">
      <c r="AO108551" s="108"/>
      <c r="AR108551" s="108"/>
    </row>
    <row r="108552" spans="41:44" ht="15" customHeight="1">
      <c r="AO108552" s="108"/>
      <c r="AR108552" s="108"/>
    </row>
    <row r="108553" spans="41:44" ht="15" customHeight="1">
      <c r="AO108553" s="108"/>
      <c r="AR108553" s="108"/>
    </row>
    <row r="108554" spans="41:44" ht="15" customHeight="1">
      <c r="AO108554" s="108"/>
      <c r="AR108554" s="108"/>
    </row>
    <row r="108555" spans="41:44" ht="15" customHeight="1">
      <c r="AO108555" s="108"/>
      <c r="AR108555" s="108"/>
    </row>
    <row r="108556" spans="41:44" ht="15" customHeight="1">
      <c r="AO108556" s="109"/>
      <c r="AR108556" s="109"/>
    </row>
    <row r="108557" spans="41:44" ht="15" customHeight="1">
      <c r="AO108557" s="104"/>
      <c r="AR108557" s="104"/>
    </row>
    <row r="108558" spans="41:44" ht="15" customHeight="1">
      <c r="AO108558" s="106"/>
      <c r="AR108558" s="106"/>
    </row>
    <row r="108559" spans="41:44" ht="15" customHeight="1">
      <c r="AO108559" s="106"/>
      <c r="AR108559" s="106"/>
    </row>
    <row r="108560" spans="41:44" ht="15" customHeight="1">
      <c r="AO108560" s="106"/>
      <c r="AR108560" s="106"/>
    </row>
    <row r="108561" spans="41:44" ht="15" customHeight="1">
      <c r="AO108561" s="106"/>
      <c r="AR108561" s="106"/>
    </row>
    <row r="108562" spans="41:44" ht="15" customHeight="1">
      <c r="AO108562" s="106"/>
      <c r="AR108562" s="106"/>
    </row>
    <row r="108563" spans="41:44" ht="15" customHeight="1">
      <c r="AO108563" s="106"/>
      <c r="AR108563" s="106"/>
    </row>
    <row r="108564" spans="41:44" ht="15" customHeight="1">
      <c r="AO108564" s="106"/>
      <c r="AR108564" s="106"/>
    </row>
    <row r="108565" spans="41:44" ht="15" customHeight="1">
      <c r="AO108565" s="108"/>
      <c r="AR108565" s="108"/>
    </row>
    <row r="108566" spans="41:44" ht="15" customHeight="1">
      <c r="AO108566" s="108"/>
      <c r="AR108566" s="108"/>
    </row>
    <row r="108567" spans="41:44" ht="15" customHeight="1">
      <c r="AO108567" s="108"/>
      <c r="AR108567" s="108"/>
    </row>
    <row r="108568" spans="41:44" ht="15" customHeight="1">
      <c r="AO108568" s="108"/>
      <c r="AR108568" s="108"/>
    </row>
    <row r="108569" spans="41:44" ht="15" customHeight="1">
      <c r="AO108569" s="108"/>
      <c r="AR108569" s="108"/>
    </row>
    <row r="108570" spans="41:44" ht="15" customHeight="1">
      <c r="AO108570" s="109"/>
      <c r="AR108570" s="109"/>
    </row>
    <row r="108571" spans="41:44" ht="15" customHeight="1">
      <c r="AO108571" s="104"/>
      <c r="AR108571" s="104"/>
    </row>
    <row r="108572" spans="41:44" ht="15" customHeight="1">
      <c r="AO108572" s="106"/>
      <c r="AR108572" s="106"/>
    </row>
    <row r="108573" spans="41:44" ht="15" customHeight="1">
      <c r="AO108573" s="106"/>
      <c r="AR108573" s="106"/>
    </row>
    <row r="108574" spans="41:44" ht="15" customHeight="1">
      <c r="AO108574" s="106"/>
      <c r="AR108574" s="106"/>
    </row>
    <row r="108575" spans="41:44" ht="15" customHeight="1">
      <c r="AO108575" s="106"/>
      <c r="AR108575" s="106"/>
    </row>
    <row r="108576" spans="41:44" ht="15" customHeight="1">
      <c r="AO108576" s="106"/>
      <c r="AR108576" s="106"/>
    </row>
    <row r="108577" spans="41:44" ht="15" customHeight="1">
      <c r="AO108577" s="106"/>
      <c r="AR108577" s="106"/>
    </row>
    <row r="108578" spans="41:44" ht="15" customHeight="1">
      <c r="AO108578" s="106"/>
      <c r="AR108578" s="106"/>
    </row>
    <row r="108579" spans="41:44" ht="15" customHeight="1">
      <c r="AO108579" s="108"/>
      <c r="AR108579" s="108"/>
    </row>
    <row r="108580" spans="41:44" ht="15" customHeight="1">
      <c r="AO108580" s="108"/>
      <c r="AR108580" s="108"/>
    </row>
    <row r="108581" spans="41:44" ht="15" customHeight="1">
      <c r="AO108581" s="108"/>
      <c r="AR108581" s="108"/>
    </row>
    <row r="108582" spans="41:44" ht="15" customHeight="1">
      <c r="AO108582" s="108"/>
      <c r="AR108582" s="108"/>
    </row>
    <row r="108583" spans="41:44" ht="15" customHeight="1">
      <c r="AO108583" s="108"/>
      <c r="AR108583" s="108"/>
    </row>
    <row r="108584" spans="41:44" ht="15" customHeight="1">
      <c r="AO108584" s="109"/>
      <c r="AR108584" s="109"/>
    </row>
    <row r="108585" spans="41:44" ht="15" customHeight="1">
      <c r="AO108585" s="104"/>
      <c r="AR108585" s="104"/>
    </row>
    <row r="108586" spans="41:44" ht="15" customHeight="1">
      <c r="AO108586" s="106"/>
      <c r="AR108586" s="106"/>
    </row>
    <row r="108587" spans="41:44" ht="15" customHeight="1">
      <c r="AO108587" s="106"/>
      <c r="AR108587" s="106"/>
    </row>
    <row r="108588" spans="41:44" ht="15" customHeight="1">
      <c r="AO108588" s="106"/>
      <c r="AR108588" s="106"/>
    </row>
    <row r="108589" spans="41:44" ht="15" customHeight="1">
      <c r="AO108589" s="106"/>
      <c r="AR108589" s="106"/>
    </row>
    <row r="108590" spans="41:44" ht="15" customHeight="1">
      <c r="AO108590" s="106"/>
      <c r="AR108590" s="106"/>
    </row>
    <row r="108591" spans="41:44" ht="15" customHeight="1">
      <c r="AO108591" s="106"/>
      <c r="AR108591" s="106"/>
    </row>
    <row r="108592" spans="41:44" ht="15" customHeight="1">
      <c r="AO108592" s="106"/>
      <c r="AR108592" s="106"/>
    </row>
    <row r="108593" spans="41:44" ht="15" customHeight="1">
      <c r="AO108593" s="108"/>
      <c r="AR108593" s="108"/>
    </row>
    <row r="108594" spans="41:44" ht="15" customHeight="1">
      <c r="AO108594" s="108"/>
      <c r="AR108594" s="108"/>
    </row>
    <row r="108595" spans="41:44" ht="15" customHeight="1">
      <c r="AO108595" s="108"/>
      <c r="AR108595" s="108"/>
    </row>
    <row r="108596" spans="41:44" ht="15" customHeight="1">
      <c r="AO108596" s="108"/>
      <c r="AR108596" s="108"/>
    </row>
    <row r="108597" spans="41:44" ht="15" customHeight="1">
      <c r="AO108597" s="108"/>
      <c r="AR108597" s="108"/>
    </row>
    <row r="108598" spans="41:44" ht="15" customHeight="1">
      <c r="AO108598" s="109"/>
      <c r="AR108598" s="109"/>
    </row>
    <row r="108599" spans="41:44" ht="15" customHeight="1">
      <c r="AO108599" s="104"/>
      <c r="AR108599" s="104"/>
    </row>
    <row r="108600" spans="41:44" ht="15" customHeight="1">
      <c r="AO108600" s="106"/>
      <c r="AR108600" s="106"/>
    </row>
    <row r="108601" spans="41:44" ht="15" customHeight="1">
      <c r="AO108601" s="106"/>
      <c r="AR108601" s="106"/>
    </row>
    <row r="108602" spans="41:44" ht="15" customHeight="1">
      <c r="AO108602" s="106"/>
      <c r="AR108602" s="106"/>
    </row>
    <row r="108603" spans="41:44" ht="15" customHeight="1">
      <c r="AO108603" s="106"/>
      <c r="AR108603" s="106"/>
    </row>
    <row r="108604" spans="41:44" ht="15" customHeight="1">
      <c r="AO108604" s="106"/>
      <c r="AR108604" s="106"/>
    </row>
    <row r="108605" spans="41:44" ht="15" customHeight="1">
      <c r="AO108605" s="106"/>
      <c r="AR108605" s="106"/>
    </row>
    <row r="108606" spans="41:44" ht="15" customHeight="1">
      <c r="AO108606" s="106"/>
      <c r="AR108606" s="106"/>
    </row>
    <row r="108607" spans="41:44" ht="15" customHeight="1">
      <c r="AO108607" s="108"/>
      <c r="AR108607" s="108"/>
    </row>
    <row r="108608" spans="41:44" ht="15" customHeight="1">
      <c r="AO108608" s="108"/>
      <c r="AR108608" s="108"/>
    </row>
    <row r="108609" spans="41:44" ht="15" customHeight="1">
      <c r="AO108609" s="108"/>
      <c r="AR108609" s="108"/>
    </row>
    <row r="108610" spans="41:44" ht="15" customHeight="1">
      <c r="AO108610" s="108"/>
      <c r="AR108610" s="108"/>
    </row>
    <row r="108611" spans="41:44" ht="15" customHeight="1">
      <c r="AO108611" s="108"/>
      <c r="AR108611" s="108"/>
    </row>
    <row r="108612" spans="41:44" ht="15" customHeight="1">
      <c r="AO108612" s="109"/>
      <c r="AR108612" s="109"/>
    </row>
    <row r="108613" spans="41:44" ht="15" customHeight="1">
      <c r="AO108613" s="104"/>
      <c r="AR108613" s="104"/>
    </row>
    <row r="108614" spans="41:44" ht="15" customHeight="1">
      <c r="AO108614" s="106"/>
      <c r="AR108614" s="106"/>
    </row>
    <row r="108615" spans="41:44" ht="15" customHeight="1">
      <c r="AO108615" s="106"/>
      <c r="AR108615" s="106"/>
    </row>
    <row r="108616" spans="41:44" ht="15" customHeight="1">
      <c r="AO108616" s="106"/>
      <c r="AR108616" s="106"/>
    </row>
    <row r="108617" spans="41:44" ht="15" customHeight="1">
      <c r="AO108617" s="106"/>
      <c r="AR108617" s="106"/>
    </row>
    <row r="108618" spans="41:44" ht="15" customHeight="1">
      <c r="AO108618" s="106"/>
      <c r="AR108618" s="106"/>
    </row>
    <row r="108619" spans="41:44" ht="15" customHeight="1">
      <c r="AO108619" s="106"/>
      <c r="AR108619" s="106"/>
    </row>
    <row r="108620" spans="41:44" ht="15" customHeight="1">
      <c r="AO108620" s="106"/>
      <c r="AR108620" s="106"/>
    </row>
    <row r="108621" spans="41:44" ht="15" customHeight="1">
      <c r="AO108621" s="108"/>
      <c r="AR108621" s="108"/>
    </row>
    <row r="108622" spans="41:44" ht="15" customHeight="1">
      <c r="AO108622" s="108"/>
      <c r="AR108622" s="108"/>
    </row>
    <row r="108623" spans="41:44" ht="15" customHeight="1">
      <c r="AO108623" s="108"/>
      <c r="AR108623" s="108"/>
    </row>
    <row r="108624" spans="41:44" ht="15" customHeight="1">
      <c r="AO108624" s="108"/>
      <c r="AR108624" s="108"/>
    </row>
    <row r="108625" spans="41:44" ht="15" customHeight="1">
      <c r="AO108625" s="108"/>
      <c r="AR108625" s="108"/>
    </row>
    <row r="108626" spans="41:44" ht="15" customHeight="1">
      <c r="AO108626" s="109"/>
      <c r="AR108626" s="109"/>
    </row>
    <row r="108627" spans="41:44" ht="15" customHeight="1">
      <c r="AO108627" s="104"/>
      <c r="AR108627" s="104"/>
    </row>
    <row r="108628" spans="41:44" ht="15" customHeight="1">
      <c r="AO108628" s="106"/>
      <c r="AR108628" s="106"/>
    </row>
    <row r="108629" spans="41:44" ht="15" customHeight="1">
      <c r="AO108629" s="106"/>
      <c r="AR108629" s="106"/>
    </row>
    <row r="108630" spans="41:44" ht="15" customHeight="1">
      <c r="AO108630" s="106"/>
      <c r="AR108630" s="106"/>
    </row>
    <row r="108631" spans="41:44" ht="15" customHeight="1">
      <c r="AO108631" s="106"/>
      <c r="AR108631" s="106"/>
    </row>
    <row r="108632" spans="41:44" ht="15" customHeight="1">
      <c r="AO108632" s="106"/>
      <c r="AR108632" s="106"/>
    </row>
    <row r="108633" spans="41:44" ht="15" customHeight="1">
      <c r="AO108633" s="106"/>
      <c r="AR108633" s="106"/>
    </row>
    <row r="108634" spans="41:44" ht="15" customHeight="1">
      <c r="AO108634" s="106"/>
      <c r="AR108634" s="106"/>
    </row>
    <row r="108635" spans="41:44" ht="15" customHeight="1">
      <c r="AO108635" s="108"/>
      <c r="AR108635" s="108"/>
    </row>
    <row r="108636" spans="41:44" ht="15" customHeight="1">
      <c r="AO108636" s="108"/>
      <c r="AR108636" s="108"/>
    </row>
    <row r="108637" spans="41:44" ht="15" customHeight="1">
      <c r="AO108637" s="108"/>
      <c r="AR108637" s="108"/>
    </row>
    <row r="108638" spans="41:44" ht="15" customHeight="1">
      <c r="AO108638" s="108"/>
      <c r="AR108638" s="108"/>
    </row>
    <row r="108639" spans="41:44" ht="15" customHeight="1">
      <c r="AO108639" s="108"/>
      <c r="AR108639" s="108"/>
    </row>
    <row r="108640" spans="41:44" ht="15" customHeight="1">
      <c r="AO108640" s="109"/>
      <c r="AR108640" s="109"/>
    </row>
    <row r="108641" spans="41:44" ht="15" customHeight="1">
      <c r="AO108641" s="104"/>
      <c r="AR108641" s="104"/>
    </row>
    <row r="108642" spans="41:44" ht="15" customHeight="1">
      <c r="AO108642" s="106"/>
      <c r="AR108642" s="106"/>
    </row>
    <row r="108643" spans="41:44" ht="15" customHeight="1">
      <c r="AO108643" s="106"/>
      <c r="AR108643" s="106"/>
    </row>
    <row r="108644" spans="41:44" ht="15" customHeight="1">
      <c r="AO108644" s="106"/>
      <c r="AR108644" s="106"/>
    </row>
    <row r="108645" spans="41:44" ht="15" customHeight="1">
      <c r="AO108645" s="106"/>
      <c r="AR108645" s="106"/>
    </row>
    <row r="108646" spans="41:44" ht="15" customHeight="1">
      <c r="AO108646" s="106"/>
      <c r="AR108646" s="106"/>
    </row>
    <row r="108647" spans="41:44" ht="15" customHeight="1">
      <c r="AO108647" s="106"/>
      <c r="AR108647" s="106"/>
    </row>
    <row r="108648" spans="41:44" ht="15" customHeight="1">
      <c r="AO108648" s="106"/>
      <c r="AR108648" s="106"/>
    </row>
    <row r="108649" spans="41:44" ht="15" customHeight="1">
      <c r="AO108649" s="108"/>
      <c r="AR108649" s="108"/>
    </row>
    <row r="108650" spans="41:44" ht="15" customHeight="1">
      <c r="AO108650" s="108"/>
      <c r="AR108650" s="108"/>
    </row>
    <row r="108651" spans="41:44" ht="15" customHeight="1">
      <c r="AO108651" s="108"/>
      <c r="AR108651" s="108"/>
    </row>
    <row r="108652" spans="41:44" ht="15" customHeight="1">
      <c r="AO108652" s="108"/>
      <c r="AR108652" s="108"/>
    </row>
    <row r="108653" spans="41:44" ht="15" customHeight="1">
      <c r="AO108653" s="108"/>
      <c r="AR108653" s="108"/>
    </row>
    <row r="108654" spans="41:44" ht="15" customHeight="1">
      <c r="AO108654" s="109"/>
      <c r="AR108654" s="109"/>
    </row>
    <row r="108655" spans="41:44" ht="15" customHeight="1">
      <c r="AO108655" s="104"/>
      <c r="AR108655" s="104"/>
    </row>
    <row r="108656" spans="41:44" ht="15" customHeight="1">
      <c r="AO108656" s="106"/>
      <c r="AR108656" s="106"/>
    </row>
    <row r="108657" spans="41:44" ht="15" customHeight="1">
      <c r="AO108657" s="106"/>
      <c r="AR108657" s="106"/>
    </row>
    <row r="108658" spans="41:44" ht="15" customHeight="1">
      <c r="AO108658" s="106"/>
      <c r="AR108658" s="106"/>
    </row>
    <row r="108659" spans="41:44" ht="15" customHeight="1">
      <c r="AO108659" s="106"/>
      <c r="AR108659" s="106"/>
    </row>
    <row r="108660" spans="41:44" ht="15" customHeight="1">
      <c r="AO108660" s="106"/>
      <c r="AR108660" s="106"/>
    </row>
    <row r="108661" spans="41:44" ht="15" customHeight="1">
      <c r="AO108661" s="106"/>
      <c r="AR108661" s="106"/>
    </row>
    <row r="108662" spans="41:44" ht="15" customHeight="1">
      <c r="AO108662" s="106"/>
      <c r="AR108662" s="106"/>
    </row>
    <row r="108663" spans="41:44" ht="15" customHeight="1">
      <c r="AO108663" s="108"/>
      <c r="AR108663" s="108"/>
    </row>
    <row r="108664" spans="41:44" ht="15" customHeight="1">
      <c r="AO108664" s="108"/>
      <c r="AR108664" s="108"/>
    </row>
    <row r="108665" spans="41:44" ht="15" customHeight="1">
      <c r="AO108665" s="108"/>
      <c r="AR108665" s="108"/>
    </row>
    <row r="108666" spans="41:44" ht="15" customHeight="1">
      <c r="AO108666" s="108"/>
      <c r="AR108666" s="108"/>
    </row>
    <row r="108667" spans="41:44" ht="15" customHeight="1">
      <c r="AO108667" s="108"/>
      <c r="AR108667" s="108"/>
    </row>
    <row r="108668" spans="41:44" ht="15" customHeight="1">
      <c r="AO108668" s="109"/>
      <c r="AR108668" s="109"/>
    </row>
    <row r="108669" spans="41:44" ht="15" customHeight="1">
      <c r="AO108669" s="104"/>
      <c r="AR108669" s="104"/>
    </row>
    <row r="108670" spans="41:44" ht="15" customHeight="1">
      <c r="AO108670" s="106"/>
      <c r="AR108670" s="106"/>
    </row>
    <row r="108671" spans="41:44" ht="15" customHeight="1">
      <c r="AO108671" s="106"/>
      <c r="AR108671" s="106"/>
    </row>
    <row r="108672" spans="41:44" ht="15" customHeight="1">
      <c r="AO108672" s="106"/>
      <c r="AR108672" s="106"/>
    </row>
    <row r="108673" spans="41:44" ht="15" customHeight="1">
      <c r="AO108673" s="106"/>
      <c r="AR108673" s="106"/>
    </row>
    <row r="108674" spans="41:44" ht="15" customHeight="1">
      <c r="AO108674" s="106"/>
      <c r="AR108674" s="106"/>
    </row>
    <row r="108675" spans="41:44" ht="15" customHeight="1">
      <c r="AO108675" s="106"/>
      <c r="AR108675" s="106"/>
    </row>
    <row r="108676" spans="41:44" ht="15" customHeight="1">
      <c r="AO108676" s="106"/>
      <c r="AR108676" s="106"/>
    </row>
    <row r="108677" spans="41:44" ht="15" customHeight="1">
      <c r="AO108677" s="108"/>
      <c r="AR108677" s="108"/>
    </row>
    <row r="108678" spans="41:44" ht="15" customHeight="1">
      <c r="AO108678" s="108"/>
      <c r="AR108678" s="108"/>
    </row>
    <row r="108679" spans="41:44" ht="15" customHeight="1">
      <c r="AO108679" s="108"/>
      <c r="AR108679" s="108"/>
    </row>
    <row r="108680" spans="41:44" ht="15" customHeight="1">
      <c r="AO108680" s="108"/>
      <c r="AR108680" s="108"/>
    </row>
    <row r="108681" spans="41:44" ht="15" customHeight="1">
      <c r="AO108681" s="108"/>
      <c r="AR108681" s="108"/>
    </row>
    <row r="108682" spans="41:44" ht="15" customHeight="1">
      <c r="AO108682" s="109"/>
      <c r="AR108682" s="109"/>
    </row>
    <row r="108683" spans="41:44" ht="15" customHeight="1">
      <c r="AO108683" s="104"/>
      <c r="AR108683" s="104"/>
    </row>
    <row r="108684" spans="41:44" ht="15" customHeight="1">
      <c r="AO108684" s="106"/>
      <c r="AR108684" s="106"/>
    </row>
    <row r="108685" spans="41:44" ht="15" customHeight="1">
      <c r="AO108685" s="106"/>
      <c r="AR108685" s="106"/>
    </row>
    <row r="108686" spans="41:44" ht="15" customHeight="1">
      <c r="AO108686" s="106"/>
      <c r="AR108686" s="106"/>
    </row>
    <row r="108687" spans="41:44" ht="15" customHeight="1">
      <c r="AO108687" s="106"/>
      <c r="AR108687" s="106"/>
    </row>
    <row r="108688" spans="41:44" ht="15" customHeight="1">
      <c r="AO108688" s="106"/>
      <c r="AR108688" s="106"/>
    </row>
    <row r="108689" spans="41:44" ht="15" customHeight="1">
      <c r="AO108689" s="106"/>
      <c r="AR108689" s="106"/>
    </row>
    <row r="108690" spans="41:44" ht="15" customHeight="1">
      <c r="AO108690" s="106"/>
      <c r="AR108690" s="106"/>
    </row>
    <row r="108691" spans="41:44" ht="15" customHeight="1">
      <c r="AO108691" s="108"/>
      <c r="AR108691" s="108"/>
    </row>
    <row r="108692" spans="41:44" ht="15" customHeight="1">
      <c r="AO108692" s="108"/>
      <c r="AR108692" s="108"/>
    </row>
    <row r="108693" spans="41:44" ht="15" customHeight="1">
      <c r="AO108693" s="108"/>
      <c r="AR108693" s="108"/>
    </row>
    <row r="108694" spans="41:44" ht="15" customHeight="1">
      <c r="AO108694" s="108"/>
      <c r="AR108694" s="108"/>
    </row>
    <row r="108695" spans="41:44" ht="15" customHeight="1">
      <c r="AO108695" s="108"/>
      <c r="AR108695" s="108"/>
    </row>
    <row r="108696" spans="41:44" ht="15" customHeight="1">
      <c r="AO108696" s="109"/>
      <c r="AR108696" s="109"/>
    </row>
    <row r="108697" spans="41:44" ht="15" customHeight="1">
      <c r="AO108697" s="104"/>
      <c r="AR108697" s="104"/>
    </row>
    <row r="108698" spans="41:44" ht="15" customHeight="1">
      <c r="AO108698" s="106"/>
      <c r="AR108698" s="106"/>
    </row>
    <row r="108699" spans="41:44" ht="15" customHeight="1">
      <c r="AO108699" s="106"/>
      <c r="AR108699" s="106"/>
    </row>
    <row r="108700" spans="41:44" ht="15" customHeight="1">
      <c r="AO108700" s="106"/>
      <c r="AR108700" s="106"/>
    </row>
    <row r="108701" spans="41:44" ht="15" customHeight="1">
      <c r="AO108701" s="106"/>
      <c r="AR108701" s="106"/>
    </row>
    <row r="108702" spans="41:44" ht="15" customHeight="1">
      <c r="AO108702" s="106"/>
      <c r="AR108702" s="106"/>
    </row>
    <row r="108703" spans="41:44" ht="15" customHeight="1">
      <c r="AO108703" s="106"/>
      <c r="AR108703" s="106"/>
    </row>
    <row r="108704" spans="41:44" ht="15" customHeight="1">
      <c r="AO108704" s="106"/>
      <c r="AR108704" s="106"/>
    </row>
    <row r="108705" spans="41:44" ht="15" customHeight="1">
      <c r="AO108705" s="108"/>
      <c r="AR108705" s="108"/>
    </row>
    <row r="108706" spans="41:44" ht="15" customHeight="1">
      <c r="AO108706" s="108"/>
      <c r="AR108706" s="108"/>
    </row>
    <row r="108707" spans="41:44" ht="15" customHeight="1">
      <c r="AO108707" s="108"/>
      <c r="AR108707" s="108"/>
    </row>
    <row r="108708" spans="41:44" ht="15" customHeight="1">
      <c r="AO108708" s="108"/>
      <c r="AR108708" s="108"/>
    </row>
    <row r="108709" spans="41:44" ht="15" customHeight="1">
      <c r="AO108709" s="108"/>
      <c r="AR108709" s="108"/>
    </row>
    <row r="108710" spans="41:44" ht="15" customHeight="1">
      <c r="AO108710" s="109"/>
      <c r="AR108710" s="109"/>
    </row>
    <row r="108711" spans="41:44" ht="15" customHeight="1">
      <c r="AO108711" s="104"/>
      <c r="AR108711" s="104"/>
    </row>
    <row r="108712" spans="41:44" ht="15" customHeight="1">
      <c r="AO108712" s="106"/>
      <c r="AR108712" s="106"/>
    </row>
    <row r="108713" spans="41:44" ht="15" customHeight="1">
      <c r="AO108713" s="106"/>
      <c r="AR108713" s="106"/>
    </row>
    <row r="108714" spans="41:44" ht="15" customHeight="1">
      <c r="AO108714" s="106"/>
      <c r="AR108714" s="106"/>
    </row>
    <row r="108715" spans="41:44" ht="15" customHeight="1">
      <c r="AO108715" s="106"/>
      <c r="AR108715" s="106"/>
    </row>
    <row r="108716" spans="41:44" ht="15" customHeight="1">
      <c r="AO108716" s="106"/>
      <c r="AR108716" s="106"/>
    </row>
    <row r="108717" spans="41:44" ht="15" customHeight="1">
      <c r="AO108717" s="106"/>
      <c r="AR108717" s="106"/>
    </row>
    <row r="108718" spans="41:44" ht="15" customHeight="1">
      <c r="AO108718" s="106"/>
      <c r="AR108718" s="106"/>
    </row>
    <row r="108719" spans="41:44" ht="15" customHeight="1">
      <c r="AO108719" s="108"/>
      <c r="AR108719" s="108"/>
    </row>
    <row r="108720" spans="41:44" ht="15" customHeight="1">
      <c r="AO108720" s="108"/>
      <c r="AR108720" s="108"/>
    </row>
    <row r="108721" spans="41:44" ht="15" customHeight="1">
      <c r="AO108721" s="108"/>
      <c r="AR108721" s="108"/>
    </row>
    <row r="108722" spans="41:44" ht="15" customHeight="1">
      <c r="AO108722" s="108"/>
      <c r="AR108722" s="108"/>
    </row>
    <row r="108723" spans="41:44" ht="15" customHeight="1">
      <c r="AO108723" s="108"/>
      <c r="AR108723" s="108"/>
    </row>
    <row r="108724" spans="41:44" ht="15" customHeight="1">
      <c r="AO108724" s="109"/>
      <c r="AR108724" s="109"/>
    </row>
    <row r="108725" spans="41:44" ht="15" customHeight="1">
      <c r="AO108725" s="104"/>
      <c r="AR108725" s="104"/>
    </row>
    <row r="108726" spans="41:44" ht="15" customHeight="1">
      <c r="AO108726" s="106"/>
      <c r="AR108726" s="106"/>
    </row>
    <row r="108727" spans="41:44" ht="15" customHeight="1">
      <c r="AO108727" s="106"/>
      <c r="AR108727" s="106"/>
    </row>
    <row r="108728" spans="41:44" ht="15" customHeight="1">
      <c r="AO108728" s="106"/>
      <c r="AR108728" s="106"/>
    </row>
    <row r="108729" spans="41:44" ht="15" customHeight="1">
      <c r="AO108729" s="106"/>
      <c r="AR108729" s="106"/>
    </row>
    <row r="108730" spans="41:44" ht="15" customHeight="1">
      <c r="AO108730" s="106"/>
      <c r="AR108730" s="106"/>
    </row>
    <row r="108731" spans="41:44" ht="15" customHeight="1">
      <c r="AO108731" s="106"/>
      <c r="AR108731" s="106"/>
    </row>
    <row r="108732" spans="41:44" ht="15" customHeight="1">
      <c r="AO108732" s="106"/>
      <c r="AR108732" s="106"/>
    </row>
    <row r="108733" spans="41:44" ht="15" customHeight="1">
      <c r="AO108733" s="108"/>
      <c r="AR108733" s="108"/>
    </row>
    <row r="108734" spans="41:44" ht="15" customHeight="1">
      <c r="AO108734" s="108"/>
      <c r="AR108734" s="108"/>
    </row>
    <row r="108735" spans="41:44" ht="15" customHeight="1">
      <c r="AO108735" s="108"/>
      <c r="AR108735" s="108"/>
    </row>
    <row r="108736" spans="41:44" ht="15" customHeight="1">
      <c r="AO108736" s="108"/>
      <c r="AR108736" s="108"/>
    </row>
    <row r="108737" spans="41:44" ht="15" customHeight="1">
      <c r="AO108737" s="108"/>
      <c r="AR108737" s="108"/>
    </row>
    <row r="108738" spans="41:44" ht="15" customHeight="1">
      <c r="AO108738" s="109"/>
      <c r="AR108738" s="109"/>
    </row>
    <row r="108739" spans="41:44" ht="15" customHeight="1">
      <c r="AO108739" s="104"/>
      <c r="AR108739" s="104"/>
    </row>
    <row r="108740" spans="41:44" ht="15" customHeight="1">
      <c r="AO108740" s="106"/>
      <c r="AR108740" s="106"/>
    </row>
    <row r="108741" spans="41:44" ht="15" customHeight="1">
      <c r="AO108741" s="106"/>
      <c r="AR108741" s="106"/>
    </row>
    <row r="108742" spans="41:44" ht="15" customHeight="1">
      <c r="AO108742" s="106"/>
      <c r="AR108742" s="106"/>
    </row>
    <row r="108743" spans="41:44" ht="15" customHeight="1">
      <c r="AO108743" s="106"/>
      <c r="AR108743" s="106"/>
    </row>
    <row r="108744" spans="41:44" ht="15" customHeight="1">
      <c r="AO108744" s="106"/>
      <c r="AR108744" s="106"/>
    </row>
    <row r="108745" spans="41:44" ht="15" customHeight="1">
      <c r="AO108745" s="106"/>
      <c r="AR108745" s="106"/>
    </row>
    <row r="108746" spans="41:44" ht="15" customHeight="1">
      <c r="AO108746" s="106"/>
      <c r="AR108746" s="106"/>
    </row>
    <row r="108747" spans="41:44" ht="15" customHeight="1">
      <c r="AO108747" s="108"/>
      <c r="AR108747" s="108"/>
    </row>
    <row r="108748" spans="41:44" ht="15" customHeight="1">
      <c r="AO108748" s="108"/>
      <c r="AR108748" s="108"/>
    </row>
    <row r="108749" spans="41:44" ht="15" customHeight="1">
      <c r="AO108749" s="108"/>
      <c r="AR108749" s="108"/>
    </row>
    <row r="108750" spans="41:44" ht="15" customHeight="1">
      <c r="AO108750" s="108"/>
      <c r="AR108750" s="108"/>
    </row>
    <row r="108751" spans="41:44" ht="15" customHeight="1">
      <c r="AO108751" s="108"/>
      <c r="AR108751" s="108"/>
    </row>
    <row r="108752" spans="41:44" ht="15" customHeight="1">
      <c r="AO108752" s="109"/>
      <c r="AR108752" s="109"/>
    </row>
    <row r="108753" spans="41:44" ht="15" customHeight="1">
      <c r="AO108753" s="104"/>
      <c r="AR108753" s="104"/>
    </row>
    <row r="108754" spans="41:44" ht="15" customHeight="1">
      <c r="AO108754" s="106"/>
      <c r="AR108754" s="106"/>
    </row>
    <row r="108755" spans="41:44" ht="15" customHeight="1">
      <c r="AO108755" s="106"/>
      <c r="AR108755" s="106"/>
    </row>
    <row r="108756" spans="41:44" ht="15" customHeight="1">
      <c r="AO108756" s="106"/>
      <c r="AR108756" s="106"/>
    </row>
    <row r="108757" spans="41:44" ht="15" customHeight="1">
      <c r="AO108757" s="106"/>
      <c r="AR108757" s="106"/>
    </row>
    <row r="108758" spans="41:44" ht="15" customHeight="1">
      <c r="AO108758" s="106"/>
      <c r="AR108758" s="106"/>
    </row>
    <row r="108759" spans="41:44" ht="15" customHeight="1">
      <c r="AO108759" s="106"/>
      <c r="AR108759" s="106"/>
    </row>
    <row r="108760" spans="41:44" ht="15" customHeight="1">
      <c r="AO108760" s="106"/>
      <c r="AR108760" s="106"/>
    </row>
    <row r="108761" spans="41:44" ht="15" customHeight="1">
      <c r="AO108761" s="108"/>
      <c r="AR108761" s="108"/>
    </row>
    <row r="108762" spans="41:44" ht="15" customHeight="1">
      <c r="AO108762" s="108"/>
      <c r="AR108762" s="108"/>
    </row>
    <row r="108763" spans="41:44" ht="15" customHeight="1">
      <c r="AO108763" s="108"/>
      <c r="AR108763" s="108"/>
    </row>
    <row r="108764" spans="41:44" ht="15" customHeight="1">
      <c r="AO108764" s="108"/>
      <c r="AR108764" s="108"/>
    </row>
    <row r="108765" spans="41:44" ht="15" customHeight="1">
      <c r="AO108765" s="108"/>
      <c r="AR108765" s="108"/>
    </row>
    <row r="108766" spans="41:44" ht="15" customHeight="1">
      <c r="AO108766" s="109"/>
      <c r="AR108766" s="109"/>
    </row>
    <row r="108767" spans="41:44" ht="15" customHeight="1">
      <c r="AO108767" s="104"/>
      <c r="AR108767" s="104"/>
    </row>
    <row r="108768" spans="41:44" ht="15" customHeight="1">
      <c r="AO108768" s="106"/>
      <c r="AR108768" s="106"/>
    </row>
    <row r="108769" spans="41:44" ht="15" customHeight="1">
      <c r="AO108769" s="106"/>
      <c r="AR108769" s="106"/>
    </row>
    <row r="108770" spans="41:44" ht="15" customHeight="1">
      <c r="AO108770" s="106"/>
      <c r="AR108770" s="106"/>
    </row>
    <row r="108771" spans="41:44" ht="15" customHeight="1">
      <c r="AO108771" s="106"/>
      <c r="AR108771" s="106"/>
    </row>
    <row r="108772" spans="41:44" ht="15" customHeight="1">
      <c r="AO108772" s="106"/>
      <c r="AR108772" s="106"/>
    </row>
    <row r="108773" spans="41:44" ht="15" customHeight="1">
      <c r="AO108773" s="106"/>
      <c r="AR108773" s="106"/>
    </row>
    <row r="108774" spans="41:44" ht="15" customHeight="1">
      <c r="AO108774" s="106"/>
      <c r="AR108774" s="106"/>
    </row>
    <row r="108775" spans="41:44" ht="15" customHeight="1">
      <c r="AO108775" s="108"/>
      <c r="AR108775" s="108"/>
    </row>
    <row r="108776" spans="41:44" ht="15" customHeight="1">
      <c r="AO108776" s="108"/>
      <c r="AR108776" s="108"/>
    </row>
    <row r="108777" spans="41:44" ht="15" customHeight="1">
      <c r="AO108777" s="108"/>
      <c r="AR108777" s="108"/>
    </row>
    <row r="108778" spans="41:44" ht="15" customHeight="1">
      <c r="AO108778" s="108"/>
      <c r="AR108778" s="108"/>
    </row>
    <row r="108779" spans="41:44" ht="15" customHeight="1">
      <c r="AO108779" s="108"/>
      <c r="AR108779" s="108"/>
    </row>
    <row r="108780" spans="41:44" ht="15" customHeight="1">
      <c r="AO108780" s="109"/>
      <c r="AR108780" s="109"/>
    </row>
    <row r="108781" spans="41:44" ht="15" customHeight="1">
      <c r="AO108781" s="104"/>
      <c r="AR108781" s="104"/>
    </row>
    <row r="108782" spans="41:44" ht="15" customHeight="1">
      <c r="AO108782" s="106"/>
      <c r="AR108782" s="106"/>
    </row>
    <row r="108783" spans="41:44" ht="15" customHeight="1">
      <c r="AO108783" s="106"/>
      <c r="AR108783" s="106"/>
    </row>
    <row r="108784" spans="41:44" ht="15" customHeight="1">
      <c r="AO108784" s="106"/>
      <c r="AR108784" s="106"/>
    </row>
    <row r="108785" spans="41:44" ht="15" customHeight="1">
      <c r="AO108785" s="106"/>
      <c r="AR108785" s="106"/>
    </row>
    <row r="108786" spans="41:44" ht="15" customHeight="1">
      <c r="AO108786" s="106"/>
      <c r="AR108786" s="106"/>
    </row>
    <row r="108787" spans="41:44" ht="15" customHeight="1">
      <c r="AO108787" s="106"/>
      <c r="AR108787" s="106"/>
    </row>
    <row r="108788" spans="41:44" ht="15" customHeight="1">
      <c r="AO108788" s="106"/>
      <c r="AR108788" s="106"/>
    </row>
    <row r="108789" spans="41:44" ht="15" customHeight="1">
      <c r="AO108789" s="108"/>
      <c r="AR108789" s="108"/>
    </row>
    <row r="108790" spans="41:44" ht="15" customHeight="1">
      <c r="AO108790" s="108"/>
      <c r="AR108790" s="108"/>
    </row>
    <row r="108791" spans="41:44" ht="15" customHeight="1">
      <c r="AO108791" s="108"/>
      <c r="AR108791" s="108"/>
    </row>
    <row r="108792" spans="41:44" ht="15" customHeight="1">
      <c r="AO108792" s="108"/>
      <c r="AR108792" s="108"/>
    </row>
    <row r="108793" spans="41:44" ht="15" customHeight="1">
      <c r="AO108793" s="108"/>
      <c r="AR108793" s="108"/>
    </row>
    <row r="108794" spans="41:44" ht="15" customHeight="1">
      <c r="AO108794" s="109"/>
      <c r="AR108794" s="109"/>
    </row>
    <row r="108795" spans="41:44" ht="15" customHeight="1">
      <c r="AO108795" s="104"/>
      <c r="AR108795" s="104"/>
    </row>
    <row r="108796" spans="41:44" ht="15" customHeight="1">
      <c r="AO108796" s="106"/>
      <c r="AR108796" s="106"/>
    </row>
    <row r="108797" spans="41:44" ht="15" customHeight="1">
      <c r="AO108797" s="106"/>
      <c r="AR108797" s="106"/>
    </row>
    <row r="108798" spans="41:44" ht="15" customHeight="1">
      <c r="AO108798" s="106"/>
      <c r="AR108798" s="106"/>
    </row>
    <row r="108799" spans="41:44" ht="15" customHeight="1">
      <c r="AO108799" s="106"/>
      <c r="AR108799" s="106"/>
    </row>
    <row r="108800" spans="41:44" ht="15" customHeight="1">
      <c r="AO108800" s="106"/>
      <c r="AR108800" s="106"/>
    </row>
    <row r="108801" spans="41:44" ht="15" customHeight="1">
      <c r="AO108801" s="106"/>
      <c r="AR108801" s="106"/>
    </row>
    <row r="108802" spans="41:44" ht="15" customHeight="1">
      <c r="AO108802" s="106"/>
      <c r="AR108802" s="106"/>
    </row>
    <row r="108803" spans="41:44" ht="15" customHeight="1">
      <c r="AO108803" s="108"/>
      <c r="AR108803" s="108"/>
    </row>
    <row r="108804" spans="41:44" ht="15" customHeight="1">
      <c r="AO108804" s="108"/>
      <c r="AR108804" s="108"/>
    </row>
    <row r="108805" spans="41:44" ht="15" customHeight="1">
      <c r="AO108805" s="108"/>
      <c r="AR108805" s="108"/>
    </row>
    <row r="108806" spans="41:44" ht="15" customHeight="1">
      <c r="AO108806" s="108"/>
      <c r="AR108806" s="108"/>
    </row>
    <row r="108807" spans="41:44" ht="15" customHeight="1">
      <c r="AO108807" s="108"/>
      <c r="AR108807" s="108"/>
    </row>
    <row r="108808" spans="41:44" ht="15" customHeight="1">
      <c r="AO108808" s="109"/>
      <c r="AR108808" s="109"/>
    </row>
    <row r="108809" spans="41:44" ht="15" customHeight="1">
      <c r="AO108809" s="104"/>
      <c r="AR108809" s="104"/>
    </row>
    <row r="108810" spans="41:44" ht="15" customHeight="1">
      <c r="AO108810" s="106"/>
      <c r="AR108810" s="106"/>
    </row>
    <row r="108811" spans="41:44" ht="15" customHeight="1">
      <c r="AO108811" s="106"/>
      <c r="AR108811" s="106"/>
    </row>
    <row r="108812" spans="41:44" ht="15" customHeight="1">
      <c r="AO108812" s="106"/>
      <c r="AR108812" s="106"/>
    </row>
    <row r="108813" spans="41:44" ht="15" customHeight="1">
      <c r="AO108813" s="106"/>
      <c r="AR108813" s="106"/>
    </row>
    <row r="108814" spans="41:44" ht="15" customHeight="1">
      <c r="AO108814" s="106"/>
      <c r="AR108814" s="106"/>
    </row>
    <row r="108815" spans="41:44" ht="15" customHeight="1">
      <c r="AO108815" s="106"/>
      <c r="AR108815" s="106"/>
    </row>
    <row r="108816" spans="41:44" ht="15" customHeight="1">
      <c r="AO108816" s="106"/>
      <c r="AR108816" s="106"/>
    </row>
    <row r="108817" spans="41:44" ht="15" customHeight="1">
      <c r="AO108817" s="108"/>
      <c r="AR108817" s="108"/>
    </row>
    <row r="108818" spans="41:44" ht="15" customHeight="1">
      <c r="AO108818" s="108"/>
      <c r="AR108818" s="108"/>
    </row>
    <row r="108819" spans="41:44" ht="15" customHeight="1">
      <c r="AO108819" s="108"/>
      <c r="AR108819" s="108"/>
    </row>
    <row r="108820" spans="41:44" ht="15" customHeight="1">
      <c r="AO108820" s="108"/>
      <c r="AR108820" s="108"/>
    </row>
    <row r="108821" spans="41:44" ht="15" customHeight="1">
      <c r="AO108821" s="108"/>
      <c r="AR108821" s="108"/>
    </row>
    <row r="108822" spans="41:44" ht="15" customHeight="1">
      <c r="AO108822" s="109"/>
      <c r="AR108822" s="109"/>
    </row>
    <row r="108823" spans="41:44" ht="15" customHeight="1">
      <c r="AO108823" s="104"/>
      <c r="AR108823" s="104"/>
    </row>
    <row r="108824" spans="41:44" ht="15" customHeight="1">
      <c r="AO108824" s="106"/>
      <c r="AR108824" s="106"/>
    </row>
    <row r="108825" spans="41:44" ht="15" customHeight="1">
      <c r="AO108825" s="106"/>
      <c r="AR108825" s="106"/>
    </row>
    <row r="108826" spans="41:44" ht="15" customHeight="1">
      <c r="AO108826" s="106"/>
      <c r="AR108826" s="106"/>
    </row>
    <row r="108827" spans="41:44" ht="15" customHeight="1">
      <c r="AO108827" s="106"/>
      <c r="AR108827" s="106"/>
    </row>
    <row r="108828" spans="41:44" ht="15" customHeight="1">
      <c r="AO108828" s="106"/>
      <c r="AR108828" s="106"/>
    </row>
    <row r="108829" spans="41:44" ht="15" customHeight="1">
      <c r="AO108829" s="106"/>
      <c r="AR108829" s="106"/>
    </row>
    <row r="108830" spans="41:44" ht="15" customHeight="1">
      <c r="AO108830" s="106"/>
      <c r="AR108830" s="106"/>
    </row>
    <row r="108831" spans="41:44" ht="15" customHeight="1">
      <c r="AO108831" s="108"/>
      <c r="AR108831" s="108"/>
    </row>
    <row r="108832" spans="41:44" ht="15" customHeight="1">
      <c r="AO108832" s="108"/>
      <c r="AR108832" s="108"/>
    </row>
    <row r="108833" spans="41:44" ht="15" customHeight="1">
      <c r="AO108833" s="108"/>
      <c r="AR108833" s="108"/>
    </row>
    <row r="108834" spans="41:44" ht="15" customHeight="1">
      <c r="AO108834" s="108"/>
      <c r="AR108834" s="108"/>
    </row>
    <row r="108835" spans="41:44" ht="15" customHeight="1">
      <c r="AO108835" s="108"/>
      <c r="AR108835" s="108"/>
    </row>
    <row r="108836" spans="41:44" ht="15" customHeight="1">
      <c r="AO108836" s="109"/>
      <c r="AR108836" s="109"/>
    </row>
    <row r="108837" spans="41:44" ht="15" customHeight="1">
      <c r="AO108837" s="104"/>
      <c r="AR108837" s="104"/>
    </row>
    <row r="108838" spans="41:44" ht="15" customHeight="1">
      <c r="AO108838" s="106"/>
      <c r="AR108838" s="106"/>
    </row>
    <row r="108839" spans="41:44" ht="15" customHeight="1">
      <c r="AO108839" s="106"/>
      <c r="AR108839" s="106"/>
    </row>
    <row r="108840" spans="41:44" ht="15" customHeight="1">
      <c r="AO108840" s="106"/>
      <c r="AR108840" s="106"/>
    </row>
    <row r="108841" spans="41:44" ht="15" customHeight="1">
      <c r="AO108841" s="106"/>
      <c r="AR108841" s="106"/>
    </row>
    <row r="108842" spans="41:44" ht="15" customHeight="1">
      <c r="AO108842" s="106"/>
      <c r="AR108842" s="106"/>
    </row>
    <row r="108843" spans="41:44" ht="15" customHeight="1">
      <c r="AO108843" s="106"/>
      <c r="AR108843" s="106"/>
    </row>
    <row r="108844" spans="41:44" ht="15" customHeight="1">
      <c r="AO108844" s="106"/>
      <c r="AR108844" s="106"/>
    </row>
    <row r="108845" spans="41:44" ht="15" customHeight="1">
      <c r="AO108845" s="108"/>
      <c r="AR108845" s="108"/>
    </row>
    <row r="108846" spans="41:44" ht="15" customHeight="1">
      <c r="AO108846" s="108"/>
      <c r="AR108846" s="108"/>
    </row>
    <row r="108847" spans="41:44" ht="15" customHeight="1">
      <c r="AO108847" s="108"/>
      <c r="AR108847" s="108"/>
    </row>
    <row r="108848" spans="41:44" ht="15" customHeight="1">
      <c r="AO108848" s="108"/>
      <c r="AR108848" s="108"/>
    </row>
    <row r="108849" spans="41:44" ht="15" customHeight="1">
      <c r="AO108849" s="108"/>
      <c r="AR108849" s="108"/>
    </row>
    <row r="108850" spans="41:44" ht="15" customHeight="1">
      <c r="AO108850" s="109"/>
      <c r="AR108850" s="109"/>
    </row>
    <row r="108851" spans="41:44" ht="15" customHeight="1">
      <c r="AO108851" s="104"/>
      <c r="AR108851" s="104"/>
    </row>
    <row r="108852" spans="41:44" ht="15" customHeight="1">
      <c r="AO108852" s="106"/>
      <c r="AR108852" s="106"/>
    </row>
    <row r="108853" spans="41:44" ht="15" customHeight="1">
      <c r="AO108853" s="106"/>
      <c r="AR108853" s="106"/>
    </row>
    <row r="108854" spans="41:44" ht="15" customHeight="1">
      <c r="AO108854" s="106"/>
      <c r="AR108854" s="106"/>
    </row>
    <row r="108855" spans="41:44" ht="15" customHeight="1">
      <c r="AO108855" s="106"/>
      <c r="AR108855" s="106"/>
    </row>
    <row r="108856" spans="41:44" ht="15" customHeight="1">
      <c r="AO108856" s="106"/>
      <c r="AR108856" s="106"/>
    </row>
    <row r="108857" spans="41:44" ht="15" customHeight="1">
      <c r="AO108857" s="106"/>
      <c r="AR108857" s="106"/>
    </row>
    <row r="108858" spans="41:44" ht="15" customHeight="1">
      <c r="AO108858" s="106"/>
      <c r="AR108858" s="106"/>
    </row>
    <row r="108859" spans="41:44" ht="15" customHeight="1">
      <c r="AO108859" s="108"/>
      <c r="AR108859" s="108"/>
    </row>
    <row r="108860" spans="41:44" ht="15" customHeight="1">
      <c r="AO108860" s="108"/>
      <c r="AR108860" s="108"/>
    </row>
    <row r="108861" spans="41:44" ht="15" customHeight="1">
      <c r="AO108861" s="108"/>
      <c r="AR108861" s="108"/>
    </row>
    <row r="108862" spans="41:44" ht="15" customHeight="1">
      <c r="AO108862" s="108"/>
      <c r="AR108862" s="108"/>
    </row>
    <row r="108863" spans="41:44" ht="15" customHeight="1">
      <c r="AO108863" s="108"/>
      <c r="AR108863" s="108"/>
    </row>
    <row r="108864" spans="41:44" ht="15" customHeight="1">
      <c r="AO108864" s="109"/>
      <c r="AR108864" s="109"/>
    </row>
    <row r="108865" spans="41:44" ht="15" customHeight="1">
      <c r="AO108865" s="104"/>
      <c r="AR108865" s="104"/>
    </row>
    <row r="108866" spans="41:44" ht="15" customHeight="1">
      <c r="AO108866" s="106"/>
      <c r="AR108866" s="106"/>
    </row>
    <row r="108867" spans="41:44" ht="15" customHeight="1">
      <c r="AO108867" s="106"/>
      <c r="AR108867" s="106"/>
    </row>
    <row r="108868" spans="41:44" ht="15" customHeight="1">
      <c r="AO108868" s="106"/>
      <c r="AR108868" s="106"/>
    </row>
    <row r="108869" spans="41:44" ht="15" customHeight="1">
      <c r="AO108869" s="106"/>
      <c r="AR108869" s="106"/>
    </row>
    <row r="108870" spans="41:44" ht="15" customHeight="1">
      <c r="AO108870" s="106"/>
      <c r="AR108870" s="106"/>
    </row>
    <row r="108871" spans="41:44" ht="15" customHeight="1">
      <c r="AO108871" s="106"/>
      <c r="AR108871" s="106"/>
    </row>
    <row r="108872" spans="41:44" ht="15" customHeight="1">
      <c r="AO108872" s="106"/>
      <c r="AR108872" s="106"/>
    </row>
    <row r="108873" spans="41:44" ht="15" customHeight="1">
      <c r="AO108873" s="108"/>
      <c r="AR108873" s="108"/>
    </row>
    <row r="108874" spans="41:44" ht="15" customHeight="1">
      <c r="AO108874" s="108"/>
      <c r="AR108874" s="108"/>
    </row>
    <row r="108875" spans="41:44" ht="15" customHeight="1">
      <c r="AO108875" s="108"/>
      <c r="AR108875" s="108"/>
    </row>
    <row r="108876" spans="41:44" ht="15" customHeight="1">
      <c r="AO108876" s="108"/>
      <c r="AR108876" s="108"/>
    </row>
    <row r="108877" spans="41:44" ht="15" customHeight="1">
      <c r="AO108877" s="108"/>
      <c r="AR108877" s="108"/>
    </row>
    <row r="108878" spans="41:44" ht="15" customHeight="1">
      <c r="AO108878" s="109"/>
      <c r="AR108878" s="109"/>
    </row>
    <row r="108879" spans="41:44" ht="15" customHeight="1">
      <c r="AO108879" s="104"/>
      <c r="AR108879" s="104"/>
    </row>
    <row r="108880" spans="41:44" ht="15" customHeight="1">
      <c r="AO108880" s="106"/>
      <c r="AR108880" s="106"/>
    </row>
    <row r="108881" spans="41:44" ht="15" customHeight="1">
      <c r="AO108881" s="106"/>
      <c r="AR108881" s="106"/>
    </row>
    <row r="108882" spans="41:44" ht="15" customHeight="1">
      <c r="AO108882" s="106"/>
      <c r="AR108882" s="106"/>
    </row>
    <row r="108883" spans="41:44" ht="15" customHeight="1">
      <c r="AO108883" s="106"/>
      <c r="AR108883" s="106"/>
    </row>
    <row r="108884" spans="41:44" ht="15" customHeight="1">
      <c r="AO108884" s="106"/>
      <c r="AR108884" s="106"/>
    </row>
    <row r="108885" spans="41:44" ht="15" customHeight="1">
      <c r="AO108885" s="106"/>
      <c r="AR108885" s="106"/>
    </row>
    <row r="108886" spans="41:44" ht="15" customHeight="1">
      <c r="AO108886" s="106"/>
      <c r="AR108886" s="106"/>
    </row>
    <row r="108887" spans="41:44" ht="15" customHeight="1">
      <c r="AO108887" s="108"/>
      <c r="AR108887" s="108"/>
    </row>
    <row r="108888" spans="41:44" ht="15" customHeight="1">
      <c r="AO108888" s="108"/>
      <c r="AR108888" s="108"/>
    </row>
    <row r="108889" spans="41:44" ht="15" customHeight="1">
      <c r="AO108889" s="108"/>
      <c r="AR108889" s="108"/>
    </row>
    <row r="108890" spans="41:44" ht="15" customHeight="1">
      <c r="AO108890" s="108"/>
      <c r="AR108890" s="108"/>
    </row>
    <row r="108891" spans="41:44" ht="15" customHeight="1">
      <c r="AO108891" s="108"/>
      <c r="AR108891" s="108"/>
    </row>
    <row r="108892" spans="41:44" ht="15" customHeight="1">
      <c r="AO108892" s="109"/>
      <c r="AR108892" s="109"/>
    </row>
    <row r="108893" spans="41:44" ht="15" customHeight="1">
      <c r="AO108893" s="104"/>
      <c r="AR108893" s="104"/>
    </row>
    <row r="108894" spans="41:44" ht="15" customHeight="1">
      <c r="AO108894" s="106"/>
      <c r="AR108894" s="106"/>
    </row>
    <row r="108895" spans="41:44" ht="15" customHeight="1">
      <c r="AO108895" s="106"/>
      <c r="AR108895" s="106"/>
    </row>
    <row r="108896" spans="41:44" ht="15" customHeight="1">
      <c r="AO108896" s="106"/>
      <c r="AR108896" s="106"/>
    </row>
    <row r="108897" spans="41:44" ht="15" customHeight="1">
      <c r="AO108897" s="106"/>
      <c r="AR108897" s="106"/>
    </row>
    <row r="108898" spans="41:44" ht="15" customHeight="1">
      <c r="AO108898" s="106"/>
      <c r="AR108898" s="106"/>
    </row>
    <row r="108899" spans="41:44" ht="15" customHeight="1">
      <c r="AO108899" s="106"/>
      <c r="AR108899" s="106"/>
    </row>
    <row r="108900" spans="41:44" ht="15" customHeight="1">
      <c r="AO108900" s="106"/>
      <c r="AR108900" s="106"/>
    </row>
    <row r="108901" spans="41:44" ht="15" customHeight="1">
      <c r="AO108901" s="108"/>
      <c r="AR108901" s="108"/>
    </row>
    <row r="108902" spans="41:44" ht="15" customHeight="1">
      <c r="AO108902" s="108"/>
      <c r="AR108902" s="108"/>
    </row>
    <row r="108903" spans="41:44" ht="15" customHeight="1">
      <c r="AO108903" s="108"/>
      <c r="AR108903" s="108"/>
    </row>
    <row r="108904" spans="41:44" ht="15" customHeight="1">
      <c r="AO108904" s="108"/>
      <c r="AR108904" s="108"/>
    </row>
    <row r="108905" spans="41:44" ht="15" customHeight="1">
      <c r="AO108905" s="108"/>
      <c r="AR108905" s="108"/>
    </row>
    <row r="108906" spans="41:44" ht="15" customHeight="1">
      <c r="AO108906" s="109"/>
      <c r="AR108906" s="109"/>
    </row>
    <row r="108907" spans="41:44" ht="15" customHeight="1">
      <c r="AO108907" s="104"/>
      <c r="AR108907" s="104"/>
    </row>
    <row r="108908" spans="41:44" ht="15" customHeight="1">
      <c r="AO108908" s="106"/>
      <c r="AR108908" s="106"/>
    </row>
    <row r="108909" spans="41:44" ht="15" customHeight="1">
      <c r="AO108909" s="106"/>
      <c r="AR108909" s="106"/>
    </row>
    <row r="108910" spans="41:44" ht="15" customHeight="1">
      <c r="AO108910" s="106"/>
      <c r="AR108910" s="106"/>
    </row>
    <row r="108911" spans="41:44" ht="15" customHeight="1">
      <c r="AO108911" s="106"/>
      <c r="AR108911" s="106"/>
    </row>
    <row r="108912" spans="41:44" ht="15" customHeight="1">
      <c r="AO108912" s="106"/>
      <c r="AR108912" s="106"/>
    </row>
    <row r="108913" spans="41:44" ht="15" customHeight="1">
      <c r="AO108913" s="106"/>
      <c r="AR108913" s="106"/>
    </row>
    <row r="108914" spans="41:44" ht="15" customHeight="1">
      <c r="AO108914" s="106"/>
      <c r="AR108914" s="106"/>
    </row>
    <row r="108915" spans="41:44" ht="15" customHeight="1">
      <c r="AO108915" s="108"/>
      <c r="AR108915" s="108"/>
    </row>
    <row r="108916" spans="41:44" ht="15" customHeight="1">
      <c r="AO108916" s="108"/>
      <c r="AR108916" s="108"/>
    </row>
    <row r="108917" spans="41:44" ht="15" customHeight="1">
      <c r="AO108917" s="108"/>
      <c r="AR108917" s="108"/>
    </row>
    <row r="108918" spans="41:44" ht="15" customHeight="1">
      <c r="AO108918" s="108"/>
      <c r="AR108918" s="108"/>
    </row>
    <row r="108919" spans="41:44" ht="15" customHeight="1">
      <c r="AO108919" s="108"/>
      <c r="AR108919" s="108"/>
    </row>
    <row r="108920" spans="41:44" ht="15" customHeight="1">
      <c r="AO108920" s="109"/>
      <c r="AR108920" s="109"/>
    </row>
    <row r="108921" spans="41:44" ht="15" customHeight="1">
      <c r="AO108921" s="104"/>
      <c r="AR108921" s="104"/>
    </row>
    <row r="108922" spans="41:44" ht="15" customHeight="1">
      <c r="AO108922" s="106"/>
      <c r="AR108922" s="106"/>
    </row>
    <row r="108923" spans="41:44" ht="15" customHeight="1">
      <c r="AO108923" s="106"/>
      <c r="AR108923" s="106"/>
    </row>
    <row r="108924" spans="41:44" ht="15" customHeight="1">
      <c r="AO108924" s="106"/>
      <c r="AR108924" s="106"/>
    </row>
    <row r="108925" spans="41:44" ht="15" customHeight="1">
      <c r="AO108925" s="106"/>
      <c r="AR108925" s="106"/>
    </row>
    <row r="108926" spans="41:44" ht="15" customHeight="1">
      <c r="AO108926" s="106"/>
      <c r="AR108926" s="106"/>
    </row>
    <row r="108927" spans="41:44" ht="15" customHeight="1">
      <c r="AO108927" s="106"/>
      <c r="AR108927" s="106"/>
    </row>
    <row r="108928" spans="41:44" ht="15" customHeight="1">
      <c r="AO108928" s="106"/>
      <c r="AR108928" s="106"/>
    </row>
    <row r="108929" spans="41:44" ht="15" customHeight="1">
      <c r="AO108929" s="108"/>
      <c r="AR108929" s="108"/>
    </row>
    <row r="108930" spans="41:44" ht="15" customHeight="1">
      <c r="AO108930" s="108"/>
      <c r="AR108930" s="108"/>
    </row>
    <row r="108931" spans="41:44" ht="15" customHeight="1">
      <c r="AO108931" s="108"/>
      <c r="AR108931" s="108"/>
    </row>
    <row r="108932" spans="41:44" ht="15" customHeight="1">
      <c r="AO108932" s="108"/>
      <c r="AR108932" s="108"/>
    </row>
    <row r="108933" spans="41:44" ht="15" customHeight="1">
      <c r="AO108933" s="108"/>
      <c r="AR108933" s="108"/>
    </row>
    <row r="108934" spans="41:44" ht="15" customHeight="1">
      <c r="AO108934" s="109"/>
      <c r="AR108934" s="109"/>
    </row>
    <row r="108935" spans="41:44" ht="15" customHeight="1">
      <c r="AO108935" s="104"/>
      <c r="AR108935" s="104"/>
    </row>
    <row r="108936" spans="41:44" ht="15" customHeight="1">
      <c r="AO108936" s="106"/>
      <c r="AR108936" s="106"/>
    </row>
    <row r="108937" spans="41:44" ht="15" customHeight="1">
      <c r="AO108937" s="106"/>
      <c r="AR108937" s="106"/>
    </row>
    <row r="108938" spans="41:44" ht="15" customHeight="1">
      <c r="AO108938" s="106"/>
      <c r="AR108938" s="106"/>
    </row>
    <row r="108939" spans="41:44" ht="15" customHeight="1">
      <c r="AO108939" s="106"/>
      <c r="AR108939" s="106"/>
    </row>
    <row r="108940" spans="41:44" ht="15" customHeight="1">
      <c r="AO108940" s="106"/>
      <c r="AR108940" s="106"/>
    </row>
    <row r="108941" spans="41:44" ht="15" customHeight="1">
      <c r="AO108941" s="106"/>
      <c r="AR108941" s="106"/>
    </row>
    <row r="108942" spans="41:44" ht="15" customHeight="1">
      <c r="AO108942" s="106"/>
      <c r="AR108942" s="106"/>
    </row>
    <row r="108943" spans="41:44" ht="15" customHeight="1">
      <c r="AO108943" s="108"/>
      <c r="AR108943" s="108"/>
    </row>
    <row r="108944" spans="41:44" ht="15" customHeight="1">
      <c r="AO108944" s="108"/>
      <c r="AR108944" s="108"/>
    </row>
    <row r="108945" spans="41:44" ht="15" customHeight="1">
      <c r="AO108945" s="108"/>
      <c r="AR108945" s="108"/>
    </row>
    <row r="108946" spans="41:44" ht="15" customHeight="1">
      <c r="AO108946" s="108"/>
      <c r="AR108946" s="108"/>
    </row>
    <row r="108947" spans="41:44" ht="15" customHeight="1">
      <c r="AO108947" s="108"/>
      <c r="AR108947" s="108"/>
    </row>
    <row r="108948" spans="41:44" ht="15" customHeight="1">
      <c r="AO108948" s="109"/>
      <c r="AR108948" s="109"/>
    </row>
    <row r="108949" spans="41:44" ht="15" customHeight="1">
      <c r="AO108949" s="104"/>
      <c r="AR108949" s="104"/>
    </row>
    <row r="108950" spans="41:44" ht="15" customHeight="1">
      <c r="AO108950" s="106"/>
      <c r="AR108950" s="106"/>
    </row>
    <row r="108951" spans="41:44" ht="15" customHeight="1">
      <c r="AO108951" s="106"/>
      <c r="AR108951" s="106"/>
    </row>
    <row r="108952" spans="41:44" ht="15" customHeight="1">
      <c r="AO108952" s="106"/>
      <c r="AR108952" s="106"/>
    </row>
    <row r="108953" spans="41:44" ht="15" customHeight="1">
      <c r="AO108953" s="106"/>
      <c r="AR108953" s="106"/>
    </row>
    <row r="108954" spans="41:44" ht="15" customHeight="1">
      <c r="AO108954" s="106"/>
      <c r="AR108954" s="106"/>
    </row>
    <row r="108955" spans="41:44" ht="15" customHeight="1">
      <c r="AO108955" s="106"/>
      <c r="AR108955" s="106"/>
    </row>
    <row r="108956" spans="41:44" ht="15" customHeight="1">
      <c r="AO108956" s="106"/>
      <c r="AR108956" s="106"/>
    </row>
    <row r="108957" spans="41:44" ht="15" customHeight="1">
      <c r="AO108957" s="108"/>
      <c r="AR108957" s="108"/>
    </row>
    <row r="108958" spans="41:44" ht="15" customHeight="1">
      <c r="AO108958" s="108"/>
      <c r="AR108958" s="108"/>
    </row>
    <row r="108959" spans="41:44" ht="15" customHeight="1">
      <c r="AO108959" s="108"/>
      <c r="AR108959" s="108"/>
    </row>
    <row r="108960" spans="41:44" ht="15" customHeight="1">
      <c r="AO108960" s="108"/>
      <c r="AR108960" s="108"/>
    </row>
    <row r="108961" spans="41:44" ht="15" customHeight="1">
      <c r="AO108961" s="108"/>
      <c r="AR108961" s="108"/>
    </row>
    <row r="108962" spans="41:44" ht="15" customHeight="1">
      <c r="AO108962" s="109"/>
      <c r="AR108962" s="109"/>
    </row>
    <row r="108963" spans="41:44" ht="15" customHeight="1">
      <c r="AO108963" s="104"/>
      <c r="AR108963" s="104"/>
    </row>
    <row r="108964" spans="41:44" ht="15" customHeight="1">
      <c r="AO108964" s="106"/>
      <c r="AR108964" s="106"/>
    </row>
    <row r="108965" spans="41:44" ht="15" customHeight="1">
      <c r="AO108965" s="106"/>
      <c r="AR108965" s="106"/>
    </row>
    <row r="108966" spans="41:44" ht="15" customHeight="1">
      <c r="AO108966" s="106"/>
      <c r="AR108966" s="106"/>
    </row>
    <row r="108967" spans="41:44" ht="15" customHeight="1">
      <c r="AO108967" s="106"/>
      <c r="AR108967" s="106"/>
    </row>
    <row r="108968" spans="41:44" ht="15" customHeight="1">
      <c r="AO108968" s="106"/>
      <c r="AR108968" s="106"/>
    </row>
    <row r="108969" spans="41:44" ht="15" customHeight="1">
      <c r="AO108969" s="106"/>
      <c r="AR108969" s="106"/>
    </row>
    <row r="108970" spans="41:44" ht="15" customHeight="1">
      <c r="AO108970" s="106"/>
      <c r="AR108970" s="106"/>
    </row>
    <row r="108971" spans="41:44" ht="15" customHeight="1">
      <c r="AO108971" s="108"/>
      <c r="AR108971" s="108"/>
    </row>
    <row r="108972" spans="41:44" ht="15" customHeight="1">
      <c r="AO108972" s="108"/>
      <c r="AR108972" s="108"/>
    </row>
    <row r="108973" spans="41:44" ht="15" customHeight="1">
      <c r="AO108973" s="108"/>
      <c r="AR108973" s="108"/>
    </row>
    <row r="108974" spans="41:44" ht="15" customHeight="1">
      <c r="AO108974" s="108"/>
      <c r="AR108974" s="108"/>
    </row>
    <row r="108975" spans="41:44" ht="15" customHeight="1">
      <c r="AO108975" s="108"/>
      <c r="AR108975" s="108"/>
    </row>
    <row r="108976" spans="41:44" ht="15" customHeight="1">
      <c r="AO108976" s="109"/>
      <c r="AR108976" s="109"/>
    </row>
    <row r="108977" spans="41:44" ht="15" customHeight="1">
      <c r="AO108977" s="104"/>
      <c r="AR108977" s="104"/>
    </row>
    <row r="108978" spans="41:44" ht="15" customHeight="1">
      <c r="AO108978" s="106"/>
      <c r="AR108978" s="106"/>
    </row>
    <row r="108979" spans="41:44" ht="15" customHeight="1">
      <c r="AO108979" s="106"/>
      <c r="AR108979" s="106"/>
    </row>
    <row r="108980" spans="41:44" ht="15" customHeight="1">
      <c r="AO108980" s="106"/>
      <c r="AR108980" s="106"/>
    </row>
    <row r="108981" spans="41:44" ht="15" customHeight="1">
      <c r="AO108981" s="106"/>
      <c r="AR108981" s="106"/>
    </row>
    <row r="108982" spans="41:44" ht="15" customHeight="1">
      <c r="AO108982" s="106"/>
      <c r="AR108982" s="106"/>
    </row>
    <row r="108983" spans="41:44" ht="15" customHeight="1">
      <c r="AO108983" s="106"/>
      <c r="AR108983" s="106"/>
    </row>
    <row r="108984" spans="41:44" ht="15" customHeight="1">
      <c r="AO108984" s="106"/>
      <c r="AR108984" s="106"/>
    </row>
    <row r="108985" spans="41:44" ht="15" customHeight="1">
      <c r="AO108985" s="108"/>
      <c r="AR108985" s="108"/>
    </row>
    <row r="108986" spans="41:44" ht="15" customHeight="1">
      <c r="AO108986" s="108"/>
      <c r="AR108986" s="108"/>
    </row>
    <row r="108987" spans="41:44" ht="15" customHeight="1">
      <c r="AO108987" s="108"/>
      <c r="AR108987" s="108"/>
    </row>
    <row r="108988" spans="41:44" ht="15" customHeight="1">
      <c r="AO108988" s="108"/>
      <c r="AR108988" s="108"/>
    </row>
    <row r="108989" spans="41:44" ht="15" customHeight="1">
      <c r="AO108989" s="108"/>
      <c r="AR108989" s="108"/>
    </row>
    <row r="108990" spans="41:44" ht="15" customHeight="1">
      <c r="AO108990" s="109"/>
      <c r="AR108990" s="109"/>
    </row>
    <row r="108991" spans="41:44" ht="15" customHeight="1">
      <c r="AO108991" s="104"/>
      <c r="AR108991" s="104"/>
    </row>
    <row r="108992" spans="41:44" ht="15" customHeight="1">
      <c r="AO108992" s="106"/>
      <c r="AR108992" s="106"/>
    </row>
    <row r="108993" spans="41:44" ht="15" customHeight="1">
      <c r="AO108993" s="106"/>
      <c r="AR108993" s="106"/>
    </row>
    <row r="108994" spans="41:44" ht="15" customHeight="1">
      <c r="AO108994" s="106"/>
      <c r="AR108994" s="106"/>
    </row>
    <row r="108995" spans="41:44" ht="15" customHeight="1">
      <c r="AO108995" s="106"/>
      <c r="AR108995" s="106"/>
    </row>
    <row r="108996" spans="41:44" ht="15" customHeight="1">
      <c r="AO108996" s="106"/>
      <c r="AR108996" s="106"/>
    </row>
    <row r="108997" spans="41:44" ht="15" customHeight="1">
      <c r="AO108997" s="106"/>
      <c r="AR108997" s="106"/>
    </row>
    <row r="108998" spans="41:44" ht="15" customHeight="1">
      <c r="AO108998" s="106"/>
      <c r="AR108998" s="106"/>
    </row>
    <row r="108999" spans="41:44" ht="15" customHeight="1">
      <c r="AO108999" s="108"/>
      <c r="AR108999" s="108"/>
    </row>
    <row r="109000" spans="41:44" ht="15" customHeight="1">
      <c r="AO109000" s="108"/>
      <c r="AR109000" s="108"/>
    </row>
    <row r="109001" spans="41:44" ht="15" customHeight="1">
      <c r="AO109001" s="108"/>
      <c r="AR109001" s="108"/>
    </row>
    <row r="109002" spans="41:44" ht="15" customHeight="1">
      <c r="AO109002" s="108"/>
      <c r="AR109002" s="108"/>
    </row>
    <row r="109003" spans="41:44" ht="15" customHeight="1">
      <c r="AO109003" s="108"/>
      <c r="AR109003" s="108"/>
    </row>
    <row r="109004" spans="41:44" ht="15" customHeight="1">
      <c r="AO109004" s="109"/>
      <c r="AR109004" s="109"/>
    </row>
    <row r="109005" spans="41:44" ht="15" customHeight="1">
      <c r="AO109005" s="104"/>
      <c r="AR109005" s="104"/>
    </row>
    <row r="109006" spans="41:44" ht="15" customHeight="1">
      <c r="AO109006" s="106"/>
      <c r="AR109006" s="106"/>
    </row>
    <row r="109007" spans="41:44" ht="15" customHeight="1">
      <c r="AO109007" s="106"/>
      <c r="AR109007" s="106"/>
    </row>
    <row r="109008" spans="41:44" ht="15" customHeight="1">
      <c r="AO109008" s="106"/>
      <c r="AR109008" s="106"/>
    </row>
    <row r="109009" spans="41:44" ht="15" customHeight="1">
      <c r="AO109009" s="106"/>
      <c r="AR109009" s="106"/>
    </row>
    <row r="109010" spans="41:44" ht="15" customHeight="1">
      <c r="AO109010" s="106"/>
      <c r="AR109010" s="106"/>
    </row>
    <row r="109011" spans="41:44" ht="15" customHeight="1">
      <c r="AO109011" s="106"/>
      <c r="AR109011" s="106"/>
    </row>
    <row r="109012" spans="41:44" ht="15" customHeight="1">
      <c r="AO109012" s="106"/>
      <c r="AR109012" s="106"/>
    </row>
    <row r="109013" spans="41:44" ht="15" customHeight="1">
      <c r="AO109013" s="108"/>
      <c r="AR109013" s="108"/>
    </row>
    <row r="109014" spans="41:44" ht="15" customHeight="1">
      <c r="AO109014" s="108"/>
      <c r="AR109014" s="108"/>
    </row>
    <row r="109015" spans="41:44" ht="15" customHeight="1">
      <c r="AO109015" s="108"/>
      <c r="AR109015" s="108"/>
    </row>
    <row r="109016" spans="41:44" ht="15" customHeight="1">
      <c r="AO109016" s="108"/>
      <c r="AR109016" s="108"/>
    </row>
    <row r="109017" spans="41:44" ht="15" customHeight="1">
      <c r="AO109017" s="108"/>
      <c r="AR109017" s="108"/>
    </row>
    <row r="109018" spans="41:44" ht="15" customHeight="1">
      <c r="AO109018" s="109"/>
      <c r="AR109018" s="109"/>
    </row>
    <row r="109019" spans="41:44" ht="15" customHeight="1">
      <c r="AO109019" s="104"/>
      <c r="AR109019" s="104"/>
    </row>
    <row r="109020" spans="41:44" ht="15" customHeight="1">
      <c r="AO109020" s="106"/>
      <c r="AR109020" s="106"/>
    </row>
    <row r="109021" spans="41:44" ht="15" customHeight="1">
      <c r="AO109021" s="106"/>
      <c r="AR109021" s="106"/>
    </row>
    <row r="109022" spans="41:44" ht="15" customHeight="1">
      <c r="AO109022" s="106"/>
      <c r="AR109022" s="106"/>
    </row>
    <row r="109023" spans="41:44" ht="15" customHeight="1">
      <c r="AO109023" s="106"/>
      <c r="AR109023" s="106"/>
    </row>
    <row r="109024" spans="41:44" ht="15" customHeight="1">
      <c r="AO109024" s="106"/>
      <c r="AR109024" s="106"/>
    </row>
    <row r="109025" spans="41:44" ht="15" customHeight="1">
      <c r="AO109025" s="106"/>
      <c r="AR109025" s="106"/>
    </row>
    <row r="109026" spans="41:44" ht="15" customHeight="1">
      <c r="AO109026" s="106"/>
      <c r="AR109026" s="106"/>
    </row>
    <row r="109027" spans="41:44" ht="15" customHeight="1">
      <c r="AO109027" s="108"/>
      <c r="AR109027" s="108"/>
    </row>
    <row r="109028" spans="41:44" ht="15" customHeight="1">
      <c r="AO109028" s="108"/>
      <c r="AR109028" s="108"/>
    </row>
    <row r="109029" spans="41:44" ht="15" customHeight="1">
      <c r="AO109029" s="108"/>
      <c r="AR109029" s="108"/>
    </row>
    <row r="109030" spans="41:44" ht="15" customHeight="1">
      <c r="AO109030" s="108"/>
      <c r="AR109030" s="108"/>
    </row>
    <row r="109031" spans="41:44" ht="15" customHeight="1">
      <c r="AO109031" s="108"/>
      <c r="AR109031" s="108"/>
    </row>
    <row r="109032" spans="41:44" ht="15" customHeight="1">
      <c r="AO109032" s="109"/>
      <c r="AR109032" s="109"/>
    </row>
    <row r="109033" spans="41:44" ht="15" customHeight="1">
      <c r="AO109033" s="104"/>
      <c r="AR109033" s="104"/>
    </row>
    <row r="109034" spans="41:44" ht="15" customHeight="1">
      <c r="AO109034" s="106"/>
      <c r="AR109034" s="106"/>
    </row>
    <row r="109035" spans="41:44" ht="15" customHeight="1">
      <c r="AO109035" s="106"/>
      <c r="AR109035" s="106"/>
    </row>
    <row r="109036" spans="41:44" ht="15" customHeight="1">
      <c r="AO109036" s="106"/>
      <c r="AR109036" s="106"/>
    </row>
    <row r="109037" spans="41:44" ht="15" customHeight="1">
      <c r="AO109037" s="106"/>
      <c r="AR109037" s="106"/>
    </row>
    <row r="109038" spans="41:44" ht="15" customHeight="1">
      <c r="AO109038" s="106"/>
      <c r="AR109038" s="106"/>
    </row>
    <row r="109039" spans="41:44" ht="15" customHeight="1">
      <c r="AO109039" s="106"/>
      <c r="AR109039" s="106"/>
    </row>
    <row r="109040" spans="41:44" ht="15" customHeight="1">
      <c r="AO109040" s="106"/>
      <c r="AR109040" s="106"/>
    </row>
    <row r="109041" spans="41:44" ht="15" customHeight="1">
      <c r="AO109041" s="108"/>
      <c r="AR109041" s="108"/>
    </row>
    <row r="109042" spans="41:44" ht="15" customHeight="1">
      <c r="AO109042" s="108"/>
      <c r="AR109042" s="108"/>
    </row>
    <row r="109043" spans="41:44" ht="15" customHeight="1">
      <c r="AO109043" s="108"/>
      <c r="AR109043" s="108"/>
    </row>
    <row r="109044" spans="41:44" ht="15" customHeight="1">
      <c r="AO109044" s="108"/>
      <c r="AR109044" s="108"/>
    </row>
    <row r="109045" spans="41:44" ht="15" customHeight="1">
      <c r="AO109045" s="108"/>
      <c r="AR109045" s="108"/>
    </row>
    <row r="109046" spans="41:44" ht="15" customHeight="1">
      <c r="AO109046" s="109"/>
      <c r="AR109046" s="109"/>
    </row>
    <row r="109047" spans="41:44" ht="15" customHeight="1">
      <c r="AO109047" s="104"/>
      <c r="AR109047" s="104"/>
    </row>
    <row r="109048" spans="41:44" ht="15" customHeight="1">
      <c r="AO109048" s="106"/>
      <c r="AR109048" s="106"/>
    </row>
    <row r="109049" spans="41:44" ht="15" customHeight="1">
      <c r="AO109049" s="106"/>
      <c r="AR109049" s="106"/>
    </row>
    <row r="109050" spans="41:44" ht="15" customHeight="1">
      <c r="AO109050" s="106"/>
      <c r="AR109050" s="106"/>
    </row>
    <row r="109051" spans="41:44" ht="15" customHeight="1">
      <c r="AO109051" s="106"/>
      <c r="AR109051" s="106"/>
    </row>
    <row r="109052" spans="41:44" ht="15" customHeight="1">
      <c r="AO109052" s="106"/>
      <c r="AR109052" s="106"/>
    </row>
    <row r="109053" spans="41:44" ht="15" customHeight="1">
      <c r="AO109053" s="106"/>
      <c r="AR109053" s="106"/>
    </row>
    <row r="109054" spans="41:44" ht="15" customHeight="1">
      <c r="AO109054" s="106"/>
      <c r="AR109054" s="106"/>
    </row>
    <row r="109055" spans="41:44" ht="15" customHeight="1">
      <c r="AO109055" s="108"/>
      <c r="AR109055" s="108"/>
    </row>
    <row r="109056" spans="41:44" ht="15" customHeight="1">
      <c r="AO109056" s="108"/>
      <c r="AR109056" s="108"/>
    </row>
    <row r="109057" spans="41:44" ht="15" customHeight="1">
      <c r="AO109057" s="108"/>
      <c r="AR109057" s="108"/>
    </row>
    <row r="109058" spans="41:44" ht="15" customHeight="1">
      <c r="AO109058" s="108"/>
      <c r="AR109058" s="108"/>
    </row>
    <row r="109059" spans="41:44" ht="15" customHeight="1">
      <c r="AO109059" s="108"/>
      <c r="AR109059" s="108"/>
    </row>
    <row r="109060" spans="41:44" ht="15" customHeight="1">
      <c r="AO109060" s="109"/>
      <c r="AR109060" s="109"/>
    </row>
    <row r="109061" spans="41:44" ht="15" customHeight="1">
      <c r="AO109061" s="104"/>
      <c r="AR109061" s="104"/>
    </row>
    <row r="109062" spans="41:44" ht="15" customHeight="1">
      <c r="AO109062" s="106"/>
      <c r="AR109062" s="106"/>
    </row>
    <row r="109063" spans="41:44" ht="15" customHeight="1">
      <c r="AO109063" s="106"/>
      <c r="AR109063" s="106"/>
    </row>
    <row r="109064" spans="41:44" ht="15" customHeight="1">
      <c r="AO109064" s="106"/>
      <c r="AR109064" s="106"/>
    </row>
    <row r="109065" spans="41:44" ht="15" customHeight="1">
      <c r="AO109065" s="106"/>
      <c r="AR109065" s="106"/>
    </row>
    <row r="109066" spans="41:44" ht="15" customHeight="1">
      <c r="AO109066" s="106"/>
      <c r="AR109066" s="106"/>
    </row>
    <row r="109067" spans="41:44" ht="15" customHeight="1">
      <c r="AO109067" s="106"/>
      <c r="AR109067" s="106"/>
    </row>
    <row r="109068" spans="41:44" ht="15" customHeight="1">
      <c r="AO109068" s="106"/>
      <c r="AR109068" s="106"/>
    </row>
    <row r="109069" spans="41:44" ht="15" customHeight="1">
      <c r="AO109069" s="108"/>
      <c r="AR109069" s="108"/>
    </row>
    <row r="109070" spans="41:44" ht="15" customHeight="1">
      <c r="AO109070" s="108"/>
      <c r="AR109070" s="108"/>
    </row>
    <row r="109071" spans="41:44" ht="15" customHeight="1">
      <c r="AO109071" s="108"/>
      <c r="AR109071" s="108"/>
    </row>
    <row r="109072" spans="41:44" ht="15" customHeight="1">
      <c r="AO109072" s="108"/>
      <c r="AR109072" s="108"/>
    </row>
    <row r="109073" spans="41:44" ht="15" customHeight="1">
      <c r="AO109073" s="108"/>
      <c r="AR109073" s="108"/>
    </row>
    <row r="109074" spans="41:44" ht="15" customHeight="1">
      <c r="AO109074" s="109"/>
      <c r="AR109074" s="109"/>
    </row>
    <row r="109075" spans="41:44" ht="15" customHeight="1">
      <c r="AO109075" s="104"/>
      <c r="AR109075" s="104"/>
    </row>
    <row r="109076" spans="41:44" ht="15" customHeight="1">
      <c r="AO109076" s="106"/>
      <c r="AR109076" s="106"/>
    </row>
    <row r="109077" spans="41:44" ht="15" customHeight="1">
      <c r="AO109077" s="106"/>
      <c r="AR109077" s="106"/>
    </row>
    <row r="109078" spans="41:44" ht="15" customHeight="1">
      <c r="AO109078" s="106"/>
      <c r="AR109078" s="106"/>
    </row>
    <row r="109079" spans="41:44" ht="15" customHeight="1">
      <c r="AO109079" s="106"/>
      <c r="AR109079" s="106"/>
    </row>
    <row r="109080" spans="41:44" ht="15" customHeight="1">
      <c r="AO109080" s="106"/>
      <c r="AR109080" s="106"/>
    </row>
    <row r="109081" spans="41:44" ht="15" customHeight="1">
      <c r="AO109081" s="106"/>
      <c r="AR109081" s="106"/>
    </row>
    <row r="109082" spans="41:44" ht="15" customHeight="1">
      <c r="AO109082" s="106"/>
      <c r="AR109082" s="106"/>
    </row>
    <row r="109083" spans="41:44" ht="15" customHeight="1">
      <c r="AO109083" s="108"/>
      <c r="AR109083" s="108"/>
    </row>
    <row r="109084" spans="41:44" ht="15" customHeight="1">
      <c r="AO109084" s="108"/>
      <c r="AR109084" s="108"/>
    </row>
    <row r="109085" spans="41:44" ht="15" customHeight="1">
      <c r="AO109085" s="108"/>
      <c r="AR109085" s="108"/>
    </row>
    <row r="109086" spans="41:44" ht="15" customHeight="1">
      <c r="AO109086" s="108"/>
      <c r="AR109086" s="108"/>
    </row>
    <row r="109087" spans="41:44" ht="15" customHeight="1">
      <c r="AO109087" s="108"/>
      <c r="AR109087" s="108"/>
    </row>
    <row r="109088" spans="41:44" ht="15" customHeight="1">
      <c r="AO109088" s="109"/>
      <c r="AR109088" s="109"/>
    </row>
    <row r="109089" spans="41:44" ht="15" customHeight="1">
      <c r="AO109089" s="104"/>
      <c r="AR109089" s="104"/>
    </row>
    <row r="109090" spans="41:44" ht="15" customHeight="1">
      <c r="AO109090" s="106"/>
      <c r="AR109090" s="106"/>
    </row>
    <row r="109091" spans="41:44" ht="15" customHeight="1">
      <c r="AO109091" s="106"/>
      <c r="AR109091" s="106"/>
    </row>
    <row r="109092" spans="41:44" ht="15" customHeight="1">
      <c r="AO109092" s="106"/>
      <c r="AR109092" s="106"/>
    </row>
    <row r="109093" spans="41:44" ht="15" customHeight="1">
      <c r="AO109093" s="106"/>
      <c r="AR109093" s="106"/>
    </row>
    <row r="109094" spans="41:44" ht="15" customHeight="1">
      <c r="AO109094" s="106"/>
      <c r="AR109094" s="106"/>
    </row>
    <row r="109095" spans="41:44" ht="15" customHeight="1">
      <c r="AO109095" s="106"/>
      <c r="AR109095" s="106"/>
    </row>
    <row r="109096" spans="41:44" ht="15" customHeight="1">
      <c r="AO109096" s="106"/>
      <c r="AR109096" s="106"/>
    </row>
    <row r="109097" spans="41:44" ht="15" customHeight="1">
      <c r="AO109097" s="108"/>
      <c r="AR109097" s="108"/>
    </row>
    <row r="109098" spans="41:44" ht="15" customHeight="1">
      <c r="AO109098" s="108"/>
      <c r="AR109098" s="108"/>
    </row>
    <row r="109099" spans="41:44" ht="15" customHeight="1">
      <c r="AO109099" s="108"/>
      <c r="AR109099" s="108"/>
    </row>
    <row r="109100" spans="41:44" ht="15" customHeight="1">
      <c r="AO109100" s="108"/>
      <c r="AR109100" s="108"/>
    </row>
    <row r="109101" spans="41:44" ht="15" customHeight="1">
      <c r="AO109101" s="108"/>
      <c r="AR109101" s="108"/>
    </row>
    <row r="109102" spans="41:44" ht="15" customHeight="1">
      <c r="AO109102" s="109"/>
      <c r="AR109102" s="109"/>
    </row>
    <row r="109103" spans="41:44" ht="15" customHeight="1">
      <c r="AO109103" s="104"/>
      <c r="AR109103" s="104"/>
    </row>
    <row r="109104" spans="41:44" ht="15" customHeight="1">
      <c r="AO109104" s="106"/>
      <c r="AR109104" s="106"/>
    </row>
    <row r="109105" spans="41:44" ht="15" customHeight="1">
      <c r="AO109105" s="106"/>
      <c r="AR109105" s="106"/>
    </row>
    <row r="109106" spans="41:44" ht="15" customHeight="1">
      <c r="AO109106" s="106"/>
      <c r="AR109106" s="106"/>
    </row>
    <row r="109107" spans="41:44" ht="15" customHeight="1">
      <c r="AO109107" s="106"/>
      <c r="AR109107" s="106"/>
    </row>
    <row r="109108" spans="41:44" ht="15" customHeight="1">
      <c r="AO109108" s="106"/>
      <c r="AR109108" s="106"/>
    </row>
    <row r="109109" spans="41:44" ht="15" customHeight="1">
      <c r="AO109109" s="106"/>
      <c r="AR109109" s="106"/>
    </row>
    <row r="109110" spans="41:44" ht="15" customHeight="1">
      <c r="AO109110" s="106"/>
      <c r="AR109110" s="106"/>
    </row>
    <row r="109111" spans="41:44" ht="15" customHeight="1">
      <c r="AO109111" s="108"/>
      <c r="AR109111" s="108"/>
    </row>
    <row r="109112" spans="41:44" ht="15" customHeight="1">
      <c r="AO109112" s="108"/>
      <c r="AR109112" s="108"/>
    </row>
    <row r="109113" spans="41:44" ht="15" customHeight="1">
      <c r="AO109113" s="108"/>
      <c r="AR109113" s="108"/>
    </row>
    <row r="109114" spans="41:44" ht="15" customHeight="1">
      <c r="AO109114" s="108"/>
      <c r="AR109114" s="108"/>
    </row>
    <row r="109115" spans="41:44" ht="15" customHeight="1">
      <c r="AO109115" s="108"/>
      <c r="AR109115" s="108"/>
    </row>
    <row r="109116" spans="41:44" ht="15" customHeight="1">
      <c r="AO109116" s="109"/>
      <c r="AR109116" s="109"/>
    </row>
    <row r="109117" spans="41:44" ht="15" customHeight="1">
      <c r="AO109117" s="104"/>
      <c r="AR109117" s="104"/>
    </row>
    <row r="109118" spans="41:44" ht="15" customHeight="1">
      <c r="AO109118" s="106"/>
      <c r="AR109118" s="106"/>
    </row>
    <row r="109119" spans="41:44" ht="15" customHeight="1">
      <c r="AO109119" s="106"/>
      <c r="AR109119" s="106"/>
    </row>
    <row r="109120" spans="41:44" ht="15" customHeight="1">
      <c r="AO109120" s="106"/>
      <c r="AR109120" s="106"/>
    </row>
    <row r="109121" spans="41:44" ht="15" customHeight="1">
      <c r="AO109121" s="106"/>
      <c r="AR109121" s="106"/>
    </row>
    <row r="109122" spans="41:44" ht="15" customHeight="1">
      <c r="AO109122" s="106"/>
      <c r="AR109122" s="106"/>
    </row>
    <row r="109123" spans="41:44" ht="15" customHeight="1">
      <c r="AO109123" s="106"/>
      <c r="AR109123" s="106"/>
    </row>
    <row r="109124" spans="41:44" ht="15" customHeight="1">
      <c r="AO109124" s="106"/>
      <c r="AR109124" s="106"/>
    </row>
    <row r="109125" spans="41:44" ht="15" customHeight="1">
      <c r="AO109125" s="108"/>
      <c r="AR109125" s="108"/>
    </row>
    <row r="109126" spans="41:44" ht="15" customHeight="1">
      <c r="AO109126" s="108"/>
      <c r="AR109126" s="108"/>
    </row>
    <row r="109127" spans="41:44" ht="15" customHeight="1">
      <c r="AO109127" s="108"/>
      <c r="AR109127" s="108"/>
    </row>
    <row r="109128" spans="41:44" ht="15" customHeight="1">
      <c r="AO109128" s="108"/>
      <c r="AR109128" s="108"/>
    </row>
    <row r="109129" spans="41:44" ht="15" customHeight="1">
      <c r="AO109129" s="108"/>
      <c r="AR109129" s="108"/>
    </row>
    <row r="109130" spans="41:44" ht="15" customHeight="1">
      <c r="AO109130" s="109"/>
      <c r="AR109130" s="109"/>
    </row>
    <row r="109131" spans="41:44" ht="15" customHeight="1">
      <c r="AO109131" s="104"/>
      <c r="AR109131" s="104"/>
    </row>
    <row r="109132" spans="41:44" ht="15" customHeight="1">
      <c r="AO109132" s="106"/>
      <c r="AR109132" s="106"/>
    </row>
    <row r="109133" spans="41:44" ht="15" customHeight="1">
      <c r="AO109133" s="106"/>
      <c r="AR109133" s="106"/>
    </row>
    <row r="109134" spans="41:44" ht="15" customHeight="1">
      <c r="AO109134" s="106"/>
      <c r="AR109134" s="106"/>
    </row>
    <row r="109135" spans="41:44" ht="15" customHeight="1">
      <c r="AO109135" s="106"/>
      <c r="AR109135" s="106"/>
    </row>
    <row r="109136" spans="41:44" ht="15" customHeight="1">
      <c r="AO109136" s="106"/>
      <c r="AR109136" s="106"/>
    </row>
    <row r="109137" spans="41:44" ht="15" customHeight="1">
      <c r="AO109137" s="106"/>
      <c r="AR109137" s="106"/>
    </row>
    <row r="109138" spans="41:44" ht="15" customHeight="1">
      <c r="AO109138" s="106"/>
      <c r="AR109138" s="106"/>
    </row>
    <row r="109139" spans="41:44" ht="15" customHeight="1">
      <c r="AO109139" s="108"/>
      <c r="AR109139" s="108"/>
    </row>
    <row r="109140" spans="41:44" ht="15" customHeight="1">
      <c r="AO109140" s="108"/>
      <c r="AR109140" s="108"/>
    </row>
    <row r="109141" spans="41:44" ht="15" customHeight="1">
      <c r="AO109141" s="108"/>
      <c r="AR109141" s="108"/>
    </row>
    <row r="109142" spans="41:44" ht="15" customHeight="1">
      <c r="AO109142" s="108"/>
      <c r="AR109142" s="108"/>
    </row>
    <row r="109143" spans="41:44" ht="15" customHeight="1">
      <c r="AO109143" s="108"/>
      <c r="AR109143" s="108"/>
    </row>
    <row r="109144" spans="41:44" ht="15" customHeight="1">
      <c r="AO109144" s="109"/>
      <c r="AR109144" s="109"/>
    </row>
    <row r="109145" spans="41:44" ht="15" customHeight="1">
      <c r="AO109145" s="104"/>
      <c r="AR109145" s="104"/>
    </row>
    <row r="109146" spans="41:44" ht="15" customHeight="1">
      <c r="AO109146" s="106"/>
      <c r="AR109146" s="106"/>
    </row>
    <row r="109147" spans="41:44" ht="15" customHeight="1">
      <c r="AO109147" s="106"/>
      <c r="AR109147" s="106"/>
    </row>
    <row r="109148" spans="41:44" ht="15" customHeight="1">
      <c r="AO109148" s="106"/>
      <c r="AR109148" s="106"/>
    </row>
    <row r="109149" spans="41:44" ht="15" customHeight="1">
      <c r="AO109149" s="106"/>
      <c r="AR109149" s="106"/>
    </row>
    <row r="109150" spans="41:44" ht="15" customHeight="1">
      <c r="AO109150" s="106"/>
      <c r="AR109150" s="106"/>
    </row>
    <row r="109151" spans="41:44" ht="15" customHeight="1">
      <c r="AO109151" s="106"/>
      <c r="AR109151" s="106"/>
    </row>
    <row r="109152" spans="41:44" ht="15" customHeight="1">
      <c r="AO109152" s="106"/>
      <c r="AR109152" s="106"/>
    </row>
    <row r="109153" spans="41:44" ht="15" customHeight="1">
      <c r="AO109153" s="108"/>
      <c r="AR109153" s="108"/>
    </row>
    <row r="109154" spans="41:44" ht="15" customHeight="1">
      <c r="AO109154" s="108"/>
      <c r="AR109154" s="108"/>
    </row>
    <row r="109155" spans="41:44" ht="15" customHeight="1">
      <c r="AO109155" s="108"/>
      <c r="AR109155" s="108"/>
    </row>
    <row r="109156" spans="41:44" ht="15" customHeight="1">
      <c r="AO109156" s="108"/>
      <c r="AR109156" s="108"/>
    </row>
    <row r="109157" spans="41:44" ht="15" customHeight="1">
      <c r="AO109157" s="108"/>
      <c r="AR109157" s="108"/>
    </row>
    <row r="109158" spans="41:44" ht="15" customHeight="1">
      <c r="AO109158" s="109"/>
      <c r="AR109158" s="109"/>
    </row>
    <row r="109159" spans="41:44" ht="15" customHeight="1">
      <c r="AO109159" s="104"/>
      <c r="AR109159" s="104"/>
    </row>
    <row r="109160" spans="41:44" ht="15" customHeight="1">
      <c r="AO109160" s="106"/>
      <c r="AR109160" s="106"/>
    </row>
    <row r="109161" spans="41:44" ht="15" customHeight="1">
      <c r="AO109161" s="106"/>
      <c r="AR109161" s="106"/>
    </row>
    <row r="109162" spans="41:44" ht="15" customHeight="1">
      <c r="AO109162" s="106"/>
      <c r="AR109162" s="106"/>
    </row>
    <row r="109163" spans="41:44" ht="15" customHeight="1">
      <c r="AO109163" s="106"/>
      <c r="AR109163" s="106"/>
    </row>
    <row r="109164" spans="41:44" ht="15" customHeight="1">
      <c r="AO109164" s="106"/>
      <c r="AR109164" s="106"/>
    </row>
    <row r="109165" spans="41:44" ht="15" customHeight="1">
      <c r="AO109165" s="106"/>
      <c r="AR109165" s="106"/>
    </row>
    <row r="109166" spans="41:44" ht="15" customHeight="1">
      <c r="AO109166" s="106"/>
      <c r="AR109166" s="106"/>
    </row>
    <row r="109167" spans="41:44" ht="15" customHeight="1">
      <c r="AO109167" s="108"/>
      <c r="AR109167" s="108"/>
    </row>
    <row r="109168" spans="41:44" ht="15" customHeight="1">
      <c r="AO109168" s="108"/>
      <c r="AR109168" s="108"/>
    </row>
    <row r="109169" spans="41:44" ht="15" customHeight="1">
      <c r="AO109169" s="108"/>
      <c r="AR109169" s="108"/>
    </row>
    <row r="109170" spans="41:44" ht="15" customHeight="1">
      <c r="AO109170" s="108"/>
      <c r="AR109170" s="108"/>
    </row>
    <row r="109171" spans="41:44" ht="15" customHeight="1">
      <c r="AO109171" s="108"/>
      <c r="AR109171" s="108"/>
    </row>
    <row r="109172" spans="41:44" ht="15" customHeight="1">
      <c r="AO109172" s="109"/>
      <c r="AR109172" s="109"/>
    </row>
    <row r="109173" spans="41:44" ht="15" customHeight="1">
      <c r="AO109173" s="104"/>
      <c r="AR109173" s="104"/>
    </row>
    <row r="109174" spans="41:44" ht="15" customHeight="1">
      <c r="AO109174" s="106"/>
      <c r="AR109174" s="106"/>
    </row>
    <row r="109175" spans="41:44" ht="15" customHeight="1">
      <c r="AO109175" s="106"/>
      <c r="AR109175" s="106"/>
    </row>
    <row r="109176" spans="41:44" ht="15" customHeight="1">
      <c r="AO109176" s="106"/>
      <c r="AR109176" s="106"/>
    </row>
    <row r="109177" spans="41:44" ht="15" customHeight="1">
      <c r="AO109177" s="106"/>
      <c r="AR109177" s="106"/>
    </row>
    <row r="109178" spans="41:44" ht="15" customHeight="1">
      <c r="AO109178" s="106"/>
      <c r="AR109178" s="106"/>
    </row>
    <row r="109179" spans="41:44" ht="15" customHeight="1">
      <c r="AO109179" s="106"/>
      <c r="AR109179" s="106"/>
    </row>
    <row r="109180" spans="41:44" ht="15" customHeight="1">
      <c r="AO109180" s="106"/>
      <c r="AR109180" s="106"/>
    </row>
    <row r="109181" spans="41:44" ht="15" customHeight="1">
      <c r="AO109181" s="108"/>
      <c r="AR109181" s="108"/>
    </row>
    <row r="109182" spans="41:44" ht="15" customHeight="1">
      <c r="AO109182" s="108"/>
      <c r="AR109182" s="108"/>
    </row>
    <row r="109183" spans="41:44" ht="15" customHeight="1">
      <c r="AO109183" s="108"/>
      <c r="AR109183" s="108"/>
    </row>
    <row r="109184" spans="41:44" ht="15" customHeight="1">
      <c r="AO109184" s="108"/>
      <c r="AR109184" s="108"/>
    </row>
    <row r="109185" spans="41:44" ht="15" customHeight="1">
      <c r="AO109185" s="108"/>
      <c r="AR109185" s="108"/>
    </row>
    <row r="109186" spans="41:44" ht="15" customHeight="1">
      <c r="AO109186" s="109"/>
      <c r="AR109186" s="109"/>
    </row>
    <row r="109187" spans="41:44" ht="15" customHeight="1">
      <c r="AO109187" s="104"/>
      <c r="AR109187" s="104"/>
    </row>
    <row r="109188" spans="41:44" ht="15" customHeight="1">
      <c r="AO109188" s="106"/>
      <c r="AR109188" s="106"/>
    </row>
    <row r="109189" spans="41:44" ht="15" customHeight="1">
      <c r="AO109189" s="106"/>
      <c r="AR109189" s="106"/>
    </row>
    <row r="109190" spans="41:44" ht="15" customHeight="1">
      <c r="AO109190" s="106"/>
      <c r="AR109190" s="106"/>
    </row>
    <row r="109191" spans="41:44" ht="15" customHeight="1">
      <c r="AO109191" s="106"/>
      <c r="AR109191" s="106"/>
    </row>
    <row r="109192" spans="41:44" ht="15" customHeight="1">
      <c r="AO109192" s="106"/>
      <c r="AR109192" s="106"/>
    </row>
    <row r="109193" spans="41:44" ht="15" customHeight="1">
      <c r="AO109193" s="106"/>
      <c r="AR109193" s="106"/>
    </row>
    <row r="109194" spans="41:44" ht="15" customHeight="1">
      <c r="AO109194" s="106"/>
      <c r="AR109194" s="106"/>
    </row>
    <row r="109195" spans="41:44" ht="15" customHeight="1">
      <c r="AO109195" s="108"/>
      <c r="AR109195" s="108"/>
    </row>
    <row r="109196" spans="41:44" ht="15" customHeight="1">
      <c r="AO109196" s="108"/>
      <c r="AR109196" s="108"/>
    </row>
    <row r="109197" spans="41:44" ht="15" customHeight="1">
      <c r="AO109197" s="108"/>
      <c r="AR109197" s="108"/>
    </row>
    <row r="109198" spans="41:44" ht="15" customHeight="1">
      <c r="AO109198" s="108"/>
      <c r="AR109198" s="108"/>
    </row>
    <row r="109199" spans="41:44" ht="15" customHeight="1">
      <c r="AO109199" s="108"/>
      <c r="AR109199" s="108"/>
    </row>
    <row r="109200" spans="41:44" ht="15" customHeight="1">
      <c r="AO109200" s="109"/>
      <c r="AR109200" s="109"/>
    </row>
    <row r="109201" spans="41:44" ht="15" customHeight="1">
      <c r="AO109201" s="104"/>
      <c r="AR109201" s="104"/>
    </row>
    <row r="109202" spans="41:44" ht="15" customHeight="1">
      <c r="AO109202" s="106"/>
      <c r="AR109202" s="106"/>
    </row>
    <row r="109203" spans="41:44" ht="15" customHeight="1">
      <c r="AO109203" s="106"/>
      <c r="AR109203" s="106"/>
    </row>
    <row r="109204" spans="41:44" ht="15" customHeight="1">
      <c r="AO109204" s="106"/>
      <c r="AR109204" s="106"/>
    </row>
    <row r="109205" spans="41:44" ht="15" customHeight="1">
      <c r="AO109205" s="106"/>
      <c r="AR109205" s="106"/>
    </row>
    <row r="109206" spans="41:44" ht="15" customHeight="1">
      <c r="AO109206" s="106"/>
      <c r="AR109206" s="106"/>
    </row>
    <row r="109207" spans="41:44" ht="15" customHeight="1">
      <c r="AO109207" s="106"/>
      <c r="AR109207" s="106"/>
    </row>
    <row r="109208" spans="41:44" ht="15" customHeight="1">
      <c r="AO109208" s="106"/>
      <c r="AR109208" s="106"/>
    </row>
    <row r="109209" spans="41:44" ht="15" customHeight="1">
      <c r="AO109209" s="108"/>
      <c r="AR109209" s="108"/>
    </row>
    <row r="109210" spans="41:44" ht="15" customHeight="1">
      <c r="AO109210" s="108"/>
      <c r="AR109210" s="108"/>
    </row>
    <row r="109211" spans="41:44" ht="15" customHeight="1">
      <c r="AO109211" s="108"/>
      <c r="AR109211" s="108"/>
    </row>
    <row r="109212" spans="41:44" ht="15" customHeight="1">
      <c r="AO109212" s="108"/>
      <c r="AR109212" s="108"/>
    </row>
    <row r="109213" spans="41:44" ht="15" customHeight="1">
      <c r="AO109213" s="108"/>
      <c r="AR109213" s="108"/>
    </row>
    <row r="109214" spans="41:44" ht="15" customHeight="1">
      <c r="AO109214" s="109"/>
      <c r="AR109214" s="109"/>
    </row>
    <row r="109215" spans="41:44" ht="15" customHeight="1">
      <c r="AO109215" s="104"/>
      <c r="AR109215" s="104"/>
    </row>
    <row r="109216" spans="41:44" ht="15" customHeight="1">
      <c r="AO109216" s="106"/>
      <c r="AR109216" s="106"/>
    </row>
    <row r="109217" spans="41:44" ht="15" customHeight="1">
      <c r="AO109217" s="106"/>
      <c r="AR109217" s="106"/>
    </row>
    <row r="109218" spans="41:44" ht="15" customHeight="1">
      <c r="AO109218" s="106"/>
      <c r="AR109218" s="106"/>
    </row>
    <row r="109219" spans="41:44" ht="15" customHeight="1">
      <c r="AO109219" s="106"/>
      <c r="AR109219" s="106"/>
    </row>
    <row r="109220" spans="41:44" ht="15" customHeight="1">
      <c r="AO109220" s="106"/>
      <c r="AR109220" s="106"/>
    </row>
    <row r="109221" spans="41:44" ht="15" customHeight="1">
      <c r="AO109221" s="106"/>
      <c r="AR109221" s="106"/>
    </row>
    <row r="109222" spans="41:44" ht="15" customHeight="1">
      <c r="AO109222" s="106"/>
      <c r="AR109222" s="106"/>
    </row>
    <row r="109223" spans="41:44" ht="15" customHeight="1">
      <c r="AO109223" s="108"/>
      <c r="AR109223" s="108"/>
    </row>
    <row r="109224" spans="41:44" ht="15" customHeight="1">
      <c r="AO109224" s="108"/>
      <c r="AR109224" s="108"/>
    </row>
    <row r="109225" spans="41:44" ht="15" customHeight="1">
      <c r="AO109225" s="108"/>
      <c r="AR109225" s="108"/>
    </row>
    <row r="109226" spans="41:44" ht="15" customHeight="1">
      <c r="AO109226" s="108"/>
      <c r="AR109226" s="108"/>
    </row>
    <row r="109227" spans="41:44" ht="15" customHeight="1">
      <c r="AO109227" s="108"/>
      <c r="AR109227" s="108"/>
    </row>
    <row r="109228" spans="41:44" ht="15" customHeight="1">
      <c r="AO109228" s="109"/>
      <c r="AR109228" s="109"/>
    </row>
    <row r="109229" spans="41:44" ht="15" customHeight="1">
      <c r="AO109229" s="104"/>
      <c r="AR109229" s="104"/>
    </row>
    <row r="109230" spans="41:44" ht="15" customHeight="1">
      <c r="AO109230" s="106"/>
      <c r="AR109230" s="106"/>
    </row>
    <row r="109231" spans="41:44" ht="15" customHeight="1">
      <c r="AO109231" s="106"/>
      <c r="AR109231" s="106"/>
    </row>
    <row r="109232" spans="41:44" ht="15" customHeight="1">
      <c r="AO109232" s="106"/>
      <c r="AR109232" s="106"/>
    </row>
    <row r="109233" spans="41:44" ht="15" customHeight="1">
      <c r="AO109233" s="106"/>
      <c r="AR109233" s="106"/>
    </row>
    <row r="109234" spans="41:44" ht="15" customHeight="1">
      <c r="AO109234" s="106"/>
      <c r="AR109234" s="106"/>
    </row>
    <row r="109235" spans="41:44" ht="15" customHeight="1">
      <c r="AO109235" s="106"/>
      <c r="AR109235" s="106"/>
    </row>
    <row r="109236" spans="41:44" ht="15" customHeight="1">
      <c r="AO109236" s="106"/>
      <c r="AR109236" s="106"/>
    </row>
    <row r="109237" spans="41:44" ht="15" customHeight="1">
      <c r="AO109237" s="108"/>
      <c r="AR109237" s="108"/>
    </row>
    <row r="109238" spans="41:44" ht="15" customHeight="1">
      <c r="AO109238" s="108"/>
      <c r="AR109238" s="108"/>
    </row>
    <row r="109239" spans="41:44" ht="15" customHeight="1">
      <c r="AO109239" s="108"/>
      <c r="AR109239" s="108"/>
    </row>
    <row r="109240" spans="41:44" ht="15" customHeight="1">
      <c r="AO109240" s="108"/>
      <c r="AR109240" s="108"/>
    </row>
    <row r="109241" spans="41:44" ht="15" customHeight="1">
      <c r="AO109241" s="108"/>
      <c r="AR109241" s="108"/>
    </row>
    <row r="109242" spans="41:44" ht="15" customHeight="1">
      <c r="AO109242" s="109"/>
      <c r="AR109242" s="109"/>
    </row>
    <row r="109243" spans="41:44" ht="15" customHeight="1">
      <c r="AO109243" s="104"/>
      <c r="AR109243" s="104"/>
    </row>
    <row r="109244" spans="41:44" ht="15" customHeight="1">
      <c r="AO109244" s="106"/>
      <c r="AR109244" s="106"/>
    </row>
    <row r="109245" spans="41:44" ht="15" customHeight="1">
      <c r="AO109245" s="106"/>
      <c r="AR109245" s="106"/>
    </row>
    <row r="109246" spans="41:44" ht="15" customHeight="1">
      <c r="AO109246" s="106"/>
      <c r="AR109246" s="106"/>
    </row>
    <row r="109247" spans="41:44" ht="15" customHeight="1">
      <c r="AO109247" s="106"/>
      <c r="AR109247" s="106"/>
    </row>
    <row r="109248" spans="41:44" ht="15" customHeight="1">
      <c r="AO109248" s="106"/>
      <c r="AR109248" s="106"/>
    </row>
    <row r="109249" spans="41:44" ht="15" customHeight="1">
      <c r="AO109249" s="106"/>
      <c r="AR109249" s="106"/>
    </row>
    <row r="109250" spans="41:44" ht="15" customHeight="1">
      <c r="AO109250" s="106"/>
      <c r="AR109250" s="106"/>
    </row>
    <row r="109251" spans="41:44" ht="15" customHeight="1">
      <c r="AO109251" s="108"/>
      <c r="AR109251" s="108"/>
    </row>
    <row r="109252" spans="41:44" ht="15" customHeight="1">
      <c r="AO109252" s="108"/>
      <c r="AR109252" s="108"/>
    </row>
    <row r="109253" spans="41:44" ht="15" customHeight="1">
      <c r="AO109253" s="108"/>
      <c r="AR109253" s="108"/>
    </row>
    <row r="109254" spans="41:44" ht="15" customHeight="1">
      <c r="AO109254" s="108"/>
      <c r="AR109254" s="108"/>
    </row>
    <row r="109255" spans="41:44" ht="15" customHeight="1">
      <c r="AO109255" s="108"/>
      <c r="AR109255" s="108"/>
    </row>
    <row r="109256" spans="41:44" ht="15" customHeight="1">
      <c r="AO109256" s="109"/>
      <c r="AR109256" s="109"/>
    </row>
    <row r="109257" spans="41:44" ht="15" customHeight="1">
      <c r="AO109257" s="104"/>
      <c r="AR109257" s="104"/>
    </row>
    <row r="109258" spans="41:44" ht="15" customHeight="1">
      <c r="AO109258" s="106"/>
      <c r="AR109258" s="106"/>
    </row>
    <row r="109259" spans="41:44" ht="15" customHeight="1">
      <c r="AO109259" s="106"/>
      <c r="AR109259" s="106"/>
    </row>
    <row r="109260" spans="41:44" ht="15" customHeight="1">
      <c r="AO109260" s="106"/>
      <c r="AR109260" s="106"/>
    </row>
    <row r="109261" spans="41:44" ht="15" customHeight="1">
      <c r="AO109261" s="106"/>
      <c r="AR109261" s="106"/>
    </row>
    <row r="109262" spans="41:44" ht="15" customHeight="1">
      <c r="AO109262" s="106"/>
      <c r="AR109262" s="106"/>
    </row>
    <row r="109263" spans="41:44" ht="15" customHeight="1">
      <c r="AO109263" s="106"/>
      <c r="AR109263" s="106"/>
    </row>
    <row r="109264" spans="41:44" ht="15" customHeight="1">
      <c r="AO109264" s="106"/>
      <c r="AR109264" s="106"/>
    </row>
    <row r="109265" spans="41:44" ht="15" customHeight="1">
      <c r="AO109265" s="108"/>
      <c r="AR109265" s="108"/>
    </row>
    <row r="109266" spans="41:44" ht="15" customHeight="1">
      <c r="AO109266" s="108"/>
      <c r="AR109266" s="108"/>
    </row>
    <row r="109267" spans="41:44" ht="15" customHeight="1">
      <c r="AO109267" s="108"/>
      <c r="AR109267" s="108"/>
    </row>
    <row r="109268" spans="41:44" ht="15" customHeight="1">
      <c r="AO109268" s="108"/>
      <c r="AR109268" s="108"/>
    </row>
    <row r="109269" spans="41:44" ht="15" customHeight="1">
      <c r="AO109269" s="108"/>
      <c r="AR109269" s="108"/>
    </row>
    <row r="109270" spans="41:44" ht="15" customHeight="1">
      <c r="AO109270" s="109"/>
      <c r="AR109270" s="109"/>
    </row>
    <row r="109271" spans="41:44" ht="15" customHeight="1">
      <c r="AO109271" s="104"/>
      <c r="AR109271" s="104"/>
    </row>
    <row r="109272" spans="41:44" ht="15" customHeight="1">
      <c r="AO109272" s="106"/>
      <c r="AR109272" s="106"/>
    </row>
    <row r="109273" spans="41:44" ht="15" customHeight="1">
      <c r="AO109273" s="106"/>
      <c r="AR109273" s="106"/>
    </row>
    <row r="109274" spans="41:44" ht="15" customHeight="1">
      <c r="AO109274" s="106"/>
      <c r="AR109274" s="106"/>
    </row>
    <row r="109275" spans="41:44" ht="15" customHeight="1">
      <c r="AO109275" s="106"/>
      <c r="AR109275" s="106"/>
    </row>
    <row r="109276" spans="41:44" ht="15" customHeight="1">
      <c r="AO109276" s="106"/>
      <c r="AR109276" s="106"/>
    </row>
    <row r="109277" spans="41:44" ht="15" customHeight="1">
      <c r="AO109277" s="106"/>
      <c r="AR109277" s="106"/>
    </row>
    <row r="109278" spans="41:44" ht="15" customHeight="1">
      <c r="AO109278" s="106"/>
      <c r="AR109278" s="106"/>
    </row>
    <row r="109279" spans="41:44" ht="15" customHeight="1">
      <c r="AO109279" s="108"/>
      <c r="AR109279" s="108"/>
    </row>
    <row r="109280" spans="41:44" ht="15" customHeight="1">
      <c r="AO109280" s="108"/>
      <c r="AR109280" s="108"/>
    </row>
    <row r="109281" spans="41:44" ht="15" customHeight="1">
      <c r="AO109281" s="108"/>
      <c r="AR109281" s="108"/>
    </row>
    <row r="109282" spans="41:44" ht="15" customHeight="1">
      <c r="AO109282" s="108"/>
      <c r="AR109282" s="108"/>
    </row>
    <row r="109283" spans="41:44" ht="15" customHeight="1">
      <c r="AO109283" s="108"/>
      <c r="AR109283" s="108"/>
    </row>
    <row r="109284" spans="41:44" ht="15" customHeight="1">
      <c r="AO109284" s="109"/>
      <c r="AR109284" s="109"/>
    </row>
    <row r="109285" spans="41:44" ht="15" customHeight="1">
      <c r="AO109285" s="104"/>
      <c r="AR109285" s="104"/>
    </row>
    <row r="109286" spans="41:44" ht="15" customHeight="1">
      <c r="AO109286" s="106"/>
      <c r="AR109286" s="106"/>
    </row>
    <row r="109287" spans="41:44" ht="15" customHeight="1">
      <c r="AO109287" s="106"/>
      <c r="AR109287" s="106"/>
    </row>
    <row r="109288" spans="41:44" ht="15" customHeight="1">
      <c r="AO109288" s="106"/>
      <c r="AR109288" s="106"/>
    </row>
    <row r="109289" spans="41:44" ht="15" customHeight="1">
      <c r="AO109289" s="106"/>
      <c r="AR109289" s="106"/>
    </row>
    <row r="109290" spans="41:44" ht="15" customHeight="1">
      <c r="AO109290" s="106"/>
      <c r="AR109290" s="106"/>
    </row>
    <row r="109291" spans="41:44" ht="15" customHeight="1">
      <c r="AO109291" s="106"/>
      <c r="AR109291" s="106"/>
    </row>
    <row r="109292" spans="41:44" ht="15" customHeight="1">
      <c r="AO109292" s="106"/>
      <c r="AR109292" s="106"/>
    </row>
    <row r="109293" spans="41:44" ht="15" customHeight="1">
      <c r="AO109293" s="108"/>
      <c r="AR109293" s="108"/>
    </row>
    <row r="109294" spans="41:44" ht="15" customHeight="1">
      <c r="AO109294" s="108"/>
      <c r="AR109294" s="108"/>
    </row>
    <row r="109295" spans="41:44" ht="15" customHeight="1">
      <c r="AO109295" s="108"/>
      <c r="AR109295" s="108"/>
    </row>
    <row r="109296" spans="41:44" ht="15" customHeight="1">
      <c r="AO109296" s="108"/>
      <c r="AR109296" s="108"/>
    </row>
    <row r="109297" spans="41:44" ht="15" customHeight="1">
      <c r="AO109297" s="108"/>
      <c r="AR109297" s="108"/>
    </row>
    <row r="109298" spans="41:44" ht="15" customHeight="1">
      <c r="AO109298" s="109"/>
      <c r="AR109298" s="109"/>
    </row>
    <row r="109299" spans="41:44" ht="15" customHeight="1">
      <c r="AO109299" s="104"/>
      <c r="AR109299" s="104"/>
    </row>
    <row r="109300" spans="41:44" ht="15" customHeight="1">
      <c r="AO109300" s="106"/>
      <c r="AR109300" s="106"/>
    </row>
    <row r="109301" spans="41:44" ht="15" customHeight="1">
      <c r="AO109301" s="106"/>
      <c r="AR109301" s="106"/>
    </row>
    <row r="109302" spans="41:44" ht="15" customHeight="1">
      <c r="AO109302" s="106"/>
      <c r="AR109302" s="106"/>
    </row>
    <row r="109303" spans="41:44" ht="15" customHeight="1">
      <c r="AO109303" s="106"/>
      <c r="AR109303" s="106"/>
    </row>
    <row r="109304" spans="41:44" ht="15" customHeight="1">
      <c r="AO109304" s="106"/>
      <c r="AR109304" s="106"/>
    </row>
    <row r="109305" spans="41:44" ht="15" customHeight="1">
      <c r="AO109305" s="106"/>
      <c r="AR109305" s="106"/>
    </row>
    <row r="109306" spans="41:44" ht="15" customHeight="1">
      <c r="AO109306" s="106"/>
      <c r="AR109306" s="106"/>
    </row>
    <row r="109307" spans="41:44" ht="15" customHeight="1">
      <c r="AO109307" s="108"/>
      <c r="AR109307" s="108"/>
    </row>
    <row r="109308" spans="41:44" ht="15" customHeight="1">
      <c r="AO109308" s="108"/>
      <c r="AR109308" s="108"/>
    </row>
    <row r="109309" spans="41:44" ht="15" customHeight="1">
      <c r="AO109309" s="108"/>
      <c r="AR109309" s="108"/>
    </row>
    <row r="109310" spans="41:44" ht="15" customHeight="1">
      <c r="AO109310" s="108"/>
      <c r="AR109310" s="108"/>
    </row>
    <row r="109311" spans="41:44" ht="15" customHeight="1">
      <c r="AO109311" s="108"/>
      <c r="AR109311" s="108"/>
    </row>
    <row r="109312" spans="41:44" ht="15" customHeight="1">
      <c r="AO109312" s="109"/>
      <c r="AR109312" s="109"/>
    </row>
    <row r="109313" spans="41:44" ht="15" customHeight="1">
      <c r="AO109313" s="104"/>
      <c r="AR109313" s="104"/>
    </row>
    <row r="109314" spans="41:44" ht="15" customHeight="1">
      <c r="AO109314" s="106"/>
      <c r="AR109314" s="106"/>
    </row>
    <row r="109315" spans="41:44" ht="15" customHeight="1">
      <c r="AO109315" s="106"/>
      <c r="AR109315" s="106"/>
    </row>
    <row r="109316" spans="41:44" ht="15" customHeight="1">
      <c r="AO109316" s="106"/>
      <c r="AR109316" s="106"/>
    </row>
    <row r="109317" spans="41:44" ht="15" customHeight="1">
      <c r="AO109317" s="106"/>
      <c r="AR109317" s="106"/>
    </row>
    <row r="109318" spans="41:44" ht="15" customHeight="1">
      <c r="AO109318" s="106"/>
      <c r="AR109318" s="106"/>
    </row>
    <row r="109319" spans="41:44" ht="15" customHeight="1">
      <c r="AO109319" s="106"/>
      <c r="AR109319" s="106"/>
    </row>
    <row r="109320" spans="41:44" ht="15" customHeight="1">
      <c r="AO109320" s="106"/>
      <c r="AR109320" s="106"/>
    </row>
    <row r="109321" spans="41:44" ht="15" customHeight="1">
      <c r="AO109321" s="108"/>
      <c r="AR109321" s="108"/>
    </row>
    <row r="109322" spans="41:44" ht="15" customHeight="1">
      <c r="AO109322" s="108"/>
      <c r="AR109322" s="108"/>
    </row>
    <row r="109323" spans="41:44" ht="15" customHeight="1">
      <c r="AO109323" s="108"/>
      <c r="AR109323" s="108"/>
    </row>
    <row r="109324" spans="41:44" ht="15" customHeight="1">
      <c r="AO109324" s="108"/>
      <c r="AR109324" s="108"/>
    </row>
    <row r="109325" spans="41:44" ht="15" customHeight="1">
      <c r="AO109325" s="108"/>
      <c r="AR109325" s="108"/>
    </row>
    <row r="109326" spans="41:44" ht="15" customHeight="1">
      <c r="AO109326" s="109"/>
      <c r="AR109326" s="109"/>
    </row>
    <row r="109327" spans="41:44" ht="15" customHeight="1">
      <c r="AO109327" s="104"/>
      <c r="AR109327" s="104"/>
    </row>
    <row r="109328" spans="41:44" ht="15" customHeight="1">
      <c r="AO109328" s="106"/>
      <c r="AR109328" s="106"/>
    </row>
    <row r="109329" spans="41:44" ht="15" customHeight="1">
      <c r="AO109329" s="106"/>
      <c r="AR109329" s="106"/>
    </row>
    <row r="109330" spans="41:44" ht="15" customHeight="1">
      <c r="AO109330" s="106"/>
      <c r="AR109330" s="106"/>
    </row>
    <row r="109331" spans="41:44" ht="15" customHeight="1">
      <c r="AO109331" s="106"/>
      <c r="AR109331" s="106"/>
    </row>
    <row r="109332" spans="41:44" ht="15" customHeight="1">
      <c r="AO109332" s="106"/>
      <c r="AR109332" s="106"/>
    </row>
    <row r="109333" spans="41:44" ht="15" customHeight="1">
      <c r="AO109333" s="106"/>
      <c r="AR109333" s="106"/>
    </row>
    <row r="109334" spans="41:44" ht="15" customHeight="1">
      <c r="AO109334" s="106"/>
      <c r="AR109334" s="106"/>
    </row>
    <row r="109335" spans="41:44" ht="15" customHeight="1">
      <c r="AO109335" s="108"/>
      <c r="AR109335" s="108"/>
    </row>
    <row r="109336" spans="41:44" ht="15" customHeight="1">
      <c r="AO109336" s="108"/>
      <c r="AR109336" s="108"/>
    </row>
    <row r="109337" spans="41:44" ht="15" customHeight="1">
      <c r="AO109337" s="108"/>
      <c r="AR109337" s="108"/>
    </row>
    <row r="109338" spans="41:44" ht="15" customHeight="1">
      <c r="AO109338" s="108"/>
      <c r="AR109338" s="108"/>
    </row>
    <row r="109339" spans="41:44" ht="15" customHeight="1">
      <c r="AO109339" s="108"/>
      <c r="AR109339" s="108"/>
    </row>
    <row r="109340" spans="41:44" ht="15" customHeight="1">
      <c r="AO109340" s="109"/>
      <c r="AR109340" s="109"/>
    </row>
    <row r="109341" spans="41:44" ht="15" customHeight="1">
      <c r="AO109341" s="104"/>
      <c r="AR109341" s="104"/>
    </row>
    <row r="109342" spans="41:44" ht="15" customHeight="1">
      <c r="AO109342" s="106"/>
      <c r="AR109342" s="106"/>
    </row>
    <row r="109343" spans="41:44" ht="15" customHeight="1">
      <c r="AO109343" s="106"/>
      <c r="AR109343" s="106"/>
    </row>
    <row r="109344" spans="41:44" ht="15" customHeight="1">
      <c r="AO109344" s="106"/>
      <c r="AR109344" s="106"/>
    </row>
    <row r="109345" spans="41:44" ht="15" customHeight="1">
      <c r="AO109345" s="106"/>
      <c r="AR109345" s="106"/>
    </row>
    <row r="109346" spans="41:44" ht="15" customHeight="1">
      <c r="AO109346" s="106"/>
      <c r="AR109346" s="106"/>
    </row>
    <row r="109347" spans="41:44" ht="15" customHeight="1">
      <c r="AO109347" s="106"/>
      <c r="AR109347" s="106"/>
    </row>
    <row r="109348" spans="41:44" ht="15" customHeight="1">
      <c r="AO109348" s="106"/>
      <c r="AR109348" s="106"/>
    </row>
    <row r="109349" spans="41:44" ht="15" customHeight="1">
      <c r="AO109349" s="108"/>
      <c r="AR109349" s="108"/>
    </row>
    <row r="109350" spans="41:44" ht="15" customHeight="1">
      <c r="AO109350" s="108"/>
      <c r="AR109350" s="108"/>
    </row>
    <row r="109351" spans="41:44" ht="15" customHeight="1">
      <c r="AO109351" s="108"/>
      <c r="AR109351" s="108"/>
    </row>
    <row r="109352" spans="41:44" ht="15" customHeight="1">
      <c r="AO109352" s="108"/>
      <c r="AR109352" s="108"/>
    </row>
    <row r="109353" spans="41:44" ht="15" customHeight="1">
      <c r="AO109353" s="108"/>
      <c r="AR109353" s="108"/>
    </row>
    <row r="109354" spans="41:44" ht="15" customHeight="1">
      <c r="AO109354" s="109"/>
      <c r="AR109354" s="109"/>
    </row>
    <row r="109355" spans="41:44" ht="15" customHeight="1">
      <c r="AO109355" s="104"/>
      <c r="AR109355" s="104"/>
    </row>
    <row r="109356" spans="41:44" ht="15" customHeight="1">
      <c r="AO109356" s="106"/>
      <c r="AR109356" s="106"/>
    </row>
    <row r="109357" spans="41:44" ht="15" customHeight="1">
      <c r="AO109357" s="106"/>
      <c r="AR109357" s="106"/>
    </row>
    <row r="109358" spans="41:44" ht="15" customHeight="1">
      <c r="AO109358" s="106"/>
      <c r="AR109358" s="106"/>
    </row>
    <row r="109359" spans="41:44" ht="15" customHeight="1">
      <c r="AO109359" s="106"/>
      <c r="AR109359" s="106"/>
    </row>
    <row r="109360" spans="41:44" ht="15" customHeight="1">
      <c r="AO109360" s="106"/>
      <c r="AR109360" s="106"/>
    </row>
    <row r="109361" spans="41:44" ht="15" customHeight="1">
      <c r="AO109361" s="106"/>
      <c r="AR109361" s="106"/>
    </row>
    <row r="109362" spans="41:44" ht="15" customHeight="1">
      <c r="AO109362" s="106"/>
      <c r="AR109362" s="106"/>
    </row>
    <row r="109363" spans="41:44" ht="15" customHeight="1">
      <c r="AO109363" s="108"/>
      <c r="AR109363" s="108"/>
    </row>
    <row r="109364" spans="41:44" ht="15" customHeight="1">
      <c r="AO109364" s="108"/>
      <c r="AR109364" s="108"/>
    </row>
    <row r="109365" spans="41:44" ht="15" customHeight="1">
      <c r="AO109365" s="108"/>
      <c r="AR109365" s="108"/>
    </row>
    <row r="109366" spans="41:44" ht="15" customHeight="1">
      <c r="AO109366" s="108"/>
      <c r="AR109366" s="108"/>
    </row>
    <row r="109367" spans="41:44" ht="15" customHeight="1">
      <c r="AO109367" s="108"/>
      <c r="AR109367" s="108"/>
    </row>
    <row r="109368" spans="41:44" ht="15" customHeight="1">
      <c r="AO109368" s="109"/>
      <c r="AR109368" s="109"/>
    </row>
    <row r="109369" spans="41:44" ht="15" customHeight="1">
      <c r="AO109369" s="104"/>
      <c r="AR109369" s="104"/>
    </row>
    <row r="109370" spans="41:44" ht="15" customHeight="1">
      <c r="AO109370" s="106"/>
      <c r="AR109370" s="106"/>
    </row>
    <row r="109371" spans="41:44" ht="15" customHeight="1">
      <c r="AO109371" s="106"/>
      <c r="AR109371" s="106"/>
    </row>
    <row r="109372" spans="41:44" ht="15" customHeight="1">
      <c r="AO109372" s="106"/>
      <c r="AR109372" s="106"/>
    </row>
    <row r="109373" spans="41:44" ht="15" customHeight="1">
      <c r="AO109373" s="106"/>
      <c r="AR109373" s="106"/>
    </row>
    <row r="109374" spans="41:44" ht="15" customHeight="1">
      <c r="AO109374" s="106"/>
      <c r="AR109374" s="106"/>
    </row>
    <row r="109375" spans="41:44" ht="15" customHeight="1">
      <c r="AO109375" s="106"/>
      <c r="AR109375" s="106"/>
    </row>
    <row r="109376" spans="41:44" ht="15" customHeight="1">
      <c r="AO109376" s="106"/>
      <c r="AR109376" s="106"/>
    </row>
    <row r="109377" spans="41:44" ht="15" customHeight="1">
      <c r="AO109377" s="108"/>
      <c r="AR109377" s="108"/>
    </row>
    <row r="109378" spans="41:44" ht="15" customHeight="1">
      <c r="AO109378" s="108"/>
      <c r="AR109378" s="108"/>
    </row>
    <row r="109379" spans="41:44" ht="15" customHeight="1">
      <c r="AO109379" s="108"/>
      <c r="AR109379" s="108"/>
    </row>
    <row r="109380" spans="41:44" ht="15" customHeight="1">
      <c r="AO109380" s="108"/>
      <c r="AR109380" s="108"/>
    </row>
    <row r="109381" spans="41:44" ht="15" customHeight="1">
      <c r="AO109381" s="108"/>
      <c r="AR109381" s="108"/>
    </row>
    <row r="109382" spans="41:44" ht="15" customHeight="1">
      <c r="AO109382" s="109"/>
      <c r="AR109382" s="109"/>
    </row>
    <row r="109383" spans="41:44" ht="15" customHeight="1">
      <c r="AO109383" s="104"/>
      <c r="AR109383" s="104"/>
    </row>
    <row r="109384" spans="41:44" ht="15" customHeight="1">
      <c r="AO109384" s="106"/>
      <c r="AR109384" s="106"/>
    </row>
    <row r="109385" spans="41:44" ht="15" customHeight="1">
      <c r="AO109385" s="106"/>
      <c r="AR109385" s="106"/>
    </row>
    <row r="109386" spans="41:44" ht="15" customHeight="1">
      <c r="AO109386" s="106"/>
      <c r="AR109386" s="106"/>
    </row>
    <row r="109387" spans="41:44" ht="15" customHeight="1">
      <c r="AO109387" s="106"/>
      <c r="AR109387" s="106"/>
    </row>
    <row r="109388" spans="41:44" ht="15" customHeight="1">
      <c r="AO109388" s="106"/>
      <c r="AR109388" s="106"/>
    </row>
    <row r="109389" spans="41:44" ht="15" customHeight="1">
      <c r="AO109389" s="106"/>
      <c r="AR109389" s="106"/>
    </row>
    <row r="109390" spans="41:44" ht="15" customHeight="1">
      <c r="AO109390" s="106"/>
      <c r="AR109390" s="106"/>
    </row>
    <row r="109391" spans="41:44" ht="15" customHeight="1">
      <c r="AO109391" s="108"/>
      <c r="AR109391" s="108"/>
    </row>
    <row r="109392" spans="41:44" ht="15" customHeight="1">
      <c r="AO109392" s="108"/>
      <c r="AR109392" s="108"/>
    </row>
    <row r="109393" spans="41:44" ht="15" customHeight="1">
      <c r="AO109393" s="108"/>
      <c r="AR109393" s="108"/>
    </row>
    <row r="109394" spans="41:44" ht="15" customHeight="1">
      <c r="AO109394" s="108"/>
      <c r="AR109394" s="108"/>
    </row>
    <row r="109395" spans="41:44" ht="15" customHeight="1">
      <c r="AO109395" s="108"/>
      <c r="AR109395" s="108"/>
    </row>
    <row r="109396" spans="41:44" ht="15" customHeight="1">
      <c r="AO109396" s="109"/>
      <c r="AR109396" s="109"/>
    </row>
    <row r="109397" spans="41:44" ht="15" customHeight="1">
      <c r="AO109397" s="104"/>
      <c r="AR109397" s="104"/>
    </row>
    <row r="109398" spans="41:44" ht="15" customHeight="1">
      <c r="AO109398" s="106"/>
      <c r="AR109398" s="106"/>
    </row>
    <row r="109399" spans="41:44" ht="15" customHeight="1">
      <c r="AO109399" s="106"/>
      <c r="AR109399" s="106"/>
    </row>
    <row r="109400" spans="41:44" ht="15" customHeight="1">
      <c r="AO109400" s="106"/>
      <c r="AR109400" s="106"/>
    </row>
    <row r="109401" spans="41:44" ht="15" customHeight="1">
      <c r="AO109401" s="106"/>
      <c r="AR109401" s="106"/>
    </row>
    <row r="109402" spans="41:44" ht="15" customHeight="1">
      <c r="AO109402" s="106"/>
      <c r="AR109402" s="106"/>
    </row>
    <row r="109403" spans="41:44" ht="15" customHeight="1">
      <c r="AO109403" s="106"/>
      <c r="AR109403" s="106"/>
    </row>
    <row r="109404" spans="41:44" ht="15" customHeight="1">
      <c r="AO109404" s="106"/>
      <c r="AR109404" s="106"/>
    </row>
    <row r="109405" spans="41:44" ht="15" customHeight="1">
      <c r="AO109405" s="108"/>
      <c r="AR109405" s="108"/>
    </row>
    <row r="109406" spans="41:44" ht="15" customHeight="1">
      <c r="AO109406" s="108"/>
      <c r="AR109406" s="108"/>
    </row>
    <row r="109407" spans="41:44" ht="15" customHeight="1">
      <c r="AO109407" s="108"/>
      <c r="AR109407" s="108"/>
    </row>
    <row r="109408" spans="41:44" ht="15" customHeight="1">
      <c r="AO109408" s="108"/>
      <c r="AR109408" s="108"/>
    </row>
    <row r="109409" spans="41:44" ht="15" customHeight="1">
      <c r="AO109409" s="108"/>
      <c r="AR109409" s="108"/>
    </row>
    <row r="109410" spans="41:44" ht="15" customHeight="1">
      <c r="AO109410" s="109"/>
      <c r="AR109410" s="109"/>
    </row>
    <row r="109411" spans="41:44" ht="15" customHeight="1">
      <c r="AO109411" s="104"/>
      <c r="AR109411" s="104"/>
    </row>
    <row r="109412" spans="41:44" ht="15" customHeight="1">
      <c r="AO109412" s="106"/>
      <c r="AR109412" s="106"/>
    </row>
    <row r="109413" spans="41:44" ht="15" customHeight="1">
      <c r="AO109413" s="106"/>
      <c r="AR109413" s="106"/>
    </row>
    <row r="109414" spans="41:44" ht="15" customHeight="1">
      <c r="AO109414" s="106"/>
      <c r="AR109414" s="106"/>
    </row>
    <row r="109415" spans="41:44" ht="15" customHeight="1">
      <c r="AO109415" s="106"/>
      <c r="AR109415" s="106"/>
    </row>
    <row r="109416" spans="41:44" ht="15" customHeight="1">
      <c r="AO109416" s="106"/>
      <c r="AR109416" s="106"/>
    </row>
    <row r="109417" spans="41:44" ht="15" customHeight="1">
      <c r="AO109417" s="106"/>
      <c r="AR109417" s="106"/>
    </row>
    <row r="109418" spans="41:44" ht="15" customHeight="1">
      <c r="AO109418" s="106"/>
      <c r="AR109418" s="106"/>
    </row>
    <row r="109419" spans="41:44" ht="15" customHeight="1">
      <c r="AO109419" s="108"/>
      <c r="AR109419" s="108"/>
    </row>
    <row r="109420" spans="41:44" ht="15" customHeight="1">
      <c r="AO109420" s="108"/>
      <c r="AR109420" s="108"/>
    </row>
    <row r="109421" spans="41:44" ht="15" customHeight="1">
      <c r="AO109421" s="108"/>
      <c r="AR109421" s="108"/>
    </row>
    <row r="109422" spans="41:44" ht="15" customHeight="1">
      <c r="AO109422" s="108"/>
      <c r="AR109422" s="108"/>
    </row>
    <row r="109423" spans="41:44" ht="15" customHeight="1">
      <c r="AO109423" s="108"/>
      <c r="AR109423" s="108"/>
    </row>
    <row r="109424" spans="41:44" ht="15" customHeight="1">
      <c r="AO109424" s="109"/>
      <c r="AR109424" s="109"/>
    </row>
    <row r="109425" spans="41:44" ht="15" customHeight="1">
      <c r="AO109425" s="104"/>
      <c r="AR109425" s="104"/>
    </row>
    <row r="109426" spans="41:44" ht="15" customHeight="1">
      <c r="AO109426" s="106"/>
      <c r="AR109426" s="106"/>
    </row>
    <row r="109427" spans="41:44" ht="15" customHeight="1">
      <c r="AO109427" s="106"/>
      <c r="AR109427" s="106"/>
    </row>
    <row r="109428" spans="41:44" ht="15" customHeight="1">
      <c r="AO109428" s="106"/>
      <c r="AR109428" s="106"/>
    </row>
    <row r="109429" spans="41:44" ht="15" customHeight="1">
      <c r="AO109429" s="106"/>
      <c r="AR109429" s="106"/>
    </row>
    <row r="109430" spans="41:44" ht="15" customHeight="1">
      <c r="AO109430" s="106"/>
      <c r="AR109430" s="106"/>
    </row>
    <row r="109431" spans="41:44" ht="15" customHeight="1">
      <c r="AO109431" s="106"/>
      <c r="AR109431" s="106"/>
    </row>
    <row r="109432" spans="41:44" ht="15" customHeight="1">
      <c r="AO109432" s="106"/>
      <c r="AR109432" s="106"/>
    </row>
    <row r="109433" spans="41:44" ht="15" customHeight="1">
      <c r="AO109433" s="108"/>
      <c r="AR109433" s="108"/>
    </row>
    <row r="109434" spans="41:44" ht="15" customHeight="1">
      <c r="AO109434" s="108"/>
      <c r="AR109434" s="108"/>
    </row>
    <row r="109435" spans="41:44" ht="15" customHeight="1">
      <c r="AO109435" s="108"/>
      <c r="AR109435" s="108"/>
    </row>
    <row r="109436" spans="41:44" ht="15" customHeight="1">
      <c r="AO109436" s="108"/>
      <c r="AR109436" s="108"/>
    </row>
    <row r="109437" spans="41:44" ht="15" customHeight="1">
      <c r="AO109437" s="108"/>
      <c r="AR109437" s="108"/>
    </row>
    <row r="109438" spans="41:44" ht="15" customHeight="1">
      <c r="AO109438" s="109"/>
      <c r="AR109438" s="109"/>
    </row>
    <row r="109439" spans="41:44" ht="15" customHeight="1">
      <c r="AO109439" s="104"/>
      <c r="AR109439" s="104"/>
    </row>
    <row r="109440" spans="41:44" ht="15" customHeight="1">
      <c r="AO109440" s="106"/>
      <c r="AR109440" s="106"/>
    </row>
    <row r="109441" spans="41:44" ht="15" customHeight="1">
      <c r="AO109441" s="106"/>
      <c r="AR109441" s="106"/>
    </row>
    <row r="109442" spans="41:44" ht="15" customHeight="1">
      <c r="AO109442" s="106"/>
      <c r="AR109442" s="106"/>
    </row>
    <row r="109443" spans="41:44" ht="15" customHeight="1">
      <c r="AO109443" s="106"/>
      <c r="AR109443" s="106"/>
    </row>
    <row r="109444" spans="41:44" ht="15" customHeight="1">
      <c r="AO109444" s="106"/>
      <c r="AR109444" s="106"/>
    </row>
    <row r="109445" spans="41:44" ht="15" customHeight="1">
      <c r="AO109445" s="106"/>
      <c r="AR109445" s="106"/>
    </row>
    <row r="109446" spans="41:44" ht="15" customHeight="1">
      <c r="AO109446" s="106"/>
      <c r="AR109446" s="106"/>
    </row>
    <row r="109447" spans="41:44" ht="15" customHeight="1">
      <c r="AO109447" s="108"/>
      <c r="AR109447" s="108"/>
    </row>
    <row r="109448" spans="41:44" ht="15" customHeight="1">
      <c r="AO109448" s="108"/>
      <c r="AR109448" s="108"/>
    </row>
    <row r="109449" spans="41:44" ht="15" customHeight="1">
      <c r="AO109449" s="108"/>
      <c r="AR109449" s="108"/>
    </row>
    <row r="109450" spans="41:44" ht="15" customHeight="1">
      <c r="AO109450" s="108"/>
      <c r="AR109450" s="108"/>
    </row>
    <row r="109451" spans="41:44" ht="15" customHeight="1">
      <c r="AO109451" s="108"/>
      <c r="AR109451" s="108"/>
    </row>
    <row r="109452" spans="41:44" ht="15" customHeight="1">
      <c r="AO109452" s="109"/>
      <c r="AR109452" s="109"/>
    </row>
    <row r="109453" spans="41:44" ht="15" customHeight="1">
      <c r="AO109453" s="104"/>
      <c r="AR109453" s="104"/>
    </row>
    <row r="109454" spans="41:44" ht="15" customHeight="1">
      <c r="AO109454" s="106"/>
      <c r="AR109454" s="106"/>
    </row>
    <row r="109455" spans="41:44" ht="15" customHeight="1">
      <c r="AO109455" s="106"/>
      <c r="AR109455" s="106"/>
    </row>
    <row r="109456" spans="41:44" ht="15" customHeight="1">
      <c r="AO109456" s="106"/>
      <c r="AR109456" s="106"/>
    </row>
    <row r="109457" spans="41:44" ht="15" customHeight="1">
      <c r="AO109457" s="106"/>
      <c r="AR109457" s="106"/>
    </row>
    <row r="109458" spans="41:44" ht="15" customHeight="1">
      <c r="AO109458" s="106"/>
      <c r="AR109458" s="106"/>
    </row>
    <row r="109459" spans="41:44" ht="15" customHeight="1">
      <c r="AO109459" s="106"/>
      <c r="AR109459" s="106"/>
    </row>
    <row r="109460" spans="41:44" ht="15" customHeight="1">
      <c r="AO109460" s="106"/>
      <c r="AR109460" s="106"/>
    </row>
    <row r="109461" spans="41:44" ht="15" customHeight="1">
      <c r="AO109461" s="108"/>
      <c r="AR109461" s="108"/>
    </row>
    <row r="109462" spans="41:44" ht="15" customHeight="1">
      <c r="AO109462" s="108"/>
      <c r="AR109462" s="108"/>
    </row>
    <row r="109463" spans="41:44" ht="15" customHeight="1">
      <c r="AO109463" s="108"/>
      <c r="AR109463" s="108"/>
    </row>
    <row r="109464" spans="41:44" ht="15" customHeight="1">
      <c r="AO109464" s="108"/>
      <c r="AR109464" s="108"/>
    </row>
    <row r="109465" spans="41:44" ht="15" customHeight="1">
      <c r="AO109465" s="108"/>
      <c r="AR109465" s="108"/>
    </row>
    <row r="109466" spans="41:44" ht="15" customHeight="1">
      <c r="AO109466" s="109"/>
      <c r="AR109466" s="109"/>
    </row>
    <row r="109467" spans="41:44" ht="15" customHeight="1">
      <c r="AO109467" s="104"/>
      <c r="AR109467" s="104"/>
    </row>
    <row r="109468" spans="41:44" ht="15" customHeight="1">
      <c r="AO109468" s="106"/>
      <c r="AR109468" s="106"/>
    </row>
    <row r="109469" spans="41:44" ht="15" customHeight="1">
      <c r="AO109469" s="106"/>
      <c r="AR109469" s="106"/>
    </row>
    <row r="109470" spans="41:44" ht="15" customHeight="1">
      <c r="AO109470" s="106"/>
      <c r="AR109470" s="106"/>
    </row>
    <row r="109471" spans="41:44" ht="15" customHeight="1">
      <c r="AO109471" s="106"/>
      <c r="AR109471" s="106"/>
    </row>
    <row r="109472" spans="41:44" ht="15" customHeight="1">
      <c r="AO109472" s="106"/>
      <c r="AR109472" s="106"/>
    </row>
    <row r="109473" spans="41:44" ht="15" customHeight="1">
      <c r="AO109473" s="106"/>
      <c r="AR109473" s="106"/>
    </row>
    <row r="109474" spans="41:44" ht="15" customHeight="1">
      <c r="AO109474" s="106"/>
      <c r="AR109474" s="106"/>
    </row>
    <row r="109475" spans="41:44" ht="15" customHeight="1">
      <c r="AO109475" s="108"/>
      <c r="AR109475" s="108"/>
    </row>
    <row r="109476" spans="41:44" ht="15" customHeight="1">
      <c r="AO109476" s="108"/>
      <c r="AR109476" s="108"/>
    </row>
    <row r="109477" spans="41:44" ht="15" customHeight="1">
      <c r="AO109477" s="108"/>
      <c r="AR109477" s="108"/>
    </row>
    <row r="109478" spans="41:44" ht="15" customHeight="1">
      <c r="AO109478" s="108"/>
      <c r="AR109478" s="108"/>
    </row>
    <row r="109479" spans="41:44" ht="15" customHeight="1">
      <c r="AO109479" s="108"/>
      <c r="AR109479" s="108"/>
    </row>
    <row r="109480" spans="41:44" ht="15" customHeight="1">
      <c r="AO109480" s="109"/>
      <c r="AR109480" s="109"/>
    </row>
    <row r="109481" spans="41:44" ht="15" customHeight="1">
      <c r="AO109481" s="104"/>
      <c r="AR109481" s="104"/>
    </row>
    <row r="109482" spans="41:44" ht="15" customHeight="1">
      <c r="AO109482" s="106"/>
      <c r="AR109482" s="106"/>
    </row>
    <row r="109483" spans="41:44" ht="15" customHeight="1">
      <c r="AO109483" s="106"/>
      <c r="AR109483" s="106"/>
    </row>
    <row r="109484" spans="41:44" ht="15" customHeight="1">
      <c r="AO109484" s="106"/>
      <c r="AR109484" s="106"/>
    </row>
    <row r="109485" spans="41:44" ht="15" customHeight="1">
      <c r="AO109485" s="106"/>
      <c r="AR109485" s="106"/>
    </row>
    <row r="109486" spans="41:44" ht="15" customHeight="1">
      <c r="AO109486" s="106"/>
      <c r="AR109486" s="106"/>
    </row>
    <row r="109487" spans="41:44" ht="15" customHeight="1">
      <c r="AO109487" s="106"/>
      <c r="AR109487" s="106"/>
    </row>
    <row r="109488" spans="41:44" ht="15" customHeight="1">
      <c r="AO109488" s="106"/>
      <c r="AR109488" s="106"/>
    </row>
    <row r="109489" spans="41:44" ht="15" customHeight="1">
      <c r="AO109489" s="108"/>
      <c r="AR109489" s="108"/>
    </row>
    <row r="109490" spans="41:44" ht="15" customHeight="1">
      <c r="AO109490" s="108"/>
      <c r="AR109490" s="108"/>
    </row>
    <row r="109491" spans="41:44" ht="15" customHeight="1">
      <c r="AO109491" s="108"/>
      <c r="AR109491" s="108"/>
    </row>
    <row r="109492" spans="41:44" ht="15" customHeight="1">
      <c r="AO109492" s="108"/>
      <c r="AR109492" s="108"/>
    </row>
    <row r="109493" spans="41:44" ht="15" customHeight="1">
      <c r="AO109493" s="108"/>
      <c r="AR109493" s="108"/>
    </row>
    <row r="109494" spans="41:44" ht="15" customHeight="1">
      <c r="AO109494" s="109"/>
      <c r="AR109494" s="109"/>
    </row>
    <row r="109495" spans="41:44" ht="15" customHeight="1">
      <c r="AO109495" s="104"/>
      <c r="AR109495" s="104"/>
    </row>
    <row r="109496" spans="41:44" ht="15" customHeight="1">
      <c r="AO109496" s="106"/>
      <c r="AR109496" s="106"/>
    </row>
    <row r="109497" spans="41:44" ht="15" customHeight="1">
      <c r="AO109497" s="106"/>
      <c r="AR109497" s="106"/>
    </row>
    <row r="109498" spans="41:44" ht="15" customHeight="1">
      <c r="AO109498" s="106"/>
      <c r="AR109498" s="106"/>
    </row>
    <row r="109499" spans="41:44" ht="15" customHeight="1">
      <c r="AO109499" s="106"/>
      <c r="AR109499" s="106"/>
    </row>
    <row r="109500" spans="41:44" ht="15" customHeight="1">
      <c r="AO109500" s="106"/>
      <c r="AR109500" s="106"/>
    </row>
    <row r="109501" spans="41:44" ht="15" customHeight="1">
      <c r="AO109501" s="106"/>
      <c r="AR109501" s="106"/>
    </row>
    <row r="109502" spans="41:44" ht="15" customHeight="1">
      <c r="AO109502" s="106"/>
      <c r="AR109502" s="106"/>
    </row>
    <row r="109503" spans="41:44" ht="15" customHeight="1">
      <c r="AO109503" s="108"/>
      <c r="AR109503" s="108"/>
    </row>
    <row r="109504" spans="41:44" ht="15" customHeight="1">
      <c r="AO109504" s="108"/>
      <c r="AR109504" s="108"/>
    </row>
    <row r="109505" spans="41:44" ht="15" customHeight="1">
      <c r="AO109505" s="108"/>
      <c r="AR109505" s="108"/>
    </row>
    <row r="109506" spans="41:44" ht="15" customHeight="1">
      <c r="AO109506" s="108"/>
      <c r="AR109506" s="108"/>
    </row>
    <row r="109507" spans="41:44" ht="15" customHeight="1">
      <c r="AO109507" s="108"/>
      <c r="AR109507" s="108"/>
    </row>
    <row r="109508" spans="41:44" ht="15" customHeight="1">
      <c r="AO109508" s="109"/>
      <c r="AR109508" s="109"/>
    </row>
    <row r="109509" spans="41:44" ht="15" customHeight="1">
      <c r="AO109509" s="104"/>
      <c r="AR109509" s="104"/>
    </row>
    <row r="109510" spans="41:44" ht="15" customHeight="1">
      <c r="AO109510" s="106"/>
      <c r="AR109510" s="106"/>
    </row>
    <row r="109511" spans="41:44" ht="15" customHeight="1">
      <c r="AO109511" s="106"/>
      <c r="AR109511" s="106"/>
    </row>
    <row r="109512" spans="41:44" ht="15" customHeight="1">
      <c r="AO109512" s="106"/>
      <c r="AR109512" s="106"/>
    </row>
    <row r="109513" spans="41:44" ht="15" customHeight="1">
      <c r="AO109513" s="106"/>
      <c r="AR109513" s="106"/>
    </row>
    <row r="109514" spans="41:44" ht="15" customHeight="1">
      <c r="AO109514" s="106"/>
      <c r="AR109514" s="106"/>
    </row>
    <row r="109515" spans="41:44" ht="15" customHeight="1">
      <c r="AO109515" s="106"/>
      <c r="AR109515" s="106"/>
    </row>
    <row r="109516" spans="41:44" ht="15" customHeight="1">
      <c r="AO109516" s="106"/>
      <c r="AR109516" s="106"/>
    </row>
    <row r="109517" spans="41:44" ht="15" customHeight="1">
      <c r="AO109517" s="108"/>
      <c r="AR109517" s="108"/>
    </row>
    <row r="109518" spans="41:44" ht="15" customHeight="1">
      <c r="AO109518" s="108"/>
      <c r="AR109518" s="108"/>
    </row>
    <row r="109519" spans="41:44" ht="15" customHeight="1">
      <c r="AO109519" s="108"/>
      <c r="AR109519" s="108"/>
    </row>
    <row r="109520" spans="41:44" ht="15" customHeight="1">
      <c r="AO109520" s="108"/>
      <c r="AR109520" s="108"/>
    </row>
    <row r="109521" spans="41:44" ht="15" customHeight="1">
      <c r="AO109521" s="108"/>
      <c r="AR109521" s="108"/>
    </row>
    <row r="109522" spans="41:44" ht="15" customHeight="1">
      <c r="AO109522" s="109"/>
      <c r="AR109522" s="109"/>
    </row>
    <row r="109523" spans="41:44" ht="15" customHeight="1">
      <c r="AO109523" s="104"/>
      <c r="AR109523" s="104"/>
    </row>
    <row r="109524" spans="41:44" ht="15" customHeight="1">
      <c r="AO109524" s="106"/>
      <c r="AR109524" s="106"/>
    </row>
    <row r="109525" spans="41:44" ht="15" customHeight="1">
      <c r="AO109525" s="106"/>
      <c r="AR109525" s="106"/>
    </row>
    <row r="109526" spans="41:44" ht="15" customHeight="1">
      <c r="AO109526" s="106"/>
      <c r="AR109526" s="106"/>
    </row>
    <row r="109527" spans="41:44" ht="15" customHeight="1">
      <c r="AO109527" s="106"/>
      <c r="AR109527" s="106"/>
    </row>
    <row r="109528" spans="41:44" ht="15" customHeight="1">
      <c r="AO109528" s="106"/>
      <c r="AR109528" s="106"/>
    </row>
    <row r="109529" spans="41:44" ht="15" customHeight="1">
      <c r="AO109529" s="106"/>
      <c r="AR109529" s="106"/>
    </row>
    <row r="109530" spans="41:44" ht="15" customHeight="1">
      <c r="AO109530" s="106"/>
      <c r="AR109530" s="106"/>
    </row>
    <row r="109531" spans="41:44" ht="15" customHeight="1">
      <c r="AO109531" s="108"/>
      <c r="AR109531" s="108"/>
    </row>
    <row r="109532" spans="41:44" ht="15" customHeight="1">
      <c r="AO109532" s="108"/>
      <c r="AR109532" s="108"/>
    </row>
    <row r="109533" spans="41:44" ht="15" customHeight="1">
      <c r="AO109533" s="108"/>
      <c r="AR109533" s="108"/>
    </row>
    <row r="109534" spans="41:44" ht="15" customHeight="1">
      <c r="AO109534" s="108"/>
      <c r="AR109534" s="108"/>
    </row>
    <row r="109535" spans="41:44" ht="15" customHeight="1">
      <c r="AO109535" s="108"/>
      <c r="AR109535" s="108"/>
    </row>
    <row r="109536" spans="41:44" ht="15" customHeight="1">
      <c r="AO109536" s="109"/>
      <c r="AR109536" s="109"/>
    </row>
    <row r="109537" spans="41:44" ht="15" customHeight="1">
      <c r="AO109537" s="104"/>
      <c r="AR109537" s="104"/>
    </row>
    <row r="109538" spans="41:44" ht="15" customHeight="1">
      <c r="AO109538" s="106"/>
      <c r="AR109538" s="106"/>
    </row>
    <row r="109539" spans="41:44" ht="15" customHeight="1">
      <c r="AO109539" s="106"/>
      <c r="AR109539" s="106"/>
    </row>
    <row r="109540" spans="41:44" ht="15" customHeight="1">
      <c r="AO109540" s="106"/>
      <c r="AR109540" s="106"/>
    </row>
    <row r="109541" spans="41:44" ht="15" customHeight="1">
      <c r="AO109541" s="106"/>
      <c r="AR109541" s="106"/>
    </row>
    <row r="109542" spans="41:44" ht="15" customHeight="1">
      <c r="AO109542" s="106"/>
      <c r="AR109542" s="106"/>
    </row>
    <row r="109543" spans="41:44" ht="15" customHeight="1">
      <c r="AO109543" s="106"/>
      <c r="AR109543" s="106"/>
    </row>
    <row r="109544" spans="41:44" ht="15" customHeight="1">
      <c r="AO109544" s="106"/>
      <c r="AR109544" s="106"/>
    </row>
    <row r="109545" spans="41:44" ht="15" customHeight="1">
      <c r="AO109545" s="108"/>
      <c r="AR109545" s="108"/>
    </row>
    <row r="109546" spans="41:44" ht="15" customHeight="1">
      <c r="AO109546" s="108"/>
      <c r="AR109546" s="108"/>
    </row>
    <row r="109547" spans="41:44" ht="15" customHeight="1">
      <c r="AO109547" s="108"/>
      <c r="AR109547" s="108"/>
    </row>
    <row r="109548" spans="41:44" ht="15" customHeight="1">
      <c r="AO109548" s="108"/>
      <c r="AR109548" s="108"/>
    </row>
    <row r="109549" spans="41:44" ht="15" customHeight="1">
      <c r="AO109549" s="108"/>
      <c r="AR109549" s="108"/>
    </row>
    <row r="109550" spans="41:44" ht="15" customHeight="1">
      <c r="AO109550" s="109"/>
      <c r="AR109550" s="109"/>
    </row>
    <row r="109551" spans="41:44" ht="15" customHeight="1">
      <c r="AO109551" s="104"/>
      <c r="AR109551" s="104"/>
    </row>
    <row r="109552" spans="41:44" ht="15" customHeight="1">
      <c r="AO109552" s="106"/>
      <c r="AR109552" s="106"/>
    </row>
    <row r="109553" spans="41:44" ht="15" customHeight="1">
      <c r="AO109553" s="106"/>
      <c r="AR109553" s="106"/>
    </row>
    <row r="109554" spans="41:44" ht="15" customHeight="1">
      <c r="AO109554" s="106"/>
      <c r="AR109554" s="106"/>
    </row>
    <row r="109555" spans="41:44" ht="15" customHeight="1">
      <c r="AO109555" s="106"/>
      <c r="AR109555" s="106"/>
    </row>
    <row r="109556" spans="41:44" ht="15" customHeight="1">
      <c r="AO109556" s="106"/>
      <c r="AR109556" s="106"/>
    </row>
    <row r="109557" spans="41:44" ht="15" customHeight="1">
      <c r="AO109557" s="106"/>
      <c r="AR109557" s="106"/>
    </row>
    <row r="109558" spans="41:44" ht="15" customHeight="1">
      <c r="AO109558" s="106"/>
      <c r="AR109558" s="106"/>
    </row>
    <row r="109559" spans="41:44" ht="15" customHeight="1">
      <c r="AO109559" s="108"/>
      <c r="AR109559" s="108"/>
    </row>
    <row r="109560" spans="41:44" ht="15" customHeight="1">
      <c r="AO109560" s="108"/>
      <c r="AR109560" s="108"/>
    </row>
    <row r="109561" spans="41:44" ht="15" customHeight="1">
      <c r="AO109561" s="108"/>
      <c r="AR109561" s="108"/>
    </row>
    <row r="109562" spans="41:44" ht="15" customHeight="1">
      <c r="AO109562" s="108"/>
      <c r="AR109562" s="108"/>
    </row>
    <row r="109563" spans="41:44" ht="15" customHeight="1">
      <c r="AO109563" s="108"/>
      <c r="AR109563" s="108"/>
    </row>
    <row r="109564" spans="41:44" ht="15" customHeight="1">
      <c r="AO109564" s="109"/>
      <c r="AR109564" s="109"/>
    </row>
    <row r="109565" spans="41:44" ht="15" customHeight="1">
      <c r="AO109565" s="104"/>
      <c r="AR109565" s="104"/>
    </row>
    <row r="109566" spans="41:44" ht="15" customHeight="1">
      <c r="AO109566" s="106"/>
      <c r="AR109566" s="106"/>
    </row>
    <row r="109567" spans="41:44" ht="15" customHeight="1">
      <c r="AO109567" s="106"/>
      <c r="AR109567" s="106"/>
    </row>
    <row r="109568" spans="41:44" ht="15" customHeight="1">
      <c r="AO109568" s="106"/>
      <c r="AR109568" s="106"/>
    </row>
    <row r="109569" spans="41:44" ht="15" customHeight="1">
      <c r="AO109569" s="106"/>
      <c r="AR109569" s="106"/>
    </row>
    <row r="109570" spans="41:44" ht="15" customHeight="1">
      <c r="AO109570" s="106"/>
      <c r="AR109570" s="106"/>
    </row>
    <row r="109571" spans="41:44" ht="15" customHeight="1">
      <c r="AO109571" s="106"/>
      <c r="AR109571" s="106"/>
    </row>
    <row r="109572" spans="41:44" ht="15" customHeight="1">
      <c r="AO109572" s="106"/>
      <c r="AR109572" s="106"/>
    </row>
    <row r="109573" spans="41:44" ht="15" customHeight="1">
      <c r="AO109573" s="108"/>
      <c r="AR109573" s="108"/>
    </row>
    <row r="109574" spans="41:44" ht="15" customHeight="1">
      <c r="AO109574" s="108"/>
      <c r="AR109574" s="108"/>
    </row>
    <row r="109575" spans="41:44" ht="15" customHeight="1">
      <c r="AO109575" s="108"/>
      <c r="AR109575" s="108"/>
    </row>
    <row r="109576" spans="41:44" ht="15" customHeight="1">
      <c r="AO109576" s="108"/>
      <c r="AR109576" s="108"/>
    </row>
    <row r="109577" spans="41:44" ht="15" customHeight="1">
      <c r="AO109577" s="108"/>
      <c r="AR109577" s="108"/>
    </row>
    <row r="109578" spans="41:44" ht="15" customHeight="1">
      <c r="AO109578" s="109"/>
      <c r="AR109578" s="109"/>
    </row>
    <row r="109579" spans="41:44" ht="15" customHeight="1">
      <c r="AO109579" s="104"/>
      <c r="AR109579" s="104"/>
    </row>
    <row r="109580" spans="41:44" ht="15" customHeight="1">
      <c r="AO109580" s="106"/>
      <c r="AR109580" s="106"/>
    </row>
    <row r="109581" spans="41:44" ht="15" customHeight="1">
      <c r="AO109581" s="106"/>
      <c r="AR109581" s="106"/>
    </row>
    <row r="109582" spans="41:44" ht="15" customHeight="1">
      <c r="AO109582" s="106"/>
      <c r="AR109582" s="106"/>
    </row>
    <row r="109583" spans="41:44" ht="15" customHeight="1">
      <c r="AO109583" s="106"/>
      <c r="AR109583" s="106"/>
    </row>
    <row r="109584" spans="41:44" ht="15" customHeight="1">
      <c r="AO109584" s="106"/>
      <c r="AR109584" s="106"/>
    </row>
    <row r="109585" spans="41:44" ht="15" customHeight="1">
      <c r="AO109585" s="106"/>
      <c r="AR109585" s="106"/>
    </row>
    <row r="109586" spans="41:44" ht="15" customHeight="1">
      <c r="AO109586" s="106"/>
      <c r="AR109586" s="106"/>
    </row>
    <row r="109587" spans="41:44" ht="15" customHeight="1">
      <c r="AO109587" s="108"/>
      <c r="AR109587" s="108"/>
    </row>
    <row r="109588" spans="41:44" ht="15" customHeight="1">
      <c r="AO109588" s="108"/>
      <c r="AR109588" s="108"/>
    </row>
    <row r="109589" spans="41:44" ht="15" customHeight="1">
      <c r="AO109589" s="108"/>
      <c r="AR109589" s="108"/>
    </row>
    <row r="109590" spans="41:44" ht="15" customHeight="1">
      <c r="AO109590" s="108"/>
      <c r="AR109590" s="108"/>
    </row>
    <row r="109591" spans="41:44" ht="15" customHeight="1">
      <c r="AO109591" s="108"/>
      <c r="AR109591" s="108"/>
    </row>
    <row r="109592" spans="41:44" ht="15" customHeight="1">
      <c r="AO109592" s="109"/>
      <c r="AR109592" s="109"/>
    </row>
    <row r="109593" spans="41:44" ht="15" customHeight="1">
      <c r="AO109593" s="104"/>
      <c r="AR109593" s="104"/>
    </row>
    <row r="109594" spans="41:44" ht="15" customHeight="1">
      <c r="AO109594" s="106"/>
      <c r="AR109594" s="106"/>
    </row>
    <row r="109595" spans="41:44" ht="15" customHeight="1">
      <c r="AO109595" s="106"/>
      <c r="AR109595" s="106"/>
    </row>
    <row r="109596" spans="41:44" ht="15" customHeight="1">
      <c r="AO109596" s="106"/>
      <c r="AR109596" s="106"/>
    </row>
    <row r="109597" spans="41:44" ht="15" customHeight="1">
      <c r="AO109597" s="106"/>
      <c r="AR109597" s="106"/>
    </row>
    <row r="109598" spans="41:44" ht="15" customHeight="1">
      <c r="AO109598" s="106"/>
      <c r="AR109598" s="106"/>
    </row>
    <row r="109599" spans="41:44" ht="15" customHeight="1">
      <c r="AO109599" s="106"/>
      <c r="AR109599" s="106"/>
    </row>
    <row r="109600" spans="41:44" ht="15" customHeight="1">
      <c r="AO109600" s="106"/>
      <c r="AR109600" s="106"/>
    </row>
    <row r="109601" spans="41:44" ht="15" customHeight="1">
      <c r="AO109601" s="108"/>
      <c r="AR109601" s="108"/>
    </row>
    <row r="109602" spans="41:44" ht="15" customHeight="1">
      <c r="AO109602" s="108"/>
      <c r="AR109602" s="108"/>
    </row>
    <row r="109603" spans="41:44" ht="15" customHeight="1">
      <c r="AO109603" s="108"/>
      <c r="AR109603" s="108"/>
    </row>
    <row r="109604" spans="41:44" ht="15" customHeight="1">
      <c r="AO109604" s="108"/>
      <c r="AR109604" s="108"/>
    </row>
    <row r="109605" spans="41:44" ht="15" customHeight="1">
      <c r="AO109605" s="108"/>
      <c r="AR109605" s="108"/>
    </row>
    <row r="109606" spans="41:44" ht="15" customHeight="1">
      <c r="AO109606" s="109"/>
      <c r="AR109606" s="109"/>
    </row>
    <row r="109607" spans="41:44" ht="15" customHeight="1">
      <c r="AO109607" s="104"/>
      <c r="AR109607" s="104"/>
    </row>
    <row r="109608" spans="41:44" ht="15" customHeight="1">
      <c r="AO109608" s="106"/>
      <c r="AR109608" s="106"/>
    </row>
    <row r="109609" spans="41:44" ht="15" customHeight="1">
      <c r="AO109609" s="106"/>
      <c r="AR109609" s="106"/>
    </row>
    <row r="109610" spans="41:44" ht="15" customHeight="1">
      <c r="AO109610" s="106"/>
      <c r="AR109610" s="106"/>
    </row>
    <row r="109611" spans="41:44" ht="15" customHeight="1">
      <c r="AO109611" s="106"/>
      <c r="AR109611" s="106"/>
    </row>
    <row r="109612" spans="41:44" ht="15" customHeight="1">
      <c r="AO109612" s="106"/>
      <c r="AR109612" s="106"/>
    </row>
    <row r="109613" spans="41:44" ht="15" customHeight="1">
      <c r="AO109613" s="106"/>
      <c r="AR109613" s="106"/>
    </row>
    <row r="109614" spans="41:44" ht="15" customHeight="1">
      <c r="AO109614" s="106"/>
      <c r="AR109614" s="106"/>
    </row>
    <row r="109615" spans="41:44" ht="15" customHeight="1">
      <c r="AO109615" s="108"/>
      <c r="AR109615" s="108"/>
    </row>
    <row r="109616" spans="41:44" ht="15" customHeight="1">
      <c r="AO109616" s="108"/>
      <c r="AR109616" s="108"/>
    </row>
    <row r="109617" spans="41:44" ht="15" customHeight="1">
      <c r="AO109617" s="108"/>
      <c r="AR109617" s="108"/>
    </row>
    <row r="109618" spans="41:44" ht="15" customHeight="1">
      <c r="AO109618" s="108"/>
      <c r="AR109618" s="108"/>
    </row>
    <row r="109619" spans="41:44" ht="15" customHeight="1">
      <c r="AO109619" s="108"/>
      <c r="AR109619" s="108"/>
    </row>
    <row r="109620" spans="41:44" ht="15" customHeight="1">
      <c r="AO109620" s="109"/>
      <c r="AR109620" s="109"/>
    </row>
    <row r="109621" spans="41:44" ht="15" customHeight="1">
      <c r="AO109621" s="104"/>
      <c r="AR109621" s="104"/>
    </row>
    <row r="109622" spans="41:44" ht="15" customHeight="1">
      <c r="AO109622" s="106"/>
      <c r="AR109622" s="106"/>
    </row>
    <row r="109623" spans="41:44" ht="15" customHeight="1">
      <c r="AO109623" s="106"/>
      <c r="AR109623" s="106"/>
    </row>
    <row r="109624" spans="41:44" ht="15" customHeight="1">
      <c r="AO109624" s="106"/>
      <c r="AR109624" s="106"/>
    </row>
    <row r="109625" spans="41:44" ht="15" customHeight="1">
      <c r="AO109625" s="106"/>
      <c r="AR109625" s="106"/>
    </row>
    <row r="109626" spans="41:44" ht="15" customHeight="1">
      <c r="AO109626" s="106"/>
      <c r="AR109626" s="106"/>
    </row>
    <row r="109627" spans="41:44" ht="15" customHeight="1">
      <c r="AO109627" s="106"/>
      <c r="AR109627" s="106"/>
    </row>
    <row r="109628" spans="41:44" ht="15" customHeight="1">
      <c r="AO109628" s="106"/>
      <c r="AR109628" s="106"/>
    </row>
    <row r="109629" spans="41:44" ht="15" customHeight="1">
      <c r="AO109629" s="108"/>
      <c r="AR109629" s="108"/>
    </row>
    <row r="109630" spans="41:44" ht="15" customHeight="1">
      <c r="AO109630" s="108"/>
      <c r="AR109630" s="108"/>
    </row>
    <row r="109631" spans="41:44" ht="15" customHeight="1">
      <c r="AO109631" s="108"/>
      <c r="AR109631" s="108"/>
    </row>
    <row r="109632" spans="41:44" ht="15" customHeight="1">
      <c r="AO109632" s="108"/>
      <c r="AR109632" s="108"/>
    </row>
    <row r="109633" spans="41:44" ht="15" customHeight="1">
      <c r="AO109633" s="108"/>
      <c r="AR109633" s="108"/>
    </row>
    <row r="109634" spans="41:44" ht="15" customHeight="1">
      <c r="AO109634" s="109"/>
      <c r="AR109634" s="109"/>
    </row>
    <row r="109635" spans="41:44" ht="15" customHeight="1">
      <c r="AO109635" s="104"/>
      <c r="AR109635" s="104"/>
    </row>
    <row r="109636" spans="41:44" ht="15" customHeight="1">
      <c r="AO109636" s="106"/>
      <c r="AR109636" s="106"/>
    </row>
    <row r="109637" spans="41:44" ht="15" customHeight="1">
      <c r="AO109637" s="106"/>
      <c r="AR109637" s="106"/>
    </row>
    <row r="109638" spans="41:44" ht="15" customHeight="1">
      <c r="AO109638" s="106"/>
      <c r="AR109638" s="106"/>
    </row>
    <row r="109639" spans="41:44" ht="15" customHeight="1">
      <c r="AO109639" s="106"/>
      <c r="AR109639" s="106"/>
    </row>
    <row r="109640" spans="41:44" ht="15" customHeight="1">
      <c r="AO109640" s="106"/>
      <c r="AR109640" s="106"/>
    </row>
    <row r="109641" spans="41:44" ht="15" customHeight="1">
      <c r="AO109641" s="106"/>
      <c r="AR109641" s="106"/>
    </row>
    <row r="109642" spans="41:44" ht="15" customHeight="1">
      <c r="AO109642" s="106"/>
      <c r="AR109642" s="106"/>
    </row>
    <row r="109643" spans="41:44" ht="15" customHeight="1">
      <c r="AO109643" s="108"/>
      <c r="AR109643" s="108"/>
    </row>
    <row r="109644" spans="41:44" ht="15" customHeight="1">
      <c r="AO109644" s="108"/>
      <c r="AR109644" s="108"/>
    </row>
    <row r="109645" spans="41:44" ht="15" customHeight="1">
      <c r="AO109645" s="108"/>
      <c r="AR109645" s="108"/>
    </row>
    <row r="109646" spans="41:44" ht="15" customHeight="1">
      <c r="AO109646" s="108"/>
      <c r="AR109646" s="108"/>
    </row>
    <row r="109647" spans="41:44" ht="15" customHeight="1">
      <c r="AO109647" s="108"/>
      <c r="AR109647" s="108"/>
    </row>
    <row r="109648" spans="41:44" ht="15" customHeight="1">
      <c r="AO109648" s="109"/>
      <c r="AR109648" s="109"/>
    </row>
    <row r="109649" spans="41:44" ht="15" customHeight="1">
      <c r="AO109649" s="104"/>
      <c r="AR109649" s="104"/>
    </row>
    <row r="109650" spans="41:44" ht="15" customHeight="1">
      <c r="AO109650" s="106"/>
      <c r="AR109650" s="106"/>
    </row>
    <row r="109651" spans="41:44" ht="15" customHeight="1">
      <c r="AO109651" s="106"/>
      <c r="AR109651" s="106"/>
    </row>
    <row r="109652" spans="41:44" ht="15" customHeight="1">
      <c r="AO109652" s="106"/>
      <c r="AR109652" s="106"/>
    </row>
    <row r="109653" spans="41:44" ht="15" customHeight="1">
      <c r="AO109653" s="106"/>
      <c r="AR109653" s="106"/>
    </row>
    <row r="109654" spans="41:44" ht="15" customHeight="1">
      <c r="AO109654" s="106"/>
      <c r="AR109654" s="106"/>
    </row>
    <row r="109655" spans="41:44" ht="15" customHeight="1">
      <c r="AO109655" s="106"/>
      <c r="AR109655" s="106"/>
    </row>
    <row r="109656" spans="41:44" ht="15" customHeight="1">
      <c r="AO109656" s="106"/>
      <c r="AR109656" s="106"/>
    </row>
    <row r="109657" spans="41:44" ht="15" customHeight="1">
      <c r="AO109657" s="108"/>
      <c r="AR109657" s="108"/>
    </row>
    <row r="109658" spans="41:44" ht="15" customHeight="1">
      <c r="AO109658" s="108"/>
      <c r="AR109658" s="108"/>
    </row>
    <row r="109659" spans="41:44" ht="15" customHeight="1">
      <c r="AO109659" s="108"/>
      <c r="AR109659" s="108"/>
    </row>
    <row r="109660" spans="41:44" ht="15" customHeight="1">
      <c r="AO109660" s="108"/>
      <c r="AR109660" s="108"/>
    </row>
    <row r="109661" spans="41:44" ht="15" customHeight="1">
      <c r="AO109661" s="108"/>
      <c r="AR109661" s="108"/>
    </row>
    <row r="109662" spans="41:44" ht="15" customHeight="1">
      <c r="AO109662" s="109"/>
      <c r="AR109662" s="109"/>
    </row>
    <row r="109663" spans="41:44" ht="15" customHeight="1">
      <c r="AO109663" s="104"/>
      <c r="AR109663" s="104"/>
    </row>
    <row r="109664" spans="41:44" ht="15" customHeight="1">
      <c r="AO109664" s="106"/>
      <c r="AR109664" s="106"/>
    </row>
    <row r="109665" spans="41:44" ht="15" customHeight="1">
      <c r="AO109665" s="106"/>
      <c r="AR109665" s="106"/>
    </row>
    <row r="109666" spans="41:44" ht="15" customHeight="1">
      <c r="AO109666" s="106"/>
      <c r="AR109666" s="106"/>
    </row>
    <row r="109667" spans="41:44" ht="15" customHeight="1">
      <c r="AO109667" s="106"/>
      <c r="AR109667" s="106"/>
    </row>
    <row r="109668" spans="41:44" ht="15" customHeight="1">
      <c r="AO109668" s="106"/>
      <c r="AR109668" s="106"/>
    </row>
    <row r="109669" spans="41:44" ht="15" customHeight="1">
      <c r="AO109669" s="106"/>
      <c r="AR109669" s="106"/>
    </row>
    <row r="109670" spans="41:44" ht="15" customHeight="1">
      <c r="AO109670" s="106"/>
      <c r="AR109670" s="106"/>
    </row>
    <row r="109671" spans="41:44" ht="15" customHeight="1">
      <c r="AO109671" s="108"/>
      <c r="AR109671" s="108"/>
    </row>
    <row r="109672" spans="41:44" ht="15" customHeight="1">
      <c r="AO109672" s="108"/>
      <c r="AR109672" s="108"/>
    </row>
    <row r="109673" spans="41:44" ht="15" customHeight="1">
      <c r="AO109673" s="108"/>
      <c r="AR109673" s="108"/>
    </row>
    <row r="109674" spans="41:44" ht="15" customHeight="1">
      <c r="AO109674" s="108"/>
      <c r="AR109674" s="108"/>
    </row>
    <row r="109675" spans="41:44" ht="15" customHeight="1">
      <c r="AO109675" s="108"/>
      <c r="AR109675" s="108"/>
    </row>
    <row r="109676" spans="41:44" ht="15" customHeight="1">
      <c r="AO109676" s="109"/>
      <c r="AR109676" s="109"/>
    </row>
    <row r="109677" spans="41:44" ht="15" customHeight="1">
      <c r="AO109677" s="104"/>
      <c r="AR109677" s="104"/>
    </row>
    <row r="109678" spans="41:44" ht="15" customHeight="1">
      <c r="AO109678" s="106"/>
      <c r="AR109678" s="106"/>
    </row>
    <row r="109679" spans="41:44" ht="15" customHeight="1">
      <c r="AO109679" s="106"/>
      <c r="AR109679" s="106"/>
    </row>
    <row r="109680" spans="41:44" ht="15" customHeight="1">
      <c r="AO109680" s="106"/>
      <c r="AR109680" s="106"/>
    </row>
    <row r="109681" spans="41:44" ht="15" customHeight="1">
      <c r="AO109681" s="106"/>
      <c r="AR109681" s="106"/>
    </row>
    <row r="109682" spans="41:44" ht="15" customHeight="1">
      <c r="AO109682" s="106"/>
      <c r="AR109682" s="106"/>
    </row>
    <row r="109683" spans="41:44" ht="15" customHeight="1">
      <c r="AO109683" s="106"/>
      <c r="AR109683" s="106"/>
    </row>
    <row r="109684" spans="41:44" ht="15" customHeight="1">
      <c r="AO109684" s="106"/>
      <c r="AR109684" s="106"/>
    </row>
    <row r="109685" spans="41:44" ht="15" customHeight="1">
      <c r="AO109685" s="108"/>
      <c r="AR109685" s="108"/>
    </row>
    <row r="109686" spans="41:44" ht="15" customHeight="1">
      <c r="AO109686" s="108"/>
      <c r="AR109686" s="108"/>
    </row>
    <row r="109687" spans="41:44" ht="15" customHeight="1">
      <c r="AO109687" s="108"/>
      <c r="AR109687" s="108"/>
    </row>
    <row r="109688" spans="41:44" ht="15" customHeight="1">
      <c r="AO109688" s="108"/>
      <c r="AR109688" s="108"/>
    </row>
    <row r="109689" spans="41:44" ht="15" customHeight="1">
      <c r="AO109689" s="108"/>
      <c r="AR109689" s="108"/>
    </row>
    <row r="109690" spans="41:44" ht="15" customHeight="1">
      <c r="AO109690" s="109"/>
      <c r="AR109690" s="109"/>
    </row>
    <row r="109691" spans="41:44" ht="15" customHeight="1">
      <c r="AO109691" s="104"/>
      <c r="AR109691" s="104"/>
    </row>
    <row r="109692" spans="41:44" ht="15" customHeight="1">
      <c r="AO109692" s="106"/>
      <c r="AR109692" s="106"/>
    </row>
    <row r="109693" spans="41:44" ht="15" customHeight="1">
      <c r="AO109693" s="106"/>
      <c r="AR109693" s="106"/>
    </row>
    <row r="109694" spans="41:44" ht="15" customHeight="1">
      <c r="AO109694" s="106"/>
      <c r="AR109694" s="106"/>
    </row>
    <row r="109695" spans="41:44" ht="15" customHeight="1">
      <c r="AO109695" s="106"/>
      <c r="AR109695" s="106"/>
    </row>
    <row r="109696" spans="41:44" ht="15" customHeight="1">
      <c r="AO109696" s="106"/>
      <c r="AR109696" s="106"/>
    </row>
    <row r="109697" spans="41:44" ht="15" customHeight="1">
      <c r="AO109697" s="106"/>
      <c r="AR109697" s="106"/>
    </row>
    <row r="109698" spans="41:44" ht="15" customHeight="1">
      <c r="AO109698" s="106"/>
      <c r="AR109698" s="106"/>
    </row>
    <row r="109699" spans="41:44" ht="15" customHeight="1">
      <c r="AO109699" s="108"/>
      <c r="AR109699" s="108"/>
    </row>
    <row r="109700" spans="41:44" ht="15" customHeight="1">
      <c r="AO109700" s="108"/>
      <c r="AR109700" s="108"/>
    </row>
    <row r="109701" spans="41:44" ht="15" customHeight="1">
      <c r="AO109701" s="108"/>
      <c r="AR109701" s="108"/>
    </row>
    <row r="109702" spans="41:44" ht="15" customHeight="1">
      <c r="AO109702" s="108"/>
      <c r="AR109702" s="108"/>
    </row>
    <row r="109703" spans="41:44" ht="15" customHeight="1">
      <c r="AO109703" s="108"/>
      <c r="AR109703" s="108"/>
    </row>
    <row r="109704" spans="41:44" ht="15" customHeight="1">
      <c r="AO109704" s="109"/>
      <c r="AR109704" s="109"/>
    </row>
    <row r="109705" spans="41:44" ht="15" customHeight="1">
      <c r="AO109705" s="104"/>
      <c r="AR109705" s="104"/>
    </row>
    <row r="109706" spans="41:44" ht="15" customHeight="1">
      <c r="AO109706" s="106"/>
      <c r="AR109706" s="106"/>
    </row>
    <row r="109707" spans="41:44" ht="15" customHeight="1">
      <c r="AO109707" s="106"/>
      <c r="AR109707" s="106"/>
    </row>
    <row r="109708" spans="41:44" ht="15" customHeight="1">
      <c r="AO109708" s="106"/>
      <c r="AR109708" s="106"/>
    </row>
    <row r="109709" spans="41:44" ht="15" customHeight="1">
      <c r="AO109709" s="106"/>
      <c r="AR109709" s="106"/>
    </row>
    <row r="109710" spans="41:44" ht="15" customHeight="1">
      <c r="AO109710" s="106"/>
      <c r="AR109710" s="106"/>
    </row>
    <row r="109711" spans="41:44" ht="15" customHeight="1">
      <c r="AO109711" s="106"/>
      <c r="AR109711" s="106"/>
    </row>
    <row r="109712" spans="41:44" ht="15" customHeight="1">
      <c r="AO109712" s="106"/>
      <c r="AR109712" s="106"/>
    </row>
    <row r="109713" spans="41:44" ht="15" customHeight="1">
      <c r="AO109713" s="108"/>
      <c r="AR109713" s="108"/>
    </row>
    <row r="109714" spans="41:44" ht="15" customHeight="1">
      <c r="AO109714" s="108"/>
      <c r="AR109714" s="108"/>
    </row>
    <row r="109715" spans="41:44" ht="15" customHeight="1">
      <c r="AO109715" s="108"/>
      <c r="AR109715" s="108"/>
    </row>
    <row r="109716" spans="41:44" ht="15" customHeight="1">
      <c r="AO109716" s="108"/>
      <c r="AR109716" s="108"/>
    </row>
    <row r="109717" spans="41:44" ht="15" customHeight="1">
      <c r="AO109717" s="108"/>
      <c r="AR109717" s="108"/>
    </row>
    <row r="109718" spans="41:44" ht="15" customHeight="1">
      <c r="AO109718" s="109"/>
      <c r="AR109718" s="109"/>
    </row>
    <row r="109719" spans="41:44" ht="15" customHeight="1">
      <c r="AO109719" s="104"/>
      <c r="AR109719" s="104"/>
    </row>
    <row r="109720" spans="41:44" ht="15" customHeight="1">
      <c r="AO109720" s="106"/>
      <c r="AR109720" s="106"/>
    </row>
    <row r="109721" spans="41:44" ht="15" customHeight="1">
      <c r="AO109721" s="106"/>
      <c r="AR109721" s="106"/>
    </row>
    <row r="109722" spans="41:44" ht="15" customHeight="1">
      <c r="AO109722" s="106"/>
      <c r="AR109722" s="106"/>
    </row>
    <row r="109723" spans="41:44" ht="15" customHeight="1">
      <c r="AO109723" s="106"/>
      <c r="AR109723" s="106"/>
    </row>
    <row r="109724" spans="41:44" ht="15" customHeight="1">
      <c r="AO109724" s="106"/>
      <c r="AR109724" s="106"/>
    </row>
    <row r="109725" spans="41:44" ht="15" customHeight="1">
      <c r="AO109725" s="106"/>
      <c r="AR109725" s="106"/>
    </row>
    <row r="109726" spans="41:44" ht="15" customHeight="1">
      <c r="AO109726" s="106"/>
      <c r="AR109726" s="106"/>
    </row>
    <row r="109727" spans="41:44" ht="15" customHeight="1">
      <c r="AO109727" s="108"/>
      <c r="AR109727" s="108"/>
    </row>
    <row r="109728" spans="41:44" ht="15" customHeight="1">
      <c r="AO109728" s="108"/>
      <c r="AR109728" s="108"/>
    </row>
    <row r="109729" spans="41:44" ht="15" customHeight="1">
      <c r="AO109729" s="108"/>
      <c r="AR109729" s="108"/>
    </row>
    <row r="109730" spans="41:44" ht="15" customHeight="1">
      <c r="AO109730" s="108"/>
      <c r="AR109730" s="108"/>
    </row>
    <row r="109731" spans="41:44" ht="15" customHeight="1">
      <c r="AO109731" s="108"/>
      <c r="AR109731" s="108"/>
    </row>
    <row r="109732" spans="41:44" ht="15" customHeight="1">
      <c r="AO109732" s="109"/>
      <c r="AR109732" s="109"/>
    </row>
    <row r="109733" spans="41:44" ht="15" customHeight="1">
      <c r="AO109733" s="104"/>
      <c r="AR109733" s="104"/>
    </row>
    <row r="109734" spans="41:44" ht="15" customHeight="1">
      <c r="AO109734" s="106"/>
      <c r="AR109734" s="106"/>
    </row>
    <row r="109735" spans="41:44" ht="15" customHeight="1">
      <c r="AO109735" s="106"/>
      <c r="AR109735" s="106"/>
    </row>
    <row r="109736" spans="41:44" ht="15" customHeight="1">
      <c r="AO109736" s="106"/>
      <c r="AR109736" s="106"/>
    </row>
    <row r="109737" spans="41:44" ht="15" customHeight="1">
      <c r="AO109737" s="106"/>
      <c r="AR109737" s="106"/>
    </row>
    <row r="109738" spans="41:44" ht="15" customHeight="1">
      <c r="AO109738" s="106"/>
      <c r="AR109738" s="106"/>
    </row>
    <row r="109739" spans="41:44" ht="15" customHeight="1">
      <c r="AO109739" s="106"/>
      <c r="AR109739" s="106"/>
    </row>
    <row r="109740" spans="41:44" ht="15" customHeight="1">
      <c r="AO109740" s="106"/>
      <c r="AR109740" s="106"/>
    </row>
    <row r="109741" spans="41:44" ht="15" customHeight="1">
      <c r="AO109741" s="108"/>
      <c r="AR109741" s="108"/>
    </row>
    <row r="109742" spans="41:44" ht="15" customHeight="1">
      <c r="AO109742" s="108"/>
      <c r="AR109742" s="108"/>
    </row>
    <row r="109743" spans="41:44" ht="15" customHeight="1">
      <c r="AO109743" s="108"/>
      <c r="AR109743" s="108"/>
    </row>
    <row r="109744" spans="41:44" ht="15" customHeight="1">
      <c r="AO109744" s="108"/>
      <c r="AR109744" s="108"/>
    </row>
    <row r="109745" spans="41:44" ht="15" customHeight="1">
      <c r="AO109745" s="108"/>
      <c r="AR109745" s="108"/>
    </row>
    <row r="109746" spans="41:44" ht="15" customHeight="1">
      <c r="AO109746" s="109"/>
      <c r="AR109746" s="109"/>
    </row>
    <row r="109747" spans="41:44" ht="15" customHeight="1">
      <c r="AO109747" s="104"/>
      <c r="AR109747" s="104"/>
    </row>
    <row r="109748" spans="41:44" ht="15" customHeight="1">
      <c r="AO109748" s="106"/>
      <c r="AR109748" s="106"/>
    </row>
    <row r="109749" spans="41:44" ht="15" customHeight="1">
      <c r="AO109749" s="106"/>
      <c r="AR109749" s="106"/>
    </row>
    <row r="109750" spans="41:44" ht="15" customHeight="1">
      <c r="AO109750" s="106"/>
      <c r="AR109750" s="106"/>
    </row>
    <row r="109751" spans="41:44" ht="15" customHeight="1">
      <c r="AO109751" s="106"/>
      <c r="AR109751" s="106"/>
    </row>
    <row r="109752" spans="41:44" ht="15" customHeight="1">
      <c r="AO109752" s="106"/>
      <c r="AR109752" s="106"/>
    </row>
    <row r="109753" spans="41:44" ht="15" customHeight="1">
      <c r="AO109753" s="106"/>
      <c r="AR109753" s="106"/>
    </row>
    <row r="109754" spans="41:44" ht="15" customHeight="1">
      <c r="AO109754" s="106"/>
      <c r="AR109754" s="106"/>
    </row>
    <row r="109755" spans="41:44" ht="15" customHeight="1">
      <c r="AO109755" s="108"/>
      <c r="AR109755" s="108"/>
    </row>
    <row r="109756" spans="41:44" ht="15" customHeight="1">
      <c r="AO109756" s="108"/>
      <c r="AR109756" s="108"/>
    </row>
    <row r="109757" spans="41:44" ht="15" customHeight="1">
      <c r="AO109757" s="108"/>
      <c r="AR109757" s="108"/>
    </row>
    <row r="109758" spans="41:44" ht="15" customHeight="1">
      <c r="AO109758" s="108"/>
      <c r="AR109758" s="108"/>
    </row>
    <row r="109759" spans="41:44" ht="15" customHeight="1">
      <c r="AO109759" s="108"/>
      <c r="AR109759" s="108"/>
    </row>
    <row r="109760" spans="41:44" ht="15" customHeight="1">
      <c r="AO109760" s="109"/>
      <c r="AR109760" s="109"/>
    </row>
    <row r="109761" spans="41:44" ht="15" customHeight="1">
      <c r="AO109761" s="104"/>
      <c r="AR109761" s="104"/>
    </row>
    <row r="109762" spans="41:44" ht="15" customHeight="1">
      <c r="AO109762" s="106"/>
      <c r="AR109762" s="106"/>
    </row>
    <row r="109763" spans="41:44" ht="15" customHeight="1">
      <c r="AO109763" s="106"/>
      <c r="AR109763" s="106"/>
    </row>
    <row r="109764" spans="41:44" ht="15" customHeight="1">
      <c r="AO109764" s="106"/>
      <c r="AR109764" s="106"/>
    </row>
    <row r="109765" spans="41:44" ht="15" customHeight="1">
      <c r="AO109765" s="106"/>
      <c r="AR109765" s="106"/>
    </row>
    <row r="109766" spans="41:44" ht="15" customHeight="1">
      <c r="AO109766" s="106"/>
      <c r="AR109766" s="106"/>
    </row>
    <row r="109767" spans="41:44" ht="15" customHeight="1">
      <c r="AO109767" s="106"/>
      <c r="AR109767" s="106"/>
    </row>
    <row r="109768" spans="41:44" ht="15" customHeight="1">
      <c r="AO109768" s="106"/>
      <c r="AR109768" s="106"/>
    </row>
    <row r="109769" spans="41:44" ht="15" customHeight="1">
      <c r="AO109769" s="108"/>
      <c r="AR109769" s="108"/>
    </row>
    <row r="109770" spans="41:44" ht="15" customHeight="1">
      <c r="AO109770" s="108"/>
      <c r="AR109770" s="108"/>
    </row>
    <row r="109771" spans="41:44" ht="15" customHeight="1">
      <c r="AO109771" s="108"/>
      <c r="AR109771" s="108"/>
    </row>
    <row r="109772" spans="41:44" ht="15" customHeight="1">
      <c r="AO109772" s="108"/>
      <c r="AR109772" s="108"/>
    </row>
    <row r="109773" spans="41:44" ht="15" customHeight="1">
      <c r="AO109773" s="108"/>
      <c r="AR109773" s="108"/>
    </row>
    <row r="109774" spans="41:44" ht="15" customHeight="1">
      <c r="AO109774" s="109"/>
      <c r="AR109774" s="109"/>
    </row>
    <row r="109775" spans="41:44" ht="15" customHeight="1">
      <c r="AO109775" s="104"/>
      <c r="AR109775" s="104"/>
    </row>
    <row r="109776" spans="41:44" ht="15" customHeight="1">
      <c r="AO109776" s="106"/>
      <c r="AR109776" s="106"/>
    </row>
    <row r="109777" spans="41:44" ht="15" customHeight="1">
      <c r="AO109777" s="106"/>
      <c r="AR109777" s="106"/>
    </row>
    <row r="109778" spans="41:44" ht="15" customHeight="1">
      <c r="AO109778" s="106"/>
      <c r="AR109778" s="106"/>
    </row>
    <row r="109779" spans="41:44" ht="15" customHeight="1">
      <c r="AO109779" s="106"/>
      <c r="AR109779" s="106"/>
    </row>
    <row r="109780" spans="41:44" ht="15" customHeight="1">
      <c r="AO109780" s="106"/>
      <c r="AR109780" s="106"/>
    </row>
    <row r="109781" spans="41:44" ht="15" customHeight="1">
      <c r="AO109781" s="106"/>
      <c r="AR109781" s="106"/>
    </row>
    <row r="109782" spans="41:44" ht="15" customHeight="1">
      <c r="AO109782" s="106"/>
      <c r="AR109782" s="106"/>
    </row>
    <row r="109783" spans="41:44" ht="15" customHeight="1">
      <c r="AO109783" s="108"/>
      <c r="AR109783" s="108"/>
    </row>
    <row r="109784" spans="41:44" ht="15" customHeight="1">
      <c r="AO109784" s="108"/>
      <c r="AR109784" s="108"/>
    </row>
    <row r="109785" spans="41:44" ht="15" customHeight="1">
      <c r="AO109785" s="108"/>
      <c r="AR109785" s="108"/>
    </row>
    <row r="109786" spans="41:44" ht="15" customHeight="1">
      <c r="AO109786" s="108"/>
      <c r="AR109786" s="108"/>
    </row>
    <row r="109787" spans="41:44" ht="15" customHeight="1">
      <c r="AO109787" s="108"/>
      <c r="AR109787" s="108"/>
    </row>
    <row r="109788" spans="41:44" ht="15" customHeight="1">
      <c r="AO109788" s="109"/>
      <c r="AR109788" s="109"/>
    </row>
    <row r="109789" spans="41:44" ht="15" customHeight="1">
      <c r="AO109789" s="104"/>
      <c r="AR109789" s="104"/>
    </row>
    <row r="109790" spans="41:44" ht="15" customHeight="1">
      <c r="AO109790" s="106"/>
      <c r="AR109790" s="106"/>
    </row>
    <row r="109791" spans="41:44" ht="15" customHeight="1">
      <c r="AO109791" s="106"/>
      <c r="AR109791" s="106"/>
    </row>
    <row r="109792" spans="41:44" ht="15" customHeight="1">
      <c r="AO109792" s="106"/>
      <c r="AR109792" s="106"/>
    </row>
    <row r="109793" spans="41:44" ht="15" customHeight="1">
      <c r="AO109793" s="106"/>
      <c r="AR109793" s="106"/>
    </row>
    <row r="109794" spans="41:44" ht="15" customHeight="1">
      <c r="AO109794" s="106"/>
      <c r="AR109794" s="106"/>
    </row>
    <row r="109795" spans="41:44" ht="15" customHeight="1">
      <c r="AO109795" s="106"/>
      <c r="AR109795" s="106"/>
    </row>
    <row r="109796" spans="41:44" ht="15" customHeight="1">
      <c r="AO109796" s="106"/>
      <c r="AR109796" s="106"/>
    </row>
    <row r="109797" spans="41:44" ht="15" customHeight="1">
      <c r="AO109797" s="108"/>
      <c r="AR109797" s="108"/>
    </row>
    <row r="109798" spans="41:44" ht="15" customHeight="1">
      <c r="AO109798" s="108"/>
      <c r="AR109798" s="108"/>
    </row>
    <row r="109799" spans="41:44" ht="15" customHeight="1">
      <c r="AO109799" s="108"/>
      <c r="AR109799" s="108"/>
    </row>
    <row r="109800" spans="41:44" ht="15" customHeight="1">
      <c r="AO109800" s="108"/>
      <c r="AR109800" s="108"/>
    </row>
    <row r="109801" spans="41:44" ht="15" customHeight="1">
      <c r="AO109801" s="108"/>
      <c r="AR109801" s="108"/>
    </row>
    <row r="109802" spans="41:44" ht="15" customHeight="1">
      <c r="AO109802" s="109"/>
      <c r="AR109802" s="109"/>
    </row>
    <row r="109803" spans="41:44" ht="15" customHeight="1">
      <c r="AO109803" s="104"/>
      <c r="AR109803" s="104"/>
    </row>
    <row r="109804" spans="41:44" ht="15" customHeight="1">
      <c r="AO109804" s="106"/>
      <c r="AR109804" s="106"/>
    </row>
    <row r="109805" spans="41:44" ht="15" customHeight="1">
      <c r="AO109805" s="106"/>
      <c r="AR109805" s="106"/>
    </row>
    <row r="109806" spans="41:44" ht="15" customHeight="1">
      <c r="AO109806" s="106"/>
      <c r="AR109806" s="106"/>
    </row>
    <row r="109807" spans="41:44" ht="15" customHeight="1">
      <c r="AO109807" s="106"/>
      <c r="AR109807" s="106"/>
    </row>
    <row r="109808" spans="41:44" ht="15" customHeight="1">
      <c r="AO109808" s="106"/>
      <c r="AR109808" s="106"/>
    </row>
    <row r="109809" spans="41:44" ht="15" customHeight="1">
      <c r="AO109809" s="106"/>
      <c r="AR109809" s="106"/>
    </row>
    <row r="109810" spans="41:44" ht="15" customHeight="1">
      <c r="AO109810" s="106"/>
      <c r="AR109810" s="106"/>
    </row>
    <row r="109811" spans="41:44" ht="15" customHeight="1">
      <c r="AO109811" s="108"/>
      <c r="AR109811" s="108"/>
    </row>
    <row r="109812" spans="41:44" ht="15" customHeight="1">
      <c r="AO109812" s="108"/>
      <c r="AR109812" s="108"/>
    </row>
    <row r="109813" spans="41:44" ht="15" customHeight="1">
      <c r="AO109813" s="108"/>
      <c r="AR109813" s="108"/>
    </row>
    <row r="109814" spans="41:44" ht="15" customHeight="1">
      <c r="AO109814" s="108"/>
      <c r="AR109814" s="108"/>
    </row>
    <row r="109815" spans="41:44" ht="15" customHeight="1">
      <c r="AO109815" s="108"/>
      <c r="AR109815" s="108"/>
    </row>
    <row r="109816" spans="41:44" ht="15" customHeight="1">
      <c r="AO109816" s="109"/>
      <c r="AR109816" s="109"/>
    </row>
    <row r="109817" spans="41:44" ht="15" customHeight="1">
      <c r="AO109817" s="104"/>
      <c r="AR109817" s="104"/>
    </row>
    <row r="109818" spans="41:44" ht="15" customHeight="1">
      <c r="AO109818" s="106"/>
      <c r="AR109818" s="106"/>
    </row>
    <row r="109819" spans="41:44" ht="15" customHeight="1">
      <c r="AO109819" s="106"/>
      <c r="AR109819" s="106"/>
    </row>
    <row r="109820" spans="41:44" ht="15" customHeight="1">
      <c r="AO109820" s="106"/>
      <c r="AR109820" s="106"/>
    </row>
    <row r="109821" spans="41:44" ht="15" customHeight="1">
      <c r="AO109821" s="106"/>
      <c r="AR109821" s="106"/>
    </row>
    <row r="109822" spans="41:44" ht="15" customHeight="1">
      <c r="AO109822" s="106"/>
      <c r="AR109822" s="106"/>
    </row>
    <row r="109823" spans="41:44" ht="15" customHeight="1">
      <c r="AO109823" s="106"/>
      <c r="AR109823" s="106"/>
    </row>
    <row r="109824" spans="41:44" ht="15" customHeight="1">
      <c r="AO109824" s="106"/>
      <c r="AR109824" s="106"/>
    </row>
    <row r="109825" spans="41:44" ht="15" customHeight="1">
      <c r="AO109825" s="108"/>
      <c r="AR109825" s="108"/>
    </row>
    <row r="109826" spans="41:44" ht="15" customHeight="1">
      <c r="AO109826" s="108"/>
      <c r="AR109826" s="108"/>
    </row>
    <row r="109827" spans="41:44" ht="15" customHeight="1">
      <c r="AO109827" s="108"/>
      <c r="AR109827" s="108"/>
    </row>
    <row r="109828" spans="41:44" ht="15" customHeight="1">
      <c r="AO109828" s="108"/>
      <c r="AR109828" s="108"/>
    </row>
    <row r="109829" spans="41:44" ht="15" customHeight="1">
      <c r="AO109829" s="108"/>
      <c r="AR109829" s="108"/>
    </row>
    <row r="109830" spans="41:44" ht="15" customHeight="1">
      <c r="AO109830" s="109"/>
      <c r="AR109830" s="109"/>
    </row>
    <row r="109831" spans="41:44" ht="15" customHeight="1">
      <c r="AO109831" s="104"/>
      <c r="AR109831" s="104"/>
    </row>
    <row r="109832" spans="41:44" ht="15" customHeight="1">
      <c r="AO109832" s="106"/>
      <c r="AR109832" s="106"/>
    </row>
    <row r="109833" spans="41:44" ht="15" customHeight="1">
      <c r="AO109833" s="106"/>
      <c r="AR109833" s="106"/>
    </row>
    <row r="109834" spans="41:44" ht="15" customHeight="1">
      <c r="AO109834" s="106"/>
      <c r="AR109834" s="106"/>
    </row>
    <row r="109835" spans="41:44" ht="15" customHeight="1">
      <c r="AO109835" s="106"/>
      <c r="AR109835" s="106"/>
    </row>
    <row r="109836" spans="41:44" ht="15" customHeight="1">
      <c r="AO109836" s="106"/>
      <c r="AR109836" s="106"/>
    </row>
    <row r="109837" spans="41:44" ht="15" customHeight="1">
      <c r="AO109837" s="106"/>
      <c r="AR109837" s="106"/>
    </row>
    <row r="109838" spans="41:44" ht="15" customHeight="1">
      <c r="AO109838" s="106"/>
      <c r="AR109838" s="106"/>
    </row>
    <row r="109839" spans="41:44" ht="15" customHeight="1">
      <c r="AO109839" s="108"/>
      <c r="AR109839" s="108"/>
    </row>
    <row r="109840" spans="41:44" ht="15" customHeight="1">
      <c r="AO109840" s="108"/>
      <c r="AR109840" s="108"/>
    </row>
    <row r="109841" spans="41:44" ht="15" customHeight="1">
      <c r="AO109841" s="108"/>
      <c r="AR109841" s="108"/>
    </row>
    <row r="109842" spans="41:44" ht="15" customHeight="1">
      <c r="AO109842" s="108"/>
      <c r="AR109842" s="108"/>
    </row>
    <row r="109843" spans="41:44" ht="15" customHeight="1">
      <c r="AO109843" s="108"/>
      <c r="AR109843" s="108"/>
    </row>
    <row r="109844" spans="41:44" ht="15" customHeight="1">
      <c r="AO109844" s="109"/>
      <c r="AR109844" s="109"/>
    </row>
    <row r="109845" spans="41:44" ht="15" customHeight="1">
      <c r="AO109845" s="104"/>
      <c r="AR109845" s="104"/>
    </row>
    <row r="109846" spans="41:44" ht="15" customHeight="1">
      <c r="AO109846" s="106"/>
      <c r="AR109846" s="106"/>
    </row>
    <row r="109847" spans="41:44" ht="15" customHeight="1">
      <c r="AO109847" s="106"/>
      <c r="AR109847" s="106"/>
    </row>
    <row r="109848" spans="41:44" ht="15" customHeight="1">
      <c r="AO109848" s="106"/>
      <c r="AR109848" s="106"/>
    </row>
    <row r="109849" spans="41:44" ht="15" customHeight="1">
      <c r="AO109849" s="106"/>
      <c r="AR109849" s="106"/>
    </row>
    <row r="109850" spans="41:44" ht="15" customHeight="1">
      <c r="AO109850" s="106"/>
      <c r="AR109850" s="106"/>
    </row>
    <row r="109851" spans="41:44" ht="15" customHeight="1">
      <c r="AO109851" s="106"/>
      <c r="AR109851" s="106"/>
    </row>
    <row r="109852" spans="41:44" ht="15" customHeight="1">
      <c r="AO109852" s="106"/>
      <c r="AR109852" s="106"/>
    </row>
    <row r="109853" spans="41:44" ht="15" customHeight="1">
      <c r="AO109853" s="108"/>
      <c r="AR109853" s="108"/>
    </row>
    <row r="109854" spans="41:44" ht="15" customHeight="1">
      <c r="AO109854" s="108"/>
      <c r="AR109854" s="108"/>
    </row>
    <row r="109855" spans="41:44" ht="15" customHeight="1">
      <c r="AO109855" s="108"/>
      <c r="AR109855" s="108"/>
    </row>
    <row r="109856" spans="41:44" ht="15" customHeight="1">
      <c r="AO109856" s="108"/>
      <c r="AR109856" s="108"/>
    </row>
    <row r="109857" spans="41:44" ht="15" customHeight="1">
      <c r="AO109857" s="108"/>
      <c r="AR109857" s="108"/>
    </row>
    <row r="109858" spans="41:44" ht="15" customHeight="1">
      <c r="AO109858" s="109"/>
      <c r="AR109858" s="109"/>
    </row>
    <row r="109859" spans="41:44" ht="15" customHeight="1">
      <c r="AO109859" s="104"/>
      <c r="AR109859" s="104"/>
    </row>
    <row r="109860" spans="41:44" ht="15" customHeight="1">
      <c r="AO109860" s="106"/>
      <c r="AR109860" s="106"/>
    </row>
    <row r="109861" spans="41:44" ht="15" customHeight="1">
      <c r="AO109861" s="106"/>
      <c r="AR109861" s="106"/>
    </row>
    <row r="109862" spans="41:44" ht="15" customHeight="1">
      <c r="AO109862" s="106"/>
      <c r="AR109862" s="106"/>
    </row>
    <row r="109863" spans="41:44" ht="15" customHeight="1">
      <c r="AO109863" s="106"/>
      <c r="AR109863" s="106"/>
    </row>
    <row r="109864" spans="41:44" ht="15" customHeight="1">
      <c r="AO109864" s="106"/>
      <c r="AR109864" s="106"/>
    </row>
    <row r="109865" spans="41:44" ht="15" customHeight="1">
      <c r="AO109865" s="106"/>
      <c r="AR109865" s="106"/>
    </row>
    <row r="109866" spans="41:44" ht="15" customHeight="1">
      <c r="AO109866" s="106"/>
      <c r="AR109866" s="106"/>
    </row>
    <row r="109867" spans="41:44" ht="15" customHeight="1">
      <c r="AO109867" s="108"/>
      <c r="AR109867" s="108"/>
    </row>
    <row r="109868" spans="41:44" ht="15" customHeight="1">
      <c r="AO109868" s="108"/>
      <c r="AR109868" s="108"/>
    </row>
    <row r="109869" spans="41:44" ht="15" customHeight="1">
      <c r="AO109869" s="108"/>
      <c r="AR109869" s="108"/>
    </row>
    <row r="109870" spans="41:44" ht="15" customHeight="1">
      <c r="AO109870" s="108"/>
      <c r="AR109870" s="108"/>
    </row>
    <row r="109871" spans="41:44" ht="15" customHeight="1">
      <c r="AO109871" s="108"/>
      <c r="AR109871" s="108"/>
    </row>
    <row r="109872" spans="41:44" ht="15" customHeight="1">
      <c r="AO109872" s="109"/>
      <c r="AR109872" s="109"/>
    </row>
    <row r="109873" spans="41:44" ht="15" customHeight="1">
      <c r="AO109873" s="104"/>
      <c r="AR109873" s="104"/>
    </row>
    <row r="109874" spans="41:44" ht="15" customHeight="1">
      <c r="AO109874" s="106"/>
      <c r="AR109874" s="106"/>
    </row>
    <row r="109875" spans="41:44" ht="15" customHeight="1">
      <c r="AO109875" s="106"/>
      <c r="AR109875" s="106"/>
    </row>
    <row r="109876" spans="41:44" ht="15" customHeight="1">
      <c r="AO109876" s="106"/>
      <c r="AR109876" s="106"/>
    </row>
    <row r="109877" spans="41:44" ht="15" customHeight="1">
      <c r="AO109877" s="106"/>
      <c r="AR109877" s="106"/>
    </row>
    <row r="109878" spans="41:44" ht="15" customHeight="1">
      <c r="AO109878" s="106"/>
      <c r="AR109878" s="106"/>
    </row>
    <row r="109879" spans="41:44" ht="15" customHeight="1">
      <c r="AO109879" s="106"/>
      <c r="AR109879" s="106"/>
    </row>
    <row r="109880" spans="41:44" ht="15" customHeight="1">
      <c r="AO109880" s="106"/>
      <c r="AR109880" s="106"/>
    </row>
    <row r="109881" spans="41:44" ht="15" customHeight="1">
      <c r="AO109881" s="108"/>
      <c r="AR109881" s="108"/>
    </row>
    <row r="109882" spans="41:44" ht="15" customHeight="1">
      <c r="AO109882" s="108"/>
      <c r="AR109882" s="108"/>
    </row>
    <row r="109883" spans="41:44" ht="15" customHeight="1">
      <c r="AO109883" s="108"/>
      <c r="AR109883" s="108"/>
    </row>
    <row r="109884" spans="41:44" ht="15" customHeight="1">
      <c r="AO109884" s="108"/>
      <c r="AR109884" s="108"/>
    </row>
    <row r="109885" spans="41:44" ht="15" customHeight="1">
      <c r="AO109885" s="108"/>
      <c r="AR109885" s="108"/>
    </row>
    <row r="109886" spans="41:44" ht="15" customHeight="1">
      <c r="AO109886" s="109"/>
      <c r="AR109886" s="109"/>
    </row>
    <row r="109887" spans="41:44" ht="15" customHeight="1">
      <c r="AO109887" s="104"/>
      <c r="AR109887" s="104"/>
    </row>
    <row r="109888" spans="41:44" ht="15" customHeight="1">
      <c r="AO109888" s="106"/>
      <c r="AR109888" s="106"/>
    </row>
    <row r="109889" spans="41:44" ht="15" customHeight="1">
      <c r="AO109889" s="106"/>
      <c r="AR109889" s="106"/>
    </row>
    <row r="109890" spans="41:44" ht="15" customHeight="1">
      <c r="AO109890" s="106"/>
      <c r="AR109890" s="106"/>
    </row>
    <row r="109891" spans="41:44" ht="15" customHeight="1">
      <c r="AO109891" s="106"/>
      <c r="AR109891" s="106"/>
    </row>
    <row r="109892" spans="41:44" ht="15" customHeight="1">
      <c r="AO109892" s="106"/>
      <c r="AR109892" s="106"/>
    </row>
    <row r="109893" spans="41:44" ht="15" customHeight="1">
      <c r="AO109893" s="106"/>
      <c r="AR109893" s="106"/>
    </row>
    <row r="109894" spans="41:44" ht="15" customHeight="1">
      <c r="AO109894" s="106"/>
      <c r="AR109894" s="106"/>
    </row>
    <row r="109895" spans="41:44" ht="15" customHeight="1">
      <c r="AO109895" s="108"/>
      <c r="AR109895" s="108"/>
    </row>
    <row r="109896" spans="41:44" ht="15" customHeight="1">
      <c r="AO109896" s="108"/>
      <c r="AR109896" s="108"/>
    </row>
    <row r="109897" spans="41:44" ht="15" customHeight="1">
      <c r="AO109897" s="108"/>
      <c r="AR109897" s="108"/>
    </row>
    <row r="109898" spans="41:44" ht="15" customHeight="1">
      <c r="AO109898" s="108"/>
      <c r="AR109898" s="108"/>
    </row>
    <row r="109899" spans="41:44" ht="15" customHeight="1">
      <c r="AO109899" s="108"/>
      <c r="AR109899" s="108"/>
    </row>
    <row r="109900" spans="41:44" ht="15" customHeight="1">
      <c r="AO109900" s="109"/>
      <c r="AR109900" s="109"/>
    </row>
    <row r="109901" spans="41:44" ht="15" customHeight="1">
      <c r="AO109901" s="104"/>
      <c r="AR109901" s="104"/>
    </row>
    <row r="109902" spans="41:44" ht="15" customHeight="1">
      <c r="AO109902" s="106"/>
      <c r="AR109902" s="106"/>
    </row>
    <row r="109903" spans="41:44" ht="15" customHeight="1">
      <c r="AO109903" s="106"/>
      <c r="AR109903" s="106"/>
    </row>
    <row r="109904" spans="41:44" ht="15" customHeight="1">
      <c r="AO109904" s="106"/>
      <c r="AR109904" s="106"/>
    </row>
    <row r="109905" spans="41:44" ht="15" customHeight="1">
      <c r="AO109905" s="106"/>
      <c r="AR109905" s="106"/>
    </row>
    <row r="109906" spans="41:44" ht="15" customHeight="1">
      <c r="AO109906" s="106"/>
      <c r="AR109906" s="106"/>
    </row>
    <row r="109907" spans="41:44" ht="15" customHeight="1">
      <c r="AO109907" s="106"/>
      <c r="AR109907" s="106"/>
    </row>
    <row r="109908" spans="41:44" ht="15" customHeight="1">
      <c r="AO109908" s="106"/>
      <c r="AR109908" s="106"/>
    </row>
    <row r="109909" spans="41:44" ht="15" customHeight="1">
      <c r="AO109909" s="108"/>
      <c r="AR109909" s="108"/>
    </row>
    <row r="109910" spans="41:44" ht="15" customHeight="1">
      <c r="AO109910" s="108"/>
      <c r="AR109910" s="108"/>
    </row>
    <row r="109911" spans="41:44" ht="15" customHeight="1">
      <c r="AO109911" s="108"/>
      <c r="AR109911" s="108"/>
    </row>
    <row r="109912" spans="41:44" ht="15" customHeight="1">
      <c r="AO109912" s="108"/>
      <c r="AR109912" s="108"/>
    </row>
    <row r="109913" spans="41:44" ht="15" customHeight="1">
      <c r="AO109913" s="108"/>
      <c r="AR109913" s="108"/>
    </row>
    <row r="109914" spans="41:44" ht="15" customHeight="1">
      <c r="AO109914" s="109"/>
      <c r="AR109914" s="109"/>
    </row>
    <row r="109915" spans="41:44" ht="15" customHeight="1">
      <c r="AO109915" s="104"/>
      <c r="AR109915" s="104"/>
    </row>
    <row r="109916" spans="41:44" ht="15" customHeight="1">
      <c r="AO109916" s="106"/>
      <c r="AR109916" s="106"/>
    </row>
    <row r="109917" spans="41:44" ht="15" customHeight="1">
      <c r="AO109917" s="106"/>
      <c r="AR109917" s="106"/>
    </row>
    <row r="109918" spans="41:44" ht="15" customHeight="1">
      <c r="AO109918" s="106"/>
      <c r="AR109918" s="106"/>
    </row>
    <row r="109919" spans="41:44" ht="15" customHeight="1">
      <c r="AO109919" s="106"/>
      <c r="AR109919" s="106"/>
    </row>
    <row r="109920" spans="41:44" ht="15" customHeight="1">
      <c r="AO109920" s="106"/>
      <c r="AR109920" s="106"/>
    </row>
    <row r="109921" spans="41:44" ht="15" customHeight="1">
      <c r="AO109921" s="106"/>
      <c r="AR109921" s="106"/>
    </row>
    <row r="109922" spans="41:44" ht="15" customHeight="1">
      <c r="AO109922" s="106"/>
      <c r="AR109922" s="106"/>
    </row>
    <row r="109923" spans="41:44" ht="15" customHeight="1">
      <c r="AO109923" s="108"/>
      <c r="AR109923" s="108"/>
    </row>
    <row r="109924" spans="41:44" ht="15" customHeight="1">
      <c r="AO109924" s="108"/>
      <c r="AR109924" s="108"/>
    </row>
    <row r="109925" spans="41:44" ht="15" customHeight="1">
      <c r="AO109925" s="108"/>
      <c r="AR109925" s="108"/>
    </row>
    <row r="109926" spans="41:44" ht="15" customHeight="1">
      <c r="AO109926" s="108"/>
      <c r="AR109926" s="108"/>
    </row>
    <row r="109927" spans="41:44" ht="15" customHeight="1">
      <c r="AO109927" s="108"/>
      <c r="AR109927" s="108"/>
    </row>
    <row r="109928" spans="41:44" ht="15" customHeight="1">
      <c r="AO109928" s="109"/>
      <c r="AR109928" s="109"/>
    </row>
    <row r="109929" spans="41:44" ht="15" customHeight="1">
      <c r="AO109929" s="104"/>
      <c r="AR109929" s="104"/>
    </row>
    <row r="109930" spans="41:44" ht="15" customHeight="1">
      <c r="AO109930" s="106"/>
      <c r="AR109930" s="106"/>
    </row>
    <row r="109931" spans="41:44" ht="15" customHeight="1">
      <c r="AO109931" s="106"/>
      <c r="AR109931" s="106"/>
    </row>
    <row r="109932" spans="41:44" ht="15" customHeight="1">
      <c r="AO109932" s="106"/>
      <c r="AR109932" s="106"/>
    </row>
    <row r="109933" spans="41:44" ht="15" customHeight="1">
      <c r="AO109933" s="106"/>
      <c r="AR109933" s="106"/>
    </row>
    <row r="109934" spans="41:44" ht="15" customHeight="1">
      <c r="AO109934" s="106"/>
      <c r="AR109934" s="106"/>
    </row>
    <row r="109935" spans="41:44" ht="15" customHeight="1">
      <c r="AO109935" s="106"/>
      <c r="AR109935" s="106"/>
    </row>
    <row r="109936" spans="41:44" ht="15" customHeight="1">
      <c r="AO109936" s="106"/>
      <c r="AR109936" s="106"/>
    </row>
    <row r="109937" spans="41:44" ht="15" customHeight="1">
      <c r="AO109937" s="108"/>
      <c r="AR109937" s="108"/>
    </row>
    <row r="109938" spans="41:44" ht="15" customHeight="1">
      <c r="AO109938" s="108"/>
      <c r="AR109938" s="108"/>
    </row>
    <row r="109939" spans="41:44" ht="15" customHeight="1">
      <c r="AO109939" s="108"/>
      <c r="AR109939" s="108"/>
    </row>
    <row r="109940" spans="41:44" ht="15" customHeight="1">
      <c r="AO109940" s="108"/>
      <c r="AR109940" s="108"/>
    </row>
    <row r="109941" spans="41:44" ht="15" customHeight="1">
      <c r="AO109941" s="108"/>
      <c r="AR109941" s="108"/>
    </row>
    <row r="109942" spans="41:44" ht="15" customHeight="1">
      <c r="AO109942" s="109"/>
      <c r="AR109942" s="109"/>
    </row>
    <row r="109943" spans="41:44" ht="15" customHeight="1">
      <c r="AO109943" s="104"/>
      <c r="AR109943" s="104"/>
    </row>
    <row r="109944" spans="41:44" ht="15" customHeight="1">
      <c r="AO109944" s="106"/>
      <c r="AR109944" s="106"/>
    </row>
    <row r="109945" spans="41:44" ht="15" customHeight="1">
      <c r="AO109945" s="106"/>
      <c r="AR109945" s="106"/>
    </row>
    <row r="109946" spans="41:44" ht="15" customHeight="1">
      <c r="AO109946" s="106"/>
      <c r="AR109946" s="106"/>
    </row>
    <row r="109947" spans="41:44" ht="15" customHeight="1">
      <c r="AO109947" s="106"/>
      <c r="AR109947" s="106"/>
    </row>
    <row r="109948" spans="41:44" ht="15" customHeight="1">
      <c r="AO109948" s="106"/>
      <c r="AR109948" s="106"/>
    </row>
    <row r="109949" spans="41:44" ht="15" customHeight="1">
      <c r="AO109949" s="106"/>
      <c r="AR109949" s="106"/>
    </row>
    <row r="109950" spans="41:44" ht="15" customHeight="1">
      <c r="AO109950" s="106"/>
      <c r="AR109950" s="106"/>
    </row>
    <row r="109951" spans="41:44" ht="15" customHeight="1">
      <c r="AO109951" s="108"/>
      <c r="AR109951" s="108"/>
    </row>
    <row r="109952" spans="41:44" ht="15" customHeight="1">
      <c r="AO109952" s="108"/>
      <c r="AR109952" s="108"/>
    </row>
    <row r="109953" spans="41:44" ht="15" customHeight="1">
      <c r="AO109953" s="108"/>
      <c r="AR109953" s="108"/>
    </row>
    <row r="109954" spans="41:44" ht="15" customHeight="1">
      <c r="AO109954" s="108"/>
      <c r="AR109954" s="108"/>
    </row>
    <row r="109955" spans="41:44" ht="15" customHeight="1">
      <c r="AO109955" s="108"/>
      <c r="AR109955" s="108"/>
    </row>
    <row r="109956" spans="41:44" ht="15" customHeight="1">
      <c r="AO109956" s="109"/>
      <c r="AR109956" s="109"/>
    </row>
    <row r="109957" spans="41:44" ht="15" customHeight="1">
      <c r="AO109957" s="104"/>
      <c r="AR109957" s="104"/>
    </row>
    <row r="109958" spans="41:44" ht="15" customHeight="1">
      <c r="AO109958" s="106"/>
      <c r="AR109958" s="106"/>
    </row>
    <row r="109959" spans="41:44" ht="15" customHeight="1">
      <c r="AO109959" s="106"/>
      <c r="AR109959" s="106"/>
    </row>
    <row r="109960" spans="41:44" ht="15" customHeight="1">
      <c r="AO109960" s="106"/>
      <c r="AR109960" s="106"/>
    </row>
    <row r="109961" spans="41:44" ht="15" customHeight="1">
      <c r="AO109961" s="106"/>
      <c r="AR109961" s="106"/>
    </row>
    <row r="109962" spans="41:44" ht="15" customHeight="1">
      <c r="AO109962" s="106"/>
      <c r="AR109962" s="106"/>
    </row>
    <row r="109963" spans="41:44" ht="15" customHeight="1">
      <c r="AO109963" s="106"/>
      <c r="AR109963" s="106"/>
    </row>
    <row r="109964" spans="41:44" ht="15" customHeight="1">
      <c r="AO109964" s="106"/>
      <c r="AR109964" s="106"/>
    </row>
    <row r="109965" spans="41:44" ht="15" customHeight="1">
      <c r="AO109965" s="108"/>
      <c r="AR109965" s="108"/>
    </row>
    <row r="109966" spans="41:44" ht="15" customHeight="1">
      <c r="AO109966" s="108"/>
      <c r="AR109966" s="108"/>
    </row>
    <row r="109967" spans="41:44" ht="15" customHeight="1">
      <c r="AO109967" s="108"/>
      <c r="AR109967" s="108"/>
    </row>
    <row r="109968" spans="41:44" ht="15" customHeight="1">
      <c r="AO109968" s="108"/>
      <c r="AR109968" s="108"/>
    </row>
    <row r="109969" spans="41:44" ht="15" customHeight="1">
      <c r="AO109969" s="108"/>
      <c r="AR109969" s="108"/>
    </row>
    <row r="109970" spans="41:44" ht="15" customHeight="1">
      <c r="AO109970" s="109"/>
      <c r="AR109970" s="109"/>
    </row>
    <row r="109971" spans="41:44" ht="15" customHeight="1">
      <c r="AO109971" s="104"/>
      <c r="AR109971" s="104"/>
    </row>
    <row r="109972" spans="41:44" ht="15" customHeight="1">
      <c r="AO109972" s="106"/>
      <c r="AR109972" s="106"/>
    </row>
    <row r="109973" spans="41:44" ht="15" customHeight="1">
      <c r="AO109973" s="106"/>
      <c r="AR109973" s="106"/>
    </row>
    <row r="109974" spans="41:44" ht="15" customHeight="1">
      <c r="AO109974" s="106"/>
      <c r="AR109974" s="106"/>
    </row>
    <row r="109975" spans="41:44" ht="15" customHeight="1">
      <c r="AO109975" s="106"/>
      <c r="AR109975" s="106"/>
    </row>
    <row r="109976" spans="41:44" ht="15" customHeight="1">
      <c r="AO109976" s="106"/>
      <c r="AR109976" s="106"/>
    </row>
    <row r="109977" spans="41:44" ht="15" customHeight="1">
      <c r="AO109977" s="106"/>
      <c r="AR109977" s="106"/>
    </row>
    <row r="109978" spans="41:44" ht="15" customHeight="1">
      <c r="AO109978" s="106"/>
      <c r="AR109978" s="106"/>
    </row>
    <row r="109979" spans="41:44" ht="15" customHeight="1">
      <c r="AO109979" s="108"/>
      <c r="AR109979" s="108"/>
    </row>
    <row r="109980" spans="41:44" ht="15" customHeight="1">
      <c r="AO109980" s="108"/>
      <c r="AR109980" s="108"/>
    </row>
    <row r="109981" spans="41:44" ht="15" customHeight="1">
      <c r="AO109981" s="108"/>
      <c r="AR109981" s="108"/>
    </row>
    <row r="109982" spans="41:44" ht="15" customHeight="1">
      <c r="AO109982" s="108"/>
      <c r="AR109982" s="108"/>
    </row>
    <row r="109983" spans="41:44" ht="15" customHeight="1">
      <c r="AO109983" s="108"/>
      <c r="AR109983" s="108"/>
    </row>
    <row r="109984" spans="41:44" ht="15" customHeight="1">
      <c r="AO109984" s="109"/>
      <c r="AR109984" s="109"/>
    </row>
    <row r="109985" spans="41:44" ht="15" customHeight="1">
      <c r="AO109985" s="104"/>
      <c r="AR109985" s="104"/>
    </row>
    <row r="109986" spans="41:44" ht="15" customHeight="1">
      <c r="AO109986" s="106"/>
      <c r="AR109986" s="106"/>
    </row>
    <row r="109987" spans="41:44" ht="15" customHeight="1">
      <c r="AO109987" s="106"/>
      <c r="AR109987" s="106"/>
    </row>
    <row r="109988" spans="41:44" ht="15" customHeight="1">
      <c r="AO109988" s="106"/>
      <c r="AR109988" s="106"/>
    </row>
    <row r="109989" spans="41:44" ht="15" customHeight="1">
      <c r="AO109989" s="106"/>
      <c r="AR109989" s="106"/>
    </row>
    <row r="109990" spans="41:44" ht="15" customHeight="1">
      <c r="AO109990" s="106"/>
      <c r="AR109990" s="106"/>
    </row>
    <row r="109991" spans="41:44" ht="15" customHeight="1">
      <c r="AO109991" s="106"/>
      <c r="AR109991" s="106"/>
    </row>
    <row r="109992" spans="41:44" ht="15" customHeight="1">
      <c r="AO109992" s="106"/>
      <c r="AR109992" s="106"/>
    </row>
    <row r="109993" spans="41:44" ht="15" customHeight="1">
      <c r="AO109993" s="108"/>
      <c r="AR109993" s="108"/>
    </row>
    <row r="109994" spans="41:44" ht="15" customHeight="1">
      <c r="AO109994" s="108"/>
      <c r="AR109994" s="108"/>
    </row>
    <row r="109995" spans="41:44" ht="15" customHeight="1">
      <c r="AO109995" s="108"/>
      <c r="AR109995" s="108"/>
    </row>
    <row r="109996" spans="41:44" ht="15" customHeight="1">
      <c r="AO109996" s="108"/>
      <c r="AR109996" s="108"/>
    </row>
    <row r="109997" spans="41:44" ht="15" customHeight="1">
      <c r="AO109997" s="108"/>
      <c r="AR109997" s="108"/>
    </row>
    <row r="109998" spans="41:44" ht="15" customHeight="1">
      <c r="AO109998" s="109"/>
      <c r="AR109998" s="109"/>
    </row>
    <row r="109999" spans="41:44" ht="15" customHeight="1">
      <c r="AO109999" s="104"/>
      <c r="AR109999" s="104"/>
    </row>
    <row r="110000" spans="41:44" ht="15" customHeight="1">
      <c r="AO110000" s="106"/>
      <c r="AR110000" s="106"/>
    </row>
    <row r="110001" spans="41:44" ht="15" customHeight="1">
      <c r="AO110001" s="106"/>
      <c r="AR110001" s="106"/>
    </row>
    <row r="110002" spans="41:44" ht="15" customHeight="1">
      <c r="AO110002" s="106"/>
      <c r="AR110002" s="106"/>
    </row>
    <row r="110003" spans="41:44" ht="15" customHeight="1">
      <c r="AO110003" s="106"/>
      <c r="AR110003" s="106"/>
    </row>
    <row r="110004" spans="41:44" ht="15" customHeight="1">
      <c r="AO110004" s="106"/>
      <c r="AR110004" s="106"/>
    </row>
    <row r="110005" spans="41:44" ht="15" customHeight="1">
      <c r="AO110005" s="106"/>
      <c r="AR110005" s="106"/>
    </row>
    <row r="110006" spans="41:44" ht="15" customHeight="1">
      <c r="AO110006" s="106"/>
      <c r="AR110006" s="106"/>
    </row>
    <row r="110007" spans="41:44" ht="15" customHeight="1">
      <c r="AO110007" s="108"/>
      <c r="AR110007" s="108"/>
    </row>
    <row r="110008" spans="41:44" ht="15" customHeight="1">
      <c r="AO110008" s="108"/>
      <c r="AR110008" s="108"/>
    </row>
    <row r="110009" spans="41:44" ht="15" customHeight="1">
      <c r="AO110009" s="108"/>
      <c r="AR110009" s="108"/>
    </row>
    <row r="110010" spans="41:44" ht="15" customHeight="1">
      <c r="AO110010" s="108"/>
      <c r="AR110010" s="108"/>
    </row>
    <row r="110011" spans="41:44" ht="15" customHeight="1">
      <c r="AO110011" s="108"/>
      <c r="AR110011" s="108"/>
    </row>
    <row r="110012" spans="41:44" ht="15" customHeight="1">
      <c r="AO110012" s="109"/>
      <c r="AR110012" s="109"/>
    </row>
    <row r="110013" spans="41:44" ht="15" customHeight="1">
      <c r="AO110013" s="104"/>
      <c r="AR110013" s="104"/>
    </row>
    <row r="110014" spans="41:44" ht="15" customHeight="1">
      <c r="AO110014" s="106"/>
      <c r="AR110014" s="106"/>
    </row>
    <row r="110015" spans="41:44" ht="15" customHeight="1">
      <c r="AO110015" s="106"/>
      <c r="AR110015" s="106"/>
    </row>
    <row r="110016" spans="41:44" ht="15" customHeight="1">
      <c r="AO110016" s="106"/>
      <c r="AR110016" s="106"/>
    </row>
    <row r="110017" spans="41:44" ht="15" customHeight="1">
      <c r="AO110017" s="106"/>
      <c r="AR110017" s="106"/>
    </row>
    <row r="110018" spans="41:44" ht="15" customHeight="1">
      <c r="AO110018" s="106"/>
      <c r="AR110018" s="106"/>
    </row>
    <row r="110019" spans="41:44" ht="15" customHeight="1">
      <c r="AO110019" s="106"/>
      <c r="AR110019" s="106"/>
    </row>
    <row r="110020" spans="41:44" ht="15" customHeight="1">
      <c r="AO110020" s="106"/>
      <c r="AR110020" s="106"/>
    </row>
    <row r="110021" spans="41:44" ht="15" customHeight="1">
      <c r="AO110021" s="108"/>
      <c r="AR110021" s="108"/>
    </row>
    <row r="110022" spans="41:44" ht="15" customHeight="1">
      <c r="AO110022" s="108"/>
      <c r="AR110022" s="108"/>
    </row>
    <row r="110023" spans="41:44" ht="15" customHeight="1">
      <c r="AO110023" s="108"/>
      <c r="AR110023" s="108"/>
    </row>
    <row r="110024" spans="41:44" ht="15" customHeight="1">
      <c r="AO110024" s="108"/>
      <c r="AR110024" s="108"/>
    </row>
    <row r="110025" spans="41:44" ht="15" customHeight="1">
      <c r="AO110025" s="108"/>
      <c r="AR110025" s="108"/>
    </row>
    <row r="110026" spans="41:44" ht="15" customHeight="1">
      <c r="AO110026" s="109"/>
      <c r="AR110026" s="109"/>
    </row>
    <row r="110027" spans="41:44" ht="15" customHeight="1">
      <c r="AO110027" s="104"/>
      <c r="AR110027" s="104"/>
    </row>
    <row r="110028" spans="41:44" ht="15" customHeight="1">
      <c r="AO110028" s="106"/>
      <c r="AR110028" s="106"/>
    </row>
    <row r="110029" spans="41:44" ht="15" customHeight="1">
      <c r="AO110029" s="106"/>
      <c r="AR110029" s="106"/>
    </row>
    <row r="110030" spans="41:44" ht="15" customHeight="1">
      <c r="AO110030" s="106"/>
      <c r="AR110030" s="106"/>
    </row>
    <row r="110031" spans="41:44" ht="15" customHeight="1">
      <c r="AO110031" s="106"/>
      <c r="AR110031" s="106"/>
    </row>
    <row r="110032" spans="41:44" ht="15" customHeight="1">
      <c r="AO110032" s="106"/>
      <c r="AR110032" s="106"/>
    </row>
    <row r="110033" spans="41:44" ht="15" customHeight="1">
      <c r="AO110033" s="106"/>
      <c r="AR110033" s="106"/>
    </row>
    <row r="110034" spans="41:44" ht="15" customHeight="1">
      <c r="AO110034" s="106"/>
      <c r="AR110034" s="106"/>
    </row>
    <row r="110035" spans="41:44" ht="15" customHeight="1">
      <c r="AO110035" s="108"/>
      <c r="AR110035" s="108"/>
    </row>
    <row r="110036" spans="41:44" ht="15" customHeight="1">
      <c r="AO110036" s="108"/>
      <c r="AR110036" s="108"/>
    </row>
    <row r="110037" spans="41:44" ht="15" customHeight="1">
      <c r="AO110037" s="108"/>
      <c r="AR110037" s="108"/>
    </row>
    <row r="110038" spans="41:44" ht="15" customHeight="1">
      <c r="AO110038" s="108"/>
      <c r="AR110038" s="108"/>
    </row>
    <row r="110039" spans="41:44" ht="15" customHeight="1">
      <c r="AO110039" s="108"/>
      <c r="AR110039" s="108"/>
    </row>
    <row r="110040" spans="41:44" ht="15" customHeight="1">
      <c r="AO110040" s="109"/>
      <c r="AR110040" s="109"/>
    </row>
    <row r="110041" spans="41:44" ht="15" customHeight="1">
      <c r="AO110041" s="104"/>
      <c r="AR110041" s="104"/>
    </row>
    <row r="110042" spans="41:44" ht="15" customHeight="1">
      <c r="AO110042" s="106"/>
      <c r="AR110042" s="106"/>
    </row>
    <row r="110043" spans="41:44" ht="15" customHeight="1">
      <c r="AO110043" s="106"/>
      <c r="AR110043" s="106"/>
    </row>
    <row r="110044" spans="41:44" ht="15" customHeight="1">
      <c r="AO110044" s="106"/>
      <c r="AR110044" s="106"/>
    </row>
    <row r="110045" spans="41:44" ht="15" customHeight="1">
      <c r="AO110045" s="106"/>
      <c r="AR110045" s="106"/>
    </row>
    <row r="110046" spans="41:44" ht="15" customHeight="1">
      <c r="AO110046" s="106"/>
      <c r="AR110046" s="106"/>
    </row>
    <row r="110047" spans="41:44" ht="15" customHeight="1">
      <c r="AO110047" s="106"/>
      <c r="AR110047" s="106"/>
    </row>
    <row r="110048" spans="41:44" ht="15" customHeight="1">
      <c r="AO110048" s="106"/>
      <c r="AR110048" s="106"/>
    </row>
    <row r="110049" spans="41:44" ht="15" customHeight="1">
      <c r="AO110049" s="108"/>
      <c r="AR110049" s="108"/>
    </row>
    <row r="110050" spans="41:44" ht="15" customHeight="1">
      <c r="AO110050" s="108"/>
      <c r="AR110050" s="108"/>
    </row>
    <row r="110051" spans="41:44" ht="15" customHeight="1">
      <c r="AO110051" s="108"/>
      <c r="AR110051" s="108"/>
    </row>
    <row r="110052" spans="41:44" ht="15" customHeight="1">
      <c r="AO110052" s="108"/>
      <c r="AR110052" s="108"/>
    </row>
    <row r="110053" spans="41:44" ht="15" customHeight="1">
      <c r="AO110053" s="108"/>
      <c r="AR110053" s="108"/>
    </row>
    <row r="110054" spans="41:44" ht="15" customHeight="1">
      <c r="AO110054" s="109"/>
      <c r="AR110054" s="109"/>
    </row>
    <row r="110055" spans="41:44" ht="15" customHeight="1">
      <c r="AO110055" s="104"/>
      <c r="AR110055" s="104"/>
    </row>
    <row r="110056" spans="41:44" ht="15" customHeight="1">
      <c r="AO110056" s="106"/>
      <c r="AR110056" s="106"/>
    </row>
    <row r="110057" spans="41:44" ht="15" customHeight="1">
      <c r="AO110057" s="106"/>
      <c r="AR110057" s="106"/>
    </row>
    <row r="110058" spans="41:44" ht="15" customHeight="1">
      <c r="AO110058" s="106"/>
      <c r="AR110058" s="106"/>
    </row>
    <row r="110059" spans="41:44" ht="15" customHeight="1">
      <c r="AO110059" s="106"/>
      <c r="AR110059" s="106"/>
    </row>
    <row r="110060" spans="41:44" ht="15" customHeight="1">
      <c r="AO110060" s="106"/>
      <c r="AR110060" s="106"/>
    </row>
    <row r="110061" spans="41:44" ht="15" customHeight="1">
      <c r="AO110061" s="106"/>
      <c r="AR110061" s="106"/>
    </row>
    <row r="110062" spans="41:44" ht="15" customHeight="1">
      <c r="AO110062" s="106"/>
      <c r="AR110062" s="106"/>
    </row>
    <row r="110063" spans="41:44" ht="15" customHeight="1">
      <c r="AO110063" s="108"/>
      <c r="AR110063" s="108"/>
    </row>
    <row r="110064" spans="41:44" ht="15" customHeight="1">
      <c r="AO110064" s="108"/>
      <c r="AR110064" s="108"/>
    </row>
    <row r="110065" spans="41:44" ht="15" customHeight="1">
      <c r="AO110065" s="108"/>
      <c r="AR110065" s="108"/>
    </row>
    <row r="110066" spans="41:44" ht="15" customHeight="1">
      <c r="AO110066" s="108"/>
      <c r="AR110066" s="108"/>
    </row>
    <row r="110067" spans="41:44" ht="15" customHeight="1">
      <c r="AO110067" s="108"/>
      <c r="AR110067" s="108"/>
    </row>
    <row r="110068" spans="41:44" ht="15" customHeight="1">
      <c r="AO110068" s="109"/>
      <c r="AR110068" s="109"/>
    </row>
    <row r="110069" spans="41:44" ht="15" customHeight="1">
      <c r="AO110069" s="104"/>
      <c r="AR110069" s="104"/>
    </row>
    <row r="110070" spans="41:44" ht="15" customHeight="1">
      <c r="AO110070" s="106"/>
      <c r="AR110070" s="106"/>
    </row>
    <row r="110071" spans="41:44" ht="15" customHeight="1">
      <c r="AO110071" s="106"/>
      <c r="AR110071" s="106"/>
    </row>
    <row r="110072" spans="41:44" ht="15" customHeight="1">
      <c r="AO110072" s="106"/>
      <c r="AR110072" s="106"/>
    </row>
    <row r="110073" spans="41:44" ht="15" customHeight="1">
      <c r="AO110073" s="106"/>
      <c r="AR110073" s="106"/>
    </row>
    <row r="110074" spans="41:44" ht="15" customHeight="1">
      <c r="AO110074" s="106"/>
      <c r="AR110074" s="106"/>
    </row>
    <row r="110075" spans="41:44" ht="15" customHeight="1">
      <c r="AO110075" s="106"/>
      <c r="AR110075" s="106"/>
    </row>
    <row r="110076" spans="41:44" ht="15" customHeight="1">
      <c r="AO110076" s="106"/>
      <c r="AR110076" s="106"/>
    </row>
    <row r="110077" spans="41:44" ht="15" customHeight="1">
      <c r="AO110077" s="108"/>
      <c r="AR110077" s="108"/>
    </row>
    <row r="110078" spans="41:44" ht="15" customHeight="1">
      <c r="AO110078" s="108"/>
      <c r="AR110078" s="108"/>
    </row>
    <row r="110079" spans="41:44" ht="15" customHeight="1">
      <c r="AO110079" s="108"/>
      <c r="AR110079" s="108"/>
    </row>
    <row r="110080" spans="41:44" ht="15" customHeight="1">
      <c r="AO110080" s="108"/>
      <c r="AR110080" s="108"/>
    </row>
    <row r="110081" spans="41:44" ht="15" customHeight="1">
      <c r="AO110081" s="108"/>
      <c r="AR110081" s="108"/>
    </row>
    <row r="110082" spans="41:44" ht="15" customHeight="1">
      <c r="AO110082" s="109"/>
      <c r="AR110082" s="109"/>
    </row>
    <row r="110083" spans="41:44" ht="15" customHeight="1">
      <c r="AO110083" s="104"/>
      <c r="AR110083" s="104"/>
    </row>
    <row r="110084" spans="41:44" ht="15" customHeight="1">
      <c r="AO110084" s="106"/>
      <c r="AR110084" s="106"/>
    </row>
    <row r="110085" spans="41:44" ht="15" customHeight="1">
      <c r="AO110085" s="106"/>
      <c r="AR110085" s="106"/>
    </row>
    <row r="110086" spans="41:44" ht="15" customHeight="1">
      <c r="AO110086" s="106"/>
      <c r="AR110086" s="106"/>
    </row>
    <row r="110087" spans="41:44" ht="15" customHeight="1">
      <c r="AO110087" s="106"/>
      <c r="AR110087" s="106"/>
    </row>
    <row r="110088" spans="41:44" ht="15" customHeight="1">
      <c r="AO110088" s="106"/>
      <c r="AR110088" s="106"/>
    </row>
    <row r="110089" spans="41:44" ht="15" customHeight="1">
      <c r="AO110089" s="106"/>
      <c r="AR110089" s="106"/>
    </row>
    <row r="110090" spans="41:44" ht="15" customHeight="1">
      <c r="AO110090" s="106"/>
      <c r="AR110090" s="106"/>
    </row>
    <row r="110091" spans="41:44" ht="15" customHeight="1">
      <c r="AO110091" s="108"/>
      <c r="AR110091" s="108"/>
    </row>
    <row r="110092" spans="41:44" ht="15" customHeight="1">
      <c r="AO110092" s="108"/>
      <c r="AR110092" s="108"/>
    </row>
    <row r="110093" spans="41:44" ht="15" customHeight="1">
      <c r="AO110093" s="108"/>
      <c r="AR110093" s="108"/>
    </row>
    <row r="110094" spans="41:44" ht="15" customHeight="1">
      <c r="AO110094" s="108"/>
      <c r="AR110094" s="108"/>
    </row>
    <row r="110095" spans="41:44" ht="15" customHeight="1">
      <c r="AO110095" s="108"/>
      <c r="AR110095" s="108"/>
    </row>
    <row r="110096" spans="41:44" ht="15" customHeight="1">
      <c r="AO110096" s="109"/>
      <c r="AR110096" s="109"/>
    </row>
    <row r="110097" spans="41:44" ht="15" customHeight="1">
      <c r="AO110097" s="104"/>
      <c r="AR110097" s="104"/>
    </row>
    <row r="110098" spans="41:44" ht="15" customHeight="1">
      <c r="AO110098" s="106"/>
      <c r="AR110098" s="106"/>
    </row>
    <row r="110099" spans="41:44" ht="15" customHeight="1">
      <c r="AO110099" s="106"/>
      <c r="AR110099" s="106"/>
    </row>
    <row r="110100" spans="41:44" ht="15" customHeight="1">
      <c r="AO110100" s="106"/>
      <c r="AR110100" s="106"/>
    </row>
    <row r="110101" spans="41:44" ht="15" customHeight="1">
      <c r="AO110101" s="106"/>
      <c r="AR110101" s="106"/>
    </row>
    <row r="110102" spans="41:44" ht="15" customHeight="1">
      <c r="AO110102" s="106"/>
      <c r="AR110102" s="106"/>
    </row>
    <row r="110103" spans="41:44" ht="15" customHeight="1">
      <c r="AO110103" s="106"/>
      <c r="AR110103" s="106"/>
    </row>
    <row r="110104" spans="41:44" ht="15" customHeight="1">
      <c r="AO110104" s="106"/>
      <c r="AR110104" s="106"/>
    </row>
    <row r="110105" spans="41:44" ht="15" customHeight="1">
      <c r="AO110105" s="108"/>
      <c r="AR110105" s="108"/>
    </row>
    <row r="110106" spans="41:44" ht="15" customHeight="1">
      <c r="AO110106" s="108"/>
      <c r="AR110106" s="108"/>
    </row>
    <row r="110107" spans="41:44" ht="15" customHeight="1">
      <c r="AO110107" s="108"/>
      <c r="AR110107" s="108"/>
    </row>
    <row r="110108" spans="41:44" ht="15" customHeight="1">
      <c r="AO110108" s="108"/>
      <c r="AR110108" s="108"/>
    </row>
    <row r="110109" spans="41:44" ht="15" customHeight="1">
      <c r="AO110109" s="108"/>
      <c r="AR110109" s="108"/>
    </row>
    <row r="110110" spans="41:44" ht="15" customHeight="1">
      <c r="AO110110" s="109"/>
      <c r="AR110110" s="109"/>
    </row>
    <row r="110111" spans="41:44" ht="15" customHeight="1">
      <c r="AO110111" s="104"/>
      <c r="AR110111" s="104"/>
    </row>
    <row r="110112" spans="41:44" ht="15" customHeight="1">
      <c r="AO110112" s="106"/>
      <c r="AR110112" s="106"/>
    </row>
    <row r="110113" spans="41:44" ht="15" customHeight="1">
      <c r="AO110113" s="106"/>
      <c r="AR110113" s="106"/>
    </row>
    <row r="110114" spans="41:44" ht="15" customHeight="1">
      <c r="AO110114" s="106"/>
      <c r="AR110114" s="106"/>
    </row>
    <row r="110115" spans="41:44" ht="15" customHeight="1">
      <c r="AO110115" s="106"/>
      <c r="AR110115" s="106"/>
    </row>
    <row r="110116" spans="41:44" ht="15" customHeight="1">
      <c r="AO110116" s="106"/>
      <c r="AR110116" s="106"/>
    </row>
    <row r="110117" spans="41:44" ht="15" customHeight="1">
      <c r="AO110117" s="106"/>
      <c r="AR110117" s="106"/>
    </row>
    <row r="110118" spans="41:44" ht="15" customHeight="1">
      <c r="AO110118" s="106"/>
      <c r="AR110118" s="106"/>
    </row>
    <row r="110119" spans="41:44" ht="15" customHeight="1">
      <c r="AO110119" s="108"/>
      <c r="AR110119" s="108"/>
    </row>
    <row r="110120" spans="41:44" ht="15" customHeight="1">
      <c r="AO110120" s="108"/>
      <c r="AR110120" s="108"/>
    </row>
    <row r="110121" spans="41:44" ht="15" customHeight="1">
      <c r="AO110121" s="108"/>
      <c r="AR110121" s="108"/>
    </row>
    <row r="110122" spans="41:44" ht="15" customHeight="1">
      <c r="AO110122" s="108"/>
      <c r="AR110122" s="108"/>
    </row>
    <row r="110123" spans="41:44" ht="15" customHeight="1">
      <c r="AO110123" s="108"/>
      <c r="AR110123" s="108"/>
    </row>
    <row r="110124" spans="41:44" ht="15" customHeight="1">
      <c r="AO110124" s="109"/>
      <c r="AR110124" s="109"/>
    </row>
    <row r="110125" spans="41:44" ht="15" customHeight="1">
      <c r="AO110125" s="104"/>
      <c r="AR110125" s="104"/>
    </row>
    <row r="110126" spans="41:44" ht="15" customHeight="1">
      <c r="AO110126" s="106"/>
      <c r="AR110126" s="106"/>
    </row>
    <row r="110127" spans="41:44" ht="15" customHeight="1">
      <c r="AO110127" s="106"/>
      <c r="AR110127" s="106"/>
    </row>
    <row r="110128" spans="41:44" ht="15" customHeight="1">
      <c r="AO110128" s="106"/>
      <c r="AR110128" s="106"/>
    </row>
    <row r="110129" spans="41:44" ht="15" customHeight="1">
      <c r="AO110129" s="106"/>
      <c r="AR110129" s="106"/>
    </row>
    <row r="110130" spans="41:44" ht="15" customHeight="1">
      <c r="AO110130" s="106"/>
      <c r="AR110130" s="106"/>
    </row>
    <row r="110131" spans="41:44" ht="15" customHeight="1">
      <c r="AO110131" s="106"/>
      <c r="AR110131" s="106"/>
    </row>
    <row r="110132" spans="41:44" ht="15" customHeight="1">
      <c r="AO110132" s="106"/>
      <c r="AR110132" s="106"/>
    </row>
    <row r="110133" spans="41:44" ht="15" customHeight="1">
      <c r="AO110133" s="108"/>
      <c r="AR110133" s="108"/>
    </row>
    <row r="110134" spans="41:44" ht="15" customHeight="1">
      <c r="AO110134" s="108"/>
      <c r="AR110134" s="108"/>
    </row>
    <row r="110135" spans="41:44" ht="15" customHeight="1">
      <c r="AO110135" s="108"/>
      <c r="AR110135" s="108"/>
    </row>
    <row r="110136" spans="41:44" ht="15" customHeight="1">
      <c r="AO110136" s="108"/>
      <c r="AR110136" s="108"/>
    </row>
    <row r="110137" spans="41:44" ht="15" customHeight="1">
      <c r="AO110137" s="108"/>
      <c r="AR110137" s="108"/>
    </row>
    <row r="110138" spans="41:44" ht="15" customHeight="1">
      <c r="AO110138" s="109"/>
      <c r="AR110138" s="109"/>
    </row>
    <row r="110139" spans="41:44" ht="15" customHeight="1">
      <c r="AO110139" s="104"/>
      <c r="AR110139" s="104"/>
    </row>
    <row r="110140" spans="41:44" ht="15" customHeight="1">
      <c r="AO110140" s="106"/>
      <c r="AR110140" s="106"/>
    </row>
    <row r="110141" spans="41:44" ht="15" customHeight="1">
      <c r="AO110141" s="106"/>
      <c r="AR110141" s="106"/>
    </row>
    <row r="110142" spans="41:44" ht="15" customHeight="1">
      <c r="AO110142" s="106"/>
      <c r="AR110142" s="106"/>
    </row>
    <row r="110143" spans="41:44" ht="15" customHeight="1">
      <c r="AO110143" s="106"/>
      <c r="AR110143" s="106"/>
    </row>
    <row r="110144" spans="41:44" ht="15" customHeight="1">
      <c r="AO110144" s="106"/>
      <c r="AR110144" s="106"/>
    </row>
    <row r="110145" spans="41:44" ht="15" customHeight="1">
      <c r="AO110145" s="106"/>
      <c r="AR110145" s="106"/>
    </row>
    <row r="110146" spans="41:44" ht="15" customHeight="1">
      <c r="AO110146" s="106"/>
      <c r="AR110146" s="106"/>
    </row>
    <row r="110147" spans="41:44" ht="15" customHeight="1">
      <c r="AO110147" s="108"/>
      <c r="AR110147" s="108"/>
    </row>
    <row r="110148" spans="41:44" ht="15" customHeight="1">
      <c r="AO110148" s="108"/>
      <c r="AR110148" s="108"/>
    </row>
    <row r="110149" spans="41:44" ht="15" customHeight="1">
      <c r="AO110149" s="108"/>
      <c r="AR110149" s="108"/>
    </row>
    <row r="110150" spans="41:44" ht="15" customHeight="1">
      <c r="AO110150" s="108"/>
      <c r="AR110150" s="108"/>
    </row>
    <row r="110151" spans="41:44" ht="15" customHeight="1">
      <c r="AO110151" s="108"/>
      <c r="AR110151" s="108"/>
    </row>
    <row r="110152" spans="41:44" ht="15" customHeight="1">
      <c r="AO110152" s="109"/>
      <c r="AR110152" s="109"/>
    </row>
    <row r="110153" spans="41:44" ht="15" customHeight="1">
      <c r="AO110153" s="104"/>
      <c r="AR110153" s="104"/>
    </row>
    <row r="110154" spans="41:44" ht="15" customHeight="1">
      <c r="AO110154" s="106"/>
      <c r="AR110154" s="106"/>
    </row>
    <row r="110155" spans="41:44" ht="15" customHeight="1">
      <c r="AO110155" s="106"/>
      <c r="AR110155" s="106"/>
    </row>
    <row r="110156" spans="41:44" ht="15" customHeight="1">
      <c r="AO110156" s="106"/>
      <c r="AR110156" s="106"/>
    </row>
    <row r="110157" spans="41:44" ht="15" customHeight="1">
      <c r="AO110157" s="106"/>
      <c r="AR110157" s="106"/>
    </row>
    <row r="110158" spans="41:44" ht="15" customHeight="1">
      <c r="AO110158" s="106"/>
      <c r="AR110158" s="106"/>
    </row>
    <row r="110159" spans="41:44" ht="15" customHeight="1">
      <c r="AO110159" s="106"/>
      <c r="AR110159" s="106"/>
    </row>
    <row r="110160" spans="41:44" ht="15" customHeight="1">
      <c r="AO110160" s="106"/>
      <c r="AR110160" s="106"/>
    </row>
    <row r="110161" spans="41:44" ht="15" customHeight="1">
      <c r="AO110161" s="108"/>
      <c r="AR110161" s="108"/>
    </row>
    <row r="110162" spans="41:44" ht="15" customHeight="1">
      <c r="AO110162" s="108"/>
      <c r="AR110162" s="108"/>
    </row>
    <row r="110163" spans="41:44" ht="15" customHeight="1">
      <c r="AO110163" s="108"/>
      <c r="AR110163" s="108"/>
    </row>
    <row r="110164" spans="41:44" ht="15" customHeight="1">
      <c r="AO110164" s="108"/>
      <c r="AR110164" s="108"/>
    </row>
    <row r="110165" spans="41:44" ht="15" customHeight="1">
      <c r="AO110165" s="108"/>
      <c r="AR110165" s="108"/>
    </row>
    <row r="110166" spans="41:44" ht="15" customHeight="1">
      <c r="AO110166" s="109"/>
      <c r="AR110166" s="109"/>
    </row>
    <row r="110167" spans="41:44" ht="15" customHeight="1">
      <c r="AO110167" s="104"/>
      <c r="AR110167" s="104"/>
    </row>
    <row r="110168" spans="41:44" ht="15" customHeight="1">
      <c r="AO110168" s="106"/>
      <c r="AR110168" s="106"/>
    </row>
    <row r="110169" spans="41:44" ht="15" customHeight="1">
      <c r="AO110169" s="106"/>
      <c r="AR110169" s="106"/>
    </row>
    <row r="110170" spans="41:44" ht="15" customHeight="1">
      <c r="AO110170" s="106"/>
      <c r="AR110170" s="106"/>
    </row>
    <row r="110171" spans="41:44" ht="15" customHeight="1">
      <c r="AO110171" s="106"/>
      <c r="AR110171" s="106"/>
    </row>
    <row r="110172" spans="41:44" ht="15" customHeight="1">
      <c r="AO110172" s="106"/>
      <c r="AR110172" s="106"/>
    </row>
    <row r="110173" spans="41:44" ht="15" customHeight="1">
      <c r="AO110173" s="106"/>
      <c r="AR110173" s="106"/>
    </row>
    <row r="110174" spans="41:44" ht="15" customHeight="1">
      <c r="AO110174" s="106"/>
      <c r="AR110174" s="106"/>
    </row>
    <row r="110175" spans="41:44" ht="15" customHeight="1">
      <c r="AO110175" s="108"/>
      <c r="AR110175" s="108"/>
    </row>
    <row r="110176" spans="41:44" ht="15" customHeight="1">
      <c r="AO110176" s="108"/>
      <c r="AR110176" s="108"/>
    </row>
    <row r="110177" spans="41:44" ht="15" customHeight="1">
      <c r="AO110177" s="108"/>
      <c r="AR110177" s="108"/>
    </row>
    <row r="110178" spans="41:44" ht="15" customHeight="1">
      <c r="AO110178" s="108"/>
      <c r="AR110178" s="108"/>
    </row>
    <row r="110179" spans="41:44" ht="15" customHeight="1">
      <c r="AO110179" s="108"/>
      <c r="AR110179" s="108"/>
    </row>
    <row r="110180" spans="41:44" ht="15" customHeight="1">
      <c r="AO110180" s="109"/>
      <c r="AR110180" s="109"/>
    </row>
    <row r="110181" spans="41:44" ht="15" customHeight="1">
      <c r="AO110181" s="104"/>
      <c r="AR110181" s="104"/>
    </row>
    <row r="110182" spans="41:44" ht="15" customHeight="1">
      <c r="AO110182" s="106"/>
      <c r="AR110182" s="106"/>
    </row>
    <row r="110183" spans="41:44" ht="15" customHeight="1">
      <c r="AO110183" s="106"/>
      <c r="AR110183" s="106"/>
    </row>
    <row r="110184" spans="41:44" ht="15" customHeight="1">
      <c r="AO110184" s="106"/>
      <c r="AR110184" s="106"/>
    </row>
    <row r="110185" spans="41:44" ht="15" customHeight="1">
      <c r="AO110185" s="106"/>
      <c r="AR110185" s="106"/>
    </row>
    <row r="110186" spans="41:44" ht="15" customHeight="1">
      <c r="AO110186" s="106"/>
      <c r="AR110186" s="106"/>
    </row>
    <row r="110187" spans="41:44" ht="15" customHeight="1">
      <c r="AO110187" s="106"/>
      <c r="AR110187" s="106"/>
    </row>
    <row r="110188" spans="41:44" ht="15" customHeight="1">
      <c r="AO110188" s="106"/>
      <c r="AR110188" s="106"/>
    </row>
    <row r="110189" spans="41:44" ht="15" customHeight="1">
      <c r="AO110189" s="108"/>
      <c r="AR110189" s="108"/>
    </row>
    <row r="110190" spans="41:44" ht="15" customHeight="1">
      <c r="AO110190" s="108"/>
      <c r="AR110190" s="108"/>
    </row>
    <row r="110191" spans="41:44" ht="15" customHeight="1">
      <c r="AO110191" s="108"/>
      <c r="AR110191" s="108"/>
    </row>
    <row r="110192" spans="41:44" ht="15" customHeight="1">
      <c r="AO110192" s="108"/>
      <c r="AR110192" s="108"/>
    </row>
    <row r="110193" spans="41:44" ht="15" customHeight="1">
      <c r="AO110193" s="108"/>
      <c r="AR110193" s="108"/>
    </row>
    <row r="110194" spans="41:44" ht="15" customHeight="1">
      <c r="AO110194" s="109"/>
      <c r="AR110194" s="109"/>
    </row>
    <row r="110195" spans="41:44" ht="15" customHeight="1">
      <c r="AO110195" s="104"/>
      <c r="AR110195" s="104"/>
    </row>
    <row r="110196" spans="41:44" ht="15" customHeight="1">
      <c r="AO110196" s="106"/>
      <c r="AR110196" s="106"/>
    </row>
    <row r="110197" spans="41:44" ht="15" customHeight="1">
      <c r="AO110197" s="106"/>
      <c r="AR110197" s="106"/>
    </row>
    <row r="110198" spans="41:44" ht="15" customHeight="1">
      <c r="AO110198" s="106"/>
      <c r="AR110198" s="106"/>
    </row>
    <row r="110199" spans="41:44" ht="15" customHeight="1">
      <c r="AO110199" s="106"/>
      <c r="AR110199" s="106"/>
    </row>
    <row r="110200" spans="41:44" ht="15" customHeight="1">
      <c r="AO110200" s="106"/>
      <c r="AR110200" s="106"/>
    </row>
    <row r="110201" spans="41:44" ht="15" customHeight="1">
      <c r="AO110201" s="106"/>
      <c r="AR110201" s="106"/>
    </row>
    <row r="110202" spans="41:44" ht="15" customHeight="1">
      <c r="AO110202" s="106"/>
      <c r="AR110202" s="106"/>
    </row>
    <row r="110203" spans="41:44" ht="15" customHeight="1">
      <c r="AO110203" s="108"/>
      <c r="AR110203" s="108"/>
    </row>
    <row r="110204" spans="41:44" ht="15" customHeight="1">
      <c r="AO110204" s="108"/>
      <c r="AR110204" s="108"/>
    </row>
    <row r="110205" spans="41:44" ht="15" customHeight="1">
      <c r="AO110205" s="108"/>
      <c r="AR110205" s="108"/>
    </row>
    <row r="110206" spans="41:44" ht="15" customHeight="1">
      <c r="AO110206" s="108"/>
      <c r="AR110206" s="108"/>
    </row>
    <row r="110207" spans="41:44" ht="15" customHeight="1">
      <c r="AO110207" s="108"/>
      <c r="AR110207" s="108"/>
    </row>
    <row r="110208" spans="41:44" ht="15" customHeight="1">
      <c r="AO110208" s="109"/>
      <c r="AR110208" s="109"/>
    </row>
    <row r="110209" spans="41:44" ht="15" customHeight="1">
      <c r="AO110209" s="104"/>
      <c r="AR110209" s="104"/>
    </row>
    <row r="110210" spans="41:44" ht="15" customHeight="1">
      <c r="AO110210" s="106"/>
      <c r="AR110210" s="106"/>
    </row>
    <row r="110211" spans="41:44" ht="15" customHeight="1">
      <c r="AO110211" s="106"/>
      <c r="AR110211" s="106"/>
    </row>
    <row r="110212" spans="41:44" ht="15" customHeight="1">
      <c r="AO110212" s="106"/>
      <c r="AR110212" s="106"/>
    </row>
    <row r="110213" spans="41:44" ht="15" customHeight="1">
      <c r="AO110213" s="106"/>
      <c r="AR110213" s="106"/>
    </row>
    <row r="110214" spans="41:44" ht="15" customHeight="1">
      <c r="AO110214" s="106"/>
      <c r="AR110214" s="106"/>
    </row>
    <row r="110215" spans="41:44" ht="15" customHeight="1">
      <c r="AO110215" s="106"/>
      <c r="AR110215" s="106"/>
    </row>
    <row r="110216" spans="41:44" ht="15" customHeight="1">
      <c r="AO110216" s="106"/>
      <c r="AR110216" s="106"/>
    </row>
    <row r="110217" spans="41:44" ht="15" customHeight="1">
      <c r="AO110217" s="108"/>
      <c r="AR110217" s="108"/>
    </row>
    <row r="110218" spans="41:44" ht="15" customHeight="1">
      <c r="AO110218" s="108"/>
      <c r="AR110218" s="108"/>
    </row>
    <row r="110219" spans="41:44" ht="15" customHeight="1">
      <c r="AO110219" s="108"/>
      <c r="AR110219" s="108"/>
    </row>
    <row r="110220" spans="41:44" ht="15" customHeight="1">
      <c r="AO110220" s="108"/>
      <c r="AR110220" s="108"/>
    </row>
    <row r="110221" spans="41:44" ht="15" customHeight="1">
      <c r="AO110221" s="108"/>
      <c r="AR110221" s="108"/>
    </row>
    <row r="110222" spans="41:44" ht="15" customHeight="1">
      <c r="AO110222" s="109"/>
      <c r="AR110222" s="109"/>
    </row>
    <row r="110223" spans="41:44" ht="15" customHeight="1">
      <c r="AO110223" s="104"/>
      <c r="AR110223" s="104"/>
    </row>
    <row r="110224" spans="41:44" ht="15" customHeight="1">
      <c r="AO110224" s="106"/>
      <c r="AR110224" s="106"/>
    </row>
    <row r="110225" spans="41:44" ht="15" customHeight="1">
      <c r="AO110225" s="106"/>
      <c r="AR110225" s="106"/>
    </row>
    <row r="110226" spans="41:44" ht="15" customHeight="1">
      <c r="AO110226" s="106"/>
      <c r="AR110226" s="106"/>
    </row>
    <row r="110227" spans="41:44" ht="15" customHeight="1">
      <c r="AO110227" s="106"/>
      <c r="AR110227" s="106"/>
    </row>
    <row r="110228" spans="41:44" ht="15" customHeight="1">
      <c r="AO110228" s="106"/>
      <c r="AR110228" s="106"/>
    </row>
    <row r="110229" spans="41:44" ht="15" customHeight="1">
      <c r="AO110229" s="106"/>
      <c r="AR110229" s="106"/>
    </row>
    <row r="110230" spans="41:44" ht="15" customHeight="1">
      <c r="AO110230" s="106"/>
      <c r="AR110230" s="106"/>
    </row>
    <row r="110231" spans="41:44" ht="15" customHeight="1">
      <c r="AO110231" s="108"/>
      <c r="AR110231" s="108"/>
    </row>
    <row r="110232" spans="41:44" ht="15" customHeight="1">
      <c r="AO110232" s="108"/>
      <c r="AR110232" s="108"/>
    </row>
    <row r="110233" spans="41:44" ht="15" customHeight="1">
      <c r="AO110233" s="108"/>
      <c r="AR110233" s="108"/>
    </row>
    <row r="110234" spans="41:44" ht="15" customHeight="1">
      <c r="AO110234" s="108"/>
      <c r="AR110234" s="108"/>
    </row>
    <row r="110235" spans="41:44" ht="15" customHeight="1">
      <c r="AO110235" s="108"/>
      <c r="AR110235" s="108"/>
    </row>
    <row r="110236" spans="41:44" ht="15" customHeight="1">
      <c r="AO110236" s="109"/>
      <c r="AR110236" s="109"/>
    </row>
    <row r="110237" spans="41:44" ht="15" customHeight="1">
      <c r="AO110237" s="104"/>
      <c r="AR110237" s="104"/>
    </row>
    <row r="110238" spans="41:44" ht="15" customHeight="1">
      <c r="AO110238" s="106"/>
      <c r="AR110238" s="106"/>
    </row>
    <row r="110239" spans="41:44" ht="15" customHeight="1">
      <c r="AO110239" s="106"/>
      <c r="AR110239" s="106"/>
    </row>
    <row r="110240" spans="41:44" ht="15" customHeight="1">
      <c r="AO110240" s="106"/>
      <c r="AR110240" s="106"/>
    </row>
    <row r="110241" spans="41:44" ht="15" customHeight="1">
      <c r="AO110241" s="106"/>
      <c r="AR110241" s="106"/>
    </row>
    <row r="110242" spans="41:44" ht="15" customHeight="1">
      <c r="AO110242" s="106"/>
      <c r="AR110242" s="106"/>
    </row>
    <row r="110243" spans="41:44" ht="15" customHeight="1">
      <c r="AO110243" s="106"/>
      <c r="AR110243" s="106"/>
    </row>
    <row r="110244" spans="41:44" ht="15" customHeight="1">
      <c r="AO110244" s="106"/>
      <c r="AR110244" s="106"/>
    </row>
    <row r="110245" spans="41:44" ht="15" customHeight="1">
      <c r="AO110245" s="108"/>
      <c r="AR110245" s="108"/>
    </row>
    <row r="110246" spans="41:44" ht="15" customHeight="1">
      <c r="AO110246" s="108"/>
      <c r="AR110246" s="108"/>
    </row>
    <row r="110247" spans="41:44" ht="15" customHeight="1">
      <c r="AO110247" s="108"/>
      <c r="AR110247" s="108"/>
    </row>
    <row r="110248" spans="41:44" ht="15" customHeight="1">
      <c r="AO110248" s="108"/>
      <c r="AR110248" s="108"/>
    </row>
    <row r="110249" spans="41:44" ht="15" customHeight="1">
      <c r="AO110249" s="108"/>
      <c r="AR110249" s="108"/>
    </row>
    <row r="110250" spans="41:44" ht="15" customHeight="1">
      <c r="AO110250" s="109"/>
      <c r="AR110250" s="109"/>
    </row>
    <row r="110251" spans="41:44" ht="15" customHeight="1">
      <c r="AO110251" s="104"/>
      <c r="AR110251" s="104"/>
    </row>
    <row r="110252" spans="41:44" ht="15" customHeight="1">
      <c r="AO110252" s="106"/>
      <c r="AR110252" s="106"/>
    </row>
    <row r="110253" spans="41:44" ht="15" customHeight="1">
      <c r="AO110253" s="106"/>
      <c r="AR110253" s="106"/>
    </row>
    <row r="110254" spans="41:44" ht="15" customHeight="1">
      <c r="AO110254" s="106"/>
      <c r="AR110254" s="106"/>
    </row>
    <row r="110255" spans="41:44" ht="15" customHeight="1">
      <c r="AO110255" s="106"/>
      <c r="AR110255" s="106"/>
    </row>
    <row r="110256" spans="41:44" ht="15" customHeight="1">
      <c r="AO110256" s="106"/>
      <c r="AR110256" s="106"/>
    </row>
    <row r="110257" spans="41:44" ht="15" customHeight="1">
      <c r="AO110257" s="106"/>
      <c r="AR110257" s="106"/>
    </row>
    <row r="110258" spans="41:44" ht="15" customHeight="1">
      <c r="AO110258" s="106"/>
      <c r="AR110258" s="106"/>
    </row>
    <row r="110259" spans="41:44" ht="15" customHeight="1">
      <c r="AO110259" s="108"/>
      <c r="AR110259" s="108"/>
    </row>
    <row r="110260" spans="41:44" ht="15" customHeight="1">
      <c r="AO110260" s="108"/>
      <c r="AR110260" s="108"/>
    </row>
    <row r="110261" spans="41:44" ht="15" customHeight="1">
      <c r="AO110261" s="108"/>
      <c r="AR110261" s="108"/>
    </row>
    <row r="110262" spans="41:44" ht="15" customHeight="1">
      <c r="AO110262" s="108"/>
      <c r="AR110262" s="108"/>
    </row>
    <row r="110263" spans="41:44" ht="15" customHeight="1">
      <c r="AO110263" s="108"/>
      <c r="AR110263" s="108"/>
    </row>
    <row r="110264" spans="41:44" ht="15" customHeight="1">
      <c r="AO110264" s="109"/>
      <c r="AR110264" s="109"/>
    </row>
    <row r="110265" spans="41:44" ht="15" customHeight="1">
      <c r="AO110265" s="104"/>
      <c r="AR110265" s="104"/>
    </row>
    <row r="110266" spans="41:44" ht="15" customHeight="1">
      <c r="AO110266" s="106"/>
      <c r="AR110266" s="106"/>
    </row>
    <row r="110267" spans="41:44" ht="15" customHeight="1">
      <c r="AO110267" s="106"/>
      <c r="AR110267" s="106"/>
    </row>
    <row r="110268" spans="41:44" ht="15" customHeight="1">
      <c r="AO110268" s="106"/>
      <c r="AR110268" s="106"/>
    </row>
    <row r="110269" spans="41:44" ht="15" customHeight="1">
      <c r="AO110269" s="106"/>
      <c r="AR110269" s="106"/>
    </row>
    <row r="110270" spans="41:44" ht="15" customHeight="1">
      <c r="AO110270" s="106"/>
      <c r="AR110270" s="106"/>
    </row>
    <row r="110271" spans="41:44" ht="15" customHeight="1">
      <c r="AO110271" s="106"/>
      <c r="AR110271" s="106"/>
    </row>
    <row r="110272" spans="41:44" ht="15" customHeight="1">
      <c r="AO110272" s="106"/>
      <c r="AR110272" s="106"/>
    </row>
    <row r="110273" spans="41:44" ht="15" customHeight="1">
      <c r="AO110273" s="108"/>
      <c r="AR110273" s="108"/>
    </row>
    <row r="110274" spans="41:44" ht="15" customHeight="1">
      <c r="AO110274" s="108"/>
      <c r="AR110274" s="108"/>
    </row>
    <row r="110275" spans="41:44" ht="15" customHeight="1">
      <c r="AO110275" s="108"/>
      <c r="AR110275" s="108"/>
    </row>
    <row r="110276" spans="41:44" ht="15" customHeight="1">
      <c r="AO110276" s="108"/>
      <c r="AR110276" s="108"/>
    </row>
    <row r="110277" spans="41:44" ht="15" customHeight="1">
      <c r="AO110277" s="108"/>
      <c r="AR110277" s="108"/>
    </row>
    <row r="110278" spans="41:44" ht="15" customHeight="1">
      <c r="AO110278" s="109"/>
      <c r="AR110278" s="109"/>
    </row>
    <row r="110279" spans="41:44" ht="15" customHeight="1">
      <c r="AO110279" s="104"/>
      <c r="AR110279" s="104"/>
    </row>
    <row r="110280" spans="41:44" ht="15" customHeight="1">
      <c r="AO110280" s="106"/>
      <c r="AR110280" s="106"/>
    </row>
    <row r="110281" spans="41:44" ht="15" customHeight="1">
      <c r="AO110281" s="106"/>
      <c r="AR110281" s="106"/>
    </row>
    <row r="110282" spans="41:44" ht="15" customHeight="1">
      <c r="AO110282" s="106"/>
      <c r="AR110282" s="106"/>
    </row>
    <row r="110283" spans="41:44" ht="15" customHeight="1">
      <c r="AO110283" s="106"/>
      <c r="AR110283" s="106"/>
    </row>
    <row r="110284" spans="41:44" ht="15" customHeight="1">
      <c r="AO110284" s="106"/>
      <c r="AR110284" s="106"/>
    </row>
    <row r="110285" spans="41:44" ht="15" customHeight="1">
      <c r="AO110285" s="106"/>
      <c r="AR110285" s="106"/>
    </row>
    <row r="110286" spans="41:44" ht="15" customHeight="1">
      <c r="AO110286" s="106"/>
      <c r="AR110286" s="106"/>
    </row>
    <row r="110287" spans="41:44" ht="15" customHeight="1">
      <c r="AO110287" s="108"/>
      <c r="AR110287" s="108"/>
    </row>
    <row r="110288" spans="41:44" ht="15" customHeight="1">
      <c r="AO110288" s="108"/>
      <c r="AR110288" s="108"/>
    </row>
    <row r="110289" spans="41:44" ht="15" customHeight="1">
      <c r="AO110289" s="108"/>
      <c r="AR110289" s="108"/>
    </row>
    <row r="110290" spans="41:44" ht="15" customHeight="1">
      <c r="AO110290" s="108"/>
      <c r="AR110290" s="108"/>
    </row>
    <row r="110291" spans="41:44" ht="15" customHeight="1">
      <c r="AO110291" s="108"/>
      <c r="AR110291" s="108"/>
    </row>
    <row r="110292" spans="41:44" ht="15" customHeight="1">
      <c r="AO110292" s="109"/>
      <c r="AR110292" s="109"/>
    </row>
    <row r="110293" spans="41:44" ht="15" customHeight="1">
      <c r="AO110293" s="104"/>
      <c r="AR110293" s="104"/>
    </row>
    <row r="110294" spans="41:44" ht="15" customHeight="1">
      <c r="AO110294" s="106"/>
      <c r="AR110294" s="106"/>
    </row>
    <row r="110295" spans="41:44" ht="15" customHeight="1">
      <c r="AO110295" s="106"/>
      <c r="AR110295" s="106"/>
    </row>
    <row r="110296" spans="41:44" ht="15" customHeight="1">
      <c r="AO110296" s="106"/>
      <c r="AR110296" s="106"/>
    </row>
    <row r="110297" spans="41:44" ht="15" customHeight="1">
      <c r="AO110297" s="106"/>
      <c r="AR110297" s="106"/>
    </row>
    <row r="110298" spans="41:44" ht="15" customHeight="1">
      <c r="AO110298" s="106"/>
      <c r="AR110298" s="106"/>
    </row>
    <row r="110299" spans="41:44" ht="15" customHeight="1">
      <c r="AO110299" s="106"/>
      <c r="AR110299" s="106"/>
    </row>
    <row r="110300" spans="41:44" ht="15" customHeight="1">
      <c r="AO110300" s="106"/>
      <c r="AR110300" s="106"/>
    </row>
    <row r="110301" spans="41:44" ht="15" customHeight="1">
      <c r="AO110301" s="108"/>
      <c r="AR110301" s="108"/>
    </row>
    <row r="110302" spans="41:44" ht="15" customHeight="1">
      <c r="AO110302" s="108"/>
      <c r="AR110302" s="108"/>
    </row>
    <row r="110303" spans="41:44" ht="15" customHeight="1">
      <c r="AO110303" s="108"/>
      <c r="AR110303" s="108"/>
    </row>
    <row r="110304" spans="41:44" ht="15" customHeight="1">
      <c r="AO110304" s="108"/>
      <c r="AR110304" s="108"/>
    </row>
    <row r="110305" spans="41:44" ht="15" customHeight="1">
      <c r="AO110305" s="108"/>
      <c r="AR110305" s="108"/>
    </row>
    <row r="110306" spans="41:44" ht="15" customHeight="1">
      <c r="AO110306" s="109"/>
      <c r="AR110306" s="109"/>
    </row>
    <row r="110307" spans="41:44" ht="15" customHeight="1">
      <c r="AO110307" s="104"/>
      <c r="AR110307" s="104"/>
    </row>
    <row r="110308" spans="41:44" ht="15" customHeight="1">
      <c r="AO110308" s="106"/>
      <c r="AR110308" s="106"/>
    </row>
    <row r="110309" spans="41:44" ht="15" customHeight="1">
      <c r="AO110309" s="106"/>
      <c r="AR110309" s="106"/>
    </row>
    <row r="110310" spans="41:44" ht="15" customHeight="1">
      <c r="AO110310" s="106"/>
      <c r="AR110310" s="106"/>
    </row>
    <row r="110311" spans="41:44" ht="15" customHeight="1">
      <c r="AO110311" s="106"/>
      <c r="AR110311" s="106"/>
    </row>
    <row r="110312" spans="41:44" ht="15" customHeight="1">
      <c r="AO110312" s="106"/>
      <c r="AR110312" s="106"/>
    </row>
    <row r="110313" spans="41:44" ht="15" customHeight="1">
      <c r="AO110313" s="106"/>
      <c r="AR110313" s="106"/>
    </row>
    <row r="110314" spans="41:44" ht="15" customHeight="1">
      <c r="AO110314" s="106"/>
      <c r="AR110314" s="106"/>
    </row>
    <row r="110315" spans="41:44" ht="15" customHeight="1">
      <c r="AO110315" s="108"/>
      <c r="AR110315" s="108"/>
    </row>
    <row r="110316" spans="41:44" ht="15" customHeight="1">
      <c r="AO110316" s="108"/>
      <c r="AR110316" s="108"/>
    </row>
    <row r="110317" spans="41:44" ht="15" customHeight="1">
      <c r="AO110317" s="108"/>
      <c r="AR110317" s="108"/>
    </row>
    <row r="110318" spans="41:44" ht="15" customHeight="1">
      <c r="AO110318" s="108"/>
      <c r="AR110318" s="108"/>
    </row>
    <row r="110319" spans="41:44" ht="15" customHeight="1">
      <c r="AO110319" s="108"/>
      <c r="AR110319" s="108"/>
    </row>
    <row r="110320" spans="41:44" ht="15" customHeight="1">
      <c r="AO110320" s="109"/>
      <c r="AR110320" s="109"/>
    </row>
    <row r="110321" spans="41:44" ht="15" customHeight="1">
      <c r="AO110321" s="104"/>
      <c r="AR110321" s="104"/>
    </row>
    <row r="110322" spans="41:44" ht="15" customHeight="1">
      <c r="AO110322" s="106"/>
      <c r="AR110322" s="106"/>
    </row>
    <row r="110323" spans="41:44" ht="15" customHeight="1">
      <c r="AO110323" s="106"/>
      <c r="AR110323" s="106"/>
    </row>
    <row r="110324" spans="41:44" ht="15" customHeight="1">
      <c r="AO110324" s="106"/>
      <c r="AR110324" s="106"/>
    </row>
    <row r="110325" spans="41:44" ht="15" customHeight="1">
      <c r="AO110325" s="106"/>
      <c r="AR110325" s="106"/>
    </row>
    <row r="110326" spans="41:44" ht="15" customHeight="1">
      <c r="AO110326" s="106"/>
      <c r="AR110326" s="106"/>
    </row>
    <row r="110327" spans="41:44" ht="15" customHeight="1">
      <c r="AO110327" s="106"/>
      <c r="AR110327" s="106"/>
    </row>
    <row r="110328" spans="41:44" ht="15" customHeight="1">
      <c r="AO110328" s="106"/>
      <c r="AR110328" s="106"/>
    </row>
    <row r="110329" spans="41:44" ht="15" customHeight="1">
      <c r="AO110329" s="108"/>
      <c r="AR110329" s="108"/>
    </row>
    <row r="110330" spans="41:44" ht="15" customHeight="1">
      <c r="AO110330" s="108"/>
      <c r="AR110330" s="108"/>
    </row>
    <row r="110331" spans="41:44" ht="15" customHeight="1">
      <c r="AO110331" s="108"/>
      <c r="AR110331" s="108"/>
    </row>
    <row r="110332" spans="41:44" ht="15" customHeight="1">
      <c r="AO110332" s="108"/>
      <c r="AR110332" s="108"/>
    </row>
    <row r="110333" spans="41:44" ht="15" customHeight="1">
      <c r="AO110333" s="108"/>
      <c r="AR110333" s="108"/>
    </row>
    <row r="110334" spans="41:44" ht="15" customHeight="1">
      <c r="AO110334" s="109"/>
      <c r="AR110334" s="109"/>
    </row>
    <row r="110335" spans="41:44" ht="15" customHeight="1">
      <c r="AO110335" s="104"/>
      <c r="AR110335" s="104"/>
    </row>
    <row r="110336" spans="41:44" ht="15" customHeight="1">
      <c r="AO110336" s="106"/>
      <c r="AR110336" s="106"/>
    </row>
    <row r="110337" spans="41:44" ht="15" customHeight="1">
      <c r="AO110337" s="106"/>
      <c r="AR110337" s="106"/>
    </row>
    <row r="110338" spans="41:44" ht="15" customHeight="1">
      <c r="AO110338" s="106"/>
      <c r="AR110338" s="106"/>
    </row>
    <row r="110339" spans="41:44" ht="15" customHeight="1">
      <c r="AO110339" s="106"/>
      <c r="AR110339" s="106"/>
    </row>
    <row r="110340" spans="41:44" ht="15" customHeight="1">
      <c r="AO110340" s="106"/>
      <c r="AR110340" s="106"/>
    </row>
    <row r="110341" spans="41:44" ht="15" customHeight="1">
      <c r="AO110341" s="106"/>
      <c r="AR110341" s="106"/>
    </row>
    <row r="110342" spans="41:44" ht="15" customHeight="1">
      <c r="AO110342" s="106"/>
      <c r="AR110342" s="106"/>
    </row>
    <row r="110343" spans="41:44" ht="15" customHeight="1">
      <c r="AO110343" s="108"/>
      <c r="AR110343" s="108"/>
    </row>
    <row r="110344" spans="41:44" ht="15" customHeight="1">
      <c r="AO110344" s="108"/>
      <c r="AR110344" s="108"/>
    </row>
    <row r="110345" spans="41:44" ht="15" customHeight="1">
      <c r="AO110345" s="108"/>
      <c r="AR110345" s="108"/>
    </row>
    <row r="110346" spans="41:44" ht="15" customHeight="1">
      <c r="AO110346" s="108"/>
      <c r="AR110346" s="108"/>
    </row>
    <row r="110347" spans="41:44" ht="15" customHeight="1">
      <c r="AO110347" s="108"/>
      <c r="AR110347" s="108"/>
    </row>
    <row r="110348" spans="41:44" ht="15" customHeight="1">
      <c r="AO110348" s="109"/>
      <c r="AR110348" s="109"/>
    </row>
    <row r="110349" spans="41:44" ht="15" customHeight="1">
      <c r="AO110349" s="104"/>
      <c r="AR110349" s="104"/>
    </row>
    <row r="110350" spans="41:44" ht="15" customHeight="1">
      <c r="AO110350" s="106"/>
      <c r="AR110350" s="106"/>
    </row>
    <row r="110351" spans="41:44" ht="15" customHeight="1">
      <c r="AO110351" s="106"/>
      <c r="AR110351" s="106"/>
    </row>
    <row r="110352" spans="41:44" ht="15" customHeight="1">
      <c r="AO110352" s="106"/>
      <c r="AR110352" s="106"/>
    </row>
    <row r="110353" spans="41:44" ht="15" customHeight="1">
      <c r="AO110353" s="106"/>
      <c r="AR110353" s="106"/>
    </row>
    <row r="110354" spans="41:44" ht="15" customHeight="1">
      <c r="AO110354" s="106"/>
      <c r="AR110354" s="106"/>
    </row>
    <row r="110355" spans="41:44" ht="15" customHeight="1">
      <c r="AO110355" s="106"/>
      <c r="AR110355" s="106"/>
    </row>
    <row r="110356" spans="41:44" ht="15" customHeight="1">
      <c r="AO110356" s="106"/>
      <c r="AR110356" s="106"/>
    </row>
    <row r="110357" spans="41:44" ht="15" customHeight="1">
      <c r="AO110357" s="108"/>
      <c r="AR110357" s="108"/>
    </row>
    <row r="110358" spans="41:44" ht="15" customHeight="1">
      <c r="AO110358" s="108"/>
      <c r="AR110358" s="108"/>
    </row>
    <row r="110359" spans="41:44" ht="15" customHeight="1">
      <c r="AO110359" s="108"/>
      <c r="AR110359" s="108"/>
    </row>
    <row r="110360" spans="41:44" ht="15" customHeight="1">
      <c r="AO110360" s="108"/>
      <c r="AR110360" s="108"/>
    </row>
    <row r="110361" spans="41:44" ht="15" customHeight="1">
      <c r="AO110361" s="108"/>
      <c r="AR110361" s="108"/>
    </row>
    <row r="110362" spans="41:44" ht="15" customHeight="1">
      <c r="AO110362" s="109"/>
      <c r="AR110362" s="109"/>
    </row>
    <row r="110363" spans="41:44" ht="15" customHeight="1">
      <c r="AO110363" s="104"/>
      <c r="AR110363" s="104"/>
    </row>
    <row r="110364" spans="41:44" ht="15" customHeight="1">
      <c r="AO110364" s="106"/>
      <c r="AR110364" s="106"/>
    </row>
    <row r="110365" spans="41:44" ht="15" customHeight="1">
      <c r="AO110365" s="106"/>
      <c r="AR110365" s="106"/>
    </row>
    <row r="110366" spans="41:44" ht="15" customHeight="1">
      <c r="AO110366" s="106"/>
      <c r="AR110366" s="106"/>
    </row>
    <row r="110367" spans="41:44" ht="15" customHeight="1">
      <c r="AO110367" s="106"/>
      <c r="AR110367" s="106"/>
    </row>
    <row r="110368" spans="41:44" ht="15" customHeight="1">
      <c r="AO110368" s="106"/>
      <c r="AR110368" s="106"/>
    </row>
    <row r="110369" spans="41:44" ht="15" customHeight="1">
      <c r="AO110369" s="106"/>
      <c r="AR110369" s="106"/>
    </row>
    <row r="110370" spans="41:44" ht="15" customHeight="1">
      <c r="AO110370" s="106"/>
      <c r="AR110370" s="106"/>
    </row>
    <row r="110371" spans="41:44" ht="15" customHeight="1">
      <c r="AO110371" s="108"/>
      <c r="AR110371" s="108"/>
    </row>
    <row r="110372" spans="41:44" ht="15" customHeight="1">
      <c r="AO110372" s="108"/>
      <c r="AR110372" s="108"/>
    </row>
    <row r="110373" spans="41:44" ht="15" customHeight="1">
      <c r="AO110373" s="108"/>
      <c r="AR110373" s="108"/>
    </row>
    <row r="110374" spans="41:44" ht="15" customHeight="1">
      <c r="AO110374" s="108"/>
      <c r="AR110374" s="108"/>
    </row>
    <row r="110375" spans="41:44" ht="15" customHeight="1">
      <c r="AO110375" s="108"/>
      <c r="AR110375" s="108"/>
    </row>
    <row r="110376" spans="41:44" ht="15" customHeight="1">
      <c r="AO110376" s="109"/>
      <c r="AR110376" s="109"/>
    </row>
    <row r="110377" spans="41:44" ht="15" customHeight="1">
      <c r="AO110377" s="104"/>
      <c r="AR110377" s="104"/>
    </row>
    <row r="110378" spans="41:44" ht="15" customHeight="1">
      <c r="AO110378" s="106"/>
      <c r="AR110378" s="106"/>
    </row>
    <row r="110379" spans="41:44" ht="15" customHeight="1">
      <c r="AO110379" s="106"/>
      <c r="AR110379" s="106"/>
    </row>
    <row r="110380" spans="41:44" ht="15" customHeight="1">
      <c r="AO110380" s="106"/>
      <c r="AR110380" s="106"/>
    </row>
    <row r="110381" spans="41:44" ht="15" customHeight="1">
      <c r="AO110381" s="106"/>
      <c r="AR110381" s="106"/>
    </row>
    <row r="110382" spans="41:44" ht="15" customHeight="1">
      <c r="AO110382" s="106"/>
      <c r="AR110382" s="106"/>
    </row>
    <row r="110383" spans="41:44" ht="15" customHeight="1">
      <c r="AO110383" s="106"/>
      <c r="AR110383" s="106"/>
    </row>
    <row r="110384" spans="41:44" ht="15" customHeight="1">
      <c r="AO110384" s="106"/>
      <c r="AR110384" s="106"/>
    </row>
    <row r="110385" spans="41:44" ht="15" customHeight="1">
      <c r="AO110385" s="108"/>
      <c r="AR110385" s="108"/>
    </row>
    <row r="110386" spans="41:44" ht="15" customHeight="1">
      <c r="AO110386" s="108"/>
      <c r="AR110386" s="108"/>
    </row>
    <row r="110387" spans="41:44" ht="15" customHeight="1">
      <c r="AO110387" s="108"/>
      <c r="AR110387" s="108"/>
    </row>
    <row r="110388" spans="41:44" ht="15" customHeight="1">
      <c r="AO110388" s="108"/>
      <c r="AR110388" s="108"/>
    </row>
    <row r="110389" spans="41:44" ht="15" customHeight="1">
      <c r="AO110389" s="108"/>
      <c r="AR110389" s="108"/>
    </row>
    <row r="110390" spans="41:44" ht="15" customHeight="1">
      <c r="AO110390" s="109"/>
      <c r="AR110390" s="109"/>
    </row>
    <row r="110391" spans="41:44" ht="15" customHeight="1">
      <c r="AO110391" s="104"/>
      <c r="AR110391" s="104"/>
    </row>
    <row r="110392" spans="41:44" ht="15" customHeight="1">
      <c r="AO110392" s="106"/>
      <c r="AR110392" s="106"/>
    </row>
    <row r="110393" spans="41:44" ht="15" customHeight="1">
      <c r="AO110393" s="106"/>
      <c r="AR110393" s="106"/>
    </row>
    <row r="110394" spans="41:44" ht="15" customHeight="1">
      <c r="AO110394" s="106"/>
      <c r="AR110394" s="106"/>
    </row>
    <row r="110395" spans="41:44" ht="15" customHeight="1">
      <c r="AO110395" s="106"/>
      <c r="AR110395" s="106"/>
    </row>
    <row r="110396" spans="41:44" ht="15" customHeight="1">
      <c r="AO110396" s="106"/>
      <c r="AR110396" s="106"/>
    </row>
    <row r="110397" spans="41:44" ht="15" customHeight="1">
      <c r="AO110397" s="106"/>
      <c r="AR110397" s="106"/>
    </row>
    <row r="110398" spans="41:44" ht="15" customHeight="1">
      <c r="AO110398" s="106"/>
      <c r="AR110398" s="106"/>
    </row>
    <row r="110399" spans="41:44" ht="15" customHeight="1">
      <c r="AO110399" s="108"/>
      <c r="AR110399" s="108"/>
    </row>
    <row r="110400" spans="41:44" ht="15" customHeight="1">
      <c r="AO110400" s="108"/>
      <c r="AR110400" s="108"/>
    </row>
    <row r="110401" spans="41:44" ht="15" customHeight="1">
      <c r="AO110401" s="108"/>
      <c r="AR110401" s="108"/>
    </row>
    <row r="110402" spans="41:44" ht="15" customHeight="1">
      <c r="AO110402" s="108"/>
      <c r="AR110402" s="108"/>
    </row>
    <row r="110403" spans="41:44" ht="15" customHeight="1">
      <c r="AO110403" s="108"/>
      <c r="AR110403" s="108"/>
    </row>
    <row r="110404" spans="41:44" ht="15" customHeight="1">
      <c r="AO110404" s="109"/>
      <c r="AR110404" s="109"/>
    </row>
    <row r="110405" spans="41:44" ht="15" customHeight="1">
      <c r="AO110405" s="104"/>
      <c r="AR110405" s="104"/>
    </row>
    <row r="110406" spans="41:44" ht="15" customHeight="1">
      <c r="AO110406" s="106"/>
      <c r="AR110406" s="106"/>
    </row>
    <row r="110407" spans="41:44" ht="15" customHeight="1">
      <c r="AO110407" s="106"/>
      <c r="AR110407" s="106"/>
    </row>
    <row r="110408" spans="41:44" ht="15" customHeight="1">
      <c r="AO110408" s="106"/>
      <c r="AR110408" s="106"/>
    </row>
    <row r="110409" spans="41:44" ht="15" customHeight="1">
      <c r="AO110409" s="106"/>
      <c r="AR110409" s="106"/>
    </row>
    <row r="110410" spans="41:44" ht="15" customHeight="1">
      <c r="AO110410" s="106"/>
      <c r="AR110410" s="106"/>
    </row>
    <row r="110411" spans="41:44" ht="15" customHeight="1">
      <c r="AO110411" s="106"/>
      <c r="AR110411" s="106"/>
    </row>
    <row r="110412" spans="41:44" ht="15" customHeight="1">
      <c r="AO110412" s="106"/>
      <c r="AR110412" s="106"/>
    </row>
    <row r="110413" spans="41:44" ht="15" customHeight="1">
      <c r="AO110413" s="108"/>
      <c r="AR110413" s="108"/>
    </row>
    <row r="110414" spans="41:44" ht="15" customHeight="1">
      <c r="AO110414" s="108"/>
      <c r="AR110414" s="108"/>
    </row>
    <row r="110415" spans="41:44" ht="15" customHeight="1">
      <c r="AO110415" s="108"/>
      <c r="AR110415" s="108"/>
    </row>
    <row r="110416" spans="41:44" ht="15" customHeight="1">
      <c r="AO110416" s="108"/>
      <c r="AR110416" s="108"/>
    </row>
    <row r="110417" spans="41:44" ht="15" customHeight="1">
      <c r="AO110417" s="108"/>
      <c r="AR110417" s="108"/>
    </row>
    <row r="110418" spans="41:44" ht="15" customHeight="1">
      <c r="AO110418" s="109"/>
      <c r="AR110418" s="109"/>
    </row>
    <row r="110419" spans="41:44" ht="15" customHeight="1">
      <c r="AO110419" s="104"/>
      <c r="AR110419" s="104"/>
    </row>
    <row r="110420" spans="41:44" ht="15" customHeight="1">
      <c r="AO110420" s="106"/>
      <c r="AR110420" s="106"/>
    </row>
    <row r="110421" spans="41:44" ht="15" customHeight="1">
      <c r="AO110421" s="106"/>
      <c r="AR110421" s="106"/>
    </row>
    <row r="110422" spans="41:44" ht="15" customHeight="1">
      <c r="AO110422" s="106"/>
      <c r="AR110422" s="106"/>
    </row>
    <row r="110423" spans="41:44" ht="15" customHeight="1">
      <c r="AO110423" s="106"/>
      <c r="AR110423" s="106"/>
    </row>
    <row r="110424" spans="41:44" ht="15" customHeight="1">
      <c r="AO110424" s="106"/>
      <c r="AR110424" s="106"/>
    </row>
    <row r="110425" spans="41:44" ht="15" customHeight="1">
      <c r="AO110425" s="106"/>
      <c r="AR110425" s="106"/>
    </row>
    <row r="110426" spans="41:44" ht="15" customHeight="1">
      <c r="AO110426" s="106"/>
      <c r="AR110426" s="106"/>
    </row>
    <row r="110427" spans="41:44" ht="15" customHeight="1">
      <c r="AO110427" s="108"/>
      <c r="AR110427" s="108"/>
    </row>
    <row r="110428" spans="41:44" ht="15" customHeight="1">
      <c r="AO110428" s="108"/>
      <c r="AR110428" s="108"/>
    </row>
    <row r="110429" spans="41:44" ht="15" customHeight="1">
      <c r="AO110429" s="108"/>
      <c r="AR110429" s="108"/>
    </row>
    <row r="110430" spans="41:44" ht="15" customHeight="1">
      <c r="AO110430" s="108"/>
      <c r="AR110430" s="108"/>
    </row>
    <row r="110431" spans="41:44" ht="15" customHeight="1">
      <c r="AO110431" s="108"/>
      <c r="AR110431" s="108"/>
    </row>
    <row r="110432" spans="41:44" ht="15" customHeight="1">
      <c r="AO110432" s="109"/>
      <c r="AR110432" s="109"/>
    </row>
    <row r="110433" spans="41:44" ht="15" customHeight="1">
      <c r="AO110433" s="104"/>
      <c r="AR110433" s="104"/>
    </row>
    <row r="110434" spans="41:44" ht="15" customHeight="1">
      <c r="AO110434" s="106"/>
      <c r="AR110434" s="106"/>
    </row>
    <row r="110435" spans="41:44" ht="15" customHeight="1">
      <c r="AO110435" s="106"/>
      <c r="AR110435" s="106"/>
    </row>
    <row r="110436" spans="41:44" ht="15" customHeight="1">
      <c r="AO110436" s="106"/>
      <c r="AR110436" s="106"/>
    </row>
    <row r="110437" spans="41:44" ht="15" customHeight="1">
      <c r="AO110437" s="106"/>
      <c r="AR110437" s="106"/>
    </row>
    <row r="110438" spans="41:44" ht="15" customHeight="1">
      <c r="AO110438" s="106"/>
      <c r="AR110438" s="106"/>
    </row>
    <row r="110439" spans="41:44" ht="15" customHeight="1">
      <c r="AO110439" s="106"/>
      <c r="AR110439" s="106"/>
    </row>
    <row r="110440" spans="41:44" ht="15" customHeight="1">
      <c r="AO110440" s="106"/>
      <c r="AR110440" s="106"/>
    </row>
    <row r="110441" spans="41:44" ht="15" customHeight="1">
      <c r="AO110441" s="108"/>
      <c r="AR110441" s="108"/>
    </row>
    <row r="110442" spans="41:44" ht="15" customHeight="1">
      <c r="AO110442" s="108"/>
      <c r="AR110442" s="108"/>
    </row>
    <row r="110443" spans="41:44" ht="15" customHeight="1">
      <c r="AO110443" s="108"/>
      <c r="AR110443" s="108"/>
    </row>
    <row r="110444" spans="41:44" ht="15" customHeight="1">
      <c r="AO110444" s="108"/>
      <c r="AR110444" s="108"/>
    </row>
    <row r="110445" spans="41:44" ht="15" customHeight="1">
      <c r="AO110445" s="108"/>
      <c r="AR110445" s="108"/>
    </row>
    <row r="110446" spans="41:44" ht="15" customHeight="1">
      <c r="AO110446" s="109"/>
      <c r="AR110446" s="109"/>
    </row>
    <row r="110447" spans="41:44" ht="15" customHeight="1">
      <c r="AO110447" s="104"/>
      <c r="AR110447" s="104"/>
    </row>
    <row r="110448" spans="41:44" ht="15" customHeight="1">
      <c r="AO110448" s="106"/>
      <c r="AR110448" s="106"/>
    </row>
    <row r="110449" spans="41:44" ht="15" customHeight="1">
      <c r="AO110449" s="106"/>
      <c r="AR110449" s="106"/>
    </row>
    <row r="110450" spans="41:44" ht="15" customHeight="1">
      <c r="AO110450" s="106"/>
      <c r="AR110450" s="106"/>
    </row>
    <row r="110451" spans="41:44" ht="15" customHeight="1">
      <c r="AO110451" s="106"/>
      <c r="AR110451" s="106"/>
    </row>
    <row r="110452" spans="41:44" ht="15" customHeight="1">
      <c r="AO110452" s="106"/>
      <c r="AR110452" s="106"/>
    </row>
    <row r="110453" spans="41:44" ht="15" customHeight="1">
      <c r="AO110453" s="106"/>
      <c r="AR110453" s="106"/>
    </row>
    <row r="110454" spans="41:44" ht="15" customHeight="1">
      <c r="AO110454" s="106"/>
      <c r="AR110454" s="106"/>
    </row>
    <row r="110455" spans="41:44" ht="15" customHeight="1">
      <c r="AO110455" s="108"/>
      <c r="AR110455" s="108"/>
    </row>
    <row r="110456" spans="41:44" ht="15" customHeight="1">
      <c r="AO110456" s="108"/>
      <c r="AR110456" s="108"/>
    </row>
    <row r="110457" spans="41:44" ht="15" customHeight="1">
      <c r="AO110457" s="108"/>
      <c r="AR110457" s="108"/>
    </row>
    <row r="110458" spans="41:44" ht="15" customHeight="1">
      <c r="AO110458" s="108"/>
      <c r="AR110458" s="108"/>
    </row>
    <row r="110459" spans="41:44" ht="15" customHeight="1">
      <c r="AO110459" s="108"/>
      <c r="AR110459" s="108"/>
    </row>
    <row r="110460" spans="41:44" ht="15" customHeight="1">
      <c r="AO110460" s="109"/>
      <c r="AR110460" s="109"/>
    </row>
    <row r="110461" spans="41:44" ht="15" customHeight="1">
      <c r="AO110461" s="104"/>
      <c r="AR110461" s="104"/>
    </row>
    <row r="110462" spans="41:44" ht="15" customHeight="1">
      <c r="AO110462" s="106"/>
      <c r="AR110462" s="106"/>
    </row>
    <row r="110463" spans="41:44" ht="15" customHeight="1">
      <c r="AO110463" s="106"/>
      <c r="AR110463" s="106"/>
    </row>
    <row r="110464" spans="41:44" ht="15" customHeight="1">
      <c r="AO110464" s="106"/>
      <c r="AR110464" s="106"/>
    </row>
    <row r="110465" spans="41:44" ht="15" customHeight="1">
      <c r="AO110465" s="106"/>
      <c r="AR110465" s="106"/>
    </row>
    <row r="110466" spans="41:44" ht="15" customHeight="1">
      <c r="AO110466" s="106"/>
      <c r="AR110466" s="106"/>
    </row>
    <row r="110467" spans="41:44" ht="15" customHeight="1">
      <c r="AO110467" s="106"/>
      <c r="AR110467" s="106"/>
    </row>
    <row r="110468" spans="41:44" ht="15" customHeight="1">
      <c r="AO110468" s="106"/>
      <c r="AR110468" s="106"/>
    </row>
    <row r="110469" spans="41:44" ht="15" customHeight="1">
      <c r="AO110469" s="108"/>
      <c r="AR110469" s="108"/>
    </row>
    <row r="110470" spans="41:44" ht="15" customHeight="1">
      <c r="AO110470" s="108"/>
      <c r="AR110470" s="108"/>
    </row>
    <row r="110471" spans="41:44" ht="15" customHeight="1">
      <c r="AO110471" s="108"/>
      <c r="AR110471" s="108"/>
    </row>
    <row r="110472" spans="41:44" ht="15" customHeight="1">
      <c r="AO110472" s="108"/>
      <c r="AR110472" s="108"/>
    </row>
    <row r="110473" spans="41:44" ht="15" customHeight="1">
      <c r="AO110473" s="108"/>
      <c r="AR110473" s="108"/>
    </row>
    <row r="110474" spans="41:44" ht="15" customHeight="1">
      <c r="AO110474" s="109"/>
      <c r="AR110474" s="109"/>
    </row>
    <row r="110475" spans="41:44" ht="15" customHeight="1">
      <c r="AO110475" s="104"/>
      <c r="AR110475" s="104"/>
    </row>
    <row r="110476" spans="41:44" ht="15" customHeight="1">
      <c r="AO110476" s="106"/>
      <c r="AR110476" s="106"/>
    </row>
    <row r="110477" spans="41:44" ht="15" customHeight="1">
      <c r="AO110477" s="106"/>
      <c r="AR110477" s="106"/>
    </row>
    <row r="110478" spans="41:44" ht="15" customHeight="1">
      <c r="AO110478" s="106"/>
      <c r="AR110478" s="106"/>
    </row>
    <row r="110479" spans="41:44" ht="15" customHeight="1">
      <c r="AO110479" s="106"/>
      <c r="AR110479" s="106"/>
    </row>
    <row r="110480" spans="41:44" ht="15" customHeight="1">
      <c r="AO110480" s="106"/>
      <c r="AR110480" s="106"/>
    </row>
    <row r="110481" spans="41:44" ht="15" customHeight="1">
      <c r="AO110481" s="106"/>
      <c r="AR110481" s="106"/>
    </row>
    <row r="110482" spans="41:44" ht="15" customHeight="1">
      <c r="AO110482" s="106"/>
      <c r="AR110482" s="106"/>
    </row>
    <row r="110483" spans="41:44" ht="15" customHeight="1">
      <c r="AO110483" s="108"/>
      <c r="AR110483" s="108"/>
    </row>
    <row r="110484" spans="41:44" ht="15" customHeight="1">
      <c r="AO110484" s="108"/>
      <c r="AR110484" s="108"/>
    </row>
    <row r="110485" spans="41:44" ht="15" customHeight="1">
      <c r="AO110485" s="108"/>
      <c r="AR110485" s="108"/>
    </row>
    <row r="110486" spans="41:44" ht="15" customHeight="1">
      <c r="AO110486" s="108"/>
      <c r="AR110486" s="108"/>
    </row>
    <row r="110487" spans="41:44" ht="15" customHeight="1">
      <c r="AO110487" s="108"/>
      <c r="AR110487" s="108"/>
    </row>
    <row r="110488" spans="41:44" ht="15" customHeight="1">
      <c r="AO110488" s="109"/>
      <c r="AR110488" s="109"/>
    </row>
    <row r="110489" spans="41:44" ht="15" customHeight="1">
      <c r="AO110489" s="104"/>
      <c r="AR110489" s="104"/>
    </row>
    <row r="110490" spans="41:44" ht="15" customHeight="1">
      <c r="AO110490" s="106"/>
      <c r="AR110490" s="106"/>
    </row>
    <row r="110491" spans="41:44" ht="15" customHeight="1">
      <c r="AO110491" s="106"/>
      <c r="AR110491" s="106"/>
    </row>
    <row r="110492" spans="41:44" ht="15" customHeight="1">
      <c r="AO110492" s="106"/>
      <c r="AR110492" s="106"/>
    </row>
    <row r="110493" spans="41:44" ht="15" customHeight="1">
      <c r="AO110493" s="106"/>
      <c r="AR110493" s="106"/>
    </row>
    <row r="110494" spans="41:44" ht="15" customHeight="1">
      <c r="AO110494" s="106"/>
      <c r="AR110494" s="106"/>
    </row>
    <row r="110495" spans="41:44" ht="15" customHeight="1">
      <c r="AO110495" s="106"/>
      <c r="AR110495" s="106"/>
    </row>
    <row r="110496" spans="41:44" ht="15" customHeight="1">
      <c r="AO110496" s="106"/>
      <c r="AR110496" s="106"/>
    </row>
    <row r="110497" spans="41:44" ht="15" customHeight="1">
      <c r="AO110497" s="108"/>
      <c r="AR110497" s="108"/>
    </row>
    <row r="110498" spans="41:44" ht="15" customHeight="1">
      <c r="AO110498" s="108"/>
      <c r="AR110498" s="108"/>
    </row>
    <row r="110499" spans="41:44" ht="15" customHeight="1">
      <c r="AO110499" s="108"/>
      <c r="AR110499" s="108"/>
    </row>
    <row r="110500" spans="41:44" ht="15" customHeight="1">
      <c r="AO110500" s="108"/>
      <c r="AR110500" s="108"/>
    </row>
    <row r="110501" spans="41:44" ht="15" customHeight="1">
      <c r="AO110501" s="108"/>
      <c r="AR110501" s="108"/>
    </row>
    <row r="110502" spans="41:44" ht="15" customHeight="1">
      <c r="AO110502" s="109"/>
      <c r="AR110502" s="109"/>
    </row>
    <row r="110503" spans="41:44" ht="15" customHeight="1">
      <c r="AO110503" s="104"/>
      <c r="AR110503" s="104"/>
    </row>
    <row r="110504" spans="41:44" ht="15" customHeight="1">
      <c r="AO110504" s="106"/>
      <c r="AR110504" s="106"/>
    </row>
    <row r="110505" spans="41:44" ht="15" customHeight="1">
      <c r="AO110505" s="106"/>
      <c r="AR110505" s="106"/>
    </row>
    <row r="110506" spans="41:44" ht="15" customHeight="1">
      <c r="AO110506" s="106"/>
      <c r="AR110506" s="106"/>
    </row>
    <row r="110507" spans="41:44" ht="15" customHeight="1">
      <c r="AO110507" s="106"/>
      <c r="AR110507" s="106"/>
    </row>
    <row r="110508" spans="41:44" ht="15" customHeight="1">
      <c r="AO110508" s="106"/>
      <c r="AR110508" s="106"/>
    </row>
    <row r="110509" spans="41:44" ht="15" customHeight="1">
      <c r="AO110509" s="106"/>
      <c r="AR110509" s="106"/>
    </row>
    <row r="110510" spans="41:44" ht="15" customHeight="1">
      <c r="AO110510" s="106"/>
      <c r="AR110510" s="106"/>
    </row>
    <row r="110511" spans="41:44" ht="15" customHeight="1">
      <c r="AO110511" s="108"/>
      <c r="AR110511" s="108"/>
    </row>
    <row r="110512" spans="41:44" ht="15" customHeight="1">
      <c r="AO110512" s="108"/>
      <c r="AR110512" s="108"/>
    </row>
    <row r="110513" spans="41:44" ht="15" customHeight="1">
      <c r="AO110513" s="108"/>
      <c r="AR110513" s="108"/>
    </row>
    <row r="110514" spans="41:44" ht="15" customHeight="1">
      <c r="AO110514" s="108"/>
      <c r="AR110514" s="108"/>
    </row>
    <row r="110515" spans="41:44" ht="15" customHeight="1">
      <c r="AO110515" s="108"/>
      <c r="AR110515" s="108"/>
    </row>
    <row r="110516" spans="41:44" ht="15" customHeight="1">
      <c r="AO110516" s="109"/>
      <c r="AR110516" s="109"/>
    </row>
    <row r="110517" spans="41:44" ht="15" customHeight="1">
      <c r="AO110517" s="104"/>
      <c r="AR110517" s="104"/>
    </row>
    <row r="110518" spans="41:44" ht="15" customHeight="1">
      <c r="AO110518" s="106"/>
      <c r="AR110518" s="106"/>
    </row>
    <row r="110519" spans="41:44" ht="15" customHeight="1">
      <c r="AO110519" s="106"/>
      <c r="AR110519" s="106"/>
    </row>
    <row r="110520" spans="41:44" ht="15" customHeight="1">
      <c r="AO110520" s="106"/>
      <c r="AR110520" s="106"/>
    </row>
    <row r="110521" spans="41:44" ht="15" customHeight="1">
      <c r="AO110521" s="106"/>
      <c r="AR110521" s="106"/>
    </row>
    <row r="110522" spans="41:44" ht="15" customHeight="1">
      <c r="AO110522" s="106"/>
      <c r="AR110522" s="106"/>
    </row>
    <row r="110523" spans="41:44" ht="15" customHeight="1">
      <c r="AO110523" s="106"/>
      <c r="AR110523" s="106"/>
    </row>
    <row r="110524" spans="41:44" ht="15" customHeight="1">
      <c r="AO110524" s="106"/>
      <c r="AR110524" s="106"/>
    </row>
    <row r="110525" spans="41:44" ht="15" customHeight="1">
      <c r="AO110525" s="108"/>
      <c r="AR110525" s="108"/>
    </row>
    <row r="110526" spans="41:44" ht="15" customHeight="1">
      <c r="AO110526" s="108"/>
      <c r="AR110526" s="108"/>
    </row>
    <row r="110527" spans="41:44" ht="15" customHeight="1">
      <c r="AO110527" s="108"/>
      <c r="AR110527" s="108"/>
    </row>
    <row r="110528" spans="41:44" ht="15" customHeight="1">
      <c r="AO110528" s="108"/>
      <c r="AR110528" s="108"/>
    </row>
    <row r="110529" spans="41:44" ht="15" customHeight="1">
      <c r="AO110529" s="108"/>
      <c r="AR110529" s="108"/>
    </row>
    <row r="110530" spans="41:44" ht="15" customHeight="1">
      <c r="AO110530" s="109"/>
      <c r="AR110530" s="109"/>
    </row>
    <row r="110531" spans="41:44" ht="15" customHeight="1">
      <c r="AO110531" s="104"/>
      <c r="AR110531" s="104"/>
    </row>
    <row r="110532" spans="41:44" ht="15" customHeight="1">
      <c r="AO110532" s="106"/>
      <c r="AR110532" s="106"/>
    </row>
    <row r="110533" spans="41:44" ht="15" customHeight="1">
      <c r="AO110533" s="106"/>
      <c r="AR110533" s="106"/>
    </row>
    <row r="110534" spans="41:44" ht="15" customHeight="1">
      <c r="AO110534" s="106"/>
      <c r="AR110534" s="106"/>
    </row>
    <row r="110535" spans="41:44" ht="15" customHeight="1">
      <c r="AO110535" s="106"/>
      <c r="AR110535" s="106"/>
    </row>
    <row r="110536" spans="41:44" ht="15" customHeight="1">
      <c r="AO110536" s="106"/>
      <c r="AR110536" s="106"/>
    </row>
    <row r="110537" spans="41:44" ht="15" customHeight="1">
      <c r="AO110537" s="106"/>
      <c r="AR110537" s="106"/>
    </row>
    <row r="110538" spans="41:44" ht="15" customHeight="1">
      <c r="AO110538" s="106"/>
      <c r="AR110538" s="106"/>
    </row>
    <row r="110539" spans="41:44" ht="15" customHeight="1">
      <c r="AO110539" s="108"/>
      <c r="AR110539" s="108"/>
    </row>
    <row r="110540" spans="41:44" ht="15" customHeight="1">
      <c r="AO110540" s="108"/>
      <c r="AR110540" s="108"/>
    </row>
    <row r="110541" spans="41:44" ht="15" customHeight="1">
      <c r="AO110541" s="108"/>
      <c r="AR110541" s="108"/>
    </row>
    <row r="110542" spans="41:44" ht="15" customHeight="1">
      <c r="AO110542" s="108"/>
      <c r="AR110542" s="108"/>
    </row>
    <row r="110543" spans="41:44" ht="15" customHeight="1">
      <c r="AO110543" s="108"/>
      <c r="AR110543" s="108"/>
    </row>
    <row r="110544" spans="41:44" ht="15" customHeight="1">
      <c r="AO110544" s="109"/>
      <c r="AR110544" s="109"/>
    </row>
    <row r="110545" spans="41:44" ht="15" customHeight="1">
      <c r="AO110545" s="104"/>
      <c r="AR110545" s="104"/>
    </row>
    <row r="110546" spans="41:44" ht="15" customHeight="1">
      <c r="AO110546" s="106"/>
      <c r="AR110546" s="106"/>
    </row>
    <row r="110547" spans="41:44" ht="15" customHeight="1">
      <c r="AO110547" s="106"/>
      <c r="AR110547" s="106"/>
    </row>
    <row r="110548" spans="41:44" ht="15" customHeight="1">
      <c r="AO110548" s="106"/>
      <c r="AR110548" s="106"/>
    </row>
    <row r="110549" spans="41:44" ht="15" customHeight="1">
      <c r="AO110549" s="106"/>
      <c r="AR110549" s="106"/>
    </row>
    <row r="110550" spans="41:44" ht="15" customHeight="1">
      <c r="AO110550" s="106"/>
      <c r="AR110550" s="106"/>
    </row>
    <row r="110551" spans="41:44" ht="15" customHeight="1">
      <c r="AO110551" s="106"/>
      <c r="AR110551" s="106"/>
    </row>
    <row r="110552" spans="41:44" ht="15" customHeight="1">
      <c r="AO110552" s="106"/>
      <c r="AR110552" s="106"/>
    </row>
    <row r="110553" spans="41:44" ht="15" customHeight="1">
      <c r="AO110553" s="108"/>
      <c r="AR110553" s="108"/>
    </row>
    <row r="110554" spans="41:44" ht="15" customHeight="1">
      <c r="AO110554" s="108"/>
      <c r="AR110554" s="108"/>
    </row>
    <row r="110555" spans="41:44" ht="15" customHeight="1">
      <c r="AO110555" s="108"/>
      <c r="AR110555" s="108"/>
    </row>
    <row r="110556" spans="41:44" ht="15" customHeight="1">
      <c r="AO110556" s="108"/>
      <c r="AR110556" s="108"/>
    </row>
    <row r="110557" spans="41:44" ht="15" customHeight="1">
      <c r="AO110557" s="108"/>
      <c r="AR110557" s="108"/>
    </row>
    <row r="110558" spans="41:44" ht="15" customHeight="1">
      <c r="AO110558" s="109"/>
      <c r="AR110558" s="109"/>
    </row>
    <row r="110559" spans="41:44" ht="15" customHeight="1">
      <c r="AO110559" s="104"/>
      <c r="AR110559" s="104"/>
    </row>
    <row r="110560" spans="41:44" ht="15" customHeight="1">
      <c r="AO110560" s="106"/>
      <c r="AR110560" s="106"/>
    </row>
    <row r="110561" spans="41:44" ht="15" customHeight="1">
      <c r="AO110561" s="106"/>
      <c r="AR110561" s="106"/>
    </row>
    <row r="110562" spans="41:44" ht="15" customHeight="1">
      <c r="AO110562" s="106"/>
      <c r="AR110562" s="106"/>
    </row>
    <row r="110563" spans="41:44" ht="15" customHeight="1">
      <c r="AO110563" s="106"/>
      <c r="AR110563" s="106"/>
    </row>
    <row r="110564" spans="41:44" ht="15" customHeight="1">
      <c r="AO110564" s="106"/>
      <c r="AR110564" s="106"/>
    </row>
    <row r="110565" spans="41:44" ht="15" customHeight="1">
      <c r="AO110565" s="106"/>
      <c r="AR110565" s="106"/>
    </row>
    <row r="110566" spans="41:44" ht="15" customHeight="1">
      <c r="AO110566" s="106"/>
      <c r="AR110566" s="106"/>
    </row>
    <row r="110567" spans="41:44" ht="15" customHeight="1">
      <c r="AO110567" s="108"/>
      <c r="AR110567" s="108"/>
    </row>
    <row r="110568" spans="41:44" ht="15" customHeight="1">
      <c r="AO110568" s="108"/>
      <c r="AR110568" s="108"/>
    </row>
    <row r="110569" spans="41:44" ht="15" customHeight="1">
      <c r="AO110569" s="108"/>
      <c r="AR110569" s="108"/>
    </row>
    <row r="110570" spans="41:44" ht="15" customHeight="1">
      <c r="AO110570" s="108"/>
      <c r="AR110570" s="108"/>
    </row>
    <row r="110571" spans="41:44" ht="15" customHeight="1">
      <c r="AO110571" s="108"/>
      <c r="AR110571" s="108"/>
    </row>
    <row r="110572" spans="41:44" ht="15" customHeight="1">
      <c r="AO110572" s="109"/>
      <c r="AR110572" s="109"/>
    </row>
    <row r="110573" spans="41:44" ht="15" customHeight="1">
      <c r="AO110573" s="104"/>
      <c r="AR110573" s="104"/>
    </row>
    <row r="110574" spans="41:44" ht="15" customHeight="1">
      <c r="AO110574" s="106"/>
      <c r="AR110574" s="106"/>
    </row>
    <row r="110575" spans="41:44" ht="15" customHeight="1">
      <c r="AO110575" s="106"/>
      <c r="AR110575" s="106"/>
    </row>
    <row r="110576" spans="41:44" ht="15" customHeight="1">
      <c r="AO110576" s="106"/>
      <c r="AR110576" s="106"/>
    </row>
    <row r="110577" spans="41:44" ht="15" customHeight="1">
      <c r="AO110577" s="106"/>
      <c r="AR110577" s="106"/>
    </row>
    <row r="110578" spans="41:44" ht="15" customHeight="1">
      <c r="AO110578" s="106"/>
      <c r="AR110578" s="106"/>
    </row>
    <row r="110579" spans="41:44" ht="15" customHeight="1">
      <c r="AO110579" s="106"/>
      <c r="AR110579" s="106"/>
    </row>
    <row r="110580" spans="41:44" ht="15" customHeight="1">
      <c r="AO110580" s="106"/>
      <c r="AR110580" s="106"/>
    </row>
    <row r="110581" spans="41:44" ht="15" customHeight="1">
      <c r="AO110581" s="108"/>
      <c r="AR110581" s="108"/>
    </row>
    <row r="110582" spans="41:44" ht="15" customHeight="1">
      <c r="AO110582" s="108"/>
      <c r="AR110582" s="108"/>
    </row>
    <row r="110583" spans="41:44" ht="15" customHeight="1">
      <c r="AO110583" s="108"/>
      <c r="AR110583" s="108"/>
    </row>
    <row r="110584" spans="41:44" ht="15" customHeight="1">
      <c r="AO110584" s="108"/>
      <c r="AR110584" s="108"/>
    </row>
    <row r="110585" spans="41:44" ht="15" customHeight="1">
      <c r="AO110585" s="108"/>
      <c r="AR110585" s="108"/>
    </row>
    <row r="110586" spans="41:44" ht="15" customHeight="1">
      <c r="AO110586" s="109"/>
      <c r="AR110586" s="109"/>
    </row>
    <row r="110587" spans="41:44" ht="15" customHeight="1">
      <c r="AO110587" s="104"/>
      <c r="AR110587" s="104"/>
    </row>
    <row r="110588" spans="41:44" ht="15" customHeight="1">
      <c r="AO110588" s="106"/>
      <c r="AR110588" s="106"/>
    </row>
    <row r="110589" spans="41:44" ht="15" customHeight="1">
      <c r="AO110589" s="106"/>
      <c r="AR110589" s="106"/>
    </row>
    <row r="110590" spans="41:44" ht="15" customHeight="1">
      <c r="AO110590" s="106"/>
      <c r="AR110590" s="106"/>
    </row>
    <row r="110591" spans="41:44" ht="15" customHeight="1">
      <c r="AO110591" s="106"/>
      <c r="AR110591" s="106"/>
    </row>
    <row r="110592" spans="41:44" ht="15" customHeight="1">
      <c r="AO110592" s="106"/>
      <c r="AR110592" s="106"/>
    </row>
    <row r="110593" spans="41:44" ht="15" customHeight="1">
      <c r="AO110593" s="106"/>
      <c r="AR110593" s="106"/>
    </row>
    <row r="110594" spans="41:44" ht="15" customHeight="1">
      <c r="AO110594" s="106"/>
      <c r="AR110594" s="106"/>
    </row>
    <row r="110595" spans="41:44" ht="15" customHeight="1">
      <c r="AO110595" s="108"/>
      <c r="AR110595" s="108"/>
    </row>
    <row r="110596" spans="41:44" ht="15" customHeight="1">
      <c r="AO110596" s="108"/>
      <c r="AR110596" s="108"/>
    </row>
    <row r="110597" spans="41:44" ht="15" customHeight="1">
      <c r="AO110597" s="108"/>
      <c r="AR110597" s="108"/>
    </row>
    <row r="110598" spans="41:44" ht="15" customHeight="1">
      <c r="AO110598" s="108"/>
      <c r="AR110598" s="108"/>
    </row>
    <row r="110599" spans="41:44" ht="15" customHeight="1">
      <c r="AO110599" s="108"/>
      <c r="AR110599" s="108"/>
    </row>
    <row r="110600" spans="41:44" ht="15" customHeight="1">
      <c r="AO110600" s="109"/>
      <c r="AR110600" s="109"/>
    </row>
    <row r="110601" spans="41:44" ht="15" customHeight="1">
      <c r="AO110601" s="104"/>
      <c r="AR110601" s="104"/>
    </row>
    <row r="110602" spans="41:44" ht="15" customHeight="1">
      <c r="AO110602" s="106"/>
      <c r="AR110602" s="106"/>
    </row>
    <row r="110603" spans="41:44" ht="15" customHeight="1">
      <c r="AO110603" s="106"/>
      <c r="AR110603" s="106"/>
    </row>
    <row r="110604" spans="41:44" ht="15" customHeight="1">
      <c r="AO110604" s="106"/>
      <c r="AR110604" s="106"/>
    </row>
    <row r="110605" spans="41:44" ht="15" customHeight="1">
      <c r="AO110605" s="106"/>
      <c r="AR110605" s="106"/>
    </row>
    <row r="110606" spans="41:44" ht="15" customHeight="1">
      <c r="AO110606" s="106"/>
      <c r="AR110606" s="106"/>
    </row>
    <row r="110607" spans="41:44" ht="15" customHeight="1">
      <c r="AO110607" s="106"/>
      <c r="AR110607" s="106"/>
    </row>
    <row r="110608" spans="41:44" ht="15" customHeight="1">
      <c r="AO110608" s="106"/>
      <c r="AR110608" s="106"/>
    </row>
    <row r="110609" spans="41:44" ht="15" customHeight="1">
      <c r="AO110609" s="108"/>
      <c r="AR110609" s="108"/>
    </row>
    <row r="110610" spans="41:44" ht="15" customHeight="1">
      <c r="AO110610" s="108"/>
      <c r="AR110610" s="108"/>
    </row>
    <row r="110611" spans="41:44" ht="15" customHeight="1">
      <c r="AO110611" s="108"/>
      <c r="AR110611" s="108"/>
    </row>
    <row r="110612" spans="41:44" ht="15" customHeight="1">
      <c r="AO110612" s="108"/>
      <c r="AR110612" s="108"/>
    </row>
    <row r="110613" spans="41:44" ht="15" customHeight="1">
      <c r="AO110613" s="108"/>
      <c r="AR110613" s="108"/>
    </row>
    <row r="110614" spans="41:44" ht="15" customHeight="1">
      <c r="AO110614" s="109"/>
      <c r="AR110614" s="109"/>
    </row>
    <row r="110615" spans="41:44" ht="15" customHeight="1">
      <c r="AO110615" s="104"/>
      <c r="AR110615" s="104"/>
    </row>
    <row r="110616" spans="41:44" ht="15" customHeight="1">
      <c r="AO110616" s="106"/>
      <c r="AR110616" s="106"/>
    </row>
    <row r="110617" spans="41:44" ht="15" customHeight="1">
      <c r="AO110617" s="106"/>
      <c r="AR110617" s="106"/>
    </row>
    <row r="110618" spans="41:44" ht="15" customHeight="1">
      <c r="AO110618" s="106"/>
      <c r="AR110618" s="106"/>
    </row>
    <row r="110619" spans="41:44" ht="15" customHeight="1">
      <c r="AO110619" s="106"/>
      <c r="AR110619" s="106"/>
    </row>
    <row r="110620" spans="41:44" ht="15" customHeight="1">
      <c r="AO110620" s="106"/>
      <c r="AR110620" s="106"/>
    </row>
    <row r="110621" spans="41:44" ht="15" customHeight="1">
      <c r="AO110621" s="106"/>
      <c r="AR110621" s="106"/>
    </row>
    <row r="110622" spans="41:44" ht="15" customHeight="1">
      <c r="AO110622" s="106"/>
      <c r="AR110622" s="106"/>
    </row>
    <row r="110623" spans="41:44" ht="15" customHeight="1">
      <c r="AO110623" s="108"/>
      <c r="AR110623" s="108"/>
    </row>
    <row r="110624" spans="41:44" ht="15" customHeight="1">
      <c r="AO110624" s="108"/>
      <c r="AR110624" s="108"/>
    </row>
    <row r="110625" spans="41:44" ht="15" customHeight="1">
      <c r="AO110625" s="108"/>
      <c r="AR110625" s="108"/>
    </row>
    <row r="110626" spans="41:44" ht="15" customHeight="1">
      <c r="AO110626" s="108"/>
      <c r="AR110626" s="108"/>
    </row>
    <row r="110627" spans="41:44" ht="15" customHeight="1">
      <c r="AO110627" s="108"/>
      <c r="AR110627" s="108"/>
    </row>
    <row r="110628" spans="41:44" ht="15" customHeight="1">
      <c r="AO110628" s="109"/>
      <c r="AR110628" s="109"/>
    </row>
    <row r="110629" spans="41:44" ht="15" customHeight="1">
      <c r="AO110629" s="104"/>
      <c r="AR110629" s="104"/>
    </row>
    <row r="110630" spans="41:44" ht="15" customHeight="1">
      <c r="AO110630" s="106"/>
      <c r="AR110630" s="106"/>
    </row>
    <row r="110631" spans="41:44" ht="15" customHeight="1">
      <c r="AO110631" s="106"/>
      <c r="AR110631" s="106"/>
    </row>
    <row r="110632" spans="41:44" ht="15" customHeight="1">
      <c r="AO110632" s="106"/>
      <c r="AR110632" s="106"/>
    </row>
    <row r="110633" spans="41:44" ht="15" customHeight="1">
      <c r="AO110633" s="106"/>
      <c r="AR110633" s="106"/>
    </row>
    <row r="110634" spans="41:44" ht="15" customHeight="1">
      <c r="AO110634" s="106"/>
      <c r="AR110634" s="106"/>
    </row>
    <row r="110635" spans="41:44" ht="15" customHeight="1">
      <c r="AO110635" s="106"/>
      <c r="AR110635" s="106"/>
    </row>
    <row r="110636" spans="41:44" ht="15" customHeight="1">
      <c r="AO110636" s="106"/>
      <c r="AR110636" s="106"/>
    </row>
    <row r="110637" spans="41:44" ht="15" customHeight="1">
      <c r="AO110637" s="108"/>
      <c r="AR110637" s="108"/>
    </row>
    <row r="110638" spans="41:44" ht="15" customHeight="1">
      <c r="AO110638" s="108"/>
      <c r="AR110638" s="108"/>
    </row>
    <row r="110639" spans="41:44" ht="15" customHeight="1">
      <c r="AO110639" s="108"/>
      <c r="AR110639" s="108"/>
    </row>
    <row r="110640" spans="41:44" ht="15" customHeight="1">
      <c r="AO110640" s="108"/>
      <c r="AR110640" s="108"/>
    </row>
    <row r="110641" spans="41:44" ht="15" customHeight="1">
      <c r="AO110641" s="108"/>
      <c r="AR110641" s="108"/>
    </row>
    <row r="110642" spans="41:44" ht="15" customHeight="1">
      <c r="AO110642" s="109"/>
      <c r="AR110642" s="109"/>
    </row>
    <row r="110643" spans="41:44" ht="15" customHeight="1">
      <c r="AO110643" s="104"/>
      <c r="AR110643" s="104"/>
    </row>
    <row r="110644" spans="41:44" ht="15" customHeight="1">
      <c r="AO110644" s="106"/>
      <c r="AR110644" s="106"/>
    </row>
    <row r="110645" spans="41:44" ht="15" customHeight="1">
      <c r="AO110645" s="106"/>
      <c r="AR110645" s="106"/>
    </row>
    <row r="110646" spans="41:44" ht="15" customHeight="1">
      <c r="AO110646" s="106"/>
      <c r="AR110646" s="106"/>
    </row>
    <row r="110647" spans="41:44" ht="15" customHeight="1">
      <c r="AO110647" s="106"/>
      <c r="AR110647" s="106"/>
    </row>
    <row r="110648" spans="41:44" ht="15" customHeight="1">
      <c r="AO110648" s="106"/>
      <c r="AR110648" s="106"/>
    </row>
    <row r="110649" spans="41:44" ht="15" customHeight="1">
      <c r="AO110649" s="106"/>
      <c r="AR110649" s="106"/>
    </row>
    <row r="110650" spans="41:44" ht="15" customHeight="1">
      <c r="AO110650" s="106"/>
      <c r="AR110650" s="106"/>
    </row>
    <row r="110651" spans="41:44" ht="15" customHeight="1">
      <c r="AO110651" s="108"/>
      <c r="AR110651" s="108"/>
    </row>
    <row r="110652" spans="41:44" ht="15" customHeight="1">
      <c r="AO110652" s="108"/>
      <c r="AR110652" s="108"/>
    </row>
    <row r="110653" spans="41:44" ht="15" customHeight="1">
      <c r="AO110653" s="108"/>
      <c r="AR110653" s="108"/>
    </row>
    <row r="110654" spans="41:44" ht="15" customHeight="1">
      <c r="AO110654" s="108"/>
      <c r="AR110654" s="108"/>
    </row>
    <row r="110655" spans="41:44" ht="15" customHeight="1">
      <c r="AO110655" s="108"/>
      <c r="AR110655" s="108"/>
    </row>
    <row r="110656" spans="41:44" ht="15" customHeight="1">
      <c r="AO110656" s="109"/>
      <c r="AR110656" s="109"/>
    </row>
    <row r="110657" spans="41:44" ht="15" customHeight="1">
      <c r="AO110657" s="104"/>
      <c r="AR110657" s="104"/>
    </row>
    <row r="110658" spans="41:44" ht="15" customHeight="1">
      <c r="AO110658" s="106"/>
      <c r="AR110658" s="106"/>
    </row>
    <row r="110659" spans="41:44" ht="15" customHeight="1">
      <c r="AO110659" s="106"/>
      <c r="AR110659" s="106"/>
    </row>
    <row r="110660" spans="41:44" ht="15" customHeight="1">
      <c r="AO110660" s="106"/>
      <c r="AR110660" s="106"/>
    </row>
    <row r="110661" spans="41:44" ht="15" customHeight="1">
      <c r="AO110661" s="106"/>
      <c r="AR110661" s="106"/>
    </row>
    <row r="110662" spans="41:44" ht="15" customHeight="1">
      <c r="AO110662" s="106"/>
      <c r="AR110662" s="106"/>
    </row>
    <row r="110663" spans="41:44" ht="15" customHeight="1">
      <c r="AO110663" s="106"/>
      <c r="AR110663" s="106"/>
    </row>
    <row r="110664" spans="41:44" ht="15" customHeight="1">
      <c r="AO110664" s="106"/>
      <c r="AR110664" s="106"/>
    </row>
    <row r="110665" spans="41:44" ht="15" customHeight="1">
      <c r="AO110665" s="108"/>
      <c r="AR110665" s="108"/>
    </row>
    <row r="110666" spans="41:44" ht="15" customHeight="1">
      <c r="AO110666" s="108"/>
      <c r="AR110666" s="108"/>
    </row>
    <row r="110667" spans="41:44" ht="15" customHeight="1">
      <c r="AO110667" s="108"/>
      <c r="AR110667" s="108"/>
    </row>
    <row r="110668" spans="41:44" ht="15" customHeight="1">
      <c r="AO110668" s="108"/>
      <c r="AR110668" s="108"/>
    </row>
    <row r="110669" spans="41:44" ht="15" customHeight="1">
      <c r="AO110669" s="108"/>
      <c r="AR110669" s="108"/>
    </row>
    <row r="110670" spans="41:44" ht="15" customHeight="1">
      <c r="AO110670" s="109"/>
      <c r="AR110670" s="109"/>
    </row>
    <row r="110671" spans="41:44" ht="15" customHeight="1">
      <c r="AO110671" s="104"/>
      <c r="AR110671" s="104"/>
    </row>
    <row r="110672" spans="41:44" ht="15" customHeight="1">
      <c r="AO110672" s="106"/>
      <c r="AR110672" s="106"/>
    </row>
    <row r="110673" spans="41:44" ht="15" customHeight="1">
      <c r="AO110673" s="106"/>
      <c r="AR110673" s="106"/>
    </row>
    <row r="110674" spans="41:44" ht="15" customHeight="1">
      <c r="AO110674" s="106"/>
      <c r="AR110674" s="106"/>
    </row>
    <row r="110675" spans="41:44" ht="15" customHeight="1">
      <c r="AO110675" s="106"/>
      <c r="AR110675" s="106"/>
    </row>
    <row r="110676" spans="41:44" ht="15" customHeight="1">
      <c r="AO110676" s="106"/>
      <c r="AR110676" s="106"/>
    </row>
    <row r="110677" spans="41:44" ht="15" customHeight="1">
      <c r="AO110677" s="106"/>
      <c r="AR110677" s="106"/>
    </row>
    <row r="110678" spans="41:44" ht="15" customHeight="1">
      <c r="AO110678" s="106"/>
      <c r="AR110678" s="106"/>
    </row>
    <row r="110679" spans="41:44" ht="15" customHeight="1">
      <c r="AO110679" s="108"/>
      <c r="AR110679" s="108"/>
    </row>
    <row r="110680" spans="41:44" ht="15" customHeight="1">
      <c r="AO110680" s="108"/>
      <c r="AR110680" s="108"/>
    </row>
    <row r="110681" spans="41:44" ht="15" customHeight="1">
      <c r="AO110681" s="108"/>
      <c r="AR110681" s="108"/>
    </row>
    <row r="110682" spans="41:44" ht="15" customHeight="1">
      <c r="AO110682" s="108"/>
      <c r="AR110682" s="108"/>
    </row>
    <row r="110683" spans="41:44" ht="15" customHeight="1">
      <c r="AO110683" s="108"/>
      <c r="AR110683" s="108"/>
    </row>
    <row r="110684" spans="41:44" ht="15" customHeight="1">
      <c r="AO110684" s="109"/>
      <c r="AR110684" s="109"/>
    </row>
    <row r="110685" spans="41:44" ht="15" customHeight="1">
      <c r="AO110685" s="104"/>
      <c r="AR110685" s="104"/>
    </row>
    <row r="110686" spans="41:44" ht="15" customHeight="1">
      <c r="AO110686" s="106"/>
      <c r="AR110686" s="106"/>
    </row>
    <row r="110687" spans="41:44" ht="15" customHeight="1">
      <c r="AO110687" s="106"/>
      <c r="AR110687" s="106"/>
    </row>
    <row r="110688" spans="41:44" ht="15" customHeight="1">
      <c r="AO110688" s="106"/>
      <c r="AR110688" s="106"/>
    </row>
    <row r="110689" spans="41:44" ht="15" customHeight="1">
      <c r="AO110689" s="106"/>
      <c r="AR110689" s="106"/>
    </row>
    <row r="110690" spans="41:44" ht="15" customHeight="1">
      <c r="AO110690" s="106"/>
      <c r="AR110690" s="106"/>
    </row>
    <row r="110691" spans="41:44" ht="15" customHeight="1">
      <c r="AO110691" s="106"/>
      <c r="AR110691" s="106"/>
    </row>
    <row r="110692" spans="41:44" ht="15" customHeight="1">
      <c r="AO110692" s="106"/>
      <c r="AR110692" s="106"/>
    </row>
    <row r="110693" spans="41:44" ht="15" customHeight="1">
      <c r="AO110693" s="108"/>
      <c r="AR110693" s="108"/>
    </row>
    <row r="110694" spans="41:44" ht="15" customHeight="1">
      <c r="AO110694" s="108"/>
      <c r="AR110694" s="108"/>
    </row>
    <row r="110695" spans="41:44" ht="15" customHeight="1">
      <c r="AO110695" s="108"/>
      <c r="AR110695" s="108"/>
    </row>
    <row r="110696" spans="41:44" ht="15" customHeight="1">
      <c r="AO110696" s="108"/>
      <c r="AR110696" s="108"/>
    </row>
    <row r="110697" spans="41:44" ht="15" customHeight="1">
      <c r="AO110697" s="108"/>
      <c r="AR110697" s="108"/>
    </row>
    <row r="110698" spans="41:44" ht="15" customHeight="1">
      <c r="AO110698" s="109"/>
      <c r="AR110698" s="109"/>
    </row>
    <row r="110699" spans="41:44" ht="15" customHeight="1">
      <c r="AO110699" s="104"/>
      <c r="AR110699" s="104"/>
    </row>
    <row r="110700" spans="41:44" ht="15" customHeight="1">
      <c r="AO110700" s="106"/>
      <c r="AR110700" s="106"/>
    </row>
    <row r="110701" spans="41:44" ht="15" customHeight="1">
      <c r="AO110701" s="106"/>
      <c r="AR110701" s="106"/>
    </row>
    <row r="110702" spans="41:44" ht="15" customHeight="1">
      <c r="AO110702" s="106"/>
      <c r="AR110702" s="106"/>
    </row>
    <row r="110703" spans="41:44" ht="15" customHeight="1">
      <c r="AO110703" s="106"/>
      <c r="AR110703" s="106"/>
    </row>
    <row r="110704" spans="41:44" ht="15" customHeight="1">
      <c r="AO110704" s="106"/>
      <c r="AR110704" s="106"/>
    </row>
    <row r="110705" spans="41:44" ht="15" customHeight="1">
      <c r="AO110705" s="106"/>
      <c r="AR110705" s="106"/>
    </row>
    <row r="110706" spans="41:44" ht="15" customHeight="1">
      <c r="AO110706" s="106"/>
      <c r="AR110706" s="106"/>
    </row>
    <row r="110707" spans="41:44" ht="15" customHeight="1">
      <c r="AO110707" s="108"/>
      <c r="AR110707" s="108"/>
    </row>
    <row r="110708" spans="41:44" ht="15" customHeight="1">
      <c r="AO110708" s="108"/>
      <c r="AR110708" s="108"/>
    </row>
    <row r="110709" spans="41:44" ht="15" customHeight="1">
      <c r="AO110709" s="108"/>
      <c r="AR110709" s="108"/>
    </row>
    <row r="110710" spans="41:44" ht="15" customHeight="1">
      <c r="AO110710" s="108"/>
      <c r="AR110710" s="108"/>
    </row>
    <row r="110711" spans="41:44" ht="15" customHeight="1">
      <c r="AO110711" s="108"/>
      <c r="AR110711" s="108"/>
    </row>
    <row r="110712" spans="41:44" ht="15" customHeight="1">
      <c r="AO110712" s="109"/>
      <c r="AR110712" s="109"/>
    </row>
    <row r="110713" spans="41:44" ht="15" customHeight="1">
      <c r="AO110713" s="104"/>
      <c r="AR110713" s="104"/>
    </row>
    <row r="110714" spans="41:44" ht="15" customHeight="1">
      <c r="AO110714" s="106"/>
      <c r="AR110714" s="106"/>
    </row>
    <row r="110715" spans="41:44" ht="15" customHeight="1">
      <c r="AO110715" s="106"/>
      <c r="AR110715" s="106"/>
    </row>
    <row r="110716" spans="41:44" ht="15" customHeight="1">
      <c r="AO110716" s="106"/>
      <c r="AR110716" s="106"/>
    </row>
    <row r="110717" spans="41:44" ht="15" customHeight="1">
      <c r="AO110717" s="106"/>
      <c r="AR110717" s="106"/>
    </row>
    <row r="110718" spans="41:44" ht="15" customHeight="1">
      <c r="AO110718" s="106"/>
      <c r="AR110718" s="106"/>
    </row>
    <row r="110719" spans="41:44" ht="15" customHeight="1">
      <c r="AO110719" s="106"/>
      <c r="AR110719" s="106"/>
    </row>
    <row r="110720" spans="41:44" ht="15" customHeight="1">
      <c r="AO110720" s="106"/>
      <c r="AR110720" s="106"/>
    </row>
    <row r="110721" spans="41:44" ht="15" customHeight="1">
      <c r="AO110721" s="108"/>
      <c r="AR110721" s="108"/>
    </row>
    <row r="110722" spans="41:44" ht="15" customHeight="1">
      <c r="AO110722" s="108"/>
      <c r="AR110722" s="108"/>
    </row>
    <row r="110723" spans="41:44" ht="15" customHeight="1">
      <c r="AO110723" s="108"/>
      <c r="AR110723" s="108"/>
    </row>
    <row r="110724" spans="41:44" ht="15" customHeight="1">
      <c r="AO110724" s="108"/>
      <c r="AR110724" s="108"/>
    </row>
    <row r="110725" spans="41:44" ht="15" customHeight="1">
      <c r="AO110725" s="108"/>
      <c r="AR110725" s="108"/>
    </row>
    <row r="110726" spans="41:44" ht="15" customHeight="1">
      <c r="AO110726" s="109"/>
      <c r="AR110726" s="109"/>
    </row>
    <row r="110727" spans="41:44" ht="15" customHeight="1">
      <c r="AO110727" s="104"/>
      <c r="AR110727" s="104"/>
    </row>
    <row r="110728" spans="41:44" ht="15" customHeight="1">
      <c r="AO110728" s="106"/>
      <c r="AR110728" s="106"/>
    </row>
    <row r="110729" spans="41:44" ht="15" customHeight="1">
      <c r="AO110729" s="106"/>
      <c r="AR110729" s="106"/>
    </row>
    <row r="110730" spans="41:44" ht="15" customHeight="1">
      <c r="AO110730" s="106"/>
      <c r="AR110730" s="106"/>
    </row>
    <row r="110731" spans="41:44" ht="15" customHeight="1">
      <c r="AO110731" s="106"/>
      <c r="AR110731" s="106"/>
    </row>
    <row r="110732" spans="41:44" ht="15" customHeight="1">
      <c r="AO110732" s="106"/>
      <c r="AR110732" s="106"/>
    </row>
    <row r="110733" spans="41:44" ht="15" customHeight="1">
      <c r="AO110733" s="106"/>
      <c r="AR110733" s="106"/>
    </row>
    <row r="110734" spans="41:44" ht="15" customHeight="1">
      <c r="AO110734" s="106"/>
      <c r="AR110734" s="106"/>
    </row>
    <row r="110735" spans="41:44" ht="15" customHeight="1">
      <c r="AO110735" s="108"/>
      <c r="AR110735" s="108"/>
    </row>
    <row r="110736" spans="41:44" ht="15" customHeight="1">
      <c r="AO110736" s="108"/>
      <c r="AR110736" s="108"/>
    </row>
    <row r="110737" spans="41:44" ht="15" customHeight="1">
      <c r="AO110737" s="108"/>
      <c r="AR110737" s="108"/>
    </row>
    <row r="110738" spans="41:44" ht="15" customHeight="1">
      <c r="AO110738" s="108"/>
      <c r="AR110738" s="108"/>
    </row>
    <row r="110739" spans="41:44" ht="15" customHeight="1">
      <c r="AO110739" s="108"/>
      <c r="AR110739" s="108"/>
    </row>
    <row r="110740" spans="41:44" ht="15" customHeight="1">
      <c r="AO110740" s="109"/>
      <c r="AR110740" s="109"/>
    </row>
    <row r="110741" spans="41:44" ht="15" customHeight="1">
      <c r="AO110741" s="104"/>
      <c r="AR110741" s="104"/>
    </row>
    <row r="110742" spans="41:44" ht="15" customHeight="1">
      <c r="AO110742" s="106"/>
      <c r="AR110742" s="106"/>
    </row>
    <row r="110743" spans="41:44" ht="15" customHeight="1">
      <c r="AO110743" s="106"/>
      <c r="AR110743" s="106"/>
    </row>
    <row r="110744" spans="41:44" ht="15" customHeight="1">
      <c r="AO110744" s="106"/>
      <c r="AR110744" s="106"/>
    </row>
    <row r="110745" spans="41:44" ht="15" customHeight="1">
      <c r="AO110745" s="106"/>
      <c r="AR110745" s="106"/>
    </row>
    <row r="110746" spans="41:44" ht="15" customHeight="1">
      <c r="AO110746" s="106"/>
      <c r="AR110746" s="106"/>
    </row>
    <row r="110747" spans="41:44" ht="15" customHeight="1">
      <c r="AO110747" s="106"/>
      <c r="AR110747" s="106"/>
    </row>
    <row r="110748" spans="41:44" ht="15" customHeight="1">
      <c r="AO110748" s="106"/>
      <c r="AR110748" s="106"/>
    </row>
    <row r="110749" spans="41:44" ht="15" customHeight="1">
      <c r="AO110749" s="108"/>
      <c r="AR110749" s="108"/>
    </row>
    <row r="110750" spans="41:44" ht="15" customHeight="1">
      <c r="AO110750" s="108"/>
      <c r="AR110750" s="108"/>
    </row>
    <row r="110751" spans="41:44" ht="15" customHeight="1">
      <c r="AO110751" s="108"/>
      <c r="AR110751" s="108"/>
    </row>
    <row r="110752" spans="41:44" ht="15" customHeight="1">
      <c r="AO110752" s="108"/>
      <c r="AR110752" s="108"/>
    </row>
    <row r="110753" spans="41:44" ht="15" customHeight="1">
      <c r="AO110753" s="108"/>
      <c r="AR110753" s="108"/>
    </row>
    <row r="110754" spans="41:44" ht="15" customHeight="1">
      <c r="AO110754" s="109"/>
      <c r="AR110754" s="109"/>
    </row>
    <row r="110755" spans="41:44" ht="15" customHeight="1">
      <c r="AO110755" s="104"/>
      <c r="AR110755" s="104"/>
    </row>
    <row r="110756" spans="41:44" ht="15" customHeight="1">
      <c r="AO110756" s="106"/>
      <c r="AR110756" s="106"/>
    </row>
    <row r="110757" spans="41:44" ht="15" customHeight="1">
      <c r="AO110757" s="106"/>
      <c r="AR110757" s="106"/>
    </row>
    <row r="110758" spans="41:44" ht="15" customHeight="1">
      <c r="AO110758" s="106"/>
      <c r="AR110758" s="106"/>
    </row>
    <row r="110759" spans="41:44" ht="15" customHeight="1">
      <c r="AO110759" s="106"/>
      <c r="AR110759" s="106"/>
    </row>
    <row r="110760" spans="41:44" ht="15" customHeight="1">
      <c r="AO110760" s="106"/>
      <c r="AR110760" s="106"/>
    </row>
    <row r="110761" spans="41:44" ht="15" customHeight="1">
      <c r="AO110761" s="106"/>
      <c r="AR110761" s="106"/>
    </row>
    <row r="110762" spans="41:44" ht="15" customHeight="1">
      <c r="AO110762" s="106"/>
      <c r="AR110762" s="106"/>
    </row>
    <row r="110763" spans="41:44" ht="15" customHeight="1">
      <c r="AO110763" s="108"/>
      <c r="AR110763" s="108"/>
    </row>
    <row r="110764" spans="41:44" ht="15" customHeight="1">
      <c r="AO110764" s="108"/>
      <c r="AR110764" s="108"/>
    </row>
    <row r="110765" spans="41:44" ht="15" customHeight="1">
      <c r="AO110765" s="108"/>
      <c r="AR110765" s="108"/>
    </row>
    <row r="110766" spans="41:44" ht="15" customHeight="1">
      <c r="AO110766" s="108"/>
      <c r="AR110766" s="108"/>
    </row>
    <row r="110767" spans="41:44" ht="15" customHeight="1">
      <c r="AO110767" s="108"/>
      <c r="AR110767" s="108"/>
    </row>
    <row r="110768" spans="41:44" ht="15" customHeight="1">
      <c r="AO110768" s="109"/>
      <c r="AR110768" s="109"/>
    </row>
    <row r="110769" spans="41:44" ht="15" customHeight="1">
      <c r="AO110769" s="104"/>
      <c r="AR110769" s="104"/>
    </row>
    <row r="110770" spans="41:44" ht="15" customHeight="1">
      <c r="AO110770" s="106"/>
      <c r="AR110770" s="106"/>
    </row>
    <row r="110771" spans="41:44" ht="15" customHeight="1">
      <c r="AO110771" s="106"/>
      <c r="AR110771" s="106"/>
    </row>
    <row r="110772" spans="41:44" ht="15" customHeight="1">
      <c r="AO110772" s="106"/>
      <c r="AR110772" s="106"/>
    </row>
    <row r="110773" spans="41:44" ht="15" customHeight="1">
      <c r="AO110773" s="106"/>
      <c r="AR110773" s="106"/>
    </row>
    <row r="110774" spans="41:44" ht="15" customHeight="1">
      <c r="AO110774" s="106"/>
      <c r="AR110774" s="106"/>
    </row>
    <row r="110775" spans="41:44" ht="15" customHeight="1">
      <c r="AO110775" s="106"/>
      <c r="AR110775" s="106"/>
    </row>
    <row r="110776" spans="41:44" ht="15" customHeight="1">
      <c r="AO110776" s="106"/>
      <c r="AR110776" s="106"/>
    </row>
    <row r="110777" spans="41:44" ht="15" customHeight="1">
      <c r="AO110777" s="108"/>
      <c r="AR110777" s="108"/>
    </row>
    <row r="110778" spans="41:44" ht="15" customHeight="1">
      <c r="AO110778" s="108"/>
      <c r="AR110778" s="108"/>
    </row>
    <row r="110779" spans="41:44" ht="15" customHeight="1">
      <c r="AO110779" s="108"/>
      <c r="AR110779" s="108"/>
    </row>
    <row r="110780" spans="41:44" ht="15" customHeight="1">
      <c r="AO110780" s="108"/>
      <c r="AR110780" s="108"/>
    </row>
    <row r="110781" spans="41:44" ht="15" customHeight="1">
      <c r="AO110781" s="108"/>
      <c r="AR110781" s="108"/>
    </row>
    <row r="110782" spans="41:44" ht="15" customHeight="1">
      <c r="AO110782" s="109"/>
      <c r="AR110782" s="109"/>
    </row>
    <row r="110783" spans="41:44" ht="15" customHeight="1">
      <c r="AO110783" s="104"/>
      <c r="AR110783" s="104"/>
    </row>
    <row r="110784" spans="41:44" ht="15" customHeight="1">
      <c r="AO110784" s="106"/>
      <c r="AR110784" s="106"/>
    </row>
    <row r="110785" spans="41:44" ht="15" customHeight="1">
      <c r="AO110785" s="106"/>
      <c r="AR110785" s="106"/>
    </row>
    <row r="110786" spans="41:44" ht="15" customHeight="1">
      <c r="AO110786" s="106"/>
      <c r="AR110786" s="106"/>
    </row>
    <row r="110787" spans="41:44" ht="15" customHeight="1">
      <c r="AO110787" s="106"/>
      <c r="AR110787" s="106"/>
    </row>
    <row r="110788" spans="41:44" ht="15" customHeight="1">
      <c r="AO110788" s="106"/>
      <c r="AR110788" s="106"/>
    </row>
    <row r="110789" spans="41:44" ht="15" customHeight="1">
      <c r="AO110789" s="106"/>
      <c r="AR110789" s="106"/>
    </row>
    <row r="110790" spans="41:44" ht="15" customHeight="1">
      <c r="AO110790" s="106"/>
      <c r="AR110790" s="106"/>
    </row>
    <row r="110791" spans="41:44" ht="15" customHeight="1">
      <c r="AO110791" s="108"/>
      <c r="AR110791" s="108"/>
    </row>
    <row r="110792" spans="41:44" ht="15" customHeight="1">
      <c r="AO110792" s="108"/>
      <c r="AR110792" s="108"/>
    </row>
    <row r="110793" spans="41:44" ht="15" customHeight="1">
      <c r="AO110793" s="108"/>
      <c r="AR110793" s="108"/>
    </row>
    <row r="110794" spans="41:44" ht="15" customHeight="1">
      <c r="AO110794" s="108"/>
      <c r="AR110794" s="108"/>
    </row>
    <row r="110795" spans="41:44" ht="15" customHeight="1">
      <c r="AO110795" s="108"/>
      <c r="AR110795" s="108"/>
    </row>
    <row r="110796" spans="41:44" ht="15" customHeight="1">
      <c r="AO110796" s="109"/>
      <c r="AR110796" s="109"/>
    </row>
    <row r="110797" spans="41:44" ht="15" customHeight="1">
      <c r="AO110797" s="104"/>
      <c r="AR110797" s="104"/>
    </row>
    <row r="110798" spans="41:44" ht="15" customHeight="1">
      <c r="AO110798" s="106"/>
      <c r="AR110798" s="106"/>
    </row>
    <row r="110799" spans="41:44" ht="15" customHeight="1">
      <c r="AO110799" s="106"/>
      <c r="AR110799" s="106"/>
    </row>
    <row r="110800" spans="41:44" ht="15" customHeight="1">
      <c r="AO110800" s="106"/>
      <c r="AR110800" s="106"/>
    </row>
    <row r="110801" spans="41:44" ht="15" customHeight="1">
      <c r="AO110801" s="106"/>
      <c r="AR110801" s="106"/>
    </row>
    <row r="110802" spans="41:44" ht="15" customHeight="1">
      <c r="AO110802" s="106"/>
      <c r="AR110802" s="106"/>
    </row>
    <row r="110803" spans="41:44" ht="15" customHeight="1">
      <c r="AO110803" s="106"/>
      <c r="AR110803" s="106"/>
    </row>
    <row r="110804" spans="41:44" ht="15" customHeight="1">
      <c r="AO110804" s="106"/>
      <c r="AR110804" s="106"/>
    </row>
    <row r="110805" spans="41:44" ht="15" customHeight="1">
      <c r="AO110805" s="108"/>
      <c r="AR110805" s="108"/>
    </row>
    <row r="110806" spans="41:44" ht="15" customHeight="1">
      <c r="AO110806" s="108"/>
      <c r="AR110806" s="108"/>
    </row>
    <row r="110807" spans="41:44" ht="15" customHeight="1">
      <c r="AO110807" s="108"/>
      <c r="AR110807" s="108"/>
    </row>
    <row r="110808" spans="41:44" ht="15" customHeight="1">
      <c r="AO110808" s="108"/>
      <c r="AR110808" s="108"/>
    </row>
    <row r="110809" spans="41:44" ht="15" customHeight="1">
      <c r="AO110809" s="108"/>
      <c r="AR110809" s="108"/>
    </row>
    <row r="110810" spans="41:44" ht="15" customHeight="1">
      <c r="AO110810" s="109"/>
      <c r="AR110810" s="109"/>
    </row>
    <row r="110811" spans="41:44" ht="15" customHeight="1">
      <c r="AO110811" s="104"/>
      <c r="AR110811" s="104"/>
    </row>
    <row r="110812" spans="41:44" ht="15" customHeight="1">
      <c r="AO110812" s="106"/>
      <c r="AR110812" s="106"/>
    </row>
    <row r="110813" spans="41:44" ht="15" customHeight="1">
      <c r="AO110813" s="106"/>
      <c r="AR110813" s="106"/>
    </row>
    <row r="110814" spans="41:44" ht="15" customHeight="1">
      <c r="AO110814" s="106"/>
      <c r="AR110814" s="106"/>
    </row>
    <row r="110815" spans="41:44" ht="15" customHeight="1">
      <c r="AO110815" s="106"/>
      <c r="AR110815" s="106"/>
    </row>
    <row r="110816" spans="41:44" ht="15" customHeight="1">
      <c r="AO110816" s="106"/>
      <c r="AR110816" s="106"/>
    </row>
    <row r="110817" spans="41:44" ht="15" customHeight="1">
      <c r="AO110817" s="106"/>
      <c r="AR110817" s="106"/>
    </row>
    <row r="110818" spans="41:44" ht="15" customHeight="1">
      <c r="AO110818" s="106"/>
      <c r="AR110818" s="106"/>
    </row>
    <row r="110819" spans="41:44" ht="15" customHeight="1">
      <c r="AO110819" s="108"/>
      <c r="AR110819" s="108"/>
    </row>
    <row r="110820" spans="41:44" ht="15" customHeight="1">
      <c r="AO110820" s="108"/>
      <c r="AR110820" s="108"/>
    </row>
    <row r="110821" spans="41:44" ht="15" customHeight="1">
      <c r="AO110821" s="108"/>
      <c r="AR110821" s="108"/>
    </row>
    <row r="110822" spans="41:44" ht="15" customHeight="1">
      <c r="AO110822" s="108"/>
      <c r="AR110822" s="108"/>
    </row>
    <row r="110823" spans="41:44" ht="15" customHeight="1">
      <c r="AO110823" s="108"/>
      <c r="AR110823" s="108"/>
    </row>
    <row r="110824" spans="41:44" ht="15" customHeight="1">
      <c r="AO110824" s="109"/>
      <c r="AR110824" s="109"/>
    </row>
    <row r="110825" spans="41:44" ht="15" customHeight="1">
      <c r="AO110825" s="104"/>
      <c r="AR110825" s="104"/>
    </row>
    <row r="110826" spans="41:44" ht="15" customHeight="1">
      <c r="AO110826" s="106"/>
      <c r="AR110826" s="106"/>
    </row>
    <row r="110827" spans="41:44" ht="15" customHeight="1">
      <c r="AO110827" s="106"/>
      <c r="AR110827" s="106"/>
    </row>
    <row r="110828" spans="41:44" ht="15" customHeight="1">
      <c r="AO110828" s="106"/>
      <c r="AR110828" s="106"/>
    </row>
    <row r="110829" spans="41:44" ht="15" customHeight="1">
      <c r="AO110829" s="106"/>
      <c r="AR110829" s="106"/>
    </row>
    <row r="110830" spans="41:44" ht="15" customHeight="1">
      <c r="AO110830" s="106"/>
      <c r="AR110830" s="106"/>
    </row>
    <row r="110831" spans="41:44" ht="15" customHeight="1">
      <c r="AO110831" s="106"/>
      <c r="AR110831" s="106"/>
    </row>
    <row r="110832" spans="41:44" ht="15" customHeight="1">
      <c r="AO110832" s="106"/>
      <c r="AR110832" s="106"/>
    </row>
    <row r="110833" spans="41:44" ht="15" customHeight="1">
      <c r="AO110833" s="108"/>
      <c r="AR110833" s="108"/>
    </row>
    <row r="110834" spans="41:44" ht="15" customHeight="1">
      <c r="AO110834" s="108"/>
      <c r="AR110834" s="108"/>
    </row>
    <row r="110835" spans="41:44" ht="15" customHeight="1">
      <c r="AO110835" s="108"/>
      <c r="AR110835" s="108"/>
    </row>
    <row r="110836" spans="41:44" ht="15" customHeight="1">
      <c r="AO110836" s="108"/>
      <c r="AR110836" s="108"/>
    </row>
    <row r="110837" spans="41:44" ht="15" customHeight="1">
      <c r="AO110837" s="108"/>
      <c r="AR110837" s="108"/>
    </row>
    <row r="110838" spans="41:44" ht="15" customHeight="1">
      <c r="AO110838" s="109"/>
      <c r="AR110838" s="109"/>
    </row>
    <row r="110839" spans="41:44" ht="15" customHeight="1">
      <c r="AO110839" s="104"/>
      <c r="AR110839" s="104"/>
    </row>
    <row r="110840" spans="41:44" ht="15" customHeight="1">
      <c r="AO110840" s="106"/>
      <c r="AR110840" s="106"/>
    </row>
    <row r="110841" spans="41:44" ht="15" customHeight="1">
      <c r="AO110841" s="106"/>
      <c r="AR110841" s="106"/>
    </row>
    <row r="110842" spans="41:44" ht="15" customHeight="1">
      <c r="AO110842" s="106"/>
      <c r="AR110842" s="106"/>
    </row>
    <row r="110843" spans="41:44" ht="15" customHeight="1">
      <c r="AO110843" s="106"/>
      <c r="AR110843" s="106"/>
    </row>
    <row r="110844" spans="41:44" ht="15" customHeight="1">
      <c r="AO110844" s="106"/>
      <c r="AR110844" s="106"/>
    </row>
    <row r="110845" spans="41:44" ht="15" customHeight="1">
      <c r="AO110845" s="106"/>
      <c r="AR110845" s="106"/>
    </row>
    <row r="110846" spans="41:44" ht="15" customHeight="1">
      <c r="AO110846" s="106"/>
      <c r="AR110846" s="106"/>
    </row>
    <row r="110847" spans="41:44" ht="15" customHeight="1">
      <c r="AO110847" s="108"/>
      <c r="AR110847" s="108"/>
    </row>
    <row r="110848" spans="41:44" ht="15" customHeight="1">
      <c r="AO110848" s="108"/>
      <c r="AR110848" s="108"/>
    </row>
    <row r="110849" spans="41:44" ht="15" customHeight="1">
      <c r="AO110849" s="108"/>
      <c r="AR110849" s="108"/>
    </row>
    <row r="110850" spans="41:44" ht="15" customHeight="1">
      <c r="AO110850" s="108"/>
      <c r="AR110850" s="108"/>
    </row>
    <row r="110851" spans="41:44" ht="15" customHeight="1">
      <c r="AO110851" s="108"/>
      <c r="AR110851" s="108"/>
    </row>
    <row r="110852" spans="41:44" ht="15" customHeight="1">
      <c r="AO110852" s="109"/>
      <c r="AR110852" s="109"/>
    </row>
    <row r="110853" spans="41:44" ht="15" customHeight="1">
      <c r="AO110853" s="104"/>
      <c r="AR110853" s="104"/>
    </row>
    <row r="110854" spans="41:44" ht="15" customHeight="1">
      <c r="AO110854" s="106"/>
      <c r="AR110854" s="106"/>
    </row>
    <row r="110855" spans="41:44" ht="15" customHeight="1">
      <c r="AO110855" s="106"/>
      <c r="AR110855" s="106"/>
    </row>
    <row r="110856" spans="41:44" ht="15" customHeight="1">
      <c r="AO110856" s="106"/>
      <c r="AR110856" s="106"/>
    </row>
    <row r="110857" spans="41:44" ht="15" customHeight="1">
      <c r="AO110857" s="106"/>
      <c r="AR110857" s="106"/>
    </row>
    <row r="110858" spans="41:44" ht="15" customHeight="1">
      <c r="AO110858" s="106"/>
      <c r="AR110858" s="106"/>
    </row>
    <row r="110859" spans="41:44" ht="15" customHeight="1">
      <c r="AO110859" s="106"/>
      <c r="AR110859" s="106"/>
    </row>
    <row r="110860" spans="41:44" ht="15" customHeight="1">
      <c r="AO110860" s="106"/>
      <c r="AR110860" s="106"/>
    </row>
    <row r="110861" spans="41:44" ht="15" customHeight="1">
      <c r="AO110861" s="108"/>
      <c r="AR110861" s="108"/>
    </row>
    <row r="110862" spans="41:44" ht="15" customHeight="1">
      <c r="AO110862" s="108"/>
      <c r="AR110862" s="108"/>
    </row>
    <row r="110863" spans="41:44" ht="15" customHeight="1">
      <c r="AO110863" s="108"/>
      <c r="AR110863" s="108"/>
    </row>
    <row r="110864" spans="41:44" ht="15" customHeight="1">
      <c r="AO110864" s="108"/>
      <c r="AR110864" s="108"/>
    </row>
    <row r="110865" spans="41:44" ht="15" customHeight="1">
      <c r="AO110865" s="108"/>
      <c r="AR110865" s="108"/>
    </row>
    <row r="110866" spans="41:44" ht="15" customHeight="1">
      <c r="AO110866" s="109"/>
      <c r="AR110866" s="109"/>
    </row>
    <row r="110867" spans="41:44" ht="15" customHeight="1">
      <c r="AO110867" s="104"/>
      <c r="AR110867" s="104"/>
    </row>
    <row r="110868" spans="41:44" ht="15" customHeight="1">
      <c r="AO110868" s="106"/>
      <c r="AR110868" s="106"/>
    </row>
    <row r="110869" spans="41:44" ht="15" customHeight="1">
      <c r="AO110869" s="106"/>
      <c r="AR110869" s="106"/>
    </row>
    <row r="110870" spans="41:44" ht="15" customHeight="1">
      <c r="AO110870" s="106"/>
      <c r="AR110870" s="106"/>
    </row>
    <row r="110871" spans="41:44" ht="15" customHeight="1">
      <c r="AO110871" s="106"/>
      <c r="AR110871" s="106"/>
    </row>
    <row r="110872" spans="41:44" ht="15" customHeight="1">
      <c r="AO110872" s="106"/>
      <c r="AR110872" s="106"/>
    </row>
    <row r="110873" spans="41:44" ht="15" customHeight="1">
      <c r="AO110873" s="106"/>
      <c r="AR110873" s="106"/>
    </row>
    <row r="110874" spans="41:44" ht="15" customHeight="1">
      <c r="AO110874" s="106"/>
      <c r="AR110874" s="106"/>
    </row>
    <row r="110875" spans="41:44" ht="15" customHeight="1">
      <c r="AO110875" s="108"/>
      <c r="AR110875" s="108"/>
    </row>
    <row r="110876" spans="41:44" ht="15" customHeight="1">
      <c r="AO110876" s="108"/>
      <c r="AR110876" s="108"/>
    </row>
    <row r="110877" spans="41:44" ht="15" customHeight="1">
      <c r="AO110877" s="108"/>
      <c r="AR110877" s="108"/>
    </row>
    <row r="110878" spans="41:44" ht="15" customHeight="1">
      <c r="AO110878" s="108"/>
      <c r="AR110878" s="108"/>
    </row>
    <row r="110879" spans="41:44" ht="15" customHeight="1">
      <c r="AO110879" s="108"/>
      <c r="AR110879" s="108"/>
    </row>
    <row r="110880" spans="41:44" ht="15" customHeight="1">
      <c r="AO110880" s="109"/>
      <c r="AR110880" s="109"/>
    </row>
    <row r="110881" spans="41:44" ht="15" customHeight="1">
      <c r="AO110881" s="104"/>
      <c r="AR110881" s="104"/>
    </row>
    <row r="110882" spans="41:44" ht="15" customHeight="1">
      <c r="AO110882" s="106"/>
      <c r="AR110882" s="106"/>
    </row>
    <row r="110883" spans="41:44" ht="15" customHeight="1">
      <c r="AO110883" s="106"/>
      <c r="AR110883" s="106"/>
    </row>
    <row r="110884" spans="41:44" ht="15" customHeight="1">
      <c r="AO110884" s="106"/>
      <c r="AR110884" s="106"/>
    </row>
    <row r="110885" spans="41:44" ht="15" customHeight="1">
      <c r="AO110885" s="106"/>
      <c r="AR110885" s="106"/>
    </row>
    <row r="110886" spans="41:44" ht="15" customHeight="1">
      <c r="AO110886" s="106"/>
      <c r="AR110886" s="106"/>
    </row>
    <row r="110887" spans="41:44" ht="15" customHeight="1">
      <c r="AO110887" s="106"/>
      <c r="AR110887" s="106"/>
    </row>
    <row r="110888" spans="41:44" ht="15" customHeight="1">
      <c r="AO110888" s="106"/>
      <c r="AR110888" s="106"/>
    </row>
    <row r="110889" spans="41:44" ht="15" customHeight="1">
      <c r="AO110889" s="108"/>
      <c r="AR110889" s="108"/>
    </row>
    <row r="110890" spans="41:44" ht="15" customHeight="1">
      <c r="AO110890" s="108"/>
      <c r="AR110890" s="108"/>
    </row>
    <row r="110891" spans="41:44" ht="15" customHeight="1">
      <c r="AO110891" s="108"/>
      <c r="AR110891" s="108"/>
    </row>
    <row r="110892" spans="41:44" ht="15" customHeight="1">
      <c r="AO110892" s="108"/>
      <c r="AR110892" s="108"/>
    </row>
    <row r="110893" spans="41:44" ht="15" customHeight="1">
      <c r="AO110893" s="108"/>
      <c r="AR110893" s="108"/>
    </row>
    <row r="110894" spans="41:44" ht="15" customHeight="1">
      <c r="AO110894" s="109"/>
      <c r="AR110894" s="109"/>
    </row>
    <row r="110895" spans="41:44" ht="15" customHeight="1">
      <c r="AO110895" s="104"/>
      <c r="AR110895" s="104"/>
    </row>
    <row r="110896" spans="41:44" ht="15" customHeight="1">
      <c r="AO110896" s="106"/>
      <c r="AR110896" s="106"/>
    </row>
    <row r="110897" spans="41:44" ht="15" customHeight="1">
      <c r="AO110897" s="106"/>
      <c r="AR110897" s="106"/>
    </row>
    <row r="110898" spans="41:44" ht="15" customHeight="1">
      <c r="AO110898" s="106"/>
      <c r="AR110898" s="106"/>
    </row>
    <row r="110899" spans="41:44" ht="15" customHeight="1">
      <c r="AO110899" s="106"/>
      <c r="AR110899" s="106"/>
    </row>
    <row r="110900" spans="41:44" ht="15" customHeight="1">
      <c r="AO110900" s="106"/>
      <c r="AR110900" s="106"/>
    </row>
    <row r="110901" spans="41:44" ht="15" customHeight="1">
      <c r="AO110901" s="106"/>
      <c r="AR110901" s="106"/>
    </row>
    <row r="110902" spans="41:44" ht="15" customHeight="1">
      <c r="AO110902" s="106"/>
      <c r="AR110902" s="106"/>
    </row>
    <row r="110903" spans="41:44" ht="15" customHeight="1">
      <c r="AO110903" s="108"/>
      <c r="AR110903" s="108"/>
    </row>
    <row r="110904" spans="41:44" ht="15" customHeight="1">
      <c r="AO110904" s="108"/>
      <c r="AR110904" s="108"/>
    </row>
    <row r="110905" spans="41:44" ht="15" customHeight="1">
      <c r="AO110905" s="108"/>
      <c r="AR110905" s="108"/>
    </row>
    <row r="110906" spans="41:44" ht="15" customHeight="1">
      <c r="AO110906" s="108"/>
      <c r="AR110906" s="108"/>
    </row>
    <row r="110907" spans="41:44" ht="15" customHeight="1">
      <c r="AO110907" s="108"/>
      <c r="AR110907" s="108"/>
    </row>
    <row r="110908" spans="41:44" ht="15" customHeight="1">
      <c r="AO110908" s="109"/>
      <c r="AR110908" s="109"/>
    </row>
    <row r="110909" spans="41:44" ht="15" customHeight="1">
      <c r="AO110909" s="104"/>
      <c r="AR110909" s="104"/>
    </row>
    <row r="110910" spans="41:44" ht="15" customHeight="1">
      <c r="AO110910" s="106"/>
      <c r="AR110910" s="106"/>
    </row>
    <row r="110911" spans="41:44" ht="15" customHeight="1">
      <c r="AO110911" s="106"/>
      <c r="AR110911" s="106"/>
    </row>
    <row r="110912" spans="41:44" ht="15" customHeight="1">
      <c r="AO110912" s="106"/>
      <c r="AR110912" s="106"/>
    </row>
    <row r="110913" spans="41:44" ht="15" customHeight="1">
      <c r="AO110913" s="106"/>
      <c r="AR110913" s="106"/>
    </row>
    <row r="110914" spans="41:44" ht="15" customHeight="1">
      <c r="AO110914" s="106"/>
      <c r="AR110914" s="106"/>
    </row>
    <row r="110915" spans="41:44" ht="15" customHeight="1">
      <c r="AO110915" s="106"/>
      <c r="AR110915" s="106"/>
    </row>
    <row r="110916" spans="41:44" ht="15" customHeight="1">
      <c r="AO110916" s="106"/>
      <c r="AR110916" s="106"/>
    </row>
    <row r="110917" spans="41:44" ht="15" customHeight="1">
      <c r="AO110917" s="108"/>
      <c r="AR110917" s="108"/>
    </row>
    <row r="110918" spans="41:44" ht="15" customHeight="1">
      <c r="AO110918" s="108"/>
      <c r="AR110918" s="108"/>
    </row>
    <row r="110919" spans="41:44" ht="15" customHeight="1">
      <c r="AO110919" s="108"/>
      <c r="AR110919" s="108"/>
    </row>
    <row r="110920" spans="41:44" ht="15" customHeight="1">
      <c r="AO110920" s="108"/>
      <c r="AR110920" s="108"/>
    </row>
    <row r="110921" spans="41:44" ht="15" customHeight="1">
      <c r="AO110921" s="108"/>
      <c r="AR110921" s="108"/>
    </row>
    <row r="110922" spans="41:44" ht="15" customHeight="1">
      <c r="AO110922" s="109"/>
      <c r="AR110922" s="109"/>
    </row>
    <row r="110923" spans="41:44" ht="15" customHeight="1">
      <c r="AO110923" s="104"/>
      <c r="AR110923" s="104"/>
    </row>
    <row r="110924" spans="41:44" ht="15" customHeight="1">
      <c r="AO110924" s="106"/>
      <c r="AR110924" s="106"/>
    </row>
    <row r="110925" spans="41:44" ht="15" customHeight="1">
      <c r="AO110925" s="106"/>
      <c r="AR110925" s="106"/>
    </row>
    <row r="110926" spans="41:44" ht="15" customHeight="1">
      <c r="AO110926" s="106"/>
      <c r="AR110926" s="106"/>
    </row>
    <row r="110927" spans="41:44" ht="15" customHeight="1">
      <c r="AO110927" s="106"/>
      <c r="AR110927" s="106"/>
    </row>
    <row r="110928" spans="41:44" ht="15" customHeight="1">
      <c r="AO110928" s="106"/>
      <c r="AR110928" s="106"/>
    </row>
    <row r="110929" spans="41:44" ht="15" customHeight="1">
      <c r="AO110929" s="106"/>
      <c r="AR110929" s="106"/>
    </row>
    <row r="110930" spans="41:44" ht="15" customHeight="1">
      <c r="AO110930" s="106"/>
      <c r="AR110930" s="106"/>
    </row>
    <row r="110931" spans="41:44" ht="15" customHeight="1">
      <c r="AO110931" s="108"/>
      <c r="AR110931" s="108"/>
    </row>
    <row r="110932" spans="41:44" ht="15" customHeight="1">
      <c r="AO110932" s="108"/>
      <c r="AR110932" s="108"/>
    </row>
    <row r="110933" spans="41:44" ht="15" customHeight="1">
      <c r="AO110933" s="108"/>
      <c r="AR110933" s="108"/>
    </row>
    <row r="110934" spans="41:44" ht="15" customHeight="1">
      <c r="AO110934" s="108"/>
      <c r="AR110934" s="108"/>
    </row>
    <row r="110935" spans="41:44" ht="15" customHeight="1">
      <c r="AO110935" s="108"/>
      <c r="AR110935" s="108"/>
    </row>
    <row r="110936" spans="41:44" ht="15" customHeight="1">
      <c r="AO110936" s="109"/>
      <c r="AR110936" s="109"/>
    </row>
    <row r="110937" spans="41:44" ht="15" customHeight="1">
      <c r="AO110937" s="104"/>
      <c r="AR110937" s="104"/>
    </row>
    <row r="110938" spans="41:44" ht="15" customHeight="1">
      <c r="AO110938" s="106"/>
      <c r="AR110938" s="106"/>
    </row>
    <row r="110939" spans="41:44" ht="15" customHeight="1">
      <c r="AO110939" s="106"/>
      <c r="AR110939" s="106"/>
    </row>
    <row r="110940" spans="41:44" ht="15" customHeight="1">
      <c r="AO110940" s="106"/>
      <c r="AR110940" s="106"/>
    </row>
    <row r="110941" spans="41:44" ht="15" customHeight="1">
      <c r="AO110941" s="106"/>
      <c r="AR110941" s="106"/>
    </row>
    <row r="110942" spans="41:44" ht="15" customHeight="1">
      <c r="AO110942" s="106"/>
      <c r="AR110942" s="106"/>
    </row>
    <row r="110943" spans="41:44" ht="15" customHeight="1">
      <c r="AO110943" s="106"/>
      <c r="AR110943" s="106"/>
    </row>
    <row r="110944" spans="41:44" ht="15" customHeight="1">
      <c r="AO110944" s="106"/>
      <c r="AR110944" s="106"/>
    </row>
    <row r="110945" spans="41:44" ht="15" customHeight="1">
      <c r="AO110945" s="108"/>
      <c r="AR110945" s="108"/>
    </row>
    <row r="110946" spans="41:44" ht="15" customHeight="1">
      <c r="AO110946" s="108"/>
      <c r="AR110946" s="108"/>
    </row>
    <row r="110947" spans="41:44" ht="15" customHeight="1">
      <c r="AO110947" s="108"/>
      <c r="AR110947" s="108"/>
    </row>
    <row r="110948" spans="41:44" ht="15" customHeight="1">
      <c r="AO110948" s="108"/>
      <c r="AR110948" s="108"/>
    </row>
    <row r="110949" spans="41:44" ht="15" customHeight="1">
      <c r="AO110949" s="108"/>
      <c r="AR110949" s="108"/>
    </row>
    <row r="110950" spans="41:44" ht="15" customHeight="1">
      <c r="AO110950" s="109"/>
      <c r="AR110950" s="109"/>
    </row>
    <row r="110951" spans="41:44" ht="15" customHeight="1">
      <c r="AO110951" s="104"/>
      <c r="AR110951" s="104"/>
    </row>
    <row r="110952" spans="41:44" ht="15" customHeight="1">
      <c r="AO110952" s="106"/>
      <c r="AR110952" s="106"/>
    </row>
    <row r="110953" spans="41:44" ht="15" customHeight="1">
      <c r="AO110953" s="106"/>
      <c r="AR110953" s="106"/>
    </row>
    <row r="110954" spans="41:44" ht="15" customHeight="1">
      <c r="AO110954" s="106"/>
      <c r="AR110954" s="106"/>
    </row>
    <row r="110955" spans="41:44" ht="15" customHeight="1">
      <c r="AO110955" s="106"/>
      <c r="AR110955" s="106"/>
    </row>
    <row r="110956" spans="41:44" ht="15" customHeight="1">
      <c r="AO110956" s="106"/>
      <c r="AR110956" s="106"/>
    </row>
    <row r="110957" spans="41:44" ht="15" customHeight="1">
      <c r="AO110957" s="106"/>
      <c r="AR110957" s="106"/>
    </row>
    <row r="110958" spans="41:44" ht="15" customHeight="1">
      <c r="AO110958" s="106"/>
      <c r="AR110958" s="106"/>
    </row>
    <row r="110959" spans="41:44" ht="15" customHeight="1">
      <c r="AO110959" s="108"/>
      <c r="AR110959" s="108"/>
    </row>
    <row r="110960" spans="41:44" ht="15" customHeight="1">
      <c r="AO110960" s="108"/>
      <c r="AR110960" s="108"/>
    </row>
    <row r="110961" spans="41:44" ht="15" customHeight="1">
      <c r="AO110961" s="108"/>
      <c r="AR110961" s="108"/>
    </row>
    <row r="110962" spans="41:44" ht="15" customHeight="1">
      <c r="AO110962" s="108"/>
      <c r="AR110962" s="108"/>
    </row>
    <row r="110963" spans="41:44" ht="15" customHeight="1">
      <c r="AO110963" s="108"/>
      <c r="AR110963" s="108"/>
    </row>
    <row r="110964" spans="41:44" ht="15" customHeight="1">
      <c r="AO110964" s="109"/>
      <c r="AR110964" s="109"/>
    </row>
    <row r="110965" spans="41:44" ht="15" customHeight="1">
      <c r="AO110965" s="104"/>
      <c r="AR110965" s="104"/>
    </row>
    <row r="110966" spans="41:44" ht="15" customHeight="1">
      <c r="AO110966" s="106"/>
      <c r="AR110966" s="106"/>
    </row>
    <row r="110967" spans="41:44" ht="15" customHeight="1">
      <c r="AO110967" s="106"/>
      <c r="AR110967" s="106"/>
    </row>
    <row r="110968" spans="41:44" ht="15" customHeight="1">
      <c r="AO110968" s="106"/>
      <c r="AR110968" s="106"/>
    </row>
    <row r="110969" spans="41:44" ht="15" customHeight="1">
      <c r="AO110969" s="106"/>
      <c r="AR110969" s="106"/>
    </row>
    <row r="110970" spans="41:44" ht="15" customHeight="1">
      <c r="AO110970" s="106"/>
      <c r="AR110970" s="106"/>
    </row>
    <row r="110971" spans="41:44" ht="15" customHeight="1">
      <c r="AO110971" s="106"/>
      <c r="AR110971" s="106"/>
    </row>
    <row r="110972" spans="41:44" ht="15" customHeight="1">
      <c r="AO110972" s="106"/>
      <c r="AR110972" s="106"/>
    </row>
    <row r="110973" spans="41:44" ht="15" customHeight="1">
      <c r="AO110973" s="108"/>
      <c r="AR110973" s="108"/>
    </row>
    <row r="110974" spans="41:44" ht="15" customHeight="1">
      <c r="AO110974" s="108"/>
      <c r="AR110974" s="108"/>
    </row>
    <row r="110975" spans="41:44" ht="15" customHeight="1">
      <c r="AO110975" s="108"/>
      <c r="AR110975" s="108"/>
    </row>
    <row r="110976" spans="41:44" ht="15" customHeight="1">
      <c r="AO110976" s="108"/>
      <c r="AR110976" s="108"/>
    </row>
    <row r="110977" spans="41:44" ht="15" customHeight="1">
      <c r="AO110977" s="108"/>
      <c r="AR110977" s="108"/>
    </row>
    <row r="110978" spans="41:44" ht="15" customHeight="1">
      <c r="AO110978" s="109"/>
      <c r="AR110978" s="109"/>
    </row>
    <row r="110979" spans="41:44" ht="15" customHeight="1">
      <c r="AO110979" s="104"/>
      <c r="AR110979" s="104"/>
    </row>
    <row r="110980" spans="41:44" ht="15" customHeight="1">
      <c r="AO110980" s="106"/>
      <c r="AR110980" s="106"/>
    </row>
    <row r="110981" spans="41:44" ht="15" customHeight="1">
      <c r="AO110981" s="106"/>
      <c r="AR110981" s="106"/>
    </row>
    <row r="110982" spans="41:44" ht="15" customHeight="1">
      <c r="AO110982" s="106"/>
      <c r="AR110982" s="106"/>
    </row>
    <row r="110983" spans="41:44" ht="15" customHeight="1">
      <c r="AO110983" s="106"/>
      <c r="AR110983" s="106"/>
    </row>
    <row r="110984" spans="41:44" ht="15" customHeight="1">
      <c r="AO110984" s="106"/>
      <c r="AR110984" s="106"/>
    </row>
    <row r="110985" spans="41:44" ht="15" customHeight="1">
      <c r="AO110985" s="106"/>
      <c r="AR110985" s="106"/>
    </row>
    <row r="110986" spans="41:44" ht="15" customHeight="1">
      <c r="AO110986" s="106"/>
      <c r="AR110986" s="106"/>
    </row>
    <row r="110987" spans="41:44" ht="15" customHeight="1">
      <c r="AO110987" s="108"/>
      <c r="AR110987" s="108"/>
    </row>
    <row r="110988" spans="41:44" ht="15" customHeight="1">
      <c r="AO110988" s="108"/>
      <c r="AR110988" s="108"/>
    </row>
    <row r="110989" spans="41:44" ht="15" customHeight="1">
      <c r="AO110989" s="108"/>
      <c r="AR110989" s="108"/>
    </row>
    <row r="110990" spans="41:44" ht="15" customHeight="1">
      <c r="AO110990" s="108"/>
      <c r="AR110990" s="108"/>
    </row>
    <row r="110991" spans="41:44" ht="15" customHeight="1">
      <c r="AO110991" s="108"/>
      <c r="AR110991" s="108"/>
    </row>
    <row r="110992" spans="41:44" ht="15" customHeight="1">
      <c r="AO110992" s="109"/>
      <c r="AR110992" s="109"/>
    </row>
    <row r="110993" spans="41:44" ht="15" customHeight="1">
      <c r="AO110993" s="104"/>
      <c r="AR110993" s="104"/>
    </row>
    <row r="110994" spans="41:44" ht="15" customHeight="1">
      <c r="AO110994" s="106"/>
      <c r="AR110994" s="106"/>
    </row>
    <row r="110995" spans="41:44" ht="15" customHeight="1">
      <c r="AO110995" s="106"/>
      <c r="AR110995" s="106"/>
    </row>
    <row r="110996" spans="41:44" ht="15" customHeight="1">
      <c r="AO110996" s="106"/>
      <c r="AR110996" s="106"/>
    </row>
    <row r="110997" spans="41:44" ht="15" customHeight="1">
      <c r="AO110997" s="106"/>
      <c r="AR110997" s="106"/>
    </row>
    <row r="110998" spans="41:44" ht="15" customHeight="1">
      <c r="AO110998" s="106"/>
      <c r="AR110998" s="106"/>
    </row>
    <row r="110999" spans="41:44" ht="15" customHeight="1">
      <c r="AO110999" s="106"/>
      <c r="AR110999" s="106"/>
    </row>
    <row r="111000" spans="41:44" ht="15" customHeight="1">
      <c r="AO111000" s="106"/>
      <c r="AR111000" s="106"/>
    </row>
    <row r="111001" spans="41:44" ht="15" customHeight="1">
      <c r="AO111001" s="108"/>
      <c r="AR111001" s="108"/>
    </row>
    <row r="111002" spans="41:44" ht="15" customHeight="1">
      <c r="AO111002" s="108"/>
      <c r="AR111002" s="108"/>
    </row>
    <row r="111003" spans="41:44" ht="15" customHeight="1">
      <c r="AO111003" s="108"/>
      <c r="AR111003" s="108"/>
    </row>
    <row r="111004" spans="41:44" ht="15" customHeight="1">
      <c r="AO111004" s="108"/>
      <c r="AR111004" s="108"/>
    </row>
    <row r="111005" spans="41:44" ht="15" customHeight="1">
      <c r="AO111005" s="108"/>
      <c r="AR111005" s="108"/>
    </row>
    <row r="111006" spans="41:44" ht="15" customHeight="1">
      <c r="AO111006" s="109"/>
      <c r="AR111006" s="109"/>
    </row>
    <row r="111007" spans="41:44" ht="15" customHeight="1">
      <c r="AO111007" s="104"/>
      <c r="AR111007" s="104"/>
    </row>
    <row r="111008" spans="41:44" ht="15" customHeight="1">
      <c r="AO111008" s="106"/>
      <c r="AR111008" s="106"/>
    </row>
    <row r="111009" spans="41:44" ht="15" customHeight="1">
      <c r="AO111009" s="106"/>
      <c r="AR111009" s="106"/>
    </row>
    <row r="111010" spans="41:44" ht="15" customHeight="1">
      <c r="AO111010" s="106"/>
      <c r="AR111010" s="106"/>
    </row>
    <row r="111011" spans="41:44" ht="15" customHeight="1">
      <c r="AO111011" s="106"/>
      <c r="AR111011" s="106"/>
    </row>
    <row r="111012" spans="41:44" ht="15" customHeight="1">
      <c r="AO111012" s="106"/>
      <c r="AR111012" s="106"/>
    </row>
    <row r="111013" spans="41:44" ht="15" customHeight="1">
      <c r="AO111013" s="106"/>
      <c r="AR111013" s="106"/>
    </row>
    <row r="111014" spans="41:44" ht="15" customHeight="1">
      <c r="AO111014" s="106"/>
      <c r="AR111014" s="106"/>
    </row>
    <row r="111015" spans="41:44" ht="15" customHeight="1">
      <c r="AO111015" s="108"/>
      <c r="AR111015" s="108"/>
    </row>
    <row r="111016" spans="41:44" ht="15" customHeight="1">
      <c r="AO111016" s="108"/>
      <c r="AR111016" s="108"/>
    </row>
    <row r="111017" spans="41:44" ht="15" customHeight="1">
      <c r="AO111017" s="108"/>
      <c r="AR111017" s="108"/>
    </row>
    <row r="111018" spans="41:44" ht="15" customHeight="1">
      <c r="AO111018" s="108"/>
      <c r="AR111018" s="108"/>
    </row>
    <row r="111019" spans="41:44" ht="15" customHeight="1">
      <c r="AO111019" s="108"/>
      <c r="AR111019" s="108"/>
    </row>
    <row r="111020" spans="41:44" ht="15" customHeight="1">
      <c r="AO111020" s="109"/>
      <c r="AR111020" s="109"/>
    </row>
    <row r="111021" spans="41:44" ht="15" customHeight="1">
      <c r="AO111021" s="104"/>
      <c r="AR111021" s="104"/>
    </row>
    <row r="111022" spans="41:44" ht="15" customHeight="1">
      <c r="AO111022" s="106"/>
      <c r="AR111022" s="106"/>
    </row>
    <row r="111023" spans="41:44" ht="15" customHeight="1">
      <c r="AO111023" s="106"/>
      <c r="AR111023" s="106"/>
    </row>
    <row r="111024" spans="41:44" ht="15" customHeight="1">
      <c r="AO111024" s="106"/>
      <c r="AR111024" s="106"/>
    </row>
    <row r="111025" spans="41:44" ht="15" customHeight="1">
      <c r="AO111025" s="106"/>
      <c r="AR111025" s="106"/>
    </row>
    <row r="111026" spans="41:44" ht="15" customHeight="1">
      <c r="AO111026" s="106"/>
      <c r="AR111026" s="106"/>
    </row>
    <row r="111027" spans="41:44" ht="15" customHeight="1">
      <c r="AO111027" s="106"/>
      <c r="AR111027" s="106"/>
    </row>
    <row r="111028" spans="41:44" ht="15" customHeight="1">
      <c r="AO111028" s="106"/>
      <c r="AR111028" s="106"/>
    </row>
    <row r="111029" spans="41:44" ht="15" customHeight="1">
      <c r="AO111029" s="108"/>
      <c r="AR111029" s="108"/>
    </row>
    <row r="111030" spans="41:44" ht="15" customHeight="1">
      <c r="AO111030" s="108"/>
      <c r="AR111030" s="108"/>
    </row>
    <row r="111031" spans="41:44" ht="15" customHeight="1">
      <c r="AO111031" s="108"/>
      <c r="AR111031" s="108"/>
    </row>
    <row r="111032" spans="41:44" ht="15" customHeight="1">
      <c r="AO111032" s="108"/>
      <c r="AR111032" s="108"/>
    </row>
    <row r="111033" spans="41:44" ht="15" customHeight="1">
      <c r="AO111033" s="108"/>
      <c r="AR111033" s="108"/>
    </row>
    <row r="111034" spans="41:44" ht="15" customHeight="1">
      <c r="AO111034" s="109"/>
      <c r="AR111034" s="109"/>
    </row>
    <row r="111035" spans="41:44" ht="15" customHeight="1">
      <c r="AO111035" s="104"/>
      <c r="AR111035" s="104"/>
    </row>
    <row r="111036" spans="41:44" ht="15" customHeight="1">
      <c r="AO111036" s="106"/>
      <c r="AR111036" s="106"/>
    </row>
    <row r="111037" spans="41:44" ht="15" customHeight="1">
      <c r="AO111037" s="106"/>
      <c r="AR111037" s="106"/>
    </row>
    <row r="111038" spans="41:44" ht="15" customHeight="1">
      <c r="AO111038" s="106"/>
      <c r="AR111038" s="106"/>
    </row>
    <row r="111039" spans="41:44" ht="15" customHeight="1">
      <c r="AO111039" s="106"/>
      <c r="AR111039" s="106"/>
    </row>
    <row r="111040" spans="41:44" ht="15" customHeight="1">
      <c r="AO111040" s="106"/>
      <c r="AR111040" s="106"/>
    </row>
    <row r="111041" spans="41:44" ht="15" customHeight="1">
      <c r="AO111041" s="106"/>
      <c r="AR111041" s="106"/>
    </row>
    <row r="111042" spans="41:44" ht="15" customHeight="1">
      <c r="AO111042" s="106"/>
      <c r="AR111042" s="106"/>
    </row>
    <row r="111043" spans="41:44" ht="15" customHeight="1">
      <c r="AO111043" s="108"/>
      <c r="AR111043" s="108"/>
    </row>
    <row r="111044" spans="41:44" ht="15" customHeight="1">
      <c r="AO111044" s="108"/>
      <c r="AR111044" s="108"/>
    </row>
    <row r="111045" spans="41:44" ht="15" customHeight="1">
      <c r="AO111045" s="108"/>
      <c r="AR111045" s="108"/>
    </row>
    <row r="111046" spans="41:44" ht="15" customHeight="1">
      <c r="AO111046" s="108"/>
      <c r="AR111046" s="108"/>
    </row>
    <row r="111047" spans="41:44" ht="15" customHeight="1">
      <c r="AO111047" s="108"/>
      <c r="AR111047" s="108"/>
    </row>
    <row r="111048" spans="41:44" ht="15" customHeight="1">
      <c r="AO111048" s="109"/>
      <c r="AR111048" s="109"/>
    </row>
    <row r="111049" spans="41:44" ht="15" customHeight="1">
      <c r="AO111049" s="104"/>
      <c r="AR111049" s="104"/>
    </row>
    <row r="111050" spans="41:44" ht="15" customHeight="1">
      <c r="AO111050" s="106"/>
      <c r="AR111050" s="106"/>
    </row>
    <row r="111051" spans="41:44" ht="15" customHeight="1">
      <c r="AO111051" s="106"/>
      <c r="AR111051" s="106"/>
    </row>
    <row r="111052" spans="41:44" ht="15" customHeight="1">
      <c r="AO111052" s="106"/>
      <c r="AR111052" s="106"/>
    </row>
    <row r="111053" spans="41:44" ht="15" customHeight="1">
      <c r="AO111053" s="106"/>
      <c r="AR111053" s="106"/>
    </row>
    <row r="111054" spans="41:44" ht="15" customHeight="1">
      <c r="AO111054" s="106"/>
      <c r="AR111054" s="106"/>
    </row>
    <row r="111055" spans="41:44" ht="15" customHeight="1">
      <c r="AO111055" s="106"/>
      <c r="AR111055" s="106"/>
    </row>
    <row r="111056" spans="41:44" ht="15" customHeight="1">
      <c r="AO111056" s="106"/>
      <c r="AR111056" s="106"/>
    </row>
    <row r="111057" spans="41:44" ht="15" customHeight="1">
      <c r="AO111057" s="108"/>
      <c r="AR111057" s="108"/>
    </row>
    <row r="111058" spans="41:44" ht="15" customHeight="1">
      <c r="AO111058" s="108"/>
      <c r="AR111058" s="108"/>
    </row>
    <row r="111059" spans="41:44" ht="15" customHeight="1">
      <c r="AO111059" s="108"/>
      <c r="AR111059" s="108"/>
    </row>
    <row r="111060" spans="41:44" ht="15" customHeight="1">
      <c r="AO111060" s="108"/>
      <c r="AR111060" s="108"/>
    </row>
    <row r="111061" spans="41:44" ht="15" customHeight="1">
      <c r="AO111061" s="108"/>
      <c r="AR111061" s="108"/>
    </row>
    <row r="111062" spans="41:44" ht="15" customHeight="1">
      <c r="AO111062" s="109"/>
      <c r="AR111062" s="109"/>
    </row>
    <row r="111063" spans="41:44" ht="15" customHeight="1">
      <c r="AO111063" s="104"/>
      <c r="AR111063" s="104"/>
    </row>
    <row r="111064" spans="41:44" ht="15" customHeight="1">
      <c r="AO111064" s="106"/>
      <c r="AR111064" s="106"/>
    </row>
    <row r="111065" spans="41:44" ht="15" customHeight="1">
      <c r="AO111065" s="106"/>
      <c r="AR111065" s="106"/>
    </row>
    <row r="111066" spans="41:44" ht="15" customHeight="1">
      <c r="AO111066" s="106"/>
      <c r="AR111066" s="106"/>
    </row>
    <row r="111067" spans="41:44" ht="15" customHeight="1">
      <c r="AO111067" s="106"/>
      <c r="AR111067" s="106"/>
    </row>
    <row r="111068" spans="41:44" ht="15" customHeight="1">
      <c r="AO111068" s="106"/>
      <c r="AR111068" s="106"/>
    </row>
    <row r="111069" spans="41:44" ht="15" customHeight="1">
      <c r="AO111069" s="106"/>
      <c r="AR111069" s="106"/>
    </row>
    <row r="111070" spans="41:44" ht="15" customHeight="1">
      <c r="AO111070" s="106"/>
      <c r="AR111070" s="106"/>
    </row>
    <row r="111071" spans="41:44" ht="15" customHeight="1">
      <c r="AO111071" s="108"/>
      <c r="AR111071" s="108"/>
    </row>
    <row r="111072" spans="41:44" ht="15" customHeight="1">
      <c r="AO111072" s="108"/>
      <c r="AR111072" s="108"/>
    </row>
    <row r="111073" spans="41:44" ht="15" customHeight="1">
      <c r="AO111073" s="108"/>
      <c r="AR111073" s="108"/>
    </row>
    <row r="111074" spans="41:44" ht="15" customHeight="1">
      <c r="AO111074" s="108"/>
      <c r="AR111074" s="108"/>
    </row>
    <row r="111075" spans="41:44" ht="15" customHeight="1">
      <c r="AO111075" s="108"/>
      <c r="AR111075" s="108"/>
    </row>
    <row r="111076" spans="41:44" ht="15" customHeight="1">
      <c r="AO111076" s="109"/>
      <c r="AR111076" s="109"/>
    </row>
    <row r="111077" spans="41:44" ht="15" customHeight="1">
      <c r="AO111077" s="104"/>
      <c r="AR111077" s="104"/>
    </row>
    <row r="111078" spans="41:44" ht="15" customHeight="1">
      <c r="AO111078" s="106"/>
      <c r="AR111078" s="106"/>
    </row>
    <row r="111079" spans="41:44" ht="15" customHeight="1">
      <c r="AO111079" s="106"/>
      <c r="AR111079" s="106"/>
    </row>
    <row r="111080" spans="41:44" ht="15" customHeight="1">
      <c r="AO111080" s="106"/>
      <c r="AR111080" s="106"/>
    </row>
    <row r="111081" spans="41:44" ht="15" customHeight="1">
      <c r="AO111081" s="106"/>
      <c r="AR111081" s="106"/>
    </row>
    <row r="111082" spans="41:44" ht="15" customHeight="1">
      <c r="AO111082" s="106"/>
      <c r="AR111082" s="106"/>
    </row>
    <row r="111083" spans="41:44" ht="15" customHeight="1">
      <c r="AO111083" s="106"/>
      <c r="AR111083" s="106"/>
    </row>
    <row r="111084" spans="41:44" ht="15" customHeight="1">
      <c r="AO111084" s="106"/>
      <c r="AR111084" s="106"/>
    </row>
    <row r="111085" spans="41:44" ht="15" customHeight="1">
      <c r="AO111085" s="108"/>
      <c r="AR111085" s="108"/>
    </row>
    <row r="111086" spans="41:44" ht="15" customHeight="1">
      <c r="AO111086" s="108"/>
      <c r="AR111086" s="108"/>
    </row>
    <row r="111087" spans="41:44" ht="15" customHeight="1">
      <c r="AO111087" s="108"/>
      <c r="AR111087" s="108"/>
    </row>
    <row r="111088" spans="41:44" ht="15" customHeight="1">
      <c r="AO111088" s="108"/>
      <c r="AR111088" s="108"/>
    </row>
    <row r="111089" spans="41:44" ht="15" customHeight="1">
      <c r="AO111089" s="108"/>
      <c r="AR111089" s="108"/>
    </row>
    <row r="111090" spans="41:44" ht="15" customHeight="1">
      <c r="AO111090" s="109"/>
      <c r="AR111090" s="109"/>
    </row>
    <row r="111091" spans="41:44" ht="15" customHeight="1">
      <c r="AO111091" s="104"/>
      <c r="AR111091" s="104"/>
    </row>
    <row r="111092" spans="41:44" ht="15" customHeight="1">
      <c r="AO111092" s="106"/>
      <c r="AR111092" s="106"/>
    </row>
    <row r="111093" spans="41:44" ht="15" customHeight="1">
      <c r="AO111093" s="106"/>
      <c r="AR111093" s="106"/>
    </row>
    <row r="111094" spans="41:44" ht="15" customHeight="1">
      <c r="AO111094" s="106"/>
      <c r="AR111094" s="106"/>
    </row>
    <row r="111095" spans="41:44" ht="15" customHeight="1">
      <c r="AO111095" s="106"/>
      <c r="AR111095" s="106"/>
    </row>
    <row r="111096" spans="41:44" ht="15" customHeight="1">
      <c r="AO111096" s="106"/>
      <c r="AR111096" s="106"/>
    </row>
    <row r="111097" spans="41:44" ht="15" customHeight="1">
      <c r="AO111097" s="106"/>
      <c r="AR111097" s="106"/>
    </row>
    <row r="111098" spans="41:44" ht="15" customHeight="1">
      <c r="AO111098" s="106"/>
      <c r="AR111098" s="106"/>
    </row>
    <row r="111099" spans="41:44" ht="15" customHeight="1">
      <c r="AO111099" s="108"/>
      <c r="AR111099" s="108"/>
    </row>
    <row r="111100" spans="41:44" ht="15" customHeight="1">
      <c r="AO111100" s="108"/>
      <c r="AR111100" s="108"/>
    </row>
    <row r="111101" spans="41:44" ht="15" customHeight="1">
      <c r="AO111101" s="108"/>
      <c r="AR111101" s="108"/>
    </row>
    <row r="111102" spans="41:44" ht="15" customHeight="1">
      <c r="AO111102" s="108"/>
      <c r="AR111102" s="108"/>
    </row>
    <row r="111103" spans="41:44" ht="15" customHeight="1">
      <c r="AO111103" s="108"/>
      <c r="AR111103" s="108"/>
    </row>
    <row r="111104" spans="41:44" ht="15" customHeight="1">
      <c r="AO111104" s="109"/>
      <c r="AR111104" s="109"/>
    </row>
    <row r="111105" spans="41:44" ht="15" customHeight="1">
      <c r="AO111105" s="104"/>
      <c r="AR111105" s="104"/>
    </row>
    <row r="111106" spans="41:44" ht="15" customHeight="1">
      <c r="AO111106" s="106"/>
      <c r="AR111106" s="106"/>
    </row>
    <row r="111107" spans="41:44" ht="15" customHeight="1">
      <c r="AO111107" s="106"/>
      <c r="AR111107" s="106"/>
    </row>
    <row r="111108" spans="41:44" ht="15" customHeight="1">
      <c r="AO111108" s="106"/>
      <c r="AR111108" s="106"/>
    </row>
    <row r="111109" spans="41:44" ht="15" customHeight="1">
      <c r="AO111109" s="106"/>
      <c r="AR111109" s="106"/>
    </row>
    <row r="111110" spans="41:44" ht="15" customHeight="1">
      <c r="AO111110" s="106"/>
      <c r="AR111110" s="106"/>
    </row>
    <row r="111111" spans="41:44" ht="15" customHeight="1">
      <c r="AO111111" s="106"/>
      <c r="AR111111" s="106"/>
    </row>
    <row r="111112" spans="41:44" ht="15" customHeight="1">
      <c r="AO111112" s="106"/>
      <c r="AR111112" s="106"/>
    </row>
    <row r="111113" spans="41:44" ht="15" customHeight="1">
      <c r="AO111113" s="108"/>
      <c r="AR111113" s="108"/>
    </row>
    <row r="111114" spans="41:44" ht="15" customHeight="1">
      <c r="AO111114" s="108"/>
      <c r="AR111114" s="108"/>
    </row>
    <row r="111115" spans="41:44" ht="15" customHeight="1">
      <c r="AO111115" s="108"/>
      <c r="AR111115" s="108"/>
    </row>
    <row r="111116" spans="41:44" ht="15" customHeight="1">
      <c r="AO111116" s="108"/>
      <c r="AR111116" s="108"/>
    </row>
    <row r="111117" spans="41:44" ht="15" customHeight="1">
      <c r="AO111117" s="108"/>
      <c r="AR111117" s="108"/>
    </row>
    <row r="111118" spans="41:44" ht="15" customHeight="1">
      <c r="AO111118" s="109"/>
      <c r="AR111118" s="109"/>
    </row>
    <row r="111119" spans="41:44" ht="15" customHeight="1">
      <c r="AO111119" s="104"/>
      <c r="AR111119" s="104"/>
    </row>
    <row r="111120" spans="41:44" ht="15" customHeight="1">
      <c r="AO111120" s="106"/>
      <c r="AR111120" s="106"/>
    </row>
    <row r="111121" spans="41:44" ht="15" customHeight="1">
      <c r="AO111121" s="106"/>
      <c r="AR111121" s="106"/>
    </row>
    <row r="111122" spans="41:44" ht="15" customHeight="1">
      <c r="AO111122" s="106"/>
      <c r="AR111122" s="106"/>
    </row>
    <row r="111123" spans="41:44" ht="15" customHeight="1">
      <c r="AO111123" s="106"/>
      <c r="AR111123" s="106"/>
    </row>
    <row r="111124" spans="41:44" ht="15" customHeight="1">
      <c r="AO111124" s="106"/>
      <c r="AR111124" s="106"/>
    </row>
    <row r="111125" spans="41:44" ht="15" customHeight="1">
      <c r="AO111125" s="106"/>
      <c r="AR111125" s="106"/>
    </row>
    <row r="111126" spans="41:44" ht="15" customHeight="1">
      <c r="AO111126" s="106"/>
      <c r="AR111126" s="106"/>
    </row>
    <row r="111127" spans="41:44" ht="15" customHeight="1">
      <c r="AO111127" s="108"/>
      <c r="AR111127" s="108"/>
    </row>
    <row r="111128" spans="41:44" ht="15" customHeight="1">
      <c r="AO111128" s="108"/>
      <c r="AR111128" s="108"/>
    </row>
    <row r="111129" spans="41:44" ht="15" customHeight="1">
      <c r="AO111129" s="108"/>
      <c r="AR111129" s="108"/>
    </row>
    <row r="111130" spans="41:44" ht="15" customHeight="1">
      <c r="AO111130" s="108"/>
      <c r="AR111130" s="108"/>
    </row>
    <row r="111131" spans="41:44" ht="15" customHeight="1">
      <c r="AO111131" s="108"/>
      <c r="AR111131" s="108"/>
    </row>
    <row r="111132" spans="41:44" ht="15" customHeight="1">
      <c r="AO111132" s="109"/>
      <c r="AR111132" s="109"/>
    </row>
    <row r="111133" spans="41:44" ht="15" customHeight="1">
      <c r="AO111133" s="104"/>
      <c r="AR111133" s="104"/>
    </row>
    <row r="111134" spans="41:44" ht="15" customHeight="1">
      <c r="AO111134" s="106"/>
      <c r="AR111134" s="106"/>
    </row>
    <row r="111135" spans="41:44" ht="15" customHeight="1">
      <c r="AO111135" s="106"/>
      <c r="AR111135" s="106"/>
    </row>
    <row r="111136" spans="41:44" ht="15" customHeight="1">
      <c r="AO111136" s="106"/>
      <c r="AR111136" s="106"/>
    </row>
    <row r="111137" spans="41:44" ht="15" customHeight="1">
      <c r="AO111137" s="106"/>
      <c r="AR111137" s="106"/>
    </row>
    <row r="111138" spans="41:44" ht="15" customHeight="1">
      <c r="AO111138" s="106"/>
      <c r="AR111138" s="106"/>
    </row>
    <row r="111139" spans="41:44" ht="15" customHeight="1">
      <c r="AO111139" s="106"/>
      <c r="AR111139" s="106"/>
    </row>
    <row r="111140" spans="41:44" ht="15" customHeight="1">
      <c r="AO111140" s="106"/>
      <c r="AR111140" s="106"/>
    </row>
    <row r="111141" spans="41:44" ht="15" customHeight="1">
      <c r="AO111141" s="108"/>
      <c r="AR111141" s="108"/>
    </row>
    <row r="111142" spans="41:44" ht="15" customHeight="1">
      <c r="AO111142" s="108"/>
      <c r="AR111142" s="108"/>
    </row>
    <row r="111143" spans="41:44" ht="15" customHeight="1">
      <c r="AO111143" s="108"/>
      <c r="AR111143" s="108"/>
    </row>
    <row r="111144" spans="41:44" ht="15" customHeight="1">
      <c r="AO111144" s="108"/>
      <c r="AR111144" s="108"/>
    </row>
    <row r="111145" spans="41:44" ht="15" customHeight="1">
      <c r="AO111145" s="108"/>
      <c r="AR111145" s="108"/>
    </row>
    <row r="111146" spans="41:44" ht="15" customHeight="1">
      <c r="AO111146" s="109"/>
      <c r="AR111146" s="109"/>
    </row>
    <row r="111147" spans="41:44" ht="15" customHeight="1">
      <c r="AO111147" s="104"/>
      <c r="AR111147" s="104"/>
    </row>
    <row r="111148" spans="41:44" ht="15" customHeight="1">
      <c r="AO111148" s="106"/>
      <c r="AR111148" s="106"/>
    </row>
    <row r="111149" spans="41:44" ht="15" customHeight="1">
      <c r="AO111149" s="106"/>
      <c r="AR111149" s="106"/>
    </row>
    <row r="111150" spans="41:44" ht="15" customHeight="1">
      <c r="AO111150" s="106"/>
      <c r="AR111150" s="106"/>
    </row>
    <row r="111151" spans="41:44" ht="15" customHeight="1">
      <c r="AO111151" s="106"/>
      <c r="AR111151" s="106"/>
    </row>
    <row r="111152" spans="41:44" ht="15" customHeight="1">
      <c r="AO111152" s="106"/>
      <c r="AR111152" s="106"/>
    </row>
    <row r="111153" spans="41:44" ht="15" customHeight="1">
      <c r="AO111153" s="106"/>
      <c r="AR111153" s="106"/>
    </row>
    <row r="111154" spans="41:44" ht="15" customHeight="1">
      <c r="AO111154" s="106"/>
      <c r="AR111154" s="106"/>
    </row>
    <row r="111155" spans="41:44" ht="15" customHeight="1">
      <c r="AO111155" s="108"/>
      <c r="AR111155" s="108"/>
    </row>
    <row r="111156" spans="41:44" ht="15" customHeight="1">
      <c r="AO111156" s="108"/>
      <c r="AR111156" s="108"/>
    </row>
    <row r="111157" spans="41:44" ht="15" customHeight="1">
      <c r="AO111157" s="108"/>
      <c r="AR111157" s="108"/>
    </row>
    <row r="111158" spans="41:44" ht="15" customHeight="1">
      <c r="AO111158" s="108"/>
      <c r="AR111158" s="108"/>
    </row>
    <row r="111159" spans="41:44" ht="15" customHeight="1">
      <c r="AO111159" s="108"/>
      <c r="AR111159" s="108"/>
    </row>
    <row r="111160" spans="41:44" ht="15" customHeight="1">
      <c r="AO111160" s="109"/>
      <c r="AR111160" s="109"/>
    </row>
    <row r="111161" spans="41:44" ht="15" customHeight="1">
      <c r="AO111161" s="104"/>
      <c r="AR111161" s="104"/>
    </row>
    <row r="111162" spans="41:44" ht="15" customHeight="1">
      <c r="AO111162" s="106"/>
      <c r="AR111162" s="106"/>
    </row>
    <row r="111163" spans="41:44" ht="15" customHeight="1">
      <c r="AO111163" s="106"/>
      <c r="AR111163" s="106"/>
    </row>
    <row r="111164" spans="41:44" ht="15" customHeight="1">
      <c r="AO111164" s="106"/>
      <c r="AR111164" s="106"/>
    </row>
    <row r="111165" spans="41:44" ht="15" customHeight="1">
      <c r="AO111165" s="106"/>
      <c r="AR111165" s="106"/>
    </row>
    <row r="111166" spans="41:44" ht="15" customHeight="1">
      <c r="AO111166" s="106"/>
      <c r="AR111166" s="106"/>
    </row>
    <row r="111167" spans="41:44" ht="15" customHeight="1">
      <c r="AO111167" s="106"/>
      <c r="AR111167" s="106"/>
    </row>
    <row r="111168" spans="41:44" ht="15" customHeight="1">
      <c r="AO111168" s="106"/>
      <c r="AR111168" s="106"/>
    </row>
    <row r="111169" spans="41:44" ht="15" customHeight="1">
      <c r="AO111169" s="108"/>
      <c r="AR111169" s="108"/>
    </row>
    <row r="111170" spans="41:44" ht="15" customHeight="1">
      <c r="AO111170" s="108"/>
      <c r="AR111170" s="108"/>
    </row>
    <row r="111171" spans="41:44" ht="15" customHeight="1">
      <c r="AO111171" s="108"/>
      <c r="AR111171" s="108"/>
    </row>
    <row r="111172" spans="41:44" ht="15" customHeight="1">
      <c r="AO111172" s="108"/>
      <c r="AR111172" s="108"/>
    </row>
    <row r="111173" spans="41:44" ht="15" customHeight="1">
      <c r="AO111173" s="108"/>
      <c r="AR111173" s="108"/>
    </row>
    <row r="111174" spans="41:44" ht="15" customHeight="1">
      <c r="AO111174" s="109"/>
      <c r="AR111174" s="109"/>
    </row>
    <row r="111175" spans="41:44" ht="15" customHeight="1">
      <c r="AO111175" s="104"/>
      <c r="AR111175" s="104"/>
    </row>
    <row r="111176" spans="41:44" ht="15" customHeight="1">
      <c r="AO111176" s="106"/>
      <c r="AR111176" s="106"/>
    </row>
    <row r="111177" spans="41:44" ht="15" customHeight="1">
      <c r="AO111177" s="106"/>
      <c r="AR111177" s="106"/>
    </row>
    <row r="111178" spans="41:44" ht="15" customHeight="1">
      <c r="AO111178" s="106"/>
      <c r="AR111178" s="106"/>
    </row>
    <row r="111179" spans="41:44" ht="15" customHeight="1">
      <c r="AO111179" s="106"/>
      <c r="AR111179" s="106"/>
    </row>
    <row r="111180" spans="41:44" ht="15" customHeight="1">
      <c r="AO111180" s="106"/>
      <c r="AR111180" s="106"/>
    </row>
    <row r="111181" spans="41:44" ht="15" customHeight="1">
      <c r="AO111181" s="106"/>
      <c r="AR111181" s="106"/>
    </row>
    <row r="111182" spans="41:44" ht="15" customHeight="1">
      <c r="AO111182" s="106"/>
      <c r="AR111182" s="106"/>
    </row>
    <row r="111183" spans="41:44" ht="15" customHeight="1">
      <c r="AO111183" s="108"/>
      <c r="AR111183" s="108"/>
    </row>
    <row r="111184" spans="41:44" ht="15" customHeight="1">
      <c r="AO111184" s="108"/>
      <c r="AR111184" s="108"/>
    </row>
    <row r="111185" spans="41:44" ht="15" customHeight="1">
      <c r="AO111185" s="108"/>
      <c r="AR111185" s="108"/>
    </row>
    <row r="111186" spans="41:44" ht="15" customHeight="1">
      <c r="AO111186" s="108"/>
      <c r="AR111186" s="108"/>
    </row>
    <row r="111187" spans="41:44" ht="15" customHeight="1">
      <c r="AO111187" s="108"/>
      <c r="AR111187" s="108"/>
    </row>
    <row r="111188" spans="41:44" ht="15" customHeight="1">
      <c r="AO111188" s="109"/>
      <c r="AR111188" s="109"/>
    </row>
    <row r="111189" spans="41:44" ht="15" customHeight="1">
      <c r="AO111189" s="104"/>
      <c r="AR111189" s="104"/>
    </row>
    <row r="111190" spans="41:44" ht="15" customHeight="1">
      <c r="AO111190" s="106"/>
      <c r="AR111190" s="106"/>
    </row>
    <row r="111191" spans="41:44" ht="15" customHeight="1">
      <c r="AO111191" s="106"/>
      <c r="AR111191" s="106"/>
    </row>
    <row r="111192" spans="41:44" ht="15" customHeight="1">
      <c r="AO111192" s="106"/>
      <c r="AR111192" s="106"/>
    </row>
    <row r="111193" spans="41:44" ht="15" customHeight="1">
      <c r="AO111193" s="106"/>
      <c r="AR111193" s="106"/>
    </row>
    <row r="111194" spans="41:44" ht="15" customHeight="1">
      <c r="AO111194" s="106"/>
      <c r="AR111194" s="106"/>
    </row>
    <row r="111195" spans="41:44" ht="15" customHeight="1">
      <c r="AO111195" s="106"/>
      <c r="AR111195" s="106"/>
    </row>
    <row r="111196" spans="41:44" ht="15" customHeight="1">
      <c r="AO111196" s="106"/>
      <c r="AR111196" s="106"/>
    </row>
    <row r="111197" spans="41:44" ht="15" customHeight="1">
      <c r="AO111197" s="108"/>
      <c r="AR111197" s="108"/>
    </row>
    <row r="111198" spans="41:44" ht="15" customHeight="1">
      <c r="AO111198" s="108"/>
      <c r="AR111198" s="108"/>
    </row>
    <row r="111199" spans="41:44" ht="15" customHeight="1">
      <c r="AO111199" s="108"/>
      <c r="AR111199" s="108"/>
    </row>
    <row r="111200" spans="41:44" ht="15" customHeight="1">
      <c r="AO111200" s="108"/>
      <c r="AR111200" s="108"/>
    </row>
    <row r="111201" spans="41:44" ht="15" customHeight="1">
      <c r="AO111201" s="108"/>
      <c r="AR111201" s="108"/>
    </row>
    <row r="111202" spans="41:44" ht="15" customHeight="1">
      <c r="AO111202" s="109"/>
      <c r="AR111202" s="109"/>
    </row>
    <row r="111203" spans="41:44" ht="15" customHeight="1">
      <c r="AO111203" s="104"/>
      <c r="AR111203" s="104"/>
    </row>
    <row r="111204" spans="41:44" ht="15" customHeight="1">
      <c r="AO111204" s="106"/>
      <c r="AR111204" s="106"/>
    </row>
    <row r="111205" spans="41:44" ht="15" customHeight="1">
      <c r="AO111205" s="106"/>
      <c r="AR111205" s="106"/>
    </row>
    <row r="111206" spans="41:44" ht="15" customHeight="1">
      <c r="AO111206" s="106"/>
      <c r="AR111206" s="106"/>
    </row>
    <row r="111207" spans="41:44" ht="15" customHeight="1">
      <c r="AO111207" s="106"/>
      <c r="AR111207" s="106"/>
    </row>
    <row r="111208" spans="41:44" ht="15" customHeight="1">
      <c r="AO111208" s="106"/>
      <c r="AR111208" s="106"/>
    </row>
    <row r="111209" spans="41:44" ht="15" customHeight="1">
      <c r="AO111209" s="106"/>
      <c r="AR111209" s="106"/>
    </row>
    <row r="111210" spans="41:44" ht="15" customHeight="1">
      <c r="AO111210" s="106"/>
      <c r="AR111210" s="106"/>
    </row>
    <row r="111211" spans="41:44" ht="15" customHeight="1">
      <c r="AO111211" s="108"/>
      <c r="AR111211" s="108"/>
    </row>
    <row r="111212" spans="41:44" ht="15" customHeight="1">
      <c r="AO111212" s="108"/>
      <c r="AR111212" s="108"/>
    </row>
    <row r="111213" spans="41:44" ht="15" customHeight="1">
      <c r="AO111213" s="108"/>
      <c r="AR111213" s="108"/>
    </row>
    <row r="111214" spans="41:44" ht="15" customHeight="1">
      <c r="AO111214" s="108"/>
      <c r="AR111214" s="108"/>
    </row>
    <row r="111215" spans="41:44" ht="15" customHeight="1">
      <c r="AO111215" s="108"/>
      <c r="AR111215" s="108"/>
    </row>
    <row r="111216" spans="41:44" ht="15" customHeight="1">
      <c r="AO111216" s="109"/>
      <c r="AR111216" s="109"/>
    </row>
    <row r="111217" spans="41:44" ht="15" customHeight="1">
      <c r="AO111217" s="104"/>
      <c r="AR111217" s="104"/>
    </row>
    <row r="111218" spans="41:44" ht="15" customHeight="1">
      <c r="AO111218" s="106"/>
      <c r="AR111218" s="106"/>
    </row>
    <row r="111219" spans="41:44" ht="15" customHeight="1">
      <c r="AO111219" s="106"/>
      <c r="AR111219" s="106"/>
    </row>
    <row r="111220" spans="41:44" ht="15" customHeight="1">
      <c r="AO111220" s="106"/>
      <c r="AR111220" s="106"/>
    </row>
    <row r="111221" spans="41:44" ht="15" customHeight="1">
      <c r="AO111221" s="106"/>
      <c r="AR111221" s="106"/>
    </row>
    <row r="111222" spans="41:44" ht="15" customHeight="1">
      <c r="AO111222" s="106"/>
      <c r="AR111222" s="106"/>
    </row>
    <row r="111223" spans="41:44" ht="15" customHeight="1">
      <c r="AO111223" s="106"/>
      <c r="AR111223" s="106"/>
    </row>
    <row r="111224" spans="41:44" ht="15" customHeight="1">
      <c r="AO111224" s="106"/>
      <c r="AR111224" s="106"/>
    </row>
    <row r="111225" spans="41:44" ht="15" customHeight="1">
      <c r="AO111225" s="108"/>
      <c r="AR111225" s="108"/>
    </row>
    <row r="111226" spans="41:44" ht="15" customHeight="1">
      <c r="AO111226" s="108"/>
      <c r="AR111226" s="108"/>
    </row>
    <row r="111227" spans="41:44" ht="15" customHeight="1">
      <c r="AO111227" s="108"/>
      <c r="AR111227" s="108"/>
    </row>
    <row r="111228" spans="41:44" ht="15" customHeight="1">
      <c r="AO111228" s="108"/>
      <c r="AR111228" s="108"/>
    </row>
    <row r="111229" spans="41:44" ht="15" customHeight="1">
      <c r="AO111229" s="108"/>
      <c r="AR111229" s="108"/>
    </row>
    <row r="111230" spans="41:44" ht="15" customHeight="1">
      <c r="AO111230" s="109"/>
      <c r="AR111230" s="109"/>
    </row>
    <row r="111231" spans="41:44" ht="15" customHeight="1">
      <c r="AO111231" s="104"/>
      <c r="AR111231" s="104"/>
    </row>
    <row r="111232" spans="41:44" ht="15" customHeight="1">
      <c r="AO111232" s="106"/>
      <c r="AR111232" s="106"/>
    </row>
    <row r="111233" spans="41:44" ht="15" customHeight="1">
      <c r="AO111233" s="106"/>
      <c r="AR111233" s="106"/>
    </row>
    <row r="111234" spans="41:44" ht="15" customHeight="1">
      <c r="AO111234" s="106"/>
      <c r="AR111234" s="106"/>
    </row>
    <row r="111235" spans="41:44" ht="15" customHeight="1">
      <c r="AO111235" s="106"/>
      <c r="AR111235" s="106"/>
    </row>
    <row r="111236" spans="41:44" ht="15" customHeight="1">
      <c r="AO111236" s="106"/>
      <c r="AR111236" s="106"/>
    </row>
    <row r="111237" spans="41:44" ht="15" customHeight="1">
      <c r="AO111237" s="106"/>
      <c r="AR111237" s="106"/>
    </row>
    <row r="111238" spans="41:44" ht="15" customHeight="1">
      <c r="AO111238" s="106"/>
      <c r="AR111238" s="106"/>
    </row>
    <row r="111239" spans="41:44" ht="15" customHeight="1">
      <c r="AO111239" s="108"/>
      <c r="AR111239" s="108"/>
    </row>
    <row r="111240" spans="41:44" ht="15" customHeight="1">
      <c r="AO111240" s="108"/>
      <c r="AR111240" s="108"/>
    </row>
    <row r="111241" spans="41:44" ht="15" customHeight="1">
      <c r="AO111241" s="108"/>
      <c r="AR111241" s="108"/>
    </row>
    <row r="111242" spans="41:44" ht="15" customHeight="1">
      <c r="AO111242" s="108"/>
      <c r="AR111242" s="108"/>
    </row>
    <row r="111243" spans="41:44" ht="15" customHeight="1">
      <c r="AO111243" s="108"/>
      <c r="AR111243" s="108"/>
    </row>
    <row r="111244" spans="41:44" ht="15" customHeight="1">
      <c r="AO111244" s="109"/>
      <c r="AR111244" s="109"/>
    </row>
    <row r="111245" spans="41:44" ht="15" customHeight="1">
      <c r="AO111245" s="104"/>
      <c r="AR111245" s="104"/>
    </row>
    <row r="111246" spans="41:44" ht="15" customHeight="1">
      <c r="AO111246" s="106"/>
      <c r="AR111246" s="106"/>
    </row>
    <row r="111247" spans="41:44" ht="15" customHeight="1">
      <c r="AO111247" s="106"/>
      <c r="AR111247" s="106"/>
    </row>
    <row r="111248" spans="41:44" ht="15" customHeight="1">
      <c r="AO111248" s="106"/>
      <c r="AR111248" s="106"/>
    </row>
    <row r="111249" spans="41:44" ht="15" customHeight="1">
      <c r="AO111249" s="106"/>
      <c r="AR111249" s="106"/>
    </row>
    <row r="111250" spans="41:44" ht="15" customHeight="1">
      <c r="AO111250" s="106"/>
      <c r="AR111250" s="106"/>
    </row>
    <row r="111251" spans="41:44" ht="15" customHeight="1">
      <c r="AO111251" s="106"/>
      <c r="AR111251" s="106"/>
    </row>
    <row r="111252" spans="41:44" ht="15" customHeight="1">
      <c r="AO111252" s="106"/>
      <c r="AR111252" s="106"/>
    </row>
    <row r="111253" spans="41:44" ht="15" customHeight="1">
      <c r="AO111253" s="108"/>
      <c r="AR111253" s="108"/>
    </row>
    <row r="111254" spans="41:44" ht="15" customHeight="1">
      <c r="AO111254" s="108"/>
      <c r="AR111254" s="108"/>
    </row>
    <row r="111255" spans="41:44" ht="15" customHeight="1">
      <c r="AO111255" s="108"/>
      <c r="AR111255" s="108"/>
    </row>
    <row r="111256" spans="41:44" ht="15" customHeight="1">
      <c r="AO111256" s="108"/>
      <c r="AR111256" s="108"/>
    </row>
    <row r="111257" spans="41:44" ht="15" customHeight="1">
      <c r="AO111257" s="108"/>
      <c r="AR111257" s="108"/>
    </row>
    <row r="111258" spans="41:44" ht="15" customHeight="1">
      <c r="AO111258" s="109"/>
      <c r="AR111258" s="109"/>
    </row>
    <row r="111259" spans="41:44" ht="15" customHeight="1">
      <c r="AO111259" s="104"/>
      <c r="AR111259" s="104"/>
    </row>
    <row r="111260" spans="41:44" ht="15" customHeight="1">
      <c r="AO111260" s="106"/>
      <c r="AR111260" s="106"/>
    </row>
    <row r="111261" spans="41:44" ht="15" customHeight="1">
      <c r="AO111261" s="106"/>
      <c r="AR111261" s="106"/>
    </row>
    <row r="111262" spans="41:44" ht="15" customHeight="1">
      <c r="AO111262" s="106"/>
      <c r="AR111262" s="106"/>
    </row>
    <row r="111263" spans="41:44" ht="15" customHeight="1">
      <c r="AO111263" s="106"/>
      <c r="AR111263" s="106"/>
    </row>
    <row r="111264" spans="41:44" ht="15" customHeight="1">
      <c r="AO111264" s="106"/>
      <c r="AR111264" s="106"/>
    </row>
    <row r="111265" spans="41:44" ht="15" customHeight="1">
      <c r="AO111265" s="106"/>
      <c r="AR111265" s="106"/>
    </row>
    <row r="111266" spans="41:44" ht="15" customHeight="1">
      <c r="AO111266" s="106"/>
      <c r="AR111266" s="106"/>
    </row>
    <row r="111267" spans="41:44" ht="15" customHeight="1">
      <c r="AO111267" s="108"/>
      <c r="AR111267" s="108"/>
    </row>
    <row r="111268" spans="41:44" ht="15" customHeight="1">
      <c r="AO111268" s="108"/>
      <c r="AR111268" s="108"/>
    </row>
    <row r="111269" spans="41:44" ht="15" customHeight="1">
      <c r="AO111269" s="108"/>
      <c r="AR111269" s="108"/>
    </row>
    <row r="111270" spans="41:44" ht="15" customHeight="1">
      <c r="AO111270" s="108"/>
      <c r="AR111270" s="108"/>
    </row>
    <row r="111271" spans="41:44" ht="15" customHeight="1">
      <c r="AO111271" s="108"/>
      <c r="AR111271" s="108"/>
    </row>
    <row r="111272" spans="41:44" ht="15" customHeight="1">
      <c r="AO111272" s="109"/>
      <c r="AR111272" s="109"/>
    </row>
    <row r="111273" spans="41:44" ht="15" customHeight="1">
      <c r="AO111273" s="104"/>
      <c r="AR111273" s="104"/>
    </row>
    <row r="111274" spans="41:44" ht="15" customHeight="1">
      <c r="AO111274" s="106"/>
      <c r="AR111274" s="106"/>
    </row>
    <row r="111275" spans="41:44" ht="15" customHeight="1">
      <c r="AO111275" s="106"/>
      <c r="AR111275" s="106"/>
    </row>
    <row r="111276" spans="41:44" ht="15" customHeight="1">
      <c r="AO111276" s="106"/>
      <c r="AR111276" s="106"/>
    </row>
    <row r="111277" spans="41:44" ht="15" customHeight="1">
      <c r="AO111277" s="106"/>
      <c r="AR111277" s="106"/>
    </row>
    <row r="111278" spans="41:44" ht="15" customHeight="1">
      <c r="AO111278" s="106"/>
      <c r="AR111278" s="106"/>
    </row>
    <row r="111279" spans="41:44" ht="15" customHeight="1">
      <c r="AO111279" s="106"/>
      <c r="AR111279" s="106"/>
    </row>
    <row r="111280" spans="41:44" ht="15" customHeight="1">
      <c r="AO111280" s="106"/>
      <c r="AR111280" s="106"/>
    </row>
    <row r="111281" spans="41:44" ht="15" customHeight="1">
      <c r="AO111281" s="108"/>
      <c r="AR111281" s="108"/>
    </row>
    <row r="111282" spans="41:44" ht="15" customHeight="1">
      <c r="AO111282" s="108"/>
      <c r="AR111282" s="108"/>
    </row>
    <row r="111283" spans="41:44" ht="15" customHeight="1">
      <c r="AO111283" s="108"/>
      <c r="AR111283" s="108"/>
    </row>
    <row r="111284" spans="41:44" ht="15" customHeight="1">
      <c r="AO111284" s="108"/>
      <c r="AR111284" s="108"/>
    </row>
    <row r="111285" spans="41:44" ht="15" customHeight="1">
      <c r="AO111285" s="108"/>
      <c r="AR111285" s="108"/>
    </row>
    <row r="111286" spans="41:44" ht="15" customHeight="1">
      <c r="AO111286" s="109"/>
      <c r="AR111286" s="109"/>
    </row>
    <row r="111287" spans="41:44" ht="15" customHeight="1">
      <c r="AO111287" s="104"/>
      <c r="AR111287" s="104"/>
    </row>
    <row r="111288" spans="41:44" ht="15" customHeight="1">
      <c r="AO111288" s="106"/>
      <c r="AR111288" s="106"/>
    </row>
    <row r="111289" spans="41:44" ht="15" customHeight="1">
      <c r="AO111289" s="106"/>
      <c r="AR111289" s="106"/>
    </row>
    <row r="111290" spans="41:44" ht="15" customHeight="1">
      <c r="AO111290" s="106"/>
      <c r="AR111290" s="106"/>
    </row>
    <row r="111291" spans="41:44" ht="15" customHeight="1">
      <c r="AO111291" s="106"/>
      <c r="AR111291" s="106"/>
    </row>
    <row r="111292" spans="41:44" ht="15" customHeight="1">
      <c r="AO111292" s="106"/>
      <c r="AR111292" s="106"/>
    </row>
    <row r="111293" spans="41:44" ht="15" customHeight="1">
      <c r="AO111293" s="106"/>
      <c r="AR111293" s="106"/>
    </row>
    <row r="111294" spans="41:44" ht="15" customHeight="1">
      <c r="AO111294" s="106"/>
      <c r="AR111294" s="106"/>
    </row>
    <row r="111295" spans="41:44" ht="15" customHeight="1">
      <c r="AO111295" s="108"/>
      <c r="AR111295" s="108"/>
    </row>
    <row r="111296" spans="41:44" ht="15" customHeight="1">
      <c r="AO111296" s="108"/>
      <c r="AR111296" s="108"/>
    </row>
    <row r="111297" spans="41:44" ht="15" customHeight="1">
      <c r="AO111297" s="108"/>
      <c r="AR111297" s="108"/>
    </row>
    <row r="111298" spans="41:44" ht="15" customHeight="1">
      <c r="AO111298" s="108"/>
      <c r="AR111298" s="108"/>
    </row>
    <row r="111299" spans="41:44" ht="15" customHeight="1">
      <c r="AO111299" s="108"/>
      <c r="AR111299" s="108"/>
    </row>
    <row r="111300" spans="41:44" ht="15" customHeight="1">
      <c r="AO111300" s="109"/>
      <c r="AR111300" s="109"/>
    </row>
    <row r="111301" spans="41:44" ht="15" customHeight="1">
      <c r="AO111301" s="104"/>
      <c r="AR111301" s="104"/>
    </row>
    <row r="111302" spans="41:44" ht="15" customHeight="1">
      <c r="AO111302" s="106"/>
      <c r="AR111302" s="106"/>
    </row>
    <row r="111303" spans="41:44" ht="15" customHeight="1">
      <c r="AO111303" s="106"/>
      <c r="AR111303" s="106"/>
    </row>
    <row r="111304" spans="41:44" ht="15" customHeight="1">
      <c r="AO111304" s="106"/>
      <c r="AR111304" s="106"/>
    </row>
    <row r="111305" spans="41:44" ht="15" customHeight="1">
      <c r="AO111305" s="106"/>
      <c r="AR111305" s="106"/>
    </row>
    <row r="111306" spans="41:44" ht="15" customHeight="1">
      <c r="AO111306" s="106"/>
      <c r="AR111306" s="106"/>
    </row>
    <row r="111307" spans="41:44" ht="15" customHeight="1">
      <c r="AO111307" s="106"/>
      <c r="AR111307" s="106"/>
    </row>
    <row r="111308" spans="41:44" ht="15" customHeight="1">
      <c r="AO111308" s="106"/>
      <c r="AR111308" s="106"/>
    </row>
    <row r="111309" spans="41:44" ht="15" customHeight="1">
      <c r="AO111309" s="108"/>
      <c r="AR111309" s="108"/>
    </row>
    <row r="111310" spans="41:44" ht="15" customHeight="1">
      <c r="AO111310" s="108"/>
      <c r="AR111310" s="108"/>
    </row>
    <row r="111311" spans="41:44" ht="15" customHeight="1">
      <c r="AO111311" s="108"/>
      <c r="AR111311" s="108"/>
    </row>
    <row r="111312" spans="41:44" ht="15" customHeight="1">
      <c r="AO111312" s="108"/>
      <c r="AR111312" s="108"/>
    </row>
    <row r="111313" spans="41:44" ht="15" customHeight="1">
      <c r="AO111313" s="108"/>
      <c r="AR111313" s="108"/>
    </row>
    <row r="111314" spans="41:44" ht="15" customHeight="1">
      <c r="AO111314" s="109"/>
      <c r="AR111314" s="109"/>
    </row>
    <row r="111315" spans="41:44" ht="15" customHeight="1">
      <c r="AO111315" s="104"/>
      <c r="AR111315" s="104"/>
    </row>
    <row r="111316" spans="41:44" ht="15" customHeight="1">
      <c r="AO111316" s="106"/>
      <c r="AR111316" s="106"/>
    </row>
    <row r="111317" spans="41:44" ht="15" customHeight="1">
      <c r="AO111317" s="106"/>
      <c r="AR111317" s="106"/>
    </row>
    <row r="111318" spans="41:44" ht="15" customHeight="1">
      <c r="AO111318" s="106"/>
      <c r="AR111318" s="106"/>
    </row>
    <row r="111319" spans="41:44" ht="15" customHeight="1">
      <c r="AO111319" s="106"/>
      <c r="AR111319" s="106"/>
    </row>
    <row r="111320" spans="41:44" ht="15" customHeight="1">
      <c r="AO111320" s="106"/>
      <c r="AR111320" s="106"/>
    </row>
    <row r="111321" spans="41:44" ht="15" customHeight="1">
      <c r="AO111321" s="106"/>
      <c r="AR111321" s="106"/>
    </row>
    <row r="111322" spans="41:44" ht="15" customHeight="1">
      <c r="AO111322" s="106"/>
      <c r="AR111322" s="106"/>
    </row>
    <row r="111323" spans="41:44" ht="15" customHeight="1">
      <c r="AO111323" s="108"/>
      <c r="AR111323" s="108"/>
    </row>
    <row r="111324" spans="41:44" ht="15" customHeight="1">
      <c r="AO111324" s="108"/>
      <c r="AR111324" s="108"/>
    </row>
    <row r="111325" spans="41:44" ht="15" customHeight="1">
      <c r="AO111325" s="108"/>
      <c r="AR111325" s="108"/>
    </row>
    <row r="111326" spans="41:44" ht="15" customHeight="1">
      <c r="AO111326" s="108"/>
      <c r="AR111326" s="108"/>
    </row>
    <row r="111327" spans="41:44" ht="15" customHeight="1">
      <c r="AO111327" s="108"/>
      <c r="AR111327" s="108"/>
    </row>
    <row r="111328" spans="41:44" ht="15" customHeight="1">
      <c r="AO111328" s="109"/>
      <c r="AR111328" s="109"/>
    </row>
    <row r="111329" spans="41:44" ht="15" customHeight="1">
      <c r="AO111329" s="104"/>
      <c r="AR111329" s="104"/>
    </row>
    <row r="111330" spans="41:44" ht="15" customHeight="1">
      <c r="AO111330" s="106"/>
      <c r="AR111330" s="106"/>
    </row>
    <row r="111331" spans="41:44" ht="15" customHeight="1">
      <c r="AO111331" s="106"/>
      <c r="AR111331" s="106"/>
    </row>
    <row r="111332" spans="41:44" ht="15" customHeight="1">
      <c r="AO111332" s="106"/>
      <c r="AR111332" s="106"/>
    </row>
    <row r="111333" spans="41:44" ht="15" customHeight="1">
      <c r="AO111333" s="106"/>
      <c r="AR111333" s="106"/>
    </row>
    <row r="111334" spans="41:44" ht="15" customHeight="1">
      <c r="AO111334" s="106"/>
      <c r="AR111334" s="106"/>
    </row>
    <row r="111335" spans="41:44" ht="15" customHeight="1">
      <c r="AO111335" s="106"/>
      <c r="AR111335" s="106"/>
    </row>
    <row r="111336" spans="41:44" ht="15" customHeight="1">
      <c r="AO111336" s="106"/>
      <c r="AR111336" s="106"/>
    </row>
    <row r="111337" spans="41:44" ht="15" customHeight="1">
      <c r="AO111337" s="108"/>
      <c r="AR111337" s="108"/>
    </row>
    <row r="111338" spans="41:44" ht="15" customHeight="1">
      <c r="AO111338" s="108"/>
      <c r="AR111338" s="108"/>
    </row>
    <row r="111339" spans="41:44" ht="15" customHeight="1">
      <c r="AO111339" s="108"/>
      <c r="AR111339" s="108"/>
    </row>
    <row r="111340" spans="41:44" ht="15" customHeight="1">
      <c r="AO111340" s="108"/>
      <c r="AR111340" s="108"/>
    </row>
    <row r="111341" spans="41:44" ht="15" customHeight="1">
      <c r="AO111341" s="108"/>
      <c r="AR111341" s="108"/>
    </row>
    <row r="111342" spans="41:44" ht="15" customHeight="1">
      <c r="AO111342" s="109"/>
      <c r="AR111342" s="109"/>
    </row>
    <row r="111343" spans="41:44" ht="15" customHeight="1">
      <c r="AO111343" s="104"/>
      <c r="AR111343" s="104"/>
    </row>
    <row r="111344" spans="41:44" ht="15" customHeight="1">
      <c r="AO111344" s="106"/>
      <c r="AR111344" s="106"/>
    </row>
    <row r="111345" spans="41:44" ht="15" customHeight="1">
      <c r="AO111345" s="106"/>
      <c r="AR111345" s="106"/>
    </row>
    <row r="111346" spans="41:44" ht="15" customHeight="1">
      <c r="AO111346" s="106"/>
      <c r="AR111346" s="106"/>
    </row>
    <row r="111347" spans="41:44" ht="15" customHeight="1">
      <c r="AO111347" s="106"/>
      <c r="AR111347" s="106"/>
    </row>
    <row r="111348" spans="41:44" ht="15" customHeight="1">
      <c r="AO111348" s="106"/>
      <c r="AR111348" s="106"/>
    </row>
    <row r="111349" spans="41:44" ht="15" customHeight="1">
      <c r="AO111349" s="106"/>
      <c r="AR111349" s="106"/>
    </row>
    <row r="111350" spans="41:44" ht="15" customHeight="1">
      <c r="AO111350" s="106"/>
      <c r="AR111350" s="106"/>
    </row>
    <row r="111351" spans="41:44" ht="15" customHeight="1">
      <c r="AO111351" s="108"/>
      <c r="AR111351" s="108"/>
    </row>
    <row r="111352" spans="41:44" ht="15" customHeight="1">
      <c r="AO111352" s="108"/>
      <c r="AR111352" s="108"/>
    </row>
    <row r="111353" spans="41:44" ht="15" customHeight="1">
      <c r="AO111353" s="108"/>
      <c r="AR111353" s="108"/>
    </row>
    <row r="111354" spans="41:44" ht="15" customHeight="1">
      <c r="AO111354" s="108"/>
      <c r="AR111354" s="108"/>
    </row>
    <row r="111355" spans="41:44" ht="15" customHeight="1">
      <c r="AO111355" s="108"/>
      <c r="AR111355" s="108"/>
    </row>
    <row r="111356" spans="41:44" ht="15" customHeight="1">
      <c r="AO111356" s="109"/>
      <c r="AR111356" s="109"/>
    </row>
    <row r="111357" spans="41:44" ht="15" customHeight="1">
      <c r="AO111357" s="104"/>
      <c r="AR111357" s="104"/>
    </row>
    <row r="111358" spans="41:44" ht="15" customHeight="1">
      <c r="AO111358" s="106"/>
      <c r="AR111358" s="106"/>
    </row>
    <row r="111359" spans="41:44" ht="15" customHeight="1">
      <c r="AO111359" s="106"/>
      <c r="AR111359" s="106"/>
    </row>
    <row r="111360" spans="41:44" ht="15" customHeight="1">
      <c r="AO111360" s="106"/>
      <c r="AR111360" s="106"/>
    </row>
    <row r="111361" spans="41:44" ht="15" customHeight="1">
      <c r="AO111361" s="106"/>
      <c r="AR111361" s="106"/>
    </row>
    <row r="111362" spans="41:44" ht="15" customHeight="1">
      <c r="AO111362" s="106"/>
      <c r="AR111362" s="106"/>
    </row>
    <row r="111363" spans="41:44" ht="15" customHeight="1">
      <c r="AO111363" s="106"/>
      <c r="AR111363" s="106"/>
    </row>
    <row r="111364" spans="41:44" ht="15" customHeight="1">
      <c r="AO111364" s="106"/>
      <c r="AR111364" s="106"/>
    </row>
    <row r="111365" spans="41:44" ht="15" customHeight="1">
      <c r="AO111365" s="108"/>
      <c r="AR111365" s="108"/>
    </row>
    <row r="111366" spans="41:44" ht="15" customHeight="1">
      <c r="AO111366" s="108"/>
      <c r="AR111366" s="108"/>
    </row>
    <row r="111367" spans="41:44" ht="15" customHeight="1">
      <c r="AO111367" s="108"/>
      <c r="AR111367" s="108"/>
    </row>
    <row r="111368" spans="41:44" ht="15" customHeight="1">
      <c r="AO111368" s="108"/>
      <c r="AR111368" s="108"/>
    </row>
    <row r="111369" spans="41:44" ht="15" customHeight="1">
      <c r="AO111369" s="108"/>
      <c r="AR111369" s="108"/>
    </row>
    <row r="111370" spans="41:44" ht="15" customHeight="1">
      <c r="AO111370" s="109"/>
      <c r="AR111370" s="109"/>
    </row>
    <row r="111371" spans="41:44" ht="15" customHeight="1">
      <c r="AO111371" s="104"/>
      <c r="AR111371" s="104"/>
    </row>
    <row r="111372" spans="41:44" ht="15" customHeight="1">
      <c r="AO111372" s="106"/>
      <c r="AR111372" s="106"/>
    </row>
    <row r="111373" spans="41:44" ht="15" customHeight="1">
      <c r="AO111373" s="106"/>
      <c r="AR111373" s="106"/>
    </row>
    <row r="111374" spans="41:44" ht="15" customHeight="1">
      <c r="AO111374" s="106"/>
      <c r="AR111374" s="106"/>
    </row>
    <row r="111375" spans="41:44" ht="15" customHeight="1">
      <c r="AO111375" s="106"/>
      <c r="AR111375" s="106"/>
    </row>
    <row r="111376" spans="41:44" ht="15" customHeight="1">
      <c r="AO111376" s="106"/>
      <c r="AR111376" s="106"/>
    </row>
    <row r="111377" spans="41:44" ht="15" customHeight="1">
      <c r="AO111377" s="106"/>
      <c r="AR111377" s="106"/>
    </row>
    <row r="111378" spans="41:44" ht="15" customHeight="1">
      <c r="AO111378" s="106"/>
      <c r="AR111378" s="106"/>
    </row>
    <row r="111379" spans="41:44" ht="15" customHeight="1">
      <c r="AO111379" s="108"/>
      <c r="AR111379" s="108"/>
    </row>
    <row r="111380" spans="41:44" ht="15" customHeight="1">
      <c r="AO111380" s="108"/>
      <c r="AR111380" s="108"/>
    </row>
    <row r="111381" spans="41:44" ht="15" customHeight="1">
      <c r="AO111381" s="108"/>
      <c r="AR111381" s="108"/>
    </row>
    <row r="111382" spans="41:44" ht="15" customHeight="1">
      <c r="AO111382" s="108"/>
      <c r="AR111382" s="108"/>
    </row>
    <row r="111383" spans="41:44" ht="15" customHeight="1">
      <c r="AO111383" s="108"/>
      <c r="AR111383" s="108"/>
    </row>
    <row r="111384" spans="41:44" ht="15" customHeight="1">
      <c r="AO111384" s="109"/>
      <c r="AR111384" s="109"/>
    </row>
    <row r="111385" spans="41:44" ht="15" customHeight="1">
      <c r="AO111385" s="104"/>
      <c r="AR111385" s="104"/>
    </row>
    <row r="111386" spans="41:44" ht="15" customHeight="1">
      <c r="AO111386" s="106"/>
      <c r="AR111386" s="106"/>
    </row>
    <row r="111387" spans="41:44" ht="15" customHeight="1">
      <c r="AO111387" s="106"/>
      <c r="AR111387" s="106"/>
    </row>
    <row r="111388" spans="41:44" ht="15" customHeight="1">
      <c r="AO111388" s="106"/>
      <c r="AR111388" s="106"/>
    </row>
    <row r="111389" spans="41:44" ht="15" customHeight="1">
      <c r="AO111389" s="106"/>
      <c r="AR111389" s="106"/>
    </row>
    <row r="111390" spans="41:44" ht="15" customHeight="1">
      <c r="AO111390" s="106"/>
      <c r="AR111390" s="106"/>
    </row>
    <row r="111391" spans="41:44" ht="15" customHeight="1">
      <c r="AO111391" s="106"/>
      <c r="AR111391" s="106"/>
    </row>
    <row r="111392" spans="41:44" ht="15" customHeight="1">
      <c r="AO111392" s="106"/>
      <c r="AR111392" s="106"/>
    </row>
    <row r="111393" spans="41:44" ht="15" customHeight="1">
      <c r="AO111393" s="108"/>
      <c r="AR111393" s="108"/>
    </row>
    <row r="111394" spans="41:44" ht="15" customHeight="1">
      <c r="AO111394" s="108"/>
      <c r="AR111394" s="108"/>
    </row>
    <row r="111395" spans="41:44" ht="15" customHeight="1">
      <c r="AO111395" s="108"/>
      <c r="AR111395" s="108"/>
    </row>
    <row r="111396" spans="41:44" ht="15" customHeight="1">
      <c r="AO111396" s="108"/>
      <c r="AR111396" s="108"/>
    </row>
    <row r="111397" spans="41:44" ht="15" customHeight="1">
      <c r="AO111397" s="108"/>
      <c r="AR111397" s="108"/>
    </row>
    <row r="111398" spans="41:44" ht="15" customHeight="1">
      <c r="AO111398" s="109"/>
      <c r="AR111398" s="109"/>
    </row>
    <row r="111399" spans="41:44" ht="15" customHeight="1">
      <c r="AO111399" s="104"/>
      <c r="AR111399" s="104"/>
    </row>
    <row r="111400" spans="41:44" ht="15" customHeight="1">
      <c r="AO111400" s="106"/>
      <c r="AR111400" s="106"/>
    </row>
    <row r="111401" spans="41:44" ht="15" customHeight="1">
      <c r="AO111401" s="106"/>
      <c r="AR111401" s="106"/>
    </row>
    <row r="111402" spans="41:44" ht="15" customHeight="1">
      <c r="AO111402" s="106"/>
      <c r="AR111402" s="106"/>
    </row>
    <row r="111403" spans="41:44" ht="15" customHeight="1">
      <c r="AO111403" s="106"/>
      <c r="AR111403" s="106"/>
    </row>
    <row r="111404" spans="41:44" ht="15" customHeight="1">
      <c r="AO111404" s="106"/>
      <c r="AR111404" s="106"/>
    </row>
    <row r="111405" spans="41:44" ht="15" customHeight="1">
      <c r="AO111405" s="106"/>
      <c r="AR111405" s="106"/>
    </row>
    <row r="111406" spans="41:44" ht="15" customHeight="1">
      <c r="AO111406" s="106"/>
      <c r="AR111406" s="106"/>
    </row>
    <row r="111407" spans="41:44" ht="15" customHeight="1">
      <c r="AO111407" s="108"/>
      <c r="AR111407" s="108"/>
    </row>
    <row r="111408" spans="41:44" ht="15" customHeight="1">
      <c r="AO111408" s="108"/>
      <c r="AR111408" s="108"/>
    </row>
    <row r="111409" spans="41:44" ht="15" customHeight="1">
      <c r="AO111409" s="108"/>
      <c r="AR111409" s="108"/>
    </row>
    <row r="111410" spans="41:44" ht="15" customHeight="1">
      <c r="AO111410" s="108"/>
      <c r="AR111410" s="108"/>
    </row>
    <row r="111411" spans="41:44" ht="15" customHeight="1">
      <c r="AO111411" s="108"/>
      <c r="AR111411" s="108"/>
    </row>
    <row r="111412" spans="41:44" ht="15" customHeight="1">
      <c r="AO111412" s="109"/>
      <c r="AR111412" s="109"/>
    </row>
    <row r="111413" spans="41:44" ht="15" customHeight="1">
      <c r="AO111413" s="104"/>
      <c r="AR111413" s="104"/>
    </row>
    <row r="111414" spans="41:44" ht="15" customHeight="1">
      <c r="AO111414" s="106"/>
      <c r="AR111414" s="106"/>
    </row>
    <row r="111415" spans="41:44" ht="15" customHeight="1">
      <c r="AO111415" s="106"/>
      <c r="AR111415" s="106"/>
    </row>
    <row r="111416" spans="41:44" ht="15" customHeight="1">
      <c r="AO111416" s="106"/>
      <c r="AR111416" s="106"/>
    </row>
    <row r="111417" spans="41:44" ht="15" customHeight="1">
      <c r="AO111417" s="106"/>
      <c r="AR111417" s="106"/>
    </row>
    <row r="111418" spans="41:44" ht="15" customHeight="1">
      <c r="AO111418" s="106"/>
      <c r="AR111418" s="106"/>
    </row>
    <row r="111419" spans="41:44" ht="15" customHeight="1">
      <c r="AO111419" s="106"/>
      <c r="AR111419" s="106"/>
    </row>
    <row r="111420" spans="41:44" ht="15" customHeight="1">
      <c r="AO111420" s="106"/>
      <c r="AR111420" s="106"/>
    </row>
    <row r="111421" spans="41:44" ht="15" customHeight="1">
      <c r="AO111421" s="108"/>
      <c r="AR111421" s="108"/>
    </row>
    <row r="111422" spans="41:44" ht="15" customHeight="1">
      <c r="AO111422" s="108"/>
      <c r="AR111422" s="108"/>
    </row>
    <row r="111423" spans="41:44" ht="15" customHeight="1">
      <c r="AO111423" s="108"/>
      <c r="AR111423" s="108"/>
    </row>
    <row r="111424" spans="41:44" ht="15" customHeight="1">
      <c r="AO111424" s="108"/>
      <c r="AR111424" s="108"/>
    </row>
    <row r="111425" spans="41:44" ht="15" customHeight="1">
      <c r="AO111425" s="108"/>
      <c r="AR111425" s="108"/>
    </row>
    <row r="111426" spans="41:44" ht="15" customHeight="1">
      <c r="AO111426" s="109"/>
      <c r="AR111426" s="109"/>
    </row>
    <row r="111427" spans="41:44" ht="15" customHeight="1">
      <c r="AO111427" s="104"/>
      <c r="AR111427" s="104"/>
    </row>
    <row r="111428" spans="41:44" ht="15" customHeight="1">
      <c r="AO111428" s="106"/>
      <c r="AR111428" s="106"/>
    </row>
    <row r="111429" spans="41:44" ht="15" customHeight="1">
      <c r="AO111429" s="106"/>
      <c r="AR111429" s="106"/>
    </row>
    <row r="111430" spans="41:44" ht="15" customHeight="1">
      <c r="AO111430" s="106"/>
      <c r="AR111430" s="106"/>
    </row>
    <row r="111431" spans="41:44" ht="15" customHeight="1">
      <c r="AO111431" s="106"/>
      <c r="AR111431" s="106"/>
    </row>
    <row r="111432" spans="41:44" ht="15" customHeight="1">
      <c r="AO111432" s="106"/>
      <c r="AR111432" s="106"/>
    </row>
    <row r="111433" spans="41:44" ht="15" customHeight="1">
      <c r="AO111433" s="106"/>
      <c r="AR111433" s="106"/>
    </row>
    <row r="111434" spans="41:44" ht="15" customHeight="1">
      <c r="AO111434" s="106"/>
      <c r="AR111434" s="106"/>
    </row>
    <row r="111435" spans="41:44" ht="15" customHeight="1">
      <c r="AO111435" s="108"/>
      <c r="AR111435" s="108"/>
    </row>
    <row r="111436" spans="41:44" ht="15" customHeight="1">
      <c r="AO111436" s="108"/>
      <c r="AR111436" s="108"/>
    </row>
    <row r="111437" spans="41:44" ht="15" customHeight="1">
      <c r="AO111437" s="108"/>
      <c r="AR111437" s="108"/>
    </row>
    <row r="111438" spans="41:44" ht="15" customHeight="1">
      <c r="AO111438" s="108"/>
      <c r="AR111438" s="108"/>
    </row>
    <row r="111439" spans="41:44" ht="15" customHeight="1">
      <c r="AO111439" s="108"/>
      <c r="AR111439" s="108"/>
    </row>
    <row r="111440" spans="41:44" ht="15" customHeight="1">
      <c r="AO111440" s="109"/>
      <c r="AR111440" s="109"/>
    </row>
    <row r="111441" spans="41:44" ht="15" customHeight="1">
      <c r="AO111441" s="104"/>
      <c r="AR111441" s="104"/>
    </row>
    <row r="111442" spans="41:44" ht="15" customHeight="1">
      <c r="AO111442" s="106"/>
      <c r="AR111442" s="106"/>
    </row>
    <row r="111443" spans="41:44" ht="15" customHeight="1">
      <c r="AO111443" s="106"/>
      <c r="AR111443" s="106"/>
    </row>
    <row r="111444" spans="41:44" ht="15" customHeight="1">
      <c r="AO111444" s="106"/>
      <c r="AR111444" s="106"/>
    </row>
    <row r="111445" spans="41:44" ht="15" customHeight="1">
      <c r="AO111445" s="106"/>
      <c r="AR111445" s="106"/>
    </row>
    <row r="111446" spans="41:44" ht="15" customHeight="1">
      <c r="AO111446" s="106"/>
      <c r="AR111446" s="106"/>
    </row>
    <row r="111447" spans="41:44" ht="15" customHeight="1">
      <c r="AO111447" s="106"/>
      <c r="AR111447" s="106"/>
    </row>
    <row r="111448" spans="41:44" ht="15" customHeight="1">
      <c r="AO111448" s="106"/>
      <c r="AR111448" s="106"/>
    </row>
    <row r="111449" spans="41:44" ht="15" customHeight="1">
      <c r="AO111449" s="108"/>
      <c r="AR111449" s="108"/>
    </row>
    <row r="111450" spans="41:44" ht="15" customHeight="1">
      <c r="AO111450" s="108"/>
      <c r="AR111450" s="108"/>
    </row>
    <row r="111451" spans="41:44" ht="15" customHeight="1">
      <c r="AO111451" s="108"/>
      <c r="AR111451" s="108"/>
    </row>
    <row r="111452" spans="41:44" ht="15" customHeight="1">
      <c r="AO111452" s="108"/>
      <c r="AR111452" s="108"/>
    </row>
    <row r="111453" spans="41:44" ht="15" customHeight="1">
      <c r="AO111453" s="108"/>
      <c r="AR111453" s="108"/>
    </row>
    <row r="111454" spans="41:44" ht="15" customHeight="1">
      <c r="AO111454" s="109"/>
      <c r="AR111454" s="109"/>
    </row>
    <row r="111455" spans="41:44" ht="15" customHeight="1">
      <c r="AO111455" s="104"/>
      <c r="AR111455" s="104"/>
    </row>
    <row r="111456" spans="41:44" ht="15" customHeight="1">
      <c r="AO111456" s="106"/>
      <c r="AR111456" s="106"/>
    </row>
    <row r="111457" spans="41:44" ht="15" customHeight="1">
      <c r="AO111457" s="106"/>
      <c r="AR111457" s="106"/>
    </row>
    <row r="111458" spans="41:44" ht="15" customHeight="1">
      <c r="AO111458" s="106"/>
      <c r="AR111458" s="106"/>
    </row>
    <row r="111459" spans="41:44" ht="15" customHeight="1">
      <c r="AO111459" s="106"/>
      <c r="AR111459" s="106"/>
    </row>
    <row r="111460" spans="41:44" ht="15" customHeight="1">
      <c r="AO111460" s="106"/>
      <c r="AR111460" s="106"/>
    </row>
    <row r="111461" spans="41:44" ht="15" customHeight="1">
      <c r="AO111461" s="106"/>
      <c r="AR111461" s="106"/>
    </row>
    <row r="111462" spans="41:44" ht="15" customHeight="1">
      <c r="AO111462" s="106"/>
      <c r="AR111462" s="106"/>
    </row>
    <row r="111463" spans="41:44" ht="15" customHeight="1">
      <c r="AO111463" s="108"/>
      <c r="AR111463" s="108"/>
    </row>
    <row r="111464" spans="41:44" ht="15" customHeight="1">
      <c r="AO111464" s="108"/>
      <c r="AR111464" s="108"/>
    </row>
    <row r="111465" spans="41:44" ht="15" customHeight="1">
      <c r="AO111465" s="108"/>
      <c r="AR111465" s="108"/>
    </row>
    <row r="111466" spans="41:44" ht="15" customHeight="1">
      <c r="AO111466" s="108"/>
      <c r="AR111466" s="108"/>
    </row>
    <row r="111467" spans="41:44" ht="15" customHeight="1">
      <c r="AO111467" s="108"/>
      <c r="AR111467" s="108"/>
    </row>
    <row r="111468" spans="41:44" ht="15" customHeight="1">
      <c r="AO111468" s="109"/>
      <c r="AR111468" s="109"/>
    </row>
    <row r="111469" spans="41:44" ht="15" customHeight="1">
      <c r="AO111469" s="104"/>
      <c r="AR111469" s="104"/>
    </row>
    <row r="111470" spans="41:44" ht="15" customHeight="1">
      <c r="AO111470" s="106"/>
      <c r="AR111470" s="106"/>
    </row>
    <row r="111471" spans="41:44" ht="15" customHeight="1">
      <c r="AO111471" s="106"/>
      <c r="AR111471" s="106"/>
    </row>
    <row r="111472" spans="41:44" ht="15" customHeight="1">
      <c r="AO111472" s="106"/>
      <c r="AR111472" s="106"/>
    </row>
    <row r="111473" spans="41:44" ht="15" customHeight="1">
      <c r="AO111473" s="106"/>
      <c r="AR111473" s="106"/>
    </row>
    <row r="111474" spans="41:44" ht="15" customHeight="1">
      <c r="AO111474" s="106"/>
      <c r="AR111474" s="106"/>
    </row>
    <row r="111475" spans="41:44" ht="15" customHeight="1">
      <c r="AO111475" s="106"/>
      <c r="AR111475" s="106"/>
    </row>
    <row r="111476" spans="41:44" ht="15" customHeight="1">
      <c r="AO111476" s="106"/>
      <c r="AR111476" s="106"/>
    </row>
    <row r="111477" spans="41:44" ht="15" customHeight="1">
      <c r="AO111477" s="108"/>
      <c r="AR111477" s="108"/>
    </row>
    <row r="111478" spans="41:44" ht="15" customHeight="1">
      <c r="AO111478" s="108"/>
      <c r="AR111478" s="108"/>
    </row>
    <row r="111479" spans="41:44" ht="15" customHeight="1">
      <c r="AO111479" s="108"/>
      <c r="AR111479" s="108"/>
    </row>
    <row r="111480" spans="41:44" ht="15" customHeight="1">
      <c r="AO111480" s="108"/>
      <c r="AR111480" s="108"/>
    </row>
    <row r="111481" spans="41:44" ht="15" customHeight="1">
      <c r="AO111481" s="108"/>
      <c r="AR111481" s="108"/>
    </row>
    <row r="111482" spans="41:44" ht="15" customHeight="1">
      <c r="AO111482" s="109"/>
      <c r="AR111482" s="109"/>
    </row>
    <row r="111483" spans="41:44" ht="15" customHeight="1">
      <c r="AO111483" s="104"/>
      <c r="AR111483" s="104"/>
    </row>
    <row r="111484" spans="41:44" ht="15" customHeight="1">
      <c r="AO111484" s="106"/>
      <c r="AR111484" s="106"/>
    </row>
    <row r="111485" spans="41:44" ht="15" customHeight="1">
      <c r="AO111485" s="106"/>
      <c r="AR111485" s="106"/>
    </row>
    <row r="111486" spans="41:44" ht="15" customHeight="1">
      <c r="AO111486" s="106"/>
      <c r="AR111486" s="106"/>
    </row>
    <row r="111487" spans="41:44" ht="15" customHeight="1">
      <c r="AO111487" s="106"/>
      <c r="AR111487" s="106"/>
    </row>
    <row r="111488" spans="41:44" ht="15" customHeight="1">
      <c r="AO111488" s="106"/>
      <c r="AR111488" s="106"/>
    </row>
    <row r="111489" spans="41:44" ht="15" customHeight="1">
      <c r="AO111489" s="106"/>
      <c r="AR111489" s="106"/>
    </row>
    <row r="111490" spans="41:44" ht="15" customHeight="1">
      <c r="AO111490" s="106"/>
      <c r="AR111490" s="106"/>
    </row>
    <row r="111491" spans="41:44" ht="15" customHeight="1">
      <c r="AO111491" s="108"/>
      <c r="AR111491" s="108"/>
    </row>
    <row r="111492" spans="41:44" ht="15" customHeight="1">
      <c r="AO111492" s="108"/>
      <c r="AR111492" s="108"/>
    </row>
    <row r="111493" spans="41:44" ht="15" customHeight="1">
      <c r="AO111493" s="108"/>
      <c r="AR111493" s="108"/>
    </row>
    <row r="111494" spans="41:44" ht="15" customHeight="1">
      <c r="AO111494" s="108"/>
      <c r="AR111494" s="108"/>
    </row>
    <row r="111495" spans="41:44" ht="15" customHeight="1">
      <c r="AO111495" s="108"/>
      <c r="AR111495" s="108"/>
    </row>
    <row r="111496" spans="41:44" ht="15" customHeight="1">
      <c r="AO111496" s="109"/>
      <c r="AR111496" s="109"/>
    </row>
    <row r="111497" spans="41:44" ht="15" customHeight="1">
      <c r="AO111497" s="104"/>
      <c r="AR111497" s="104"/>
    </row>
    <row r="111498" spans="41:44" ht="15" customHeight="1">
      <c r="AO111498" s="106"/>
      <c r="AR111498" s="106"/>
    </row>
    <row r="111499" spans="41:44" ht="15" customHeight="1">
      <c r="AO111499" s="106"/>
      <c r="AR111499" s="106"/>
    </row>
    <row r="111500" spans="41:44" ht="15" customHeight="1">
      <c r="AO111500" s="106"/>
      <c r="AR111500" s="106"/>
    </row>
    <row r="111501" spans="41:44" ht="15" customHeight="1">
      <c r="AO111501" s="106"/>
      <c r="AR111501" s="106"/>
    </row>
    <row r="111502" spans="41:44" ht="15" customHeight="1">
      <c r="AO111502" s="106"/>
      <c r="AR111502" s="106"/>
    </row>
    <row r="111503" spans="41:44" ht="15" customHeight="1">
      <c r="AO111503" s="106"/>
      <c r="AR111503" s="106"/>
    </row>
    <row r="111504" spans="41:44" ht="15" customHeight="1">
      <c r="AO111504" s="106"/>
      <c r="AR111504" s="106"/>
    </row>
    <row r="111505" spans="41:44" ht="15" customHeight="1">
      <c r="AO111505" s="108"/>
      <c r="AR111505" s="108"/>
    </row>
    <row r="111506" spans="41:44" ht="15" customHeight="1">
      <c r="AO111506" s="108"/>
      <c r="AR111506" s="108"/>
    </row>
    <row r="111507" spans="41:44" ht="15" customHeight="1">
      <c r="AO111507" s="108"/>
      <c r="AR111507" s="108"/>
    </row>
    <row r="111508" spans="41:44" ht="15" customHeight="1">
      <c r="AO111508" s="108"/>
      <c r="AR111508" s="108"/>
    </row>
    <row r="111509" spans="41:44" ht="15" customHeight="1">
      <c r="AO111509" s="108"/>
      <c r="AR111509" s="108"/>
    </row>
    <row r="111510" spans="41:44" ht="15" customHeight="1">
      <c r="AO111510" s="109"/>
      <c r="AR111510" s="109"/>
    </row>
    <row r="111511" spans="41:44" ht="15" customHeight="1">
      <c r="AO111511" s="104"/>
      <c r="AR111511" s="104"/>
    </row>
    <row r="111512" spans="41:44" ht="15" customHeight="1">
      <c r="AO111512" s="106"/>
      <c r="AR111512" s="106"/>
    </row>
    <row r="111513" spans="41:44" ht="15" customHeight="1">
      <c r="AO111513" s="106"/>
      <c r="AR111513" s="106"/>
    </row>
    <row r="111514" spans="41:44" ht="15" customHeight="1">
      <c r="AO111514" s="106"/>
      <c r="AR111514" s="106"/>
    </row>
    <row r="111515" spans="41:44" ht="15" customHeight="1">
      <c r="AO111515" s="106"/>
      <c r="AR111515" s="106"/>
    </row>
    <row r="111516" spans="41:44" ht="15" customHeight="1">
      <c r="AO111516" s="106"/>
      <c r="AR111516" s="106"/>
    </row>
    <row r="111517" spans="41:44" ht="15" customHeight="1">
      <c r="AO111517" s="106"/>
      <c r="AR111517" s="106"/>
    </row>
    <row r="111518" spans="41:44" ht="15" customHeight="1">
      <c r="AO111518" s="106"/>
      <c r="AR111518" s="106"/>
    </row>
    <row r="111519" spans="41:44" ht="15" customHeight="1">
      <c r="AO111519" s="108"/>
      <c r="AR111519" s="108"/>
    </row>
    <row r="111520" spans="41:44" ht="15" customHeight="1">
      <c r="AO111520" s="108"/>
      <c r="AR111520" s="108"/>
    </row>
    <row r="111521" spans="41:44" ht="15" customHeight="1">
      <c r="AO111521" s="108"/>
      <c r="AR111521" s="108"/>
    </row>
    <row r="111522" spans="41:44" ht="15" customHeight="1">
      <c r="AO111522" s="108"/>
      <c r="AR111522" s="108"/>
    </row>
    <row r="111523" spans="41:44" ht="15" customHeight="1">
      <c r="AO111523" s="108"/>
      <c r="AR111523" s="108"/>
    </row>
    <row r="111524" spans="41:44" ht="15" customHeight="1">
      <c r="AO111524" s="109"/>
      <c r="AR111524" s="109"/>
    </row>
    <row r="111525" spans="41:44" ht="15" customHeight="1">
      <c r="AO111525" s="104"/>
      <c r="AR111525" s="104"/>
    </row>
    <row r="111526" spans="41:44" ht="15" customHeight="1">
      <c r="AO111526" s="106"/>
      <c r="AR111526" s="106"/>
    </row>
    <row r="111527" spans="41:44" ht="15" customHeight="1">
      <c r="AO111527" s="106"/>
      <c r="AR111527" s="106"/>
    </row>
    <row r="111528" spans="41:44" ht="15" customHeight="1">
      <c r="AO111528" s="106"/>
      <c r="AR111528" s="106"/>
    </row>
    <row r="111529" spans="41:44" ht="15" customHeight="1">
      <c r="AO111529" s="106"/>
      <c r="AR111529" s="106"/>
    </row>
    <row r="111530" spans="41:44" ht="15" customHeight="1">
      <c r="AO111530" s="106"/>
      <c r="AR111530" s="106"/>
    </row>
    <row r="111531" spans="41:44" ht="15" customHeight="1">
      <c r="AO111531" s="106"/>
      <c r="AR111531" s="106"/>
    </row>
    <row r="111532" spans="41:44" ht="15" customHeight="1">
      <c r="AO111532" s="106"/>
      <c r="AR111532" s="106"/>
    </row>
    <row r="111533" spans="41:44" ht="15" customHeight="1">
      <c r="AO111533" s="108"/>
      <c r="AR111533" s="108"/>
    </row>
    <row r="111534" spans="41:44" ht="15" customHeight="1">
      <c r="AO111534" s="108"/>
      <c r="AR111534" s="108"/>
    </row>
    <row r="111535" spans="41:44" ht="15" customHeight="1">
      <c r="AO111535" s="108"/>
      <c r="AR111535" s="108"/>
    </row>
    <row r="111536" spans="41:44" ht="15" customHeight="1">
      <c r="AO111536" s="108"/>
      <c r="AR111536" s="108"/>
    </row>
    <row r="111537" spans="41:44" ht="15" customHeight="1">
      <c r="AO111537" s="108"/>
      <c r="AR111537" s="108"/>
    </row>
    <row r="111538" spans="41:44" ht="15" customHeight="1">
      <c r="AO111538" s="109"/>
      <c r="AR111538" s="109"/>
    </row>
    <row r="111539" spans="41:44" ht="15" customHeight="1">
      <c r="AO111539" s="104"/>
      <c r="AR111539" s="104"/>
    </row>
    <row r="111540" spans="41:44" ht="15" customHeight="1">
      <c r="AO111540" s="106"/>
      <c r="AR111540" s="106"/>
    </row>
    <row r="111541" spans="41:44" ht="15" customHeight="1">
      <c r="AO111541" s="106"/>
      <c r="AR111541" s="106"/>
    </row>
    <row r="111542" spans="41:44" ht="15" customHeight="1">
      <c r="AO111542" s="106"/>
      <c r="AR111542" s="106"/>
    </row>
    <row r="111543" spans="41:44" ht="15" customHeight="1">
      <c r="AO111543" s="106"/>
      <c r="AR111543" s="106"/>
    </row>
    <row r="111544" spans="41:44" ht="15" customHeight="1">
      <c r="AO111544" s="106"/>
      <c r="AR111544" s="106"/>
    </row>
    <row r="111545" spans="41:44" ht="15" customHeight="1">
      <c r="AO111545" s="106"/>
      <c r="AR111545" s="106"/>
    </row>
    <row r="111546" spans="41:44" ht="15" customHeight="1">
      <c r="AO111546" s="106"/>
      <c r="AR111546" s="106"/>
    </row>
    <row r="111547" spans="41:44" ht="15" customHeight="1">
      <c r="AO111547" s="108"/>
      <c r="AR111547" s="108"/>
    </row>
    <row r="111548" spans="41:44" ht="15" customHeight="1">
      <c r="AO111548" s="108"/>
      <c r="AR111548" s="108"/>
    </row>
    <row r="111549" spans="41:44" ht="15" customHeight="1">
      <c r="AO111549" s="108"/>
      <c r="AR111549" s="108"/>
    </row>
    <row r="111550" spans="41:44" ht="15" customHeight="1">
      <c r="AO111550" s="108"/>
      <c r="AR111550" s="108"/>
    </row>
    <row r="111551" spans="41:44" ht="15" customHeight="1">
      <c r="AO111551" s="108"/>
      <c r="AR111551" s="108"/>
    </row>
    <row r="111552" spans="41:44" ht="15" customHeight="1">
      <c r="AO111552" s="109"/>
      <c r="AR111552" s="109"/>
    </row>
    <row r="111553" spans="41:44" ht="15" customHeight="1">
      <c r="AO111553" s="104"/>
      <c r="AR111553" s="104"/>
    </row>
    <row r="111554" spans="41:44" ht="15" customHeight="1">
      <c r="AO111554" s="106"/>
      <c r="AR111554" s="106"/>
    </row>
    <row r="111555" spans="41:44" ht="15" customHeight="1">
      <c r="AO111555" s="106"/>
      <c r="AR111555" s="106"/>
    </row>
    <row r="111556" spans="41:44" ht="15" customHeight="1">
      <c r="AO111556" s="106"/>
      <c r="AR111556" s="106"/>
    </row>
    <row r="111557" spans="41:44" ht="15" customHeight="1">
      <c r="AO111557" s="106"/>
      <c r="AR111557" s="106"/>
    </row>
    <row r="111558" spans="41:44" ht="15" customHeight="1">
      <c r="AO111558" s="106"/>
      <c r="AR111558" s="106"/>
    </row>
    <row r="111559" spans="41:44" ht="15" customHeight="1">
      <c r="AO111559" s="106"/>
      <c r="AR111559" s="106"/>
    </row>
    <row r="111560" spans="41:44" ht="15" customHeight="1">
      <c r="AO111560" s="106"/>
      <c r="AR111560" s="106"/>
    </row>
    <row r="111561" spans="41:44" ht="15" customHeight="1">
      <c r="AO111561" s="108"/>
      <c r="AR111561" s="108"/>
    </row>
    <row r="111562" spans="41:44" ht="15" customHeight="1">
      <c r="AO111562" s="108"/>
      <c r="AR111562" s="108"/>
    </row>
    <row r="111563" spans="41:44" ht="15" customHeight="1">
      <c r="AO111563" s="108"/>
      <c r="AR111563" s="108"/>
    </row>
    <row r="111564" spans="41:44" ht="15" customHeight="1">
      <c r="AO111564" s="108"/>
      <c r="AR111564" s="108"/>
    </row>
    <row r="111565" spans="41:44" ht="15" customHeight="1">
      <c r="AO111565" s="108"/>
      <c r="AR111565" s="108"/>
    </row>
    <row r="111566" spans="41:44" ht="15" customHeight="1">
      <c r="AO111566" s="109"/>
      <c r="AR111566" s="109"/>
    </row>
    <row r="111567" spans="41:44" ht="15" customHeight="1">
      <c r="AO111567" s="104"/>
      <c r="AR111567" s="104"/>
    </row>
    <row r="111568" spans="41:44" ht="15" customHeight="1">
      <c r="AO111568" s="106"/>
      <c r="AR111568" s="106"/>
    </row>
    <row r="111569" spans="41:44" ht="15" customHeight="1">
      <c r="AO111569" s="106"/>
      <c r="AR111569" s="106"/>
    </row>
    <row r="111570" spans="41:44" ht="15" customHeight="1">
      <c r="AO111570" s="106"/>
      <c r="AR111570" s="106"/>
    </row>
    <row r="111571" spans="41:44" ht="15" customHeight="1">
      <c r="AO111571" s="106"/>
      <c r="AR111571" s="106"/>
    </row>
    <row r="111572" spans="41:44" ht="15" customHeight="1">
      <c r="AO111572" s="106"/>
      <c r="AR111572" s="106"/>
    </row>
    <row r="111573" spans="41:44" ht="15" customHeight="1">
      <c r="AO111573" s="106"/>
      <c r="AR111573" s="106"/>
    </row>
    <row r="111574" spans="41:44" ht="15" customHeight="1">
      <c r="AO111574" s="106"/>
      <c r="AR111574" s="106"/>
    </row>
    <row r="111575" spans="41:44" ht="15" customHeight="1">
      <c r="AO111575" s="108"/>
      <c r="AR111575" s="108"/>
    </row>
    <row r="111576" spans="41:44" ht="15" customHeight="1">
      <c r="AO111576" s="108"/>
      <c r="AR111576" s="108"/>
    </row>
    <row r="111577" spans="41:44" ht="15" customHeight="1">
      <c r="AO111577" s="108"/>
      <c r="AR111577" s="108"/>
    </row>
    <row r="111578" spans="41:44" ht="15" customHeight="1">
      <c r="AO111578" s="108"/>
      <c r="AR111578" s="108"/>
    </row>
    <row r="111579" spans="41:44" ht="15" customHeight="1">
      <c r="AO111579" s="108"/>
      <c r="AR111579" s="108"/>
    </row>
    <row r="111580" spans="41:44" ht="15" customHeight="1">
      <c r="AO111580" s="109"/>
      <c r="AR111580" s="109"/>
    </row>
    <row r="111581" spans="41:44" ht="15" customHeight="1">
      <c r="AO111581" s="104"/>
      <c r="AR111581" s="104"/>
    </row>
    <row r="111582" spans="41:44" ht="15" customHeight="1">
      <c r="AO111582" s="106"/>
      <c r="AR111582" s="106"/>
    </row>
    <row r="111583" spans="41:44" ht="15" customHeight="1">
      <c r="AO111583" s="106"/>
      <c r="AR111583" s="106"/>
    </row>
    <row r="111584" spans="41:44" ht="15" customHeight="1">
      <c r="AO111584" s="106"/>
      <c r="AR111584" s="106"/>
    </row>
    <row r="111585" spans="41:44" ht="15" customHeight="1">
      <c r="AO111585" s="106"/>
      <c r="AR111585" s="106"/>
    </row>
    <row r="111586" spans="41:44" ht="15" customHeight="1">
      <c r="AO111586" s="106"/>
      <c r="AR111586" s="106"/>
    </row>
    <row r="111587" spans="41:44" ht="15" customHeight="1">
      <c r="AO111587" s="106"/>
      <c r="AR111587" s="106"/>
    </row>
    <row r="111588" spans="41:44" ht="15" customHeight="1">
      <c r="AO111588" s="106"/>
      <c r="AR111588" s="106"/>
    </row>
    <row r="111589" spans="41:44" ht="15" customHeight="1">
      <c r="AO111589" s="108"/>
      <c r="AR111589" s="108"/>
    </row>
    <row r="111590" spans="41:44" ht="15" customHeight="1">
      <c r="AO111590" s="108"/>
      <c r="AR111590" s="108"/>
    </row>
    <row r="111591" spans="41:44" ht="15" customHeight="1">
      <c r="AO111591" s="108"/>
      <c r="AR111591" s="108"/>
    </row>
    <row r="111592" spans="41:44" ht="15" customHeight="1">
      <c r="AO111592" s="108"/>
      <c r="AR111592" s="108"/>
    </row>
    <row r="111593" spans="41:44" ht="15" customHeight="1">
      <c r="AO111593" s="108"/>
      <c r="AR111593" s="108"/>
    </row>
    <row r="111594" spans="41:44" ht="15" customHeight="1">
      <c r="AO111594" s="109"/>
      <c r="AR111594" s="109"/>
    </row>
    <row r="111595" spans="41:44" ht="15" customHeight="1">
      <c r="AO111595" s="104"/>
      <c r="AR111595" s="104"/>
    </row>
    <row r="111596" spans="41:44" ht="15" customHeight="1">
      <c r="AO111596" s="106"/>
      <c r="AR111596" s="106"/>
    </row>
    <row r="111597" spans="41:44" ht="15" customHeight="1">
      <c r="AO111597" s="106"/>
      <c r="AR111597" s="106"/>
    </row>
    <row r="111598" spans="41:44" ht="15" customHeight="1">
      <c r="AO111598" s="106"/>
      <c r="AR111598" s="106"/>
    </row>
    <row r="111599" spans="41:44" ht="15" customHeight="1">
      <c r="AO111599" s="106"/>
      <c r="AR111599" s="106"/>
    </row>
    <row r="111600" spans="41:44" ht="15" customHeight="1">
      <c r="AO111600" s="106"/>
      <c r="AR111600" s="106"/>
    </row>
    <row r="111601" spans="41:44" ht="15" customHeight="1">
      <c r="AO111601" s="106"/>
      <c r="AR111601" s="106"/>
    </row>
    <row r="111602" spans="41:44" ht="15" customHeight="1">
      <c r="AO111602" s="106"/>
      <c r="AR111602" s="106"/>
    </row>
    <row r="111603" spans="41:44" ht="15" customHeight="1">
      <c r="AO111603" s="108"/>
      <c r="AR111603" s="108"/>
    </row>
    <row r="111604" spans="41:44" ht="15" customHeight="1">
      <c r="AO111604" s="108"/>
      <c r="AR111604" s="108"/>
    </row>
    <row r="111605" spans="41:44" ht="15" customHeight="1">
      <c r="AO111605" s="108"/>
      <c r="AR111605" s="108"/>
    </row>
    <row r="111606" spans="41:44" ht="15" customHeight="1">
      <c r="AO111606" s="108"/>
      <c r="AR111606" s="108"/>
    </row>
    <row r="111607" spans="41:44" ht="15" customHeight="1">
      <c r="AO111607" s="108"/>
      <c r="AR111607" s="108"/>
    </row>
    <row r="111608" spans="41:44" ht="15" customHeight="1">
      <c r="AO111608" s="109"/>
      <c r="AR111608" s="109"/>
    </row>
    <row r="111609" spans="41:44" ht="15" customHeight="1">
      <c r="AO111609" s="104"/>
      <c r="AR111609" s="104"/>
    </row>
    <row r="111610" spans="41:44" ht="15" customHeight="1">
      <c r="AO111610" s="106"/>
      <c r="AR111610" s="106"/>
    </row>
    <row r="111611" spans="41:44" ht="15" customHeight="1">
      <c r="AO111611" s="106"/>
      <c r="AR111611" s="106"/>
    </row>
    <row r="111612" spans="41:44" ht="15" customHeight="1">
      <c r="AO111612" s="106"/>
      <c r="AR111612" s="106"/>
    </row>
    <row r="111613" spans="41:44" ht="15" customHeight="1">
      <c r="AO111613" s="106"/>
      <c r="AR111613" s="106"/>
    </row>
    <row r="111614" spans="41:44" ht="15" customHeight="1">
      <c r="AO111614" s="106"/>
      <c r="AR111614" s="106"/>
    </row>
    <row r="111615" spans="41:44" ht="15" customHeight="1">
      <c r="AO111615" s="106"/>
      <c r="AR111615" s="106"/>
    </row>
    <row r="111616" spans="41:44" ht="15" customHeight="1">
      <c r="AO111616" s="106"/>
      <c r="AR111616" s="106"/>
    </row>
    <row r="111617" spans="41:44" ht="15" customHeight="1">
      <c r="AO111617" s="108"/>
      <c r="AR111617" s="108"/>
    </row>
    <row r="111618" spans="41:44" ht="15" customHeight="1">
      <c r="AO111618" s="108"/>
      <c r="AR111618" s="108"/>
    </row>
    <row r="111619" spans="41:44" ht="15" customHeight="1">
      <c r="AO111619" s="108"/>
      <c r="AR111619" s="108"/>
    </row>
    <row r="111620" spans="41:44" ht="15" customHeight="1">
      <c r="AO111620" s="108"/>
      <c r="AR111620" s="108"/>
    </row>
    <row r="111621" spans="41:44" ht="15" customHeight="1">
      <c r="AO111621" s="108"/>
      <c r="AR111621" s="108"/>
    </row>
    <row r="111622" spans="41:44" ht="15" customHeight="1">
      <c r="AO111622" s="109"/>
      <c r="AR111622" s="109"/>
    </row>
    <row r="111623" spans="41:44" ht="15" customHeight="1">
      <c r="AO111623" s="104"/>
      <c r="AR111623" s="104"/>
    </row>
    <row r="111624" spans="41:44" ht="15" customHeight="1">
      <c r="AO111624" s="106"/>
      <c r="AR111624" s="106"/>
    </row>
    <row r="111625" spans="41:44" ht="15" customHeight="1">
      <c r="AO111625" s="106"/>
      <c r="AR111625" s="106"/>
    </row>
    <row r="111626" spans="41:44" ht="15" customHeight="1">
      <c r="AO111626" s="106"/>
      <c r="AR111626" s="106"/>
    </row>
    <row r="111627" spans="41:44" ht="15" customHeight="1">
      <c r="AO111627" s="106"/>
      <c r="AR111627" s="106"/>
    </row>
    <row r="111628" spans="41:44" ht="15" customHeight="1">
      <c r="AO111628" s="106"/>
      <c r="AR111628" s="106"/>
    </row>
    <row r="111629" spans="41:44" ht="15" customHeight="1">
      <c r="AO111629" s="106"/>
      <c r="AR111629" s="106"/>
    </row>
    <row r="111630" spans="41:44" ht="15" customHeight="1">
      <c r="AO111630" s="106"/>
      <c r="AR111630" s="106"/>
    </row>
    <row r="111631" spans="41:44" ht="15" customHeight="1">
      <c r="AO111631" s="108"/>
      <c r="AR111631" s="108"/>
    </row>
    <row r="111632" spans="41:44" ht="15" customHeight="1">
      <c r="AO111632" s="108"/>
      <c r="AR111632" s="108"/>
    </row>
    <row r="111633" spans="41:44" ht="15" customHeight="1">
      <c r="AO111633" s="108"/>
      <c r="AR111633" s="108"/>
    </row>
    <row r="111634" spans="41:44" ht="15" customHeight="1">
      <c r="AO111634" s="108"/>
      <c r="AR111634" s="108"/>
    </row>
    <row r="111635" spans="41:44" ht="15" customHeight="1">
      <c r="AO111635" s="108"/>
      <c r="AR111635" s="108"/>
    </row>
    <row r="111636" spans="41:44" ht="15" customHeight="1">
      <c r="AO111636" s="109"/>
      <c r="AR111636" s="109"/>
    </row>
    <row r="111637" spans="41:44" ht="15" customHeight="1">
      <c r="AO111637" s="104"/>
      <c r="AR111637" s="104"/>
    </row>
    <row r="111638" spans="41:44" ht="15" customHeight="1">
      <c r="AO111638" s="106"/>
      <c r="AR111638" s="106"/>
    </row>
    <row r="111639" spans="41:44" ht="15" customHeight="1">
      <c r="AO111639" s="106"/>
      <c r="AR111639" s="106"/>
    </row>
    <row r="111640" spans="41:44" ht="15" customHeight="1">
      <c r="AO111640" s="106"/>
      <c r="AR111640" s="106"/>
    </row>
    <row r="111641" spans="41:44" ht="15" customHeight="1">
      <c r="AO111641" s="106"/>
      <c r="AR111641" s="106"/>
    </row>
    <row r="111642" spans="41:44" ht="15" customHeight="1">
      <c r="AO111642" s="106"/>
      <c r="AR111642" s="106"/>
    </row>
    <row r="111643" spans="41:44" ht="15" customHeight="1">
      <c r="AO111643" s="106"/>
      <c r="AR111643" s="106"/>
    </row>
    <row r="111644" spans="41:44" ht="15" customHeight="1">
      <c r="AO111644" s="106"/>
      <c r="AR111644" s="106"/>
    </row>
    <row r="111645" spans="41:44" ht="15" customHeight="1">
      <c r="AO111645" s="108"/>
      <c r="AR111645" s="108"/>
    </row>
    <row r="111646" spans="41:44" ht="15" customHeight="1">
      <c r="AO111646" s="108"/>
      <c r="AR111646" s="108"/>
    </row>
    <row r="111647" spans="41:44" ht="15" customHeight="1">
      <c r="AO111647" s="108"/>
      <c r="AR111647" s="108"/>
    </row>
    <row r="111648" spans="41:44" ht="15" customHeight="1">
      <c r="AO111648" s="108"/>
      <c r="AR111648" s="108"/>
    </row>
    <row r="111649" spans="41:44" ht="15" customHeight="1">
      <c r="AO111649" s="108"/>
      <c r="AR111649" s="108"/>
    </row>
    <row r="111650" spans="41:44" ht="15" customHeight="1">
      <c r="AO111650" s="109"/>
      <c r="AR111650" s="109"/>
    </row>
    <row r="111651" spans="41:44" ht="15" customHeight="1">
      <c r="AO111651" s="104"/>
      <c r="AR111651" s="104"/>
    </row>
    <row r="111652" spans="41:44" ht="15" customHeight="1">
      <c r="AO111652" s="106"/>
      <c r="AR111652" s="106"/>
    </row>
    <row r="111653" spans="41:44" ht="15" customHeight="1">
      <c r="AO111653" s="106"/>
      <c r="AR111653" s="106"/>
    </row>
    <row r="111654" spans="41:44" ht="15" customHeight="1">
      <c r="AO111654" s="106"/>
      <c r="AR111654" s="106"/>
    </row>
    <row r="111655" spans="41:44" ht="15" customHeight="1">
      <c r="AO111655" s="106"/>
      <c r="AR111655" s="106"/>
    </row>
    <row r="111656" spans="41:44" ht="15" customHeight="1">
      <c r="AO111656" s="106"/>
      <c r="AR111656" s="106"/>
    </row>
    <row r="111657" spans="41:44" ht="15" customHeight="1">
      <c r="AO111657" s="106"/>
      <c r="AR111657" s="106"/>
    </row>
    <row r="111658" spans="41:44" ht="15" customHeight="1">
      <c r="AO111658" s="106"/>
      <c r="AR111658" s="106"/>
    </row>
    <row r="111659" spans="41:44" ht="15" customHeight="1">
      <c r="AO111659" s="108"/>
      <c r="AR111659" s="108"/>
    </row>
    <row r="111660" spans="41:44" ht="15" customHeight="1">
      <c r="AO111660" s="108"/>
      <c r="AR111660" s="108"/>
    </row>
    <row r="111661" spans="41:44" ht="15" customHeight="1">
      <c r="AO111661" s="108"/>
      <c r="AR111661" s="108"/>
    </row>
    <row r="111662" spans="41:44" ht="15" customHeight="1">
      <c r="AO111662" s="108"/>
      <c r="AR111662" s="108"/>
    </row>
    <row r="111663" spans="41:44" ht="15" customHeight="1">
      <c r="AO111663" s="108"/>
      <c r="AR111663" s="108"/>
    </row>
    <row r="111664" spans="41:44" ht="15" customHeight="1">
      <c r="AO111664" s="109"/>
      <c r="AR111664" s="109"/>
    </row>
    <row r="111665" spans="41:44" ht="15" customHeight="1">
      <c r="AO111665" s="104"/>
      <c r="AR111665" s="104"/>
    </row>
    <row r="111666" spans="41:44" ht="15" customHeight="1">
      <c r="AO111666" s="106"/>
      <c r="AR111666" s="106"/>
    </row>
    <row r="111667" spans="41:44" ht="15" customHeight="1">
      <c r="AO111667" s="106"/>
      <c r="AR111667" s="106"/>
    </row>
    <row r="111668" spans="41:44" ht="15" customHeight="1">
      <c r="AO111668" s="106"/>
      <c r="AR111668" s="106"/>
    </row>
    <row r="111669" spans="41:44" ht="15" customHeight="1">
      <c r="AO111669" s="106"/>
      <c r="AR111669" s="106"/>
    </row>
    <row r="111670" spans="41:44" ht="15" customHeight="1">
      <c r="AO111670" s="106"/>
      <c r="AR111670" s="106"/>
    </row>
    <row r="111671" spans="41:44" ht="15" customHeight="1">
      <c r="AO111671" s="106"/>
      <c r="AR111671" s="106"/>
    </row>
    <row r="111672" spans="41:44" ht="15" customHeight="1">
      <c r="AO111672" s="106"/>
      <c r="AR111672" s="106"/>
    </row>
    <row r="111673" spans="41:44" ht="15" customHeight="1">
      <c r="AO111673" s="108"/>
      <c r="AR111673" s="108"/>
    </row>
    <row r="111674" spans="41:44" ht="15" customHeight="1">
      <c r="AO111674" s="108"/>
      <c r="AR111674" s="108"/>
    </row>
    <row r="111675" spans="41:44" ht="15" customHeight="1">
      <c r="AO111675" s="108"/>
      <c r="AR111675" s="108"/>
    </row>
    <row r="111676" spans="41:44" ht="15" customHeight="1">
      <c r="AO111676" s="108"/>
      <c r="AR111676" s="108"/>
    </row>
    <row r="111677" spans="41:44" ht="15" customHeight="1">
      <c r="AO111677" s="108"/>
      <c r="AR111677" s="108"/>
    </row>
    <row r="111678" spans="41:44" ht="15" customHeight="1">
      <c r="AO111678" s="109"/>
      <c r="AR111678" s="109"/>
    </row>
    <row r="111679" spans="41:44" ht="15" customHeight="1">
      <c r="AO111679" s="104"/>
      <c r="AR111679" s="104"/>
    </row>
    <row r="111680" spans="41:44" ht="15" customHeight="1">
      <c r="AO111680" s="106"/>
      <c r="AR111680" s="106"/>
    </row>
    <row r="111681" spans="41:44" ht="15" customHeight="1">
      <c r="AO111681" s="106"/>
      <c r="AR111681" s="106"/>
    </row>
    <row r="111682" spans="41:44" ht="15" customHeight="1">
      <c r="AO111682" s="106"/>
      <c r="AR111682" s="106"/>
    </row>
    <row r="111683" spans="41:44" ht="15" customHeight="1">
      <c r="AO111683" s="106"/>
      <c r="AR111683" s="106"/>
    </row>
    <row r="111684" spans="41:44" ht="15" customHeight="1">
      <c r="AO111684" s="106"/>
      <c r="AR111684" s="106"/>
    </row>
    <row r="111685" spans="41:44" ht="15" customHeight="1">
      <c r="AO111685" s="106"/>
      <c r="AR111685" s="106"/>
    </row>
    <row r="111686" spans="41:44" ht="15" customHeight="1">
      <c r="AO111686" s="106"/>
      <c r="AR111686" s="106"/>
    </row>
    <row r="111687" spans="41:44" ht="15" customHeight="1">
      <c r="AO111687" s="108"/>
      <c r="AR111687" s="108"/>
    </row>
    <row r="111688" spans="41:44" ht="15" customHeight="1">
      <c r="AO111688" s="108"/>
      <c r="AR111688" s="108"/>
    </row>
    <row r="111689" spans="41:44" ht="15" customHeight="1">
      <c r="AO111689" s="108"/>
      <c r="AR111689" s="108"/>
    </row>
    <row r="111690" spans="41:44" ht="15" customHeight="1">
      <c r="AO111690" s="108"/>
      <c r="AR111690" s="108"/>
    </row>
    <row r="111691" spans="41:44" ht="15" customHeight="1">
      <c r="AO111691" s="108"/>
      <c r="AR111691" s="108"/>
    </row>
    <row r="111692" spans="41:44" ht="15" customHeight="1">
      <c r="AO111692" s="109"/>
      <c r="AR111692" s="109"/>
    </row>
    <row r="111693" spans="41:44" ht="15" customHeight="1">
      <c r="AO111693" s="104"/>
      <c r="AR111693" s="104"/>
    </row>
    <row r="111694" spans="41:44" ht="15" customHeight="1">
      <c r="AO111694" s="106"/>
      <c r="AR111694" s="106"/>
    </row>
    <row r="111695" spans="41:44" ht="15" customHeight="1">
      <c r="AO111695" s="106"/>
      <c r="AR111695" s="106"/>
    </row>
    <row r="111696" spans="41:44" ht="15" customHeight="1">
      <c r="AO111696" s="106"/>
      <c r="AR111696" s="106"/>
    </row>
    <row r="111697" spans="41:44" ht="15" customHeight="1">
      <c r="AO111697" s="106"/>
      <c r="AR111697" s="106"/>
    </row>
    <row r="111698" spans="41:44" ht="15" customHeight="1">
      <c r="AO111698" s="106"/>
      <c r="AR111698" s="106"/>
    </row>
    <row r="111699" spans="41:44" ht="15" customHeight="1">
      <c r="AO111699" s="106"/>
      <c r="AR111699" s="106"/>
    </row>
    <row r="111700" spans="41:44" ht="15" customHeight="1">
      <c r="AO111700" s="106"/>
      <c r="AR111700" s="106"/>
    </row>
    <row r="111701" spans="41:44" ht="15" customHeight="1">
      <c r="AO111701" s="108"/>
      <c r="AR111701" s="108"/>
    </row>
    <row r="111702" spans="41:44" ht="15" customHeight="1">
      <c r="AO111702" s="108"/>
      <c r="AR111702" s="108"/>
    </row>
    <row r="111703" spans="41:44" ht="15" customHeight="1">
      <c r="AO111703" s="108"/>
      <c r="AR111703" s="108"/>
    </row>
    <row r="111704" spans="41:44" ht="15" customHeight="1">
      <c r="AO111704" s="108"/>
      <c r="AR111704" s="108"/>
    </row>
    <row r="111705" spans="41:44" ht="15" customHeight="1">
      <c r="AO111705" s="108"/>
      <c r="AR111705" s="108"/>
    </row>
    <row r="111706" spans="41:44" ht="15" customHeight="1">
      <c r="AO111706" s="109"/>
      <c r="AR111706" s="109"/>
    </row>
    <row r="111707" spans="41:44" ht="15" customHeight="1">
      <c r="AO111707" s="104"/>
      <c r="AR111707" s="104"/>
    </row>
    <row r="111708" spans="41:44" ht="15" customHeight="1">
      <c r="AO111708" s="106"/>
      <c r="AR111708" s="106"/>
    </row>
    <row r="111709" spans="41:44" ht="15" customHeight="1">
      <c r="AO111709" s="106"/>
      <c r="AR111709" s="106"/>
    </row>
    <row r="111710" spans="41:44" ht="15" customHeight="1">
      <c r="AO111710" s="106"/>
      <c r="AR111710" s="106"/>
    </row>
    <row r="111711" spans="41:44" ht="15" customHeight="1">
      <c r="AO111711" s="106"/>
      <c r="AR111711" s="106"/>
    </row>
    <row r="111712" spans="41:44" ht="15" customHeight="1">
      <c r="AO111712" s="106"/>
      <c r="AR111712" s="106"/>
    </row>
    <row r="111713" spans="41:44" ht="15" customHeight="1">
      <c r="AO111713" s="106"/>
      <c r="AR111713" s="106"/>
    </row>
    <row r="111714" spans="41:44" ht="15" customHeight="1">
      <c r="AO111714" s="106"/>
      <c r="AR111714" s="106"/>
    </row>
    <row r="111715" spans="41:44" ht="15" customHeight="1">
      <c r="AO111715" s="108"/>
      <c r="AR111715" s="108"/>
    </row>
    <row r="111716" spans="41:44" ht="15" customHeight="1">
      <c r="AO111716" s="108"/>
      <c r="AR111716" s="108"/>
    </row>
    <row r="111717" spans="41:44" ht="15" customHeight="1">
      <c r="AO111717" s="108"/>
      <c r="AR111717" s="108"/>
    </row>
    <row r="111718" spans="41:44" ht="15" customHeight="1">
      <c r="AO111718" s="108"/>
      <c r="AR111718" s="108"/>
    </row>
    <row r="111719" spans="41:44" ht="15" customHeight="1">
      <c r="AO111719" s="108"/>
      <c r="AR111719" s="108"/>
    </row>
    <row r="111720" spans="41:44" ht="15" customHeight="1">
      <c r="AO111720" s="109"/>
      <c r="AR111720" s="109"/>
    </row>
    <row r="111721" spans="41:44" ht="15" customHeight="1">
      <c r="AO111721" s="104"/>
      <c r="AR111721" s="104"/>
    </row>
    <row r="111722" spans="41:44" ht="15" customHeight="1">
      <c r="AO111722" s="106"/>
      <c r="AR111722" s="106"/>
    </row>
    <row r="111723" spans="41:44" ht="15" customHeight="1">
      <c r="AO111723" s="106"/>
      <c r="AR111723" s="106"/>
    </row>
    <row r="111724" spans="41:44" ht="15" customHeight="1">
      <c r="AO111724" s="106"/>
      <c r="AR111724" s="106"/>
    </row>
    <row r="111725" spans="41:44" ht="15" customHeight="1">
      <c r="AO111725" s="106"/>
      <c r="AR111725" s="106"/>
    </row>
    <row r="111726" spans="41:44" ht="15" customHeight="1">
      <c r="AO111726" s="106"/>
      <c r="AR111726" s="106"/>
    </row>
    <row r="111727" spans="41:44" ht="15" customHeight="1">
      <c r="AO111727" s="106"/>
      <c r="AR111727" s="106"/>
    </row>
    <row r="111728" spans="41:44" ht="15" customHeight="1">
      <c r="AO111728" s="106"/>
      <c r="AR111728" s="106"/>
    </row>
    <row r="111729" spans="41:44" ht="15" customHeight="1">
      <c r="AO111729" s="108"/>
      <c r="AR111729" s="108"/>
    </row>
    <row r="111730" spans="41:44" ht="15" customHeight="1">
      <c r="AO111730" s="108"/>
      <c r="AR111730" s="108"/>
    </row>
    <row r="111731" spans="41:44" ht="15" customHeight="1">
      <c r="AO111731" s="108"/>
      <c r="AR111731" s="108"/>
    </row>
    <row r="111732" spans="41:44" ht="15" customHeight="1">
      <c r="AO111732" s="108"/>
      <c r="AR111732" s="108"/>
    </row>
    <row r="111733" spans="41:44" ht="15" customHeight="1">
      <c r="AO111733" s="108"/>
      <c r="AR111733" s="108"/>
    </row>
    <row r="111734" spans="41:44" ht="15" customHeight="1">
      <c r="AO111734" s="109"/>
      <c r="AR111734" s="109"/>
    </row>
    <row r="111735" spans="41:44" ht="15" customHeight="1">
      <c r="AO111735" s="104"/>
      <c r="AR111735" s="104"/>
    </row>
    <row r="111736" spans="41:44" ht="15" customHeight="1">
      <c r="AO111736" s="106"/>
      <c r="AR111736" s="106"/>
    </row>
    <row r="111737" spans="41:44" ht="15" customHeight="1">
      <c r="AO111737" s="106"/>
      <c r="AR111737" s="106"/>
    </row>
    <row r="111738" spans="41:44" ht="15" customHeight="1">
      <c r="AO111738" s="106"/>
      <c r="AR111738" s="106"/>
    </row>
    <row r="111739" spans="41:44" ht="15" customHeight="1">
      <c r="AO111739" s="106"/>
      <c r="AR111739" s="106"/>
    </row>
    <row r="111740" spans="41:44" ht="15" customHeight="1">
      <c r="AO111740" s="106"/>
      <c r="AR111740" s="106"/>
    </row>
    <row r="111741" spans="41:44" ht="15" customHeight="1">
      <c r="AO111741" s="106"/>
      <c r="AR111741" s="106"/>
    </row>
    <row r="111742" spans="41:44" ht="15" customHeight="1">
      <c r="AO111742" s="106"/>
      <c r="AR111742" s="106"/>
    </row>
    <row r="111743" spans="41:44" ht="15" customHeight="1">
      <c r="AO111743" s="108"/>
      <c r="AR111743" s="108"/>
    </row>
    <row r="111744" spans="41:44" ht="15" customHeight="1">
      <c r="AO111744" s="108"/>
      <c r="AR111744" s="108"/>
    </row>
    <row r="111745" spans="41:44" ht="15" customHeight="1">
      <c r="AO111745" s="108"/>
      <c r="AR111745" s="108"/>
    </row>
    <row r="111746" spans="41:44" ht="15" customHeight="1">
      <c r="AO111746" s="108"/>
      <c r="AR111746" s="108"/>
    </row>
    <row r="111747" spans="41:44" ht="15" customHeight="1">
      <c r="AO111747" s="108"/>
      <c r="AR111747" s="108"/>
    </row>
    <row r="111748" spans="41:44" ht="15" customHeight="1">
      <c r="AO111748" s="109"/>
      <c r="AR111748" s="109"/>
    </row>
    <row r="111749" spans="41:44" ht="15" customHeight="1">
      <c r="AO111749" s="104"/>
      <c r="AR111749" s="104"/>
    </row>
    <row r="111750" spans="41:44" ht="15" customHeight="1">
      <c r="AO111750" s="106"/>
      <c r="AR111750" s="106"/>
    </row>
    <row r="111751" spans="41:44" ht="15" customHeight="1">
      <c r="AO111751" s="106"/>
      <c r="AR111751" s="106"/>
    </row>
    <row r="111752" spans="41:44" ht="15" customHeight="1">
      <c r="AO111752" s="106"/>
      <c r="AR111752" s="106"/>
    </row>
    <row r="111753" spans="41:44" ht="15" customHeight="1">
      <c r="AO111753" s="106"/>
      <c r="AR111753" s="106"/>
    </row>
    <row r="111754" spans="41:44" ht="15" customHeight="1">
      <c r="AO111754" s="106"/>
      <c r="AR111754" s="106"/>
    </row>
    <row r="111755" spans="41:44" ht="15" customHeight="1">
      <c r="AO111755" s="106"/>
      <c r="AR111755" s="106"/>
    </row>
    <row r="111756" spans="41:44" ht="15" customHeight="1">
      <c r="AO111756" s="106"/>
      <c r="AR111756" s="106"/>
    </row>
    <row r="111757" spans="41:44" ht="15" customHeight="1">
      <c r="AO111757" s="108"/>
      <c r="AR111757" s="108"/>
    </row>
    <row r="111758" spans="41:44" ht="15" customHeight="1">
      <c r="AO111758" s="108"/>
      <c r="AR111758" s="108"/>
    </row>
    <row r="111759" spans="41:44" ht="15" customHeight="1">
      <c r="AO111759" s="108"/>
      <c r="AR111759" s="108"/>
    </row>
    <row r="111760" spans="41:44" ht="15" customHeight="1">
      <c r="AO111760" s="108"/>
      <c r="AR111760" s="108"/>
    </row>
    <row r="111761" spans="41:44" ht="15" customHeight="1">
      <c r="AO111761" s="108"/>
      <c r="AR111761" s="108"/>
    </row>
    <row r="111762" spans="41:44" ht="15" customHeight="1">
      <c r="AO111762" s="109"/>
      <c r="AR111762" s="109"/>
    </row>
    <row r="111763" spans="41:44" ht="15" customHeight="1">
      <c r="AO111763" s="104"/>
      <c r="AR111763" s="104"/>
    </row>
    <row r="111764" spans="41:44" ht="15" customHeight="1">
      <c r="AO111764" s="106"/>
      <c r="AR111764" s="106"/>
    </row>
    <row r="111765" spans="41:44" ht="15" customHeight="1">
      <c r="AO111765" s="106"/>
      <c r="AR111765" s="106"/>
    </row>
    <row r="111766" spans="41:44" ht="15" customHeight="1">
      <c r="AO111766" s="106"/>
      <c r="AR111766" s="106"/>
    </row>
    <row r="111767" spans="41:44" ht="15" customHeight="1">
      <c r="AO111767" s="106"/>
      <c r="AR111767" s="106"/>
    </row>
    <row r="111768" spans="41:44" ht="15" customHeight="1">
      <c r="AO111768" s="106"/>
      <c r="AR111768" s="106"/>
    </row>
    <row r="111769" spans="41:44" ht="15" customHeight="1">
      <c r="AO111769" s="106"/>
      <c r="AR111769" s="106"/>
    </row>
    <row r="111770" spans="41:44" ht="15" customHeight="1">
      <c r="AO111770" s="106"/>
      <c r="AR111770" s="106"/>
    </row>
    <row r="111771" spans="41:44" ht="15" customHeight="1">
      <c r="AO111771" s="108"/>
      <c r="AR111771" s="108"/>
    </row>
    <row r="111772" spans="41:44" ht="15" customHeight="1">
      <c r="AO111772" s="108"/>
      <c r="AR111772" s="108"/>
    </row>
    <row r="111773" spans="41:44" ht="15" customHeight="1">
      <c r="AO111773" s="108"/>
      <c r="AR111773" s="108"/>
    </row>
    <row r="111774" spans="41:44" ht="15" customHeight="1">
      <c r="AO111774" s="108"/>
      <c r="AR111774" s="108"/>
    </row>
    <row r="111775" spans="41:44" ht="15" customHeight="1">
      <c r="AO111775" s="108"/>
      <c r="AR111775" s="108"/>
    </row>
    <row r="111776" spans="41:44" ht="15" customHeight="1">
      <c r="AO111776" s="109"/>
      <c r="AR111776" s="109"/>
    </row>
    <row r="111777" spans="41:44" ht="15" customHeight="1">
      <c r="AO111777" s="104"/>
      <c r="AR111777" s="104"/>
    </row>
    <row r="111778" spans="41:44" ht="15" customHeight="1">
      <c r="AO111778" s="106"/>
      <c r="AR111778" s="106"/>
    </row>
    <row r="111779" spans="41:44" ht="15" customHeight="1">
      <c r="AO111779" s="106"/>
      <c r="AR111779" s="106"/>
    </row>
    <row r="111780" spans="41:44" ht="15" customHeight="1">
      <c r="AO111780" s="106"/>
      <c r="AR111780" s="106"/>
    </row>
    <row r="111781" spans="41:44" ht="15" customHeight="1">
      <c r="AO111781" s="106"/>
      <c r="AR111781" s="106"/>
    </row>
    <row r="111782" spans="41:44" ht="15" customHeight="1">
      <c r="AO111782" s="106"/>
      <c r="AR111782" s="106"/>
    </row>
    <row r="111783" spans="41:44" ht="15" customHeight="1">
      <c r="AO111783" s="106"/>
      <c r="AR111783" s="106"/>
    </row>
    <row r="111784" spans="41:44" ht="15" customHeight="1">
      <c r="AO111784" s="106"/>
      <c r="AR111784" s="106"/>
    </row>
    <row r="111785" spans="41:44" ht="15" customHeight="1">
      <c r="AO111785" s="108"/>
      <c r="AR111785" s="108"/>
    </row>
    <row r="111786" spans="41:44" ht="15" customHeight="1">
      <c r="AO111786" s="108"/>
      <c r="AR111786" s="108"/>
    </row>
    <row r="111787" spans="41:44" ht="15" customHeight="1">
      <c r="AO111787" s="108"/>
      <c r="AR111787" s="108"/>
    </row>
    <row r="111788" spans="41:44" ht="15" customHeight="1">
      <c r="AO111788" s="108"/>
      <c r="AR111788" s="108"/>
    </row>
    <row r="111789" spans="41:44" ht="15" customHeight="1">
      <c r="AO111789" s="108"/>
      <c r="AR111789" s="108"/>
    </row>
    <row r="111790" spans="41:44" ht="15" customHeight="1">
      <c r="AO111790" s="109"/>
      <c r="AR111790" s="109"/>
    </row>
    <row r="111791" spans="41:44" ht="15" customHeight="1">
      <c r="AO111791" s="104"/>
      <c r="AR111791" s="104"/>
    </row>
    <row r="111792" spans="41:44" ht="15" customHeight="1">
      <c r="AO111792" s="106"/>
      <c r="AR111792" s="106"/>
    </row>
    <row r="111793" spans="41:44" ht="15" customHeight="1">
      <c r="AO111793" s="106"/>
      <c r="AR111793" s="106"/>
    </row>
    <row r="111794" spans="41:44" ht="15" customHeight="1">
      <c r="AO111794" s="106"/>
      <c r="AR111794" s="106"/>
    </row>
    <row r="111795" spans="41:44" ht="15" customHeight="1">
      <c r="AO111795" s="106"/>
      <c r="AR111795" s="106"/>
    </row>
    <row r="111796" spans="41:44" ht="15" customHeight="1">
      <c r="AO111796" s="106"/>
      <c r="AR111796" s="106"/>
    </row>
    <row r="111797" spans="41:44" ht="15" customHeight="1">
      <c r="AO111797" s="106"/>
      <c r="AR111797" s="106"/>
    </row>
    <row r="111798" spans="41:44" ht="15" customHeight="1">
      <c r="AO111798" s="106"/>
      <c r="AR111798" s="106"/>
    </row>
    <row r="111799" spans="41:44" ht="15" customHeight="1">
      <c r="AO111799" s="108"/>
      <c r="AR111799" s="108"/>
    </row>
    <row r="111800" spans="41:44" ht="15" customHeight="1">
      <c r="AO111800" s="108"/>
      <c r="AR111800" s="108"/>
    </row>
    <row r="111801" spans="41:44" ht="15" customHeight="1">
      <c r="AO111801" s="108"/>
      <c r="AR111801" s="108"/>
    </row>
    <row r="111802" spans="41:44" ht="15" customHeight="1">
      <c r="AO111802" s="108"/>
      <c r="AR111802" s="108"/>
    </row>
    <row r="111803" spans="41:44" ht="15" customHeight="1">
      <c r="AO111803" s="108"/>
      <c r="AR111803" s="108"/>
    </row>
    <row r="111804" spans="41:44" ht="15" customHeight="1">
      <c r="AO111804" s="109"/>
      <c r="AR111804" s="109"/>
    </row>
    <row r="111805" spans="41:44" ht="15" customHeight="1">
      <c r="AO111805" s="104"/>
      <c r="AR111805" s="104"/>
    </row>
    <row r="111806" spans="41:44" ht="15" customHeight="1">
      <c r="AO111806" s="106"/>
      <c r="AR111806" s="106"/>
    </row>
    <row r="111807" spans="41:44" ht="15" customHeight="1">
      <c r="AO111807" s="106"/>
      <c r="AR111807" s="106"/>
    </row>
    <row r="111808" spans="41:44" ht="15" customHeight="1">
      <c r="AO111808" s="106"/>
      <c r="AR111808" s="106"/>
    </row>
    <row r="111809" spans="41:44" ht="15" customHeight="1">
      <c r="AO111809" s="106"/>
      <c r="AR111809" s="106"/>
    </row>
    <row r="111810" spans="41:44" ht="15" customHeight="1">
      <c r="AO111810" s="106"/>
      <c r="AR111810" s="106"/>
    </row>
    <row r="111811" spans="41:44" ht="15" customHeight="1">
      <c r="AO111811" s="106"/>
      <c r="AR111811" s="106"/>
    </row>
    <row r="111812" spans="41:44" ht="15" customHeight="1">
      <c r="AO111812" s="106"/>
      <c r="AR111812" s="106"/>
    </row>
    <row r="111813" spans="41:44" ht="15" customHeight="1">
      <c r="AO111813" s="108"/>
      <c r="AR111813" s="108"/>
    </row>
    <row r="111814" spans="41:44" ht="15" customHeight="1">
      <c r="AO111814" s="108"/>
      <c r="AR111814" s="108"/>
    </row>
    <row r="111815" spans="41:44" ht="15" customHeight="1">
      <c r="AO111815" s="108"/>
      <c r="AR111815" s="108"/>
    </row>
    <row r="111816" spans="41:44" ht="15" customHeight="1">
      <c r="AO111816" s="108"/>
      <c r="AR111816" s="108"/>
    </row>
    <row r="111817" spans="41:44" ht="15" customHeight="1">
      <c r="AO111817" s="108"/>
      <c r="AR111817" s="108"/>
    </row>
    <row r="111818" spans="41:44" ht="15" customHeight="1">
      <c r="AO111818" s="109"/>
      <c r="AR111818" s="109"/>
    </row>
    <row r="111819" spans="41:44" ht="15" customHeight="1">
      <c r="AO111819" s="104"/>
      <c r="AR111819" s="104"/>
    </row>
    <row r="111820" spans="41:44" ht="15" customHeight="1">
      <c r="AO111820" s="106"/>
      <c r="AR111820" s="106"/>
    </row>
    <row r="111821" spans="41:44" ht="15" customHeight="1">
      <c r="AO111821" s="106"/>
      <c r="AR111821" s="106"/>
    </row>
    <row r="111822" spans="41:44" ht="15" customHeight="1">
      <c r="AO111822" s="106"/>
      <c r="AR111822" s="106"/>
    </row>
    <row r="111823" spans="41:44" ht="15" customHeight="1">
      <c r="AO111823" s="106"/>
      <c r="AR111823" s="106"/>
    </row>
    <row r="111824" spans="41:44" ht="15" customHeight="1">
      <c r="AO111824" s="106"/>
      <c r="AR111824" s="106"/>
    </row>
    <row r="111825" spans="41:44" ht="15" customHeight="1">
      <c r="AO111825" s="106"/>
      <c r="AR111825" s="106"/>
    </row>
    <row r="111826" spans="41:44" ht="15" customHeight="1">
      <c r="AO111826" s="106"/>
      <c r="AR111826" s="106"/>
    </row>
    <row r="111827" spans="41:44" ht="15" customHeight="1">
      <c r="AO111827" s="108"/>
      <c r="AR111827" s="108"/>
    </row>
    <row r="111828" spans="41:44" ht="15" customHeight="1">
      <c r="AO111828" s="108"/>
      <c r="AR111828" s="108"/>
    </row>
    <row r="111829" spans="41:44" ht="15" customHeight="1">
      <c r="AO111829" s="108"/>
      <c r="AR111829" s="108"/>
    </row>
    <row r="111830" spans="41:44" ht="15" customHeight="1">
      <c r="AO111830" s="108"/>
      <c r="AR111830" s="108"/>
    </row>
    <row r="111831" spans="41:44" ht="15" customHeight="1">
      <c r="AO111831" s="108"/>
      <c r="AR111831" s="108"/>
    </row>
    <row r="111832" spans="41:44" ht="15" customHeight="1">
      <c r="AO111832" s="109"/>
      <c r="AR111832" s="109"/>
    </row>
    <row r="111833" spans="41:44" ht="15" customHeight="1">
      <c r="AO111833" s="104"/>
      <c r="AR111833" s="104"/>
    </row>
    <row r="111834" spans="41:44" ht="15" customHeight="1">
      <c r="AO111834" s="106"/>
      <c r="AR111834" s="106"/>
    </row>
    <row r="111835" spans="41:44" ht="15" customHeight="1">
      <c r="AO111835" s="106"/>
      <c r="AR111835" s="106"/>
    </row>
    <row r="111836" spans="41:44" ht="15" customHeight="1">
      <c r="AO111836" s="106"/>
      <c r="AR111836" s="106"/>
    </row>
    <row r="111837" spans="41:44" ht="15" customHeight="1">
      <c r="AO111837" s="106"/>
      <c r="AR111837" s="106"/>
    </row>
    <row r="111838" spans="41:44" ht="15" customHeight="1">
      <c r="AO111838" s="106"/>
      <c r="AR111838" s="106"/>
    </row>
    <row r="111839" spans="41:44" ht="15" customHeight="1">
      <c r="AO111839" s="106"/>
      <c r="AR111839" s="106"/>
    </row>
    <row r="111840" spans="41:44" ht="15" customHeight="1">
      <c r="AO111840" s="106"/>
      <c r="AR111840" s="106"/>
    </row>
    <row r="111841" spans="41:44" ht="15" customHeight="1">
      <c r="AO111841" s="108"/>
      <c r="AR111841" s="108"/>
    </row>
    <row r="111842" spans="41:44" ht="15" customHeight="1">
      <c r="AO111842" s="108"/>
      <c r="AR111842" s="108"/>
    </row>
    <row r="111843" spans="41:44" ht="15" customHeight="1">
      <c r="AO111843" s="108"/>
      <c r="AR111843" s="108"/>
    </row>
    <row r="111844" spans="41:44" ht="15" customHeight="1">
      <c r="AO111844" s="108"/>
      <c r="AR111844" s="108"/>
    </row>
    <row r="111845" spans="41:44" ht="15" customHeight="1">
      <c r="AO111845" s="108"/>
      <c r="AR111845" s="108"/>
    </row>
    <row r="111846" spans="41:44" ht="15" customHeight="1">
      <c r="AO111846" s="109"/>
      <c r="AR111846" s="109"/>
    </row>
    <row r="111847" spans="41:44" ht="15" customHeight="1">
      <c r="AO111847" s="104"/>
      <c r="AR111847" s="104"/>
    </row>
    <row r="111848" spans="41:44" ht="15" customHeight="1">
      <c r="AO111848" s="106"/>
      <c r="AR111848" s="106"/>
    </row>
    <row r="111849" spans="41:44" ht="15" customHeight="1">
      <c r="AO111849" s="106"/>
      <c r="AR111849" s="106"/>
    </row>
    <row r="111850" spans="41:44" ht="15" customHeight="1">
      <c r="AO111850" s="106"/>
      <c r="AR111850" s="106"/>
    </row>
    <row r="111851" spans="41:44" ht="15" customHeight="1">
      <c r="AO111851" s="106"/>
      <c r="AR111851" s="106"/>
    </row>
    <row r="111852" spans="41:44" ht="15" customHeight="1">
      <c r="AO111852" s="106"/>
      <c r="AR111852" s="106"/>
    </row>
    <row r="111853" spans="41:44" ht="15" customHeight="1">
      <c r="AO111853" s="106"/>
      <c r="AR111853" s="106"/>
    </row>
    <row r="111854" spans="41:44" ht="15" customHeight="1">
      <c r="AO111854" s="106"/>
      <c r="AR111854" s="106"/>
    </row>
    <row r="111855" spans="41:44" ht="15" customHeight="1">
      <c r="AO111855" s="108"/>
      <c r="AR111855" s="108"/>
    </row>
    <row r="111856" spans="41:44" ht="15" customHeight="1">
      <c r="AO111856" s="108"/>
      <c r="AR111856" s="108"/>
    </row>
    <row r="111857" spans="41:44" ht="15" customHeight="1">
      <c r="AO111857" s="108"/>
      <c r="AR111857" s="108"/>
    </row>
    <row r="111858" spans="41:44" ht="15" customHeight="1">
      <c r="AO111858" s="108"/>
      <c r="AR111858" s="108"/>
    </row>
    <row r="111859" spans="41:44" ht="15" customHeight="1">
      <c r="AO111859" s="108"/>
      <c r="AR111859" s="108"/>
    </row>
    <row r="111860" spans="41:44" ht="15" customHeight="1">
      <c r="AO111860" s="109"/>
      <c r="AR111860" s="109"/>
    </row>
    <row r="111861" spans="41:44" ht="15" customHeight="1">
      <c r="AO111861" s="104"/>
      <c r="AR111861" s="104"/>
    </row>
    <row r="111862" spans="41:44" ht="15" customHeight="1">
      <c r="AO111862" s="106"/>
      <c r="AR111862" s="106"/>
    </row>
    <row r="111863" spans="41:44" ht="15" customHeight="1">
      <c r="AO111863" s="106"/>
      <c r="AR111863" s="106"/>
    </row>
    <row r="111864" spans="41:44" ht="15" customHeight="1">
      <c r="AO111864" s="106"/>
      <c r="AR111864" s="106"/>
    </row>
    <row r="111865" spans="41:44" ht="15" customHeight="1">
      <c r="AO111865" s="106"/>
      <c r="AR111865" s="106"/>
    </row>
    <row r="111866" spans="41:44" ht="15" customHeight="1">
      <c r="AO111866" s="106"/>
      <c r="AR111866" s="106"/>
    </row>
    <row r="111867" spans="41:44" ht="15" customHeight="1">
      <c r="AO111867" s="106"/>
      <c r="AR111867" s="106"/>
    </row>
    <row r="111868" spans="41:44" ht="15" customHeight="1">
      <c r="AO111868" s="106"/>
      <c r="AR111868" s="106"/>
    </row>
    <row r="111869" spans="41:44" ht="15" customHeight="1">
      <c r="AO111869" s="108"/>
      <c r="AR111869" s="108"/>
    </row>
    <row r="111870" spans="41:44" ht="15" customHeight="1">
      <c r="AO111870" s="108"/>
      <c r="AR111870" s="108"/>
    </row>
    <row r="111871" spans="41:44" ht="15" customHeight="1">
      <c r="AO111871" s="108"/>
      <c r="AR111871" s="108"/>
    </row>
    <row r="111872" spans="41:44" ht="15" customHeight="1">
      <c r="AO111872" s="108"/>
      <c r="AR111872" s="108"/>
    </row>
    <row r="111873" spans="41:44" ht="15" customHeight="1">
      <c r="AO111873" s="108"/>
      <c r="AR111873" s="108"/>
    </row>
    <row r="111874" spans="41:44" ht="15" customHeight="1">
      <c r="AO111874" s="109"/>
      <c r="AR111874" s="109"/>
    </row>
    <row r="111875" spans="41:44" ht="15" customHeight="1">
      <c r="AO111875" s="104"/>
      <c r="AR111875" s="104"/>
    </row>
    <row r="111876" spans="41:44" ht="15" customHeight="1">
      <c r="AO111876" s="106"/>
      <c r="AR111876" s="106"/>
    </row>
    <row r="111877" spans="41:44" ht="15" customHeight="1">
      <c r="AO111877" s="106"/>
      <c r="AR111877" s="106"/>
    </row>
    <row r="111878" spans="41:44" ht="15" customHeight="1">
      <c r="AO111878" s="106"/>
      <c r="AR111878" s="106"/>
    </row>
    <row r="111879" spans="41:44" ht="15" customHeight="1">
      <c r="AO111879" s="106"/>
      <c r="AR111879" s="106"/>
    </row>
    <row r="111880" spans="41:44" ht="15" customHeight="1">
      <c r="AO111880" s="106"/>
      <c r="AR111880" s="106"/>
    </row>
    <row r="111881" spans="41:44" ht="15" customHeight="1">
      <c r="AO111881" s="106"/>
      <c r="AR111881" s="106"/>
    </row>
    <row r="111882" spans="41:44" ht="15" customHeight="1">
      <c r="AO111882" s="106"/>
      <c r="AR111882" s="106"/>
    </row>
    <row r="111883" spans="41:44" ht="15" customHeight="1">
      <c r="AO111883" s="108"/>
      <c r="AR111883" s="108"/>
    </row>
    <row r="111884" spans="41:44" ht="15" customHeight="1">
      <c r="AO111884" s="108"/>
      <c r="AR111884" s="108"/>
    </row>
    <row r="111885" spans="41:44" ht="15" customHeight="1">
      <c r="AO111885" s="108"/>
      <c r="AR111885" s="108"/>
    </row>
    <row r="111886" spans="41:44" ht="15" customHeight="1">
      <c r="AO111886" s="108"/>
      <c r="AR111886" s="108"/>
    </row>
    <row r="111887" spans="41:44" ht="15" customHeight="1">
      <c r="AO111887" s="108"/>
      <c r="AR111887" s="108"/>
    </row>
    <row r="111888" spans="41:44" ht="15" customHeight="1">
      <c r="AO111888" s="109"/>
      <c r="AR111888" s="109"/>
    </row>
    <row r="111889" spans="41:44" ht="15" customHeight="1">
      <c r="AO111889" s="104"/>
      <c r="AR111889" s="104"/>
    </row>
    <row r="111890" spans="41:44" ht="15" customHeight="1">
      <c r="AO111890" s="106"/>
      <c r="AR111890" s="106"/>
    </row>
    <row r="111891" spans="41:44" ht="15" customHeight="1">
      <c r="AO111891" s="106"/>
      <c r="AR111891" s="106"/>
    </row>
    <row r="111892" spans="41:44" ht="15" customHeight="1">
      <c r="AO111892" s="106"/>
      <c r="AR111892" s="106"/>
    </row>
    <row r="111893" spans="41:44" ht="15" customHeight="1">
      <c r="AO111893" s="106"/>
      <c r="AR111893" s="106"/>
    </row>
    <row r="111894" spans="41:44" ht="15" customHeight="1">
      <c r="AO111894" s="106"/>
      <c r="AR111894" s="106"/>
    </row>
    <row r="111895" spans="41:44" ht="15" customHeight="1">
      <c r="AO111895" s="106"/>
      <c r="AR111895" s="106"/>
    </row>
    <row r="111896" spans="41:44" ht="15" customHeight="1">
      <c r="AO111896" s="106"/>
      <c r="AR111896" s="106"/>
    </row>
    <row r="111897" spans="41:44" ht="15" customHeight="1">
      <c r="AO111897" s="108"/>
      <c r="AR111897" s="108"/>
    </row>
    <row r="111898" spans="41:44" ht="15" customHeight="1">
      <c r="AO111898" s="108"/>
      <c r="AR111898" s="108"/>
    </row>
    <row r="111899" spans="41:44" ht="15" customHeight="1">
      <c r="AO111899" s="108"/>
      <c r="AR111899" s="108"/>
    </row>
    <row r="111900" spans="41:44" ht="15" customHeight="1">
      <c r="AO111900" s="108"/>
      <c r="AR111900" s="108"/>
    </row>
    <row r="111901" spans="41:44" ht="15" customHeight="1">
      <c r="AO111901" s="108"/>
      <c r="AR111901" s="108"/>
    </row>
    <row r="111902" spans="41:44" ht="15" customHeight="1">
      <c r="AO111902" s="109"/>
      <c r="AR111902" s="109"/>
    </row>
    <row r="111903" spans="41:44" ht="15" customHeight="1">
      <c r="AO111903" s="104"/>
      <c r="AR111903" s="104"/>
    </row>
    <row r="111904" spans="41:44" ht="15" customHeight="1">
      <c r="AO111904" s="106"/>
      <c r="AR111904" s="106"/>
    </row>
    <row r="111905" spans="41:44" ht="15" customHeight="1">
      <c r="AO111905" s="106"/>
      <c r="AR111905" s="106"/>
    </row>
    <row r="111906" spans="41:44" ht="15" customHeight="1">
      <c r="AO111906" s="106"/>
      <c r="AR111906" s="106"/>
    </row>
    <row r="111907" spans="41:44" ht="15" customHeight="1">
      <c r="AO111907" s="106"/>
      <c r="AR111907" s="106"/>
    </row>
    <row r="111908" spans="41:44" ht="15" customHeight="1">
      <c r="AO111908" s="106"/>
      <c r="AR111908" s="106"/>
    </row>
    <row r="111909" spans="41:44" ht="15" customHeight="1">
      <c r="AO111909" s="106"/>
      <c r="AR111909" s="106"/>
    </row>
    <row r="111910" spans="41:44" ht="15" customHeight="1">
      <c r="AO111910" s="106"/>
      <c r="AR111910" s="106"/>
    </row>
    <row r="111911" spans="41:44" ht="15" customHeight="1">
      <c r="AO111911" s="108"/>
      <c r="AR111911" s="108"/>
    </row>
    <row r="111912" spans="41:44" ht="15" customHeight="1">
      <c r="AO111912" s="108"/>
      <c r="AR111912" s="108"/>
    </row>
    <row r="111913" spans="41:44" ht="15" customHeight="1">
      <c r="AO111913" s="108"/>
      <c r="AR111913" s="108"/>
    </row>
    <row r="111914" spans="41:44" ht="15" customHeight="1">
      <c r="AO111914" s="108"/>
      <c r="AR111914" s="108"/>
    </row>
    <row r="111915" spans="41:44" ht="15" customHeight="1">
      <c r="AO111915" s="108"/>
      <c r="AR111915" s="108"/>
    </row>
    <row r="111916" spans="41:44" ht="15" customHeight="1">
      <c r="AO111916" s="109"/>
      <c r="AR111916" s="109"/>
    </row>
    <row r="111917" spans="41:44" ht="15" customHeight="1">
      <c r="AO111917" s="104"/>
      <c r="AR111917" s="104"/>
    </row>
    <row r="111918" spans="41:44" ht="15" customHeight="1">
      <c r="AO111918" s="106"/>
      <c r="AR111918" s="106"/>
    </row>
    <row r="111919" spans="41:44" ht="15" customHeight="1">
      <c r="AO111919" s="106"/>
      <c r="AR111919" s="106"/>
    </row>
    <row r="111920" spans="41:44" ht="15" customHeight="1">
      <c r="AO111920" s="106"/>
      <c r="AR111920" s="106"/>
    </row>
    <row r="111921" spans="41:44" ht="15" customHeight="1">
      <c r="AO111921" s="106"/>
      <c r="AR111921" s="106"/>
    </row>
    <row r="111922" spans="41:44" ht="15" customHeight="1">
      <c r="AO111922" s="106"/>
      <c r="AR111922" s="106"/>
    </row>
    <row r="111923" spans="41:44" ht="15" customHeight="1">
      <c r="AO111923" s="106"/>
      <c r="AR111923" s="106"/>
    </row>
    <row r="111924" spans="41:44" ht="15" customHeight="1">
      <c r="AO111924" s="106"/>
      <c r="AR111924" s="106"/>
    </row>
    <row r="111925" spans="41:44" ht="15" customHeight="1">
      <c r="AO111925" s="108"/>
      <c r="AR111925" s="108"/>
    </row>
    <row r="111926" spans="41:44" ht="15" customHeight="1">
      <c r="AO111926" s="108"/>
      <c r="AR111926" s="108"/>
    </row>
    <row r="111927" spans="41:44" ht="15" customHeight="1">
      <c r="AO111927" s="108"/>
      <c r="AR111927" s="108"/>
    </row>
    <row r="111928" spans="41:44" ht="15" customHeight="1">
      <c r="AO111928" s="108"/>
      <c r="AR111928" s="108"/>
    </row>
    <row r="111929" spans="41:44" ht="15" customHeight="1">
      <c r="AO111929" s="108"/>
      <c r="AR111929" s="108"/>
    </row>
    <row r="111930" spans="41:44" ht="15" customHeight="1">
      <c r="AO111930" s="109"/>
      <c r="AR111930" s="109"/>
    </row>
    <row r="111931" spans="41:44" ht="15" customHeight="1">
      <c r="AO111931" s="104"/>
      <c r="AR111931" s="104"/>
    </row>
    <row r="111932" spans="41:44" ht="15" customHeight="1">
      <c r="AO111932" s="106"/>
      <c r="AR111932" s="106"/>
    </row>
    <row r="111933" spans="41:44" ht="15" customHeight="1">
      <c r="AO111933" s="106"/>
      <c r="AR111933" s="106"/>
    </row>
    <row r="111934" spans="41:44" ht="15" customHeight="1">
      <c r="AO111934" s="106"/>
      <c r="AR111934" s="106"/>
    </row>
    <row r="111935" spans="41:44" ht="15" customHeight="1">
      <c r="AO111935" s="106"/>
      <c r="AR111935" s="106"/>
    </row>
    <row r="111936" spans="41:44" ht="15" customHeight="1">
      <c r="AO111936" s="106"/>
      <c r="AR111936" s="106"/>
    </row>
    <row r="111937" spans="41:44" ht="15" customHeight="1">
      <c r="AO111937" s="106"/>
      <c r="AR111937" s="106"/>
    </row>
    <row r="111938" spans="41:44" ht="15" customHeight="1">
      <c r="AO111938" s="106"/>
      <c r="AR111938" s="106"/>
    </row>
    <row r="111939" spans="41:44" ht="15" customHeight="1">
      <c r="AO111939" s="108"/>
      <c r="AR111939" s="108"/>
    </row>
    <row r="111940" spans="41:44" ht="15" customHeight="1">
      <c r="AO111940" s="108"/>
      <c r="AR111940" s="108"/>
    </row>
    <row r="111941" spans="41:44" ht="15" customHeight="1">
      <c r="AO111941" s="108"/>
      <c r="AR111941" s="108"/>
    </row>
    <row r="111942" spans="41:44" ht="15" customHeight="1">
      <c r="AO111942" s="108"/>
      <c r="AR111942" s="108"/>
    </row>
    <row r="111943" spans="41:44" ht="15" customHeight="1">
      <c r="AO111943" s="108"/>
      <c r="AR111943" s="108"/>
    </row>
    <row r="111944" spans="41:44" ht="15" customHeight="1">
      <c r="AO111944" s="109"/>
      <c r="AR111944" s="109"/>
    </row>
    <row r="111945" spans="41:44" ht="15" customHeight="1">
      <c r="AO111945" s="104"/>
      <c r="AR111945" s="104"/>
    </row>
    <row r="111946" spans="41:44" ht="15" customHeight="1">
      <c r="AO111946" s="106"/>
      <c r="AR111946" s="106"/>
    </row>
    <row r="111947" spans="41:44" ht="15" customHeight="1">
      <c r="AO111947" s="106"/>
      <c r="AR111947" s="106"/>
    </row>
    <row r="111948" spans="41:44" ht="15" customHeight="1">
      <c r="AO111948" s="106"/>
      <c r="AR111948" s="106"/>
    </row>
    <row r="111949" spans="41:44" ht="15" customHeight="1">
      <c r="AO111949" s="106"/>
      <c r="AR111949" s="106"/>
    </row>
    <row r="111950" spans="41:44" ht="15" customHeight="1">
      <c r="AO111950" s="106"/>
      <c r="AR111950" s="106"/>
    </row>
    <row r="111951" spans="41:44" ht="15" customHeight="1">
      <c r="AO111951" s="106"/>
      <c r="AR111951" s="106"/>
    </row>
    <row r="111952" spans="41:44" ht="15" customHeight="1">
      <c r="AO111952" s="106"/>
      <c r="AR111952" s="106"/>
    </row>
    <row r="111953" spans="41:44" ht="15" customHeight="1">
      <c r="AO111953" s="108"/>
      <c r="AR111953" s="108"/>
    </row>
    <row r="111954" spans="41:44" ht="15" customHeight="1">
      <c r="AO111954" s="108"/>
      <c r="AR111954" s="108"/>
    </row>
    <row r="111955" spans="41:44" ht="15" customHeight="1">
      <c r="AO111955" s="108"/>
      <c r="AR111955" s="108"/>
    </row>
    <row r="111956" spans="41:44" ht="15" customHeight="1">
      <c r="AO111956" s="108"/>
      <c r="AR111956" s="108"/>
    </row>
    <row r="111957" spans="41:44" ht="15" customHeight="1">
      <c r="AO111957" s="108"/>
      <c r="AR111957" s="108"/>
    </row>
    <row r="111958" spans="41:44" ht="15" customHeight="1">
      <c r="AO111958" s="109"/>
      <c r="AR111958" s="109"/>
    </row>
    <row r="111959" spans="41:44" ht="15" customHeight="1">
      <c r="AO111959" s="104"/>
      <c r="AR111959" s="104"/>
    </row>
    <row r="111960" spans="41:44" ht="15" customHeight="1">
      <c r="AO111960" s="106"/>
      <c r="AR111960" s="106"/>
    </row>
    <row r="111961" spans="41:44" ht="15" customHeight="1">
      <c r="AO111961" s="106"/>
      <c r="AR111961" s="106"/>
    </row>
    <row r="111962" spans="41:44" ht="15" customHeight="1">
      <c r="AO111962" s="106"/>
      <c r="AR111962" s="106"/>
    </row>
    <row r="111963" spans="41:44" ht="15" customHeight="1">
      <c r="AO111963" s="106"/>
      <c r="AR111963" s="106"/>
    </row>
    <row r="111964" spans="41:44" ht="15" customHeight="1">
      <c r="AO111964" s="106"/>
      <c r="AR111964" s="106"/>
    </row>
    <row r="111965" spans="41:44" ht="15" customHeight="1">
      <c r="AO111965" s="106"/>
      <c r="AR111965" s="106"/>
    </row>
    <row r="111966" spans="41:44" ht="15" customHeight="1">
      <c r="AO111966" s="106"/>
      <c r="AR111966" s="106"/>
    </row>
    <row r="111967" spans="41:44" ht="15" customHeight="1">
      <c r="AO111967" s="108"/>
      <c r="AR111967" s="108"/>
    </row>
    <row r="111968" spans="41:44" ht="15" customHeight="1">
      <c r="AO111968" s="108"/>
      <c r="AR111968" s="108"/>
    </row>
    <row r="111969" spans="41:44" ht="15" customHeight="1">
      <c r="AO111969" s="108"/>
      <c r="AR111969" s="108"/>
    </row>
    <row r="111970" spans="41:44" ht="15" customHeight="1">
      <c r="AO111970" s="108"/>
      <c r="AR111970" s="108"/>
    </row>
    <row r="111971" spans="41:44" ht="15" customHeight="1">
      <c r="AO111971" s="108"/>
      <c r="AR111971" s="108"/>
    </row>
    <row r="111972" spans="41:44" ht="15" customHeight="1">
      <c r="AO111972" s="109"/>
      <c r="AR111972" s="109"/>
    </row>
    <row r="111973" spans="41:44" ht="15" customHeight="1">
      <c r="AO111973" s="104"/>
      <c r="AR111973" s="104"/>
    </row>
    <row r="111974" spans="41:44" ht="15" customHeight="1">
      <c r="AO111974" s="106"/>
      <c r="AR111974" s="106"/>
    </row>
    <row r="111975" spans="41:44" ht="15" customHeight="1">
      <c r="AO111975" s="106"/>
      <c r="AR111975" s="106"/>
    </row>
    <row r="111976" spans="41:44" ht="15" customHeight="1">
      <c r="AO111976" s="106"/>
      <c r="AR111976" s="106"/>
    </row>
    <row r="111977" spans="41:44" ht="15" customHeight="1">
      <c r="AO111977" s="106"/>
      <c r="AR111977" s="106"/>
    </row>
    <row r="111978" spans="41:44" ht="15" customHeight="1">
      <c r="AO111978" s="106"/>
      <c r="AR111978" s="106"/>
    </row>
    <row r="111979" spans="41:44" ht="15" customHeight="1">
      <c r="AO111979" s="106"/>
      <c r="AR111979" s="106"/>
    </row>
    <row r="111980" spans="41:44" ht="15" customHeight="1">
      <c r="AO111980" s="106"/>
      <c r="AR111980" s="106"/>
    </row>
    <row r="111981" spans="41:44" ht="15" customHeight="1">
      <c r="AO111981" s="108"/>
      <c r="AR111981" s="108"/>
    </row>
    <row r="111982" spans="41:44" ht="15" customHeight="1">
      <c r="AO111982" s="108"/>
      <c r="AR111982" s="108"/>
    </row>
    <row r="111983" spans="41:44" ht="15" customHeight="1">
      <c r="AO111983" s="108"/>
      <c r="AR111983" s="108"/>
    </row>
    <row r="111984" spans="41:44" ht="15" customHeight="1">
      <c r="AO111984" s="108"/>
      <c r="AR111984" s="108"/>
    </row>
    <row r="111985" spans="41:44" ht="15" customHeight="1">
      <c r="AO111985" s="108"/>
      <c r="AR111985" s="108"/>
    </row>
    <row r="111986" spans="41:44" ht="15" customHeight="1">
      <c r="AO111986" s="109"/>
      <c r="AR111986" s="109"/>
    </row>
    <row r="111987" spans="41:44" ht="15" customHeight="1">
      <c r="AO111987" s="104"/>
      <c r="AR111987" s="104"/>
    </row>
    <row r="111988" spans="41:44" ht="15" customHeight="1">
      <c r="AO111988" s="106"/>
      <c r="AR111988" s="106"/>
    </row>
    <row r="111989" spans="41:44" ht="15" customHeight="1">
      <c r="AO111989" s="106"/>
      <c r="AR111989" s="106"/>
    </row>
    <row r="111990" spans="41:44" ht="15" customHeight="1">
      <c r="AO111990" s="106"/>
      <c r="AR111990" s="106"/>
    </row>
    <row r="111991" spans="41:44" ht="15" customHeight="1">
      <c r="AO111991" s="106"/>
      <c r="AR111991" s="106"/>
    </row>
    <row r="111992" spans="41:44" ht="15" customHeight="1">
      <c r="AO111992" s="106"/>
      <c r="AR111992" s="106"/>
    </row>
    <row r="111993" spans="41:44" ht="15" customHeight="1">
      <c r="AO111993" s="106"/>
      <c r="AR111993" s="106"/>
    </row>
    <row r="111994" spans="41:44" ht="15" customHeight="1">
      <c r="AO111994" s="106"/>
      <c r="AR111994" s="106"/>
    </row>
    <row r="111995" spans="41:44" ht="15" customHeight="1">
      <c r="AO111995" s="108"/>
      <c r="AR111995" s="108"/>
    </row>
    <row r="111996" spans="41:44" ht="15" customHeight="1">
      <c r="AO111996" s="108"/>
      <c r="AR111996" s="108"/>
    </row>
    <row r="111997" spans="41:44" ht="15" customHeight="1">
      <c r="AO111997" s="108"/>
      <c r="AR111997" s="108"/>
    </row>
    <row r="111998" spans="41:44" ht="15" customHeight="1">
      <c r="AO111998" s="108"/>
      <c r="AR111998" s="108"/>
    </row>
    <row r="111999" spans="41:44" ht="15" customHeight="1">
      <c r="AO111999" s="108"/>
      <c r="AR111999" s="108"/>
    </row>
    <row r="112000" spans="41:44" ht="15" customHeight="1">
      <c r="AO112000" s="109"/>
      <c r="AR112000" s="109"/>
    </row>
    <row r="112001" spans="41:44" ht="15" customHeight="1">
      <c r="AO112001" s="104"/>
      <c r="AR112001" s="104"/>
    </row>
    <row r="112002" spans="41:44" ht="15" customHeight="1">
      <c r="AO112002" s="106"/>
      <c r="AR112002" s="106"/>
    </row>
    <row r="112003" spans="41:44" ht="15" customHeight="1">
      <c r="AO112003" s="106"/>
      <c r="AR112003" s="106"/>
    </row>
    <row r="112004" spans="41:44" ht="15" customHeight="1">
      <c r="AO112004" s="106"/>
      <c r="AR112004" s="106"/>
    </row>
    <row r="112005" spans="41:44" ht="15" customHeight="1">
      <c r="AO112005" s="106"/>
      <c r="AR112005" s="106"/>
    </row>
    <row r="112006" spans="41:44" ht="15" customHeight="1">
      <c r="AO112006" s="106"/>
      <c r="AR112006" s="106"/>
    </row>
    <row r="112007" spans="41:44" ht="15" customHeight="1">
      <c r="AO112007" s="106"/>
      <c r="AR112007" s="106"/>
    </row>
    <row r="112008" spans="41:44" ht="15" customHeight="1">
      <c r="AO112008" s="106"/>
      <c r="AR112008" s="106"/>
    </row>
    <row r="112009" spans="41:44" ht="15" customHeight="1">
      <c r="AO112009" s="108"/>
      <c r="AR112009" s="108"/>
    </row>
    <row r="112010" spans="41:44" ht="15" customHeight="1">
      <c r="AO112010" s="108"/>
      <c r="AR112010" s="108"/>
    </row>
    <row r="112011" spans="41:44" ht="15" customHeight="1">
      <c r="AO112011" s="108"/>
      <c r="AR112011" s="108"/>
    </row>
    <row r="112012" spans="41:44" ht="15" customHeight="1">
      <c r="AO112012" s="108"/>
      <c r="AR112012" s="108"/>
    </row>
    <row r="112013" spans="41:44" ht="15" customHeight="1">
      <c r="AO112013" s="108"/>
      <c r="AR112013" s="108"/>
    </row>
    <row r="112014" spans="41:44" ht="15" customHeight="1">
      <c r="AO112014" s="109"/>
      <c r="AR112014" s="109"/>
    </row>
    <row r="112015" spans="41:44" ht="15" customHeight="1">
      <c r="AO112015" s="104"/>
      <c r="AR112015" s="104"/>
    </row>
    <row r="112016" spans="41:44" ht="15" customHeight="1">
      <c r="AO112016" s="106"/>
      <c r="AR112016" s="106"/>
    </row>
    <row r="112017" spans="41:44" ht="15" customHeight="1">
      <c r="AO112017" s="106"/>
      <c r="AR112017" s="106"/>
    </row>
    <row r="112018" spans="41:44" ht="15" customHeight="1">
      <c r="AO112018" s="106"/>
      <c r="AR112018" s="106"/>
    </row>
    <row r="112019" spans="41:44" ht="15" customHeight="1">
      <c r="AO112019" s="106"/>
      <c r="AR112019" s="106"/>
    </row>
    <row r="112020" spans="41:44" ht="15" customHeight="1">
      <c r="AO112020" s="106"/>
      <c r="AR112020" s="106"/>
    </row>
    <row r="112021" spans="41:44" ht="15" customHeight="1">
      <c r="AO112021" s="106"/>
      <c r="AR112021" s="106"/>
    </row>
    <row r="112022" spans="41:44" ht="15" customHeight="1">
      <c r="AO112022" s="106"/>
      <c r="AR112022" s="106"/>
    </row>
    <row r="112023" spans="41:44" ht="15" customHeight="1">
      <c r="AO112023" s="108"/>
      <c r="AR112023" s="108"/>
    </row>
    <row r="112024" spans="41:44" ht="15" customHeight="1">
      <c r="AO112024" s="108"/>
      <c r="AR112024" s="108"/>
    </row>
    <row r="112025" spans="41:44" ht="15" customHeight="1">
      <c r="AO112025" s="108"/>
      <c r="AR112025" s="108"/>
    </row>
    <row r="112026" spans="41:44" ht="15" customHeight="1">
      <c r="AO112026" s="108"/>
      <c r="AR112026" s="108"/>
    </row>
    <row r="112027" spans="41:44" ht="15" customHeight="1">
      <c r="AO112027" s="108"/>
      <c r="AR112027" s="108"/>
    </row>
    <row r="112028" spans="41:44" ht="15" customHeight="1">
      <c r="AO112028" s="109"/>
      <c r="AR112028" s="109"/>
    </row>
    <row r="112029" spans="41:44" ht="15" customHeight="1">
      <c r="AO112029" s="104"/>
      <c r="AR112029" s="104"/>
    </row>
    <row r="112030" spans="41:44" ht="15" customHeight="1">
      <c r="AO112030" s="106"/>
      <c r="AR112030" s="106"/>
    </row>
    <row r="112031" spans="41:44" ht="15" customHeight="1">
      <c r="AO112031" s="106"/>
      <c r="AR112031" s="106"/>
    </row>
    <row r="112032" spans="41:44" ht="15" customHeight="1">
      <c r="AO112032" s="106"/>
      <c r="AR112032" s="106"/>
    </row>
    <row r="112033" spans="41:44" ht="15" customHeight="1">
      <c r="AO112033" s="106"/>
      <c r="AR112033" s="106"/>
    </row>
    <row r="112034" spans="41:44" ht="15" customHeight="1">
      <c r="AO112034" s="106"/>
      <c r="AR112034" s="106"/>
    </row>
    <row r="112035" spans="41:44" ht="15" customHeight="1">
      <c r="AO112035" s="106"/>
      <c r="AR112035" s="106"/>
    </row>
    <row r="112036" spans="41:44" ht="15" customHeight="1">
      <c r="AO112036" s="106"/>
      <c r="AR112036" s="106"/>
    </row>
    <row r="112037" spans="41:44" ht="15" customHeight="1">
      <c r="AO112037" s="108"/>
      <c r="AR112037" s="108"/>
    </row>
    <row r="112038" spans="41:44" ht="15" customHeight="1">
      <c r="AO112038" s="108"/>
      <c r="AR112038" s="108"/>
    </row>
    <row r="112039" spans="41:44" ht="15" customHeight="1">
      <c r="AO112039" s="108"/>
      <c r="AR112039" s="108"/>
    </row>
    <row r="112040" spans="41:44" ht="15" customHeight="1">
      <c r="AO112040" s="108"/>
      <c r="AR112040" s="108"/>
    </row>
    <row r="112041" spans="41:44" ht="15" customHeight="1">
      <c r="AO112041" s="108"/>
      <c r="AR112041" s="108"/>
    </row>
    <row r="112042" spans="41:44" ht="15" customHeight="1">
      <c r="AO112042" s="109"/>
      <c r="AR112042" s="109"/>
    </row>
    <row r="112043" spans="41:44" ht="15" customHeight="1">
      <c r="AO112043" s="104"/>
      <c r="AR112043" s="104"/>
    </row>
    <row r="112044" spans="41:44" ht="15" customHeight="1">
      <c r="AO112044" s="106"/>
      <c r="AR112044" s="106"/>
    </row>
    <row r="112045" spans="41:44" ht="15" customHeight="1">
      <c r="AO112045" s="106"/>
      <c r="AR112045" s="106"/>
    </row>
    <row r="112046" spans="41:44" ht="15" customHeight="1">
      <c r="AO112046" s="106"/>
      <c r="AR112046" s="106"/>
    </row>
    <row r="112047" spans="41:44" ht="15" customHeight="1">
      <c r="AO112047" s="106"/>
      <c r="AR112047" s="106"/>
    </row>
    <row r="112048" spans="41:44" ht="15" customHeight="1">
      <c r="AO112048" s="106"/>
      <c r="AR112048" s="106"/>
    </row>
    <row r="112049" spans="41:44" ht="15" customHeight="1">
      <c r="AO112049" s="106"/>
      <c r="AR112049" s="106"/>
    </row>
    <row r="112050" spans="41:44" ht="15" customHeight="1">
      <c r="AO112050" s="106"/>
      <c r="AR112050" s="106"/>
    </row>
    <row r="112051" spans="41:44" ht="15" customHeight="1">
      <c r="AO112051" s="108"/>
      <c r="AR112051" s="108"/>
    </row>
    <row r="112052" spans="41:44" ht="15" customHeight="1">
      <c r="AO112052" s="108"/>
      <c r="AR112052" s="108"/>
    </row>
    <row r="112053" spans="41:44" ht="15" customHeight="1">
      <c r="AO112053" s="108"/>
      <c r="AR112053" s="108"/>
    </row>
    <row r="112054" spans="41:44" ht="15" customHeight="1">
      <c r="AO112054" s="108"/>
      <c r="AR112054" s="108"/>
    </row>
    <row r="112055" spans="41:44" ht="15" customHeight="1">
      <c r="AO112055" s="108"/>
      <c r="AR112055" s="108"/>
    </row>
    <row r="112056" spans="41:44" ht="15" customHeight="1">
      <c r="AO112056" s="109"/>
      <c r="AR112056" s="109"/>
    </row>
    <row r="112057" spans="41:44" ht="15" customHeight="1">
      <c r="AO112057" s="104"/>
      <c r="AR112057" s="104"/>
    </row>
    <row r="112058" spans="41:44" ht="15" customHeight="1">
      <c r="AO112058" s="106"/>
      <c r="AR112058" s="106"/>
    </row>
    <row r="112059" spans="41:44" ht="15" customHeight="1">
      <c r="AO112059" s="106"/>
      <c r="AR112059" s="106"/>
    </row>
    <row r="112060" spans="41:44" ht="15" customHeight="1">
      <c r="AO112060" s="106"/>
      <c r="AR112060" s="106"/>
    </row>
    <row r="112061" spans="41:44" ht="15" customHeight="1">
      <c r="AO112061" s="106"/>
      <c r="AR112061" s="106"/>
    </row>
    <row r="112062" spans="41:44" ht="15" customHeight="1">
      <c r="AO112062" s="106"/>
      <c r="AR112062" s="106"/>
    </row>
    <row r="112063" spans="41:44" ht="15" customHeight="1">
      <c r="AO112063" s="106"/>
      <c r="AR112063" s="106"/>
    </row>
    <row r="112064" spans="41:44" ht="15" customHeight="1">
      <c r="AO112064" s="106"/>
      <c r="AR112064" s="106"/>
    </row>
    <row r="112065" spans="41:44" ht="15" customHeight="1">
      <c r="AO112065" s="108"/>
      <c r="AR112065" s="108"/>
    </row>
    <row r="112066" spans="41:44" ht="15" customHeight="1">
      <c r="AO112066" s="108"/>
      <c r="AR112066" s="108"/>
    </row>
    <row r="112067" spans="41:44" ht="15" customHeight="1">
      <c r="AO112067" s="108"/>
      <c r="AR112067" s="108"/>
    </row>
    <row r="112068" spans="41:44" ht="15" customHeight="1">
      <c r="AO112068" s="108"/>
      <c r="AR112068" s="108"/>
    </row>
    <row r="112069" spans="41:44" ht="15" customHeight="1">
      <c r="AO112069" s="108"/>
      <c r="AR112069" s="108"/>
    </row>
    <row r="112070" spans="41:44" ht="15" customHeight="1">
      <c r="AO112070" s="109"/>
      <c r="AR112070" s="109"/>
    </row>
    <row r="112071" spans="41:44" ht="15" customHeight="1">
      <c r="AO112071" s="104"/>
      <c r="AR112071" s="104"/>
    </row>
    <row r="112072" spans="41:44" ht="15" customHeight="1">
      <c r="AO112072" s="106"/>
      <c r="AR112072" s="106"/>
    </row>
    <row r="112073" spans="41:44" ht="15" customHeight="1">
      <c r="AO112073" s="106"/>
      <c r="AR112073" s="106"/>
    </row>
    <row r="112074" spans="41:44" ht="15" customHeight="1">
      <c r="AO112074" s="106"/>
      <c r="AR112074" s="106"/>
    </row>
    <row r="112075" spans="41:44" ht="15" customHeight="1">
      <c r="AO112075" s="106"/>
      <c r="AR112075" s="106"/>
    </row>
    <row r="112076" spans="41:44" ht="15" customHeight="1">
      <c r="AO112076" s="106"/>
      <c r="AR112076" s="106"/>
    </row>
    <row r="112077" spans="41:44" ht="15" customHeight="1">
      <c r="AO112077" s="106"/>
      <c r="AR112077" s="106"/>
    </row>
    <row r="112078" spans="41:44" ht="15" customHeight="1">
      <c r="AO112078" s="106"/>
      <c r="AR112078" s="106"/>
    </row>
    <row r="112079" spans="41:44" ht="15" customHeight="1">
      <c r="AO112079" s="108"/>
      <c r="AR112079" s="108"/>
    </row>
    <row r="112080" spans="41:44" ht="15" customHeight="1">
      <c r="AO112080" s="108"/>
      <c r="AR112080" s="108"/>
    </row>
    <row r="112081" spans="41:44" ht="15" customHeight="1">
      <c r="AO112081" s="108"/>
      <c r="AR112081" s="108"/>
    </row>
    <row r="112082" spans="41:44" ht="15" customHeight="1">
      <c r="AO112082" s="108"/>
      <c r="AR112082" s="108"/>
    </row>
    <row r="112083" spans="41:44" ht="15" customHeight="1">
      <c r="AO112083" s="108"/>
      <c r="AR112083" s="108"/>
    </row>
    <row r="112084" spans="41:44" ht="15" customHeight="1">
      <c r="AO112084" s="109"/>
      <c r="AR112084" s="109"/>
    </row>
    <row r="112085" spans="41:44" ht="15" customHeight="1">
      <c r="AO112085" s="104"/>
      <c r="AR112085" s="104"/>
    </row>
    <row r="112086" spans="41:44" ht="15" customHeight="1">
      <c r="AO112086" s="106"/>
      <c r="AR112086" s="106"/>
    </row>
    <row r="112087" spans="41:44" ht="15" customHeight="1">
      <c r="AO112087" s="106"/>
      <c r="AR112087" s="106"/>
    </row>
    <row r="112088" spans="41:44" ht="15" customHeight="1">
      <c r="AO112088" s="106"/>
      <c r="AR112088" s="106"/>
    </row>
    <row r="112089" spans="41:44" ht="15" customHeight="1">
      <c r="AO112089" s="106"/>
      <c r="AR112089" s="106"/>
    </row>
    <row r="112090" spans="41:44" ht="15" customHeight="1">
      <c r="AO112090" s="106"/>
      <c r="AR112090" s="106"/>
    </row>
    <row r="112091" spans="41:44" ht="15" customHeight="1">
      <c r="AO112091" s="106"/>
      <c r="AR112091" s="106"/>
    </row>
    <row r="112092" spans="41:44" ht="15" customHeight="1">
      <c r="AO112092" s="106"/>
      <c r="AR112092" s="106"/>
    </row>
    <row r="112093" spans="41:44" ht="15" customHeight="1">
      <c r="AO112093" s="108"/>
      <c r="AR112093" s="108"/>
    </row>
    <row r="112094" spans="41:44" ht="15" customHeight="1">
      <c r="AO112094" s="108"/>
      <c r="AR112094" s="108"/>
    </row>
    <row r="112095" spans="41:44" ht="15" customHeight="1">
      <c r="AO112095" s="108"/>
      <c r="AR112095" s="108"/>
    </row>
    <row r="112096" spans="41:44" ht="15" customHeight="1">
      <c r="AO112096" s="108"/>
      <c r="AR112096" s="108"/>
    </row>
    <row r="112097" spans="41:44" ht="15" customHeight="1">
      <c r="AO112097" s="108"/>
      <c r="AR112097" s="108"/>
    </row>
    <row r="112098" spans="41:44" ht="15" customHeight="1">
      <c r="AO112098" s="109"/>
      <c r="AR112098" s="109"/>
    </row>
    <row r="112099" spans="41:44" ht="15" customHeight="1">
      <c r="AO112099" s="104"/>
      <c r="AR112099" s="104"/>
    </row>
    <row r="112100" spans="41:44" ht="15" customHeight="1">
      <c r="AO112100" s="106"/>
      <c r="AR112100" s="106"/>
    </row>
    <row r="112101" spans="41:44" ht="15" customHeight="1">
      <c r="AO112101" s="106"/>
      <c r="AR112101" s="106"/>
    </row>
    <row r="112102" spans="41:44" ht="15" customHeight="1">
      <c r="AO112102" s="106"/>
      <c r="AR112102" s="106"/>
    </row>
    <row r="112103" spans="41:44" ht="15" customHeight="1">
      <c r="AO112103" s="106"/>
      <c r="AR112103" s="106"/>
    </row>
    <row r="112104" spans="41:44" ht="15" customHeight="1">
      <c r="AO112104" s="106"/>
      <c r="AR112104" s="106"/>
    </row>
    <row r="112105" spans="41:44" ht="15" customHeight="1">
      <c r="AO112105" s="106"/>
      <c r="AR112105" s="106"/>
    </row>
    <row r="112106" spans="41:44" ht="15" customHeight="1">
      <c r="AO112106" s="106"/>
      <c r="AR112106" s="106"/>
    </row>
    <row r="112107" spans="41:44" ht="15" customHeight="1">
      <c r="AO112107" s="108"/>
      <c r="AR112107" s="108"/>
    </row>
    <row r="112108" spans="41:44" ht="15" customHeight="1">
      <c r="AO112108" s="108"/>
      <c r="AR112108" s="108"/>
    </row>
    <row r="112109" spans="41:44" ht="15" customHeight="1">
      <c r="AO112109" s="108"/>
      <c r="AR112109" s="108"/>
    </row>
    <row r="112110" spans="41:44" ht="15" customHeight="1">
      <c r="AO112110" s="108"/>
      <c r="AR112110" s="108"/>
    </row>
    <row r="112111" spans="41:44" ht="15" customHeight="1">
      <c r="AO112111" s="108"/>
      <c r="AR112111" s="108"/>
    </row>
    <row r="112112" spans="41:44" ht="15" customHeight="1">
      <c r="AO112112" s="109"/>
      <c r="AR112112" s="109"/>
    </row>
    <row r="112113" spans="41:44" ht="15" customHeight="1">
      <c r="AO112113" s="104"/>
      <c r="AR112113" s="104"/>
    </row>
    <row r="112114" spans="41:44" ht="15" customHeight="1">
      <c r="AO112114" s="106"/>
      <c r="AR112114" s="106"/>
    </row>
    <row r="112115" spans="41:44" ht="15" customHeight="1">
      <c r="AO112115" s="106"/>
      <c r="AR112115" s="106"/>
    </row>
    <row r="112116" spans="41:44" ht="15" customHeight="1">
      <c r="AO112116" s="106"/>
      <c r="AR112116" s="106"/>
    </row>
    <row r="112117" spans="41:44" ht="15" customHeight="1">
      <c r="AO112117" s="106"/>
      <c r="AR112117" s="106"/>
    </row>
    <row r="112118" spans="41:44" ht="15" customHeight="1">
      <c r="AO112118" s="106"/>
      <c r="AR112118" s="106"/>
    </row>
    <row r="112119" spans="41:44" ht="15" customHeight="1">
      <c r="AO112119" s="106"/>
      <c r="AR112119" s="106"/>
    </row>
    <row r="112120" spans="41:44" ht="15" customHeight="1">
      <c r="AO112120" s="106"/>
      <c r="AR112120" s="106"/>
    </row>
    <row r="112121" spans="41:44" ht="15" customHeight="1">
      <c r="AO112121" s="108"/>
      <c r="AR112121" s="108"/>
    </row>
    <row r="112122" spans="41:44" ht="15" customHeight="1">
      <c r="AO112122" s="108"/>
      <c r="AR112122" s="108"/>
    </row>
    <row r="112123" spans="41:44" ht="15" customHeight="1">
      <c r="AO112123" s="108"/>
      <c r="AR112123" s="108"/>
    </row>
    <row r="112124" spans="41:44" ht="15" customHeight="1">
      <c r="AO112124" s="108"/>
      <c r="AR112124" s="108"/>
    </row>
    <row r="112125" spans="41:44" ht="15" customHeight="1">
      <c r="AO112125" s="108"/>
      <c r="AR112125" s="108"/>
    </row>
    <row r="112126" spans="41:44" ht="15" customHeight="1">
      <c r="AO112126" s="109"/>
      <c r="AR112126" s="109"/>
    </row>
    <row r="112127" spans="41:44" ht="15" customHeight="1">
      <c r="AO112127" s="104"/>
      <c r="AR112127" s="104"/>
    </row>
    <row r="112128" spans="41:44" ht="15" customHeight="1">
      <c r="AO112128" s="106"/>
      <c r="AR112128" s="106"/>
    </row>
    <row r="112129" spans="41:44" ht="15" customHeight="1">
      <c r="AO112129" s="106"/>
      <c r="AR112129" s="106"/>
    </row>
    <row r="112130" spans="41:44" ht="15" customHeight="1">
      <c r="AO112130" s="106"/>
      <c r="AR112130" s="106"/>
    </row>
    <row r="112131" spans="41:44" ht="15" customHeight="1">
      <c r="AO112131" s="106"/>
      <c r="AR112131" s="106"/>
    </row>
    <row r="112132" spans="41:44" ht="15" customHeight="1">
      <c r="AO112132" s="106"/>
      <c r="AR112132" s="106"/>
    </row>
    <row r="112133" spans="41:44" ht="15" customHeight="1">
      <c r="AO112133" s="106"/>
      <c r="AR112133" s="106"/>
    </row>
    <row r="112134" spans="41:44" ht="15" customHeight="1">
      <c r="AO112134" s="106"/>
      <c r="AR112134" s="106"/>
    </row>
    <row r="112135" spans="41:44" ht="15" customHeight="1">
      <c r="AO112135" s="108"/>
      <c r="AR112135" s="108"/>
    </row>
    <row r="112136" spans="41:44" ht="15" customHeight="1">
      <c r="AO112136" s="108"/>
      <c r="AR112136" s="108"/>
    </row>
    <row r="112137" spans="41:44" ht="15" customHeight="1">
      <c r="AO112137" s="108"/>
      <c r="AR112137" s="108"/>
    </row>
    <row r="112138" spans="41:44" ht="15" customHeight="1">
      <c r="AO112138" s="108"/>
      <c r="AR112138" s="108"/>
    </row>
    <row r="112139" spans="41:44" ht="15" customHeight="1">
      <c r="AO112139" s="108"/>
      <c r="AR112139" s="108"/>
    </row>
    <row r="112140" spans="41:44" ht="15" customHeight="1">
      <c r="AO112140" s="109"/>
      <c r="AR112140" s="109"/>
    </row>
    <row r="112141" spans="41:44" ht="15" customHeight="1">
      <c r="AO112141" s="104"/>
      <c r="AR112141" s="104"/>
    </row>
    <row r="112142" spans="41:44" ht="15" customHeight="1">
      <c r="AO112142" s="106"/>
      <c r="AR112142" s="106"/>
    </row>
    <row r="112143" spans="41:44" ht="15" customHeight="1">
      <c r="AO112143" s="106"/>
      <c r="AR112143" s="106"/>
    </row>
    <row r="112144" spans="41:44" ht="15" customHeight="1">
      <c r="AO112144" s="106"/>
      <c r="AR112144" s="106"/>
    </row>
    <row r="112145" spans="41:44" ht="15" customHeight="1">
      <c r="AO112145" s="106"/>
      <c r="AR112145" s="106"/>
    </row>
    <row r="112146" spans="41:44" ht="15" customHeight="1">
      <c r="AO112146" s="106"/>
      <c r="AR112146" s="106"/>
    </row>
    <row r="112147" spans="41:44" ht="15" customHeight="1">
      <c r="AO112147" s="106"/>
      <c r="AR112147" s="106"/>
    </row>
    <row r="112148" spans="41:44" ht="15" customHeight="1">
      <c r="AO112148" s="106"/>
      <c r="AR112148" s="106"/>
    </row>
    <row r="112149" spans="41:44" ht="15" customHeight="1">
      <c r="AO112149" s="108"/>
      <c r="AR112149" s="108"/>
    </row>
    <row r="112150" spans="41:44" ht="15" customHeight="1">
      <c r="AO112150" s="108"/>
      <c r="AR112150" s="108"/>
    </row>
    <row r="112151" spans="41:44" ht="15" customHeight="1">
      <c r="AO112151" s="108"/>
      <c r="AR112151" s="108"/>
    </row>
    <row r="112152" spans="41:44" ht="15" customHeight="1">
      <c r="AO112152" s="108"/>
      <c r="AR112152" s="108"/>
    </row>
    <row r="112153" spans="41:44" ht="15" customHeight="1">
      <c r="AO112153" s="108"/>
      <c r="AR112153" s="108"/>
    </row>
    <row r="112154" spans="41:44" ht="15" customHeight="1">
      <c r="AO112154" s="109"/>
      <c r="AR112154" s="109"/>
    </row>
    <row r="112155" spans="41:44" ht="15" customHeight="1">
      <c r="AO112155" s="104"/>
      <c r="AR112155" s="104"/>
    </row>
    <row r="112156" spans="41:44" ht="15" customHeight="1">
      <c r="AO112156" s="106"/>
      <c r="AR112156" s="106"/>
    </row>
    <row r="112157" spans="41:44" ht="15" customHeight="1">
      <c r="AO112157" s="106"/>
      <c r="AR112157" s="106"/>
    </row>
    <row r="112158" spans="41:44" ht="15" customHeight="1">
      <c r="AO112158" s="106"/>
      <c r="AR112158" s="106"/>
    </row>
    <row r="112159" spans="41:44" ht="15" customHeight="1">
      <c r="AO112159" s="106"/>
      <c r="AR112159" s="106"/>
    </row>
    <row r="112160" spans="41:44" ht="15" customHeight="1">
      <c r="AO112160" s="106"/>
      <c r="AR112160" s="106"/>
    </row>
    <row r="112161" spans="41:44" ht="15" customHeight="1">
      <c r="AO112161" s="106"/>
      <c r="AR112161" s="106"/>
    </row>
    <row r="112162" spans="41:44" ht="15" customHeight="1">
      <c r="AO112162" s="106"/>
      <c r="AR112162" s="106"/>
    </row>
    <row r="112163" spans="41:44" ht="15" customHeight="1">
      <c r="AO112163" s="108"/>
      <c r="AR112163" s="108"/>
    </row>
    <row r="112164" spans="41:44" ht="15" customHeight="1">
      <c r="AO112164" s="108"/>
      <c r="AR112164" s="108"/>
    </row>
    <row r="112165" spans="41:44" ht="15" customHeight="1">
      <c r="AO112165" s="108"/>
      <c r="AR112165" s="108"/>
    </row>
    <row r="112166" spans="41:44" ht="15" customHeight="1">
      <c r="AO112166" s="108"/>
      <c r="AR112166" s="108"/>
    </row>
    <row r="112167" spans="41:44" ht="15" customHeight="1">
      <c r="AO112167" s="108"/>
      <c r="AR112167" s="108"/>
    </row>
    <row r="112168" spans="41:44" ht="15" customHeight="1">
      <c r="AO112168" s="109"/>
      <c r="AR112168" s="109"/>
    </row>
    <row r="112169" spans="41:44" ht="15" customHeight="1">
      <c r="AO112169" s="104"/>
      <c r="AR112169" s="104"/>
    </row>
    <row r="112170" spans="41:44" ht="15" customHeight="1">
      <c r="AO112170" s="106"/>
      <c r="AR112170" s="106"/>
    </row>
    <row r="112171" spans="41:44" ht="15" customHeight="1">
      <c r="AO112171" s="106"/>
      <c r="AR112171" s="106"/>
    </row>
    <row r="112172" spans="41:44" ht="15" customHeight="1">
      <c r="AO112172" s="106"/>
      <c r="AR112172" s="106"/>
    </row>
    <row r="112173" spans="41:44" ht="15" customHeight="1">
      <c r="AO112173" s="106"/>
      <c r="AR112173" s="106"/>
    </row>
    <row r="112174" spans="41:44" ht="15" customHeight="1">
      <c r="AO112174" s="106"/>
      <c r="AR112174" s="106"/>
    </row>
    <row r="112175" spans="41:44" ht="15" customHeight="1">
      <c r="AO112175" s="106"/>
      <c r="AR112175" s="106"/>
    </row>
    <row r="112176" spans="41:44" ht="15" customHeight="1">
      <c r="AO112176" s="106"/>
      <c r="AR112176" s="106"/>
    </row>
    <row r="112177" spans="41:44" ht="15" customHeight="1">
      <c r="AO112177" s="108"/>
      <c r="AR112177" s="108"/>
    </row>
    <row r="112178" spans="41:44" ht="15" customHeight="1">
      <c r="AO112178" s="108"/>
      <c r="AR112178" s="108"/>
    </row>
    <row r="112179" spans="41:44" ht="15" customHeight="1">
      <c r="AO112179" s="108"/>
      <c r="AR112179" s="108"/>
    </row>
    <row r="112180" spans="41:44" ht="15" customHeight="1">
      <c r="AO112180" s="108"/>
      <c r="AR112180" s="108"/>
    </row>
    <row r="112181" spans="41:44" ht="15" customHeight="1">
      <c r="AO112181" s="108"/>
      <c r="AR112181" s="108"/>
    </row>
    <row r="112182" spans="41:44" ht="15" customHeight="1">
      <c r="AO112182" s="109"/>
      <c r="AR112182" s="109"/>
    </row>
    <row r="112183" spans="41:44" ht="15" customHeight="1">
      <c r="AO112183" s="104"/>
      <c r="AR112183" s="104"/>
    </row>
    <row r="112184" spans="41:44" ht="15" customHeight="1">
      <c r="AO112184" s="106"/>
      <c r="AR112184" s="106"/>
    </row>
    <row r="112185" spans="41:44" ht="15" customHeight="1">
      <c r="AO112185" s="106"/>
      <c r="AR112185" s="106"/>
    </row>
    <row r="112186" spans="41:44" ht="15" customHeight="1">
      <c r="AO112186" s="106"/>
      <c r="AR112186" s="106"/>
    </row>
    <row r="112187" spans="41:44" ht="15" customHeight="1">
      <c r="AO112187" s="106"/>
      <c r="AR112187" s="106"/>
    </row>
    <row r="112188" spans="41:44" ht="15" customHeight="1">
      <c r="AO112188" s="106"/>
      <c r="AR112188" s="106"/>
    </row>
    <row r="112189" spans="41:44" ht="15" customHeight="1">
      <c r="AO112189" s="106"/>
      <c r="AR112189" s="106"/>
    </row>
    <row r="112190" spans="41:44" ht="15" customHeight="1">
      <c r="AO112190" s="106"/>
      <c r="AR112190" s="106"/>
    </row>
    <row r="112191" spans="41:44" ht="15" customHeight="1">
      <c r="AO112191" s="108"/>
      <c r="AR112191" s="108"/>
    </row>
    <row r="112192" spans="41:44" ht="15" customHeight="1">
      <c r="AO112192" s="108"/>
      <c r="AR112192" s="108"/>
    </row>
    <row r="112193" spans="41:44" ht="15" customHeight="1">
      <c r="AO112193" s="108"/>
      <c r="AR112193" s="108"/>
    </row>
    <row r="112194" spans="41:44" ht="15" customHeight="1">
      <c r="AO112194" s="108"/>
      <c r="AR112194" s="108"/>
    </row>
    <row r="112195" spans="41:44" ht="15" customHeight="1">
      <c r="AO112195" s="108"/>
      <c r="AR112195" s="108"/>
    </row>
    <row r="112196" spans="41:44" ht="15" customHeight="1">
      <c r="AO112196" s="109"/>
      <c r="AR112196" s="109"/>
    </row>
    <row r="112197" spans="41:44" ht="15" customHeight="1">
      <c r="AO112197" s="104"/>
      <c r="AR112197" s="104"/>
    </row>
    <row r="112198" spans="41:44" ht="15" customHeight="1">
      <c r="AO112198" s="106"/>
      <c r="AR112198" s="106"/>
    </row>
    <row r="112199" spans="41:44" ht="15" customHeight="1">
      <c r="AO112199" s="106"/>
      <c r="AR112199" s="106"/>
    </row>
    <row r="112200" spans="41:44" ht="15" customHeight="1">
      <c r="AO112200" s="106"/>
      <c r="AR112200" s="106"/>
    </row>
    <row r="112201" spans="41:44" ht="15" customHeight="1">
      <c r="AO112201" s="106"/>
      <c r="AR112201" s="106"/>
    </row>
    <row r="112202" spans="41:44" ht="15" customHeight="1">
      <c r="AO112202" s="106"/>
      <c r="AR112202" s="106"/>
    </row>
    <row r="112203" spans="41:44" ht="15" customHeight="1">
      <c r="AO112203" s="106"/>
      <c r="AR112203" s="106"/>
    </row>
    <row r="112204" spans="41:44" ht="15" customHeight="1">
      <c r="AO112204" s="106"/>
      <c r="AR112204" s="106"/>
    </row>
    <row r="112205" spans="41:44" ht="15" customHeight="1">
      <c r="AO112205" s="108"/>
      <c r="AR112205" s="108"/>
    </row>
    <row r="112206" spans="41:44" ht="15" customHeight="1">
      <c r="AO112206" s="108"/>
      <c r="AR112206" s="108"/>
    </row>
    <row r="112207" spans="41:44" ht="15" customHeight="1">
      <c r="AO112207" s="108"/>
      <c r="AR112207" s="108"/>
    </row>
    <row r="112208" spans="41:44" ht="15" customHeight="1">
      <c r="AO112208" s="108"/>
      <c r="AR112208" s="108"/>
    </row>
    <row r="112209" spans="41:44" ht="15" customHeight="1">
      <c r="AO112209" s="108"/>
      <c r="AR112209" s="108"/>
    </row>
    <row r="112210" spans="41:44" ht="15" customHeight="1">
      <c r="AO112210" s="109"/>
      <c r="AR112210" s="109"/>
    </row>
    <row r="112211" spans="41:44" ht="15" customHeight="1">
      <c r="AO112211" s="104"/>
      <c r="AR112211" s="104"/>
    </row>
    <row r="112212" spans="41:44" ht="15" customHeight="1">
      <c r="AO112212" s="106"/>
      <c r="AR112212" s="106"/>
    </row>
    <row r="112213" spans="41:44" ht="15" customHeight="1">
      <c r="AO112213" s="106"/>
      <c r="AR112213" s="106"/>
    </row>
    <row r="112214" spans="41:44" ht="15" customHeight="1">
      <c r="AO112214" s="106"/>
      <c r="AR112214" s="106"/>
    </row>
    <row r="112215" spans="41:44" ht="15" customHeight="1">
      <c r="AO112215" s="106"/>
      <c r="AR112215" s="106"/>
    </row>
    <row r="112216" spans="41:44" ht="15" customHeight="1">
      <c r="AO112216" s="106"/>
      <c r="AR112216" s="106"/>
    </row>
    <row r="112217" spans="41:44" ht="15" customHeight="1">
      <c r="AO112217" s="106"/>
      <c r="AR112217" s="106"/>
    </row>
    <row r="112218" spans="41:44" ht="15" customHeight="1">
      <c r="AO112218" s="106"/>
      <c r="AR112218" s="106"/>
    </row>
    <row r="112219" spans="41:44" ht="15" customHeight="1">
      <c r="AO112219" s="108"/>
      <c r="AR112219" s="108"/>
    </row>
    <row r="112220" spans="41:44" ht="15" customHeight="1">
      <c r="AO112220" s="108"/>
      <c r="AR112220" s="108"/>
    </row>
    <row r="112221" spans="41:44" ht="15" customHeight="1">
      <c r="AO112221" s="108"/>
      <c r="AR112221" s="108"/>
    </row>
    <row r="112222" spans="41:44" ht="15" customHeight="1">
      <c r="AO112222" s="108"/>
      <c r="AR112222" s="108"/>
    </row>
    <row r="112223" spans="41:44" ht="15" customHeight="1">
      <c r="AO112223" s="108"/>
      <c r="AR112223" s="108"/>
    </row>
    <row r="112224" spans="41:44" ht="15" customHeight="1">
      <c r="AO112224" s="109"/>
      <c r="AR112224" s="109"/>
    </row>
    <row r="112225" spans="41:44" ht="15" customHeight="1">
      <c r="AO112225" s="104"/>
      <c r="AR112225" s="104"/>
    </row>
    <row r="112226" spans="41:44" ht="15" customHeight="1">
      <c r="AO112226" s="106"/>
      <c r="AR112226" s="106"/>
    </row>
    <row r="112227" spans="41:44" ht="15" customHeight="1">
      <c r="AO112227" s="106"/>
      <c r="AR112227" s="106"/>
    </row>
    <row r="112228" spans="41:44" ht="15" customHeight="1">
      <c r="AO112228" s="106"/>
      <c r="AR112228" s="106"/>
    </row>
    <row r="112229" spans="41:44" ht="15" customHeight="1">
      <c r="AO112229" s="106"/>
      <c r="AR112229" s="106"/>
    </row>
    <row r="112230" spans="41:44" ht="15" customHeight="1">
      <c r="AO112230" s="106"/>
      <c r="AR112230" s="106"/>
    </row>
    <row r="112231" spans="41:44" ht="15" customHeight="1">
      <c r="AO112231" s="106"/>
      <c r="AR112231" s="106"/>
    </row>
    <row r="112232" spans="41:44" ht="15" customHeight="1">
      <c r="AO112232" s="106"/>
      <c r="AR112232" s="106"/>
    </row>
    <row r="112233" spans="41:44" ht="15" customHeight="1">
      <c r="AO112233" s="108"/>
      <c r="AR112233" s="108"/>
    </row>
    <row r="112234" spans="41:44" ht="15" customHeight="1">
      <c r="AO112234" s="108"/>
      <c r="AR112234" s="108"/>
    </row>
    <row r="112235" spans="41:44" ht="15" customHeight="1">
      <c r="AO112235" s="108"/>
      <c r="AR112235" s="108"/>
    </row>
    <row r="112236" spans="41:44" ht="15" customHeight="1">
      <c r="AO112236" s="108"/>
      <c r="AR112236" s="108"/>
    </row>
    <row r="112237" spans="41:44" ht="15" customHeight="1">
      <c r="AO112237" s="108"/>
      <c r="AR112237" s="108"/>
    </row>
    <row r="112238" spans="41:44" ht="15" customHeight="1">
      <c r="AO112238" s="109"/>
      <c r="AR112238" s="109"/>
    </row>
    <row r="112239" spans="41:44" ht="15" customHeight="1">
      <c r="AO112239" s="104"/>
      <c r="AR112239" s="104"/>
    </row>
    <row r="112240" spans="41:44" ht="15" customHeight="1">
      <c r="AO112240" s="106"/>
      <c r="AR112240" s="106"/>
    </row>
    <row r="112241" spans="41:44" ht="15" customHeight="1">
      <c r="AO112241" s="106"/>
      <c r="AR112241" s="106"/>
    </row>
    <row r="112242" spans="41:44" ht="15" customHeight="1">
      <c r="AO112242" s="106"/>
      <c r="AR112242" s="106"/>
    </row>
    <row r="112243" spans="41:44" ht="15" customHeight="1">
      <c r="AO112243" s="106"/>
      <c r="AR112243" s="106"/>
    </row>
    <row r="112244" spans="41:44" ht="15" customHeight="1">
      <c r="AO112244" s="106"/>
      <c r="AR112244" s="106"/>
    </row>
    <row r="112245" spans="41:44" ht="15" customHeight="1">
      <c r="AO112245" s="106"/>
      <c r="AR112245" s="106"/>
    </row>
    <row r="112246" spans="41:44" ht="15" customHeight="1">
      <c r="AO112246" s="106"/>
      <c r="AR112246" s="106"/>
    </row>
    <row r="112247" spans="41:44" ht="15" customHeight="1">
      <c r="AO112247" s="108"/>
      <c r="AR112247" s="108"/>
    </row>
    <row r="112248" spans="41:44" ht="15" customHeight="1">
      <c r="AO112248" s="108"/>
      <c r="AR112248" s="108"/>
    </row>
    <row r="112249" spans="41:44" ht="15" customHeight="1">
      <c r="AO112249" s="108"/>
      <c r="AR112249" s="108"/>
    </row>
    <row r="112250" spans="41:44" ht="15" customHeight="1">
      <c r="AO112250" s="108"/>
      <c r="AR112250" s="108"/>
    </row>
    <row r="112251" spans="41:44" ht="15" customHeight="1">
      <c r="AO112251" s="108"/>
      <c r="AR112251" s="108"/>
    </row>
    <row r="112252" spans="41:44" ht="15" customHeight="1">
      <c r="AO112252" s="109"/>
      <c r="AR112252" s="109"/>
    </row>
    <row r="112253" spans="41:44" ht="15" customHeight="1">
      <c r="AO112253" s="104"/>
      <c r="AR112253" s="104"/>
    </row>
    <row r="112254" spans="41:44" ht="15" customHeight="1">
      <c r="AO112254" s="106"/>
      <c r="AR112254" s="106"/>
    </row>
    <row r="112255" spans="41:44" ht="15" customHeight="1">
      <c r="AO112255" s="106"/>
      <c r="AR112255" s="106"/>
    </row>
    <row r="112256" spans="41:44" ht="15" customHeight="1">
      <c r="AO112256" s="106"/>
      <c r="AR112256" s="106"/>
    </row>
    <row r="112257" spans="41:44" ht="15" customHeight="1">
      <c r="AO112257" s="106"/>
      <c r="AR112257" s="106"/>
    </row>
    <row r="112258" spans="41:44" ht="15" customHeight="1">
      <c r="AO112258" s="106"/>
      <c r="AR112258" s="106"/>
    </row>
    <row r="112259" spans="41:44" ht="15" customHeight="1">
      <c r="AO112259" s="106"/>
      <c r="AR112259" s="106"/>
    </row>
    <row r="112260" spans="41:44" ht="15" customHeight="1">
      <c r="AO112260" s="106"/>
      <c r="AR112260" s="106"/>
    </row>
    <row r="112261" spans="41:44" ht="15" customHeight="1">
      <c r="AO112261" s="108"/>
      <c r="AR112261" s="108"/>
    </row>
    <row r="112262" spans="41:44" ht="15" customHeight="1">
      <c r="AO112262" s="108"/>
      <c r="AR112262" s="108"/>
    </row>
    <row r="112263" spans="41:44" ht="15" customHeight="1">
      <c r="AO112263" s="108"/>
      <c r="AR112263" s="108"/>
    </row>
    <row r="112264" spans="41:44" ht="15" customHeight="1">
      <c r="AO112264" s="108"/>
      <c r="AR112264" s="108"/>
    </row>
    <row r="112265" spans="41:44" ht="15" customHeight="1">
      <c r="AO112265" s="108"/>
      <c r="AR112265" s="108"/>
    </row>
    <row r="112266" spans="41:44" ht="15" customHeight="1">
      <c r="AO112266" s="109"/>
      <c r="AR112266" s="109"/>
    </row>
    <row r="112267" spans="41:44" ht="15" customHeight="1">
      <c r="AO112267" s="104"/>
      <c r="AR112267" s="104"/>
    </row>
    <row r="112268" spans="41:44" ht="15" customHeight="1">
      <c r="AO112268" s="106"/>
      <c r="AR112268" s="106"/>
    </row>
    <row r="112269" spans="41:44" ht="15" customHeight="1">
      <c r="AO112269" s="106"/>
      <c r="AR112269" s="106"/>
    </row>
    <row r="112270" spans="41:44" ht="15" customHeight="1">
      <c r="AO112270" s="106"/>
      <c r="AR112270" s="106"/>
    </row>
    <row r="112271" spans="41:44" ht="15" customHeight="1">
      <c r="AO112271" s="106"/>
      <c r="AR112271" s="106"/>
    </row>
    <row r="112272" spans="41:44" ht="15" customHeight="1">
      <c r="AO112272" s="106"/>
      <c r="AR112272" s="106"/>
    </row>
    <row r="112273" spans="41:44" ht="15" customHeight="1">
      <c r="AO112273" s="106"/>
      <c r="AR112273" s="106"/>
    </row>
    <row r="112274" spans="41:44" ht="15" customHeight="1">
      <c r="AO112274" s="106"/>
      <c r="AR112274" s="106"/>
    </row>
    <row r="112275" spans="41:44" ht="15" customHeight="1">
      <c r="AO112275" s="108"/>
      <c r="AR112275" s="108"/>
    </row>
    <row r="112276" spans="41:44" ht="15" customHeight="1">
      <c r="AO112276" s="108"/>
      <c r="AR112276" s="108"/>
    </row>
    <row r="112277" spans="41:44" ht="15" customHeight="1">
      <c r="AO112277" s="108"/>
      <c r="AR112277" s="108"/>
    </row>
    <row r="112278" spans="41:44" ht="15" customHeight="1">
      <c r="AO112278" s="108"/>
      <c r="AR112278" s="108"/>
    </row>
    <row r="112279" spans="41:44" ht="15" customHeight="1">
      <c r="AO112279" s="108"/>
      <c r="AR112279" s="108"/>
    </row>
    <row r="112280" spans="41:44" ht="15" customHeight="1">
      <c r="AO112280" s="109"/>
      <c r="AR112280" s="109"/>
    </row>
    <row r="112281" spans="41:44" ht="15" customHeight="1">
      <c r="AO112281" s="104"/>
      <c r="AR112281" s="104"/>
    </row>
    <row r="112282" spans="41:44" ht="15" customHeight="1">
      <c r="AO112282" s="106"/>
      <c r="AR112282" s="106"/>
    </row>
    <row r="112283" spans="41:44" ht="15" customHeight="1">
      <c r="AO112283" s="106"/>
      <c r="AR112283" s="106"/>
    </row>
    <row r="112284" spans="41:44" ht="15" customHeight="1">
      <c r="AO112284" s="106"/>
      <c r="AR112284" s="106"/>
    </row>
    <row r="112285" spans="41:44" ht="15" customHeight="1">
      <c r="AO112285" s="106"/>
      <c r="AR112285" s="106"/>
    </row>
    <row r="112286" spans="41:44" ht="15" customHeight="1">
      <c r="AO112286" s="106"/>
      <c r="AR112286" s="106"/>
    </row>
    <row r="112287" spans="41:44" ht="15" customHeight="1">
      <c r="AO112287" s="106"/>
      <c r="AR112287" s="106"/>
    </row>
    <row r="112288" spans="41:44" ht="15" customHeight="1">
      <c r="AO112288" s="106"/>
      <c r="AR112288" s="106"/>
    </row>
    <row r="112289" spans="41:44" ht="15" customHeight="1">
      <c r="AO112289" s="108"/>
      <c r="AR112289" s="108"/>
    </row>
    <row r="112290" spans="41:44" ht="15" customHeight="1">
      <c r="AO112290" s="108"/>
      <c r="AR112290" s="108"/>
    </row>
    <row r="112291" spans="41:44" ht="15" customHeight="1">
      <c r="AO112291" s="108"/>
      <c r="AR112291" s="108"/>
    </row>
    <row r="112292" spans="41:44" ht="15" customHeight="1">
      <c r="AO112292" s="108"/>
      <c r="AR112292" s="108"/>
    </row>
    <row r="112293" spans="41:44" ht="15" customHeight="1">
      <c r="AO112293" s="108"/>
      <c r="AR112293" s="108"/>
    </row>
    <row r="112294" spans="41:44" ht="15" customHeight="1">
      <c r="AO112294" s="109"/>
      <c r="AR112294" s="109"/>
    </row>
    <row r="112295" spans="41:44" ht="15" customHeight="1">
      <c r="AO112295" s="104"/>
      <c r="AR112295" s="104"/>
    </row>
    <row r="112296" spans="41:44" ht="15" customHeight="1">
      <c r="AO112296" s="106"/>
      <c r="AR112296" s="106"/>
    </row>
    <row r="112297" spans="41:44" ht="15" customHeight="1">
      <c r="AO112297" s="106"/>
      <c r="AR112297" s="106"/>
    </row>
    <row r="112298" spans="41:44" ht="15" customHeight="1">
      <c r="AO112298" s="106"/>
      <c r="AR112298" s="106"/>
    </row>
    <row r="112299" spans="41:44" ht="15" customHeight="1">
      <c r="AO112299" s="106"/>
      <c r="AR112299" s="106"/>
    </row>
    <row r="112300" spans="41:44" ht="15" customHeight="1">
      <c r="AO112300" s="106"/>
      <c r="AR112300" s="106"/>
    </row>
    <row r="112301" spans="41:44" ht="15" customHeight="1">
      <c r="AO112301" s="106"/>
      <c r="AR112301" s="106"/>
    </row>
    <row r="112302" spans="41:44" ht="15" customHeight="1">
      <c r="AO112302" s="106"/>
      <c r="AR112302" s="106"/>
    </row>
    <row r="112303" spans="41:44" ht="15" customHeight="1">
      <c r="AO112303" s="108"/>
      <c r="AR112303" s="108"/>
    </row>
    <row r="112304" spans="41:44" ht="15" customHeight="1">
      <c r="AO112304" s="108"/>
      <c r="AR112304" s="108"/>
    </row>
    <row r="112305" spans="41:44" ht="15" customHeight="1">
      <c r="AO112305" s="108"/>
      <c r="AR112305" s="108"/>
    </row>
    <row r="112306" spans="41:44" ht="15" customHeight="1">
      <c r="AO112306" s="108"/>
      <c r="AR112306" s="108"/>
    </row>
    <row r="112307" spans="41:44" ht="15" customHeight="1">
      <c r="AO112307" s="108"/>
      <c r="AR112307" s="108"/>
    </row>
    <row r="112308" spans="41:44" ht="15" customHeight="1">
      <c r="AO112308" s="109"/>
      <c r="AR112308" s="109"/>
    </row>
    <row r="112309" spans="41:44" ht="15" customHeight="1">
      <c r="AO112309" s="104"/>
      <c r="AR112309" s="104"/>
    </row>
    <row r="112310" spans="41:44" ht="15" customHeight="1">
      <c r="AO112310" s="106"/>
      <c r="AR112310" s="106"/>
    </row>
    <row r="112311" spans="41:44" ht="15" customHeight="1">
      <c r="AO112311" s="106"/>
      <c r="AR112311" s="106"/>
    </row>
    <row r="112312" spans="41:44" ht="15" customHeight="1">
      <c r="AO112312" s="106"/>
      <c r="AR112312" s="106"/>
    </row>
    <row r="112313" spans="41:44" ht="15" customHeight="1">
      <c r="AO112313" s="106"/>
      <c r="AR112313" s="106"/>
    </row>
    <row r="112314" spans="41:44" ht="15" customHeight="1">
      <c r="AO112314" s="106"/>
      <c r="AR112314" s="106"/>
    </row>
    <row r="112315" spans="41:44" ht="15" customHeight="1">
      <c r="AO112315" s="106"/>
      <c r="AR112315" s="106"/>
    </row>
    <row r="112316" spans="41:44" ht="15" customHeight="1">
      <c r="AO112316" s="106"/>
      <c r="AR112316" s="106"/>
    </row>
    <row r="112317" spans="41:44" ht="15" customHeight="1">
      <c r="AO112317" s="108"/>
      <c r="AR112317" s="108"/>
    </row>
    <row r="112318" spans="41:44" ht="15" customHeight="1">
      <c r="AO112318" s="108"/>
      <c r="AR112318" s="108"/>
    </row>
    <row r="112319" spans="41:44" ht="15" customHeight="1">
      <c r="AO112319" s="108"/>
      <c r="AR112319" s="108"/>
    </row>
    <row r="112320" spans="41:44" ht="15" customHeight="1">
      <c r="AO112320" s="108"/>
      <c r="AR112320" s="108"/>
    </row>
    <row r="112321" spans="41:44" ht="15" customHeight="1">
      <c r="AO112321" s="108"/>
      <c r="AR112321" s="108"/>
    </row>
    <row r="112322" spans="41:44" ht="15" customHeight="1">
      <c r="AO112322" s="109"/>
      <c r="AR112322" s="109"/>
    </row>
    <row r="112323" spans="41:44" ht="15" customHeight="1">
      <c r="AO112323" s="104"/>
      <c r="AR112323" s="104"/>
    </row>
    <row r="112324" spans="41:44" ht="15" customHeight="1">
      <c r="AO112324" s="106"/>
      <c r="AR112324" s="106"/>
    </row>
    <row r="112325" spans="41:44" ht="15" customHeight="1">
      <c r="AO112325" s="106"/>
      <c r="AR112325" s="106"/>
    </row>
    <row r="112326" spans="41:44" ht="15" customHeight="1">
      <c r="AO112326" s="106"/>
      <c r="AR112326" s="106"/>
    </row>
    <row r="112327" spans="41:44" ht="15" customHeight="1">
      <c r="AO112327" s="106"/>
      <c r="AR112327" s="106"/>
    </row>
    <row r="112328" spans="41:44" ht="15" customHeight="1">
      <c r="AO112328" s="106"/>
      <c r="AR112328" s="106"/>
    </row>
    <row r="112329" spans="41:44" ht="15" customHeight="1">
      <c r="AO112329" s="106"/>
      <c r="AR112329" s="106"/>
    </row>
    <row r="112330" spans="41:44" ht="15" customHeight="1">
      <c r="AO112330" s="106"/>
      <c r="AR112330" s="106"/>
    </row>
    <row r="112331" spans="41:44" ht="15" customHeight="1">
      <c r="AO112331" s="108"/>
      <c r="AR112331" s="108"/>
    </row>
    <row r="112332" spans="41:44" ht="15" customHeight="1">
      <c r="AO112332" s="108"/>
      <c r="AR112332" s="108"/>
    </row>
    <row r="112333" spans="41:44" ht="15" customHeight="1">
      <c r="AO112333" s="108"/>
      <c r="AR112333" s="108"/>
    </row>
    <row r="112334" spans="41:44" ht="15" customHeight="1">
      <c r="AO112334" s="108"/>
      <c r="AR112334" s="108"/>
    </row>
    <row r="112335" spans="41:44" ht="15" customHeight="1">
      <c r="AO112335" s="108"/>
      <c r="AR112335" s="108"/>
    </row>
    <row r="112336" spans="41:44" ht="15" customHeight="1">
      <c r="AO112336" s="109"/>
      <c r="AR112336" s="109"/>
    </row>
    <row r="112337" spans="41:44" ht="15" customHeight="1">
      <c r="AO112337" s="104"/>
      <c r="AR112337" s="104"/>
    </row>
    <row r="112338" spans="41:44" ht="15" customHeight="1">
      <c r="AO112338" s="106"/>
      <c r="AR112338" s="106"/>
    </row>
    <row r="112339" spans="41:44" ht="15" customHeight="1">
      <c r="AO112339" s="106"/>
      <c r="AR112339" s="106"/>
    </row>
    <row r="112340" spans="41:44" ht="15" customHeight="1">
      <c r="AO112340" s="106"/>
      <c r="AR112340" s="106"/>
    </row>
    <row r="112341" spans="41:44" ht="15" customHeight="1">
      <c r="AO112341" s="106"/>
      <c r="AR112341" s="106"/>
    </row>
    <row r="112342" spans="41:44" ht="15" customHeight="1">
      <c r="AO112342" s="106"/>
      <c r="AR112342" s="106"/>
    </row>
    <row r="112343" spans="41:44" ht="15" customHeight="1">
      <c r="AO112343" s="106"/>
      <c r="AR112343" s="106"/>
    </row>
    <row r="112344" spans="41:44" ht="15" customHeight="1">
      <c r="AO112344" s="106"/>
      <c r="AR112344" s="106"/>
    </row>
    <row r="112345" spans="41:44" ht="15" customHeight="1">
      <c r="AO112345" s="108"/>
      <c r="AR112345" s="108"/>
    </row>
    <row r="112346" spans="41:44" ht="15" customHeight="1">
      <c r="AO112346" s="108"/>
      <c r="AR112346" s="108"/>
    </row>
    <row r="112347" spans="41:44" ht="15" customHeight="1">
      <c r="AO112347" s="108"/>
      <c r="AR112347" s="108"/>
    </row>
    <row r="112348" spans="41:44" ht="15" customHeight="1">
      <c r="AO112348" s="108"/>
      <c r="AR112348" s="108"/>
    </row>
    <row r="112349" spans="41:44" ht="15" customHeight="1">
      <c r="AO112349" s="108"/>
      <c r="AR112349" s="108"/>
    </row>
    <row r="112350" spans="41:44" ht="15" customHeight="1">
      <c r="AO112350" s="109"/>
      <c r="AR112350" s="109"/>
    </row>
    <row r="112351" spans="41:44" ht="15" customHeight="1">
      <c r="AO112351" s="104"/>
      <c r="AR112351" s="104"/>
    </row>
    <row r="112352" spans="41:44" ht="15" customHeight="1">
      <c r="AO112352" s="106"/>
      <c r="AR112352" s="106"/>
    </row>
    <row r="112353" spans="41:44" ht="15" customHeight="1">
      <c r="AO112353" s="106"/>
      <c r="AR112353" s="106"/>
    </row>
    <row r="112354" spans="41:44" ht="15" customHeight="1">
      <c r="AO112354" s="106"/>
      <c r="AR112354" s="106"/>
    </row>
    <row r="112355" spans="41:44" ht="15" customHeight="1">
      <c r="AO112355" s="106"/>
      <c r="AR112355" s="106"/>
    </row>
    <row r="112356" spans="41:44" ht="15" customHeight="1">
      <c r="AO112356" s="106"/>
      <c r="AR112356" s="106"/>
    </row>
    <row r="112357" spans="41:44" ht="15" customHeight="1">
      <c r="AO112357" s="106"/>
      <c r="AR112357" s="106"/>
    </row>
    <row r="112358" spans="41:44" ht="15" customHeight="1">
      <c r="AO112358" s="106"/>
      <c r="AR112358" s="106"/>
    </row>
    <row r="112359" spans="41:44" ht="15" customHeight="1">
      <c r="AO112359" s="108"/>
      <c r="AR112359" s="108"/>
    </row>
    <row r="112360" spans="41:44" ht="15" customHeight="1">
      <c r="AO112360" s="108"/>
      <c r="AR112360" s="108"/>
    </row>
    <row r="112361" spans="41:44" ht="15" customHeight="1">
      <c r="AO112361" s="108"/>
      <c r="AR112361" s="108"/>
    </row>
    <row r="112362" spans="41:44" ht="15" customHeight="1">
      <c r="AO112362" s="108"/>
      <c r="AR112362" s="108"/>
    </row>
    <row r="112363" spans="41:44" ht="15" customHeight="1">
      <c r="AO112363" s="108"/>
      <c r="AR112363" s="108"/>
    </row>
    <row r="112364" spans="41:44" ht="15" customHeight="1">
      <c r="AO112364" s="109"/>
      <c r="AR112364" s="109"/>
    </row>
    <row r="112365" spans="41:44" ht="15" customHeight="1">
      <c r="AO112365" s="104"/>
      <c r="AR112365" s="104"/>
    </row>
    <row r="112366" spans="41:44" ht="15" customHeight="1">
      <c r="AO112366" s="106"/>
      <c r="AR112366" s="106"/>
    </row>
    <row r="112367" spans="41:44" ht="15" customHeight="1">
      <c r="AO112367" s="106"/>
      <c r="AR112367" s="106"/>
    </row>
    <row r="112368" spans="41:44" ht="15" customHeight="1">
      <c r="AO112368" s="106"/>
      <c r="AR112368" s="106"/>
    </row>
    <row r="112369" spans="41:44" ht="15" customHeight="1">
      <c r="AO112369" s="106"/>
      <c r="AR112369" s="106"/>
    </row>
    <row r="112370" spans="41:44" ht="15" customHeight="1">
      <c r="AO112370" s="106"/>
      <c r="AR112370" s="106"/>
    </row>
    <row r="112371" spans="41:44" ht="15" customHeight="1">
      <c r="AO112371" s="106"/>
      <c r="AR112371" s="106"/>
    </row>
    <row r="112372" spans="41:44" ht="15" customHeight="1">
      <c r="AO112372" s="106"/>
      <c r="AR112372" s="106"/>
    </row>
    <row r="112373" spans="41:44" ht="15" customHeight="1">
      <c r="AO112373" s="108"/>
      <c r="AR112373" s="108"/>
    </row>
    <row r="112374" spans="41:44" ht="15" customHeight="1">
      <c r="AO112374" s="108"/>
      <c r="AR112374" s="108"/>
    </row>
    <row r="112375" spans="41:44" ht="15" customHeight="1">
      <c r="AO112375" s="108"/>
      <c r="AR112375" s="108"/>
    </row>
    <row r="112376" spans="41:44" ht="15" customHeight="1">
      <c r="AO112376" s="108"/>
      <c r="AR112376" s="108"/>
    </row>
    <row r="112377" spans="41:44" ht="15" customHeight="1">
      <c r="AO112377" s="108"/>
      <c r="AR112377" s="108"/>
    </row>
    <row r="112378" spans="41:44" ht="15" customHeight="1">
      <c r="AO112378" s="109"/>
      <c r="AR112378" s="109"/>
    </row>
    <row r="112379" spans="41:44" ht="15" customHeight="1">
      <c r="AO112379" s="104"/>
      <c r="AR112379" s="104"/>
    </row>
    <row r="112380" spans="41:44" ht="15" customHeight="1">
      <c r="AO112380" s="106"/>
      <c r="AR112380" s="106"/>
    </row>
    <row r="112381" spans="41:44" ht="15" customHeight="1">
      <c r="AO112381" s="106"/>
      <c r="AR112381" s="106"/>
    </row>
    <row r="112382" spans="41:44" ht="15" customHeight="1">
      <c r="AO112382" s="106"/>
      <c r="AR112382" s="106"/>
    </row>
    <row r="112383" spans="41:44" ht="15" customHeight="1">
      <c r="AO112383" s="106"/>
      <c r="AR112383" s="106"/>
    </row>
    <row r="112384" spans="41:44" ht="15" customHeight="1">
      <c r="AO112384" s="106"/>
      <c r="AR112384" s="106"/>
    </row>
    <row r="112385" spans="41:44" ht="15" customHeight="1">
      <c r="AO112385" s="106"/>
      <c r="AR112385" s="106"/>
    </row>
    <row r="112386" spans="41:44" ht="15" customHeight="1">
      <c r="AO112386" s="106"/>
      <c r="AR112386" s="106"/>
    </row>
    <row r="112387" spans="41:44" ht="15" customHeight="1">
      <c r="AO112387" s="108"/>
      <c r="AR112387" s="108"/>
    </row>
    <row r="112388" spans="41:44" ht="15" customHeight="1">
      <c r="AO112388" s="108"/>
      <c r="AR112388" s="108"/>
    </row>
    <row r="112389" spans="41:44" ht="15" customHeight="1">
      <c r="AO112389" s="108"/>
      <c r="AR112389" s="108"/>
    </row>
    <row r="112390" spans="41:44" ht="15" customHeight="1">
      <c r="AO112390" s="108"/>
      <c r="AR112390" s="108"/>
    </row>
    <row r="112391" spans="41:44" ht="15" customHeight="1">
      <c r="AO112391" s="108"/>
      <c r="AR112391" s="108"/>
    </row>
    <row r="112392" spans="41:44" ht="15" customHeight="1">
      <c r="AO112392" s="109"/>
      <c r="AR112392" s="109"/>
    </row>
    <row r="112393" spans="41:44" ht="15" customHeight="1">
      <c r="AO112393" s="104"/>
      <c r="AR112393" s="104"/>
    </row>
    <row r="112394" spans="41:44" ht="15" customHeight="1">
      <c r="AO112394" s="106"/>
      <c r="AR112394" s="106"/>
    </row>
    <row r="112395" spans="41:44" ht="15" customHeight="1">
      <c r="AO112395" s="106"/>
      <c r="AR112395" s="106"/>
    </row>
    <row r="112396" spans="41:44" ht="15" customHeight="1">
      <c r="AO112396" s="106"/>
      <c r="AR112396" s="106"/>
    </row>
    <row r="112397" spans="41:44" ht="15" customHeight="1">
      <c r="AO112397" s="106"/>
      <c r="AR112397" s="106"/>
    </row>
    <row r="112398" spans="41:44" ht="15" customHeight="1">
      <c r="AO112398" s="106"/>
      <c r="AR112398" s="106"/>
    </row>
    <row r="112399" spans="41:44" ht="15" customHeight="1">
      <c r="AO112399" s="106"/>
      <c r="AR112399" s="106"/>
    </row>
    <row r="112400" spans="41:44" ht="15" customHeight="1">
      <c r="AO112400" s="106"/>
      <c r="AR112400" s="106"/>
    </row>
    <row r="112401" spans="41:44" ht="15" customHeight="1">
      <c r="AO112401" s="108"/>
      <c r="AR112401" s="108"/>
    </row>
    <row r="112402" spans="41:44" ht="15" customHeight="1">
      <c r="AO112402" s="108"/>
      <c r="AR112402" s="108"/>
    </row>
    <row r="112403" spans="41:44" ht="15" customHeight="1">
      <c r="AO112403" s="108"/>
      <c r="AR112403" s="108"/>
    </row>
    <row r="112404" spans="41:44" ht="15" customHeight="1">
      <c r="AO112404" s="108"/>
      <c r="AR112404" s="108"/>
    </row>
    <row r="112405" spans="41:44" ht="15" customHeight="1">
      <c r="AO112405" s="108"/>
      <c r="AR112405" s="108"/>
    </row>
    <row r="112406" spans="41:44" ht="15" customHeight="1">
      <c r="AO112406" s="109"/>
      <c r="AR112406" s="109"/>
    </row>
    <row r="112407" spans="41:44" ht="15" customHeight="1">
      <c r="AO112407" s="104"/>
      <c r="AR112407" s="104"/>
    </row>
    <row r="112408" spans="41:44" ht="15" customHeight="1">
      <c r="AO112408" s="106"/>
      <c r="AR112408" s="106"/>
    </row>
    <row r="112409" spans="41:44" ht="15" customHeight="1">
      <c r="AO112409" s="106"/>
      <c r="AR112409" s="106"/>
    </row>
    <row r="112410" spans="41:44" ht="15" customHeight="1">
      <c r="AO112410" s="106"/>
      <c r="AR112410" s="106"/>
    </row>
    <row r="112411" spans="41:44" ht="15" customHeight="1">
      <c r="AO112411" s="106"/>
      <c r="AR112411" s="106"/>
    </row>
    <row r="112412" spans="41:44" ht="15" customHeight="1">
      <c r="AO112412" s="106"/>
      <c r="AR112412" s="106"/>
    </row>
    <row r="112413" spans="41:44" ht="15" customHeight="1">
      <c r="AO112413" s="106"/>
      <c r="AR112413" s="106"/>
    </row>
    <row r="112414" spans="41:44" ht="15" customHeight="1">
      <c r="AO112414" s="106"/>
      <c r="AR112414" s="106"/>
    </row>
    <row r="112415" spans="41:44" ht="15" customHeight="1">
      <c r="AO112415" s="108"/>
      <c r="AR112415" s="108"/>
    </row>
    <row r="112416" spans="41:44" ht="15" customHeight="1">
      <c r="AO112416" s="108"/>
      <c r="AR112416" s="108"/>
    </row>
    <row r="112417" spans="41:44" ht="15" customHeight="1">
      <c r="AO112417" s="108"/>
      <c r="AR112417" s="108"/>
    </row>
    <row r="112418" spans="41:44" ht="15" customHeight="1">
      <c r="AO112418" s="108"/>
      <c r="AR112418" s="108"/>
    </row>
    <row r="112419" spans="41:44" ht="15" customHeight="1">
      <c r="AO112419" s="108"/>
      <c r="AR112419" s="108"/>
    </row>
    <row r="112420" spans="41:44" ht="15" customHeight="1">
      <c r="AO112420" s="109"/>
      <c r="AR112420" s="109"/>
    </row>
    <row r="112421" spans="41:44" ht="15" customHeight="1">
      <c r="AO112421" s="104"/>
      <c r="AR112421" s="104"/>
    </row>
    <row r="112422" spans="41:44" ht="15" customHeight="1">
      <c r="AO112422" s="106"/>
      <c r="AR112422" s="106"/>
    </row>
    <row r="112423" spans="41:44" ht="15" customHeight="1">
      <c r="AO112423" s="106"/>
      <c r="AR112423" s="106"/>
    </row>
    <row r="112424" spans="41:44" ht="15" customHeight="1">
      <c r="AO112424" s="106"/>
      <c r="AR112424" s="106"/>
    </row>
    <row r="112425" spans="41:44" ht="15" customHeight="1">
      <c r="AO112425" s="106"/>
      <c r="AR112425" s="106"/>
    </row>
    <row r="112426" spans="41:44" ht="15" customHeight="1">
      <c r="AO112426" s="106"/>
      <c r="AR112426" s="106"/>
    </row>
    <row r="112427" spans="41:44" ht="15" customHeight="1">
      <c r="AO112427" s="106"/>
      <c r="AR112427" s="106"/>
    </row>
    <row r="112428" spans="41:44" ht="15" customHeight="1">
      <c r="AO112428" s="106"/>
      <c r="AR112428" s="106"/>
    </row>
    <row r="112429" spans="41:44" ht="15" customHeight="1">
      <c r="AO112429" s="108"/>
      <c r="AR112429" s="108"/>
    </row>
    <row r="112430" spans="41:44" ht="15" customHeight="1">
      <c r="AO112430" s="108"/>
      <c r="AR112430" s="108"/>
    </row>
    <row r="112431" spans="41:44" ht="15" customHeight="1">
      <c r="AO112431" s="108"/>
      <c r="AR112431" s="108"/>
    </row>
    <row r="112432" spans="41:44" ht="15" customHeight="1">
      <c r="AO112432" s="108"/>
      <c r="AR112432" s="108"/>
    </row>
    <row r="112433" spans="41:44" ht="15" customHeight="1">
      <c r="AO112433" s="108"/>
      <c r="AR112433" s="108"/>
    </row>
    <row r="112434" spans="41:44" ht="15" customHeight="1">
      <c r="AO112434" s="109"/>
      <c r="AR112434" s="109"/>
    </row>
    <row r="112435" spans="41:44" ht="15" customHeight="1">
      <c r="AO112435" s="104"/>
      <c r="AR112435" s="104"/>
    </row>
    <row r="112436" spans="41:44" ht="15" customHeight="1">
      <c r="AO112436" s="106"/>
      <c r="AR112436" s="106"/>
    </row>
    <row r="112437" spans="41:44" ht="15" customHeight="1">
      <c r="AO112437" s="106"/>
      <c r="AR112437" s="106"/>
    </row>
    <row r="112438" spans="41:44" ht="15" customHeight="1">
      <c r="AO112438" s="106"/>
      <c r="AR112438" s="106"/>
    </row>
    <row r="112439" spans="41:44" ht="15" customHeight="1">
      <c r="AO112439" s="106"/>
      <c r="AR112439" s="106"/>
    </row>
    <row r="112440" spans="41:44" ht="15" customHeight="1">
      <c r="AO112440" s="106"/>
      <c r="AR112440" s="106"/>
    </row>
    <row r="112441" spans="41:44" ht="15" customHeight="1">
      <c r="AO112441" s="106"/>
      <c r="AR112441" s="106"/>
    </row>
    <row r="112442" spans="41:44" ht="15" customHeight="1">
      <c r="AO112442" s="106"/>
      <c r="AR112442" s="106"/>
    </row>
    <row r="112443" spans="41:44" ht="15" customHeight="1">
      <c r="AO112443" s="108"/>
      <c r="AR112443" s="108"/>
    </row>
    <row r="112444" spans="41:44" ht="15" customHeight="1">
      <c r="AO112444" s="108"/>
      <c r="AR112444" s="108"/>
    </row>
    <row r="112445" spans="41:44" ht="15" customHeight="1">
      <c r="AO112445" s="108"/>
      <c r="AR112445" s="108"/>
    </row>
    <row r="112446" spans="41:44" ht="15" customHeight="1">
      <c r="AO112446" s="108"/>
      <c r="AR112446" s="108"/>
    </row>
    <row r="112447" spans="41:44" ht="15" customHeight="1">
      <c r="AO112447" s="108"/>
      <c r="AR112447" s="108"/>
    </row>
    <row r="112448" spans="41:44" ht="15" customHeight="1">
      <c r="AO112448" s="109"/>
      <c r="AR112448" s="109"/>
    </row>
    <row r="112449" spans="41:44" ht="15" customHeight="1">
      <c r="AO112449" s="104"/>
      <c r="AR112449" s="104"/>
    </row>
    <row r="112450" spans="41:44" ht="15" customHeight="1">
      <c r="AO112450" s="106"/>
      <c r="AR112450" s="106"/>
    </row>
    <row r="112451" spans="41:44" ht="15" customHeight="1">
      <c r="AO112451" s="106"/>
      <c r="AR112451" s="106"/>
    </row>
    <row r="112452" spans="41:44" ht="15" customHeight="1">
      <c r="AO112452" s="106"/>
      <c r="AR112452" s="106"/>
    </row>
    <row r="112453" spans="41:44" ht="15" customHeight="1">
      <c r="AO112453" s="106"/>
      <c r="AR112453" s="106"/>
    </row>
    <row r="112454" spans="41:44" ht="15" customHeight="1">
      <c r="AO112454" s="106"/>
      <c r="AR112454" s="106"/>
    </row>
    <row r="112455" spans="41:44" ht="15" customHeight="1">
      <c r="AO112455" s="106"/>
      <c r="AR112455" s="106"/>
    </row>
    <row r="112456" spans="41:44" ht="15" customHeight="1">
      <c r="AO112456" s="106"/>
      <c r="AR112456" s="106"/>
    </row>
    <row r="112457" spans="41:44" ht="15" customHeight="1">
      <c r="AO112457" s="108"/>
      <c r="AR112457" s="108"/>
    </row>
    <row r="112458" spans="41:44" ht="15" customHeight="1">
      <c r="AO112458" s="108"/>
      <c r="AR112458" s="108"/>
    </row>
    <row r="112459" spans="41:44" ht="15" customHeight="1">
      <c r="AO112459" s="108"/>
      <c r="AR112459" s="108"/>
    </row>
    <row r="112460" spans="41:44" ht="15" customHeight="1">
      <c r="AO112460" s="108"/>
      <c r="AR112460" s="108"/>
    </row>
    <row r="112461" spans="41:44" ht="15" customHeight="1">
      <c r="AO112461" s="108"/>
      <c r="AR112461" s="108"/>
    </row>
    <row r="112462" spans="41:44" ht="15" customHeight="1">
      <c r="AO112462" s="109"/>
      <c r="AR112462" s="109"/>
    </row>
    <row r="112463" spans="41:44" ht="15" customHeight="1">
      <c r="AO112463" s="104"/>
      <c r="AR112463" s="104"/>
    </row>
    <row r="112464" spans="41:44" ht="15" customHeight="1">
      <c r="AO112464" s="106"/>
      <c r="AR112464" s="106"/>
    </row>
    <row r="112465" spans="41:44" ht="15" customHeight="1">
      <c r="AO112465" s="106"/>
      <c r="AR112465" s="106"/>
    </row>
    <row r="112466" spans="41:44" ht="15" customHeight="1">
      <c r="AO112466" s="106"/>
      <c r="AR112466" s="106"/>
    </row>
    <row r="112467" spans="41:44" ht="15" customHeight="1">
      <c r="AO112467" s="106"/>
      <c r="AR112467" s="106"/>
    </row>
    <row r="112468" spans="41:44" ht="15" customHeight="1">
      <c r="AO112468" s="106"/>
      <c r="AR112468" s="106"/>
    </row>
    <row r="112469" spans="41:44" ht="15" customHeight="1">
      <c r="AO112469" s="106"/>
      <c r="AR112469" s="106"/>
    </row>
    <row r="112470" spans="41:44" ht="15" customHeight="1">
      <c r="AO112470" s="106"/>
      <c r="AR112470" s="106"/>
    </row>
    <row r="112471" spans="41:44" ht="15" customHeight="1">
      <c r="AO112471" s="108"/>
      <c r="AR112471" s="108"/>
    </row>
    <row r="112472" spans="41:44" ht="15" customHeight="1">
      <c r="AO112472" s="108"/>
      <c r="AR112472" s="108"/>
    </row>
    <row r="112473" spans="41:44" ht="15" customHeight="1">
      <c r="AO112473" s="108"/>
      <c r="AR112473" s="108"/>
    </row>
    <row r="112474" spans="41:44" ht="15" customHeight="1">
      <c r="AO112474" s="108"/>
      <c r="AR112474" s="108"/>
    </row>
    <row r="112475" spans="41:44" ht="15" customHeight="1">
      <c r="AO112475" s="108"/>
      <c r="AR112475" s="108"/>
    </row>
    <row r="112476" spans="41:44" ht="15" customHeight="1">
      <c r="AO112476" s="109"/>
      <c r="AR112476" s="109"/>
    </row>
    <row r="112477" spans="41:44" ht="15" customHeight="1">
      <c r="AO112477" s="104"/>
      <c r="AR112477" s="104"/>
    </row>
    <row r="112478" spans="41:44" ht="15" customHeight="1">
      <c r="AO112478" s="106"/>
      <c r="AR112478" s="106"/>
    </row>
    <row r="112479" spans="41:44" ht="15" customHeight="1">
      <c r="AO112479" s="106"/>
      <c r="AR112479" s="106"/>
    </row>
    <row r="112480" spans="41:44" ht="15" customHeight="1">
      <c r="AO112480" s="106"/>
      <c r="AR112480" s="106"/>
    </row>
    <row r="112481" spans="41:44" ht="15" customHeight="1">
      <c r="AO112481" s="106"/>
      <c r="AR112481" s="106"/>
    </row>
    <row r="112482" spans="41:44" ht="15" customHeight="1">
      <c r="AO112482" s="106"/>
      <c r="AR112482" s="106"/>
    </row>
    <row r="112483" spans="41:44" ht="15" customHeight="1">
      <c r="AO112483" s="106"/>
      <c r="AR112483" s="106"/>
    </row>
    <row r="112484" spans="41:44" ht="15" customHeight="1">
      <c r="AO112484" s="106"/>
      <c r="AR112484" s="106"/>
    </row>
    <row r="112485" spans="41:44" ht="15" customHeight="1">
      <c r="AO112485" s="108"/>
      <c r="AR112485" s="108"/>
    </row>
    <row r="112486" spans="41:44" ht="15" customHeight="1">
      <c r="AO112486" s="108"/>
      <c r="AR112486" s="108"/>
    </row>
    <row r="112487" spans="41:44" ht="15" customHeight="1">
      <c r="AO112487" s="108"/>
      <c r="AR112487" s="108"/>
    </row>
    <row r="112488" spans="41:44" ht="15" customHeight="1">
      <c r="AO112488" s="108"/>
      <c r="AR112488" s="108"/>
    </row>
    <row r="112489" spans="41:44" ht="15" customHeight="1">
      <c r="AO112489" s="108"/>
      <c r="AR112489" s="108"/>
    </row>
    <row r="112490" spans="41:44" ht="15" customHeight="1">
      <c r="AO112490" s="109"/>
      <c r="AR112490" s="109"/>
    </row>
    <row r="112491" spans="41:44" ht="15" customHeight="1">
      <c r="AO112491" s="104"/>
      <c r="AR112491" s="104"/>
    </row>
    <row r="112492" spans="41:44" ht="15" customHeight="1">
      <c r="AO112492" s="106"/>
      <c r="AR112492" s="106"/>
    </row>
    <row r="112493" spans="41:44" ht="15" customHeight="1">
      <c r="AO112493" s="106"/>
      <c r="AR112493" s="106"/>
    </row>
    <row r="112494" spans="41:44" ht="15" customHeight="1">
      <c r="AO112494" s="106"/>
      <c r="AR112494" s="106"/>
    </row>
    <row r="112495" spans="41:44" ht="15" customHeight="1">
      <c r="AO112495" s="106"/>
      <c r="AR112495" s="106"/>
    </row>
    <row r="112496" spans="41:44" ht="15" customHeight="1">
      <c r="AO112496" s="106"/>
      <c r="AR112496" s="106"/>
    </row>
    <row r="112497" spans="41:44" ht="15" customHeight="1">
      <c r="AO112497" s="106"/>
      <c r="AR112497" s="106"/>
    </row>
    <row r="112498" spans="41:44" ht="15" customHeight="1">
      <c r="AO112498" s="106"/>
      <c r="AR112498" s="106"/>
    </row>
    <row r="112499" spans="41:44" ht="15" customHeight="1">
      <c r="AO112499" s="108"/>
      <c r="AR112499" s="108"/>
    </row>
    <row r="112500" spans="41:44" ht="15" customHeight="1">
      <c r="AO112500" s="108"/>
      <c r="AR112500" s="108"/>
    </row>
    <row r="112501" spans="41:44" ht="15" customHeight="1">
      <c r="AO112501" s="108"/>
      <c r="AR112501" s="108"/>
    </row>
    <row r="112502" spans="41:44" ht="15" customHeight="1">
      <c r="AO112502" s="108"/>
      <c r="AR112502" s="108"/>
    </row>
    <row r="112503" spans="41:44" ht="15" customHeight="1">
      <c r="AO112503" s="108"/>
      <c r="AR112503" s="108"/>
    </row>
    <row r="112504" spans="41:44" ht="15" customHeight="1">
      <c r="AO112504" s="109"/>
      <c r="AR112504" s="109"/>
    </row>
    <row r="112505" spans="41:44" ht="15" customHeight="1">
      <c r="AO112505" s="104"/>
      <c r="AR112505" s="104"/>
    </row>
    <row r="112506" spans="41:44" ht="15" customHeight="1">
      <c r="AO112506" s="106"/>
      <c r="AR112506" s="106"/>
    </row>
    <row r="112507" spans="41:44" ht="15" customHeight="1">
      <c r="AO112507" s="106"/>
      <c r="AR112507" s="106"/>
    </row>
    <row r="112508" spans="41:44" ht="15" customHeight="1">
      <c r="AO112508" s="106"/>
      <c r="AR112508" s="106"/>
    </row>
    <row r="112509" spans="41:44" ht="15" customHeight="1">
      <c r="AO112509" s="106"/>
      <c r="AR112509" s="106"/>
    </row>
    <row r="112510" spans="41:44" ht="15" customHeight="1">
      <c r="AO112510" s="106"/>
      <c r="AR112510" s="106"/>
    </row>
    <row r="112511" spans="41:44" ht="15" customHeight="1">
      <c r="AO112511" s="106"/>
      <c r="AR112511" s="106"/>
    </row>
    <row r="112512" spans="41:44" ht="15" customHeight="1">
      <c r="AO112512" s="106"/>
      <c r="AR112512" s="106"/>
    </row>
    <row r="112513" spans="41:44" ht="15" customHeight="1">
      <c r="AO112513" s="108"/>
      <c r="AR112513" s="108"/>
    </row>
    <row r="112514" spans="41:44" ht="15" customHeight="1">
      <c r="AO112514" s="108"/>
      <c r="AR112514" s="108"/>
    </row>
    <row r="112515" spans="41:44" ht="15" customHeight="1">
      <c r="AO112515" s="108"/>
      <c r="AR112515" s="108"/>
    </row>
    <row r="112516" spans="41:44" ht="15" customHeight="1">
      <c r="AO112516" s="108"/>
      <c r="AR112516" s="108"/>
    </row>
    <row r="112517" spans="41:44" ht="15" customHeight="1">
      <c r="AO112517" s="108"/>
      <c r="AR112517" s="108"/>
    </row>
    <row r="112518" spans="41:44" ht="15" customHeight="1">
      <c r="AO112518" s="109"/>
      <c r="AR112518" s="109"/>
    </row>
    <row r="112519" spans="41:44" ht="15" customHeight="1">
      <c r="AO112519" s="104"/>
      <c r="AR112519" s="104"/>
    </row>
    <row r="112520" spans="41:44" ht="15" customHeight="1">
      <c r="AO112520" s="106"/>
      <c r="AR112520" s="106"/>
    </row>
    <row r="112521" spans="41:44" ht="15" customHeight="1">
      <c r="AO112521" s="106"/>
      <c r="AR112521" s="106"/>
    </row>
    <row r="112522" spans="41:44" ht="15" customHeight="1">
      <c r="AO112522" s="106"/>
      <c r="AR112522" s="106"/>
    </row>
    <row r="112523" spans="41:44" ht="15" customHeight="1">
      <c r="AO112523" s="106"/>
      <c r="AR112523" s="106"/>
    </row>
    <row r="112524" spans="41:44" ht="15" customHeight="1">
      <c r="AO112524" s="106"/>
      <c r="AR112524" s="106"/>
    </row>
    <row r="112525" spans="41:44" ht="15" customHeight="1">
      <c r="AO112525" s="106"/>
      <c r="AR112525" s="106"/>
    </row>
    <row r="112526" spans="41:44" ht="15" customHeight="1">
      <c r="AO112526" s="106"/>
      <c r="AR112526" s="106"/>
    </row>
    <row r="112527" spans="41:44" ht="15" customHeight="1">
      <c r="AO112527" s="108"/>
      <c r="AR112527" s="108"/>
    </row>
    <row r="112528" spans="41:44" ht="15" customHeight="1">
      <c r="AO112528" s="108"/>
      <c r="AR112528" s="108"/>
    </row>
    <row r="112529" spans="41:44" ht="15" customHeight="1">
      <c r="AO112529" s="108"/>
      <c r="AR112529" s="108"/>
    </row>
    <row r="112530" spans="41:44" ht="15" customHeight="1">
      <c r="AO112530" s="108"/>
      <c r="AR112530" s="108"/>
    </row>
    <row r="112531" spans="41:44" ht="15" customHeight="1">
      <c r="AO112531" s="108"/>
      <c r="AR112531" s="108"/>
    </row>
    <row r="112532" spans="41:44" ht="15" customHeight="1">
      <c r="AO112532" s="109"/>
      <c r="AR112532" s="109"/>
    </row>
    <row r="112533" spans="41:44" ht="15" customHeight="1">
      <c r="AO112533" s="104"/>
      <c r="AR112533" s="104"/>
    </row>
    <row r="112534" spans="41:44" ht="15" customHeight="1">
      <c r="AO112534" s="106"/>
      <c r="AR112534" s="106"/>
    </row>
    <row r="112535" spans="41:44" ht="15" customHeight="1">
      <c r="AO112535" s="106"/>
      <c r="AR112535" s="106"/>
    </row>
    <row r="112536" spans="41:44" ht="15" customHeight="1">
      <c r="AO112536" s="106"/>
      <c r="AR112536" s="106"/>
    </row>
    <row r="112537" spans="41:44" ht="15" customHeight="1">
      <c r="AO112537" s="106"/>
      <c r="AR112537" s="106"/>
    </row>
    <row r="112538" spans="41:44" ht="15" customHeight="1">
      <c r="AO112538" s="106"/>
      <c r="AR112538" s="106"/>
    </row>
    <row r="112539" spans="41:44" ht="15" customHeight="1">
      <c r="AO112539" s="106"/>
      <c r="AR112539" s="106"/>
    </row>
    <row r="112540" spans="41:44" ht="15" customHeight="1">
      <c r="AO112540" s="106"/>
      <c r="AR112540" s="106"/>
    </row>
    <row r="112541" spans="41:44" ht="15" customHeight="1">
      <c r="AO112541" s="108"/>
      <c r="AR112541" s="108"/>
    </row>
    <row r="112542" spans="41:44" ht="15" customHeight="1">
      <c r="AO112542" s="108"/>
      <c r="AR112542" s="108"/>
    </row>
    <row r="112543" spans="41:44" ht="15" customHeight="1">
      <c r="AO112543" s="108"/>
      <c r="AR112543" s="108"/>
    </row>
    <row r="112544" spans="41:44" ht="15" customHeight="1">
      <c r="AO112544" s="108"/>
      <c r="AR112544" s="108"/>
    </row>
    <row r="112545" spans="41:44" ht="15" customHeight="1">
      <c r="AO112545" s="108"/>
      <c r="AR112545" s="108"/>
    </row>
    <row r="112546" spans="41:44" ht="15" customHeight="1">
      <c r="AO112546" s="109"/>
      <c r="AR112546" s="109"/>
    </row>
    <row r="112547" spans="41:44" ht="15" customHeight="1">
      <c r="AO112547" s="104"/>
      <c r="AR112547" s="104"/>
    </row>
    <row r="112548" spans="41:44" ht="15" customHeight="1">
      <c r="AO112548" s="106"/>
      <c r="AR112548" s="106"/>
    </row>
    <row r="112549" spans="41:44" ht="15" customHeight="1">
      <c r="AO112549" s="106"/>
      <c r="AR112549" s="106"/>
    </row>
    <row r="112550" spans="41:44" ht="15" customHeight="1">
      <c r="AO112550" s="106"/>
      <c r="AR112550" s="106"/>
    </row>
    <row r="112551" spans="41:44" ht="15" customHeight="1">
      <c r="AO112551" s="106"/>
      <c r="AR112551" s="106"/>
    </row>
    <row r="112552" spans="41:44" ht="15" customHeight="1">
      <c r="AO112552" s="106"/>
      <c r="AR112552" s="106"/>
    </row>
    <row r="112553" spans="41:44" ht="15" customHeight="1">
      <c r="AO112553" s="106"/>
      <c r="AR112553" s="106"/>
    </row>
    <row r="112554" spans="41:44" ht="15" customHeight="1">
      <c r="AO112554" s="106"/>
      <c r="AR112554" s="106"/>
    </row>
    <row r="112555" spans="41:44" ht="15" customHeight="1">
      <c r="AO112555" s="108"/>
      <c r="AR112555" s="108"/>
    </row>
    <row r="112556" spans="41:44" ht="15" customHeight="1">
      <c r="AO112556" s="108"/>
      <c r="AR112556" s="108"/>
    </row>
    <row r="112557" spans="41:44" ht="15" customHeight="1">
      <c r="AO112557" s="108"/>
      <c r="AR112557" s="108"/>
    </row>
    <row r="112558" spans="41:44" ht="15" customHeight="1">
      <c r="AO112558" s="108"/>
      <c r="AR112558" s="108"/>
    </row>
    <row r="112559" spans="41:44" ht="15" customHeight="1">
      <c r="AO112559" s="108"/>
      <c r="AR112559" s="108"/>
    </row>
    <row r="112560" spans="41:44" ht="15" customHeight="1">
      <c r="AO112560" s="109"/>
      <c r="AR112560" s="109"/>
    </row>
    <row r="112561" spans="41:44" ht="15" customHeight="1">
      <c r="AO112561" s="104"/>
      <c r="AR112561" s="104"/>
    </row>
    <row r="112562" spans="41:44" ht="15" customHeight="1">
      <c r="AO112562" s="106"/>
      <c r="AR112562" s="106"/>
    </row>
    <row r="112563" spans="41:44" ht="15" customHeight="1">
      <c r="AO112563" s="106"/>
      <c r="AR112563" s="106"/>
    </row>
    <row r="112564" spans="41:44" ht="15" customHeight="1">
      <c r="AO112564" s="106"/>
      <c r="AR112564" s="106"/>
    </row>
    <row r="112565" spans="41:44" ht="15" customHeight="1">
      <c r="AO112565" s="106"/>
      <c r="AR112565" s="106"/>
    </row>
    <row r="112566" spans="41:44" ht="15" customHeight="1">
      <c r="AO112566" s="106"/>
      <c r="AR112566" s="106"/>
    </row>
    <row r="112567" spans="41:44" ht="15" customHeight="1">
      <c r="AO112567" s="106"/>
      <c r="AR112567" s="106"/>
    </row>
    <row r="112568" spans="41:44" ht="15" customHeight="1">
      <c r="AO112568" s="106"/>
      <c r="AR112568" s="106"/>
    </row>
    <row r="112569" spans="41:44" ht="15" customHeight="1">
      <c r="AO112569" s="108"/>
      <c r="AR112569" s="108"/>
    </row>
    <row r="112570" spans="41:44" ht="15" customHeight="1">
      <c r="AO112570" s="108"/>
      <c r="AR112570" s="108"/>
    </row>
    <row r="112571" spans="41:44" ht="15" customHeight="1">
      <c r="AO112571" s="108"/>
      <c r="AR112571" s="108"/>
    </row>
    <row r="112572" spans="41:44" ht="15" customHeight="1">
      <c r="AO112572" s="108"/>
      <c r="AR112572" s="108"/>
    </row>
    <row r="112573" spans="41:44" ht="15" customHeight="1">
      <c r="AO112573" s="108"/>
      <c r="AR112573" s="108"/>
    </row>
    <row r="112574" spans="41:44" ht="15" customHeight="1">
      <c r="AO112574" s="109"/>
      <c r="AR112574" s="109"/>
    </row>
    <row r="112575" spans="41:44" ht="15" customHeight="1">
      <c r="AO112575" s="104"/>
      <c r="AR112575" s="104"/>
    </row>
    <row r="112576" spans="41:44" ht="15" customHeight="1">
      <c r="AO112576" s="106"/>
      <c r="AR112576" s="106"/>
    </row>
    <row r="112577" spans="41:44" ht="15" customHeight="1">
      <c r="AO112577" s="106"/>
      <c r="AR112577" s="106"/>
    </row>
    <row r="112578" spans="41:44" ht="15" customHeight="1">
      <c r="AO112578" s="106"/>
      <c r="AR112578" s="106"/>
    </row>
    <row r="112579" spans="41:44" ht="15" customHeight="1">
      <c r="AO112579" s="106"/>
      <c r="AR112579" s="106"/>
    </row>
    <row r="112580" spans="41:44" ht="15" customHeight="1">
      <c r="AO112580" s="106"/>
      <c r="AR112580" s="106"/>
    </row>
    <row r="112581" spans="41:44" ht="15" customHeight="1">
      <c r="AO112581" s="106"/>
      <c r="AR112581" s="106"/>
    </row>
    <row r="112582" spans="41:44" ht="15" customHeight="1">
      <c r="AO112582" s="106"/>
      <c r="AR112582" s="106"/>
    </row>
    <row r="112583" spans="41:44" ht="15" customHeight="1">
      <c r="AO112583" s="108"/>
      <c r="AR112583" s="108"/>
    </row>
    <row r="112584" spans="41:44" ht="15" customHeight="1">
      <c r="AO112584" s="108"/>
      <c r="AR112584" s="108"/>
    </row>
    <row r="112585" spans="41:44" ht="15" customHeight="1">
      <c r="AO112585" s="108"/>
      <c r="AR112585" s="108"/>
    </row>
    <row r="112586" spans="41:44" ht="15" customHeight="1">
      <c r="AO112586" s="108"/>
      <c r="AR112586" s="108"/>
    </row>
    <row r="112587" spans="41:44" ht="15" customHeight="1">
      <c r="AO112587" s="108"/>
      <c r="AR112587" s="108"/>
    </row>
    <row r="112588" spans="41:44" ht="15" customHeight="1">
      <c r="AO112588" s="109"/>
      <c r="AR112588" s="109"/>
    </row>
    <row r="112589" spans="41:44" ht="15" customHeight="1">
      <c r="AO112589" s="104"/>
      <c r="AR112589" s="104"/>
    </row>
    <row r="112590" spans="41:44" ht="15" customHeight="1">
      <c r="AO112590" s="106"/>
      <c r="AR112590" s="106"/>
    </row>
    <row r="112591" spans="41:44" ht="15" customHeight="1">
      <c r="AO112591" s="106"/>
      <c r="AR112591" s="106"/>
    </row>
    <row r="112592" spans="41:44" ht="15" customHeight="1">
      <c r="AO112592" s="106"/>
      <c r="AR112592" s="106"/>
    </row>
    <row r="112593" spans="41:44" ht="15" customHeight="1">
      <c r="AO112593" s="106"/>
      <c r="AR112593" s="106"/>
    </row>
    <row r="112594" spans="41:44" ht="15" customHeight="1">
      <c r="AO112594" s="106"/>
      <c r="AR112594" s="106"/>
    </row>
    <row r="112595" spans="41:44" ht="15" customHeight="1">
      <c r="AO112595" s="106"/>
      <c r="AR112595" s="106"/>
    </row>
    <row r="112596" spans="41:44" ht="15" customHeight="1">
      <c r="AO112596" s="106"/>
      <c r="AR112596" s="106"/>
    </row>
    <row r="112597" spans="41:44" ht="15" customHeight="1">
      <c r="AO112597" s="108"/>
      <c r="AR112597" s="108"/>
    </row>
    <row r="112598" spans="41:44" ht="15" customHeight="1">
      <c r="AO112598" s="108"/>
      <c r="AR112598" s="108"/>
    </row>
    <row r="112599" spans="41:44" ht="15" customHeight="1">
      <c r="AO112599" s="108"/>
      <c r="AR112599" s="108"/>
    </row>
    <row r="112600" spans="41:44" ht="15" customHeight="1">
      <c r="AO112600" s="108"/>
      <c r="AR112600" s="108"/>
    </row>
    <row r="112601" spans="41:44" ht="15" customHeight="1">
      <c r="AO112601" s="108"/>
      <c r="AR112601" s="108"/>
    </row>
    <row r="112602" spans="41:44" ht="15" customHeight="1">
      <c r="AO112602" s="109"/>
      <c r="AR112602" s="109"/>
    </row>
    <row r="112603" spans="41:44" ht="15" customHeight="1">
      <c r="AO112603" s="104"/>
      <c r="AR112603" s="104"/>
    </row>
    <row r="112604" spans="41:44" ht="15" customHeight="1">
      <c r="AO112604" s="106"/>
      <c r="AR112604" s="106"/>
    </row>
    <row r="112605" spans="41:44" ht="15" customHeight="1">
      <c r="AO112605" s="106"/>
      <c r="AR112605" s="106"/>
    </row>
    <row r="112606" spans="41:44" ht="15" customHeight="1">
      <c r="AO112606" s="106"/>
      <c r="AR112606" s="106"/>
    </row>
    <row r="112607" spans="41:44" ht="15" customHeight="1">
      <c r="AO112607" s="106"/>
      <c r="AR112607" s="106"/>
    </row>
    <row r="112608" spans="41:44" ht="15" customHeight="1">
      <c r="AO112608" s="106"/>
      <c r="AR112608" s="106"/>
    </row>
    <row r="112609" spans="41:44" ht="15" customHeight="1">
      <c r="AO112609" s="106"/>
      <c r="AR112609" s="106"/>
    </row>
    <row r="112610" spans="41:44" ht="15" customHeight="1">
      <c r="AO112610" s="106"/>
      <c r="AR112610" s="106"/>
    </row>
    <row r="112611" spans="41:44" ht="15" customHeight="1">
      <c r="AO112611" s="108"/>
      <c r="AR112611" s="108"/>
    </row>
    <row r="112612" spans="41:44" ht="15" customHeight="1">
      <c r="AO112612" s="108"/>
      <c r="AR112612" s="108"/>
    </row>
    <row r="112613" spans="41:44" ht="15" customHeight="1">
      <c r="AO112613" s="108"/>
      <c r="AR112613" s="108"/>
    </row>
    <row r="112614" spans="41:44" ht="15" customHeight="1">
      <c r="AO112614" s="108"/>
      <c r="AR112614" s="108"/>
    </row>
    <row r="112615" spans="41:44" ht="15" customHeight="1">
      <c r="AO112615" s="108"/>
      <c r="AR112615" s="108"/>
    </row>
    <row r="112616" spans="41:44" ht="15" customHeight="1">
      <c r="AO112616" s="109"/>
      <c r="AR112616" s="109"/>
    </row>
    <row r="112617" spans="41:44" ht="15" customHeight="1">
      <c r="AO112617" s="104"/>
      <c r="AR112617" s="104"/>
    </row>
    <row r="112618" spans="41:44" ht="15" customHeight="1">
      <c r="AO112618" s="106"/>
      <c r="AR112618" s="106"/>
    </row>
    <row r="112619" spans="41:44" ht="15" customHeight="1">
      <c r="AO112619" s="106"/>
      <c r="AR112619" s="106"/>
    </row>
    <row r="112620" spans="41:44" ht="15" customHeight="1">
      <c r="AO112620" s="106"/>
      <c r="AR112620" s="106"/>
    </row>
    <row r="112621" spans="41:44" ht="15" customHeight="1">
      <c r="AO112621" s="106"/>
      <c r="AR112621" s="106"/>
    </row>
    <row r="112622" spans="41:44" ht="15" customHeight="1">
      <c r="AO112622" s="106"/>
      <c r="AR112622" s="106"/>
    </row>
    <row r="112623" spans="41:44" ht="15" customHeight="1">
      <c r="AO112623" s="106"/>
      <c r="AR112623" s="106"/>
    </row>
    <row r="112624" spans="41:44" ht="15" customHeight="1">
      <c r="AO112624" s="106"/>
      <c r="AR112624" s="106"/>
    </row>
    <row r="112625" spans="41:44" ht="15" customHeight="1">
      <c r="AO112625" s="108"/>
      <c r="AR112625" s="108"/>
    </row>
    <row r="112626" spans="41:44" ht="15" customHeight="1">
      <c r="AO112626" s="108"/>
      <c r="AR112626" s="108"/>
    </row>
    <row r="112627" spans="41:44" ht="15" customHeight="1">
      <c r="AO112627" s="108"/>
      <c r="AR112627" s="108"/>
    </row>
    <row r="112628" spans="41:44" ht="15" customHeight="1">
      <c r="AO112628" s="108"/>
      <c r="AR112628" s="108"/>
    </row>
    <row r="112629" spans="41:44" ht="15" customHeight="1">
      <c r="AO112629" s="108"/>
      <c r="AR112629" s="108"/>
    </row>
    <row r="112630" spans="41:44" ht="15" customHeight="1">
      <c r="AO112630" s="109"/>
      <c r="AR112630" s="109"/>
    </row>
    <row r="112631" spans="41:44" ht="15" customHeight="1">
      <c r="AO112631" s="104"/>
      <c r="AR112631" s="104"/>
    </row>
    <row r="112632" spans="41:44" ht="15" customHeight="1">
      <c r="AO112632" s="106"/>
      <c r="AR112632" s="106"/>
    </row>
    <row r="112633" spans="41:44" ht="15" customHeight="1">
      <c r="AO112633" s="106"/>
      <c r="AR112633" s="106"/>
    </row>
    <row r="112634" spans="41:44" ht="15" customHeight="1">
      <c r="AO112634" s="106"/>
      <c r="AR112634" s="106"/>
    </row>
    <row r="112635" spans="41:44" ht="15" customHeight="1">
      <c r="AO112635" s="106"/>
      <c r="AR112635" s="106"/>
    </row>
    <row r="112636" spans="41:44" ht="15" customHeight="1">
      <c r="AO112636" s="106"/>
      <c r="AR112636" s="106"/>
    </row>
    <row r="112637" spans="41:44" ht="15" customHeight="1">
      <c r="AO112637" s="106"/>
      <c r="AR112637" s="106"/>
    </row>
    <row r="112638" spans="41:44" ht="15" customHeight="1">
      <c r="AO112638" s="106"/>
      <c r="AR112638" s="106"/>
    </row>
    <row r="112639" spans="41:44" ht="15" customHeight="1">
      <c r="AO112639" s="108"/>
      <c r="AR112639" s="108"/>
    </row>
    <row r="112640" spans="41:44" ht="15" customHeight="1">
      <c r="AO112640" s="108"/>
      <c r="AR112640" s="108"/>
    </row>
    <row r="112641" spans="41:44" ht="15" customHeight="1">
      <c r="AO112641" s="108"/>
      <c r="AR112641" s="108"/>
    </row>
    <row r="112642" spans="41:44" ht="15" customHeight="1">
      <c r="AO112642" s="108"/>
      <c r="AR112642" s="108"/>
    </row>
    <row r="112643" spans="41:44" ht="15" customHeight="1">
      <c r="AO112643" s="108"/>
      <c r="AR112643" s="108"/>
    </row>
    <row r="112644" spans="41:44" ht="15" customHeight="1">
      <c r="AO112644" s="109"/>
      <c r="AR112644" s="109"/>
    </row>
    <row r="112645" spans="41:44" ht="15" customHeight="1">
      <c r="AO112645" s="104"/>
      <c r="AR112645" s="104"/>
    </row>
    <row r="112646" spans="41:44" ht="15" customHeight="1">
      <c r="AO112646" s="106"/>
      <c r="AR112646" s="106"/>
    </row>
    <row r="112647" spans="41:44" ht="15" customHeight="1">
      <c r="AO112647" s="106"/>
      <c r="AR112647" s="106"/>
    </row>
    <row r="112648" spans="41:44" ht="15" customHeight="1">
      <c r="AO112648" s="106"/>
      <c r="AR112648" s="106"/>
    </row>
    <row r="112649" spans="41:44" ht="15" customHeight="1">
      <c r="AO112649" s="106"/>
      <c r="AR112649" s="106"/>
    </row>
    <row r="112650" spans="41:44" ht="15" customHeight="1">
      <c r="AO112650" s="106"/>
      <c r="AR112650" s="106"/>
    </row>
    <row r="112651" spans="41:44" ht="15" customHeight="1">
      <c r="AO112651" s="106"/>
      <c r="AR112651" s="106"/>
    </row>
    <row r="112652" spans="41:44" ht="15" customHeight="1">
      <c r="AO112652" s="106"/>
      <c r="AR112652" s="106"/>
    </row>
    <row r="112653" spans="41:44" ht="15" customHeight="1">
      <c r="AO112653" s="108"/>
      <c r="AR112653" s="108"/>
    </row>
    <row r="112654" spans="41:44" ht="15" customHeight="1">
      <c r="AO112654" s="108"/>
      <c r="AR112654" s="108"/>
    </row>
    <row r="112655" spans="41:44" ht="15" customHeight="1">
      <c r="AO112655" s="108"/>
      <c r="AR112655" s="108"/>
    </row>
    <row r="112656" spans="41:44" ht="15" customHeight="1">
      <c r="AO112656" s="108"/>
      <c r="AR112656" s="108"/>
    </row>
    <row r="112657" spans="41:44" ht="15" customHeight="1">
      <c r="AO112657" s="108"/>
      <c r="AR112657" s="108"/>
    </row>
    <row r="112658" spans="41:44" ht="15" customHeight="1">
      <c r="AO112658" s="109"/>
      <c r="AR112658" s="109"/>
    </row>
    <row r="112659" spans="41:44" ht="15" customHeight="1">
      <c r="AO112659" s="104"/>
      <c r="AR112659" s="104"/>
    </row>
    <row r="112660" spans="41:44" ht="15" customHeight="1">
      <c r="AO112660" s="106"/>
      <c r="AR112660" s="106"/>
    </row>
    <row r="112661" spans="41:44" ht="15" customHeight="1">
      <c r="AO112661" s="106"/>
      <c r="AR112661" s="106"/>
    </row>
    <row r="112662" spans="41:44" ht="15" customHeight="1">
      <c r="AO112662" s="106"/>
      <c r="AR112662" s="106"/>
    </row>
    <row r="112663" spans="41:44" ht="15" customHeight="1">
      <c r="AO112663" s="106"/>
      <c r="AR112663" s="106"/>
    </row>
    <row r="112664" spans="41:44" ht="15" customHeight="1">
      <c r="AO112664" s="106"/>
      <c r="AR112664" s="106"/>
    </row>
    <row r="112665" spans="41:44" ht="15" customHeight="1">
      <c r="AO112665" s="106"/>
      <c r="AR112665" s="106"/>
    </row>
    <row r="112666" spans="41:44" ht="15" customHeight="1">
      <c r="AO112666" s="106"/>
      <c r="AR112666" s="106"/>
    </row>
    <row r="112667" spans="41:44" ht="15" customHeight="1">
      <c r="AO112667" s="108"/>
      <c r="AR112667" s="108"/>
    </row>
    <row r="112668" spans="41:44" ht="15" customHeight="1">
      <c r="AO112668" s="108"/>
      <c r="AR112668" s="108"/>
    </row>
    <row r="112669" spans="41:44" ht="15" customHeight="1">
      <c r="AO112669" s="108"/>
      <c r="AR112669" s="108"/>
    </row>
    <row r="112670" spans="41:44" ht="15" customHeight="1">
      <c r="AO112670" s="108"/>
      <c r="AR112670" s="108"/>
    </row>
    <row r="112671" spans="41:44" ht="15" customHeight="1">
      <c r="AO112671" s="108"/>
      <c r="AR112671" s="108"/>
    </row>
    <row r="112672" spans="41:44" ht="15" customHeight="1">
      <c r="AO112672" s="109"/>
      <c r="AR112672" s="109"/>
    </row>
    <row r="112673" spans="41:44" ht="15" customHeight="1">
      <c r="AO112673" s="104"/>
      <c r="AR112673" s="104"/>
    </row>
    <row r="112674" spans="41:44" ht="15" customHeight="1">
      <c r="AO112674" s="106"/>
      <c r="AR112674" s="106"/>
    </row>
    <row r="112675" spans="41:44" ht="15" customHeight="1">
      <c r="AO112675" s="106"/>
      <c r="AR112675" s="106"/>
    </row>
    <row r="112676" spans="41:44" ht="15" customHeight="1">
      <c r="AO112676" s="106"/>
      <c r="AR112676" s="106"/>
    </row>
    <row r="112677" spans="41:44" ht="15" customHeight="1">
      <c r="AO112677" s="106"/>
      <c r="AR112677" s="106"/>
    </row>
    <row r="112678" spans="41:44" ht="15" customHeight="1">
      <c r="AO112678" s="106"/>
      <c r="AR112678" s="106"/>
    </row>
    <row r="112679" spans="41:44" ht="15" customHeight="1">
      <c r="AO112679" s="106"/>
      <c r="AR112679" s="106"/>
    </row>
    <row r="112680" spans="41:44" ht="15" customHeight="1">
      <c r="AO112680" s="106"/>
      <c r="AR112680" s="106"/>
    </row>
    <row r="112681" spans="41:44" ht="15" customHeight="1">
      <c r="AO112681" s="108"/>
      <c r="AR112681" s="108"/>
    </row>
    <row r="112682" spans="41:44" ht="15" customHeight="1">
      <c r="AO112682" s="108"/>
      <c r="AR112682" s="108"/>
    </row>
    <row r="112683" spans="41:44" ht="15" customHeight="1">
      <c r="AO112683" s="108"/>
      <c r="AR112683" s="108"/>
    </row>
    <row r="112684" spans="41:44" ht="15" customHeight="1">
      <c r="AO112684" s="108"/>
      <c r="AR112684" s="108"/>
    </row>
    <row r="112685" spans="41:44" ht="15" customHeight="1">
      <c r="AO112685" s="108"/>
      <c r="AR112685" s="108"/>
    </row>
    <row r="112686" spans="41:44" ht="15" customHeight="1">
      <c r="AO112686" s="109"/>
      <c r="AR112686" s="109"/>
    </row>
    <row r="112687" spans="41:44" ht="15" customHeight="1">
      <c r="AO112687" s="104"/>
      <c r="AR112687" s="104"/>
    </row>
    <row r="112688" spans="41:44" ht="15" customHeight="1">
      <c r="AO112688" s="106"/>
      <c r="AR112688" s="106"/>
    </row>
    <row r="112689" spans="41:44" ht="15" customHeight="1">
      <c r="AO112689" s="106"/>
      <c r="AR112689" s="106"/>
    </row>
    <row r="112690" spans="41:44" ht="15" customHeight="1">
      <c r="AO112690" s="106"/>
      <c r="AR112690" s="106"/>
    </row>
    <row r="112691" spans="41:44" ht="15" customHeight="1">
      <c r="AO112691" s="106"/>
      <c r="AR112691" s="106"/>
    </row>
    <row r="112692" spans="41:44" ht="15" customHeight="1">
      <c r="AO112692" s="106"/>
      <c r="AR112692" s="106"/>
    </row>
    <row r="112693" spans="41:44" ht="15" customHeight="1">
      <c r="AO112693" s="106"/>
      <c r="AR112693" s="106"/>
    </row>
    <row r="112694" spans="41:44" ht="15" customHeight="1">
      <c r="AO112694" s="106"/>
      <c r="AR112694" s="106"/>
    </row>
    <row r="112695" spans="41:44" ht="15" customHeight="1">
      <c r="AO112695" s="108"/>
      <c r="AR112695" s="108"/>
    </row>
    <row r="112696" spans="41:44" ht="15" customHeight="1">
      <c r="AO112696" s="108"/>
      <c r="AR112696" s="108"/>
    </row>
    <row r="112697" spans="41:44" ht="15" customHeight="1">
      <c r="AO112697" s="108"/>
      <c r="AR112697" s="108"/>
    </row>
    <row r="112698" spans="41:44" ht="15" customHeight="1">
      <c r="AO112698" s="108"/>
      <c r="AR112698" s="108"/>
    </row>
    <row r="112699" spans="41:44" ht="15" customHeight="1">
      <c r="AO112699" s="108"/>
      <c r="AR112699" s="108"/>
    </row>
    <row r="112700" spans="41:44" ht="15" customHeight="1">
      <c r="AO112700" s="109"/>
      <c r="AR112700" s="109"/>
    </row>
    <row r="112701" spans="41:44" ht="15" customHeight="1">
      <c r="AO112701" s="104"/>
      <c r="AR112701" s="104"/>
    </row>
    <row r="112702" spans="41:44" ht="15" customHeight="1">
      <c r="AO112702" s="106"/>
      <c r="AR112702" s="106"/>
    </row>
    <row r="112703" spans="41:44" ht="15" customHeight="1">
      <c r="AO112703" s="106"/>
      <c r="AR112703" s="106"/>
    </row>
    <row r="112704" spans="41:44" ht="15" customHeight="1">
      <c r="AO112704" s="106"/>
      <c r="AR112704" s="106"/>
    </row>
    <row r="112705" spans="41:44" ht="15" customHeight="1">
      <c r="AO112705" s="106"/>
      <c r="AR112705" s="106"/>
    </row>
    <row r="112706" spans="41:44" ht="15" customHeight="1">
      <c r="AO112706" s="106"/>
      <c r="AR112706" s="106"/>
    </row>
    <row r="112707" spans="41:44" ht="15" customHeight="1">
      <c r="AO112707" s="106"/>
      <c r="AR112707" s="106"/>
    </row>
    <row r="112708" spans="41:44" ht="15" customHeight="1">
      <c r="AO112708" s="106"/>
      <c r="AR112708" s="106"/>
    </row>
    <row r="112709" spans="41:44" ht="15" customHeight="1">
      <c r="AO112709" s="108"/>
      <c r="AR112709" s="108"/>
    </row>
    <row r="112710" spans="41:44" ht="15" customHeight="1">
      <c r="AO112710" s="108"/>
      <c r="AR112710" s="108"/>
    </row>
    <row r="112711" spans="41:44" ht="15" customHeight="1">
      <c r="AO112711" s="108"/>
      <c r="AR112711" s="108"/>
    </row>
    <row r="112712" spans="41:44" ht="15" customHeight="1">
      <c r="AO112712" s="108"/>
      <c r="AR112712" s="108"/>
    </row>
    <row r="112713" spans="41:44" ht="15" customHeight="1">
      <c r="AO112713" s="108"/>
      <c r="AR112713" s="108"/>
    </row>
    <row r="112714" spans="41:44" ht="15" customHeight="1">
      <c r="AO112714" s="109"/>
      <c r="AR112714" s="109"/>
    </row>
    <row r="112715" spans="41:44" ht="15" customHeight="1">
      <c r="AO112715" s="104"/>
      <c r="AR112715" s="104"/>
    </row>
    <row r="112716" spans="41:44" ht="15" customHeight="1">
      <c r="AO112716" s="106"/>
      <c r="AR112716" s="106"/>
    </row>
    <row r="112717" spans="41:44" ht="15" customHeight="1">
      <c r="AO112717" s="106"/>
      <c r="AR112717" s="106"/>
    </row>
    <row r="112718" spans="41:44" ht="15" customHeight="1">
      <c r="AO112718" s="106"/>
      <c r="AR112718" s="106"/>
    </row>
    <row r="112719" spans="41:44" ht="15" customHeight="1">
      <c r="AO112719" s="106"/>
      <c r="AR112719" s="106"/>
    </row>
    <row r="112720" spans="41:44" ht="15" customHeight="1">
      <c r="AO112720" s="106"/>
      <c r="AR112720" s="106"/>
    </row>
    <row r="112721" spans="41:44" ht="15" customHeight="1">
      <c r="AO112721" s="106"/>
      <c r="AR112721" s="106"/>
    </row>
    <row r="112722" spans="41:44" ht="15" customHeight="1">
      <c r="AO112722" s="106"/>
      <c r="AR112722" s="106"/>
    </row>
    <row r="112723" spans="41:44" ht="15" customHeight="1">
      <c r="AO112723" s="108"/>
      <c r="AR112723" s="108"/>
    </row>
    <row r="112724" spans="41:44" ht="15" customHeight="1">
      <c r="AO112724" s="108"/>
      <c r="AR112724" s="108"/>
    </row>
    <row r="112725" spans="41:44" ht="15" customHeight="1">
      <c r="AO112725" s="108"/>
      <c r="AR112725" s="108"/>
    </row>
    <row r="112726" spans="41:44" ht="15" customHeight="1">
      <c r="AO112726" s="108"/>
      <c r="AR112726" s="108"/>
    </row>
    <row r="112727" spans="41:44" ht="15" customHeight="1">
      <c r="AO112727" s="108"/>
      <c r="AR112727" s="108"/>
    </row>
    <row r="112728" spans="41:44" ht="15" customHeight="1">
      <c r="AO112728" s="109"/>
      <c r="AR112728" s="109"/>
    </row>
    <row r="112729" spans="41:44" ht="15" customHeight="1">
      <c r="AO112729" s="104"/>
      <c r="AR112729" s="104"/>
    </row>
    <row r="112730" spans="41:44" ht="15" customHeight="1">
      <c r="AO112730" s="106"/>
      <c r="AR112730" s="106"/>
    </row>
    <row r="112731" spans="41:44" ht="15" customHeight="1">
      <c r="AO112731" s="106"/>
      <c r="AR112731" s="106"/>
    </row>
    <row r="112732" spans="41:44" ht="15" customHeight="1">
      <c r="AO112732" s="106"/>
      <c r="AR112732" s="106"/>
    </row>
    <row r="112733" spans="41:44" ht="15" customHeight="1">
      <c r="AO112733" s="106"/>
      <c r="AR112733" s="106"/>
    </row>
    <row r="112734" spans="41:44" ht="15" customHeight="1">
      <c r="AO112734" s="106"/>
      <c r="AR112734" s="106"/>
    </row>
    <row r="112735" spans="41:44" ht="15" customHeight="1">
      <c r="AO112735" s="106"/>
      <c r="AR112735" s="106"/>
    </row>
    <row r="112736" spans="41:44" ht="15" customHeight="1">
      <c r="AO112736" s="106"/>
      <c r="AR112736" s="106"/>
    </row>
    <row r="112737" spans="41:44" ht="15" customHeight="1">
      <c r="AO112737" s="108"/>
      <c r="AR112737" s="108"/>
    </row>
    <row r="112738" spans="41:44" ht="15" customHeight="1">
      <c r="AO112738" s="108"/>
      <c r="AR112738" s="108"/>
    </row>
    <row r="112739" spans="41:44" ht="15" customHeight="1">
      <c r="AO112739" s="108"/>
      <c r="AR112739" s="108"/>
    </row>
    <row r="112740" spans="41:44" ht="15" customHeight="1">
      <c r="AO112740" s="108"/>
      <c r="AR112740" s="108"/>
    </row>
    <row r="112741" spans="41:44" ht="15" customHeight="1">
      <c r="AO112741" s="108"/>
      <c r="AR112741" s="108"/>
    </row>
    <row r="112742" spans="41:44" ht="15" customHeight="1">
      <c r="AO112742" s="109"/>
      <c r="AR112742" s="109"/>
    </row>
    <row r="112743" spans="41:44" ht="15" customHeight="1">
      <c r="AO112743" s="104"/>
      <c r="AR112743" s="104"/>
    </row>
    <row r="112744" spans="41:44" ht="15" customHeight="1">
      <c r="AO112744" s="106"/>
      <c r="AR112744" s="106"/>
    </row>
    <row r="112745" spans="41:44" ht="15" customHeight="1">
      <c r="AO112745" s="106"/>
      <c r="AR112745" s="106"/>
    </row>
    <row r="112746" spans="41:44" ht="15" customHeight="1">
      <c r="AO112746" s="106"/>
      <c r="AR112746" s="106"/>
    </row>
    <row r="112747" spans="41:44" ht="15" customHeight="1">
      <c r="AO112747" s="106"/>
      <c r="AR112747" s="106"/>
    </row>
    <row r="112748" spans="41:44" ht="15" customHeight="1">
      <c r="AO112748" s="106"/>
      <c r="AR112748" s="106"/>
    </row>
    <row r="112749" spans="41:44" ht="15" customHeight="1">
      <c r="AO112749" s="106"/>
      <c r="AR112749" s="106"/>
    </row>
    <row r="112750" spans="41:44" ht="15" customHeight="1">
      <c r="AO112750" s="106"/>
      <c r="AR112750" s="106"/>
    </row>
    <row r="112751" spans="41:44" ht="15" customHeight="1">
      <c r="AO112751" s="108"/>
      <c r="AR112751" s="108"/>
    </row>
    <row r="112752" spans="41:44" ht="15" customHeight="1">
      <c r="AO112752" s="108"/>
      <c r="AR112752" s="108"/>
    </row>
    <row r="112753" spans="41:44" ht="15" customHeight="1">
      <c r="AO112753" s="108"/>
      <c r="AR112753" s="108"/>
    </row>
    <row r="112754" spans="41:44" ht="15" customHeight="1">
      <c r="AO112754" s="108"/>
      <c r="AR112754" s="108"/>
    </row>
    <row r="112755" spans="41:44" ht="15" customHeight="1">
      <c r="AO112755" s="108"/>
      <c r="AR112755" s="108"/>
    </row>
    <row r="112756" spans="41:44" ht="15" customHeight="1">
      <c r="AO112756" s="109"/>
      <c r="AR112756" s="109"/>
    </row>
    <row r="112757" spans="41:44" ht="15" customHeight="1">
      <c r="AO112757" s="104"/>
      <c r="AR112757" s="104"/>
    </row>
    <row r="112758" spans="41:44" ht="15" customHeight="1">
      <c r="AO112758" s="106"/>
      <c r="AR112758" s="106"/>
    </row>
    <row r="112759" spans="41:44" ht="15" customHeight="1">
      <c r="AO112759" s="106"/>
      <c r="AR112759" s="106"/>
    </row>
    <row r="112760" spans="41:44" ht="15" customHeight="1">
      <c r="AO112760" s="106"/>
      <c r="AR112760" s="106"/>
    </row>
    <row r="112761" spans="41:44" ht="15" customHeight="1">
      <c r="AO112761" s="106"/>
      <c r="AR112761" s="106"/>
    </row>
    <row r="112762" spans="41:44" ht="15" customHeight="1">
      <c r="AO112762" s="106"/>
      <c r="AR112762" s="106"/>
    </row>
    <row r="112763" spans="41:44" ht="15" customHeight="1">
      <c r="AO112763" s="106"/>
      <c r="AR112763" s="106"/>
    </row>
    <row r="112764" spans="41:44" ht="15" customHeight="1">
      <c r="AO112764" s="106"/>
      <c r="AR112764" s="106"/>
    </row>
    <row r="112765" spans="41:44" ht="15" customHeight="1">
      <c r="AO112765" s="108"/>
      <c r="AR112765" s="108"/>
    </row>
    <row r="112766" spans="41:44" ht="15" customHeight="1">
      <c r="AO112766" s="108"/>
      <c r="AR112766" s="108"/>
    </row>
    <row r="112767" spans="41:44" ht="15" customHeight="1">
      <c r="AO112767" s="108"/>
      <c r="AR112767" s="108"/>
    </row>
    <row r="112768" spans="41:44" ht="15" customHeight="1">
      <c r="AO112768" s="108"/>
      <c r="AR112768" s="108"/>
    </row>
    <row r="112769" spans="41:44" ht="15" customHeight="1">
      <c r="AO112769" s="108"/>
      <c r="AR112769" s="108"/>
    </row>
    <row r="112770" spans="41:44" ht="15" customHeight="1">
      <c r="AO112770" s="109"/>
      <c r="AR112770" s="109"/>
    </row>
    <row r="112771" spans="41:44" ht="15" customHeight="1">
      <c r="AO112771" s="104"/>
      <c r="AR112771" s="104"/>
    </row>
    <row r="112772" spans="41:44" ht="15" customHeight="1">
      <c r="AO112772" s="106"/>
      <c r="AR112772" s="106"/>
    </row>
    <row r="112773" spans="41:44" ht="15" customHeight="1">
      <c r="AO112773" s="106"/>
      <c r="AR112773" s="106"/>
    </row>
    <row r="112774" spans="41:44" ht="15" customHeight="1">
      <c r="AO112774" s="106"/>
      <c r="AR112774" s="106"/>
    </row>
    <row r="112775" spans="41:44" ht="15" customHeight="1">
      <c r="AO112775" s="106"/>
      <c r="AR112775" s="106"/>
    </row>
    <row r="112776" spans="41:44" ht="15" customHeight="1">
      <c r="AO112776" s="106"/>
      <c r="AR112776" s="106"/>
    </row>
    <row r="112777" spans="41:44" ht="15" customHeight="1">
      <c r="AO112777" s="106"/>
      <c r="AR112777" s="106"/>
    </row>
    <row r="112778" spans="41:44" ht="15" customHeight="1">
      <c r="AO112778" s="106"/>
      <c r="AR112778" s="106"/>
    </row>
    <row r="112779" spans="41:44" ht="15" customHeight="1">
      <c r="AO112779" s="108"/>
      <c r="AR112779" s="108"/>
    </row>
    <row r="112780" spans="41:44" ht="15" customHeight="1">
      <c r="AO112780" s="108"/>
      <c r="AR112780" s="108"/>
    </row>
    <row r="112781" spans="41:44" ht="15" customHeight="1">
      <c r="AO112781" s="108"/>
      <c r="AR112781" s="108"/>
    </row>
    <row r="112782" spans="41:44" ht="15" customHeight="1">
      <c r="AO112782" s="108"/>
      <c r="AR112782" s="108"/>
    </row>
    <row r="112783" spans="41:44" ht="15" customHeight="1">
      <c r="AO112783" s="108"/>
      <c r="AR112783" s="108"/>
    </row>
    <row r="112784" spans="41:44" ht="15" customHeight="1">
      <c r="AO112784" s="109"/>
      <c r="AR112784" s="109"/>
    </row>
    <row r="112785" spans="41:44" ht="15" customHeight="1">
      <c r="AO112785" s="104"/>
      <c r="AR112785" s="104"/>
    </row>
    <row r="112786" spans="41:44" ht="15" customHeight="1">
      <c r="AO112786" s="106"/>
      <c r="AR112786" s="106"/>
    </row>
    <row r="112787" spans="41:44" ht="15" customHeight="1">
      <c r="AO112787" s="106"/>
      <c r="AR112787" s="106"/>
    </row>
    <row r="112788" spans="41:44" ht="15" customHeight="1">
      <c r="AO112788" s="106"/>
      <c r="AR112788" s="106"/>
    </row>
    <row r="112789" spans="41:44" ht="15" customHeight="1">
      <c r="AO112789" s="106"/>
      <c r="AR112789" s="106"/>
    </row>
    <row r="112790" spans="41:44" ht="15" customHeight="1">
      <c r="AO112790" s="106"/>
      <c r="AR112790" s="106"/>
    </row>
    <row r="112791" spans="41:44" ht="15" customHeight="1">
      <c r="AO112791" s="106"/>
      <c r="AR112791" s="106"/>
    </row>
    <row r="112792" spans="41:44" ht="15" customHeight="1">
      <c r="AO112792" s="106"/>
      <c r="AR112792" s="106"/>
    </row>
    <row r="112793" spans="41:44" ht="15" customHeight="1">
      <c r="AO112793" s="108"/>
      <c r="AR112793" s="108"/>
    </row>
    <row r="112794" spans="41:44" ht="15" customHeight="1">
      <c r="AO112794" s="108"/>
      <c r="AR112794" s="108"/>
    </row>
    <row r="112795" spans="41:44" ht="15" customHeight="1">
      <c r="AO112795" s="108"/>
      <c r="AR112795" s="108"/>
    </row>
    <row r="112796" spans="41:44" ht="15" customHeight="1">
      <c r="AO112796" s="108"/>
      <c r="AR112796" s="108"/>
    </row>
    <row r="112797" spans="41:44" ht="15" customHeight="1">
      <c r="AO112797" s="108"/>
      <c r="AR112797" s="108"/>
    </row>
    <row r="112798" spans="41:44" ht="15" customHeight="1">
      <c r="AO112798" s="109"/>
      <c r="AR112798" s="109"/>
    </row>
    <row r="112799" spans="41:44" ht="15" customHeight="1">
      <c r="AO112799" s="104"/>
      <c r="AR112799" s="104"/>
    </row>
    <row r="112800" spans="41:44" ht="15" customHeight="1">
      <c r="AO112800" s="106"/>
      <c r="AR112800" s="106"/>
    </row>
    <row r="112801" spans="41:44" ht="15" customHeight="1">
      <c r="AO112801" s="106"/>
      <c r="AR112801" s="106"/>
    </row>
    <row r="112802" spans="41:44" ht="15" customHeight="1">
      <c r="AO112802" s="106"/>
      <c r="AR112802" s="106"/>
    </row>
    <row r="112803" spans="41:44" ht="15" customHeight="1">
      <c r="AO112803" s="106"/>
      <c r="AR112803" s="106"/>
    </row>
    <row r="112804" spans="41:44" ht="15" customHeight="1">
      <c r="AO112804" s="106"/>
      <c r="AR112804" s="106"/>
    </row>
    <row r="112805" spans="41:44" ht="15" customHeight="1">
      <c r="AO112805" s="106"/>
      <c r="AR112805" s="106"/>
    </row>
    <row r="112806" spans="41:44" ht="15" customHeight="1">
      <c r="AO112806" s="106"/>
      <c r="AR112806" s="106"/>
    </row>
    <row r="112807" spans="41:44" ht="15" customHeight="1">
      <c r="AO112807" s="108"/>
      <c r="AR112807" s="108"/>
    </row>
    <row r="112808" spans="41:44" ht="15" customHeight="1">
      <c r="AO112808" s="108"/>
      <c r="AR112808" s="108"/>
    </row>
    <row r="112809" spans="41:44" ht="15" customHeight="1">
      <c r="AO112809" s="108"/>
      <c r="AR112809" s="108"/>
    </row>
    <row r="112810" spans="41:44" ht="15" customHeight="1">
      <c r="AO112810" s="108"/>
      <c r="AR112810" s="108"/>
    </row>
    <row r="112811" spans="41:44" ht="15" customHeight="1">
      <c r="AO112811" s="108"/>
      <c r="AR112811" s="108"/>
    </row>
    <row r="112812" spans="41:44" ht="15" customHeight="1">
      <c r="AO112812" s="109"/>
      <c r="AR112812" s="109"/>
    </row>
    <row r="112813" spans="41:44" ht="15" customHeight="1">
      <c r="AO112813" s="104"/>
      <c r="AR112813" s="104"/>
    </row>
    <row r="112814" spans="41:44" ht="15" customHeight="1">
      <c r="AO112814" s="106"/>
      <c r="AR112814" s="106"/>
    </row>
    <row r="112815" spans="41:44" ht="15" customHeight="1">
      <c r="AO112815" s="106"/>
      <c r="AR112815" s="106"/>
    </row>
    <row r="112816" spans="41:44" ht="15" customHeight="1">
      <c r="AO112816" s="106"/>
      <c r="AR112816" s="106"/>
    </row>
    <row r="112817" spans="41:44" ht="15" customHeight="1">
      <c r="AO112817" s="106"/>
      <c r="AR112817" s="106"/>
    </row>
    <row r="112818" spans="41:44" ht="15" customHeight="1">
      <c r="AO112818" s="106"/>
      <c r="AR112818" s="106"/>
    </row>
    <row r="112819" spans="41:44" ht="15" customHeight="1">
      <c r="AO112819" s="106"/>
      <c r="AR112819" s="106"/>
    </row>
    <row r="112820" spans="41:44" ht="15" customHeight="1">
      <c r="AO112820" s="106"/>
      <c r="AR112820" s="106"/>
    </row>
    <row r="112821" spans="41:44" ht="15" customHeight="1">
      <c r="AO112821" s="108"/>
      <c r="AR112821" s="108"/>
    </row>
    <row r="112822" spans="41:44" ht="15" customHeight="1">
      <c r="AO112822" s="108"/>
      <c r="AR112822" s="108"/>
    </row>
    <row r="112823" spans="41:44" ht="15" customHeight="1">
      <c r="AO112823" s="108"/>
      <c r="AR112823" s="108"/>
    </row>
    <row r="112824" spans="41:44" ht="15" customHeight="1">
      <c r="AO112824" s="108"/>
      <c r="AR112824" s="108"/>
    </row>
    <row r="112825" spans="41:44" ht="15" customHeight="1">
      <c r="AO112825" s="108"/>
      <c r="AR112825" s="108"/>
    </row>
    <row r="112826" spans="41:44" ht="15" customHeight="1">
      <c r="AO112826" s="109"/>
      <c r="AR112826" s="109"/>
    </row>
    <row r="112827" spans="41:44" ht="15" customHeight="1">
      <c r="AO112827" s="104"/>
      <c r="AR112827" s="104"/>
    </row>
    <row r="112828" spans="41:44" ht="15" customHeight="1">
      <c r="AO112828" s="106"/>
      <c r="AR112828" s="106"/>
    </row>
    <row r="112829" spans="41:44" ht="15" customHeight="1">
      <c r="AO112829" s="106"/>
      <c r="AR112829" s="106"/>
    </row>
    <row r="112830" spans="41:44" ht="15" customHeight="1">
      <c r="AO112830" s="106"/>
      <c r="AR112830" s="106"/>
    </row>
    <row r="112831" spans="41:44" ht="15" customHeight="1">
      <c r="AO112831" s="106"/>
      <c r="AR112831" s="106"/>
    </row>
    <row r="112832" spans="41:44" ht="15" customHeight="1">
      <c r="AO112832" s="106"/>
      <c r="AR112832" s="106"/>
    </row>
    <row r="112833" spans="41:44" ht="15" customHeight="1">
      <c r="AO112833" s="106"/>
      <c r="AR112833" s="106"/>
    </row>
    <row r="112834" spans="41:44" ht="15" customHeight="1">
      <c r="AO112834" s="106"/>
      <c r="AR112834" s="106"/>
    </row>
    <row r="112835" spans="41:44" ht="15" customHeight="1">
      <c r="AO112835" s="108"/>
      <c r="AR112835" s="108"/>
    </row>
    <row r="112836" spans="41:44" ht="15" customHeight="1">
      <c r="AO112836" s="108"/>
      <c r="AR112836" s="108"/>
    </row>
    <row r="112837" spans="41:44" ht="15" customHeight="1">
      <c r="AO112837" s="108"/>
      <c r="AR112837" s="108"/>
    </row>
    <row r="112838" spans="41:44" ht="15" customHeight="1">
      <c r="AO112838" s="108"/>
      <c r="AR112838" s="108"/>
    </row>
    <row r="112839" spans="41:44" ht="15" customHeight="1">
      <c r="AO112839" s="108"/>
      <c r="AR112839" s="108"/>
    </row>
    <row r="112840" spans="41:44" ht="15" customHeight="1">
      <c r="AO112840" s="109"/>
      <c r="AR112840" s="109"/>
    </row>
    <row r="112841" spans="41:44" ht="15" customHeight="1">
      <c r="AO112841" s="104"/>
      <c r="AR112841" s="104"/>
    </row>
    <row r="112842" spans="41:44" ht="15" customHeight="1">
      <c r="AO112842" s="106"/>
      <c r="AR112842" s="106"/>
    </row>
    <row r="112843" spans="41:44" ht="15" customHeight="1">
      <c r="AO112843" s="106"/>
      <c r="AR112843" s="106"/>
    </row>
    <row r="112844" spans="41:44" ht="15" customHeight="1">
      <c r="AO112844" s="106"/>
      <c r="AR112844" s="106"/>
    </row>
    <row r="112845" spans="41:44" ht="15" customHeight="1">
      <c r="AO112845" s="106"/>
      <c r="AR112845" s="106"/>
    </row>
    <row r="112846" spans="41:44" ht="15" customHeight="1">
      <c r="AO112846" s="106"/>
      <c r="AR112846" s="106"/>
    </row>
    <row r="112847" spans="41:44" ht="15" customHeight="1">
      <c r="AO112847" s="106"/>
      <c r="AR112847" s="106"/>
    </row>
    <row r="112848" spans="41:44" ht="15" customHeight="1">
      <c r="AO112848" s="106"/>
      <c r="AR112848" s="106"/>
    </row>
    <row r="112849" spans="41:44" ht="15" customHeight="1">
      <c r="AO112849" s="108"/>
      <c r="AR112849" s="108"/>
    </row>
    <row r="112850" spans="41:44" ht="15" customHeight="1">
      <c r="AO112850" s="108"/>
      <c r="AR112850" s="108"/>
    </row>
    <row r="112851" spans="41:44" ht="15" customHeight="1">
      <c r="AO112851" s="108"/>
      <c r="AR112851" s="108"/>
    </row>
    <row r="112852" spans="41:44" ht="15" customHeight="1">
      <c r="AO112852" s="108"/>
      <c r="AR112852" s="108"/>
    </row>
    <row r="112853" spans="41:44" ht="15" customHeight="1">
      <c r="AO112853" s="108"/>
      <c r="AR112853" s="108"/>
    </row>
    <row r="112854" spans="41:44" ht="15" customHeight="1">
      <c r="AO112854" s="109"/>
      <c r="AR112854" s="109"/>
    </row>
    <row r="112855" spans="41:44" ht="15" customHeight="1">
      <c r="AO112855" s="104"/>
      <c r="AR112855" s="104"/>
    </row>
    <row r="112856" spans="41:44" ht="15" customHeight="1">
      <c r="AO112856" s="106"/>
      <c r="AR112856" s="106"/>
    </row>
    <row r="112857" spans="41:44" ht="15" customHeight="1">
      <c r="AO112857" s="106"/>
      <c r="AR112857" s="106"/>
    </row>
    <row r="112858" spans="41:44" ht="15" customHeight="1">
      <c r="AO112858" s="106"/>
      <c r="AR112858" s="106"/>
    </row>
    <row r="112859" spans="41:44" ht="15" customHeight="1">
      <c r="AO112859" s="106"/>
      <c r="AR112859" s="106"/>
    </row>
    <row r="112860" spans="41:44" ht="15" customHeight="1">
      <c r="AO112860" s="106"/>
      <c r="AR112860" s="106"/>
    </row>
    <row r="112861" spans="41:44" ht="15" customHeight="1">
      <c r="AO112861" s="106"/>
      <c r="AR112861" s="106"/>
    </row>
    <row r="112862" spans="41:44" ht="15" customHeight="1">
      <c r="AO112862" s="106"/>
      <c r="AR112862" s="106"/>
    </row>
    <row r="112863" spans="41:44" ht="15" customHeight="1">
      <c r="AO112863" s="108"/>
      <c r="AR112863" s="108"/>
    </row>
    <row r="112864" spans="41:44" ht="15" customHeight="1">
      <c r="AO112864" s="108"/>
      <c r="AR112864" s="108"/>
    </row>
    <row r="112865" spans="41:44" ht="15" customHeight="1">
      <c r="AO112865" s="108"/>
      <c r="AR112865" s="108"/>
    </row>
    <row r="112866" spans="41:44" ht="15" customHeight="1">
      <c r="AO112866" s="108"/>
      <c r="AR112866" s="108"/>
    </row>
    <row r="112867" spans="41:44" ht="15" customHeight="1">
      <c r="AO112867" s="108"/>
      <c r="AR112867" s="108"/>
    </row>
    <row r="112868" spans="41:44" ht="15" customHeight="1">
      <c r="AO112868" s="109"/>
      <c r="AR112868" s="109"/>
    </row>
    <row r="112869" spans="41:44" ht="15" customHeight="1">
      <c r="AO112869" s="104"/>
      <c r="AR112869" s="104"/>
    </row>
    <row r="112870" spans="41:44" ht="15" customHeight="1">
      <c r="AO112870" s="106"/>
      <c r="AR112870" s="106"/>
    </row>
    <row r="112871" spans="41:44" ht="15" customHeight="1">
      <c r="AO112871" s="106"/>
      <c r="AR112871" s="106"/>
    </row>
    <row r="112872" spans="41:44" ht="15" customHeight="1">
      <c r="AO112872" s="106"/>
      <c r="AR112872" s="106"/>
    </row>
    <row r="112873" spans="41:44" ht="15" customHeight="1">
      <c r="AO112873" s="106"/>
      <c r="AR112873" s="106"/>
    </row>
    <row r="112874" spans="41:44" ht="15" customHeight="1">
      <c r="AO112874" s="106"/>
      <c r="AR112874" s="106"/>
    </row>
    <row r="112875" spans="41:44" ht="15" customHeight="1">
      <c r="AO112875" s="106"/>
      <c r="AR112875" s="106"/>
    </row>
    <row r="112876" spans="41:44" ht="15" customHeight="1">
      <c r="AO112876" s="106"/>
      <c r="AR112876" s="106"/>
    </row>
    <row r="112877" spans="41:44" ht="15" customHeight="1">
      <c r="AO112877" s="108"/>
      <c r="AR112877" s="108"/>
    </row>
    <row r="112878" spans="41:44" ht="15" customHeight="1">
      <c r="AO112878" s="108"/>
      <c r="AR112878" s="108"/>
    </row>
    <row r="112879" spans="41:44" ht="15" customHeight="1">
      <c r="AO112879" s="108"/>
      <c r="AR112879" s="108"/>
    </row>
    <row r="112880" spans="41:44" ht="15" customHeight="1">
      <c r="AO112880" s="108"/>
      <c r="AR112880" s="108"/>
    </row>
    <row r="112881" spans="41:44" ht="15" customHeight="1">
      <c r="AO112881" s="108"/>
      <c r="AR112881" s="108"/>
    </row>
    <row r="112882" spans="41:44" ht="15" customHeight="1">
      <c r="AO112882" s="109"/>
      <c r="AR112882" s="109"/>
    </row>
    <row r="112883" spans="41:44" ht="15" customHeight="1">
      <c r="AO112883" s="104"/>
      <c r="AR112883" s="104"/>
    </row>
    <row r="112884" spans="41:44" ht="15" customHeight="1">
      <c r="AO112884" s="106"/>
      <c r="AR112884" s="106"/>
    </row>
    <row r="112885" spans="41:44" ht="15" customHeight="1">
      <c r="AO112885" s="106"/>
      <c r="AR112885" s="106"/>
    </row>
    <row r="112886" spans="41:44" ht="15" customHeight="1">
      <c r="AO112886" s="106"/>
      <c r="AR112886" s="106"/>
    </row>
    <row r="112887" spans="41:44" ht="15" customHeight="1">
      <c r="AO112887" s="106"/>
      <c r="AR112887" s="106"/>
    </row>
    <row r="112888" spans="41:44" ht="15" customHeight="1">
      <c r="AO112888" s="106"/>
      <c r="AR112888" s="106"/>
    </row>
    <row r="112889" spans="41:44" ht="15" customHeight="1">
      <c r="AO112889" s="106"/>
      <c r="AR112889" s="106"/>
    </row>
    <row r="112890" spans="41:44" ht="15" customHeight="1">
      <c r="AO112890" s="106"/>
      <c r="AR112890" s="106"/>
    </row>
    <row r="112891" spans="41:44" ht="15" customHeight="1">
      <c r="AO112891" s="108"/>
      <c r="AR112891" s="108"/>
    </row>
    <row r="112892" spans="41:44" ht="15" customHeight="1">
      <c r="AO112892" s="108"/>
      <c r="AR112892" s="108"/>
    </row>
    <row r="112893" spans="41:44" ht="15" customHeight="1">
      <c r="AO112893" s="108"/>
      <c r="AR112893" s="108"/>
    </row>
    <row r="112894" spans="41:44" ht="15" customHeight="1">
      <c r="AO112894" s="108"/>
      <c r="AR112894" s="108"/>
    </row>
    <row r="112895" spans="41:44" ht="15" customHeight="1">
      <c r="AO112895" s="108"/>
      <c r="AR112895" s="108"/>
    </row>
    <row r="112896" spans="41:44" ht="15" customHeight="1">
      <c r="AO112896" s="109"/>
      <c r="AR112896" s="109"/>
    </row>
    <row r="112897" spans="41:44" ht="15" customHeight="1">
      <c r="AO112897" s="104"/>
      <c r="AR112897" s="104"/>
    </row>
    <row r="112898" spans="41:44" ht="15" customHeight="1">
      <c r="AO112898" s="106"/>
      <c r="AR112898" s="106"/>
    </row>
    <row r="112899" spans="41:44" ht="15" customHeight="1">
      <c r="AO112899" s="106"/>
      <c r="AR112899" s="106"/>
    </row>
    <row r="112900" spans="41:44" ht="15" customHeight="1">
      <c r="AO112900" s="106"/>
      <c r="AR112900" s="106"/>
    </row>
    <row r="112901" spans="41:44" ht="15" customHeight="1">
      <c r="AO112901" s="106"/>
      <c r="AR112901" s="106"/>
    </row>
    <row r="112902" spans="41:44" ht="15" customHeight="1">
      <c r="AO112902" s="106"/>
      <c r="AR112902" s="106"/>
    </row>
    <row r="112903" spans="41:44" ht="15" customHeight="1">
      <c r="AO112903" s="106"/>
      <c r="AR112903" s="106"/>
    </row>
    <row r="112904" spans="41:44" ht="15" customHeight="1">
      <c r="AO112904" s="106"/>
      <c r="AR112904" s="106"/>
    </row>
    <row r="112905" spans="41:44" ht="15" customHeight="1">
      <c r="AO112905" s="108"/>
      <c r="AR112905" s="108"/>
    </row>
    <row r="112906" spans="41:44" ht="15" customHeight="1">
      <c r="AO112906" s="108"/>
      <c r="AR112906" s="108"/>
    </row>
    <row r="112907" spans="41:44" ht="15" customHeight="1">
      <c r="AO112907" s="108"/>
      <c r="AR112907" s="108"/>
    </row>
    <row r="112908" spans="41:44" ht="15" customHeight="1">
      <c r="AO112908" s="108"/>
      <c r="AR112908" s="108"/>
    </row>
    <row r="112909" spans="41:44" ht="15" customHeight="1">
      <c r="AO112909" s="108"/>
      <c r="AR112909" s="108"/>
    </row>
    <row r="112910" spans="41:44" ht="15" customHeight="1">
      <c r="AO112910" s="109"/>
      <c r="AR112910" s="109"/>
    </row>
    <row r="112911" spans="41:44" ht="15" customHeight="1">
      <c r="AO112911" s="104"/>
      <c r="AR112911" s="104"/>
    </row>
    <row r="112912" spans="41:44" ht="15" customHeight="1">
      <c r="AO112912" s="106"/>
      <c r="AR112912" s="106"/>
    </row>
    <row r="112913" spans="41:44" ht="15" customHeight="1">
      <c r="AO112913" s="106"/>
      <c r="AR112913" s="106"/>
    </row>
    <row r="112914" spans="41:44" ht="15" customHeight="1">
      <c r="AO112914" s="106"/>
      <c r="AR112914" s="106"/>
    </row>
    <row r="112915" spans="41:44" ht="15" customHeight="1">
      <c r="AO112915" s="106"/>
      <c r="AR112915" s="106"/>
    </row>
    <row r="112916" spans="41:44" ht="15" customHeight="1">
      <c r="AO112916" s="106"/>
      <c r="AR112916" s="106"/>
    </row>
    <row r="112917" spans="41:44" ht="15" customHeight="1">
      <c r="AO112917" s="106"/>
      <c r="AR112917" s="106"/>
    </row>
    <row r="112918" spans="41:44" ht="15" customHeight="1">
      <c r="AO112918" s="106"/>
      <c r="AR112918" s="106"/>
    </row>
    <row r="112919" spans="41:44" ht="15" customHeight="1">
      <c r="AO112919" s="108"/>
      <c r="AR112919" s="108"/>
    </row>
    <row r="112920" spans="41:44" ht="15" customHeight="1">
      <c r="AO112920" s="108"/>
      <c r="AR112920" s="108"/>
    </row>
    <row r="112921" spans="41:44" ht="15" customHeight="1">
      <c r="AO112921" s="108"/>
      <c r="AR112921" s="108"/>
    </row>
    <row r="112922" spans="41:44" ht="15" customHeight="1">
      <c r="AO112922" s="108"/>
      <c r="AR112922" s="108"/>
    </row>
    <row r="112923" spans="41:44" ht="15" customHeight="1">
      <c r="AO112923" s="108"/>
      <c r="AR112923" s="108"/>
    </row>
    <row r="112924" spans="41:44" ht="15" customHeight="1">
      <c r="AO112924" s="109"/>
      <c r="AR112924" s="109"/>
    </row>
    <row r="112925" spans="41:44" ht="15" customHeight="1">
      <c r="AO112925" s="104"/>
      <c r="AR112925" s="104"/>
    </row>
    <row r="112926" spans="41:44" ht="15" customHeight="1">
      <c r="AO112926" s="106"/>
      <c r="AR112926" s="106"/>
    </row>
    <row r="112927" spans="41:44" ht="15" customHeight="1">
      <c r="AO112927" s="106"/>
      <c r="AR112927" s="106"/>
    </row>
    <row r="112928" spans="41:44" ht="15" customHeight="1">
      <c r="AO112928" s="106"/>
      <c r="AR112928" s="106"/>
    </row>
    <row r="112929" spans="41:44" ht="15" customHeight="1">
      <c r="AO112929" s="106"/>
      <c r="AR112929" s="106"/>
    </row>
    <row r="112930" spans="41:44" ht="15" customHeight="1">
      <c r="AO112930" s="106"/>
      <c r="AR112930" s="106"/>
    </row>
    <row r="112931" spans="41:44" ht="15" customHeight="1">
      <c r="AO112931" s="106"/>
      <c r="AR112931" s="106"/>
    </row>
    <row r="112932" spans="41:44" ht="15" customHeight="1">
      <c r="AO112932" s="106"/>
      <c r="AR112932" s="106"/>
    </row>
    <row r="112933" spans="41:44" ht="15" customHeight="1">
      <c r="AO112933" s="108"/>
      <c r="AR112933" s="108"/>
    </row>
    <row r="112934" spans="41:44" ht="15" customHeight="1">
      <c r="AO112934" s="108"/>
      <c r="AR112934" s="108"/>
    </row>
    <row r="112935" spans="41:44" ht="15" customHeight="1">
      <c r="AO112935" s="108"/>
      <c r="AR112935" s="108"/>
    </row>
    <row r="112936" spans="41:44" ht="15" customHeight="1">
      <c r="AO112936" s="108"/>
      <c r="AR112936" s="108"/>
    </row>
    <row r="112937" spans="41:44" ht="15" customHeight="1">
      <c r="AO112937" s="108"/>
      <c r="AR112937" s="108"/>
    </row>
    <row r="112938" spans="41:44" ht="15" customHeight="1">
      <c r="AO112938" s="109"/>
      <c r="AR112938" s="109"/>
    </row>
    <row r="112939" spans="41:44" ht="15" customHeight="1">
      <c r="AO112939" s="104"/>
      <c r="AR112939" s="104"/>
    </row>
    <row r="112940" spans="41:44" ht="15" customHeight="1">
      <c r="AO112940" s="106"/>
      <c r="AR112940" s="106"/>
    </row>
    <row r="112941" spans="41:44" ht="15" customHeight="1">
      <c r="AO112941" s="106"/>
      <c r="AR112941" s="106"/>
    </row>
    <row r="112942" spans="41:44" ht="15" customHeight="1">
      <c r="AO112942" s="106"/>
      <c r="AR112942" s="106"/>
    </row>
    <row r="112943" spans="41:44" ht="15" customHeight="1">
      <c r="AO112943" s="106"/>
      <c r="AR112943" s="106"/>
    </row>
    <row r="112944" spans="41:44" ht="15" customHeight="1">
      <c r="AO112944" s="106"/>
      <c r="AR112944" s="106"/>
    </row>
    <row r="112945" spans="41:44" ht="15" customHeight="1">
      <c r="AO112945" s="106"/>
      <c r="AR112945" s="106"/>
    </row>
    <row r="112946" spans="41:44" ht="15" customHeight="1">
      <c r="AO112946" s="106"/>
      <c r="AR112946" s="106"/>
    </row>
    <row r="112947" spans="41:44" ht="15" customHeight="1">
      <c r="AO112947" s="108"/>
      <c r="AR112947" s="108"/>
    </row>
    <row r="112948" spans="41:44" ht="15" customHeight="1">
      <c r="AO112948" s="108"/>
      <c r="AR112948" s="108"/>
    </row>
    <row r="112949" spans="41:44" ht="15" customHeight="1">
      <c r="AO112949" s="108"/>
      <c r="AR112949" s="108"/>
    </row>
    <row r="112950" spans="41:44" ht="15" customHeight="1">
      <c r="AO112950" s="108"/>
      <c r="AR112950" s="108"/>
    </row>
    <row r="112951" spans="41:44" ht="15" customHeight="1">
      <c r="AO112951" s="108"/>
      <c r="AR112951" s="108"/>
    </row>
    <row r="112952" spans="41:44" ht="15" customHeight="1">
      <c r="AO112952" s="109"/>
      <c r="AR112952" s="109"/>
    </row>
    <row r="112953" spans="41:44" ht="15" customHeight="1">
      <c r="AO112953" s="104"/>
      <c r="AR112953" s="104"/>
    </row>
    <row r="112954" spans="41:44" ht="15" customHeight="1">
      <c r="AO112954" s="106"/>
      <c r="AR112954" s="106"/>
    </row>
    <row r="112955" spans="41:44" ht="15" customHeight="1">
      <c r="AO112955" s="106"/>
      <c r="AR112955" s="106"/>
    </row>
    <row r="112956" spans="41:44" ht="15" customHeight="1">
      <c r="AO112956" s="106"/>
      <c r="AR112956" s="106"/>
    </row>
    <row r="112957" spans="41:44" ht="15" customHeight="1">
      <c r="AO112957" s="106"/>
      <c r="AR112957" s="106"/>
    </row>
    <row r="112958" spans="41:44" ht="15" customHeight="1">
      <c r="AO112958" s="106"/>
      <c r="AR112958" s="106"/>
    </row>
    <row r="112959" spans="41:44" ht="15" customHeight="1">
      <c r="AO112959" s="106"/>
      <c r="AR112959" s="106"/>
    </row>
    <row r="112960" spans="41:44" ht="15" customHeight="1">
      <c r="AO112960" s="106"/>
      <c r="AR112960" s="106"/>
    </row>
    <row r="112961" spans="41:44" ht="15" customHeight="1">
      <c r="AO112961" s="108"/>
      <c r="AR112961" s="108"/>
    </row>
    <row r="112962" spans="41:44" ht="15" customHeight="1">
      <c r="AO112962" s="108"/>
      <c r="AR112962" s="108"/>
    </row>
    <row r="112963" spans="41:44" ht="15" customHeight="1">
      <c r="AO112963" s="108"/>
      <c r="AR112963" s="108"/>
    </row>
    <row r="112964" spans="41:44" ht="15" customHeight="1">
      <c r="AO112964" s="108"/>
      <c r="AR112964" s="108"/>
    </row>
    <row r="112965" spans="41:44" ht="15" customHeight="1">
      <c r="AO112965" s="108"/>
      <c r="AR112965" s="108"/>
    </row>
    <row r="112966" spans="41:44" ht="15" customHeight="1">
      <c r="AO112966" s="109"/>
      <c r="AR112966" s="109"/>
    </row>
    <row r="112967" spans="41:44" ht="15" customHeight="1">
      <c r="AO112967" s="104"/>
      <c r="AR112967" s="104"/>
    </row>
    <row r="112968" spans="41:44" ht="15" customHeight="1">
      <c r="AO112968" s="106"/>
      <c r="AR112968" s="106"/>
    </row>
    <row r="112969" spans="41:44" ht="15" customHeight="1">
      <c r="AO112969" s="106"/>
      <c r="AR112969" s="106"/>
    </row>
    <row r="112970" spans="41:44" ht="15" customHeight="1">
      <c r="AO112970" s="106"/>
      <c r="AR112970" s="106"/>
    </row>
    <row r="112971" spans="41:44" ht="15" customHeight="1">
      <c r="AO112971" s="106"/>
      <c r="AR112971" s="106"/>
    </row>
    <row r="112972" spans="41:44" ht="15" customHeight="1">
      <c r="AO112972" s="106"/>
      <c r="AR112972" s="106"/>
    </row>
    <row r="112973" spans="41:44" ht="15" customHeight="1">
      <c r="AO112973" s="106"/>
      <c r="AR112973" s="106"/>
    </row>
    <row r="112974" spans="41:44" ht="15" customHeight="1">
      <c r="AO112974" s="106"/>
      <c r="AR112974" s="106"/>
    </row>
    <row r="112975" spans="41:44" ht="15" customHeight="1">
      <c r="AO112975" s="108"/>
      <c r="AR112975" s="108"/>
    </row>
    <row r="112976" spans="41:44" ht="15" customHeight="1">
      <c r="AO112976" s="108"/>
      <c r="AR112976" s="108"/>
    </row>
    <row r="112977" spans="41:44" ht="15" customHeight="1">
      <c r="AO112977" s="108"/>
      <c r="AR112977" s="108"/>
    </row>
    <row r="112978" spans="41:44" ht="15" customHeight="1">
      <c r="AO112978" s="108"/>
      <c r="AR112978" s="108"/>
    </row>
    <row r="112979" spans="41:44" ht="15" customHeight="1">
      <c r="AO112979" s="108"/>
      <c r="AR112979" s="108"/>
    </row>
    <row r="112980" spans="41:44" ht="15" customHeight="1">
      <c r="AO112980" s="109"/>
      <c r="AR112980" s="109"/>
    </row>
    <row r="112981" spans="41:44" ht="15" customHeight="1">
      <c r="AO112981" s="104"/>
      <c r="AR112981" s="104"/>
    </row>
    <row r="112982" spans="41:44" ht="15" customHeight="1">
      <c r="AO112982" s="106"/>
      <c r="AR112982" s="106"/>
    </row>
    <row r="112983" spans="41:44" ht="15" customHeight="1">
      <c r="AO112983" s="106"/>
      <c r="AR112983" s="106"/>
    </row>
    <row r="112984" spans="41:44" ht="15" customHeight="1">
      <c r="AO112984" s="106"/>
      <c r="AR112984" s="106"/>
    </row>
    <row r="112985" spans="41:44" ht="15" customHeight="1">
      <c r="AO112985" s="106"/>
      <c r="AR112985" s="106"/>
    </row>
    <row r="112986" spans="41:44" ht="15" customHeight="1">
      <c r="AO112986" s="106"/>
      <c r="AR112986" s="106"/>
    </row>
    <row r="112987" spans="41:44" ht="15" customHeight="1">
      <c r="AO112987" s="106"/>
      <c r="AR112987" s="106"/>
    </row>
    <row r="112988" spans="41:44" ht="15" customHeight="1">
      <c r="AO112988" s="106"/>
      <c r="AR112988" s="106"/>
    </row>
    <row r="112989" spans="41:44" ht="15" customHeight="1">
      <c r="AO112989" s="108"/>
      <c r="AR112989" s="108"/>
    </row>
    <row r="112990" spans="41:44" ht="15" customHeight="1">
      <c r="AO112990" s="108"/>
      <c r="AR112990" s="108"/>
    </row>
    <row r="112991" spans="41:44" ht="15" customHeight="1">
      <c r="AO112991" s="108"/>
      <c r="AR112991" s="108"/>
    </row>
    <row r="112992" spans="41:44" ht="15" customHeight="1">
      <c r="AO112992" s="108"/>
      <c r="AR112992" s="108"/>
    </row>
    <row r="112993" spans="41:44" ht="15" customHeight="1">
      <c r="AO112993" s="108"/>
      <c r="AR112993" s="108"/>
    </row>
    <row r="112994" spans="41:44" ht="15" customHeight="1">
      <c r="AO112994" s="109"/>
      <c r="AR112994" s="109"/>
    </row>
    <row r="112995" spans="41:44" ht="15" customHeight="1">
      <c r="AO112995" s="104"/>
      <c r="AR112995" s="104"/>
    </row>
    <row r="112996" spans="41:44" ht="15" customHeight="1">
      <c r="AO112996" s="106"/>
      <c r="AR112996" s="106"/>
    </row>
    <row r="112997" spans="41:44" ht="15" customHeight="1">
      <c r="AO112997" s="106"/>
      <c r="AR112997" s="106"/>
    </row>
    <row r="112998" spans="41:44" ht="15" customHeight="1">
      <c r="AO112998" s="106"/>
      <c r="AR112998" s="106"/>
    </row>
    <row r="112999" spans="41:44" ht="15" customHeight="1">
      <c r="AO112999" s="106"/>
      <c r="AR112999" s="106"/>
    </row>
    <row r="113000" spans="41:44" ht="15" customHeight="1">
      <c r="AO113000" s="106"/>
      <c r="AR113000" s="106"/>
    </row>
    <row r="113001" spans="41:44" ht="15" customHeight="1">
      <c r="AO113001" s="106"/>
      <c r="AR113001" s="106"/>
    </row>
    <row r="113002" spans="41:44" ht="15" customHeight="1">
      <c r="AO113002" s="106"/>
      <c r="AR113002" s="106"/>
    </row>
    <row r="113003" spans="41:44" ht="15" customHeight="1">
      <c r="AO113003" s="108"/>
      <c r="AR113003" s="108"/>
    </row>
    <row r="113004" spans="41:44" ht="15" customHeight="1">
      <c r="AO113004" s="108"/>
      <c r="AR113004" s="108"/>
    </row>
    <row r="113005" spans="41:44" ht="15" customHeight="1">
      <c r="AO113005" s="108"/>
      <c r="AR113005" s="108"/>
    </row>
    <row r="113006" spans="41:44" ht="15" customHeight="1">
      <c r="AO113006" s="108"/>
      <c r="AR113006" s="108"/>
    </row>
    <row r="113007" spans="41:44" ht="15" customHeight="1">
      <c r="AO113007" s="108"/>
      <c r="AR113007" s="108"/>
    </row>
    <row r="113008" spans="41:44" ht="15" customHeight="1">
      <c r="AO113008" s="109"/>
      <c r="AR113008" s="109"/>
    </row>
    <row r="113009" spans="41:44" ht="15" customHeight="1">
      <c r="AO113009" s="104"/>
      <c r="AR113009" s="104"/>
    </row>
    <row r="113010" spans="41:44" ht="15" customHeight="1">
      <c r="AO113010" s="106"/>
      <c r="AR113010" s="106"/>
    </row>
    <row r="113011" spans="41:44" ht="15" customHeight="1">
      <c r="AO113011" s="106"/>
      <c r="AR113011" s="106"/>
    </row>
    <row r="113012" spans="41:44" ht="15" customHeight="1">
      <c r="AO113012" s="106"/>
      <c r="AR113012" s="106"/>
    </row>
    <row r="113013" spans="41:44" ht="15" customHeight="1">
      <c r="AO113013" s="106"/>
      <c r="AR113013" s="106"/>
    </row>
    <row r="113014" spans="41:44" ht="15" customHeight="1">
      <c r="AO113014" s="106"/>
      <c r="AR113014" s="106"/>
    </row>
    <row r="113015" spans="41:44" ht="15" customHeight="1">
      <c r="AO113015" s="106"/>
      <c r="AR113015" s="106"/>
    </row>
    <row r="113016" spans="41:44" ht="15" customHeight="1">
      <c r="AO113016" s="106"/>
      <c r="AR113016" s="106"/>
    </row>
    <row r="113017" spans="41:44" ht="15" customHeight="1">
      <c r="AO113017" s="108"/>
      <c r="AR113017" s="108"/>
    </row>
    <row r="113018" spans="41:44" ht="15" customHeight="1">
      <c r="AO113018" s="108"/>
      <c r="AR113018" s="108"/>
    </row>
    <row r="113019" spans="41:44" ht="15" customHeight="1">
      <c r="AO113019" s="108"/>
      <c r="AR113019" s="108"/>
    </row>
    <row r="113020" spans="41:44" ht="15" customHeight="1">
      <c r="AO113020" s="108"/>
      <c r="AR113020" s="108"/>
    </row>
    <row r="113021" spans="41:44" ht="15" customHeight="1">
      <c r="AO113021" s="108"/>
      <c r="AR113021" s="108"/>
    </row>
    <row r="113022" spans="41:44" ht="15" customHeight="1">
      <c r="AO113022" s="109"/>
      <c r="AR113022" s="109"/>
    </row>
    <row r="113023" spans="41:44" ht="15" customHeight="1">
      <c r="AO113023" s="104"/>
      <c r="AR113023" s="104"/>
    </row>
    <row r="113024" spans="41:44" ht="15" customHeight="1">
      <c r="AO113024" s="106"/>
      <c r="AR113024" s="106"/>
    </row>
    <row r="113025" spans="41:44" ht="15" customHeight="1">
      <c r="AO113025" s="106"/>
      <c r="AR113025" s="106"/>
    </row>
    <row r="113026" spans="41:44" ht="15" customHeight="1">
      <c r="AO113026" s="106"/>
      <c r="AR113026" s="106"/>
    </row>
    <row r="113027" spans="41:44" ht="15" customHeight="1">
      <c r="AO113027" s="106"/>
      <c r="AR113027" s="106"/>
    </row>
    <row r="113028" spans="41:44" ht="15" customHeight="1">
      <c r="AO113028" s="106"/>
      <c r="AR113028" s="106"/>
    </row>
    <row r="113029" spans="41:44" ht="15" customHeight="1">
      <c r="AO113029" s="106"/>
      <c r="AR113029" s="106"/>
    </row>
    <row r="113030" spans="41:44" ht="15" customHeight="1">
      <c r="AO113030" s="106"/>
      <c r="AR113030" s="106"/>
    </row>
    <row r="113031" spans="41:44" ht="15" customHeight="1">
      <c r="AO113031" s="108"/>
      <c r="AR113031" s="108"/>
    </row>
    <row r="113032" spans="41:44" ht="15" customHeight="1">
      <c r="AO113032" s="108"/>
      <c r="AR113032" s="108"/>
    </row>
    <row r="113033" spans="41:44" ht="15" customHeight="1">
      <c r="AO113033" s="108"/>
      <c r="AR113033" s="108"/>
    </row>
    <row r="113034" spans="41:44" ht="15" customHeight="1">
      <c r="AO113034" s="108"/>
      <c r="AR113034" s="108"/>
    </row>
    <row r="113035" spans="41:44" ht="15" customHeight="1">
      <c r="AO113035" s="108"/>
      <c r="AR113035" s="108"/>
    </row>
    <row r="113036" spans="41:44" ht="15" customHeight="1">
      <c r="AO113036" s="109"/>
      <c r="AR113036" s="109"/>
    </row>
    <row r="113037" spans="41:44" ht="15" customHeight="1">
      <c r="AO113037" s="104"/>
      <c r="AR113037" s="104"/>
    </row>
    <row r="113038" spans="41:44" ht="15" customHeight="1">
      <c r="AO113038" s="106"/>
      <c r="AR113038" s="106"/>
    </row>
    <row r="113039" spans="41:44" ht="15" customHeight="1">
      <c r="AO113039" s="106"/>
      <c r="AR113039" s="106"/>
    </row>
    <row r="113040" spans="41:44" ht="15" customHeight="1">
      <c r="AO113040" s="106"/>
      <c r="AR113040" s="106"/>
    </row>
    <row r="113041" spans="41:44" ht="15" customHeight="1">
      <c r="AO113041" s="106"/>
      <c r="AR113041" s="106"/>
    </row>
    <row r="113042" spans="41:44" ht="15" customHeight="1">
      <c r="AO113042" s="106"/>
      <c r="AR113042" s="106"/>
    </row>
    <row r="113043" spans="41:44" ht="15" customHeight="1">
      <c r="AO113043" s="106"/>
      <c r="AR113043" s="106"/>
    </row>
    <row r="113044" spans="41:44" ht="15" customHeight="1">
      <c r="AO113044" s="106"/>
      <c r="AR113044" s="106"/>
    </row>
    <row r="113045" spans="41:44" ht="15" customHeight="1">
      <c r="AO113045" s="108"/>
      <c r="AR113045" s="108"/>
    </row>
    <row r="113046" spans="41:44" ht="15" customHeight="1">
      <c r="AO113046" s="108"/>
      <c r="AR113046" s="108"/>
    </row>
    <row r="113047" spans="41:44" ht="15" customHeight="1">
      <c r="AO113047" s="108"/>
      <c r="AR113047" s="108"/>
    </row>
    <row r="113048" spans="41:44" ht="15" customHeight="1">
      <c r="AO113048" s="108"/>
      <c r="AR113048" s="108"/>
    </row>
    <row r="113049" spans="41:44" ht="15" customHeight="1">
      <c r="AO113049" s="108"/>
      <c r="AR113049" s="108"/>
    </row>
    <row r="113050" spans="41:44" ht="15" customHeight="1">
      <c r="AO113050" s="109"/>
      <c r="AR113050" s="109"/>
    </row>
    <row r="113051" spans="41:44" ht="15" customHeight="1">
      <c r="AO113051" s="104"/>
      <c r="AR113051" s="104"/>
    </row>
    <row r="113052" spans="41:44" ht="15" customHeight="1">
      <c r="AO113052" s="106"/>
      <c r="AR113052" s="106"/>
    </row>
    <row r="113053" spans="41:44" ht="15" customHeight="1">
      <c r="AO113053" s="106"/>
      <c r="AR113053" s="106"/>
    </row>
    <row r="113054" spans="41:44" ht="15" customHeight="1">
      <c r="AO113054" s="106"/>
      <c r="AR113054" s="106"/>
    </row>
    <row r="113055" spans="41:44" ht="15" customHeight="1">
      <c r="AO113055" s="106"/>
      <c r="AR113055" s="106"/>
    </row>
    <row r="113056" spans="41:44" ht="15" customHeight="1">
      <c r="AO113056" s="106"/>
      <c r="AR113056" s="106"/>
    </row>
    <row r="113057" spans="41:44" ht="15" customHeight="1">
      <c r="AO113057" s="106"/>
      <c r="AR113057" s="106"/>
    </row>
    <row r="113058" spans="41:44" ht="15" customHeight="1">
      <c r="AO113058" s="106"/>
      <c r="AR113058" s="106"/>
    </row>
    <row r="113059" spans="41:44" ht="15" customHeight="1">
      <c r="AO113059" s="108"/>
      <c r="AR113059" s="108"/>
    </row>
    <row r="113060" spans="41:44" ht="15" customHeight="1">
      <c r="AO113060" s="108"/>
      <c r="AR113060" s="108"/>
    </row>
    <row r="113061" spans="41:44" ht="15" customHeight="1">
      <c r="AO113061" s="108"/>
      <c r="AR113061" s="108"/>
    </row>
    <row r="113062" spans="41:44" ht="15" customHeight="1">
      <c r="AO113062" s="108"/>
      <c r="AR113062" s="108"/>
    </row>
    <row r="113063" spans="41:44" ht="15" customHeight="1">
      <c r="AO113063" s="108"/>
      <c r="AR113063" s="108"/>
    </row>
    <row r="113064" spans="41:44" ht="15" customHeight="1">
      <c r="AO113064" s="109"/>
      <c r="AR113064" s="109"/>
    </row>
    <row r="113065" spans="41:44" ht="15" customHeight="1">
      <c r="AO113065" s="104"/>
      <c r="AR113065" s="104"/>
    </row>
    <row r="113066" spans="41:44" ht="15" customHeight="1">
      <c r="AO113066" s="106"/>
      <c r="AR113066" s="106"/>
    </row>
    <row r="113067" spans="41:44" ht="15" customHeight="1">
      <c r="AO113067" s="106"/>
      <c r="AR113067" s="106"/>
    </row>
    <row r="113068" spans="41:44" ht="15" customHeight="1">
      <c r="AO113068" s="106"/>
      <c r="AR113068" s="106"/>
    </row>
    <row r="113069" spans="41:44" ht="15" customHeight="1">
      <c r="AO113069" s="106"/>
      <c r="AR113069" s="106"/>
    </row>
    <row r="113070" spans="41:44" ht="15" customHeight="1">
      <c r="AO113070" s="106"/>
      <c r="AR113070" s="106"/>
    </row>
    <row r="113071" spans="41:44" ht="15" customHeight="1">
      <c r="AO113071" s="106"/>
      <c r="AR113071" s="106"/>
    </row>
    <row r="113072" spans="41:44" ht="15" customHeight="1">
      <c r="AO113072" s="106"/>
      <c r="AR113072" s="106"/>
    </row>
    <row r="113073" spans="41:44" ht="15" customHeight="1">
      <c r="AO113073" s="108"/>
      <c r="AR113073" s="108"/>
    </row>
    <row r="113074" spans="41:44" ht="15" customHeight="1">
      <c r="AO113074" s="108"/>
      <c r="AR113074" s="108"/>
    </row>
    <row r="113075" spans="41:44" ht="15" customHeight="1">
      <c r="AO113075" s="108"/>
      <c r="AR113075" s="108"/>
    </row>
    <row r="113076" spans="41:44" ht="15" customHeight="1">
      <c r="AO113076" s="108"/>
      <c r="AR113076" s="108"/>
    </row>
    <row r="113077" spans="41:44" ht="15" customHeight="1">
      <c r="AO113077" s="108"/>
      <c r="AR113077" s="108"/>
    </row>
    <row r="113078" spans="41:44" ht="15" customHeight="1">
      <c r="AO113078" s="109"/>
      <c r="AR113078" s="109"/>
    </row>
    <row r="113079" spans="41:44" ht="15" customHeight="1">
      <c r="AO113079" s="104"/>
      <c r="AR113079" s="104"/>
    </row>
    <row r="113080" spans="41:44" ht="15" customHeight="1">
      <c r="AO113080" s="106"/>
      <c r="AR113080" s="106"/>
    </row>
    <row r="113081" spans="41:44" ht="15" customHeight="1">
      <c r="AO113081" s="106"/>
      <c r="AR113081" s="106"/>
    </row>
    <row r="113082" spans="41:44" ht="15" customHeight="1">
      <c r="AO113082" s="106"/>
      <c r="AR113082" s="106"/>
    </row>
    <row r="113083" spans="41:44" ht="15" customHeight="1">
      <c r="AO113083" s="106"/>
      <c r="AR113083" s="106"/>
    </row>
    <row r="113084" spans="41:44" ht="15" customHeight="1">
      <c r="AO113084" s="106"/>
      <c r="AR113084" s="106"/>
    </row>
    <row r="113085" spans="41:44" ht="15" customHeight="1">
      <c r="AO113085" s="106"/>
      <c r="AR113085" s="106"/>
    </row>
    <row r="113086" spans="41:44" ht="15" customHeight="1">
      <c r="AO113086" s="106"/>
      <c r="AR113086" s="106"/>
    </row>
    <row r="113087" spans="41:44" ht="15" customHeight="1">
      <c r="AO113087" s="108"/>
      <c r="AR113087" s="108"/>
    </row>
    <row r="113088" spans="41:44" ht="15" customHeight="1">
      <c r="AO113088" s="108"/>
      <c r="AR113088" s="108"/>
    </row>
    <row r="113089" spans="41:44" ht="15" customHeight="1">
      <c r="AO113089" s="108"/>
      <c r="AR113089" s="108"/>
    </row>
    <row r="113090" spans="41:44" ht="15" customHeight="1">
      <c r="AO113090" s="108"/>
      <c r="AR113090" s="108"/>
    </row>
    <row r="113091" spans="41:44" ht="15" customHeight="1">
      <c r="AO113091" s="108"/>
      <c r="AR113091" s="108"/>
    </row>
    <row r="113092" spans="41:44" ht="15" customHeight="1">
      <c r="AO113092" s="109"/>
      <c r="AR113092" s="109"/>
    </row>
    <row r="113093" spans="41:44" ht="15" customHeight="1">
      <c r="AO113093" s="104"/>
      <c r="AR113093" s="104"/>
    </row>
    <row r="113094" spans="41:44" ht="15" customHeight="1">
      <c r="AO113094" s="106"/>
      <c r="AR113094" s="106"/>
    </row>
    <row r="113095" spans="41:44" ht="15" customHeight="1">
      <c r="AO113095" s="106"/>
      <c r="AR113095" s="106"/>
    </row>
    <row r="113096" spans="41:44" ht="15" customHeight="1">
      <c r="AO113096" s="106"/>
      <c r="AR113096" s="106"/>
    </row>
    <row r="113097" spans="41:44" ht="15" customHeight="1">
      <c r="AO113097" s="106"/>
      <c r="AR113097" s="106"/>
    </row>
    <row r="113098" spans="41:44" ht="15" customHeight="1">
      <c r="AO113098" s="106"/>
      <c r="AR113098" s="106"/>
    </row>
    <row r="113099" spans="41:44" ht="15" customHeight="1">
      <c r="AO113099" s="106"/>
      <c r="AR113099" s="106"/>
    </row>
    <row r="113100" spans="41:44" ht="15" customHeight="1">
      <c r="AO113100" s="106"/>
      <c r="AR113100" s="106"/>
    </row>
    <row r="113101" spans="41:44" ht="15" customHeight="1">
      <c r="AO113101" s="108"/>
      <c r="AR113101" s="108"/>
    </row>
    <row r="113102" spans="41:44" ht="15" customHeight="1">
      <c r="AO113102" s="108"/>
      <c r="AR113102" s="108"/>
    </row>
    <row r="113103" spans="41:44" ht="15" customHeight="1">
      <c r="AO113103" s="108"/>
      <c r="AR113103" s="108"/>
    </row>
    <row r="113104" spans="41:44" ht="15" customHeight="1">
      <c r="AO113104" s="108"/>
      <c r="AR113104" s="108"/>
    </row>
    <row r="113105" spans="41:44" ht="15" customHeight="1">
      <c r="AO113105" s="108"/>
      <c r="AR113105" s="108"/>
    </row>
    <row r="113106" spans="41:44" ht="15" customHeight="1">
      <c r="AO113106" s="109"/>
      <c r="AR113106" s="109"/>
    </row>
    <row r="113107" spans="41:44" ht="15" customHeight="1">
      <c r="AO113107" s="104"/>
      <c r="AR113107" s="104"/>
    </row>
    <row r="113108" spans="41:44" ht="15" customHeight="1">
      <c r="AO113108" s="106"/>
      <c r="AR113108" s="106"/>
    </row>
    <row r="113109" spans="41:44" ht="15" customHeight="1">
      <c r="AO113109" s="106"/>
      <c r="AR113109" s="106"/>
    </row>
    <row r="113110" spans="41:44" ht="15" customHeight="1">
      <c r="AO113110" s="106"/>
      <c r="AR113110" s="106"/>
    </row>
    <row r="113111" spans="41:44" ht="15" customHeight="1">
      <c r="AO113111" s="106"/>
      <c r="AR113111" s="106"/>
    </row>
    <row r="113112" spans="41:44" ht="15" customHeight="1">
      <c r="AO113112" s="106"/>
      <c r="AR113112" s="106"/>
    </row>
    <row r="113113" spans="41:44" ht="15" customHeight="1">
      <c r="AO113113" s="106"/>
      <c r="AR113113" s="106"/>
    </row>
    <row r="113114" spans="41:44" ht="15" customHeight="1">
      <c r="AO113114" s="106"/>
      <c r="AR113114" s="106"/>
    </row>
    <row r="113115" spans="41:44" ht="15" customHeight="1">
      <c r="AO113115" s="108"/>
      <c r="AR113115" s="108"/>
    </row>
    <row r="113116" spans="41:44" ht="15" customHeight="1">
      <c r="AO113116" s="108"/>
      <c r="AR113116" s="108"/>
    </row>
    <row r="113117" spans="41:44" ht="15" customHeight="1">
      <c r="AO113117" s="108"/>
      <c r="AR113117" s="108"/>
    </row>
    <row r="113118" spans="41:44" ht="15" customHeight="1">
      <c r="AO113118" s="108"/>
      <c r="AR113118" s="108"/>
    </row>
    <row r="113119" spans="41:44" ht="15" customHeight="1">
      <c r="AO113119" s="108"/>
      <c r="AR113119" s="108"/>
    </row>
    <row r="113120" spans="41:44" ht="15" customHeight="1">
      <c r="AO113120" s="109"/>
      <c r="AR113120" s="109"/>
    </row>
    <row r="113121" spans="41:44" ht="15" customHeight="1">
      <c r="AO113121" s="104"/>
      <c r="AR113121" s="104"/>
    </row>
    <row r="113122" spans="41:44" ht="15" customHeight="1">
      <c r="AO113122" s="106"/>
      <c r="AR113122" s="106"/>
    </row>
    <row r="113123" spans="41:44" ht="15" customHeight="1">
      <c r="AO113123" s="106"/>
      <c r="AR113123" s="106"/>
    </row>
    <row r="113124" spans="41:44" ht="15" customHeight="1">
      <c r="AO113124" s="106"/>
      <c r="AR113124" s="106"/>
    </row>
    <row r="113125" spans="41:44" ht="15" customHeight="1">
      <c r="AO113125" s="106"/>
      <c r="AR113125" s="106"/>
    </row>
    <row r="113126" spans="41:44" ht="15" customHeight="1">
      <c r="AO113126" s="106"/>
      <c r="AR113126" s="106"/>
    </row>
    <row r="113127" spans="41:44" ht="15" customHeight="1">
      <c r="AO113127" s="106"/>
      <c r="AR113127" s="106"/>
    </row>
    <row r="113128" spans="41:44" ht="15" customHeight="1">
      <c r="AO113128" s="106"/>
      <c r="AR113128" s="106"/>
    </row>
    <row r="113129" spans="41:44" ht="15" customHeight="1">
      <c r="AO113129" s="108"/>
      <c r="AR113129" s="108"/>
    </row>
    <row r="113130" spans="41:44" ht="15" customHeight="1">
      <c r="AO113130" s="108"/>
      <c r="AR113130" s="108"/>
    </row>
    <row r="113131" spans="41:44" ht="15" customHeight="1">
      <c r="AO113131" s="108"/>
      <c r="AR113131" s="108"/>
    </row>
    <row r="113132" spans="41:44" ht="15" customHeight="1">
      <c r="AO113132" s="108"/>
      <c r="AR113132" s="108"/>
    </row>
    <row r="113133" spans="41:44" ht="15" customHeight="1">
      <c r="AO113133" s="108"/>
      <c r="AR113133" s="108"/>
    </row>
    <row r="113134" spans="41:44" ht="15" customHeight="1">
      <c r="AO113134" s="109"/>
      <c r="AR113134" s="109"/>
    </row>
    <row r="113135" spans="41:44" ht="15" customHeight="1">
      <c r="AO113135" s="104"/>
      <c r="AR113135" s="104"/>
    </row>
    <row r="113136" spans="41:44" ht="15" customHeight="1">
      <c r="AO113136" s="106"/>
      <c r="AR113136" s="106"/>
    </row>
    <row r="113137" spans="41:44" ht="15" customHeight="1">
      <c r="AO113137" s="106"/>
      <c r="AR113137" s="106"/>
    </row>
    <row r="113138" spans="41:44" ht="15" customHeight="1">
      <c r="AO113138" s="106"/>
      <c r="AR113138" s="106"/>
    </row>
    <row r="113139" spans="41:44" ht="15" customHeight="1">
      <c r="AO113139" s="106"/>
      <c r="AR113139" s="106"/>
    </row>
    <row r="113140" spans="41:44" ht="15" customHeight="1">
      <c r="AO113140" s="106"/>
      <c r="AR113140" s="106"/>
    </row>
    <row r="113141" spans="41:44" ht="15" customHeight="1">
      <c r="AO113141" s="106"/>
      <c r="AR113141" s="106"/>
    </row>
    <row r="113142" spans="41:44" ht="15" customHeight="1">
      <c r="AO113142" s="106"/>
      <c r="AR113142" s="106"/>
    </row>
    <row r="113143" spans="41:44" ht="15" customHeight="1">
      <c r="AO113143" s="108"/>
      <c r="AR113143" s="108"/>
    </row>
    <row r="113144" spans="41:44" ht="15" customHeight="1">
      <c r="AO113144" s="108"/>
      <c r="AR113144" s="108"/>
    </row>
    <row r="113145" spans="41:44" ht="15" customHeight="1">
      <c r="AO113145" s="108"/>
      <c r="AR113145" s="108"/>
    </row>
    <row r="113146" spans="41:44" ht="15" customHeight="1">
      <c r="AO113146" s="108"/>
      <c r="AR113146" s="108"/>
    </row>
    <row r="113147" spans="41:44" ht="15" customHeight="1">
      <c r="AO113147" s="108"/>
      <c r="AR113147" s="108"/>
    </row>
    <row r="113148" spans="41:44" ht="15" customHeight="1">
      <c r="AO113148" s="109"/>
      <c r="AR113148" s="109"/>
    </row>
    <row r="113149" spans="41:44" ht="15" customHeight="1">
      <c r="AO113149" s="104"/>
      <c r="AR113149" s="104"/>
    </row>
    <row r="113150" spans="41:44" ht="15" customHeight="1">
      <c r="AO113150" s="106"/>
      <c r="AR113150" s="106"/>
    </row>
    <row r="113151" spans="41:44" ht="15" customHeight="1">
      <c r="AO113151" s="106"/>
      <c r="AR113151" s="106"/>
    </row>
    <row r="113152" spans="41:44" ht="15" customHeight="1">
      <c r="AO113152" s="106"/>
      <c r="AR113152" s="106"/>
    </row>
    <row r="113153" spans="41:44" ht="15" customHeight="1">
      <c r="AO113153" s="106"/>
      <c r="AR113153" s="106"/>
    </row>
    <row r="113154" spans="41:44" ht="15" customHeight="1">
      <c r="AO113154" s="106"/>
      <c r="AR113154" s="106"/>
    </row>
    <row r="113155" spans="41:44" ht="15" customHeight="1">
      <c r="AO113155" s="106"/>
      <c r="AR113155" s="106"/>
    </row>
    <row r="113156" spans="41:44" ht="15" customHeight="1">
      <c r="AO113156" s="106"/>
      <c r="AR113156" s="106"/>
    </row>
    <row r="113157" spans="41:44" ht="15" customHeight="1">
      <c r="AO113157" s="108"/>
      <c r="AR113157" s="108"/>
    </row>
    <row r="113158" spans="41:44" ht="15" customHeight="1">
      <c r="AO113158" s="108"/>
      <c r="AR113158" s="108"/>
    </row>
    <row r="113159" spans="41:44" ht="15" customHeight="1">
      <c r="AO113159" s="108"/>
      <c r="AR113159" s="108"/>
    </row>
    <row r="113160" spans="41:44" ht="15" customHeight="1">
      <c r="AO113160" s="108"/>
      <c r="AR113160" s="108"/>
    </row>
    <row r="113161" spans="41:44" ht="15" customHeight="1">
      <c r="AO113161" s="108"/>
      <c r="AR113161" s="108"/>
    </row>
    <row r="113162" spans="41:44" ht="15" customHeight="1">
      <c r="AO113162" s="109"/>
      <c r="AR113162" s="109"/>
    </row>
    <row r="113163" spans="41:44" ht="15" customHeight="1">
      <c r="AO113163" s="104"/>
      <c r="AR113163" s="104"/>
    </row>
    <row r="113164" spans="41:44" ht="15" customHeight="1">
      <c r="AO113164" s="106"/>
      <c r="AR113164" s="106"/>
    </row>
    <row r="113165" spans="41:44" ht="15" customHeight="1">
      <c r="AO113165" s="106"/>
      <c r="AR113165" s="106"/>
    </row>
    <row r="113166" spans="41:44" ht="15" customHeight="1">
      <c r="AO113166" s="106"/>
      <c r="AR113166" s="106"/>
    </row>
    <row r="113167" spans="41:44" ht="15" customHeight="1">
      <c r="AO113167" s="106"/>
      <c r="AR113167" s="106"/>
    </row>
    <row r="113168" spans="41:44" ht="15" customHeight="1">
      <c r="AO113168" s="106"/>
      <c r="AR113168" s="106"/>
    </row>
    <row r="113169" spans="41:44" ht="15" customHeight="1">
      <c r="AO113169" s="106"/>
      <c r="AR113169" s="106"/>
    </row>
    <row r="113170" spans="41:44" ht="15" customHeight="1">
      <c r="AO113170" s="106"/>
      <c r="AR113170" s="106"/>
    </row>
    <row r="113171" spans="41:44" ht="15" customHeight="1">
      <c r="AO113171" s="108"/>
      <c r="AR113171" s="108"/>
    </row>
    <row r="113172" spans="41:44" ht="15" customHeight="1">
      <c r="AO113172" s="108"/>
      <c r="AR113172" s="108"/>
    </row>
    <row r="113173" spans="41:44" ht="15" customHeight="1">
      <c r="AO113173" s="108"/>
      <c r="AR113173" s="108"/>
    </row>
    <row r="113174" spans="41:44" ht="15" customHeight="1">
      <c r="AO113174" s="108"/>
      <c r="AR113174" s="108"/>
    </row>
    <row r="113175" spans="41:44" ht="15" customHeight="1">
      <c r="AO113175" s="108"/>
      <c r="AR113175" s="108"/>
    </row>
    <row r="113176" spans="41:44" ht="15" customHeight="1">
      <c r="AO113176" s="109"/>
      <c r="AR113176" s="109"/>
    </row>
    <row r="113177" spans="41:44" ht="15" customHeight="1">
      <c r="AO113177" s="104"/>
      <c r="AR113177" s="104"/>
    </row>
    <row r="113178" spans="41:44" ht="15" customHeight="1">
      <c r="AO113178" s="106"/>
      <c r="AR113178" s="106"/>
    </row>
    <row r="113179" spans="41:44" ht="15" customHeight="1">
      <c r="AO113179" s="106"/>
      <c r="AR113179" s="106"/>
    </row>
    <row r="113180" spans="41:44" ht="15" customHeight="1">
      <c r="AO113180" s="106"/>
      <c r="AR113180" s="106"/>
    </row>
    <row r="113181" spans="41:44" ht="15" customHeight="1">
      <c r="AO113181" s="106"/>
      <c r="AR113181" s="106"/>
    </row>
    <row r="113182" spans="41:44" ht="15" customHeight="1">
      <c r="AO113182" s="106"/>
      <c r="AR113182" s="106"/>
    </row>
    <row r="113183" spans="41:44" ht="15" customHeight="1">
      <c r="AO113183" s="106"/>
      <c r="AR113183" s="106"/>
    </row>
    <row r="113184" spans="41:44" ht="15" customHeight="1">
      <c r="AO113184" s="106"/>
      <c r="AR113184" s="106"/>
    </row>
    <row r="113185" spans="41:44" ht="15" customHeight="1">
      <c r="AO113185" s="108"/>
      <c r="AR113185" s="108"/>
    </row>
    <row r="113186" spans="41:44" ht="15" customHeight="1">
      <c r="AO113186" s="108"/>
      <c r="AR113186" s="108"/>
    </row>
    <row r="113187" spans="41:44" ht="15" customHeight="1">
      <c r="AO113187" s="108"/>
      <c r="AR113187" s="108"/>
    </row>
    <row r="113188" spans="41:44" ht="15" customHeight="1">
      <c r="AO113188" s="108"/>
      <c r="AR113188" s="108"/>
    </row>
    <row r="113189" spans="41:44" ht="15" customHeight="1">
      <c r="AO113189" s="108"/>
      <c r="AR113189" s="108"/>
    </row>
    <row r="113190" spans="41:44" ht="15" customHeight="1">
      <c r="AO113190" s="109"/>
      <c r="AR113190" s="109"/>
    </row>
    <row r="113191" spans="41:44" ht="15" customHeight="1">
      <c r="AO113191" s="104"/>
      <c r="AR113191" s="104"/>
    </row>
    <row r="113192" spans="41:44" ht="15" customHeight="1">
      <c r="AO113192" s="106"/>
      <c r="AR113192" s="106"/>
    </row>
    <row r="113193" spans="41:44" ht="15" customHeight="1">
      <c r="AO113193" s="106"/>
      <c r="AR113193" s="106"/>
    </row>
    <row r="113194" spans="41:44" ht="15" customHeight="1">
      <c r="AO113194" s="106"/>
      <c r="AR113194" s="106"/>
    </row>
    <row r="113195" spans="41:44" ht="15" customHeight="1">
      <c r="AO113195" s="106"/>
      <c r="AR113195" s="106"/>
    </row>
    <row r="113196" spans="41:44" ht="15" customHeight="1">
      <c r="AO113196" s="106"/>
      <c r="AR113196" s="106"/>
    </row>
    <row r="113197" spans="41:44" ht="15" customHeight="1">
      <c r="AO113197" s="106"/>
      <c r="AR113197" s="106"/>
    </row>
    <row r="113198" spans="41:44" ht="15" customHeight="1">
      <c r="AO113198" s="106"/>
      <c r="AR113198" s="106"/>
    </row>
    <row r="113199" spans="41:44" ht="15" customHeight="1">
      <c r="AO113199" s="108"/>
      <c r="AR113199" s="108"/>
    </row>
    <row r="113200" spans="41:44" ht="15" customHeight="1">
      <c r="AO113200" s="108"/>
      <c r="AR113200" s="108"/>
    </row>
    <row r="113201" spans="41:44" ht="15" customHeight="1">
      <c r="AO113201" s="108"/>
      <c r="AR113201" s="108"/>
    </row>
    <row r="113202" spans="41:44" ht="15" customHeight="1">
      <c r="AO113202" s="108"/>
      <c r="AR113202" s="108"/>
    </row>
    <row r="113203" spans="41:44" ht="15" customHeight="1">
      <c r="AO113203" s="108"/>
      <c r="AR113203" s="108"/>
    </row>
    <row r="113204" spans="41:44" ht="15" customHeight="1">
      <c r="AO113204" s="109"/>
      <c r="AR113204" s="109"/>
    </row>
    <row r="113205" spans="41:44" ht="15" customHeight="1">
      <c r="AO113205" s="104"/>
      <c r="AR113205" s="104"/>
    </row>
    <row r="113206" spans="41:44" ht="15" customHeight="1">
      <c r="AO113206" s="106"/>
      <c r="AR113206" s="106"/>
    </row>
    <row r="113207" spans="41:44" ht="15" customHeight="1">
      <c r="AO113207" s="106"/>
      <c r="AR113207" s="106"/>
    </row>
    <row r="113208" spans="41:44" ht="15" customHeight="1">
      <c r="AO113208" s="106"/>
      <c r="AR113208" s="106"/>
    </row>
    <row r="113209" spans="41:44" ht="15" customHeight="1">
      <c r="AO113209" s="106"/>
      <c r="AR113209" s="106"/>
    </row>
    <row r="113210" spans="41:44" ht="15" customHeight="1">
      <c r="AO113210" s="106"/>
      <c r="AR113210" s="106"/>
    </row>
    <row r="113211" spans="41:44" ht="15" customHeight="1">
      <c r="AO113211" s="106"/>
      <c r="AR113211" s="106"/>
    </row>
    <row r="113212" spans="41:44" ht="15" customHeight="1">
      <c r="AO113212" s="106"/>
      <c r="AR113212" s="106"/>
    </row>
    <row r="113213" spans="41:44" ht="15" customHeight="1">
      <c r="AO113213" s="108"/>
      <c r="AR113213" s="108"/>
    </row>
    <row r="113214" spans="41:44" ht="15" customHeight="1">
      <c r="AO113214" s="108"/>
      <c r="AR113214" s="108"/>
    </row>
    <row r="113215" spans="41:44" ht="15" customHeight="1">
      <c r="AO113215" s="108"/>
      <c r="AR113215" s="108"/>
    </row>
    <row r="113216" spans="41:44" ht="15" customHeight="1">
      <c r="AO113216" s="108"/>
      <c r="AR113216" s="108"/>
    </row>
    <row r="113217" spans="41:44" ht="15" customHeight="1">
      <c r="AO113217" s="108"/>
      <c r="AR113217" s="108"/>
    </row>
    <row r="113218" spans="41:44" ht="15" customHeight="1">
      <c r="AO113218" s="109"/>
      <c r="AR113218" s="109"/>
    </row>
    <row r="113219" spans="41:44" ht="15" customHeight="1">
      <c r="AO113219" s="104"/>
      <c r="AR113219" s="104"/>
    </row>
    <row r="113220" spans="41:44" ht="15" customHeight="1">
      <c r="AO113220" s="106"/>
      <c r="AR113220" s="106"/>
    </row>
    <row r="113221" spans="41:44" ht="15" customHeight="1">
      <c r="AO113221" s="106"/>
      <c r="AR113221" s="106"/>
    </row>
    <row r="113222" spans="41:44" ht="15" customHeight="1">
      <c r="AO113222" s="106"/>
      <c r="AR113222" s="106"/>
    </row>
    <row r="113223" spans="41:44" ht="15" customHeight="1">
      <c r="AO113223" s="106"/>
      <c r="AR113223" s="106"/>
    </row>
    <row r="113224" spans="41:44" ht="15" customHeight="1">
      <c r="AO113224" s="106"/>
      <c r="AR113224" s="106"/>
    </row>
    <row r="113225" spans="41:44" ht="15" customHeight="1">
      <c r="AO113225" s="106"/>
      <c r="AR113225" s="106"/>
    </row>
    <row r="113226" spans="41:44" ht="15" customHeight="1">
      <c r="AO113226" s="106"/>
      <c r="AR113226" s="106"/>
    </row>
    <row r="113227" spans="41:44" ht="15" customHeight="1">
      <c r="AO113227" s="108"/>
      <c r="AR113227" s="108"/>
    </row>
    <row r="113228" spans="41:44" ht="15" customHeight="1">
      <c r="AO113228" s="108"/>
      <c r="AR113228" s="108"/>
    </row>
    <row r="113229" spans="41:44" ht="15" customHeight="1">
      <c r="AO113229" s="108"/>
      <c r="AR113229" s="108"/>
    </row>
    <row r="113230" spans="41:44" ht="15" customHeight="1">
      <c r="AO113230" s="108"/>
      <c r="AR113230" s="108"/>
    </row>
    <row r="113231" spans="41:44" ht="15" customHeight="1">
      <c r="AO113231" s="108"/>
      <c r="AR113231" s="108"/>
    </row>
    <row r="113232" spans="41:44" ht="15" customHeight="1">
      <c r="AO113232" s="109"/>
      <c r="AR113232" s="109"/>
    </row>
    <row r="113233" spans="41:44" ht="15" customHeight="1">
      <c r="AO113233" s="104"/>
      <c r="AR113233" s="104"/>
    </row>
    <row r="113234" spans="41:44" ht="15" customHeight="1">
      <c r="AO113234" s="106"/>
      <c r="AR113234" s="106"/>
    </row>
    <row r="113235" spans="41:44" ht="15" customHeight="1">
      <c r="AO113235" s="106"/>
      <c r="AR113235" s="106"/>
    </row>
    <row r="113236" spans="41:44" ht="15" customHeight="1">
      <c r="AO113236" s="106"/>
      <c r="AR113236" s="106"/>
    </row>
    <row r="113237" spans="41:44" ht="15" customHeight="1">
      <c r="AO113237" s="106"/>
      <c r="AR113237" s="106"/>
    </row>
    <row r="113238" spans="41:44" ht="15" customHeight="1">
      <c r="AO113238" s="106"/>
      <c r="AR113238" s="106"/>
    </row>
    <row r="113239" spans="41:44" ht="15" customHeight="1">
      <c r="AO113239" s="106"/>
      <c r="AR113239" s="106"/>
    </row>
    <row r="113240" spans="41:44" ht="15" customHeight="1">
      <c r="AO113240" s="106"/>
      <c r="AR113240" s="106"/>
    </row>
    <row r="113241" spans="41:44" ht="15" customHeight="1">
      <c r="AO113241" s="108"/>
      <c r="AR113241" s="108"/>
    </row>
    <row r="113242" spans="41:44" ht="15" customHeight="1">
      <c r="AO113242" s="108"/>
      <c r="AR113242" s="108"/>
    </row>
    <row r="113243" spans="41:44" ht="15" customHeight="1">
      <c r="AO113243" s="108"/>
      <c r="AR113243" s="108"/>
    </row>
    <row r="113244" spans="41:44" ht="15" customHeight="1">
      <c r="AO113244" s="108"/>
      <c r="AR113244" s="108"/>
    </row>
    <row r="113245" spans="41:44" ht="15" customHeight="1">
      <c r="AO113245" s="108"/>
      <c r="AR113245" s="108"/>
    </row>
    <row r="113246" spans="41:44" ht="15" customHeight="1">
      <c r="AO113246" s="109"/>
      <c r="AR113246" s="109"/>
    </row>
    <row r="113247" spans="41:44" ht="15" customHeight="1">
      <c r="AO113247" s="104"/>
      <c r="AR113247" s="104"/>
    </row>
    <row r="113248" spans="41:44" ht="15" customHeight="1">
      <c r="AO113248" s="106"/>
      <c r="AR113248" s="106"/>
    </row>
    <row r="113249" spans="41:44" ht="15" customHeight="1">
      <c r="AO113249" s="106"/>
      <c r="AR113249" s="106"/>
    </row>
    <row r="113250" spans="41:44" ht="15" customHeight="1">
      <c r="AO113250" s="106"/>
      <c r="AR113250" s="106"/>
    </row>
    <row r="113251" spans="41:44" ht="15" customHeight="1">
      <c r="AO113251" s="106"/>
      <c r="AR113251" s="106"/>
    </row>
    <row r="113252" spans="41:44" ht="15" customHeight="1">
      <c r="AO113252" s="106"/>
      <c r="AR113252" s="106"/>
    </row>
    <row r="113253" spans="41:44" ht="15" customHeight="1">
      <c r="AO113253" s="106"/>
      <c r="AR113253" s="106"/>
    </row>
    <row r="113254" spans="41:44" ht="15" customHeight="1">
      <c r="AO113254" s="106"/>
      <c r="AR113254" s="106"/>
    </row>
    <row r="113255" spans="41:44" ht="15" customHeight="1">
      <c r="AO113255" s="108"/>
      <c r="AR113255" s="108"/>
    </row>
    <row r="113256" spans="41:44" ht="15" customHeight="1">
      <c r="AO113256" s="108"/>
      <c r="AR113256" s="108"/>
    </row>
    <row r="113257" spans="41:44" ht="15" customHeight="1">
      <c r="AO113257" s="108"/>
      <c r="AR113257" s="108"/>
    </row>
    <row r="113258" spans="41:44" ht="15" customHeight="1">
      <c r="AO113258" s="108"/>
      <c r="AR113258" s="108"/>
    </row>
    <row r="113259" spans="41:44" ht="15" customHeight="1">
      <c r="AO113259" s="108"/>
      <c r="AR113259" s="108"/>
    </row>
    <row r="113260" spans="41:44" ht="15" customHeight="1">
      <c r="AO113260" s="109"/>
      <c r="AR113260" s="109"/>
    </row>
    <row r="113261" spans="41:44" ht="15" customHeight="1">
      <c r="AO113261" s="104"/>
      <c r="AR113261" s="104"/>
    </row>
    <row r="113262" spans="41:44" ht="15" customHeight="1">
      <c r="AO113262" s="106"/>
      <c r="AR113262" s="106"/>
    </row>
    <row r="113263" spans="41:44" ht="15" customHeight="1">
      <c r="AO113263" s="106"/>
      <c r="AR113263" s="106"/>
    </row>
    <row r="113264" spans="41:44" ht="15" customHeight="1">
      <c r="AO113264" s="106"/>
      <c r="AR113264" s="106"/>
    </row>
    <row r="113265" spans="41:44" ht="15" customHeight="1">
      <c r="AO113265" s="106"/>
      <c r="AR113265" s="106"/>
    </row>
    <row r="113266" spans="41:44" ht="15" customHeight="1">
      <c r="AO113266" s="106"/>
      <c r="AR113266" s="106"/>
    </row>
    <row r="113267" spans="41:44" ht="15" customHeight="1">
      <c r="AO113267" s="106"/>
      <c r="AR113267" s="106"/>
    </row>
    <row r="113268" spans="41:44" ht="15" customHeight="1">
      <c r="AO113268" s="106"/>
      <c r="AR113268" s="106"/>
    </row>
    <row r="113269" spans="41:44" ht="15" customHeight="1">
      <c r="AO113269" s="108"/>
      <c r="AR113269" s="108"/>
    </row>
    <row r="113270" spans="41:44" ht="15" customHeight="1">
      <c r="AO113270" s="108"/>
      <c r="AR113270" s="108"/>
    </row>
    <row r="113271" spans="41:44" ht="15" customHeight="1">
      <c r="AO113271" s="108"/>
      <c r="AR113271" s="108"/>
    </row>
    <row r="113272" spans="41:44" ht="15" customHeight="1">
      <c r="AO113272" s="108"/>
      <c r="AR113272" s="108"/>
    </row>
    <row r="113273" spans="41:44" ht="15" customHeight="1">
      <c r="AO113273" s="108"/>
      <c r="AR113273" s="108"/>
    </row>
    <row r="113274" spans="41:44" ht="15" customHeight="1">
      <c r="AO113274" s="109"/>
      <c r="AR113274" s="109"/>
    </row>
    <row r="113275" spans="41:44" ht="15" customHeight="1">
      <c r="AO113275" s="104"/>
      <c r="AR113275" s="104"/>
    </row>
    <row r="113276" spans="41:44" ht="15" customHeight="1">
      <c r="AO113276" s="106"/>
      <c r="AR113276" s="106"/>
    </row>
    <row r="113277" spans="41:44" ht="15" customHeight="1">
      <c r="AO113277" s="106"/>
      <c r="AR113277" s="106"/>
    </row>
    <row r="113278" spans="41:44" ht="15" customHeight="1">
      <c r="AO113278" s="106"/>
      <c r="AR113278" s="106"/>
    </row>
    <row r="113279" spans="41:44" ht="15" customHeight="1">
      <c r="AO113279" s="106"/>
      <c r="AR113279" s="106"/>
    </row>
    <row r="113280" spans="41:44" ht="15" customHeight="1">
      <c r="AO113280" s="106"/>
      <c r="AR113280" s="106"/>
    </row>
    <row r="113281" spans="41:44" ht="15" customHeight="1">
      <c r="AO113281" s="106"/>
      <c r="AR113281" s="106"/>
    </row>
    <row r="113282" spans="41:44" ht="15" customHeight="1">
      <c r="AO113282" s="106"/>
      <c r="AR113282" s="106"/>
    </row>
    <row r="113283" spans="41:44" ht="15" customHeight="1">
      <c r="AO113283" s="108"/>
      <c r="AR113283" s="108"/>
    </row>
    <row r="113284" spans="41:44" ht="15" customHeight="1">
      <c r="AO113284" s="108"/>
      <c r="AR113284" s="108"/>
    </row>
    <row r="113285" spans="41:44" ht="15" customHeight="1">
      <c r="AO113285" s="108"/>
      <c r="AR113285" s="108"/>
    </row>
    <row r="113286" spans="41:44" ht="15" customHeight="1">
      <c r="AO113286" s="108"/>
      <c r="AR113286" s="108"/>
    </row>
    <row r="113287" spans="41:44" ht="15" customHeight="1">
      <c r="AO113287" s="108"/>
      <c r="AR113287" s="108"/>
    </row>
    <row r="113288" spans="41:44" ht="15" customHeight="1">
      <c r="AO113288" s="109"/>
      <c r="AR113288" s="109"/>
    </row>
    <row r="113289" spans="41:44" ht="15" customHeight="1">
      <c r="AO113289" s="104"/>
      <c r="AR113289" s="104"/>
    </row>
    <row r="113290" spans="41:44" ht="15" customHeight="1">
      <c r="AO113290" s="106"/>
      <c r="AR113290" s="106"/>
    </row>
    <row r="113291" spans="41:44" ht="15" customHeight="1">
      <c r="AO113291" s="106"/>
      <c r="AR113291" s="106"/>
    </row>
    <row r="113292" spans="41:44" ht="15" customHeight="1">
      <c r="AO113292" s="106"/>
      <c r="AR113292" s="106"/>
    </row>
    <row r="113293" spans="41:44" ht="15" customHeight="1">
      <c r="AO113293" s="106"/>
      <c r="AR113293" s="106"/>
    </row>
    <row r="113294" spans="41:44" ht="15" customHeight="1">
      <c r="AO113294" s="106"/>
      <c r="AR113294" s="106"/>
    </row>
    <row r="113295" spans="41:44" ht="15" customHeight="1">
      <c r="AO113295" s="106"/>
      <c r="AR113295" s="106"/>
    </row>
    <row r="113296" spans="41:44" ht="15" customHeight="1">
      <c r="AO113296" s="106"/>
      <c r="AR113296" s="106"/>
    </row>
    <row r="113297" spans="41:44" ht="15" customHeight="1">
      <c r="AO113297" s="108"/>
      <c r="AR113297" s="108"/>
    </row>
    <row r="113298" spans="41:44" ht="15" customHeight="1">
      <c r="AO113298" s="108"/>
      <c r="AR113298" s="108"/>
    </row>
    <row r="113299" spans="41:44" ht="15" customHeight="1">
      <c r="AO113299" s="108"/>
      <c r="AR113299" s="108"/>
    </row>
    <row r="113300" spans="41:44" ht="15" customHeight="1">
      <c r="AO113300" s="108"/>
      <c r="AR113300" s="108"/>
    </row>
    <row r="113301" spans="41:44" ht="15" customHeight="1">
      <c r="AO113301" s="108"/>
      <c r="AR113301" s="108"/>
    </row>
    <row r="113302" spans="41:44" ht="15" customHeight="1">
      <c r="AO113302" s="109"/>
      <c r="AR113302" s="109"/>
    </row>
    <row r="113303" spans="41:44" ht="15" customHeight="1">
      <c r="AO113303" s="104"/>
      <c r="AR113303" s="104"/>
    </row>
    <row r="113304" spans="41:44" ht="15" customHeight="1">
      <c r="AO113304" s="106"/>
      <c r="AR113304" s="106"/>
    </row>
    <row r="113305" spans="41:44" ht="15" customHeight="1">
      <c r="AO113305" s="106"/>
      <c r="AR113305" s="106"/>
    </row>
    <row r="113306" spans="41:44" ht="15" customHeight="1">
      <c r="AO113306" s="106"/>
      <c r="AR113306" s="106"/>
    </row>
    <row r="113307" spans="41:44" ht="15" customHeight="1">
      <c r="AO113307" s="106"/>
      <c r="AR113307" s="106"/>
    </row>
    <row r="113308" spans="41:44" ht="15" customHeight="1">
      <c r="AO113308" s="106"/>
      <c r="AR113308" s="106"/>
    </row>
    <row r="113309" spans="41:44" ht="15" customHeight="1">
      <c r="AO113309" s="106"/>
      <c r="AR113309" s="106"/>
    </row>
    <row r="113310" spans="41:44" ht="15" customHeight="1">
      <c r="AO113310" s="106"/>
      <c r="AR113310" s="106"/>
    </row>
    <row r="113311" spans="41:44" ht="15" customHeight="1">
      <c r="AO113311" s="108"/>
      <c r="AR113311" s="108"/>
    </row>
    <row r="113312" spans="41:44" ht="15" customHeight="1">
      <c r="AO113312" s="108"/>
      <c r="AR113312" s="108"/>
    </row>
    <row r="113313" spans="41:44" ht="15" customHeight="1">
      <c r="AO113313" s="108"/>
      <c r="AR113313" s="108"/>
    </row>
    <row r="113314" spans="41:44" ht="15" customHeight="1">
      <c r="AO113314" s="108"/>
      <c r="AR113314" s="108"/>
    </row>
    <row r="113315" spans="41:44" ht="15" customHeight="1">
      <c r="AO113315" s="108"/>
      <c r="AR113315" s="108"/>
    </row>
    <row r="113316" spans="41:44" ht="15" customHeight="1">
      <c r="AO113316" s="109"/>
      <c r="AR113316" s="109"/>
    </row>
    <row r="113317" spans="41:44" ht="15" customHeight="1">
      <c r="AO113317" s="104"/>
      <c r="AR113317" s="104"/>
    </row>
    <row r="113318" spans="41:44" ht="15" customHeight="1">
      <c r="AO113318" s="106"/>
      <c r="AR113318" s="106"/>
    </row>
    <row r="113319" spans="41:44" ht="15" customHeight="1">
      <c r="AO113319" s="106"/>
      <c r="AR113319" s="106"/>
    </row>
    <row r="113320" spans="41:44" ht="15" customHeight="1">
      <c r="AO113320" s="106"/>
      <c r="AR113320" s="106"/>
    </row>
    <row r="113321" spans="41:44" ht="15" customHeight="1">
      <c r="AO113321" s="106"/>
      <c r="AR113321" s="106"/>
    </row>
    <row r="113322" spans="41:44" ht="15" customHeight="1">
      <c r="AO113322" s="106"/>
      <c r="AR113322" s="106"/>
    </row>
    <row r="113323" spans="41:44" ht="15" customHeight="1">
      <c r="AO113323" s="106"/>
      <c r="AR113323" s="106"/>
    </row>
    <row r="113324" spans="41:44" ht="15" customHeight="1">
      <c r="AO113324" s="106"/>
      <c r="AR113324" s="106"/>
    </row>
    <row r="113325" spans="41:44" ht="15" customHeight="1">
      <c r="AO113325" s="108"/>
      <c r="AR113325" s="108"/>
    </row>
    <row r="113326" spans="41:44" ht="15" customHeight="1">
      <c r="AO113326" s="108"/>
      <c r="AR113326" s="108"/>
    </row>
    <row r="113327" spans="41:44" ht="15" customHeight="1">
      <c r="AO113327" s="108"/>
      <c r="AR113327" s="108"/>
    </row>
    <row r="113328" spans="41:44" ht="15" customHeight="1">
      <c r="AO113328" s="108"/>
      <c r="AR113328" s="108"/>
    </row>
    <row r="113329" spans="41:44" ht="15" customHeight="1">
      <c r="AO113329" s="108"/>
      <c r="AR113329" s="108"/>
    </row>
    <row r="113330" spans="41:44" ht="15" customHeight="1">
      <c r="AO113330" s="109"/>
      <c r="AR113330" s="109"/>
    </row>
    <row r="113331" spans="41:44" ht="15" customHeight="1">
      <c r="AO113331" s="104"/>
      <c r="AR113331" s="104"/>
    </row>
    <row r="113332" spans="41:44" ht="15" customHeight="1">
      <c r="AO113332" s="106"/>
      <c r="AR113332" s="106"/>
    </row>
    <row r="113333" spans="41:44" ht="15" customHeight="1">
      <c r="AO113333" s="106"/>
      <c r="AR113333" s="106"/>
    </row>
    <row r="113334" spans="41:44" ht="15" customHeight="1">
      <c r="AO113334" s="106"/>
      <c r="AR113334" s="106"/>
    </row>
    <row r="113335" spans="41:44" ht="15" customHeight="1">
      <c r="AO113335" s="106"/>
      <c r="AR113335" s="106"/>
    </row>
    <row r="113336" spans="41:44" ht="15" customHeight="1">
      <c r="AO113336" s="106"/>
      <c r="AR113336" s="106"/>
    </row>
    <row r="113337" spans="41:44" ht="15" customHeight="1">
      <c r="AO113337" s="106"/>
      <c r="AR113337" s="106"/>
    </row>
    <row r="113338" spans="41:44" ht="15" customHeight="1">
      <c r="AO113338" s="106"/>
      <c r="AR113338" s="106"/>
    </row>
    <row r="113339" spans="41:44" ht="15" customHeight="1">
      <c r="AO113339" s="108"/>
      <c r="AR113339" s="108"/>
    </row>
    <row r="113340" spans="41:44" ht="15" customHeight="1">
      <c r="AO113340" s="108"/>
      <c r="AR113340" s="108"/>
    </row>
    <row r="113341" spans="41:44" ht="15" customHeight="1">
      <c r="AO113341" s="108"/>
      <c r="AR113341" s="108"/>
    </row>
    <row r="113342" spans="41:44" ht="15" customHeight="1">
      <c r="AO113342" s="108"/>
      <c r="AR113342" s="108"/>
    </row>
    <row r="113343" spans="41:44" ht="15" customHeight="1">
      <c r="AO113343" s="108"/>
      <c r="AR113343" s="108"/>
    </row>
    <row r="113344" spans="41:44" ht="15" customHeight="1">
      <c r="AO113344" s="109"/>
      <c r="AR113344" s="109"/>
    </row>
    <row r="113345" spans="41:44" ht="15" customHeight="1">
      <c r="AO113345" s="104"/>
      <c r="AR113345" s="104"/>
    </row>
    <row r="113346" spans="41:44" ht="15" customHeight="1">
      <c r="AO113346" s="106"/>
      <c r="AR113346" s="106"/>
    </row>
    <row r="113347" spans="41:44" ht="15" customHeight="1">
      <c r="AO113347" s="106"/>
      <c r="AR113347" s="106"/>
    </row>
    <row r="113348" spans="41:44" ht="15" customHeight="1">
      <c r="AO113348" s="106"/>
      <c r="AR113348" s="106"/>
    </row>
    <row r="113349" spans="41:44" ht="15" customHeight="1">
      <c r="AO113349" s="106"/>
      <c r="AR113349" s="106"/>
    </row>
    <row r="113350" spans="41:44" ht="15" customHeight="1">
      <c r="AO113350" s="106"/>
      <c r="AR113350" s="106"/>
    </row>
    <row r="113351" spans="41:44" ht="15" customHeight="1">
      <c r="AO113351" s="106"/>
      <c r="AR113351" s="106"/>
    </row>
    <row r="113352" spans="41:44" ht="15" customHeight="1">
      <c r="AO113352" s="106"/>
      <c r="AR113352" s="106"/>
    </row>
    <row r="113353" spans="41:44" ht="15" customHeight="1">
      <c r="AO113353" s="108"/>
      <c r="AR113353" s="108"/>
    </row>
    <row r="113354" spans="41:44" ht="15" customHeight="1">
      <c r="AO113354" s="108"/>
      <c r="AR113354" s="108"/>
    </row>
    <row r="113355" spans="41:44" ht="15" customHeight="1">
      <c r="AO113355" s="108"/>
      <c r="AR113355" s="108"/>
    </row>
    <row r="113356" spans="41:44" ht="15" customHeight="1">
      <c r="AO113356" s="108"/>
      <c r="AR113356" s="108"/>
    </row>
    <row r="113357" spans="41:44" ht="15" customHeight="1">
      <c r="AO113357" s="108"/>
      <c r="AR113357" s="108"/>
    </row>
    <row r="113358" spans="41:44" ht="15" customHeight="1">
      <c r="AO113358" s="109"/>
      <c r="AR113358" s="109"/>
    </row>
    <row r="113359" spans="41:44" ht="15" customHeight="1">
      <c r="AO113359" s="104"/>
      <c r="AR113359" s="104"/>
    </row>
    <row r="113360" spans="41:44" ht="15" customHeight="1">
      <c r="AO113360" s="106"/>
      <c r="AR113360" s="106"/>
    </row>
    <row r="113361" spans="41:44" ht="15" customHeight="1">
      <c r="AO113361" s="106"/>
      <c r="AR113361" s="106"/>
    </row>
    <row r="113362" spans="41:44" ht="15" customHeight="1">
      <c r="AO113362" s="106"/>
      <c r="AR113362" s="106"/>
    </row>
    <row r="113363" spans="41:44" ht="15" customHeight="1">
      <c r="AO113363" s="106"/>
      <c r="AR113363" s="106"/>
    </row>
    <row r="113364" spans="41:44" ht="15" customHeight="1">
      <c r="AO113364" s="106"/>
      <c r="AR113364" s="106"/>
    </row>
    <row r="113365" spans="41:44" ht="15" customHeight="1">
      <c r="AO113365" s="106"/>
      <c r="AR113365" s="106"/>
    </row>
    <row r="113366" spans="41:44" ht="15" customHeight="1">
      <c r="AO113366" s="106"/>
      <c r="AR113366" s="106"/>
    </row>
    <row r="113367" spans="41:44" ht="15" customHeight="1">
      <c r="AO113367" s="108"/>
      <c r="AR113367" s="108"/>
    </row>
    <row r="113368" spans="41:44" ht="15" customHeight="1">
      <c r="AO113368" s="108"/>
      <c r="AR113368" s="108"/>
    </row>
    <row r="113369" spans="41:44" ht="15" customHeight="1">
      <c r="AO113369" s="108"/>
      <c r="AR113369" s="108"/>
    </row>
    <row r="113370" spans="41:44" ht="15" customHeight="1">
      <c r="AO113370" s="108"/>
      <c r="AR113370" s="108"/>
    </row>
    <row r="113371" spans="41:44" ht="15" customHeight="1">
      <c r="AO113371" s="108"/>
      <c r="AR113371" s="108"/>
    </row>
    <row r="113372" spans="41:44" ht="15" customHeight="1">
      <c r="AO113372" s="109"/>
      <c r="AR113372" s="109"/>
    </row>
    <row r="113373" spans="41:44" ht="15" customHeight="1">
      <c r="AO113373" s="104"/>
      <c r="AR113373" s="104"/>
    </row>
    <row r="113374" spans="41:44" ht="15" customHeight="1">
      <c r="AO113374" s="106"/>
      <c r="AR113374" s="106"/>
    </row>
    <row r="113375" spans="41:44" ht="15" customHeight="1">
      <c r="AO113375" s="106"/>
      <c r="AR113375" s="106"/>
    </row>
    <row r="113376" spans="41:44" ht="15" customHeight="1">
      <c r="AO113376" s="106"/>
      <c r="AR113376" s="106"/>
    </row>
    <row r="113377" spans="41:44" ht="15" customHeight="1">
      <c r="AO113377" s="106"/>
      <c r="AR113377" s="106"/>
    </row>
    <row r="113378" spans="41:44" ht="15" customHeight="1">
      <c r="AO113378" s="106"/>
      <c r="AR113378" s="106"/>
    </row>
    <row r="113379" spans="41:44" ht="15" customHeight="1">
      <c r="AO113379" s="106"/>
      <c r="AR113379" s="106"/>
    </row>
    <row r="113380" spans="41:44" ht="15" customHeight="1">
      <c r="AO113380" s="106"/>
      <c r="AR113380" s="106"/>
    </row>
    <row r="113381" spans="41:44" ht="15" customHeight="1">
      <c r="AO113381" s="108"/>
      <c r="AR113381" s="108"/>
    </row>
    <row r="113382" spans="41:44" ht="15" customHeight="1">
      <c r="AO113382" s="108"/>
      <c r="AR113382" s="108"/>
    </row>
    <row r="113383" spans="41:44" ht="15" customHeight="1">
      <c r="AO113383" s="108"/>
      <c r="AR113383" s="108"/>
    </row>
    <row r="113384" spans="41:44" ht="15" customHeight="1">
      <c r="AO113384" s="108"/>
      <c r="AR113384" s="108"/>
    </row>
    <row r="113385" spans="41:44" ht="15" customHeight="1">
      <c r="AO113385" s="108"/>
      <c r="AR113385" s="108"/>
    </row>
    <row r="113386" spans="41:44" ht="15" customHeight="1">
      <c r="AO113386" s="109"/>
      <c r="AR113386" s="109"/>
    </row>
    <row r="113387" spans="41:44" ht="15" customHeight="1">
      <c r="AO113387" s="104"/>
      <c r="AR113387" s="104"/>
    </row>
    <row r="113388" spans="41:44" ht="15" customHeight="1">
      <c r="AO113388" s="106"/>
      <c r="AR113388" s="106"/>
    </row>
    <row r="113389" spans="41:44" ht="15" customHeight="1">
      <c r="AO113389" s="106"/>
      <c r="AR113389" s="106"/>
    </row>
    <row r="113390" spans="41:44" ht="15" customHeight="1">
      <c r="AO113390" s="106"/>
      <c r="AR113390" s="106"/>
    </row>
    <row r="113391" spans="41:44" ht="15" customHeight="1">
      <c r="AO113391" s="106"/>
      <c r="AR113391" s="106"/>
    </row>
    <row r="113392" spans="41:44" ht="15" customHeight="1">
      <c r="AO113392" s="106"/>
      <c r="AR113392" s="106"/>
    </row>
    <row r="113393" spans="41:44" ht="15" customHeight="1">
      <c r="AO113393" s="106"/>
      <c r="AR113393" s="106"/>
    </row>
    <row r="113394" spans="41:44" ht="15" customHeight="1">
      <c r="AO113394" s="106"/>
      <c r="AR113394" s="106"/>
    </row>
    <row r="113395" spans="41:44" ht="15" customHeight="1">
      <c r="AO113395" s="108"/>
      <c r="AR113395" s="108"/>
    </row>
    <row r="113396" spans="41:44" ht="15" customHeight="1">
      <c r="AO113396" s="108"/>
      <c r="AR113396" s="108"/>
    </row>
    <row r="113397" spans="41:44" ht="15" customHeight="1">
      <c r="AO113397" s="108"/>
      <c r="AR113397" s="108"/>
    </row>
    <row r="113398" spans="41:44" ht="15" customHeight="1">
      <c r="AO113398" s="108"/>
      <c r="AR113398" s="108"/>
    </row>
    <row r="113399" spans="41:44" ht="15" customHeight="1">
      <c r="AO113399" s="108"/>
      <c r="AR113399" s="108"/>
    </row>
    <row r="113400" spans="41:44" ht="15" customHeight="1">
      <c r="AO113400" s="109"/>
      <c r="AR113400" s="109"/>
    </row>
    <row r="113401" spans="41:44" ht="15" customHeight="1">
      <c r="AO113401" s="104"/>
      <c r="AR113401" s="104"/>
    </row>
    <row r="113402" spans="41:44" ht="15" customHeight="1">
      <c r="AO113402" s="106"/>
      <c r="AR113402" s="106"/>
    </row>
    <row r="113403" spans="41:44" ht="15" customHeight="1">
      <c r="AO113403" s="106"/>
      <c r="AR113403" s="106"/>
    </row>
    <row r="113404" spans="41:44" ht="15" customHeight="1">
      <c r="AO113404" s="106"/>
      <c r="AR113404" s="106"/>
    </row>
    <row r="113405" spans="41:44" ht="15" customHeight="1">
      <c r="AO113405" s="106"/>
      <c r="AR113405" s="106"/>
    </row>
    <row r="113406" spans="41:44" ht="15" customHeight="1">
      <c r="AO113406" s="106"/>
      <c r="AR113406" s="106"/>
    </row>
    <row r="113407" spans="41:44" ht="15" customHeight="1">
      <c r="AO113407" s="106"/>
      <c r="AR113407" s="106"/>
    </row>
    <row r="113408" spans="41:44" ht="15" customHeight="1">
      <c r="AO113408" s="106"/>
      <c r="AR113408" s="106"/>
    </row>
    <row r="113409" spans="41:44" ht="15" customHeight="1">
      <c r="AO113409" s="108"/>
      <c r="AR113409" s="108"/>
    </row>
    <row r="113410" spans="41:44" ht="15" customHeight="1">
      <c r="AO113410" s="108"/>
      <c r="AR113410" s="108"/>
    </row>
    <row r="113411" spans="41:44" ht="15" customHeight="1">
      <c r="AO113411" s="108"/>
      <c r="AR113411" s="108"/>
    </row>
    <row r="113412" spans="41:44" ht="15" customHeight="1">
      <c r="AO113412" s="108"/>
      <c r="AR113412" s="108"/>
    </row>
    <row r="113413" spans="41:44" ht="15" customHeight="1">
      <c r="AO113413" s="108"/>
      <c r="AR113413" s="108"/>
    </row>
    <row r="113414" spans="41:44" ht="15" customHeight="1">
      <c r="AO113414" s="109"/>
      <c r="AR113414" s="109"/>
    </row>
    <row r="113415" spans="41:44" ht="15" customHeight="1">
      <c r="AO113415" s="104"/>
      <c r="AR113415" s="104"/>
    </row>
    <row r="113416" spans="41:44" ht="15" customHeight="1">
      <c r="AO113416" s="106"/>
      <c r="AR113416" s="106"/>
    </row>
    <row r="113417" spans="41:44" ht="15" customHeight="1">
      <c r="AO113417" s="106"/>
      <c r="AR113417" s="106"/>
    </row>
    <row r="113418" spans="41:44" ht="15" customHeight="1">
      <c r="AO113418" s="106"/>
      <c r="AR113418" s="106"/>
    </row>
    <row r="113419" spans="41:44" ht="15" customHeight="1">
      <c r="AO113419" s="106"/>
      <c r="AR113419" s="106"/>
    </row>
    <row r="113420" spans="41:44" ht="15" customHeight="1">
      <c r="AO113420" s="106"/>
      <c r="AR113420" s="106"/>
    </row>
    <row r="113421" spans="41:44" ht="15" customHeight="1">
      <c r="AO113421" s="106"/>
      <c r="AR113421" s="106"/>
    </row>
    <row r="113422" spans="41:44" ht="15" customHeight="1">
      <c r="AO113422" s="106"/>
      <c r="AR113422" s="106"/>
    </row>
    <row r="113423" spans="41:44" ht="15" customHeight="1">
      <c r="AO113423" s="108"/>
      <c r="AR113423" s="108"/>
    </row>
    <row r="113424" spans="41:44" ht="15" customHeight="1">
      <c r="AO113424" s="108"/>
      <c r="AR113424" s="108"/>
    </row>
    <row r="113425" spans="41:44" ht="15" customHeight="1">
      <c r="AO113425" s="108"/>
      <c r="AR113425" s="108"/>
    </row>
    <row r="113426" spans="41:44" ht="15" customHeight="1">
      <c r="AO113426" s="108"/>
      <c r="AR113426" s="108"/>
    </row>
    <row r="113427" spans="41:44" ht="15" customHeight="1">
      <c r="AO113427" s="108"/>
      <c r="AR113427" s="108"/>
    </row>
    <row r="113428" spans="41:44" ht="15" customHeight="1">
      <c r="AO113428" s="109"/>
      <c r="AR113428" s="109"/>
    </row>
    <row r="113429" spans="41:44" ht="15" customHeight="1">
      <c r="AO113429" s="104"/>
      <c r="AR113429" s="104"/>
    </row>
    <row r="113430" spans="41:44" ht="15" customHeight="1">
      <c r="AO113430" s="106"/>
      <c r="AR113430" s="106"/>
    </row>
    <row r="113431" spans="41:44" ht="15" customHeight="1">
      <c r="AO113431" s="106"/>
      <c r="AR113431" s="106"/>
    </row>
    <row r="113432" spans="41:44" ht="15" customHeight="1">
      <c r="AO113432" s="106"/>
      <c r="AR113432" s="106"/>
    </row>
    <row r="113433" spans="41:44" ht="15" customHeight="1">
      <c r="AO113433" s="106"/>
      <c r="AR113433" s="106"/>
    </row>
    <row r="113434" spans="41:44" ht="15" customHeight="1">
      <c r="AO113434" s="106"/>
      <c r="AR113434" s="106"/>
    </row>
    <row r="113435" spans="41:44" ht="15" customHeight="1">
      <c r="AO113435" s="106"/>
      <c r="AR113435" s="106"/>
    </row>
    <row r="113436" spans="41:44" ht="15" customHeight="1">
      <c r="AO113436" s="106"/>
      <c r="AR113436" s="106"/>
    </row>
    <row r="113437" spans="41:44" ht="15" customHeight="1">
      <c r="AO113437" s="108"/>
      <c r="AR113437" s="108"/>
    </row>
    <row r="113438" spans="41:44" ht="15" customHeight="1">
      <c r="AO113438" s="108"/>
      <c r="AR113438" s="108"/>
    </row>
    <row r="113439" spans="41:44" ht="15" customHeight="1">
      <c r="AO113439" s="108"/>
      <c r="AR113439" s="108"/>
    </row>
    <row r="113440" spans="41:44" ht="15" customHeight="1">
      <c r="AO113440" s="108"/>
      <c r="AR113440" s="108"/>
    </row>
    <row r="113441" spans="41:44" ht="15" customHeight="1">
      <c r="AO113441" s="108"/>
      <c r="AR113441" s="108"/>
    </row>
    <row r="113442" spans="41:44" ht="15" customHeight="1">
      <c r="AO113442" s="109"/>
      <c r="AR113442" s="109"/>
    </row>
    <row r="113443" spans="41:44" ht="15" customHeight="1">
      <c r="AO113443" s="104"/>
      <c r="AR113443" s="104"/>
    </row>
    <row r="113444" spans="41:44" ht="15" customHeight="1">
      <c r="AO113444" s="106"/>
      <c r="AR113444" s="106"/>
    </row>
    <row r="113445" spans="41:44" ht="15" customHeight="1">
      <c r="AO113445" s="106"/>
      <c r="AR113445" s="106"/>
    </row>
    <row r="113446" spans="41:44" ht="15" customHeight="1">
      <c r="AO113446" s="106"/>
      <c r="AR113446" s="106"/>
    </row>
    <row r="113447" spans="41:44" ht="15" customHeight="1">
      <c r="AO113447" s="106"/>
      <c r="AR113447" s="106"/>
    </row>
    <row r="113448" spans="41:44" ht="15" customHeight="1">
      <c r="AO113448" s="106"/>
      <c r="AR113448" s="106"/>
    </row>
    <row r="113449" spans="41:44" ht="15" customHeight="1">
      <c r="AO113449" s="106"/>
      <c r="AR113449" s="106"/>
    </row>
    <row r="113450" spans="41:44" ht="15" customHeight="1">
      <c r="AO113450" s="106"/>
      <c r="AR113450" s="106"/>
    </row>
    <row r="113451" spans="41:44" ht="15" customHeight="1">
      <c r="AO113451" s="108"/>
      <c r="AR113451" s="108"/>
    </row>
    <row r="113452" spans="41:44" ht="15" customHeight="1">
      <c r="AO113452" s="108"/>
      <c r="AR113452" s="108"/>
    </row>
    <row r="113453" spans="41:44" ht="15" customHeight="1">
      <c r="AO113453" s="108"/>
      <c r="AR113453" s="108"/>
    </row>
    <row r="113454" spans="41:44" ht="15" customHeight="1">
      <c r="AO113454" s="108"/>
      <c r="AR113454" s="108"/>
    </row>
    <row r="113455" spans="41:44" ht="15" customHeight="1">
      <c r="AO113455" s="108"/>
      <c r="AR113455" s="108"/>
    </row>
    <row r="113456" spans="41:44" ht="15" customHeight="1">
      <c r="AO113456" s="109"/>
      <c r="AR113456" s="109"/>
    </row>
    <row r="113457" spans="41:44" ht="15" customHeight="1">
      <c r="AO113457" s="104"/>
      <c r="AR113457" s="104"/>
    </row>
    <row r="113458" spans="41:44" ht="15" customHeight="1">
      <c r="AO113458" s="106"/>
      <c r="AR113458" s="106"/>
    </row>
    <row r="113459" spans="41:44" ht="15" customHeight="1">
      <c r="AO113459" s="106"/>
      <c r="AR113459" s="106"/>
    </row>
    <row r="113460" spans="41:44" ht="15" customHeight="1">
      <c r="AO113460" s="106"/>
      <c r="AR113460" s="106"/>
    </row>
    <row r="113461" spans="41:44" ht="15" customHeight="1">
      <c r="AO113461" s="106"/>
      <c r="AR113461" s="106"/>
    </row>
    <row r="113462" spans="41:44" ht="15" customHeight="1">
      <c r="AO113462" s="106"/>
      <c r="AR113462" s="106"/>
    </row>
    <row r="113463" spans="41:44" ht="15" customHeight="1">
      <c r="AO113463" s="106"/>
      <c r="AR113463" s="106"/>
    </row>
    <row r="113464" spans="41:44" ht="15" customHeight="1">
      <c r="AO113464" s="106"/>
      <c r="AR113464" s="106"/>
    </row>
    <row r="113465" spans="41:44" ht="15" customHeight="1">
      <c r="AO113465" s="108"/>
      <c r="AR113465" s="108"/>
    </row>
    <row r="113466" spans="41:44" ht="15" customHeight="1">
      <c r="AO113466" s="108"/>
      <c r="AR113466" s="108"/>
    </row>
    <row r="113467" spans="41:44" ht="15" customHeight="1">
      <c r="AO113467" s="108"/>
      <c r="AR113467" s="108"/>
    </row>
    <row r="113468" spans="41:44" ht="15" customHeight="1">
      <c r="AO113468" s="108"/>
      <c r="AR113468" s="108"/>
    </row>
    <row r="113469" spans="41:44" ht="15" customHeight="1">
      <c r="AO113469" s="108"/>
      <c r="AR113469" s="108"/>
    </row>
    <row r="113470" spans="41:44" ht="15" customHeight="1">
      <c r="AO113470" s="109"/>
      <c r="AR113470" s="109"/>
    </row>
    <row r="113471" spans="41:44" ht="15" customHeight="1">
      <c r="AO113471" s="104"/>
      <c r="AR113471" s="104"/>
    </row>
    <row r="113472" spans="41:44" ht="15" customHeight="1">
      <c r="AO113472" s="106"/>
      <c r="AR113472" s="106"/>
    </row>
    <row r="113473" spans="41:44" ht="15" customHeight="1">
      <c r="AO113473" s="106"/>
      <c r="AR113473" s="106"/>
    </row>
    <row r="113474" spans="41:44" ht="15" customHeight="1">
      <c r="AO113474" s="106"/>
      <c r="AR113474" s="106"/>
    </row>
    <row r="113475" spans="41:44" ht="15" customHeight="1">
      <c r="AO113475" s="106"/>
      <c r="AR113475" s="106"/>
    </row>
    <row r="113476" spans="41:44" ht="15" customHeight="1">
      <c r="AO113476" s="106"/>
      <c r="AR113476" s="106"/>
    </row>
    <row r="113477" spans="41:44" ht="15" customHeight="1">
      <c r="AO113477" s="106"/>
      <c r="AR113477" s="106"/>
    </row>
    <row r="113478" spans="41:44" ht="15" customHeight="1">
      <c r="AO113478" s="106"/>
      <c r="AR113478" s="106"/>
    </row>
    <row r="113479" spans="41:44" ht="15" customHeight="1">
      <c r="AO113479" s="108"/>
      <c r="AR113479" s="108"/>
    </row>
    <row r="113480" spans="41:44" ht="15" customHeight="1">
      <c r="AO113480" s="108"/>
      <c r="AR113480" s="108"/>
    </row>
    <row r="113481" spans="41:44" ht="15" customHeight="1">
      <c r="AO113481" s="108"/>
      <c r="AR113481" s="108"/>
    </row>
    <row r="113482" spans="41:44" ht="15" customHeight="1">
      <c r="AO113482" s="108"/>
      <c r="AR113482" s="108"/>
    </row>
    <row r="113483" spans="41:44" ht="15" customHeight="1">
      <c r="AO113483" s="108"/>
      <c r="AR113483" s="108"/>
    </row>
    <row r="113484" spans="41:44" ht="15" customHeight="1">
      <c r="AO113484" s="109"/>
      <c r="AR113484" s="109"/>
    </row>
    <row r="113485" spans="41:44" ht="15" customHeight="1">
      <c r="AO113485" s="104"/>
      <c r="AR113485" s="104"/>
    </row>
    <row r="113486" spans="41:44" ht="15" customHeight="1">
      <c r="AO113486" s="106"/>
      <c r="AR113486" s="106"/>
    </row>
    <row r="113487" spans="41:44" ht="15" customHeight="1">
      <c r="AO113487" s="106"/>
      <c r="AR113487" s="106"/>
    </row>
    <row r="113488" spans="41:44" ht="15" customHeight="1">
      <c r="AO113488" s="106"/>
      <c r="AR113488" s="106"/>
    </row>
    <row r="113489" spans="41:44" ht="15" customHeight="1">
      <c r="AO113489" s="106"/>
      <c r="AR113489" s="106"/>
    </row>
    <row r="113490" spans="41:44" ht="15" customHeight="1">
      <c r="AO113490" s="106"/>
      <c r="AR113490" s="106"/>
    </row>
    <row r="113491" spans="41:44" ht="15" customHeight="1">
      <c r="AO113491" s="106"/>
      <c r="AR113491" s="106"/>
    </row>
    <row r="113492" spans="41:44" ht="15" customHeight="1">
      <c r="AO113492" s="106"/>
      <c r="AR113492" s="106"/>
    </row>
    <row r="113493" spans="41:44" ht="15" customHeight="1">
      <c r="AO113493" s="108"/>
      <c r="AR113493" s="108"/>
    </row>
    <row r="113494" spans="41:44" ht="15" customHeight="1">
      <c r="AO113494" s="108"/>
      <c r="AR113494" s="108"/>
    </row>
    <row r="113495" spans="41:44" ht="15" customHeight="1">
      <c r="AO113495" s="108"/>
      <c r="AR113495" s="108"/>
    </row>
    <row r="113496" spans="41:44" ht="15" customHeight="1">
      <c r="AO113496" s="108"/>
      <c r="AR113496" s="108"/>
    </row>
    <row r="113497" spans="41:44" ht="15" customHeight="1">
      <c r="AO113497" s="108"/>
      <c r="AR113497" s="108"/>
    </row>
    <row r="113498" spans="41:44" ht="15" customHeight="1">
      <c r="AO113498" s="109"/>
      <c r="AR113498" s="109"/>
    </row>
    <row r="113499" spans="41:44" ht="15" customHeight="1">
      <c r="AO113499" s="104"/>
      <c r="AR113499" s="104"/>
    </row>
    <row r="113500" spans="41:44" ht="15" customHeight="1">
      <c r="AO113500" s="106"/>
      <c r="AR113500" s="106"/>
    </row>
    <row r="113501" spans="41:44" ht="15" customHeight="1">
      <c r="AO113501" s="106"/>
      <c r="AR113501" s="106"/>
    </row>
    <row r="113502" spans="41:44" ht="15" customHeight="1">
      <c r="AO113502" s="106"/>
      <c r="AR113502" s="106"/>
    </row>
    <row r="113503" spans="41:44" ht="15" customHeight="1">
      <c r="AO113503" s="106"/>
      <c r="AR113503" s="106"/>
    </row>
    <row r="113504" spans="41:44" ht="15" customHeight="1">
      <c r="AO113504" s="106"/>
      <c r="AR113504" s="106"/>
    </row>
    <row r="113505" spans="41:44" ht="15" customHeight="1">
      <c r="AO113505" s="106"/>
      <c r="AR113505" s="106"/>
    </row>
    <row r="113506" spans="41:44" ht="15" customHeight="1">
      <c r="AO113506" s="106"/>
      <c r="AR113506" s="106"/>
    </row>
    <row r="113507" spans="41:44" ht="15" customHeight="1">
      <c r="AO113507" s="108"/>
      <c r="AR113507" s="108"/>
    </row>
    <row r="113508" spans="41:44" ht="15" customHeight="1">
      <c r="AO113508" s="108"/>
      <c r="AR113508" s="108"/>
    </row>
    <row r="113509" spans="41:44" ht="15" customHeight="1">
      <c r="AO113509" s="108"/>
      <c r="AR113509" s="108"/>
    </row>
    <row r="113510" spans="41:44" ht="15" customHeight="1">
      <c r="AO113510" s="108"/>
      <c r="AR113510" s="108"/>
    </row>
    <row r="113511" spans="41:44" ht="15" customHeight="1">
      <c r="AO113511" s="108"/>
      <c r="AR113511" s="108"/>
    </row>
    <row r="113512" spans="41:44" ht="15" customHeight="1">
      <c r="AO113512" s="109"/>
      <c r="AR113512" s="109"/>
    </row>
    <row r="113513" spans="41:44" ht="15" customHeight="1">
      <c r="AO113513" s="104"/>
      <c r="AR113513" s="104"/>
    </row>
    <row r="113514" spans="41:44" ht="15" customHeight="1">
      <c r="AO113514" s="106"/>
      <c r="AR113514" s="106"/>
    </row>
    <row r="113515" spans="41:44" ht="15" customHeight="1">
      <c r="AO113515" s="106"/>
      <c r="AR113515" s="106"/>
    </row>
    <row r="113516" spans="41:44" ht="15" customHeight="1">
      <c r="AO113516" s="106"/>
      <c r="AR113516" s="106"/>
    </row>
    <row r="113517" spans="41:44" ht="15" customHeight="1">
      <c r="AO113517" s="106"/>
      <c r="AR113517" s="106"/>
    </row>
    <row r="113518" spans="41:44" ht="15" customHeight="1">
      <c r="AO113518" s="106"/>
      <c r="AR113518" s="106"/>
    </row>
    <row r="113519" spans="41:44" ht="15" customHeight="1">
      <c r="AO113519" s="106"/>
      <c r="AR113519" s="106"/>
    </row>
    <row r="113520" spans="41:44" ht="15" customHeight="1">
      <c r="AO113520" s="106"/>
      <c r="AR113520" s="106"/>
    </row>
    <row r="113521" spans="41:44" ht="15" customHeight="1">
      <c r="AO113521" s="108"/>
      <c r="AR113521" s="108"/>
    </row>
    <row r="113522" spans="41:44" ht="15" customHeight="1">
      <c r="AO113522" s="108"/>
      <c r="AR113522" s="108"/>
    </row>
    <row r="113523" spans="41:44" ht="15" customHeight="1">
      <c r="AO113523" s="108"/>
      <c r="AR113523" s="108"/>
    </row>
    <row r="113524" spans="41:44" ht="15" customHeight="1">
      <c r="AO113524" s="108"/>
      <c r="AR113524" s="108"/>
    </row>
    <row r="113525" spans="41:44" ht="15" customHeight="1">
      <c r="AO113525" s="108"/>
      <c r="AR113525" s="108"/>
    </row>
    <row r="113526" spans="41:44" ht="15" customHeight="1">
      <c r="AO113526" s="109"/>
      <c r="AR113526" s="109"/>
    </row>
    <row r="113527" spans="41:44" ht="15" customHeight="1">
      <c r="AO113527" s="104"/>
      <c r="AR113527" s="104"/>
    </row>
    <row r="113528" spans="41:44" ht="15" customHeight="1">
      <c r="AO113528" s="106"/>
      <c r="AR113528" s="106"/>
    </row>
    <row r="113529" spans="41:44" ht="15" customHeight="1">
      <c r="AO113529" s="106"/>
      <c r="AR113529" s="106"/>
    </row>
    <row r="113530" spans="41:44" ht="15" customHeight="1">
      <c r="AO113530" s="106"/>
      <c r="AR113530" s="106"/>
    </row>
    <row r="113531" spans="41:44" ht="15" customHeight="1">
      <c r="AO113531" s="106"/>
      <c r="AR113531" s="106"/>
    </row>
    <row r="113532" spans="41:44" ht="15" customHeight="1">
      <c r="AO113532" s="106"/>
      <c r="AR113532" s="106"/>
    </row>
    <row r="113533" spans="41:44" ht="15" customHeight="1">
      <c r="AO113533" s="106"/>
      <c r="AR113533" s="106"/>
    </row>
    <row r="113534" spans="41:44" ht="15" customHeight="1">
      <c r="AO113534" s="106"/>
      <c r="AR113534" s="106"/>
    </row>
    <row r="113535" spans="41:44" ht="15" customHeight="1">
      <c r="AO113535" s="108"/>
      <c r="AR113535" s="108"/>
    </row>
    <row r="113536" spans="41:44" ht="15" customHeight="1">
      <c r="AO113536" s="108"/>
      <c r="AR113536" s="108"/>
    </row>
    <row r="113537" spans="41:44" ht="15" customHeight="1">
      <c r="AO113537" s="108"/>
      <c r="AR113537" s="108"/>
    </row>
    <row r="113538" spans="41:44" ht="15" customHeight="1">
      <c r="AO113538" s="108"/>
      <c r="AR113538" s="108"/>
    </row>
    <row r="113539" spans="41:44" ht="15" customHeight="1">
      <c r="AO113539" s="108"/>
      <c r="AR113539" s="108"/>
    </row>
    <row r="113540" spans="41:44" ht="15" customHeight="1">
      <c r="AO113540" s="109"/>
      <c r="AR113540" s="109"/>
    </row>
    <row r="113541" spans="41:44" ht="15" customHeight="1">
      <c r="AO113541" s="104"/>
      <c r="AR113541" s="104"/>
    </row>
    <row r="113542" spans="41:44" ht="15" customHeight="1">
      <c r="AO113542" s="106"/>
      <c r="AR113542" s="106"/>
    </row>
    <row r="113543" spans="41:44" ht="15" customHeight="1">
      <c r="AO113543" s="106"/>
      <c r="AR113543" s="106"/>
    </row>
    <row r="113544" spans="41:44" ht="15" customHeight="1">
      <c r="AO113544" s="106"/>
      <c r="AR113544" s="106"/>
    </row>
    <row r="113545" spans="41:44" ht="15" customHeight="1">
      <c r="AO113545" s="106"/>
      <c r="AR113545" s="106"/>
    </row>
    <row r="113546" spans="41:44" ht="15" customHeight="1">
      <c r="AO113546" s="106"/>
      <c r="AR113546" s="106"/>
    </row>
    <row r="113547" spans="41:44" ht="15" customHeight="1">
      <c r="AO113547" s="106"/>
      <c r="AR113547" s="106"/>
    </row>
    <row r="113548" spans="41:44" ht="15" customHeight="1">
      <c r="AO113548" s="106"/>
      <c r="AR113548" s="106"/>
    </row>
    <row r="113549" spans="41:44" ht="15" customHeight="1">
      <c r="AO113549" s="108"/>
      <c r="AR113549" s="108"/>
    </row>
    <row r="113550" spans="41:44" ht="15" customHeight="1">
      <c r="AO113550" s="108"/>
      <c r="AR113550" s="108"/>
    </row>
    <row r="113551" spans="41:44" ht="15" customHeight="1">
      <c r="AO113551" s="108"/>
      <c r="AR113551" s="108"/>
    </row>
    <row r="113552" spans="41:44" ht="15" customHeight="1">
      <c r="AO113552" s="108"/>
      <c r="AR113552" s="108"/>
    </row>
    <row r="113553" spans="41:44" ht="15" customHeight="1">
      <c r="AO113553" s="108"/>
      <c r="AR113553" s="108"/>
    </row>
    <row r="113554" spans="41:44" ht="15" customHeight="1">
      <c r="AO113554" s="109"/>
      <c r="AR113554" s="109"/>
    </row>
    <row r="113555" spans="41:44" ht="15" customHeight="1">
      <c r="AO113555" s="104"/>
      <c r="AR113555" s="104"/>
    </row>
    <row r="113556" spans="41:44" ht="15" customHeight="1">
      <c r="AO113556" s="106"/>
      <c r="AR113556" s="106"/>
    </row>
    <row r="113557" spans="41:44" ht="15" customHeight="1">
      <c r="AO113557" s="106"/>
      <c r="AR113557" s="106"/>
    </row>
    <row r="113558" spans="41:44" ht="15" customHeight="1">
      <c r="AO113558" s="106"/>
      <c r="AR113558" s="106"/>
    </row>
    <row r="113559" spans="41:44" ht="15" customHeight="1">
      <c r="AO113559" s="106"/>
      <c r="AR113559" s="106"/>
    </row>
    <row r="113560" spans="41:44" ht="15" customHeight="1">
      <c r="AO113560" s="106"/>
      <c r="AR113560" s="106"/>
    </row>
    <row r="113561" spans="41:44" ht="15" customHeight="1">
      <c r="AO113561" s="106"/>
      <c r="AR113561" s="106"/>
    </row>
    <row r="113562" spans="41:44" ht="15" customHeight="1">
      <c r="AO113562" s="106"/>
      <c r="AR113562" s="106"/>
    </row>
    <row r="113563" spans="41:44" ht="15" customHeight="1">
      <c r="AO113563" s="108"/>
      <c r="AR113563" s="108"/>
    </row>
    <row r="113564" spans="41:44" ht="15" customHeight="1">
      <c r="AO113564" s="108"/>
      <c r="AR113564" s="108"/>
    </row>
    <row r="113565" spans="41:44" ht="15" customHeight="1">
      <c r="AO113565" s="108"/>
      <c r="AR113565" s="108"/>
    </row>
    <row r="113566" spans="41:44" ht="15" customHeight="1">
      <c r="AO113566" s="108"/>
      <c r="AR113566" s="108"/>
    </row>
    <row r="113567" spans="41:44" ht="15" customHeight="1">
      <c r="AO113567" s="108"/>
      <c r="AR113567" s="108"/>
    </row>
    <row r="113568" spans="41:44" ht="15" customHeight="1">
      <c r="AO113568" s="109"/>
      <c r="AR113568" s="109"/>
    </row>
    <row r="113569" spans="41:44" ht="15" customHeight="1">
      <c r="AO113569" s="104"/>
      <c r="AR113569" s="104"/>
    </row>
    <row r="113570" spans="41:44" ht="15" customHeight="1">
      <c r="AO113570" s="106"/>
      <c r="AR113570" s="106"/>
    </row>
    <row r="113571" spans="41:44" ht="15" customHeight="1">
      <c r="AO113571" s="106"/>
      <c r="AR113571" s="106"/>
    </row>
    <row r="113572" spans="41:44" ht="15" customHeight="1">
      <c r="AO113572" s="106"/>
      <c r="AR113572" s="106"/>
    </row>
    <row r="113573" spans="41:44" ht="15" customHeight="1">
      <c r="AO113573" s="106"/>
      <c r="AR113573" s="106"/>
    </row>
    <row r="113574" spans="41:44" ht="15" customHeight="1">
      <c r="AO113574" s="106"/>
      <c r="AR113574" s="106"/>
    </row>
    <row r="113575" spans="41:44" ht="15" customHeight="1">
      <c r="AO113575" s="106"/>
      <c r="AR113575" s="106"/>
    </row>
    <row r="113576" spans="41:44" ht="15" customHeight="1">
      <c r="AO113576" s="106"/>
      <c r="AR113576" s="106"/>
    </row>
    <row r="113577" spans="41:44" ht="15" customHeight="1">
      <c r="AO113577" s="108"/>
      <c r="AR113577" s="108"/>
    </row>
    <row r="113578" spans="41:44" ht="15" customHeight="1">
      <c r="AO113578" s="108"/>
      <c r="AR113578" s="108"/>
    </row>
    <row r="113579" spans="41:44" ht="15" customHeight="1">
      <c r="AO113579" s="108"/>
      <c r="AR113579" s="108"/>
    </row>
    <row r="113580" spans="41:44" ht="15" customHeight="1">
      <c r="AO113580" s="108"/>
      <c r="AR113580" s="108"/>
    </row>
    <row r="113581" spans="41:44" ht="15" customHeight="1">
      <c r="AO113581" s="108"/>
      <c r="AR113581" s="108"/>
    </row>
    <row r="113582" spans="41:44" ht="15" customHeight="1">
      <c r="AO113582" s="109"/>
      <c r="AR113582" s="109"/>
    </row>
    <row r="113583" spans="41:44" ht="15" customHeight="1">
      <c r="AO113583" s="104"/>
      <c r="AR113583" s="104"/>
    </row>
    <row r="113584" spans="41:44" ht="15" customHeight="1">
      <c r="AO113584" s="106"/>
      <c r="AR113584" s="106"/>
    </row>
    <row r="113585" spans="41:44" ht="15" customHeight="1">
      <c r="AO113585" s="106"/>
      <c r="AR113585" s="106"/>
    </row>
    <row r="113586" spans="41:44" ht="15" customHeight="1">
      <c r="AO113586" s="106"/>
      <c r="AR113586" s="106"/>
    </row>
    <row r="113587" spans="41:44" ht="15" customHeight="1">
      <c r="AO113587" s="106"/>
      <c r="AR113587" s="106"/>
    </row>
    <row r="113588" spans="41:44" ht="15" customHeight="1">
      <c r="AO113588" s="106"/>
      <c r="AR113588" s="106"/>
    </row>
    <row r="113589" spans="41:44" ht="15" customHeight="1">
      <c r="AO113589" s="106"/>
      <c r="AR113589" s="106"/>
    </row>
    <row r="113590" spans="41:44" ht="15" customHeight="1">
      <c r="AO113590" s="106"/>
      <c r="AR113590" s="106"/>
    </row>
    <row r="113591" spans="41:44" ht="15" customHeight="1">
      <c r="AO113591" s="108"/>
      <c r="AR113591" s="108"/>
    </row>
    <row r="113592" spans="41:44" ht="15" customHeight="1">
      <c r="AO113592" s="108"/>
      <c r="AR113592" s="108"/>
    </row>
    <row r="113593" spans="41:44" ht="15" customHeight="1">
      <c r="AO113593" s="108"/>
      <c r="AR113593" s="108"/>
    </row>
    <row r="113594" spans="41:44" ht="15" customHeight="1">
      <c r="AO113594" s="108"/>
      <c r="AR113594" s="108"/>
    </row>
    <row r="113595" spans="41:44" ht="15" customHeight="1">
      <c r="AO113595" s="108"/>
      <c r="AR113595" s="108"/>
    </row>
    <row r="113596" spans="41:44" ht="15" customHeight="1">
      <c r="AO113596" s="109"/>
      <c r="AR113596" s="109"/>
    </row>
    <row r="113597" spans="41:44" ht="15" customHeight="1">
      <c r="AO113597" s="104"/>
      <c r="AR113597" s="104"/>
    </row>
    <row r="113598" spans="41:44" ht="15" customHeight="1">
      <c r="AO113598" s="106"/>
      <c r="AR113598" s="106"/>
    </row>
    <row r="113599" spans="41:44" ht="15" customHeight="1">
      <c r="AO113599" s="106"/>
      <c r="AR113599" s="106"/>
    </row>
    <row r="113600" spans="41:44" ht="15" customHeight="1">
      <c r="AO113600" s="106"/>
      <c r="AR113600" s="106"/>
    </row>
    <row r="113601" spans="41:44" ht="15" customHeight="1">
      <c r="AO113601" s="106"/>
      <c r="AR113601" s="106"/>
    </row>
    <row r="113602" spans="41:44" ht="15" customHeight="1">
      <c r="AO113602" s="106"/>
      <c r="AR113602" s="106"/>
    </row>
    <row r="113603" spans="41:44" ht="15" customHeight="1">
      <c r="AO113603" s="106"/>
      <c r="AR113603" s="106"/>
    </row>
    <row r="113604" spans="41:44" ht="15" customHeight="1">
      <c r="AO113604" s="106"/>
      <c r="AR113604" s="106"/>
    </row>
    <row r="113605" spans="41:44" ht="15" customHeight="1">
      <c r="AO113605" s="108"/>
      <c r="AR113605" s="108"/>
    </row>
    <row r="113606" spans="41:44" ht="15" customHeight="1">
      <c r="AO113606" s="108"/>
      <c r="AR113606" s="108"/>
    </row>
    <row r="113607" spans="41:44" ht="15" customHeight="1">
      <c r="AO113607" s="108"/>
      <c r="AR113607" s="108"/>
    </row>
    <row r="113608" spans="41:44" ht="15" customHeight="1">
      <c r="AO113608" s="108"/>
      <c r="AR113608" s="108"/>
    </row>
    <row r="113609" spans="41:44" ht="15" customHeight="1">
      <c r="AO113609" s="108"/>
      <c r="AR113609" s="108"/>
    </row>
    <row r="113610" spans="41:44" ht="15" customHeight="1">
      <c r="AO113610" s="109"/>
      <c r="AR113610" s="109"/>
    </row>
    <row r="113611" spans="41:44" ht="15" customHeight="1">
      <c r="AO113611" s="104"/>
      <c r="AR113611" s="104"/>
    </row>
    <row r="113612" spans="41:44" ht="15" customHeight="1">
      <c r="AO113612" s="106"/>
      <c r="AR113612" s="106"/>
    </row>
    <row r="113613" spans="41:44" ht="15" customHeight="1">
      <c r="AO113613" s="106"/>
      <c r="AR113613" s="106"/>
    </row>
    <row r="113614" spans="41:44" ht="15" customHeight="1">
      <c r="AO113614" s="106"/>
      <c r="AR113614" s="106"/>
    </row>
    <row r="113615" spans="41:44" ht="15" customHeight="1">
      <c r="AO113615" s="106"/>
      <c r="AR113615" s="106"/>
    </row>
    <row r="113616" spans="41:44" ht="15" customHeight="1">
      <c r="AO113616" s="106"/>
      <c r="AR113616" s="106"/>
    </row>
    <row r="113617" spans="41:44" ht="15" customHeight="1">
      <c r="AO113617" s="106"/>
      <c r="AR113617" s="106"/>
    </row>
    <row r="113618" spans="41:44" ht="15" customHeight="1">
      <c r="AO113618" s="106"/>
      <c r="AR113618" s="106"/>
    </row>
    <row r="113619" spans="41:44" ht="15" customHeight="1">
      <c r="AO113619" s="108"/>
      <c r="AR113619" s="108"/>
    </row>
    <row r="113620" spans="41:44" ht="15" customHeight="1">
      <c r="AO113620" s="108"/>
      <c r="AR113620" s="108"/>
    </row>
    <row r="113621" spans="41:44" ht="15" customHeight="1">
      <c r="AO113621" s="108"/>
      <c r="AR113621" s="108"/>
    </row>
    <row r="113622" spans="41:44" ht="15" customHeight="1">
      <c r="AO113622" s="108"/>
      <c r="AR113622" s="108"/>
    </row>
    <row r="113623" spans="41:44" ht="15" customHeight="1">
      <c r="AO113623" s="108"/>
      <c r="AR113623" s="108"/>
    </row>
    <row r="113624" spans="41:44" ht="15" customHeight="1">
      <c r="AO113624" s="109"/>
      <c r="AR113624" s="109"/>
    </row>
    <row r="113625" spans="41:44" ht="15" customHeight="1">
      <c r="AO113625" s="104"/>
      <c r="AR113625" s="104"/>
    </row>
    <row r="113626" spans="41:44" ht="15" customHeight="1">
      <c r="AO113626" s="106"/>
      <c r="AR113626" s="106"/>
    </row>
    <row r="113627" spans="41:44" ht="15" customHeight="1">
      <c r="AO113627" s="106"/>
      <c r="AR113627" s="106"/>
    </row>
    <row r="113628" spans="41:44" ht="15" customHeight="1">
      <c r="AO113628" s="106"/>
      <c r="AR113628" s="106"/>
    </row>
    <row r="113629" spans="41:44" ht="15" customHeight="1">
      <c r="AO113629" s="106"/>
      <c r="AR113629" s="106"/>
    </row>
    <row r="113630" spans="41:44" ht="15" customHeight="1">
      <c r="AO113630" s="106"/>
      <c r="AR113630" s="106"/>
    </row>
    <row r="113631" spans="41:44" ht="15" customHeight="1">
      <c r="AO113631" s="106"/>
      <c r="AR113631" s="106"/>
    </row>
    <row r="113632" spans="41:44" ht="15" customHeight="1">
      <c r="AO113632" s="106"/>
      <c r="AR113632" s="106"/>
    </row>
    <row r="113633" spans="41:44" ht="15" customHeight="1">
      <c r="AO113633" s="108"/>
      <c r="AR113633" s="108"/>
    </row>
    <row r="113634" spans="41:44" ht="15" customHeight="1">
      <c r="AO113634" s="108"/>
      <c r="AR113634" s="108"/>
    </row>
    <row r="113635" spans="41:44" ht="15" customHeight="1">
      <c r="AO113635" s="108"/>
      <c r="AR113635" s="108"/>
    </row>
    <row r="113636" spans="41:44" ht="15" customHeight="1">
      <c r="AO113636" s="108"/>
      <c r="AR113636" s="108"/>
    </row>
    <row r="113637" spans="41:44" ht="15" customHeight="1">
      <c r="AO113637" s="108"/>
      <c r="AR113637" s="108"/>
    </row>
    <row r="113638" spans="41:44" ht="15" customHeight="1">
      <c r="AO113638" s="109"/>
      <c r="AR113638" s="109"/>
    </row>
    <row r="113639" spans="41:44" ht="15" customHeight="1">
      <c r="AO113639" s="104"/>
      <c r="AR113639" s="104"/>
    </row>
    <row r="113640" spans="41:44" ht="15" customHeight="1">
      <c r="AO113640" s="106"/>
      <c r="AR113640" s="106"/>
    </row>
    <row r="113641" spans="41:44" ht="15" customHeight="1">
      <c r="AO113641" s="106"/>
      <c r="AR113641" s="106"/>
    </row>
    <row r="113642" spans="41:44" ht="15" customHeight="1">
      <c r="AO113642" s="106"/>
      <c r="AR113642" s="106"/>
    </row>
    <row r="113643" spans="41:44" ht="15" customHeight="1">
      <c r="AO113643" s="106"/>
      <c r="AR113643" s="106"/>
    </row>
    <row r="113644" spans="41:44" ht="15" customHeight="1">
      <c r="AO113644" s="106"/>
      <c r="AR113644" s="106"/>
    </row>
    <row r="113645" spans="41:44" ht="15" customHeight="1">
      <c r="AO113645" s="106"/>
      <c r="AR113645" s="106"/>
    </row>
    <row r="113646" spans="41:44" ht="15" customHeight="1">
      <c r="AO113646" s="106"/>
      <c r="AR113646" s="106"/>
    </row>
    <row r="113647" spans="41:44" ht="15" customHeight="1">
      <c r="AO113647" s="108"/>
      <c r="AR113647" s="108"/>
    </row>
    <row r="113648" spans="41:44" ht="15" customHeight="1">
      <c r="AO113648" s="108"/>
      <c r="AR113648" s="108"/>
    </row>
    <row r="113649" spans="41:44" ht="15" customHeight="1">
      <c r="AO113649" s="108"/>
      <c r="AR113649" s="108"/>
    </row>
    <row r="113650" spans="41:44" ht="15" customHeight="1">
      <c r="AO113650" s="108"/>
      <c r="AR113650" s="108"/>
    </row>
    <row r="113651" spans="41:44" ht="15" customHeight="1">
      <c r="AO113651" s="108"/>
      <c r="AR113651" s="108"/>
    </row>
    <row r="113652" spans="41:44" ht="15" customHeight="1">
      <c r="AO113652" s="109"/>
      <c r="AR113652" s="109"/>
    </row>
    <row r="113653" spans="41:44" ht="15" customHeight="1">
      <c r="AO113653" s="104"/>
      <c r="AR113653" s="104"/>
    </row>
    <row r="113654" spans="41:44" ht="15" customHeight="1">
      <c r="AO113654" s="106"/>
      <c r="AR113654" s="106"/>
    </row>
    <row r="113655" spans="41:44" ht="15" customHeight="1">
      <c r="AO113655" s="106"/>
      <c r="AR113655" s="106"/>
    </row>
    <row r="113656" spans="41:44" ht="15" customHeight="1">
      <c r="AO113656" s="106"/>
      <c r="AR113656" s="106"/>
    </row>
    <row r="113657" spans="41:44" ht="15" customHeight="1">
      <c r="AO113657" s="106"/>
      <c r="AR113657" s="106"/>
    </row>
    <row r="113658" spans="41:44" ht="15" customHeight="1">
      <c r="AO113658" s="106"/>
      <c r="AR113658" s="106"/>
    </row>
    <row r="113659" spans="41:44" ht="15" customHeight="1">
      <c r="AO113659" s="106"/>
      <c r="AR113659" s="106"/>
    </row>
    <row r="113660" spans="41:44" ht="15" customHeight="1">
      <c r="AO113660" s="106"/>
      <c r="AR113660" s="106"/>
    </row>
    <row r="113661" spans="41:44" ht="15" customHeight="1">
      <c r="AO113661" s="108"/>
      <c r="AR113661" s="108"/>
    </row>
    <row r="113662" spans="41:44" ht="15" customHeight="1">
      <c r="AO113662" s="108"/>
      <c r="AR113662" s="108"/>
    </row>
    <row r="113663" spans="41:44" ht="15" customHeight="1">
      <c r="AO113663" s="108"/>
      <c r="AR113663" s="108"/>
    </row>
    <row r="113664" spans="41:44" ht="15" customHeight="1">
      <c r="AO113664" s="108"/>
      <c r="AR113664" s="108"/>
    </row>
    <row r="113665" spans="41:44" ht="15" customHeight="1">
      <c r="AO113665" s="108"/>
      <c r="AR113665" s="108"/>
    </row>
    <row r="113666" spans="41:44" ht="15" customHeight="1">
      <c r="AO113666" s="109"/>
      <c r="AR113666" s="109"/>
    </row>
    <row r="113667" spans="41:44" ht="15" customHeight="1">
      <c r="AO113667" s="104"/>
      <c r="AR113667" s="104"/>
    </row>
    <row r="113668" spans="41:44" ht="15" customHeight="1">
      <c r="AO113668" s="106"/>
      <c r="AR113668" s="106"/>
    </row>
    <row r="113669" spans="41:44" ht="15" customHeight="1">
      <c r="AO113669" s="106"/>
      <c r="AR113669" s="106"/>
    </row>
    <row r="113670" spans="41:44" ht="15" customHeight="1">
      <c r="AO113670" s="106"/>
      <c r="AR113670" s="106"/>
    </row>
    <row r="113671" spans="41:44" ht="15" customHeight="1">
      <c r="AO113671" s="106"/>
      <c r="AR113671" s="106"/>
    </row>
    <row r="113672" spans="41:44" ht="15" customHeight="1">
      <c r="AO113672" s="106"/>
      <c r="AR113672" s="106"/>
    </row>
    <row r="113673" spans="41:44" ht="15" customHeight="1">
      <c r="AO113673" s="106"/>
      <c r="AR113673" s="106"/>
    </row>
    <row r="113674" spans="41:44" ht="15" customHeight="1">
      <c r="AO113674" s="106"/>
      <c r="AR113674" s="106"/>
    </row>
    <row r="113675" spans="41:44" ht="15" customHeight="1">
      <c r="AO113675" s="108"/>
      <c r="AR113675" s="108"/>
    </row>
    <row r="113676" spans="41:44" ht="15" customHeight="1">
      <c r="AO113676" s="108"/>
      <c r="AR113676" s="108"/>
    </row>
    <row r="113677" spans="41:44" ht="15" customHeight="1">
      <c r="AO113677" s="108"/>
      <c r="AR113677" s="108"/>
    </row>
    <row r="113678" spans="41:44" ht="15" customHeight="1">
      <c r="AO113678" s="108"/>
      <c r="AR113678" s="108"/>
    </row>
    <row r="113679" spans="41:44" ht="15" customHeight="1">
      <c r="AO113679" s="108"/>
      <c r="AR113679" s="108"/>
    </row>
    <row r="113680" spans="41:44" ht="15" customHeight="1">
      <c r="AO113680" s="109"/>
      <c r="AR113680" s="109"/>
    </row>
    <row r="113681" spans="41:44" ht="15" customHeight="1">
      <c r="AO113681" s="104"/>
      <c r="AR113681" s="104"/>
    </row>
    <row r="113682" spans="41:44" ht="15" customHeight="1">
      <c r="AO113682" s="106"/>
      <c r="AR113682" s="106"/>
    </row>
    <row r="113683" spans="41:44" ht="15" customHeight="1">
      <c r="AO113683" s="106"/>
      <c r="AR113683" s="106"/>
    </row>
    <row r="113684" spans="41:44" ht="15" customHeight="1">
      <c r="AO113684" s="106"/>
      <c r="AR113684" s="106"/>
    </row>
    <row r="113685" spans="41:44" ht="15" customHeight="1">
      <c r="AO113685" s="106"/>
      <c r="AR113685" s="106"/>
    </row>
    <row r="113686" spans="41:44" ht="15" customHeight="1">
      <c r="AO113686" s="106"/>
      <c r="AR113686" s="106"/>
    </row>
    <row r="113687" spans="41:44" ht="15" customHeight="1">
      <c r="AO113687" s="106"/>
      <c r="AR113687" s="106"/>
    </row>
    <row r="113688" spans="41:44" ht="15" customHeight="1">
      <c r="AO113688" s="106"/>
      <c r="AR113688" s="106"/>
    </row>
    <row r="113689" spans="41:44" ht="15" customHeight="1">
      <c r="AO113689" s="108"/>
      <c r="AR113689" s="108"/>
    </row>
    <row r="113690" spans="41:44" ht="15" customHeight="1">
      <c r="AO113690" s="108"/>
      <c r="AR113690" s="108"/>
    </row>
    <row r="113691" spans="41:44" ht="15" customHeight="1">
      <c r="AO113691" s="108"/>
      <c r="AR113691" s="108"/>
    </row>
    <row r="113692" spans="41:44" ht="15" customHeight="1">
      <c r="AO113692" s="108"/>
      <c r="AR113692" s="108"/>
    </row>
    <row r="113693" spans="41:44" ht="15" customHeight="1">
      <c r="AO113693" s="108"/>
      <c r="AR113693" s="108"/>
    </row>
    <row r="113694" spans="41:44" ht="15" customHeight="1">
      <c r="AO113694" s="109"/>
      <c r="AR113694" s="109"/>
    </row>
    <row r="113695" spans="41:44" ht="15" customHeight="1">
      <c r="AO113695" s="104"/>
      <c r="AR113695" s="104"/>
    </row>
    <row r="113696" spans="41:44" ht="15" customHeight="1">
      <c r="AO113696" s="106"/>
      <c r="AR113696" s="106"/>
    </row>
    <row r="113697" spans="41:44" ht="15" customHeight="1">
      <c r="AO113697" s="106"/>
      <c r="AR113697" s="106"/>
    </row>
    <row r="113698" spans="41:44" ht="15" customHeight="1">
      <c r="AO113698" s="106"/>
      <c r="AR113698" s="106"/>
    </row>
    <row r="113699" spans="41:44" ht="15" customHeight="1">
      <c r="AO113699" s="106"/>
      <c r="AR113699" s="106"/>
    </row>
    <row r="113700" spans="41:44" ht="15" customHeight="1">
      <c r="AO113700" s="106"/>
      <c r="AR113700" s="106"/>
    </row>
    <row r="113701" spans="41:44" ht="15" customHeight="1">
      <c r="AO113701" s="106"/>
      <c r="AR113701" s="106"/>
    </row>
    <row r="113702" spans="41:44" ht="15" customHeight="1">
      <c r="AO113702" s="106"/>
      <c r="AR113702" s="106"/>
    </row>
    <row r="113703" spans="41:44" ht="15" customHeight="1">
      <c r="AO113703" s="108"/>
      <c r="AR113703" s="108"/>
    </row>
    <row r="113704" spans="41:44" ht="15" customHeight="1">
      <c r="AO113704" s="108"/>
      <c r="AR113704" s="108"/>
    </row>
    <row r="113705" spans="41:44" ht="15" customHeight="1">
      <c r="AO113705" s="108"/>
      <c r="AR113705" s="108"/>
    </row>
    <row r="113706" spans="41:44" ht="15" customHeight="1">
      <c r="AO113706" s="108"/>
      <c r="AR113706" s="108"/>
    </row>
    <row r="113707" spans="41:44" ht="15" customHeight="1">
      <c r="AO113707" s="108"/>
      <c r="AR113707" s="108"/>
    </row>
    <row r="113708" spans="41:44" ht="15" customHeight="1">
      <c r="AO113708" s="109"/>
      <c r="AR113708" s="109"/>
    </row>
    <row r="113709" spans="41:44" ht="15" customHeight="1">
      <c r="AO113709" s="104"/>
      <c r="AR113709" s="104"/>
    </row>
    <row r="113710" spans="41:44" ht="15" customHeight="1">
      <c r="AO113710" s="106"/>
      <c r="AR113710" s="106"/>
    </row>
    <row r="113711" spans="41:44" ht="15" customHeight="1">
      <c r="AO113711" s="106"/>
      <c r="AR113711" s="106"/>
    </row>
    <row r="113712" spans="41:44" ht="15" customHeight="1">
      <c r="AO113712" s="106"/>
      <c r="AR113712" s="106"/>
    </row>
    <row r="113713" spans="41:44" ht="15" customHeight="1">
      <c r="AO113713" s="106"/>
      <c r="AR113713" s="106"/>
    </row>
    <row r="113714" spans="41:44" ht="15" customHeight="1">
      <c r="AO113714" s="106"/>
      <c r="AR113714" s="106"/>
    </row>
    <row r="113715" spans="41:44" ht="15" customHeight="1">
      <c r="AO113715" s="106"/>
      <c r="AR113715" s="106"/>
    </row>
    <row r="113716" spans="41:44" ht="15" customHeight="1">
      <c r="AO113716" s="106"/>
      <c r="AR113716" s="106"/>
    </row>
    <row r="113717" spans="41:44" ht="15" customHeight="1">
      <c r="AO113717" s="108"/>
      <c r="AR113717" s="108"/>
    </row>
    <row r="113718" spans="41:44" ht="15" customHeight="1">
      <c r="AO113718" s="108"/>
      <c r="AR113718" s="108"/>
    </row>
    <row r="113719" spans="41:44" ht="15" customHeight="1">
      <c r="AO113719" s="108"/>
      <c r="AR113719" s="108"/>
    </row>
    <row r="113720" spans="41:44" ht="15" customHeight="1">
      <c r="AO113720" s="108"/>
      <c r="AR113720" s="108"/>
    </row>
    <row r="113721" spans="41:44" ht="15" customHeight="1">
      <c r="AO113721" s="108"/>
      <c r="AR113721" s="108"/>
    </row>
    <row r="113722" spans="41:44" ht="15" customHeight="1">
      <c r="AO113722" s="109"/>
      <c r="AR113722" s="109"/>
    </row>
    <row r="113723" spans="41:44" ht="15" customHeight="1">
      <c r="AO113723" s="104"/>
      <c r="AR113723" s="104"/>
    </row>
    <row r="113724" spans="41:44" ht="15" customHeight="1">
      <c r="AO113724" s="106"/>
      <c r="AR113724" s="106"/>
    </row>
    <row r="113725" spans="41:44" ht="15" customHeight="1">
      <c r="AO113725" s="106"/>
      <c r="AR113725" s="106"/>
    </row>
    <row r="113726" spans="41:44" ht="15" customHeight="1">
      <c r="AO113726" s="106"/>
      <c r="AR113726" s="106"/>
    </row>
    <row r="113727" spans="41:44" ht="15" customHeight="1">
      <c r="AO113727" s="106"/>
      <c r="AR113727" s="106"/>
    </row>
    <row r="113728" spans="41:44" ht="15" customHeight="1">
      <c r="AO113728" s="106"/>
      <c r="AR113728" s="106"/>
    </row>
    <row r="113729" spans="41:44" ht="15" customHeight="1">
      <c r="AO113729" s="106"/>
      <c r="AR113729" s="106"/>
    </row>
    <row r="113730" spans="41:44" ht="15" customHeight="1">
      <c r="AO113730" s="106"/>
      <c r="AR113730" s="106"/>
    </row>
    <row r="113731" spans="41:44" ht="15" customHeight="1">
      <c r="AO113731" s="108"/>
      <c r="AR113731" s="108"/>
    </row>
    <row r="113732" spans="41:44" ht="15" customHeight="1">
      <c r="AO113732" s="108"/>
      <c r="AR113732" s="108"/>
    </row>
    <row r="113733" spans="41:44" ht="15" customHeight="1">
      <c r="AO113733" s="108"/>
      <c r="AR113733" s="108"/>
    </row>
    <row r="113734" spans="41:44" ht="15" customHeight="1">
      <c r="AO113734" s="108"/>
      <c r="AR113734" s="108"/>
    </row>
    <row r="113735" spans="41:44" ht="15" customHeight="1">
      <c r="AO113735" s="108"/>
      <c r="AR113735" s="108"/>
    </row>
    <row r="113736" spans="41:44" ht="15" customHeight="1">
      <c r="AO113736" s="109"/>
      <c r="AR113736" s="109"/>
    </row>
    <row r="113737" spans="41:44" ht="15" customHeight="1">
      <c r="AO113737" s="104"/>
      <c r="AR113737" s="104"/>
    </row>
    <row r="113738" spans="41:44" ht="15" customHeight="1">
      <c r="AO113738" s="106"/>
      <c r="AR113738" s="106"/>
    </row>
    <row r="113739" spans="41:44" ht="15" customHeight="1">
      <c r="AO113739" s="106"/>
      <c r="AR113739" s="106"/>
    </row>
    <row r="113740" spans="41:44" ht="15" customHeight="1">
      <c r="AO113740" s="106"/>
      <c r="AR113740" s="106"/>
    </row>
    <row r="113741" spans="41:44" ht="15" customHeight="1">
      <c r="AO113741" s="106"/>
      <c r="AR113741" s="106"/>
    </row>
    <row r="113742" spans="41:44" ht="15" customHeight="1">
      <c r="AO113742" s="106"/>
      <c r="AR113742" s="106"/>
    </row>
    <row r="113743" spans="41:44" ht="15" customHeight="1">
      <c r="AO113743" s="106"/>
      <c r="AR113743" s="106"/>
    </row>
    <row r="113744" spans="41:44" ht="15" customHeight="1">
      <c r="AO113744" s="106"/>
      <c r="AR113744" s="106"/>
    </row>
    <row r="113745" spans="41:44" ht="15" customHeight="1">
      <c r="AO113745" s="108"/>
      <c r="AR113745" s="108"/>
    </row>
    <row r="113746" spans="41:44" ht="15" customHeight="1">
      <c r="AO113746" s="108"/>
      <c r="AR113746" s="108"/>
    </row>
    <row r="113747" spans="41:44" ht="15" customHeight="1">
      <c r="AO113747" s="108"/>
      <c r="AR113747" s="108"/>
    </row>
    <row r="113748" spans="41:44" ht="15" customHeight="1">
      <c r="AO113748" s="108"/>
      <c r="AR113748" s="108"/>
    </row>
    <row r="113749" spans="41:44" ht="15" customHeight="1">
      <c r="AO113749" s="108"/>
      <c r="AR113749" s="108"/>
    </row>
    <row r="113750" spans="41:44" ht="15" customHeight="1">
      <c r="AO113750" s="109"/>
      <c r="AR113750" s="109"/>
    </row>
    <row r="113751" spans="41:44" ht="15" customHeight="1">
      <c r="AO113751" s="104"/>
      <c r="AR113751" s="104"/>
    </row>
    <row r="113752" spans="41:44" ht="15" customHeight="1">
      <c r="AO113752" s="106"/>
      <c r="AR113752" s="106"/>
    </row>
    <row r="113753" spans="41:44" ht="15" customHeight="1">
      <c r="AO113753" s="106"/>
      <c r="AR113753" s="106"/>
    </row>
    <row r="113754" spans="41:44" ht="15" customHeight="1">
      <c r="AO113754" s="106"/>
      <c r="AR113754" s="106"/>
    </row>
    <row r="113755" spans="41:44" ht="15" customHeight="1">
      <c r="AO113755" s="106"/>
      <c r="AR113755" s="106"/>
    </row>
    <row r="113756" spans="41:44" ht="15" customHeight="1">
      <c r="AO113756" s="106"/>
      <c r="AR113756" s="106"/>
    </row>
    <row r="113757" spans="41:44" ht="15" customHeight="1">
      <c r="AO113757" s="106"/>
      <c r="AR113757" s="106"/>
    </row>
    <row r="113758" spans="41:44" ht="15" customHeight="1">
      <c r="AO113758" s="106"/>
      <c r="AR113758" s="106"/>
    </row>
    <row r="113759" spans="41:44" ht="15" customHeight="1">
      <c r="AO113759" s="108"/>
      <c r="AR113759" s="108"/>
    </row>
    <row r="113760" spans="41:44" ht="15" customHeight="1">
      <c r="AO113760" s="108"/>
      <c r="AR113760" s="108"/>
    </row>
    <row r="113761" spans="41:44" ht="15" customHeight="1">
      <c r="AO113761" s="108"/>
      <c r="AR113761" s="108"/>
    </row>
    <row r="113762" spans="41:44" ht="15" customHeight="1">
      <c r="AO113762" s="108"/>
      <c r="AR113762" s="108"/>
    </row>
    <row r="113763" spans="41:44" ht="15" customHeight="1">
      <c r="AO113763" s="108"/>
      <c r="AR113763" s="108"/>
    </row>
    <row r="113764" spans="41:44" ht="15" customHeight="1">
      <c r="AO113764" s="109"/>
      <c r="AR113764" s="109"/>
    </row>
    <row r="113765" spans="41:44" ht="15" customHeight="1">
      <c r="AO113765" s="104"/>
      <c r="AR113765" s="104"/>
    </row>
    <row r="113766" spans="41:44" ht="15" customHeight="1">
      <c r="AO113766" s="106"/>
      <c r="AR113766" s="106"/>
    </row>
    <row r="113767" spans="41:44" ht="15" customHeight="1">
      <c r="AO113767" s="106"/>
      <c r="AR113767" s="106"/>
    </row>
    <row r="113768" spans="41:44" ht="15" customHeight="1">
      <c r="AO113768" s="106"/>
      <c r="AR113768" s="106"/>
    </row>
    <row r="113769" spans="41:44" ht="15" customHeight="1">
      <c r="AO113769" s="106"/>
      <c r="AR113769" s="106"/>
    </row>
    <row r="113770" spans="41:44" ht="15" customHeight="1">
      <c r="AO113770" s="106"/>
      <c r="AR113770" s="106"/>
    </row>
    <row r="113771" spans="41:44" ht="15" customHeight="1">
      <c r="AO113771" s="106"/>
      <c r="AR113771" s="106"/>
    </row>
    <row r="113772" spans="41:44" ht="15" customHeight="1">
      <c r="AO113772" s="106"/>
      <c r="AR113772" s="106"/>
    </row>
    <row r="113773" spans="41:44" ht="15" customHeight="1">
      <c r="AO113773" s="108"/>
      <c r="AR113773" s="108"/>
    </row>
    <row r="113774" spans="41:44" ht="15" customHeight="1">
      <c r="AO113774" s="108"/>
      <c r="AR113774" s="108"/>
    </row>
    <row r="113775" spans="41:44" ht="15" customHeight="1">
      <c r="AO113775" s="108"/>
      <c r="AR113775" s="108"/>
    </row>
    <row r="113776" spans="41:44" ht="15" customHeight="1">
      <c r="AO113776" s="108"/>
      <c r="AR113776" s="108"/>
    </row>
    <row r="113777" spans="41:44" ht="15" customHeight="1">
      <c r="AO113777" s="108"/>
      <c r="AR113777" s="108"/>
    </row>
    <row r="113778" spans="41:44" ht="15" customHeight="1">
      <c r="AO113778" s="109"/>
      <c r="AR113778" s="109"/>
    </row>
    <row r="113779" spans="41:44" ht="15" customHeight="1">
      <c r="AO113779" s="104"/>
      <c r="AR113779" s="104"/>
    </row>
    <row r="113780" spans="41:44" ht="15" customHeight="1">
      <c r="AO113780" s="106"/>
      <c r="AR113780" s="106"/>
    </row>
    <row r="113781" spans="41:44" ht="15" customHeight="1">
      <c r="AO113781" s="106"/>
      <c r="AR113781" s="106"/>
    </row>
    <row r="113782" spans="41:44" ht="15" customHeight="1">
      <c r="AO113782" s="106"/>
      <c r="AR113782" s="106"/>
    </row>
    <row r="113783" spans="41:44" ht="15" customHeight="1">
      <c r="AO113783" s="106"/>
      <c r="AR113783" s="106"/>
    </row>
    <row r="113784" spans="41:44" ht="15" customHeight="1">
      <c r="AO113784" s="106"/>
      <c r="AR113784" s="106"/>
    </row>
    <row r="113785" spans="41:44" ht="15" customHeight="1">
      <c r="AO113785" s="106"/>
      <c r="AR113785" s="106"/>
    </row>
    <row r="113786" spans="41:44" ht="15" customHeight="1">
      <c r="AO113786" s="106"/>
      <c r="AR113786" s="106"/>
    </row>
    <row r="113787" spans="41:44" ht="15" customHeight="1">
      <c r="AO113787" s="108"/>
      <c r="AR113787" s="108"/>
    </row>
    <row r="113788" spans="41:44" ht="15" customHeight="1">
      <c r="AO113788" s="108"/>
      <c r="AR113788" s="108"/>
    </row>
    <row r="113789" spans="41:44" ht="15" customHeight="1">
      <c r="AO113789" s="108"/>
      <c r="AR113789" s="108"/>
    </row>
    <row r="113790" spans="41:44" ht="15" customHeight="1">
      <c r="AO113790" s="108"/>
      <c r="AR113790" s="108"/>
    </row>
    <row r="113791" spans="41:44" ht="15" customHeight="1">
      <c r="AO113791" s="108"/>
      <c r="AR113791" s="108"/>
    </row>
    <row r="113792" spans="41:44" ht="15" customHeight="1">
      <c r="AO113792" s="109"/>
      <c r="AR113792" s="109"/>
    </row>
    <row r="113793" spans="41:44" ht="15" customHeight="1">
      <c r="AO113793" s="104"/>
      <c r="AR113793" s="104"/>
    </row>
    <row r="113794" spans="41:44" ht="15" customHeight="1">
      <c r="AO113794" s="106"/>
      <c r="AR113794" s="106"/>
    </row>
    <row r="113795" spans="41:44" ht="15" customHeight="1">
      <c r="AO113795" s="106"/>
      <c r="AR113795" s="106"/>
    </row>
    <row r="113796" spans="41:44" ht="15" customHeight="1">
      <c r="AO113796" s="106"/>
      <c r="AR113796" s="106"/>
    </row>
    <row r="113797" spans="41:44" ht="15" customHeight="1">
      <c r="AO113797" s="106"/>
      <c r="AR113797" s="106"/>
    </row>
    <row r="113798" spans="41:44" ht="15" customHeight="1">
      <c r="AO113798" s="106"/>
      <c r="AR113798" s="106"/>
    </row>
    <row r="113799" spans="41:44" ht="15" customHeight="1">
      <c r="AO113799" s="106"/>
      <c r="AR113799" s="106"/>
    </row>
    <row r="113800" spans="41:44" ht="15" customHeight="1">
      <c r="AO113800" s="106"/>
      <c r="AR113800" s="106"/>
    </row>
    <row r="113801" spans="41:44" ht="15" customHeight="1">
      <c r="AO113801" s="108"/>
      <c r="AR113801" s="108"/>
    </row>
    <row r="113802" spans="41:44" ht="15" customHeight="1">
      <c r="AO113802" s="108"/>
      <c r="AR113802" s="108"/>
    </row>
    <row r="113803" spans="41:44" ht="15" customHeight="1">
      <c r="AO113803" s="108"/>
      <c r="AR113803" s="108"/>
    </row>
    <row r="113804" spans="41:44" ht="15" customHeight="1">
      <c r="AO113804" s="108"/>
      <c r="AR113804" s="108"/>
    </row>
    <row r="113805" spans="41:44" ht="15" customHeight="1">
      <c r="AO113805" s="108"/>
      <c r="AR113805" s="108"/>
    </row>
    <row r="113806" spans="41:44" ht="15" customHeight="1">
      <c r="AO113806" s="109"/>
      <c r="AR113806" s="109"/>
    </row>
    <row r="113807" spans="41:44" ht="15" customHeight="1">
      <c r="AO113807" s="104"/>
      <c r="AR113807" s="104"/>
    </row>
    <row r="113808" spans="41:44" ht="15" customHeight="1">
      <c r="AO113808" s="106"/>
      <c r="AR113808" s="106"/>
    </row>
    <row r="113809" spans="41:44" ht="15" customHeight="1">
      <c r="AO113809" s="106"/>
      <c r="AR113809" s="106"/>
    </row>
    <row r="113810" spans="41:44" ht="15" customHeight="1">
      <c r="AO113810" s="106"/>
      <c r="AR113810" s="106"/>
    </row>
    <row r="113811" spans="41:44" ht="15" customHeight="1">
      <c r="AO113811" s="106"/>
      <c r="AR113811" s="106"/>
    </row>
    <row r="113812" spans="41:44" ht="15" customHeight="1">
      <c r="AO113812" s="106"/>
      <c r="AR113812" s="106"/>
    </row>
    <row r="113813" spans="41:44" ht="15" customHeight="1">
      <c r="AO113813" s="106"/>
      <c r="AR113813" s="106"/>
    </row>
    <row r="113814" spans="41:44" ht="15" customHeight="1">
      <c r="AO113814" s="106"/>
      <c r="AR113814" s="106"/>
    </row>
    <row r="113815" spans="41:44" ht="15" customHeight="1">
      <c r="AO113815" s="108"/>
      <c r="AR113815" s="108"/>
    </row>
    <row r="113816" spans="41:44" ht="15" customHeight="1">
      <c r="AO113816" s="108"/>
      <c r="AR113816" s="108"/>
    </row>
    <row r="113817" spans="41:44" ht="15" customHeight="1">
      <c r="AO113817" s="108"/>
      <c r="AR113817" s="108"/>
    </row>
    <row r="113818" spans="41:44" ht="15" customHeight="1">
      <c r="AO113818" s="108"/>
      <c r="AR113818" s="108"/>
    </row>
    <row r="113819" spans="41:44" ht="15" customHeight="1">
      <c r="AO113819" s="108"/>
      <c r="AR113819" s="108"/>
    </row>
    <row r="113820" spans="41:44" ht="15" customHeight="1">
      <c r="AO113820" s="109"/>
      <c r="AR113820" s="109"/>
    </row>
    <row r="113821" spans="41:44" ht="15" customHeight="1">
      <c r="AO113821" s="104"/>
      <c r="AR113821" s="104"/>
    </row>
    <row r="113822" spans="41:44" ht="15" customHeight="1">
      <c r="AO113822" s="106"/>
      <c r="AR113822" s="106"/>
    </row>
    <row r="113823" spans="41:44" ht="15" customHeight="1">
      <c r="AO113823" s="106"/>
      <c r="AR113823" s="106"/>
    </row>
    <row r="113824" spans="41:44" ht="15" customHeight="1">
      <c r="AO113824" s="106"/>
      <c r="AR113824" s="106"/>
    </row>
    <row r="113825" spans="41:44" ht="15" customHeight="1">
      <c r="AO113825" s="106"/>
      <c r="AR113825" s="106"/>
    </row>
    <row r="113826" spans="41:44" ht="15" customHeight="1">
      <c r="AO113826" s="106"/>
      <c r="AR113826" s="106"/>
    </row>
    <row r="113827" spans="41:44" ht="15" customHeight="1">
      <c r="AO113827" s="106"/>
      <c r="AR113827" s="106"/>
    </row>
    <row r="113828" spans="41:44" ht="15" customHeight="1">
      <c r="AO113828" s="106"/>
      <c r="AR113828" s="106"/>
    </row>
    <row r="113829" spans="41:44" ht="15" customHeight="1">
      <c r="AO113829" s="108"/>
      <c r="AR113829" s="108"/>
    </row>
    <row r="113830" spans="41:44" ht="15" customHeight="1">
      <c r="AO113830" s="108"/>
      <c r="AR113830" s="108"/>
    </row>
    <row r="113831" spans="41:44" ht="15" customHeight="1">
      <c r="AO113831" s="108"/>
      <c r="AR113831" s="108"/>
    </row>
    <row r="113832" spans="41:44" ht="15" customHeight="1">
      <c r="AO113832" s="108"/>
      <c r="AR113832" s="108"/>
    </row>
    <row r="113833" spans="41:44" ht="15" customHeight="1">
      <c r="AO113833" s="108"/>
      <c r="AR113833" s="108"/>
    </row>
    <row r="113834" spans="41:44" ht="15" customHeight="1">
      <c r="AO113834" s="109"/>
      <c r="AR113834" s="109"/>
    </row>
    <row r="113835" spans="41:44" ht="15" customHeight="1">
      <c r="AO113835" s="104"/>
      <c r="AR113835" s="104"/>
    </row>
    <row r="113836" spans="41:44" ht="15" customHeight="1">
      <c r="AO113836" s="106"/>
      <c r="AR113836" s="106"/>
    </row>
    <row r="113837" spans="41:44" ht="15" customHeight="1">
      <c r="AO113837" s="106"/>
      <c r="AR113837" s="106"/>
    </row>
    <row r="113838" spans="41:44" ht="15" customHeight="1">
      <c r="AO113838" s="106"/>
      <c r="AR113838" s="106"/>
    </row>
    <row r="113839" spans="41:44" ht="15" customHeight="1">
      <c r="AO113839" s="106"/>
      <c r="AR113839" s="106"/>
    </row>
    <row r="113840" spans="41:44" ht="15" customHeight="1">
      <c r="AO113840" s="106"/>
      <c r="AR113840" s="106"/>
    </row>
    <row r="113841" spans="41:44" ht="15" customHeight="1">
      <c r="AO113841" s="106"/>
      <c r="AR113841" s="106"/>
    </row>
    <row r="113842" spans="41:44" ht="15" customHeight="1">
      <c r="AO113842" s="106"/>
      <c r="AR113842" s="106"/>
    </row>
    <row r="113843" spans="41:44" ht="15" customHeight="1">
      <c r="AO113843" s="108"/>
      <c r="AR113843" s="108"/>
    </row>
    <row r="113844" spans="41:44" ht="15" customHeight="1">
      <c r="AO113844" s="108"/>
      <c r="AR113844" s="108"/>
    </row>
    <row r="113845" spans="41:44" ht="15" customHeight="1">
      <c r="AO113845" s="108"/>
      <c r="AR113845" s="108"/>
    </row>
    <row r="113846" spans="41:44" ht="15" customHeight="1">
      <c r="AO113846" s="108"/>
      <c r="AR113846" s="108"/>
    </row>
    <row r="113847" spans="41:44" ht="15" customHeight="1">
      <c r="AO113847" s="108"/>
      <c r="AR113847" s="108"/>
    </row>
    <row r="113848" spans="41:44" ht="15" customHeight="1">
      <c r="AO113848" s="109"/>
      <c r="AR113848" s="109"/>
    </row>
    <row r="113849" spans="41:44" ht="15" customHeight="1">
      <c r="AO113849" s="104"/>
      <c r="AR113849" s="104"/>
    </row>
    <row r="113850" spans="41:44" ht="15" customHeight="1">
      <c r="AO113850" s="106"/>
      <c r="AR113850" s="106"/>
    </row>
    <row r="113851" spans="41:44" ht="15" customHeight="1">
      <c r="AO113851" s="106"/>
      <c r="AR113851" s="106"/>
    </row>
    <row r="113852" spans="41:44" ht="15" customHeight="1">
      <c r="AO113852" s="106"/>
      <c r="AR113852" s="106"/>
    </row>
    <row r="113853" spans="41:44" ht="15" customHeight="1">
      <c r="AO113853" s="106"/>
      <c r="AR113853" s="106"/>
    </row>
    <row r="113854" spans="41:44" ht="15" customHeight="1">
      <c r="AO113854" s="106"/>
      <c r="AR113854" s="106"/>
    </row>
    <row r="113855" spans="41:44" ht="15" customHeight="1">
      <c r="AO113855" s="106"/>
      <c r="AR113855" s="106"/>
    </row>
    <row r="113856" spans="41:44" ht="15" customHeight="1">
      <c r="AO113856" s="106"/>
      <c r="AR113856" s="106"/>
    </row>
    <row r="113857" spans="41:44" ht="15" customHeight="1">
      <c r="AO113857" s="108"/>
      <c r="AR113857" s="108"/>
    </row>
    <row r="113858" spans="41:44" ht="15" customHeight="1">
      <c r="AO113858" s="108"/>
      <c r="AR113858" s="108"/>
    </row>
    <row r="113859" spans="41:44" ht="15" customHeight="1">
      <c r="AO113859" s="108"/>
      <c r="AR113859" s="108"/>
    </row>
    <row r="113860" spans="41:44" ht="15" customHeight="1">
      <c r="AO113860" s="108"/>
      <c r="AR113860" s="108"/>
    </row>
    <row r="113861" spans="41:44" ht="15" customHeight="1">
      <c r="AO113861" s="108"/>
      <c r="AR113861" s="108"/>
    </row>
    <row r="113862" spans="41:44" ht="15" customHeight="1">
      <c r="AO113862" s="109"/>
      <c r="AR113862" s="109"/>
    </row>
    <row r="113863" spans="41:44" ht="15" customHeight="1">
      <c r="AO113863" s="104"/>
      <c r="AR113863" s="104"/>
    </row>
    <row r="113864" spans="41:44" ht="15" customHeight="1">
      <c r="AO113864" s="106"/>
      <c r="AR113864" s="106"/>
    </row>
    <row r="113865" spans="41:44" ht="15" customHeight="1">
      <c r="AO113865" s="106"/>
      <c r="AR113865" s="106"/>
    </row>
    <row r="113866" spans="41:44" ht="15" customHeight="1">
      <c r="AO113866" s="106"/>
      <c r="AR113866" s="106"/>
    </row>
    <row r="113867" spans="41:44" ht="15" customHeight="1">
      <c r="AO113867" s="106"/>
      <c r="AR113867" s="106"/>
    </row>
    <row r="113868" spans="41:44" ht="15" customHeight="1">
      <c r="AO113868" s="106"/>
      <c r="AR113868" s="106"/>
    </row>
    <row r="113869" spans="41:44" ht="15" customHeight="1">
      <c r="AO113869" s="106"/>
      <c r="AR113869" s="106"/>
    </row>
    <row r="113870" spans="41:44" ht="15" customHeight="1">
      <c r="AO113870" s="106"/>
      <c r="AR113870" s="106"/>
    </row>
    <row r="113871" spans="41:44" ht="15" customHeight="1">
      <c r="AO113871" s="108"/>
      <c r="AR113871" s="108"/>
    </row>
    <row r="113872" spans="41:44" ht="15" customHeight="1">
      <c r="AO113872" s="108"/>
      <c r="AR113872" s="108"/>
    </row>
    <row r="113873" spans="41:44" ht="15" customHeight="1">
      <c r="AO113873" s="108"/>
      <c r="AR113873" s="108"/>
    </row>
    <row r="113874" spans="41:44" ht="15" customHeight="1">
      <c r="AO113874" s="108"/>
      <c r="AR113874" s="108"/>
    </row>
    <row r="113875" spans="41:44" ht="15" customHeight="1">
      <c r="AO113875" s="108"/>
      <c r="AR113875" s="108"/>
    </row>
    <row r="113876" spans="41:44" ht="15" customHeight="1">
      <c r="AO113876" s="109"/>
      <c r="AR113876" s="109"/>
    </row>
    <row r="113877" spans="41:44" ht="15" customHeight="1">
      <c r="AO113877" s="104"/>
      <c r="AR113877" s="104"/>
    </row>
    <row r="113878" spans="41:44" ht="15" customHeight="1">
      <c r="AO113878" s="106"/>
      <c r="AR113878" s="106"/>
    </row>
    <row r="113879" spans="41:44" ht="15" customHeight="1">
      <c r="AO113879" s="106"/>
      <c r="AR113879" s="106"/>
    </row>
    <row r="113880" spans="41:44" ht="15" customHeight="1">
      <c r="AO113880" s="106"/>
      <c r="AR113880" s="106"/>
    </row>
    <row r="113881" spans="41:44" ht="15" customHeight="1">
      <c r="AO113881" s="106"/>
      <c r="AR113881" s="106"/>
    </row>
    <row r="113882" spans="41:44" ht="15" customHeight="1">
      <c r="AO113882" s="106"/>
      <c r="AR113882" s="106"/>
    </row>
    <row r="113883" spans="41:44" ht="15" customHeight="1">
      <c r="AO113883" s="106"/>
      <c r="AR113883" s="106"/>
    </row>
    <row r="113884" spans="41:44" ht="15" customHeight="1">
      <c r="AO113884" s="106"/>
      <c r="AR113884" s="106"/>
    </row>
    <row r="113885" spans="41:44" ht="15" customHeight="1">
      <c r="AO113885" s="108"/>
      <c r="AR113885" s="108"/>
    </row>
    <row r="113886" spans="41:44" ht="15" customHeight="1">
      <c r="AO113886" s="108"/>
      <c r="AR113886" s="108"/>
    </row>
    <row r="113887" spans="41:44" ht="15" customHeight="1">
      <c r="AO113887" s="108"/>
      <c r="AR113887" s="108"/>
    </row>
    <row r="113888" spans="41:44" ht="15" customHeight="1">
      <c r="AO113888" s="108"/>
      <c r="AR113888" s="108"/>
    </row>
    <row r="113889" spans="41:44" ht="15" customHeight="1">
      <c r="AO113889" s="108"/>
      <c r="AR113889" s="108"/>
    </row>
    <row r="113890" spans="41:44" ht="15" customHeight="1">
      <c r="AO113890" s="109"/>
      <c r="AR113890" s="109"/>
    </row>
    <row r="113891" spans="41:44" ht="15" customHeight="1">
      <c r="AO113891" s="104"/>
      <c r="AR113891" s="104"/>
    </row>
    <row r="113892" spans="41:44" ht="15" customHeight="1">
      <c r="AO113892" s="106"/>
      <c r="AR113892" s="106"/>
    </row>
    <row r="113893" spans="41:44" ht="15" customHeight="1">
      <c r="AO113893" s="106"/>
      <c r="AR113893" s="106"/>
    </row>
    <row r="113894" spans="41:44" ht="15" customHeight="1">
      <c r="AO113894" s="106"/>
      <c r="AR113894" s="106"/>
    </row>
    <row r="113895" spans="41:44" ht="15" customHeight="1">
      <c r="AO113895" s="106"/>
      <c r="AR113895" s="106"/>
    </row>
    <row r="113896" spans="41:44" ht="15" customHeight="1">
      <c r="AO113896" s="106"/>
      <c r="AR113896" s="106"/>
    </row>
    <row r="113897" spans="41:44" ht="15" customHeight="1">
      <c r="AO113897" s="106"/>
      <c r="AR113897" s="106"/>
    </row>
    <row r="113898" spans="41:44" ht="15" customHeight="1">
      <c r="AO113898" s="106"/>
      <c r="AR113898" s="106"/>
    </row>
    <row r="113899" spans="41:44" ht="15" customHeight="1">
      <c r="AO113899" s="108"/>
      <c r="AR113899" s="108"/>
    </row>
    <row r="113900" spans="41:44" ht="15" customHeight="1">
      <c r="AO113900" s="108"/>
      <c r="AR113900" s="108"/>
    </row>
    <row r="113901" spans="41:44" ht="15" customHeight="1">
      <c r="AO113901" s="108"/>
      <c r="AR113901" s="108"/>
    </row>
    <row r="113902" spans="41:44" ht="15" customHeight="1">
      <c r="AO113902" s="108"/>
      <c r="AR113902" s="108"/>
    </row>
    <row r="113903" spans="41:44" ht="15" customHeight="1">
      <c r="AO113903" s="108"/>
      <c r="AR113903" s="108"/>
    </row>
    <row r="113904" spans="41:44" ht="15" customHeight="1">
      <c r="AO113904" s="109"/>
      <c r="AR113904" s="109"/>
    </row>
    <row r="113905" spans="41:44" ht="15" customHeight="1">
      <c r="AO113905" s="104"/>
      <c r="AR113905" s="104"/>
    </row>
    <row r="113906" spans="41:44" ht="15" customHeight="1">
      <c r="AO113906" s="106"/>
      <c r="AR113906" s="106"/>
    </row>
    <row r="113907" spans="41:44" ht="15" customHeight="1">
      <c r="AO113907" s="106"/>
      <c r="AR113907" s="106"/>
    </row>
    <row r="113908" spans="41:44" ht="15" customHeight="1">
      <c r="AO113908" s="106"/>
      <c r="AR113908" s="106"/>
    </row>
    <row r="113909" spans="41:44" ht="15" customHeight="1">
      <c r="AO113909" s="106"/>
      <c r="AR113909" s="106"/>
    </row>
    <row r="113910" spans="41:44" ht="15" customHeight="1">
      <c r="AO113910" s="106"/>
      <c r="AR113910" s="106"/>
    </row>
    <row r="113911" spans="41:44" ht="15" customHeight="1">
      <c r="AO113911" s="106"/>
      <c r="AR113911" s="106"/>
    </row>
    <row r="113912" spans="41:44" ht="15" customHeight="1">
      <c r="AO113912" s="106"/>
      <c r="AR113912" s="106"/>
    </row>
    <row r="113913" spans="41:44" ht="15" customHeight="1">
      <c r="AO113913" s="108"/>
      <c r="AR113913" s="108"/>
    </row>
    <row r="113914" spans="41:44" ht="15" customHeight="1">
      <c r="AO113914" s="108"/>
      <c r="AR113914" s="108"/>
    </row>
    <row r="113915" spans="41:44" ht="15" customHeight="1">
      <c r="AO113915" s="108"/>
      <c r="AR113915" s="108"/>
    </row>
    <row r="113916" spans="41:44" ht="15" customHeight="1">
      <c r="AO113916" s="108"/>
      <c r="AR113916" s="108"/>
    </row>
    <row r="113917" spans="41:44" ht="15" customHeight="1">
      <c r="AO113917" s="108"/>
      <c r="AR113917" s="108"/>
    </row>
    <row r="113918" spans="41:44" ht="15" customHeight="1">
      <c r="AO113918" s="109"/>
      <c r="AR113918" s="109"/>
    </row>
    <row r="113919" spans="41:44" ht="15" customHeight="1">
      <c r="AO113919" s="104"/>
      <c r="AR113919" s="104"/>
    </row>
    <row r="113920" spans="41:44" ht="15" customHeight="1">
      <c r="AO113920" s="106"/>
      <c r="AR113920" s="106"/>
    </row>
    <row r="113921" spans="41:44" ht="15" customHeight="1">
      <c r="AO113921" s="106"/>
      <c r="AR113921" s="106"/>
    </row>
    <row r="113922" spans="41:44" ht="15" customHeight="1">
      <c r="AO113922" s="106"/>
      <c r="AR113922" s="106"/>
    </row>
    <row r="113923" spans="41:44" ht="15" customHeight="1">
      <c r="AO113923" s="106"/>
      <c r="AR113923" s="106"/>
    </row>
    <row r="113924" spans="41:44" ht="15" customHeight="1">
      <c r="AO113924" s="106"/>
      <c r="AR113924" s="106"/>
    </row>
    <row r="113925" spans="41:44" ht="15" customHeight="1">
      <c r="AO113925" s="106"/>
      <c r="AR113925" s="106"/>
    </row>
    <row r="113926" spans="41:44" ht="15" customHeight="1">
      <c r="AO113926" s="106"/>
      <c r="AR113926" s="106"/>
    </row>
    <row r="113927" spans="41:44" ht="15" customHeight="1">
      <c r="AO113927" s="108"/>
      <c r="AR113927" s="108"/>
    </row>
    <row r="113928" spans="41:44" ht="15" customHeight="1">
      <c r="AO113928" s="108"/>
      <c r="AR113928" s="108"/>
    </row>
    <row r="113929" spans="41:44" ht="15" customHeight="1">
      <c r="AO113929" s="108"/>
      <c r="AR113929" s="108"/>
    </row>
    <row r="113930" spans="41:44" ht="15" customHeight="1">
      <c r="AO113930" s="108"/>
      <c r="AR113930" s="108"/>
    </row>
    <row r="113931" spans="41:44" ht="15" customHeight="1">
      <c r="AO113931" s="108"/>
      <c r="AR113931" s="108"/>
    </row>
    <row r="113932" spans="41:44" ht="15" customHeight="1">
      <c r="AO113932" s="109"/>
      <c r="AR113932" s="109"/>
    </row>
    <row r="113933" spans="41:44" ht="15" customHeight="1">
      <c r="AO113933" s="104"/>
      <c r="AR113933" s="104"/>
    </row>
    <row r="113934" spans="41:44" ht="15" customHeight="1">
      <c r="AO113934" s="106"/>
      <c r="AR113934" s="106"/>
    </row>
    <row r="113935" spans="41:44" ht="15" customHeight="1">
      <c r="AO113935" s="106"/>
      <c r="AR113935" s="106"/>
    </row>
    <row r="113936" spans="41:44" ht="15" customHeight="1">
      <c r="AO113936" s="106"/>
      <c r="AR113936" s="106"/>
    </row>
    <row r="113937" spans="41:44" ht="15" customHeight="1">
      <c r="AO113937" s="106"/>
      <c r="AR113937" s="106"/>
    </row>
    <row r="113938" spans="41:44" ht="15" customHeight="1">
      <c r="AO113938" s="106"/>
      <c r="AR113938" s="106"/>
    </row>
    <row r="113939" spans="41:44" ht="15" customHeight="1">
      <c r="AO113939" s="106"/>
      <c r="AR113939" s="106"/>
    </row>
    <row r="113940" spans="41:44" ht="15" customHeight="1">
      <c r="AO113940" s="106"/>
      <c r="AR113940" s="106"/>
    </row>
    <row r="113941" spans="41:44" ht="15" customHeight="1">
      <c r="AO113941" s="108"/>
      <c r="AR113941" s="108"/>
    </row>
    <row r="113942" spans="41:44" ht="15" customHeight="1">
      <c r="AO113942" s="108"/>
      <c r="AR113942" s="108"/>
    </row>
    <row r="113943" spans="41:44" ht="15" customHeight="1">
      <c r="AO113943" s="108"/>
      <c r="AR113943" s="108"/>
    </row>
    <row r="113944" spans="41:44" ht="15" customHeight="1">
      <c r="AO113944" s="108"/>
      <c r="AR113944" s="108"/>
    </row>
    <row r="113945" spans="41:44" ht="15" customHeight="1">
      <c r="AO113945" s="108"/>
      <c r="AR113945" s="108"/>
    </row>
    <row r="113946" spans="41:44" ht="15" customHeight="1">
      <c r="AO113946" s="109"/>
      <c r="AR113946" s="109"/>
    </row>
    <row r="113947" spans="41:44" ht="15" customHeight="1">
      <c r="AO113947" s="104"/>
      <c r="AR113947" s="104"/>
    </row>
    <row r="113948" spans="41:44" ht="15" customHeight="1">
      <c r="AO113948" s="106"/>
      <c r="AR113948" s="106"/>
    </row>
    <row r="113949" spans="41:44" ht="15" customHeight="1">
      <c r="AO113949" s="106"/>
      <c r="AR113949" s="106"/>
    </row>
    <row r="113950" spans="41:44" ht="15" customHeight="1">
      <c r="AO113950" s="106"/>
      <c r="AR113950" s="106"/>
    </row>
    <row r="113951" spans="41:44" ht="15" customHeight="1">
      <c r="AO113951" s="106"/>
      <c r="AR113951" s="106"/>
    </row>
    <row r="113952" spans="41:44" ht="15" customHeight="1">
      <c r="AO113952" s="106"/>
      <c r="AR113952" s="106"/>
    </row>
    <row r="113953" spans="41:44" ht="15" customHeight="1">
      <c r="AO113953" s="106"/>
      <c r="AR113953" s="106"/>
    </row>
    <row r="113954" spans="41:44" ht="15" customHeight="1">
      <c r="AO113954" s="106"/>
      <c r="AR113954" s="106"/>
    </row>
    <row r="113955" spans="41:44" ht="15" customHeight="1">
      <c r="AO113955" s="108"/>
      <c r="AR113955" s="108"/>
    </row>
    <row r="113956" spans="41:44" ht="15" customHeight="1">
      <c r="AO113956" s="108"/>
      <c r="AR113956" s="108"/>
    </row>
    <row r="113957" spans="41:44" ht="15" customHeight="1">
      <c r="AO113957" s="108"/>
      <c r="AR113957" s="108"/>
    </row>
    <row r="113958" spans="41:44" ht="15" customHeight="1">
      <c r="AO113958" s="108"/>
      <c r="AR113958" s="108"/>
    </row>
    <row r="113959" spans="41:44" ht="15" customHeight="1">
      <c r="AO113959" s="108"/>
      <c r="AR113959" s="108"/>
    </row>
    <row r="113960" spans="41:44" ht="15" customHeight="1">
      <c r="AO113960" s="109"/>
      <c r="AR113960" s="109"/>
    </row>
    <row r="113961" spans="41:44" ht="15" customHeight="1">
      <c r="AO113961" s="104"/>
      <c r="AR113961" s="104"/>
    </row>
    <row r="113962" spans="41:44" ht="15" customHeight="1">
      <c r="AO113962" s="106"/>
      <c r="AR113962" s="106"/>
    </row>
    <row r="113963" spans="41:44" ht="15" customHeight="1">
      <c r="AO113963" s="106"/>
      <c r="AR113963" s="106"/>
    </row>
    <row r="113964" spans="41:44" ht="15" customHeight="1">
      <c r="AO113964" s="106"/>
      <c r="AR113964" s="106"/>
    </row>
    <row r="113965" spans="41:44" ht="15" customHeight="1">
      <c r="AO113965" s="106"/>
      <c r="AR113965" s="106"/>
    </row>
    <row r="113966" spans="41:44" ht="15" customHeight="1">
      <c r="AO113966" s="106"/>
      <c r="AR113966" s="106"/>
    </row>
    <row r="113967" spans="41:44" ht="15" customHeight="1">
      <c r="AO113967" s="106"/>
      <c r="AR113967" s="106"/>
    </row>
    <row r="113968" spans="41:44" ht="15" customHeight="1">
      <c r="AO113968" s="106"/>
      <c r="AR113968" s="106"/>
    </row>
    <row r="113969" spans="41:44" ht="15" customHeight="1">
      <c r="AO113969" s="108"/>
      <c r="AR113969" s="108"/>
    </row>
    <row r="113970" spans="41:44" ht="15" customHeight="1">
      <c r="AO113970" s="108"/>
      <c r="AR113970" s="108"/>
    </row>
    <row r="113971" spans="41:44" ht="15" customHeight="1">
      <c r="AO113971" s="108"/>
      <c r="AR113971" s="108"/>
    </row>
    <row r="113972" spans="41:44" ht="15" customHeight="1">
      <c r="AO113972" s="108"/>
      <c r="AR113972" s="108"/>
    </row>
    <row r="113973" spans="41:44" ht="15" customHeight="1">
      <c r="AO113973" s="108"/>
      <c r="AR113973" s="108"/>
    </row>
    <row r="113974" spans="41:44" ht="15" customHeight="1">
      <c r="AO113974" s="109"/>
      <c r="AR113974" s="109"/>
    </row>
    <row r="113975" spans="41:44" ht="15" customHeight="1">
      <c r="AO113975" s="104"/>
      <c r="AR113975" s="104"/>
    </row>
    <row r="113976" spans="41:44" ht="15" customHeight="1">
      <c r="AO113976" s="106"/>
      <c r="AR113976" s="106"/>
    </row>
    <row r="113977" spans="41:44" ht="15" customHeight="1">
      <c r="AO113977" s="106"/>
      <c r="AR113977" s="106"/>
    </row>
    <row r="113978" spans="41:44" ht="15" customHeight="1">
      <c r="AO113978" s="106"/>
      <c r="AR113978" s="106"/>
    </row>
    <row r="113979" spans="41:44" ht="15" customHeight="1">
      <c r="AO113979" s="106"/>
      <c r="AR113979" s="106"/>
    </row>
    <row r="113980" spans="41:44" ht="15" customHeight="1">
      <c r="AO113980" s="106"/>
      <c r="AR113980" s="106"/>
    </row>
    <row r="113981" spans="41:44" ht="15" customHeight="1">
      <c r="AO113981" s="106"/>
      <c r="AR113981" s="106"/>
    </row>
    <row r="113982" spans="41:44" ht="15" customHeight="1">
      <c r="AO113982" s="106"/>
      <c r="AR113982" s="106"/>
    </row>
    <row r="113983" spans="41:44" ht="15" customHeight="1">
      <c r="AO113983" s="108"/>
      <c r="AR113983" s="108"/>
    </row>
    <row r="113984" spans="41:44" ht="15" customHeight="1">
      <c r="AO113984" s="108"/>
      <c r="AR113984" s="108"/>
    </row>
    <row r="113985" spans="41:44" ht="15" customHeight="1">
      <c r="AO113985" s="108"/>
      <c r="AR113985" s="108"/>
    </row>
    <row r="113986" spans="41:44" ht="15" customHeight="1">
      <c r="AO113986" s="108"/>
      <c r="AR113986" s="108"/>
    </row>
    <row r="113987" spans="41:44" ht="15" customHeight="1">
      <c r="AO113987" s="108"/>
      <c r="AR113987" s="108"/>
    </row>
    <row r="113988" spans="41:44" ht="15" customHeight="1">
      <c r="AO113988" s="109"/>
      <c r="AR113988" s="109"/>
    </row>
    <row r="113989" spans="41:44" ht="15" customHeight="1">
      <c r="AO113989" s="104"/>
      <c r="AR113989" s="104"/>
    </row>
    <row r="113990" spans="41:44" ht="15" customHeight="1">
      <c r="AO113990" s="106"/>
      <c r="AR113990" s="106"/>
    </row>
    <row r="113991" spans="41:44" ht="15" customHeight="1">
      <c r="AO113991" s="106"/>
      <c r="AR113991" s="106"/>
    </row>
    <row r="113992" spans="41:44" ht="15" customHeight="1">
      <c r="AO113992" s="106"/>
      <c r="AR113992" s="106"/>
    </row>
    <row r="113993" spans="41:44" ht="15" customHeight="1">
      <c r="AO113993" s="106"/>
      <c r="AR113993" s="106"/>
    </row>
    <row r="113994" spans="41:44" ht="15" customHeight="1">
      <c r="AO113994" s="106"/>
      <c r="AR113994" s="106"/>
    </row>
    <row r="113995" spans="41:44" ht="15" customHeight="1">
      <c r="AO113995" s="106"/>
      <c r="AR113995" s="106"/>
    </row>
    <row r="113996" spans="41:44" ht="15" customHeight="1">
      <c r="AO113996" s="106"/>
      <c r="AR113996" s="106"/>
    </row>
    <row r="113997" spans="41:44" ht="15" customHeight="1">
      <c r="AO113997" s="108"/>
      <c r="AR113997" s="108"/>
    </row>
    <row r="113998" spans="41:44" ht="15" customHeight="1">
      <c r="AO113998" s="108"/>
      <c r="AR113998" s="108"/>
    </row>
    <row r="113999" spans="41:44" ht="15" customHeight="1">
      <c r="AO113999" s="108"/>
      <c r="AR113999" s="108"/>
    </row>
    <row r="114000" spans="41:44" ht="15" customHeight="1">
      <c r="AO114000" s="108"/>
      <c r="AR114000" s="108"/>
    </row>
    <row r="114001" spans="41:44" ht="15" customHeight="1">
      <c r="AO114001" s="108"/>
      <c r="AR114001" s="108"/>
    </row>
    <row r="114002" spans="41:44" ht="15" customHeight="1">
      <c r="AO114002" s="109"/>
      <c r="AR114002" s="109"/>
    </row>
    <row r="114003" spans="41:44" ht="15" customHeight="1">
      <c r="AO114003" s="104"/>
      <c r="AR114003" s="104"/>
    </row>
    <row r="114004" spans="41:44" ht="15" customHeight="1">
      <c r="AO114004" s="106"/>
      <c r="AR114004" s="106"/>
    </row>
    <row r="114005" spans="41:44" ht="15" customHeight="1">
      <c r="AO114005" s="106"/>
      <c r="AR114005" s="106"/>
    </row>
    <row r="114006" spans="41:44" ht="15" customHeight="1">
      <c r="AO114006" s="106"/>
      <c r="AR114006" s="106"/>
    </row>
    <row r="114007" spans="41:44" ht="15" customHeight="1">
      <c r="AO114007" s="106"/>
      <c r="AR114007" s="106"/>
    </row>
    <row r="114008" spans="41:44" ht="15" customHeight="1">
      <c r="AO114008" s="106"/>
      <c r="AR114008" s="106"/>
    </row>
    <row r="114009" spans="41:44" ht="15" customHeight="1">
      <c r="AO114009" s="106"/>
      <c r="AR114009" s="106"/>
    </row>
    <row r="114010" spans="41:44" ht="15" customHeight="1">
      <c r="AO114010" s="106"/>
      <c r="AR114010" s="106"/>
    </row>
    <row r="114011" spans="41:44" ht="15" customHeight="1">
      <c r="AO114011" s="108"/>
      <c r="AR114011" s="108"/>
    </row>
    <row r="114012" spans="41:44" ht="15" customHeight="1">
      <c r="AO114012" s="108"/>
      <c r="AR114012" s="108"/>
    </row>
    <row r="114013" spans="41:44" ht="15" customHeight="1">
      <c r="AO114013" s="108"/>
      <c r="AR114013" s="108"/>
    </row>
    <row r="114014" spans="41:44" ht="15" customHeight="1">
      <c r="AO114014" s="108"/>
      <c r="AR114014" s="108"/>
    </row>
    <row r="114015" spans="41:44" ht="15" customHeight="1">
      <c r="AO114015" s="108"/>
      <c r="AR114015" s="108"/>
    </row>
    <row r="114016" spans="41:44" ht="15" customHeight="1">
      <c r="AO114016" s="109"/>
      <c r="AR114016" s="109"/>
    </row>
    <row r="114017" spans="41:44" ht="15" customHeight="1">
      <c r="AO114017" s="104"/>
      <c r="AR114017" s="104"/>
    </row>
    <row r="114018" spans="41:44" ht="15" customHeight="1">
      <c r="AO114018" s="106"/>
      <c r="AR114018" s="106"/>
    </row>
    <row r="114019" spans="41:44" ht="15" customHeight="1">
      <c r="AO114019" s="106"/>
      <c r="AR114019" s="106"/>
    </row>
    <row r="114020" spans="41:44" ht="15" customHeight="1">
      <c r="AO114020" s="106"/>
      <c r="AR114020" s="106"/>
    </row>
    <row r="114021" spans="41:44" ht="15" customHeight="1">
      <c r="AO114021" s="106"/>
      <c r="AR114021" s="106"/>
    </row>
    <row r="114022" spans="41:44" ht="15" customHeight="1">
      <c r="AO114022" s="106"/>
      <c r="AR114022" s="106"/>
    </row>
    <row r="114023" spans="41:44" ht="15" customHeight="1">
      <c r="AO114023" s="106"/>
      <c r="AR114023" s="106"/>
    </row>
    <row r="114024" spans="41:44" ht="15" customHeight="1">
      <c r="AO114024" s="106"/>
      <c r="AR114024" s="106"/>
    </row>
    <row r="114025" spans="41:44" ht="15" customHeight="1">
      <c r="AO114025" s="108"/>
      <c r="AR114025" s="108"/>
    </row>
    <row r="114026" spans="41:44" ht="15" customHeight="1">
      <c r="AO114026" s="108"/>
      <c r="AR114026" s="108"/>
    </row>
    <row r="114027" spans="41:44" ht="15" customHeight="1">
      <c r="AO114027" s="108"/>
      <c r="AR114027" s="108"/>
    </row>
    <row r="114028" spans="41:44" ht="15" customHeight="1">
      <c r="AO114028" s="108"/>
      <c r="AR114028" s="108"/>
    </row>
    <row r="114029" spans="41:44" ht="15" customHeight="1">
      <c r="AO114029" s="108"/>
      <c r="AR114029" s="108"/>
    </row>
    <row r="114030" spans="41:44" ht="15" customHeight="1">
      <c r="AO114030" s="109"/>
      <c r="AR114030" s="109"/>
    </row>
    <row r="114031" spans="41:44" ht="15" customHeight="1">
      <c r="AO114031" s="104"/>
      <c r="AR114031" s="104"/>
    </row>
    <row r="114032" spans="41:44" ht="15" customHeight="1">
      <c r="AO114032" s="106"/>
      <c r="AR114032" s="106"/>
    </row>
    <row r="114033" spans="41:44" ht="15" customHeight="1">
      <c r="AO114033" s="106"/>
      <c r="AR114033" s="106"/>
    </row>
    <row r="114034" spans="41:44" ht="15" customHeight="1">
      <c r="AO114034" s="106"/>
      <c r="AR114034" s="106"/>
    </row>
    <row r="114035" spans="41:44" ht="15" customHeight="1">
      <c r="AO114035" s="106"/>
      <c r="AR114035" s="106"/>
    </row>
    <row r="114036" spans="41:44" ht="15" customHeight="1">
      <c r="AO114036" s="106"/>
      <c r="AR114036" s="106"/>
    </row>
    <row r="114037" spans="41:44" ht="15" customHeight="1">
      <c r="AO114037" s="106"/>
      <c r="AR114037" s="106"/>
    </row>
    <row r="114038" spans="41:44" ht="15" customHeight="1">
      <c r="AO114038" s="106"/>
      <c r="AR114038" s="106"/>
    </row>
    <row r="114039" spans="41:44" ht="15" customHeight="1">
      <c r="AO114039" s="108"/>
      <c r="AR114039" s="108"/>
    </row>
    <row r="114040" spans="41:44" ht="15" customHeight="1">
      <c r="AO114040" s="108"/>
      <c r="AR114040" s="108"/>
    </row>
    <row r="114041" spans="41:44" ht="15" customHeight="1">
      <c r="AO114041" s="108"/>
      <c r="AR114041" s="108"/>
    </row>
    <row r="114042" spans="41:44" ht="15" customHeight="1">
      <c r="AO114042" s="108"/>
      <c r="AR114042" s="108"/>
    </row>
    <row r="114043" spans="41:44" ht="15" customHeight="1">
      <c r="AO114043" s="108"/>
      <c r="AR114043" s="108"/>
    </row>
    <row r="114044" spans="41:44" ht="15" customHeight="1">
      <c r="AO114044" s="109"/>
      <c r="AR114044" s="109"/>
    </row>
    <row r="114045" spans="41:44" ht="15" customHeight="1">
      <c r="AO114045" s="104"/>
      <c r="AR114045" s="104"/>
    </row>
    <row r="114046" spans="41:44" ht="15" customHeight="1">
      <c r="AO114046" s="106"/>
      <c r="AR114046" s="106"/>
    </row>
    <row r="114047" spans="41:44" ht="15" customHeight="1">
      <c r="AO114047" s="106"/>
      <c r="AR114047" s="106"/>
    </row>
    <row r="114048" spans="41:44" ht="15" customHeight="1">
      <c r="AO114048" s="106"/>
      <c r="AR114048" s="106"/>
    </row>
    <row r="114049" spans="41:44" ht="15" customHeight="1">
      <c r="AO114049" s="106"/>
      <c r="AR114049" s="106"/>
    </row>
    <row r="114050" spans="41:44" ht="15" customHeight="1">
      <c r="AO114050" s="106"/>
      <c r="AR114050" s="106"/>
    </row>
    <row r="114051" spans="41:44" ht="15" customHeight="1">
      <c r="AO114051" s="106"/>
      <c r="AR114051" s="106"/>
    </row>
    <row r="114052" spans="41:44" ht="15" customHeight="1">
      <c r="AO114052" s="106"/>
      <c r="AR114052" s="106"/>
    </row>
    <row r="114053" spans="41:44" ht="15" customHeight="1">
      <c r="AO114053" s="108"/>
      <c r="AR114053" s="108"/>
    </row>
    <row r="114054" spans="41:44" ht="15" customHeight="1">
      <c r="AO114054" s="108"/>
      <c r="AR114054" s="108"/>
    </row>
    <row r="114055" spans="41:44" ht="15" customHeight="1">
      <c r="AO114055" s="108"/>
      <c r="AR114055" s="108"/>
    </row>
    <row r="114056" spans="41:44" ht="15" customHeight="1">
      <c r="AO114056" s="108"/>
      <c r="AR114056" s="108"/>
    </row>
    <row r="114057" spans="41:44" ht="15" customHeight="1">
      <c r="AO114057" s="108"/>
      <c r="AR114057" s="108"/>
    </row>
    <row r="114058" spans="41:44" ht="15" customHeight="1">
      <c r="AO114058" s="109"/>
      <c r="AR114058" s="109"/>
    </row>
    <row r="114059" spans="41:44" ht="15" customHeight="1">
      <c r="AO114059" s="104"/>
      <c r="AR114059" s="104"/>
    </row>
    <row r="114060" spans="41:44" ht="15" customHeight="1">
      <c r="AO114060" s="106"/>
      <c r="AR114060" s="106"/>
    </row>
    <row r="114061" spans="41:44" ht="15" customHeight="1">
      <c r="AO114061" s="106"/>
      <c r="AR114061" s="106"/>
    </row>
    <row r="114062" spans="41:44" ht="15" customHeight="1">
      <c r="AO114062" s="106"/>
      <c r="AR114062" s="106"/>
    </row>
    <row r="114063" spans="41:44" ht="15" customHeight="1">
      <c r="AO114063" s="106"/>
      <c r="AR114063" s="106"/>
    </row>
    <row r="114064" spans="41:44" ht="15" customHeight="1">
      <c r="AO114064" s="106"/>
      <c r="AR114064" s="106"/>
    </row>
    <row r="114065" spans="41:44" ht="15" customHeight="1">
      <c r="AO114065" s="106"/>
      <c r="AR114065" s="106"/>
    </row>
    <row r="114066" spans="41:44" ht="15" customHeight="1">
      <c r="AO114066" s="106"/>
      <c r="AR114066" s="106"/>
    </row>
    <row r="114067" spans="41:44" ht="15" customHeight="1">
      <c r="AO114067" s="108"/>
      <c r="AR114067" s="108"/>
    </row>
    <row r="114068" spans="41:44" ht="15" customHeight="1">
      <c r="AO114068" s="108"/>
      <c r="AR114068" s="108"/>
    </row>
    <row r="114069" spans="41:44" ht="15" customHeight="1">
      <c r="AO114069" s="108"/>
      <c r="AR114069" s="108"/>
    </row>
    <row r="114070" spans="41:44" ht="15" customHeight="1">
      <c r="AO114070" s="108"/>
      <c r="AR114070" s="108"/>
    </row>
    <row r="114071" spans="41:44" ht="15" customHeight="1">
      <c r="AO114071" s="108"/>
      <c r="AR114071" s="108"/>
    </row>
    <row r="114072" spans="41:44" ht="15" customHeight="1">
      <c r="AO114072" s="109"/>
      <c r="AR114072" s="109"/>
    </row>
    <row r="114073" spans="41:44" ht="15" customHeight="1">
      <c r="AO114073" s="104"/>
      <c r="AR114073" s="104"/>
    </row>
    <row r="114074" spans="41:44" ht="15" customHeight="1">
      <c r="AO114074" s="106"/>
      <c r="AR114074" s="106"/>
    </row>
    <row r="114075" spans="41:44" ht="15" customHeight="1">
      <c r="AO114075" s="106"/>
      <c r="AR114075" s="106"/>
    </row>
    <row r="114076" spans="41:44" ht="15" customHeight="1">
      <c r="AO114076" s="106"/>
      <c r="AR114076" s="106"/>
    </row>
    <row r="114077" spans="41:44" ht="15" customHeight="1">
      <c r="AO114077" s="106"/>
      <c r="AR114077" s="106"/>
    </row>
    <row r="114078" spans="41:44" ht="15" customHeight="1">
      <c r="AO114078" s="106"/>
      <c r="AR114078" s="106"/>
    </row>
    <row r="114079" spans="41:44" ht="15" customHeight="1">
      <c r="AO114079" s="106"/>
      <c r="AR114079" s="106"/>
    </row>
    <row r="114080" spans="41:44" ht="15" customHeight="1">
      <c r="AO114080" s="106"/>
      <c r="AR114080" s="106"/>
    </row>
    <row r="114081" spans="41:44" ht="15" customHeight="1">
      <c r="AO114081" s="108"/>
      <c r="AR114081" s="108"/>
    </row>
    <row r="114082" spans="41:44" ht="15" customHeight="1">
      <c r="AO114082" s="108"/>
      <c r="AR114082" s="108"/>
    </row>
    <row r="114083" spans="41:44" ht="15" customHeight="1">
      <c r="AO114083" s="108"/>
      <c r="AR114083" s="108"/>
    </row>
    <row r="114084" spans="41:44" ht="15" customHeight="1">
      <c r="AO114084" s="108"/>
      <c r="AR114084" s="108"/>
    </row>
    <row r="114085" spans="41:44" ht="15" customHeight="1">
      <c r="AO114085" s="108"/>
      <c r="AR114085" s="108"/>
    </row>
    <row r="114086" spans="41:44" ht="15" customHeight="1">
      <c r="AO114086" s="109"/>
      <c r="AR114086" s="109"/>
    </row>
    <row r="114087" spans="41:44" ht="15" customHeight="1">
      <c r="AO114087" s="104"/>
      <c r="AR114087" s="104"/>
    </row>
    <row r="114088" spans="41:44" ht="15" customHeight="1">
      <c r="AO114088" s="106"/>
      <c r="AR114088" s="106"/>
    </row>
    <row r="114089" spans="41:44" ht="15" customHeight="1">
      <c r="AO114089" s="106"/>
      <c r="AR114089" s="106"/>
    </row>
    <row r="114090" spans="41:44" ht="15" customHeight="1">
      <c r="AO114090" s="106"/>
      <c r="AR114090" s="106"/>
    </row>
    <row r="114091" spans="41:44" ht="15" customHeight="1">
      <c r="AO114091" s="106"/>
      <c r="AR114091" s="106"/>
    </row>
    <row r="114092" spans="41:44" ht="15" customHeight="1">
      <c r="AO114092" s="106"/>
      <c r="AR114092" s="106"/>
    </row>
    <row r="114093" spans="41:44" ht="15" customHeight="1">
      <c r="AO114093" s="106"/>
      <c r="AR114093" s="106"/>
    </row>
    <row r="114094" spans="41:44" ht="15" customHeight="1">
      <c r="AO114094" s="106"/>
      <c r="AR114094" s="106"/>
    </row>
    <row r="114095" spans="41:44" ht="15" customHeight="1">
      <c r="AO114095" s="108"/>
      <c r="AR114095" s="108"/>
    </row>
    <row r="114096" spans="41:44" ht="15" customHeight="1">
      <c r="AO114096" s="108"/>
      <c r="AR114096" s="108"/>
    </row>
    <row r="114097" spans="41:44" ht="15" customHeight="1">
      <c r="AO114097" s="108"/>
      <c r="AR114097" s="108"/>
    </row>
    <row r="114098" spans="41:44" ht="15" customHeight="1">
      <c r="AO114098" s="108"/>
      <c r="AR114098" s="108"/>
    </row>
    <row r="114099" spans="41:44" ht="15" customHeight="1">
      <c r="AO114099" s="108"/>
      <c r="AR114099" s="108"/>
    </row>
    <row r="114100" spans="41:44" ht="15" customHeight="1">
      <c r="AO114100" s="109"/>
      <c r="AR114100" s="109"/>
    </row>
    <row r="114101" spans="41:44" ht="15" customHeight="1">
      <c r="AO114101" s="104"/>
      <c r="AR114101" s="104"/>
    </row>
    <row r="114102" spans="41:44" ht="15" customHeight="1">
      <c r="AO114102" s="106"/>
      <c r="AR114102" s="106"/>
    </row>
    <row r="114103" spans="41:44" ht="15" customHeight="1">
      <c r="AO114103" s="106"/>
      <c r="AR114103" s="106"/>
    </row>
    <row r="114104" spans="41:44" ht="15" customHeight="1">
      <c r="AO114104" s="106"/>
      <c r="AR114104" s="106"/>
    </row>
    <row r="114105" spans="41:44" ht="15" customHeight="1">
      <c r="AO114105" s="106"/>
      <c r="AR114105" s="106"/>
    </row>
    <row r="114106" spans="41:44" ht="15" customHeight="1">
      <c r="AO114106" s="106"/>
      <c r="AR114106" s="106"/>
    </row>
    <row r="114107" spans="41:44" ht="15" customHeight="1">
      <c r="AO114107" s="106"/>
      <c r="AR114107" s="106"/>
    </row>
    <row r="114108" spans="41:44" ht="15" customHeight="1">
      <c r="AO114108" s="106"/>
      <c r="AR114108" s="106"/>
    </row>
    <row r="114109" spans="41:44" ht="15" customHeight="1">
      <c r="AO114109" s="108"/>
      <c r="AR114109" s="108"/>
    </row>
    <row r="114110" spans="41:44" ht="15" customHeight="1">
      <c r="AO114110" s="108"/>
      <c r="AR114110" s="108"/>
    </row>
    <row r="114111" spans="41:44" ht="15" customHeight="1">
      <c r="AO114111" s="108"/>
      <c r="AR114111" s="108"/>
    </row>
    <row r="114112" spans="41:44" ht="15" customHeight="1">
      <c r="AO114112" s="108"/>
      <c r="AR114112" s="108"/>
    </row>
    <row r="114113" spans="41:44" ht="15" customHeight="1">
      <c r="AO114113" s="108"/>
      <c r="AR114113" s="108"/>
    </row>
    <row r="114114" spans="41:44" ht="15" customHeight="1">
      <c r="AO114114" s="109"/>
      <c r="AR114114" s="109"/>
    </row>
    <row r="114115" spans="41:44" ht="15" customHeight="1">
      <c r="AO114115" s="104"/>
      <c r="AR114115" s="104"/>
    </row>
    <row r="114116" spans="41:44" ht="15" customHeight="1">
      <c r="AO114116" s="106"/>
      <c r="AR114116" s="106"/>
    </row>
    <row r="114117" spans="41:44" ht="15" customHeight="1">
      <c r="AO114117" s="106"/>
      <c r="AR114117" s="106"/>
    </row>
    <row r="114118" spans="41:44" ht="15" customHeight="1">
      <c r="AO114118" s="106"/>
      <c r="AR114118" s="106"/>
    </row>
    <row r="114119" spans="41:44" ht="15" customHeight="1">
      <c r="AO114119" s="106"/>
      <c r="AR114119" s="106"/>
    </row>
    <row r="114120" spans="41:44" ht="15" customHeight="1">
      <c r="AO114120" s="106"/>
      <c r="AR114120" s="106"/>
    </row>
    <row r="114121" spans="41:44" ht="15" customHeight="1">
      <c r="AO114121" s="106"/>
      <c r="AR114121" s="106"/>
    </row>
    <row r="114122" spans="41:44" ht="15" customHeight="1">
      <c r="AO114122" s="106"/>
      <c r="AR114122" s="106"/>
    </row>
    <row r="114123" spans="41:44" ht="15" customHeight="1">
      <c r="AO114123" s="108"/>
      <c r="AR114123" s="108"/>
    </row>
    <row r="114124" spans="41:44" ht="15" customHeight="1">
      <c r="AO114124" s="108"/>
      <c r="AR114124" s="108"/>
    </row>
    <row r="114125" spans="41:44" ht="15" customHeight="1">
      <c r="AO114125" s="108"/>
      <c r="AR114125" s="108"/>
    </row>
    <row r="114126" spans="41:44" ht="15" customHeight="1">
      <c r="AO114126" s="108"/>
      <c r="AR114126" s="108"/>
    </row>
    <row r="114127" spans="41:44" ht="15" customHeight="1">
      <c r="AO114127" s="108"/>
      <c r="AR114127" s="108"/>
    </row>
    <row r="114128" spans="41:44" ht="15" customHeight="1">
      <c r="AO114128" s="109"/>
      <c r="AR114128" s="109"/>
    </row>
    <row r="114129" spans="41:44" ht="15" customHeight="1">
      <c r="AO114129" s="104"/>
      <c r="AR114129" s="104"/>
    </row>
    <row r="114130" spans="41:44" ht="15" customHeight="1">
      <c r="AO114130" s="106"/>
      <c r="AR114130" s="106"/>
    </row>
    <row r="114131" spans="41:44" ht="15" customHeight="1">
      <c r="AO114131" s="106"/>
      <c r="AR114131" s="106"/>
    </row>
    <row r="114132" spans="41:44" ht="15" customHeight="1">
      <c r="AO114132" s="106"/>
      <c r="AR114132" s="106"/>
    </row>
    <row r="114133" spans="41:44" ht="15" customHeight="1">
      <c r="AO114133" s="106"/>
      <c r="AR114133" s="106"/>
    </row>
    <row r="114134" spans="41:44" ht="15" customHeight="1">
      <c r="AO114134" s="106"/>
      <c r="AR114134" s="106"/>
    </row>
    <row r="114135" spans="41:44" ht="15" customHeight="1">
      <c r="AO114135" s="106"/>
      <c r="AR114135" s="106"/>
    </row>
    <row r="114136" spans="41:44" ht="15" customHeight="1">
      <c r="AO114136" s="106"/>
      <c r="AR114136" s="106"/>
    </row>
    <row r="114137" spans="41:44" ht="15" customHeight="1">
      <c r="AO114137" s="108"/>
      <c r="AR114137" s="108"/>
    </row>
    <row r="114138" spans="41:44" ht="15" customHeight="1">
      <c r="AO114138" s="108"/>
      <c r="AR114138" s="108"/>
    </row>
    <row r="114139" spans="41:44" ht="15" customHeight="1">
      <c r="AO114139" s="108"/>
      <c r="AR114139" s="108"/>
    </row>
    <row r="114140" spans="41:44" ht="15" customHeight="1">
      <c r="AO114140" s="108"/>
      <c r="AR114140" s="108"/>
    </row>
    <row r="114141" spans="41:44" ht="15" customHeight="1">
      <c r="AO114141" s="108"/>
      <c r="AR114141" s="108"/>
    </row>
    <row r="114142" spans="41:44" ht="15" customHeight="1">
      <c r="AO114142" s="109"/>
      <c r="AR114142" s="109"/>
    </row>
    <row r="114143" spans="41:44" ht="15" customHeight="1">
      <c r="AO114143" s="104"/>
      <c r="AR114143" s="104"/>
    </row>
    <row r="114144" spans="41:44" ht="15" customHeight="1">
      <c r="AO114144" s="106"/>
      <c r="AR114144" s="106"/>
    </row>
    <row r="114145" spans="41:44" ht="15" customHeight="1">
      <c r="AO114145" s="106"/>
      <c r="AR114145" s="106"/>
    </row>
    <row r="114146" spans="41:44" ht="15" customHeight="1">
      <c r="AO114146" s="106"/>
      <c r="AR114146" s="106"/>
    </row>
    <row r="114147" spans="41:44" ht="15" customHeight="1">
      <c r="AO114147" s="106"/>
      <c r="AR114147" s="106"/>
    </row>
    <row r="114148" spans="41:44" ht="15" customHeight="1">
      <c r="AO114148" s="106"/>
      <c r="AR114148" s="106"/>
    </row>
    <row r="114149" spans="41:44" ht="15" customHeight="1">
      <c r="AO114149" s="106"/>
      <c r="AR114149" s="106"/>
    </row>
    <row r="114150" spans="41:44" ht="15" customHeight="1">
      <c r="AO114150" s="106"/>
      <c r="AR114150" s="106"/>
    </row>
    <row r="114151" spans="41:44" ht="15" customHeight="1">
      <c r="AO114151" s="108"/>
      <c r="AR114151" s="108"/>
    </row>
    <row r="114152" spans="41:44" ht="15" customHeight="1">
      <c r="AO114152" s="108"/>
      <c r="AR114152" s="108"/>
    </row>
    <row r="114153" spans="41:44" ht="15" customHeight="1">
      <c r="AO114153" s="108"/>
      <c r="AR114153" s="108"/>
    </row>
    <row r="114154" spans="41:44" ht="15" customHeight="1">
      <c r="AO114154" s="108"/>
      <c r="AR114154" s="108"/>
    </row>
    <row r="114155" spans="41:44" ht="15" customHeight="1">
      <c r="AO114155" s="108"/>
      <c r="AR114155" s="108"/>
    </row>
    <row r="114156" spans="41:44" ht="15" customHeight="1">
      <c r="AO114156" s="109"/>
      <c r="AR114156" s="109"/>
    </row>
    <row r="114157" spans="41:44" ht="15" customHeight="1">
      <c r="AO114157" s="104"/>
      <c r="AR114157" s="104"/>
    </row>
    <row r="114158" spans="41:44" ht="15" customHeight="1">
      <c r="AO114158" s="106"/>
      <c r="AR114158" s="106"/>
    </row>
    <row r="114159" spans="41:44" ht="15" customHeight="1">
      <c r="AO114159" s="106"/>
      <c r="AR114159" s="106"/>
    </row>
    <row r="114160" spans="41:44" ht="15" customHeight="1">
      <c r="AO114160" s="106"/>
      <c r="AR114160" s="106"/>
    </row>
    <row r="114161" spans="41:44" ht="15" customHeight="1">
      <c r="AO114161" s="106"/>
      <c r="AR114161" s="106"/>
    </row>
    <row r="114162" spans="41:44" ht="15" customHeight="1">
      <c r="AO114162" s="106"/>
      <c r="AR114162" s="106"/>
    </row>
    <row r="114163" spans="41:44" ht="15" customHeight="1">
      <c r="AO114163" s="106"/>
      <c r="AR114163" s="106"/>
    </row>
    <row r="114164" spans="41:44" ht="15" customHeight="1">
      <c r="AO114164" s="106"/>
      <c r="AR114164" s="106"/>
    </row>
    <row r="114165" spans="41:44" ht="15" customHeight="1">
      <c r="AO114165" s="108"/>
      <c r="AR114165" s="108"/>
    </row>
    <row r="114166" spans="41:44" ht="15" customHeight="1">
      <c r="AO114166" s="108"/>
      <c r="AR114166" s="108"/>
    </row>
    <row r="114167" spans="41:44" ht="15" customHeight="1">
      <c r="AO114167" s="108"/>
      <c r="AR114167" s="108"/>
    </row>
    <row r="114168" spans="41:44" ht="15" customHeight="1">
      <c r="AO114168" s="108"/>
      <c r="AR114168" s="108"/>
    </row>
    <row r="114169" spans="41:44" ht="15" customHeight="1">
      <c r="AO114169" s="108"/>
      <c r="AR114169" s="108"/>
    </row>
    <row r="114170" spans="41:44" ht="15" customHeight="1">
      <c r="AO114170" s="109"/>
      <c r="AR114170" s="109"/>
    </row>
    <row r="114171" spans="41:44" ht="15" customHeight="1">
      <c r="AO114171" s="104"/>
      <c r="AR114171" s="104"/>
    </row>
    <row r="114172" spans="41:44" ht="15" customHeight="1">
      <c r="AO114172" s="106"/>
      <c r="AR114172" s="106"/>
    </row>
    <row r="114173" spans="41:44" ht="15" customHeight="1">
      <c r="AO114173" s="106"/>
      <c r="AR114173" s="106"/>
    </row>
    <row r="114174" spans="41:44" ht="15" customHeight="1">
      <c r="AO114174" s="106"/>
      <c r="AR114174" s="106"/>
    </row>
    <row r="114175" spans="41:44" ht="15" customHeight="1">
      <c r="AO114175" s="106"/>
      <c r="AR114175" s="106"/>
    </row>
    <row r="114176" spans="41:44" ht="15" customHeight="1">
      <c r="AO114176" s="106"/>
      <c r="AR114176" s="106"/>
    </row>
    <row r="114177" spans="41:44" ht="15" customHeight="1">
      <c r="AO114177" s="106"/>
      <c r="AR114177" s="106"/>
    </row>
    <row r="114178" spans="41:44" ht="15" customHeight="1">
      <c r="AO114178" s="106"/>
      <c r="AR114178" s="106"/>
    </row>
    <row r="114179" spans="41:44" ht="15" customHeight="1">
      <c r="AO114179" s="108"/>
      <c r="AR114179" s="108"/>
    </row>
    <row r="114180" spans="41:44" ht="15" customHeight="1">
      <c r="AO114180" s="108"/>
      <c r="AR114180" s="108"/>
    </row>
    <row r="114181" spans="41:44" ht="15" customHeight="1">
      <c r="AO114181" s="108"/>
      <c r="AR114181" s="108"/>
    </row>
    <row r="114182" spans="41:44" ht="15" customHeight="1">
      <c r="AO114182" s="108"/>
      <c r="AR114182" s="108"/>
    </row>
    <row r="114183" spans="41:44" ht="15" customHeight="1">
      <c r="AO114183" s="108"/>
      <c r="AR114183" s="108"/>
    </row>
    <row r="114184" spans="41:44" ht="15" customHeight="1">
      <c r="AO114184" s="109"/>
      <c r="AR114184" s="109"/>
    </row>
    <row r="114185" spans="41:44" ht="15" customHeight="1">
      <c r="AO114185" s="104"/>
      <c r="AR114185" s="104"/>
    </row>
    <row r="114186" spans="41:44" ht="15" customHeight="1">
      <c r="AO114186" s="106"/>
      <c r="AR114186" s="106"/>
    </row>
    <row r="114187" spans="41:44" ht="15" customHeight="1">
      <c r="AO114187" s="106"/>
      <c r="AR114187" s="106"/>
    </row>
    <row r="114188" spans="41:44" ht="15" customHeight="1">
      <c r="AO114188" s="106"/>
      <c r="AR114188" s="106"/>
    </row>
    <row r="114189" spans="41:44" ht="15" customHeight="1">
      <c r="AO114189" s="106"/>
      <c r="AR114189" s="106"/>
    </row>
    <row r="114190" spans="41:44" ht="15" customHeight="1">
      <c r="AO114190" s="106"/>
      <c r="AR114190" s="106"/>
    </row>
    <row r="114191" spans="41:44" ht="15" customHeight="1">
      <c r="AO114191" s="106"/>
      <c r="AR114191" s="106"/>
    </row>
    <row r="114192" spans="41:44" ht="15" customHeight="1">
      <c r="AO114192" s="106"/>
      <c r="AR114192" s="106"/>
    </row>
    <row r="114193" spans="41:44" ht="15" customHeight="1">
      <c r="AO114193" s="108"/>
      <c r="AR114193" s="108"/>
    </row>
    <row r="114194" spans="41:44" ht="15" customHeight="1">
      <c r="AO114194" s="108"/>
      <c r="AR114194" s="108"/>
    </row>
    <row r="114195" spans="41:44" ht="15" customHeight="1">
      <c r="AO114195" s="108"/>
      <c r="AR114195" s="108"/>
    </row>
    <row r="114196" spans="41:44" ht="15" customHeight="1">
      <c r="AO114196" s="108"/>
      <c r="AR114196" s="108"/>
    </row>
    <row r="114197" spans="41:44" ht="15" customHeight="1">
      <c r="AO114197" s="108"/>
      <c r="AR114197" s="108"/>
    </row>
    <row r="114198" spans="41:44" ht="15" customHeight="1">
      <c r="AO114198" s="109"/>
      <c r="AR114198" s="109"/>
    </row>
    <row r="114199" spans="41:44" ht="15" customHeight="1">
      <c r="AO114199" s="104"/>
      <c r="AR114199" s="104"/>
    </row>
    <row r="114200" spans="41:44" ht="15" customHeight="1">
      <c r="AO114200" s="106"/>
      <c r="AR114200" s="106"/>
    </row>
    <row r="114201" spans="41:44" ht="15" customHeight="1">
      <c r="AO114201" s="106"/>
      <c r="AR114201" s="106"/>
    </row>
    <row r="114202" spans="41:44" ht="15" customHeight="1">
      <c r="AO114202" s="106"/>
      <c r="AR114202" s="106"/>
    </row>
    <row r="114203" spans="41:44" ht="15" customHeight="1">
      <c r="AO114203" s="106"/>
      <c r="AR114203" s="106"/>
    </row>
    <row r="114204" spans="41:44" ht="15" customHeight="1">
      <c r="AO114204" s="106"/>
      <c r="AR114204" s="106"/>
    </row>
    <row r="114205" spans="41:44" ht="15" customHeight="1">
      <c r="AO114205" s="106"/>
      <c r="AR114205" s="106"/>
    </row>
    <row r="114206" spans="41:44" ht="15" customHeight="1">
      <c r="AO114206" s="106"/>
      <c r="AR114206" s="106"/>
    </row>
    <row r="114207" spans="41:44" ht="15" customHeight="1">
      <c r="AO114207" s="108"/>
      <c r="AR114207" s="108"/>
    </row>
    <row r="114208" spans="41:44" ht="15" customHeight="1">
      <c r="AO114208" s="108"/>
      <c r="AR114208" s="108"/>
    </row>
    <row r="114209" spans="41:44" ht="15" customHeight="1">
      <c r="AO114209" s="108"/>
      <c r="AR114209" s="108"/>
    </row>
    <row r="114210" spans="41:44" ht="15" customHeight="1">
      <c r="AO114210" s="108"/>
      <c r="AR114210" s="108"/>
    </row>
    <row r="114211" spans="41:44" ht="15" customHeight="1">
      <c r="AO114211" s="108"/>
      <c r="AR114211" s="108"/>
    </row>
    <row r="114212" spans="41:44" ht="15" customHeight="1">
      <c r="AO114212" s="109"/>
      <c r="AR114212" s="109"/>
    </row>
    <row r="114213" spans="41:44" ht="15" customHeight="1">
      <c r="AO114213" s="104"/>
      <c r="AR114213" s="104"/>
    </row>
    <row r="114214" spans="41:44" ht="15" customHeight="1">
      <c r="AO114214" s="106"/>
      <c r="AR114214" s="106"/>
    </row>
    <row r="114215" spans="41:44" ht="15" customHeight="1">
      <c r="AO114215" s="106"/>
      <c r="AR114215" s="106"/>
    </row>
    <row r="114216" spans="41:44" ht="15" customHeight="1">
      <c r="AO114216" s="106"/>
      <c r="AR114216" s="106"/>
    </row>
    <row r="114217" spans="41:44" ht="15" customHeight="1">
      <c r="AO114217" s="106"/>
      <c r="AR114217" s="106"/>
    </row>
    <row r="114218" spans="41:44" ht="15" customHeight="1">
      <c r="AO114218" s="106"/>
      <c r="AR114218" s="106"/>
    </row>
    <row r="114219" spans="41:44" ht="15" customHeight="1">
      <c r="AO114219" s="106"/>
      <c r="AR114219" s="106"/>
    </row>
    <row r="114220" spans="41:44" ht="15" customHeight="1">
      <c r="AO114220" s="106"/>
      <c r="AR114220" s="106"/>
    </row>
    <row r="114221" spans="41:44" ht="15" customHeight="1">
      <c r="AO114221" s="108"/>
      <c r="AR114221" s="108"/>
    </row>
    <row r="114222" spans="41:44" ht="15" customHeight="1">
      <c r="AO114222" s="108"/>
      <c r="AR114222" s="108"/>
    </row>
    <row r="114223" spans="41:44" ht="15" customHeight="1">
      <c r="AO114223" s="108"/>
      <c r="AR114223" s="108"/>
    </row>
    <row r="114224" spans="41:44" ht="15" customHeight="1">
      <c r="AO114224" s="108"/>
      <c r="AR114224" s="108"/>
    </row>
    <row r="114225" spans="41:44" ht="15" customHeight="1">
      <c r="AO114225" s="108"/>
      <c r="AR114225" s="108"/>
    </row>
    <row r="114226" spans="41:44" ht="15" customHeight="1">
      <c r="AO114226" s="109"/>
      <c r="AR114226" s="109"/>
    </row>
    <row r="114227" spans="41:44" ht="15" customHeight="1">
      <c r="AO114227" s="104"/>
      <c r="AR114227" s="104"/>
    </row>
    <row r="114228" spans="41:44" ht="15" customHeight="1">
      <c r="AO114228" s="106"/>
      <c r="AR114228" s="106"/>
    </row>
    <row r="114229" spans="41:44" ht="15" customHeight="1">
      <c r="AO114229" s="106"/>
      <c r="AR114229" s="106"/>
    </row>
    <row r="114230" spans="41:44" ht="15" customHeight="1">
      <c r="AO114230" s="106"/>
      <c r="AR114230" s="106"/>
    </row>
    <row r="114231" spans="41:44" ht="15" customHeight="1">
      <c r="AO114231" s="106"/>
      <c r="AR114231" s="106"/>
    </row>
    <row r="114232" spans="41:44" ht="15" customHeight="1">
      <c r="AO114232" s="106"/>
      <c r="AR114232" s="106"/>
    </row>
    <row r="114233" spans="41:44" ht="15" customHeight="1">
      <c r="AO114233" s="106"/>
      <c r="AR114233" s="106"/>
    </row>
    <row r="114234" spans="41:44" ht="15" customHeight="1">
      <c r="AO114234" s="106"/>
      <c r="AR114234" s="106"/>
    </row>
    <row r="114235" spans="41:44" ht="15" customHeight="1">
      <c r="AO114235" s="108"/>
      <c r="AR114235" s="108"/>
    </row>
    <row r="114236" spans="41:44" ht="15" customHeight="1">
      <c r="AO114236" s="108"/>
      <c r="AR114236" s="108"/>
    </row>
    <row r="114237" spans="41:44" ht="15" customHeight="1">
      <c r="AO114237" s="108"/>
      <c r="AR114237" s="108"/>
    </row>
    <row r="114238" spans="41:44" ht="15" customHeight="1">
      <c r="AO114238" s="108"/>
      <c r="AR114238" s="108"/>
    </row>
    <row r="114239" spans="41:44" ht="15" customHeight="1">
      <c r="AO114239" s="108"/>
      <c r="AR114239" s="108"/>
    </row>
    <row r="114240" spans="41:44" ht="15" customHeight="1">
      <c r="AO114240" s="109"/>
      <c r="AR114240" s="109"/>
    </row>
    <row r="114241" spans="41:44" ht="15" customHeight="1">
      <c r="AO114241" s="104"/>
      <c r="AR114241" s="104"/>
    </row>
    <row r="114242" spans="41:44" ht="15" customHeight="1">
      <c r="AO114242" s="106"/>
      <c r="AR114242" s="106"/>
    </row>
    <row r="114243" spans="41:44" ht="15" customHeight="1">
      <c r="AO114243" s="106"/>
      <c r="AR114243" s="106"/>
    </row>
    <row r="114244" spans="41:44" ht="15" customHeight="1">
      <c r="AO114244" s="106"/>
      <c r="AR114244" s="106"/>
    </row>
    <row r="114245" spans="41:44" ht="15" customHeight="1">
      <c r="AO114245" s="106"/>
      <c r="AR114245" s="106"/>
    </row>
    <row r="114246" spans="41:44" ht="15" customHeight="1">
      <c r="AO114246" s="106"/>
      <c r="AR114246" s="106"/>
    </row>
    <row r="114247" spans="41:44" ht="15" customHeight="1">
      <c r="AO114247" s="106"/>
      <c r="AR114247" s="106"/>
    </row>
    <row r="114248" spans="41:44" ht="15" customHeight="1">
      <c r="AO114248" s="106"/>
      <c r="AR114248" s="106"/>
    </row>
    <row r="114249" spans="41:44" ht="15" customHeight="1">
      <c r="AO114249" s="108"/>
      <c r="AR114249" s="108"/>
    </row>
    <row r="114250" spans="41:44" ht="15" customHeight="1">
      <c r="AO114250" s="108"/>
      <c r="AR114250" s="108"/>
    </row>
    <row r="114251" spans="41:44" ht="15" customHeight="1">
      <c r="AO114251" s="108"/>
      <c r="AR114251" s="108"/>
    </row>
    <row r="114252" spans="41:44" ht="15" customHeight="1">
      <c r="AO114252" s="108"/>
      <c r="AR114252" s="108"/>
    </row>
    <row r="114253" spans="41:44" ht="15" customHeight="1">
      <c r="AO114253" s="108"/>
      <c r="AR114253" s="108"/>
    </row>
    <row r="114254" spans="41:44" ht="15" customHeight="1">
      <c r="AO114254" s="109"/>
      <c r="AR114254" s="109"/>
    </row>
    <row r="114255" spans="41:44" ht="15" customHeight="1">
      <c r="AO114255" s="104"/>
      <c r="AR114255" s="104"/>
    </row>
    <row r="114256" spans="41:44" ht="15" customHeight="1">
      <c r="AO114256" s="106"/>
      <c r="AR114256" s="106"/>
    </row>
    <row r="114257" spans="41:44" ht="15" customHeight="1">
      <c r="AO114257" s="106"/>
      <c r="AR114257" s="106"/>
    </row>
    <row r="114258" spans="41:44" ht="15" customHeight="1">
      <c r="AO114258" s="106"/>
      <c r="AR114258" s="106"/>
    </row>
    <row r="114259" spans="41:44" ht="15" customHeight="1">
      <c r="AO114259" s="106"/>
      <c r="AR114259" s="106"/>
    </row>
    <row r="114260" spans="41:44" ht="15" customHeight="1">
      <c r="AO114260" s="106"/>
      <c r="AR114260" s="106"/>
    </row>
    <row r="114261" spans="41:44" ht="15" customHeight="1">
      <c r="AO114261" s="106"/>
      <c r="AR114261" s="106"/>
    </row>
    <row r="114262" spans="41:44" ht="15" customHeight="1">
      <c r="AO114262" s="106"/>
      <c r="AR114262" s="106"/>
    </row>
    <row r="114263" spans="41:44" ht="15" customHeight="1">
      <c r="AO114263" s="108"/>
      <c r="AR114263" s="108"/>
    </row>
    <row r="114264" spans="41:44" ht="15" customHeight="1">
      <c r="AO114264" s="108"/>
      <c r="AR114264" s="108"/>
    </row>
    <row r="114265" spans="41:44" ht="15" customHeight="1">
      <c r="AO114265" s="108"/>
      <c r="AR114265" s="108"/>
    </row>
    <row r="114266" spans="41:44" ht="15" customHeight="1">
      <c r="AO114266" s="108"/>
      <c r="AR114266" s="108"/>
    </row>
    <row r="114267" spans="41:44" ht="15" customHeight="1">
      <c r="AO114267" s="108"/>
      <c r="AR114267" s="108"/>
    </row>
    <row r="114268" spans="41:44" ht="15" customHeight="1">
      <c r="AO114268" s="109"/>
      <c r="AR114268" s="109"/>
    </row>
    <row r="114269" spans="41:44" ht="15" customHeight="1">
      <c r="AO114269" s="104"/>
      <c r="AR114269" s="104"/>
    </row>
    <row r="114270" spans="41:44" ht="15" customHeight="1">
      <c r="AO114270" s="106"/>
      <c r="AR114270" s="106"/>
    </row>
    <row r="114271" spans="41:44" ht="15" customHeight="1">
      <c r="AO114271" s="106"/>
      <c r="AR114271" s="106"/>
    </row>
    <row r="114272" spans="41:44" ht="15" customHeight="1">
      <c r="AO114272" s="106"/>
      <c r="AR114272" s="106"/>
    </row>
    <row r="114273" spans="41:44" ht="15" customHeight="1">
      <c r="AO114273" s="106"/>
      <c r="AR114273" s="106"/>
    </row>
    <row r="114274" spans="41:44" ht="15" customHeight="1">
      <c r="AO114274" s="106"/>
      <c r="AR114274" s="106"/>
    </row>
    <row r="114275" spans="41:44" ht="15" customHeight="1">
      <c r="AO114275" s="106"/>
      <c r="AR114275" s="106"/>
    </row>
    <row r="114276" spans="41:44" ht="15" customHeight="1">
      <c r="AO114276" s="106"/>
      <c r="AR114276" s="106"/>
    </row>
    <row r="114277" spans="41:44" ht="15" customHeight="1">
      <c r="AO114277" s="108"/>
      <c r="AR114277" s="108"/>
    </row>
    <row r="114278" spans="41:44" ht="15" customHeight="1">
      <c r="AO114278" s="108"/>
      <c r="AR114278" s="108"/>
    </row>
    <row r="114279" spans="41:44" ht="15" customHeight="1">
      <c r="AO114279" s="108"/>
      <c r="AR114279" s="108"/>
    </row>
    <row r="114280" spans="41:44" ht="15" customHeight="1">
      <c r="AO114280" s="108"/>
      <c r="AR114280" s="108"/>
    </row>
    <row r="114281" spans="41:44" ht="15" customHeight="1">
      <c r="AO114281" s="108"/>
      <c r="AR114281" s="108"/>
    </row>
    <row r="114282" spans="41:44" ht="15" customHeight="1">
      <c r="AO114282" s="109"/>
      <c r="AR114282" s="109"/>
    </row>
    <row r="114283" spans="41:44" ht="15" customHeight="1">
      <c r="AO114283" s="104"/>
      <c r="AR114283" s="104"/>
    </row>
    <row r="114284" spans="41:44" ht="15" customHeight="1">
      <c r="AO114284" s="106"/>
      <c r="AR114284" s="106"/>
    </row>
    <row r="114285" spans="41:44" ht="15" customHeight="1">
      <c r="AO114285" s="106"/>
      <c r="AR114285" s="106"/>
    </row>
    <row r="114286" spans="41:44" ht="15" customHeight="1">
      <c r="AO114286" s="106"/>
      <c r="AR114286" s="106"/>
    </row>
    <row r="114287" spans="41:44" ht="15" customHeight="1">
      <c r="AO114287" s="106"/>
      <c r="AR114287" s="106"/>
    </row>
    <row r="114288" spans="41:44" ht="15" customHeight="1">
      <c r="AO114288" s="106"/>
      <c r="AR114288" s="106"/>
    </row>
    <row r="114289" spans="41:44" ht="15" customHeight="1">
      <c r="AO114289" s="106"/>
      <c r="AR114289" s="106"/>
    </row>
    <row r="114290" spans="41:44" ht="15" customHeight="1">
      <c r="AO114290" s="106"/>
      <c r="AR114290" s="106"/>
    </row>
    <row r="114291" spans="41:44" ht="15" customHeight="1">
      <c r="AO114291" s="108"/>
      <c r="AR114291" s="108"/>
    </row>
    <row r="114292" spans="41:44" ht="15" customHeight="1">
      <c r="AO114292" s="108"/>
      <c r="AR114292" s="108"/>
    </row>
    <row r="114293" spans="41:44" ht="15" customHeight="1">
      <c r="AO114293" s="108"/>
      <c r="AR114293" s="108"/>
    </row>
    <row r="114294" spans="41:44" ht="15" customHeight="1">
      <c r="AO114294" s="108"/>
      <c r="AR114294" s="108"/>
    </row>
    <row r="114295" spans="41:44" ht="15" customHeight="1">
      <c r="AO114295" s="108"/>
      <c r="AR114295" s="108"/>
    </row>
    <row r="114296" spans="41:44" ht="15" customHeight="1">
      <c r="AO114296" s="109"/>
      <c r="AR114296" s="109"/>
    </row>
    <row r="114297" spans="41:44" ht="15" customHeight="1">
      <c r="AO114297" s="104"/>
      <c r="AR114297" s="104"/>
    </row>
    <row r="114298" spans="41:44" ht="15" customHeight="1">
      <c r="AO114298" s="106"/>
      <c r="AR114298" s="106"/>
    </row>
    <row r="114299" spans="41:44" ht="15" customHeight="1">
      <c r="AO114299" s="106"/>
      <c r="AR114299" s="106"/>
    </row>
    <row r="114300" spans="41:44" ht="15" customHeight="1">
      <c r="AO114300" s="106"/>
      <c r="AR114300" s="106"/>
    </row>
    <row r="114301" spans="41:44" ht="15" customHeight="1">
      <c r="AO114301" s="106"/>
      <c r="AR114301" s="106"/>
    </row>
    <row r="114302" spans="41:44" ht="15" customHeight="1">
      <c r="AO114302" s="106"/>
      <c r="AR114302" s="106"/>
    </row>
    <row r="114303" spans="41:44" ht="15" customHeight="1">
      <c r="AO114303" s="106"/>
      <c r="AR114303" s="106"/>
    </row>
    <row r="114304" spans="41:44" ht="15" customHeight="1">
      <c r="AO114304" s="106"/>
      <c r="AR114304" s="106"/>
    </row>
    <row r="114305" spans="41:44" ht="15" customHeight="1">
      <c r="AO114305" s="108"/>
      <c r="AR114305" s="108"/>
    </row>
    <row r="114306" spans="41:44" ht="15" customHeight="1">
      <c r="AO114306" s="108"/>
      <c r="AR114306" s="108"/>
    </row>
    <row r="114307" spans="41:44" ht="15" customHeight="1">
      <c r="AO114307" s="108"/>
      <c r="AR114307" s="108"/>
    </row>
    <row r="114308" spans="41:44" ht="15" customHeight="1">
      <c r="AO114308" s="108"/>
      <c r="AR114308" s="108"/>
    </row>
    <row r="114309" spans="41:44" ht="15" customHeight="1">
      <c r="AO114309" s="108"/>
      <c r="AR114309" s="108"/>
    </row>
    <row r="114310" spans="41:44" ht="15" customHeight="1">
      <c r="AO114310" s="109"/>
      <c r="AR114310" s="109"/>
    </row>
    <row r="114311" spans="41:44" ht="15" customHeight="1">
      <c r="AO114311" s="104"/>
      <c r="AR114311" s="104"/>
    </row>
    <row r="114312" spans="41:44" ht="15" customHeight="1">
      <c r="AO114312" s="106"/>
      <c r="AR114312" s="106"/>
    </row>
    <row r="114313" spans="41:44" ht="15" customHeight="1">
      <c r="AO114313" s="106"/>
      <c r="AR114313" s="106"/>
    </row>
    <row r="114314" spans="41:44" ht="15" customHeight="1">
      <c r="AO114314" s="106"/>
      <c r="AR114314" s="106"/>
    </row>
    <row r="114315" spans="41:44" ht="15" customHeight="1">
      <c r="AO114315" s="106"/>
      <c r="AR114315" s="106"/>
    </row>
    <row r="114316" spans="41:44" ht="15" customHeight="1">
      <c r="AO114316" s="106"/>
      <c r="AR114316" s="106"/>
    </row>
    <row r="114317" spans="41:44" ht="15" customHeight="1">
      <c r="AO114317" s="106"/>
      <c r="AR114317" s="106"/>
    </row>
    <row r="114318" spans="41:44" ht="15" customHeight="1">
      <c r="AO114318" s="106"/>
      <c r="AR114318" s="106"/>
    </row>
    <row r="114319" spans="41:44" ht="15" customHeight="1">
      <c r="AO114319" s="108"/>
      <c r="AR114319" s="108"/>
    </row>
    <row r="114320" spans="41:44" ht="15" customHeight="1">
      <c r="AO114320" s="108"/>
      <c r="AR114320" s="108"/>
    </row>
    <row r="114321" spans="41:44" ht="15" customHeight="1">
      <c r="AO114321" s="108"/>
      <c r="AR114321" s="108"/>
    </row>
    <row r="114322" spans="41:44" ht="15" customHeight="1">
      <c r="AO114322" s="108"/>
      <c r="AR114322" s="108"/>
    </row>
    <row r="114323" spans="41:44" ht="15" customHeight="1">
      <c r="AO114323" s="108"/>
      <c r="AR114323" s="108"/>
    </row>
    <row r="114324" spans="41:44" ht="15" customHeight="1">
      <c r="AO114324" s="109"/>
      <c r="AR114324" s="109"/>
    </row>
    <row r="114325" spans="41:44" ht="15" customHeight="1">
      <c r="AO114325" s="104"/>
      <c r="AR114325" s="104"/>
    </row>
    <row r="114326" spans="41:44" ht="15" customHeight="1">
      <c r="AO114326" s="106"/>
      <c r="AR114326" s="106"/>
    </row>
    <row r="114327" spans="41:44" ht="15" customHeight="1">
      <c r="AO114327" s="106"/>
      <c r="AR114327" s="106"/>
    </row>
    <row r="114328" spans="41:44" ht="15" customHeight="1">
      <c r="AO114328" s="106"/>
      <c r="AR114328" s="106"/>
    </row>
    <row r="114329" spans="41:44" ht="15" customHeight="1">
      <c r="AO114329" s="106"/>
      <c r="AR114329" s="106"/>
    </row>
    <row r="114330" spans="41:44" ht="15" customHeight="1">
      <c r="AO114330" s="106"/>
      <c r="AR114330" s="106"/>
    </row>
    <row r="114331" spans="41:44" ht="15" customHeight="1">
      <c r="AO114331" s="106"/>
      <c r="AR114331" s="106"/>
    </row>
    <row r="114332" spans="41:44" ht="15" customHeight="1">
      <c r="AO114332" s="106"/>
      <c r="AR114332" s="106"/>
    </row>
    <row r="114333" spans="41:44" ht="15" customHeight="1">
      <c r="AO114333" s="108"/>
      <c r="AR114333" s="108"/>
    </row>
    <row r="114334" spans="41:44" ht="15" customHeight="1">
      <c r="AO114334" s="108"/>
      <c r="AR114334" s="108"/>
    </row>
    <row r="114335" spans="41:44" ht="15" customHeight="1">
      <c r="AO114335" s="108"/>
      <c r="AR114335" s="108"/>
    </row>
    <row r="114336" spans="41:44" ht="15" customHeight="1">
      <c r="AO114336" s="108"/>
      <c r="AR114336" s="108"/>
    </row>
    <row r="114337" spans="41:44" ht="15" customHeight="1">
      <c r="AO114337" s="108"/>
      <c r="AR114337" s="108"/>
    </row>
    <row r="114338" spans="41:44" ht="15" customHeight="1">
      <c r="AO114338" s="109"/>
      <c r="AR114338" s="109"/>
    </row>
    <row r="114339" spans="41:44" ht="15" customHeight="1">
      <c r="AO114339" s="104"/>
      <c r="AR114339" s="104"/>
    </row>
    <row r="114340" spans="41:44" ht="15" customHeight="1">
      <c r="AO114340" s="106"/>
      <c r="AR114340" s="106"/>
    </row>
    <row r="114341" spans="41:44" ht="15" customHeight="1">
      <c r="AO114341" s="106"/>
      <c r="AR114341" s="106"/>
    </row>
    <row r="114342" spans="41:44" ht="15" customHeight="1">
      <c r="AO114342" s="106"/>
      <c r="AR114342" s="106"/>
    </row>
    <row r="114343" spans="41:44" ht="15" customHeight="1">
      <c r="AO114343" s="106"/>
      <c r="AR114343" s="106"/>
    </row>
    <row r="114344" spans="41:44" ht="15" customHeight="1">
      <c r="AO114344" s="106"/>
      <c r="AR114344" s="106"/>
    </row>
    <row r="114345" spans="41:44" ht="15" customHeight="1">
      <c r="AO114345" s="106"/>
      <c r="AR114345" s="106"/>
    </row>
    <row r="114346" spans="41:44" ht="15" customHeight="1">
      <c r="AO114346" s="106"/>
      <c r="AR114346" s="106"/>
    </row>
    <row r="114347" spans="41:44" ht="15" customHeight="1">
      <c r="AO114347" s="108"/>
      <c r="AR114347" s="108"/>
    </row>
    <row r="114348" spans="41:44" ht="15" customHeight="1">
      <c r="AO114348" s="108"/>
      <c r="AR114348" s="108"/>
    </row>
    <row r="114349" spans="41:44" ht="15" customHeight="1">
      <c r="AO114349" s="108"/>
      <c r="AR114349" s="108"/>
    </row>
    <row r="114350" spans="41:44" ht="15" customHeight="1">
      <c r="AO114350" s="108"/>
      <c r="AR114350" s="108"/>
    </row>
    <row r="114351" spans="41:44" ht="15" customHeight="1">
      <c r="AO114351" s="108"/>
      <c r="AR114351" s="108"/>
    </row>
    <row r="114352" spans="41:44" ht="15" customHeight="1">
      <c r="AO114352" s="109"/>
      <c r="AR114352" s="109"/>
    </row>
    <row r="114353" spans="41:44" ht="15" customHeight="1">
      <c r="AO114353" s="104"/>
      <c r="AR114353" s="104"/>
    </row>
    <row r="114354" spans="41:44" ht="15" customHeight="1">
      <c r="AO114354" s="106"/>
      <c r="AR114354" s="106"/>
    </row>
    <row r="114355" spans="41:44" ht="15" customHeight="1">
      <c r="AO114355" s="106"/>
      <c r="AR114355" s="106"/>
    </row>
    <row r="114356" spans="41:44" ht="15" customHeight="1">
      <c r="AO114356" s="106"/>
      <c r="AR114356" s="106"/>
    </row>
    <row r="114357" spans="41:44" ht="15" customHeight="1">
      <c r="AO114357" s="106"/>
      <c r="AR114357" s="106"/>
    </row>
    <row r="114358" spans="41:44" ht="15" customHeight="1">
      <c r="AO114358" s="106"/>
      <c r="AR114358" s="106"/>
    </row>
    <row r="114359" spans="41:44" ht="15" customHeight="1">
      <c r="AO114359" s="106"/>
      <c r="AR114359" s="106"/>
    </row>
    <row r="114360" spans="41:44" ht="15" customHeight="1">
      <c r="AO114360" s="106"/>
      <c r="AR114360" s="106"/>
    </row>
    <row r="114361" spans="41:44" ht="15" customHeight="1">
      <c r="AO114361" s="108"/>
      <c r="AR114361" s="108"/>
    </row>
    <row r="114362" spans="41:44" ht="15" customHeight="1">
      <c r="AO114362" s="108"/>
      <c r="AR114362" s="108"/>
    </row>
    <row r="114363" spans="41:44" ht="15" customHeight="1">
      <c r="AO114363" s="108"/>
      <c r="AR114363" s="108"/>
    </row>
    <row r="114364" spans="41:44" ht="15" customHeight="1">
      <c r="AO114364" s="108"/>
      <c r="AR114364" s="108"/>
    </row>
    <row r="114365" spans="41:44" ht="15" customHeight="1">
      <c r="AO114365" s="108"/>
      <c r="AR114365" s="108"/>
    </row>
    <row r="114366" spans="41:44" ht="15" customHeight="1">
      <c r="AO114366" s="109"/>
      <c r="AR114366" s="109"/>
    </row>
    <row r="114367" spans="41:44" ht="15" customHeight="1">
      <c r="AO114367" s="104"/>
      <c r="AR114367" s="104"/>
    </row>
    <row r="114368" spans="41:44" ht="15" customHeight="1">
      <c r="AO114368" s="106"/>
      <c r="AR114368" s="106"/>
    </row>
    <row r="114369" spans="41:44" ht="15" customHeight="1">
      <c r="AO114369" s="106"/>
      <c r="AR114369" s="106"/>
    </row>
    <row r="114370" spans="41:44" ht="15" customHeight="1">
      <c r="AO114370" s="106"/>
      <c r="AR114370" s="106"/>
    </row>
    <row r="114371" spans="41:44" ht="15" customHeight="1">
      <c r="AO114371" s="106"/>
      <c r="AR114371" s="106"/>
    </row>
    <row r="114372" spans="41:44" ht="15" customHeight="1">
      <c r="AO114372" s="106"/>
      <c r="AR114372" s="106"/>
    </row>
    <row r="114373" spans="41:44" ht="15" customHeight="1">
      <c r="AO114373" s="106"/>
      <c r="AR114373" s="106"/>
    </row>
    <row r="114374" spans="41:44" ht="15" customHeight="1">
      <c r="AO114374" s="106"/>
      <c r="AR114374" s="106"/>
    </row>
    <row r="114375" spans="41:44" ht="15" customHeight="1">
      <c r="AO114375" s="108"/>
      <c r="AR114375" s="108"/>
    </row>
    <row r="114376" spans="41:44" ht="15" customHeight="1">
      <c r="AO114376" s="108"/>
      <c r="AR114376" s="108"/>
    </row>
    <row r="114377" spans="41:44" ht="15" customHeight="1">
      <c r="AO114377" s="108"/>
      <c r="AR114377" s="108"/>
    </row>
    <row r="114378" spans="41:44" ht="15" customHeight="1">
      <c r="AO114378" s="108"/>
      <c r="AR114378" s="108"/>
    </row>
    <row r="114379" spans="41:44" ht="15" customHeight="1">
      <c r="AO114379" s="108"/>
      <c r="AR114379" s="108"/>
    </row>
    <row r="114380" spans="41:44" ht="15" customHeight="1">
      <c r="AO114380" s="109"/>
      <c r="AR114380" s="109"/>
    </row>
    <row r="114381" spans="41:44" ht="15" customHeight="1">
      <c r="AO114381" s="104"/>
      <c r="AR114381" s="104"/>
    </row>
    <row r="114382" spans="41:44" ht="15" customHeight="1">
      <c r="AO114382" s="106"/>
      <c r="AR114382" s="106"/>
    </row>
    <row r="114383" spans="41:44" ht="15" customHeight="1">
      <c r="AO114383" s="106"/>
      <c r="AR114383" s="106"/>
    </row>
    <row r="114384" spans="41:44" ht="15" customHeight="1">
      <c r="AO114384" s="106"/>
      <c r="AR114384" s="106"/>
    </row>
    <row r="114385" spans="41:44" ht="15" customHeight="1">
      <c r="AO114385" s="106"/>
      <c r="AR114385" s="106"/>
    </row>
    <row r="114386" spans="41:44" ht="15" customHeight="1">
      <c r="AO114386" s="106"/>
      <c r="AR114386" s="106"/>
    </row>
    <row r="114387" spans="41:44" ht="15" customHeight="1">
      <c r="AO114387" s="106"/>
      <c r="AR114387" s="106"/>
    </row>
    <row r="114388" spans="41:44" ht="15" customHeight="1">
      <c r="AO114388" s="106"/>
      <c r="AR114388" s="106"/>
    </row>
    <row r="114389" spans="41:44" ht="15" customHeight="1">
      <c r="AO114389" s="108"/>
      <c r="AR114389" s="108"/>
    </row>
    <row r="114390" spans="41:44" ht="15" customHeight="1">
      <c r="AO114390" s="108"/>
      <c r="AR114390" s="108"/>
    </row>
    <row r="114391" spans="41:44" ht="15" customHeight="1">
      <c r="AO114391" s="108"/>
      <c r="AR114391" s="108"/>
    </row>
    <row r="114392" spans="41:44" ht="15" customHeight="1">
      <c r="AO114392" s="108"/>
      <c r="AR114392" s="108"/>
    </row>
    <row r="114393" spans="41:44" ht="15" customHeight="1">
      <c r="AO114393" s="108"/>
      <c r="AR114393" s="108"/>
    </row>
    <row r="114394" spans="41:44" ht="15" customHeight="1">
      <c r="AO114394" s="109"/>
      <c r="AR114394" s="109"/>
    </row>
    <row r="114395" spans="41:44" ht="15" customHeight="1">
      <c r="AO114395" s="104"/>
      <c r="AR114395" s="104"/>
    </row>
    <row r="114396" spans="41:44" ht="15" customHeight="1">
      <c r="AO114396" s="106"/>
      <c r="AR114396" s="106"/>
    </row>
    <row r="114397" spans="41:44" ht="15" customHeight="1">
      <c r="AO114397" s="106"/>
      <c r="AR114397" s="106"/>
    </row>
    <row r="114398" spans="41:44" ht="15" customHeight="1">
      <c r="AO114398" s="106"/>
      <c r="AR114398" s="106"/>
    </row>
    <row r="114399" spans="41:44" ht="15" customHeight="1">
      <c r="AO114399" s="106"/>
      <c r="AR114399" s="106"/>
    </row>
    <row r="114400" spans="41:44" ht="15" customHeight="1">
      <c r="AO114400" s="106"/>
      <c r="AR114400" s="106"/>
    </row>
    <row r="114401" spans="41:44" ht="15" customHeight="1">
      <c r="AO114401" s="106"/>
      <c r="AR114401" s="106"/>
    </row>
    <row r="114402" spans="41:44" ht="15" customHeight="1">
      <c r="AO114402" s="106"/>
      <c r="AR114402" s="106"/>
    </row>
    <row r="114403" spans="41:44" ht="15" customHeight="1">
      <c r="AO114403" s="108"/>
      <c r="AR114403" s="108"/>
    </row>
    <row r="114404" spans="41:44" ht="15" customHeight="1">
      <c r="AO114404" s="108"/>
      <c r="AR114404" s="108"/>
    </row>
    <row r="114405" spans="41:44" ht="15" customHeight="1">
      <c r="AO114405" s="108"/>
      <c r="AR114405" s="108"/>
    </row>
    <row r="114406" spans="41:44" ht="15" customHeight="1">
      <c r="AO114406" s="108"/>
      <c r="AR114406" s="108"/>
    </row>
    <row r="114407" spans="41:44" ht="15" customHeight="1">
      <c r="AO114407" s="108"/>
      <c r="AR114407" s="108"/>
    </row>
    <row r="114408" spans="41:44" ht="15" customHeight="1">
      <c r="AO114408" s="109"/>
      <c r="AR114408" s="109"/>
    </row>
    <row r="114409" spans="41:44" ht="15" customHeight="1">
      <c r="AO114409" s="104"/>
      <c r="AR114409" s="104"/>
    </row>
    <row r="114410" spans="41:44" ht="15" customHeight="1">
      <c r="AO114410" s="106"/>
      <c r="AR114410" s="106"/>
    </row>
    <row r="114411" spans="41:44" ht="15" customHeight="1">
      <c r="AO114411" s="106"/>
      <c r="AR114411" s="106"/>
    </row>
    <row r="114412" spans="41:44" ht="15" customHeight="1">
      <c r="AO114412" s="106"/>
      <c r="AR114412" s="106"/>
    </row>
    <row r="114413" spans="41:44" ht="15" customHeight="1">
      <c r="AO114413" s="106"/>
      <c r="AR114413" s="106"/>
    </row>
    <row r="114414" spans="41:44" ht="15" customHeight="1">
      <c r="AO114414" s="106"/>
      <c r="AR114414" s="106"/>
    </row>
    <row r="114415" spans="41:44" ht="15" customHeight="1">
      <c r="AO114415" s="106"/>
      <c r="AR114415" s="106"/>
    </row>
    <row r="114416" spans="41:44" ht="15" customHeight="1">
      <c r="AO114416" s="106"/>
      <c r="AR114416" s="106"/>
    </row>
    <row r="114417" spans="41:44" ht="15" customHeight="1">
      <c r="AO114417" s="108"/>
      <c r="AR114417" s="108"/>
    </row>
    <row r="114418" spans="41:44" ht="15" customHeight="1">
      <c r="AO114418" s="108"/>
      <c r="AR114418" s="108"/>
    </row>
    <row r="114419" spans="41:44" ht="15" customHeight="1">
      <c r="AO114419" s="108"/>
      <c r="AR114419" s="108"/>
    </row>
    <row r="114420" spans="41:44" ht="15" customHeight="1">
      <c r="AO114420" s="108"/>
      <c r="AR114420" s="108"/>
    </row>
    <row r="114421" spans="41:44" ht="15" customHeight="1">
      <c r="AO114421" s="108"/>
      <c r="AR114421" s="108"/>
    </row>
    <row r="114422" spans="41:44" ht="15" customHeight="1">
      <c r="AO114422" s="109"/>
      <c r="AR114422" s="109"/>
    </row>
    <row r="114423" spans="41:44" ht="15" customHeight="1">
      <c r="AO114423" s="104"/>
      <c r="AR114423" s="104"/>
    </row>
    <row r="114424" spans="41:44" ht="15" customHeight="1">
      <c r="AO114424" s="106"/>
      <c r="AR114424" s="106"/>
    </row>
    <row r="114425" spans="41:44" ht="15" customHeight="1">
      <c r="AO114425" s="106"/>
      <c r="AR114425" s="106"/>
    </row>
    <row r="114426" spans="41:44" ht="15" customHeight="1">
      <c r="AO114426" s="106"/>
      <c r="AR114426" s="106"/>
    </row>
    <row r="114427" spans="41:44" ht="15" customHeight="1">
      <c r="AO114427" s="106"/>
      <c r="AR114427" s="106"/>
    </row>
    <row r="114428" spans="41:44" ht="15" customHeight="1">
      <c r="AO114428" s="106"/>
      <c r="AR114428" s="106"/>
    </row>
    <row r="114429" spans="41:44" ht="15" customHeight="1">
      <c r="AO114429" s="106"/>
      <c r="AR114429" s="106"/>
    </row>
    <row r="114430" spans="41:44" ht="15" customHeight="1">
      <c r="AO114430" s="106"/>
      <c r="AR114430" s="106"/>
    </row>
    <row r="114431" spans="41:44" ht="15" customHeight="1">
      <c r="AO114431" s="108"/>
      <c r="AR114431" s="108"/>
    </row>
    <row r="114432" spans="41:44" ht="15" customHeight="1">
      <c r="AO114432" s="108"/>
      <c r="AR114432" s="108"/>
    </row>
    <row r="114433" spans="41:44" ht="15" customHeight="1">
      <c r="AO114433" s="108"/>
      <c r="AR114433" s="108"/>
    </row>
    <row r="114434" spans="41:44" ht="15" customHeight="1">
      <c r="AO114434" s="108"/>
      <c r="AR114434" s="108"/>
    </row>
    <row r="114435" spans="41:44" ht="15" customHeight="1">
      <c r="AO114435" s="108"/>
      <c r="AR114435" s="108"/>
    </row>
    <row r="114436" spans="41:44" ht="15" customHeight="1">
      <c r="AO114436" s="109"/>
      <c r="AR114436" s="109"/>
    </row>
    <row r="114437" spans="41:44" ht="15" customHeight="1">
      <c r="AO114437" s="104"/>
      <c r="AR114437" s="104"/>
    </row>
    <row r="114438" spans="41:44" ht="15" customHeight="1">
      <c r="AO114438" s="106"/>
      <c r="AR114438" s="106"/>
    </row>
    <row r="114439" spans="41:44" ht="15" customHeight="1">
      <c r="AO114439" s="106"/>
      <c r="AR114439" s="106"/>
    </row>
    <row r="114440" spans="41:44" ht="15" customHeight="1">
      <c r="AO114440" s="106"/>
      <c r="AR114440" s="106"/>
    </row>
    <row r="114441" spans="41:44" ht="15" customHeight="1">
      <c r="AO114441" s="106"/>
      <c r="AR114441" s="106"/>
    </row>
    <row r="114442" spans="41:44" ht="15" customHeight="1">
      <c r="AO114442" s="106"/>
      <c r="AR114442" s="106"/>
    </row>
    <row r="114443" spans="41:44" ht="15" customHeight="1">
      <c r="AO114443" s="106"/>
      <c r="AR114443" s="106"/>
    </row>
    <row r="114444" spans="41:44" ht="15" customHeight="1">
      <c r="AO114444" s="106"/>
      <c r="AR114444" s="106"/>
    </row>
    <row r="114445" spans="41:44" ht="15" customHeight="1">
      <c r="AO114445" s="108"/>
      <c r="AR114445" s="108"/>
    </row>
    <row r="114446" spans="41:44" ht="15" customHeight="1">
      <c r="AO114446" s="108"/>
      <c r="AR114446" s="108"/>
    </row>
    <row r="114447" spans="41:44" ht="15" customHeight="1">
      <c r="AO114447" s="108"/>
      <c r="AR114447" s="108"/>
    </row>
    <row r="114448" spans="41:44" ht="15" customHeight="1">
      <c r="AO114448" s="108"/>
      <c r="AR114448" s="108"/>
    </row>
    <row r="114449" spans="41:44" ht="15" customHeight="1">
      <c r="AO114449" s="108"/>
      <c r="AR114449" s="108"/>
    </row>
    <row r="114450" spans="41:44" ht="15" customHeight="1">
      <c r="AO114450" s="109"/>
      <c r="AR114450" s="109"/>
    </row>
    <row r="114451" spans="41:44" ht="15" customHeight="1">
      <c r="AO114451" s="104"/>
      <c r="AR114451" s="104"/>
    </row>
    <row r="114452" spans="41:44" ht="15" customHeight="1">
      <c r="AO114452" s="106"/>
      <c r="AR114452" s="106"/>
    </row>
    <row r="114453" spans="41:44" ht="15" customHeight="1">
      <c r="AO114453" s="106"/>
      <c r="AR114453" s="106"/>
    </row>
    <row r="114454" spans="41:44" ht="15" customHeight="1">
      <c r="AO114454" s="106"/>
      <c r="AR114454" s="106"/>
    </row>
    <row r="114455" spans="41:44" ht="15" customHeight="1">
      <c r="AO114455" s="106"/>
      <c r="AR114455" s="106"/>
    </row>
    <row r="114456" spans="41:44" ht="15" customHeight="1">
      <c r="AO114456" s="106"/>
      <c r="AR114456" s="106"/>
    </row>
    <row r="114457" spans="41:44" ht="15" customHeight="1">
      <c r="AO114457" s="106"/>
      <c r="AR114457" s="106"/>
    </row>
    <row r="114458" spans="41:44" ht="15" customHeight="1">
      <c r="AO114458" s="106"/>
      <c r="AR114458" s="106"/>
    </row>
    <row r="114459" spans="41:44" ht="15" customHeight="1">
      <c r="AO114459" s="108"/>
      <c r="AR114459" s="108"/>
    </row>
    <row r="114460" spans="41:44" ht="15" customHeight="1">
      <c r="AO114460" s="108"/>
      <c r="AR114460" s="108"/>
    </row>
    <row r="114461" spans="41:44" ht="15" customHeight="1">
      <c r="AO114461" s="108"/>
      <c r="AR114461" s="108"/>
    </row>
    <row r="114462" spans="41:44" ht="15" customHeight="1">
      <c r="AO114462" s="108"/>
      <c r="AR114462" s="108"/>
    </row>
    <row r="114463" spans="41:44" ht="15" customHeight="1">
      <c r="AO114463" s="108"/>
      <c r="AR114463" s="108"/>
    </row>
    <row r="114464" spans="41:44" ht="15" customHeight="1">
      <c r="AO114464" s="109"/>
      <c r="AR114464" s="109"/>
    </row>
    <row r="114465" spans="41:44" ht="15" customHeight="1">
      <c r="AO114465" s="104"/>
      <c r="AR114465" s="104"/>
    </row>
    <row r="114466" spans="41:44" ht="15" customHeight="1">
      <c r="AO114466" s="106"/>
      <c r="AR114466" s="106"/>
    </row>
    <row r="114467" spans="41:44" ht="15" customHeight="1">
      <c r="AO114467" s="106"/>
      <c r="AR114467" s="106"/>
    </row>
    <row r="114468" spans="41:44" ht="15" customHeight="1">
      <c r="AO114468" s="106"/>
      <c r="AR114468" s="106"/>
    </row>
    <row r="114469" spans="41:44" ht="15" customHeight="1">
      <c r="AO114469" s="106"/>
      <c r="AR114469" s="106"/>
    </row>
    <row r="114470" spans="41:44" ht="15" customHeight="1">
      <c r="AO114470" s="106"/>
      <c r="AR114470" s="106"/>
    </row>
    <row r="114471" spans="41:44" ht="15" customHeight="1">
      <c r="AO114471" s="106"/>
      <c r="AR114471" s="106"/>
    </row>
    <row r="114472" spans="41:44" ht="15" customHeight="1">
      <c r="AO114472" s="106"/>
      <c r="AR114472" s="106"/>
    </row>
    <row r="114473" spans="41:44" ht="15" customHeight="1">
      <c r="AO114473" s="108"/>
      <c r="AR114473" s="108"/>
    </row>
    <row r="114474" spans="41:44" ht="15" customHeight="1">
      <c r="AO114474" s="108"/>
      <c r="AR114474" s="108"/>
    </row>
    <row r="114475" spans="41:44" ht="15" customHeight="1">
      <c r="AO114475" s="108"/>
      <c r="AR114475" s="108"/>
    </row>
    <row r="114476" spans="41:44" ht="15" customHeight="1">
      <c r="AO114476" s="108"/>
      <c r="AR114476" s="108"/>
    </row>
    <row r="114477" spans="41:44" ht="15" customHeight="1">
      <c r="AO114477" s="108"/>
      <c r="AR114477" s="108"/>
    </row>
    <row r="114478" spans="41:44" ht="15" customHeight="1">
      <c r="AO114478" s="109"/>
      <c r="AR114478" s="109"/>
    </row>
    <row r="114479" spans="41:44" ht="15" customHeight="1">
      <c r="AO114479" s="104"/>
      <c r="AR114479" s="104"/>
    </row>
    <row r="114480" spans="41:44" ht="15" customHeight="1">
      <c r="AO114480" s="106"/>
      <c r="AR114480" s="106"/>
    </row>
    <row r="114481" spans="41:44" ht="15" customHeight="1">
      <c r="AO114481" s="106"/>
      <c r="AR114481" s="106"/>
    </row>
    <row r="114482" spans="41:44" ht="15" customHeight="1">
      <c r="AO114482" s="106"/>
      <c r="AR114482" s="106"/>
    </row>
    <row r="114483" spans="41:44" ht="15" customHeight="1">
      <c r="AO114483" s="106"/>
      <c r="AR114483" s="106"/>
    </row>
    <row r="114484" spans="41:44" ht="15" customHeight="1">
      <c r="AO114484" s="106"/>
      <c r="AR114484" s="106"/>
    </row>
    <row r="114485" spans="41:44" ht="15" customHeight="1">
      <c r="AO114485" s="106"/>
      <c r="AR114485" s="106"/>
    </row>
    <row r="114486" spans="41:44" ht="15" customHeight="1">
      <c r="AO114486" s="106"/>
      <c r="AR114486" s="106"/>
    </row>
    <row r="114487" spans="41:44" ht="15" customHeight="1">
      <c r="AO114487" s="108"/>
      <c r="AR114487" s="108"/>
    </row>
    <row r="114488" spans="41:44" ht="15" customHeight="1">
      <c r="AO114488" s="108"/>
      <c r="AR114488" s="108"/>
    </row>
    <row r="114489" spans="41:44" ht="15" customHeight="1">
      <c r="AO114489" s="108"/>
      <c r="AR114489" s="108"/>
    </row>
    <row r="114490" spans="41:44" ht="15" customHeight="1">
      <c r="AO114490" s="108"/>
      <c r="AR114490" s="108"/>
    </row>
    <row r="114491" spans="41:44" ht="15" customHeight="1">
      <c r="AO114491" s="108"/>
      <c r="AR114491" s="108"/>
    </row>
    <row r="114492" spans="41:44" ht="15" customHeight="1">
      <c r="AO114492" s="109"/>
      <c r="AR114492" s="109"/>
    </row>
    <row r="114493" spans="41:44" ht="15" customHeight="1">
      <c r="AO114493" s="104"/>
      <c r="AR114493" s="104"/>
    </row>
    <row r="114494" spans="41:44" ht="15" customHeight="1">
      <c r="AO114494" s="106"/>
      <c r="AR114494" s="106"/>
    </row>
    <row r="114495" spans="41:44" ht="15" customHeight="1">
      <c r="AO114495" s="106"/>
      <c r="AR114495" s="106"/>
    </row>
    <row r="114496" spans="41:44" ht="15" customHeight="1">
      <c r="AO114496" s="106"/>
      <c r="AR114496" s="106"/>
    </row>
    <row r="114497" spans="41:44" ht="15" customHeight="1">
      <c r="AO114497" s="106"/>
      <c r="AR114497" s="106"/>
    </row>
    <row r="114498" spans="41:44" ht="15" customHeight="1">
      <c r="AO114498" s="106"/>
      <c r="AR114498" s="106"/>
    </row>
    <row r="114499" spans="41:44" ht="15" customHeight="1">
      <c r="AO114499" s="106"/>
      <c r="AR114499" s="106"/>
    </row>
    <row r="114500" spans="41:44" ht="15" customHeight="1">
      <c r="AO114500" s="106"/>
      <c r="AR114500" s="106"/>
    </row>
    <row r="114501" spans="41:44" ht="15" customHeight="1">
      <c r="AO114501" s="108"/>
      <c r="AR114501" s="108"/>
    </row>
    <row r="114502" spans="41:44" ht="15" customHeight="1">
      <c r="AO114502" s="108"/>
      <c r="AR114502" s="108"/>
    </row>
    <row r="114503" spans="41:44" ht="15" customHeight="1">
      <c r="AO114503" s="108"/>
      <c r="AR114503" s="108"/>
    </row>
    <row r="114504" spans="41:44" ht="15" customHeight="1">
      <c r="AO114504" s="108"/>
      <c r="AR114504" s="108"/>
    </row>
    <row r="114505" spans="41:44" ht="15" customHeight="1">
      <c r="AO114505" s="108"/>
      <c r="AR114505" s="108"/>
    </row>
    <row r="114506" spans="41:44" ht="15" customHeight="1">
      <c r="AO114506" s="109"/>
      <c r="AR114506" s="109"/>
    </row>
    <row r="114507" spans="41:44" ht="15" customHeight="1">
      <c r="AO114507" s="104"/>
      <c r="AR114507" s="104"/>
    </row>
    <row r="114508" spans="41:44" ht="15" customHeight="1">
      <c r="AO114508" s="106"/>
      <c r="AR114508" s="106"/>
    </row>
    <row r="114509" spans="41:44" ht="15" customHeight="1">
      <c r="AO114509" s="106"/>
      <c r="AR114509" s="106"/>
    </row>
    <row r="114510" spans="41:44" ht="15" customHeight="1">
      <c r="AO114510" s="106"/>
      <c r="AR114510" s="106"/>
    </row>
    <row r="114511" spans="41:44" ht="15" customHeight="1">
      <c r="AO114511" s="106"/>
      <c r="AR114511" s="106"/>
    </row>
    <row r="114512" spans="41:44" ht="15" customHeight="1">
      <c r="AO114512" s="106"/>
      <c r="AR114512" s="106"/>
    </row>
    <row r="114513" spans="41:44" ht="15" customHeight="1">
      <c r="AO114513" s="106"/>
      <c r="AR114513" s="106"/>
    </row>
    <row r="114514" spans="41:44" ht="15" customHeight="1">
      <c r="AO114514" s="106"/>
      <c r="AR114514" s="106"/>
    </row>
    <row r="114515" spans="41:44" ht="15" customHeight="1">
      <c r="AO114515" s="108"/>
      <c r="AR114515" s="108"/>
    </row>
    <row r="114516" spans="41:44" ht="15" customHeight="1">
      <c r="AO114516" s="108"/>
      <c r="AR114516" s="108"/>
    </row>
    <row r="114517" spans="41:44" ht="15" customHeight="1">
      <c r="AO114517" s="108"/>
      <c r="AR114517" s="108"/>
    </row>
    <row r="114518" spans="41:44" ht="15" customHeight="1">
      <c r="AO114518" s="108"/>
      <c r="AR114518" s="108"/>
    </row>
    <row r="114519" spans="41:44" ht="15" customHeight="1">
      <c r="AO114519" s="108"/>
      <c r="AR114519" s="108"/>
    </row>
    <row r="114520" spans="41:44" ht="15" customHeight="1">
      <c r="AO114520" s="109"/>
      <c r="AR114520" s="109"/>
    </row>
    <row r="114521" spans="41:44" ht="15" customHeight="1">
      <c r="AO114521" s="104"/>
      <c r="AR114521" s="104"/>
    </row>
    <row r="114522" spans="41:44" ht="15" customHeight="1">
      <c r="AO114522" s="106"/>
      <c r="AR114522" s="106"/>
    </row>
    <row r="114523" spans="41:44" ht="15" customHeight="1">
      <c r="AO114523" s="106"/>
      <c r="AR114523" s="106"/>
    </row>
    <row r="114524" spans="41:44" ht="15" customHeight="1">
      <c r="AO114524" s="106"/>
      <c r="AR114524" s="106"/>
    </row>
    <row r="114525" spans="41:44" ht="15" customHeight="1">
      <c r="AO114525" s="106"/>
      <c r="AR114525" s="106"/>
    </row>
    <row r="114526" spans="41:44" ht="15" customHeight="1">
      <c r="AO114526" s="106"/>
      <c r="AR114526" s="106"/>
    </row>
    <row r="114527" spans="41:44" ht="15" customHeight="1">
      <c r="AO114527" s="106"/>
      <c r="AR114527" s="106"/>
    </row>
    <row r="114528" spans="41:44" ht="15" customHeight="1">
      <c r="AO114528" s="106"/>
      <c r="AR114528" s="106"/>
    </row>
    <row r="114529" spans="41:44" ht="15" customHeight="1">
      <c r="AO114529" s="108"/>
      <c r="AR114529" s="108"/>
    </row>
    <row r="114530" spans="41:44" ht="15" customHeight="1">
      <c r="AO114530" s="108"/>
      <c r="AR114530" s="108"/>
    </row>
    <row r="114531" spans="41:44" ht="15" customHeight="1">
      <c r="AO114531" s="108"/>
      <c r="AR114531" s="108"/>
    </row>
    <row r="114532" spans="41:44" ht="15" customHeight="1">
      <c r="AO114532" s="108"/>
      <c r="AR114532" s="108"/>
    </row>
    <row r="114533" spans="41:44" ht="15" customHeight="1">
      <c r="AO114533" s="108"/>
      <c r="AR114533" s="108"/>
    </row>
    <row r="114534" spans="41:44" ht="15" customHeight="1">
      <c r="AO114534" s="109"/>
      <c r="AR114534" s="109"/>
    </row>
    <row r="114535" spans="41:44" ht="15" customHeight="1">
      <c r="AO114535" s="104"/>
      <c r="AR114535" s="104"/>
    </row>
    <row r="114536" spans="41:44" ht="15" customHeight="1">
      <c r="AO114536" s="106"/>
      <c r="AR114536" s="106"/>
    </row>
    <row r="114537" spans="41:44" ht="15" customHeight="1">
      <c r="AO114537" s="106"/>
      <c r="AR114537" s="106"/>
    </row>
    <row r="114538" spans="41:44" ht="15" customHeight="1">
      <c r="AO114538" s="106"/>
      <c r="AR114538" s="106"/>
    </row>
    <row r="114539" spans="41:44" ht="15" customHeight="1">
      <c r="AO114539" s="106"/>
      <c r="AR114539" s="106"/>
    </row>
    <row r="114540" spans="41:44" ht="15" customHeight="1">
      <c r="AO114540" s="106"/>
      <c r="AR114540" s="106"/>
    </row>
    <row r="114541" spans="41:44" ht="15" customHeight="1">
      <c r="AO114541" s="106"/>
      <c r="AR114541" s="106"/>
    </row>
    <row r="114542" spans="41:44" ht="15" customHeight="1">
      <c r="AO114542" s="106"/>
      <c r="AR114542" s="106"/>
    </row>
    <row r="114543" spans="41:44" ht="15" customHeight="1">
      <c r="AO114543" s="108"/>
      <c r="AR114543" s="108"/>
    </row>
    <row r="114544" spans="41:44" ht="15" customHeight="1">
      <c r="AO114544" s="108"/>
      <c r="AR114544" s="108"/>
    </row>
    <row r="114545" spans="41:44" ht="15" customHeight="1">
      <c r="AO114545" s="108"/>
      <c r="AR114545" s="108"/>
    </row>
    <row r="114546" spans="41:44" ht="15" customHeight="1">
      <c r="AO114546" s="108"/>
      <c r="AR114546" s="108"/>
    </row>
    <row r="114547" spans="41:44" ht="15" customHeight="1">
      <c r="AO114547" s="108"/>
      <c r="AR114547" s="108"/>
    </row>
    <row r="114548" spans="41:44" ht="15" customHeight="1">
      <c r="AO114548" s="109"/>
      <c r="AR114548" s="109"/>
    </row>
    <row r="114549" spans="41:44" ht="15" customHeight="1">
      <c r="AO114549" s="104"/>
      <c r="AR114549" s="104"/>
    </row>
    <row r="114550" spans="41:44" ht="15" customHeight="1">
      <c r="AO114550" s="106"/>
      <c r="AR114550" s="106"/>
    </row>
    <row r="114551" spans="41:44" ht="15" customHeight="1">
      <c r="AO114551" s="106"/>
      <c r="AR114551" s="106"/>
    </row>
    <row r="114552" spans="41:44" ht="15" customHeight="1">
      <c r="AO114552" s="106"/>
      <c r="AR114552" s="106"/>
    </row>
    <row r="114553" spans="41:44" ht="15" customHeight="1">
      <c r="AO114553" s="106"/>
      <c r="AR114553" s="106"/>
    </row>
    <row r="114554" spans="41:44" ht="15" customHeight="1">
      <c r="AO114554" s="106"/>
      <c r="AR114554" s="106"/>
    </row>
    <row r="114555" spans="41:44" ht="15" customHeight="1">
      <c r="AO114555" s="106"/>
      <c r="AR114555" s="106"/>
    </row>
    <row r="114556" spans="41:44" ht="15" customHeight="1">
      <c r="AO114556" s="106"/>
      <c r="AR114556" s="106"/>
    </row>
    <row r="114557" spans="41:44" ht="15" customHeight="1">
      <c r="AO114557" s="108"/>
      <c r="AR114557" s="108"/>
    </row>
    <row r="114558" spans="41:44" ht="15" customHeight="1">
      <c r="AO114558" s="108"/>
      <c r="AR114558" s="108"/>
    </row>
    <row r="114559" spans="41:44" ht="15" customHeight="1">
      <c r="AO114559" s="108"/>
      <c r="AR114559" s="108"/>
    </row>
    <row r="114560" spans="41:44" ht="15" customHeight="1">
      <c r="AO114560" s="108"/>
      <c r="AR114560" s="108"/>
    </row>
    <row r="114561" spans="41:44" ht="15" customHeight="1">
      <c r="AO114561" s="108"/>
      <c r="AR114561" s="108"/>
    </row>
    <row r="114562" spans="41:44" ht="15" customHeight="1">
      <c r="AO114562" s="109"/>
      <c r="AR114562" s="109"/>
    </row>
    <row r="114563" spans="41:44" ht="15" customHeight="1">
      <c r="AO114563" s="104"/>
      <c r="AR114563" s="104"/>
    </row>
    <row r="114564" spans="41:44" ht="15" customHeight="1">
      <c r="AO114564" s="106"/>
      <c r="AR114564" s="106"/>
    </row>
    <row r="114565" spans="41:44" ht="15" customHeight="1">
      <c r="AO114565" s="106"/>
      <c r="AR114565" s="106"/>
    </row>
    <row r="114566" spans="41:44" ht="15" customHeight="1">
      <c r="AO114566" s="106"/>
      <c r="AR114566" s="106"/>
    </row>
    <row r="114567" spans="41:44" ht="15" customHeight="1">
      <c r="AO114567" s="106"/>
      <c r="AR114567" s="106"/>
    </row>
    <row r="114568" spans="41:44" ht="15" customHeight="1">
      <c r="AO114568" s="106"/>
      <c r="AR114568" s="106"/>
    </row>
    <row r="114569" spans="41:44" ht="15" customHeight="1">
      <c r="AO114569" s="106"/>
      <c r="AR114569" s="106"/>
    </row>
    <row r="114570" spans="41:44" ht="15" customHeight="1">
      <c r="AO114570" s="106"/>
      <c r="AR114570" s="106"/>
    </row>
    <row r="114571" spans="41:44" ht="15" customHeight="1">
      <c r="AO114571" s="108"/>
      <c r="AR114571" s="108"/>
    </row>
    <row r="114572" spans="41:44" ht="15" customHeight="1">
      <c r="AO114572" s="108"/>
      <c r="AR114572" s="108"/>
    </row>
    <row r="114573" spans="41:44" ht="15" customHeight="1">
      <c r="AO114573" s="108"/>
      <c r="AR114573" s="108"/>
    </row>
    <row r="114574" spans="41:44" ht="15" customHeight="1">
      <c r="AO114574" s="108"/>
      <c r="AR114574" s="108"/>
    </row>
    <row r="114575" spans="41:44" ht="15" customHeight="1">
      <c r="AO114575" s="108"/>
      <c r="AR114575" s="108"/>
    </row>
    <row r="114576" spans="41:44" ht="15" customHeight="1">
      <c r="AO114576" s="109"/>
      <c r="AR114576" s="109"/>
    </row>
    <row r="114577" spans="41:44" ht="15" customHeight="1">
      <c r="AO114577" s="104"/>
      <c r="AR114577" s="104"/>
    </row>
    <row r="114578" spans="41:44" ht="15" customHeight="1">
      <c r="AO114578" s="106"/>
      <c r="AR114578" s="106"/>
    </row>
    <row r="114579" spans="41:44" ht="15" customHeight="1">
      <c r="AO114579" s="106"/>
      <c r="AR114579" s="106"/>
    </row>
    <row r="114580" spans="41:44" ht="15" customHeight="1">
      <c r="AO114580" s="106"/>
      <c r="AR114580" s="106"/>
    </row>
    <row r="114581" spans="41:44" ht="15" customHeight="1">
      <c r="AO114581" s="106"/>
      <c r="AR114581" s="106"/>
    </row>
    <row r="114582" spans="41:44" ht="15" customHeight="1">
      <c r="AO114582" s="106"/>
      <c r="AR114582" s="106"/>
    </row>
    <row r="114583" spans="41:44" ht="15" customHeight="1">
      <c r="AO114583" s="106"/>
      <c r="AR114583" s="106"/>
    </row>
    <row r="114584" spans="41:44" ht="15" customHeight="1">
      <c r="AO114584" s="106"/>
      <c r="AR114584" s="106"/>
    </row>
    <row r="114585" spans="41:44" ht="15" customHeight="1">
      <c r="AO114585" s="108"/>
      <c r="AR114585" s="108"/>
    </row>
    <row r="114586" spans="41:44" ht="15" customHeight="1">
      <c r="AO114586" s="108"/>
      <c r="AR114586" s="108"/>
    </row>
    <row r="114587" spans="41:44" ht="15" customHeight="1">
      <c r="AO114587" s="108"/>
      <c r="AR114587" s="108"/>
    </row>
    <row r="114588" spans="41:44" ht="15" customHeight="1">
      <c r="AO114588" s="108"/>
      <c r="AR114588" s="108"/>
    </row>
    <row r="114589" spans="41:44" ht="15" customHeight="1">
      <c r="AO114589" s="108"/>
      <c r="AR114589" s="108"/>
    </row>
    <row r="114590" spans="41:44" ht="15" customHeight="1">
      <c r="AO114590" s="109"/>
      <c r="AR114590" s="109"/>
    </row>
    <row r="114591" spans="41:44" ht="15" customHeight="1">
      <c r="AO114591" s="104"/>
      <c r="AR114591" s="104"/>
    </row>
    <row r="114592" spans="41:44" ht="15" customHeight="1">
      <c r="AO114592" s="106"/>
      <c r="AR114592" s="106"/>
    </row>
    <row r="114593" spans="41:44" ht="15" customHeight="1">
      <c r="AO114593" s="106"/>
      <c r="AR114593" s="106"/>
    </row>
    <row r="114594" spans="41:44" ht="15" customHeight="1">
      <c r="AO114594" s="106"/>
      <c r="AR114594" s="106"/>
    </row>
    <row r="114595" spans="41:44" ht="15" customHeight="1">
      <c r="AO114595" s="106"/>
      <c r="AR114595" s="106"/>
    </row>
    <row r="114596" spans="41:44" ht="15" customHeight="1">
      <c r="AO114596" s="106"/>
      <c r="AR114596" s="106"/>
    </row>
    <row r="114597" spans="41:44" ht="15" customHeight="1">
      <c r="AO114597" s="106"/>
      <c r="AR114597" s="106"/>
    </row>
    <row r="114598" spans="41:44" ht="15" customHeight="1">
      <c r="AO114598" s="106"/>
      <c r="AR114598" s="106"/>
    </row>
    <row r="114599" spans="41:44" ht="15" customHeight="1">
      <c r="AO114599" s="108"/>
      <c r="AR114599" s="108"/>
    </row>
    <row r="114600" spans="41:44" ht="15" customHeight="1">
      <c r="AO114600" s="108"/>
      <c r="AR114600" s="108"/>
    </row>
    <row r="114601" spans="41:44" ht="15" customHeight="1">
      <c r="AO114601" s="108"/>
      <c r="AR114601" s="108"/>
    </row>
    <row r="114602" spans="41:44" ht="15" customHeight="1">
      <c r="AO114602" s="108"/>
      <c r="AR114602" s="108"/>
    </row>
    <row r="114603" spans="41:44" ht="15" customHeight="1">
      <c r="AO114603" s="108"/>
      <c r="AR114603" s="108"/>
    </row>
    <row r="114604" spans="41:44" ht="15" customHeight="1">
      <c r="AO114604" s="109"/>
      <c r="AR114604" s="109"/>
    </row>
    <row r="114605" spans="41:44" ht="15" customHeight="1">
      <c r="AO114605" s="104"/>
      <c r="AR114605" s="104"/>
    </row>
    <row r="114606" spans="41:44" ht="15" customHeight="1">
      <c r="AO114606" s="106"/>
      <c r="AR114606" s="106"/>
    </row>
    <row r="114607" spans="41:44" ht="15" customHeight="1">
      <c r="AO114607" s="106"/>
      <c r="AR114607" s="106"/>
    </row>
    <row r="114608" spans="41:44" ht="15" customHeight="1">
      <c r="AO114608" s="106"/>
      <c r="AR114608" s="106"/>
    </row>
    <row r="114609" spans="41:44" ht="15" customHeight="1">
      <c r="AO114609" s="106"/>
      <c r="AR114609" s="106"/>
    </row>
    <row r="114610" spans="41:44" ht="15" customHeight="1">
      <c r="AO114610" s="106"/>
      <c r="AR114610" s="106"/>
    </row>
    <row r="114611" spans="41:44" ht="15" customHeight="1">
      <c r="AO114611" s="106"/>
      <c r="AR114611" s="106"/>
    </row>
    <row r="114612" spans="41:44" ht="15" customHeight="1">
      <c r="AO114612" s="106"/>
      <c r="AR114612" s="106"/>
    </row>
    <row r="114613" spans="41:44" ht="15" customHeight="1">
      <c r="AO114613" s="108"/>
      <c r="AR114613" s="108"/>
    </row>
    <row r="114614" spans="41:44" ht="15" customHeight="1">
      <c r="AO114614" s="108"/>
      <c r="AR114614" s="108"/>
    </row>
    <row r="114615" spans="41:44" ht="15" customHeight="1">
      <c r="AO114615" s="108"/>
      <c r="AR114615" s="108"/>
    </row>
    <row r="114616" spans="41:44" ht="15" customHeight="1">
      <c r="AO114616" s="108"/>
      <c r="AR114616" s="108"/>
    </row>
    <row r="114617" spans="41:44" ht="15" customHeight="1">
      <c r="AO114617" s="108"/>
      <c r="AR114617" s="108"/>
    </row>
    <row r="114618" spans="41:44" ht="15" customHeight="1">
      <c r="AO114618" s="109"/>
      <c r="AR114618" s="109"/>
    </row>
    <row r="114619" spans="41:44" ht="15" customHeight="1">
      <c r="AO114619" s="104"/>
      <c r="AR114619" s="104"/>
    </row>
    <row r="114620" spans="41:44" ht="15" customHeight="1">
      <c r="AO114620" s="106"/>
      <c r="AR114620" s="106"/>
    </row>
    <row r="114621" spans="41:44" ht="15" customHeight="1">
      <c r="AO114621" s="106"/>
      <c r="AR114621" s="106"/>
    </row>
    <row r="114622" spans="41:44" ht="15" customHeight="1">
      <c r="AO114622" s="106"/>
      <c r="AR114622" s="106"/>
    </row>
    <row r="114623" spans="41:44" ht="15" customHeight="1">
      <c r="AO114623" s="106"/>
      <c r="AR114623" s="106"/>
    </row>
    <row r="114624" spans="41:44" ht="15" customHeight="1">
      <c r="AO114624" s="106"/>
      <c r="AR114624" s="106"/>
    </row>
    <row r="114625" spans="41:44" ht="15" customHeight="1">
      <c r="AO114625" s="106"/>
      <c r="AR114625" s="106"/>
    </row>
    <row r="114626" spans="41:44" ht="15" customHeight="1">
      <c r="AO114626" s="106"/>
      <c r="AR114626" s="106"/>
    </row>
    <row r="114627" spans="41:44" ht="15" customHeight="1">
      <c r="AO114627" s="108"/>
      <c r="AR114627" s="108"/>
    </row>
    <row r="114628" spans="41:44" ht="15" customHeight="1">
      <c r="AO114628" s="108"/>
      <c r="AR114628" s="108"/>
    </row>
    <row r="114629" spans="41:44" ht="15" customHeight="1">
      <c r="AO114629" s="108"/>
      <c r="AR114629" s="108"/>
    </row>
    <row r="114630" spans="41:44" ht="15" customHeight="1">
      <c r="AO114630" s="108"/>
      <c r="AR114630" s="108"/>
    </row>
    <row r="114631" spans="41:44" ht="15" customHeight="1">
      <c r="AO114631" s="108"/>
      <c r="AR114631" s="108"/>
    </row>
    <row r="114632" spans="41:44" ht="15" customHeight="1">
      <c r="AO114632" s="109"/>
      <c r="AR114632" s="109"/>
    </row>
    <row r="114633" spans="41:44" ht="15" customHeight="1">
      <c r="AO114633" s="104"/>
      <c r="AR114633" s="104"/>
    </row>
    <row r="114634" spans="41:44" ht="15" customHeight="1">
      <c r="AO114634" s="106"/>
      <c r="AR114634" s="106"/>
    </row>
    <row r="114635" spans="41:44" ht="15" customHeight="1">
      <c r="AO114635" s="106"/>
      <c r="AR114635" s="106"/>
    </row>
    <row r="114636" spans="41:44" ht="15" customHeight="1">
      <c r="AO114636" s="106"/>
      <c r="AR114636" s="106"/>
    </row>
    <row r="114637" spans="41:44" ht="15" customHeight="1">
      <c r="AO114637" s="106"/>
      <c r="AR114637" s="106"/>
    </row>
    <row r="114638" spans="41:44" ht="15" customHeight="1">
      <c r="AO114638" s="106"/>
      <c r="AR114638" s="106"/>
    </row>
    <row r="114639" spans="41:44" ht="15" customHeight="1">
      <c r="AO114639" s="106"/>
      <c r="AR114639" s="106"/>
    </row>
    <row r="114640" spans="41:44" ht="15" customHeight="1">
      <c r="AO114640" s="106"/>
      <c r="AR114640" s="106"/>
    </row>
    <row r="114641" spans="41:44" ht="15" customHeight="1">
      <c r="AO114641" s="108"/>
      <c r="AR114641" s="108"/>
    </row>
    <row r="114642" spans="41:44" ht="15" customHeight="1">
      <c r="AO114642" s="108"/>
      <c r="AR114642" s="108"/>
    </row>
    <row r="114643" spans="41:44" ht="15" customHeight="1">
      <c r="AO114643" s="108"/>
      <c r="AR114643" s="108"/>
    </row>
    <row r="114644" spans="41:44" ht="15" customHeight="1">
      <c r="AO114644" s="108"/>
      <c r="AR114644" s="108"/>
    </row>
    <row r="114645" spans="41:44" ht="15" customHeight="1">
      <c r="AO114645" s="108"/>
      <c r="AR114645" s="108"/>
    </row>
    <row r="114646" spans="41:44" ht="15" customHeight="1">
      <c r="AO114646" s="109"/>
      <c r="AR114646" s="109"/>
    </row>
    <row r="114647" spans="41:44" ht="15" customHeight="1">
      <c r="AO114647" s="104"/>
      <c r="AR114647" s="104"/>
    </row>
    <row r="114648" spans="41:44" ht="15" customHeight="1">
      <c r="AO114648" s="106"/>
      <c r="AR114648" s="106"/>
    </row>
    <row r="114649" spans="41:44" ht="15" customHeight="1">
      <c r="AO114649" s="106"/>
      <c r="AR114649" s="106"/>
    </row>
    <row r="114650" spans="41:44" ht="15" customHeight="1">
      <c r="AO114650" s="106"/>
      <c r="AR114650" s="106"/>
    </row>
    <row r="114651" spans="41:44" ht="15" customHeight="1">
      <c r="AO114651" s="106"/>
      <c r="AR114651" s="106"/>
    </row>
    <row r="114652" spans="41:44" ht="15" customHeight="1">
      <c r="AO114652" s="106"/>
      <c r="AR114652" s="106"/>
    </row>
    <row r="114653" spans="41:44" ht="15" customHeight="1">
      <c r="AO114653" s="106"/>
      <c r="AR114653" s="106"/>
    </row>
    <row r="114654" spans="41:44" ht="15" customHeight="1">
      <c r="AO114654" s="106"/>
      <c r="AR114654" s="106"/>
    </row>
    <row r="114655" spans="41:44" ht="15" customHeight="1">
      <c r="AO114655" s="108"/>
      <c r="AR114655" s="108"/>
    </row>
    <row r="114656" spans="41:44" ht="15" customHeight="1">
      <c r="AO114656" s="108"/>
      <c r="AR114656" s="108"/>
    </row>
    <row r="114657" spans="41:44" ht="15" customHeight="1">
      <c r="AO114657" s="108"/>
      <c r="AR114657" s="108"/>
    </row>
    <row r="114658" spans="41:44" ht="15" customHeight="1">
      <c r="AO114658" s="108"/>
      <c r="AR114658" s="108"/>
    </row>
    <row r="114659" spans="41:44" ht="15" customHeight="1">
      <c r="AO114659" s="108"/>
      <c r="AR114659" s="108"/>
    </row>
    <row r="114660" spans="41:44" ht="15" customHeight="1">
      <c r="AO114660" s="109"/>
      <c r="AR114660" s="109"/>
    </row>
    <row r="114661" spans="41:44" ht="15" customHeight="1">
      <c r="AO114661" s="104"/>
      <c r="AR114661" s="104"/>
    </row>
    <row r="114662" spans="41:44" ht="15" customHeight="1">
      <c r="AO114662" s="106"/>
      <c r="AR114662" s="106"/>
    </row>
    <row r="114663" spans="41:44" ht="15" customHeight="1">
      <c r="AO114663" s="106"/>
      <c r="AR114663" s="106"/>
    </row>
    <row r="114664" spans="41:44" ht="15" customHeight="1">
      <c r="AO114664" s="106"/>
      <c r="AR114664" s="106"/>
    </row>
    <row r="114665" spans="41:44" ht="15" customHeight="1">
      <c r="AO114665" s="106"/>
      <c r="AR114665" s="106"/>
    </row>
    <row r="114666" spans="41:44" ht="15" customHeight="1">
      <c r="AO114666" s="106"/>
      <c r="AR114666" s="106"/>
    </row>
    <row r="114667" spans="41:44" ht="15" customHeight="1">
      <c r="AO114667" s="106"/>
      <c r="AR114667" s="106"/>
    </row>
    <row r="114668" spans="41:44" ht="15" customHeight="1">
      <c r="AO114668" s="106"/>
      <c r="AR114668" s="106"/>
    </row>
    <row r="114669" spans="41:44" ht="15" customHeight="1">
      <c r="AO114669" s="108"/>
      <c r="AR114669" s="108"/>
    </row>
    <row r="114670" spans="41:44" ht="15" customHeight="1">
      <c r="AO114670" s="108"/>
      <c r="AR114670" s="108"/>
    </row>
    <row r="114671" spans="41:44" ht="15" customHeight="1">
      <c r="AO114671" s="108"/>
      <c r="AR114671" s="108"/>
    </row>
    <row r="114672" spans="41:44" ht="15" customHeight="1">
      <c r="AO114672" s="108"/>
      <c r="AR114672" s="108"/>
    </row>
    <row r="114673" spans="41:44" ht="15" customHeight="1">
      <c r="AO114673" s="108"/>
      <c r="AR114673" s="108"/>
    </row>
    <row r="114674" spans="41:44" ht="15" customHeight="1">
      <c r="AO114674" s="109"/>
      <c r="AR114674" s="109"/>
    </row>
    <row r="114675" spans="41:44" ht="15" customHeight="1">
      <c r="AO114675" s="104"/>
      <c r="AR114675" s="104"/>
    </row>
    <row r="114676" spans="41:44" ht="15" customHeight="1">
      <c r="AO114676" s="106"/>
      <c r="AR114676" s="106"/>
    </row>
    <row r="114677" spans="41:44" ht="15" customHeight="1">
      <c r="AO114677" s="106"/>
      <c r="AR114677" s="106"/>
    </row>
    <row r="114678" spans="41:44" ht="15" customHeight="1">
      <c r="AO114678" s="106"/>
      <c r="AR114678" s="106"/>
    </row>
    <row r="114679" spans="41:44" ht="15" customHeight="1">
      <c r="AO114679" s="106"/>
      <c r="AR114679" s="106"/>
    </row>
    <row r="114680" spans="41:44" ht="15" customHeight="1">
      <c r="AO114680" s="106"/>
      <c r="AR114680" s="106"/>
    </row>
    <row r="114681" spans="41:44" ht="15" customHeight="1">
      <c r="AO114681" s="106"/>
      <c r="AR114681" s="106"/>
    </row>
    <row r="114682" spans="41:44" ht="15" customHeight="1">
      <c r="AO114682" s="106"/>
      <c r="AR114682" s="106"/>
    </row>
    <row r="114683" spans="41:44" ht="15" customHeight="1">
      <c r="AO114683" s="108"/>
      <c r="AR114683" s="108"/>
    </row>
    <row r="114684" spans="41:44" ht="15" customHeight="1">
      <c r="AO114684" s="108"/>
      <c r="AR114684" s="108"/>
    </row>
    <row r="114685" spans="41:44" ht="15" customHeight="1">
      <c r="AO114685" s="108"/>
      <c r="AR114685" s="108"/>
    </row>
    <row r="114686" spans="41:44" ht="15" customHeight="1">
      <c r="AO114686" s="108"/>
      <c r="AR114686" s="108"/>
    </row>
    <row r="114687" spans="41:44" ht="15" customHeight="1">
      <c r="AO114687" s="108"/>
      <c r="AR114687" s="108"/>
    </row>
    <row r="114688" spans="41:44" ht="15" customHeight="1">
      <c r="AO114688" s="109"/>
      <c r="AR114688" s="109"/>
    </row>
    <row r="114689" spans="41:44" ht="15" customHeight="1">
      <c r="AO114689" s="104"/>
      <c r="AR114689" s="104"/>
    </row>
    <row r="114690" spans="41:44" ht="15" customHeight="1">
      <c r="AO114690" s="106"/>
      <c r="AR114690" s="106"/>
    </row>
    <row r="114691" spans="41:44" ht="15" customHeight="1">
      <c r="AO114691" s="106"/>
      <c r="AR114691" s="106"/>
    </row>
    <row r="114692" spans="41:44" ht="15" customHeight="1">
      <c r="AO114692" s="106"/>
      <c r="AR114692" s="106"/>
    </row>
    <row r="114693" spans="41:44" ht="15" customHeight="1">
      <c r="AO114693" s="106"/>
      <c r="AR114693" s="106"/>
    </row>
    <row r="114694" spans="41:44" ht="15" customHeight="1">
      <c r="AO114694" s="106"/>
      <c r="AR114694" s="106"/>
    </row>
    <row r="114695" spans="41:44" ht="15" customHeight="1">
      <c r="AO114695" s="106"/>
      <c r="AR114695" s="106"/>
    </row>
    <row r="114696" spans="41:44" ht="15" customHeight="1">
      <c r="AO114696" s="106"/>
      <c r="AR114696" s="106"/>
    </row>
    <row r="114697" spans="41:44" ht="15" customHeight="1">
      <c r="AO114697" s="108"/>
      <c r="AR114697" s="108"/>
    </row>
    <row r="114698" spans="41:44" ht="15" customHeight="1">
      <c r="AO114698" s="108"/>
      <c r="AR114698" s="108"/>
    </row>
    <row r="114699" spans="41:44" ht="15" customHeight="1">
      <c r="AO114699" s="108"/>
      <c r="AR114699" s="108"/>
    </row>
    <row r="114700" spans="41:44" ht="15" customHeight="1">
      <c r="AO114700" s="108"/>
      <c r="AR114700" s="108"/>
    </row>
    <row r="114701" spans="41:44" ht="15" customHeight="1">
      <c r="AO114701" s="108"/>
      <c r="AR114701" s="108"/>
    </row>
    <row r="114702" spans="41:44" ht="15" customHeight="1">
      <c r="AO114702" s="109"/>
      <c r="AR114702" s="109"/>
    </row>
    <row r="114703" spans="41:44" ht="15" customHeight="1">
      <c r="AO114703" s="104"/>
      <c r="AR114703" s="104"/>
    </row>
    <row r="114704" spans="41:44" ht="15" customHeight="1">
      <c r="AO114704" s="106"/>
      <c r="AR114704" s="106"/>
    </row>
    <row r="114705" spans="41:44" ht="15" customHeight="1">
      <c r="AO114705" s="106"/>
      <c r="AR114705" s="106"/>
    </row>
    <row r="114706" spans="41:44" ht="15" customHeight="1">
      <c r="AO114706" s="106"/>
      <c r="AR114706" s="106"/>
    </row>
    <row r="114707" spans="41:44" ht="15" customHeight="1">
      <c r="AO114707" s="106"/>
      <c r="AR114707" s="106"/>
    </row>
    <row r="114708" spans="41:44" ht="15" customHeight="1">
      <c r="AO114708" s="106"/>
      <c r="AR114708" s="106"/>
    </row>
    <row r="114709" spans="41:44" ht="15" customHeight="1">
      <c r="AO114709" s="106"/>
      <c r="AR114709" s="106"/>
    </row>
    <row r="114710" spans="41:44" ht="15" customHeight="1">
      <c r="AO114710" s="106"/>
      <c r="AR114710" s="106"/>
    </row>
    <row r="114711" spans="41:44" ht="15" customHeight="1">
      <c r="AO114711" s="108"/>
      <c r="AR114711" s="108"/>
    </row>
    <row r="114712" spans="41:44" ht="15" customHeight="1">
      <c r="AO114712" s="108"/>
      <c r="AR114712" s="108"/>
    </row>
    <row r="114713" spans="41:44" ht="15" customHeight="1">
      <c r="AO114713" s="108"/>
      <c r="AR114713" s="108"/>
    </row>
    <row r="114714" spans="41:44" ht="15" customHeight="1">
      <c r="AO114714" s="108"/>
      <c r="AR114714" s="108"/>
    </row>
    <row r="114715" spans="41:44" ht="15" customHeight="1">
      <c r="AO114715" s="108"/>
      <c r="AR114715" s="108"/>
    </row>
    <row r="114716" spans="41:44" ht="15" customHeight="1">
      <c r="AO114716" s="109"/>
      <c r="AR114716" s="109"/>
    </row>
    <row r="114717" spans="41:44" ht="15" customHeight="1">
      <c r="AO114717" s="104"/>
      <c r="AR114717" s="104"/>
    </row>
    <row r="114718" spans="41:44" ht="15" customHeight="1">
      <c r="AO114718" s="106"/>
      <c r="AR114718" s="106"/>
    </row>
    <row r="114719" spans="41:44" ht="15" customHeight="1">
      <c r="AO114719" s="106"/>
      <c r="AR114719" s="106"/>
    </row>
    <row r="114720" spans="41:44" ht="15" customHeight="1">
      <c r="AO114720" s="106"/>
      <c r="AR114720" s="106"/>
    </row>
    <row r="114721" spans="41:44" ht="15" customHeight="1">
      <c r="AO114721" s="106"/>
      <c r="AR114721" s="106"/>
    </row>
    <row r="114722" spans="41:44" ht="15" customHeight="1">
      <c r="AO114722" s="106"/>
      <c r="AR114722" s="106"/>
    </row>
    <row r="114723" spans="41:44" ht="15" customHeight="1">
      <c r="AO114723" s="106"/>
      <c r="AR114723" s="106"/>
    </row>
    <row r="114724" spans="41:44" ht="15" customHeight="1">
      <c r="AO114724" s="106"/>
      <c r="AR114724" s="106"/>
    </row>
    <row r="114725" spans="41:44" ht="15" customHeight="1">
      <c r="AO114725" s="108"/>
      <c r="AR114725" s="108"/>
    </row>
    <row r="114726" spans="41:44" ht="15" customHeight="1">
      <c r="AO114726" s="108"/>
      <c r="AR114726" s="108"/>
    </row>
    <row r="114727" spans="41:44" ht="15" customHeight="1">
      <c r="AO114727" s="108"/>
      <c r="AR114727" s="108"/>
    </row>
    <row r="114728" spans="41:44" ht="15" customHeight="1">
      <c r="AO114728" s="108"/>
      <c r="AR114728" s="108"/>
    </row>
    <row r="114729" spans="41:44" ht="15" customHeight="1">
      <c r="AO114729" s="108"/>
      <c r="AR114729" s="108"/>
    </row>
    <row r="114730" spans="41:44" ht="15" customHeight="1">
      <c r="AO114730" s="109"/>
      <c r="AR114730" s="109"/>
    </row>
    <row r="114731" spans="41:44" ht="15" customHeight="1">
      <c r="AO114731" s="104"/>
      <c r="AR114731" s="104"/>
    </row>
    <row r="114732" spans="41:44" ht="15" customHeight="1">
      <c r="AO114732" s="106"/>
      <c r="AR114732" s="106"/>
    </row>
    <row r="114733" spans="41:44" ht="15" customHeight="1">
      <c r="AO114733" s="106"/>
      <c r="AR114733" s="106"/>
    </row>
    <row r="114734" spans="41:44" ht="15" customHeight="1">
      <c r="AO114734" s="106"/>
      <c r="AR114734" s="106"/>
    </row>
    <row r="114735" spans="41:44" ht="15" customHeight="1">
      <c r="AO114735" s="106"/>
      <c r="AR114735" s="106"/>
    </row>
    <row r="114736" spans="41:44" ht="15" customHeight="1">
      <c r="AO114736" s="106"/>
      <c r="AR114736" s="106"/>
    </row>
    <row r="114737" spans="41:44" ht="15" customHeight="1">
      <c r="AO114737" s="106"/>
      <c r="AR114737" s="106"/>
    </row>
    <row r="114738" spans="41:44" ht="15" customHeight="1">
      <c r="AO114738" s="106"/>
      <c r="AR114738" s="106"/>
    </row>
    <row r="114739" spans="41:44" ht="15" customHeight="1">
      <c r="AO114739" s="108"/>
      <c r="AR114739" s="108"/>
    </row>
    <row r="114740" spans="41:44" ht="15" customHeight="1">
      <c r="AO114740" s="108"/>
      <c r="AR114740" s="108"/>
    </row>
    <row r="114741" spans="41:44" ht="15" customHeight="1">
      <c r="AO114741" s="108"/>
      <c r="AR114741" s="108"/>
    </row>
    <row r="114742" spans="41:44" ht="15" customHeight="1">
      <c r="AO114742" s="108"/>
      <c r="AR114742" s="108"/>
    </row>
    <row r="114743" spans="41:44" ht="15" customHeight="1">
      <c r="AO114743" s="108"/>
      <c r="AR114743" s="108"/>
    </row>
    <row r="114744" spans="41:44" ht="15" customHeight="1">
      <c r="AO114744" s="109"/>
      <c r="AR114744" s="109"/>
    </row>
    <row r="114745" spans="41:44" ht="15" customHeight="1">
      <c r="AO114745" s="104"/>
      <c r="AR114745" s="104"/>
    </row>
    <row r="114746" spans="41:44" ht="15" customHeight="1">
      <c r="AO114746" s="106"/>
      <c r="AR114746" s="106"/>
    </row>
    <row r="114747" spans="41:44" ht="15" customHeight="1">
      <c r="AO114747" s="106"/>
      <c r="AR114747" s="106"/>
    </row>
    <row r="114748" spans="41:44" ht="15" customHeight="1">
      <c r="AO114748" s="106"/>
      <c r="AR114748" s="106"/>
    </row>
    <row r="114749" spans="41:44" ht="15" customHeight="1">
      <c r="AO114749" s="106"/>
      <c r="AR114749" s="106"/>
    </row>
    <row r="114750" spans="41:44" ht="15" customHeight="1">
      <c r="AO114750" s="106"/>
      <c r="AR114750" s="106"/>
    </row>
    <row r="114751" spans="41:44" ht="15" customHeight="1">
      <c r="AO114751" s="106"/>
      <c r="AR114751" s="106"/>
    </row>
    <row r="114752" spans="41:44" ht="15" customHeight="1">
      <c r="AO114752" s="106"/>
      <c r="AR114752" s="106"/>
    </row>
    <row r="114753" spans="41:44" ht="15" customHeight="1">
      <c r="AO114753" s="108"/>
      <c r="AR114753" s="108"/>
    </row>
    <row r="114754" spans="41:44" ht="15" customHeight="1">
      <c r="AO114754" s="108"/>
      <c r="AR114754" s="108"/>
    </row>
    <row r="114755" spans="41:44" ht="15" customHeight="1">
      <c r="AO114755" s="108"/>
      <c r="AR114755" s="108"/>
    </row>
    <row r="114756" spans="41:44" ht="15" customHeight="1">
      <c r="AO114756" s="108"/>
      <c r="AR114756" s="108"/>
    </row>
    <row r="114757" spans="41:44" ht="15" customHeight="1">
      <c r="AO114757" s="108"/>
      <c r="AR114757" s="108"/>
    </row>
    <row r="114758" spans="41:44" ht="15" customHeight="1">
      <c r="AO114758" s="109"/>
      <c r="AR114758" s="109"/>
    </row>
    <row r="114759" spans="41:44" ht="15" customHeight="1">
      <c r="AO114759" s="104"/>
      <c r="AR114759" s="104"/>
    </row>
    <row r="114760" spans="41:44" ht="15" customHeight="1">
      <c r="AO114760" s="106"/>
      <c r="AR114760" s="106"/>
    </row>
    <row r="114761" spans="41:44" ht="15" customHeight="1">
      <c r="AO114761" s="106"/>
      <c r="AR114761" s="106"/>
    </row>
    <row r="114762" spans="41:44" ht="15" customHeight="1">
      <c r="AO114762" s="106"/>
      <c r="AR114762" s="106"/>
    </row>
    <row r="114763" spans="41:44" ht="15" customHeight="1">
      <c r="AO114763" s="106"/>
      <c r="AR114763" s="106"/>
    </row>
    <row r="114764" spans="41:44" ht="15" customHeight="1">
      <c r="AO114764" s="106"/>
      <c r="AR114764" s="106"/>
    </row>
    <row r="114765" spans="41:44" ht="15" customHeight="1">
      <c r="AO114765" s="106"/>
      <c r="AR114765" s="106"/>
    </row>
    <row r="114766" spans="41:44" ht="15" customHeight="1">
      <c r="AO114766" s="106"/>
      <c r="AR114766" s="106"/>
    </row>
    <row r="114767" spans="41:44" ht="15" customHeight="1">
      <c r="AO114767" s="108"/>
      <c r="AR114767" s="108"/>
    </row>
    <row r="114768" spans="41:44" ht="15" customHeight="1">
      <c r="AO114768" s="108"/>
      <c r="AR114768" s="108"/>
    </row>
    <row r="114769" spans="41:44" ht="15" customHeight="1">
      <c r="AO114769" s="108"/>
      <c r="AR114769" s="108"/>
    </row>
    <row r="114770" spans="41:44" ht="15" customHeight="1">
      <c r="AO114770" s="108"/>
      <c r="AR114770" s="108"/>
    </row>
    <row r="114771" spans="41:44" ht="15" customHeight="1">
      <c r="AO114771" s="108"/>
      <c r="AR114771" s="108"/>
    </row>
    <row r="114772" spans="41:44" ht="15" customHeight="1">
      <c r="AO114772" s="109"/>
      <c r="AR114772" s="109"/>
    </row>
    <row r="114773" spans="41:44" ht="15" customHeight="1">
      <c r="AO114773" s="104"/>
      <c r="AR114773" s="104"/>
    </row>
    <row r="114774" spans="41:44" ht="15" customHeight="1">
      <c r="AO114774" s="106"/>
      <c r="AR114774" s="106"/>
    </row>
    <row r="114775" spans="41:44" ht="15" customHeight="1">
      <c r="AO114775" s="106"/>
      <c r="AR114775" s="106"/>
    </row>
    <row r="114776" spans="41:44" ht="15" customHeight="1">
      <c r="AO114776" s="106"/>
      <c r="AR114776" s="106"/>
    </row>
    <row r="114777" spans="41:44" ht="15" customHeight="1">
      <c r="AO114777" s="106"/>
      <c r="AR114777" s="106"/>
    </row>
    <row r="114778" spans="41:44" ht="15" customHeight="1">
      <c r="AO114778" s="106"/>
      <c r="AR114778" s="106"/>
    </row>
    <row r="114779" spans="41:44" ht="15" customHeight="1">
      <c r="AO114779" s="106"/>
      <c r="AR114779" s="106"/>
    </row>
    <row r="114780" spans="41:44" ht="15" customHeight="1">
      <c r="AO114780" s="106"/>
      <c r="AR114780" s="106"/>
    </row>
    <row r="114781" spans="41:44" ht="15" customHeight="1">
      <c r="AO114781" s="108"/>
      <c r="AR114781" s="108"/>
    </row>
    <row r="114782" spans="41:44" ht="15" customHeight="1">
      <c r="AO114782" s="108"/>
      <c r="AR114782" s="108"/>
    </row>
    <row r="114783" spans="41:44" ht="15" customHeight="1">
      <c r="AO114783" s="108"/>
      <c r="AR114783" s="108"/>
    </row>
    <row r="114784" spans="41:44" ht="15" customHeight="1">
      <c r="AO114784" s="108"/>
      <c r="AR114784" s="108"/>
    </row>
    <row r="114785" spans="41:44" ht="15" customHeight="1">
      <c r="AO114785" s="108"/>
      <c r="AR114785" s="108"/>
    </row>
    <row r="114786" spans="41:44" ht="15" customHeight="1">
      <c r="AO114786" s="109"/>
      <c r="AR114786" s="109"/>
    </row>
    <row r="114787" spans="41:44" ht="15" customHeight="1">
      <c r="AO114787" s="104"/>
      <c r="AR114787" s="104"/>
    </row>
    <row r="114788" spans="41:44" ht="15" customHeight="1">
      <c r="AO114788" s="106"/>
      <c r="AR114788" s="106"/>
    </row>
    <row r="114789" spans="41:44" ht="15" customHeight="1">
      <c r="AO114789" s="106"/>
      <c r="AR114789" s="106"/>
    </row>
    <row r="114790" spans="41:44" ht="15" customHeight="1">
      <c r="AO114790" s="106"/>
      <c r="AR114790" s="106"/>
    </row>
    <row r="114791" spans="41:44" ht="15" customHeight="1">
      <c r="AO114791" s="106"/>
      <c r="AR114791" s="106"/>
    </row>
    <row r="114792" spans="41:44" ht="15" customHeight="1">
      <c r="AO114792" s="106"/>
      <c r="AR114792" s="106"/>
    </row>
    <row r="114793" spans="41:44" ht="15" customHeight="1">
      <c r="AO114793" s="106"/>
      <c r="AR114793" s="106"/>
    </row>
    <row r="114794" spans="41:44" ht="15" customHeight="1">
      <c r="AO114794" s="106"/>
      <c r="AR114794" s="106"/>
    </row>
    <row r="114795" spans="41:44" ht="15" customHeight="1">
      <c r="AO114795" s="108"/>
      <c r="AR114795" s="108"/>
    </row>
    <row r="114796" spans="41:44" ht="15" customHeight="1">
      <c r="AO114796" s="108"/>
      <c r="AR114796" s="108"/>
    </row>
    <row r="114797" spans="41:44" ht="15" customHeight="1">
      <c r="AO114797" s="108"/>
      <c r="AR114797" s="108"/>
    </row>
    <row r="114798" spans="41:44" ht="15" customHeight="1">
      <c r="AO114798" s="108"/>
      <c r="AR114798" s="108"/>
    </row>
    <row r="114799" spans="41:44" ht="15" customHeight="1">
      <c r="AO114799" s="108"/>
      <c r="AR114799" s="108"/>
    </row>
    <row r="114800" spans="41:44" ht="15" customHeight="1">
      <c r="AO114800" s="109"/>
      <c r="AR114800" s="109"/>
    </row>
    <row r="114801" spans="41:44" ht="15" customHeight="1">
      <c r="AO114801" s="104"/>
      <c r="AR114801" s="104"/>
    </row>
    <row r="114802" spans="41:44" ht="15" customHeight="1">
      <c r="AO114802" s="106"/>
      <c r="AR114802" s="106"/>
    </row>
    <row r="114803" spans="41:44" ht="15" customHeight="1">
      <c r="AO114803" s="106"/>
      <c r="AR114803" s="106"/>
    </row>
    <row r="114804" spans="41:44" ht="15" customHeight="1">
      <c r="AO114804" s="106"/>
      <c r="AR114804" s="106"/>
    </row>
    <row r="114805" spans="41:44" ht="15" customHeight="1">
      <c r="AO114805" s="106"/>
      <c r="AR114805" s="106"/>
    </row>
    <row r="114806" spans="41:44" ht="15" customHeight="1">
      <c r="AO114806" s="106"/>
      <c r="AR114806" s="106"/>
    </row>
    <row r="114807" spans="41:44" ht="15" customHeight="1">
      <c r="AO114807" s="106"/>
      <c r="AR114807" s="106"/>
    </row>
    <row r="114808" spans="41:44" ht="15" customHeight="1">
      <c r="AO114808" s="106"/>
      <c r="AR114808" s="106"/>
    </row>
    <row r="114809" spans="41:44" ht="15" customHeight="1">
      <c r="AO114809" s="108"/>
      <c r="AR114809" s="108"/>
    </row>
    <row r="114810" spans="41:44" ht="15" customHeight="1">
      <c r="AO114810" s="108"/>
      <c r="AR114810" s="108"/>
    </row>
    <row r="114811" spans="41:44" ht="15" customHeight="1">
      <c r="AO114811" s="108"/>
      <c r="AR114811" s="108"/>
    </row>
    <row r="114812" spans="41:44" ht="15" customHeight="1">
      <c r="AO114812" s="108"/>
      <c r="AR114812" s="108"/>
    </row>
    <row r="114813" spans="41:44" ht="15" customHeight="1">
      <c r="AO114813" s="108"/>
      <c r="AR114813" s="108"/>
    </row>
    <row r="114814" spans="41:44" ht="15" customHeight="1">
      <c r="AO114814" s="109"/>
      <c r="AR114814" s="109"/>
    </row>
    <row r="114815" spans="41:44" ht="15" customHeight="1">
      <c r="AO114815" s="104"/>
      <c r="AR114815" s="104"/>
    </row>
    <row r="114816" spans="41:44" ht="15" customHeight="1">
      <c r="AO114816" s="106"/>
      <c r="AR114816" s="106"/>
    </row>
    <row r="114817" spans="41:44" ht="15" customHeight="1">
      <c r="AO114817" s="106"/>
      <c r="AR114817" s="106"/>
    </row>
    <row r="114818" spans="41:44" ht="15" customHeight="1">
      <c r="AO114818" s="106"/>
      <c r="AR114818" s="106"/>
    </row>
    <row r="114819" spans="41:44" ht="15" customHeight="1">
      <c r="AO114819" s="106"/>
      <c r="AR114819" s="106"/>
    </row>
    <row r="114820" spans="41:44" ht="15" customHeight="1">
      <c r="AO114820" s="106"/>
      <c r="AR114820" s="106"/>
    </row>
    <row r="114821" spans="41:44" ht="15" customHeight="1">
      <c r="AO114821" s="106"/>
      <c r="AR114821" s="106"/>
    </row>
    <row r="114822" spans="41:44" ht="15" customHeight="1">
      <c r="AO114822" s="106"/>
      <c r="AR114822" s="106"/>
    </row>
    <row r="114823" spans="41:44" ht="15" customHeight="1">
      <c r="AO114823" s="108"/>
      <c r="AR114823" s="108"/>
    </row>
    <row r="114824" spans="41:44" ht="15" customHeight="1">
      <c r="AO114824" s="108"/>
      <c r="AR114824" s="108"/>
    </row>
    <row r="114825" spans="41:44" ht="15" customHeight="1">
      <c r="AO114825" s="108"/>
      <c r="AR114825" s="108"/>
    </row>
    <row r="114826" spans="41:44" ht="15" customHeight="1">
      <c r="AO114826" s="108"/>
      <c r="AR114826" s="108"/>
    </row>
    <row r="114827" spans="41:44" ht="15" customHeight="1">
      <c r="AO114827" s="108"/>
      <c r="AR114827" s="108"/>
    </row>
    <row r="114828" spans="41:44" ht="15" customHeight="1">
      <c r="AO114828" s="109"/>
      <c r="AR114828" s="109"/>
    </row>
    <row r="114829" spans="41:44" ht="15" customHeight="1">
      <c r="AO114829" s="104"/>
      <c r="AR114829" s="104"/>
    </row>
    <row r="114830" spans="41:44" ht="15" customHeight="1">
      <c r="AO114830" s="106"/>
      <c r="AR114830" s="106"/>
    </row>
    <row r="114831" spans="41:44" ht="15" customHeight="1">
      <c r="AO114831" s="106"/>
      <c r="AR114831" s="106"/>
    </row>
    <row r="114832" spans="41:44" ht="15" customHeight="1">
      <c r="AO114832" s="106"/>
      <c r="AR114832" s="106"/>
    </row>
    <row r="114833" spans="41:44" ht="15" customHeight="1">
      <c r="AO114833" s="106"/>
      <c r="AR114833" s="106"/>
    </row>
    <row r="114834" spans="41:44" ht="15" customHeight="1">
      <c r="AO114834" s="106"/>
      <c r="AR114834" s="106"/>
    </row>
    <row r="114835" spans="41:44" ht="15" customHeight="1">
      <c r="AO114835" s="106"/>
      <c r="AR114835" s="106"/>
    </row>
    <row r="114836" spans="41:44" ht="15" customHeight="1">
      <c r="AO114836" s="106"/>
      <c r="AR114836" s="106"/>
    </row>
    <row r="114837" spans="41:44" ht="15" customHeight="1">
      <c r="AO114837" s="108"/>
      <c r="AR114837" s="108"/>
    </row>
    <row r="114838" spans="41:44" ht="15" customHeight="1">
      <c r="AO114838" s="108"/>
      <c r="AR114838" s="108"/>
    </row>
    <row r="114839" spans="41:44" ht="15" customHeight="1">
      <c r="AO114839" s="108"/>
      <c r="AR114839" s="108"/>
    </row>
    <row r="114840" spans="41:44" ht="15" customHeight="1">
      <c r="AO114840" s="108"/>
      <c r="AR114840" s="108"/>
    </row>
    <row r="114841" spans="41:44" ht="15" customHeight="1">
      <c r="AO114841" s="108"/>
      <c r="AR114841" s="108"/>
    </row>
    <row r="114842" spans="41:44" ht="15" customHeight="1">
      <c r="AO114842" s="109"/>
      <c r="AR114842" s="109"/>
    </row>
    <row r="114843" spans="41:44" ht="15" customHeight="1">
      <c r="AO114843" s="104"/>
      <c r="AR114843" s="104"/>
    </row>
    <row r="114844" spans="41:44" ht="15" customHeight="1">
      <c r="AO114844" s="106"/>
      <c r="AR114844" s="106"/>
    </row>
    <row r="114845" spans="41:44" ht="15" customHeight="1">
      <c r="AO114845" s="106"/>
      <c r="AR114845" s="106"/>
    </row>
    <row r="114846" spans="41:44" ht="15" customHeight="1">
      <c r="AO114846" s="106"/>
      <c r="AR114846" s="106"/>
    </row>
    <row r="114847" spans="41:44" ht="15" customHeight="1">
      <c r="AO114847" s="106"/>
      <c r="AR114847" s="106"/>
    </row>
    <row r="114848" spans="41:44" ht="15" customHeight="1">
      <c r="AO114848" s="106"/>
      <c r="AR114848" s="106"/>
    </row>
    <row r="114849" spans="41:44" ht="15" customHeight="1">
      <c r="AO114849" s="106"/>
      <c r="AR114849" s="106"/>
    </row>
    <row r="114850" spans="41:44" ht="15" customHeight="1">
      <c r="AO114850" s="106"/>
      <c r="AR114850" s="106"/>
    </row>
    <row r="114851" spans="41:44" ht="15" customHeight="1">
      <c r="AO114851" s="108"/>
      <c r="AR114851" s="108"/>
    </row>
    <row r="114852" spans="41:44" ht="15" customHeight="1">
      <c r="AO114852" s="108"/>
      <c r="AR114852" s="108"/>
    </row>
    <row r="114853" spans="41:44" ht="15" customHeight="1">
      <c r="AO114853" s="108"/>
      <c r="AR114853" s="108"/>
    </row>
    <row r="114854" spans="41:44" ht="15" customHeight="1">
      <c r="AO114854" s="108"/>
      <c r="AR114854" s="108"/>
    </row>
    <row r="114855" spans="41:44" ht="15" customHeight="1">
      <c r="AO114855" s="108"/>
      <c r="AR114855" s="108"/>
    </row>
    <row r="114856" spans="41:44" ht="15" customHeight="1">
      <c r="AO114856" s="109"/>
      <c r="AR114856" s="109"/>
    </row>
    <row r="114857" spans="41:44" ht="15" customHeight="1">
      <c r="AO114857" s="104"/>
      <c r="AR114857" s="104"/>
    </row>
    <row r="114858" spans="41:44" ht="15" customHeight="1">
      <c r="AO114858" s="106"/>
      <c r="AR114858" s="106"/>
    </row>
    <row r="114859" spans="41:44" ht="15" customHeight="1">
      <c r="AO114859" s="106"/>
      <c r="AR114859" s="106"/>
    </row>
    <row r="114860" spans="41:44" ht="15" customHeight="1">
      <c r="AO114860" s="106"/>
      <c r="AR114860" s="106"/>
    </row>
    <row r="114861" spans="41:44" ht="15" customHeight="1">
      <c r="AO114861" s="106"/>
      <c r="AR114861" s="106"/>
    </row>
    <row r="114862" spans="41:44" ht="15" customHeight="1">
      <c r="AO114862" s="106"/>
      <c r="AR114862" s="106"/>
    </row>
    <row r="114863" spans="41:44" ht="15" customHeight="1">
      <c r="AO114863" s="106"/>
      <c r="AR114863" s="106"/>
    </row>
    <row r="114864" spans="41:44" ht="15" customHeight="1">
      <c r="AO114864" s="106"/>
      <c r="AR114864" s="106"/>
    </row>
    <row r="114865" spans="41:44" ht="15" customHeight="1">
      <c r="AO114865" s="108"/>
      <c r="AR114865" s="108"/>
    </row>
    <row r="114866" spans="41:44" ht="15" customHeight="1">
      <c r="AO114866" s="108"/>
      <c r="AR114866" s="108"/>
    </row>
    <row r="114867" spans="41:44" ht="15" customHeight="1">
      <c r="AO114867" s="108"/>
      <c r="AR114867" s="108"/>
    </row>
    <row r="114868" spans="41:44" ht="15" customHeight="1">
      <c r="AO114868" s="108"/>
      <c r="AR114868" s="108"/>
    </row>
    <row r="114869" spans="41:44" ht="15" customHeight="1">
      <c r="AO114869" s="108"/>
      <c r="AR114869" s="108"/>
    </row>
    <row r="114870" spans="41:44" ht="15" customHeight="1">
      <c r="AO114870" s="109"/>
      <c r="AR114870" s="109"/>
    </row>
    <row r="114871" spans="41:44" ht="15" customHeight="1">
      <c r="AO114871" s="104"/>
      <c r="AR114871" s="104"/>
    </row>
    <row r="114872" spans="41:44" ht="15" customHeight="1">
      <c r="AO114872" s="106"/>
      <c r="AR114872" s="106"/>
    </row>
    <row r="114873" spans="41:44" ht="15" customHeight="1">
      <c r="AO114873" s="106"/>
      <c r="AR114873" s="106"/>
    </row>
    <row r="114874" spans="41:44" ht="15" customHeight="1">
      <c r="AO114874" s="106"/>
      <c r="AR114874" s="106"/>
    </row>
    <row r="114875" spans="41:44" ht="15" customHeight="1">
      <c r="AO114875" s="106"/>
      <c r="AR114875" s="106"/>
    </row>
    <row r="114876" spans="41:44" ht="15" customHeight="1">
      <c r="AO114876" s="106"/>
      <c r="AR114876" s="106"/>
    </row>
    <row r="114877" spans="41:44" ht="15" customHeight="1">
      <c r="AO114877" s="106"/>
      <c r="AR114877" s="106"/>
    </row>
    <row r="114878" spans="41:44" ht="15" customHeight="1">
      <c r="AO114878" s="106"/>
      <c r="AR114878" s="106"/>
    </row>
    <row r="114879" spans="41:44" ht="15" customHeight="1">
      <c r="AO114879" s="108"/>
      <c r="AR114879" s="108"/>
    </row>
    <row r="114880" spans="41:44" ht="15" customHeight="1">
      <c r="AO114880" s="108"/>
      <c r="AR114880" s="108"/>
    </row>
    <row r="114881" spans="41:44" ht="15" customHeight="1">
      <c r="AO114881" s="108"/>
      <c r="AR114881" s="108"/>
    </row>
    <row r="114882" spans="41:44" ht="15" customHeight="1">
      <c r="AO114882" s="108"/>
      <c r="AR114882" s="108"/>
    </row>
    <row r="114883" spans="41:44" ht="15" customHeight="1">
      <c r="AO114883" s="108"/>
      <c r="AR114883" s="108"/>
    </row>
    <row r="114884" spans="41:44" ht="15" customHeight="1">
      <c r="AO114884" s="109"/>
      <c r="AR114884" s="109"/>
    </row>
    <row r="114885" spans="41:44" ht="15" customHeight="1">
      <c r="AO114885" s="104"/>
      <c r="AR114885" s="104"/>
    </row>
    <row r="114886" spans="41:44" ht="15" customHeight="1">
      <c r="AO114886" s="106"/>
      <c r="AR114886" s="106"/>
    </row>
    <row r="114887" spans="41:44" ht="15" customHeight="1">
      <c r="AO114887" s="106"/>
      <c r="AR114887" s="106"/>
    </row>
    <row r="114888" spans="41:44" ht="15" customHeight="1">
      <c r="AO114888" s="106"/>
      <c r="AR114888" s="106"/>
    </row>
    <row r="114889" spans="41:44" ht="15" customHeight="1">
      <c r="AO114889" s="106"/>
      <c r="AR114889" s="106"/>
    </row>
    <row r="114890" spans="41:44" ht="15" customHeight="1">
      <c r="AO114890" s="106"/>
      <c r="AR114890" s="106"/>
    </row>
    <row r="114891" spans="41:44" ht="15" customHeight="1">
      <c r="AO114891" s="106"/>
      <c r="AR114891" s="106"/>
    </row>
    <row r="114892" spans="41:44" ht="15" customHeight="1">
      <c r="AO114892" s="106"/>
      <c r="AR114892" s="106"/>
    </row>
    <row r="114893" spans="41:44" ht="15" customHeight="1">
      <c r="AO114893" s="108"/>
      <c r="AR114893" s="108"/>
    </row>
    <row r="114894" spans="41:44" ht="15" customHeight="1">
      <c r="AO114894" s="108"/>
      <c r="AR114894" s="108"/>
    </row>
    <row r="114895" spans="41:44" ht="15" customHeight="1">
      <c r="AO114895" s="108"/>
      <c r="AR114895" s="108"/>
    </row>
    <row r="114896" spans="41:44" ht="15" customHeight="1">
      <c r="AO114896" s="108"/>
      <c r="AR114896" s="108"/>
    </row>
    <row r="114897" spans="41:44" ht="15" customHeight="1">
      <c r="AO114897" s="108"/>
      <c r="AR114897" s="108"/>
    </row>
    <row r="114898" spans="41:44" ht="15" customHeight="1">
      <c r="AO114898" s="109"/>
      <c r="AR114898" s="109"/>
    </row>
    <row r="114899" spans="41:44" ht="15" customHeight="1">
      <c r="AO114899" s="104"/>
      <c r="AR114899" s="104"/>
    </row>
    <row r="114900" spans="41:44" ht="15" customHeight="1">
      <c r="AO114900" s="106"/>
      <c r="AR114900" s="106"/>
    </row>
    <row r="114901" spans="41:44" ht="15" customHeight="1">
      <c r="AO114901" s="106"/>
      <c r="AR114901" s="106"/>
    </row>
    <row r="114902" spans="41:44" ht="15" customHeight="1">
      <c r="AO114902" s="106"/>
      <c r="AR114902" s="106"/>
    </row>
    <row r="114903" spans="41:44" ht="15" customHeight="1">
      <c r="AO114903" s="106"/>
      <c r="AR114903" s="106"/>
    </row>
    <row r="114904" spans="41:44" ht="15" customHeight="1">
      <c r="AO114904" s="106"/>
      <c r="AR114904" s="106"/>
    </row>
    <row r="114905" spans="41:44" ht="15" customHeight="1">
      <c r="AO114905" s="106"/>
      <c r="AR114905" s="106"/>
    </row>
    <row r="114906" spans="41:44" ht="15" customHeight="1">
      <c r="AO114906" s="106"/>
      <c r="AR114906" s="106"/>
    </row>
    <row r="114907" spans="41:44" ht="15" customHeight="1">
      <c r="AO114907" s="108"/>
      <c r="AR114907" s="108"/>
    </row>
    <row r="114908" spans="41:44" ht="15" customHeight="1">
      <c r="AO114908" s="108"/>
      <c r="AR114908" s="108"/>
    </row>
    <row r="114909" spans="41:44" ht="15" customHeight="1">
      <c r="AO114909" s="108"/>
      <c r="AR114909" s="108"/>
    </row>
    <row r="114910" spans="41:44" ht="15" customHeight="1">
      <c r="AO114910" s="108"/>
      <c r="AR114910" s="108"/>
    </row>
    <row r="114911" spans="41:44" ht="15" customHeight="1">
      <c r="AO114911" s="108"/>
      <c r="AR114911" s="108"/>
    </row>
    <row r="114912" spans="41:44" ht="15" customHeight="1">
      <c r="AO114912" s="109"/>
      <c r="AR114912" s="109"/>
    </row>
    <row r="114913" spans="41:44" ht="15" customHeight="1">
      <c r="AO114913" s="104"/>
      <c r="AR114913" s="104"/>
    </row>
    <row r="114914" spans="41:44" ht="15" customHeight="1">
      <c r="AO114914" s="106"/>
      <c r="AR114914" s="106"/>
    </row>
    <row r="114915" spans="41:44" ht="15" customHeight="1">
      <c r="AO114915" s="106"/>
      <c r="AR114915" s="106"/>
    </row>
    <row r="114916" spans="41:44" ht="15" customHeight="1">
      <c r="AO114916" s="106"/>
      <c r="AR114916" s="106"/>
    </row>
    <row r="114917" spans="41:44" ht="15" customHeight="1">
      <c r="AO114917" s="106"/>
      <c r="AR114917" s="106"/>
    </row>
    <row r="114918" spans="41:44" ht="15" customHeight="1">
      <c r="AO114918" s="106"/>
      <c r="AR114918" s="106"/>
    </row>
    <row r="114919" spans="41:44" ht="15" customHeight="1">
      <c r="AO114919" s="106"/>
      <c r="AR114919" s="106"/>
    </row>
    <row r="114920" spans="41:44" ht="15" customHeight="1">
      <c r="AO114920" s="106"/>
      <c r="AR114920" s="106"/>
    </row>
    <row r="114921" spans="41:44" ht="15" customHeight="1">
      <c r="AO114921" s="108"/>
      <c r="AR114921" s="108"/>
    </row>
    <row r="114922" spans="41:44" ht="15" customHeight="1">
      <c r="AO114922" s="108"/>
      <c r="AR114922" s="108"/>
    </row>
    <row r="114923" spans="41:44" ht="15" customHeight="1">
      <c r="AO114923" s="108"/>
      <c r="AR114923" s="108"/>
    </row>
    <row r="114924" spans="41:44" ht="15" customHeight="1">
      <c r="AO114924" s="108"/>
      <c r="AR114924" s="108"/>
    </row>
    <row r="114925" spans="41:44" ht="15" customHeight="1">
      <c r="AO114925" s="108"/>
      <c r="AR114925" s="108"/>
    </row>
    <row r="114926" spans="41:44" ht="15" customHeight="1">
      <c r="AO114926" s="109"/>
      <c r="AR114926" s="109"/>
    </row>
    <row r="114927" spans="41:44" ht="15" customHeight="1">
      <c r="AO114927" s="104"/>
      <c r="AR114927" s="104"/>
    </row>
    <row r="114928" spans="41:44" ht="15" customHeight="1">
      <c r="AO114928" s="106"/>
      <c r="AR114928" s="106"/>
    </row>
    <row r="114929" spans="41:44" ht="15" customHeight="1">
      <c r="AO114929" s="106"/>
      <c r="AR114929" s="106"/>
    </row>
    <row r="114930" spans="41:44" ht="15" customHeight="1">
      <c r="AO114930" s="106"/>
      <c r="AR114930" s="106"/>
    </row>
    <row r="114931" spans="41:44" ht="15" customHeight="1">
      <c r="AO114931" s="106"/>
      <c r="AR114931" s="106"/>
    </row>
    <row r="114932" spans="41:44" ht="15" customHeight="1">
      <c r="AO114932" s="106"/>
      <c r="AR114932" s="106"/>
    </row>
    <row r="114933" spans="41:44" ht="15" customHeight="1">
      <c r="AO114933" s="106"/>
      <c r="AR114933" s="106"/>
    </row>
    <row r="114934" spans="41:44" ht="15" customHeight="1">
      <c r="AO114934" s="106"/>
      <c r="AR114934" s="106"/>
    </row>
    <row r="114935" spans="41:44" ht="15" customHeight="1">
      <c r="AO114935" s="108"/>
      <c r="AR114935" s="108"/>
    </row>
    <row r="114936" spans="41:44" ht="15" customHeight="1">
      <c r="AO114936" s="108"/>
      <c r="AR114936" s="108"/>
    </row>
    <row r="114937" spans="41:44" ht="15" customHeight="1">
      <c r="AO114937" s="108"/>
      <c r="AR114937" s="108"/>
    </row>
    <row r="114938" spans="41:44" ht="15" customHeight="1">
      <c r="AO114938" s="108"/>
      <c r="AR114938" s="108"/>
    </row>
    <row r="114939" spans="41:44" ht="15" customHeight="1">
      <c r="AO114939" s="108"/>
      <c r="AR114939" s="108"/>
    </row>
    <row r="114940" spans="41:44" ht="15" customHeight="1">
      <c r="AO114940" s="109"/>
      <c r="AR114940" s="109"/>
    </row>
    <row r="114941" spans="41:44" ht="15" customHeight="1">
      <c r="AO114941" s="104"/>
      <c r="AR114941" s="104"/>
    </row>
    <row r="114942" spans="41:44" ht="15" customHeight="1">
      <c r="AO114942" s="106"/>
      <c r="AR114942" s="106"/>
    </row>
    <row r="114943" spans="41:44" ht="15" customHeight="1">
      <c r="AO114943" s="106"/>
      <c r="AR114943" s="106"/>
    </row>
    <row r="114944" spans="41:44" ht="15" customHeight="1">
      <c r="AO114944" s="106"/>
      <c r="AR114944" s="106"/>
    </row>
    <row r="114945" spans="41:44" ht="15" customHeight="1">
      <c r="AO114945" s="106"/>
      <c r="AR114945" s="106"/>
    </row>
    <row r="114946" spans="41:44" ht="15" customHeight="1">
      <c r="AO114946" s="106"/>
      <c r="AR114946" s="106"/>
    </row>
    <row r="114947" spans="41:44" ht="15" customHeight="1">
      <c r="AO114947" s="106"/>
      <c r="AR114947" s="106"/>
    </row>
    <row r="114948" spans="41:44" ht="15" customHeight="1">
      <c r="AO114948" s="106"/>
      <c r="AR114948" s="106"/>
    </row>
    <row r="114949" spans="41:44" ht="15" customHeight="1">
      <c r="AO114949" s="108"/>
      <c r="AR114949" s="108"/>
    </row>
    <row r="114950" spans="41:44" ht="15" customHeight="1">
      <c r="AO114950" s="108"/>
      <c r="AR114950" s="108"/>
    </row>
    <row r="114951" spans="41:44" ht="15" customHeight="1">
      <c r="AO114951" s="108"/>
      <c r="AR114951" s="108"/>
    </row>
    <row r="114952" spans="41:44" ht="15" customHeight="1">
      <c r="AO114952" s="108"/>
      <c r="AR114952" s="108"/>
    </row>
    <row r="114953" spans="41:44" ht="15" customHeight="1">
      <c r="AO114953" s="108"/>
      <c r="AR114953" s="108"/>
    </row>
    <row r="114954" spans="41:44" ht="15" customHeight="1">
      <c r="AO114954" s="109"/>
      <c r="AR114954" s="109"/>
    </row>
    <row r="114955" spans="41:44" ht="15" customHeight="1">
      <c r="AO114955" s="104"/>
      <c r="AR114955" s="104"/>
    </row>
    <row r="114956" spans="41:44" ht="15" customHeight="1">
      <c r="AO114956" s="106"/>
      <c r="AR114956" s="106"/>
    </row>
    <row r="114957" spans="41:44" ht="15" customHeight="1">
      <c r="AO114957" s="106"/>
      <c r="AR114957" s="106"/>
    </row>
    <row r="114958" spans="41:44" ht="15" customHeight="1">
      <c r="AO114958" s="106"/>
      <c r="AR114958" s="106"/>
    </row>
    <row r="114959" spans="41:44" ht="15" customHeight="1">
      <c r="AO114959" s="106"/>
      <c r="AR114959" s="106"/>
    </row>
    <row r="114960" spans="41:44" ht="15" customHeight="1">
      <c r="AO114960" s="106"/>
      <c r="AR114960" s="106"/>
    </row>
    <row r="114961" spans="41:44" ht="15" customHeight="1">
      <c r="AO114961" s="106"/>
      <c r="AR114961" s="106"/>
    </row>
    <row r="114962" spans="41:44" ht="15" customHeight="1">
      <c r="AO114962" s="106"/>
      <c r="AR114962" s="106"/>
    </row>
    <row r="114963" spans="41:44" ht="15" customHeight="1">
      <c r="AO114963" s="108"/>
      <c r="AR114963" s="108"/>
    </row>
    <row r="114964" spans="41:44" ht="15" customHeight="1">
      <c r="AO114964" s="108"/>
      <c r="AR114964" s="108"/>
    </row>
    <row r="114965" spans="41:44" ht="15" customHeight="1">
      <c r="AO114965" s="108"/>
      <c r="AR114965" s="108"/>
    </row>
    <row r="114966" spans="41:44" ht="15" customHeight="1">
      <c r="AO114966" s="108"/>
      <c r="AR114966" s="108"/>
    </row>
    <row r="114967" spans="41:44" ht="15" customHeight="1">
      <c r="AO114967" s="108"/>
      <c r="AR114967" s="108"/>
    </row>
    <row r="114968" spans="41:44" ht="15" customHeight="1">
      <c r="AO114968" s="109"/>
      <c r="AR114968" s="109"/>
    </row>
    <row r="114969" spans="41:44" ht="15" customHeight="1">
      <c r="AO114969" s="104"/>
      <c r="AR114969" s="104"/>
    </row>
    <row r="114970" spans="41:44" ht="15" customHeight="1">
      <c r="AO114970" s="106"/>
      <c r="AR114970" s="106"/>
    </row>
    <row r="114971" spans="41:44" ht="15" customHeight="1">
      <c r="AO114971" s="106"/>
      <c r="AR114971" s="106"/>
    </row>
    <row r="114972" spans="41:44" ht="15" customHeight="1">
      <c r="AO114972" s="106"/>
      <c r="AR114972" s="106"/>
    </row>
    <row r="114973" spans="41:44" ht="15" customHeight="1">
      <c r="AO114973" s="106"/>
      <c r="AR114973" s="106"/>
    </row>
    <row r="114974" spans="41:44" ht="15" customHeight="1">
      <c r="AO114974" s="106"/>
      <c r="AR114974" s="106"/>
    </row>
    <row r="114975" spans="41:44" ht="15" customHeight="1">
      <c r="AO114975" s="106"/>
      <c r="AR114975" s="106"/>
    </row>
    <row r="114976" spans="41:44" ht="15" customHeight="1">
      <c r="AO114976" s="106"/>
      <c r="AR114976" s="106"/>
    </row>
    <row r="114977" spans="41:44" ht="15" customHeight="1">
      <c r="AO114977" s="108"/>
      <c r="AR114977" s="108"/>
    </row>
    <row r="114978" spans="41:44" ht="15" customHeight="1">
      <c r="AO114978" s="108"/>
      <c r="AR114978" s="108"/>
    </row>
    <row r="114979" spans="41:44" ht="15" customHeight="1">
      <c r="AO114979" s="108"/>
      <c r="AR114979" s="108"/>
    </row>
    <row r="114980" spans="41:44" ht="15" customHeight="1">
      <c r="AO114980" s="108"/>
      <c r="AR114980" s="108"/>
    </row>
    <row r="114981" spans="41:44" ht="15" customHeight="1">
      <c r="AO114981" s="108"/>
      <c r="AR114981" s="108"/>
    </row>
    <row r="114982" spans="41:44" ht="15" customHeight="1">
      <c r="AO114982" s="109"/>
      <c r="AR114982" s="109"/>
    </row>
    <row r="114983" spans="41:44" ht="15" customHeight="1">
      <c r="AO114983" s="104"/>
      <c r="AR114983" s="104"/>
    </row>
    <row r="114984" spans="41:44" ht="15" customHeight="1">
      <c r="AO114984" s="106"/>
      <c r="AR114984" s="106"/>
    </row>
    <row r="114985" spans="41:44" ht="15" customHeight="1">
      <c r="AO114985" s="106"/>
      <c r="AR114985" s="106"/>
    </row>
    <row r="114986" spans="41:44" ht="15" customHeight="1">
      <c r="AO114986" s="106"/>
      <c r="AR114986" s="106"/>
    </row>
    <row r="114987" spans="41:44" ht="15" customHeight="1">
      <c r="AO114987" s="106"/>
      <c r="AR114987" s="106"/>
    </row>
    <row r="114988" spans="41:44" ht="15" customHeight="1">
      <c r="AO114988" s="106"/>
      <c r="AR114988" s="106"/>
    </row>
    <row r="114989" spans="41:44" ht="15" customHeight="1">
      <c r="AO114989" s="106"/>
      <c r="AR114989" s="106"/>
    </row>
    <row r="114990" spans="41:44" ht="15" customHeight="1">
      <c r="AO114990" s="106"/>
      <c r="AR114990" s="106"/>
    </row>
    <row r="114991" spans="41:44" ht="15" customHeight="1">
      <c r="AO114991" s="108"/>
      <c r="AR114991" s="108"/>
    </row>
    <row r="114992" spans="41:44" ht="15" customHeight="1">
      <c r="AO114992" s="108"/>
      <c r="AR114992" s="108"/>
    </row>
    <row r="114993" spans="41:44" ht="15" customHeight="1">
      <c r="AO114993" s="108"/>
      <c r="AR114993" s="108"/>
    </row>
    <row r="114994" spans="41:44" ht="15" customHeight="1">
      <c r="AO114994" s="108"/>
      <c r="AR114994" s="108"/>
    </row>
    <row r="114995" spans="41:44" ht="15" customHeight="1">
      <c r="AO114995" s="108"/>
      <c r="AR114995" s="108"/>
    </row>
    <row r="114996" spans="41:44" ht="15" customHeight="1">
      <c r="AO114996" s="109"/>
      <c r="AR114996" s="109"/>
    </row>
    <row r="114997" spans="41:44" ht="15" customHeight="1">
      <c r="AO114997" s="104"/>
      <c r="AR114997" s="104"/>
    </row>
    <row r="114998" spans="41:44" ht="15" customHeight="1">
      <c r="AO114998" s="106"/>
      <c r="AR114998" s="106"/>
    </row>
    <row r="114999" spans="41:44" ht="15" customHeight="1">
      <c r="AO114999" s="106"/>
      <c r="AR114999" s="106"/>
    </row>
    <row r="115000" spans="41:44" ht="15" customHeight="1">
      <c r="AO115000" s="106"/>
      <c r="AR115000" s="106"/>
    </row>
    <row r="115001" spans="41:44" ht="15" customHeight="1">
      <c r="AO115001" s="106"/>
      <c r="AR115001" s="106"/>
    </row>
    <row r="115002" spans="41:44" ht="15" customHeight="1">
      <c r="AO115002" s="106"/>
      <c r="AR115002" s="106"/>
    </row>
    <row r="115003" spans="41:44" ht="15" customHeight="1">
      <c r="AO115003" s="106"/>
      <c r="AR115003" s="106"/>
    </row>
    <row r="115004" spans="41:44" ht="15" customHeight="1">
      <c r="AO115004" s="106"/>
      <c r="AR115004" s="106"/>
    </row>
    <row r="115005" spans="41:44" ht="15" customHeight="1">
      <c r="AO115005" s="108"/>
      <c r="AR115005" s="108"/>
    </row>
    <row r="115006" spans="41:44" ht="15" customHeight="1">
      <c r="AO115006" s="108"/>
      <c r="AR115006" s="108"/>
    </row>
    <row r="115007" spans="41:44" ht="15" customHeight="1">
      <c r="AO115007" s="108"/>
      <c r="AR115007" s="108"/>
    </row>
    <row r="115008" spans="41:44" ht="15" customHeight="1">
      <c r="AO115008" s="108"/>
      <c r="AR115008" s="108"/>
    </row>
    <row r="115009" spans="41:44" ht="15" customHeight="1">
      <c r="AO115009" s="108"/>
      <c r="AR115009" s="108"/>
    </row>
    <row r="115010" spans="41:44" ht="15" customHeight="1">
      <c r="AO115010" s="109"/>
      <c r="AR115010" s="109"/>
    </row>
    <row r="115011" spans="41:44" ht="15" customHeight="1">
      <c r="AO115011" s="104"/>
      <c r="AR115011" s="104"/>
    </row>
    <row r="115012" spans="41:44" ht="15" customHeight="1">
      <c r="AO115012" s="106"/>
      <c r="AR115012" s="106"/>
    </row>
    <row r="115013" spans="41:44" ht="15" customHeight="1">
      <c r="AO115013" s="106"/>
      <c r="AR115013" s="106"/>
    </row>
    <row r="115014" spans="41:44" ht="15" customHeight="1">
      <c r="AO115014" s="106"/>
      <c r="AR115014" s="106"/>
    </row>
    <row r="115015" spans="41:44" ht="15" customHeight="1">
      <c r="AO115015" s="106"/>
      <c r="AR115015" s="106"/>
    </row>
    <row r="115016" spans="41:44" ht="15" customHeight="1">
      <c r="AO115016" s="106"/>
      <c r="AR115016" s="106"/>
    </row>
    <row r="115017" spans="41:44" ht="15" customHeight="1">
      <c r="AO115017" s="106"/>
      <c r="AR115017" s="106"/>
    </row>
    <row r="115018" spans="41:44" ht="15" customHeight="1">
      <c r="AO115018" s="106"/>
      <c r="AR115018" s="106"/>
    </row>
    <row r="115019" spans="41:44" ht="15" customHeight="1">
      <c r="AO115019" s="108"/>
      <c r="AR115019" s="108"/>
    </row>
    <row r="115020" spans="41:44" ht="15" customHeight="1">
      <c r="AO115020" s="108"/>
      <c r="AR115020" s="108"/>
    </row>
    <row r="115021" spans="41:44" ht="15" customHeight="1">
      <c r="AO115021" s="108"/>
      <c r="AR115021" s="108"/>
    </row>
    <row r="115022" spans="41:44" ht="15" customHeight="1">
      <c r="AO115022" s="108"/>
      <c r="AR115022" s="108"/>
    </row>
    <row r="115023" spans="41:44" ht="15" customHeight="1">
      <c r="AO115023" s="108"/>
      <c r="AR115023" s="108"/>
    </row>
    <row r="115024" spans="41:44" ht="15" customHeight="1">
      <c r="AO115024" s="109"/>
      <c r="AR115024" s="109"/>
    </row>
    <row r="115025" spans="41:44" ht="15" customHeight="1">
      <c r="AO115025" s="104"/>
      <c r="AR115025" s="104"/>
    </row>
    <row r="115026" spans="41:44" ht="15" customHeight="1">
      <c r="AO115026" s="106"/>
      <c r="AR115026" s="106"/>
    </row>
    <row r="115027" spans="41:44" ht="15" customHeight="1">
      <c r="AO115027" s="106"/>
      <c r="AR115027" s="106"/>
    </row>
    <row r="115028" spans="41:44" ht="15" customHeight="1">
      <c r="AO115028" s="106"/>
      <c r="AR115028" s="106"/>
    </row>
    <row r="115029" spans="41:44" ht="15" customHeight="1">
      <c r="AO115029" s="106"/>
      <c r="AR115029" s="106"/>
    </row>
    <row r="115030" spans="41:44" ht="15" customHeight="1">
      <c r="AO115030" s="106"/>
      <c r="AR115030" s="106"/>
    </row>
    <row r="115031" spans="41:44" ht="15" customHeight="1">
      <c r="AO115031" s="106"/>
      <c r="AR115031" s="106"/>
    </row>
    <row r="115032" spans="41:44" ht="15" customHeight="1">
      <c r="AO115032" s="106"/>
      <c r="AR115032" s="106"/>
    </row>
    <row r="115033" spans="41:44" ht="15" customHeight="1">
      <c r="AO115033" s="108"/>
      <c r="AR115033" s="108"/>
    </row>
    <row r="115034" spans="41:44" ht="15" customHeight="1">
      <c r="AO115034" s="108"/>
      <c r="AR115034" s="108"/>
    </row>
    <row r="115035" spans="41:44" ht="15" customHeight="1">
      <c r="AO115035" s="108"/>
      <c r="AR115035" s="108"/>
    </row>
    <row r="115036" spans="41:44" ht="15" customHeight="1">
      <c r="AO115036" s="108"/>
      <c r="AR115036" s="108"/>
    </row>
    <row r="115037" spans="41:44" ht="15" customHeight="1">
      <c r="AO115037" s="108"/>
      <c r="AR115037" s="108"/>
    </row>
    <row r="115038" spans="41:44" ht="15" customHeight="1">
      <c r="AO115038" s="109"/>
      <c r="AR115038" s="109"/>
    </row>
    <row r="115039" spans="41:44" ht="15" customHeight="1">
      <c r="AO115039" s="104"/>
      <c r="AR115039" s="104"/>
    </row>
    <row r="115040" spans="41:44" ht="15" customHeight="1">
      <c r="AO115040" s="106"/>
      <c r="AR115040" s="106"/>
    </row>
    <row r="115041" spans="41:44" ht="15" customHeight="1">
      <c r="AO115041" s="106"/>
      <c r="AR115041" s="106"/>
    </row>
    <row r="115042" spans="41:44" ht="15" customHeight="1">
      <c r="AO115042" s="106"/>
      <c r="AR115042" s="106"/>
    </row>
    <row r="115043" spans="41:44" ht="15" customHeight="1">
      <c r="AO115043" s="106"/>
      <c r="AR115043" s="106"/>
    </row>
    <row r="115044" spans="41:44" ht="15" customHeight="1">
      <c r="AO115044" s="106"/>
      <c r="AR115044" s="106"/>
    </row>
    <row r="115045" spans="41:44" ht="15" customHeight="1">
      <c r="AO115045" s="106"/>
      <c r="AR115045" s="106"/>
    </row>
    <row r="115046" spans="41:44" ht="15" customHeight="1">
      <c r="AO115046" s="106"/>
      <c r="AR115046" s="106"/>
    </row>
    <row r="115047" spans="41:44" ht="15" customHeight="1">
      <c r="AO115047" s="108"/>
      <c r="AR115047" s="108"/>
    </row>
    <row r="115048" spans="41:44" ht="15" customHeight="1">
      <c r="AO115048" s="108"/>
      <c r="AR115048" s="108"/>
    </row>
    <row r="115049" spans="41:44" ht="15" customHeight="1">
      <c r="AO115049" s="108"/>
      <c r="AR115049" s="108"/>
    </row>
    <row r="115050" spans="41:44" ht="15" customHeight="1">
      <c r="AO115050" s="108"/>
      <c r="AR115050" s="108"/>
    </row>
    <row r="115051" spans="41:44" ht="15" customHeight="1">
      <c r="AO115051" s="108"/>
      <c r="AR115051" s="108"/>
    </row>
    <row r="115052" spans="41:44" ht="15" customHeight="1">
      <c r="AO115052" s="109"/>
      <c r="AR115052" s="109"/>
    </row>
    <row r="115053" spans="41:44" ht="15" customHeight="1">
      <c r="AO115053" s="104"/>
      <c r="AR115053" s="104"/>
    </row>
    <row r="115054" spans="41:44" ht="15" customHeight="1">
      <c r="AO115054" s="106"/>
      <c r="AR115054" s="106"/>
    </row>
    <row r="115055" spans="41:44" ht="15" customHeight="1">
      <c r="AO115055" s="106"/>
      <c r="AR115055" s="106"/>
    </row>
    <row r="115056" spans="41:44" ht="15" customHeight="1">
      <c r="AO115056" s="106"/>
      <c r="AR115056" s="106"/>
    </row>
    <row r="115057" spans="41:44" ht="15" customHeight="1">
      <c r="AO115057" s="106"/>
      <c r="AR115057" s="106"/>
    </row>
    <row r="115058" spans="41:44" ht="15" customHeight="1">
      <c r="AO115058" s="106"/>
      <c r="AR115058" s="106"/>
    </row>
    <row r="115059" spans="41:44" ht="15" customHeight="1">
      <c r="AO115059" s="106"/>
      <c r="AR115059" s="106"/>
    </row>
    <row r="115060" spans="41:44" ht="15" customHeight="1">
      <c r="AO115060" s="106"/>
      <c r="AR115060" s="106"/>
    </row>
    <row r="115061" spans="41:44" ht="15" customHeight="1">
      <c r="AO115061" s="108"/>
      <c r="AR115061" s="108"/>
    </row>
    <row r="115062" spans="41:44" ht="15" customHeight="1">
      <c r="AO115062" s="108"/>
      <c r="AR115062" s="108"/>
    </row>
    <row r="115063" spans="41:44" ht="15" customHeight="1">
      <c r="AO115063" s="108"/>
      <c r="AR115063" s="108"/>
    </row>
    <row r="115064" spans="41:44" ht="15" customHeight="1">
      <c r="AO115064" s="108"/>
      <c r="AR115064" s="108"/>
    </row>
    <row r="115065" spans="41:44" ht="15" customHeight="1">
      <c r="AO115065" s="108"/>
      <c r="AR115065" s="108"/>
    </row>
    <row r="115066" spans="41:44" ht="15" customHeight="1">
      <c r="AO115066" s="109"/>
      <c r="AR115066" s="109"/>
    </row>
    <row r="115067" spans="41:44" ht="15" customHeight="1">
      <c r="AO115067" s="104"/>
      <c r="AR115067" s="104"/>
    </row>
    <row r="115068" spans="41:44" ht="15" customHeight="1">
      <c r="AO115068" s="106"/>
      <c r="AR115068" s="106"/>
    </row>
    <row r="115069" spans="41:44" ht="15" customHeight="1">
      <c r="AO115069" s="106"/>
      <c r="AR115069" s="106"/>
    </row>
    <row r="115070" spans="41:44" ht="15" customHeight="1">
      <c r="AO115070" s="106"/>
      <c r="AR115070" s="106"/>
    </row>
    <row r="115071" spans="41:44" ht="15" customHeight="1">
      <c r="AO115071" s="106"/>
      <c r="AR115071" s="106"/>
    </row>
    <row r="115072" spans="41:44" ht="15" customHeight="1">
      <c r="AO115072" s="106"/>
      <c r="AR115072" s="106"/>
    </row>
    <row r="115073" spans="41:44" ht="15" customHeight="1">
      <c r="AO115073" s="106"/>
      <c r="AR115073" s="106"/>
    </row>
    <row r="115074" spans="41:44" ht="15" customHeight="1">
      <c r="AO115074" s="106"/>
      <c r="AR115074" s="106"/>
    </row>
    <row r="115075" spans="41:44" ht="15" customHeight="1">
      <c r="AO115075" s="108"/>
      <c r="AR115075" s="108"/>
    </row>
    <row r="115076" spans="41:44" ht="15" customHeight="1">
      <c r="AO115076" s="108"/>
      <c r="AR115076" s="108"/>
    </row>
    <row r="115077" spans="41:44" ht="15" customHeight="1">
      <c r="AO115077" s="108"/>
      <c r="AR115077" s="108"/>
    </row>
    <row r="115078" spans="41:44" ht="15" customHeight="1">
      <c r="AO115078" s="108"/>
      <c r="AR115078" s="108"/>
    </row>
    <row r="115079" spans="41:44" ht="15" customHeight="1">
      <c r="AO115079" s="108"/>
      <c r="AR115079" s="108"/>
    </row>
    <row r="115080" spans="41:44" ht="15" customHeight="1">
      <c r="AO115080" s="109"/>
      <c r="AR115080" s="109"/>
    </row>
    <row r="115081" spans="41:44" ht="15" customHeight="1">
      <c r="AO115081" s="104"/>
      <c r="AR115081" s="104"/>
    </row>
    <row r="115082" spans="41:44" ht="15" customHeight="1">
      <c r="AO115082" s="106"/>
      <c r="AR115082" s="106"/>
    </row>
    <row r="115083" spans="41:44" ht="15" customHeight="1">
      <c r="AO115083" s="106"/>
      <c r="AR115083" s="106"/>
    </row>
    <row r="115084" spans="41:44" ht="15" customHeight="1">
      <c r="AO115084" s="106"/>
      <c r="AR115084" s="106"/>
    </row>
    <row r="115085" spans="41:44" ht="15" customHeight="1">
      <c r="AO115085" s="106"/>
      <c r="AR115085" s="106"/>
    </row>
    <row r="115086" spans="41:44" ht="15" customHeight="1">
      <c r="AO115086" s="106"/>
      <c r="AR115086" s="106"/>
    </row>
    <row r="115087" spans="41:44" ht="15" customHeight="1">
      <c r="AO115087" s="106"/>
      <c r="AR115087" s="106"/>
    </row>
    <row r="115088" spans="41:44" ht="15" customHeight="1">
      <c r="AO115088" s="106"/>
      <c r="AR115088" s="106"/>
    </row>
    <row r="115089" spans="41:44" ht="15" customHeight="1">
      <c r="AO115089" s="108"/>
      <c r="AR115089" s="108"/>
    </row>
    <row r="115090" spans="41:44" ht="15" customHeight="1">
      <c r="AO115090" s="108"/>
      <c r="AR115090" s="108"/>
    </row>
    <row r="115091" spans="41:44" ht="15" customHeight="1">
      <c r="AO115091" s="108"/>
      <c r="AR115091" s="108"/>
    </row>
    <row r="115092" spans="41:44" ht="15" customHeight="1">
      <c r="AO115092" s="108"/>
      <c r="AR115092" s="108"/>
    </row>
    <row r="115093" spans="41:44" ht="15" customHeight="1">
      <c r="AO115093" s="108"/>
      <c r="AR115093" s="108"/>
    </row>
    <row r="115094" spans="41:44" ht="15" customHeight="1">
      <c r="AO115094" s="109"/>
      <c r="AR115094" s="109"/>
    </row>
    <row r="115095" spans="41:44" ht="15" customHeight="1">
      <c r="AO115095" s="104"/>
      <c r="AR115095" s="104"/>
    </row>
    <row r="115096" spans="41:44" ht="15" customHeight="1">
      <c r="AO115096" s="106"/>
      <c r="AR115096" s="106"/>
    </row>
    <row r="115097" spans="41:44" ht="15" customHeight="1">
      <c r="AO115097" s="106"/>
      <c r="AR115097" s="106"/>
    </row>
    <row r="115098" spans="41:44" ht="15" customHeight="1">
      <c r="AO115098" s="106"/>
      <c r="AR115098" s="106"/>
    </row>
    <row r="115099" spans="41:44" ht="15" customHeight="1">
      <c r="AO115099" s="106"/>
      <c r="AR115099" s="106"/>
    </row>
    <row r="115100" spans="41:44" ht="15" customHeight="1">
      <c r="AO115100" s="106"/>
      <c r="AR115100" s="106"/>
    </row>
    <row r="115101" spans="41:44" ht="15" customHeight="1">
      <c r="AO115101" s="106"/>
      <c r="AR115101" s="106"/>
    </row>
    <row r="115102" spans="41:44" ht="15" customHeight="1">
      <c r="AO115102" s="106"/>
      <c r="AR115102" s="106"/>
    </row>
    <row r="115103" spans="41:44" ht="15" customHeight="1">
      <c r="AO115103" s="108"/>
      <c r="AR115103" s="108"/>
    </row>
    <row r="115104" spans="41:44" ht="15" customHeight="1">
      <c r="AO115104" s="108"/>
      <c r="AR115104" s="108"/>
    </row>
    <row r="115105" spans="41:44" ht="15" customHeight="1">
      <c r="AO115105" s="108"/>
      <c r="AR115105" s="108"/>
    </row>
    <row r="115106" spans="41:44" ht="15" customHeight="1">
      <c r="AO115106" s="108"/>
      <c r="AR115106" s="108"/>
    </row>
    <row r="115107" spans="41:44" ht="15" customHeight="1">
      <c r="AO115107" s="108"/>
      <c r="AR115107" s="108"/>
    </row>
    <row r="115108" spans="41:44" ht="15" customHeight="1">
      <c r="AO115108" s="109"/>
      <c r="AR115108" s="109"/>
    </row>
    <row r="115109" spans="41:44" ht="15" customHeight="1">
      <c r="AO115109" s="104"/>
      <c r="AR115109" s="104"/>
    </row>
    <row r="115110" spans="41:44" ht="15" customHeight="1">
      <c r="AO115110" s="106"/>
      <c r="AR115110" s="106"/>
    </row>
    <row r="115111" spans="41:44" ht="15" customHeight="1">
      <c r="AO115111" s="106"/>
      <c r="AR115111" s="106"/>
    </row>
    <row r="115112" spans="41:44" ht="15" customHeight="1">
      <c r="AO115112" s="106"/>
      <c r="AR115112" s="106"/>
    </row>
    <row r="115113" spans="41:44" ht="15" customHeight="1">
      <c r="AO115113" s="106"/>
      <c r="AR115113" s="106"/>
    </row>
    <row r="115114" spans="41:44" ht="15" customHeight="1">
      <c r="AO115114" s="106"/>
      <c r="AR115114" s="106"/>
    </row>
    <row r="115115" spans="41:44" ht="15" customHeight="1">
      <c r="AO115115" s="106"/>
      <c r="AR115115" s="106"/>
    </row>
    <row r="115116" spans="41:44" ht="15" customHeight="1">
      <c r="AO115116" s="106"/>
      <c r="AR115116" s="106"/>
    </row>
    <row r="115117" spans="41:44" ht="15" customHeight="1">
      <c r="AO115117" s="108"/>
      <c r="AR115117" s="108"/>
    </row>
    <row r="115118" spans="41:44" ht="15" customHeight="1">
      <c r="AO115118" s="108"/>
      <c r="AR115118" s="108"/>
    </row>
    <row r="115119" spans="41:44" ht="15" customHeight="1">
      <c r="AO115119" s="108"/>
      <c r="AR115119" s="108"/>
    </row>
    <row r="115120" spans="41:44" ht="15" customHeight="1">
      <c r="AO115120" s="108"/>
      <c r="AR115120" s="108"/>
    </row>
    <row r="115121" spans="41:44" ht="15" customHeight="1">
      <c r="AO115121" s="108"/>
      <c r="AR115121" s="108"/>
    </row>
    <row r="115122" spans="41:44" ht="15" customHeight="1">
      <c r="AO115122" s="109"/>
      <c r="AR115122" s="109"/>
    </row>
    <row r="115123" spans="41:44" ht="15" customHeight="1">
      <c r="AO115123" s="104"/>
      <c r="AR115123" s="104"/>
    </row>
    <row r="115124" spans="41:44" ht="15" customHeight="1">
      <c r="AO115124" s="106"/>
      <c r="AR115124" s="106"/>
    </row>
    <row r="115125" spans="41:44" ht="15" customHeight="1">
      <c r="AO115125" s="106"/>
      <c r="AR115125" s="106"/>
    </row>
    <row r="115126" spans="41:44" ht="15" customHeight="1">
      <c r="AO115126" s="106"/>
      <c r="AR115126" s="106"/>
    </row>
    <row r="115127" spans="41:44" ht="15" customHeight="1">
      <c r="AO115127" s="106"/>
      <c r="AR115127" s="106"/>
    </row>
    <row r="115128" spans="41:44" ht="15" customHeight="1">
      <c r="AO115128" s="106"/>
      <c r="AR115128" s="106"/>
    </row>
    <row r="115129" spans="41:44" ht="15" customHeight="1">
      <c r="AO115129" s="106"/>
      <c r="AR115129" s="106"/>
    </row>
    <row r="115130" spans="41:44" ht="15" customHeight="1">
      <c r="AO115130" s="106"/>
      <c r="AR115130" s="106"/>
    </row>
    <row r="115131" spans="41:44" ht="15" customHeight="1">
      <c r="AO115131" s="108"/>
      <c r="AR115131" s="108"/>
    </row>
    <row r="115132" spans="41:44" ht="15" customHeight="1">
      <c r="AO115132" s="108"/>
      <c r="AR115132" s="108"/>
    </row>
    <row r="115133" spans="41:44" ht="15" customHeight="1">
      <c r="AO115133" s="108"/>
      <c r="AR115133" s="108"/>
    </row>
    <row r="115134" spans="41:44" ht="15" customHeight="1">
      <c r="AO115134" s="108"/>
      <c r="AR115134" s="108"/>
    </row>
    <row r="115135" spans="41:44" ht="15" customHeight="1">
      <c r="AO115135" s="108"/>
      <c r="AR115135" s="108"/>
    </row>
    <row r="115136" spans="41:44" ht="15" customHeight="1">
      <c r="AO115136" s="109"/>
      <c r="AR115136" s="109"/>
    </row>
    <row r="115137" spans="41:44" ht="15" customHeight="1">
      <c r="AO115137" s="104"/>
      <c r="AR115137" s="104"/>
    </row>
    <row r="115138" spans="41:44" ht="15" customHeight="1">
      <c r="AO115138" s="106"/>
      <c r="AR115138" s="106"/>
    </row>
    <row r="115139" spans="41:44" ht="15" customHeight="1">
      <c r="AO115139" s="106"/>
      <c r="AR115139" s="106"/>
    </row>
    <row r="115140" spans="41:44" ht="15" customHeight="1">
      <c r="AO115140" s="106"/>
      <c r="AR115140" s="106"/>
    </row>
    <row r="115141" spans="41:44" ht="15" customHeight="1">
      <c r="AO115141" s="106"/>
      <c r="AR115141" s="106"/>
    </row>
    <row r="115142" spans="41:44" ht="15" customHeight="1">
      <c r="AO115142" s="106"/>
      <c r="AR115142" s="106"/>
    </row>
    <row r="115143" spans="41:44" ht="15" customHeight="1">
      <c r="AO115143" s="106"/>
      <c r="AR115143" s="106"/>
    </row>
    <row r="115144" spans="41:44" ht="15" customHeight="1">
      <c r="AO115144" s="106"/>
      <c r="AR115144" s="106"/>
    </row>
    <row r="115145" spans="41:44" ht="15" customHeight="1">
      <c r="AO115145" s="108"/>
      <c r="AR115145" s="108"/>
    </row>
    <row r="115146" spans="41:44" ht="15" customHeight="1">
      <c r="AO115146" s="108"/>
      <c r="AR115146" s="108"/>
    </row>
    <row r="115147" spans="41:44" ht="15" customHeight="1">
      <c r="AO115147" s="108"/>
      <c r="AR115147" s="108"/>
    </row>
    <row r="115148" spans="41:44" ht="15" customHeight="1">
      <c r="AO115148" s="108"/>
      <c r="AR115148" s="108"/>
    </row>
    <row r="115149" spans="41:44" ht="15" customHeight="1">
      <c r="AO115149" s="108"/>
      <c r="AR115149" s="108"/>
    </row>
    <row r="115150" spans="41:44" ht="15" customHeight="1">
      <c r="AO115150" s="109"/>
      <c r="AR115150" s="109"/>
    </row>
    <row r="115151" spans="41:44" ht="15" customHeight="1">
      <c r="AO115151" s="104"/>
      <c r="AR115151" s="104"/>
    </row>
    <row r="115152" spans="41:44" ht="15" customHeight="1">
      <c r="AO115152" s="106"/>
      <c r="AR115152" s="106"/>
    </row>
    <row r="115153" spans="41:44" ht="15" customHeight="1">
      <c r="AO115153" s="106"/>
      <c r="AR115153" s="106"/>
    </row>
    <row r="115154" spans="41:44" ht="15" customHeight="1">
      <c r="AO115154" s="106"/>
      <c r="AR115154" s="106"/>
    </row>
    <row r="115155" spans="41:44" ht="15" customHeight="1">
      <c r="AO115155" s="106"/>
      <c r="AR115155" s="106"/>
    </row>
    <row r="115156" spans="41:44" ht="15" customHeight="1">
      <c r="AO115156" s="106"/>
      <c r="AR115156" s="106"/>
    </row>
    <row r="115157" spans="41:44" ht="15" customHeight="1">
      <c r="AO115157" s="106"/>
      <c r="AR115157" s="106"/>
    </row>
    <row r="115158" spans="41:44" ht="15" customHeight="1">
      <c r="AO115158" s="106"/>
      <c r="AR115158" s="106"/>
    </row>
    <row r="115159" spans="41:44" ht="15" customHeight="1">
      <c r="AO115159" s="108"/>
      <c r="AR115159" s="108"/>
    </row>
    <row r="115160" spans="41:44" ht="15" customHeight="1">
      <c r="AO115160" s="108"/>
      <c r="AR115160" s="108"/>
    </row>
    <row r="115161" spans="41:44" ht="15" customHeight="1">
      <c r="AO115161" s="108"/>
      <c r="AR115161" s="108"/>
    </row>
    <row r="115162" spans="41:44" ht="15" customHeight="1">
      <c r="AO115162" s="108"/>
      <c r="AR115162" s="108"/>
    </row>
    <row r="115163" spans="41:44" ht="15" customHeight="1">
      <c r="AO115163" s="108"/>
      <c r="AR115163" s="108"/>
    </row>
    <row r="115164" spans="41:44" ht="15" customHeight="1">
      <c r="AO115164" s="109"/>
      <c r="AR115164" s="109"/>
    </row>
    <row r="115165" spans="41:44" ht="15" customHeight="1">
      <c r="AO115165" s="104"/>
      <c r="AR115165" s="104"/>
    </row>
    <row r="115166" spans="41:44" ht="15" customHeight="1">
      <c r="AO115166" s="106"/>
      <c r="AR115166" s="106"/>
    </row>
    <row r="115167" spans="41:44" ht="15" customHeight="1">
      <c r="AO115167" s="106"/>
      <c r="AR115167" s="106"/>
    </row>
    <row r="115168" spans="41:44" ht="15" customHeight="1">
      <c r="AO115168" s="106"/>
      <c r="AR115168" s="106"/>
    </row>
    <row r="115169" spans="41:44" ht="15" customHeight="1">
      <c r="AO115169" s="106"/>
      <c r="AR115169" s="106"/>
    </row>
    <row r="115170" spans="41:44" ht="15" customHeight="1">
      <c r="AO115170" s="106"/>
      <c r="AR115170" s="106"/>
    </row>
    <row r="115171" spans="41:44" ht="15" customHeight="1">
      <c r="AO115171" s="106"/>
      <c r="AR115171" s="106"/>
    </row>
    <row r="115172" spans="41:44" ht="15" customHeight="1">
      <c r="AO115172" s="106"/>
      <c r="AR115172" s="106"/>
    </row>
    <row r="115173" spans="41:44" ht="15" customHeight="1">
      <c r="AO115173" s="108"/>
      <c r="AR115173" s="108"/>
    </row>
    <row r="115174" spans="41:44" ht="15" customHeight="1">
      <c r="AO115174" s="108"/>
      <c r="AR115174" s="108"/>
    </row>
    <row r="115175" spans="41:44" ht="15" customHeight="1">
      <c r="AO115175" s="108"/>
      <c r="AR115175" s="108"/>
    </row>
    <row r="115176" spans="41:44" ht="15" customHeight="1">
      <c r="AO115176" s="108"/>
      <c r="AR115176" s="108"/>
    </row>
    <row r="115177" spans="41:44" ht="15" customHeight="1">
      <c r="AO115177" s="108"/>
      <c r="AR115177" s="108"/>
    </row>
    <row r="115178" spans="41:44" ht="15" customHeight="1">
      <c r="AO115178" s="109"/>
      <c r="AR115178" s="109"/>
    </row>
    <row r="115179" spans="41:44" ht="15" customHeight="1">
      <c r="AO115179" s="104"/>
      <c r="AR115179" s="104"/>
    </row>
    <row r="115180" spans="41:44" ht="15" customHeight="1">
      <c r="AO115180" s="106"/>
      <c r="AR115180" s="106"/>
    </row>
    <row r="115181" spans="41:44" ht="15" customHeight="1">
      <c r="AO115181" s="106"/>
      <c r="AR115181" s="106"/>
    </row>
    <row r="115182" spans="41:44" ht="15" customHeight="1">
      <c r="AO115182" s="106"/>
      <c r="AR115182" s="106"/>
    </row>
    <row r="115183" spans="41:44" ht="15" customHeight="1">
      <c r="AO115183" s="106"/>
      <c r="AR115183" s="106"/>
    </row>
    <row r="115184" spans="41:44" ht="15" customHeight="1">
      <c r="AO115184" s="106"/>
      <c r="AR115184" s="106"/>
    </row>
    <row r="115185" spans="41:44" ht="15" customHeight="1">
      <c r="AO115185" s="106"/>
      <c r="AR115185" s="106"/>
    </row>
    <row r="115186" spans="41:44" ht="15" customHeight="1">
      <c r="AO115186" s="106"/>
      <c r="AR115186" s="106"/>
    </row>
    <row r="115187" spans="41:44" ht="15" customHeight="1">
      <c r="AO115187" s="108"/>
      <c r="AR115187" s="108"/>
    </row>
    <row r="115188" spans="41:44" ht="15" customHeight="1">
      <c r="AO115188" s="108"/>
      <c r="AR115188" s="108"/>
    </row>
    <row r="115189" spans="41:44" ht="15" customHeight="1">
      <c r="AO115189" s="108"/>
      <c r="AR115189" s="108"/>
    </row>
    <row r="115190" spans="41:44" ht="15" customHeight="1">
      <c r="AO115190" s="108"/>
      <c r="AR115190" s="108"/>
    </row>
    <row r="115191" spans="41:44" ht="15" customHeight="1">
      <c r="AO115191" s="108"/>
      <c r="AR115191" s="108"/>
    </row>
    <row r="115192" spans="41:44" ht="15" customHeight="1">
      <c r="AO115192" s="109"/>
      <c r="AR115192" s="109"/>
    </row>
    <row r="115193" spans="41:44" ht="15" customHeight="1">
      <c r="AO115193" s="104"/>
      <c r="AR115193" s="104"/>
    </row>
    <row r="115194" spans="41:44" ht="15" customHeight="1">
      <c r="AO115194" s="106"/>
      <c r="AR115194" s="106"/>
    </row>
    <row r="115195" spans="41:44" ht="15" customHeight="1">
      <c r="AO115195" s="106"/>
      <c r="AR115195" s="106"/>
    </row>
    <row r="115196" spans="41:44" ht="15" customHeight="1">
      <c r="AO115196" s="106"/>
      <c r="AR115196" s="106"/>
    </row>
    <row r="115197" spans="41:44" ht="15" customHeight="1">
      <c r="AO115197" s="106"/>
      <c r="AR115197" s="106"/>
    </row>
    <row r="115198" spans="41:44" ht="15" customHeight="1">
      <c r="AO115198" s="106"/>
      <c r="AR115198" s="106"/>
    </row>
    <row r="115199" spans="41:44" ht="15" customHeight="1">
      <c r="AO115199" s="106"/>
      <c r="AR115199" s="106"/>
    </row>
    <row r="115200" spans="41:44" ht="15" customHeight="1">
      <c r="AO115200" s="106"/>
      <c r="AR115200" s="106"/>
    </row>
    <row r="115201" spans="41:44" ht="15" customHeight="1">
      <c r="AO115201" s="108"/>
      <c r="AR115201" s="108"/>
    </row>
    <row r="115202" spans="41:44" ht="15" customHeight="1">
      <c r="AO115202" s="108"/>
      <c r="AR115202" s="108"/>
    </row>
    <row r="115203" spans="41:44" ht="15" customHeight="1">
      <c r="AO115203" s="108"/>
      <c r="AR115203" s="108"/>
    </row>
    <row r="115204" spans="41:44" ht="15" customHeight="1">
      <c r="AO115204" s="108"/>
      <c r="AR115204" s="108"/>
    </row>
    <row r="115205" spans="41:44" ht="15" customHeight="1">
      <c r="AO115205" s="108"/>
      <c r="AR115205" s="108"/>
    </row>
    <row r="115206" spans="41:44" ht="15" customHeight="1">
      <c r="AO115206" s="109"/>
      <c r="AR115206" s="109"/>
    </row>
    <row r="115207" spans="41:44" ht="15" customHeight="1">
      <c r="AO115207" s="104"/>
      <c r="AR115207" s="104"/>
    </row>
    <row r="115208" spans="41:44" ht="15" customHeight="1">
      <c r="AO115208" s="106"/>
      <c r="AR115208" s="106"/>
    </row>
    <row r="115209" spans="41:44" ht="15" customHeight="1">
      <c r="AO115209" s="106"/>
      <c r="AR115209" s="106"/>
    </row>
    <row r="115210" spans="41:44" ht="15" customHeight="1">
      <c r="AO115210" s="106"/>
      <c r="AR115210" s="106"/>
    </row>
    <row r="115211" spans="41:44" ht="15" customHeight="1">
      <c r="AO115211" s="106"/>
      <c r="AR115211" s="106"/>
    </row>
    <row r="115212" spans="41:44" ht="15" customHeight="1">
      <c r="AO115212" s="106"/>
      <c r="AR115212" s="106"/>
    </row>
    <row r="115213" spans="41:44" ht="15" customHeight="1">
      <c r="AO115213" s="106"/>
      <c r="AR115213" s="106"/>
    </row>
    <row r="115214" spans="41:44" ht="15" customHeight="1">
      <c r="AO115214" s="106"/>
      <c r="AR115214" s="106"/>
    </row>
    <row r="115215" spans="41:44" ht="15" customHeight="1">
      <c r="AO115215" s="108"/>
      <c r="AR115215" s="108"/>
    </row>
    <row r="115216" spans="41:44" ht="15" customHeight="1">
      <c r="AO115216" s="108"/>
      <c r="AR115216" s="108"/>
    </row>
    <row r="115217" spans="41:44" ht="15" customHeight="1">
      <c r="AO115217" s="108"/>
      <c r="AR115217" s="108"/>
    </row>
    <row r="115218" spans="41:44" ht="15" customHeight="1">
      <c r="AO115218" s="108"/>
      <c r="AR115218" s="108"/>
    </row>
    <row r="115219" spans="41:44" ht="15" customHeight="1">
      <c r="AO115219" s="108"/>
      <c r="AR115219" s="108"/>
    </row>
    <row r="115220" spans="41:44" ht="15" customHeight="1">
      <c r="AO115220" s="109"/>
      <c r="AR115220" s="109"/>
    </row>
    <row r="115221" spans="41:44" ht="15" customHeight="1">
      <c r="AO115221" s="104"/>
      <c r="AR115221" s="104"/>
    </row>
    <row r="115222" spans="41:44" ht="15" customHeight="1">
      <c r="AO115222" s="106"/>
      <c r="AR115222" s="106"/>
    </row>
    <row r="115223" spans="41:44" ht="15" customHeight="1">
      <c r="AO115223" s="106"/>
      <c r="AR115223" s="106"/>
    </row>
    <row r="115224" spans="41:44" ht="15" customHeight="1">
      <c r="AO115224" s="106"/>
      <c r="AR115224" s="106"/>
    </row>
    <row r="115225" spans="41:44" ht="15" customHeight="1">
      <c r="AO115225" s="106"/>
      <c r="AR115225" s="106"/>
    </row>
    <row r="115226" spans="41:44" ht="15" customHeight="1">
      <c r="AO115226" s="106"/>
      <c r="AR115226" s="106"/>
    </row>
    <row r="115227" spans="41:44" ht="15" customHeight="1">
      <c r="AO115227" s="106"/>
      <c r="AR115227" s="106"/>
    </row>
    <row r="115228" spans="41:44" ht="15" customHeight="1">
      <c r="AO115228" s="106"/>
      <c r="AR115228" s="106"/>
    </row>
    <row r="115229" spans="41:44" ht="15" customHeight="1">
      <c r="AO115229" s="108"/>
      <c r="AR115229" s="108"/>
    </row>
    <row r="115230" spans="41:44" ht="15" customHeight="1">
      <c r="AO115230" s="108"/>
      <c r="AR115230" s="108"/>
    </row>
    <row r="115231" spans="41:44" ht="15" customHeight="1">
      <c r="AO115231" s="108"/>
      <c r="AR115231" s="108"/>
    </row>
    <row r="115232" spans="41:44" ht="15" customHeight="1">
      <c r="AO115232" s="108"/>
      <c r="AR115232" s="108"/>
    </row>
    <row r="115233" spans="41:44" ht="15" customHeight="1">
      <c r="AO115233" s="108"/>
      <c r="AR115233" s="108"/>
    </row>
    <row r="115234" spans="41:44" ht="15" customHeight="1">
      <c r="AO115234" s="109"/>
      <c r="AR115234" s="109"/>
    </row>
    <row r="115235" spans="41:44" ht="15" customHeight="1">
      <c r="AO115235" s="104"/>
      <c r="AR115235" s="104"/>
    </row>
    <row r="115236" spans="41:44" ht="15" customHeight="1">
      <c r="AO115236" s="106"/>
      <c r="AR115236" s="106"/>
    </row>
    <row r="115237" spans="41:44" ht="15" customHeight="1">
      <c r="AO115237" s="106"/>
      <c r="AR115237" s="106"/>
    </row>
    <row r="115238" spans="41:44" ht="15" customHeight="1">
      <c r="AO115238" s="106"/>
      <c r="AR115238" s="106"/>
    </row>
    <row r="115239" spans="41:44" ht="15" customHeight="1">
      <c r="AO115239" s="106"/>
      <c r="AR115239" s="106"/>
    </row>
    <row r="115240" spans="41:44" ht="15" customHeight="1">
      <c r="AO115240" s="106"/>
      <c r="AR115240" s="106"/>
    </row>
    <row r="115241" spans="41:44" ht="15" customHeight="1">
      <c r="AO115241" s="106"/>
      <c r="AR115241" s="106"/>
    </row>
    <row r="115242" spans="41:44" ht="15" customHeight="1">
      <c r="AO115242" s="106"/>
      <c r="AR115242" s="106"/>
    </row>
    <row r="115243" spans="41:44" ht="15" customHeight="1">
      <c r="AO115243" s="108"/>
      <c r="AR115243" s="108"/>
    </row>
    <row r="115244" spans="41:44" ht="15" customHeight="1">
      <c r="AO115244" s="108"/>
      <c r="AR115244" s="108"/>
    </row>
    <row r="115245" spans="41:44" ht="15" customHeight="1">
      <c r="AO115245" s="108"/>
      <c r="AR115245" s="108"/>
    </row>
    <row r="115246" spans="41:44" ht="15" customHeight="1">
      <c r="AO115246" s="108"/>
      <c r="AR115246" s="108"/>
    </row>
    <row r="115247" spans="41:44" ht="15" customHeight="1">
      <c r="AO115247" s="108"/>
      <c r="AR115247" s="108"/>
    </row>
    <row r="115248" spans="41:44" ht="15" customHeight="1">
      <c r="AO115248" s="109"/>
      <c r="AR115248" s="109"/>
    </row>
    <row r="115249" spans="41:44" ht="15" customHeight="1">
      <c r="AO115249" s="104"/>
      <c r="AR115249" s="104"/>
    </row>
    <row r="115250" spans="41:44" ht="15" customHeight="1">
      <c r="AO115250" s="106"/>
      <c r="AR115250" s="106"/>
    </row>
    <row r="115251" spans="41:44" ht="15" customHeight="1">
      <c r="AO115251" s="106"/>
      <c r="AR115251" s="106"/>
    </row>
    <row r="115252" spans="41:44" ht="15" customHeight="1">
      <c r="AO115252" s="106"/>
      <c r="AR115252" s="106"/>
    </row>
    <row r="115253" spans="41:44" ht="15" customHeight="1">
      <c r="AO115253" s="106"/>
      <c r="AR115253" s="106"/>
    </row>
    <row r="115254" spans="41:44" ht="15" customHeight="1">
      <c r="AO115254" s="106"/>
      <c r="AR115254" s="106"/>
    </row>
    <row r="115255" spans="41:44" ht="15" customHeight="1">
      <c r="AO115255" s="106"/>
      <c r="AR115255" s="106"/>
    </row>
    <row r="115256" spans="41:44" ht="15" customHeight="1">
      <c r="AO115256" s="106"/>
      <c r="AR115256" s="106"/>
    </row>
    <row r="115257" spans="41:44" ht="15" customHeight="1">
      <c r="AO115257" s="108"/>
      <c r="AR115257" s="108"/>
    </row>
    <row r="115258" spans="41:44" ht="15" customHeight="1">
      <c r="AO115258" s="108"/>
      <c r="AR115258" s="108"/>
    </row>
    <row r="115259" spans="41:44" ht="15" customHeight="1">
      <c r="AO115259" s="108"/>
      <c r="AR115259" s="108"/>
    </row>
    <row r="115260" spans="41:44" ht="15" customHeight="1">
      <c r="AO115260" s="108"/>
      <c r="AR115260" s="108"/>
    </row>
    <row r="115261" spans="41:44" ht="15" customHeight="1">
      <c r="AO115261" s="108"/>
      <c r="AR115261" s="108"/>
    </row>
    <row r="115262" spans="41:44" ht="15" customHeight="1">
      <c r="AO115262" s="109"/>
      <c r="AR115262" s="109"/>
    </row>
    <row r="115263" spans="41:44" ht="15" customHeight="1">
      <c r="AO115263" s="104"/>
      <c r="AR115263" s="104"/>
    </row>
    <row r="115264" spans="41:44" ht="15" customHeight="1">
      <c r="AO115264" s="106"/>
      <c r="AR115264" s="106"/>
    </row>
    <row r="115265" spans="41:44" ht="15" customHeight="1">
      <c r="AO115265" s="106"/>
      <c r="AR115265" s="106"/>
    </row>
    <row r="115266" spans="41:44" ht="15" customHeight="1">
      <c r="AO115266" s="106"/>
      <c r="AR115266" s="106"/>
    </row>
    <row r="115267" spans="41:44" ht="15" customHeight="1">
      <c r="AO115267" s="106"/>
      <c r="AR115267" s="106"/>
    </row>
    <row r="115268" spans="41:44" ht="15" customHeight="1">
      <c r="AO115268" s="106"/>
      <c r="AR115268" s="106"/>
    </row>
    <row r="115269" spans="41:44" ht="15" customHeight="1">
      <c r="AO115269" s="106"/>
      <c r="AR115269" s="106"/>
    </row>
    <row r="115270" spans="41:44" ht="15" customHeight="1">
      <c r="AO115270" s="106"/>
      <c r="AR115270" s="106"/>
    </row>
    <row r="115271" spans="41:44" ht="15" customHeight="1">
      <c r="AO115271" s="108"/>
      <c r="AR115271" s="108"/>
    </row>
    <row r="115272" spans="41:44" ht="15" customHeight="1">
      <c r="AO115272" s="108"/>
      <c r="AR115272" s="108"/>
    </row>
    <row r="115273" spans="41:44" ht="15" customHeight="1">
      <c r="AO115273" s="108"/>
      <c r="AR115273" s="108"/>
    </row>
    <row r="115274" spans="41:44" ht="15" customHeight="1">
      <c r="AO115274" s="108"/>
      <c r="AR115274" s="108"/>
    </row>
    <row r="115275" spans="41:44" ht="15" customHeight="1">
      <c r="AO115275" s="108"/>
      <c r="AR115275" s="108"/>
    </row>
    <row r="115276" spans="41:44" ht="15" customHeight="1">
      <c r="AO115276" s="109"/>
      <c r="AR115276" s="109"/>
    </row>
    <row r="115277" spans="41:44" ht="15" customHeight="1">
      <c r="AO115277" s="104"/>
      <c r="AR115277" s="104"/>
    </row>
    <row r="115278" spans="41:44" ht="15" customHeight="1">
      <c r="AO115278" s="106"/>
      <c r="AR115278" s="106"/>
    </row>
    <row r="115279" spans="41:44" ht="15" customHeight="1">
      <c r="AO115279" s="106"/>
      <c r="AR115279" s="106"/>
    </row>
    <row r="115280" spans="41:44" ht="15" customHeight="1">
      <c r="AO115280" s="106"/>
      <c r="AR115280" s="106"/>
    </row>
    <row r="115281" spans="41:44" ht="15" customHeight="1">
      <c r="AO115281" s="106"/>
      <c r="AR115281" s="106"/>
    </row>
    <row r="115282" spans="41:44" ht="15" customHeight="1">
      <c r="AO115282" s="106"/>
      <c r="AR115282" s="106"/>
    </row>
    <row r="115283" spans="41:44" ht="15" customHeight="1">
      <c r="AO115283" s="106"/>
      <c r="AR115283" s="106"/>
    </row>
    <row r="115284" spans="41:44" ht="15" customHeight="1">
      <c r="AO115284" s="106"/>
      <c r="AR115284" s="106"/>
    </row>
    <row r="115285" spans="41:44" ht="15" customHeight="1">
      <c r="AO115285" s="108"/>
      <c r="AR115285" s="108"/>
    </row>
    <row r="115286" spans="41:44" ht="15" customHeight="1">
      <c r="AO115286" s="108"/>
      <c r="AR115286" s="108"/>
    </row>
    <row r="115287" spans="41:44" ht="15" customHeight="1">
      <c r="AO115287" s="108"/>
      <c r="AR115287" s="108"/>
    </row>
    <row r="115288" spans="41:44" ht="15" customHeight="1">
      <c r="AO115288" s="108"/>
      <c r="AR115288" s="108"/>
    </row>
    <row r="115289" spans="41:44" ht="15" customHeight="1">
      <c r="AO115289" s="108"/>
      <c r="AR115289" s="108"/>
    </row>
    <row r="115290" spans="41:44" ht="15" customHeight="1">
      <c r="AO115290" s="109"/>
      <c r="AR115290" s="109"/>
    </row>
    <row r="115291" spans="41:44" ht="15" customHeight="1">
      <c r="AO115291" s="104"/>
      <c r="AR115291" s="104"/>
    </row>
    <row r="115292" spans="41:44" ht="15" customHeight="1">
      <c r="AO115292" s="106"/>
      <c r="AR115292" s="106"/>
    </row>
    <row r="115293" spans="41:44" ht="15" customHeight="1">
      <c r="AO115293" s="106"/>
      <c r="AR115293" s="106"/>
    </row>
    <row r="115294" spans="41:44" ht="15" customHeight="1">
      <c r="AO115294" s="106"/>
      <c r="AR115294" s="106"/>
    </row>
    <row r="115295" spans="41:44" ht="15" customHeight="1">
      <c r="AO115295" s="106"/>
      <c r="AR115295" s="106"/>
    </row>
    <row r="115296" spans="41:44" ht="15" customHeight="1">
      <c r="AO115296" s="106"/>
      <c r="AR115296" s="106"/>
    </row>
    <row r="115297" spans="41:44" ht="15" customHeight="1">
      <c r="AO115297" s="106"/>
      <c r="AR115297" s="106"/>
    </row>
    <row r="115298" spans="41:44" ht="15" customHeight="1">
      <c r="AO115298" s="106"/>
      <c r="AR115298" s="106"/>
    </row>
    <row r="115299" spans="41:44" ht="15" customHeight="1">
      <c r="AO115299" s="108"/>
      <c r="AR115299" s="108"/>
    </row>
    <row r="115300" spans="41:44" ht="15" customHeight="1">
      <c r="AO115300" s="108"/>
      <c r="AR115300" s="108"/>
    </row>
    <row r="115301" spans="41:44" ht="15" customHeight="1">
      <c r="AO115301" s="108"/>
      <c r="AR115301" s="108"/>
    </row>
    <row r="115302" spans="41:44" ht="15" customHeight="1">
      <c r="AO115302" s="108"/>
      <c r="AR115302" s="108"/>
    </row>
    <row r="115303" spans="41:44" ht="15" customHeight="1">
      <c r="AO115303" s="108"/>
      <c r="AR115303" s="108"/>
    </row>
    <row r="115304" spans="41:44" ht="15" customHeight="1">
      <c r="AO115304" s="109"/>
      <c r="AR115304" s="109"/>
    </row>
    <row r="115305" spans="41:44" ht="15" customHeight="1">
      <c r="AO115305" s="104"/>
      <c r="AR115305" s="104"/>
    </row>
    <row r="115306" spans="41:44" ht="15" customHeight="1">
      <c r="AO115306" s="106"/>
      <c r="AR115306" s="106"/>
    </row>
    <row r="115307" spans="41:44" ht="15" customHeight="1">
      <c r="AO115307" s="106"/>
      <c r="AR115307" s="106"/>
    </row>
    <row r="115308" spans="41:44" ht="15" customHeight="1">
      <c r="AO115308" s="106"/>
      <c r="AR115308" s="106"/>
    </row>
    <row r="115309" spans="41:44" ht="15" customHeight="1">
      <c r="AO115309" s="106"/>
      <c r="AR115309" s="106"/>
    </row>
    <row r="115310" spans="41:44" ht="15" customHeight="1">
      <c r="AO115310" s="106"/>
      <c r="AR115310" s="106"/>
    </row>
    <row r="115311" spans="41:44" ht="15" customHeight="1">
      <c r="AO115311" s="106"/>
      <c r="AR115311" s="106"/>
    </row>
    <row r="115312" spans="41:44" ht="15" customHeight="1">
      <c r="AO115312" s="106"/>
      <c r="AR115312" s="106"/>
    </row>
    <row r="115313" spans="41:44" ht="15" customHeight="1">
      <c r="AO115313" s="108"/>
      <c r="AR115313" s="108"/>
    </row>
    <row r="115314" spans="41:44" ht="15" customHeight="1">
      <c r="AO115314" s="108"/>
      <c r="AR115314" s="108"/>
    </row>
    <row r="115315" spans="41:44" ht="15" customHeight="1">
      <c r="AO115315" s="108"/>
      <c r="AR115315" s="108"/>
    </row>
    <row r="115316" spans="41:44" ht="15" customHeight="1">
      <c r="AO115316" s="108"/>
      <c r="AR115316" s="108"/>
    </row>
    <row r="115317" spans="41:44" ht="15" customHeight="1">
      <c r="AO115317" s="108"/>
      <c r="AR115317" s="108"/>
    </row>
    <row r="115318" spans="41:44" ht="15" customHeight="1">
      <c r="AO115318" s="109"/>
      <c r="AR115318" s="109"/>
    </row>
    <row r="115319" spans="41:44" ht="15" customHeight="1">
      <c r="AO115319" s="104"/>
      <c r="AR115319" s="104"/>
    </row>
    <row r="115320" spans="41:44" ht="15" customHeight="1">
      <c r="AO115320" s="106"/>
      <c r="AR115320" s="106"/>
    </row>
    <row r="115321" spans="41:44" ht="15" customHeight="1">
      <c r="AO115321" s="106"/>
      <c r="AR115321" s="106"/>
    </row>
    <row r="115322" spans="41:44" ht="15" customHeight="1">
      <c r="AO115322" s="106"/>
      <c r="AR115322" s="106"/>
    </row>
    <row r="115323" spans="41:44" ht="15" customHeight="1">
      <c r="AO115323" s="106"/>
      <c r="AR115323" s="106"/>
    </row>
    <row r="115324" spans="41:44" ht="15" customHeight="1">
      <c r="AO115324" s="106"/>
      <c r="AR115324" s="106"/>
    </row>
    <row r="115325" spans="41:44" ht="15" customHeight="1">
      <c r="AO115325" s="106"/>
      <c r="AR115325" s="106"/>
    </row>
    <row r="115326" spans="41:44" ht="15" customHeight="1">
      <c r="AO115326" s="106"/>
      <c r="AR115326" s="106"/>
    </row>
    <row r="115327" spans="41:44" ht="15" customHeight="1">
      <c r="AO115327" s="108"/>
      <c r="AR115327" s="108"/>
    </row>
    <row r="115328" spans="41:44" ht="15" customHeight="1">
      <c r="AO115328" s="108"/>
      <c r="AR115328" s="108"/>
    </row>
    <row r="115329" spans="41:44" ht="15" customHeight="1">
      <c r="AO115329" s="108"/>
      <c r="AR115329" s="108"/>
    </row>
    <row r="115330" spans="41:44" ht="15" customHeight="1">
      <c r="AO115330" s="108"/>
      <c r="AR115330" s="108"/>
    </row>
    <row r="115331" spans="41:44" ht="15" customHeight="1">
      <c r="AO115331" s="108"/>
      <c r="AR115331" s="108"/>
    </row>
    <row r="115332" spans="41:44" ht="15" customHeight="1">
      <c r="AO115332" s="109"/>
      <c r="AR115332" s="109"/>
    </row>
    <row r="115333" spans="41:44" ht="15" customHeight="1">
      <c r="AO115333" s="104"/>
      <c r="AR115333" s="104"/>
    </row>
    <row r="115334" spans="41:44" ht="15" customHeight="1">
      <c r="AO115334" s="106"/>
      <c r="AR115334" s="106"/>
    </row>
    <row r="115335" spans="41:44" ht="15" customHeight="1">
      <c r="AO115335" s="106"/>
      <c r="AR115335" s="106"/>
    </row>
    <row r="115336" spans="41:44" ht="15" customHeight="1">
      <c r="AO115336" s="106"/>
      <c r="AR115336" s="106"/>
    </row>
    <row r="115337" spans="41:44" ht="15" customHeight="1">
      <c r="AO115337" s="106"/>
      <c r="AR115337" s="106"/>
    </row>
    <row r="115338" spans="41:44" ht="15" customHeight="1">
      <c r="AO115338" s="106"/>
      <c r="AR115338" s="106"/>
    </row>
    <row r="115339" spans="41:44" ht="15" customHeight="1">
      <c r="AO115339" s="106"/>
      <c r="AR115339" s="106"/>
    </row>
    <row r="115340" spans="41:44" ht="15" customHeight="1">
      <c r="AO115340" s="106"/>
      <c r="AR115340" s="106"/>
    </row>
    <row r="115341" spans="41:44" ht="15" customHeight="1">
      <c r="AO115341" s="108"/>
      <c r="AR115341" s="108"/>
    </row>
    <row r="115342" spans="41:44" ht="15" customHeight="1">
      <c r="AO115342" s="108"/>
      <c r="AR115342" s="108"/>
    </row>
    <row r="115343" spans="41:44" ht="15" customHeight="1">
      <c r="AO115343" s="108"/>
      <c r="AR115343" s="108"/>
    </row>
    <row r="115344" spans="41:44" ht="15" customHeight="1">
      <c r="AO115344" s="108"/>
      <c r="AR115344" s="108"/>
    </row>
    <row r="115345" spans="41:44" ht="15" customHeight="1">
      <c r="AO115345" s="108"/>
      <c r="AR115345" s="108"/>
    </row>
    <row r="115346" spans="41:44" ht="15" customHeight="1">
      <c r="AO115346" s="109"/>
      <c r="AR115346" s="109"/>
    </row>
    <row r="115347" spans="41:44" ht="15" customHeight="1">
      <c r="AO115347" s="104"/>
      <c r="AR115347" s="104"/>
    </row>
    <row r="115348" spans="41:44" ht="15" customHeight="1">
      <c r="AO115348" s="106"/>
      <c r="AR115348" s="106"/>
    </row>
    <row r="115349" spans="41:44" ht="15" customHeight="1">
      <c r="AO115349" s="106"/>
      <c r="AR115349" s="106"/>
    </row>
    <row r="115350" spans="41:44" ht="15" customHeight="1">
      <c r="AO115350" s="106"/>
      <c r="AR115350" s="106"/>
    </row>
    <row r="115351" spans="41:44" ht="15" customHeight="1">
      <c r="AO115351" s="106"/>
      <c r="AR115351" s="106"/>
    </row>
    <row r="115352" spans="41:44" ht="15" customHeight="1">
      <c r="AO115352" s="106"/>
      <c r="AR115352" s="106"/>
    </row>
    <row r="115353" spans="41:44" ht="15" customHeight="1">
      <c r="AO115353" s="106"/>
      <c r="AR115353" s="106"/>
    </row>
    <row r="115354" spans="41:44" ht="15" customHeight="1">
      <c r="AO115354" s="106"/>
      <c r="AR115354" s="106"/>
    </row>
    <row r="115355" spans="41:44" ht="15" customHeight="1">
      <c r="AO115355" s="108"/>
      <c r="AR115355" s="108"/>
    </row>
    <row r="115356" spans="41:44" ht="15" customHeight="1">
      <c r="AO115356" s="108"/>
      <c r="AR115356" s="108"/>
    </row>
    <row r="115357" spans="41:44" ht="15" customHeight="1">
      <c r="AO115357" s="108"/>
      <c r="AR115357" s="108"/>
    </row>
    <row r="115358" spans="41:44" ht="15" customHeight="1">
      <c r="AO115358" s="108"/>
      <c r="AR115358" s="108"/>
    </row>
    <row r="115359" spans="41:44" ht="15" customHeight="1">
      <c r="AO115359" s="108"/>
      <c r="AR115359" s="108"/>
    </row>
    <row r="115360" spans="41:44" ht="15" customHeight="1">
      <c r="AO115360" s="109"/>
      <c r="AR115360" s="109"/>
    </row>
    <row r="115361" spans="41:44" ht="15" customHeight="1">
      <c r="AO115361" s="104"/>
      <c r="AR115361" s="104"/>
    </row>
    <row r="115362" spans="41:44" ht="15" customHeight="1">
      <c r="AO115362" s="106"/>
      <c r="AR115362" s="106"/>
    </row>
    <row r="115363" spans="41:44" ht="15" customHeight="1">
      <c r="AO115363" s="106"/>
      <c r="AR115363" s="106"/>
    </row>
    <row r="115364" spans="41:44" ht="15" customHeight="1">
      <c r="AO115364" s="106"/>
      <c r="AR115364" s="106"/>
    </row>
    <row r="115365" spans="41:44" ht="15" customHeight="1">
      <c r="AO115365" s="106"/>
      <c r="AR115365" s="106"/>
    </row>
    <row r="115366" spans="41:44" ht="15" customHeight="1">
      <c r="AO115366" s="106"/>
      <c r="AR115366" s="106"/>
    </row>
    <row r="115367" spans="41:44" ht="15" customHeight="1">
      <c r="AO115367" s="106"/>
      <c r="AR115367" s="106"/>
    </row>
    <row r="115368" spans="41:44" ht="15" customHeight="1">
      <c r="AO115368" s="106"/>
      <c r="AR115368" s="106"/>
    </row>
    <row r="115369" spans="41:44" ht="15" customHeight="1">
      <c r="AO115369" s="108"/>
      <c r="AR115369" s="108"/>
    </row>
    <row r="115370" spans="41:44" ht="15" customHeight="1">
      <c r="AO115370" s="108"/>
      <c r="AR115370" s="108"/>
    </row>
    <row r="115371" spans="41:44" ht="15" customHeight="1">
      <c r="AO115371" s="108"/>
      <c r="AR115371" s="108"/>
    </row>
    <row r="115372" spans="41:44" ht="15" customHeight="1">
      <c r="AO115372" s="108"/>
      <c r="AR115372" s="108"/>
    </row>
    <row r="115373" spans="41:44" ht="15" customHeight="1">
      <c r="AO115373" s="108"/>
      <c r="AR115373" s="108"/>
    </row>
    <row r="115374" spans="41:44" ht="15" customHeight="1">
      <c r="AO115374" s="109"/>
      <c r="AR115374" s="109"/>
    </row>
    <row r="115375" spans="41:44" ht="15" customHeight="1">
      <c r="AO115375" s="104"/>
      <c r="AR115375" s="104"/>
    </row>
    <row r="115376" spans="41:44" ht="15" customHeight="1">
      <c r="AO115376" s="106"/>
      <c r="AR115376" s="106"/>
    </row>
    <row r="115377" spans="41:44" ht="15" customHeight="1">
      <c r="AO115377" s="106"/>
      <c r="AR115377" s="106"/>
    </row>
    <row r="115378" spans="41:44" ht="15" customHeight="1">
      <c r="AO115378" s="106"/>
      <c r="AR115378" s="106"/>
    </row>
    <row r="115379" spans="41:44" ht="15" customHeight="1">
      <c r="AO115379" s="106"/>
      <c r="AR115379" s="106"/>
    </row>
    <row r="115380" spans="41:44" ht="15" customHeight="1">
      <c r="AO115380" s="106"/>
      <c r="AR115380" s="106"/>
    </row>
    <row r="115381" spans="41:44" ht="15" customHeight="1">
      <c r="AO115381" s="106"/>
      <c r="AR115381" s="106"/>
    </row>
    <row r="115382" spans="41:44" ht="15" customHeight="1">
      <c r="AO115382" s="106"/>
      <c r="AR115382" s="106"/>
    </row>
    <row r="115383" spans="41:44" ht="15" customHeight="1">
      <c r="AO115383" s="108"/>
      <c r="AR115383" s="108"/>
    </row>
    <row r="115384" spans="41:44" ht="15" customHeight="1">
      <c r="AO115384" s="108"/>
      <c r="AR115384" s="108"/>
    </row>
    <row r="115385" spans="41:44" ht="15" customHeight="1">
      <c r="AO115385" s="108"/>
      <c r="AR115385" s="108"/>
    </row>
    <row r="115386" spans="41:44" ht="15" customHeight="1">
      <c r="AO115386" s="108"/>
      <c r="AR115386" s="108"/>
    </row>
    <row r="115387" spans="41:44" ht="15" customHeight="1">
      <c r="AO115387" s="108"/>
      <c r="AR115387" s="108"/>
    </row>
    <row r="115388" spans="41:44" ht="15" customHeight="1">
      <c r="AO115388" s="109"/>
      <c r="AR115388" s="109"/>
    </row>
    <row r="115389" spans="41:44" ht="15" customHeight="1">
      <c r="AO115389" s="104"/>
      <c r="AR115389" s="104"/>
    </row>
    <row r="115390" spans="41:44" ht="15" customHeight="1">
      <c r="AO115390" s="106"/>
      <c r="AR115390" s="106"/>
    </row>
    <row r="115391" spans="41:44" ht="15" customHeight="1">
      <c r="AO115391" s="106"/>
      <c r="AR115391" s="106"/>
    </row>
    <row r="115392" spans="41:44" ht="15" customHeight="1">
      <c r="AO115392" s="106"/>
      <c r="AR115392" s="106"/>
    </row>
    <row r="115393" spans="41:44" ht="15" customHeight="1">
      <c r="AO115393" s="106"/>
      <c r="AR115393" s="106"/>
    </row>
    <row r="115394" spans="41:44" ht="15" customHeight="1">
      <c r="AO115394" s="106"/>
      <c r="AR115394" s="106"/>
    </row>
    <row r="115395" spans="41:44" ht="15" customHeight="1">
      <c r="AO115395" s="106"/>
      <c r="AR115395" s="106"/>
    </row>
    <row r="115396" spans="41:44" ht="15" customHeight="1">
      <c r="AO115396" s="106"/>
      <c r="AR115396" s="106"/>
    </row>
    <row r="115397" spans="41:44" ht="15" customHeight="1">
      <c r="AO115397" s="108"/>
      <c r="AR115397" s="108"/>
    </row>
    <row r="115398" spans="41:44" ht="15" customHeight="1">
      <c r="AO115398" s="108"/>
      <c r="AR115398" s="108"/>
    </row>
    <row r="115399" spans="41:44" ht="15" customHeight="1">
      <c r="AO115399" s="108"/>
      <c r="AR115399" s="108"/>
    </row>
    <row r="115400" spans="41:44" ht="15" customHeight="1">
      <c r="AO115400" s="108"/>
      <c r="AR115400" s="108"/>
    </row>
    <row r="115401" spans="41:44" ht="15" customHeight="1">
      <c r="AO115401" s="108"/>
      <c r="AR115401" s="108"/>
    </row>
    <row r="115402" spans="41:44" ht="15" customHeight="1">
      <c r="AO115402" s="109"/>
      <c r="AR115402" s="109"/>
    </row>
    <row r="115403" spans="41:44" ht="15" customHeight="1">
      <c r="AO115403" s="104"/>
      <c r="AR115403" s="104"/>
    </row>
    <row r="115404" spans="41:44" ht="15" customHeight="1">
      <c r="AO115404" s="106"/>
      <c r="AR115404" s="106"/>
    </row>
    <row r="115405" spans="41:44" ht="15" customHeight="1">
      <c r="AO115405" s="106"/>
      <c r="AR115405" s="106"/>
    </row>
    <row r="115406" spans="41:44" ht="15" customHeight="1">
      <c r="AO115406" s="106"/>
      <c r="AR115406" s="106"/>
    </row>
    <row r="115407" spans="41:44" ht="15" customHeight="1">
      <c r="AO115407" s="106"/>
      <c r="AR115407" s="106"/>
    </row>
    <row r="115408" spans="41:44" ht="15" customHeight="1">
      <c r="AO115408" s="106"/>
      <c r="AR115408" s="106"/>
    </row>
    <row r="115409" spans="41:44" ht="15" customHeight="1">
      <c r="AO115409" s="106"/>
      <c r="AR115409" s="106"/>
    </row>
    <row r="115410" spans="41:44" ht="15" customHeight="1">
      <c r="AO115410" s="106"/>
      <c r="AR115410" s="106"/>
    </row>
    <row r="115411" spans="41:44" ht="15" customHeight="1">
      <c r="AO115411" s="108"/>
      <c r="AR115411" s="108"/>
    </row>
    <row r="115412" spans="41:44" ht="15" customHeight="1">
      <c r="AO115412" s="108"/>
      <c r="AR115412" s="108"/>
    </row>
    <row r="115413" spans="41:44" ht="15" customHeight="1">
      <c r="AO115413" s="108"/>
      <c r="AR115413" s="108"/>
    </row>
    <row r="115414" spans="41:44" ht="15" customHeight="1">
      <c r="AO115414" s="108"/>
      <c r="AR115414" s="108"/>
    </row>
    <row r="115415" spans="41:44" ht="15" customHeight="1">
      <c r="AO115415" s="108"/>
      <c r="AR115415" s="108"/>
    </row>
    <row r="115416" spans="41:44" ht="15" customHeight="1">
      <c r="AO115416" s="109"/>
      <c r="AR115416" s="109"/>
    </row>
    <row r="115417" spans="41:44" ht="15" customHeight="1">
      <c r="AO115417" s="104"/>
      <c r="AR115417" s="104"/>
    </row>
    <row r="115418" spans="41:44" ht="15" customHeight="1">
      <c r="AO115418" s="106"/>
      <c r="AR115418" s="106"/>
    </row>
    <row r="115419" spans="41:44" ht="15" customHeight="1">
      <c r="AO115419" s="106"/>
      <c r="AR115419" s="106"/>
    </row>
    <row r="115420" spans="41:44" ht="15" customHeight="1">
      <c r="AO115420" s="106"/>
      <c r="AR115420" s="106"/>
    </row>
    <row r="115421" spans="41:44" ht="15" customHeight="1">
      <c r="AO115421" s="106"/>
      <c r="AR115421" s="106"/>
    </row>
    <row r="115422" spans="41:44" ht="15" customHeight="1">
      <c r="AO115422" s="106"/>
      <c r="AR115422" s="106"/>
    </row>
    <row r="115423" spans="41:44" ht="15" customHeight="1">
      <c r="AO115423" s="106"/>
      <c r="AR115423" s="106"/>
    </row>
    <row r="115424" spans="41:44" ht="15" customHeight="1">
      <c r="AO115424" s="106"/>
      <c r="AR115424" s="106"/>
    </row>
    <row r="115425" spans="41:44" ht="15" customHeight="1">
      <c r="AO115425" s="108"/>
      <c r="AR115425" s="108"/>
    </row>
    <row r="115426" spans="41:44" ht="15" customHeight="1">
      <c r="AO115426" s="108"/>
      <c r="AR115426" s="108"/>
    </row>
    <row r="115427" spans="41:44" ht="15" customHeight="1">
      <c r="AO115427" s="108"/>
      <c r="AR115427" s="108"/>
    </row>
    <row r="115428" spans="41:44" ht="15" customHeight="1">
      <c r="AO115428" s="108"/>
      <c r="AR115428" s="108"/>
    </row>
    <row r="115429" spans="41:44" ht="15" customHeight="1">
      <c r="AO115429" s="108"/>
      <c r="AR115429" s="108"/>
    </row>
    <row r="115430" spans="41:44" ht="15" customHeight="1">
      <c r="AO115430" s="109"/>
      <c r="AR115430" s="109"/>
    </row>
    <row r="115431" spans="41:44" ht="15" customHeight="1">
      <c r="AO115431" s="104"/>
      <c r="AR115431" s="104"/>
    </row>
    <row r="115432" spans="41:44" ht="15" customHeight="1">
      <c r="AO115432" s="106"/>
      <c r="AR115432" s="106"/>
    </row>
    <row r="115433" spans="41:44" ht="15" customHeight="1">
      <c r="AO115433" s="106"/>
      <c r="AR115433" s="106"/>
    </row>
    <row r="115434" spans="41:44" ht="15" customHeight="1">
      <c r="AO115434" s="106"/>
      <c r="AR115434" s="106"/>
    </row>
    <row r="115435" spans="41:44" ht="15" customHeight="1">
      <c r="AO115435" s="106"/>
      <c r="AR115435" s="106"/>
    </row>
    <row r="115436" spans="41:44" ht="15" customHeight="1">
      <c r="AO115436" s="106"/>
      <c r="AR115436" s="106"/>
    </row>
    <row r="115437" spans="41:44" ht="15" customHeight="1">
      <c r="AO115437" s="106"/>
      <c r="AR115437" s="106"/>
    </row>
    <row r="115438" spans="41:44" ht="15" customHeight="1">
      <c r="AO115438" s="106"/>
      <c r="AR115438" s="106"/>
    </row>
    <row r="115439" spans="41:44" ht="15" customHeight="1">
      <c r="AO115439" s="108"/>
      <c r="AR115439" s="108"/>
    </row>
    <row r="115440" spans="41:44" ht="15" customHeight="1">
      <c r="AO115440" s="108"/>
      <c r="AR115440" s="108"/>
    </row>
    <row r="115441" spans="41:44" ht="15" customHeight="1">
      <c r="AO115441" s="108"/>
      <c r="AR115441" s="108"/>
    </row>
    <row r="115442" spans="41:44" ht="15" customHeight="1">
      <c r="AO115442" s="108"/>
      <c r="AR115442" s="108"/>
    </row>
    <row r="115443" spans="41:44" ht="15" customHeight="1">
      <c r="AO115443" s="108"/>
      <c r="AR115443" s="108"/>
    </row>
    <row r="115444" spans="41:44" ht="15" customHeight="1">
      <c r="AO115444" s="109"/>
      <c r="AR115444" s="109"/>
    </row>
    <row r="115445" spans="41:44" ht="15" customHeight="1">
      <c r="AO115445" s="104"/>
      <c r="AR115445" s="104"/>
    </row>
    <row r="115446" spans="41:44" ht="15" customHeight="1">
      <c r="AO115446" s="106"/>
      <c r="AR115446" s="106"/>
    </row>
    <row r="115447" spans="41:44" ht="15" customHeight="1">
      <c r="AO115447" s="106"/>
      <c r="AR115447" s="106"/>
    </row>
    <row r="115448" spans="41:44" ht="15" customHeight="1">
      <c r="AO115448" s="106"/>
      <c r="AR115448" s="106"/>
    </row>
    <row r="115449" spans="41:44" ht="15" customHeight="1">
      <c r="AO115449" s="106"/>
      <c r="AR115449" s="106"/>
    </row>
    <row r="115450" spans="41:44" ht="15" customHeight="1">
      <c r="AO115450" s="106"/>
      <c r="AR115450" s="106"/>
    </row>
    <row r="115451" spans="41:44" ht="15" customHeight="1">
      <c r="AO115451" s="106"/>
      <c r="AR115451" s="106"/>
    </row>
    <row r="115452" spans="41:44" ht="15" customHeight="1">
      <c r="AO115452" s="106"/>
      <c r="AR115452" s="106"/>
    </row>
    <row r="115453" spans="41:44" ht="15" customHeight="1">
      <c r="AO115453" s="108"/>
      <c r="AR115453" s="108"/>
    </row>
    <row r="115454" spans="41:44" ht="15" customHeight="1">
      <c r="AO115454" s="108"/>
      <c r="AR115454" s="108"/>
    </row>
    <row r="115455" spans="41:44" ht="15" customHeight="1">
      <c r="AO115455" s="108"/>
      <c r="AR115455" s="108"/>
    </row>
    <row r="115456" spans="41:44" ht="15" customHeight="1">
      <c r="AO115456" s="108"/>
      <c r="AR115456" s="108"/>
    </row>
    <row r="115457" spans="41:44" ht="15" customHeight="1">
      <c r="AO115457" s="108"/>
      <c r="AR115457" s="108"/>
    </row>
    <row r="115458" spans="41:44" ht="15" customHeight="1">
      <c r="AO115458" s="109"/>
      <c r="AR115458" s="109"/>
    </row>
    <row r="115459" spans="41:44" ht="15" customHeight="1">
      <c r="AO115459" s="104"/>
      <c r="AR115459" s="104"/>
    </row>
    <row r="115460" spans="41:44" ht="15" customHeight="1">
      <c r="AO115460" s="106"/>
      <c r="AR115460" s="106"/>
    </row>
    <row r="115461" spans="41:44" ht="15" customHeight="1">
      <c r="AO115461" s="106"/>
      <c r="AR115461" s="106"/>
    </row>
    <row r="115462" spans="41:44" ht="15" customHeight="1">
      <c r="AO115462" s="106"/>
      <c r="AR115462" s="106"/>
    </row>
    <row r="115463" spans="41:44" ht="15" customHeight="1">
      <c r="AO115463" s="106"/>
      <c r="AR115463" s="106"/>
    </row>
    <row r="115464" spans="41:44" ht="15" customHeight="1">
      <c r="AO115464" s="106"/>
      <c r="AR115464" s="106"/>
    </row>
    <row r="115465" spans="41:44" ht="15" customHeight="1">
      <c r="AO115465" s="106"/>
      <c r="AR115465" s="106"/>
    </row>
    <row r="115466" spans="41:44" ht="15" customHeight="1">
      <c r="AO115466" s="106"/>
      <c r="AR115466" s="106"/>
    </row>
    <row r="115467" spans="41:44" ht="15" customHeight="1">
      <c r="AO115467" s="108"/>
      <c r="AR115467" s="108"/>
    </row>
    <row r="115468" spans="41:44" ht="15" customHeight="1">
      <c r="AO115468" s="108"/>
      <c r="AR115468" s="108"/>
    </row>
    <row r="115469" spans="41:44" ht="15" customHeight="1">
      <c r="AO115469" s="108"/>
      <c r="AR115469" s="108"/>
    </row>
    <row r="115470" spans="41:44" ht="15" customHeight="1">
      <c r="AO115470" s="108"/>
      <c r="AR115470" s="108"/>
    </row>
    <row r="115471" spans="41:44" ht="15" customHeight="1">
      <c r="AO115471" s="108"/>
      <c r="AR115471" s="108"/>
    </row>
    <row r="115472" spans="41:44" ht="15" customHeight="1">
      <c r="AO115472" s="109"/>
      <c r="AR115472" s="109"/>
    </row>
    <row r="115473" spans="41:44" ht="15" customHeight="1">
      <c r="AO115473" s="104"/>
      <c r="AR115473" s="104"/>
    </row>
    <row r="115474" spans="41:44" ht="15" customHeight="1">
      <c r="AO115474" s="106"/>
      <c r="AR115474" s="106"/>
    </row>
    <row r="115475" spans="41:44" ht="15" customHeight="1">
      <c r="AO115475" s="106"/>
      <c r="AR115475" s="106"/>
    </row>
    <row r="115476" spans="41:44" ht="15" customHeight="1">
      <c r="AO115476" s="106"/>
      <c r="AR115476" s="106"/>
    </row>
    <row r="115477" spans="41:44" ht="15" customHeight="1">
      <c r="AO115477" s="106"/>
      <c r="AR115477" s="106"/>
    </row>
    <row r="115478" spans="41:44" ht="15" customHeight="1">
      <c r="AO115478" s="106"/>
      <c r="AR115478" s="106"/>
    </row>
    <row r="115479" spans="41:44" ht="15" customHeight="1">
      <c r="AO115479" s="106"/>
      <c r="AR115479" s="106"/>
    </row>
    <row r="115480" spans="41:44" ht="15" customHeight="1">
      <c r="AO115480" s="106"/>
      <c r="AR115480" s="106"/>
    </row>
    <row r="115481" spans="41:44" ht="15" customHeight="1">
      <c r="AO115481" s="108"/>
      <c r="AR115481" s="108"/>
    </row>
    <row r="115482" spans="41:44" ht="15" customHeight="1">
      <c r="AO115482" s="108"/>
      <c r="AR115482" s="108"/>
    </row>
    <row r="115483" spans="41:44" ht="15" customHeight="1">
      <c r="AO115483" s="108"/>
      <c r="AR115483" s="108"/>
    </row>
    <row r="115484" spans="41:44" ht="15" customHeight="1">
      <c r="AO115484" s="108"/>
      <c r="AR115484" s="108"/>
    </row>
    <row r="115485" spans="41:44" ht="15" customHeight="1">
      <c r="AO115485" s="108"/>
      <c r="AR115485" s="108"/>
    </row>
    <row r="115486" spans="41:44" ht="15" customHeight="1">
      <c r="AO115486" s="109"/>
      <c r="AR115486" s="109"/>
    </row>
    <row r="115487" spans="41:44" ht="15" customHeight="1">
      <c r="AO115487" s="104"/>
      <c r="AR115487" s="104"/>
    </row>
    <row r="115488" spans="41:44" ht="15" customHeight="1">
      <c r="AO115488" s="106"/>
      <c r="AR115488" s="106"/>
    </row>
    <row r="115489" spans="41:44" ht="15" customHeight="1">
      <c r="AO115489" s="106"/>
      <c r="AR115489" s="106"/>
    </row>
    <row r="115490" spans="41:44" ht="15" customHeight="1">
      <c r="AO115490" s="106"/>
      <c r="AR115490" s="106"/>
    </row>
    <row r="115491" spans="41:44" ht="15" customHeight="1">
      <c r="AO115491" s="106"/>
      <c r="AR115491" s="106"/>
    </row>
    <row r="115492" spans="41:44" ht="15" customHeight="1">
      <c r="AO115492" s="106"/>
      <c r="AR115492" s="106"/>
    </row>
    <row r="115493" spans="41:44" ht="15" customHeight="1">
      <c r="AO115493" s="106"/>
      <c r="AR115493" s="106"/>
    </row>
    <row r="115494" spans="41:44" ht="15" customHeight="1">
      <c r="AO115494" s="106"/>
      <c r="AR115494" s="106"/>
    </row>
    <row r="115495" spans="41:44" ht="15" customHeight="1">
      <c r="AO115495" s="108"/>
      <c r="AR115495" s="108"/>
    </row>
    <row r="115496" spans="41:44" ht="15" customHeight="1">
      <c r="AO115496" s="108"/>
      <c r="AR115496" s="108"/>
    </row>
    <row r="115497" spans="41:44" ht="15" customHeight="1">
      <c r="AO115497" s="108"/>
      <c r="AR115497" s="108"/>
    </row>
    <row r="115498" spans="41:44" ht="15" customHeight="1">
      <c r="AO115498" s="108"/>
      <c r="AR115498" s="108"/>
    </row>
    <row r="115499" spans="41:44" ht="15" customHeight="1">
      <c r="AO115499" s="108"/>
      <c r="AR115499" s="108"/>
    </row>
    <row r="115500" spans="41:44" ht="15" customHeight="1">
      <c r="AO115500" s="109"/>
      <c r="AR115500" s="109"/>
    </row>
    <row r="115501" spans="41:44" ht="15" customHeight="1">
      <c r="AO115501" s="104"/>
      <c r="AR115501" s="104"/>
    </row>
    <row r="115502" spans="41:44" ht="15" customHeight="1">
      <c r="AO115502" s="106"/>
      <c r="AR115502" s="106"/>
    </row>
    <row r="115503" spans="41:44" ht="15" customHeight="1">
      <c r="AO115503" s="106"/>
      <c r="AR115503" s="106"/>
    </row>
    <row r="115504" spans="41:44" ht="15" customHeight="1">
      <c r="AO115504" s="106"/>
      <c r="AR115504" s="106"/>
    </row>
    <row r="115505" spans="41:44" ht="15" customHeight="1">
      <c r="AO115505" s="106"/>
      <c r="AR115505" s="106"/>
    </row>
    <row r="115506" spans="41:44" ht="15" customHeight="1">
      <c r="AO115506" s="106"/>
      <c r="AR115506" s="106"/>
    </row>
    <row r="115507" spans="41:44" ht="15" customHeight="1">
      <c r="AO115507" s="106"/>
      <c r="AR115507" s="106"/>
    </row>
    <row r="115508" spans="41:44" ht="15" customHeight="1">
      <c r="AO115508" s="106"/>
      <c r="AR115508" s="106"/>
    </row>
    <row r="115509" spans="41:44" ht="15" customHeight="1">
      <c r="AO115509" s="108"/>
      <c r="AR115509" s="108"/>
    </row>
    <row r="115510" spans="41:44" ht="15" customHeight="1">
      <c r="AO115510" s="108"/>
      <c r="AR115510" s="108"/>
    </row>
    <row r="115511" spans="41:44" ht="15" customHeight="1">
      <c r="AO115511" s="108"/>
      <c r="AR115511" s="108"/>
    </row>
    <row r="115512" spans="41:44" ht="15" customHeight="1">
      <c r="AO115512" s="108"/>
      <c r="AR115512" s="108"/>
    </row>
    <row r="115513" spans="41:44" ht="15" customHeight="1">
      <c r="AO115513" s="108"/>
      <c r="AR115513" s="108"/>
    </row>
    <row r="115514" spans="41:44" ht="15" customHeight="1">
      <c r="AO115514" s="109"/>
      <c r="AR115514" s="109"/>
    </row>
    <row r="115515" spans="41:44" ht="15" customHeight="1">
      <c r="AO115515" s="104"/>
      <c r="AR115515" s="104"/>
    </row>
    <row r="115516" spans="41:44" ht="15" customHeight="1">
      <c r="AO115516" s="106"/>
      <c r="AR115516" s="106"/>
    </row>
    <row r="115517" spans="41:44" ht="15" customHeight="1">
      <c r="AO115517" s="106"/>
      <c r="AR115517" s="106"/>
    </row>
    <row r="115518" spans="41:44" ht="15" customHeight="1">
      <c r="AO115518" s="106"/>
      <c r="AR115518" s="106"/>
    </row>
    <row r="115519" spans="41:44" ht="15" customHeight="1">
      <c r="AO115519" s="106"/>
      <c r="AR115519" s="106"/>
    </row>
    <row r="115520" spans="41:44" ht="15" customHeight="1">
      <c r="AO115520" s="106"/>
      <c r="AR115520" s="106"/>
    </row>
    <row r="115521" spans="41:44" ht="15" customHeight="1">
      <c r="AO115521" s="106"/>
      <c r="AR115521" s="106"/>
    </row>
    <row r="115522" spans="41:44" ht="15" customHeight="1">
      <c r="AO115522" s="106"/>
      <c r="AR115522" s="106"/>
    </row>
    <row r="115523" spans="41:44" ht="15" customHeight="1">
      <c r="AO115523" s="108"/>
      <c r="AR115523" s="108"/>
    </row>
    <row r="115524" spans="41:44" ht="15" customHeight="1">
      <c r="AO115524" s="108"/>
      <c r="AR115524" s="108"/>
    </row>
    <row r="115525" spans="41:44" ht="15" customHeight="1">
      <c r="AO115525" s="108"/>
      <c r="AR115525" s="108"/>
    </row>
    <row r="115526" spans="41:44" ht="15" customHeight="1">
      <c r="AO115526" s="108"/>
      <c r="AR115526" s="108"/>
    </row>
    <row r="115527" spans="41:44" ht="15" customHeight="1">
      <c r="AO115527" s="108"/>
      <c r="AR115527" s="108"/>
    </row>
    <row r="115528" spans="41:44" ht="15" customHeight="1">
      <c r="AO115528" s="109"/>
      <c r="AR115528" s="109"/>
    </row>
    <row r="115529" spans="41:44" ht="15" customHeight="1">
      <c r="AO115529" s="104"/>
      <c r="AR115529" s="104"/>
    </row>
    <row r="115530" spans="41:44" ht="15" customHeight="1">
      <c r="AO115530" s="106"/>
      <c r="AR115530" s="106"/>
    </row>
    <row r="115531" spans="41:44" ht="15" customHeight="1">
      <c r="AO115531" s="106"/>
      <c r="AR115531" s="106"/>
    </row>
    <row r="115532" spans="41:44" ht="15" customHeight="1">
      <c r="AO115532" s="106"/>
      <c r="AR115532" s="106"/>
    </row>
    <row r="115533" spans="41:44" ht="15" customHeight="1">
      <c r="AO115533" s="106"/>
      <c r="AR115533" s="106"/>
    </row>
    <row r="115534" spans="41:44" ht="15" customHeight="1">
      <c r="AO115534" s="106"/>
      <c r="AR115534" s="106"/>
    </row>
    <row r="115535" spans="41:44" ht="15" customHeight="1">
      <c r="AO115535" s="106"/>
      <c r="AR115535" s="106"/>
    </row>
    <row r="115536" spans="41:44" ht="15" customHeight="1">
      <c r="AO115536" s="106"/>
      <c r="AR115536" s="106"/>
    </row>
    <row r="115537" spans="41:44" ht="15" customHeight="1">
      <c r="AO115537" s="108"/>
      <c r="AR115537" s="108"/>
    </row>
    <row r="115538" spans="41:44" ht="15" customHeight="1">
      <c r="AO115538" s="108"/>
      <c r="AR115538" s="108"/>
    </row>
    <row r="115539" spans="41:44" ht="15" customHeight="1">
      <c r="AO115539" s="108"/>
      <c r="AR115539" s="108"/>
    </row>
    <row r="115540" spans="41:44" ht="15" customHeight="1">
      <c r="AO115540" s="108"/>
      <c r="AR115540" s="108"/>
    </row>
    <row r="115541" spans="41:44" ht="15" customHeight="1">
      <c r="AO115541" s="108"/>
      <c r="AR115541" s="108"/>
    </row>
    <row r="115542" spans="41:44" ht="15" customHeight="1">
      <c r="AO115542" s="109"/>
      <c r="AR115542" s="109"/>
    </row>
    <row r="115543" spans="41:44" ht="15" customHeight="1">
      <c r="AO115543" s="104"/>
      <c r="AR115543" s="104"/>
    </row>
    <row r="115544" spans="41:44" ht="15" customHeight="1">
      <c r="AO115544" s="106"/>
      <c r="AR115544" s="106"/>
    </row>
    <row r="115545" spans="41:44" ht="15" customHeight="1">
      <c r="AO115545" s="106"/>
      <c r="AR115545" s="106"/>
    </row>
    <row r="115546" spans="41:44" ht="15" customHeight="1">
      <c r="AO115546" s="106"/>
      <c r="AR115546" s="106"/>
    </row>
    <row r="115547" spans="41:44" ht="15" customHeight="1">
      <c r="AO115547" s="106"/>
      <c r="AR115547" s="106"/>
    </row>
    <row r="115548" spans="41:44" ht="15" customHeight="1">
      <c r="AO115548" s="106"/>
      <c r="AR115548" s="106"/>
    </row>
    <row r="115549" spans="41:44" ht="15" customHeight="1">
      <c r="AO115549" s="106"/>
      <c r="AR115549" s="106"/>
    </row>
    <row r="115550" spans="41:44" ht="15" customHeight="1">
      <c r="AO115550" s="106"/>
      <c r="AR115550" s="106"/>
    </row>
    <row r="115551" spans="41:44" ht="15" customHeight="1">
      <c r="AO115551" s="108"/>
      <c r="AR115551" s="108"/>
    </row>
    <row r="115552" spans="41:44" ht="15" customHeight="1">
      <c r="AO115552" s="108"/>
      <c r="AR115552" s="108"/>
    </row>
    <row r="115553" spans="41:44" ht="15" customHeight="1">
      <c r="AO115553" s="108"/>
      <c r="AR115553" s="108"/>
    </row>
    <row r="115554" spans="41:44" ht="15" customHeight="1">
      <c r="AO115554" s="108"/>
      <c r="AR115554" s="108"/>
    </row>
    <row r="115555" spans="41:44" ht="15" customHeight="1">
      <c r="AO115555" s="108"/>
      <c r="AR115555" s="108"/>
    </row>
    <row r="115556" spans="41:44" ht="15" customHeight="1">
      <c r="AO115556" s="109"/>
      <c r="AR115556" s="109"/>
    </row>
    <row r="115557" spans="41:44" ht="15" customHeight="1">
      <c r="AO115557" s="104"/>
      <c r="AR115557" s="104"/>
    </row>
    <row r="115558" spans="41:44" ht="15" customHeight="1">
      <c r="AO115558" s="106"/>
      <c r="AR115558" s="106"/>
    </row>
    <row r="115559" spans="41:44" ht="15" customHeight="1">
      <c r="AO115559" s="106"/>
      <c r="AR115559" s="106"/>
    </row>
    <row r="115560" spans="41:44" ht="15" customHeight="1">
      <c r="AO115560" s="106"/>
      <c r="AR115560" s="106"/>
    </row>
    <row r="115561" spans="41:44" ht="15" customHeight="1">
      <c r="AO115561" s="106"/>
      <c r="AR115561" s="106"/>
    </row>
    <row r="115562" spans="41:44" ht="15" customHeight="1">
      <c r="AO115562" s="106"/>
      <c r="AR115562" s="106"/>
    </row>
    <row r="115563" spans="41:44" ht="15" customHeight="1">
      <c r="AO115563" s="106"/>
      <c r="AR115563" s="106"/>
    </row>
    <row r="115564" spans="41:44" ht="15" customHeight="1">
      <c r="AO115564" s="106"/>
      <c r="AR115564" s="106"/>
    </row>
    <row r="115565" spans="41:44" ht="15" customHeight="1">
      <c r="AO115565" s="108"/>
      <c r="AR115565" s="108"/>
    </row>
    <row r="115566" spans="41:44" ht="15" customHeight="1">
      <c r="AO115566" s="108"/>
      <c r="AR115566" s="108"/>
    </row>
    <row r="115567" spans="41:44" ht="15" customHeight="1">
      <c r="AO115567" s="108"/>
      <c r="AR115567" s="108"/>
    </row>
    <row r="115568" spans="41:44" ht="15" customHeight="1">
      <c r="AO115568" s="108"/>
      <c r="AR115568" s="108"/>
    </row>
    <row r="115569" spans="41:44" ht="15" customHeight="1">
      <c r="AO115569" s="108"/>
      <c r="AR115569" s="108"/>
    </row>
    <row r="115570" spans="41:44" ht="15" customHeight="1">
      <c r="AO115570" s="109"/>
      <c r="AR115570" s="109"/>
    </row>
    <row r="115571" spans="41:44" ht="15" customHeight="1">
      <c r="AO115571" s="104"/>
      <c r="AR115571" s="104"/>
    </row>
    <row r="115572" spans="41:44" ht="15" customHeight="1">
      <c r="AO115572" s="106"/>
      <c r="AR115572" s="106"/>
    </row>
    <row r="115573" spans="41:44" ht="15" customHeight="1">
      <c r="AO115573" s="106"/>
      <c r="AR115573" s="106"/>
    </row>
    <row r="115574" spans="41:44" ht="15" customHeight="1">
      <c r="AO115574" s="106"/>
      <c r="AR115574" s="106"/>
    </row>
    <row r="115575" spans="41:44" ht="15" customHeight="1">
      <c r="AO115575" s="106"/>
      <c r="AR115575" s="106"/>
    </row>
    <row r="115576" spans="41:44" ht="15" customHeight="1">
      <c r="AO115576" s="106"/>
      <c r="AR115576" s="106"/>
    </row>
    <row r="115577" spans="41:44" ht="15" customHeight="1">
      <c r="AO115577" s="106"/>
      <c r="AR115577" s="106"/>
    </row>
    <row r="115578" spans="41:44" ht="15" customHeight="1">
      <c r="AO115578" s="106"/>
      <c r="AR115578" s="106"/>
    </row>
    <row r="115579" spans="41:44" ht="15" customHeight="1">
      <c r="AO115579" s="108"/>
      <c r="AR115579" s="108"/>
    </row>
    <row r="115580" spans="41:44" ht="15" customHeight="1">
      <c r="AO115580" s="108"/>
      <c r="AR115580" s="108"/>
    </row>
    <row r="115581" spans="41:44" ht="15" customHeight="1">
      <c r="AO115581" s="108"/>
      <c r="AR115581" s="108"/>
    </row>
    <row r="115582" spans="41:44" ht="15" customHeight="1">
      <c r="AO115582" s="108"/>
      <c r="AR115582" s="108"/>
    </row>
    <row r="115583" spans="41:44" ht="15" customHeight="1">
      <c r="AO115583" s="108"/>
      <c r="AR115583" s="108"/>
    </row>
    <row r="115584" spans="41:44" ht="15" customHeight="1">
      <c r="AO115584" s="109"/>
      <c r="AR115584" s="109"/>
    </row>
    <row r="115585" spans="41:44" ht="15" customHeight="1">
      <c r="AO115585" s="104"/>
      <c r="AR115585" s="104"/>
    </row>
    <row r="115586" spans="41:44" ht="15" customHeight="1">
      <c r="AO115586" s="106"/>
      <c r="AR115586" s="106"/>
    </row>
    <row r="115587" spans="41:44" ht="15" customHeight="1">
      <c r="AO115587" s="106"/>
      <c r="AR115587" s="106"/>
    </row>
    <row r="115588" spans="41:44" ht="15" customHeight="1">
      <c r="AO115588" s="106"/>
      <c r="AR115588" s="106"/>
    </row>
    <row r="115589" spans="41:44" ht="15" customHeight="1">
      <c r="AO115589" s="106"/>
      <c r="AR115589" s="106"/>
    </row>
    <row r="115590" spans="41:44" ht="15" customHeight="1">
      <c r="AO115590" s="106"/>
      <c r="AR115590" s="106"/>
    </row>
    <row r="115591" spans="41:44" ht="15" customHeight="1">
      <c r="AO115591" s="106"/>
      <c r="AR115591" s="106"/>
    </row>
    <row r="115592" spans="41:44" ht="15" customHeight="1">
      <c r="AO115592" s="106"/>
      <c r="AR115592" s="106"/>
    </row>
    <row r="115593" spans="41:44" ht="15" customHeight="1">
      <c r="AO115593" s="108"/>
      <c r="AR115593" s="108"/>
    </row>
    <row r="115594" spans="41:44" ht="15" customHeight="1">
      <c r="AO115594" s="108"/>
      <c r="AR115594" s="108"/>
    </row>
    <row r="115595" spans="41:44" ht="15" customHeight="1">
      <c r="AO115595" s="108"/>
      <c r="AR115595" s="108"/>
    </row>
    <row r="115596" spans="41:44" ht="15" customHeight="1">
      <c r="AO115596" s="108"/>
      <c r="AR115596" s="108"/>
    </row>
    <row r="115597" spans="41:44" ht="15" customHeight="1">
      <c r="AO115597" s="108"/>
      <c r="AR115597" s="108"/>
    </row>
    <row r="115598" spans="41:44" ht="15" customHeight="1">
      <c r="AO115598" s="109"/>
      <c r="AR115598" s="109"/>
    </row>
    <row r="115599" spans="41:44" ht="15" customHeight="1">
      <c r="AO115599" s="104"/>
      <c r="AR115599" s="104"/>
    </row>
    <row r="115600" spans="41:44" ht="15" customHeight="1">
      <c r="AO115600" s="106"/>
      <c r="AR115600" s="106"/>
    </row>
    <row r="115601" spans="41:44" ht="15" customHeight="1">
      <c r="AO115601" s="106"/>
      <c r="AR115601" s="106"/>
    </row>
    <row r="115602" spans="41:44" ht="15" customHeight="1">
      <c r="AO115602" s="106"/>
      <c r="AR115602" s="106"/>
    </row>
    <row r="115603" spans="41:44" ht="15" customHeight="1">
      <c r="AO115603" s="106"/>
      <c r="AR115603" s="106"/>
    </row>
    <row r="115604" spans="41:44" ht="15" customHeight="1">
      <c r="AO115604" s="106"/>
      <c r="AR115604" s="106"/>
    </row>
    <row r="115605" spans="41:44" ht="15" customHeight="1">
      <c r="AO115605" s="106"/>
      <c r="AR115605" s="106"/>
    </row>
    <row r="115606" spans="41:44" ht="15" customHeight="1">
      <c r="AO115606" s="106"/>
      <c r="AR115606" s="106"/>
    </row>
    <row r="115607" spans="41:44" ht="15" customHeight="1">
      <c r="AO115607" s="108"/>
      <c r="AR115607" s="108"/>
    </row>
    <row r="115608" spans="41:44" ht="15" customHeight="1">
      <c r="AO115608" s="108"/>
      <c r="AR115608" s="108"/>
    </row>
    <row r="115609" spans="41:44" ht="15" customHeight="1">
      <c r="AO115609" s="108"/>
      <c r="AR115609" s="108"/>
    </row>
    <row r="115610" spans="41:44" ht="15" customHeight="1">
      <c r="AO115610" s="108"/>
      <c r="AR115610" s="108"/>
    </row>
    <row r="115611" spans="41:44" ht="15" customHeight="1">
      <c r="AO115611" s="108"/>
      <c r="AR115611" s="108"/>
    </row>
    <row r="115612" spans="41:44" ht="15" customHeight="1">
      <c r="AO115612" s="109"/>
      <c r="AR115612" s="109"/>
    </row>
    <row r="115613" spans="41:44" ht="15" customHeight="1">
      <c r="AO115613" s="104"/>
      <c r="AR115613" s="104"/>
    </row>
    <row r="115614" spans="41:44" ht="15" customHeight="1">
      <c r="AO115614" s="106"/>
      <c r="AR115614" s="106"/>
    </row>
    <row r="115615" spans="41:44" ht="15" customHeight="1">
      <c r="AO115615" s="106"/>
      <c r="AR115615" s="106"/>
    </row>
    <row r="115616" spans="41:44" ht="15" customHeight="1">
      <c r="AO115616" s="106"/>
      <c r="AR115616" s="106"/>
    </row>
    <row r="115617" spans="41:44" ht="15" customHeight="1">
      <c r="AO115617" s="106"/>
      <c r="AR115617" s="106"/>
    </row>
    <row r="115618" spans="41:44" ht="15" customHeight="1">
      <c r="AO115618" s="106"/>
      <c r="AR115618" s="106"/>
    </row>
    <row r="115619" spans="41:44" ht="15" customHeight="1">
      <c r="AO115619" s="106"/>
      <c r="AR115619" s="106"/>
    </row>
    <row r="115620" spans="41:44" ht="15" customHeight="1">
      <c r="AO115620" s="106"/>
      <c r="AR115620" s="106"/>
    </row>
    <row r="115621" spans="41:44" ht="15" customHeight="1">
      <c r="AO115621" s="108"/>
      <c r="AR115621" s="108"/>
    </row>
    <row r="115622" spans="41:44" ht="15" customHeight="1">
      <c r="AO115622" s="108"/>
      <c r="AR115622" s="108"/>
    </row>
    <row r="115623" spans="41:44" ht="15" customHeight="1">
      <c r="AO115623" s="108"/>
      <c r="AR115623" s="108"/>
    </row>
    <row r="115624" spans="41:44" ht="15" customHeight="1">
      <c r="AO115624" s="108"/>
      <c r="AR115624" s="108"/>
    </row>
    <row r="115625" spans="41:44" ht="15" customHeight="1">
      <c r="AO115625" s="108"/>
      <c r="AR115625" s="108"/>
    </row>
    <row r="115626" spans="41:44" ht="15" customHeight="1">
      <c r="AO115626" s="109"/>
      <c r="AR115626" s="109"/>
    </row>
    <row r="115627" spans="41:44" ht="15" customHeight="1">
      <c r="AO115627" s="104"/>
      <c r="AR115627" s="104"/>
    </row>
    <row r="115628" spans="41:44" ht="15" customHeight="1">
      <c r="AO115628" s="106"/>
      <c r="AR115628" s="106"/>
    </row>
    <row r="115629" spans="41:44" ht="15" customHeight="1">
      <c r="AO115629" s="106"/>
      <c r="AR115629" s="106"/>
    </row>
    <row r="115630" spans="41:44" ht="15" customHeight="1">
      <c r="AO115630" s="106"/>
      <c r="AR115630" s="106"/>
    </row>
    <row r="115631" spans="41:44" ht="15" customHeight="1">
      <c r="AO115631" s="106"/>
      <c r="AR115631" s="106"/>
    </row>
    <row r="115632" spans="41:44" ht="15" customHeight="1">
      <c r="AO115632" s="106"/>
      <c r="AR115632" s="106"/>
    </row>
    <row r="115633" spans="41:44" ht="15" customHeight="1">
      <c r="AO115633" s="106"/>
      <c r="AR115633" s="106"/>
    </row>
    <row r="115634" spans="41:44" ht="15" customHeight="1">
      <c r="AO115634" s="106"/>
      <c r="AR115634" s="106"/>
    </row>
    <row r="115635" spans="41:44" ht="15" customHeight="1">
      <c r="AO115635" s="108"/>
      <c r="AR115635" s="108"/>
    </row>
    <row r="115636" spans="41:44" ht="15" customHeight="1">
      <c r="AO115636" s="108"/>
      <c r="AR115636" s="108"/>
    </row>
    <row r="115637" spans="41:44" ht="15" customHeight="1">
      <c r="AO115637" s="108"/>
      <c r="AR115637" s="108"/>
    </row>
    <row r="115638" spans="41:44" ht="15" customHeight="1">
      <c r="AO115638" s="108"/>
      <c r="AR115638" s="108"/>
    </row>
    <row r="115639" spans="41:44" ht="15" customHeight="1">
      <c r="AO115639" s="108"/>
      <c r="AR115639" s="108"/>
    </row>
    <row r="115640" spans="41:44" ht="15" customHeight="1">
      <c r="AO115640" s="109"/>
      <c r="AR115640" s="109"/>
    </row>
    <row r="115641" spans="41:44" ht="15" customHeight="1">
      <c r="AO115641" s="104"/>
      <c r="AR115641" s="104"/>
    </row>
    <row r="115642" spans="41:44" ht="15" customHeight="1">
      <c r="AO115642" s="106"/>
      <c r="AR115642" s="106"/>
    </row>
    <row r="115643" spans="41:44" ht="15" customHeight="1">
      <c r="AO115643" s="106"/>
      <c r="AR115643" s="106"/>
    </row>
    <row r="115644" spans="41:44" ht="15" customHeight="1">
      <c r="AO115644" s="106"/>
      <c r="AR115644" s="106"/>
    </row>
    <row r="115645" spans="41:44" ht="15" customHeight="1">
      <c r="AO115645" s="106"/>
      <c r="AR115645" s="106"/>
    </row>
    <row r="115646" spans="41:44" ht="15" customHeight="1">
      <c r="AO115646" s="106"/>
      <c r="AR115646" s="106"/>
    </row>
    <row r="115647" spans="41:44" ht="15" customHeight="1">
      <c r="AO115647" s="106"/>
      <c r="AR115647" s="106"/>
    </row>
    <row r="115648" spans="41:44" ht="15" customHeight="1">
      <c r="AO115648" s="106"/>
      <c r="AR115648" s="106"/>
    </row>
    <row r="115649" spans="41:44" ht="15" customHeight="1">
      <c r="AO115649" s="108"/>
      <c r="AR115649" s="108"/>
    </row>
    <row r="115650" spans="41:44" ht="15" customHeight="1">
      <c r="AO115650" s="108"/>
      <c r="AR115650" s="108"/>
    </row>
    <row r="115651" spans="41:44" ht="15" customHeight="1">
      <c r="AO115651" s="108"/>
      <c r="AR115651" s="108"/>
    </row>
    <row r="115652" spans="41:44" ht="15" customHeight="1">
      <c r="AO115652" s="108"/>
      <c r="AR115652" s="108"/>
    </row>
    <row r="115653" spans="41:44" ht="15" customHeight="1">
      <c r="AO115653" s="108"/>
      <c r="AR115653" s="108"/>
    </row>
    <row r="115654" spans="41:44" ht="15" customHeight="1">
      <c r="AO115654" s="109"/>
      <c r="AR115654" s="109"/>
    </row>
    <row r="115655" spans="41:44" ht="15" customHeight="1">
      <c r="AO115655" s="104"/>
      <c r="AR115655" s="104"/>
    </row>
    <row r="115656" spans="41:44" ht="15" customHeight="1">
      <c r="AO115656" s="106"/>
      <c r="AR115656" s="106"/>
    </row>
    <row r="115657" spans="41:44" ht="15" customHeight="1">
      <c r="AO115657" s="106"/>
      <c r="AR115657" s="106"/>
    </row>
    <row r="115658" spans="41:44" ht="15" customHeight="1">
      <c r="AO115658" s="106"/>
      <c r="AR115658" s="106"/>
    </row>
    <row r="115659" spans="41:44" ht="15" customHeight="1">
      <c r="AO115659" s="106"/>
      <c r="AR115659" s="106"/>
    </row>
    <row r="115660" spans="41:44" ht="15" customHeight="1">
      <c r="AO115660" s="106"/>
      <c r="AR115660" s="106"/>
    </row>
    <row r="115661" spans="41:44" ht="15" customHeight="1">
      <c r="AO115661" s="106"/>
      <c r="AR115661" s="106"/>
    </row>
    <row r="115662" spans="41:44" ht="15" customHeight="1">
      <c r="AO115662" s="106"/>
      <c r="AR115662" s="106"/>
    </row>
    <row r="115663" spans="41:44" ht="15" customHeight="1">
      <c r="AO115663" s="108"/>
      <c r="AR115663" s="108"/>
    </row>
    <row r="115664" spans="41:44" ht="15" customHeight="1">
      <c r="AO115664" s="108"/>
      <c r="AR115664" s="108"/>
    </row>
    <row r="115665" spans="41:44" ht="15" customHeight="1">
      <c r="AO115665" s="108"/>
      <c r="AR115665" s="108"/>
    </row>
    <row r="115666" spans="41:44" ht="15" customHeight="1">
      <c r="AO115666" s="108"/>
      <c r="AR115666" s="108"/>
    </row>
    <row r="115667" spans="41:44" ht="15" customHeight="1">
      <c r="AO115667" s="108"/>
      <c r="AR115667" s="108"/>
    </row>
    <row r="115668" spans="41:44" ht="15" customHeight="1">
      <c r="AO115668" s="109"/>
      <c r="AR115668" s="109"/>
    </row>
    <row r="115669" spans="41:44" ht="15" customHeight="1">
      <c r="AO115669" s="104"/>
      <c r="AR115669" s="104"/>
    </row>
    <row r="115670" spans="41:44" ht="15" customHeight="1">
      <c r="AO115670" s="106"/>
      <c r="AR115670" s="106"/>
    </row>
    <row r="115671" spans="41:44" ht="15" customHeight="1">
      <c r="AO115671" s="106"/>
      <c r="AR115671" s="106"/>
    </row>
    <row r="115672" spans="41:44" ht="15" customHeight="1">
      <c r="AO115672" s="106"/>
      <c r="AR115672" s="106"/>
    </row>
    <row r="115673" spans="41:44" ht="15" customHeight="1">
      <c r="AO115673" s="106"/>
      <c r="AR115673" s="106"/>
    </row>
    <row r="115674" spans="41:44" ht="15" customHeight="1">
      <c r="AO115674" s="106"/>
      <c r="AR115674" s="106"/>
    </row>
    <row r="115675" spans="41:44" ht="15" customHeight="1">
      <c r="AO115675" s="106"/>
      <c r="AR115675" s="106"/>
    </row>
    <row r="115676" spans="41:44" ht="15" customHeight="1">
      <c r="AO115676" s="106"/>
      <c r="AR115676" s="106"/>
    </row>
    <row r="115677" spans="41:44" ht="15" customHeight="1">
      <c r="AO115677" s="108"/>
      <c r="AR115677" s="108"/>
    </row>
    <row r="115678" spans="41:44" ht="15" customHeight="1">
      <c r="AO115678" s="108"/>
      <c r="AR115678" s="108"/>
    </row>
    <row r="115679" spans="41:44" ht="15" customHeight="1">
      <c r="AO115679" s="108"/>
      <c r="AR115679" s="108"/>
    </row>
    <row r="115680" spans="41:44" ht="15" customHeight="1">
      <c r="AO115680" s="108"/>
      <c r="AR115680" s="108"/>
    </row>
    <row r="115681" spans="41:44" ht="15" customHeight="1">
      <c r="AO115681" s="108"/>
      <c r="AR115681" s="108"/>
    </row>
    <row r="115682" spans="41:44" ht="15" customHeight="1">
      <c r="AO115682" s="109"/>
      <c r="AR115682" s="109"/>
    </row>
    <row r="115683" spans="41:44" ht="15" customHeight="1">
      <c r="AO115683" s="104"/>
      <c r="AR115683" s="104"/>
    </row>
    <row r="115684" spans="41:44" ht="15" customHeight="1">
      <c r="AO115684" s="106"/>
      <c r="AR115684" s="106"/>
    </row>
    <row r="115685" spans="41:44" ht="15" customHeight="1">
      <c r="AO115685" s="106"/>
      <c r="AR115685" s="106"/>
    </row>
    <row r="115686" spans="41:44" ht="15" customHeight="1">
      <c r="AO115686" s="106"/>
      <c r="AR115686" s="106"/>
    </row>
    <row r="115687" spans="41:44" ht="15" customHeight="1">
      <c r="AO115687" s="106"/>
      <c r="AR115687" s="106"/>
    </row>
    <row r="115688" spans="41:44" ht="15" customHeight="1">
      <c r="AO115688" s="106"/>
      <c r="AR115688" s="106"/>
    </row>
    <row r="115689" spans="41:44" ht="15" customHeight="1">
      <c r="AO115689" s="106"/>
      <c r="AR115689" s="106"/>
    </row>
    <row r="115690" spans="41:44" ht="15" customHeight="1">
      <c r="AO115690" s="106"/>
      <c r="AR115690" s="106"/>
    </row>
    <row r="115691" spans="41:44" ht="15" customHeight="1">
      <c r="AO115691" s="108"/>
      <c r="AR115691" s="108"/>
    </row>
    <row r="115692" spans="41:44" ht="15" customHeight="1">
      <c r="AO115692" s="108"/>
      <c r="AR115692" s="108"/>
    </row>
    <row r="115693" spans="41:44" ht="15" customHeight="1">
      <c r="AO115693" s="108"/>
      <c r="AR115693" s="108"/>
    </row>
    <row r="115694" spans="41:44" ht="15" customHeight="1">
      <c r="AO115694" s="108"/>
      <c r="AR115694" s="108"/>
    </row>
    <row r="115695" spans="41:44" ht="15" customHeight="1">
      <c r="AO115695" s="108"/>
      <c r="AR115695" s="108"/>
    </row>
    <row r="115696" spans="41:44" ht="15" customHeight="1">
      <c r="AO115696" s="109"/>
      <c r="AR115696" s="109"/>
    </row>
    <row r="115697" spans="41:44" ht="15" customHeight="1">
      <c r="AO115697" s="104"/>
      <c r="AR115697" s="104"/>
    </row>
    <row r="115698" spans="41:44" ht="15" customHeight="1">
      <c r="AO115698" s="106"/>
      <c r="AR115698" s="106"/>
    </row>
    <row r="115699" spans="41:44" ht="15" customHeight="1">
      <c r="AO115699" s="106"/>
      <c r="AR115699" s="106"/>
    </row>
    <row r="115700" spans="41:44" ht="15" customHeight="1">
      <c r="AO115700" s="106"/>
      <c r="AR115700" s="106"/>
    </row>
    <row r="115701" spans="41:44" ht="15" customHeight="1">
      <c r="AO115701" s="106"/>
      <c r="AR115701" s="106"/>
    </row>
    <row r="115702" spans="41:44" ht="15" customHeight="1">
      <c r="AO115702" s="106"/>
      <c r="AR115702" s="106"/>
    </row>
    <row r="115703" spans="41:44" ht="15" customHeight="1">
      <c r="AO115703" s="106"/>
      <c r="AR115703" s="106"/>
    </row>
    <row r="115704" spans="41:44" ht="15" customHeight="1">
      <c r="AO115704" s="106"/>
      <c r="AR115704" s="106"/>
    </row>
    <row r="115705" spans="41:44" ht="15" customHeight="1">
      <c r="AO115705" s="108"/>
      <c r="AR115705" s="108"/>
    </row>
    <row r="115706" spans="41:44" ht="15" customHeight="1">
      <c r="AO115706" s="108"/>
      <c r="AR115706" s="108"/>
    </row>
    <row r="115707" spans="41:44" ht="15" customHeight="1">
      <c r="AO115707" s="108"/>
      <c r="AR115707" s="108"/>
    </row>
    <row r="115708" spans="41:44" ht="15" customHeight="1">
      <c r="AO115708" s="108"/>
      <c r="AR115708" s="108"/>
    </row>
    <row r="115709" spans="41:44" ht="15" customHeight="1">
      <c r="AO115709" s="108"/>
      <c r="AR115709" s="108"/>
    </row>
    <row r="115710" spans="41:44" ht="15" customHeight="1">
      <c r="AO115710" s="109"/>
      <c r="AR115710" s="109"/>
    </row>
    <row r="115711" spans="41:44" ht="15" customHeight="1">
      <c r="AO115711" s="104"/>
      <c r="AR115711" s="104"/>
    </row>
    <row r="115712" spans="41:44" ht="15" customHeight="1">
      <c r="AO115712" s="106"/>
      <c r="AR115712" s="106"/>
    </row>
    <row r="115713" spans="41:44" ht="15" customHeight="1">
      <c r="AO115713" s="106"/>
      <c r="AR115713" s="106"/>
    </row>
    <row r="115714" spans="41:44" ht="15" customHeight="1">
      <c r="AO115714" s="106"/>
      <c r="AR115714" s="106"/>
    </row>
    <row r="115715" spans="41:44" ht="15" customHeight="1">
      <c r="AO115715" s="106"/>
      <c r="AR115715" s="106"/>
    </row>
    <row r="115716" spans="41:44" ht="15" customHeight="1">
      <c r="AO115716" s="106"/>
      <c r="AR115716" s="106"/>
    </row>
    <row r="115717" spans="41:44" ht="15" customHeight="1">
      <c r="AO115717" s="106"/>
      <c r="AR115717" s="106"/>
    </row>
    <row r="115718" spans="41:44" ht="15" customHeight="1">
      <c r="AO115718" s="106"/>
      <c r="AR115718" s="106"/>
    </row>
    <row r="115719" spans="41:44" ht="15" customHeight="1">
      <c r="AO115719" s="108"/>
      <c r="AR115719" s="108"/>
    </row>
    <row r="115720" spans="41:44" ht="15" customHeight="1">
      <c r="AO115720" s="108"/>
      <c r="AR115720" s="108"/>
    </row>
    <row r="115721" spans="41:44" ht="15" customHeight="1">
      <c r="AO115721" s="108"/>
      <c r="AR115721" s="108"/>
    </row>
    <row r="115722" spans="41:44" ht="15" customHeight="1">
      <c r="AO115722" s="108"/>
      <c r="AR115722" s="108"/>
    </row>
    <row r="115723" spans="41:44" ht="15" customHeight="1">
      <c r="AO115723" s="108"/>
      <c r="AR115723" s="108"/>
    </row>
    <row r="115724" spans="41:44" ht="15" customHeight="1">
      <c r="AO115724" s="109"/>
      <c r="AR115724" s="109"/>
    </row>
    <row r="115725" spans="41:44" ht="15" customHeight="1">
      <c r="AO115725" s="104"/>
      <c r="AR115725" s="104"/>
    </row>
    <row r="115726" spans="41:44" ht="15" customHeight="1">
      <c r="AO115726" s="106"/>
      <c r="AR115726" s="106"/>
    </row>
    <row r="115727" spans="41:44" ht="15" customHeight="1">
      <c r="AO115727" s="106"/>
      <c r="AR115727" s="106"/>
    </row>
    <row r="115728" spans="41:44" ht="15" customHeight="1">
      <c r="AO115728" s="106"/>
      <c r="AR115728" s="106"/>
    </row>
    <row r="115729" spans="41:44" ht="15" customHeight="1">
      <c r="AO115729" s="106"/>
      <c r="AR115729" s="106"/>
    </row>
    <row r="115730" spans="41:44" ht="15" customHeight="1">
      <c r="AO115730" s="106"/>
      <c r="AR115730" s="106"/>
    </row>
    <row r="115731" spans="41:44" ht="15" customHeight="1">
      <c r="AO115731" s="106"/>
      <c r="AR115731" s="106"/>
    </row>
    <row r="115732" spans="41:44" ht="15" customHeight="1">
      <c r="AO115732" s="106"/>
      <c r="AR115732" s="106"/>
    </row>
    <row r="115733" spans="41:44" ht="15" customHeight="1">
      <c r="AO115733" s="108"/>
      <c r="AR115733" s="108"/>
    </row>
    <row r="115734" spans="41:44" ht="15" customHeight="1">
      <c r="AO115734" s="108"/>
      <c r="AR115734" s="108"/>
    </row>
    <row r="115735" spans="41:44" ht="15" customHeight="1">
      <c r="AO115735" s="108"/>
      <c r="AR115735" s="108"/>
    </row>
    <row r="115736" spans="41:44" ht="15" customHeight="1">
      <c r="AO115736" s="108"/>
      <c r="AR115736" s="108"/>
    </row>
    <row r="115737" spans="41:44" ht="15" customHeight="1">
      <c r="AO115737" s="108"/>
      <c r="AR115737" s="108"/>
    </row>
    <row r="115738" spans="41:44" ht="15" customHeight="1">
      <c r="AO115738" s="109"/>
      <c r="AR115738" s="109"/>
    </row>
    <row r="115739" spans="41:44" ht="15" customHeight="1">
      <c r="AO115739" s="104"/>
      <c r="AR115739" s="104"/>
    </row>
    <row r="115740" spans="41:44" ht="15" customHeight="1">
      <c r="AO115740" s="106"/>
      <c r="AR115740" s="106"/>
    </row>
    <row r="115741" spans="41:44" ht="15" customHeight="1">
      <c r="AO115741" s="106"/>
      <c r="AR115741" s="106"/>
    </row>
    <row r="115742" spans="41:44" ht="15" customHeight="1">
      <c r="AO115742" s="106"/>
      <c r="AR115742" s="106"/>
    </row>
    <row r="115743" spans="41:44" ht="15" customHeight="1">
      <c r="AO115743" s="106"/>
      <c r="AR115743" s="106"/>
    </row>
    <row r="115744" spans="41:44" ht="15" customHeight="1">
      <c r="AO115744" s="106"/>
      <c r="AR115744" s="106"/>
    </row>
    <row r="115745" spans="41:44" ht="15" customHeight="1">
      <c r="AO115745" s="106"/>
      <c r="AR115745" s="106"/>
    </row>
    <row r="115746" spans="41:44" ht="15" customHeight="1">
      <c r="AO115746" s="106"/>
      <c r="AR115746" s="106"/>
    </row>
    <row r="115747" spans="41:44" ht="15" customHeight="1">
      <c r="AO115747" s="108"/>
      <c r="AR115747" s="108"/>
    </row>
    <row r="115748" spans="41:44" ht="15" customHeight="1">
      <c r="AO115748" s="108"/>
      <c r="AR115748" s="108"/>
    </row>
    <row r="115749" spans="41:44" ht="15" customHeight="1">
      <c r="AO115749" s="108"/>
      <c r="AR115749" s="108"/>
    </row>
    <row r="115750" spans="41:44" ht="15" customHeight="1">
      <c r="AO115750" s="108"/>
      <c r="AR115750" s="108"/>
    </row>
    <row r="115751" spans="41:44" ht="15" customHeight="1">
      <c r="AO115751" s="108"/>
      <c r="AR115751" s="108"/>
    </row>
    <row r="115752" spans="41:44" ht="15" customHeight="1">
      <c r="AO115752" s="109"/>
      <c r="AR115752" s="109"/>
    </row>
    <row r="115753" spans="41:44" ht="15" customHeight="1">
      <c r="AO115753" s="104"/>
      <c r="AR115753" s="104"/>
    </row>
    <row r="115754" spans="41:44" ht="15" customHeight="1">
      <c r="AO115754" s="106"/>
      <c r="AR115754" s="106"/>
    </row>
    <row r="115755" spans="41:44" ht="15" customHeight="1">
      <c r="AO115755" s="106"/>
      <c r="AR115755" s="106"/>
    </row>
    <row r="115756" spans="41:44" ht="15" customHeight="1">
      <c r="AO115756" s="106"/>
      <c r="AR115756" s="106"/>
    </row>
    <row r="115757" spans="41:44" ht="15" customHeight="1">
      <c r="AO115757" s="106"/>
      <c r="AR115757" s="106"/>
    </row>
    <row r="115758" spans="41:44" ht="15" customHeight="1">
      <c r="AO115758" s="106"/>
      <c r="AR115758" s="106"/>
    </row>
    <row r="115759" spans="41:44" ht="15" customHeight="1">
      <c r="AO115759" s="106"/>
      <c r="AR115759" s="106"/>
    </row>
    <row r="115760" spans="41:44" ht="15" customHeight="1">
      <c r="AO115760" s="106"/>
      <c r="AR115760" s="106"/>
    </row>
    <row r="115761" spans="41:44" ht="15" customHeight="1">
      <c r="AO115761" s="108"/>
      <c r="AR115761" s="108"/>
    </row>
    <row r="115762" spans="41:44" ht="15" customHeight="1">
      <c r="AO115762" s="108"/>
      <c r="AR115762" s="108"/>
    </row>
    <row r="115763" spans="41:44" ht="15" customHeight="1">
      <c r="AO115763" s="108"/>
      <c r="AR115763" s="108"/>
    </row>
    <row r="115764" spans="41:44" ht="15" customHeight="1">
      <c r="AO115764" s="108"/>
      <c r="AR115764" s="108"/>
    </row>
    <row r="115765" spans="41:44" ht="15" customHeight="1">
      <c r="AO115765" s="108"/>
      <c r="AR115765" s="108"/>
    </row>
    <row r="115766" spans="41:44" ht="15" customHeight="1">
      <c r="AO115766" s="109"/>
      <c r="AR115766" s="109"/>
    </row>
    <row r="115767" spans="41:44" ht="15" customHeight="1">
      <c r="AO115767" s="104"/>
      <c r="AR115767" s="104"/>
    </row>
    <row r="115768" spans="41:44" ht="15" customHeight="1">
      <c r="AO115768" s="106"/>
      <c r="AR115768" s="106"/>
    </row>
    <row r="115769" spans="41:44" ht="15" customHeight="1">
      <c r="AO115769" s="106"/>
      <c r="AR115769" s="106"/>
    </row>
    <row r="115770" spans="41:44" ht="15" customHeight="1">
      <c r="AO115770" s="106"/>
      <c r="AR115770" s="106"/>
    </row>
    <row r="115771" spans="41:44" ht="15" customHeight="1">
      <c r="AO115771" s="106"/>
      <c r="AR115771" s="106"/>
    </row>
    <row r="115772" spans="41:44" ht="15" customHeight="1">
      <c r="AO115772" s="106"/>
      <c r="AR115772" s="106"/>
    </row>
    <row r="115773" spans="41:44" ht="15" customHeight="1">
      <c r="AO115773" s="106"/>
      <c r="AR115773" s="106"/>
    </row>
    <row r="115774" spans="41:44" ht="15" customHeight="1">
      <c r="AO115774" s="106"/>
      <c r="AR115774" s="106"/>
    </row>
    <row r="115775" spans="41:44" ht="15" customHeight="1">
      <c r="AO115775" s="108"/>
      <c r="AR115775" s="108"/>
    </row>
    <row r="115776" spans="41:44" ht="15" customHeight="1">
      <c r="AO115776" s="108"/>
      <c r="AR115776" s="108"/>
    </row>
    <row r="115777" spans="41:44" ht="15" customHeight="1">
      <c r="AO115777" s="108"/>
      <c r="AR115777" s="108"/>
    </row>
    <row r="115778" spans="41:44" ht="15" customHeight="1">
      <c r="AO115778" s="108"/>
      <c r="AR115778" s="108"/>
    </row>
    <row r="115779" spans="41:44" ht="15" customHeight="1">
      <c r="AO115779" s="108"/>
      <c r="AR115779" s="108"/>
    </row>
    <row r="115780" spans="41:44" ht="15" customHeight="1">
      <c r="AO115780" s="109"/>
      <c r="AR115780" s="109"/>
    </row>
    <row r="115781" spans="41:44" ht="15" customHeight="1">
      <c r="AO115781" s="104"/>
      <c r="AR115781" s="104"/>
    </row>
    <row r="115782" spans="41:44" ht="15" customHeight="1">
      <c r="AO115782" s="106"/>
      <c r="AR115782" s="106"/>
    </row>
    <row r="115783" spans="41:44" ht="15" customHeight="1">
      <c r="AO115783" s="106"/>
      <c r="AR115783" s="106"/>
    </row>
    <row r="115784" spans="41:44" ht="15" customHeight="1">
      <c r="AO115784" s="106"/>
      <c r="AR115784" s="106"/>
    </row>
    <row r="115785" spans="41:44" ht="15" customHeight="1">
      <c r="AO115785" s="106"/>
      <c r="AR115785" s="106"/>
    </row>
    <row r="115786" spans="41:44" ht="15" customHeight="1">
      <c r="AO115786" s="106"/>
      <c r="AR115786" s="106"/>
    </row>
    <row r="115787" spans="41:44" ht="15" customHeight="1">
      <c r="AO115787" s="106"/>
      <c r="AR115787" s="106"/>
    </row>
    <row r="115788" spans="41:44" ht="15" customHeight="1">
      <c r="AO115788" s="106"/>
      <c r="AR115788" s="106"/>
    </row>
    <row r="115789" spans="41:44" ht="15" customHeight="1">
      <c r="AO115789" s="108"/>
      <c r="AR115789" s="108"/>
    </row>
    <row r="115790" spans="41:44" ht="15" customHeight="1">
      <c r="AO115790" s="108"/>
      <c r="AR115790" s="108"/>
    </row>
    <row r="115791" spans="41:44" ht="15" customHeight="1">
      <c r="AO115791" s="108"/>
      <c r="AR115791" s="108"/>
    </row>
    <row r="115792" spans="41:44" ht="15" customHeight="1">
      <c r="AO115792" s="108"/>
      <c r="AR115792" s="108"/>
    </row>
    <row r="115793" spans="41:44" ht="15" customHeight="1">
      <c r="AO115793" s="108"/>
      <c r="AR115793" s="108"/>
    </row>
    <row r="115794" spans="41:44" ht="15" customHeight="1">
      <c r="AO115794" s="109"/>
      <c r="AR115794" s="109"/>
    </row>
    <row r="115795" spans="41:44" ht="15" customHeight="1">
      <c r="AO115795" s="104"/>
      <c r="AR115795" s="104"/>
    </row>
    <row r="115796" spans="41:44" ht="15" customHeight="1">
      <c r="AO115796" s="106"/>
      <c r="AR115796" s="106"/>
    </row>
    <row r="115797" spans="41:44" ht="15" customHeight="1">
      <c r="AO115797" s="106"/>
      <c r="AR115797" s="106"/>
    </row>
    <row r="115798" spans="41:44" ht="15" customHeight="1">
      <c r="AO115798" s="106"/>
      <c r="AR115798" s="106"/>
    </row>
    <row r="115799" spans="41:44" ht="15" customHeight="1">
      <c r="AO115799" s="106"/>
      <c r="AR115799" s="106"/>
    </row>
    <row r="115800" spans="41:44" ht="15" customHeight="1">
      <c r="AO115800" s="106"/>
      <c r="AR115800" s="106"/>
    </row>
    <row r="115801" spans="41:44" ht="15" customHeight="1">
      <c r="AO115801" s="106"/>
      <c r="AR115801" s="106"/>
    </row>
    <row r="115802" spans="41:44" ht="15" customHeight="1">
      <c r="AO115802" s="106"/>
      <c r="AR115802" s="106"/>
    </row>
    <row r="115803" spans="41:44" ht="15" customHeight="1">
      <c r="AO115803" s="108"/>
      <c r="AR115803" s="108"/>
    </row>
    <row r="115804" spans="41:44" ht="15" customHeight="1">
      <c r="AO115804" s="108"/>
      <c r="AR115804" s="108"/>
    </row>
    <row r="115805" spans="41:44" ht="15" customHeight="1">
      <c r="AO115805" s="108"/>
      <c r="AR115805" s="108"/>
    </row>
    <row r="115806" spans="41:44" ht="15" customHeight="1">
      <c r="AO115806" s="108"/>
      <c r="AR115806" s="108"/>
    </row>
    <row r="115807" spans="41:44" ht="15" customHeight="1">
      <c r="AO115807" s="108"/>
      <c r="AR115807" s="108"/>
    </row>
    <row r="115808" spans="41:44" ht="15" customHeight="1">
      <c r="AO115808" s="109"/>
      <c r="AR115808" s="109"/>
    </row>
    <row r="115809" spans="41:44" ht="15" customHeight="1">
      <c r="AO115809" s="104"/>
      <c r="AR115809" s="104"/>
    </row>
    <row r="115810" spans="41:44" ht="15" customHeight="1">
      <c r="AO115810" s="106"/>
      <c r="AR115810" s="106"/>
    </row>
    <row r="115811" spans="41:44" ht="15" customHeight="1">
      <c r="AO115811" s="106"/>
      <c r="AR115811" s="106"/>
    </row>
    <row r="115812" spans="41:44" ht="15" customHeight="1">
      <c r="AO115812" s="106"/>
      <c r="AR115812" s="106"/>
    </row>
    <row r="115813" spans="41:44" ht="15" customHeight="1">
      <c r="AO115813" s="106"/>
      <c r="AR115813" s="106"/>
    </row>
    <row r="115814" spans="41:44" ht="15" customHeight="1">
      <c r="AO115814" s="106"/>
      <c r="AR115814" s="106"/>
    </row>
    <row r="115815" spans="41:44" ht="15" customHeight="1">
      <c r="AO115815" s="106"/>
      <c r="AR115815" s="106"/>
    </row>
    <row r="115816" spans="41:44" ht="15" customHeight="1">
      <c r="AO115816" s="106"/>
      <c r="AR115816" s="106"/>
    </row>
    <row r="115817" spans="41:44" ht="15" customHeight="1">
      <c r="AO115817" s="108"/>
      <c r="AR115817" s="108"/>
    </row>
    <row r="115818" spans="41:44" ht="15" customHeight="1">
      <c r="AO115818" s="108"/>
      <c r="AR115818" s="108"/>
    </row>
    <row r="115819" spans="41:44" ht="15" customHeight="1">
      <c r="AO115819" s="108"/>
      <c r="AR115819" s="108"/>
    </row>
    <row r="115820" spans="41:44" ht="15" customHeight="1">
      <c r="AO115820" s="108"/>
      <c r="AR115820" s="108"/>
    </row>
    <row r="115821" spans="41:44" ht="15" customHeight="1">
      <c r="AO115821" s="108"/>
      <c r="AR115821" s="108"/>
    </row>
    <row r="115822" spans="41:44" ht="15" customHeight="1">
      <c r="AO115822" s="109"/>
      <c r="AR115822" s="109"/>
    </row>
    <row r="115823" spans="41:44" ht="15" customHeight="1">
      <c r="AO115823" s="104"/>
      <c r="AR115823" s="104"/>
    </row>
    <row r="115824" spans="41:44" ht="15" customHeight="1">
      <c r="AO115824" s="106"/>
      <c r="AR115824" s="106"/>
    </row>
    <row r="115825" spans="41:44" ht="15" customHeight="1">
      <c r="AO115825" s="106"/>
      <c r="AR115825" s="106"/>
    </row>
    <row r="115826" spans="41:44" ht="15" customHeight="1">
      <c r="AO115826" s="106"/>
      <c r="AR115826" s="106"/>
    </row>
    <row r="115827" spans="41:44" ht="15" customHeight="1">
      <c r="AO115827" s="106"/>
      <c r="AR115827" s="106"/>
    </row>
    <row r="115828" spans="41:44" ht="15" customHeight="1">
      <c r="AO115828" s="106"/>
      <c r="AR115828" s="106"/>
    </row>
    <row r="115829" spans="41:44" ht="15" customHeight="1">
      <c r="AO115829" s="106"/>
      <c r="AR115829" s="106"/>
    </row>
    <row r="115830" spans="41:44" ht="15" customHeight="1">
      <c r="AO115830" s="106"/>
      <c r="AR115830" s="106"/>
    </row>
    <row r="115831" spans="41:44" ht="15" customHeight="1">
      <c r="AO115831" s="108"/>
      <c r="AR115831" s="108"/>
    </row>
    <row r="115832" spans="41:44" ht="15" customHeight="1">
      <c r="AO115832" s="108"/>
      <c r="AR115832" s="108"/>
    </row>
    <row r="115833" spans="41:44" ht="15" customHeight="1">
      <c r="AO115833" s="108"/>
      <c r="AR115833" s="108"/>
    </row>
    <row r="115834" spans="41:44" ht="15" customHeight="1">
      <c r="AO115834" s="108"/>
      <c r="AR115834" s="108"/>
    </row>
    <row r="115835" spans="41:44" ht="15" customHeight="1">
      <c r="AO115835" s="108"/>
      <c r="AR115835" s="108"/>
    </row>
    <row r="115836" spans="41:44" ht="15" customHeight="1">
      <c r="AO115836" s="109"/>
      <c r="AR115836" s="109"/>
    </row>
    <row r="115837" spans="41:44" ht="15" customHeight="1">
      <c r="AO115837" s="104"/>
      <c r="AR115837" s="104"/>
    </row>
    <row r="115838" spans="41:44" ht="15" customHeight="1">
      <c r="AO115838" s="106"/>
      <c r="AR115838" s="106"/>
    </row>
    <row r="115839" spans="41:44" ht="15" customHeight="1">
      <c r="AO115839" s="106"/>
      <c r="AR115839" s="106"/>
    </row>
    <row r="115840" spans="41:44" ht="15" customHeight="1">
      <c r="AO115840" s="106"/>
      <c r="AR115840" s="106"/>
    </row>
    <row r="115841" spans="41:44" ht="15" customHeight="1">
      <c r="AO115841" s="106"/>
      <c r="AR115841" s="106"/>
    </row>
    <row r="115842" spans="41:44" ht="15" customHeight="1">
      <c r="AO115842" s="106"/>
      <c r="AR115842" s="106"/>
    </row>
    <row r="115843" spans="41:44" ht="15" customHeight="1">
      <c r="AO115843" s="106"/>
      <c r="AR115843" s="106"/>
    </row>
    <row r="115844" spans="41:44" ht="15" customHeight="1">
      <c r="AO115844" s="106"/>
      <c r="AR115844" s="106"/>
    </row>
    <row r="115845" spans="41:44" ht="15" customHeight="1">
      <c r="AO115845" s="108"/>
      <c r="AR115845" s="108"/>
    </row>
    <row r="115846" spans="41:44" ht="15" customHeight="1">
      <c r="AO115846" s="108"/>
      <c r="AR115846" s="108"/>
    </row>
    <row r="115847" spans="41:44" ht="15" customHeight="1">
      <c r="AO115847" s="108"/>
      <c r="AR115847" s="108"/>
    </row>
    <row r="115848" spans="41:44" ht="15" customHeight="1">
      <c r="AO115848" s="108"/>
      <c r="AR115848" s="108"/>
    </row>
    <row r="115849" spans="41:44" ht="15" customHeight="1">
      <c r="AO115849" s="108"/>
      <c r="AR115849" s="108"/>
    </row>
    <row r="115850" spans="41:44" ht="15" customHeight="1">
      <c r="AO115850" s="109"/>
      <c r="AR115850" s="109"/>
    </row>
    <row r="115851" spans="41:44" ht="15" customHeight="1">
      <c r="AO115851" s="104"/>
      <c r="AR115851" s="104"/>
    </row>
    <row r="115852" spans="41:44" ht="15" customHeight="1">
      <c r="AO115852" s="106"/>
      <c r="AR115852" s="106"/>
    </row>
    <row r="115853" spans="41:44" ht="15" customHeight="1">
      <c r="AO115853" s="106"/>
      <c r="AR115853" s="106"/>
    </row>
    <row r="115854" spans="41:44" ht="15" customHeight="1">
      <c r="AO115854" s="106"/>
      <c r="AR115854" s="106"/>
    </row>
    <row r="115855" spans="41:44" ht="15" customHeight="1">
      <c r="AO115855" s="106"/>
      <c r="AR115855" s="106"/>
    </row>
    <row r="115856" spans="41:44" ht="15" customHeight="1">
      <c r="AO115856" s="106"/>
      <c r="AR115856" s="106"/>
    </row>
    <row r="115857" spans="41:44" ht="15" customHeight="1">
      <c r="AO115857" s="106"/>
      <c r="AR115857" s="106"/>
    </row>
    <row r="115858" spans="41:44" ht="15" customHeight="1">
      <c r="AO115858" s="106"/>
      <c r="AR115858" s="106"/>
    </row>
    <row r="115859" spans="41:44" ht="15" customHeight="1">
      <c r="AO115859" s="108"/>
      <c r="AR115859" s="108"/>
    </row>
    <row r="115860" spans="41:44" ht="15" customHeight="1">
      <c r="AO115860" s="108"/>
      <c r="AR115860" s="108"/>
    </row>
    <row r="115861" spans="41:44" ht="15" customHeight="1">
      <c r="AO115861" s="108"/>
      <c r="AR115861" s="108"/>
    </row>
    <row r="115862" spans="41:44" ht="15" customHeight="1">
      <c r="AO115862" s="108"/>
      <c r="AR115862" s="108"/>
    </row>
    <row r="115863" spans="41:44" ht="15" customHeight="1">
      <c r="AO115863" s="108"/>
      <c r="AR115863" s="108"/>
    </row>
    <row r="115864" spans="41:44" ht="15" customHeight="1">
      <c r="AO115864" s="109"/>
      <c r="AR115864" s="109"/>
    </row>
    <row r="115865" spans="41:44" ht="15" customHeight="1">
      <c r="AO115865" s="104"/>
      <c r="AR115865" s="104"/>
    </row>
    <row r="115866" spans="41:44" ht="15" customHeight="1">
      <c r="AO115866" s="106"/>
      <c r="AR115866" s="106"/>
    </row>
    <row r="115867" spans="41:44" ht="15" customHeight="1">
      <c r="AO115867" s="106"/>
      <c r="AR115867" s="106"/>
    </row>
    <row r="115868" spans="41:44" ht="15" customHeight="1">
      <c r="AO115868" s="106"/>
      <c r="AR115868" s="106"/>
    </row>
    <row r="115869" spans="41:44" ht="15" customHeight="1">
      <c r="AO115869" s="106"/>
      <c r="AR115869" s="106"/>
    </row>
    <row r="115870" spans="41:44" ht="15" customHeight="1">
      <c r="AO115870" s="106"/>
      <c r="AR115870" s="106"/>
    </row>
    <row r="115871" spans="41:44" ht="15" customHeight="1">
      <c r="AO115871" s="106"/>
      <c r="AR115871" s="106"/>
    </row>
    <row r="115872" spans="41:44" ht="15" customHeight="1">
      <c r="AO115872" s="106"/>
      <c r="AR115872" s="106"/>
    </row>
    <row r="115873" spans="41:44" ht="15" customHeight="1">
      <c r="AO115873" s="108"/>
      <c r="AR115873" s="108"/>
    </row>
    <row r="115874" spans="41:44" ht="15" customHeight="1">
      <c r="AO115874" s="108"/>
      <c r="AR115874" s="108"/>
    </row>
    <row r="115875" spans="41:44" ht="15" customHeight="1">
      <c r="AO115875" s="108"/>
      <c r="AR115875" s="108"/>
    </row>
    <row r="115876" spans="41:44" ht="15" customHeight="1">
      <c r="AO115876" s="108"/>
      <c r="AR115876" s="108"/>
    </row>
    <row r="115877" spans="41:44" ht="15" customHeight="1">
      <c r="AO115877" s="108"/>
      <c r="AR115877" s="108"/>
    </row>
    <row r="115878" spans="41:44" ht="15" customHeight="1">
      <c r="AO115878" s="109"/>
      <c r="AR115878" s="109"/>
    </row>
    <row r="115879" spans="41:44" ht="15" customHeight="1">
      <c r="AO115879" s="104"/>
      <c r="AR115879" s="104"/>
    </row>
    <row r="115880" spans="41:44" ht="15" customHeight="1">
      <c r="AO115880" s="106"/>
      <c r="AR115880" s="106"/>
    </row>
    <row r="115881" spans="41:44" ht="15" customHeight="1">
      <c r="AO115881" s="106"/>
      <c r="AR115881" s="106"/>
    </row>
    <row r="115882" spans="41:44" ht="15" customHeight="1">
      <c r="AO115882" s="106"/>
      <c r="AR115882" s="106"/>
    </row>
    <row r="115883" spans="41:44" ht="15" customHeight="1">
      <c r="AO115883" s="106"/>
      <c r="AR115883" s="106"/>
    </row>
    <row r="115884" spans="41:44" ht="15" customHeight="1">
      <c r="AO115884" s="106"/>
      <c r="AR115884" s="106"/>
    </row>
    <row r="115885" spans="41:44" ht="15" customHeight="1">
      <c r="AO115885" s="106"/>
      <c r="AR115885" s="106"/>
    </row>
    <row r="115886" spans="41:44" ht="15" customHeight="1">
      <c r="AO115886" s="106"/>
      <c r="AR115886" s="106"/>
    </row>
    <row r="115887" spans="41:44" ht="15" customHeight="1">
      <c r="AO115887" s="108"/>
      <c r="AR115887" s="108"/>
    </row>
    <row r="115888" spans="41:44" ht="15" customHeight="1">
      <c r="AO115888" s="108"/>
      <c r="AR115888" s="108"/>
    </row>
    <row r="115889" spans="41:44" ht="15" customHeight="1">
      <c r="AO115889" s="108"/>
      <c r="AR115889" s="108"/>
    </row>
    <row r="115890" spans="41:44" ht="15" customHeight="1">
      <c r="AO115890" s="108"/>
      <c r="AR115890" s="108"/>
    </row>
    <row r="115891" spans="41:44" ht="15" customHeight="1">
      <c r="AO115891" s="108"/>
      <c r="AR115891" s="108"/>
    </row>
    <row r="115892" spans="41:44" ht="15" customHeight="1">
      <c r="AO115892" s="109"/>
      <c r="AR115892" s="109"/>
    </row>
    <row r="115893" spans="41:44" ht="15" customHeight="1">
      <c r="AO115893" s="104"/>
      <c r="AR115893" s="104"/>
    </row>
    <row r="115894" spans="41:44" ht="15" customHeight="1">
      <c r="AO115894" s="106"/>
      <c r="AR115894" s="106"/>
    </row>
    <row r="115895" spans="41:44" ht="15" customHeight="1">
      <c r="AO115895" s="106"/>
      <c r="AR115895" s="106"/>
    </row>
    <row r="115896" spans="41:44" ht="15" customHeight="1">
      <c r="AO115896" s="106"/>
      <c r="AR115896" s="106"/>
    </row>
    <row r="115897" spans="41:44" ht="15" customHeight="1">
      <c r="AO115897" s="106"/>
      <c r="AR115897" s="106"/>
    </row>
    <row r="115898" spans="41:44" ht="15" customHeight="1">
      <c r="AO115898" s="106"/>
      <c r="AR115898" s="106"/>
    </row>
    <row r="115899" spans="41:44" ht="15" customHeight="1">
      <c r="AO115899" s="106"/>
      <c r="AR115899" s="106"/>
    </row>
    <row r="115900" spans="41:44" ht="15" customHeight="1">
      <c r="AO115900" s="106"/>
      <c r="AR115900" s="106"/>
    </row>
    <row r="115901" spans="41:44" ht="15" customHeight="1">
      <c r="AO115901" s="108"/>
      <c r="AR115901" s="108"/>
    </row>
    <row r="115902" spans="41:44" ht="15" customHeight="1">
      <c r="AO115902" s="108"/>
      <c r="AR115902" s="108"/>
    </row>
    <row r="115903" spans="41:44" ht="15" customHeight="1">
      <c r="AO115903" s="108"/>
      <c r="AR115903" s="108"/>
    </row>
    <row r="115904" spans="41:44" ht="15" customHeight="1">
      <c r="AO115904" s="108"/>
      <c r="AR115904" s="108"/>
    </row>
    <row r="115905" spans="41:44" ht="15" customHeight="1">
      <c r="AO115905" s="108"/>
      <c r="AR115905" s="108"/>
    </row>
    <row r="115906" spans="41:44" ht="15" customHeight="1">
      <c r="AO115906" s="109"/>
      <c r="AR115906" s="109"/>
    </row>
    <row r="115907" spans="41:44" ht="15" customHeight="1">
      <c r="AO115907" s="104"/>
      <c r="AR115907" s="104"/>
    </row>
    <row r="115908" spans="41:44" ht="15" customHeight="1">
      <c r="AO115908" s="106"/>
      <c r="AR115908" s="106"/>
    </row>
    <row r="115909" spans="41:44" ht="15" customHeight="1">
      <c r="AO115909" s="106"/>
      <c r="AR115909" s="106"/>
    </row>
    <row r="115910" spans="41:44" ht="15" customHeight="1">
      <c r="AO115910" s="106"/>
      <c r="AR115910" s="106"/>
    </row>
    <row r="115911" spans="41:44" ht="15" customHeight="1">
      <c r="AO115911" s="106"/>
      <c r="AR115911" s="106"/>
    </row>
    <row r="115912" spans="41:44" ht="15" customHeight="1">
      <c r="AO115912" s="106"/>
      <c r="AR115912" s="106"/>
    </row>
    <row r="115913" spans="41:44" ht="15" customHeight="1">
      <c r="AO115913" s="106"/>
      <c r="AR115913" s="106"/>
    </row>
    <row r="115914" spans="41:44" ht="15" customHeight="1">
      <c r="AO115914" s="106"/>
      <c r="AR115914" s="106"/>
    </row>
    <row r="115915" spans="41:44" ht="15" customHeight="1">
      <c r="AO115915" s="108"/>
      <c r="AR115915" s="108"/>
    </row>
    <row r="115916" spans="41:44" ht="15" customHeight="1">
      <c r="AO115916" s="108"/>
      <c r="AR115916" s="108"/>
    </row>
    <row r="115917" spans="41:44" ht="15" customHeight="1">
      <c r="AO115917" s="108"/>
      <c r="AR115917" s="108"/>
    </row>
    <row r="115918" spans="41:44" ht="15" customHeight="1">
      <c r="AO115918" s="108"/>
      <c r="AR115918" s="108"/>
    </row>
    <row r="115919" spans="41:44" ht="15" customHeight="1">
      <c r="AO115919" s="108"/>
      <c r="AR115919" s="108"/>
    </row>
    <row r="115920" spans="41:44" ht="15" customHeight="1">
      <c r="AO115920" s="109"/>
      <c r="AR115920" s="109"/>
    </row>
    <row r="115921" spans="41:44" ht="15" customHeight="1">
      <c r="AO115921" s="104"/>
      <c r="AR115921" s="104"/>
    </row>
    <row r="115922" spans="41:44" ht="15" customHeight="1">
      <c r="AO115922" s="106"/>
      <c r="AR115922" s="106"/>
    </row>
    <row r="115923" spans="41:44" ht="15" customHeight="1">
      <c r="AO115923" s="106"/>
      <c r="AR115923" s="106"/>
    </row>
    <row r="115924" spans="41:44" ht="15" customHeight="1">
      <c r="AO115924" s="106"/>
      <c r="AR115924" s="106"/>
    </row>
    <row r="115925" spans="41:44" ht="15" customHeight="1">
      <c r="AO115925" s="106"/>
      <c r="AR115925" s="106"/>
    </row>
    <row r="115926" spans="41:44" ht="15" customHeight="1">
      <c r="AO115926" s="106"/>
      <c r="AR115926" s="106"/>
    </row>
    <row r="115927" spans="41:44" ht="15" customHeight="1">
      <c r="AO115927" s="106"/>
      <c r="AR115927" s="106"/>
    </row>
    <row r="115928" spans="41:44" ht="15" customHeight="1">
      <c r="AO115928" s="106"/>
      <c r="AR115928" s="106"/>
    </row>
    <row r="115929" spans="41:44" ht="15" customHeight="1">
      <c r="AO115929" s="108"/>
      <c r="AR115929" s="108"/>
    </row>
    <row r="115930" spans="41:44" ht="15" customHeight="1">
      <c r="AO115930" s="108"/>
      <c r="AR115930" s="108"/>
    </row>
    <row r="115931" spans="41:44" ht="15" customHeight="1">
      <c r="AO115931" s="108"/>
      <c r="AR115931" s="108"/>
    </row>
    <row r="115932" spans="41:44" ht="15" customHeight="1">
      <c r="AO115932" s="108"/>
      <c r="AR115932" s="108"/>
    </row>
    <row r="115933" spans="41:44" ht="15" customHeight="1">
      <c r="AO115933" s="108"/>
      <c r="AR115933" s="108"/>
    </row>
    <row r="115934" spans="41:44" ht="15" customHeight="1">
      <c r="AO115934" s="109"/>
      <c r="AR115934" s="109"/>
    </row>
    <row r="115935" spans="41:44" ht="15" customHeight="1">
      <c r="AO115935" s="104"/>
      <c r="AR115935" s="104"/>
    </row>
    <row r="115936" spans="41:44" ht="15" customHeight="1">
      <c r="AO115936" s="106"/>
      <c r="AR115936" s="106"/>
    </row>
    <row r="115937" spans="41:44" ht="15" customHeight="1">
      <c r="AO115937" s="106"/>
      <c r="AR115937" s="106"/>
    </row>
    <row r="115938" spans="41:44" ht="15" customHeight="1">
      <c r="AO115938" s="106"/>
      <c r="AR115938" s="106"/>
    </row>
    <row r="115939" spans="41:44" ht="15" customHeight="1">
      <c r="AO115939" s="106"/>
      <c r="AR115939" s="106"/>
    </row>
    <row r="115940" spans="41:44" ht="15" customHeight="1">
      <c r="AO115940" s="106"/>
      <c r="AR115940" s="106"/>
    </row>
    <row r="115941" spans="41:44" ht="15" customHeight="1">
      <c r="AO115941" s="106"/>
      <c r="AR115941" s="106"/>
    </row>
    <row r="115942" spans="41:44" ht="15" customHeight="1">
      <c r="AO115942" s="106"/>
      <c r="AR115942" s="106"/>
    </row>
    <row r="115943" spans="41:44" ht="15" customHeight="1">
      <c r="AO115943" s="108"/>
      <c r="AR115943" s="108"/>
    </row>
    <row r="115944" spans="41:44" ht="15" customHeight="1">
      <c r="AO115944" s="108"/>
      <c r="AR115944" s="108"/>
    </row>
    <row r="115945" spans="41:44" ht="15" customHeight="1">
      <c r="AO115945" s="108"/>
      <c r="AR115945" s="108"/>
    </row>
    <row r="115946" spans="41:44" ht="15" customHeight="1">
      <c r="AO115946" s="108"/>
      <c r="AR115946" s="108"/>
    </row>
    <row r="115947" spans="41:44" ht="15" customHeight="1">
      <c r="AO115947" s="108"/>
      <c r="AR115947" s="108"/>
    </row>
    <row r="115948" spans="41:44" ht="15" customHeight="1">
      <c r="AO115948" s="109"/>
      <c r="AR115948" s="109"/>
    </row>
    <row r="115949" spans="41:44" ht="15" customHeight="1">
      <c r="AO115949" s="104"/>
      <c r="AR115949" s="104"/>
    </row>
    <row r="115950" spans="41:44" ht="15" customHeight="1">
      <c r="AO115950" s="106"/>
      <c r="AR115950" s="106"/>
    </row>
    <row r="115951" spans="41:44" ht="15" customHeight="1">
      <c r="AO115951" s="106"/>
      <c r="AR115951" s="106"/>
    </row>
    <row r="115952" spans="41:44" ht="15" customHeight="1">
      <c r="AO115952" s="106"/>
      <c r="AR115952" s="106"/>
    </row>
    <row r="115953" spans="41:44" ht="15" customHeight="1">
      <c r="AO115953" s="106"/>
      <c r="AR115953" s="106"/>
    </row>
    <row r="115954" spans="41:44" ht="15" customHeight="1">
      <c r="AO115954" s="106"/>
      <c r="AR115954" s="106"/>
    </row>
    <row r="115955" spans="41:44" ht="15" customHeight="1">
      <c r="AO115955" s="106"/>
      <c r="AR115955" s="106"/>
    </row>
    <row r="115956" spans="41:44" ht="15" customHeight="1">
      <c r="AO115956" s="106"/>
      <c r="AR115956" s="106"/>
    </row>
    <row r="115957" spans="41:44" ht="15" customHeight="1">
      <c r="AO115957" s="108"/>
      <c r="AR115957" s="108"/>
    </row>
    <row r="115958" spans="41:44" ht="15" customHeight="1">
      <c r="AO115958" s="108"/>
      <c r="AR115958" s="108"/>
    </row>
    <row r="115959" spans="41:44" ht="15" customHeight="1">
      <c r="AO115959" s="108"/>
      <c r="AR115959" s="108"/>
    </row>
    <row r="115960" spans="41:44" ht="15" customHeight="1">
      <c r="AO115960" s="108"/>
      <c r="AR115960" s="108"/>
    </row>
    <row r="115961" spans="41:44" ht="15" customHeight="1">
      <c r="AO115961" s="108"/>
      <c r="AR115961" s="108"/>
    </row>
    <row r="115962" spans="41:44" ht="15" customHeight="1">
      <c r="AO115962" s="109"/>
      <c r="AR115962" s="109"/>
    </row>
    <row r="115963" spans="41:44" ht="15" customHeight="1">
      <c r="AO115963" s="104"/>
      <c r="AR115963" s="104"/>
    </row>
    <row r="115964" spans="41:44" ht="15" customHeight="1">
      <c r="AO115964" s="106"/>
      <c r="AR115964" s="106"/>
    </row>
    <row r="115965" spans="41:44" ht="15" customHeight="1">
      <c r="AO115965" s="106"/>
      <c r="AR115965" s="106"/>
    </row>
    <row r="115966" spans="41:44" ht="15" customHeight="1">
      <c r="AO115966" s="106"/>
      <c r="AR115966" s="106"/>
    </row>
    <row r="115967" spans="41:44" ht="15" customHeight="1">
      <c r="AO115967" s="106"/>
      <c r="AR115967" s="106"/>
    </row>
    <row r="115968" spans="41:44" ht="15" customHeight="1">
      <c r="AO115968" s="106"/>
      <c r="AR115968" s="106"/>
    </row>
    <row r="115969" spans="41:44" ht="15" customHeight="1">
      <c r="AO115969" s="106"/>
      <c r="AR115969" s="106"/>
    </row>
    <row r="115970" spans="41:44" ht="15" customHeight="1">
      <c r="AO115970" s="106"/>
      <c r="AR115970" s="106"/>
    </row>
    <row r="115971" spans="41:44" ht="15" customHeight="1">
      <c r="AO115971" s="108"/>
      <c r="AR115971" s="108"/>
    </row>
    <row r="115972" spans="41:44" ht="15" customHeight="1">
      <c r="AO115972" s="108"/>
      <c r="AR115972" s="108"/>
    </row>
    <row r="115973" spans="41:44" ht="15" customHeight="1">
      <c r="AO115973" s="108"/>
      <c r="AR115973" s="108"/>
    </row>
    <row r="115974" spans="41:44" ht="15" customHeight="1">
      <c r="AO115974" s="108"/>
      <c r="AR115974" s="108"/>
    </row>
    <row r="115975" spans="41:44" ht="15" customHeight="1">
      <c r="AO115975" s="108"/>
      <c r="AR115975" s="108"/>
    </row>
    <row r="115976" spans="41:44" ht="15" customHeight="1">
      <c r="AO115976" s="109"/>
      <c r="AR115976" s="109"/>
    </row>
    <row r="115977" spans="41:44" ht="15" customHeight="1">
      <c r="AO115977" s="104"/>
      <c r="AR115977" s="104"/>
    </row>
    <row r="115978" spans="41:44" ht="15" customHeight="1">
      <c r="AO115978" s="106"/>
      <c r="AR115978" s="106"/>
    </row>
    <row r="115979" spans="41:44" ht="15" customHeight="1">
      <c r="AO115979" s="106"/>
      <c r="AR115979" s="106"/>
    </row>
    <row r="115980" spans="41:44" ht="15" customHeight="1">
      <c r="AO115980" s="106"/>
      <c r="AR115980" s="106"/>
    </row>
    <row r="115981" spans="41:44" ht="15" customHeight="1">
      <c r="AO115981" s="106"/>
      <c r="AR115981" s="106"/>
    </row>
    <row r="115982" spans="41:44" ht="15" customHeight="1">
      <c r="AO115982" s="106"/>
      <c r="AR115982" s="106"/>
    </row>
    <row r="115983" spans="41:44" ht="15" customHeight="1">
      <c r="AO115983" s="106"/>
      <c r="AR115983" s="106"/>
    </row>
    <row r="115984" spans="41:44" ht="15" customHeight="1">
      <c r="AO115984" s="106"/>
      <c r="AR115984" s="106"/>
    </row>
    <row r="115985" spans="41:44" ht="15" customHeight="1">
      <c r="AO115985" s="108"/>
      <c r="AR115985" s="108"/>
    </row>
    <row r="115986" spans="41:44" ht="15" customHeight="1">
      <c r="AO115986" s="108"/>
      <c r="AR115986" s="108"/>
    </row>
    <row r="115987" spans="41:44" ht="15" customHeight="1">
      <c r="AO115987" s="108"/>
      <c r="AR115987" s="108"/>
    </row>
    <row r="115988" spans="41:44" ht="15" customHeight="1">
      <c r="AO115988" s="108"/>
      <c r="AR115988" s="108"/>
    </row>
    <row r="115989" spans="41:44" ht="15" customHeight="1">
      <c r="AO115989" s="108"/>
      <c r="AR115989" s="108"/>
    </row>
    <row r="115990" spans="41:44" ht="15" customHeight="1">
      <c r="AO115990" s="109"/>
      <c r="AR115990" s="109"/>
    </row>
    <row r="115991" spans="41:44" ht="15" customHeight="1">
      <c r="AO115991" s="104"/>
      <c r="AR115991" s="104"/>
    </row>
    <row r="115992" spans="41:44" ht="15" customHeight="1">
      <c r="AO115992" s="106"/>
      <c r="AR115992" s="106"/>
    </row>
    <row r="115993" spans="41:44" ht="15" customHeight="1">
      <c r="AO115993" s="106"/>
      <c r="AR115993" s="106"/>
    </row>
    <row r="115994" spans="41:44" ht="15" customHeight="1">
      <c r="AO115994" s="106"/>
      <c r="AR115994" s="106"/>
    </row>
    <row r="115995" spans="41:44" ht="15" customHeight="1">
      <c r="AO115995" s="106"/>
      <c r="AR115995" s="106"/>
    </row>
    <row r="115996" spans="41:44" ht="15" customHeight="1">
      <c r="AO115996" s="106"/>
      <c r="AR115996" s="106"/>
    </row>
    <row r="115997" spans="41:44" ht="15" customHeight="1">
      <c r="AO115997" s="106"/>
      <c r="AR115997" s="106"/>
    </row>
    <row r="115998" spans="41:44" ht="15" customHeight="1">
      <c r="AO115998" s="106"/>
      <c r="AR115998" s="106"/>
    </row>
    <row r="115999" spans="41:44" ht="15" customHeight="1">
      <c r="AO115999" s="108"/>
      <c r="AR115999" s="108"/>
    </row>
    <row r="116000" spans="41:44" ht="15" customHeight="1">
      <c r="AO116000" s="108"/>
      <c r="AR116000" s="108"/>
    </row>
    <row r="116001" spans="41:44" ht="15" customHeight="1">
      <c r="AO116001" s="108"/>
      <c r="AR116001" s="108"/>
    </row>
    <row r="116002" spans="41:44" ht="15" customHeight="1">
      <c r="AO116002" s="108"/>
      <c r="AR116002" s="108"/>
    </row>
    <row r="116003" spans="41:44" ht="15" customHeight="1">
      <c r="AO116003" s="108"/>
      <c r="AR116003" s="108"/>
    </row>
    <row r="116004" spans="41:44" ht="15" customHeight="1">
      <c r="AO116004" s="109"/>
      <c r="AR116004" s="109"/>
    </row>
    <row r="116005" spans="41:44" ht="15" customHeight="1">
      <c r="AO116005" s="104"/>
      <c r="AR116005" s="104"/>
    </row>
    <row r="116006" spans="41:44" ht="15" customHeight="1">
      <c r="AO116006" s="106"/>
      <c r="AR116006" s="106"/>
    </row>
    <row r="116007" spans="41:44" ht="15" customHeight="1">
      <c r="AO116007" s="106"/>
      <c r="AR116007" s="106"/>
    </row>
    <row r="116008" spans="41:44" ht="15" customHeight="1">
      <c r="AO116008" s="106"/>
      <c r="AR116008" s="106"/>
    </row>
    <row r="116009" spans="41:44" ht="15" customHeight="1">
      <c r="AO116009" s="106"/>
      <c r="AR116009" s="106"/>
    </row>
    <row r="116010" spans="41:44" ht="15" customHeight="1">
      <c r="AO116010" s="106"/>
      <c r="AR116010" s="106"/>
    </row>
    <row r="116011" spans="41:44" ht="15" customHeight="1">
      <c r="AO116011" s="106"/>
      <c r="AR116011" s="106"/>
    </row>
    <row r="116012" spans="41:44" ht="15" customHeight="1">
      <c r="AO116012" s="106"/>
      <c r="AR116012" s="106"/>
    </row>
    <row r="116013" spans="41:44" ht="15" customHeight="1">
      <c r="AO116013" s="108"/>
      <c r="AR116013" s="108"/>
    </row>
    <row r="116014" spans="41:44" ht="15" customHeight="1">
      <c r="AO116014" s="108"/>
      <c r="AR116014" s="108"/>
    </row>
    <row r="116015" spans="41:44" ht="15" customHeight="1">
      <c r="AO116015" s="108"/>
      <c r="AR116015" s="108"/>
    </row>
    <row r="116016" spans="41:44" ht="15" customHeight="1">
      <c r="AO116016" s="108"/>
      <c r="AR116016" s="108"/>
    </row>
    <row r="116017" spans="41:44" ht="15" customHeight="1">
      <c r="AO116017" s="108"/>
      <c r="AR116017" s="108"/>
    </row>
    <row r="116018" spans="41:44" ht="15" customHeight="1">
      <c r="AO116018" s="109"/>
      <c r="AR116018" s="109"/>
    </row>
    <row r="116019" spans="41:44" ht="15" customHeight="1">
      <c r="AO116019" s="104"/>
      <c r="AR116019" s="104"/>
    </row>
    <row r="116020" spans="41:44" ht="15" customHeight="1">
      <c r="AO116020" s="106"/>
      <c r="AR116020" s="106"/>
    </row>
    <row r="116021" spans="41:44" ht="15" customHeight="1">
      <c r="AO116021" s="106"/>
      <c r="AR116021" s="106"/>
    </row>
    <row r="116022" spans="41:44" ht="15" customHeight="1">
      <c r="AO116022" s="106"/>
      <c r="AR116022" s="106"/>
    </row>
    <row r="116023" spans="41:44" ht="15" customHeight="1">
      <c r="AO116023" s="106"/>
      <c r="AR116023" s="106"/>
    </row>
    <row r="116024" spans="41:44" ht="15" customHeight="1">
      <c r="AO116024" s="106"/>
      <c r="AR116024" s="106"/>
    </row>
    <row r="116025" spans="41:44" ht="15" customHeight="1">
      <c r="AO116025" s="106"/>
      <c r="AR116025" s="106"/>
    </row>
    <row r="116026" spans="41:44" ht="15" customHeight="1">
      <c r="AO116026" s="106"/>
      <c r="AR116026" s="106"/>
    </row>
    <row r="116027" spans="41:44" ht="15" customHeight="1">
      <c r="AO116027" s="108"/>
      <c r="AR116027" s="108"/>
    </row>
    <row r="116028" spans="41:44" ht="15" customHeight="1">
      <c r="AO116028" s="108"/>
      <c r="AR116028" s="108"/>
    </row>
    <row r="116029" spans="41:44" ht="15" customHeight="1">
      <c r="AO116029" s="108"/>
      <c r="AR116029" s="108"/>
    </row>
    <row r="116030" spans="41:44" ht="15" customHeight="1">
      <c r="AO116030" s="108"/>
      <c r="AR116030" s="108"/>
    </row>
    <row r="116031" spans="41:44" ht="15" customHeight="1">
      <c r="AO116031" s="108"/>
      <c r="AR116031" s="108"/>
    </row>
    <row r="116032" spans="41:44" ht="15" customHeight="1">
      <c r="AO116032" s="109"/>
      <c r="AR116032" s="109"/>
    </row>
    <row r="116033" spans="41:44" ht="15" customHeight="1">
      <c r="AO116033" s="104"/>
      <c r="AR116033" s="104"/>
    </row>
    <row r="116034" spans="41:44" ht="15" customHeight="1">
      <c r="AO116034" s="106"/>
      <c r="AR116034" s="106"/>
    </row>
    <row r="116035" spans="41:44" ht="15" customHeight="1">
      <c r="AO116035" s="106"/>
      <c r="AR116035" s="106"/>
    </row>
    <row r="116036" spans="41:44" ht="15" customHeight="1">
      <c r="AO116036" s="106"/>
      <c r="AR116036" s="106"/>
    </row>
    <row r="116037" spans="41:44" ht="15" customHeight="1">
      <c r="AO116037" s="106"/>
      <c r="AR116037" s="106"/>
    </row>
    <row r="116038" spans="41:44" ht="15" customHeight="1">
      <c r="AO116038" s="106"/>
      <c r="AR116038" s="106"/>
    </row>
    <row r="116039" spans="41:44" ht="15" customHeight="1">
      <c r="AO116039" s="106"/>
      <c r="AR116039" s="106"/>
    </row>
    <row r="116040" spans="41:44" ht="15" customHeight="1">
      <c r="AO116040" s="106"/>
      <c r="AR116040" s="106"/>
    </row>
    <row r="116041" spans="41:44" ht="15" customHeight="1">
      <c r="AO116041" s="108"/>
      <c r="AR116041" s="108"/>
    </row>
    <row r="116042" spans="41:44" ht="15" customHeight="1">
      <c r="AO116042" s="108"/>
      <c r="AR116042" s="108"/>
    </row>
    <row r="116043" spans="41:44" ht="15" customHeight="1">
      <c r="AO116043" s="108"/>
      <c r="AR116043" s="108"/>
    </row>
    <row r="116044" spans="41:44" ht="15" customHeight="1">
      <c r="AO116044" s="108"/>
      <c r="AR116044" s="108"/>
    </row>
    <row r="116045" spans="41:44" ht="15" customHeight="1">
      <c r="AO116045" s="108"/>
      <c r="AR116045" s="108"/>
    </row>
    <row r="116046" spans="41:44" ht="15" customHeight="1">
      <c r="AO116046" s="109"/>
      <c r="AR116046" s="109"/>
    </row>
    <row r="116047" spans="41:44" ht="15" customHeight="1">
      <c r="AO116047" s="104"/>
      <c r="AR116047" s="104"/>
    </row>
    <row r="116048" spans="41:44" ht="15" customHeight="1">
      <c r="AO116048" s="106"/>
      <c r="AR116048" s="106"/>
    </row>
    <row r="116049" spans="41:44" ht="15" customHeight="1">
      <c r="AO116049" s="106"/>
      <c r="AR116049" s="106"/>
    </row>
    <row r="116050" spans="41:44" ht="15" customHeight="1">
      <c r="AO116050" s="106"/>
      <c r="AR116050" s="106"/>
    </row>
    <row r="116051" spans="41:44" ht="15" customHeight="1">
      <c r="AO116051" s="106"/>
      <c r="AR116051" s="106"/>
    </row>
    <row r="116052" spans="41:44" ht="15" customHeight="1">
      <c r="AO116052" s="106"/>
      <c r="AR116052" s="106"/>
    </row>
    <row r="116053" spans="41:44" ht="15" customHeight="1">
      <c r="AO116053" s="106"/>
      <c r="AR116053" s="106"/>
    </row>
    <row r="116054" spans="41:44" ht="15" customHeight="1">
      <c r="AO116054" s="106"/>
      <c r="AR116054" s="106"/>
    </row>
    <row r="116055" spans="41:44" ht="15" customHeight="1">
      <c r="AO116055" s="108"/>
      <c r="AR116055" s="108"/>
    </row>
    <row r="116056" spans="41:44" ht="15" customHeight="1">
      <c r="AO116056" s="108"/>
      <c r="AR116056" s="108"/>
    </row>
    <row r="116057" spans="41:44" ht="15" customHeight="1">
      <c r="AO116057" s="108"/>
      <c r="AR116057" s="108"/>
    </row>
    <row r="116058" spans="41:44" ht="15" customHeight="1">
      <c r="AO116058" s="108"/>
      <c r="AR116058" s="108"/>
    </row>
    <row r="116059" spans="41:44" ht="15" customHeight="1">
      <c r="AO116059" s="108"/>
      <c r="AR116059" s="108"/>
    </row>
    <row r="116060" spans="41:44" ht="15" customHeight="1">
      <c r="AO116060" s="109"/>
      <c r="AR116060" s="109"/>
    </row>
    <row r="116061" spans="41:44" ht="15" customHeight="1">
      <c r="AO116061" s="104"/>
      <c r="AR116061" s="104"/>
    </row>
    <row r="116062" spans="41:44" ht="15" customHeight="1">
      <c r="AO116062" s="106"/>
      <c r="AR116062" s="106"/>
    </row>
    <row r="116063" spans="41:44" ht="15" customHeight="1">
      <c r="AO116063" s="106"/>
      <c r="AR116063" s="106"/>
    </row>
    <row r="116064" spans="41:44" ht="15" customHeight="1">
      <c r="AO116064" s="106"/>
      <c r="AR116064" s="106"/>
    </row>
    <row r="116065" spans="41:44" ht="15" customHeight="1">
      <c r="AO116065" s="106"/>
      <c r="AR116065" s="106"/>
    </row>
    <row r="116066" spans="41:44" ht="15" customHeight="1">
      <c r="AO116066" s="106"/>
      <c r="AR116066" s="106"/>
    </row>
    <row r="116067" spans="41:44" ht="15" customHeight="1">
      <c r="AO116067" s="106"/>
      <c r="AR116067" s="106"/>
    </row>
    <row r="116068" spans="41:44" ht="15" customHeight="1">
      <c r="AO116068" s="106"/>
      <c r="AR116068" s="106"/>
    </row>
    <row r="116069" spans="41:44" ht="15" customHeight="1">
      <c r="AO116069" s="108"/>
      <c r="AR116069" s="108"/>
    </row>
    <row r="116070" spans="41:44" ht="15" customHeight="1">
      <c r="AO116070" s="108"/>
      <c r="AR116070" s="108"/>
    </row>
    <row r="116071" spans="41:44" ht="15" customHeight="1">
      <c r="AO116071" s="108"/>
      <c r="AR116071" s="108"/>
    </row>
    <row r="116072" spans="41:44" ht="15" customHeight="1">
      <c r="AO116072" s="108"/>
      <c r="AR116072" s="108"/>
    </row>
    <row r="116073" spans="41:44" ht="15" customHeight="1">
      <c r="AO116073" s="108"/>
      <c r="AR116073" s="108"/>
    </row>
    <row r="116074" spans="41:44" ht="15" customHeight="1">
      <c r="AO116074" s="109"/>
      <c r="AR116074" s="109"/>
    </row>
    <row r="116075" spans="41:44" ht="15" customHeight="1">
      <c r="AO116075" s="104"/>
      <c r="AR116075" s="104"/>
    </row>
    <row r="116076" spans="41:44" ht="15" customHeight="1">
      <c r="AO116076" s="106"/>
      <c r="AR116076" s="106"/>
    </row>
    <row r="116077" spans="41:44" ht="15" customHeight="1">
      <c r="AO116077" s="106"/>
      <c r="AR116077" s="106"/>
    </row>
    <row r="116078" spans="41:44" ht="15" customHeight="1">
      <c r="AO116078" s="106"/>
      <c r="AR116078" s="106"/>
    </row>
    <row r="116079" spans="41:44" ht="15" customHeight="1">
      <c r="AO116079" s="106"/>
      <c r="AR116079" s="106"/>
    </row>
    <row r="116080" spans="41:44" ht="15" customHeight="1">
      <c r="AO116080" s="106"/>
      <c r="AR116080" s="106"/>
    </row>
    <row r="116081" spans="41:44" ht="15" customHeight="1">
      <c r="AO116081" s="106"/>
      <c r="AR116081" s="106"/>
    </row>
    <row r="116082" spans="41:44" ht="15" customHeight="1">
      <c r="AO116082" s="106"/>
      <c r="AR116082" s="106"/>
    </row>
    <row r="116083" spans="41:44" ht="15" customHeight="1">
      <c r="AO116083" s="108"/>
      <c r="AR116083" s="108"/>
    </row>
    <row r="116084" spans="41:44" ht="15" customHeight="1">
      <c r="AO116084" s="108"/>
      <c r="AR116084" s="108"/>
    </row>
    <row r="116085" spans="41:44" ht="15" customHeight="1">
      <c r="AO116085" s="108"/>
      <c r="AR116085" s="108"/>
    </row>
    <row r="116086" spans="41:44" ht="15" customHeight="1">
      <c r="AO116086" s="108"/>
      <c r="AR116086" s="108"/>
    </row>
    <row r="116087" spans="41:44" ht="15" customHeight="1">
      <c r="AO116087" s="108"/>
      <c r="AR116087" s="108"/>
    </row>
    <row r="116088" spans="41:44" ht="15" customHeight="1">
      <c r="AO116088" s="109"/>
      <c r="AR116088" s="109"/>
    </row>
    <row r="116089" spans="41:44" ht="15" customHeight="1">
      <c r="AO116089" s="104"/>
      <c r="AR116089" s="104"/>
    </row>
    <row r="116090" spans="41:44" ht="15" customHeight="1">
      <c r="AO116090" s="106"/>
      <c r="AR116090" s="106"/>
    </row>
    <row r="116091" spans="41:44" ht="15" customHeight="1">
      <c r="AO116091" s="106"/>
      <c r="AR116091" s="106"/>
    </row>
    <row r="116092" spans="41:44" ht="15" customHeight="1">
      <c r="AO116092" s="106"/>
      <c r="AR116092" s="106"/>
    </row>
    <row r="116093" spans="41:44" ht="15" customHeight="1">
      <c r="AO116093" s="106"/>
      <c r="AR116093" s="106"/>
    </row>
    <row r="116094" spans="41:44" ht="15" customHeight="1">
      <c r="AO116094" s="106"/>
      <c r="AR116094" s="106"/>
    </row>
    <row r="116095" spans="41:44" ht="15" customHeight="1">
      <c r="AO116095" s="106"/>
      <c r="AR116095" s="106"/>
    </row>
    <row r="116096" spans="41:44" ht="15" customHeight="1">
      <c r="AO116096" s="106"/>
      <c r="AR116096" s="106"/>
    </row>
    <row r="116097" spans="41:44" ht="15" customHeight="1">
      <c r="AO116097" s="108"/>
      <c r="AR116097" s="108"/>
    </row>
    <row r="116098" spans="41:44" ht="15" customHeight="1">
      <c r="AO116098" s="108"/>
      <c r="AR116098" s="108"/>
    </row>
    <row r="116099" spans="41:44" ht="15" customHeight="1">
      <c r="AO116099" s="108"/>
      <c r="AR116099" s="108"/>
    </row>
    <row r="116100" spans="41:44" ht="15" customHeight="1">
      <c r="AO116100" s="108"/>
      <c r="AR116100" s="108"/>
    </row>
    <row r="116101" spans="41:44" ht="15" customHeight="1">
      <c r="AO116101" s="108"/>
      <c r="AR116101" s="108"/>
    </row>
    <row r="116102" spans="41:44" ht="15" customHeight="1">
      <c r="AO116102" s="109"/>
      <c r="AR116102" s="109"/>
    </row>
    <row r="116103" spans="41:44" ht="15" customHeight="1">
      <c r="AO116103" s="104"/>
      <c r="AR116103" s="104"/>
    </row>
    <row r="116104" spans="41:44" ht="15" customHeight="1">
      <c r="AO116104" s="106"/>
      <c r="AR116104" s="106"/>
    </row>
    <row r="116105" spans="41:44" ht="15" customHeight="1">
      <c r="AO116105" s="106"/>
      <c r="AR116105" s="106"/>
    </row>
    <row r="116106" spans="41:44" ht="15" customHeight="1">
      <c r="AO116106" s="106"/>
      <c r="AR116106" s="106"/>
    </row>
    <row r="116107" spans="41:44" ht="15" customHeight="1">
      <c r="AO116107" s="106"/>
      <c r="AR116107" s="106"/>
    </row>
    <row r="116108" spans="41:44" ht="15" customHeight="1">
      <c r="AO116108" s="106"/>
      <c r="AR116108" s="106"/>
    </row>
    <row r="116109" spans="41:44" ht="15" customHeight="1">
      <c r="AO116109" s="106"/>
      <c r="AR116109" s="106"/>
    </row>
    <row r="116110" spans="41:44" ht="15" customHeight="1">
      <c r="AO116110" s="106"/>
      <c r="AR116110" s="106"/>
    </row>
    <row r="116111" spans="41:44" ht="15" customHeight="1">
      <c r="AO116111" s="108"/>
      <c r="AR116111" s="108"/>
    </row>
    <row r="116112" spans="41:44" ht="15" customHeight="1">
      <c r="AO116112" s="108"/>
      <c r="AR116112" s="108"/>
    </row>
    <row r="116113" spans="41:44" ht="15" customHeight="1">
      <c r="AO116113" s="108"/>
      <c r="AR116113" s="108"/>
    </row>
    <row r="116114" spans="41:44" ht="15" customHeight="1">
      <c r="AO116114" s="108"/>
      <c r="AR116114" s="108"/>
    </row>
    <row r="116115" spans="41:44" ht="15" customHeight="1">
      <c r="AO116115" s="108"/>
      <c r="AR116115" s="108"/>
    </row>
    <row r="116116" spans="41:44" ht="15" customHeight="1">
      <c r="AO116116" s="109"/>
      <c r="AR116116" s="109"/>
    </row>
    <row r="116117" spans="41:44" ht="15" customHeight="1">
      <c r="AO116117" s="104"/>
      <c r="AR116117" s="104"/>
    </row>
    <row r="116118" spans="41:44" ht="15" customHeight="1">
      <c r="AO116118" s="106"/>
      <c r="AR116118" s="106"/>
    </row>
    <row r="116119" spans="41:44" ht="15" customHeight="1">
      <c r="AO116119" s="106"/>
      <c r="AR116119" s="106"/>
    </row>
    <row r="116120" spans="41:44" ht="15" customHeight="1">
      <c r="AO116120" s="106"/>
      <c r="AR116120" s="106"/>
    </row>
    <row r="116121" spans="41:44" ht="15" customHeight="1">
      <c r="AO116121" s="106"/>
      <c r="AR116121" s="106"/>
    </row>
    <row r="116122" spans="41:44" ht="15" customHeight="1">
      <c r="AO116122" s="106"/>
      <c r="AR116122" s="106"/>
    </row>
    <row r="116123" spans="41:44" ht="15" customHeight="1">
      <c r="AO116123" s="106"/>
      <c r="AR116123" s="106"/>
    </row>
    <row r="116124" spans="41:44" ht="15" customHeight="1">
      <c r="AO116124" s="106"/>
      <c r="AR116124" s="106"/>
    </row>
    <row r="116125" spans="41:44" ht="15" customHeight="1">
      <c r="AO116125" s="108"/>
      <c r="AR116125" s="108"/>
    </row>
    <row r="116126" spans="41:44" ht="15" customHeight="1">
      <c r="AO116126" s="108"/>
      <c r="AR116126" s="108"/>
    </row>
    <row r="116127" spans="41:44" ht="15" customHeight="1">
      <c r="AO116127" s="108"/>
      <c r="AR116127" s="108"/>
    </row>
    <row r="116128" spans="41:44" ht="15" customHeight="1">
      <c r="AO116128" s="108"/>
      <c r="AR116128" s="108"/>
    </row>
    <row r="116129" spans="41:44" ht="15" customHeight="1">
      <c r="AO116129" s="108"/>
      <c r="AR116129" s="108"/>
    </row>
    <row r="116130" spans="41:44" ht="15" customHeight="1">
      <c r="AO116130" s="109"/>
      <c r="AR116130" s="109"/>
    </row>
    <row r="116131" spans="41:44" ht="15" customHeight="1">
      <c r="AO116131" s="104"/>
      <c r="AR116131" s="104"/>
    </row>
    <row r="116132" spans="41:44" ht="15" customHeight="1">
      <c r="AO116132" s="106"/>
      <c r="AR116132" s="106"/>
    </row>
    <row r="116133" spans="41:44" ht="15" customHeight="1">
      <c r="AO116133" s="106"/>
      <c r="AR116133" s="106"/>
    </row>
    <row r="116134" spans="41:44" ht="15" customHeight="1">
      <c r="AO116134" s="106"/>
      <c r="AR116134" s="106"/>
    </row>
    <row r="116135" spans="41:44" ht="15" customHeight="1">
      <c r="AO116135" s="106"/>
      <c r="AR116135" s="106"/>
    </row>
    <row r="116136" spans="41:44" ht="15" customHeight="1">
      <c r="AO116136" s="106"/>
      <c r="AR116136" s="106"/>
    </row>
    <row r="116137" spans="41:44" ht="15" customHeight="1">
      <c r="AO116137" s="106"/>
      <c r="AR116137" s="106"/>
    </row>
    <row r="116138" spans="41:44" ht="15" customHeight="1">
      <c r="AO116138" s="106"/>
      <c r="AR116138" s="106"/>
    </row>
    <row r="116139" spans="41:44" ht="15" customHeight="1">
      <c r="AO116139" s="108"/>
      <c r="AR116139" s="108"/>
    </row>
    <row r="116140" spans="41:44" ht="15" customHeight="1">
      <c r="AO116140" s="108"/>
      <c r="AR116140" s="108"/>
    </row>
    <row r="116141" spans="41:44" ht="15" customHeight="1">
      <c r="AO116141" s="108"/>
      <c r="AR116141" s="108"/>
    </row>
    <row r="116142" spans="41:44" ht="15" customHeight="1">
      <c r="AO116142" s="108"/>
      <c r="AR116142" s="108"/>
    </row>
    <row r="116143" spans="41:44" ht="15" customHeight="1">
      <c r="AO116143" s="108"/>
      <c r="AR116143" s="108"/>
    </row>
    <row r="116144" spans="41:44" ht="15" customHeight="1">
      <c r="AO116144" s="109"/>
      <c r="AR116144" s="109"/>
    </row>
    <row r="116145" spans="41:44" ht="15" customHeight="1">
      <c r="AO116145" s="104"/>
      <c r="AR116145" s="104"/>
    </row>
    <row r="116146" spans="41:44" ht="15" customHeight="1">
      <c r="AO116146" s="106"/>
      <c r="AR116146" s="106"/>
    </row>
    <row r="116147" spans="41:44" ht="15" customHeight="1">
      <c r="AO116147" s="106"/>
      <c r="AR116147" s="106"/>
    </row>
    <row r="116148" spans="41:44" ht="15" customHeight="1">
      <c r="AO116148" s="106"/>
      <c r="AR116148" s="106"/>
    </row>
    <row r="116149" spans="41:44" ht="15" customHeight="1">
      <c r="AO116149" s="106"/>
      <c r="AR116149" s="106"/>
    </row>
    <row r="116150" spans="41:44" ht="15" customHeight="1">
      <c r="AO116150" s="106"/>
      <c r="AR116150" s="106"/>
    </row>
    <row r="116151" spans="41:44" ht="15" customHeight="1">
      <c r="AO116151" s="106"/>
      <c r="AR116151" s="106"/>
    </row>
    <row r="116152" spans="41:44" ht="15" customHeight="1">
      <c r="AO116152" s="106"/>
      <c r="AR116152" s="106"/>
    </row>
    <row r="116153" spans="41:44" ht="15" customHeight="1">
      <c r="AO116153" s="108"/>
      <c r="AR116153" s="108"/>
    </row>
    <row r="116154" spans="41:44" ht="15" customHeight="1">
      <c r="AO116154" s="108"/>
      <c r="AR116154" s="108"/>
    </row>
    <row r="116155" spans="41:44" ht="15" customHeight="1">
      <c r="AO116155" s="108"/>
      <c r="AR116155" s="108"/>
    </row>
    <row r="116156" spans="41:44" ht="15" customHeight="1">
      <c r="AO116156" s="108"/>
      <c r="AR116156" s="108"/>
    </row>
    <row r="116157" spans="41:44" ht="15" customHeight="1">
      <c r="AO116157" s="108"/>
      <c r="AR116157" s="108"/>
    </row>
    <row r="116158" spans="41:44" ht="15" customHeight="1">
      <c r="AO116158" s="109"/>
      <c r="AR116158" s="109"/>
    </row>
    <row r="116159" spans="41:44" ht="15" customHeight="1">
      <c r="AO116159" s="104"/>
      <c r="AR116159" s="104"/>
    </row>
    <row r="116160" spans="41:44" ht="15" customHeight="1">
      <c r="AO116160" s="106"/>
      <c r="AR116160" s="106"/>
    </row>
    <row r="116161" spans="41:44" ht="15" customHeight="1">
      <c r="AO116161" s="106"/>
      <c r="AR116161" s="106"/>
    </row>
    <row r="116162" spans="41:44" ht="15" customHeight="1">
      <c r="AO116162" s="106"/>
      <c r="AR116162" s="106"/>
    </row>
    <row r="116163" spans="41:44" ht="15" customHeight="1">
      <c r="AO116163" s="106"/>
      <c r="AR116163" s="106"/>
    </row>
    <row r="116164" spans="41:44" ht="15" customHeight="1">
      <c r="AO116164" s="106"/>
      <c r="AR116164" s="106"/>
    </row>
    <row r="116165" spans="41:44" ht="15" customHeight="1">
      <c r="AO116165" s="106"/>
      <c r="AR116165" s="106"/>
    </row>
    <row r="116166" spans="41:44" ht="15" customHeight="1">
      <c r="AO116166" s="106"/>
      <c r="AR116166" s="106"/>
    </row>
    <row r="116167" spans="41:44" ht="15" customHeight="1">
      <c r="AO116167" s="108"/>
      <c r="AR116167" s="108"/>
    </row>
    <row r="116168" spans="41:44" ht="15" customHeight="1">
      <c r="AO116168" s="108"/>
      <c r="AR116168" s="108"/>
    </row>
    <row r="116169" spans="41:44" ht="15" customHeight="1">
      <c r="AO116169" s="108"/>
      <c r="AR116169" s="108"/>
    </row>
    <row r="116170" spans="41:44" ht="15" customHeight="1">
      <c r="AO116170" s="108"/>
      <c r="AR116170" s="108"/>
    </row>
    <row r="116171" spans="41:44" ht="15" customHeight="1">
      <c r="AO116171" s="108"/>
      <c r="AR116171" s="108"/>
    </row>
    <row r="116172" spans="41:44" ht="15" customHeight="1">
      <c r="AO116172" s="109"/>
      <c r="AR116172" s="109"/>
    </row>
    <row r="116173" spans="41:44" ht="15" customHeight="1">
      <c r="AO116173" s="104"/>
      <c r="AR116173" s="104"/>
    </row>
    <row r="116174" spans="41:44" ht="15" customHeight="1">
      <c r="AO116174" s="106"/>
      <c r="AR116174" s="106"/>
    </row>
    <row r="116175" spans="41:44" ht="15" customHeight="1">
      <c r="AO116175" s="106"/>
      <c r="AR116175" s="106"/>
    </row>
    <row r="116176" spans="41:44" ht="15" customHeight="1">
      <c r="AO116176" s="106"/>
      <c r="AR116176" s="106"/>
    </row>
    <row r="116177" spans="41:44" ht="15" customHeight="1">
      <c r="AO116177" s="106"/>
      <c r="AR116177" s="106"/>
    </row>
    <row r="116178" spans="41:44" ht="15" customHeight="1">
      <c r="AO116178" s="106"/>
      <c r="AR116178" s="106"/>
    </row>
    <row r="116179" spans="41:44" ht="15" customHeight="1">
      <c r="AO116179" s="106"/>
      <c r="AR116179" s="106"/>
    </row>
    <row r="116180" spans="41:44" ht="15" customHeight="1">
      <c r="AO116180" s="106"/>
      <c r="AR116180" s="106"/>
    </row>
    <row r="116181" spans="41:44" ht="15" customHeight="1">
      <c r="AO116181" s="108"/>
      <c r="AR116181" s="108"/>
    </row>
    <row r="116182" spans="41:44" ht="15" customHeight="1">
      <c r="AO116182" s="108"/>
      <c r="AR116182" s="108"/>
    </row>
    <row r="116183" spans="41:44" ht="15" customHeight="1">
      <c r="AO116183" s="108"/>
      <c r="AR116183" s="108"/>
    </row>
    <row r="116184" spans="41:44" ht="15" customHeight="1">
      <c r="AO116184" s="108"/>
      <c r="AR116184" s="108"/>
    </row>
    <row r="116185" spans="41:44" ht="15" customHeight="1">
      <c r="AO116185" s="108"/>
      <c r="AR116185" s="108"/>
    </row>
    <row r="116186" spans="41:44" ht="15" customHeight="1">
      <c r="AO116186" s="109"/>
      <c r="AR116186" s="109"/>
    </row>
    <row r="116187" spans="41:44" ht="15" customHeight="1">
      <c r="AO116187" s="104"/>
      <c r="AR116187" s="104"/>
    </row>
    <row r="116188" spans="41:44" ht="15" customHeight="1">
      <c r="AO116188" s="106"/>
      <c r="AR116188" s="106"/>
    </row>
    <row r="116189" spans="41:44" ht="15" customHeight="1">
      <c r="AO116189" s="106"/>
      <c r="AR116189" s="106"/>
    </row>
    <row r="116190" spans="41:44" ht="15" customHeight="1">
      <c r="AO116190" s="106"/>
      <c r="AR116190" s="106"/>
    </row>
    <row r="116191" spans="41:44" ht="15" customHeight="1">
      <c r="AO116191" s="106"/>
      <c r="AR116191" s="106"/>
    </row>
    <row r="116192" spans="41:44" ht="15" customHeight="1">
      <c r="AO116192" s="106"/>
      <c r="AR116192" s="106"/>
    </row>
    <row r="116193" spans="41:44" ht="15" customHeight="1">
      <c r="AO116193" s="106"/>
      <c r="AR116193" s="106"/>
    </row>
    <row r="116194" spans="41:44" ht="15" customHeight="1">
      <c r="AO116194" s="106"/>
      <c r="AR116194" s="106"/>
    </row>
    <row r="116195" spans="41:44" ht="15" customHeight="1">
      <c r="AO116195" s="108"/>
      <c r="AR116195" s="108"/>
    </row>
    <row r="116196" spans="41:44" ht="15" customHeight="1">
      <c r="AO116196" s="108"/>
      <c r="AR116196" s="108"/>
    </row>
    <row r="116197" spans="41:44" ht="15" customHeight="1">
      <c r="AO116197" s="108"/>
      <c r="AR116197" s="108"/>
    </row>
    <row r="116198" spans="41:44" ht="15" customHeight="1">
      <c r="AO116198" s="108"/>
      <c r="AR116198" s="108"/>
    </row>
    <row r="116199" spans="41:44" ht="15" customHeight="1">
      <c r="AO116199" s="108"/>
      <c r="AR116199" s="108"/>
    </row>
    <row r="116200" spans="41:44" ht="15" customHeight="1">
      <c r="AO116200" s="109"/>
      <c r="AR116200" s="109"/>
    </row>
    <row r="116201" spans="41:44" ht="15" customHeight="1">
      <c r="AO116201" s="104"/>
      <c r="AR116201" s="104"/>
    </row>
    <row r="116202" spans="41:44" ht="15" customHeight="1">
      <c r="AO116202" s="106"/>
      <c r="AR116202" s="106"/>
    </row>
    <row r="116203" spans="41:44" ht="15" customHeight="1">
      <c r="AO116203" s="106"/>
      <c r="AR116203" s="106"/>
    </row>
    <row r="116204" spans="41:44" ht="15" customHeight="1">
      <c r="AO116204" s="106"/>
      <c r="AR116204" s="106"/>
    </row>
    <row r="116205" spans="41:44" ht="15" customHeight="1">
      <c r="AO116205" s="106"/>
      <c r="AR116205" s="106"/>
    </row>
    <row r="116206" spans="41:44" ht="15" customHeight="1">
      <c r="AO116206" s="106"/>
      <c r="AR116206" s="106"/>
    </row>
    <row r="116207" spans="41:44" ht="15" customHeight="1">
      <c r="AO116207" s="106"/>
      <c r="AR116207" s="106"/>
    </row>
    <row r="116208" spans="41:44" ht="15" customHeight="1">
      <c r="AO116208" s="106"/>
      <c r="AR116208" s="106"/>
    </row>
    <row r="116209" spans="41:44" ht="15" customHeight="1">
      <c r="AO116209" s="108"/>
      <c r="AR116209" s="108"/>
    </row>
    <row r="116210" spans="41:44" ht="15" customHeight="1">
      <c r="AO116210" s="108"/>
      <c r="AR116210" s="108"/>
    </row>
    <row r="116211" spans="41:44" ht="15" customHeight="1">
      <c r="AO116211" s="108"/>
      <c r="AR116211" s="108"/>
    </row>
    <row r="116212" spans="41:44" ht="15" customHeight="1">
      <c r="AO116212" s="108"/>
      <c r="AR116212" s="108"/>
    </row>
    <row r="116213" spans="41:44" ht="15" customHeight="1">
      <c r="AO116213" s="108"/>
      <c r="AR116213" s="108"/>
    </row>
    <row r="116214" spans="41:44" ht="15" customHeight="1">
      <c r="AO116214" s="109"/>
      <c r="AR116214" s="109"/>
    </row>
    <row r="116215" spans="41:44" ht="15" customHeight="1">
      <c r="AO116215" s="104"/>
      <c r="AR116215" s="104"/>
    </row>
    <row r="116216" spans="41:44" ht="15" customHeight="1">
      <c r="AO116216" s="106"/>
      <c r="AR116216" s="106"/>
    </row>
    <row r="116217" spans="41:44" ht="15" customHeight="1">
      <c r="AO116217" s="106"/>
      <c r="AR116217" s="106"/>
    </row>
    <row r="116218" spans="41:44" ht="15" customHeight="1">
      <c r="AO116218" s="106"/>
      <c r="AR116218" s="106"/>
    </row>
    <row r="116219" spans="41:44" ht="15" customHeight="1">
      <c r="AO116219" s="106"/>
      <c r="AR116219" s="106"/>
    </row>
    <row r="116220" spans="41:44" ht="15" customHeight="1">
      <c r="AO116220" s="106"/>
      <c r="AR116220" s="106"/>
    </row>
    <row r="116221" spans="41:44" ht="15" customHeight="1">
      <c r="AO116221" s="106"/>
      <c r="AR116221" s="106"/>
    </row>
    <row r="116222" spans="41:44" ht="15" customHeight="1">
      <c r="AO116222" s="106"/>
      <c r="AR116222" s="106"/>
    </row>
    <row r="116223" spans="41:44" ht="15" customHeight="1">
      <c r="AO116223" s="108"/>
      <c r="AR116223" s="108"/>
    </row>
    <row r="116224" spans="41:44" ht="15" customHeight="1">
      <c r="AO116224" s="108"/>
      <c r="AR116224" s="108"/>
    </row>
    <row r="116225" spans="41:44" ht="15" customHeight="1">
      <c r="AO116225" s="108"/>
      <c r="AR116225" s="108"/>
    </row>
    <row r="116226" spans="41:44" ht="15" customHeight="1">
      <c r="AO116226" s="108"/>
      <c r="AR116226" s="108"/>
    </row>
    <row r="116227" spans="41:44" ht="15" customHeight="1">
      <c r="AO116227" s="108"/>
      <c r="AR116227" s="108"/>
    </row>
    <row r="116228" spans="41:44" ht="15" customHeight="1">
      <c r="AO116228" s="109"/>
      <c r="AR116228" s="109"/>
    </row>
    <row r="116229" spans="41:44" ht="15" customHeight="1">
      <c r="AO116229" s="104"/>
      <c r="AR116229" s="104"/>
    </row>
    <row r="116230" spans="41:44" ht="15" customHeight="1">
      <c r="AO116230" s="106"/>
      <c r="AR116230" s="106"/>
    </row>
    <row r="116231" spans="41:44" ht="15" customHeight="1">
      <c r="AO116231" s="106"/>
      <c r="AR116231" s="106"/>
    </row>
    <row r="116232" spans="41:44" ht="15" customHeight="1">
      <c r="AO116232" s="106"/>
      <c r="AR116232" s="106"/>
    </row>
    <row r="116233" spans="41:44" ht="15" customHeight="1">
      <c r="AO116233" s="106"/>
      <c r="AR116233" s="106"/>
    </row>
    <row r="116234" spans="41:44" ht="15" customHeight="1">
      <c r="AO116234" s="106"/>
      <c r="AR116234" s="106"/>
    </row>
    <row r="116235" spans="41:44" ht="15" customHeight="1">
      <c r="AO116235" s="106"/>
      <c r="AR116235" s="106"/>
    </row>
    <row r="116236" spans="41:44" ht="15" customHeight="1">
      <c r="AO116236" s="106"/>
      <c r="AR116236" s="106"/>
    </row>
    <row r="116237" spans="41:44" ht="15" customHeight="1">
      <c r="AO116237" s="108"/>
      <c r="AR116237" s="108"/>
    </row>
    <row r="116238" spans="41:44" ht="15" customHeight="1">
      <c r="AO116238" s="108"/>
      <c r="AR116238" s="108"/>
    </row>
    <row r="116239" spans="41:44" ht="15" customHeight="1">
      <c r="AO116239" s="108"/>
      <c r="AR116239" s="108"/>
    </row>
    <row r="116240" spans="41:44" ht="15" customHeight="1">
      <c r="AO116240" s="108"/>
      <c r="AR116240" s="108"/>
    </row>
    <row r="116241" spans="41:44" ht="15" customHeight="1">
      <c r="AO116241" s="108"/>
      <c r="AR116241" s="108"/>
    </row>
    <row r="116242" spans="41:44" ht="15" customHeight="1">
      <c r="AO116242" s="109"/>
      <c r="AR116242" s="109"/>
    </row>
    <row r="116243" spans="41:44" ht="15" customHeight="1">
      <c r="AO116243" s="104"/>
      <c r="AR116243" s="104"/>
    </row>
    <row r="116244" spans="41:44" ht="15" customHeight="1">
      <c r="AO116244" s="106"/>
      <c r="AR116244" s="106"/>
    </row>
    <row r="116245" spans="41:44" ht="15" customHeight="1">
      <c r="AO116245" s="106"/>
      <c r="AR116245" s="106"/>
    </row>
    <row r="116246" spans="41:44" ht="15" customHeight="1">
      <c r="AO116246" s="106"/>
      <c r="AR116246" s="106"/>
    </row>
    <row r="116247" spans="41:44" ht="15" customHeight="1">
      <c r="AO116247" s="106"/>
      <c r="AR116247" s="106"/>
    </row>
    <row r="116248" spans="41:44" ht="15" customHeight="1">
      <c r="AO116248" s="106"/>
      <c r="AR116248" s="106"/>
    </row>
    <row r="116249" spans="41:44" ht="15" customHeight="1">
      <c r="AO116249" s="106"/>
      <c r="AR116249" s="106"/>
    </row>
    <row r="116250" spans="41:44" ht="15" customHeight="1">
      <c r="AO116250" s="106"/>
      <c r="AR116250" s="106"/>
    </row>
    <row r="116251" spans="41:44" ht="15" customHeight="1">
      <c r="AO116251" s="108"/>
      <c r="AR116251" s="108"/>
    </row>
    <row r="116252" spans="41:44" ht="15" customHeight="1">
      <c r="AO116252" s="108"/>
      <c r="AR116252" s="108"/>
    </row>
    <row r="116253" spans="41:44" ht="15" customHeight="1">
      <c r="AO116253" s="108"/>
      <c r="AR116253" s="108"/>
    </row>
    <row r="116254" spans="41:44" ht="15" customHeight="1">
      <c r="AO116254" s="108"/>
      <c r="AR116254" s="108"/>
    </row>
    <row r="116255" spans="41:44" ht="15" customHeight="1">
      <c r="AO116255" s="108"/>
      <c r="AR116255" s="108"/>
    </row>
    <row r="116256" spans="41:44" ht="15" customHeight="1">
      <c r="AO116256" s="109"/>
      <c r="AR116256" s="109"/>
    </row>
    <row r="116257" spans="41:44" ht="15" customHeight="1">
      <c r="AO116257" s="104"/>
      <c r="AR116257" s="104"/>
    </row>
    <row r="116258" spans="41:44" ht="15" customHeight="1">
      <c r="AO116258" s="106"/>
      <c r="AR116258" s="106"/>
    </row>
    <row r="116259" spans="41:44" ht="15" customHeight="1">
      <c r="AO116259" s="106"/>
      <c r="AR116259" s="106"/>
    </row>
    <row r="116260" spans="41:44" ht="15" customHeight="1">
      <c r="AO116260" s="106"/>
      <c r="AR116260" s="106"/>
    </row>
    <row r="116261" spans="41:44" ht="15" customHeight="1">
      <c r="AO116261" s="106"/>
      <c r="AR116261" s="106"/>
    </row>
    <row r="116262" spans="41:44" ht="15" customHeight="1">
      <c r="AO116262" s="106"/>
      <c r="AR116262" s="106"/>
    </row>
    <row r="116263" spans="41:44" ht="15" customHeight="1">
      <c r="AO116263" s="106"/>
      <c r="AR116263" s="106"/>
    </row>
    <row r="116264" spans="41:44" ht="15" customHeight="1">
      <c r="AO116264" s="106"/>
      <c r="AR116264" s="106"/>
    </row>
    <row r="116265" spans="41:44" ht="15" customHeight="1">
      <c r="AO116265" s="108"/>
      <c r="AR116265" s="108"/>
    </row>
    <row r="116266" spans="41:44" ht="15" customHeight="1">
      <c r="AO116266" s="108"/>
      <c r="AR116266" s="108"/>
    </row>
    <row r="116267" spans="41:44" ht="15" customHeight="1">
      <c r="AO116267" s="108"/>
      <c r="AR116267" s="108"/>
    </row>
    <row r="116268" spans="41:44" ht="15" customHeight="1">
      <c r="AO116268" s="108"/>
      <c r="AR116268" s="108"/>
    </row>
    <row r="116269" spans="41:44" ht="15" customHeight="1">
      <c r="AO116269" s="108"/>
      <c r="AR116269" s="108"/>
    </row>
    <row r="116270" spans="41:44" ht="15" customHeight="1">
      <c r="AO116270" s="109"/>
      <c r="AR116270" s="109"/>
    </row>
    <row r="116271" spans="41:44" ht="15" customHeight="1">
      <c r="AO116271" s="104"/>
      <c r="AR116271" s="104"/>
    </row>
    <row r="116272" spans="41:44" ht="15" customHeight="1">
      <c r="AO116272" s="106"/>
      <c r="AR116272" s="106"/>
    </row>
    <row r="116273" spans="41:44" ht="15" customHeight="1">
      <c r="AO116273" s="106"/>
      <c r="AR116273" s="106"/>
    </row>
    <row r="116274" spans="41:44" ht="15" customHeight="1">
      <c r="AO116274" s="106"/>
      <c r="AR116274" s="106"/>
    </row>
    <row r="116275" spans="41:44" ht="15" customHeight="1">
      <c r="AO116275" s="106"/>
      <c r="AR116275" s="106"/>
    </row>
    <row r="116276" spans="41:44" ht="15" customHeight="1">
      <c r="AO116276" s="106"/>
      <c r="AR116276" s="106"/>
    </row>
    <row r="116277" spans="41:44" ht="15" customHeight="1">
      <c r="AO116277" s="106"/>
      <c r="AR116277" s="106"/>
    </row>
    <row r="116278" spans="41:44" ht="15" customHeight="1">
      <c r="AO116278" s="106"/>
      <c r="AR116278" s="106"/>
    </row>
    <row r="116279" spans="41:44" ht="15" customHeight="1">
      <c r="AO116279" s="108"/>
      <c r="AR116279" s="108"/>
    </row>
    <row r="116280" spans="41:44" ht="15" customHeight="1">
      <c r="AO116280" s="108"/>
      <c r="AR116280" s="108"/>
    </row>
    <row r="116281" spans="41:44" ht="15" customHeight="1">
      <c r="AO116281" s="108"/>
      <c r="AR116281" s="108"/>
    </row>
    <row r="116282" spans="41:44" ht="15" customHeight="1">
      <c r="AO116282" s="108"/>
      <c r="AR116282" s="108"/>
    </row>
    <row r="116283" spans="41:44" ht="15" customHeight="1">
      <c r="AO116283" s="108"/>
      <c r="AR116283" s="108"/>
    </row>
    <row r="116284" spans="41:44" ht="15" customHeight="1">
      <c r="AO116284" s="109"/>
      <c r="AR116284" s="109"/>
    </row>
    <row r="116285" spans="41:44" ht="15" customHeight="1">
      <c r="AO116285" s="104"/>
      <c r="AR116285" s="104"/>
    </row>
    <row r="116286" spans="41:44" ht="15" customHeight="1">
      <c r="AO116286" s="106"/>
      <c r="AR116286" s="106"/>
    </row>
    <row r="116287" spans="41:44" ht="15" customHeight="1">
      <c r="AO116287" s="106"/>
      <c r="AR116287" s="106"/>
    </row>
    <row r="116288" spans="41:44" ht="15" customHeight="1">
      <c r="AO116288" s="106"/>
      <c r="AR116288" s="106"/>
    </row>
    <row r="116289" spans="41:44" ht="15" customHeight="1">
      <c r="AO116289" s="106"/>
      <c r="AR116289" s="106"/>
    </row>
    <row r="116290" spans="41:44" ht="15" customHeight="1">
      <c r="AO116290" s="106"/>
      <c r="AR116290" s="106"/>
    </row>
    <row r="116291" spans="41:44" ht="15" customHeight="1">
      <c r="AO116291" s="106"/>
      <c r="AR116291" s="106"/>
    </row>
    <row r="116292" spans="41:44" ht="15" customHeight="1">
      <c r="AO116292" s="106"/>
      <c r="AR116292" s="106"/>
    </row>
    <row r="116293" spans="41:44" ht="15" customHeight="1">
      <c r="AO116293" s="108"/>
      <c r="AR116293" s="108"/>
    </row>
    <row r="116294" spans="41:44" ht="15" customHeight="1">
      <c r="AO116294" s="108"/>
      <c r="AR116294" s="108"/>
    </row>
    <row r="116295" spans="41:44" ht="15" customHeight="1">
      <c r="AO116295" s="108"/>
      <c r="AR116295" s="108"/>
    </row>
    <row r="116296" spans="41:44" ht="15" customHeight="1">
      <c r="AO116296" s="108"/>
      <c r="AR116296" s="108"/>
    </row>
    <row r="116297" spans="41:44" ht="15" customHeight="1">
      <c r="AO116297" s="108"/>
      <c r="AR116297" s="108"/>
    </row>
    <row r="116298" spans="41:44" ht="15" customHeight="1">
      <c r="AO116298" s="109"/>
      <c r="AR116298" s="109"/>
    </row>
    <row r="116299" spans="41:44" ht="15" customHeight="1">
      <c r="AO116299" s="104"/>
      <c r="AR116299" s="104"/>
    </row>
    <row r="116300" spans="41:44" ht="15" customHeight="1">
      <c r="AO116300" s="106"/>
      <c r="AR116300" s="106"/>
    </row>
    <row r="116301" spans="41:44" ht="15" customHeight="1">
      <c r="AO116301" s="106"/>
      <c r="AR116301" s="106"/>
    </row>
    <row r="116302" spans="41:44" ht="15" customHeight="1">
      <c r="AO116302" s="106"/>
      <c r="AR116302" s="106"/>
    </row>
    <row r="116303" spans="41:44" ht="15" customHeight="1">
      <c r="AO116303" s="106"/>
      <c r="AR116303" s="106"/>
    </row>
    <row r="116304" spans="41:44" ht="15" customHeight="1">
      <c r="AO116304" s="106"/>
      <c r="AR116304" s="106"/>
    </row>
    <row r="116305" spans="41:44" ht="15" customHeight="1">
      <c r="AO116305" s="106"/>
      <c r="AR116305" s="106"/>
    </row>
    <row r="116306" spans="41:44" ht="15" customHeight="1">
      <c r="AO116306" s="106"/>
      <c r="AR116306" s="106"/>
    </row>
    <row r="116307" spans="41:44" ht="15" customHeight="1">
      <c r="AO116307" s="108"/>
      <c r="AR116307" s="108"/>
    </row>
    <row r="116308" spans="41:44" ht="15" customHeight="1">
      <c r="AO116308" s="108"/>
      <c r="AR116308" s="108"/>
    </row>
    <row r="116309" spans="41:44" ht="15" customHeight="1">
      <c r="AO116309" s="108"/>
      <c r="AR116309" s="108"/>
    </row>
    <row r="116310" spans="41:44" ht="15" customHeight="1">
      <c r="AO116310" s="108"/>
      <c r="AR116310" s="108"/>
    </row>
    <row r="116311" spans="41:44" ht="15" customHeight="1">
      <c r="AO116311" s="108"/>
      <c r="AR116311" s="108"/>
    </row>
    <row r="116312" spans="41:44" ht="15" customHeight="1">
      <c r="AO116312" s="109"/>
      <c r="AR116312" s="109"/>
    </row>
    <row r="116313" spans="41:44" ht="15" customHeight="1">
      <c r="AO116313" s="104"/>
      <c r="AR116313" s="104"/>
    </row>
    <row r="116314" spans="41:44" ht="15" customHeight="1">
      <c r="AO116314" s="106"/>
      <c r="AR116314" s="106"/>
    </row>
    <row r="116315" spans="41:44" ht="15" customHeight="1">
      <c r="AO116315" s="106"/>
      <c r="AR116315" s="106"/>
    </row>
    <row r="116316" spans="41:44" ht="15" customHeight="1">
      <c r="AO116316" s="106"/>
      <c r="AR116316" s="106"/>
    </row>
    <row r="116317" spans="41:44" ht="15" customHeight="1">
      <c r="AO116317" s="106"/>
      <c r="AR116317" s="106"/>
    </row>
    <row r="116318" spans="41:44" ht="15" customHeight="1">
      <c r="AO116318" s="106"/>
      <c r="AR116318" s="106"/>
    </row>
    <row r="116319" spans="41:44" ht="15" customHeight="1">
      <c r="AO116319" s="106"/>
      <c r="AR116319" s="106"/>
    </row>
    <row r="116320" spans="41:44" ht="15" customHeight="1">
      <c r="AO116320" s="106"/>
      <c r="AR116320" s="106"/>
    </row>
    <row r="116321" spans="41:44" ht="15" customHeight="1">
      <c r="AO116321" s="108"/>
      <c r="AR116321" s="108"/>
    </row>
    <row r="116322" spans="41:44" ht="15" customHeight="1">
      <c r="AO116322" s="108"/>
      <c r="AR116322" s="108"/>
    </row>
    <row r="116323" spans="41:44" ht="15" customHeight="1">
      <c r="AO116323" s="108"/>
      <c r="AR116323" s="108"/>
    </row>
    <row r="116324" spans="41:44" ht="15" customHeight="1">
      <c r="AO116324" s="108"/>
      <c r="AR116324" s="108"/>
    </row>
    <row r="116325" spans="41:44" ht="15" customHeight="1">
      <c r="AO116325" s="108"/>
      <c r="AR116325" s="108"/>
    </row>
    <row r="116326" spans="41:44" ht="15" customHeight="1">
      <c r="AO116326" s="109"/>
      <c r="AR116326" s="109"/>
    </row>
    <row r="116327" spans="41:44" ht="15" customHeight="1">
      <c r="AO116327" s="104"/>
      <c r="AR116327" s="104"/>
    </row>
    <row r="116328" spans="41:44" ht="15" customHeight="1">
      <c r="AO116328" s="106"/>
      <c r="AR116328" s="106"/>
    </row>
    <row r="116329" spans="41:44" ht="15" customHeight="1">
      <c r="AO116329" s="106"/>
      <c r="AR116329" s="106"/>
    </row>
    <row r="116330" spans="41:44" ht="15" customHeight="1">
      <c r="AO116330" s="106"/>
      <c r="AR116330" s="106"/>
    </row>
    <row r="116331" spans="41:44" ht="15" customHeight="1">
      <c r="AO116331" s="106"/>
      <c r="AR116331" s="106"/>
    </row>
    <row r="116332" spans="41:44" ht="15" customHeight="1">
      <c r="AO116332" s="106"/>
      <c r="AR116332" s="106"/>
    </row>
    <row r="116333" spans="41:44" ht="15" customHeight="1">
      <c r="AO116333" s="106"/>
      <c r="AR116333" s="106"/>
    </row>
    <row r="116334" spans="41:44" ht="15" customHeight="1">
      <c r="AO116334" s="106"/>
      <c r="AR116334" s="106"/>
    </row>
    <row r="116335" spans="41:44" ht="15" customHeight="1">
      <c r="AO116335" s="108"/>
      <c r="AR116335" s="108"/>
    </row>
    <row r="116336" spans="41:44" ht="15" customHeight="1">
      <c r="AO116336" s="108"/>
      <c r="AR116336" s="108"/>
    </row>
    <row r="116337" spans="41:44" ht="15" customHeight="1">
      <c r="AO116337" s="108"/>
      <c r="AR116337" s="108"/>
    </row>
    <row r="116338" spans="41:44" ht="15" customHeight="1">
      <c r="AO116338" s="108"/>
      <c r="AR116338" s="108"/>
    </row>
    <row r="116339" spans="41:44" ht="15" customHeight="1">
      <c r="AO116339" s="108"/>
      <c r="AR116339" s="108"/>
    </row>
    <row r="116340" spans="41:44" ht="15" customHeight="1">
      <c r="AO116340" s="109"/>
      <c r="AR116340" s="109"/>
    </row>
    <row r="116341" spans="41:44" ht="15" customHeight="1">
      <c r="AO116341" s="104"/>
      <c r="AR116341" s="104"/>
    </row>
    <row r="116342" spans="41:44" ht="15" customHeight="1">
      <c r="AO116342" s="106"/>
      <c r="AR116342" s="106"/>
    </row>
    <row r="116343" spans="41:44" ht="15" customHeight="1">
      <c r="AO116343" s="106"/>
      <c r="AR116343" s="106"/>
    </row>
    <row r="116344" spans="41:44" ht="15" customHeight="1">
      <c r="AO116344" s="106"/>
      <c r="AR116344" s="106"/>
    </row>
    <row r="116345" spans="41:44" ht="15" customHeight="1">
      <c r="AO116345" s="106"/>
      <c r="AR116345" s="106"/>
    </row>
    <row r="116346" spans="41:44" ht="15" customHeight="1">
      <c r="AO116346" s="106"/>
      <c r="AR116346" s="106"/>
    </row>
    <row r="116347" spans="41:44" ht="15" customHeight="1">
      <c r="AO116347" s="106"/>
      <c r="AR116347" s="106"/>
    </row>
    <row r="116348" spans="41:44" ht="15" customHeight="1">
      <c r="AO116348" s="106"/>
      <c r="AR116348" s="106"/>
    </row>
    <row r="116349" spans="41:44" ht="15" customHeight="1">
      <c r="AO116349" s="108"/>
      <c r="AR116349" s="108"/>
    </row>
    <row r="116350" spans="41:44" ht="15" customHeight="1">
      <c r="AO116350" s="108"/>
      <c r="AR116350" s="108"/>
    </row>
    <row r="116351" spans="41:44" ht="15" customHeight="1">
      <c r="AO116351" s="108"/>
      <c r="AR116351" s="108"/>
    </row>
    <row r="116352" spans="41:44" ht="15" customHeight="1">
      <c r="AO116352" s="108"/>
      <c r="AR116352" s="108"/>
    </row>
    <row r="116353" spans="41:44" ht="15" customHeight="1">
      <c r="AO116353" s="108"/>
      <c r="AR116353" s="108"/>
    </row>
    <row r="116354" spans="41:44" ht="15" customHeight="1">
      <c r="AO116354" s="109"/>
      <c r="AR116354" s="109"/>
    </row>
    <row r="116355" spans="41:44" ht="15" customHeight="1">
      <c r="AO116355" s="104"/>
      <c r="AR116355" s="104"/>
    </row>
    <row r="116356" spans="41:44" ht="15" customHeight="1">
      <c r="AO116356" s="106"/>
      <c r="AR116356" s="106"/>
    </row>
    <row r="116357" spans="41:44" ht="15" customHeight="1">
      <c r="AO116357" s="106"/>
      <c r="AR116357" s="106"/>
    </row>
    <row r="116358" spans="41:44" ht="15" customHeight="1">
      <c r="AO116358" s="106"/>
      <c r="AR116358" s="106"/>
    </row>
    <row r="116359" spans="41:44" ht="15" customHeight="1">
      <c r="AO116359" s="106"/>
      <c r="AR116359" s="106"/>
    </row>
    <row r="116360" spans="41:44" ht="15" customHeight="1">
      <c r="AO116360" s="106"/>
      <c r="AR116360" s="106"/>
    </row>
    <row r="116361" spans="41:44" ht="15" customHeight="1">
      <c r="AO116361" s="106"/>
      <c r="AR116361" s="106"/>
    </row>
    <row r="116362" spans="41:44" ht="15" customHeight="1">
      <c r="AO116362" s="106"/>
      <c r="AR116362" s="106"/>
    </row>
    <row r="116363" spans="41:44" ht="15" customHeight="1">
      <c r="AO116363" s="108"/>
      <c r="AR116363" s="108"/>
    </row>
    <row r="116364" spans="41:44" ht="15" customHeight="1">
      <c r="AO116364" s="108"/>
      <c r="AR116364" s="108"/>
    </row>
    <row r="116365" spans="41:44" ht="15" customHeight="1">
      <c r="AO116365" s="108"/>
      <c r="AR116365" s="108"/>
    </row>
    <row r="116366" spans="41:44" ht="15" customHeight="1">
      <c r="AO116366" s="108"/>
      <c r="AR116366" s="108"/>
    </row>
    <row r="116367" spans="41:44" ht="15" customHeight="1">
      <c r="AO116367" s="108"/>
      <c r="AR116367" s="108"/>
    </row>
    <row r="116368" spans="41:44" ht="15" customHeight="1">
      <c r="AO116368" s="109"/>
      <c r="AR116368" s="109"/>
    </row>
    <row r="116369" spans="41:44" ht="15" customHeight="1">
      <c r="AO116369" s="104"/>
      <c r="AR116369" s="104"/>
    </row>
    <row r="116370" spans="41:44" ht="15" customHeight="1">
      <c r="AO116370" s="106"/>
      <c r="AR116370" s="106"/>
    </row>
    <row r="116371" spans="41:44" ht="15" customHeight="1">
      <c r="AO116371" s="106"/>
      <c r="AR116371" s="106"/>
    </row>
    <row r="116372" spans="41:44" ht="15" customHeight="1">
      <c r="AO116372" s="106"/>
      <c r="AR116372" s="106"/>
    </row>
    <row r="116373" spans="41:44" ht="15" customHeight="1">
      <c r="AO116373" s="106"/>
      <c r="AR116373" s="106"/>
    </row>
    <row r="116374" spans="41:44" ht="15" customHeight="1">
      <c r="AO116374" s="106"/>
      <c r="AR116374" s="106"/>
    </row>
    <row r="116375" spans="41:44" ht="15" customHeight="1">
      <c r="AO116375" s="106"/>
      <c r="AR116375" s="106"/>
    </row>
    <row r="116376" spans="41:44" ht="15" customHeight="1">
      <c r="AO116376" s="106"/>
      <c r="AR116376" s="106"/>
    </row>
    <row r="116377" spans="41:44" ht="15" customHeight="1">
      <c r="AO116377" s="108"/>
      <c r="AR116377" s="108"/>
    </row>
    <row r="116378" spans="41:44" ht="15" customHeight="1">
      <c r="AO116378" s="108"/>
      <c r="AR116378" s="108"/>
    </row>
    <row r="116379" spans="41:44" ht="15" customHeight="1">
      <c r="AO116379" s="108"/>
      <c r="AR116379" s="108"/>
    </row>
    <row r="116380" spans="41:44" ht="15" customHeight="1">
      <c r="AO116380" s="108"/>
      <c r="AR116380" s="108"/>
    </row>
    <row r="116381" spans="41:44" ht="15" customHeight="1">
      <c r="AO116381" s="108"/>
      <c r="AR116381" s="108"/>
    </row>
    <row r="116382" spans="41:44" ht="15" customHeight="1">
      <c r="AO116382" s="109"/>
      <c r="AR116382" s="109"/>
    </row>
    <row r="116383" spans="41:44" ht="15" customHeight="1">
      <c r="AO116383" s="104"/>
      <c r="AR116383" s="104"/>
    </row>
    <row r="116384" spans="41:44" ht="15" customHeight="1">
      <c r="AO116384" s="106"/>
      <c r="AR116384" s="106"/>
    </row>
    <row r="116385" spans="41:44" ht="15" customHeight="1">
      <c r="AO116385" s="106"/>
      <c r="AR116385" s="106"/>
    </row>
    <row r="116386" spans="41:44" ht="15" customHeight="1">
      <c r="AO116386" s="106"/>
      <c r="AR116386" s="106"/>
    </row>
    <row r="116387" spans="41:44" ht="15" customHeight="1">
      <c r="AO116387" s="106"/>
      <c r="AR116387" s="106"/>
    </row>
    <row r="116388" spans="41:44" ht="15" customHeight="1">
      <c r="AO116388" s="106"/>
      <c r="AR116388" s="106"/>
    </row>
    <row r="116389" spans="41:44" ht="15" customHeight="1">
      <c r="AO116389" s="106"/>
      <c r="AR116389" s="106"/>
    </row>
    <row r="116390" spans="41:44" ht="15" customHeight="1">
      <c r="AO116390" s="106"/>
      <c r="AR116390" s="106"/>
    </row>
    <row r="116391" spans="41:44" ht="15" customHeight="1">
      <c r="AO116391" s="108"/>
      <c r="AR116391" s="108"/>
    </row>
    <row r="116392" spans="41:44" ht="15" customHeight="1">
      <c r="AO116392" s="108"/>
      <c r="AR116392" s="108"/>
    </row>
    <row r="116393" spans="41:44" ht="15" customHeight="1">
      <c r="AO116393" s="108"/>
      <c r="AR116393" s="108"/>
    </row>
    <row r="116394" spans="41:44" ht="15" customHeight="1">
      <c r="AO116394" s="108"/>
      <c r="AR116394" s="108"/>
    </row>
    <row r="116395" spans="41:44" ht="15" customHeight="1">
      <c r="AO116395" s="108"/>
      <c r="AR116395" s="108"/>
    </row>
    <row r="116396" spans="41:44" ht="15" customHeight="1">
      <c r="AO116396" s="109"/>
      <c r="AR116396" s="109"/>
    </row>
    <row r="116397" spans="41:44" ht="15" customHeight="1">
      <c r="AO116397" s="104"/>
      <c r="AR116397" s="104"/>
    </row>
    <row r="116398" spans="41:44" ht="15" customHeight="1">
      <c r="AO116398" s="106"/>
      <c r="AR116398" s="106"/>
    </row>
    <row r="116399" spans="41:44" ht="15" customHeight="1">
      <c r="AO116399" s="106"/>
      <c r="AR116399" s="106"/>
    </row>
    <row r="116400" spans="41:44" ht="15" customHeight="1">
      <c r="AO116400" s="106"/>
      <c r="AR116400" s="106"/>
    </row>
    <row r="116401" spans="41:44" ht="15" customHeight="1">
      <c r="AO116401" s="106"/>
      <c r="AR116401" s="106"/>
    </row>
    <row r="116402" spans="41:44" ht="15" customHeight="1">
      <c r="AO116402" s="106"/>
      <c r="AR116402" s="106"/>
    </row>
    <row r="116403" spans="41:44" ht="15" customHeight="1">
      <c r="AO116403" s="106"/>
      <c r="AR116403" s="106"/>
    </row>
    <row r="116404" spans="41:44" ht="15" customHeight="1">
      <c r="AO116404" s="106"/>
      <c r="AR116404" s="106"/>
    </row>
    <row r="116405" spans="41:44" ht="15" customHeight="1">
      <c r="AO116405" s="108"/>
      <c r="AR116405" s="108"/>
    </row>
    <row r="116406" spans="41:44" ht="15" customHeight="1">
      <c r="AO116406" s="108"/>
      <c r="AR116406" s="108"/>
    </row>
    <row r="116407" spans="41:44" ht="15" customHeight="1">
      <c r="AO116407" s="108"/>
      <c r="AR116407" s="108"/>
    </row>
    <row r="116408" spans="41:44" ht="15" customHeight="1">
      <c r="AO116408" s="108"/>
      <c r="AR116408" s="108"/>
    </row>
    <row r="116409" spans="41:44" ht="15" customHeight="1">
      <c r="AO116409" s="108"/>
      <c r="AR116409" s="108"/>
    </row>
    <row r="116410" spans="41:44" ht="15" customHeight="1">
      <c r="AO116410" s="109"/>
      <c r="AR116410" s="109"/>
    </row>
    <row r="116411" spans="41:44" ht="15" customHeight="1">
      <c r="AO116411" s="104"/>
      <c r="AR116411" s="104"/>
    </row>
    <row r="116412" spans="41:44" ht="15" customHeight="1">
      <c r="AO116412" s="106"/>
      <c r="AR116412" s="106"/>
    </row>
    <row r="116413" spans="41:44" ht="15" customHeight="1">
      <c r="AO116413" s="106"/>
      <c r="AR116413" s="106"/>
    </row>
    <row r="116414" spans="41:44" ht="15" customHeight="1">
      <c r="AO116414" s="106"/>
      <c r="AR116414" s="106"/>
    </row>
    <row r="116415" spans="41:44" ht="15" customHeight="1">
      <c r="AO116415" s="106"/>
      <c r="AR116415" s="106"/>
    </row>
    <row r="116416" spans="41:44" ht="15" customHeight="1">
      <c r="AO116416" s="106"/>
      <c r="AR116416" s="106"/>
    </row>
    <row r="116417" spans="41:44" ht="15" customHeight="1">
      <c r="AO116417" s="106"/>
      <c r="AR116417" s="106"/>
    </row>
    <row r="116418" spans="41:44" ht="15" customHeight="1">
      <c r="AO116418" s="106"/>
      <c r="AR116418" s="106"/>
    </row>
    <row r="116419" spans="41:44" ht="15" customHeight="1">
      <c r="AO116419" s="108"/>
      <c r="AR116419" s="108"/>
    </row>
    <row r="116420" spans="41:44" ht="15" customHeight="1">
      <c r="AO116420" s="108"/>
      <c r="AR116420" s="108"/>
    </row>
    <row r="116421" spans="41:44" ht="15" customHeight="1">
      <c r="AO116421" s="108"/>
      <c r="AR116421" s="108"/>
    </row>
    <row r="116422" spans="41:44" ht="15" customHeight="1">
      <c r="AO116422" s="108"/>
      <c r="AR116422" s="108"/>
    </row>
    <row r="116423" spans="41:44" ht="15" customHeight="1">
      <c r="AO116423" s="108"/>
      <c r="AR116423" s="108"/>
    </row>
    <row r="116424" spans="41:44" ht="15" customHeight="1">
      <c r="AO116424" s="109"/>
      <c r="AR116424" s="109"/>
    </row>
    <row r="116425" spans="41:44" ht="15" customHeight="1">
      <c r="AO116425" s="104"/>
      <c r="AR116425" s="104"/>
    </row>
    <row r="116426" spans="41:44" ht="15" customHeight="1">
      <c r="AO116426" s="106"/>
      <c r="AR116426" s="106"/>
    </row>
    <row r="116427" spans="41:44" ht="15" customHeight="1">
      <c r="AO116427" s="106"/>
      <c r="AR116427" s="106"/>
    </row>
    <row r="116428" spans="41:44" ht="15" customHeight="1">
      <c r="AO116428" s="106"/>
      <c r="AR116428" s="106"/>
    </row>
    <row r="116429" spans="41:44" ht="15" customHeight="1">
      <c r="AO116429" s="106"/>
      <c r="AR116429" s="106"/>
    </row>
    <row r="116430" spans="41:44" ht="15" customHeight="1">
      <c r="AO116430" s="106"/>
      <c r="AR116430" s="106"/>
    </row>
    <row r="116431" spans="41:44" ht="15" customHeight="1">
      <c r="AO116431" s="106"/>
      <c r="AR116431" s="106"/>
    </row>
    <row r="116432" spans="41:44" ht="15" customHeight="1">
      <c r="AO116432" s="106"/>
      <c r="AR116432" s="106"/>
    </row>
    <row r="116433" spans="41:44" ht="15" customHeight="1">
      <c r="AO116433" s="108"/>
      <c r="AR116433" s="108"/>
    </row>
    <row r="116434" spans="41:44" ht="15" customHeight="1">
      <c r="AO116434" s="108"/>
      <c r="AR116434" s="108"/>
    </row>
    <row r="116435" spans="41:44" ht="15" customHeight="1">
      <c r="AO116435" s="108"/>
      <c r="AR116435" s="108"/>
    </row>
    <row r="116436" spans="41:44" ht="15" customHeight="1">
      <c r="AO116436" s="108"/>
      <c r="AR116436" s="108"/>
    </row>
    <row r="116437" spans="41:44" ht="15" customHeight="1">
      <c r="AO116437" s="108"/>
      <c r="AR116437" s="108"/>
    </row>
    <row r="116438" spans="41:44" ht="15" customHeight="1">
      <c r="AO116438" s="109"/>
      <c r="AR116438" s="109"/>
    </row>
    <row r="116439" spans="41:44" ht="15" customHeight="1">
      <c r="AO116439" s="104"/>
      <c r="AR116439" s="104"/>
    </row>
    <row r="116440" spans="41:44" ht="15" customHeight="1">
      <c r="AO116440" s="106"/>
      <c r="AR116440" s="106"/>
    </row>
    <row r="116441" spans="41:44" ht="15" customHeight="1">
      <c r="AO116441" s="106"/>
      <c r="AR116441" s="106"/>
    </row>
    <row r="116442" spans="41:44" ht="15" customHeight="1">
      <c r="AO116442" s="106"/>
      <c r="AR116442" s="106"/>
    </row>
    <row r="116443" spans="41:44" ht="15" customHeight="1">
      <c r="AO116443" s="106"/>
      <c r="AR116443" s="106"/>
    </row>
    <row r="116444" spans="41:44" ht="15" customHeight="1">
      <c r="AO116444" s="106"/>
      <c r="AR116444" s="106"/>
    </row>
    <row r="116445" spans="41:44" ht="15" customHeight="1">
      <c r="AO116445" s="106"/>
      <c r="AR116445" s="106"/>
    </row>
    <row r="116446" spans="41:44" ht="15" customHeight="1">
      <c r="AO116446" s="106"/>
      <c r="AR116446" s="106"/>
    </row>
    <row r="116447" spans="41:44" ht="15" customHeight="1">
      <c r="AO116447" s="108"/>
      <c r="AR116447" s="108"/>
    </row>
    <row r="116448" spans="41:44" ht="15" customHeight="1">
      <c r="AO116448" s="108"/>
      <c r="AR116448" s="108"/>
    </row>
    <row r="116449" spans="41:44" ht="15" customHeight="1">
      <c r="AO116449" s="108"/>
      <c r="AR116449" s="108"/>
    </row>
    <row r="116450" spans="41:44" ht="15" customHeight="1">
      <c r="AO116450" s="108"/>
      <c r="AR116450" s="108"/>
    </row>
    <row r="116451" spans="41:44" ht="15" customHeight="1">
      <c r="AO116451" s="108"/>
      <c r="AR116451" s="108"/>
    </row>
    <row r="116452" spans="41:44" ht="15" customHeight="1">
      <c r="AO116452" s="109"/>
      <c r="AR116452" s="109"/>
    </row>
    <row r="116453" spans="41:44" ht="15" customHeight="1">
      <c r="AO116453" s="104"/>
      <c r="AR116453" s="104"/>
    </row>
    <row r="116454" spans="41:44" ht="15" customHeight="1">
      <c r="AO116454" s="106"/>
      <c r="AR116454" s="106"/>
    </row>
    <row r="116455" spans="41:44" ht="15" customHeight="1">
      <c r="AO116455" s="106"/>
      <c r="AR116455" s="106"/>
    </row>
    <row r="116456" spans="41:44" ht="15" customHeight="1">
      <c r="AO116456" s="106"/>
      <c r="AR116456" s="106"/>
    </row>
    <row r="116457" spans="41:44" ht="15" customHeight="1">
      <c r="AO116457" s="106"/>
      <c r="AR116457" s="106"/>
    </row>
    <row r="116458" spans="41:44" ht="15" customHeight="1">
      <c r="AO116458" s="106"/>
      <c r="AR116458" s="106"/>
    </row>
    <row r="116459" spans="41:44" ht="15" customHeight="1">
      <c r="AO116459" s="106"/>
      <c r="AR116459" s="106"/>
    </row>
    <row r="116460" spans="41:44" ht="15" customHeight="1">
      <c r="AO116460" s="106"/>
      <c r="AR116460" s="106"/>
    </row>
    <row r="116461" spans="41:44" ht="15" customHeight="1">
      <c r="AO116461" s="108"/>
      <c r="AR116461" s="108"/>
    </row>
    <row r="116462" spans="41:44" ht="15" customHeight="1">
      <c r="AO116462" s="108"/>
      <c r="AR116462" s="108"/>
    </row>
    <row r="116463" spans="41:44" ht="15" customHeight="1">
      <c r="AO116463" s="108"/>
      <c r="AR116463" s="108"/>
    </row>
    <row r="116464" spans="41:44" ht="15" customHeight="1">
      <c r="AO116464" s="108"/>
      <c r="AR116464" s="108"/>
    </row>
    <row r="116465" spans="41:44" ht="15" customHeight="1">
      <c r="AO116465" s="108"/>
      <c r="AR116465" s="108"/>
    </row>
    <row r="116466" spans="41:44" ht="15" customHeight="1">
      <c r="AO116466" s="109"/>
      <c r="AR116466" s="109"/>
    </row>
    <row r="116467" spans="41:44" ht="15" customHeight="1">
      <c r="AO116467" s="104"/>
      <c r="AR116467" s="104"/>
    </row>
    <row r="116468" spans="41:44" ht="15" customHeight="1">
      <c r="AO116468" s="106"/>
      <c r="AR116468" s="106"/>
    </row>
    <row r="116469" spans="41:44" ht="15" customHeight="1">
      <c r="AO116469" s="106"/>
      <c r="AR116469" s="106"/>
    </row>
    <row r="116470" spans="41:44" ht="15" customHeight="1">
      <c r="AO116470" s="106"/>
      <c r="AR116470" s="106"/>
    </row>
    <row r="116471" spans="41:44" ht="15" customHeight="1">
      <c r="AO116471" s="106"/>
      <c r="AR116471" s="106"/>
    </row>
    <row r="116472" spans="41:44" ht="15" customHeight="1">
      <c r="AO116472" s="106"/>
      <c r="AR116472" s="106"/>
    </row>
    <row r="116473" spans="41:44" ht="15" customHeight="1">
      <c r="AO116473" s="106"/>
      <c r="AR116473" s="106"/>
    </row>
    <row r="116474" spans="41:44" ht="15" customHeight="1">
      <c r="AO116474" s="106"/>
      <c r="AR116474" s="106"/>
    </row>
    <row r="116475" spans="41:44" ht="15" customHeight="1">
      <c r="AO116475" s="108"/>
      <c r="AR116475" s="108"/>
    </row>
    <row r="116476" spans="41:44" ht="15" customHeight="1">
      <c r="AO116476" s="108"/>
      <c r="AR116476" s="108"/>
    </row>
    <row r="116477" spans="41:44" ht="15" customHeight="1">
      <c r="AO116477" s="108"/>
      <c r="AR116477" s="108"/>
    </row>
    <row r="116478" spans="41:44" ht="15" customHeight="1">
      <c r="AO116478" s="108"/>
      <c r="AR116478" s="108"/>
    </row>
    <row r="116479" spans="41:44" ht="15" customHeight="1">
      <c r="AO116479" s="108"/>
      <c r="AR116479" s="108"/>
    </row>
    <row r="116480" spans="41:44" ht="15" customHeight="1">
      <c r="AO116480" s="109"/>
      <c r="AR116480" s="109"/>
    </row>
    <row r="116481" spans="41:44" ht="15" customHeight="1">
      <c r="AO116481" s="104"/>
      <c r="AR116481" s="104"/>
    </row>
    <row r="116482" spans="41:44" ht="15" customHeight="1">
      <c r="AO116482" s="106"/>
      <c r="AR116482" s="106"/>
    </row>
    <row r="116483" spans="41:44" ht="15" customHeight="1">
      <c r="AO116483" s="106"/>
      <c r="AR116483" s="106"/>
    </row>
    <row r="116484" spans="41:44" ht="15" customHeight="1">
      <c r="AO116484" s="106"/>
      <c r="AR116484" s="106"/>
    </row>
    <row r="116485" spans="41:44" ht="15" customHeight="1">
      <c r="AO116485" s="106"/>
      <c r="AR116485" s="106"/>
    </row>
    <row r="116486" spans="41:44" ht="15" customHeight="1">
      <c r="AO116486" s="106"/>
      <c r="AR116486" s="106"/>
    </row>
    <row r="116487" spans="41:44" ht="15" customHeight="1">
      <c r="AO116487" s="106"/>
      <c r="AR116487" s="106"/>
    </row>
    <row r="116488" spans="41:44" ht="15" customHeight="1">
      <c r="AO116488" s="106"/>
      <c r="AR116488" s="106"/>
    </row>
    <row r="116489" spans="41:44" ht="15" customHeight="1">
      <c r="AO116489" s="108"/>
      <c r="AR116489" s="108"/>
    </row>
    <row r="116490" spans="41:44" ht="15" customHeight="1">
      <c r="AO116490" s="108"/>
      <c r="AR116490" s="108"/>
    </row>
    <row r="116491" spans="41:44" ht="15" customHeight="1">
      <c r="AO116491" s="108"/>
      <c r="AR116491" s="108"/>
    </row>
    <row r="116492" spans="41:44" ht="15" customHeight="1">
      <c r="AO116492" s="108"/>
      <c r="AR116492" s="108"/>
    </row>
    <row r="116493" spans="41:44" ht="15" customHeight="1">
      <c r="AO116493" s="108"/>
      <c r="AR116493" s="108"/>
    </row>
    <row r="116494" spans="41:44" ht="15" customHeight="1">
      <c r="AO116494" s="109"/>
      <c r="AR116494" s="109"/>
    </row>
    <row r="116495" spans="41:44" ht="15" customHeight="1">
      <c r="AO116495" s="104"/>
      <c r="AR116495" s="104"/>
    </row>
    <row r="116496" spans="41:44" ht="15" customHeight="1">
      <c r="AO116496" s="106"/>
      <c r="AR116496" s="106"/>
    </row>
    <row r="116497" spans="41:44" ht="15" customHeight="1">
      <c r="AO116497" s="106"/>
      <c r="AR116497" s="106"/>
    </row>
    <row r="116498" spans="41:44" ht="15" customHeight="1">
      <c r="AO116498" s="106"/>
      <c r="AR116498" s="106"/>
    </row>
    <row r="116499" spans="41:44" ht="15" customHeight="1">
      <c r="AO116499" s="106"/>
      <c r="AR116499" s="106"/>
    </row>
    <row r="116500" spans="41:44" ht="15" customHeight="1">
      <c r="AO116500" s="106"/>
      <c r="AR116500" s="106"/>
    </row>
    <row r="116501" spans="41:44" ht="15" customHeight="1">
      <c r="AO116501" s="106"/>
      <c r="AR116501" s="106"/>
    </row>
    <row r="116502" spans="41:44" ht="15" customHeight="1">
      <c r="AO116502" s="106"/>
      <c r="AR116502" s="106"/>
    </row>
    <row r="116503" spans="41:44" ht="15" customHeight="1">
      <c r="AO116503" s="108"/>
      <c r="AR116503" s="108"/>
    </row>
    <row r="116504" spans="41:44" ht="15" customHeight="1">
      <c r="AO116504" s="108"/>
      <c r="AR116504" s="108"/>
    </row>
    <row r="116505" spans="41:44" ht="15" customHeight="1">
      <c r="AO116505" s="108"/>
      <c r="AR116505" s="108"/>
    </row>
    <row r="116506" spans="41:44" ht="15" customHeight="1">
      <c r="AO116506" s="108"/>
      <c r="AR116506" s="108"/>
    </row>
    <row r="116507" spans="41:44" ht="15" customHeight="1">
      <c r="AO116507" s="108"/>
      <c r="AR116507" s="108"/>
    </row>
    <row r="116508" spans="41:44" ht="15" customHeight="1">
      <c r="AO116508" s="109"/>
      <c r="AR116508" s="109"/>
    </row>
    <row r="116509" spans="41:44" ht="15" customHeight="1">
      <c r="AO116509" s="104"/>
      <c r="AR116509" s="104"/>
    </row>
    <row r="116510" spans="41:44" ht="15" customHeight="1">
      <c r="AO116510" s="106"/>
      <c r="AR116510" s="106"/>
    </row>
    <row r="116511" spans="41:44" ht="15" customHeight="1">
      <c r="AO116511" s="106"/>
      <c r="AR116511" s="106"/>
    </row>
    <row r="116512" spans="41:44" ht="15" customHeight="1">
      <c r="AO116512" s="106"/>
      <c r="AR116512" s="106"/>
    </row>
    <row r="116513" spans="41:44" ht="15" customHeight="1">
      <c r="AO116513" s="106"/>
      <c r="AR116513" s="106"/>
    </row>
    <row r="116514" spans="41:44" ht="15" customHeight="1">
      <c r="AO116514" s="106"/>
      <c r="AR116514" s="106"/>
    </row>
    <row r="116515" spans="41:44" ht="15" customHeight="1">
      <c r="AO116515" s="106"/>
      <c r="AR116515" s="106"/>
    </row>
    <row r="116516" spans="41:44" ht="15" customHeight="1">
      <c r="AO116516" s="106"/>
      <c r="AR116516" s="106"/>
    </row>
    <row r="116517" spans="41:44" ht="15" customHeight="1">
      <c r="AO116517" s="108"/>
      <c r="AR116517" s="108"/>
    </row>
    <row r="116518" spans="41:44" ht="15" customHeight="1">
      <c r="AO116518" s="108"/>
      <c r="AR116518" s="108"/>
    </row>
    <row r="116519" spans="41:44" ht="15" customHeight="1">
      <c r="AO116519" s="108"/>
      <c r="AR116519" s="108"/>
    </row>
    <row r="116520" spans="41:44" ht="15" customHeight="1">
      <c r="AO116520" s="108"/>
      <c r="AR116520" s="108"/>
    </row>
    <row r="116521" spans="41:44" ht="15" customHeight="1">
      <c r="AO116521" s="108"/>
      <c r="AR116521" s="108"/>
    </row>
    <row r="116522" spans="41:44" ht="15" customHeight="1">
      <c r="AO116522" s="109"/>
      <c r="AR116522" s="109"/>
    </row>
    <row r="116523" spans="41:44" ht="15" customHeight="1">
      <c r="AO116523" s="104"/>
      <c r="AR116523" s="104"/>
    </row>
    <row r="116524" spans="41:44" ht="15" customHeight="1">
      <c r="AO116524" s="106"/>
      <c r="AR116524" s="106"/>
    </row>
    <row r="116525" spans="41:44" ht="15" customHeight="1">
      <c r="AO116525" s="106"/>
      <c r="AR116525" s="106"/>
    </row>
    <row r="116526" spans="41:44" ht="15" customHeight="1">
      <c r="AO116526" s="106"/>
      <c r="AR116526" s="106"/>
    </row>
    <row r="116527" spans="41:44" ht="15" customHeight="1">
      <c r="AO116527" s="106"/>
      <c r="AR116527" s="106"/>
    </row>
    <row r="116528" spans="41:44" ht="15" customHeight="1">
      <c r="AO116528" s="106"/>
      <c r="AR116528" s="106"/>
    </row>
    <row r="116529" spans="41:44" ht="15" customHeight="1">
      <c r="AO116529" s="106"/>
      <c r="AR116529" s="106"/>
    </row>
    <row r="116530" spans="41:44" ht="15" customHeight="1">
      <c r="AO116530" s="106"/>
      <c r="AR116530" s="106"/>
    </row>
    <row r="116531" spans="41:44" ht="15" customHeight="1">
      <c r="AO116531" s="108"/>
      <c r="AR116531" s="108"/>
    </row>
    <row r="116532" spans="41:44" ht="15" customHeight="1">
      <c r="AO116532" s="108"/>
      <c r="AR116532" s="108"/>
    </row>
    <row r="116533" spans="41:44" ht="15" customHeight="1">
      <c r="AO116533" s="108"/>
      <c r="AR116533" s="108"/>
    </row>
    <row r="116534" spans="41:44" ht="15" customHeight="1">
      <c r="AO116534" s="108"/>
      <c r="AR116534" s="108"/>
    </row>
    <row r="116535" spans="41:44" ht="15" customHeight="1">
      <c r="AO116535" s="108"/>
      <c r="AR116535" s="108"/>
    </row>
    <row r="116536" spans="41:44" ht="15" customHeight="1">
      <c r="AO116536" s="109"/>
      <c r="AR116536" s="109"/>
    </row>
    <row r="116537" spans="41:44" ht="15" customHeight="1">
      <c r="AO116537" s="104"/>
      <c r="AR116537" s="104"/>
    </row>
    <row r="116538" spans="41:44" ht="15" customHeight="1">
      <c r="AO116538" s="106"/>
      <c r="AR116538" s="106"/>
    </row>
    <row r="116539" spans="41:44" ht="15" customHeight="1">
      <c r="AO116539" s="106"/>
      <c r="AR116539" s="106"/>
    </row>
    <row r="116540" spans="41:44" ht="15" customHeight="1">
      <c r="AO116540" s="106"/>
      <c r="AR116540" s="106"/>
    </row>
    <row r="116541" spans="41:44" ht="15" customHeight="1">
      <c r="AO116541" s="106"/>
      <c r="AR116541" s="106"/>
    </row>
    <row r="116542" spans="41:44" ht="15" customHeight="1">
      <c r="AO116542" s="106"/>
      <c r="AR116542" s="106"/>
    </row>
    <row r="116543" spans="41:44" ht="15" customHeight="1">
      <c r="AO116543" s="106"/>
      <c r="AR116543" s="106"/>
    </row>
    <row r="116544" spans="41:44" ht="15" customHeight="1">
      <c r="AO116544" s="106"/>
      <c r="AR116544" s="106"/>
    </row>
    <row r="116545" spans="41:44" ht="15" customHeight="1">
      <c r="AO116545" s="108"/>
      <c r="AR116545" s="108"/>
    </row>
    <row r="116546" spans="41:44" ht="15" customHeight="1">
      <c r="AO116546" s="108"/>
      <c r="AR116546" s="108"/>
    </row>
    <row r="116547" spans="41:44" ht="15" customHeight="1">
      <c r="AO116547" s="108"/>
      <c r="AR116547" s="108"/>
    </row>
    <row r="116548" spans="41:44" ht="15" customHeight="1">
      <c r="AO116548" s="108"/>
      <c r="AR116548" s="108"/>
    </row>
    <row r="116549" spans="41:44" ht="15" customHeight="1">
      <c r="AO116549" s="108"/>
      <c r="AR116549" s="108"/>
    </row>
    <row r="116550" spans="41:44" ht="15" customHeight="1">
      <c r="AO116550" s="109"/>
      <c r="AR116550" s="109"/>
    </row>
    <row r="116551" spans="41:44" ht="15" customHeight="1">
      <c r="AO116551" s="104"/>
      <c r="AR116551" s="104"/>
    </row>
    <row r="116552" spans="41:44" ht="15" customHeight="1">
      <c r="AO116552" s="106"/>
      <c r="AR116552" s="106"/>
    </row>
    <row r="116553" spans="41:44" ht="15" customHeight="1">
      <c r="AO116553" s="106"/>
      <c r="AR116553" s="106"/>
    </row>
    <row r="116554" spans="41:44" ht="15" customHeight="1">
      <c r="AO116554" s="106"/>
      <c r="AR116554" s="106"/>
    </row>
    <row r="116555" spans="41:44" ht="15" customHeight="1">
      <c r="AO116555" s="106"/>
      <c r="AR116555" s="106"/>
    </row>
    <row r="116556" spans="41:44" ht="15" customHeight="1">
      <c r="AO116556" s="106"/>
      <c r="AR116556" s="106"/>
    </row>
    <row r="116557" spans="41:44" ht="15" customHeight="1">
      <c r="AO116557" s="106"/>
      <c r="AR116557" s="106"/>
    </row>
    <row r="116558" spans="41:44" ht="15" customHeight="1">
      <c r="AO116558" s="106"/>
      <c r="AR116558" s="106"/>
    </row>
    <row r="116559" spans="41:44" ht="15" customHeight="1">
      <c r="AO116559" s="108"/>
      <c r="AR116559" s="108"/>
    </row>
    <row r="116560" spans="41:44" ht="15" customHeight="1">
      <c r="AO116560" s="108"/>
      <c r="AR116560" s="108"/>
    </row>
    <row r="116561" spans="41:44" ht="15" customHeight="1">
      <c r="AO116561" s="108"/>
      <c r="AR116561" s="108"/>
    </row>
    <row r="116562" spans="41:44" ht="15" customHeight="1">
      <c r="AO116562" s="108"/>
      <c r="AR116562" s="108"/>
    </row>
    <row r="116563" spans="41:44" ht="15" customHeight="1">
      <c r="AO116563" s="108"/>
      <c r="AR116563" s="108"/>
    </row>
    <row r="116564" spans="41:44" ht="15" customHeight="1">
      <c r="AO116564" s="109"/>
      <c r="AR116564" s="109"/>
    </row>
    <row r="116565" spans="41:44" ht="15" customHeight="1">
      <c r="AO116565" s="104"/>
      <c r="AR116565" s="104"/>
    </row>
    <row r="116566" spans="41:44" ht="15" customHeight="1">
      <c r="AO116566" s="106"/>
      <c r="AR116566" s="106"/>
    </row>
    <row r="116567" spans="41:44" ht="15" customHeight="1">
      <c r="AO116567" s="106"/>
      <c r="AR116567" s="106"/>
    </row>
    <row r="116568" spans="41:44" ht="15" customHeight="1">
      <c r="AO116568" s="106"/>
      <c r="AR116568" s="106"/>
    </row>
    <row r="116569" spans="41:44" ht="15" customHeight="1">
      <c r="AO116569" s="106"/>
      <c r="AR116569" s="106"/>
    </row>
    <row r="116570" spans="41:44" ht="15" customHeight="1">
      <c r="AO116570" s="106"/>
      <c r="AR116570" s="106"/>
    </row>
    <row r="116571" spans="41:44" ht="15" customHeight="1">
      <c r="AO116571" s="106"/>
      <c r="AR116571" s="106"/>
    </row>
    <row r="116572" spans="41:44" ht="15" customHeight="1">
      <c r="AO116572" s="106"/>
      <c r="AR116572" s="106"/>
    </row>
    <row r="116573" spans="41:44" ht="15" customHeight="1">
      <c r="AO116573" s="108"/>
      <c r="AR116573" s="108"/>
    </row>
    <row r="116574" spans="41:44" ht="15" customHeight="1">
      <c r="AO116574" s="108"/>
      <c r="AR116574" s="108"/>
    </row>
    <row r="116575" spans="41:44" ht="15" customHeight="1">
      <c r="AO116575" s="108"/>
      <c r="AR116575" s="108"/>
    </row>
    <row r="116576" spans="41:44" ht="15" customHeight="1">
      <c r="AO116576" s="108"/>
      <c r="AR116576" s="108"/>
    </row>
    <row r="116577" spans="41:44" ht="15" customHeight="1">
      <c r="AO116577" s="108"/>
      <c r="AR116577" s="108"/>
    </row>
    <row r="116578" spans="41:44" ht="15" customHeight="1">
      <c r="AO116578" s="109"/>
      <c r="AR116578" s="109"/>
    </row>
    <row r="116579" spans="41:44" ht="15" customHeight="1">
      <c r="AO116579" s="104"/>
      <c r="AR116579" s="104"/>
    </row>
    <row r="116580" spans="41:44" ht="15" customHeight="1">
      <c r="AO116580" s="106"/>
      <c r="AR116580" s="106"/>
    </row>
    <row r="116581" spans="41:44" ht="15" customHeight="1">
      <c r="AO116581" s="106"/>
      <c r="AR116581" s="106"/>
    </row>
    <row r="116582" spans="41:44" ht="15" customHeight="1">
      <c r="AO116582" s="106"/>
      <c r="AR116582" s="106"/>
    </row>
    <row r="116583" spans="41:44" ht="15" customHeight="1">
      <c r="AO116583" s="106"/>
      <c r="AR116583" s="106"/>
    </row>
    <row r="116584" spans="41:44" ht="15" customHeight="1">
      <c r="AO116584" s="106"/>
      <c r="AR116584" s="106"/>
    </row>
    <row r="116585" spans="41:44" ht="15" customHeight="1">
      <c r="AO116585" s="106"/>
      <c r="AR116585" s="106"/>
    </row>
    <row r="116586" spans="41:44" ht="15" customHeight="1">
      <c r="AO116586" s="106"/>
      <c r="AR116586" s="106"/>
    </row>
    <row r="116587" spans="41:44" ht="15" customHeight="1">
      <c r="AO116587" s="108"/>
      <c r="AR116587" s="108"/>
    </row>
    <row r="116588" spans="41:44" ht="15" customHeight="1">
      <c r="AO116588" s="108"/>
      <c r="AR116588" s="108"/>
    </row>
    <row r="116589" spans="41:44" ht="15" customHeight="1">
      <c r="AO116589" s="108"/>
      <c r="AR116589" s="108"/>
    </row>
    <row r="116590" spans="41:44" ht="15" customHeight="1">
      <c r="AO116590" s="108"/>
      <c r="AR116590" s="108"/>
    </row>
    <row r="116591" spans="41:44" ht="15" customHeight="1">
      <c r="AO116591" s="108"/>
      <c r="AR116591" s="108"/>
    </row>
    <row r="116592" spans="41:44" ht="15" customHeight="1">
      <c r="AO116592" s="109"/>
      <c r="AR116592" s="109"/>
    </row>
    <row r="116593" spans="41:44" ht="15" customHeight="1">
      <c r="AO116593" s="104"/>
      <c r="AR116593" s="104"/>
    </row>
    <row r="116594" spans="41:44" ht="15" customHeight="1">
      <c r="AO116594" s="106"/>
      <c r="AR116594" s="106"/>
    </row>
    <row r="116595" spans="41:44" ht="15" customHeight="1">
      <c r="AO116595" s="106"/>
      <c r="AR116595" s="106"/>
    </row>
    <row r="116596" spans="41:44" ht="15" customHeight="1">
      <c r="AO116596" s="106"/>
      <c r="AR116596" s="106"/>
    </row>
    <row r="116597" spans="41:44" ht="15" customHeight="1">
      <c r="AO116597" s="106"/>
      <c r="AR116597" s="106"/>
    </row>
    <row r="116598" spans="41:44" ht="15" customHeight="1">
      <c r="AO116598" s="106"/>
      <c r="AR116598" s="106"/>
    </row>
    <row r="116599" spans="41:44" ht="15" customHeight="1">
      <c r="AO116599" s="106"/>
      <c r="AR116599" s="106"/>
    </row>
    <row r="116600" spans="41:44" ht="15" customHeight="1">
      <c r="AO116600" s="106"/>
      <c r="AR116600" s="106"/>
    </row>
    <row r="116601" spans="41:44" ht="15" customHeight="1">
      <c r="AO116601" s="108"/>
      <c r="AR116601" s="108"/>
    </row>
    <row r="116602" spans="41:44" ht="15" customHeight="1">
      <c r="AO116602" s="108"/>
      <c r="AR116602" s="108"/>
    </row>
    <row r="116603" spans="41:44" ht="15" customHeight="1">
      <c r="AO116603" s="108"/>
      <c r="AR116603" s="108"/>
    </row>
    <row r="116604" spans="41:44" ht="15" customHeight="1">
      <c r="AO116604" s="108"/>
      <c r="AR116604" s="108"/>
    </row>
    <row r="116605" spans="41:44" ht="15" customHeight="1">
      <c r="AO116605" s="108"/>
      <c r="AR116605" s="108"/>
    </row>
    <row r="116606" spans="41:44" ht="15" customHeight="1">
      <c r="AO116606" s="109"/>
      <c r="AR116606" s="109"/>
    </row>
    <row r="116607" spans="41:44" ht="15" customHeight="1">
      <c r="AO116607" s="104"/>
      <c r="AR116607" s="104"/>
    </row>
    <row r="116608" spans="41:44" ht="15" customHeight="1">
      <c r="AO116608" s="106"/>
      <c r="AR116608" s="106"/>
    </row>
    <row r="116609" spans="41:44" ht="15" customHeight="1">
      <c r="AO116609" s="106"/>
      <c r="AR116609" s="106"/>
    </row>
    <row r="116610" spans="41:44" ht="15" customHeight="1">
      <c r="AO116610" s="106"/>
      <c r="AR116610" s="106"/>
    </row>
    <row r="116611" spans="41:44" ht="15" customHeight="1">
      <c r="AO116611" s="106"/>
      <c r="AR116611" s="106"/>
    </row>
    <row r="116612" spans="41:44" ht="15" customHeight="1">
      <c r="AO116612" s="106"/>
      <c r="AR116612" s="106"/>
    </row>
    <row r="116613" spans="41:44" ht="15" customHeight="1">
      <c r="AO116613" s="106"/>
      <c r="AR116613" s="106"/>
    </row>
    <row r="116614" spans="41:44" ht="15" customHeight="1">
      <c r="AO116614" s="106"/>
      <c r="AR116614" s="106"/>
    </row>
    <row r="116615" spans="41:44" ht="15" customHeight="1">
      <c r="AO116615" s="108"/>
      <c r="AR116615" s="108"/>
    </row>
    <row r="116616" spans="41:44" ht="15" customHeight="1">
      <c r="AO116616" s="108"/>
      <c r="AR116616" s="108"/>
    </row>
    <row r="116617" spans="41:44" ht="15" customHeight="1">
      <c r="AO116617" s="108"/>
      <c r="AR116617" s="108"/>
    </row>
    <row r="116618" spans="41:44" ht="15" customHeight="1">
      <c r="AO116618" s="108"/>
      <c r="AR116618" s="108"/>
    </row>
    <row r="116619" spans="41:44" ht="15" customHeight="1">
      <c r="AO116619" s="108"/>
      <c r="AR116619" s="108"/>
    </row>
    <row r="116620" spans="41:44" ht="15" customHeight="1">
      <c r="AO116620" s="109"/>
      <c r="AR116620" s="109"/>
    </row>
    <row r="116621" spans="41:44" ht="15" customHeight="1">
      <c r="AO116621" s="104"/>
      <c r="AR116621" s="104"/>
    </row>
    <row r="116622" spans="41:44" ht="15" customHeight="1">
      <c r="AO116622" s="106"/>
      <c r="AR116622" s="106"/>
    </row>
    <row r="116623" spans="41:44" ht="15" customHeight="1">
      <c r="AO116623" s="106"/>
      <c r="AR116623" s="106"/>
    </row>
    <row r="116624" spans="41:44" ht="15" customHeight="1">
      <c r="AO116624" s="106"/>
      <c r="AR116624" s="106"/>
    </row>
    <row r="116625" spans="41:44" ht="15" customHeight="1">
      <c r="AO116625" s="106"/>
      <c r="AR116625" s="106"/>
    </row>
    <row r="116626" spans="41:44" ht="15" customHeight="1">
      <c r="AO116626" s="106"/>
      <c r="AR116626" s="106"/>
    </row>
    <row r="116627" spans="41:44" ht="15" customHeight="1">
      <c r="AO116627" s="106"/>
      <c r="AR116627" s="106"/>
    </row>
    <row r="116628" spans="41:44" ht="15" customHeight="1">
      <c r="AO116628" s="106"/>
      <c r="AR116628" s="106"/>
    </row>
    <row r="116629" spans="41:44" ht="15" customHeight="1">
      <c r="AO116629" s="108"/>
      <c r="AR116629" s="108"/>
    </row>
    <row r="116630" spans="41:44" ht="15" customHeight="1">
      <c r="AO116630" s="108"/>
      <c r="AR116630" s="108"/>
    </row>
    <row r="116631" spans="41:44" ht="15" customHeight="1">
      <c r="AO116631" s="108"/>
      <c r="AR116631" s="108"/>
    </row>
    <row r="116632" spans="41:44" ht="15" customHeight="1">
      <c r="AO116632" s="108"/>
      <c r="AR116632" s="108"/>
    </row>
    <row r="116633" spans="41:44" ht="15" customHeight="1">
      <c r="AO116633" s="108"/>
      <c r="AR116633" s="108"/>
    </row>
    <row r="116634" spans="41:44" ht="15" customHeight="1">
      <c r="AO116634" s="109"/>
      <c r="AR116634" s="109"/>
    </row>
    <row r="116635" spans="41:44" ht="15" customHeight="1">
      <c r="AO116635" s="104"/>
      <c r="AR116635" s="104"/>
    </row>
    <row r="116636" spans="41:44" ht="15" customHeight="1">
      <c r="AO116636" s="106"/>
      <c r="AR116636" s="106"/>
    </row>
    <row r="116637" spans="41:44" ht="15" customHeight="1">
      <c r="AO116637" s="106"/>
      <c r="AR116637" s="106"/>
    </row>
    <row r="116638" spans="41:44" ht="15" customHeight="1">
      <c r="AO116638" s="106"/>
      <c r="AR116638" s="106"/>
    </row>
    <row r="116639" spans="41:44" ht="15" customHeight="1">
      <c r="AO116639" s="106"/>
      <c r="AR116639" s="106"/>
    </row>
    <row r="116640" spans="41:44" ht="15" customHeight="1">
      <c r="AO116640" s="106"/>
      <c r="AR116640" s="106"/>
    </row>
    <row r="116641" spans="41:44" ht="15" customHeight="1">
      <c r="AO116641" s="106"/>
      <c r="AR116641" s="106"/>
    </row>
    <row r="116642" spans="41:44" ht="15" customHeight="1">
      <c r="AO116642" s="106"/>
      <c r="AR116642" s="106"/>
    </row>
    <row r="116643" spans="41:44" ht="15" customHeight="1">
      <c r="AO116643" s="108"/>
      <c r="AR116643" s="108"/>
    </row>
    <row r="116644" spans="41:44" ht="15" customHeight="1">
      <c r="AO116644" s="108"/>
      <c r="AR116644" s="108"/>
    </row>
    <row r="116645" spans="41:44" ht="15" customHeight="1">
      <c r="AO116645" s="108"/>
      <c r="AR116645" s="108"/>
    </row>
    <row r="116646" spans="41:44" ht="15" customHeight="1">
      <c r="AO116646" s="108"/>
      <c r="AR116646" s="108"/>
    </row>
    <row r="116647" spans="41:44" ht="15" customHeight="1">
      <c r="AO116647" s="108"/>
      <c r="AR116647" s="108"/>
    </row>
    <row r="116648" spans="41:44" ht="15" customHeight="1">
      <c r="AO116648" s="109"/>
      <c r="AR116648" s="109"/>
    </row>
    <row r="116649" spans="41:44" ht="15" customHeight="1">
      <c r="AO116649" s="104"/>
      <c r="AR116649" s="104"/>
    </row>
    <row r="116650" spans="41:44" ht="15" customHeight="1">
      <c r="AO116650" s="106"/>
      <c r="AR116650" s="106"/>
    </row>
    <row r="116651" spans="41:44" ht="15" customHeight="1">
      <c r="AO116651" s="106"/>
      <c r="AR116651" s="106"/>
    </row>
    <row r="116652" spans="41:44" ht="15" customHeight="1">
      <c r="AO116652" s="106"/>
      <c r="AR116652" s="106"/>
    </row>
    <row r="116653" spans="41:44" ht="15" customHeight="1">
      <c r="AO116653" s="106"/>
      <c r="AR116653" s="106"/>
    </row>
    <row r="116654" spans="41:44" ht="15" customHeight="1">
      <c r="AO116654" s="106"/>
      <c r="AR116654" s="106"/>
    </row>
    <row r="116655" spans="41:44" ht="15" customHeight="1">
      <c r="AO116655" s="106"/>
      <c r="AR116655" s="106"/>
    </row>
    <row r="116656" spans="41:44" ht="15" customHeight="1">
      <c r="AO116656" s="106"/>
      <c r="AR116656" s="106"/>
    </row>
    <row r="116657" spans="41:44" ht="15" customHeight="1">
      <c r="AO116657" s="108"/>
      <c r="AR116657" s="108"/>
    </row>
    <row r="116658" spans="41:44" ht="15" customHeight="1">
      <c r="AO116658" s="108"/>
      <c r="AR116658" s="108"/>
    </row>
    <row r="116659" spans="41:44" ht="15" customHeight="1">
      <c r="AO116659" s="108"/>
      <c r="AR116659" s="108"/>
    </row>
    <row r="116660" spans="41:44" ht="15" customHeight="1">
      <c r="AO116660" s="108"/>
      <c r="AR116660" s="108"/>
    </row>
    <row r="116661" spans="41:44" ht="15" customHeight="1">
      <c r="AO116661" s="108"/>
      <c r="AR116661" s="108"/>
    </row>
    <row r="116662" spans="41:44" ht="15" customHeight="1">
      <c r="AO116662" s="109"/>
      <c r="AR116662" s="109"/>
    </row>
    <row r="116663" spans="41:44" ht="15" customHeight="1">
      <c r="AO116663" s="104"/>
      <c r="AR116663" s="104"/>
    </row>
    <row r="116664" spans="41:44" ht="15" customHeight="1">
      <c r="AO116664" s="106"/>
      <c r="AR116664" s="106"/>
    </row>
    <row r="116665" spans="41:44" ht="15" customHeight="1">
      <c r="AO116665" s="106"/>
      <c r="AR116665" s="106"/>
    </row>
    <row r="116666" spans="41:44" ht="15" customHeight="1">
      <c r="AO116666" s="106"/>
      <c r="AR116666" s="106"/>
    </row>
    <row r="116667" spans="41:44" ht="15" customHeight="1">
      <c r="AO116667" s="106"/>
      <c r="AR116667" s="106"/>
    </row>
    <row r="116668" spans="41:44" ht="15" customHeight="1">
      <c r="AO116668" s="106"/>
      <c r="AR116668" s="106"/>
    </row>
    <row r="116669" spans="41:44" ht="15" customHeight="1">
      <c r="AO116669" s="106"/>
      <c r="AR116669" s="106"/>
    </row>
    <row r="116670" spans="41:44" ht="15" customHeight="1">
      <c r="AO116670" s="106"/>
      <c r="AR116670" s="106"/>
    </row>
    <row r="116671" spans="41:44" ht="15" customHeight="1">
      <c r="AO116671" s="108"/>
      <c r="AR116671" s="108"/>
    </row>
    <row r="116672" spans="41:44" ht="15" customHeight="1">
      <c r="AO116672" s="108"/>
      <c r="AR116672" s="108"/>
    </row>
    <row r="116673" spans="41:44" ht="15" customHeight="1">
      <c r="AO116673" s="108"/>
      <c r="AR116673" s="108"/>
    </row>
    <row r="116674" spans="41:44" ht="15" customHeight="1">
      <c r="AO116674" s="108"/>
      <c r="AR116674" s="108"/>
    </row>
    <row r="116675" spans="41:44" ht="15" customHeight="1">
      <c r="AO116675" s="108"/>
      <c r="AR116675" s="108"/>
    </row>
    <row r="116676" spans="41:44" ht="15" customHeight="1">
      <c r="AO116676" s="109"/>
      <c r="AR116676" s="109"/>
    </row>
    <row r="116677" spans="41:44" ht="15" customHeight="1">
      <c r="AO116677" s="104"/>
      <c r="AR116677" s="104"/>
    </row>
    <row r="116678" spans="41:44" ht="15" customHeight="1">
      <c r="AO116678" s="106"/>
      <c r="AR116678" s="106"/>
    </row>
    <row r="116679" spans="41:44" ht="15" customHeight="1">
      <c r="AO116679" s="106"/>
      <c r="AR116679" s="106"/>
    </row>
    <row r="116680" spans="41:44" ht="15" customHeight="1">
      <c r="AO116680" s="106"/>
      <c r="AR116680" s="106"/>
    </row>
    <row r="116681" spans="41:44" ht="15" customHeight="1">
      <c r="AO116681" s="106"/>
      <c r="AR116681" s="106"/>
    </row>
    <row r="116682" spans="41:44" ht="15" customHeight="1">
      <c r="AO116682" s="106"/>
      <c r="AR116682" s="106"/>
    </row>
    <row r="116683" spans="41:44" ht="15" customHeight="1">
      <c r="AO116683" s="106"/>
      <c r="AR116683" s="106"/>
    </row>
    <row r="116684" spans="41:44" ht="15" customHeight="1">
      <c r="AO116684" s="106"/>
      <c r="AR116684" s="106"/>
    </row>
    <row r="116685" spans="41:44" ht="15" customHeight="1">
      <c r="AO116685" s="108"/>
      <c r="AR116685" s="108"/>
    </row>
    <row r="116686" spans="41:44" ht="15" customHeight="1">
      <c r="AO116686" s="108"/>
      <c r="AR116686" s="108"/>
    </row>
    <row r="116687" spans="41:44" ht="15" customHeight="1">
      <c r="AO116687" s="108"/>
      <c r="AR116687" s="108"/>
    </row>
    <row r="116688" spans="41:44" ht="15" customHeight="1">
      <c r="AO116688" s="108"/>
      <c r="AR116688" s="108"/>
    </row>
    <row r="116689" spans="41:44" ht="15" customHeight="1">
      <c r="AO116689" s="108"/>
      <c r="AR116689" s="108"/>
    </row>
    <row r="116690" spans="41:44" ht="15" customHeight="1">
      <c r="AO116690" s="109"/>
      <c r="AR116690" s="109"/>
    </row>
    <row r="116691" spans="41:44" ht="15" customHeight="1">
      <c r="AO116691" s="104"/>
      <c r="AR116691" s="104"/>
    </row>
    <row r="116692" spans="41:44" ht="15" customHeight="1">
      <c r="AO116692" s="106"/>
      <c r="AR116692" s="106"/>
    </row>
    <row r="116693" spans="41:44" ht="15" customHeight="1">
      <c r="AO116693" s="106"/>
      <c r="AR116693" s="106"/>
    </row>
    <row r="116694" spans="41:44" ht="15" customHeight="1">
      <c r="AO116694" s="106"/>
      <c r="AR116694" s="106"/>
    </row>
    <row r="116695" spans="41:44" ht="15" customHeight="1">
      <c r="AO116695" s="106"/>
      <c r="AR116695" s="106"/>
    </row>
    <row r="116696" spans="41:44" ht="15" customHeight="1">
      <c r="AO116696" s="106"/>
      <c r="AR116696" s="106"/>
    </row>
    <row r="116697" spans="41:44" ht="15" customHeight="1">
      <c r="AO116697" s="106"/>
      <c r="AR116697" s="106"/>
    </row>
    <row r="116698" spans="41:44" ht="15" customHeight="1">
      <c r="AO116698" s="106"/>
      <c r="AR116698" s="106"/>
    </row>
    <row r="116699" spans="41:44" ht="15" customHeight="1">
      <c r="AO116699" s="108"/>
      <c r="AR116699" s="108"/>
    </row>
    <row r="116700" spans="41:44" ht="15" customHeight="1">
      <c r="AO116700" s="108"/>
      <c r="AR116700" s="108"/>
    </row>
    <row r="116701" spans="41:44" ht="15" customHeight="1">
      <c r="AO116701" s="108"/>
      <c r="AR116701" s="108"/>
    </row>
    <row r="116702" spans="41:44" ht="15" customHeight="1">
      <c r="AO116702" s="108"/>
      <c r="AR116702" s="108"/>
    </row>
    <row r="116703" spans="41:44" ht="15" customHeight="1">
      <c r="AO116703" s="108"/>
      <c r="AR116703" s="108"/>
    </row>
    <row r="116704" spans="41:44" ht="15" customHeight="1">
      <c r="AO116704" s="109"/>
      <c r="AR116704" s="109"/>
    </row>
    <row r="116705" spans="41:44" ht="15" customHeight="1">
      <c r="AO116705" s="104"/>
      <c r="AR116705" s="104"/>
    </row>
    <row r="116706" spans="41:44" ht="15" customHeight="1">
      <c r="AO116706" s="106"/>
      <c r="AR116706" s="106"/>
    </row>
    <row r="116707" spans="41:44" ht="15" customHeight="1">
      <c r="AO116707" s="106"/>
      <c r="AR116707" s="106"/>
    </row>
    <row r="116708" spans="41:44" ht="15" customHeight="1">
      <c r="AO116708" s="106"/>
      <c r="AR116708" s="106"/>
    </row>
    <row r="116709" spans="41:44" ht="15" customHeight="1">
      <c r="AO116709" s="106"/>
      <c r="AR116709" s="106"/>
    </row>
    <row r="116710" spans="41:44" ht="15" customHeight="1">
      <c r="AO116710" s="106"/>
      <c r="AR116710" s="106"/>
    </row>
    <row r="116711" spans="41:44" ht="15" customHeight="1">
      <c r="AO116711" s="106"/>
      <c r="AR116711" s="106"/>
    </row>
    <row r="116712" spans="41:44" ht="15" customHeight="1">
      <c r="AO116712" s="106"/>
      <c r="AR116712" s="106"/>
    </row>
    <row r="116713" spans="41:44" ht="15" customHeight="1">
      <c r="AO116713" s="108"/>
      <c r="AR116713" s="108"/>
    </row>
    <row r="116714" spans="41:44" ht="15" customHeight="1">
      <c r="AO116714" s="108"/>
      <c r="AR116714" s="108"/>
    </row>
    <row r="116715" spans="41:44" ht="15" customHeight="1">
      <c r="AO116715" s="108"/>
      <c r="AR116715" s="108"/>
    </row>
    <row r="116716" spans="41:44" ht="15" customHeight="1">
      <c r="AO116716" s="108"/>
      <c r="AR116716" s="108"/>
    </row>
    <row r="116717" spans="41:44" ht="15" customHeight="1">
      <c r="AO116717" s="108"/>
      <c r="AR116717" s="108"/>
    </row>
    <row r="116718" spans="41:44" ht="15" customHeight="1">
      <c r="AO116718" s="109"/>
      <c r="AR116718" s="109"/>
    </row>
    <row r="116719" spans="41:44" ht="15" customHeight="1">
      <c r="AO116719" s="104"/>
      <c r="AR116719" s="104"/>
    </row>
    <row r="116720" spans="41:44" ht="15" customHeight="1">
      <c r="AO116720" s="106"/>
      <c r="AR116720" s="106"/>
    </row>
    <row r="116721" spans="41:44" ht="15" customHeight="1">
      <c r="AO116721" s="106"/>
      <c r="AR116721" s="106"/>
    </row>
    <row r="116722" spans="41:44" ht="15" customHeight="1">
      <c r="AO116722" s="106"/>
      <c r="AR116722" s="106"/>
    </row>
    <row r="116723" spans="41:44" ht="15" customHeight="1">
      <c r="AO116723" s="106"/>
      <c r="AR116723" s="106"/>
    </row>
    <row r="116724" spans="41:44" ht="15" customHeight="1">
      <c r="AO116724" s="106"/>
      <c r="AR116724" s="106"/>
    </row>
    <row r="116725" spans="41:44" ht="15" customHeight="1">
      <c r="AO116725" s="106"/>
      <c r="AR116725" s="106"/>
    </row>
    <row r="116726" spans="41:44" ht="15" customHeight="1">
      <c r="AO116726" s="106"/>
      <c r="AR116726" s="106"/>
    </row>
    <row r="116727" spans="41:44" ht="15" customHeight="1">
      <c r="AO116727" s="108"/>
      <c r="AR116727" s="108"/>
    </row>
    <row r="116728" spans="41:44" ht="15" customHeight="1">
      <c r="AO116728" s="108"/>
      <c r="AR116728" s="108"/>
    </row>
    <row r="116729" spans="41:44" ht="15" customHeight="1">
      <c r="AO116729" s="108"/>
      <c r="AR116729" s="108"/>
    </row>
    <row r="116730" spans="41:44" ht="15" customHeight="1">
      <c r="AO116730" s="108"/>
      <c r="AR116730" s="108"/>
    </row>
    <row r="116731" spans="41:44" ht="15" customHeight="1">
      <c r="AO116731" s="108"/>
      <c r="AR116731" s="108"/>
    </row>
    <row r="116732" spans="41:44" ht="15" customHeight="1">
      <c r="AO116732" s="109"/>
      <c r="AR116732" s="109"/>
    </row>
    <row r="116733" spans="41:44" ht="15" customHeight="1">
      <c r="AO116733" s="104"/>
      <c r="AR116733" s="104"/>
    </row>
    <row r="116734" spans="41:44" ht="15" customHeight="1">
      <c r="AO116734" s="106"/>
      <c r="AR116734" s="106"/>
    </row>
    <row r="116735" spans="41:44" ht="15" customHeight="1">
      <c r="AO116735" s="106"/>
      <c r="AR116735" s="106"/>
    </row>
    <row r="116736" spans="41:44" ht="15" customHeight="1">
      <c r="AO116736" s="106"/>
      <c r="AR116736" s="106"/>
    </row>
    <row r="116737" spans="41:44" ht="15" customHeight="1">
      <c r="AO116737" s="106"/>
      <c r="AR116737" s="106"/>
    </row>
    <row r="116738" spans="41:44" ht="15" customHeight="1">
      <c r="AO116738" s="106"/>
      <c r="AR116738" s="106"/>
    </row>
    <row r="116739" spans="41:44" ht="15" customHeight="1">
      <c r="AO116739" s="106"/>
      <c r="AR116739" s="106"/>
    </row>
    <row r="116740" spans="41:44" ht="15" customHeight="1">
      <c r="AO116740" s="106"/>
      <c r="AR116740" s="106"/>
    </row>
    <row r="116741" spans="41:44" ht="15" customHeight="1">
      <c r="AO116741" s="108"/>
      <c r="AR116741" s="108"/>
    </row>
    <row r="116742" spans="41:44" ht="15" customHeight="1">
      <c r="AO116742" s="108"/>
      <c r="AR116742" s="108"/>
    </row>
    <row r="116743" spans="41:44" ht="15" customHeight="1">
      <c r="AO116743" s="108"/>
      <c r="AR116743" s="108"/>
    </row>
    <row r="116744" spans="41:44" ht="15" customHeight="1">
      <c r="AO116744" s="108"/>
      <c r="AR116744" s="108"/>
    </row>
    <row r="116745" spans="41:44" ht="15" customHeight="1">
      <c r="AO116745" s="108"/>
      <c r="AR116745" s="108"/>
    </row>
    <row r="116746" spans="41:44" ht="15" customHeight="1">
      <c r="AO116746" s="109"/>
      <c r="AR116746" s="109"/>
    </row>
    <row r="116747" spans="41:44" ht="15" customHeight="1">
      <c r="AO116747" s="104"/>
      <c r="AR116747" s="104"/>
    </row>
    <row r="116748" spans="41:44" ht="15" customHeight="1">
      <c r="AO116748" s="106"/>
      <c r="AR116748" s="106"/>
    </row>
    <row r="116749" spans="41:44" ht="15" customHeight="1">
      <c r="AO116749" s="106"/>
      <c r="AR116749" s="106"/>
    </row>
    <row r="116750" spans="41:44" ht="15" customHeight="1">
      <c r="AO116750" s="106"/>
      <c r="AR116750" s="106"/>
    </row>
    <row r="116751" spans="41:44" ht="15" customHeight="1">
      <c r="AO116751" s="106"/>
      <c r="AR116751" s="106"/>
    </row>
    <row r="116752" spans="41:44" ht="15" customHeight="1">
      <c r="AO116752" s="106"/>
      <c r="AR116752" s="106"/>
    </row>
    <row r="116753" spans="41:44" ht="15" customHeight="1">
      <c r="AO116753" s="106"/>
      <c r="AR116753" s="106"/>
    </row>
    <row r="116754" spans="41:44" ht="15" customHeight="1">
      <c r="AO116754" s="106"/>
      <c r="AR116754" s="106"/>
    </row>
    <row r="116755" spans="41:44" ht="15" customHeight="1">
      <c r="AO116755" s="108"/>
      <c r="AR116755" s="108"/>
    </row>
    <row r="116756" spans="41:44" ht="15" customHeight="1">
      <c r="AO116756" s="108"/>
      <c r="AR116756" s="108"/>
    </row>
    <row r="116757" spans="41:44" ht="15" customHeight="1">
      <c r="AO116757" s="108"/>
      <c r="AR116757" s="108"/>
    </row>
    <row r="116758" spans="41:44" ht="15" customHeight="1">
      <c r="AO116758" s="108"/>
      <c r="AR116758" s="108"/>
    </row>
    <row r="116759" spans="41:44" ht="15" customHeight="1">
      <c r="AO116759" s="108"/>
      <c r="AR116759" s="108"/>
    </row>
    <row r="116760" spans="41:44" ht="15" customHeight="1">
      <c r="AO116760" s="109"/>
      <c r="AR116760" s="109"/>
    </row>
    <row r="116761" spans="41:44" ht="15" customHeight="1">
      <c r="AO116761" s="104"/>
      <c r="AR116761" s="104"/>
    </row>
    <row r="116762" spans="41:44" ht="15" customHeight="1">
      <c r="AO116762" s="106"/>
      <c r="AR116762" s="106"/>
    </row>
    <row r="116763" spans="41:44" ht="15" customHeight="1">
      <c r="AO116763" s="106"/>
      <c r="AR116763" s="106"/>
    </row>
    <row r="116764" spans="41:44" ht="15" customHeight="1">
      <c r="AO116764" s="106"/>
      <c r="AR116764" s="106"/>
    </row>
    <row r="116765" spans="41:44" ht="15" customHeight="1">
      <c r="AO116765" s="106"/>
      <c r="AR116765" s="106"/>
    </row>
    <row r="116766" spans="41:44" ht="15" customHeight="1">
      <c r="AO116766" s="106"/>
      <c r="AR116766" s="106"/>
    </row>
    <row r="116767" spans="41:44" ht="15" customHeight="1">
      <c r="AO116767" s="106"/>
      <c r="AR116767" s="106"/>
    </row>
    <row r="116768" spans="41:44" ht="15" customHeight="1">
      <c r="AO116768" s="106"/>
      <c r="AR116768" s="106"/>
    </row>
    <row r="116769" spans="41:44" ht="15" customHeight="1">
      <c r="AO116769" s="108"/>
      <c r="AR116769" s="108"/>
    </row>
    <row r="116770" spans="41:44" ht="15" customHeight="1">
      <c r="AO116770" s="108"/>
      <c r="AR116770" s="108"/>
    </row>
    <row r="116771" spans="41:44" ht="15" customHeight="1">
      <c r="AO116771" s="108"/>
      <c r="AR116771" s="108"/>
    </row>
    <row r="116772" spans="41:44" ht="15" customHeight="1">
      <c r="AO116772" s="108"/>
      <c r="AR116772" s="108"/>
    </row>
    <row r="116773" spans="41:44" ht="15" customHeight="1">
      <c r="AO116773" s="108"/>
      <c r="AR116773" s="108"/>
    </row>
    <row r="116774" spans="41:44" ht="15" customHeight="1">
      <c r="AO116774" s="109"/>
      <c r="AR116774" s="109"/>
    </row>
    <row r="116775" spans="41:44" ht="15" customHeight="1">
      <c r="AO116775" s="104"/>
      <c r="AR116775" s="104"/>
    </row>
    <row r="116776" spans="41:44" ht="15" customHeight="1">
      <c r="AO116776" s="106"/>
      <c r="AR116776" s="106"/>
    </row>
    <row r="116777" spans="41:44" ht="15" customHeight="1">
      <c r="AO116777" s="106"/>
      <c r="AR116777" s="106"/>
    </row>
    <row r="116778" spans="41:44" ht="15" customHeight="1">
      <c r="AO116778" s="106"/>
      <c r="AR116778" s="106"/>
    </row>
    <row r="116779" spans="41:44" ht="15" customHeight="1">
      <c r="AO116779" s="106"/>
      <c r="AR116779" s="106"/>
    </row>
    <row r="116780" spans="41:44" ht="15" customHeight="1">
      <c r="AO116780" s="106"/>
      <c r="AR116780" s="106"/>
    </row>
    <row r="116781" spans="41:44" ht="15" customHeight="1">
      <c r="AO116781" s="106"/>
      <c r="AR116781" s="106"/>
    </row>
    <row r="116782" spans="41:44" ht="15" customHeight="1">
      <c r="AO116782" s="106"/>
      <c r="AR116782" s="106"/>
    </row>
    <row r="116783" spans="41:44" ht="15" customHeight="1">
      <c r="AO116783" s="108"/>
      <c r="AR116783" s="108"/>
    </row>
    <row r="116784" spans="41:44" ht="15" customHeight="1">
      <c r="AO116784" s="108"/>
      <c r="AR116784" s="108"/>
    </row>
    <row r="116785" spans="41:44" ht="15" customHeight="1">
      <c r="AO116785" s="108"/>
      <c r="AR116785" s="108"/>
    </row>
    <row r="116786" spans="41:44" ht="15" customHeight="1">
      <c r="AO116786" s="108"/>
      <c r="AR116786" s="108"/>
    </row>
    <row r="116787" spans="41:44" ht="15" customHeight="1">
      <c r="AO116787" s="108"/>
      <c r="AR116787" s="108"/>
    </row>
    <row r="116788" spans="41:44" ht="15" customHeight="1">
      <c r="AO116788" s="109"/>
      <c r="AR116788" s="109"/>
    </row>
    <row r="116789" spans="41:44" ht="15" customHeight="1">
      <c r="AO116789" s="104"/>
      <c r="AR116789" s="104"/>
    </row>
    <row r="116790" spans="41:44" ht="15" customHeight="1">
      <c r="AO116790" s="106"/>
      <c r="AR116790" s="106"/>
    </row>
    <row r="116791" spans="41:44" ht="15" customHeight="1">
      <c r="AO116791" s="106"/>
      <c r="AR116791" s="106"/>
    </row>
    <row r="116792" spans="41:44" ht="15" customHeight="1">
      <c r="AO116792" s="106"/>
      <c r="AR116792" s="106"/>
    </row>
    <row r="116793" spans="41:44" ht="15" customHeight="1">
      <c r="AO116793" s="106"/>
      <c r="AR116793" s="106"/>
    </row>
    <row r="116794" spans="41:44" ht="15" customHeight="1">
      <c r="AO116794" s="106"/>
      <c r="AR116794" s="106"/>
    </row>
    <row r="116795" spans="41:44" ht="15" customHeight="1">
      <c r="AO116795" s="106"/>
      <c r="AR116795" s="106"/>
    </row>
    <row r="116796" spans="41:44" ht="15" customHeight="1">
      <c r="AO116796" s="106"/>
      <c r="AR116796" s="106"/>
    </row>
    <row r="116797" spans="41:44" ht="15" customHeight="1">
      <c r="AO116797" s="108"/>
      <c r="AR116797" s="108"/>
    </row>
    <row r="116798" spans="41:44" ht="15" customHeight="1">
      <c r="AO116798" s="108"/>
      <c r="AR116798" s="108"/>
    </row>
    <row r="116799" spans="41:44" ht="15" customHeight="1">
      <c r="AO116799" s="108"/>
      <c r="AR116799" s="108"/>
    </row>
    <row r="116800" spans="41:44" ht="15" customHeight="1">
      <c r="AO116800" s="108"/>
      <c r="AR116800" s="108"/>
    </row>
    <row r="116801" spans="41:44" ht="15" customHeight="1">
      <c r="AO116801" s="108"/>
      <c r="AR116801" s="108"/>
    </row>
    <row r="116802" spans="41:44" ht="15" customHeight="1">
      <c r="AO116802" s="109"/>
      <c r="AR116802" s="109"/>
    </row>
    <row r="116803" spans="41:44" ht="15" customHeight="1">
      <c r="AO116803" s="104"/>
      <c r="AR116803" s="104"/>
    </row>
    <row r="116804" spans="41:44" ht="15" customHeight="1">
      <c r="AO116804" s="106"/>
      <c r="AR116804" s="106"/>
    </row>
    <row r="116805" spans="41:44" ht="15" customHeight="1">
      <c r="AO116805" s="106"/>
      <c r="AR116805" s="106"/>
    </row>
    <row r="116806" spans="41:44" ht="15" customHeight="1">
      <c r="AO116806" s="106"/>
      <c r="AR116806" s="106"/>
    </row>
    <row r="116807" spans="41:44" ht="15" customHeight="1">
      <c r="AO116807" s="106"/>
      <c r="AR116807" s="106"/>
    </row>
    <row r="116808" spans="41:44" ht="15" customHeight="1">
      <c r="AO116808" s="106"/>
      <c r="AR116808" s="106"/>
    </row>
    <row r="116809" spans="41:44" ht="15" customHeight="1">
      <c r="AO116809" s="106"/>
      <c r="AR116809" s="106"/>
    </row>
    <row r="116810" spans="41:44" ht="15" customHeight="1">
      <c r="AO116810" s="106"/>
      <c r="AR116810" s="106"/>
    </row>
    <row r="116811" spans="41:44" ht="15" customHeight="1">
      <c r="AO116811" s="108"/>
      <c r="AR116811" s="108"/>
    </row>
    <row r="116812" spans="41:44" ht="15" customHeight="1">
      <c r="AO116812" s="108"/>
      <c r="AR116812" s="108"/>
    </row>
    <row r="116813" spans="41:44" ht="15" customHeight="1">
      <c r="AO116813" s="108"/>
      <c r="AR116813" s="108"/>
    </row>
    <row r="116814" spans="41:44" ht="15" customHeight="1">
      <c r="AO116814" s="108"/>
      <c r="AR116814" s="108"/>
    </row>
    <row r="116815" spans="41:44" ht="15" customHeight="1">
      <c r="AO116815" s="108"/>
      <c r="AR116815" s="108"/>
    </row>
    <row r="116816" spans="41:44" ht="15" customHeight="1">
      <c r="AO116816" s="109"/>
      <c r="AR116816" s="109"/>
    </row>
    <row r="116817" spans="41:44" ht="15" customHeight="1">
      <c r="AO116817" s="104"/>
      <c r="AR116817" s="104"/>
    </row>
    <row r="116818" spans="41:44" ht="15" customHeight="1">
      <c r="AO116818" s="106"/>
      <c r="AR116818" s="106"/>
    </row>
    <row r="116819" spans="41:44" ht="15" customHeight="1">
      <c r="AO116819" s="106"/>
      <c r="AR116819" s="106"/>
    </row>
    <row r="116820" spans="41:44" ht="15" customHeight="1">
      <c r="AO116820" s="106"/>
      <c r="AR116820" s="106"/>
    </row>
    <row r="116821" spans="41:44" ht="15" customHeight="1">
      <c r="AO116821" s="106"/>
      <c r="AR116821" s="106"/>
    </row>
    <row r="116822" spans="41:44" ht="15" customHeight="1">
      <c r="AO116822" s="106"/>
      <c r="AR116822" s="106"/>
    </row>
    <row r="116823" spans="41:44" ht="15" customHeight="1">
      <c r="AO116823" s="106"/>
      <c r="AR116823" s="106"/>
    </row>
    <row r="116824" spans="41:44" ht="15" customHeight="1">
      <c r="AO116824" s="106"/>
      <c r="AR116824" s="106"/>
    </row>
    <row r="116825" spans="41:44" ht="15" customHeight="1">
      <c r="AO116825" s="108"/>
      <c r="AR116825" s="108"/>
    </row>
    <row r="116826" spans="41:44" ht="15" customHeight="1">
      <c r="AO116826" s="108"/>
      <c r="AR116826" s="108"/>
    </row>
    <row r="116827" spans="41:44" ht="15" customHeight="1">
      <c r="AO116827" s="108"/>
      <c r="AR116827" s="108"/>
    </row>
    <row r="116828" spans="41:44" ht="15" customHeight="1">
      <c r="AO116828" s="108"/>
      <c r="AR116828" s="108"/>
    </row>
    <row r="116829" spans="41:44" ht="15" customHeight="1">
      <c r="AO116829" s="108"/>
      <c r="AR116829" s="108"/>
    </row>
    <row r="116830" spans="41:44" ht="15" customHeight="1">
      <c r="AO116830" s="109"/>
      <c r="AR116830" s="109"/>
    </row>
    <row r="116831" spans="41:44" ht="15" customHeight="1">
      <c r="AO116831" s="104"/>
      <c r="AR116831" s="104"/>
    </row>
    <row r="116832" spans="41:44" ht="15" customHeight="1">
      <c r="AO116832" s="106"/>
      <c r="AR116832" s="106"/>
    </row>
    <row r="116833" spans="41:44" ht="15" customHeight="1">
      <c r="AO116833" s="106"/>
      <c r="AR116833" s="106"/>
    </row>
    <row r="116834" spans="41:44" ht="15" customHeight="1">
      <c r="AO116834" s="106"/>
      <c r="AR116834" s="106"/>
    </row>
    <row r="116835" spans="41:44" ht="15" customHeight="1">
      <c r="AO116835" s="106"/>
      <c r="AR116835" s="106"/>
    </row>
    <row r="116836" spans="41:44" ht="15" customHeight="1">
      <c r="AO116836" s="106"/>
      <c r="AR116836" s="106"/>
    </row>
    <row r="116837" spans="41:44" ht="15" customHeight="1">
      <c r="AO116837" s="106"/>
      <c r="AR116837" s="106"/>
    </row>
    <row r="116838" spans="41:44" ht="15" customHeight="1">
      <c r="AO116838" s="106"/>
      <c r="AR116838" s="106"/>
    </row>
    <row r="116839" spans="41:44" ht="15" customHeight="1">
      <c r="AO116839" s="108"/>
      <c r="AR116839" s="108"/>
    </row>
    <row r="116840" spans="41:44" ht="15" customHeight="1">
      <c r="AO116840" s="108"/>
      <c r="AR116840" s="108"/>
    </row>
    <row r="116841" spans="41:44" ht="15" customHeight="1">
      <c r="AO116841" s="108"/>
      <c r="AR116841" s="108"/>
    </row>
    <row r="116842" spans="41:44" ht="15" customHeight="1">
      <c r="AO116842" s="108"/>
      <c r="AR116842" s="108"/>
    </row>
    <row r="116843" spans="41:44" ht="15" customHeight="1">
      <c r="AO116843" s="108"/>
      <c r="AR116843" s="108"/>
    </row>
    <row r="116844" spans="41:44" ht="15" customHeight="1">
      <c r="AO116844" s="109"/>
      <c r="AR116844" s="109"/>
    </row>
    <row r="116845" spans="41:44" ht="15" customHeight="1">
      <c r="AO116845" s="104"/>
      <c r="AR116845" s="104"/>
    </row>
    <row r="116846" spans="41:44" ht="15" customHeight="1">
      <c r="AO116846" s="106"/>
      <c r="AR116846" s="106"/>
    </row>
    <row r="116847" spans="41:44" ht="15" customHeight="1">
      <c r="AO116847" s="106"/>
      <c r="AR116847" s="106"/>
    </row>
    <row r="116848" spans="41:44" ht="15" customHeight="1">
      <c r="AO116848" s="106"/>
      <c r="AR116848" s="106"/>
    </row>
    <row r="116849" spans="41:44" ht="15" customHeight="1">
      <c r="AO116849" s="106"/>
      <c r="AR116849" s="106"/>
    </row>
    <row r="116850" spans="41:44" ht="15" customHeight="1">
      <c r="AO116850" s="106"/>
      <c r="AR116850" s="106"/>
    </row>
    <row r="116851" spans="41:44" ht="15" customHeight="1">
      <c r="AO116851" s="106"/>
      <c r="AR116851" s="106"/>
    </row>
    <row r="116852" spans="41:44" ht="15" customHeight="1">
      <c r="AO116852" s="106"/>
      <c r="AR116852" s="106"/>
    </row>
    <row r="116853" spans="41:44" ht="15" customHeight="1">
      <c r="AO116853" s="108"/>
      <c r="AR116853" s="108"/>
    </row>
    <row r="116854" spans="41:44" ht="15" customHeight="1">
      <c r="AO116854" s="108"/>
      <c r="AR116854" s="108"/>
    </row>
    <row r="116855" spans="41:44" ht="15" customHeight="1">
      <c r="AO116855" s="108"/>
      <c r="AR116855" s="108"/>
    </row>
    <row r="116856" spans="41:44" ht="15" customHeight="1">
      <c r="AO116856" s="108"/>
      <c r="AR116856" s="108"/>
    </row>
    <row r="116857" spans="41:44" ht="15" customHeight="1">
      <c r="AO116857" s="108"/>
      <c r="AR116857" s="108"/>
    </row>
    <row r="116858" spans="41:44" ht="15" customHeight="1">
      <c r="AO116858" s="109"/>
      <c r="AR116858" s="109"/>
    </row>
    <row r="116859" spans="41:44" ht="15" customHeight="1">
      <c r="AO116859" s="104"/>
      <c r="AR116859" s="104"/>
    </row>
    <row r="116860" spans="41:44" ht="15" customHeight="1">
      <c r="AO116860" s="106"/>
      <c r="AR116860" s="106"/>
    </row>
    <row r="116861" spans="41:44" ht="15" customHeight="1">
      <c r="AO116861" s="106"/>
      <c r="AR116861" s="106"/>
    </row>
    <row r="116862" spans="41:44" ht="15" customHeight="1">
      <c r="AO116862" s="106"/>
      <c r="AR116862" s="106"/>
    </row>
    <row r="116863" spans="41:44" ht="15" customHeight="1">
      <c r="AO116863" s="106"/>
      <c r="AR116863" s="106"/>
    </row>
    <row r="116864" spans="41:44" ht="15" customHeight="1">
      <c r="AO116864" s="106"/>
      <c r="AR116864" s="106"/>
    </row>
    <row r="116865" spans="41:44" ht="15" customHeight="1">
      <c r="AO116865" s="106"/>
      <c r="AR116865" s="106"/>
    </row>
    <row r="116866" spans="41:44" ht="15" customHeight="1">
      <c r="AO116866" s="106"/>
      <c r="AR116866" s="106"/>
    </row>
    <row r="116867" spans="41:44" ht="15" customHeight="1">
      <c r="AO116867" s="108"/>
      <c r="AR116867" s="108"/>
    </row>
    <row r="116868" spans="41:44" ht="15" customHeight="1">
      <c r="AO116868" s="108"/>
      <c r="AR116868" s="108"/>
    </row>
    <row r="116869" spans="41:44" ht="15" customHeight="1">
      <c r="AO116869" s="108"/>
      <c r="AR116869" s="108"/>
    </row>
    <row r="116870" spans="41:44" ht="15" customHeight="1">
      <c r="AO116870" s="108"/>
      <c r="AR116870" s="108"/>
    </row>
    <row r="116871" spans="41:44" ht="15" customHeight="1">
      <c r="AO116871" s="108"/>
      <c r="AR116871" s="108"/>
    </row>
    <row r="116872" spans="41:44" ht="15" customHeight="1">
      <c r="AO116872" s="109"/>
      <c r="AR116872" s="109"/>
    </row>
    <row r="116873" spans="41:44" ht="15" customHeight="1">
      <c r="AO116873" s="104"/>
      <c r="AR116873" s="104"/>
    </row>
    <row r="116874" spans="41:44" ht="15" customHeight="1">
      <c r="AO116874" s="106"/>
      <c r="AR116874" s="106"/>
    </row>
    <row r="116875" spans="41:44" ht="15" customHeight="1">
      <c r="AO116875" s="106"/>
      <c r="AR116875" s="106"/>
    </row>
    <row r="116876" spans="41:44" ht="15" customHeight="1">
      <c r="AO116876" s="106"/>
      <c r="AR116876" s="106"/>
    </row>
    <row r="116877" spans="41:44" ht="15" customHeight="1">
      <c r="AO116877" s="106"/>
      <c r="AR116877" s="106"/>
    </row>
    <row r="116878" spans="41:44" ht="15" customHeight="1">
      <c r="AO116878" s="106"/>
      <c r="AR116878" s="106"/>
    </row>
    <row r="116879" spans="41:44" ht="15" customHeight="1">
      <c r="AO116879" s="106"/>
      <c r="AR116879" s="106"/>
    </row>
    <row r="116880" spans="41:44" ht="15" customHeight="1">
      <c r="AO116880" s="106"/>
      <c r="AR116880" s="106"/>
    </row>
    <row r="116881" spans="41:44" ht="15" customHeight="1">
      <c r="AO116881" s="108"/>
      <c r="AR116881" s="108"/>
    </row>
    <row r="116882" spans="41:44" ht="15" customHeight="1">
      <c r="AO116882" s="108"/>
      <c r="AR116882" s="108"/>
    </row>
    <row r="116883" spans="41:44" ht="15" customHeight="1">
      <c r="AO116883" s="108"/>
      <c r="AR116883" s="108"/>
    </row>
    <row r="116884" spans="41:44" ht="15" customHeight="1">
      <c r="AO116884" s="108"/>
      <c r="AR116884" s="108"/>
    </row>
    <row r="116885" spans="41:44" ht="15" customHeight="1">
      <c r="AO116885" s="108"/>
      <c r="AR116885" s="108"/>
    </row>
    <row r="116886" spans="41:44" ht="15" customHeight="1">
      <c r="AO116886" s="109"/>
      <c r="AR116886" s="109"/>
    </row>
    <row r="116887" spans="41:44" ht="15" customHeight="1">
      <c r="AO116887" s="104"/>
      <c r="AR116887" s="104"/>
    </row>
    <row r="116888" spans="41:44" ht="15" customHeight="1">
      <c r="AO116888" s="106"/>
      <c r="AR116888" s="106"/>
    </row>
    <row r="116889" spans="41:44" ht="15" customHeight="1">
      <c r="AO116889" s="106"/>
      <c r="AR116889" s="106"/>
    </row>
    <row r="116890" spans="41:44" ht="15" customHeight="1">
      <c r="AO116890" s="106"/>
      <c r="AR116890" s="106"/>
    </row>
    <row r="116891" spans="41:44" ht="15" customHeight="1">
      <c r="AO116891" s="106"/>
      <c r="AR116891" s="106"/>
    </row>
    <row r="116892" spans="41:44" ht="15" customHeight="1">
      <c r="AO116892" s="106"/>
      <c r="AR116892" s="106"/>
    </row>
    <row r="116893" spans="41:44" ht="15" customHeight="1">
      <c r="AO116893" s="106"/>
      <c r="AR116893" s="106"/>
    </row>
    <row r="116894" spans="41:44" ht="15" customHeight="1">
      <c r="AO116894" s="106"/>
      <c r="AR116894" s="106"/>
    </row>
    <row r="116895" spans="41:44" ht="15" customHeight="1">
      <c r="AO116895" s="108"/>
      <c r="AR116895" s="108"/>
    </row>
    <row r="116896" spans="41:44" ht="15" customHeight="1">
      <c r="AO116896" s="108"/>
      <c r="AR116896" s="108"/>
    </row>
    <row r="116897" spans="41:44" ht="15" customHeight="1">
      <c r="AO116897" s="108"/>
      <c r="AR116897" s="108"/>
    </row>
    <row r="116898" spans="41:44" ht="15" customHeight="1">
      <c r="AO116898" s="108"/>
      <c r="AR116898" s="108"/>
    </row>
    <row r="116899" spans="41:44" ht="15" customHeight="1">
      <c r="AO116899" s="108"/>
      <c r="AR116899" s="108"/>
    </row>
    <row r="116900" spans="41:44" ht="15" customHeight="1">
      <c r="AO116900" s="109"/>
      <c r="AR116900" s="109"/>
    </row>
    <row r="116901" spans="41:44" ht="15" customHeight="1">
      <c r="AO116901" s="104"/>
      <c r="AR116901" s="104"/>
    </row>
    <row r="116902" spans="41:44" ht="15" customHeight="1">
      <c r="AO116902" s="106"/>
      <c r="AR116902" s="106"/>
    </row>
    <row r="116903" spans="41:44" ht="15" customHeight="1">
      <c r="AO116903" s="106"/>
      <c r="AR116903" s="106"/>
    </row>
    <row r="116904" spans="41:44" ht="15" customHeight="1">
      <c r="AO116904" s="106"/>
      <c r="AR116904" s="106"/>
    </row>
    <row r="116905" spans="41:44" ht="15" customHeight="1">
      <c r="AO116905" s="106"/>
      <c r="AR116905" s="106"/>
    </row>
    <row r="116906" spans="41:44" ht="15" customHeight="1">
      <c r="AO116906" s="106"/>
      <c r="AR116906" s="106"/>
    </row>
    <row r="116907" spans="41:44" ht="15" customHeight="1">
      <c r="AO116907" s="106"/>
      <c r="AR116907" s="106"/>
    </row>
    <row r="116908" spans="41:44" ht="15" customHeight="1">
      <c r="AO116908" s="106"/>
      <c r="AR116908" s="106"/>
    </row>
    <row r="116909" spans="41:44" ht="15" customHeight="1">
      <c r="AO116909" s="108"/>
      <c r="AR116909" s="108"/>
    </row>
    <row r="116910" spans="41:44" ht="15" customHeight="1">
      <c r="AO116910" s="108"/>
      <c r="AR116910" s="108"/>
    </row>
    <row r="116911" spans="41:44" ht="15" customHeight="1">
      <c r="AO116911" s="108"/>
      <c r="AR116911" s="108"/>
    </row>
    <row r="116912" spans="41:44" ht="15" customHeight="1">
      <c r="AO116912" s="108"/>
      <c r="AR116912" s="108"/>
    </row>
    <row r="116913" spans="41:44" ht="15" customHeight="1">
      <c r="AO116913" s="108"/>
      <c r="AR116913" s="108"/>
    </row>
    <row r="116914" spans="41:44" ht="15" customHeight="1">
      <c r="AO116914" s="109"/>
      <c r="AR116914" s="109"/>
    </row>
    <row r="116915" spans="41:44" ht="15" customHeight="1">
      <c r="AO116915" s="104"/>
      <c r="AR116915" s="104"/>
    </row>
    <row r="116916" spans="41:44" ht="15" customHeight="1">
      <c r="AO116916" s="106"/>
      <c r="AR116916" s="106"/>
    </row>
    <row r="116917" spans="41:44" ht="15" customHeight="1">
      <c r="AO116917" s="106"/>
      <c r="AR116917" s="106"/>
    </row>
    <row r="116918" spans="41:44" ht="15" customHeight="1">
      <c r="AO116918" s="106"/>
      <c r="AR116918" s="106"/>
    </row>
    <row r="116919" spans="41:44" ht="15" customHeight="1">
      <c r="AO116919" s="106"/>
      <c r="AR116919" s="106"/>
    </row>
    <row r="116920" spans="41:44" ht="15" customHeight="1">
      <c r="AO116920" s="106"/>
      <c r="AR116920" s="106"/>
    </row>
    <row r="116921" spans="41:44" ht="15" customHeight="1">
      <c r="AO116921" s="106"/>
      <c r="AR116921" s="106"/>
    </row>
    <row r="116922" spans="41:44" ht="15" customHeight="1">
      <c r="AO116922" s="106"/>
      <c r="AR116922" s="106"/>
    </row>
    <row r="116923" spans="41:44" ht="15" customHeight="1">
      <c r="AO116923" s="108"/>
      <c r="AR116923" s="108"/>
    </row>
    <row r="116924" spans="41:44" ht="15" customHeight="1">
      <c r="AO116924" s="108"/>
      <c r="AR116924" s="108"/>
    </row>
    <row r="116925" spans="41:44" ht="15" customHeight="1">
      <c r="AO116925" s="108"/>
      <c r="AR116925" s="108"/>
    </row>
    <row r="116926" spans="41:44" ht="15" customHeight="1">
      <c r="AO116926" s="108"/>
      <c r="AR116926" s="108"/>
    </row>
    <row r="116927" spans="41:44" ht="15" customHeight="1">
      <c r="AO116927" s="108"/>
      <c r="AR116927" s="108"/>
    </row>
    <row r="116928" spans="41:44" ht="15" customHeight="1">
      <c r="AO116928" s="109"/>
      <c r="AR116928" s="109"/>
    </row>
    <row r="116929" spans="41:44" ht="15" customHeight="1">
      <c r="AO116929" s="104"/>
      <c r="AR116929" s="104"/>
    </row>
    <row r="116930" spans="41:44" ht="15" customHeight="1">
      <c r="AO116930" s="106"/>
      <c r="AR116930" s="106"/>
    </row>
    <row r="116931" spans="41:44" ht="15" customHeight="1">
      <c r="AO116931" s="106"/>
      <c r="AR116931" s="106"/>
    </row>
    <row r="116932" spans="41:44" ht="15" customHeight="1">
      <c r="AO116932" s="106"/>
      <c r="AR116932" s="106"/>
    </row>
    <row r="116933" spans="41:44" ht="15" customHeight="1">
      <c r="AO116933" s="106"/>
      <c r="AR116933" s="106"/>
    </row>
    <row r="116934" spans="41:44" ht="15" customHeight="1">
      <c r="AO116934" s="106"/>
      <c r="AR116934" s="106"/>
    </row>
    <row r="116935" spans="41:44" ht="15" customHeight="1">
      <c r="AO116935" s="106"/>
      <c r="AR116935" s="106"/>
    </row>
    <row r="116936" spans="41:44" ht="15" customHeight="1">
      <c r="AO116936" s="106"/>
      <c r="AR116936" s="106"/>
    </row>
    <row r="116937" spans="41:44" ht="15" customHeight="1">
      <c r="AO116937" s="108"/>
      <c r="AR116937" s="108"/>
    </row>
    <row r="116938" spans="41:44" ht="15" customHeight="1">
      <c r="AO116938" s="108"/>
      <c r="AR116938" s="108"/>
    </row>
    <row r="116939" spans="41:44" ht="15" customHeight="1">
      <c r="AO116939" s="108"/>
      <c r="AR116939" s="108"/>
    </row>
    <row r="116940" spans="41:44" ht="15" customHeight="1">
      <c r="AO116940" s="108"/>
      <c r="AR116940" s="108"/>
    </row>
    <row r="116941" spans="41:44" ht="15" customHeight="1">
      <c r="AO116941" s="108"/>
      <c r="AR116941" s="108"/>
    </row>
    <row r="116942" spans="41:44" ht="15" customHeight="1">
      <c r="AO116942" s="109"/>
      <c r="AR116942" s="109"/>
    </row>
    <row r="116943" spans="41:44" ht="15" customHeight="1">
      <c r="AO116943" s="104"/>
      <c r="AR116943" s="104"/>
    </row>
    <row r="116944" spans="41:44" ht="15" customHeight="1">
      <c r="AO116944" s="106"/>
      <c r="AR116944" s="106"/>
    </row>
    <row r="116945" spans="41:44" ht="15" customHeight="1">
      <c r="AO116945" s="106"/>
      <c r="AR116945" s="106"/>
    </row>
    <row r="116946" spans="41:44" ht="15" customHeight="1">
      <c r="AO116946" s="106"/>
      <c r="AR116946" s="106"/>
    </row>
    <row r="116947" spans="41:44" ht="15" customHeight="1">
      <c r="AO116947" s="106"/>
      <c r="AR116947" s="106"/>
    </row>
    <row r="116948" spans="41:44" ht="15" customHeight="1">
      <c r="AO116948" s="106"/>
      <c r="AR116948" s="106"/>
    </row>
    <row r="116949" spans="41:44" ht="15" customHeight="1">
      <c r="AO116949" s="106"/>
      <c r="AR116949" s="106"/>
    </row>
    <row r="116950" spans="41:44" ht="15" customHeight="1">
      <c r="AO116950" s="106"/>
      <c r="AR116950" s="106"/>
    </row>
    <row r="116951" spans="41:44" ht="15" customHeight="1">
      <c r="AO116951" s="108"/>
      <c r="AR116951" s="108"/>
    </row>
    <row r="116952" spans="41:44" ht="15" customHeight="1">
      <c r="AO116952" s="108"/>
      <c r="AR116952" s="108"/>
    </row>
    <row r="116953" spans="41:44" ht="15" customHeight="1">
      <c r="AO116953" s="108"/>
      <c r="AR116953" s="108"/>
    </row>
    <row r="116954" spans="41:44" ht="15" customHeight="1">
      <c r="AO116954" s="108"/>
      <c r="AR116954" s="108"/>
    </row>
    <row r="116955" spans="41:44" ht="15" customHeight="1">
      <c r="AO116955" s="108"/>
      <c r="AR116955" s="108"/>
    </row>
    <row r="116956" spans="41:44" ht="15" customHeight="1">
      <c r="AO116956" s="109"/>
      <c r="AR116956" s="109"/>
    </row>
    <row r="116957" spans="41:44" ht="15" customHeight="1">
      <c r="AO116957" s="104"/>
      <c r="AR116957" s="104"/>
    </row>
    <row r="116958" spans="41:44" ht="15" customHeight="1">
      <c r="AO116958" s="106"/>
      <c r="AR116958" s="106"/>
    </row>
    <row r="116959" spans="41:44" ht="15" customHeight="1">
      <c r="AO116959" s="106"/>
      <c r="AR116959" s="106"/>
    </row>
    <row r="116960" spans="41:44" ht="15" customHeight="1">
      <c r="AO116960" s="106"/>
      <c r="AR116960" s="106"/>
    </row>
    <row r="116961" spans="41:44" ht="15" customHeight="1">
      <c r="AO116961" s="106"/>
      <c r="AR116961" s="106"/>
    </row>
    <row r="116962" spans="41:44" ht="15" customHeight="1">
      <c r="AO116962" s="106"/>
      <c r="AR116962" s="106"/>
    </row>
    <row r="116963" spans="41:44" ht="15" customHeight="1">
      <c r="AO116963" s="106"/>
      <c r="AR116963" s="106"/>
    </row>
    <row r="116964" spans="41:44" ht="15" customHeight="1">
      <c r="AO116964" s="106"/>
      <c r="AR116964" s="106"/>
    </row>
    <row r="116965" spans="41:44" ht="15" customHeight="1">
      <c r="AO116965" s="108"/>
      <c r="AR116965" s="108"/>
    </row>
    <row r="116966" spans="41:44" ht="15" customHeight="1">
      <c r="AO116966" s="108"/>
      <c r="AR116966" s="108"/>
    </row>
    <row r="116967" spans="41:44" ht="15" customHeight="1">
      <c r="AO116967" s="108"/>
      <c r="AR116967" s="108"/>
    </row>
    <row r="116968" spans="41:44" ht="15" customHeight="1">
      <c r="AO116968" s="108"/>
      <c r="AR116968" s="108"/>
    </row>
    <row r="116969" spans="41:44" ht="15" customHeight="1">
      <c r="AO116969" s="108"/>
      <c r="AR116969" s="108"/>
    </row>
    <row r="116970" spans="41:44" ht="15" customHeight="1">
      <c r="AO116970" s="109"/>
      <c r="AR116970" s="109"/>
    </row>
    <row r="116971" spans="41:44" ht="15" customHeight="1">
      <c r="AO116971" s="104"/>
      <c r="AR116971" s="104"/>
    </row>
    <row r="116972" spans="41:44" ht="15" customHeight="1">
      <c r="AO116972" s="106"/>
      <c r="AR116972" s="106"/>
    </row>
    <row r="116973" spans="41:44" ht="15" customHeight="1">
      <c r="AO116973" s="106"/>
      <c r="AR116973" s="106"/>
    </row>
    <row r="116974" spans="41:44" ht="15" customHeight="1">
      <c r="AO116974" s="106"/>
      <c r="AR116974" s="106"/>
    </row>
    <row r="116975" spans="41:44" ht="15" customHeight="1">
      <c r="AO116975" s="106"/>
      <c r="AR116975" s="106"/>
    </row>
    <row r="116976" spans="41:44" ht="15" customHeight="1">
      <c r="AO116976" s="106"/>
      <c r="AR116976" s="106"/>
    </row>
    <row r="116977" spans="41:44" ht="15" customHeight="1">
      <c r="AO116977" s="106"/>
      <c r="AR116977" s="106"/>
    </row>
    <row r="116978" spans="41:44" ht="15" customHeight="1">
      <c r="AO116978" s="106"/>
      <c r="AR116978" s="106"/>
    </row>
    <row r="116979" spans="41:44" ht="15" customHeight="1">
      <c r="AO116979" s="108"/>
      <c r="AR116979" s="108"/>
    </row>
    <row r="116980" spans="41:44" ht="15" customHeight="1">
      <c r="AO116980" s="108"/>
      <c r="AR116980" s="108"/>
    </row>
    <row r="116981" spans="41:44" ht="15" customHeight="1">
      <c r="AO116981" s="108"/>
      <c r="AR116981" s="108"/>
    </row>
    <row r="116982" spans="41:44" ht="15" customHeight="1">
      <c r="AO116982" s="108"/>
      <c r="AR116982" s="108"/>
    </row>
    <row r="116983" spans="41:44" ht="15" customHeight="1">
      <c r="AO116983" s="108"/>
      <c r="AR116983" s="108"/>
    </row>
    <row r="116984" spans="41:44" ht="15" customHeight="1">
      <c r="AO116984" s="109"/>
      <c r="AR116984" s="109"/>
    </row>
    <row r="116985" spans="41:44" ht="15" customHeight="1">
      <c r="AO116985" s="104"/>
      <c r="AR116985" s="104"/>
    </row>
    <row r="116986" spans="41:44" ht="15" customHeight="1">
      <c r="AO116986" s="106"/>
      <c r="AR116986" s="106"/>
    </row>
    <row r="116987" spans="41:44" ht="15" customHeight="1">
      <c r="AO116987" s="106"/>
      <c r="AR116987" s="106"/>
    </row>
    <row r="116988" spans="41:44" ht="15" customHeight="1">
      <c r="AO116988" s="106"/>
      <c r="AR116988" s="106"/>
    </row>
    <row r="116989" spans="41:44" ht="15" customHeight="1">
      <c r="AO116989" s="106"/>
      <c r="AR116989" s="106"/>
    </row>
    <row r="116990" spans="41:44" ht="15" customHeight="1">
      <c r="AO116990" s="106"/>
      <c r="AR116990" s="106"/>
    </row>
    <row r="116991" spans="41:44" ht="15" customHeight="1">
      <c r="AO116991" s="106"/>
      <c r="AR116991" s="106"/>
    </row>
    <row r="116992" spans="41:44" ht="15" customHeight="1">
      <c r="AO116992" s="106"/>
      <c r="AR116992" s="106"/>
    </row>
    <row r="116993" spans="41:44" ht="15" customHeight="1">
      <c r="AO116993" s="108"/>
      <c r="AR116993" s="108"/>
    </row>
    <row r="116994" spans="41:44" ht="15" customHeight="1">
      <c r="AO116994" s="108"/>
      <c r="AR116994" s="108"/>
    </row>
    <row r="116995" spans="41:44" ht="15" customHeight="1">
      <c r="AO116995" s="108"/>
      <c r="AR116995" s="108"/>
    </row>
    <row r="116996" spans="41:44" ht="15" customHeight="1">
      <c r="AO116996" s="108"/>
      <c r="AR116996" s="108"/>
    </row>
    <row r="116997" spans="41:44" ht="15" customHeight="1">
      <c r="AO116997" s="108"/>
      <c r="AR116997" s="108"/>
    </row>
    <row r="116998" spans="41:44" ht="15" customHeight="1">
      <c r="AO116998" s="109"/>
      <c r="AR116998" s="109"/>
    </row>
    <row r="116999" spans="41:44" ht="15" customHeight="1">
      <c r="AO116999" s="104"/>
      <c r="AR116999" s="104"/>
    </row>
    <row r="117000" spans="41:44" ht="15" customHeight="1">
      <c r="AO117000" s="106"/>
      <c r="AR117000" s="106"/>
    </row>
    <row r="117001" spans="41:44" ht="15" customHeight="1">
      <c r="AO117001" s="106"/>
      <c r="AR117001" s="106"/>
    </row>
    <row r="117002" spans="41:44" ht="15" customHeight="1">
      <c r="AO117002" s="106"/>
      <c r="AR117002" s="106"/>
    </row>
    <row r="117003" spans="41:44" ht="15" customHeight="1">
      <c r="AO117003" s="106"/>
      <c r="AR117003" s="106"/>
    </row>
    <row r="117004" spans="41:44" ht="15" customHeight="1">
      <c r="AO117004" s="106"/>
      <c r="AR117004" s="106"/>
    </row>
    <row r="117005" spans="41:44" ht="15" customHeight="1">
      <c r="AO117005" s="106"/>
      <c r="AR117005" s="106"/>
    </row>
    <row r="117006" spans="41:44" ht="15" customHeight="1">
      <c r="AO117006" s="106"/>
      <c r="AR117006" s="106"/>
    </row>
    <row r="117007" spans="41:44" ht="15" customHeight="1">
      <c r="AO117007" s="108"/>
      <c r="AR117007" s="108"/>
    </row>
    <row r="117008" spans="41:44" ht="15" customHeight="1">
      <c r="AO117008" s="108"/>
      <c r="AR117008" s="108"/>
    </row>
    <row r="117009" spans="41:44" ht="15" customHeight="1">
      <c r="AO117009" s="108"/>
      <c r="AR117009" s="108"/>
    </row>
    <row r="117010" spans="41:44" ht="15" customHeight="1">
      <c r="AO117010" s="108"/>
      <c r="AR117010" s="108"/>
    </row>
    <row r="117011" spans="41:44" ht="15" customHeight="1">
      <c r="AO117011" s="108"/>
      <c r="AR117011" s="108"/>
    </row>
    <row r="117012" spans="41:44" ht="15" customHeight="1">
      <c r="AO117012" s="109"/>
      <c r="AR117012" s="109"/>
    </row>
    <row r="117013" spans="41:44" ht="15" customHeight="1">
      <c r="AO117013" s="104"/>
      <c r="AR117013" s="104"/>
    </row>
    <row r="117014" spans="41:44" ht="15" customHeight="1">
      <c r="AO117014" s="106"/>
      <c r="AR117014" s="106"/>
    </row>
    <row r="117015" spans="41:44" ht="15" customHeight="1">
      <c r="AO117015" s="106"/>
      <c r="AR117015" s="106"/>
    </row>
    <row r="117016" spans="41:44" ht="15" customHeight="1">
      <c r="AO117016" s="106"/>
      <c r="AR117016" s="106"/>
    </row>
    <row r="117017" spans="41:44" ht="15" customHeight="1">
      <c r="AO117017" s="106"/>
      <c r="AR117017" s="106"/>
    </row>
    <row r="117018" spans="41:44" ht="15" customHeight="1">
      <c r="AO117018" s="106"/>
      <c r="AR117018" s="106"/>
    </row>
    <row r="117019" spans="41:44" ht="15" customHeight="1">
      <c r="AO117019" s="106"/>
      <c r="AR117019" s="106"/>
    </row>
    <row r="117020" spans="41:44" ht="15" customHeight="1">
      <c r="AO117020" s="106"/>
      <c r="AR117020" s="106"/>
    </row>
    <row r="117021" spans="41:44" ht="15" customHeight="1">
      <c r="AO117021" s="108"/>
      <c r="AR117021" s="108"/>
    </row>
    <row r="117022" spans="41:44" ht="15" customHeight="1">
      <c r="AO117022" s="108"/>
      <c r="AR117022" s="108"/>
    </row>
    <row r="117023" spans="41:44" ht="15" customHeight="1">
      <c r="AO117023" s="108"/>
      <c r="AR117023" s="108"/>
    </row>
    <row r="117024" spans="41:44" ht="15" customHeight="1">
      <c r="AO117024" s="108"/>
      <c r="AR117024" s="108"/>
    </row>
    <row r="117025" spans="41:44" ht="15" customHeight="1">
      <c r="AO117025" s="108"/>
      <c r="AR117025" s="108"/>
    </row>
    <row r="117026" spans="41:44" ht="15" customHeight="1">
      <c r="AO117026" s="109"/>
      <c r="AR117026" s="109"/>
    </row>
    <row r="117027" spans="41:44" ht="15" customHeight="1">
      <c r="AO117027" s="104"/>
      <c r="AR117027" s="104"/>
    </row>
    <row r="117028" spans="41:44" ht="15" customHeight="1">
      <c r="AO117028" s="106"/>
      <c r="AR117028" s="106"/>
    </row>
    <row r="117029" spans="41:44" ht="15" customHeight="1">
      <c r="AO117029" s="106"/>
      <c r="AR117029" s="106"/>
    </row>
    <row r="117030" spans="41:44" ht="15" customHeight="1">
      <c r="AO117030" s="106"/>
      <c r="AR117030" s="106"/>
    </row>
    <row r="117031" spans="41:44" ht="15" customHeight="1">
      <c r="AO117031" s="106"/>
      <c r="AR117031" s="106"/>
    </row>
    <row r="117032" spans="41:44" ht="15" customHeight="1">
      <c r="AO117032" s="106"/>
      <c r="AR117032" s="106"/>
    </row>
    <row r="117033" spans="41:44" ht="15" customHeight="1">
      <c r="AO117033" s="106"/>
      <c r="AR117033" s="106"/>
    </row>
    <row r="117034" spans="41:44" ht="15" customHeight="1">
      <c r="AO117034" s="106"/>
      <c r="AR117034" s="106"/>
    </row>
    <row r="117035" spans="41:44" ht="15" customHeight="1">
      <c r="AO117035" s="108"/>
      <c r="AR117035" s="108"/>
    </row>
    <row r="117036" spans="41:44" ht="15" customHeight="1">
      <c r="AO117036" s="108"/>
      <c r="AR117036" s="108"/>
    </row>
    <row r="117037" spans="41:44" ht="15" customHeight="1">
      <c r="AO117037" s="108"/>
      <c r="AR117037" s="108"/>
    </row>
    <row r="117038" spans="41:44" ht="15" customHeight="1">
      <c r="AO117038" s="108"/>
      <c r="AR117038" s="108"/>
    </row>
    <row r="117039" spans="41:44" ht="15" customHeight="1">
      <c r="AO117039" s="108"/>
      <c r="AR117039" s="108"/>
    </row>
    <row r="117040" spans="41:44" ht="15" customHeight="1">
      <c r="AO117040" s="109"/>
      <c r="AR117040" s="109"/>
    </row>
    <row r="117041" spans="41:44" ht="15" customHeight="1">
      <c r="AO117041" s="104"/>
      <c r="AR117041" s="104"/>
    </row>
    <row r="117042" spans="41:44" ht="15" customHeight="1">
      <c r="AO117042" s="106"/>
      <c r="AR117042" s="106"/>
    </row>
    <row r="117043" spans="41:44" ht="15" customHeight="1">
      <c r="AO117043" s="106"/>
      <c r="AR117043" s="106"/>
    </row>
    <row r="117044" spans="41:44" ht="15" customHeight="1">
      <c r="AO117044" s="106"/>
      <c r="AR117044" s="106"/>
    </row>
    <row r="117045" spans="41:44" ht="15" customHeight="1">
      <c r="AO117045" s="106"/>
      <c r="AR117045" s="106"/>
    </row>
    <row r="117046" spans="41:44" ht="15" customHeight="1">
      <c r="AO117046" s="106"/>
      <c r="AR117046" s="106"/>
    </row>
    <row r="117047" spans="41:44" ht="15" customHeight="1">
      <c r="AO117047" s="106"/>
      <c r="AR117047" s="106"/>
    </row>
    <row r="117048" spans="41:44" ht="15" customHeight="1">
      <c r="AO117048" s="106"/>
      <c r="AR117048" s="106"/>
    </row>
    <row r="117049" spans="41:44" ht="15" customHeight="1">
      <c r="AO117049" s="108"/>
      <c r="AR117049" s="108"/>
    </row>
    <row r="117050" spans="41:44" ht="15" customHeight="1">
      <c r="AO117050" s="108"/>
      <c r="AR117050" s="108"/>
    </row>
    <row r="117051" spans="41:44" ht="15" customHeight="1">
      <c r="AO117051" s="108"/>
      <c r="AR117051" s="108"/>
    </row>
    <row r="117052" spans="41:44" ht="15" customHeight="1">
      <c r="AO117052" s="108"/>
      <c r="AR117052" s="108"/>
    </row>
    <row r="117053" spans="41:44" ht="15" customHeight="1">
      <c r="AO117053" s="108"/>
      <c r="AR117053" s="108"/>
    </row>
    <row r="117054" spans="41:44" ht="15" customHeight="1">
      <c r="AO117054" s="109"/>
      <c r="AR117054" s="109"/>
    </row>
    <row r="117055" spans="41:44" ht="15" customHeight="1">
      <c r="AO117055" s="104"/>
      <c r="AR117055" s="104"/>
    </row>
    <row r="117056" spans="41:44" ht="15" customHeight="1">
      <c r="AO117056" s="106"/>
      <c r="AR117056" s="106"/>
    </row>
    <row r="117057" spans="41:44" ht="15" customHeight="1">
      <c r="AO117057" s="106"/>
      <c r="AR117057" s="106"/>
    </row>
    <row r="117058" spans="41:44" ht="15" customHeight="1">
      <c r="AO117058" s="106"/>
      <c r="AR117058" s="106"/>
    </row>
    <row r="117059" spans="41:44" ht="15" customHeight="1">
      <c r="AO117059" s="106"/>
      <c r="AR117059" s="106"/>
    </row>
    <row r="117060" spans="41:44" ht="15" customHeight="1">
      <c r="AO117060" s="106"/>
      <c r="AR117060" s="106"/>
    </row>
    <row r="117061" spans="41:44" ht="15" customHeight="1">
      <c r="AO117061" s="106"/>
      <c r="AR117061" s="106"/>
    </row>
    <row r="117062" spans="41:44" ht="15" customHeight="1">
      <c r="AO117062" s="106"/>
      <c r="AR117062" s="106"/>
    </row>
    <row r="117063" spans="41:44" ht="15" customHeight="1">
      <c r="AO117063" s="108"/>
      <c r="AR117063" s="108"/>
    </row>
    <row r="117064" spans="41:44" ht="15" customHeight="1">
      <c r="AO117064" s="108"/>
      <c r="AR117064" s="108"/>
    </row>
    <row r="117065" spans="41:44" ht="15" customHeight="1">
      <c r="AO117065" s="108"/>
      <c r="AR117065" s="108"/>
    </row>
    <row r="117066" spans="41:44" ht="15" customHeight="1">
      <c r="AO117066" s="108"/>
      <c r="AR117066" s="108"/>
    </row>
    <row r="117067" spans="41:44" ht="15" customHeight="1">
      <c r="AO117067" s="108"/>
      <c r="AR117067" s="108"/>
    </row>
    <row r="117068" spans="41:44" ht="15" customHeight="1">
      <c r="AO117068" s="109"/>
      <c r="AR117068" s="109"/>
    </row>
    <row r="117069" spans="41:44" ht="15" customHeight="1">
      <c r="AO117069" s="104"/>
      <c r="AR117069" s="104"/>
    </row>
    <row r="117070" spans="41:44" ht="15" customHeight="1">
      <c r="AO117070" s="106"/>
      <c r="AR117070" s="106"/>
    </row>
    <row r="117071" spans="41:44" ht="15" customHeight="1">
      <c r="AO117071" s="106"/>
      <c r="AR117071" s="106"/>
    </row>
    <row r="117072" spans="41:44" ht="15" customHeight="1">
      <c r="AO117072" s="106"/>
      <c r="AR117072" s="106"/>
    </row>
    <row r="117073" spans="41:44" ht="15" customHeight="1">
      <c r="AO117073" s="106"/>
      <c r="AR117073" s="106"/>
    </row>
    <row r="117074" spans="41:44" ht="15" customHeight="1">
      <c r="AO117074" s="106"/>
      <c r="AR117074" s="106"/>
    </row>
    <row r="117075" spans="41:44" ht="15" customHeight="1">
      <c r="AO117075" s="106"/>
      <c r="AR117075" s="106"/>
    </row>
    <row r="117076" spans="41:44" ht="15" customHeight="1">
      <c r="AO117076" s="106"/>
      <c r="AR117076" s="106"/>
    </row>
    <row r="117077" spans="41:44" ht="15" customHeight="1">
      <c r="AO117077" s="108"/>
      <c r="AR117077" s="108"/>
    </row>
    <row r="117078" spans="41:44" ht="15" customHeight="1">
      <c r="AO117078" s="108"/>
      <c r="AR117078" s="108"/>
    </row>
    <row r="117079" spans="41:44" ht="15" customHeight="1">
      <c r="AO117079" s="108"/>
      <c r="AR117079" s="108"/>
    </row>
    <row r="117080" spans="41:44" ht="15" customHeight="1">
      <c r="AO117080" s="108"/>
      <c r="AR117080" s="108"/>
    </row>
    <row r="117081" spans="41:44" ht="15" customHeight="1">
      <c r="AO117081" s="108"/>
      <c r="AR117081" s="108"/>
    </row>
    <row r="117082" spans="41:44" ht="15" customHeight="1">
      <c r="AO117082" s="109"/>
      <c r="AR117082" s="109"/>
    </row>
    <row r="117083" spans="41:44" ht="15" customHeight="1">
      <c r="AO117083" s="104"/>
      <c r="AR117083" s="104"/>
    </row>
    <row r="117084" spans="41:44" ht="15" customHeight="1">
      <c r="AO117084" s="106"/>
      <c r="AR117084" s="106"/>
    </row>
    <row r="117085" spans="41:44" ht="15" customHeight="1">
      <c r="AO117085" s="106"/>
      <c r="AR117085" s="106"/>
    </row>
    <row r="117086" spans="41:44" ht="15" customHeight="1">
      <c r="AO117086" s="106"/>
      <c r="AR117086" s="106"/>
    </row>
    <row r="117087" spans="41:44" ht="15" customHeight="1">
      <c r="AO117087" s="106"/>
      <c r="AR117087" s="106"/>
    </row>
    <row r="117088" spans="41:44" ht="15" customHeight="1">
      <c r="AO117088" s="106"/>
      <c r="AR117088" s="106"/>
    </row>
    <row r="117089" spans="41:44" ht="15" customHeight="1">
      <c r="AO117089" s="106"/>
      <c r="AR117089" s="106"/>
    </row>
    <row r="117090" spans="41:44" ht="15" customHeight="1">
      <c r="AO117090" s="106"/>
      <c r="AR117090" s="106"/>
    </row>
    <row r="117091" spans="41:44" ht="15" customHeight="1">
      <c r="AO117091" s="108"/>
      <c r="AR117091" s="108"/>
    </row>
    <row r="117092" spans="41:44" ht="15" customHeight="1">
      <c r="AO117092" s="108"/>
      <c r="AR117092" s="108"/>
    </row>
    <row r="117093" spans="41:44" ht="15" customHeight="1">
      <c r="AO117093" s="108"/>
      <c r="AR117093" s="108"/>
    </row>
    <row r="117094" spans="41:44" ht="15" customHeight="1">
      <c r="AO117094" s="108"/>
      <c r="AR117094" s="108"/>
    </row>
    <row r="117095" spans="41:44" ht="15" customHeight="1">
      <c r="AO117095" s="108"/>
      <c r="AR117095" s="108"/>
    </row>
    <row r="117096" spans="41:44" ht="15" customHeight="1">
      <c r="AO117096" s="109"/>
      <c r="AR117096" s="109"/>
    </row>
    <row r="117097" spans="41:44" ht="15" customHeight="1">
      <c r="AO117097" s="104"/>
      <c r="AR117097" s="104"/>
    </row>
    <row r="117098" spans="41:44" ht="15" customHeight="1">
      <c r="AO117098" s="106"/>
      <c r="AR117098" s="106"/>
    </row>
    <row r="117099" spans="41:44" ht="15" customHeight="1">
      <c r="AO117099" s="106"/>
      <c r="AR117099" s="106"/>
    </row>
    <row r="117100" spans="41:44" ht="15" customHeight="1">
      <c r="AO117100" s="106"/>
      <c r="AR117100" s="106"/>
    </row>
    <row r="117101" spans="41:44" ht="15" customHeight="1">
      <c r="AO117101" s="106"/>
      <c r="AR117101" s="106"/>
    </row>
    <row r="117102" spans="41:44" ht="15" customHeight="1">
      <c r="AO117102" s="106"/>
      <c r="AR117102" s="106"/>
    </row>
    <row r="117103" spans="41:44" ht="15" customHeight="1">
      <c r="AO117103" s="106"/>
      <c r="AR117103" s="106"/>
    </row>
    <row r="117104" spans="41:44" ht="15" customHeight="1">
      <c r="AO117104" s="106"/>
      <c r="AR117104" s="106"/>
    </row>
    <row r="117105" spans="41:44" ht="15" customHeight="1">
      <c r="AO117105" s="108"/>
      <c r="AR117105" s="108"/>
    </row>
    <row r="117106" spans="41:44" ht="15" customHeight="1">
      <c r="AO117106" s="108"/>
      <c r="AR117106" s="108"/>
    </row>
    <row r="117107" spans="41:44" ht="15" customHeight="1">
      <c r="AO117107" s="108"/>
      <c r="AR117107" s="108"/>
    </row>
    <row r="117108" spans="41:44" ht="15" customHeight="1">
      <c r="AO117108" s="108"/>
      <c r="AR117108" s="108"/>
    </row>
    <row r="117109" spans="41:44" ht="15" customHeight="1">
      <c r="AO117109" s="108"/>
      <c r="AR117109" s="108"/>
    </row>
    <row r="117110" spans="41:44" ht="15" customHeight="1">
      <c r="AO117110" s="109"/>
      <c r="AR117110" s="109"/>
    </row>
    <row r="117111" spans="41:44" ht="15" customHeight="1">
      <c r="AO117111" s="104"/>
      <c r="AR117111" s="104"/>
    </row>
    <row r="117112" spans="41:44" ht="15" customHeight="1">
      <c r="AO117112" s="106"/>
      <c r="AR117112" s="106"/>
    </row>
    <row r="117113" spans="41:44" ht="15" customHeight="1">
      <c r="AO117113" s="106"/>
      <c r="AR117113" s="106"/>
    </row>
    <row r="117114" spans="41:44" ht="15" customHeight="1">
      <c r="AO117114" s="106"/>
      <c r="AR117114" s="106"/>
    </row>
    <row r="117115" spans="41:44" ht="15" customHeight="1">
      <c r="AO117115" s="106"/>
      <c r="AR117115" s="106"/>
    </row>
    <row r="117116" spans="41:44" ht="15" customHeight="1">
      <c r="AO117116" s="106"/>
      <c r="AR117116" s="106"/>
    </row>
    <row r="117117" spans="41:44" ht="15" customHeight="1">
      <c r="AO117117" s="106"/>
      <c r="AR117117" s="106"/>
    </row>
    <row r="117118" spans="41:44" ht="15" customHeight="1">
      <c r="AO117118" s="106"/>
      <c r="AR117118" s="106"/>
    </row>
    <row r="117119" spans="41:44" ht="15" customHeight="1">
      <c r="AO117119" s="108"/>
      <c r="AR117119" s="108"/>
    </row>
    <row r="117120" spans="41:44" ht="15" customHeight="1">
      <c r="AO117120" s="108"/>
      <c r="AR117120" s="108"/>
    </row>
    <row r="117121" spans="41:44" ht="15" customHeight="1">
      <c r="AO117121" s="108"/>
      <c r="AR117121" s="108"/>
    </row>
    <row r="117122" spans="41:44" ht="15" customHeight="1">
      <c r="AO117122" s="108"/>
      <c r="AR117122" s="108"/>
    </row>
    <row r="117123" spans="41:44" ht="15" customHeight="1">
      <c r="AO117123" s="108"/>
      <c r="AR117123" s="108"/>
    </row>
    <row r="117124" spans="41:44" ht="15" customHeight="1">
      <c r="AO117124" s="109"/>
      <c r="AR117124" s="109"/>
    </row>
    <row r="117125" spans="41:44" ht="15" customHeight="1">
      <c r="AO117125" s="104"/>
      <c r="AR117125" s="104"/>
    </row>
    <row r="117126" spans="41:44" ht="15" customHeight="1">
      <c r="AO117126" s="106"/>
      <c r="AR117126" s="106"/>
    </row>
    <row r="117127" spans="41:44" ht="15" customHeight="1">
      <c r="AO117127" s="106"/>
      <c r="AR117127" s="106"/>
    </row>
    <row r="117128" spans="41:44" ht="15" customHeight="1">
      <c r="AO117128" s="106"/>
      <c r="AR117128" s="106"/>
    </row>
    <row r="117129" spans="41:44" ht="15" customHeight="1">
      <c r="AO117129" s="106"/>
      <c r="AR117129" s="106"/>
    </row>
    <row r="117130" spans="41:44" ht="15" customHeight="1">
      <c r="AO117130" s="106"/>
      <c r="AR117130" s="106"/>
    </row>
    <row r="117131" spans="41:44" ht="15" customHeight="1">
      <c r="AO117131" s="106"/>
      <c r="AR117131" s="106"/>
    </row>
    <row r="117132" spans="41:44" ht="15" customHeight="1">
      <c r="AO117132" s="106"/>
      <c r="AR117132" s="106"/>
    </row>
    <row r="117133" spans="41:44" ht="15" customHeight="1">
      <c r="AO117133" s="108"/>
      <c r="AR117133" s="108"/>
    </row>
    <row r="117134" spans="41:44" ht="15" customHeight="1">
      <c r="AO117134" s="108"/>
      <c r="AR117134" s="108"/>
    </row>
    <row r="117135" spans="41:44" ht="15" customHeight="1">
      <c r="AO117135" s="108"/>
      <c r="AR117135" s="108"/>
    </row>
    <row r="117136" spans="41:44" ht="15" customHeight="1">
      <c r="AO117136" s="108"/>
      <c r="AR117136" s="108"/>
    </row>
    <row r="117137" spans="41:44" ht="15" customHeight="1">
      <c r="AO117137" s="108"/>
      <c r="AR117137" s="108"/>
    </row>
    <row r="117138" spans="41:44" ht="15" customHeight="1">
      <c r="AO117138" s="109"/>
      <c r="AR117138" s="109"/>
    </row>
    <row r="117139" spans="41:44" ht="15" customHeight="1">
      <c r="AO117139" s="104"/>
      <c r="AR117139" s="104"/>
    </row>
    <row r="117140" spans="41:44" ht="15" customHeight="1">
      <c r="AO117140" s="106"/>
      <c r="AR117140" s="106"/>
    </row>
    <row r="117141" spans="41:44" ht="15" customHeight="1">
      <c r="AO117141" s="106"/>
      <c r="AR117141" s="106"/>
    </row>
    <row r="117142" spans="41:44" ht="15" customHeight="1">
      <c r="AO117142" s="106"/>
      <c r="AR117142" s="106"/>
    </row>
    <row r="117143" spans="41:44" ht="15" customHeight="1">
      <c r="AO117143" s="106"/>
      <c r="AR117143" s="106"/>
    </row>
    <row r="117144" spans="41:44" ht="15" customHeight="1">
      <c r="AO117144" s="106"/>
      <c r="AR117144" s="106"/>
    </row>
    <row r="117145" spans="41:44" ht="15" customHeight="1">
      <c r="AO117145" s="106"/>
      <c r="AR117145" s="106"/>
    </row>
    <row r="117146" spans="41:44" ht="15" customHeight="1">
      <c r="AO117146" s="106"/>
      <c r="AR117146" s="106"/>
    </row>
    <row r="117147" spans="41:44" ht="15" customHeight="1">
      <c r="AO117147" s="108"/>
      <c r="AR117147" s="108"/>
    </row>
    <row r="117148" spans="41:44" ht="15" customHeight="1">
      <c r="AO117148" s="108"/>
      <c r="AR117148" s="108"/>
    </row>
    <row r="117149" spans="41:44" ht="15" customHeight="1">
      <c r="AO117149" s="108"/>
      <c r="AR117149" s="108"/>
    </row>
    <row r="117150" spans="41:44" ht="15" customHeight="1">
      <c r="AO117150" s="108"/>
      <c r="AR117150" s="108"/>
    </row>
    <row r="117151" spans="41:44" ht="15" customHeight="1">
      <c r="AO117151" s="108"/>
      <c r="AR117151" s="108"/>
    </row>
    <row r="117152" spans="41:44" ht="15" customHeight="1">
      <c r="AO117152" s="109"/>
      <c r="AR117152" s="109"/>
    </row>
    <row r="117153" spans="41:44" ht="15" customHeight="1">
      <c r="AO117153" s="104"/>
      <c r="AR117153" s="104"/>
    </row>
    <row r="117154" spans="41:44" ht="15" customHeight="1">
      <c r="AO117154" s="106"/>
      <c r="AR117154" s="106"/>
    </row>
    <row r="117155" spans="41:44" ht="15" customHeight="1">
      <c r="AO117155" s="106"/>
      <c r="AR117155" s="106"/>
    </row>
    <row r="117156" spans="41:44" ht="15" customHeight="1">
      <c r="AO117156" s="106"/>
      <c r="AR117156" s="106"/>
    </row>
    <row r="117157" spans="41:44" ht="15" customHeight="1">
      <c r="AO117157" s="106"/>
      <c r="AR117157" s="106"/>
    </row>
    <row r="117158" spans="41:44" ht="15" customHeight="1">
      <c r="AO117158" s="106"/>
      <c r="AR117158" s="106"/>
    </row>
    <row r="117159" spans="41:44" ht="15" customHeight="1">
      <c r="AO117159" s="106"/>
      <c r="AR117159" s="106"/>
    </row>
    <row r="117160" spans="41:44" ht="15" customHeight="1">
      <c r="AO117160" s="106"/>
      <c r="AR117160" s="106"/>
    </row>
    <row r="117161" spans="41:44" ht="15" customHeight="1">
      <c r="AO117161" s="108"/>
      <c r="AR117161" s="108"/>
    </row>
    <row r="117162" spans="41:44" ht="15" customHeight="1">
      <c r="AO117162" s="108"/>
      <c r="AR117162" s="108"/>
    </row>
    <row r="117163" spans="41:44" ht="15" customHeight="1">
      <c r="AO117163" s="108"/>
      <c r="AR117163" s="108"/>
    </row>
    <row r="117164" spans="41:44" ht="15" customHeight="1">
      <c r="AO117164" s="108"/>
      <c r="AR117164" s="108"/>
    </row>
    <row r="117165" spans="41:44" ht="15" customHeight="1">
      <c r="AO117165" s="108"/>
      <c r="AR117165" s="108"/>
    </row>
    <row r="117166" spans="41:44" ht="15" customHeight="1">
      <c r="AO117166" s="109"/>
      <c r="AR117166" s="109"/>
    </row>
    <row r="117167" spans="41:44" ht="15" customHeight="1">
      <c r="AO117167" s="104"/>
      <c r="AR117167" s="104"/>
    </row>
    <row r="117168" spans="41:44" ht="15" customHeight="1">
      <c r="AO117168" s="106"/>
      <c r="AR117168" s="106"/>
    </row>
    <row r="117169" spans="41:44" ht="15" customHeight="1">
      <c r="AO117169" s="106"/>
      <c r="AR117169" s="106"/>
    </row>
    <row r="117170" spans="41:44" ht="15" customHeight="1">
      <c r="AO117170" s="106"/>
      <c r="AR117170" s="106"/>
    </row>
    <row r="117171" spans="41:44" ht="15" customHeight="1">
      <c r="AO117171" s="106"/>
      <c r="AR117171" s="106"/>
    </row>
    <row r="117172" spans="41:44" ht="15" customHeight="1">
      <c r="AO117172" s="106"/>
      <c r="AR117172" s="106"/>
    </row>
    <row r="117173" spans="41:44" ht="15" customHeight="1">
      <c r="AO117173" s="106"/>
      <c r="AR117173" s="106"/>
    </row>
    <row r="117174" spans="41:44" ht="15" customHeight="1">
      <c r="AO117174" s="106"/>
      <c r="AR117174" s="106"/>
    </row>
    <row r="117175" spans="41:44" ht="15" customHeight="1">
      <c r="AO117175" s="108"/>
      <c r="AR117175" s="108"/>
    </row>
    <row r="117176" spans="41:44" ht="15" customHeight="1">
      <c r="AO117176" s="108"/>
      <c r="AR117176" s="108"/>
    </row>
    <row r="117177" spans="41:44" ht="15" customHeight="1">
      <c r="AO117177" s="108"/>
      <c r="AR117177" s="108"/>
    </row>
    <row r="117178" spans="41:44" ht="15" customHeight="1">
      <c r="AO117178" s="108"/>
      <c r="AR117178" s="108"/>
    </row>
    <row r="117179" spans="41:44" ht="15" customHeight="1">
      <c r="AO117179" s="108"/>
      <c r="AR117179" s="108"/>
    </row>
    <row r="117180" spans="41:44" ht="15" customHeight="1">
      <c r="AO117180" s="109"/>
      <c r="AR117180" s="109"/>
    </row>
    <row r="117181" spans="41:44" ht="15" customHeight="1">
      <c r="AO117181" s="104"/>
      <c r="AR117181" s="104"/>
    </row>
    <row r="117182" spans="41:44" ht="15" customHeight="1">
      <c r="AO117182" s="106"/>
      <c r="AR117182" s="106"/>
    </row>
    <row r="117183" spans="41:44" ht="15" customHeight="1">
      <c r="AO117183" s="106"/>
      <c r="AR117183" s="106"/>
    </row>
    <row r="117184" spans="41:44" ht="15" customHeight="1">
      <c r="AO117184" s="106"/>
      <c r="AR117184" s="106"/>
    </row>
    <row r="117185" spans="41:44" ht="15" customHeight="1">
      <c r="AO117185" s="106"/>
      <c r="AR117185" s="106"/>
    </row>
    <row r="117186" spans="41:44" ht="15" customHeight="1">
      <c r="AO117186" s="106"/>
      <c r="AR117186" s="106"/>
    </row>
    <row r="117187" spans="41:44" ht="15" customHeight="1">
      <c r="AO117187" s="106"/>
      <c r="AR117187" s="106"/>
    </row>
    <row r="117188" spans="41:44" ht="15" customHeight="1">
      <c r="AO117188" s="106"/>
      <c r="AR117188" s="106"/>
    </row>
    <row r="117189" spans="41:44" ht="15" customHeight="1">
      <c r="AO117189" s="108"/>
      <c r="AR117189" s="108"/>
    </row>
    <row r="117190" spans="41:44" ht="15" customHeight="1">
      <c r="AO117190" s="108"/>
      <c r="AR117190" s="108"/>
    </row>
    <row r="117191" spans="41:44" ht="15" customHeight="1">
      <c r="AO117191" s="108"/>
      <c r="AR117191" s="108"/>
    </row>
    <row r="117192" spans="41:44" ht="15" customHeight="1">
      <c r="AO117192" s="108"/>
      <c r="AR117192" s="108"/>
    </row>
    <row r="117193" spans="41:44" ht="15" customHeight="1">
      <c r="AO117193" s="108"/>
      <c r="AR117193" s="108"/>
    </row>
    <row r="117194" spans="41:44" ht="15" customHeight="1">
      <c r="AO117194" s="109"/>
      <c r="AR117194" s="109"/>
    </row>
    <row r="117195" spans="41:44" ht="15" customHeight="1">
      <c r="AO117195" s="104"/>
      <c r="AR117195" s="104"/>
    </row>
    <row r="117196" spans="41:44" ht="15" customHeight="1">
      <c r="AO117196" s="106"/>
      <c r="AR117196" s="106"/>
    </row>
    <row r="117197" spans="41:44" ht="15" customHeight="1">
      <c r="AO117197" s="106"/>
      <c r="AR117197" s="106"/>
    </row>
    <row r="117198" spans="41:44" ht="15" customHeight="1">
      <c r="AO117198" s="106"/>
      <c r="AR117198" s="106"/>
    </row>
    <row r="117199" spans="41:44" ht="15" customHeight="1">
      <c r="AO117199" s="106"/>
      <c r="AR117199" s="106"/>
    </row>
    <row r="117200" spans="41:44" ht="15" customHeight="1">
      <c r="AO117200" s="106"/>
      <c r="AR117200" s="106"/>
    </row>
    <row r="117201" spans="41:44" ht="15" customHeight="1">
      <c r="AO117201" s="106"/>
      <c r="AR117201" s="106"/>
    </row>
    <row r="117202" spans="41:44" ht="15" customHeight="1">
      <c r="AO117202" s="106"/>
      <c r="AR117202" s="106"/>
    </row>
    <row r="117203" spans="41:44" ht="15" customHeight="1">
      <c r="AO117203" s="108"/>
      <c r="AR117203" s="108"/>
    </row>
    <row r="117204" spans="41:44" ht="15" customHeight="1">
      <c r="AO117204" s="108"/>
      <c r="AR117204" s="108"/>
    </row>
    <row r="117205" spans="41:44" ht="15" customHeight="1">
      <c r="AO117205" s="108"/>
      <c r="AR117205" s="108"/>
    </row>
    <row r="117206" spans="41:44" ht="15" customHeight="1">
      <c r="AO117206" s="108"/>
      <c r="AR117206" s="108"/>
    </row>
    <row r="117207" spans="41:44" ht="15" customHeight="1">
      <c r="AO117207" s="108"/>
      <c r="AR117207" s="108"/>
    </row>
    <row r="117208" spans="41:44" ht="15" customHeight="1">
      <c r="AO117208" s="109"/>
      <c r="AR117208" s="109"/>
    </row>
    <row r="117209" spans="41:44" ht="15" customHeight="1">
      <c r="AO117209" s="104"/>
      <c r="AR117209" s="104"/>
    </row>
    <row r="117210" spans="41:44" ht="15" customHeight="1">
      <c r="AO117210" s="106"/>
      <c r="AR117210" s="106"/>
    </row>
    <row r="117211" spans="41:44" ht="15" customHeight="1">
      <c r="AO117211" s="106"/>
      <c r="AR117211" s="106"/>
    </row>
    <row r="117212" spans="41:44" ht="15" customHeight="1">
      <c r="AO117212" s="106"/>
      <c r="AR117212" s="106"/>
    </row>
    <row r="117213" spans="41:44" ht="15" customHeight="1">
      <c r="AO117213" s="106"/>
      <c r="AR117213" s="106"/>
    </row>
    <row r="117214" spans="41:44" ht="15" customHeight="1">
      <c r="AO117214" s="106"/>
      <c r="AR117214" s="106"/>
    </row>
    <row r="117215" spans="41:44" ht="15" customHeight="1">
      <c r="AO117215" s="106"/>
      <c r="AR117215" s="106"/>
    </row>
    <row r="117216" spans="41:44" ht="15" customHeight="1">
      <c r="AO117216" s="106"/>
      <c r="AR117216" s="106"/>
    </row>
    <row r="117217" spans="41:44" ht="15" customHeight="1">
      <c r="AO117217" s="108"/>
      <c r="AR117217" s="108"/>
    </row>
    <row r="117218" spans="41:44" ht="15" customHeight="1">
      <c r="AO117218" s="108"/>
      <c r="AR117218" s="108"/>
    </row>
    <row r="117219" spans="41:44" ht="15" customHeight="1">
      <c r="AO117219" s="108"/>
      <c r="AR117219" s="108"/>
    </row>
    <row r="117220" spans="41:44" ht="15" customHeight="1">
      <c r="AO117220" s="108"/>
      <c r="AR117220" s="108"/>
    </row>
    <row r="117221" spans="41:44" ht="15" customHeight="1">
      <c r="AO117221" s="108"/>
      <c r="AR117221" s="108"/>
    </row>
    <row r="117222" spans="41:44" ht="15" customHeight="1">
      <c r="AO117222" s="109"/>
      <c r="AR117222" s="109"/>
    </row>
    <row r="117223" spans="41:44" ht="15" customHeight="1">
      <c r="AO117223" s="104"/>
      <c r="AR117223" s="104"/>
    </row>
    <row r="117224" spans="41:44" ht="15" customHeight="1">
      <c r="AO117224" s="106"/>
      <c r="AR117224" s="106"/>
    </row>
    <row r="117225" spans="41:44" ht="15" customHeight="1">
      <c r="AO117225" s="106"/>
      <c r="AR117225" s="106"/>
    </row>
    <row r="117226" spans="41:44" ht="15" customHeight="1">
      <c r="AO117226" s="106"/>
      <c r="AR117226" s="106"/>
    </row>
    <row r="117227" spans="41:44" ht="15" customHeight="1">
      <c r="AO117227" s="106"/>
      <c r="AR117227" s="106"/>
    </row>
    <row r="117228" spans="41:44" ht="15" customHeight="1">
      <c r="AO117228" s="106"/>
      <c r="AR117228" s="106"/>
    </row>
    <row r="117229" spans="41:44" ht="15" customHeight="1">
      <c r="AO117229" s="106"/>
      <c r="AR117229" s="106"/>
    </row>
    <row r="117230" spans="41:44" ht="15" customHeight="1">
      <c r="AO117230" s="106"/>
      <c r="AR117230" s="106"/>
    </row>
    <row r="117231" spans="41:44" ht="15" customHeight="1">
      <c r="AO117231" s="108"/>
      <c r="AR117231" s="108"/>
    </row>
    <row r="117232" spans="41:44" ht="15" customHeight="1">
      <c r="AO117232" s="108"/>
      <c r="AR117232" s="108"/>
    </row>
    <row r="117233" spans="41:44" ht="15" customHeight="1">
      <c r="AO117233" s="108"/>
      <c r="AR117233" s="108"/>
    </row>
    <row r="117234" spans="41:44" ht="15" customHeight="1">
      <c r="AO117234" s="108"/>
      <c r="AR117234" s="108"/>
    </row>
    <row r="117235" spans="41:44" ht="15" customHeight="1">
      <c r="AO117235" s="108"/>
      <c r="AR117235" s="108"/>
    </row>
    <row r="117236" spans="41:44" ht="15" customHeight="1">
      <c r="AO117236" s="109"/>
      <c r="AR117236" s="109"/>
    </row>
    <row r="117237" spans="41:44" ht="15" customHeight="1">
      <c r="AO117237" s="104"/>
      <c r="AR117237" s="104"/>
    </row>
    <row r="117238" spans="41:44" ht="15" customHeight="1">
      <c r="AO117238" s="106"/>
      <c r="AR117238" s="106"/>
    </row>
    <row r="117239" spans="41:44" ht="15" customHeight="1">
      <c r="AO117239" s="106"/>
      <c r="AR117239" s="106"/>
    </row>
    <row r="117240" spans="41:44" ht="15" customHeight="1">
      <c r="AO117240" s="106"/>
      <c r="AR117240" s="106"/>
    </row>
    <row r="117241" spans="41:44" ht="15" customHeight="1">
      <c r="AO117241" s="106"/>
      <c r="AR117241" s="106"/>
    </row>
    <row r="117242" spans="41:44" ht="15" customHeight="1">
      <c r="AO117242" s="106"/>
      <c r="AR117242" s="106"/>
    </row>
    <row r="117243" spans="41:44" ht="15" customHeight="1">
      <c r="AO117243" s="106"/>
      <c r="AR117243" s="106"/>
    </row>
    <row r="117244" spans="41:44" ht="15" customHeight="1">
      <c r="AO117244" s="106"/>
      <c r="AR117244" s="106"/>
    </row>
    <row r="117245" spans="41:44" ht="15" customHeight="1">
      <c r="AO117245" s="108"/>
      <c r="AR117245" s="108"/>
    </row>
    <row r="117246" spans="41:44" ht="15" customHeight="1">
      <c r="AO117246" s="108"/>
      <c r="AR117246" s="108"/>
    </row>
    <row r="117247" spans="41:44" ht="15" customHeight="1">
      <c r="AO117247" s="108"/>
      <c r="AR117247" s="108"/>
    </row>
    <row r="117248" spans="41:44" ht="15" customHeight="1">
      <c r="AO117248" s="108"/>
      <c r="AR117248" s="108"/>
    </row>
    <row r="117249" spans="41:44" ht="15" customHeight="1">
      <c r="AO117249" s="108"/>
      <c r="AR117249" s="108"/>
    </row>
    <row r="117250" spans="41:44" ht="15" customHeight="1">
      <c r="AO117250" s="109"/>
      <c r="AR117250" s="109"/>
    </row>
    <row r="117251" spans="41:44" ht="15" customHeight="1">
      <c r="AO117251" s="104"/>
      <c r="AR117251" s="104"/>
    </row>
    <row r="117252" spans="41:44" ht="15" customHeight="1">
      <c r="AO117252" s="106"/>
      <c r="AR117252" s="106"/>
    </row>
    <row r="117253" spans="41:44" ht="15" customHeight="1">
      <c r="AO117253" s="106"/>
      <c r="AR117253" s="106"/>
    </row>
    <row r="117254" spans="41:44" ht="15" customHeight="1">
      <c r="AO117254" s="106"/>
      <c r="AR117254" s="106"/>
    </row>
    <row r="117255" spans="41:44" ht="15" customHeight="1">
      <c r="AO117255" s="106"/>
      <c r="AR117255" s="106"/>
    </row>
    <row r="117256" spans="41:44" ht="15" customHeight="1">
      <c r="AO117256" s="106"/>
      <c r="AR117256" s="106"/>
    </row>
    <row r="117257" spans="41:44" ht="15" customHeight="1">
      <c r="AO117257" s="106"/>
      <c r="AR117257" s="106"/>
    </row>
    <row r="117258" spans="41:44" ht="15" customHeight="1">
      <c r="AO117258" s="106"/>
      <c r="AR117258" s="106"/>
    </row>
    <row r="117259" spans="41:44" ht="15" customHeight="1">
      <c r="AO117259" s="108"/>
      <c r="AR117259" s="108"/>
    </row>
    <row r="117260" spans="41:44" ht="15" customHeight="1">
      <c r="AO117260" s="108"/>
      <c r="AR117260" s="108"/>
    </row>
    <row r="117261" spans="41:44" ht="15" customHeight="1">
      <c r="AO117261" s="108"/>
      <c r="AR117261" s="108"/>
    </row>
    <row r="117262" spans="41:44" ht="15" customHeight="1">
      <c r="AO117262" s="108"/>
      <c r="AR117262" s="108"/>
    </row>
    <row r="117263" spans="41:44" ht="15" customHeight="1">
      <c r="AO117263" s="108"/>
      <c r="AR117263" s="108"/>
    </row>
    <row r="117264" spans="41:44" ht="15" customHeight="1">
      <c r="AO117264" s="109"/>
      <c r="AR117264" s="109"/>
    </row>
    <row r="117265" spans="41:44" ht="15" customHeight="1">
      <c r="AO117265" s="104"/>
      <c r="AR117265" s="104"/>
    </row>
    <row r="117266" spans="41:44" ht="15" customHeight="1">
      <c r="AO117266" s="106"/>
      <c r="AR117266" s="106"/>
    </row>
    <row r="117267" spans="41:44" ht="15" customHeight="1">
      <c r="AO117267" s="106"/>
      <c r="AR117267" s="106"/>
    </row>
    <row r="117268" spans="41:44" ht="15" customHeight="1">
      <c r="AO117268" s="106"/>
      <c r="AR117268" s="106"/>
    </row>
    <row r="117269" spans="41:44" ht="15" customHeight="1">
      <c r="AO117269" s="106"/>
      <c r="AR117269" s="106"/>
    </row>
    <row r="117270" spans="41:44" ht="15" customHeight="1">
      <c r="AO117270" s="106"/>
      <c r="AR117270" s="106"/>
    </row>
    <row r="117271" spans="41:44" ht="15" customHeight="1">
      <c r="AO117271" s="106"/>
      <c r="AR117271" s="106"/>
    </row>
    <row r="117272" spans="41:44" ht="15" customHeight="1">
      <c r="AO117272" s="106"/>
      <c r="AR117272" s="106"/>
    </row>
    <row r="117273" spans="41:44" ht="15" customHeight="1">
      <c r="AO117273" s="108"/>
      <c r="AR117273" s="108"/>
    </row>
    <row r="117274" spans="41:44" ht="15" customHeight="1">
      <c r="AO117274" s="108"/>
      <c r="AR117274" s="108"/>
    </row>
    <row r="117275" spans="41:44" ht="15" customHeight="1">
      <c r="AO117275" s="108"/>
      <c r="AR117275" s="108"/>
    </row>
    <row r="117276" spans="41:44" ht="15" customHeight="1">
      <c r="AO117276" s="108"/>
      <c r="AR117276" s="108"/>
    </row>
    <row r="117277" spans="41:44" ht="15" customHeight="1">
      <c r="AO117277" s="108"/>
      <c r="AR117277" s="108"/>
    </row>
    <row r="117278" spans="41:44" ht="15" customHeight="1">
      <c r="AO117278" s="109"/>
      <c r="AR117278" s="109"/>
    </row>
    <row r="117279" spans="41:44" ht="15" customHeight="1">
      <c r="AO117279" s="104"/>
      <c r="AR117279" s="104"/>
    </row>
    <row r="117280" spans="41:44" ht="15" customHeight="1">
      <c r="AO117280" s="106"/>
      <c r="AR117280" s="106"/>
    </row>
    <row r="117281" spans="41:44" ht="15" customHeight="1">
      <c r="AO117281" s="106"/>
      <c r="AR117281" s="106"/>
    </row>
    <row r="117282" spans="41:44" ht="15" customHeight="1">
      <c r="AO117282" s="106"/>
      <c r="AR117282" s="106"/>
    </row>
    <row r="117283" spans="41:44" ht="15" customHeight="1">
      <c r="AO117283" s="106"/>
      <c r="AR117283" s="106"/>
    </row>
    <row r="117284" spans="41:44" ht="15" customHeight="1">
      <c r="AO117284" s="106"/>
      <c r="AR117284" s="106"/>
    </row>
    <row r="117285" spans="41:44" ht="15" customHeight="1">
      <c r="AO117285" s="106"/>
      <c r="AR117285" s="106"/>
    </row>
    <row r="117286" spans="41:44" ht="15" customHeight="1">
      <c r="AO117286" s="106"/>
      <c r="AR117286" s="106"/>
    </row>
    <row r="117287" spans="41:44" ht="15" customHeight="1">
      <c r="AO117287" s="108"/>
      <c r="AR117287" s="108"/>
    </row>
    <row r="117288" spans="41:44" ht="15" customHeight="1">
      <c r="AO117288" s="108"/>
      <c r="AR117288" s="108"/>
    </row>
    <row r="117289" spans="41:44" ht="15" customHeight="1">
      <c r="AO117289" s="108"/>
      <c r="AR117289" s="108"/>
    </row>
    <row r="117290" spans="41:44" ht="15" customHeight="1">
      <c r="AO117290" s="108"/>
      <c r="AR117290" s="108"/>
    </row>
    <row r="117291" spans="41:44" ht="15" customHeight="1">
      <c r="AO117291" s="108"/>
      <c r="AR117291" s="108"/>
    </row>
    <row r="117292" spans="41:44" ht="15" customHeight="1">
      <c r="AO117292" s="109"/>
      <c r="AR117292" s="109"/>
    </row>
    <row r="117293" spans="41:44" ht="15" customHeight="1">
      <c r="AO117293" s="104"/>
      <c r="AR117293" s="104"/>
    </row>
    <row r="117294" spans="41:44" ht="15" customHeight="1">
      <c r="AO117294" s="106"/>
      <c r="AR117294" s="106"/>
    </row>
    <row r="117295" spans="41:44" ht="15" customHeight="1">
      <c r="AO117295" s="106"/>
      <c r="AR117295" s="106"/>
    </row>
    <row r="117296" spans="41:44" ht="15" customHeight="1">
      <c r="AO117296" s="106"/>
      <c r="AR117296" s="106"/>
    </row>
    <row r="117297" spans="41:44" ht="15" customHeight="1">
      <c r="AO117297" s="106"/>
      <c r="AR117297" s="106"/>
    </row>
    <row r="117298" spans="41:44" ht="15" customHeight="1">
      <c r="AO117298" s="106"/>
      <c r="AR117298" s="106"/>
    </row>
    <row r="117299" spans="41:44" ht="15" customHeight="1">
      <c r="AO117299" s="106"/>
      <c r="AR117299" s="106"/>
    </row>
    <row r="117300" spans="41:44" ht="15" customHeight="1">
      <c r="AO117300" s="106"/>
      <c r="AR117300" s="106"/>
    </row>
    <row r="117301" spans="41:44" ht="15" customHeight="1">
      <c r="AO117301" s="108"/>
      <c r="AR117301" s="108"/>
    </row>
    <row r="117302" spans="41:44" ht="15" customHeight="1">
      <c r="AO117302" s="108"/>
      <c r="AR117302" s="108"/>
    </row>
    <row r="117303" spans="41:44" ht="15" customHeight="1">
      <c r="AO117303" s="108"/>
      <c r="AR117303" s="108"/>
    </row>
    <row r="117304" spans="41:44" ht="15" customHeight="1">
      <c r="AO117304" s="108"/>
      <c r="AR117304" s="108"/>
    </row>
    <row r="117305" spans="41:44" ht="15" customHeight="1">
      <c r="AO117305" s="108"/>
      <c r="AR117305" s="108"/>
    </row>
    <row r="117306" spans="41:44" ht="15" customHeight="1">
      <c r="AO117306" s="109"/>
      <c r="AR117306" s="109"/>
    </row>
    <row r="117307" spans="41:44" ht="15" customHeight="1">
      <c r="AO117307" s="104"/>
      <c r="AR117307" s="104"/>
    </row>
    <row r="117308" spans="41:44" ht="15" customHeight="1">
      <c r="AO117308" s="106"/>
      <c r="AR117308" s="106"/>
    </row>
    <row r="117309" spans="41:44" ht="15" customHeight="1">
      <c r="AO117309" s="106"/>
      <c r="AR117309" s="106"/>
    </row>
    <row r="117310" spans="41:44" ht="15" customHeight="1">
      <c r="AO117310" s="106"/>
      <c r="AR117310" s="106"/>
    </row>
    <row r="117311" spans="41:44" ht="15" customHeight="1">
      <c r="AO117311" s="106"/>
      <c r="AR117311" s="106"/>
    </row>
    <row r="117312" spans="41:44" ht="15" customHeight="1">
      <c r="AO117312" s="106"/>
      <c r="AR117312" s="106"/>
    </row>
    <row r="117313" spans="41:44" ht="15" customHeight="1">
      <c r="AO117313" s="106"/>
      <c r="AR117313" s="106"/>
    </row>
    <row r="117314" spans="41:44" ht="15" customHeight="1">
      <c r="AO117314" s="106"/>
      <c r="AR117314" s="106"/>
    </row>
    <row r="117315" spans="41:44" ht="15" customHeight="1">
      <c r="AO117315" s="108"/>
      <c r="AR117315" s="108"/>
    </row>
    <row r="117316" spans="41:44" ht="15" customHeight="1">
      <c r="AO117316" s="108"/>
      <c r="AR117316" s="108"/>
    </row>
    <row r="117317" spans="41:44" ht="15" customHeight="1">
      <c r="AO117317" s="108"/>
      <c r="AR117317" s="108"/>
    </row>
    <row r="117318" spans="41:44" ht="15" customHeight="1">
      <c r="AO117318" s="108"/>
      <c r="AR117318" s="108"/>
    </row>
    <row r="117319" spans="41:44" ht="15" customHeight="1">
      <c r="AO117319" s="108"/>
      <c r="AR117319" s="108"/>
    </row>
    <row r="117320" spans="41:44" ht="15" customHeight="1">
      <c r="AO117320" s="109"/>
      <c r="AR117320" s="109"/>
    </row>
    <row r="117321" spans="41:44" ht="15" customHeight="1">
      <c r="AO117321" s="104"/>
      <c r="AR117321" s="104"/>
    </row>
    <row r="117322" spans="41:44" ht="15" customHeight="1">
      <c r="AO117322" s="106"/>
      <c r="AR117322" s="106"/>
    </row>
    <row r="117323" spans="41:44" ht="15" customHeight="1">
      <c r="AO117323" s="106"/>
      <c r="AR117323" s="106"/>
    </row>
    <row r="117324" spans="41:44" ht="15" customHeight="1">
      <c r="AO117324" s="106"/>
      <c r="AR117324" s="106"/>
    </row>
    <row r="117325" spans="41:44" ht="15" customHeight="1">
      <c r="AO117325" s="106"/>
      <c r="AR117325" s="106"/>
    </row>
    <row r="117326" spans="41:44" ht="15" customHeight="1">
      <c r="AO117326" s="106"/>
      <c r="AR117326" s="106"/>
    </row>
    <row r="117327" spans="41:44" ht="15" customHeight="1">
      <c r="AO117327" s="106"/>
      <c r="AR117327" s="106"/>
    </row>
    <row r="117328" spans="41:44" ht="15" customHeight="1">
      <c r="AO117328" s="106"/>
      <c r="AR117328" s="106"/>
    </row>
    <row r="117329" spans="41:44" ht="15" customHeight="1">
      <c r="AO117329" s="108"/>
      <c r="AR117329" s="108"/>
    </row>
    <row r="117330" spans="41:44" ht="15" customHeight="1">
      <c r="AO117330" s="108"/>
      <c r="AR117330" s="108"/>
    </row>
    <row r="117331" spans="41:44" ht="15" customHeight="1">
      <c r="AO117331" s="108"/>
      <c r="AR117331" s="108"/>
    </row>
    <row r="117332" spans="41:44" ht="15" customHeight="1">
      <c r="AO117332" s="108"/>
      <c r="AR117332" s="108"/>
    </row>
    <row r="117333" spans="41:44" ht="15" customHeight="1">
      <c r="AO117333" s="108"/>
      <c r="AR117333" s="108"/>
    </row>
    <row r="117334" spans="41:44" ht="15" customHeight="1">
      <c r="AO117334" s="109"/>
      <c r="AR117334" s="109"/>
    </row>
    <row r="117335" spans="41:44" ht="15" customHeight="1">
      <c r="AO117335" s="104"/>
      <c r="AR117335" s="104"/>
    </row>
    <row r="117336" spans="41:44" ht="15" customHeight="1">
      <c r="AO117336" s="106"/>
      <c r="AR117336" s="106"/>
    </row>
    <row r="117337" spans="41:44" ht="15" customHeight="1">
      <c r="AO117337" s="106"/>
      <c r="AR117337" s="106"/>
    </row>
    <row r="117338" spans="41:44" ht="15" customHeight="1">
      <c r="AO117338" s="106"/>
      <c r="AR117338" s="106"/>
    </row>
    <row r="117339" spans="41:44" ht="15" customHeight="1">
      <c r="AO117339" s="106"/>
      <c r="AR117339" s="106"/>
    </row>
    <row r="117340" spans="41:44" ht="15" customHeight="1">
      <c r="AO117340" s="106"/>
      <c r="AR117340" s="106"/>
    </row>
    <row r="117341" spans="41:44" ht="15" customHeight="1">
      <c r="AO117341" s="106"/>
      <c r="AR117341" s="106"/>
    </row>
    <row r="117342" spans="41:44" ht="15" customHeight="1">
      <c r="AO117342" s="106"/>
      <c r="AR117342" s="106"/>
    </row>
    <row r="117343" spans="41:44" ht="15" customHeight="1">
      <c r="AO117343" s="108"/>
      <c r="AR117343" s="108"/>
    </row>
    <row r="117344" spans="41:44" ht="15" customHeight="1">
      <c r="AO117344" s="108"/>
      <c r="AR117344" s="108"/>
    </row>
    <row r="117345" spans="41:44" ht="15" customHeight="1">
      <c r="AO117345" s="108"/>
      <c r="AR117345" s="108"/>
    </row>
    <row r="117346" spans="41:44" ht="15" customHeight="1">
      <c r="AO117346" s="108"/>
      <c r="AR117346" s="108"/>
    </row>
    <row r="117347" spans="41:44" ht="15" customHeight="1">
      <c r="AO117347" s="108"/>
      <c r="AR117347" s="108"/>
    </row>
    <row r="117348" spans="41:44" ht="15" customHeight="1">
      <c r="AO117348" s="109"/>
      <c r="AR117348" s="109"/>
    </row>
    <row r="117349" spans="41:44" ht="15" customHeight="1">
      <c r="AO117349" s="104"/>
      <c r="AR117349" s="104"/>
    </row>
    <row r="117350" spans="41:44" ht="15" customHeight="1">
      <c r="AO117350" s="106"/>
      <c r="AR117350" s="106"/>
    </row>
    <row r="117351" spans="41:44" ht="15" customHeight="1">
      <c r="AO117351" s="106"/>
      <c r="AR117351" s="106"/>
    </row>
    <row r="117352" spans="41:44" ht="15" customHeight="1">
      <c r="AO117352" s="106"/>
      <c r="AR117352" s="106"/>
    </row>
    <row r="117353" spans="41:44" ht="15" customHeight="1">
      <c r="AO117353" s="106"/>
      <c r="AR117353" s="106"/>
    </row>
    <row r="117354" spans="41:44" ht="15" customHeight="1">
      <c r="AO117354" s="106"/>
      <c r="AR117354" s="106"/>
    </row>
    <row r="117355" spans="41:44" ht="15" customHeight="1">
      <c r="AO117355" s="106"/>
      <c r="AR117355" s="106"/>
    </row>
    <row r="117356" spans="41:44" ht="15" customHeight="1">
      <c r="AO117356" s="106"/>
      <c r="AR117356" s="106"/>
    </row>
    <row r="117357" spans="41:44" ht="15" customHeight="1">
      <c r="AO117357" s="108"/>
      <c r="AR117357" s="108"/>
    </row>
    <row r="117358" spans="41:44" ht="15" customHeight="1">
      <c r="AO117358" s="108"/>
      <c r="AR117358" s="108"/>
    </row>
    <row r="117359" spans="41:44" ht="15" customHeight="1">
      <c r="AO117359" s="108"/>
      <c r="AR117359" s="108"/>
    </row>
    <row r="117360" spans="41:44" ht="15" customHeight="1">
      <c r="AO117360" s="108"/>
      <c r="AR117360" s="108"/>
    </row>
    <row r="117361" spans="41:44" ht="15" customHeight="1">
      <c r="AO117361" s="108"/>
      <c r="AR117361" s="108"/>
    </row>
    <row r="117362" spans="41:44" ht="15" customHeight="1">
      <c r="AO117362" s="109"/>
      <c r="AR117362" s="109"/>
    </row>
    <row r="117363" spans="41:44" ht="15" customHeight="1">
      <c r="AO117363" s="104"/>
      <c r="AR117363" s="104"/>
    </row>
    <row r="117364" spans="41:44" ht="15" customHeight="1">
      <c r="AO117364" s="106"/>
      <c r="AR117364" s="106"/>
    </row>
    <row r="117365" spans="41:44" ht="15" customHeight="1">
      <c r="AO117365" s="106"/>
      <c r="AR117365" s="106"/>
    </row>
    <row r="117366" spans="41:44" ht="15" customHeight="1">
      <c r="AO117366" s="106"/>
      <c r="AR117366" s="106"/>
    </row>
    <row r="117367" spans="41:44" ht="15" customHeight="1">
      <c r="AO117367" s="106"/>
      <c r="AR117367" s="106"/>
    </row>
    <row r="117368" spans="41:44" ht="15" customHeight="1">
      <c r="AO117368" s="106"/>
      <c r="AR117368" s="106"/>
    </row>
    <row r="117369" spans="41:44" ht="15" customHeight="1">
      <c r="AO117369" s="106"/>
      <c r="AR117369" s="106"/>
    </row>
    <row r="117370" spans="41:44" ht="15" customHeight="1">
      <c r="AO117370" s="106"/>
      <c r="AR117370" s="106"/>
    </row>
    <row r="117371" spans="41:44" ht="15" customHeight="1">
      <c r="AO117371" s="108"/>
      <c r="AR117371" s="108"/>
    </row>
    <row r="117372" spans="41:44" ht="15" customHeight="1">
      <c r="AO117372" s="108"/>
      <c r="AR117372" s="108"/>
    </row>
    <row r="117373" spans="41:44" ht="15" customHeight="1">
      <c r="AO117373" s="108"/>
      <c r="AR117373" s="108"/>
    </row>
    <row r="117374" spans="41:44" ht="15" customHeight="1">
      <c r="AO117374" s="108"/>
      <c r="AR117374" s="108"/>
    </row>
    <row r="117375" spans="41:44" ht="15" customHeight="1">
      <c r="AO117375" s="108"/>
      <c r="AR117375" s="108"/>
    </row>
    <row r="117376" spans="41:44" ht="15" customHeight="1">
      <c r="AO117376" s="109"/>
      <c r="AR117376" s="109"/>
    </row>
    <row r="117377" spans="41:44" ht="15" customHeight="1">
      <c r="AO117377" s="104"/>
      <c r="AR117377" s="104"/>
    </row>
    <row r="117378" spans="41:44" ht="15" customHeight="1">
      <c r="AO117378" s="106"/>
      <c r="AR117378" s="106"/>
    </row>
    <row r="117379" spans="41:44" ht="15" customHeight="1">
      <c r="AO117379" s="106"/>
      <c r="AR117379" s="106"/>
    </row>
    <row r="117380" spans="41:44" ht="15" customHeight="1">
      <c r="AO117380" s="106"/>
      <c r="AR117380" s="106"/>
    </row>
    <row r="117381" spans="41:44" ht="15" customHeight="1">
      <c r="AO117381" s="106"/>
      <c r="AR117381" s="106"/>
    </row>
    <row r="117382" spans="41:44" ht="15" customHeight="1">
      <c r="AO117382" s="106"/>
      <c r="AR117382" s="106"/>
    </row>
    <row r="117383" spans="41:44" ht="15" customHeight="1">
      <c r="AO117383" s="106"/>
      <c r="AR117383" s="106"/>
    </row>
    <row r="117384" spans="41:44" ht="15" customHeight="1">
      <c r="AO117384" s="106"/>
      <c r="AR117384" s="106"/>
    </row>
    <row r="117385" spans="41:44" ht="15" customHeight="1">
      <c r="AO117385" s="108"/>
      <c r="AR117385" s="108"/>
    </row>
    <row r="117386" spans="41:44" ht="15" customHeight="1">
      <c r="AO117386" s="108"/>
      <c r="AR117386" s="108"/>
    </row>
    <row r="117387" spans="41:44" ht="15" customHeight="1">
      <c r="AO117387" s="108"/>
      <c r="AR117387" s="108"/>
    </row>
    <row r="117388" spans="41:44" ht="15" customHeight="1">
      <c r="AO117388" s="108"/>
      <c r="AR117388" s="108"/>
    </row>
    <row r="117389" spans="41:44" ht="15" customHeight="1">
      <c r="AO117389" s="108"/>
      <c r="AR117389" s="108"/>
    </row>
    <row r="117390" spans="41:44" ht="15" customHeight="1">
      <c r="AO117390" s="109"/>
      <c r="AR117390" s="109"/>
    </row>
    <row r="117391" spans="41:44" ht="15" customHeight="1">
      <c r="AO117391" s="104"/>
      <c r="AR117391" s="104"/>
    </row>
    <row r="117392" spans="41:44" ht="15" customHeight="1">
      <c r="AO117392" s="106"/>
      <c r="AR117392" s="106"/>
    </row>
    <row r="117393" spans="41:44" ht="15" customHeight="1">
      <c r="AO117393" s="106"/>
      <c r="AR117393" s="106"/>
    </row>
    <row r="117394" spans="41:44" ht="15" customHeight="1">
      <c r="AO117394" s="106"/>
      <c r="AR117394" s="106"/>
    </row>
    <row r="117395" spans="41:44" ht="15" customHeight="1">
      <c r="AO117395" s="106"/>
      <c r="AR117395" s="106"/>
    </row>
    <row r="117396" spans="41:44" ht="15" customHeight="1">
      <c r="AO117396" s="106"/>
      <c r="AR117396" s="106"/>
    </row>
    <row r="117397" spans="41:44" ht="15" customHeight="1">
      <c r="AO117397" s="106"/>
      <c r="AR117397" s="106"/>
    </row>
    <row r="117398" spans="41:44" ht="15" customHeight="1">
      <c r="AO117398" s="106"/>
      <c r="AR117398" s="106"/>
    </row>
    <row r="117399" spans="41:44" ht="15" customHeight="1">
      <c r="AO117399" s="108"/>
      <c r="AR117399" s="108"/>
    </row>
    <row r="117400" spans="41:44" ht="15" customHeight="1">
      <c r="AO117400" s="108"/>
      <c r="AR117400" s="108"/>
    </row>
    <row r="117401" spans="41:44" ht="15" customHeight="1">
      <c r="AO117401" s="108"/>
      <c r="AR117401" s="108"/>
    </row>
    <row r="117402" spans="41:44" ht="15" customHeight="1">
      <c r="AO117402" s="108"/>
      <c r="AR117402" s="108"/>
    </row>
    <row r="117403" spans="41:44" ht="15" customHeight="1">
      <c r="AO117403" s="108"/>
      <c r="AR117403" s="108"/>
    </row>
    <row r="117404" spans="41:44" ht="15" customHeight="1">
      <c r="AO117404" s="109"/>
      <c r="AR117404" s="109"/>
    </row>
    <row r="117405" spans="41:44" ht="15" customHeight="1">
      <c r="AO117405" s="104"/>
      <c r="AR117405" s="104"/>
    </row>
    <row r="117406" spans="41:44" ht="15" customHeight="1">
      <c r="AO117406" s="106"/>
      <c r="AR117406" s="106"/>
    </row>
    <row r="117407" spans="41:44" ht="15" customHeight="1">
      <c r="AO117407" s="106"/>
      <c r="AR117407" s="106"/>
    </row>
    <row r="117408" spans="41:44" ht="15" customHeight="1">
      <c r="AO117408" s="106"/>
      <c r="AR117408" s="106"/>
    </row>
    <row r="117409" spans="41:44" ht="15" customHeight="1">
      <c r="AO117409" s="106"/>
      <c r="AR117409" s="106"/>
    </row>
    <row r="117410" spans="41:44" ht="15" customHeight="1">
      <c r="AO117410" s="106"/>
      <c r="AR117410" s="106"/>
    </row>
    <row r="117411" spans="41:44" ht="15" customHeight="1">
      <c r="AO117411" s="106"/>
      <c r="AR117411" s="106"/>
    </row>
    <row r="117412" spans="41:44" ht="15" customHeight="1">
      <c r="AO117412" s="106"/>
      <c r="AR117412" s="106"/>
    </row>
    <row r="117413" spans="41:44" ht="15" customHeight="1">
      <c r="AO117413" s="108"/>
      <c r="AR117413" s="108"/>
    </row>
    <row r="117414" spans="41:44" ht="15" customHeight="1">
      <c r="AO117414" s="108"/>
      <c r="AR117414" s="108"/>
    </row>
    <row r="117415" spans="41:44" ht="15" customHeight="1">
      <c r="AO117415" s="108"/>
      <c r="AR117415" s="108"/>
    </row>
    <row r="117416" spans="41:44" ht="15" customHeight="1">
      <c r="AO117416" s="108"/>
      <c r="AR117416" s="108"/>
    </row>
    <row r="117417" spans="41:44" ht="15" customHeight="1">
      <c r="AO117417" s="108"/>
      <c r="AR117417" s="108"/>
    </row>
    <row r="117418" spans="41:44" ht="15" customHeight="1">
      <c r="AO117418" s="109"/>
      <c r="AR117418" s="109"/>
    </row>
    <row r="117419" spans="41:44" ht="15" customHeight="1">
      <c r="AO117419" s="104"/>
      <c r="AR117419" s="104"/>
    </row>
    <row r="117420" spans="41:44" ht="15" customHeight="1">
      <c r="AO117420" s="106"/>
      <c r="AR117420" s="106"/>
    </row>
    <row r="117421" spans="41:44" ht="15" customHeight="1">
      <c r="AO117421" s="106"/>
      <c r="AR117421" s="106"/>
    </row>
    <row r="117422" spans="41:44" ht="15" customHeight="1">
      <c r="AO117422" s="106"/>
      <c r="AR117422" s="106"/>
    </row>
    <row r="117423" spans="41:44" ht="15" customHeight="1">
      <c r="AO117423" s="106"/>
      <c r="AR117423" s="106"/>
    </row>
    <row r="117424" spans="41:44" ht="15" customHeight="1">
      <c r="AO117424" s="106"/>
      <c r="AR117424" s="106"/>
    </row>
    <row r="117425" spans="41:44" ht="15" customHeight="1">
      <c r="AO117425" s="106"/>
      <c r="AR117425" s="106"/>
    </row>
    <row r="117426" spans="41:44" ht="15" customHeight="1">
      <c r="AO117426" s="106"/>
      <c r="AR117426" s="106"/>
    </row>
    <row r="117427" spans="41:44" ht="15" customHeight="1">
      <c r="AO117427" s="108"/>
      <c r="AR117427" s="108"/>
    </row>
    <row r="117428" spans="41:44" ht="15" customHeight="1">
      <c r="AO117428" s="108"/>
      <c r="AR117428" s="108"/>
    </row>
    <row r="117429" spans="41:44" ht="15" customHeight="1">
      <c r="AO117429" s="108"/>
      <c r="AR117429" s="108"/>
    </row>
    <row r="117430" spans="41:44" ht="15" customHeight="1">
      <c r="AO117430" s="108"/>
      <c r="AR117430" s="108"/>
    </row>
    <row r="117431" spans="41:44" ht="15" customHeight="1">
      <c r="AO117431" s="108"/>
      <c r="AR117431" s="108"/>
    </row>
    <row r="117432" spans="41:44" ht="15" customHeight="1">
      <c r="AO117432" s="109"/>
      <c r="AR117432" s="109"/>
    </row>
    <row r="117433" spans="41:44" ht="15" customHeight="1">
      <c r="AO117433" s="104"/>
      <c r="AR117433" s="104"/>
    </row>
    <row r="117434" spans="41:44" ht="15" customHeight="1">
      <c r="AO117434" s="106"/>
      <c r="AR117434" s="106"/>
    </row>
    <row r="117435" spans="41:44" ht="15" customHeight="1">
      <c r="AO117435" s="106"/>
      <c r="AR117435" s="106"/>
    </row>
    <row r="117436" spans="41:44" ht="15" customHeight="1">
      <c r="AO117436" s="106"/>
      <c r="AR117436" s="106"/>
    </row>
    <row r="117437" spans="41:44" ht="15" customHeight="1">
      <c r="AO117437" s="106"/>
      <c r="AR117437" s="106"/>
    </row>
    <row r="117438" spans="41:44" ht="15" customHeight="1">
      <c r="AO117438" s="106"/>
      <c r="AR117438" s="106"/>
    </row>
    <row r="117439" spans="41:44" ht="15" customHeight="1">
      <c r="AO117439" s="106"/>
      <c r="AR117439" s="106"/>
    </row>
    <row r="117440" spans="41:44" ht="15" customHeight="1">
      <c r="AO117440" s="106"/>
      <c r="AR117440" s="106"/>
    </row>
    <row r="117441" spans="41:44" ht="15" customHeight="1">
      <c r="AO117441" s="108"/>
      <c r="AR117441" s="108"/>
    </row>
    <row r="117442" spans="41:44" ht="15" customHeight="1">
      <c r="AO117442" s="108"/>
      <c r="AR117442" s="108"/>
    </row>
    <row r="117443" spans="41:44" ht="15" customHeight="1">
      <c r="AO117443" s="108"/>
      <c r="AR117443" s="108"/>
    </row>
    <row r="117444" spans="41:44" ht="15" customHeight="1">
      <c r="AO117444" s="108"/>
      <c r="AR117444" s="108"/>
    </row>
    <row r="117445" spans="41:44" ht="15" customHeight="1">
      <c r="AO117445" s="108"/>
      <c r="AR117445" s="108"/>
    </row>
    <row r="117446" spans="41:44" ht="15" customHeight="1">
      <c r="AO117446" s="109"/>
      <c r="AR117446" s="109"/>
    </row>
    <row r="117447" spans="41:44" ht="15" customHeight="1">
      <c r="AO117447" s="104"/>
      <c r="AR117447" s="104"/>
    </row>
    <row r="117448" spans="41:44" ht="15" customHeight="1">
      <c r="AO117448" s="106"/>
      <c r="AR117448" s="106"/>
    </row>
    <row r="117449" spans="41:44" ht="15" customHeight="1">
      <c r="AO117449" s="106"/>
      <c r="AR117449" s="106"/>
    </row>
    <row r="117450" spans="41:44" ht="15" customHeight="1">
      <c r="AO117450" s="106"/>
      <c r="AR117450" s="106"/>
    </row>
    <row r="117451" spans="41:44" ht="15" customHeight="1">
      <c r="AO117451" s="106"/>
      <c r="AR117451" s="106"/>
    </row>
    <row r="117452" spans="41:44" ht="15" customHeight="1">
      <c r="AO117452" s="106"/>
      <c r="AR117452" s="106"/>
    </row>
    <row r="117453" spans="41:44" ht="15" customHeight="1">
      <c r="AO117453" s="106"/>
      <c r="AR117453" s="106"/>
    </row>
    <row r="117454" spans="41:44" ht="15" customHeight="1">
      <c r="AO117454" s="106"/>
      <c r="AR117454" s="106"/>
    </row>
    <row r="117455" spans="41:44" ht="15" customHeight="1">
      <c r="AO117455" s="108"/>
      <c r="AR117455" s="108"/>
    </row>
    <row r="117456" spans="41:44" ht="15" customHeight="1">
      <c r="AO117456" s="108"/>
      <c r="AR117456" s="108"/>
    </row>
    <row r="117457" spans="41:44" ht="15" customHeight="1">
      <c r="AO117457" s="108"/>
      <c r="AR117457" s="108"/>
    </row>
    <row r="117458" spans="41:44" ht="15" customHeight="1">
      <c r="AO117458" s="108"/>
      <c r="AR117458" s="108"/>
    </row>
    <row r="117459" spans="41:44" ht="15" customHeight="1">
      <c r="AO117459" s="108"/>
      <c r="AR117459" s="108"/>
    </row>
    <row r="117460" spans="41:44" ht="15" customHeight="1">
      <c r="AO117460" s="109"/>
      <c r="AR117460" s="109"/>
    </row>
    <row r="117461" spans="41:44" ht="15" customHeight="1">
      <c r="AO117461" s="104"/>
      <c r="AR117461" s="104"/>
    </row>
    <row r="117462" spans="41:44" ht="15" customHeight="1">
      <c r="AO117462" s="106"/>
      <c r="AR117462" s="106"/>
    </row>
    <row r="117463" spans="41:44" ht="15" customHeight="1">
      <c r="AO117463" s="106"/>
      <c r="AR117463" s="106"/>
    </row>
    <row r="117464" spans="41:44" ht="15" customHeight="1">
      <c r="AO117464" s="106"/>
      <c r="AR117464" s="106"/>
    </row>
    <row r="117465" spans="41:44" ht="15" customHeight="1">
      <c r="AO117465" s="106"/>
      <c r="AR117465" s="106"/>
    </row>
    <row r="117466" spans="41:44" ht="15" customHeight="1">
      <c r="AO117466" s="106"/>
      <c r="AR117466" s="106"/>
    </row>
    <row r="117467" spans="41:44" ht="15" customHeight="1">
      <c r="AO117467" s="106"/>
      <c r="AR117467" s="106"/>
    </row>
    <row r="117468" spans="41:44" ht="15" customHeight="1">
      <c r="AO117468" s="106"/>
      <c r="AR117468" s="106"/>
    </row>
    <row r="117469" spans="41:44" ht="15" customHeight="1">
      <c r="AO117469" s="108"/>
      <c r="AR117469" s="108"/>
    </row>
    <row r="117470" spans="41:44" ht="15" customHeight="1">
      <c r="AO117470" s="108"/>
      <c r="AR117470" s="108"/>
    </row>
    <row r="117471" spans="41:44" ht="15" customHeight="1">
      <c r="AO117471" s="108"/>
      <c r="AR117471" s="108"/>
    </row>
    <row r="117472" spans="41:44" ht="15" customHeight="1">
      <c r="AO117472" s="108"/>
      <c r="AR117472" s="108"/>
    </row>
    <row r="117473" spans="41:44" ht="15" customHeight="1">
      <c r="AO117473" s="108"/>
      <c r="AR117473" s="108"/>
    </row>
    <row r="117474" spans="41:44" ht="15" customHeight="1">
      <c r="AO117474" s="109"/>
      <c r="AR117474" s="109"/>
    </row>
    <row r="117475" spans="41:44" ht="15" customHeight="1">
      <c r="AO117475" s="104"/>
      <c r="AR117475" s="104"/>
    </row>
    <row r="117476" spans="41:44" ht="15" customHeight="1">
      <c r="AO117476" s="106"/>
      <c r="AR117476" s="106"/>
    </row>
    <row r="117477" spans="41:44" ht="15" customHeight="1">
      <c r="AO117477" s="106"/>
      <c r="AR117477" s="106"/>
    </row>
    <row r="117478" spans="41:44" ht="15" customHeight="1">
      <c r="AO117478" s="106"/>
      <c r="AR117478" s="106"/>
    </row>
    <row r="117479" spans="41:44" ht="15" customHeight="1">
      <c r="AO117479" s="106"/>
      <c r="AR117479" s="106"/>
    </row>
    <row r="117480" spans="41:44" ht="15" customHeight="1">
      <c r="AO117480" s="106"/>
      <c r="AR117480" s="106"/>
    </row>
    <row r="117481" spans="41:44" ht="15" customHeight="1">
      <c r="AO117481" s="106"/>
      <c r="AR117481" s="106"/>
    </row>
    <row r="117482" spans="41:44" ht="15" customHeight="1">
      <c r="AO117482" s="106"/>
      <c r="AR117482" s="106"/>
    </row>
    <row r="117483" spans="41:44" ht="15" customHeight="1">
      <c r="AO117483" s="108"/>
      <c r="AR117483" s="108"/>
    </row>
    <row r="117484" spans="41:44" ht="15" customHeight="1">
      <c r="AO117484" s="108"/>
      <c r="AR117484" s="108"/>
    </row>
    <row r="117485" spans="41:44" ht="15" customHeight="1">
      <c r="AO117485" s="108"/>
      <c r="AR117485" s="108"/>
    </row>
    <row r="117486" spans="41:44" ht="15" customHeight="1">
      <c r="AO117486" s="108"/>
      <c r="AR117486" s="108"/>
    </row>
    <row r="117487" spans="41:44" ht="15" customHeight="1">
      <c r="AO117487" s="108"/>
      <c r="AR117487" s="108"/>
    </row>
    <row r="117488" spans="41:44" ht="15" customHeight="1">
      <c r="AO117488" s="109"/>
      <c r="AR117488" s="109"/>
    </row>
    <row r="117489" spans="41:44" ht="15" customHeight="1">
      <c r="AO117489" s="104"/>
      <c r="AR117489" s="104"/>
    </row>
    <row r="117490" spans="41:44" ht="15" customHeight="1">
      <c r="AO117490" s="106"/>
      <c r="AR117490" s="106"/>
    </row>
    <row r="117491" spans="41:44" ht="15" customHeight="1">
      <c r="AO117491" s="106"/>
      <c r="AR117491" s="106"/>
    </row>
    <row r="117492" spans="41:44" ht="15" customHeight="1">
      <c r="AO117492" s="106"/>
      <c r="AR117492" s="106"/>
    </row>
    <row r="117493" spans="41:44" ht="15" customHeight="1">
      <c r="AO117493" s="106"/>
      <c r="AR117493" s="106"/>
    </row>
    <row r="117494" spans="41:44" ht="15" customHeight="1">
      <c r="AO117494" s="106"/>
      <c r="AR117494" s="106"/>
    </row>
    <row r="117495" spans="41:44" ht="15" customHeight="1">
      <c r="AO117495" s="106"/>
      <c r="AR117495" s="106"/>
    </row>
    <row r="117496" spans="41:44" ht="15" customHeight="1">
      <c r="AO117496" s="106"/>
      <c r="AR117496" s="106"/>
    </row>
    <row r="117497" spans="41:44" ht="15" customHeight="1">
      <c r="AO117497" s="108"/>
      <c r="AR117497" s="108"/>
    </row>
    <row r="117498" spans="41:44" ht="15" customHeight="1">
      <c r="AO117498" s="108"/>
      <c r="AR117498" s="108"/>
    </row>
    <row r="117499" spans="41:44" ht="15" customHeight="1">
      <c r="AO117499" s="108"/>
      <c r="AR117499" s="108"/>
    </row>
    <row r="117500" spans="41:44" ht="15" customHeight="1">
      <c r="AO117500" s="108"/>
      <c r="AR117500" s="108"/>
    </row>
    <row r="117501" spans="41:44" ht="15" customHeight="1">
      <c r="AO117501" s="108"/>
      <c r="AR117501" s="108"/>
    </row>
    <row r="117502" spans="41:44" ht="15" customHeight="1">
      <c r="AO117502" s="109"/>
      <c r="AR117502" s="109"/>
    </row>
    <row r="117503" spans="41:44" ht="15" customHeight="1">
      <c r="AO117503" s="104"/>
      <c r="AR117503" s="104"/>
    </row>
    <row r="117504" spans="41:44" ht="15" customHeight="1">
      <c r="AO117504" s="106"/>
      <c r="AR117504" s="106"/>
    </row>
    <row r="117505" spans="41:44" ht="15" customHeight="1">
      <c r="AO117505" s="106"/>
      <c r="AR117505" s="106"/>
    </row>
    <row r="117506" spans="41:44" ht="15" customHeight="1">
      <c r="AO117506" s="106"/>
      <c r="AR117506" s="106"/>
    </row>
    <row r="117507" spans="41:44" ht="15" customHeight="1">
      <c r="AO117507" s="106"/>
      <c r="AR117507" s="106"/>
    </row>
    <row r="117508" spans="41:44" ht="15" customHeight="1">
      <c r="AO117508" s="106"/>
      <c r="AR117508" s="106"/>
    </row>
    <row r="117509" spans="41:44" ht="15" customHeight="1">
      <c r="AO117509" s="106"/>
      <c r="AR117509" s="106"/>
    </row>
    <row r="117510" spans="41:44" ht="15" customHeight="1">
      <c r="AO117510" s="106"/>
      <c r="AR117510" s="106"/>
    </row>
    <row r="117511" spans="41:44" ht="15" customHeight="1">
      <c r="AO117511" s="108"/>
      <c r="AR117511" s="108"/>
    </row>
    <row r="117512" spans="41:44" ht="15" customHeight="1">
      <c r="AO117512" s="108"/>
      <c r="AR117512" s="108"/>
    </row>
    <row r="117513" spans="41:44" ht="15" customHeight="1">
      <c r="AO117513" s="108"/>
      <c r="AR117513" s="108"/>
    </row>
    <row r="117514" spans="41:44" ht="15" customHeight="1">
      <c r="AO117514" s="108"/>
      <c r="AR117514" s="108"/>
    </row>
    <row r="117515" spans="41:44" ht="15" customHeight="1">
      <c r="AO117515" s="108"/>
      <c r="AR117515" s="108"/>
    </row>
    <row r="117516" spans="41:44" ht="15" customHeight="1">
      <c r="AO117516" s="109"/>
      <c r="AR117516" s="109"/>
    </row>
    <row r="117517" spans="41:44" ht="15" customHeight="1">
      <c r="AO117517" s="104"/>
      <c r="AR117517" s="104"/>
    </row>
    <row r="117518" spans="41:44" ht="15" customHeight="1">
      <c r="AO117518" s="106"/>
      <c r="AR117518" s="106"/>
    </row>
    <row r="117519" spans="41:44" ht="15" customHeight="1">
      <c r="AO117519" s="106"/>
      <c r="AR117519" s="106"/>
    </row>
    <row r="117520" spans="41:44" ht="15" customHeight="1">
      <c r="AO117520" s="106"/>
      <c r="AR117520" s="106"/>
    </row>
    <row r="117521" spans="41:44" ht="15" customHeight="1">
      <c r="AO117521" s="106"/>
      <c r="AR117521" s="106"/>
    </row>
    <row r="117522" spans="41:44" ht="15" customHeight="1">
      <c r="AO117522" s="106"/>
      <c r="AR117522" s="106"/>
    </row>
    <row r="117523" spans="41:44" ht="15" customHeight="1">
      <c r="AO117523" s="106"/>
      <c r="AR117523" s="106"/>
    </row>
    <row r="117524" spans="41:44" ht="15" customHeight="1">
      <c r="AO117524" s="106"/>
      <c r="AR117524" s="106"/>
    </row>
    <row r="117525" spans="41:44" ht="15" customHeight="1">
      <c r="AO117525" s="108"/>
      <c r="AR117525" s="108"/>
    </row>
    <row r="117526" spans="41:44" ht="15" customHeight="1">
      <c r="AO117526" s="108"/>
      <c r="AR117526" s="108"/>
    </row>
    <row r="117527" spans="41:44" ht="15" customHeight="1">
      <c r="AO117527" s="108"/>
      <c r="AR117527" s="108"/>
    </row>
    <row r="117528" spans="41:44" ht="15" customHeight="1">
      <c r="AO117528" s="108"/>
      <c r="AR117528" s="108"/>
    </row>
    <row r="117529" spans="41:44" ht="15" customHeight="1">
      <c r="AO117529" s="108"/>
      <c r="AR117529" s="108"/>
    </row>
    <row r="117530" spans="41:44" ht="15" customHeight="1">
      <c r="AO117530" s="109"/>
      <c r="AR117530" s="109"/>
    </row>
    <row r="117531" spans="41:44" ht="15" customHeight="1">
      <c r="AO117531" s="104"/>
      <c r="AR117531" s="104"/>
    </row>
    <row r="117532" spans="41:44" ht="15" customHeight="1">
      <c r="AO117532" s="106"/>
      <c r="AR117532" s="106"/>
    </row>
    <row r="117533" spans="41:44" ht="15" customHeight="1">
      <c r="AO117533" s="106"/>
      <c r="AR117533" s="106"/>
    </row>
    <row r="117534" spans="41:44" ht="15" customHeight="1">
      <c r="AO117534" s="106"/>
      <c r="AR117534" s="106"/>
    </row>
    <row r="117535" spans="41:44" ht="15" customHeight="1">
      <c r="AO117535" s="106"/>
      <c r="AR117535" s="106"/>
    </row>
    <row r="117536" spans="41:44" ht="15" customHeight="1">
      <c r="AO117536" s="106"/>
      <c r="AR117536" s="106"/>
    </row>
    <row r="117537" spans="41:44" ht="15" customHeight="1">
      <c r="AO117537" s="106"/>
      <c r="AR117537" s="106"/>
    </row>
    <row r="117538" spans="41:44" ht="15" customHeight="1">
      <c r="AO117538" s="106"/>
      <c r="AR117538" s="106"/>
    </row>
    <row r="117539" spans="41:44" ht="15" customHeight="1">
      <c r="AO117539" s="108"/>
      <c r="AR117539" s="108"/>
    </row>
    <row r="117540" spans="41:44" ht="15" customHeight="1">
      <c r="AO117540" s="108"/>
      <c r="AR117540" s="108"/>
    </row>
    <row r="117541" spans="41:44" ht="15" customHeight="1">
      <c r="AO117541" s="108"/>
      <c r="AR117541" s="108"/>
    </row>
    <row r="117542" spans="41:44" ht="15" customHeight="1">
      <c r="AO117542" s="108"/>
      <c r="AR117542" s="108"/>
    </row>
    <row r="117543" spans="41:44" ht="15" customHeight="1">
      <c r="AO117543" s="108"/>
      <c r="AR117543" s="108"/>
    </row>
    <row r="117544" spans="41:44" ht="15" customHeight="1">
      <c r="AO117544" s="109"/>
      <c r="AR117544" s="109"/>
    </row>
    <row r="117545" spans="41:44" ht="15" customHeight="1">
      <c r="AO117545" s="104"/>
      <c r="AR117545" s="104"/>
    </row>
    <row r="117546" spans="41:44" ht="15" customHeight="1">
      <c r="AO117546" s="106"/>
      <c r="AR117546" s="106"/>
    </row>
    <row r="117547" spans="41:44" ht="15" customHeight="1">
      <c r="AO117547" s="106"/>
      <c r="AR117547" s="106"/>
    </row>
    <row r="117548" spans="41:44" ht="15" customHeight="1">
      <c r="AO117548" s="106"/>
      <c r="AR117548" s="106"/>
    </row>
    <row r="117549" spans="41:44" ht="15" customHeight="1">
      <c r="AO117549" s="106"/>
      <c r="AR117549" s="106"/>
    </row>
    <row r="117550" spans="41:44" ht="15" customHeight="1">
      <c r="AO117550" s="106"/>
      <c r="AR117550" s="106"/>
    </row>
    <row r="117551" spans="41:44" ht="15" customHeight="1">
      <c r="AO117551" s="106"/>
      <c r="AR117551" s="106"/>
    </row>
    <row r="117552" spans="41:44" ht="15" customHeight="1">
      <c r="AO117552" s="106"/>
      <c r="AR117552" s="106"/>
    </row>
    <row r="117553" spans="41:44" ht="15" customHeight="1">
      <c r="AO117553" s="108"/>
      <c r="AR117553" s="108"/>
    </row>
    <row r="117554" spans="41:44" ht="15" customHeight="1">
      <c r="AO117554" s="108"/>
      <c r="AR117554" s="108"/>
    </row>
    <row r="117555" spans="41:44" ht="15" customHeight="1">
      <c r="AO117555" s="108"/>
      <c r="AR117555" s="108"/>
    </row>
    <row r="117556" spans="41:44" ht="15" customHeight="1">
      <c r="AO117556" s="108"/>
      <c r="AR117556" s="108"/>
    </row>
    <row r="117557" spans="41:44" ht="15" customHeight="1">
      <c r="AO117557" s="108"/>
      <c r="AR117557" s="108"/>
    </row>
    <row r="117558" spans="41:44" ht="15" customHeight="1">
      <c r="AO117558" s="109"/>
      <c r="AR117558" s="109"/>
    </row>
    <row r="117559" spans="41:44" ht="15" customHeight="1">
      <c r="AO117559" s="104"/>
      <c r="AR117559" s="104"/>
    </row>
    <row r="117560" spans="41:44" ht="15" customHeight="1">
      <c r="AO117560" s="106"/>
      <c r="AR117560" s="106"/>
    </row>
    <row r="117561" spans="41:44" ht="15" customHeight="1">
      <c r="AO117561" s="106"/>
      <c r="AR117561" s="106"/>
    </row>
    <row r="117562" spans="41:44" ht="15" customHeight="1">
      <c r="AO117562" s="106"/>
      <c r="AR117562" s="106"/>
    </row>
    <row r="117563" spans="41:44" ht="15" customHeight="1">
      <c r="AO117563" s="106"/>
      <c r="AR117563" s="106"/>
    </row>
    <row r="117564" spans="41:44" ht="15" customHeight="1">
      <c r="AO117564" s="106"/>
      <c r="AR117564" s="106"/>
    </row>
    <row r="117565" spans="41:44" ht="15" customHeight="1">
      <c r="AO117565" s="106"/>
      <c r="AR117565" s="106"/>
    </row>
    <row r="117566" spans="41:44" ht="15" customHeight="1">
      <c r="AO117566" s="106"/>
      <c r="AR117566" s="106"/>
    </row>
    <row r="117567" spans="41:44" ht="15" customHeight="1">
      <c r="AO117567" s="108"/>
      <c r="AR117567" s="108"/>
    </row>
    <row r="117568" spans="41:44" ht="15" customHeight="1">
      <c r="AO117568" s="108"/>
      <c r="AR117568" s="108"/>
    </row>
    <row r="117569" spans="41:44" ht="15" customHeight="1">
      <c r="AO117569" s="108"/>
      <c r="AR117569" s="108"/>
    </row>
    <row r="117570" spans="41:44" ht="15" customHeight="1">
      <c r="AO117570" s="108"/>
      <c r="AR117570" s="108"/>
    </row>
    <row r="117571" spans="41:44" ht="15" customHeight="1">
      <c r="AO117571" s="108"/>
      <c r="AR117571" s="108"/>
    </row>
    <row r="117572" spans="41:44" ht="15" customHeight="1">
      <c r="AO117572" s="109"/>
      <c r="AR117572" s="109"/>
    </row>
    <row r="117573" spans="41:44" ht="15" customHeight="1">
      <c r="AO117573" s="104"/>
      <c r="AR117573" s="104"/>
    </row>
    <row r="117574" spans="41:44" ht="15" customHeight="1">
      <c r="AO117574" s="106"/>
      <c r="AR117574" s="106"/>
    </row>
    <row r="117575" spans="41:44" ht="15" customHeight="1">
      <c r="AO117575" s="106"/>
      <c r="AR117575" s="106"/>
    </row>
    <row r="117576" spans="41:44" ht="15" customHeight="1">
      <c r="AO117576" s="106"/>
      <c r="AR117576" s="106"/>
    </row>
    <row r="117577" spans="41:44" ht="15" customHeight="1">
      <c r="AO117577" s="106"/>
      <c r="AR117577" s="106"/>
    </row>
    <row r="117578" spans="41:44" ht="15" customHeight="1">
      <c r="AO117578" s="106"/>
      <c r="AR117578" s="106"/>
    </row>
    <row r="117579" spans="41:44" ht="15" customHeight="1">
      <c r="AO117579" s="106"/>
      <c r="AR117579" s="106"/>
    </row>
    <row r="117580" spans="41:44" ht="15" customHeight="1">
      <c r="AO117580" s="106"/>
      <c r="AR117580" s="106"/>
    </row>
    <row r="117581" spans="41:44" ht="15" customHeight="1">
      <c r="AO117581" s="108"/>
      <c r="AR117581" s="108"/>
    </row>
    <row r="117582" spans="41:44" ht="15" customHeight="1">
      <c r="AO117582" s="108"/>
      <c r="AR117582" s="108"/>
    </row>
    <row r="117583" spans="41:44" ht="15" customHeight="1">
      <c r="AO117583" s="108"/>
      <c r="AR117583" s="108"/>
    </row>
    <row r="117584" spans="41:44" ht="15" customHeight="1">
      <c r="AO117584" s="108"/>
      <c r="AR117584" s="108"/>
    </row>
    <row r="117585" spans="41:44" ht="15" customHeight="1">
      <c r="AO117585" s="108"/>
      <c r="AR117585" s="108"/>
    </row>
    <row r="117586" spans="41:44" ht="15" customHeight="1">
      <c r="AO117586" s="109"/>
      <c r="AR117586" s="109"/>
    </row>
    <row r="117587" spans="41:44" ht="15" customHeight="1">
      <c r="AO117587" s="104"/>
      <c r="AR117587" s="104"/>
    </row>
    <row r="117588" spans="41:44" ht="15" customHeight="1">
      <c r="AO117588" s="106"/>
      <c r="AR117588" s="106"/>
    </row>
    <row r="117589" spans="41:44" ht="15" customHeight="1">
      <c r="AO117589" s="106"/>
      <c r="AR117589" s="106"/>
    </row>
    <row r="117590" spans="41:44" ht="15" customHeight="1">
      <c r="AO117590" s="106"/>
      <c r="AR117590" s="106"/>
    </row>
    <row r="117591" spans="41:44" ht="15" customHeight="1">
      <c r="AO117591" s="106"/>
      <c r="AR117591" s="106"/>
    </row>
    <row r="117592" spans="41:44" ht="15" customHeight="1">
      <c r="AO117592" s="106"/>
      <c r="AR117592" s="106"/>
    </row>
    <row r="117593" spans="41:44" ht="15" customHeight="1">
      <c r="AO117593" s="106"/>
      <c r="AR117593" s="106"/>
    </row>
    <row r="117594" spans="41:44" ht="15" customHeight="1">
      <c r="AO117594" s="106"/>
      <c r="AR117594" s="106"/>
    </row>
    <row r="117595" spans="41:44" ht="15" customHeight="1">
      <c r="AO117595" s="108"/>
      <c r="AR117595" s="108"/>
    </row>
    <row r="117596" spans="41:44" ht="15" customHeight="1">
      <c r="AO117596" s="108"/>
      <c r="AR117596" s="108"/>
    </row>
    <row r="117597" spans="41:44" ht="15" customHeight="1">
      <c r="AO117597" s="108"/>
      <c r="AR117597" s="108"/>
    </row>
    <row r="117598" spans="41:44" ht="15" customHeight="1">
      <c r="AO117598" s="108"/>
      <c r="AR117598" s="108"/>
    </row>
    <row r="117599" spans="41:44" ht="15" customHeight="1">
      <c r="AO117599" s="108"/>
      <c r="AR117599" s="108"/>
    </row>
    <row r="117600" spans="41:44" ht="15" customHeight="1">
      <c r="AO117600" s="109"/>
      <c r="AR117600" s="109"/>
    </row>
    <row r="117601" spans="41:44" ht="15" customHeight="1">
      <c r="AO117601" s="104"/>
      <c r="AR117601" s="104"/>
    </row>
    <row r="117602" spans="41:44" ht="15" customHeight="1">
      <c r="AO117602" s="106"/>
      <c r="AR117602" s="106"/>
    </row>
    <row r="117603" spans="41:44" ht="15" customHeight="1">
      <c r="AO117603" s="106"/>
      <c r="AR117603" s="106"/>
    </row>
    <row r="117604" spans="41:44" ht="15" customHeight="1">
      <c r="AO117604" s="106"/>
      <c r="AR117604" s="106"/>
    </row>
    <row r="117605" spans="41:44" ht="15" customHeight="1">
      <c r="AO117605" s="106"/>
      <c r="AR117605" s="106"/>
    </row>
    <row r="117606" spans="41:44" ht="15" customHeight="1">
      <c r="AO117606" s="106"/>
      <c r="AR117606" s="106"/>
    </row>
    <row r="117607" spans="41:44" ht="15" customHeight="1">
      <c r="AO117607" s="106"/>
      <c r="AR117607" s="106"/>
    </row>
    <row r="117608" spans="41:44" ht="15" customHeight="1">
      <c r="AO117608" s="106"/>
      <c r="AR117608" s="106"/>
    </row>
    <row r="117609" spans="41:44" ht="15" customHeight="1">
      <c r="AO117609" s="108"/>
      <c r="AR117609" s="108"/>
    </row>
    <row r="117610" spans="41:44" ht="15" customHeight="1">
      <c r="AO117610" s="108"/>
      <c r="AR117610" s="108"/>
    </row>
    <row r="117611" spans="41:44" ht="15" customHeight="1">
      <c r="AO117611" s="108"/>
      <c r="AR117611" s="108"/>
    </row>
    <row r="117612" spans="41:44" ht="15" customHeight="1">
      <c r="AO117612" s="108"/>
      <c r="AR117612" s="108"/>
    </row>
    <row r="117613" spans="41:44" ht="15" customHeight="1">
      <c r="AO117613" s="108"/>
      <c r="AR117613" s="108"/>
    </row>
    <row r="117614" spans="41:44" ht="15" customHeight="1">
      <c r="AO117614" s="109"/>
      <c r="AR117614" s="109"/>
    </row>
    <row r="117615" spans="41:44" ht="15" customHeight="1">
      <c r="AO117615" s="104"/>
      <c r="AR117615" s="104"/>
    </row>
    <row r="117616" spans="41:44" ht="15" customHeight="1">
      <c r="AO117616" s="106"/>
      <c r="AR117616" s="106"/>
    </row>
    <row r="117617" spans="41:44" ht="15" customHeight="1">
      <c r="AO117617" s="106"/>
      <c r="AR117617" s="106"/>
    </row>
    <row r="117618" spans="41:44" ht="15" customHeight="1">
      <c r="AO117618" s="106"/>
      <c r="AR117618" s="106"/>
    </row>
    <row r="117619" spans="41:44" ht="15" customHeight="1">
      <c r="AO117619" s="106"/>
      <c r="AR117619" s="106"/>
    </row>
    <row r="117620" spans="41:44" ht="15" customHeight="1">
      <c r="AO117620" s="106"/>
      <c r="AR117620" s="106"/>
    </row>
    <row r="117621" spans="41:44" ht="15" customHeight="1">
      <c r="AO117621" s="106"/>
      <c r="AR117621" s="106"/>
    </row>
    <row r="117622" spans="41:44" ht="15" customHeight="1">
      <c r="AO117622" s="106"/>
      <c r="AR117622" s="106"/>
    </row>
    <row r="117623" spans="41:44" ht="15" customHeight="1">
      <c r="AO117623" s="108"/>
      <c r="AR117623" s="108"/>
    </row>
    <row r="117624" spans="41:44" ht="15" customHeight="1">
      <c r="AO117624" s="108"/>
      <c r="AR117624" s="108"/>
    </row>
    <row r="117625" spans="41:44" ht="15" customHeight="1">
      <c r="AO117625" s="108"/>
      <c r="AR117625" s="108"/>
    </row>
    <row r="117626" spans="41:44" ht="15" customHeight="1">
      <c r="AO117626" s="108"/>
      <c r="AR117626" s="108"/>
    </row>
    <row r="117627" spans="41:44" ht="15" customHeight="1">
      <c r="AO117627" s="108"/>
      <c r="AR117627" s="108"/>
    </row>
    <row r="117628" spans="41:44" ht="15" customHeight="1">
      <c r="AO117628" s="109"/>
      <c r="AR117628" s="109"/>
    </row>
    <row r="117629" spans="41:44" ht="15" customHeight="1">
      <c r="AO117629" s="104"/>
      <c r="AR117629" s="104"/>
    </row>
    <row r="117630" spans="41:44" ht="15" customHeight="1">
      <c r="AO117630" s="106"/>
      <c r="AR117630" s="106"/>
    </row>
    <row r="117631" spans="41:44" ht="15" customHeight="1">
      <c r="AO117631" s="106"/>
      <c r="AR117631" s="106"/>
    </row>
    <row r="117632" spans="41:44" ht="15" customHeight="1">
      <c r="AO117632" s="106"/>
      <c r="AR117632" s="106"/>
    </row>
    <row r="117633" spans="41:44" ht="15" customHeight="1">
      <c r="AO117633" s="106"/>
      <c r="AR117633" s="106"/>
    </row>
    <row r="117634" spans="41:44" ht="15" customHeight="1">
      <c r="AO117634" s="106"/>
      <c r="AR117634" s="106"/>
    </row>
    <row r="117635" spans="41:44" ht="15" customHeight="1">
      <c r="AO117635" s="106"/>
      <c r="AR117635" s="106"/>
    </row>
    <row r="117636" spans="41:44" ht="15" customHeight="1">
      <c r="AO117636" s="106"/>
      <c r="AR117636" s="106"/>
    </row>
    <row r="117637" spans="41:44" ht="15" customHeight="1">
      <c r="AO117637" s="108"/>
      <c r="AR117637" s="108"/>
    </row>
    <row r="117638" spans="41:44" ht="15" customHeight="1">
      <c r="AO117638" s="108"/>
      <c r="AR117638" s="108"/>
    </row>
    <row r="117639" spans="41:44" ht="15" customHeight="1">
      <c r="AO117639" s="108"/>
      <c r="AR117639" s="108"/>
    </row>
    <row r="117640" spans="41:44" ht="15" customHeight="1">
      <c r="AO117640" s="108"/>
      <c r="AR117640" s="108"/>
    </row>
    <row r="117641" spans="41:44" ht="15" customHeight="1">
      <c r="AO117641" s="108"/>
      <c r="AR117641" s="108"/>
    </row>
    <row r="117642" spans="41:44" ht="15" customHeight="1">
      <c r="AO117642" s="109"/>
      <c r="AR117642" s="109"/>
    </row>
    <row r="117643" spans="41:44" ht="15" customHeight="1">
      <c r="AO117643" s="104"/>
      <c r="AR117643" s="104"/>
    </row>
    <row r="117644" spans="41:44" ht="15" customHeight="1">
      <c r="AO117644" s="106"/>
      <c r="AR117644" s="106"/>
    </row>
    <row r="117645" spans="41:44" ht="15" customHeight="1">
      <c r="AO117645" s="106"/>
      <c r="AR117645" s="106"/>
    </row>
    <row r="117646" spans="41:44" ht="15" customHeight="1">
      <c r="AO117646" s="106"/>
      <c r="AR117646" s="106"/>
    </row>
    <row r="117647" spans="41:44" ht="15" customHeight="1">
      <c r="AO117647" s="106"/>
      <c r="AR117647" s="106"/>
    </row>
    <row r="117648" spans="41:44" ht="15" customHeight="1">
      <c r="AO117648" s="106"/>
      <c r="AR117648" s="106"/>
    </row>
    <row r="117649" spans="41:44" ht="15" customHeight="1">
      <c r="AO117649" s="106"/>
      <c r="AR117649" s="106"/>
    </row>
    <row r="117650" spans="41:44" ht="15" customHeight="1">
      <c r="AO117650" s="106"/>
      <c r="AR117650" s="106"/>
    </row>
    <row r="117651" spans="41:44" ht="15" customHeight="1">
      <c r="AO117651" s="108"/>
      <c r="AR117651" s="108"/>
    </row>
    <row r="117652" spans="41:44" ht="15" customHeight="1">
      <c r="AO117652" s="108"/>
      <c r="AR117652" s="108"/>
    </row>
    <row r="117653" spans="41:44" ht="15" customHeight="1">
      <c r="AO117653" s="108"/>
      <c r="AR117653" s="108"/>
    </row>
    <row r="117654" spans="41:44" ht="15" customHeight="1">
      <c r="AO117654" s="108"/>
      <c r="AR117654" s="108"/>
    </row>
    <row r="117655" spans="41:44" ht="15" customHeight="1">
      <c r="AO117655" s="108"/>
      <c r="AR117655" s="108"/>
    </row>
    <row r="117656" spans="41:44" ht="15" customHeight="1">
      <c r="AO117656" s="109"/>
      <c r="AR117656" s="109"/>
    </row>
    <row r="117657" spans="41:44" ht="15" customHeight="1">
      <c r="AO117657" s="104"/>
      <c r="AR117657" s="104"/>
    </row>
    <row r="117658" spans="41:44" ht="15" customHeight="1">
      <c r="AO117658" s="106"/>
      <c r="AR117658" s="106"/>
    </row>
    <row r="117659" spans="41:44" ht="15" customHeight="1">
      <c r="AO117659" s="106"/>
      <c r="AR117659" s="106"/>
    </row>
    <row r="117660" spans="41:44" ht="15" customHeight="1">
      <c r="AO117660" s="106"/>
      <c r="AR117660" s="106"/>
    </row>
    <row r="117661" spans="41:44" ht="15" customHeight="1">
      <c r="AO117661" s="106"/>
      <c r="AR117661" s="106"/>
    </row>
    <row r="117662" spans="41:44" ht="15" customHeight="1">
      <c r="AO117662" s="106"/>
      <c r="AR117662" s="106"/>
    </row>
    <row r="117663" spans="41:44" ht="15" customHeight="1">
      <c r="AO117663" s="106"/>
      <c r="AR117663" s="106"/>
    </row>
    <row r="117664" spans="41:44" ht="15" customHeight="1">
      <c r="AO117664" s="106"/>
      <c r="AR117664" s="106"/>
    </row>
    <row r="117665" spans="41:44" ht="15" customHeight="1">
      <c r="AO117665" s="108"/>
      <c r="AR117665" s="108"/>
    </row>
    <row r="117666" spans="41:44" ht="15" customHeight="1">
      <c r="AO117666" s="108"/>
      <c r="AR117666" s="108"/>
    </row>
    <row r="117667" spans="41:44" ht="15" customHeight="1">
      <c r="AO117667" s="108"/>
      <c r="AR117667" s="108"/>
    </row>
    <row r="117668" spans="41:44" ht="15" customHeight="1">
      <c r="AO117668" s="108"/>
      <c r="AR117668" s="108"/>
    </row>
    <row r="117669" spans="41:44" ht="15" customHeight="1">
      <c r="AO117669" s="108"/>
      <c r="AR117669" s="108"/>
    </row>
    <row r="117670" spans="41:44" ht="15" customHeight="1">
      <c r="AO117670" s="109"/>
      <c r="AR117670" s="109"/>
    </row>
    <row r="117671" spans="41:44" ht="15" customHeight="1">
      <c r="AO117671" s="104"/>
      <c r="AR117671" s="104"/>
    </row>
    <row r="117672" spans="41:44" ht="15" customHeight="1">
      <c r="AO117672" s="106"/>
      <c r="AR117672" s="106"/>
    </row>
    <row r="117673" spans="41:44" ht="15" customHeight="1">
      <c r="AO117673" s="106"/>
      <c r="AR117673" s="106"/>
    </row>
    <row r="117674" spans="41:44" ht="15" customHeight="1">
      <c r="AO117674" s="106"/>
      <c r="AR117674" s="106"/>
    </row>
    <row r="117675" spans="41:44" ht="15" customHeight="1">
      <c r="AO117675" s="106"/>
      <c r="AR117675" s="106"/>
    </row>
    <row r="117676" spans="41:44" ht="15" customHeight="1">
      <c r="AO117676" s="106"/>
      <c r="AR117676" s="106"/>
    </row>
    <row r="117677" spans="41:44" ht="15" customHeight="1">
      <c r="AO117677" s="106"/>
      <c r="AR117677" s="106"/>
    </row>
    <row r="117678" spans="41:44" ht="15" customHeight="1">
      <c r="AO117678" s="106"/>
      <c r="AR117678" s="106"/>
    </row>
    <row r="117679" spans="41:44" ht="15" customHeight="1">
      <c r="AO117679" s="108"/>
      <c r="AR117679" s="108"/>
    </row>
    <row r="117680" spans="41:44" ht="15" customHeight="1">
      <c r="AO117680" s="108"/>
      <c r="AR117680" s="108"/>
    </row>
    <row r="117681" spans="41:44" ht="15" customHeight="1">
      <c r="AO117681" s="108"/>
      <c r="AR117681" s="108"/>
    </row>
    <row r="117682" spans="41:44" ht="15" customHeight="1">
      <c r="AO117682" s="108"/>
      <c r="AR117682" s="108"/>
    </row>
    <row r="117683" spans="41:44" ht="15" customHeight="1">
      <c r="AO117683" s="108"/>
      <c r="AR117683" s="108"/>
    </row>
    <row r="117684" spans="41:44" ht="15" customHeight="1">
      <c r="AO117684" s="109"/>
      <c r="AR117684" s="109"/>
    </row>
    <row r="117685" spans="41:44" ht="15" customHeight="1">
      <c r="AO117685" s="104"/>
      <c r="AR117685" s="104"/>
    </row>
    <row r="117686" spans="41:44" ht="15" customHeight="1">
      <c r="AO117686" s="106"/>
      <c r="AR117686" s="106"/>
    </row>
    <row r="117687" spans="41:44" ht="15" customHeight="1">
      <c r="AO117687" s="106"/>
      <c r="AR117687" s="106"/>
    </row>
    <row r="117688" spans="41:44" ht="15" customHeight="1">
      <c r="AO117688" s="106"/>
      <c r="AR117688" s="106"/>
    </row>
    <row r="117689" spans="41:44" ht="15" customHeight="1">
      <c r="AO117689" s="106"/>
      <c r="AR117689" s="106"/>
    </row>
    <row r="117690" spans="41:44" ht="15" customHeight="1">
      <c r="AO117690" s="106"/>
      <c r="AR117690" s="106"/>
    </row>
    <row r="117691" spans="41:44" ht="15" customHeight="1">
      <c r="AO117691" s="106"/>
      <c r="AR117691" s="106"/>
    </row>
    <row r="117692" spans="41:44" ht="15" customHeight="1">
      <c r="AO117692" s="106"/>
      <c r="AR117692" s="106"/>
    </row>
    <row r="117693" spans="41:44" ht="15" customHeight="1">
      <c r="AO117693" s="108"/>
      <c r="AR117693" s="108"/>
    </row>
    <row r="117694" spans="41:44" ht="15" customHeight="1">
      <c r="AO117694" s="108"/>
      <c r="AR117694" s="108"/>
    </row>
    <row r="117695" spans="41:44" ht="15" customHeight="1">
      <c r="AO117695" s="108"/>
      <c r="AR117695" s="108"/>
    </row>
    <row r="117696" spans="41:44" ht="15" customHeight="1">
      <c r="AO117696" s="108"/>
      <c r="AR117696" s="108"/>
    </row>
    <row r="117697" spans="41:44" ht="15" customHeight="1">
      <c r="AO117697" s="108"/>
      <c r="AR117697" s="108"/>
    </row>
    <row r="117698" spans="41:44" ht="15" customHeight="1">
      <c r="AO117698" s="109"/>
      <c r="AR117698" s="109"/>
    </row>
    <row r="117699" spans="41:44" ht="15" customHeight="1">
      <c r="AO117699" s="104"/>
      <c r="AR117699" s="104"/>
    </row>
    <row r="117700" spans="41:44" ht="15" customHeight="1">
      <c r="AO117700" s="106"/>
      <c r="AR117700" s="106"/>
    </row>
    <row r="117701" spans="41:44" ht="15" customHeight="1">
      <c r="AO117701" s="106"/>
      <c r="AR117701" s="106"/>
    </row>
    <row r="117702" spans="41:44" ht="15" customHeight="1">
      <c r="AO117702" s="106"/>
      <c r="AR117702" s="106"/>
    </row>
    <row r="117703" spans="41:44" ht="15" customHeight="1">
      <c r="AO117703" s="106"/>
      <c r="AR117703" s="106"/>
    </row>
    <row r="117704" spans="41:44" ht="15" customHeight="1">
      <c r="AO117704" s="106"/>
      <c r="AR117704" s="106"/>
    </row>
    <row r="117705" spans="41:44" ht="15" customHeight="1">
      <c r="AO117705" s="106"/>
      <c r="AR117705" s="106"/>
    </row>
    <row r="117706" spans="41:44" ht="15" customHeight="1">
      <c r="AO117706" s="106"/>
      <c r="AR117706" s="106"/>
    </row>
    <row r="117707" spans="41:44" ht="15" customHeight="1">
      <c r="AO117707" s="108"/>
      <c r="AR117707" s="108"/>
    </row>
    <row r="117708" spans="41:44" ht="15" customHeight="1">
      <c r="AO117708" s="108"/>
      <c r="AR117708" s="108"/>
    </row>
    <row r="117709" spans="41:44" ht="15" customHeight="1">
      <c r="AO117709" s="108"/>
      <c r="AR117709" s="108"/>
    </row>
    <row r="117710" spans="41:44" ht="15" customHeight="1">
      <c r="AO117710" s="108"/>
      <c r="AR117710" s="108"/>
    </row>
    <row r="117711" spans="41:44" ht="15" customHeight="1">
      <c r="AO117711" s="108"/>
      <c r="AR117711" s="108"/>
    </row>
    <row r="117712" spans="41:44" ht="15" customHeight="1">
      <c r="AO117712" s="109"/>
      <c r="AR117712" s="109"/>
    </row>
    <row r="117713" spans="41:44" ht="15" customHeight="1">
      <c r="AO117713" s="104"/>
      <c r="AR117713" s="104"/>
    </row>
    <row r="117714" spans="41:44" ht="15" customHeight="1">
      <c r="AO117714" s="106"/>
      <c r="AR117714" s="106"/>
    </row>
    <row r="117715" spans="41:44" ht="15" customHeight="1">
      <c r="AO117715" s="106"/>
      <c r="AR117715" s="106"/>
    </row>
    <row r="117716" spans="41:44" ht="15" customHeight="1">
      <c r="AO117716" s="106"/>
      <c r="AR117716" s="106"/>
    </row>
    <row r="117717" spans="41:44" ht="15" customHeight="1">
      <c r="AO117717" s="106"/>
      <c r="AR117717" s="106"/>
    </row>
    <row r="117718" spans="41:44" ht="15" customHeight="1">
      <c r="AO117718" s="106"/>
      <c r="AR117718" s="106"/>
    </row>
    <row r="117719" spans="41:44" ht="15" customHeight="1">
      <c r="AO117719" s="106"/>
      <c r="AR117719" s="106"/>
    </row>
    <row r="117720" spans="41:44" ht="15" customHeight="1">
      <c r="AO117720" s="106"/>
      <c r="AR117720" s="106"/>
    </row>
    <row r="117721" spans="41:44" ht="15" customHeight="1">
      <c r="AO117721" s="108"/>
      <c r="AR117721" s="108"/>
    </row>
    <row r="117722" spans="41:44" ht="15" customHeight="1">
      <c r="AO117722" s="108"/>
      <c r="AR117722" s="108"/>
    </row>
    <row r="117723" spans="41:44" ht="15" customHeight="1">
      <c r="AO117723" s="108"/>
      <c r="AR117723" s="108"/>
    </row>
    <row r="117724" spans="41:44" ht="15" customHeight="1">
      <c r="AO117724" s="108"/>
      <c r="AR117724" s="108"/>
    </row>
    <row r="117725" spans="41:44" ht="15" customHeight="1">
      <c r="AO117725" s="108"/>
      <c r="AR117725" s="108"/>
    </row>
    <row r="117726" spans="41:44" ht="15" customHeight="1">
      <c r="AO117726" s="109"/>
      <c r="AR117726" s="109"/>
    </row>
    <row r="117727" spans="41:44" ht="15" customHeight="1">
      <c r="AO117727" s="104"/>
      <c r="AR117727" s="104"/>
    </row>
    <row r="117728" spans="41:44" ht="15" customHeight="1">
      <c r="AO117728" s="106"/>
      <c r="AR117728" s="106"/>
    </row>
    <row r="117729" spans="41:44" ht="15" customHeight="1">
      <c r="AO117729" s="106"/>
      <c r="AR117729" s="106"/>
    </row>
    <row r="117730" spans="41:44" ht="15" customHeight="1">
      <c r="AO117730" s="106"/>
      <c r="AR117730" s="106"/>
    </row>
    <row r="117731" spans="41:44" ht="15" customHeight="1">
      <c r="AO117731" s="106"/>
      <c r="AR117731" s="106"/>
    </row>
    <row r="117732" spans="41:44" ht="15" customHeight="1">
      <c r="AO117732" s="106"/>
      <c r="AR117732" s="106"/>
    </row>
    <row r="117733" spans="41:44" ht="15" customHeight="1">
      <c r="AO117733" s="106"/>
      <c r="AR117733" s="106"/>
    </row>
    <row r="117734" spans="41:44" ht="15" customHeight="1">
      <c r="AO117734" s="106"/>
      <c r="AR117734" s="106"/>
    </row>
    <row r="117735" spans="41:44" ht="15" customHeight="1">
      <c r="AO117735" s="108"/>
      <c r="AR117735" s="108"/>
    </row>
    <row r="117736" spans="41:44" ht="15" customHeight="1">
      <c r="AO117736" s="108"/>
      <c r="AR117736" s="108"/>
    </row>
    <row r="117737" spans="41:44" ht="15" customHeight="1">
      <c r="AO117737" s="108"/>
      <c r="AR117737" s="108"/>
    </row>
    <row r="117738" spans="41:44" ht="15" customHeight="1">
      <c r="AO117738" s="108"/>
      <c r="AR117738" s="108"/>
    </row>
    <row r="117739" spans="41:44" ht="15" customHeight="1">
      <c r="AO117739" s="108"/>
      <c r="AR117739" s="108"/>
    </row>
    <row r="117740" spans="41:44" ht="15" customHeight="1">
      <c r="AO117740" s="109"/>
      <c r="AR117740" s="109"/>
    </row>
    <row r="117741" spans="41:44" ht="15" customHeight="1">
      <c r="AO117741" s="104"/>
      <c r="AR117741" s="104"/>
    </row>
    <row r="117742" spans="41:44" ht="15" customHeight="1">
      <c r="AO117742" s="106"/>
      <c r="AR117742" s="106"/>
    </row>
    <row r="117743" spans="41:44" ht="15" customHeight="1">
      <c r="AO117743" s="106"/>
      <c r="AR117743" s="106"/>
    </row>
    <row r="117744" spans="41:44" ht="15" customHeight="1">
      <c r="AO117744" s="106"/>
      <c r="AR117744" s="106"/>
    </row>
    <row r="117745" spans="41:44" ht="15" customHeight="1">
      <c r="AO117745" s="106"/>
      <c r="AR117745" s="106"/>
    </row>
    <row r="117746" spans="41:44" ht="15" customHeight="1">
      <c r="AO117746" s="106"/>
      <c r="AR117746" s="106"/>
    </row>
    <row r="117747" spans="41:44" ht="15" customHeight="1">
      <c r="AO117747" s="106"/>
      <c r="AR117747" s="106"/>
    </row>
    <row r="117748" spans="41:44" ht="15" customHeight="1">
      <c r="AO117748" s="106"/>
      <c r="AR117748" s="106"/>
    </row>
    <row r="117749" spans="41:44" ht="15" customHeight="1">
      <c r="AO117749" s="108"/>
      <c r="AR117749" s="108"/>
    </row>
    <row r="117750" spans="41:44" ht="15" customHeight="1">
      <c r="AO117750" s="108"/>
      <c r="AR117750" s="108"/>
    </row>
    <row r="117751" spans="41:44" ht="15" customHeight="1">
      <c r="AO117751" s="108"/>
      <c r="AR117751" s="108"/>
    </row>
    <row r="117752" spans="41:44" ht="15" customHeight="1">
      <c r="AO117752" s="108"/>
      <c r="AR117752" s="108"/>
    </row>
    <row r="117753" spans="41:44" ht="15" customHeight="1">
      <c r="AO117753" s="108"/>
      <c r="AR117753" s="108"/>
    </row>
    <row r="117754" spans="41:44" ht="15" customHeight="1">
      <c r="AO117754" s="109"/>
      <c r="AR117754" s="109"/>
    </row>
    <row r="117755" spans="41:44" ht="15" customHeight="1">
      <c r="AO117755" s="104"/>
      <c r="AR117755" s="104"/>
    </row>
    <row r="117756" spans="41:44" ht="15" customHeight="1">
      <c r="AO117756" s="106"/>
      <c r="AR117756" s="106"/>
    </row>
    <row r="117757" spans="41:44" ht="15" customHeight="1">
      <c r="AO117757" s="106"/>
      <c r="AR117757" s="106"/>
    </row>
    <row r="117758" spans="41:44" ht="15" customHeight="1">
      <c r="AO117758" s="106"/>
      <c r="AR117758" s="106"/>
    </row>
    <row r="117759" spans="41:44" ht="15" customHeight="1">
      <c r="AO117759" s="106"/>
      <c r="AR117759" s="106"/>
    </row>
    <row r="117760" spans="41:44" ht="15" customHeight="1">
      <c r="AO117760" s="106"/>
      <c r="AR117760" s="106"/>
    </row>
    <row r="117761" spans="41:44" ht="15" customHeight="1">
      <c r="AO117761" s="106"/>
      <c r="AR117761" s="106"/>
    </row>
    <row r="117762" spans="41:44" ht="15" customHeight="1">
      <c r="AO117762" s="106"/>
      <c r="AR117762" s="106"/>
    </row>
    <row r="117763" spans="41:44" ht="15" customHeight="1">
      <c r="AO117763" s="108"/>
      <c r="AR117763" s="108"/>
    </row>
    <row r="117764" spans="41:44" ht="15" customHeight="1">
      <c r="AO117764" s="108"/>
      <c r="AR117764" s="108"/>
    </row>
    <row r="117765" spans="41:44" ht="15" customHeight="1">
      <c r="AO117765" s="108"/>
      <c r="AR117765" s="108"/>
    </row>
    <row r="117766" spans="41:44" ht="15" customHeight="1">
      <c r="AO117766" s="108"/>
      <c r="AR117766" s="108"/>
    </row>
    <row r="117767" spans="41:44" ht="15" customHeight="1">
      <c r="AO117767" s="108"/>
      <c r="AR117767" s="108"/>
    </row>
    <row r="117768" spans="41:44" ht="15" customHeight="1">
      <c r="AO117768" s="109"/>
      <c r="AR117768" s="109"/>
    </row>
    <row r="117769" spans="41:44" ht="15" customHeight="1">
      <c r="AO117769" s="104"/>
      <c r="AR117769" s="104"/>
    </row>
    <row r="117770" spans="41:44" ht="15" customHeight="1">
      <c r="AO117770" s="106"/>
      <c r="AR117770" s="106"/>
    </row>
    <row r="117771" spans="41:44" ht="15" customHeight="1">
      <c r="AO117771" s="106"/>
      <c r="AR117771" s="106"/>
    </row>
    <row r="117772" spans="41:44" ht="15" customHeight="1">
      <c r="AO117772" s="106"/>
      <c r="AR117772" s="106"/>
    </row>
    <row r="117773" spans="41:44" ht="15" customHeight="1">
      <c r="AO117773" s="106"/>
      <c r="AR117773" s="106"/>
    </row>
    <row r="117774" spans="41:44" ht="15" customHeight="1">
      <c r="AO117774" s="106"/>
      <c r="AR117774" s="106"/>
    </row>
    <row r="117775" spans="41:44" ht="15" customHeight="1">
      <c r="AO117775" s="106"/>
      <c r="AR117775" s="106"/>
    </row>
    <row r="117776" spans="41:44" ht="15" customHeight="1">
      <c r="AO117776" s="106"/>
      <c r="AR117776" s="106"/>
    </row>
    <row r="117777" spans="41:44" ht="15" customHeight="1">
      <c r="AO117777" s="108"/>
      <c r="AR117777" s="108"/>
    </row>
    <row r="117778" spans="41:44" ht="15" customHeight="1">
      <c r="AO117778" s="108"/>
      <c r="AR117778" s="108"/>
    </row>
    <row r="117779" spans="41:44" ht="15" customHeight="1">
      <c r="AO117779" s="108"/>
      <c r="AR117779" s="108"/>
    </row>
    <row r="117780" spans="41:44" ht="15" customHeight="1">
      <c r="AO117780" s="108"/>
      <c r="AR117780" s="108"/>
    </row>
    <row r="117781" spans="41:44" ht="15" customHeight="1">
      <c r="AO117781" s="108"/>
      <c r="AR117781" s="108"/>
    </row>
    <row r="117782" spans="41:44" ht="15" customHeight="1">
      <c r="AO117782" s="109"/>
      <c r="AR117782" s="109"/>
    </row>
    <row r="117783" spans="41:44" ht="15" customHeight="1">
      <c r="AO117783" s="104"/>
      <c r="AR117783" s="104"/>
    </row>
    <row r="117784" spans="41:44" ht="15" customHeight="1">
      <c r="AO117784" s="106"/>
      <c r="AR117784" s="106"/>
    </row>
    <row r="117785" spans="41:44" ht="15" customHeight="1">
      <c r="AO117785" s="106"/>
      <c r="AR117785" s="106"/>
    </row>
    <row r="117786" spans="41:44" ht="15" customHeight="1">
      <c r="AO117786" s="106"/>
      <c r="AR117786" s="106"/>
    </row>
    <row r="117787" spans="41:44" ht="15" customHeight="1">
      <c r="AO117787" s="106"/>
      <c r="AR117787" s="106"/>
    </row>
    <row r="117788" spans="41:44" ht="15" customHeight="1">
      <c r="AO117788" s="106"/>
      <c r="AR117788" s="106"/>
    </row>
    <row r="117789" spans="41:44" ht="15" customHeight="1">
      <c r="AO117789" s="106"/>
      <c r="AR117789" s="106"/>
    </row>
    <row r="117790" spans="41:44" ht="15" customHeight="1">
      <c r="AO117790" s="106"/>
      <c r="AR117790" s="106"/>
    </row>
    <row r="117791" spans="41:44" ht="15" customHeight="1">
      <c r="AO117791" s="108"/>
      <c r="AR117791" s="108"/>
    </row>
    <row r="117792" spans="41:44" ht="15" customHeight="1">
      <c r="AO117792" s="108"/>
      <c r="AR117792" s="108"/>
    </row>
    <row r="117793" spans="41:44" ht="15" customHeight="1">
      <c r="AO117793" s="108"/>
      <c r="AR117793" s="108"/>
    </row>
    <row r="117794" spans="41:44" ht="15" customHeight="1">
      <c r="AO117794" s="108"/>
      <c r="AR117794" s="108"/>
    </row>
    <row r="117795" spans="41:44" ht="15" customHeight="1">
      <c r="AO117795" s="108"/>
      <c r="AR117795" s="108"/>
    </row>
    <row r="117796" spans="41:44" ht="15" customHeight="1">
      <c r="AO117796" s="109"/>
      <c r="AR117796" s="109"/>
    </row>
    <row r="117797" spans="41:44" ht="15" customHeight="1">
      <c r="AO117797" s="104"/>
      <c r="AR117797" s="104"/>
    </row>
    <row r="117798" spans="41:44" ht="15" customHeight="1">
      <c r="AO117798" s="106"/>
      <c r="AR117798" s="106"/>
    </row>
    <row r="117799" spans="41:44" ht="15" customHeight="1">
      <c r="AO117799" s="106"/>
      <c r="AR117799" s="106"/>
    </row>
    <row r="117800" spans="41:44" ht="15" customHeight="1">
      <c r="AO117800" s="106"/>
      <c r="AR117800" s="106"/>
    </row>
    <row r="117801" spans="41:44" ht="15" customHeight="1">
      <c r="AO117801" s="106"/>
      <c r="AR117801" s="106"/>
    </row>
    <row r="117802" spans="41:44" ht="15" customHeight="1">
      <c r="AO117802" s="106"/>
      <c r="AR117802" s="106"/>
    </row>
    <row r="117803" spans="41:44" ht="15" customHeight="1">
      <c r="AO117803" s="106"/>
      <c r="AR117803" s="106"/>
    </row>
    <row r="117804" spans="41:44" ht="15" customHeight="1">
      <c r="AO117804" s="106"/>
      <c r="AR117804" s="106"/>
    </row>
    <row r="117805" spans="41:44" ht="15" customHeight="1">
      <c r="AO117805" s="108"/>
      <c r="AR117805" s="108"/>
    </row>
    <row r="117806" spans="41:44" ht="15" customHeight="1">
      <c r="AO117806" s="108"/>
      <c r="AR117806" s="108"/>
    </row>
    <row r="117807" spans="41:44" ht="15" customHeight="1">
      <c r="AO117807" s="108"/>
      <c r="AR117807" s="108"/>
    </row>
    <row r="117808" spans="41:44" ht="15" customHeight="1">
      <c r="AO117808" s="108"/>
      <c r="AR117808" s="108"/>
    </row>
    <row r="117809" spans="41:44" ht="15" customHeight="1">
      <c r="AO117809" s="108"/>
      <c r="AR117809" s="108"/>
    </row>
    <row r="117810" spans="41:44" ht="15" customHeight="1">
      <c r="AO117810" s="109"/>
      <c r="AR117810" s="109"/>
    </row>
    <row r="117811" spans="41:44" ht="15" customHeight="1">
      <c r="AO117811" s="104"/>
      <c r="AR117811" s="104"/>
    </row>
    <row r="117812" spans="41:44" ht="15" customHeight="1">
      <c r="AO117812" s="106"/>
      <c r="AR117812" s="106"/>
    </row>
    <row r="117813" spans="41:44" ht="15" customHeight="1">
      <c r="AO117813" s="106"/>
      <c r="AR117813" s="106"/>
    </row>
    <row r="117814" spans="41:44" ht="15" customHeight="1">
      <c r="AO117814" s="106"/>
      <c r="AR117814" s="106"/>
    </row>
    <row r="117815" spans="41:44" ht="15" customHeight="1">
      <c r="AO117815" s="106"/>
      <c r="AR117815" s="106"/>
    </row>
    <row r="117816" spans="41:44" ht="15" customHeight="1">
      <c r="AO117816" s="106"/>
      <c r="AR117816" s="106"/>
    </row>
    <row r="117817" spans="41:44" ht="15" customHeight="1">
      <c r="AO117817" s="106"/>
      <c r="AR117817" s="106"/>
    </row>
    <row r="117818" spans="41:44" ht="15" customHeight="1">
      <c r="AO117818" s="106"/>
      <c r="AR117818" s="106"/>
    </row>
    <row r="117819" spans="41:44" ht="15" customHeight="1">
      <c r="AO117819" s="108"/>
      <c r="AR117819" s="108"/>
    </row>
    <row r="117820" spans="41:44" ht="15" customHeight="1">
      <c r="AO117820" s="108"/>
      <c r="AR117820" s="108"/>
    </row>
    <row r="117821" spans="41:44" ht="15" customHeight="1">
      <c r="AO117821" s="108"/>
      <c r="AR117821" s="108"/>
    </row>
    <row r="117822" spans="41:44" ht="15" customHeight="1">
      <c r="AO117822" s="108"/>
      <c r="AR117822" s="108"/>
    </row>
    <row r="117823" spans="41:44" ht="15" customHeight="1">
      <c r="AO117823" s="108"/>
      <c r="AR117823" s="108"/>
    </row>
    <row r="117824" spans="41:44" ht="15" customHeight="1">
      <c r="AO117824" s="109"/>
      <c r="AR117824" s="109"/>
    </row>
    <row r="117825" spans="41:44" ht="15" customHeight="1">
      <c r="AO117825" s="104"/>
      <c r="AR117825" s="104"/>
    </row>
    <row r="117826" spans="41:44" ht="15" customHeight="1">
      <c r="AO117826" s="106"/>
      <c r="AR117826" s="106"/>
    </row>
    <row r="117827" spans="41:44" ht="15" customHeight="1">
      <c r="AO117827" s="106"/>
      <c r="AR117827" s="106"/>
    </row>
    <row r="117828" spans="41:44" ht="15" customHeight="1">
      <c r="AO117828" s="106"/>
      <c r="AR117828" s="106"/>
    </row>
    <row r="117829" spans="41:44" ht="15" customHeight="1">
      <c r="AO117829" s="106"/>
      <c r="AR117829" s="106"/>
    </row>
    <row r="117830" spans="41:44" ht="15" customHeight="1">
      <c r="AO117830" s="106"/>
      <c r="AR117830" s="106"/>
    </row>
    <row r="117831" spans="41:44" ht="15" customHeight="1">
      <c r="AO117831" s="106"/>
      <c r="AR117831" s="106"/>
    </row>
    <row r="117832" spans="41:44" ht="15" customHeight="1">
      <c r="AO117832" s="106"/>
      <c r="AR117832" s="106"/>
    </row>
    <row r="117833" spans="41:44" ht="15" customHeight="1">
      <c r="AO117833" s="108"/>
      <c r="AR117833" s="108"/>
    </row>
    <row r="117834" spans="41:44" ht="15" customHeight="1">
      <c r="AO117834" s="108"/>
      <c r="AR117834" s="108"/>
    </row>
    <row r="117835" spans="41:44" ht="15" customHeight="1">
      <c r="AO117835" s="108"/>
      <c r="AR117835" s="108"/>
    </row>
    <row r="117836" spans="41:44" ht="15" customHeight="1">
      <c r="AO117836" s="108"/>
      <c r="AR117836" s="108"/>
    </row>
    <row r="117837" spans="41:44" ht="15" customHeight="1">
      <c r="AO117837" s="108"/>
      <c r="AR117837" s="108"/>
    </row>
    <row r="117838" spans="41:44" ht="15" customHeight="1">
      <c r="AO117838" s="109"/>
      <c r="AR117838" s="109"/>
    </row>
    <row r="117839" spans="41:44" ht="15" customHeight="1">
      <c r="AO117839" s="104"/>
      <c r="AR117839" s="104"/>
    </row>
    <row r="117840" spans="41:44" ht="15" customHeight="1">
      <c r="AO117840" s="106"/>
      <c r="AR117840" s="106"/>
    </row>
    <row r="117841" spans="41:44" ht="15" customHeight="1">
      <c r="AO117841" s="106"/>
      <c r="AR117841" s="106"/>
    </row>
    <row r="117842" spans="41:44" ht="15" customHeight="1">
      <c r="AO117842" s="106"/>
      <c r="AR117842" s="106"/>
    </row>
    <row r="117843" spans="41:44" ht="15" customHeight="1">
      <c r="AO117843" s="106"/>
      <c r="AR117843" s="106"/>
    </row>
    <row r="117844" spans="41:44" ht="15" customHeight="1">
      <c r="AO117844" s="106"/>
      <c r="AR117844" s="106"/>
    </row>
    <row r="117845" spans="41:44" ht="15" customHeight="1">
      <c r="AO117845" s="106"/>
      <c r="AR117845" s="106"/>
    </row>
    <row r="117846" spans="41:44" ht="15" customHeight="1">
      <c r="AO117846" s="106"/>
      <c r="AR117846" s="106"/>
    </row>
    <row r="117847" spans="41:44" ht="15" customHeight="1">
      <c r="AO117847" s="108"/>
      <c r="AR117847" s="108"/>
    </row>
    <row r="117848" spans="41:44" ht="15" customHeight="1">
      <c r="AO117848" s="108"/>
      <c r="AR117848" s="108"/>
    </row>
    <row r="117849" spans="41:44" ht="15" customHeight="1">
      <c r="AO117849" s="108"/>
      <c r="AR117849" s="108"/>
    </row>
    <row r="117850" spans="41:44" ht="15" customHeight="1">
      <c r="AO117850" s="108"/>
      <c r="AR117850" s="108"/>
    </row>
    <row r="117851" spans="41:44" ht="15" customHeight="1">
      <c r="AO117851" s="108"/>
      <c r="AR117851" s="108"/>
    </row>
    <row r="117852" spans="41:44" ht="15" customHeight="1">
      <c r="AO117852" s="109"/>
      <c r="AR117852" s="109"/>
    </row>
    <row r="117853" spans="41:44" ht="15" customHeight="1">
      <c r="AO117853" s="104"/>
      <c r="AR117853" s="104"/>
    </row>
    <row r="117854" spans="41:44" ht="15" customHeight="1">
      <c r="AO117854" s="106"/>
      <c r="AR117854" s="106"/>
    </row>
    <row r="117855" spans="41:44" ht="15" customHeight="1">
      <c r="AO117855" s="106"/>
      <c r="AR117855" s="106"/>
    </row>
    <row r="117856" spans="41:44" ht="15" customHeight="1">
      <c r="AO117856" s="106"/>
      <c r="AR117856" s="106"/>
    </row>
    <row r="117857" spans="41:44" ht="15" customHeight="1">
      <c r="AO117857" s="106"/>
      <c r="AR117857" s="106"/>
    </row>
    <row r="117858" spans="41:44" ht="15" customHeight="1">
      <c r="AO117858" s="106"/>
      <c r="AR117858" s="106"/>
    </row>
    <row r="117859" spans="41:44" ht="15" customHeight="1">
      <c r="AO117859" s="106"/>
      <c r="AR117859" s="106"/>
    </row>
    <row r="117860" spans="41:44" ht="15" customHeight="1">
      <c r="AO117860" s="106"/>
      <c r="AR117860" s="106"/>
    </row>
    <row r="117861" spans="41:44" ht="15" customHeight="1">
      <c r="AO117861" s="108"/>
      <c r="AR117861" s="108"/>
    </row>
    <row r="117862" spans="41:44" ht="15" customHeight="1">
      <c r="AO117862" s="108"/>
      <c r="AR117862" s="108"/>
    </row>
    <row r="117863" spans="41:44" ht="15" customHeight="1">
      <c r="AO117863" s="108"/>
      <c r="AR117863" s="108"/>
    </row>
    <row r="117864" spans="41:44" ht="15" customHeight="1">
      <c r="AO117864" s="108"/>
      <c r="AR117864" s="108"/>
    </row>
    <row r="117865" spans="41:44" ht="15" customHeight="1">
      <c r="AO117865" s="108"/>
      <c r="AR117865" s="108"/>
    </row>
    <row r="117866" spans="41:44" ht="15" customHeight="1">
      <c r="AO117866" s="109"/>
      <c r="AR117866" s="109"/>
    </row>
    <row r="117867" spans="41:44" ht="15" customHeight="1">
      <c r="AO117867" s="104"/>
      <c r="AR117867" s="104"/>
    </row>
    <row r="117868" spans="41:44" ht="15" customHeight="1">
      <c r="AO117868" s="106"/>
      <c r="AR117868" s="106"/>
    </row>
    <row r="117869" spans="41:44" ht="15" customHeight="1">
      <c r="AO117869" s="106"/>
      <c r="AR117869" s="106"/>
    </row>
    <row r="117870" spans="41:44" ht="15" customHeight="1">
      <c r="AO117870" s="106"/>
      <c r="AR117870" s="106"/>
    </row>
    <row r="117871" spans="41:44" ht="15" customHeight="1">
      <c r="AO117871" s="106"/>
      <c r="AR117871" s="106"/>
    </row>
    <row r="117872" spans="41:44" ht="15" customHeight="1">
      <c r="AO117872" s="106"/>
      <c r="AR117872" s="106"/>
    </row>
    <row r="117873" spans="41:44" ht="15" customHeight="1">
      <c r="AO117873" s="106"/>
      <c r="AR117873" s="106"/>
    </row>
    <row r="117874" spans="41:44" ht="15" customHeight="1">
      <c r="AO117874" s="106"/>
      <c r="AR117874" s="106"/>
    </row>
    <row r="117875" spans="41:44" ht="15" customHeight="1">
      <c r="AO117875" s="108"/>
      <c r="AR117875" s="108"/>
    </row>
    <row r="117876" spans="41:44" ht="15" customHeight="1">
      <c r="AO117876" s="108"/>
      <c r="AR117876" s="108"/>
    </row>
    <row r="117877" spans="41:44" ht="15" customHeight="1">
      <c r="AO117877" s="108"/>
      <c r="AR117877" s="108"/>
    </row>
    <row r="117878" spans="41:44" ht="15" customHeight="1">
      <c r="AO117878" s="108"/>
      <c r="AR117878" s="108"/>
    </row>
    <row r="117879" spans="41:44" ht="15" customHeight="1">
      <c r="AO117879" s="108"/>
      <c r="AR117879" s="108"/>
    </row>
    <row r="117880" spans="41:44" ht="15" customHeight="1">
      <c r="AO117880" s="109"/>
      <c r="AR117880" s="109"/>
    </row>
    <row r="117881" spans="41:44" ht="15" customHeight="1">
      <c r="AO117881" s="104"/>
      <c r="AR117881" s="104"/>
    </row>
    <row r="117882" spans="41:44" ht="15" customHeight="1">
      <c r="AO117882" s="106"/>
      <c r="AR117882" s="106"/>
    </row>
    <row r="117883" spans="41:44" ht="15" customHeight="1">
      <c r="AO117883" s="106"/>
      <c r="AR117883" s="106"/>
    </row>
    <row r="117884" spans="41:44" ht="15" customHeight="1">
      <c r="AO117884" s="106"/>
      <c r="AR117884" s="106"/>
    </row>
    <row r="117885" spans="41:44" ht="15" customHeight="1">
      <c r="AO117885" s="106"/>
      <c r="AR117885" s="106"/>
    </row>
    <row r="117886" spans="41:44" ht="15" customHeight="1">
      <c r="AO117886" s="106"/>
      <c r="AR117886" s="106"/>
    </row>
    <row r="117887" spans="41:44" ht="15" customHeight="1">
      <c r="AO117887" s="106"/>
      <c r="AR117887" s="106"/>
    </row>
    <row r="117888" spans="41:44" ht="15" customHeight="1">
      <c r="AO117888" s="106"/>
      <c r="AR117888" s="106"/>
    </row>
    <row r="117889" spans="41:44" ht="15" customHeight="1">
      <c r="AO117889" s="108"/>
      <c r="AR117889" s="108"/>
    </row>
    <row r="117890" spans="41:44" ht="15" customHeight="1">
      <c r="AO117890" s="108"/>
      <c r="AR117890" s="108"/>
    </row>
    <row r="117891" spans="41:44" ht="15" customHeight="1">
      <c r="AO117891" s="108"/>
      <c r="AR117891" s="108"/>
    </row>
    <row r="117892" spans="41:44" ht="15" customHeight="1">
      <c r="AO117892" s="108"/>
      <c r="AR117892" s="108"/>
    </row>
    <row r="117893" spans="41:44" ht="15" customHeight="1">
      <c r="AO117893" s="108"/>
      <c r="AR117893" s="108"/>
    </row>
    <row r="117894" spans="41:44" ht="15" customHeight="1">
      <c r="AO117894" s="109"/>
      <c r="AR117894" s="109"/>
    </row>
    <row r="117895" spans="41:44" ht="15" customHeight="1">
      <c r="AO117895" s="104"/>
      <c r="AR117895" s="104"/>
    </row>
    <row r="117896" spans="41:44" ht="15" customHeight="1">
      <c r="AO117896" s="106"/>
      <c r="AR117896" s="106"/>
    </row>
    <row r="117897" spans="41:44" ht="15" customHeight="1">
      <c r="AO117897" s="106"/>
      <c r="AR117897" s="106"/>
    </row>
    <row r="117898" spans="41:44" ht="15" customHeight="1">
      <c r="AO117898" s="106"/>
      <c r="AR117898" s="106"/>
    </row>
    <row r="117899" spans="41:44" ht="15" customHeight="1">
      <c r="AO117899" s="106"/>
      <c r="AR117899" s="106"/>
    </row>
    <row r="117900" spans="41:44" ht="15" customHeight="1">
      <c r="AO117900" s="106"/>
      <c r="AR117900" s="106"/>
    </row>
    <row r="117901" spans="41:44" ht="15" customHeight="1">
      <c r="AO117901" s="106"/>
      <c r="AR117901" s="106"/>
    </row>
    <row r="117902" spans="41:44" ht="15" customHeight="1">
      <c r="AO117902" s="106"/>
      <c r="AR117902" s="106"/>
    </row>
    <row r="117903" spans="41:44" ht="15" customHeight="1">
      <c r="AO117903" s="108"/>
      <c r="AR117903" s="108"/>
    </row>
    <row r="117904" spans="41:44" ht="15" customHeight="1">
      <c r="AO117904" s="108"/>
      <c r="AR117904" s="108"/>
    </row>
    <row r="117905" spans="41:44" ht="15" customHeight="1">
      <c r="AO117905" s="108"/>
      <c r="AR117905" s="108"/>
    </row>
    <row r="117906" spans="41:44" ht="15" customHeight="1">
      <c r="AO117906" s="108"/>
      <c r="AR117906" s="108"/>
    </row>
    <row r="117907" spans="41:44" ht="15" customHeight="1">
      <c r="AO117907" s="108"/>
      <c r="AR117907" s="108"/>
    </row>
    <row r="117908" spans="41:44" ht="15" customHeight="1">
      <c r="AO117908" s="109"/>
      <c r="AR117908" s="109"/>
    </row>
    <row r="117909" spans="41:44" ht="15" customHeight="1">
      <c r="AO117909" s="104"/>
      <c r="AR117909" s="104"/>
    </row>
    <row r="117910" spans="41:44" ht="15" customHeight="1">
      <c r="AO117910" s="106"/>
      <c r="AR117910" s="106"/>
    </row>
    <row r="117911" spans="41:44" ht="15" customHeight="1">
      <c r="AO117911" s="106"/>
      <c r="AR117911" s="106"/>
    </row>
    <row r="117912" spans="41:44" ht="15" customHeight="1">
      <c r="AO117912" s="106"/>
      <c r="AR117912" s="106"/>
    </row>
    <row r="117913" spans="41:44" ht="15" customHeight="1">
      <c r="AO117913" s="106"/>
      <c r="AR117913" s="106"/>
    </row>
    <row r="117914" spans="41:44" ht="15" customHeight="1">
      <c r="AO117914" s="106"/>
      <c r="AR117914" s="106"/>
    </row>
    <row r="117915" spans="41:44" ht="15" customHeight="1">
      <c r="AO117915" s="106"/>
      <c r="AR117915" s="106"/>
    </row>
    <row r="117916" spans="41:44" ht="15" customHeight="1">
      <c r="AO117916" s="106"/>
      <c r="AR117916" s="106"/>
    </row>
    <row r="117917" spans="41:44" ht="15" customHeight="1">
      <c r="AO117917" s="108"/>
      <c r="AR117917" s="108"/>
    </row>
    <row r="117918" spans="41:44" ht="15" customHeight="1">
      <c r="AO117918" s="108"/>
      <c r="AR117918" s="108"/>
    </row>
    <row r="117919" spans="41:44" ht="15" customHeight="1">
      <c r="AO117919" s="108"/>
      <c r="AR117919" s="108"/>
    </row>
    <row r="117920" spans="41:44" ht="15" customHeight="1">
      <c r="AO117920" s="108"/>
      <c r="AR117920" s="108"/>
    </row>
    <row r="117921" spans="41:44" ht="15" customHeight="1">
      <c r="AO117921" s="108"/>
      <c r="AR117921" s="108"/>
    </row>
    <row r="117922" spans="41:44" ht="15" customHeight="1">
      <c r="AO117922" s="109"/>
      <c r="AR117922" s="109"/>
    </row>
    <row r="117923" spans="41:44" ht="15" customHeight="1">
      <c r="AO117923" s="104"/>
      <c r="AR117923" s="104"/>
    </row>
    <row r="117924" spans="41:44" ht="15" customHeight="1">
      <c r="AO117924" s="106"/>
      <c r="AR117924" s="106"/>
    </row>
    <row r="117925" spans="41:44" ht="15" customHeight="1">
      <c r="AO117925" s="106"/>
      <c r="AR117925" s="106"/>
    </row>
    <row r="117926" spans="41:44" ht="15" customHeight="1">
      <c r="AO117926" s="106"/>
      <c r="AR117926" s="106"/>
    </row>
    <row r="117927" spans="41:44" ht="15" customHeight="1">
      <c r="AO117927" s="106"/>
      <c r="AR117927" s="106"/>
    </row>
    <row r="117928" spans="41:44" ht="15" customHeight="1">
      <c r="AO117928" s="106"/>
      <c r="AR117928" s="106"/>
    </row>
    <row r="117929" spans="41:44" ht="15" customHeight="1">
      <c r="AO117929" s="106"/>
      <c r="AR117929" s="106"/>
    </row>
    <row r="117930" spans="41:44" ht="15" customHeight="1">
      <c r="AO117930" s="106"/>
      <c r="AR117930" s="106"/>
    </row>
    <row r="117931" spans="41:44" ht="15" customHeight="1">
      <c r="AO117931" s="108"/>
      <c r="AR117931" s="108"/>
    </row>
    <row r="117932" spans="41:44" ht="15" customHeight="1">
      <c r="AO117932" s="108"/>
      <c r="AR117932" s="108"/>
    </row>
    <row r="117933" spans="41:44" ht="15" customHeight="1">
      <c r="AO117933" s="108"/>
      <c r="AR117933" s="108"/>
    </row>
    <row r="117934" spans="41:44" ht="15" customHeight="1">
      <c r="AO117934" s="108"/>
      <c r="AR117934" s="108"/>
    </row>
    <row r="117935" spans="41:44" ht="15" customHeight="1">
      <c r="AO117935" s="108"/>
      <c r="AR117935" s="108"/>
    </row>
    <row r="117936" spans="41:44" ht="15" customHeight="1">
      <c r="AO117936" s="109"/>
      <c r="AR117936" s="109"/>
    </row>
    <row r="117937" spans="41:44" ht="15" customHeight="1">
      <c r="AO117937" s="104"/>
      <c r="AR117937" s="104"/>
    </row>
    <row r="117938" spans="41:44" ht="15" customHeight="1">
      <c r="AO117938" s="106"/>
      <c r="AR117938" s="106"/>
    </row>
    <row r="117939" spans="41:44" ht="15" customHeight="1">
      <c r="AO117939" s="106"/>
      <c r="AR117939" s="106"/>
    </row>
    <row r="117940" spans="41:44" ht="15" customHeight="1">
      <c r="AO117940" s="106"/>
      <c r="AR117940" s="106"/>
    </row>
    <row r="117941" spans="41:44" ht="15" customHeight="1">
      <c r="AO117941" s="106"/>
      <c r="AR117941" s="106"/>
    </row>
    <row r="117942" spans="41:44" ht="15" customHeight="1">
      <c r="AO117942" s="106"/>
      <c r="AR117942" s="106"/>
    </row>
    <row r="117943" spans="41:44" ht="15" customHeight="1">
      <c r="AO117943" s="106"/>
      <c r="AR117943" s="106"/>
    </row>
    <row r="117944" spans="41:44" ht="15" customHeight="1">
      <c r="AO117944" s="106"/>
      <c r="AR117944" s="106"/>
    </row>
    <row r="117945" spans="41:44" ht="15" customHeight="1">
      <c r="AO117945" s="108"/>
      <c r="AR117945" s="108"/>
    </row>
    <row r="117946" spans="41:44" ht="15" customHeight="1">
      <c r="AO117946" s="108"/>
      <c r="AR117946" s="108"/>
    </row>
    <row r="117947" spans="41:44" ht="15" customHeight="1">
      <c r="AO117947" s="108"/>
      <c r="AR117947" s="108"/>
    </row>
    <row r="117948" spans="41:44" ht="15" customHeight="1">
      <c r="AO117948" s="108"/>
      <c r="AR117948" s="108"/>
    </row>
    <row r="117949" spans="41:44" ht="15" customHeight="1">
      <c r="AO117949" s="108"/>
      <c r="AR117949" s="108"/>
    </row>
    <row r="117950" spans="41:44" ht="15" customHeight="1">
      <c r="AO117950" s="109"/>
      <c r="AR117950" s="109"/>
    </row>
    <row r="117951" spans="41:44" ht="15" customHeight="1">
      <c r="AO117951" s="104"/>
      <c r="AR117951" s="104"/>
    </row>
    <row r="117952" spans="41:44" ht="15" customHeight="1">
      <c r="AO117952" s="106"/>
      <c r="AR117952" s="106"/>
    </row>
    <row r="117953" spans="41:44" ht="15" customHeight="1">
      <c r="AO117953" s="106"/>
      <c r="AR117953" s="106"/>
    </row>
    <row r="117954" spans="41:44" ht="15" customHeight="1">
      <c r="AO117954" s="106"/>
      <c r="AR117954" s="106"/>
    </row>
    <row r="117955" spans="41:44" ht="15" customHeight="1">
      <c r="AO117955" s="106"/>
      <c r="AR117955" s="106"/>
    </row>
    <row r="117956" spans="41:44" ht="15" customHeight="1">
      <c r="AO117956" s="106"/>
      <c r="AR117956" s="106"/>
    </row>
    <row r="117957" spans="41:44" ht="15" customHeight="1">
      <c r="AO117957" s="106"/>
      <c r="AR117957" s="106"/>
    </row>
    <row r="117958" spans="41:44" ht="15" customHeight="1">
      <c r="AO117958" s="106"/>
      <c r="AR117958" s="106"/>
    </row>
    <row r="117959" spans="41:44" ht="15" customHeight="1">
      <c r="AO117959" s="108"/>
      <c r="AR117959" s="108"/>
    </row>
    <row r="117960" spans="41:44" ht="15" customHeight="1">
      <c r="AO117960" s="108"/>
      <c r="AR117960" s="108"/>
    </row>
    <row r="117961" spans="41:44" ht="15" customHeight="1">
      <c r="AO117961" s="108"/>
      <c r="AR117961" s="108"/>
    </row>
    <row r="117962" spans="41:44" ht="15" customHeight="1">
      <c r="AO117962" s="108"/>
      <c r="AR117962" s="108"/>
    </row>
    <row r="117963" spans="41:44" ht="15" customHeight="1">
      <c r="AO117963" s="108"/>
      <c r="AR117963" s="108"/>
    </row>
    <row r="117964" spans="41:44" ht="15" customHeight="1">
      <c r="AO117964" s="109"/>
      <c r="AR117964" s="109"/>
    </row>
    <row r="117965" spans="41:44" ht="15" customHeight="1">
      <c r="AO117965" s="104"/>
      <c r="AR117965" s="104"/>
    </row>
    <row r="117966" spans="41:44" ht="15" customHeight="1">
      <c r="AO117966" s="106"/>
      <c r="AR117966" s="106"/>
    </row>
    <row r="117967" spans="41:44" ht="15" customHeight="1">
      <c r="AO117967" s="106"/>
      <c r="AR117967" s="106"/>
    </row>
    <row r="117968" spans="41:44" ht="15" customHeight="1">
      <c r="AO117968" s="106"/>
      <c r="AR117968" s="106"/>
    </row>
    <row r="117969" spans="41:44" ht="15" customHeight="1">
      <c r="AO117969" s="106"/>
      <c r="AR117969" s="106"/>
    </row>
    <row r="117970" spans="41:44" ht="15" customHeight="1">
      <c r="AO117970" s="106"/>
      <c r="AR117970" s="106"/>
    </row>
    <row r="117971" spans="41:44" ht="15" customHeight="1">
      <c r="AO117971" s="106"/>
      <c r="AR117971" s="106"/>
    </row>
    <row r="117972" spans="41:44" ht="15" customHeight="1">
      <c r="AO117972" s="106"/>
      <c r="AR117972" s="106"/>
    </row>
    <row r="117973" spans="41:44" ht="15" customHeight="1">
      <c r="AO117973" s="108"/>
      <c r="AR117973" s="108"/>
    </row>
    <row r="117974" spans="41:44" ht="15" customHeight="1">
      <c r="AO117974" s="108"/>
      <c r="AR117974" s="108"/>
    </row>
    <row r="117975" spans="41:44" ht="15" customHeight="1">
      <c r="AO117975" s="108"/>
      <c r="AR117975" s="108"/>
    </row>
    <row r="117976" spans="41:44" ht="15" customHeight="1">
      <c r="AO117976" s="108"/>
      <c r="AR117976" s="108"/>
    </row>
    <row r="117977" spans="41:44" ht="15" customHeight="1">
      <c r="AO117977" s="108"/>
      <c r="AR117977" s="108"/>
    </row>
    <row r="117978" spans="41:44" ht="15" customHeight="1">
      <c r="AO117978" s="109"/>
      <c r="AR117978" s="109"/>
    </row>
    <row r="117979" spans="41:44" ht="15" customHeight="1">
      <c r="AO117979" s="104"/>
      <c r="AR117979" s="104"/>
    </row>
    <row r="117980" spans="41:44" ht="15" customHeight="1">
      <c r="AO117980" s="106"/>
      <c r="AR117980" s="106"/>
    </row>
    <row r="117981" spans="41:44" ht="15" customHeight="1">
      <c r="AO117981" s="106"/>
      <c r="AR117981" s="106"/>
    </row>
    <row r="117982" spans="41:44" ht="15" customHeight="1">
      <c r="AO117982" s="106"/>
      <c r="AR117982" s="106"/>
    </row>
    <row r="117983" spans="41:44" ht="15" customHeight="1">
      <c r="AO117983" s="106"/>
      <c r="AR117983" s="106"/>
    </row>
    <row r="117984" spans="41:44" ht="15" customHeight="1">
      <c r="AO117984" s="106"/>
      <c r="AR117984" s="106"/>
    </row>
    <row r="117985" spans="41:44" ht="15" customHeight="1">
      <c r="AO117985" s="106"/>
      <c r="AR117985" s="106"/>
    </row>
    <row r="117986" spans="41:44" ht="15" customHeight="1">
      <c r="AO117986" s="106"/>
      <c r="AR117986" s="106"/>
    </row>
    <row r="117987" spans="41:44" ht="15" customHeight="1">
      <c r="AO117987" s="108"/>
      <c r="AR117987" s="108"/>
    </row>
    <row r="117988" spans="41:44" ht="15" customHeight="1">
      <c r="AO117988" s="108"/>
      <c r="AR117988" s="108"/>
    </row>
    <row r="117989" spans="41:44" ht="15" customHeight="1">
      <c r="AO117989" s="108"/>
      <c r="AR117989" s="108"/>
    </row>
    <row r="117990" spans="41:44" ht="15" customHeight="1">
      <c r="AO117990" s="108"/>
      <c r="AR117990" s="108"/>
    </row>
    <row r="117991" spans="41:44" ht="15" customHeight="1">
      <c r="AO117991" s="108"/>
      <c r="AR117991" s="108"/>
    </row>
    <row r="117992" spans="41:44" ht="15" customHeight="1">
      <c r="AO117992" s="109"/>
      <c r="AR117992" s="109"/>
    </row>
    <row r="117993" spans="41:44" ht="15" customHeight="1">
      <c r="AO117993" s="104"/>
      <c r="AR117993" s="104"/>
    </row>
    <row r="117994" spans="41:44" ht="15" customHeight="1">
      <c r="AO117994" s="106"/>
      <c r="AR117994" s="106"/>
    </row>
    <row r="117995" spans="41:44" ht="15" customHeight="1">
      <c r="AO117995" s="106"/>
      <c r="AR117995" s="106"/>
    </row>
    <row r="117996" spans="41:44" ht="15" customHeight="1">
      <c r="AO117996" s="106"/>
      <c r="AR117996" s="106"/>
    </row>
    <row r="117997" spans="41:44" ht="15" customHeight="1">
      <c r="AO117997" s="106"/>
      <c r="AR117997" s="106"/>
    </row>
    <row r="117998" spans="41:44" ht="15" customHeight="1">
      <c r="AO117998" s="106"/>
      <c r="AR117998" s="106"/>
    </row>
    <row r="117999" spans="41:44" ht="15" customHeight="1">
      <c r="AO117999" s="106"/>
      <c r="AR117999" s="106"/>
    </row>
    <row r="118000" spans="41:44" ht="15" customHeight="1">
      <c r="AO118000" s="106"/>
      <c r="AR118000" s="106"/>
    </row>
    <row r="118001" spans="41:44" ht="15" customHeight="1">
      <c r="AO118001" s="108"/>
      <c r="AR118001" s="108"/>
    </row>
    <row r="118002" spans="41:44" ht="15" customHeight="1">
      <c r="AO118002" s="108"/>
      <c r="AR118002" s="108"/>
    </row>
    <row r="118003" spans="41:44" ht="15" customHeight="1">
      <c r="AO118003" s="108"/>
      <c r="AR118003" s="108"/>
    </row>
    <row r="118004" spans="41:44" ht="15" customHeight="1">
      <c r="AO118004" s="108"/>
      <c r="AR118004" s="108"/>
    </row>
    <row r="118005" spans="41:44" ht="15" customHeight="1">
      <c r="AO118005" s="108"/>
      <c r="AR118005" s="108"/>
    </row>
    <row r="118006" spans="41:44" ht="15" customHeight="1">
      <c r="AO118006" s="109"/>
      <c r="AR118006" s="109"/>
    </row>
    <row r="118007" spans="41:44" ht="15" customHeight="1">
      <c r="AO118007" s="104"/>
      <c r="AR118007" s="104"/>
    </row>
    <row r="118008" spans="41:44" ht="15" customHeight="1">
      <c r="AO118008" s="106"/>
      <c r="AR118008" s="106"/>
    </row>
    <row r="118009" spans="41:44" ht="15" customHeight="1">
      <c r="AO118009" s="106"/>
      <c r="AR118009" s="106"/>
    </row>
    <row r="118010" spans="41:44" ht="15" customHeight="1">
      <c r="AO118010" s="106"/>
      <c r="AR118010" s="106"/>
    </row>
    <row r="118011" spans="41:44" ht="15" customHeight="1">
      <c r="AO118011" s="106"/>
      <c r="AR118011" s="106"/>
    </row>
    <row r="118012" spans="41:44" ht="15" customHeight="1">
      <c r="AO118012" s="106"/>
      <c r="AR118012" s="106"/>
    </row>
    <row r="118013" spans="41:44" ht="15" customHeight="1">
      <c r="AO118013" s="106"/>
      <c r="AR118013" s="106"/>
    </row>
    <row r="118014" spans="41:44" ht="15" customHeight="1">
      <c r="AO118014" s="106"/>
      <c r="AR118014" s="106"/>
    </row>
    <row r="118015" spans="41:44" ht="15" customHeight="1">
      <c r="AO118015" s="108"/>
      <c r="AR118015" s="108"/>
    </row>
    <row r="118016" spans="41:44" ht="15" customHeight="1">
      <c r="AO118016" s="108"/>
      <c r="AR118016" s="108"/>
    </row>
    <row r="118017" spans="41:44" ht="15" customHeight="1">
      <c r="AO118017" s="108"/>
      <c r="AR118017" s="108"/>
    </row>
    <row r="118018" spans="41:44" ht="15" customHeight="1">
      <c r="AO118018" s="108"/>
      <c r="AR118018" s="108"/>
    </row>
    <row r="118019" spans="41:44" ht="15" customHeight="1">
      <c r="AO118019" s="108"/>
      <c r="AR118019" s="108"/>
    </row>
    <row r="118020" spans="41:44" ht="15" customHeight="1">
      <c r="AO118020" s="109"/>
      <c r="AR118020" s="109"/>
    </row>
    <row r="118021" spans="41:44" ht="15" customHeight="1">
      <c r="AO118021" s="104"/>
      <c r="AR118021" s="104"/>
    </row>
    <row r="118022" spans="41:44" ht="15" customHeight="1">
      <c r="AO118022" s="106"/>
      <c r="AR118022" s="106"/>
    </row>
    <row r="118023" spans="41:44" ht="15" customHeight="1">
      <c r="AO118023" s="106"/>
      <c r="AR118023" s="106"/>
    </row>
    <row r="118024" spans="41:44" ht="15" customHeight="1">
      <c r="AO118024" s="106"/>
      <c r="AR118024" s="106"/>
    </row>
    <row r="118025" spans="41:44" ht="15" customHeight="1">
      <c r="AO118025" s="106"/>
      <c r="AR118025" s="106"/>
    </row>
    <row r="118026" spans="41:44" ht="15" customHeight="1">
      <c r="AO118026" s="106"/>
      <c r="AR118026" s="106"/>
    </row>
    <row r="118027" spans="41:44" ht="15" customHeight="1">
      <c r="AO118027" s="106"/>
      <c r="AR118027" s="106"/>
    </row>
    <row r="118028" spans="41:44" ht="15" customHeight="1">
      <c r="AO118028" s="106"/>
      <c r="AR118028" s="106"/>
    </row>
    <row r="118029" spans="41:44" ht="15" customHeight="1">
      <c r="AO118029" s="108"/>
      <c r="AR118029" s="108"/>
    </row>
    <row r="118030" spans="41:44" ht="15" customHeight="1">
      <c r="AO118030" s="108"/>
      <c r="AR118030" s="108"/>
    </row>
    <row r="118031" spans="41:44" ht="15" customHeight="1">
      <c r="AO118031" s="108"/>
      <c r="AR118031" s="108"/>
    </row>
    <row r="118032" spans="41:44" ht="15" customHeight="1">
      <c r="AO118032" s="108"/>
      <c r="AR118032" s="108"/>
    </row>
    <row r="118033" spans="41:44" ht="15" customHeight="1">
      <c r="AO118033" s="108"/>
      <c r="AR118033" s="108"/>
    </row>
    <row r="118034" spans="41:44" ht="15" customHeight="1">
      <c r="AO118034" s="109"/>
      <c r="AR118034" s="109"/>
    </row>
    <row r="118035" spans="41:44" ht="15" customHeight="1">
      <c r="AO118035" s="104"/>
      <c r="AR118035" s="104"/>
    </row>
    <row r="118036" spans="41:44" ht="15" customHeight="1">
      <c r="AO118036" s="106"/>
      <c r="AR118036" s="106"/>
    </row>
    <row r="118037" spans="41:44" ht="15" customHeight="1">
      <c r="AO118037" s="106"/>
      <c r="AR118037" s="106"/>
    </row>
    <row r="118038" spans="41:44" ht="15" customHeight="1">
      <c r="AO118038" s="106"/>
      <c r="AR118038" s="106"/>
    </row>
    <row r="118039" spans="41:44" ht="15" customHeight="1">
      <c r="AO118039" s="106"/>
      <c r="AR118039" s="106"/>
    </row>
    <row r="118040" spans="41:44" ht="15" customHeight="1">
      <c r="AO118040" s="106"/>
      <c r="AR118040" s="106"/>
    </row>
    <row r="118041" spans="41:44" ht="15" customHeight="1">
      <c r="AO118041" s="106"/>
      <c r="AR118041" s="106"/>
    </row>
    <row r="118042" spans="41:44" ht="15" customHeight="1">
      <c r="AO118042" s="106"/>
      <c r="AR118042" s="106"/>
    </row>
    <row r="118043" spans="41:44" ht="15" customHeight="1">
      <c r="AO118043" s="108"/>
      <c r="AR118043" s="108"/>
    </row>
    <row r="118044" spans="41:44" ht="15" customHeight="1">
      <c r="AO118044" s="108"/>
      <c r="AR118044" s="108"/>
    </row>
    <row r="118045" spans="41:44" ht="15" customHeight="1">
      <c r="AO118045" s="108"/>
      <c r="AR118045" s="108"/>
    </row>
    <row r="118046" spans="41:44" ht="15" customHeight="1">
      <c r="AO118046" s="108"/>
      <c r="AR118046" s="108"/>
    </row>
    <row r="118047" spans="41:44" ht="15" customHeight="1">
      <c r="AO118047" s="108"/>
      <c r="AR118047" s="108"/>
    </row>
    <row r="118048" spans="41:44" ht="15" customHeight="1">
      <c r="AO118048" s="109"/>
      <c r="AR118048" s="109"/>
    </row>
    <row r="118049" spans="41:44" ht="15" customHeight="1">
      <c r="AO118049" s="104"/>
      <c r="AR118049" s="104"/>
    </row>
    <row r="118050" spans="41:44" ht="15" customHeight="1">
      <c r="AO118050" s="106"/>
      <c r="AR118050" s="106"/>
    </row>
    <row r="118051" spans="41:44" ht="15" customHeight="1">
      <c r="AO118051" s="106"/>
      <c r="AR118051" s="106"/>
    </row>
    <row r="118052" spans="41:44" ht="15" customHeight="1">
      <c r="AO118052" s="106"/>
      <c r="AR118052" s="106"/>
    </row>
    <row r="118053" spans="41:44" ht="15" customHeight="1">
      <c r="AO118053" s="106"/>
      <c r="AR118053" s="106"/>
    </row>
    <row r="118054" spans="41:44" ht="15" customHeight="1">
      <c r="AO118054" s="106"/>
      <c r="AR118054" s="106"/>
    </row>
    <row r="118055" spans="41:44" ht="15" customHeight="1">
      <c r="AO118055" s="106"/>
      <c r="AR118055" s="106"/>
    </row>
    <row r="118056" spans="41:44" ht="15" customHeight="1">
      <c r="AO118056" s="106"/>
      <c r="AR118056" s="106"/>
    </row>
    <row r="118057" spans="41:44" ht="15" customHeight="1">
      <c r="AO118057" s="108"/>
      <c r="AR118057" s="108"/>
    </row>
    <row r="118058" spans="41:44" ht="15" customHeight="1">
      <c r="AO118058" s="108"/>
      <c r="AR118058" s="108"/>
    </row>
    <row r="118059" spans="41:44" ht="15" customHeight="1">
      <c r="AO118059" s="108"/>
      <c r="AR118059" s="108"/>
    </row>
    <row r="118060" spans="41:44" ht="15" customHeight="1">
      <c r="AO118060" s="108"/>
      <c r="AR118060" s="108"/>
    </row>
    <row r="118061" spans="41:44" ht="15" customHeight="1">
      <c r="AO118061" s="108"/>
      <c r="AR118061" s="108"/>
    </row>
    <row r="118062" spans="41:44" ht="15" customHeight="1">
      <c r="AO118062" s="109"/>
      <c r="AR118062" s="109"/>
    </row>
    <row r="118063" spans="41:44" ht="15" customHeight="1">
      <c r="AO118063" s="104"/>
      <c r="AR118063" s="104"/>
    </row>
    <row r="118064" spans="41:44" ht="15" customHeight="1">
      <c r="AO118064" s="106"/>
      <c r="AR118064" s="106"/>
    </row>
    <row r="118065" spans="41:44" ht="15" customHeight="1">
      <c r="AO118065" s="106"/>
      <c r="AR118065" s="106"/>
    </row>
    <row r="118066" spans="41:44" ht="15" customHeight="1">
      <c r="AO118066" s="106"/>
      <c r="AR118066" s="106"/>
    </row>
    <row r="118067" spans="41:44" ht="15" customHeight="1">
      <c r="AO118067" s="106"/>
      <c r="AR118067" s="106"/>
    </row>
    <row r="118068" spans="41:44" ht="15" customHeight="1">
      <c r="AO118068" s="106"/>
      <c r="AR118068" s="106"/>
    </row>
    <row r="118069" spans="41:44" ht="15" customHeight="1">
      <c r="AO118069" s="106"/>
      <c r="AR118069" s="106"/>
    </row>
    <row r="118070" spans="41:44" ht="15" customHeight="1">
      <c r="AO118070" s="106"/>
      <c r="AR118070" s="106"/>
    </row>
    <row r="118071" spans="41:44" ht="15" customHeight="1">
      <c r="AO118071" s="108"/>
      <c r="AR118071" s="108"/>
    </row>
    <row r="118072" spans="41:44" ht="15" customHeight="1">
      <c r="AO118072" s="108"/>
      <c r="AR118072" s="108"/>
    </row>
    <row r="118073" spans="41:44" ht="15" customHeight="1">
      <c r="AO118073" s="108"/>
      <c r="AR118073" s="108"/>
    </row>
    <row r="118074" spans="41:44" ht="15" customHeight="1">
      <c r="AO118074" s="108"/>
      <c r="AR118074" s="108"/>
    </row>
    <row r="118075" spans="41:44" ht="15" customHeight="1">
      <c r="AO118075" s="108"/>
      <c r="AR118075" s="108"/>
    </row>
    <row r="118076" spans="41:44" ht="15" customHeight="1">
      <c r="AO118076" s="109"/>
      <c r="AR118076" s="109"/>
    </row>
    <row r="118077" spans="41:44" ht="15" customHeight="1">
      <c r="AO118077" s="104"/>
      <c r="AR118077" s="104"/>
    </row>
    <row r="118078" spans="41:44" ht="15" customHeight="1">
      <c r="AO118078" s="106"/>
      <c r="AR118078" s="106"/>
    </row>
    <row r="118079" spans="41:44" ht="15" customHeight="1">
      <c r="AO118079" s="106"/>
      <c r="AR118079" s="106"/>
    </row>
    <row r="118080" spans="41:44" ht="15" customHeight="1">
      <c r="AO118080" s="106"/>
      <c r="AR118080" s="106"/>
    </row>
    <row r="118081" spans="41:44" ht="15" customHeight="1">
      <c r="AO118081" s="106"/>
      <c r="AR118081" s="106"/>
    </row>
    <row r="118082" spans="41:44" ht="15" customHeight="1">
      <c r="AO118082" s="106"/>
      <c r="AR118082" s="106"/>
    </row>
    <row r="118083" spans="41:44" ht="15" customHeight="1">
      <c r="AO118083" s="106"/>
      <c r="AR118083" s="106"/>
    </row>
    <row r="118084" spans="41:44" ht="15" customHeight="1">
      <c r="AO118084" s="106"/>
      <c r="AR118084" s="106"/>
    </row>
    <row r="118085" spans="41:44" ht="15" customHeight="1">
      <c r="AO118085" s="108"/>
      <c r="AR118085" s="108"/>
    </row>
    <row r="118086" spans="41:44" ht="15" customHeight="1">
      <c r="AO118086" s="108"/>
      <c r="AR118086" s="108"/>
    </row>
    <row r="118087" spans="41:44" ht="15" customHeight="1">
      <c r="AO118087" s="108"/>
      <c r="AR118087" s="108"/>
    </row>
    <row r="118088" spans="41:44" ht="15" customHeight="1">
      <c r="AO118088" s="108"/>
      <c r="AR118088" s="108"/>
    </row>
    <row r="118089" spans="41:44" ht="15" customHeight="1">
      <c r="AO118089" s="108"/>
      <c r="AR118089" s="108"/>
    </row>
    <row r="118090" spans="41:44" ht="15" customHeight="1">
      <c r="AO118090" s="109"/>
      <c r="AR118090" s="109"/>
    </row>
    <row r="118091" spans="41:44" ht="15" customHeight="1">
      <c r="AO118091" s="104"/>
      <c r="AR118091" s="104"/>
    </row>
    <row r="118092" spans="41:44" ht="15" customHeight="1">
      <c r="AO118092" s="106"/>
      <c r="AR118092" s="106"/>
    </row>
    <row r="118093" spans="41:44" ht="15" customHeight="1">
      <c r="AO118093" s="106"/>
      <c r="AR118093" s="106"/>
    </row>
    <row r="118094" spans="41:44" ht="15" customHeight="1">
      <c r="AO118094" s="106"/>
      <c r="AR118094" s="106"/>
    </row>
    <row r="118095" spans="41:44" ht="15" customHeight="1">
      <c r="AO118095" s="106"/>
      <c r="AR118095" s="106"/>
    </row>
    <row r="118096" spans="41:44" ht="15" customHeight="1">
      <c r="AO118096" s="106"/>
      <c r="AR118096" s="106"/>
    </row>
    <row r="118097" spans="41:44" ht="15" customHeight="1">
      <c r="AO118097" s="106"/>
      <c r="AR118097" s="106"/>
    </row>
    <row r="118098" spans="41:44" ht="15" customHeight="1">
      <c r="AO118098" s="106"/>
      <c r="AR118098" s="106"/>
    </row>
    <row r="118099" spans="41:44" ht="15" customHeight="1">
      <c r="AO118099" s="108"/>
      <c r="AR118099" s="108"/>
    </row>
    <row r="118100" spans="41:44" ht="15" customHeight="1">
      <c r="AO118100" s="108"/>
      <c r="AR118100" s="108"/>
    </row>
    <row r="118101" spans="41:44" ht="15" customHeight="1">
      <c r="AO118101" s="108"/>
      <c r="AR118101" s="108"/>
    </row>
    <row r="118102" spans="41:44" ht="15" customHeight="1">
      <c r="AO118102" s="108"/>
      <c r="AR118102" s="108"/>
    </row>
    <row r="118103" spans="41:44" ht="15" customHeight="1">
      <c r="AO118103" s="108"/>
      <c r="AR118103" s="108"/>
    </row>
    <row r="118104" spans="41:44" ht="15" customHeight="1">
      <c r="AO118104" s="109"/>
      <c r="AR118104" s="109"/>
    </row>
    <row r="118105" spans="41:44" ht="15" customHeight="1">
      <c r="AO118105" s="104"/>
      <c r="AR118105" s="104"/>
    </row>
    <row r="118106" spans="41:44" ht="15" customHeight="1">
      <c r="AO118106" s="106"/>
      <c r="AR118106" s="106"/>
    </row>
    <row r="118107" spans="41:44" ht="15" customHeight="1">
      <c r="AO118107" s="106"/>
      <c r="AR118107" s="106"/>
    </row>
    <row r="118108" spans="41:44" ht="15" customHeight="1">
      <c r="AO118108" s="106"/>
      <c r="AR118108" s="106"/>
    </row>
    <row r="118109" spans="41:44" ht="15" customHeight="1">
      <c r="AO118109" s="106"/>
      <c r="AR118109" s="106"/>
    </row>
    <row r="118110" spans="41:44" ht="15" customHeight="1">
      <c r="AO118110" s="106"/>
      <c r="AR118110" s="106"/>
    </row>
    <row r="118111" spans="41:44" ht="15" customHeight="1">
      <c r="AO118111" s="106"/>
      <c r="AR118111" s="106"/>
    </row>
    <row r="118112" spans="41:44" ht="15" customHeight="1">
      <c r="AO118112" s="106"/>
      <c r="AR118112" s="106"/>
    </row>
    <row r="118113" spans="41:44" ht="15" customHeight="1">
      <c r="AO118113" s="108"/>
      <c r="AR118113" s="108"/>
    </row>
    <row r="118114" spans="41:44" ht="15" customHeight="1">
      <c r="AO118114" s="108"/>
      <c r="AR118114" s="108"/>
    </row>
    <row r="118115" spans="41:44" ht="15" customHeight="1">
      <c r="AO118115" s="108"/>
      <c r="AR118115" s="108"/>
    </row>
    <row r="118116" spans="41:44" ht="15" customHeight="1">
      <c r="AO118116" s="108"/>
      <c r="AR118116" s="108"/>
    </row>
    <row r="118117" spans="41:44" ht="15" customHeight="1">
      <c r="AO118117" s="108"/>
      <c r="AR118117" s="108"/>
    </row>
    <row r="118118" spans="41:44" ht="15" customHeight="1">
      <c r="AO118118" s="109"/>
      <c r="AR118118" s="109"/>
    </row>
    <row r="118119" spans="41:44" ht="15" customHeight="1">
      <c r="AO118119" s="104"/>
      <c r="AR118119" s="104"/>
    </row>
    <row r="118120" spans="41:44" ht="15" customHeight="1">
      <c r="AO118120" s="106"/>
      <c r="AR118120" s="106"/>
    </row>
    <row r="118121" spans="41:44" ht="15" customHeight="1">
      <c r="AO118121" s="106"/>
      <c r="AR118121" s="106"/>
    </row>
    <row r="118122" spans="41:44" ht="15" customHeight="1">
      <c r="AO118122" s="106"/>
      <c r="AR118122" s="106"/>
    </row>
    <row r="118123" spans="41:44" ht="15" customHeight="1">
      <c r="AO118123" s="106"/>
      <c r="AR118123" s="106"/>
    </row>
    <row r="118124" spans="41:44" ht="15" customHeight="1">
      <c r="AO118124" s="106"/>
      <c r="AR118124" s="106"/>
    </row>
    <row r="118125" spans="41:44" ht="15" customHeight="1">
      <c r="AO118125" s="106"/>
      <c r="AR118125" s="106"/>
    </row>
    <row r="118126" spans="41:44" ht="15" customHeight="1">
      <c r="AO118126" s="106"/>
      <c r="AR118126" s="106"/>
    </row>
    <row r="118127" spans="41:44" ht="15" customHeight="1">
      <c r="AO118127" s="108"/>
      <c r="AR118127" s="108"/>
    </row>
    <row r="118128" spans="41:44" ht="15" customHeight="1">
      <c r="AO118128" s="108"/>
      <c r="AR118128" s="108"/>
    </row>
    <row r="118129" spans="41:44" ht="15" customHeight="1">
      <c r="AO118129" s="108"/>
      <c r="AR118129" s="108"/>
    </row>
    <row r="118130" spans="41:44" ht="15" customHeight="1">
      <c r="AO118130" s="108"/>
      <c r="AR118130" s="108"/>
    </row>
    <row r="118131" spans="41:44" ht="15" customHeight="1">
      <c r="AO118131" s="108"/>
      <c r="AR118131" s="108"/>
    </row>
    <row r="118132" spans="41:44" ht="15" customHeight="1">
      <c r="AO118132" s="109"/>
      <c r="AR118132" s="109"/>
    </row>
    <row r="118133" spans="41:44" ht="15" customHeight="1">
      <c r="AO118133" s="104"/>
      <c r="AR118133" s="104"/>
    </row>
    <row r="118134" spans="41:44" ht="15" customHeight="1">
      <c r="AO118134" s="106"/>
      <c r="AR118134" s="106"/>
    </row>
    <row r="118135" spans="41:44" ht="15" customHeight="1">
      <c r="AO118135" s="106"/>
      <c r="AR118135" s="106"/>
    </row>
    <row r="118136" spans="41:44" ht="15" customHeight="1">
      <c r="AO118136" s="106"/>
      <c r="AR118136" s="106"/>
    </row>
    <row r="118137" spans="41:44" ht="15" customHeight="1">
      <c r="AO118137" s="106"/>
      <c r="AR118137" s="106"/>
    </row>
    <row r="118138" spans="41:44" ht="15" customHeight="1">
      <c r="AO118138" s="106"/>
      <c r="AR118138" s="106"/>
    </row>
    <row r="118139" spans="41:44" ht="15" customHeight="1">
      <c r="AO118139" s="106"/>
      <c r="AR118139" s="106"/>
    </row>
    <row r="118140" spans="41:44" ht="15" customHeight="1">
      <c r="AO118140" s="106"/>
      <c r="AR118140" s="106"/>
    </row>
    <row r="118141" spans="41:44" ht="15" customHeight="1">
      <c r="AO118141" s="108"/>
      <c r="AR118141" s="108"/>
    </row>
    <row r="118142" spans="41:44" ht="15" customHeight="1">
      <c r="AO118142" s="108"/>
      <c r="AR118142" s="108"/>
    </row>
    <row r="118143" spans="41:44" ht="15" customHeight="1">
      <c r="AO118143" s="108"/>
      <c r="AR118143" s="108"/>
    </row>
    <row r="118144" spans="41:44" ht="15" customHeight="1">
      <c r="AO118144" s="108"/>
      <c r="AR118144" s="108"/>
    </row>
    <row r="118145" spans="41:44" ht="15" customHeight="1">
      <c r="AO118145" s="108"/>
      <c r="AR118145" s="108"/>
    </row>
    <row r="118146" spans="41:44" ht="15" customHeight="1">
      <c r="AO118146" s="109"/>
      <c r="AR118146" s="109"/>
    </row>
    <row r="118147" spans="41:44" ht="15" customHeight="1">
      <c r="AO118147" s="104"/>
      <c r="AR118147" s="104"/>
    </row>
    <row r="118148" spans="41:44" ht="15" customHeight="1">
      <c r="AO118148" s="106"/>
      <c r="AR118148" s="106"/>
    </row>
    <row r="118149" spans="41:44" ht="15" customHeight="1">
      <c r="AO118149" s="106"/>
      <c r="AR118149" s="106"/>
    </row>
    <row r="118150" spans="41:44" ht="15" customHeight="1">
      <c r="AO118150" s="106"/>
      <c r="AR118150" s="106"/>
    </row>
    <row r="118151" spans="41:44" ht="15" customHeight="1">
      <c r="AO118151" s="106"/>
      <c r="AR118151" s="106"/>
    </row>
    <row r="118152" spans="41:44" ht="15" customHeight="1">
      <c r="AO118152" s="106"/>
      <c r="AR118152" s="106"/>
    </row>
    <row r="118153" spans="41:44" ht="15" customHeight="1">
      <c r="AO118153" s="106"/>
      <c r="AR118153" s="106"/>
    </row>
    <row r="118154" spans="41:44" ht="15" customHeight="1">
      <c r="AO118154" s="106"/>
      <c r="AR118154" s="106"/>
    </row>
    <row r="118155" spans="41:44" ht="15" customHeight="1">
      <c r="AO118155" s="108"/>
      <c r="AR118155" s="108"/>
    </row>
    <row r="118156" spans="41:44" ht="15" customHeight="1">
      <c r="AO118156" s="108"/>
      <c r="AR118156" s="108"/>
    </row>
    <row r="118157" spans="41:44" ht="15" customHeight="1">
      <c r="AO118157" s="108"/>
      <c r="AR118157" s="108"/>
    </row>
    <row r="118158" spans="41:44" ht="15" customHeight="1">
      <c r="AO118158" s="108"/>
      <c r="AR118158" s="108"/>
    </row>
    <row r="118159" spans="41:44" ht="15" customHeight="1">
      <c r="AO118159" s="108"/>
      <c r="AR118159" s="108"/>
    </row>
    <row r="118160" spans="41:44" ht="15" customHeight="1">
      <c r="AO118160" s="109"/>
      <c r="AR118160" s="109"/>
    </row>
    <row r="118161" spans="41:44" ht="15" customHeight="1">
      <c r="AO118161" s="104"/>
      <c r="AR118161" s="104"/>
    </row>
    <row r="118162" spans="41:44" ht="15" customHeight="1">
      <c r="AO118162" s="106"/>
      <c r="AR118162" s="106"/>
    </row>
    <row r="118163" spans="41:44" ht="15" customHeight="1">
      <c r="AO118163" s="106"/>
      <c r="AR118163" s="106"/>
    </row>
    <row r="118164" spans="41:44" ht="15" customHeight="1">
      <c r="AO118164" s="106"/>
      <c r="AR118164" s="106"/>
    </row>
    <row r="118165" spans="41:44" ht="15" customHeight="1">
      <c r="AO118165" s="106"/>
      <c r="AR118165" s="106"/>
    </row>
    <row r="118166" spans="41:44" ht="15" customHeight="1">
      <c r="AO118166" s="106"/>
      <c r="AR118166" s="106"/>
    </row>
    <row r="118167" spans="41:44" ht="15" customHeight="1">
      <c r="AO118167" s="106"/>
      <c r="AR118167" s="106"/>
    </row>
    <row r="118168" spans="41:44" ht="15" customHeight="1">
      <c r="AO118168" s="106"/>
      <c r="AR118168" s="106"/>
    </row>
    <row r="118169" spans="41:44" ht="15" customHeight="1">
      <c r="AO118169" s="108"/>
      <c r="AR118169" s="108"/>
    </row>
    <row r="118170" spans="41:44" ht="15" customHeight="1">
      <c r="AO118170" s="108"/>
      <c r="AR118170" s="108"/>
    </row>
    <row r="118171" spans="41:44" ht="15" customHeight="1">
      <c r="AO118171" s="108"/>
      <c r="AR118171" s="108"/>
    </row>
    <row r="118172" spans="41:44" ht="15" customHeight="1">
      <c r="AO118172" s="108"/>
      <c r="AR118172" s="108"/>
    </row>
    <row r="118173" spans="41:44" ht="15" customHeight="1">
      <c r="AO118173" s="108"/>
      <c r="AR118173" s="108"/>
    </row>
    <row r="118174" spans="41:44" ht="15" customHeight="1">
      <c r="AO118174" s="109"/>
      <c r="AR118174" s="109"/>
    </row>
    <row r="118175" spans="41:44" ht="15" customHeight="1">
      <c r="AO118175" s="104"/>
      <c r="AR118175" s="104"/>
    </row>
    <row r="118176" spans="41:44" ht="15" customHeight="1">
      <c r="AO118176" s="106"/>
      <c r="AR118176" s="106"/>
    </row>
    <row r="118177" spans="41:44" ht="15" customHeight="1">
      <c r="AO118177" s="106"/>
      <c r="AR118177" s="106"/>
    </row>
    <row r="118178" spans="41:44" ht="15" customHeight="1">
      <c r="AO118178" s="106"/>
      <c r="AR118178" s="106"/>
    </row>
    <row r="118179" spans="41:44" ht="15" customHeight="1">
      <c r="AO118179" s="106"/>
      <c r="AR118179" s="106"/>
    </row>
    <row r="118180" spans="41:44" ht="15" customHeight="1">
      <c r="AO118180" s="106"/>
      <c r="AR118180" s="106"/>
    </row>
    <row r="118181" spans="41:44" ht="15" customHeight="1">
      <c r="AO118181" s="106"/>
      <c r="AR118181" s="106"/>
    </row>
    <row r="118182" spans="41:44" ht="15" customHeight="1">
      <c r="AO118182" s="106"/>
      <c r="AR118182" s="106"/>
    </row>
    <row r="118183" spans="41:44" ht="15" customHeight="1">
      <c r="AO118183" s="108"/>
      <c r="AR118183" s="108"/>
    </row>
    <row r="118184" spans="41:44" ht="15" customHeight="1">
      <c r="AO118184" s="108"/>
      <c r="AR118184" s="108"/>
    </row>
    <row r="118185" spans="41:44" ht="15" customHeight="1">
      <c r="AO118185" s="108"/>
      <c r="AR118185" s="108"/>
    </row>
    <row r="118186" spans="41:44" ht="15" customHeight="1">
      <c r="AO118186" s="108"/>
      <c r="AR118186" s="108"/>
    </row>
    <row r="118187" spans="41:44" ht="15" customHeight="1">
      <c r="AO118187" s="108"/>
      <c r="AR118187" s="108"/>
    </row>
    <row r="118188" spans="41:44" ht="15" customHeight="1">
      <c r="AO118188" s="109"/>
      <c r="AR118188" s="109"/>
    </row>
    <row r="118189" spans="41:44" ht="15" customHeight="1">
      <c r="AO118189" s="104"/>
      <c r="AR118189" s="104"/>
    </row>
    <row r="118190" spans="41:44" ht="15" customHeight="1">
      <c r="AO118190" s="106"/>
      <c r="AR118190" s="106"/>
    </row>
    <row r="118191" spans="41:44" ht="15" customHeight="1">
      <c r="AO118191" s="106"/>
      <c r="AR118191" s="106"/>
    </row>
    <row r="118192" spans="41:44" ht="15" customHeight="1">
      <c r="AO118192" s="106"/>
      <c r="AR118192" s="106"/>
    </row>
    <row r="118193" spans="41:44" ht="15" customHeight="1">
      <c r="AO118193" s="106"/>
      <c r="AR118193" s="106"/>
    </row>
    <row r="118194" spans="41:44" ht="15" customHeight="1">
      <c r="AO118194" s="106"/>
      <c r="AR118194" s="106"/>
    </row>
    <row r="118195" spans="41:44" ht="15" customHeight="1">
      <c r="AO118195" s="106"/>
      <c r="AR118195" s="106"/>
    </row>
    <row r="118196" spans="41:44" ht="15" customHeight="1">
      <c r="AO118196" s="106"/>
      <c r="AR118196" s="106"/>
    </row>
    <row r="118197" spans="41:44" ht="15" customHeight="1">
      <c r="AO118197" s="108"/>
      <c r="AR118197" s="108"/>
    </row>
    <row r="118198" spans="41:44" ht="15" customHeight="1">
      <c r="AO118198" s="108"/>
      <c r="AR118198" s="108"/>
    </row>
    <row r="118199" spans="41:44" ht="15" customHeight="1">
      <c r="AO118199" s="108"/>
      <c r="AR118199" s="108"/>
    </row>
    <row r="118200" spans="41:44" ht="15" customHeight="1">
      <c r="AO118200" s="108"/>
      <c r="AR118200" s="108"/>
    </row>
    <row r="118201" spans="41:44" ht="15" customHeight="1">
      <c r="AO118201" s="108"/>
      <c r="AR118201" s="108"/>
    </row>
    <row r="118202" spans="41:44" ht="15" customHeight="1">
      <c r="AO118202" s="109"/>
      <c r="AR118202" s="109"/>
    </row>
    <row r="118203" spans="41:44" ht="15" customHeight="1">
      <c r="AO118203" s="104"/>
      <c r="AR118203" s="104"/>
    </row>
    <row r="118204" spans="41:44" ht="15" customHeight="1">
      <c r="AO118204" s="106"/>
      <c r="AR118204" s="106"/>
    </row>
    <row r="118205" spans="41:44" ht="15" customHeight="1">
      <c r="AO118205" s="106"/>
      <c r="AR118205" s="106"/>
    </row>
    <row r="118206" spans="41:44" ht="15" customHeight="1">
      <c r="AO118206" s="106"/>
      <c r="AR118206" s="106"/>
    </row>
    <row r="118207" spans="41:44" ht="15" customHeight="1">
      <c r="AO118207" s="106"/>
      <c r="AR118207" s="106"/>
    </row>
    <row r="118208" spans="41:44" ht="15" customHeight="1">
      <c r="AO118208" s="106"/>
      <c r="AR118208" s="106"/>
    </row>
    <row r="118209" spans="41:44" ht="15" customHeight="1">
      <c r="AO118209" s="106"/>
      <c r="AR118209" s="106"/>
    </row>
    <row r="118210" spans="41:44" ht="15" customHeight="1">
      <c r="AO118210" s="106"/>
      <c r="AR118210" s="106"/>
    </row>
    <row r="118211" spans="41:44" ht="15" customHeight="1">
      <c r="AO118211" s="108"/>
      <c r="AR118211" s="108"/>
    </row>
    <row r="118212" spans="41:44" ht="15" customHeight="1">
      <c r="AO118212" s="108"/>
      <c r="AR118212" s="108"/>
    </row>
    <row r="118213" spans="41:44" ht="15" customHeight="1">
      <c r="AO118213" s="108"/>
      <c r="AR118213" s="108"/>
    </row>
    <row r="118214" spans="41:44" ht="15" customHeight="1">
      <c r="AO118214" s="108"/>
      <c r="AR118214" s="108"/>
    </row>
    <row r="118215" spans="41:44" ht="15" customHeight="1">
      <c r="AO118215" s="108"/>
      <c r="AR118215" s="108"/>
    </row>
    <row r="118216" spans="41:44" ht="15" customHeight="1">
      <c r="AO118216" s="109"/>
      <c r="AR118216" s="109"/>
    </row>
    <row r="118217" spans="41:44" ht="15" customHeight="1">
      <c r="AO118217" s="104"/>
      <c r="AR118217" s="104"/>
    </row>
    <row r="118218" spans="41:44" ht="15" customHeight="1">
      <c r="AO118218" s="106"/>
      <c r="AR118218" s="106"/>
    </row>
    <row r="118219" spans="41:44" ht="15" customHeight="1">
      <c r="AO118219" s="106"/>
      <c r="AR118219" s="106"/>
    </row>
    <row r="118220" spans="41:44" ht="15" customHeight="1">
      <c r="AO118220" s="106"/>
      <c r="AR118220" s="106"/>
    </row>
    <row r="118221" spans="41:44" ht="15" customHeight="1">
      <c r="AO118221" s="106"/>
      <c r="AR118221" s="106"/>
    </row>
    <row r="118222" spans="41:44" ht="15" customHeight="1">
      <c r="AO118222" s="106"/>
      <c r="AR118222" s="106"/>
    </row>
    <row r="118223" spans="41:44" ht="15" customHeight="1">
      <c r="AO118223" s="106"/>
      <c r="AR118223" s="106"/>
    </row>
    <row r="118224" spans="41:44" ht="15" customHeight="1">
      <c r="AO118224" s="106"/>
      <c r="AR118224" s="106"/>
    </row>
    <row r="118225" spans="41:44" ht="15" customHeight="1">
      <c r="AO118225" s="108"/>
      <c r="AR118225" s="108"/>
    </row>
    <row r="118226" spans="41:44" ht="15" customHeight="1">
      <c r="AO118226" s="108"/>
      <c r="AR118226" s="108"/>
    </row>
    <row r="118227" spans="41:44" ht="15" customHeight="1">
      <c r="AO118227" s="108"/>
      <c r="AR118227" s="108"/>
    </row>
    <row r="118228" spans="41:44" ht="15" customHeight="1">
      <c r="AO118228" s="108"/>
      <c r="AR118228" s="108"/>
    </row>
    <row r="118229" spans="41:44" ht="15" customHeight="1">
      <c r="AO118229" s="108"/>
      <c r="AR118229" s="108"/>
    </row>
    <row r="118230" spans="41:44" ht="15" customHeight="1">
      <c r="AO118230" s="109"/>
      <c r="AR118230" s="109"/>
    </row>
    <row r="118231" spans="41:44" ht="15" customHeight="1">
      <c r="AO118231" s="104"/>
      <c r="AR118231" s="104"/>
    </row>
    <row r="118232" spans="41:44" ht="15" customHeight="1">
      <c r="AO118232" s="106"/>
      <c r="AR118232" s="106"/>
    </row>
    <row r="118233" spans="41:44" ht="15" customHeight="1">
      <c r="AO118233" s="106"/>
      <c r="AR118233" s="106"/>
    </row>
    <row r="118234" spans="41:44" ht="15" customHeight="1">
      <c r="AO118234" s="106"/>
      <c r="AR118234" s="106"/>
    </row>
    <row r="118235" spans="41:44" ht="15" customHeight="1">
      <c r="AO118235" s="106"/>
      <c r="AR118235" s="106"/>
    </row>
    <row r="118236" spans="41:44" ht="15" customHeight="1">
      <c r="AO118236" s="106"/>
      <c r="AR118236" s="106"/>
    </row>
    <row r="118237" spans="41:44" ht="15" customHeight="1">
      <c r="AO118237" s="106"/>
      <c r="AR118237" s="106"/>
    </row>
    <row r="118238" spans="41:44" ht="15" customHeight="1">
      <c r="AO118238" s="106"/>
      <c r="AR118238" s="106"/>
    </row>
    <row r="118239" spans="41:44" ht="15" customHeight="1">
      <c r="AO118239" s="108"/>
      <c r="AR118239" s="108"/>
    </row>
    <row r="118240" spans="41:44" ht="15" customHeight="1">
      <c r="AO118240" s="108"/>
      <c r="AR118240" s="108"/>
    </row>
    <row r="118241" spans="41:44" ht="15" customHeight="1">
      <c r="AO118241" s="108"/>
      <c r="AR118241" s="108"/>
    </row>
    <row r="118242" spans="41:44" ht="15" customHeight="1">
      <c r="AO118242" s="108"/>
      <c r="AR118242" s="108"/>
    </row>
    <row r="118243" spans="41:44" ht="15" customHeight="1">
      <c r="AO118243" s="108"/>
      <c r="AR118243" s="108"/>
    </row>
    <row r="118244" spans="41:44" ht="15" customHeight="1">
      <c r="AO118244" s="109"/>
      <c r="AR118244" s="109"/>
    </row>
    <row r="118245" spans="41:44" ht="15" customHeight="1">
      <c r="AO118245" s="104"/>
      <c r="AR118245" s="104"/>
    </row>
    <row r="118246" spans="41:44" ht="15" customHeight="1">
      <c r="AO118246" s="106"/>
      <c r="AR118246" s="106"/>
    </row>
    <row r="118247" spans="41:44" ht="15" customHeight="1">
      <c r="AO118247" s="106"/>
      <c r="AR118247" s="106"/>
    </row>
    <row r="118248" spans="41:44" ht="15" customHeight="1">
      <c r="AO118248" s="106"/>
      <c r="AR118248" s="106"/>
    </row>
    <row r="118249" spans="41:44" ht="15" customHeight="1">
      <c r="AO118249" s="106"/>
      <c r="AR118249" s="106"/>
    </row>
    <row r="118250" spans="41:44" ht="15" customHeight="1">
      <c r="AO118250" s="106"/>
      <c r="AR118250" s="106"/>
    </row>
    <row r="118251" spans="41:44" ht="15" customHeight="1">
      <c r="AO118251" s="106"/>
      <c r="AR118251" s="106"/>
    </row>
    <row r="118252" spans="41:44" ht="15" customHeight="1">
      <c r="AO118252" s="106"/>
      <c r="AR118252" s="106"/>
    </row>
    <row r="118253" spans="41:44" ht="15" customHeight="1">
      <c r="AO118253" s="108"/>
      <c r="AR118253" s="108"/>
    </row>
    <row r="118254" spans="41:44" ht="15" customHeight="1">
      <c r="AO118254" s="108"/>
      <c r="AR118254" s="108"/>
    </row>
    <row r="118255" spans="41:44" ht="15" customHeight="1">
      <c r="AO118255" s="108"/>
      <c r="AR118255" s="108"/>
    </row>
    <row r="118256" spans="41:44" ht="15" customHeight="1">
      <c r="AO118256" s="108"/>
      <c r="AR118256" s="108"/>
    </row>
    <row r="118257" spans="41:44" ht="15" customHeight="1">
      <c r="AO118257" s="108"/>
      <c r="AR118257" s="108"/>
    </row>
    <row r="118258" spans="41:44" ht="15" customHeight="1">
      <c r="AO118258" s="109"/>
      <c r="AR118258" s="109"/>
    </row>
    <row r="118259" spans="41:44" ht="15" customHeight="1">
      <c r="AO118259" s="104"/>
      <c r="AR118259" s="104"/>
    </row>
    <row r="118260" spans="41:44" ht="15" customHeight="1">
      <c r="AO118260" s="106"/>
      <c r="AR118260" s="106"/>
    </row>
    <row r="118261" spans="41:44" ht="15" customHeight="1">
      <c r="AO118261" s="106"/>
      <c r="AR118261" s="106"/>
    </row>
    <row r="118262" spans="41:44" ht="15" customHeight="1">
      <c r="AO118262" s="106"/>
      <c r="AR118262" s="106"/>
    </row>
    <row r="118263" spans="41:44" ht="15" customHeight="1">
      <c r="AO118263" s="106"/>
      <c r="AR118263" s="106"/>
    </row>
    <row r="118264" spans="41:44" ht="15" customHeight="1">
      <c r="AO118264" s="106"/>
      <c r="AR118264" s="106"/>
    </row>
    <row r="118265" spans="41:44" ht="15" customHeight="1">
      <c r="AO118265" s="106"/>
      <c r="AR118265" s="106"/>
    </row>
    <row r="118266" spans="41:44" ht="15" customHeight="1">
      <c r="AO118266" s="106"/>
      <c r="AR118266" s="106"/>
    </row>
    <row r="118267" spans="41:44" ht="15" customHeight="1">
      <c r="AO118267" s="108"/>
      <c r="AR118267" s="108"/>
    </row>
    <row r="118268" spans="41:44" ht="15" customHeight="1">
      <c r="AO118268" s="108"/>
      <c r="AR118268" s="108"/>
    </row>
    <row r="118269" spans="41:44" ht="15" customHeight="1">
      <c r="AO118269" s="108"/>
      <c r="AR118269" s="108"/>
    </row>
    <row r="118270" spans="41:44" ht="15" customHeight="1">
      <c r="AO118270" s="108"/>
      <c r="AR118270" s="108"/>
    </row>
    <row r="118271" spans="41:44" ht="15" customHeight="1">
      <c r="AO118271" s="108"/>
      <c r="AR118271" s="108"/>
    </row>
    <row r="118272" spans="41:44" ht="15" customHeight="1">
      <c r="AO118272" s="109"/>
      <c r="AR118272" s="109"/>
    </row>
    <row r="118273" spans="41:44" ht="15" customHeight="1">
      <c r="AO118273" s="104"/>
      <c r="AR118273" s="104"/>
    </row>
    <row r="118274" spans="41:44" ht="15" customHeight="1">
      <c r="AO118274" s="106"/>
      <c r="AR118274" s="106"/>
    </row>
    <row r="118275" spans="41:44" ht="15" customHeight="1">
      <c r="AO118275" s="106"/>
      <c r="AR118275" s="106"/>
    </row>
    <row r="118276" spans="41:44" ht="15" customHeight="1">
      <c r="AO118276" s="106"/>
      <c r="AR118276" s="106"/>
    </row>
    <row r="118277" spans="41:44" ht="15" customHeight="1">
      <c r="AO118277" s="106"/>
      <c r="AR118277" s="106"/>
    </row>
    <row r="118278" spans="41:44" ht="15" customHeight="1">
      <c r="AO118278" s="106"/>
      <c r="AR118278" s="106"/>
    </row>
    <row r="118279" spans="41:44" ht="15" customHeight="1">
      <c r="AO118279" s="106"/>
      <c r="AR118279" s="106"/>
    </row>
    <row r="118280" spans="41:44" ht="15" customHeight="1">
      <c r="AO118280" s="106"/>
      <c r="AR118280" s="106"/>
    </row>
    <row r="118281" spans="41:44" ht="15" customHeight="1">
      <c r="AO118281" s="108"/>
      <c r="AR118281" s="108"/>
    </row>
    <row r="118282" spans="41:44" ht="15" customHeight="1">
      <c r="AO118282" s="108"/>
      <c r="AR118282" s="108"/>
    </row>
    <row r="118283" spans="41:44" ht="15" customHeight="1">
      <c r="AO118283" s="108"/>
      <c r="AR118283" s="108"/>
    </row>
    <row r="118284" spans="41:44" ht="15" customHeight="1">
      <c r="AO118284" s="108"/>
      <c r="AR118284" s="108"/>
    </row>
    <row r="118285" spans="41:44" ht="15" customHeight="1">
      <c r="AO118285" s="108"/>
      <c r="AR118285" s="108"/>
    </row>
    <row r="118286" spans="41:44" ht="15" customHeight="1">
      <c r="AO118286" s="109"/>
      <c r="AR118286" s="109"/>
    </row>
    <row r="118287" spans="41:44" ht="15" customHeight="1">
      <c r="AO118287" s="104"/>
      <c r="AR118287" s="104"/>
    </row>
    <row r="118288" spans="41:44" ht="15" customHeight="1">
      <c r="AO118288" s="106"/>
      <c r="AR118288" s="106"/>
    </row>
    <row r="118289" spans="41:44" ht="15" customHeight="1">
      <c r="AO118289" s="106"/>
      <c r="AR118289" s="106"/>
    </row>
    <row r="118290" spans="41:44" ht="15" customHeight="1">
      <c r="AO118290" s="106"/>
      <c r="AR118290" s="106"/>
    </row>
    <row r="118291" spans="41:44" ht="15" customHeight="1">
      <c r="AO118291" s="106"/>
      <c r="AR118291" s="106"/>
    </row>
    <row r="118292" spans="41:44" ht="15" customHeight="1">
      <c r="AO118292" s="106"/>
      <c r="AR118292" s="106"/>
    </row>
    <row r="118293" spans="41:44" ht="15" customHeight="1">
      <c r="AO118293" s="106"/>
      <c r="AR118293" s="106"/>
    </row>
    <row r="118294" spans="41:44" ht="15" customHeight="1">
      <c r="AO118294" s="106"/>
      <c r="AR118294" s="106"/>
    </row>
    <row r="118295" spans="41:44" ht="15" customHeight="1">
      <c r="AO118295" s="108"/>
      <c r="AR118295" s="108"/>
    </row>
    <row r="118296" spans="41:44" ht="15" customHeight="1">
      <c r="AO118296" s="108"/>
      <c r="AR118296" s="108"/>
    </row>
    <row r="118297" spans="41:44" ht="15" customHeight="1">
      <c r="AO118297" s="108"/>
      <c r="AR118297" s="108"/>
    </row>
    <row r="118298" spans="41:44" ht="15" customHeight="1">
      <c r="AO118298" s="108"/>
      <c r="AR118298" s="108"/>
    </row>
    <row r="118299" spans="41:44" ht="15" customHeight="1">
      <c r="AO118299" s="108"/>
      <c r="AR118299" s="108"/>
    </row>
    <row r="118300" spans="41:44" ht="15" customHeight="1">
      <c r="AO118300" s="109"/>
      <c r="AR118300" s="109"/>
    </row>
    <row r="118301" spans="41:44" ht="15" customHeight="1">
      <c r="AO118301" s="104"/>
      <c r="AR118301" s="104"/>
    </row>
    <row r="118302" spans="41:44" ht="15" customHeight="1">
      <c r="AO118302" s="106"/>
      <c r="AR118302" s="106"/>
    </row>
    <row r="118303" spans="41:44" ht="15" customHeight="1">
      <c r="AO118303" s="106"/>
      <c r="AR118303" s="106"/>
    </row>
    <row r="118304" spans="41:44" ht="15" customHeight="1">
      <c r="AO118304" s="106"/>
      <c r="AR118304" s="106"/>
    </row>
    <row r="118305" spans="41:44" ht="15" customHeight="1">
      <c r="AO118305" s="106"/>
      <c r="AR118305" s="106"/>
    </row>
    <row r="118306" spans="41:44" ht="15" customHeight="1">
      <c r="AO118306" s="106"/>
      <c r="AR118306" s="106"/>
    </row>
    <row r="118307" spans="41:44" ht="15" customHeight="1">
      <c r="AO118307" s="106"/>
      <c r="AR118307" s="106"/>
    </row>
    <row r="118308" spans="41:44" ht="15" customHeight="1">
      <c r="AO118308" s="106"/>
      <c r="AR118308" s="106"/>
    </row>
    <row r="118309" spans="41:44" ht="15" customHeight="1">
      <c r="AO118309" s="108"/>
      <c r="AR118309" s="108"/>
    </row>
    <row r="118310" spans="41:44" ht="15" customHeight="1">
      <c r="AO118310" s="108"/>
      <c r="AR118310" s="108"/>
    </row>
    <row r="118311" spans="41:44" ht="15" customHeight="1">
      <c r="AO118311" s="108"/>
      <c r="AR118311" s="108"/>
    </row>
    <row r="118312" spans="41:44" ht="15" customHeight="1">
      <c r="AO118312" s="108"/>
      <c r="AR118312" s="108"/>
    </row>
    <row r="118313" spans="41:44" ht="15" customHeight="1">
      <c r="AO118313" s="108"/>
      <c r="AR118313" s="108"/>
    </row>
    <row r="118314" spans="41:44" ht="15" customHeight="1">
      <c r="AO118314" s="109"/>
      <c r="AR118314" s="109"/>
    </row>
    <row r="118315" spans="41:44" ht="15" customHeight="1">
      <c r="AO118315" s="104"/>
      <c r="AR118315" s="104"/>
    </row>
    <row r="118316" spans="41:44" ht="15" customHeight="1">
      <c r="AO118316" s="106"/>
      <c r="AR118316" s="106"/>
    </row>
    <row r="118317" spans="41:44" ht="15" customHeight="1">
      <c r="AO118317" s="106"/>
      <c r="AR118317" s="106"/>
    </row>
    <row r="118318" spans="41:44" ht="15" customHeight="1">
      <c r="AO118318" s="106"/>
      <c r="AR118318" s="106"/>
    </row>
    <row r="118319" spans="41:44" ht="15" customHeight="1">
      <c r="AO118319" s="106"/>
      <c r="AR118319" s="106"/>
    </row>
    <row r="118320" spans="41:44" ht="15" customHeight="1">
      <c r="AO118320" s="106"/>
      <c r="AR118320" s="106"/>
    </row>
    <row r="118321" spans="41:44" ht="15" customHeight="1">
      <c r="AO118321" s="106"/>
      <c r="AR118321" s="106"/>
    </row>
    <row r="118322" spans="41:44" ht="15" customHeight="1">
      <c r="AO118322" s="106"/>
      <c r="AR118322" s="106"/>
    </row>
    <row r="118323" spans="41:44" ht="15" customHeight="1">
      <c r="AO118323" s="108"/>
      <c r="AR118323" s="108"/>
    </row>
    <row r="118324" spans="41:44" ht="15" customHeight="1">
      <c r="AO118324" s="108"/>
      <c r="AR118324" s="108"/>
    </row>
    <row r="118325" spans="41:44" ht="15" customHeight="1">
      <c r="AO118325" s="108"/>
      <c r="AR118325" s="108"/>
    </row>
    <row r="118326" spans="41:44" ht="15" customHeight="1">
      <c r="AO118326" s="108"/>
      <c r="AR118326" s="108"/>
    </row>
    <row r="118327" spans="41:44" ht="15" customHeight="1">
      <c r="AO118327" s="108"/>
      <c r="AR118327" s="108"/>
    </row>
    <row r="118328" spans="41:44" ht="15" customHeight="1">
      <c r="AO118328" s="109"/>
      <c r="AR118328" s="109"/>
    </row>
    <row r="118329" spans="41:44" ht="15" customHeight="1">
      <c r="AO118329" s="104"/>
      <c r="AR118329" s="104"/>
    </row>
    <row r="118330" spans="41:44" ht="15" customHeight="1">
      <c r="AO118330" s="106"/>
      <c r="AR118330" s="106"/>
    </row>
    <row r="118331" spans="41:44" ht="15" customHeight="1">
      <c r="AO118331" s="106"/>
      <c r="AR118331" s="106"/>
    </row>
    <row r="118332" spans="41:44" ht="15" customHeight="1">
      <c r="AO118332" s="106"/>
      <c r="AR118332" s="106"/>
    </row>
    <row r="118333" spans="41:44" ht="15" customHeight="1">
      <c r="AO118333" s="106"/>
      <c r="AR118333" s="106"/>
    </row>
    <row r="118334" spans="41:44" ht="15" customHeight="1">
      <c r="AO118334" s="106"/>
      <c r="AR118334" s="106"/>
    </row>
    <row r="118335" spans="41:44" ht="15" customHeight="1">
      <c r="AO118335" s="106"/>
      <c r="AR118335" s="106"/>
    </row>
    <row r="118336" spans="41:44" ht="15" customHeight="1">
      <c r="AO118336" s="106"/>
      <c r="AR118336" s="106"/>
    </row>
    <row r="118337" spans="41:44" ht="15" customHeight="1">
      <c r="AO118337" s="108"/>
      <c r="AR118337" s="108"/>
    </row>
    <row r="118338" spans="41:44" ht="15" customHeight="1">
      <c r="AO118338" s="108"/>
      <c r="AR118338" s="108"/>
    </row>
    <row r="118339" spans="41:44" ht="15" customHeight="1">
      <c r="AO118339" s="108"/>
      <c r="AR118339" s="108"/>
    </row>
    <row r="118340" spans="41:44" ht="15" customHeight="1">
      <c r="AO118340" s="108"/>
      <c r="AR118340" s="108"/>
    </row>
    <row r="118341" spans="41:44" ht="15" customHeight="1">
      <c r="AO118341" s="108"/>
      <c r="AR118341" s="108"/>
    </row>
    <row r="118342" spans="41:44" ht="15" customHeight="1">
      <c r="AO118342" s="109"/>
      <c r="AR118342" s="109"/>
    </row>
    <row r="118343" spans="41:44" ht="15" customHeight="1">
      <c r="AO118343" s="104"/>
      <c r="AR118343" s="104"/>
    </row>
    <row r="118344" spans="41:44" ht="15" customHeight="1">
      <c r="AO118344" s="106"/>
      <c r="AR118344" s="106"/>
    </row>
    <row r="118345" spans="41:44" ht="15" customHeight="1">
      <c r="AO118345" s="106"/>
      <c r="AR118345" s="106"/>
    </row>
    <row r="118346" spans="41:44" ht="15" customHeight="1">
      <c r="AO118346" s="106"/>
      <c r="AR118346" s="106"/>
    </row>
    <row r="118347" spans="41:44" ht="15" customHeight="1">
      <c r="AO118347" s="106"/>
      <c r="AR118347" s="106"/>
    </row>
    <row r="118348" spans="41:44" ht="15" customHeight="1">
      <c r="AO118348" s="106"/>
      <c r="AR118348" s="106"/>
    </row>
    <row r="118349" spans="41:44" ht="15" customHeight="1">
      <c r="AO118349" s="106"/>
      <c r="AR118349" s="106"/>
    </row>
    <row r="118350" spans="41:44" ht="15" customHeight="1">
      <c r="AO118350" s="106"/>
      <c r="AR118350" s="106"/>
    </row>
    <row r="118351" spans="41:44" ht="15" customHeight="1">
      <c r="AO118351" s="108"/>
      <c r="AR118351" s="108"/>
    </row>
    <row r="118352" spans="41:44" ht="15" customHeight="1">
      <c r="AO118352" s="108"/>
      <c r="AR118352" s="108"/>
    </row>
    <row r="118353" spans="41:44" ht="15" customHeight="1">
      <c r="AO118353" s="108"/>
      <c r="AR118353" s="108"/>
    </row>
    <row r="118354" spans="41:44" ht="15" customHeight="1">
      <c r="AO118354" s="108"/>
      <c r="AR118354" s="108"/>
    </row>
    <row r="118355" spans="41:44" ht="15" customHeight="1">
      <c r="AO118355" s="108"/>
      <c r="AR118355" s="108"/>
    </row>
    <row r="118356" spans="41:44" ht="15" customHeight="1">
      <c r="AO118356" s="109"/>
      <c r="AR118356" s="109"/>
    </row>
    <row r="118357" spans="41:44" ht="15" customHeight="1">
      <c r="AO118357" s="104"/>
      <c r="AR118357" s="104"/>
    </row>
    <row r="118358" spans="41:44" ht="15" customHeight="1">
      <c r="AO118358" s="106"/>
      <c r="AR118358" s="106"/>
    </row>
    <row r="118359" spans="41:44" ht="15" customHeight="1">
      <c r="AO118359" s="106"/>
      <c r="AR118359" s="106"/>
    </row>
    <row r="118360" spans="41:44" ht="15" customHeight="1">
      <c r="AO118360" s="106"/>
      <c r="AR118360" s="106"/>
    </row>
    <row r="118361" spans="41:44" ht="15" customHeight="1">
      <c r="AO118361" s="106"/>
      <c r="AR118361" s="106"/>
    </row>
    <row r="118362" spans="41:44" ht="15" customHeight="1">
      <c r="AO118362" s="106"/>
      <c r="AR118362" s="106"/>
    </row>
    <row r="118363" spans="41:44" ht="15" customHeight="1">
      <c r="AO118363" s="106"/>
      <c r="AR118363" s="106"/>
    </row>
    <row r="118364" spans="41:44" ht="15" customHeight="1">
      <c r="AO118364" s="106"/>
      <c r="AR118364" s="106"/>
    </row>
    <row r="118365" spans="41:44" ht="15" customHeight="1">
      <c r="AO118365" s="108"/>
      <c r="AR118365" s="108"/>
    </row>
    <row r="118366" spans="41:44" ht="15" customHeight="1">
      <c r="AO118366" s="108"/>
      <c r="AR118366" s="108"/>
    </row>
    <row r="118367" spans="41:44" ht="15" customHeight="1">
      <c r="AO118367" s="108"/>
      <c r="AR118367" s="108"/>
    </row>
    <row r="118368" spans="41:44" ht="15" customHeight="1">
      <c r="AO118368" s="108"/>
      <c r="AR118368" s="108"/>
    </row>
    <row r="118369" spans="41:44" ht="15" customHeight="1">
      <c r="AO118369" s="108"/>
      <c r="AR118369" s="108"/>
    </row>
    <row r="118370" spans="41:44" ht="15" customHeight="1">
      <c r="AO118370" s="109"/>
      <c r="AR118370" s="109"/>
    </row>
    <row r="118371" spans="41:44" ht="15" customHeight="1">
      <c r="AO118371" s="104"/>
      <c r="AR118371" s="104"/>
    </row>
    <row r="118372" spans="41:44" ht="15" customHeight="1">
      <c r="AO118372" s="106"/>
      <c r="AR118372" s="106"/>
    </row>
    <row r="118373" spans="41:44" ht="15" customHeight="1">
      <c r="AO118373" s="106"/>
      <c r="AR118373" s="106"/>
    </row>
    <row r="118374" spans="41:44" ht="15" customHeight="1">
      <c r="AO118374" s="106"/>
      <c r="AR118374" s="106"/>
    </row>
    <row r="118375" spans="41:44" ht="15" customHeight="1">
      <c r="AO118375" s="106"/>
      <c r="AR118375" s="106"/>
    </row>
    <row r="118376" spans="41:44" ht="15" customHeight="1">
      <c r="AO118376" s="106"/>
      <c r="AR118376" s="106"/>
    </row>
    <row r="118377" spans="41:44" ht="15" customHeight="1">
      <c r="AO118377" s="106"/>
      <c r="AR118377" s="106"/>
    </row>
    <row r="118378" spans="41:44" ht="15" customHeight="1">
      <c r="AO118378" s="106"/>
      <c r="AR118378" s="106"/>
    </row>
    <row r="118379" spans="41:44" ht="15" customHeight="1">
      <c r="AO118379" s="108"/>
      <c r="AR118379" s="108"/>
    </row>
    <row r="118380" spans="41:44" ht="15" customHeight="1">
      <c r="AO118380" s="108"/>
      <c r="AR118380" s="108"/>
    </row>
    <row r="118381" spans="41:44" ht="15" customHeight="1">
      <c r="AO118381" s="108"/>
      <c r="AR118381" s="108"/>
    </row>
    <row r="118382" spans="41:44" ht="15" customHeight="1">
      <c r="AO118382" s="108"/>
      <c r="AR118382" s="108"/>
    </row>
    <row r="118383" spans="41:44" ht="15" customHeight="1">
      <c r="AO118383" s="108"/>
      <c r="AR118383" s="108"/>
    </row>
    <row r="118384" spans="41:44" ht="15" customHeight="1">
      <c r="AO118384" s="109"/>
      <c r="AR118384" s="109"/>
    </row>
    <row r="118385" spans="41:44" ht="15" customHeight="1">
      <c r="AO118385" s="104"/>
      <c r="AR118385" s="104"/>
    </row>
    <row r="118386" spans="41:44" ht="15" customHeight="1">
      <c r="AO118386" s="106"/>
      <c r="AR118386" s="106"/>
    </row>
    <row r="118387" spans="41:44" ht="15" customHeight="1">
      <c r="AO118387" s="106"/>
      <c r="AR118387" s="106"/>
    </row>
    <row r="118388" spans="41:44" ht="15" customHeight="1">
      <c r="AO118388" s="106"/>
      <c r="AR118388" s="106"/>
    </row>
    <row r="118389" spans="41:44" ht="15" customHeight="1">
      <c r="AO118389" s="106"/>
      <c r="AR118389" s="106"/>
    </row>
    <row r="118390" spans="41:44" ht="15" customHeight="1">
      <c r="AO118390" s="106"/>
      <c r="AR118390" s="106"/>
    </row>
    <row r="118391" spans="41:44" ht="15" customHeight="1">
      <c r="AO118391" s="106"/>
      <c r="AR118391" s="106"/>
    </row>
    <row r="118392" spans="41:44" ht="15" customHeight="1">
      <c r="AO118392" s="106"/>
      <c r="AR118392" s="106"/>
    </row>
    <row r="118393" spans="41:44" ht="15" customHeight="1">
      <c r="AO118393" s="108"/>
      <c r="AR118393" s="108"/>
    </row>
    <row r="118394" spans="41:44" ht="15" customHeight="1">
      <c r="AO118394" s="108"/>
      <c r="AR118394" s="108"/>
    </row>
    <row r="118395" spans="41:44" ht="15" customHeight="1">
      <c r="AO118395" s="108"/>
      <c r="AR118395" s="108"/>
    </row>
    <row r="118396" spans="41:44" ht="15" customHeight="1">
      <c r="AO118396" s="108"/>
      <c r="AR118396" s="108"/>
    </row>
    <row r="118397" spans="41:44" ht="15" customHeight="1">
      <c r="AO118397" s="108"/>
      <c r="AR118397" s="108"/>
    </row>
    <row r="118398" spans="41:44" ht="15" customHeight="1">
      <c r="AO118398" s="109"/>
      <c r="AR118398" s="109"/>
    </row>
    <row r="118399" spans="41:44" ht="15" customHeight="1">
      <c r="AO118399" s="104"/>
      <c r="AR118399" s="104"/>
    </row>
    <row r="118400" spans="41:44" ht="15" customHeight="1">
      <c r="AO118400" s="106"/>
      <c r="AR118400" s="106"/>
    </row>
    <row r="118401" spans="41:44" ht="15" customHeight="1">
      <c r="AO118401" s="106"/>
      <c r="AR118401" s="106"/>
    </row>
    <row r="118402" spans="41:44" ht="15" customHeight="1">
      <c r="AO118402" s="106"/>
      <c r="AR118402" s="106"/>
    </row>
    <row r="118403" spans="41:44" ht="15" customHeight="1">
      <c r="AO118403" s="106"/>
      <c r="AR118403" s="106"/>
    </row>
    <row r="118404" spans="41:44" ht="15" customHeight="1">
      <c r="AO118404" s="106"/>
      <c r="AR118404" s="106"/>
    </row>
    <row r="118405" spans="41:44" ht="15" customHeight="1">
      <c r="AO118405" s="106"/>
      <c r="AR118405" s="106"/>
    </row>
    <row r="118406" spans="41:44" ht="15" customHeight="1">
      <c r="AO118406" s="106"/>
      <c r="AR118406" s="106"/>
    </row>
    <row r="118407" spans="41:44" ht="15" customHeight="1">
      <c r="AO118407" s="108"/>
      <c r="AR118407" s="108"/>
    </row>
    <row r="118408" spans="41:44" ht="15" customHeight="1">
      <c r="AO118408" s="108"/>
      <c r="AR118408" s="108"/>
    </row>
    <row r="118409" spans="41:44" ht="15" customHeight="1">
      <c r="AO118409" s="108"/>
      <c r="AR118409" s="108"/>
    </row>
    <row r="118410" spans="41:44" ht="15" customHeight="1">
      <c r="AO118410" s="108"/>
      <c r="AR118410" s="108"/>
    </row>
    <row r="118411" spans="41:44" ht="15" customHeight="1">
      <c r="AO118411" s="108"/>
      <c r="AR118411" s="108"/>
    </row>
    <row r="118412" spans="41:44" ht="15" customHeight="1">
      <c r="AO118412" s="109"/>
      <c r="AR118412" s="109"/>
    </row>
    <row r="118413" spans="41:44" ht="15" customHeight="1">
      <c r="AO118413" s="104"/>
      <c r="AR118413" s="104"/>
    </row>
    <row r="118414" spans="41:44" ht="15" customHeight="1">
      <c r="AO118414" s="106"/>
      <c r="AR118414" s="106"/>
    </row>
    <row r="118415" spans="41:44" ht="15" customHeight="1">
      <c r="AO118415" s="106"/>
      <c r="AR118415" s="106"/>
    </row>
    <row r="118416" spans="41:44" ht="15" customHeight="1">
      <c r="AO118416" s="106"/>
      <c r="AR118416" s="106"/>
    </row>
    <row r="118417" spans="41:44" ht="15" customHeight="1">
      <c r="AO118417" s="106"/>
      <c r="AR118417" s="106"/>
    </row>
    <row r="118418" spans="41:44" ht="15" customHeight="1">
      <c r="AO118418" s="106"/>
      <c r="AR118418" s="106"/>
    </row>
    <row r="118419" spans="41:44" ht="15" customHeight="1">
      <c r="AO118419" s="106"/>
      <c r="AR118419" s="106"/>
    </row>
    <row r="118420" spans="41:44" ht="15" customHeight="1">
      <c r="AO118420" s="106"/>
      <c r="AR118420" s="106"/>
    </row>
    <row r="118421" spans="41:44" ht="15" customHeight="1">
      <c r="AO118421" s="108"/>
      <c r="AR118421" s="108"/>
    </row>
    <row r="118422" spans="41:44" ht="15" customHeight="1">
      <c r="AO118422" s="108"/>
      <c r="AR118422" s="108"/>
    </row>
    <row r="118423" spans="41:44" ht="15" customHeight="1">
      <c r="AO118423" s="108"/>
      <c r="AR118423" s="108"/>
    </row>
    <row r="118424" spans="41:44" ht="15" customHeight="1">
      <c r="AO118424" s="108"/>
      <c r="AR118424" s="108"/>
    </row>
    <row r="118425" spans="41:44" ht="15" customHeight="1">
      <c r="AO118425" s="108"/>
      <c r="AR118425" s="108"/>
    </row>
    <row r="118426" spans="41:44" ht="15" customHeight="1">
      <c r="AO118426" s="109"/>
      <c r="AR118426" s="109"/>
    </row>
    <row r="118427" spans="41:44" ht="15" customHeight="1">
      <c r="AO118427" s="104"/>
      <c r="AR118427" s="104"/>
    </row>
    <row r="118428" spans="41:44" ht="15" customHeight="1">
      <c r="AO118428" s="106"/>
      <c r="AR118428" s="106"/>
    </row>
    <row r="118429" spans="41:44" ht="15" customHeight="1">
      <c r="AO118429" s="106"/>
      <c r="AR118429" s="106"/>
    </row>
    <row r="118430" spans="41:44" ht="15" customHeight="1">
      <c r="AO118430" s="106"/>
      <c r="AR118430" s="106"/>
    </row>
    <row r="118431" spans="41:44" ht="15" customHeight="1">
      <c r="AO118431" s="106"/>
      <c r="AR118431" s="106"/>
    </row>
    <row r="118432" spans="41:44" ht="15" customHeight="1">
      <c r="AO118432" s="106"/>
      <c r="AR118432" s="106"/>
    </row>
    <row r="118433" spans="41:44" ht="15" customHeight="1">
      <c r="AO118433" s="106"/>
      <c r="AR118433" s="106"/>
    </row>
    <row r="118434" spans="41:44" ht="15" customHeight="1">
      <c r="AO118434" s="106"/>
      <c r="AR118434" s="106"/>
    </row>
    <row r="118435" spans="41:44" ht="15" customHeight="1">
      <c r="AO118435" s="108"/>
      <c r="AR118435" s="108"/>
    </row>
    <row r="118436" spans="41:44" ht="15" customHeight="1">
      <c r="AO118436" s="108"/>
      <c r="AR118436" s="108"/>
    </row>
    <row r="118437" spans="41:44" ht="15" customHeight="1">
      <c r="AO118437" s="108"/>
      <c r="AR118437" s="108"/>
    </row>
    <row r="118438" spans="41:44" ht="15" customHeight="1">
      <c r="AO118438" s="108"/>
      <c r="AR118438" s="108"/>
    </row>
    <row r="118439" spans="41:44" ht="15" customHeight="1">
      <c r="AO118439" s="108"/>
      <c r="AR118439" s="108"/>
    </row>
    <row r="118440" spans="41:44" ht="15" customHeight="1">
      <c r="AO118440" s="109"/>
      <c r="AR118440" s="109"/>
    </row>
    <row r="118441" spans="41:44" ht="15" customHeight="1">
      <c r="AO118441" s="104"/>
      <c r="AR118441" s="104"/>
    </row>
    <row r="118442" spans="41:44" ht="15" customHeight="1">
      <c r="AO118442" s="106"/>
      <c r="AR118442" s="106"/>
    </row>
    <row r="118443" spans="41:44" ht="15" customHeight="1">
      <c r="AO118443" s="106"/>
      <c r="AR118443" s="106"/>
    </row>
    <row r="118444" spans="41:44" ht="15" customHeight="1">
      <c r="AO118444" s="106"/>
      <c r="AR118444" s="106"/>
    </row>
    <row r="118445" spans="41:44" ht="15" customHeight="1">
      <c r="AO118445" s="106"/>
      <c r="AR118445" s="106"/>
    </row>
    <row r="118446" spans="41:44" ht="15" customHeight="1">
      <c r="AO118446" s="106"/>
      <c r="AR118446" s="106"/>
    </row>
    <row r="118447" spans="41:44" ht="15" customHeight="1">
      <c r="AO118447" s="106"/>
      <c r="AR118447" s="106"/>
    </row>
    <row r="118448" spans="41:44" ht="15" customHeight="1">
      <c r="AO118448" s="106"/>
      <c r="AR118448" s="106"/>
    </row>
    <row r="118449" spans="41:44" ht="15" customHeight="1">
      <c r="AO118449" s="108"/>
      <c r="AR118449" s="108"/>
    </row>
    <row r="118450" spans="41:44" ht="15" customHeight="1">
      <c r="AO118450" s="108"/>
      <c r="AR118450" s="108"/>
    </row>
    <row r="118451" spans="41:44" ht="15" customHeight="1">
      <c r="AO118451" s="108"/>
      <c r="AR118451" s="108"/>
    </row>
    <row r="118452" spans="41:44" ht="15" customHeight="1">
      <c r="AO118452" s="108"/>
      <c r="AR118452" s="108"/>
    </row>
    <row r="118453" spans="41:44" ht="15" customHeight="1">
      <c r="AO118453" s="108"/>
      <c r="AR118453" s="108"/>
    </row>
    <row r="118454" spans="41:44" ht="15" customHeight="1">
      <c r="AO118454" s="109"/>
      <c r="AR118454" s="109"/>
    </row>
    <row r="118455" spans="41:44" ht="15" customHeight="1">
      <c r="AO118455" s="104"/>
      <c r="AR118455" s="104"/>
    </row>
    <row r="118456" spans="41:44" ht="15" customHeight="1">
      <c r="AO118456" s="106"/>
      <c r="AR118456" s="106"/>
    </row>
    <row r="118457" spans="41:44" ht="15" customHeight="1">
      <c r="AO118457" s="106"/>
      <c r="AR118457" s="106"/>
    </row>
    <row r="118458" spans="41:44" ht="15" customHeight="1">
      <c r="AO118458" s="106"/>
      <c r="AR118458" s="106"/>
    </row>
    <row r="118459" spans="41:44" ht="15" customHeight="1">
      <c r="AO118459" s="106"/>
      <c r="AR118459" s="106"/>
    </row>
    <row r="118460" spans="41:44" ht="15" customHeight="1">
      <c r="AO118460" s="106"/>
      <c r="AR118460" s="106"/>
    </row>
    <row r="118461" spans="41:44" ht="15" customHeight="1">
      <c r="AO118461" s="106"/>
      <c r="AR118461" s="106"/>
    </row>
    <row r="118462" spans="41:44" ht="15" customHeight="1">
      <c r="AO118462" s="106"/>
      <c r="AR118462" s="106"/>
    </row>
    <row r="118463" spans="41:44" ht="15" customHeight="1">
      <c r="AO118463" s="108"/>
      <c r="AR118463" s="108"/>
    </row>
    <row r="118464" spans="41:44" ht="15" customHeight="1">
      <c r="AO118464" s="108"/>
      <c r="AR118464" s="108"/>
    </row>
    <row r="118465" spans="41:44" ht="15" customHeight="1">
      <c r="AO118465" s="108"/>
      <c r="AR118465" s="108"/>
    </row>
    <row r="118466" spans="41:44" ht="15" customHeight="1">
      <c r="AO118466" s="108"/>
      <c r="AR118466" s="108"/>
    </row>
    <row r="118467" spans="41:44" ht="15" customHeight="1">
      <c r="AO118467" s="108"/>
      <c r="AR118467" s="108"/>
    </row>
    <row r="118468" spans="41:44" ht="15" customHeight="1">
      <c r="AO118468" s="109"/>
      <c r="AR118468" s="109"/>
    </row>
    <row r="118469" spans="41:44" ht="15" customHeight="1">
      <c r="AO118469" s="104"/>
      <c r="AR118469" s="104"/>
    </row>
    <row r="118470" spans="41:44" ht="15" customHeight="1">
      <c r="AO118470" s="106"/>
      <c r="AR118470" s="106"/>
    </row>
    <row r="118471" spans="41:44" ht="15" customHeight="1">
      <c r="AO118471" s="106"/>
      <c r="AR118471" s="106"/>
    </row>
    <row r="118472" spans="41:44" ht="15" customHeight="1">
      <c r="AO118472" s="106"/>
      <c r="AR118472" s="106"/>
    </row>
    <row r="118473" spans="41:44" ht="15" customHeight="1">
      <c r="AO118473" s="106"/>
      <c r="AR118473" s="106"/>
    </row>
    <row r="118474" spans="41:44" ht="15" customHeight="1">
      <c r="AO118474" s="106"/>
      <c r="AR118474" s="106"/>
    </row>
    <row r="118475" spans="41:44" ht="15" customHeight="1">
      <c r="AO118475" s="106"/>
      <c r="AR118475" s="106"/>
    </row>
    <row r="118476" spans="41:44" ht="15" customHeight="1">
      <c r="AO118476" s="106"/>
      <c r="AR118476" s="106"/>
    </row>
    <row r="118477" spans="41:44" ht="15" customHeight="1">
      <c r="AO118477" s="108"/>
      <c r="AR118477" s="108"/>
    </row>
    <row r="118478" spans="41:44" ht="15" customHeight="1">
      <c r="AO118478" s="108"/>
      <c r="AR118478" s="108"/>
    </row>
    <row r="118479" spans="41:44" ht="15" customHeight="1">
      <c r="AO118479" s="108"/>
      <c r="AR118479" s="108"/>
    </row>
    <row r="118480" spans="41:44" ht="15" customHeight="1">
      <c r="AO118480" s="108"/>
      <c r="AR118480" s="108"/>
    </row>
    <row r="118481" spans="41:44" ht="15" customHeight="1">
      <c r="AO118481" s="108"/>
      <c r="AR118481" s="108"/>
    </row>
    <row r="118482" spans="41:44" ht="15" customHeight="1">
      <c r="AO118482" s="109"/>
      <c r="AR118482" s="109"/>
    </row>
    <row r="118483" spans="41:44" ht="15" customHeight="1">
      <c r="AO118483" s="104"/>
      <c r="AR118483" s="104"/>
    </row>
    <row r="118484" spans="41:44" ht="15" customHeight="1">
      <c r="AO118484" s="106"/>
      <c r="AR118484" s="106"/>
    </row>
    <row r="118485" spans="41:44" ht="15" customHeight="1">
      <c r="AO118485" s="106"/>
      <c r="AR118485" s="106"/>
    </row>
    <row r="118486" spans="41:44" ht="15" customHeight="1">
      <c r="AO118486" s="106"/>
      <c r="AR118486" s="106"/>
    </row>
    <row r="118487" spans="41:44" ht="15" customHeight="1">
      <c r="AO118487" s="106"/>
      <c r="AR118487" s="106"/>
    </row>
    <row r="118488" spans="41:44" ht="15" customHeight="1">
      <c r="AO118488" s="106"/>
      <c r="AR118488" s="106"/>
    </row>
    <row r="118489" spans="41:44" ht="15" customHeight="1">
      <c r="AO118489" s="106"/>
      <c r="AR118489" s="106"/>
    </row>
    <row r="118490" spans="41:44" ht="15" customHeight="1">
      <c r="AO118490" s="106"/>
      <c r="AR118490" s="106"/>
    </row>
    <row r="118491" spans="41:44" ht="15" customHeight="1">
      <c r="AO118491" s="108"/>
      <c r="AR118491" s="108"/>
    </row>
    <row r="118492" spans="41:44" ht="15" customHeight="1">
      <c r="AO118492" s="108"/>
      <c r="AR118492" s="108"/>
    </row>
    <row r="118493" spans="41:44" ht="15" customHeight="1">
      <c r="AO118493" s="108"/>
      <c r="AR118493" s="108"/>
    </row>
    <row r="118494" spans="41:44" ht="15" customHeight="1">
      <c r="AO118494" s="108"/>
      <c r="AR118494" s="108"/>
    </row>
    <row r="118495" spans="41:44" ht="15" customHeight="1">
      <c r="AO118495" s="108"/>
      <c r="AR118495" s="108"/>
    </row>
    <row r="118496" spans="41:44" ht="15" customHeight="1">
      <c r="AO118496" s="109"/>
      <c r="AR118496" s="109"/>
    </row>
    <row r="118497" spans="41:44" ht="15" customHeight="1">
      <c r="AO118497" s="104"/>
      <c r="AR118497" s="104"/>
    </row>
    <row r="118498" spans="41:44" ht="15" customHeight="1">
      <c r="AO118498" s="106"/>
      <c r="AR118498" s="106"/>
    </row>
    <row r="118499" spans="41:44" ht="15" customHeight="1">
      <c r="AO118499" s="106"/>
      <c r="AR118499" s="106"/>
    </row>
    <row r="118500" spans="41:44" ht="15" customHeight="1">
      <c r="AO118500" s="106"/>
      <c r="AR118500" s="106"/>
    </row>
    <row r="118501" spans="41:44" ht="15" customHeight="1">
      <c r="AO118501" s="106"/>
      <c r="AR118501" s="106"/>
    </row>
    <row r="118502" spans="41:44" ht="15" customHeight="1">
      <c r="AO118502" s="106"/>
      <c r="AR118502" s="106"/>
    </row>
    <row r="118503" spans="41:44" ht="15" customHeight="1">
      <c r="AO118503" s="106"/>
      <c r="AR118503" s="106"/>
    </row>
    <row r="118504" spans="41:44" ht="15" customHeight="1">
      <c r="AO118504" s="106"/>
      <c r="AR118504" s="106"/>
    </row>
    <row r="118505" spans="41:44" ht="15" customHeight="1">
      <c r="AO118505" s="108"/>
      <c r="AR118505" s="108"/>
    </row>
    <row r="118506" spans="41:44" ht="15" customHeight="1">
      <c r="AO118506" s="108"/>
      <c r="AR118506" s="108"/>
    </row>
    <row r="118507" spans="41:44" ht="15" customHeight="1">
      <c r="AO118507" s="108"/>
      <c r="AR118507" s="108"/>
    </row>
    <row r="118508" spans="41:44" ht="15" customHeight="1">
      <c r="AO118508" s="108"/>
      <c r="AR118508" s="108"/>
    </row>
    <row r="118509" spans="41:44" ht="15" customHeight="1">
      <c r="AO118509" s="108"/>
      <c r="AR118509" s="108"/>
    </row>
    <row r="118510" spans="41:44" ht="15" customHeight="1">
      <c r="AO118510" s="109"/>
      <c r="AR118510" s="109"/>
    </row>
    <row r="118511" spans="41:44" ht="15" customHeight="1">
      <c r="AO118511" s="104"/>
      <c r="AR118511" s="104"/>
    </row>
    <row r="118512" spans="41:44" ht="15" customHeight="1">
      <c r="AO118512" s="106"/>
      <c r="AR118512" s="106"/>
    </row>
    <row r="118513" spans="41:44" ht="15" customHeight="1">
      <c r="AO118513" s="106"/>
      <c r="AR118513" s="106"/>
    </row>
    <row r="118514" spans="41:44" ht="15" customHeight="1">
      <c r="AO118514" s="106"/>
      <c r="AR118514" s="106"/>
    </row>
    <row r="118515" spans="41:44" ht="15" customHeight="1">
      <c r="AO118515" s="106"/>
      <c r="AR118515" s="106"/>
    </row>
    <row r="118516" spans="41:44" ht="15" customHeight="1">
      <c r="AO118516" s="106"/>
      <c r="AR118516" s="106"/>
    </row>
    <row r="118517" spans="41:44" ht="15" customHeight="1">
      <c r="AO118517" s="106"/>
      <c r="AR118517" s="106"/>
    </row>
    <row r="118518" spans="41:44" ht="15" customHeight="1">
      <c r="AO118518" s="106"/>
      <c r="AR118518" s="106"/>
    </row>
    <row r="118519" spans="41:44" ht="15" customHeight="1">
      <c r="AO118519" s="108"/>
      <c r="AR118519" s="108"/>
    </row>
    <row r="118520" spans="41:44" ht="15" customHeight="1">
      <c r="AO118520" s="108"/>
      <c r="AR118520" s="108"/>
    </row>
    <row r="118521" spans="41:44" ht="15" customHeight="1">
      <c r="AO118521" s="108"/>
      <c r="AR118521" s="108"/>
    </row>
    <row r="118522" spans="41:44" ht="15" customHeight="1">
      <c r="AO118522" s="108"/>
      <c r="AR118522" s="108"/>
    </row>
    <row r="118523" spans="41:44" ht="15" customHeight="1">
      <c r="AO118523" s="108"/>
      <c r="AR118523" s="108"/>
    </row>
    <row r="118524" spans="41:44" ht="15" customHeight="1">
      <c r="AO118524" s="109"/>
      <c r="AR118524" s="109"/>
    </row>
    <row r="118525" spans="41:44" ht="15" customHeight="1">
      <c r="AO118525" s="104"/>
      <c r="AR118525" s="104"/>
    </row>
    <row r="118526" spans="41:44" ht="15" customHeight="1">
      <c r="AO118526" s="106"/>
      <c r="AR118526" s="106"/>
    </row>
    <row r="118527" spans="41:44" ht="15" customHeight="1">
      <c r="AO118527" s="106"/>
      <c r="AR118527" s="106"/>
    </row>
    <row r="118528" spans="41:44" ht="15" customHeight="1">
      <c r="AO118528" s="106"/>
      <c r="AR118528" s="106"/>
    </row>
    <row r="118529" spans="41:44" ht="15" customHeight="1">
      <c r="AO118529" s="106"/>
      <c r="AR118529" s="106"/>
    </row>
    <row r="118530" spans="41:44" ht="15" customHeight="1">
      <c r="AO118530" s="106"/>
      <c r="AR118530" s="106"/>
    </row>
    <row r="118531" spans="41:44" ht="15" customHeight="1">
      <c r="AO118531" s="106"/>
      <c r="AR118531" s="106"/>
    </row>
    <row r="118532" spans="41:44" ht="15" customHeight="1">
      <c r="AO118532" s="106"/>
      <c r="AR118532" s="106"/>
    </row>
    <row r="118533" spans="41:44" ht="15" customHeight="1">
      <c r="AO118533" s="108"/>
      <c r="AR118533" s="108"/>
    </row>
    <row r="118534" spans="41:44" ht="15" customHeight="1">
      <c r="AO118534" s="108"/>
      <c r="AR118534" s="108"/>
    </row>
    <row r="118535" spans="41:44" ht="15" customHeight="1">
      <c r="AO118535" s="108"/>
      <c r="AR118535" s="108"/>
    </row>
    <row r="118536" spans="41:44" ht="15" customHeight="1">
      <c r="AO118536" s="108"/>
      <c r="AR118536" s="108"/>
    </row>
    <row r="118537" spans="41:44" ht="15" customHeight="1">
      <c r="AO118537" s="108"/>
      <c r="AR118537" s="108"/>
    </row>
    <row r="118538" spans="41:44" ht="15" customHeight="1">
      <c r="AO118538" s="109"/>
      <c r="AR118538" s="109"/>
    </row>
    <row r="118539" spans="41:44" ht="15" customHeight="1">
      <c r="AO118539" s="104"/>
      <c r="AR118539" s="104"/>
    </row>
    <row r="118540" spans="41:44" ht="15" customHeight="1">
      <c r="AO118540" s="106"/>
      <c r="AR118540" s="106"/>
    </row>
    <row r="118541" spans="41:44" ht="15" customHeight="1">
      <c r="AO118541" s="106"/>
      <c r="AR118541" s="106"/>
    </row>
    <row r="118542" spans="41:44" ht="15" customHeight="1">
      <c r="AO118542" s="106"/>
      <c r="AR118542" s="106"/>
    </row>
    <row r="118543" spans="41:44" ht="15" customHeight="1">
      <c r="AO118543" s="106"/>
      <c r="AR118543" s="106"/>
    </row>
    <row r="118544" spans="41:44" ht="15" customHeight="1">
      <c r="AO118544" s="106"/>
      <c r="AR118544" s="106"/>
    </row>
    <row r="118545" spans="41:44" ht="15" customHeight="1">
      <c r="AO118545" s="106"/>
      <c r="AR118545" s="106"/>
    </row>
    <row r="118546" spans="41:44" ht="15" customHeight="1">
      <c r="AO118546" s="106"/>
      <c r="AR118546" s="106"/>
    </row>
    <row r="118547" spans="41:44" ht="15" customHeight="1">
      <c r="AO118547" s="108"/>
      <c r="AR118547" s="108"/>
    </row>
    <row r="118548" spans="41:44" ht="15" customHeight="1">
      <c r="AO118548" s="108"/>
      <c r="AR118548" s="108"/>
    </row>
    <row r="118549" spans="41:44" ht="15" customHeight="1">
      <c r="AO118549" s="108"/>
      <c r="AR118549" s="108"/>
    </row>
    <row r="118550" spans="41:44" ht="15" customHeight="1">
      <c r="AO118550" s="108"/>
      <c r="AR118550" s="108"/>
    </row>
    <row r="118551" spans="41:44" ht="15" customHeight="1">
      <c r="AO118551" s="108"/>
      <c r="AR118551" s="108"/>
    </row>
    <row r="118552" spans="41:44" ht="15" customHeight="1">
      <c r="AO118552" s="109"/>
      <c r="AR118552" s="109"/>
    </row>
    <row r="118553" spans="41:44" ht="15" customHeight="1">
      <c r="AO118553" s="104"/>
      <c r="AR118553" s="104"/>
    </row>
    <row r="118554" spans="41:44" ht="15" customHeight="1">
      <c r="AO118554" s="106"/>
      <c r="AR118554" s="106"/>
    </row>
    <row r="118555" spans="41:44" ht="15" customHeight="1">
      <c r="AO118555" s="106"/>
      <c r="AR118555" s="106"/>
    </row>
    <row r="118556" spans="41:44" ht="15" customHeight="1">
      <c r="AO118556" s="106"/>
      <c r="AR118556" s="106"/>
    </row>
    <row r="118557" spans="41:44" ht="15" customHeight="1">
      <c r="AO118557" s="106"/>
      <c r="AR118557" s="106"/>
    </row>
    <row r="118558" spans="41:44" ht="15" customHeight="1">
      <c r="AO118558" s="106"/>
      <c r="AR118558" s="106"/>
    </row>
    <row r="118559" spans="41:44" ht="15" customHeight="1">
      <c r="AO118559" s="106"/>
      <c r="AR118559" s="106"/>
    </row>
    <row r="118560" spans="41:44" ht="15" customHeight="1">
      <c r="AO118560" s="106"/>
      <c r="AR118560" s="106"/>
    </row>
    <row r="118561" spans="41:44" ht="15" customHeight="1">
      <c r="AO118561" s="108"/>
      <c r="AR118561" s="108"/>
    </row>
    <row r="118562" spans="41:44" ht="15" customHeight="1">
      <c r="AO118562" s="108"/>
      <c r="AR118562" s="108"/>
    </row>
    <row r="118563" spans="41:44" ht="15" customHeight="1">
      <c r="AO118563" s="108"/>
      <c r="AR118563" s="108"/>
    </row>
    <row r="118564" spans="41:44" ht="15" customHeight="1">
      <c r="AO118564" s="108"/>
      <c r="AR118564" s="108"/>
    </row>
    <row r="118565" spans="41:44" ht="15" customHeight="1">
      <c r="AO118565" s="108"/>
      <c r="AR118565" s="108"/>
    </row>
    <row r="118566" spans="41:44" ht="15" customHeight="1">
      <c r="AO118566" s="109"/>
      <c r="AR118566" s="109"/>
    </row>
    <row r="118567" spans="41:44" ht="15" customHeight="1">
      <c r="AO118567" s="104"/>
      <c r="AR118567" s="104"/>
    </row>
    <row r="118568" spans="41:44" ht="15" customHeight="1">
      <c r="AO118568" s="106"/>
      <c r="AR118568" s="106"/>
    </row>
    <row r="118569" spans="41:44" ht="15" customHeight="1">
      <c r="AO118569" s="106"/>
      <c r="AR118569" s="106"/>
    </row>
    <row r="118570" spans="41:44" ht="15" customHeight="1">
      <c r="AO118570" s="106"/>
      <c r="AR118570" s="106"/>
    </row>
    <row r="118571" spans="41:44" ht="15" customHeight="1">
      <c r="AO118571" s="106"/>
      <c r="AR118571" s="106"/>
    </row>
    <row r="118572" spans="41:44" ht="15" customHeight="1">
      <c r="AO118572" s="106"/>
      <c r="AR118572" s="106"/>
    </row>
    <row r="118573" spans="41:44" ht="15" customHeight="1">
      <c r="AO118573" s="106"/>
      <c r="AR118573" s="106"/>
    </row>
    <row r="118574" spans="41:44" ht="15" customHeight="1">
      <c r="AO118574" s="106"/>
      <c r="AR118574" s="106"/>
    </row>
    <row r="118575" spans="41:44" ht="15" customHeight="1">
      <c r="AO118575" s="108"/>
      <c r="AR118575" s="108"/>
    </row>
    <row r="118576" spans="41:44" ht="15" customHeight="1">
      <c r="AO118576" s="108"/>
      <c r="AR118576" s="108"/>
    </row>
    <row r="118577" spans="41:44" ht="15" customHeight="1">
      <c r="AO118577" s="108"/>
      <c r="AR118577" s="108"/>
    </row>
    <row r="118578" spans="41:44" ht="15" customHeight="1">
      <c r="AO118578" s="108"/>
      <c r="AR118578" s="108"/>
    </row>
    <row r="118579" spans="41:44" ht="15" customHeight="1">
      <c r="AO118579" s="108"/>
      <c r="AR118579" s="108"/>
    </row>
    <row r="118580" spans="41:44" ht="15" customHeight="1">
      <c r="AO118580" s="109"/>
      <c r="AR118580" s="109"/>
    </row>
    <row r="118581" spans="41:44" ht="15" customHeight="1">
      <c r="AO118581" s="104"/>
      <c r="AR118581" s="104"/>
    </row>
    <row r="118582" spans="41:44" ht="15" customHeight="1">
      <c r="AO118582" s="106"/>
      <c r="AR118582" s="106"/>
    </row>
    <row r="118583" spans="41:44" ht="15" customHeight="1">
      <c r="AO118583" s="106"/>
      <c r="AR118583" s="106"/>
    </row>
    <row r="118584" spans="41:44" ht="15" customHeight="1">
      <c r="AO118584" s="106"/>
      <c r="AR118584" s="106"/>
    </row>
    <row r="118585" spans="41:44" ht="15" customHeight="1">
      <c r="AO118585" s="106"/>
      <c r="AR118585" s="106"/>
    </row>
    <row r="118586" spans="41:44" ht="15" customHeight="1">
      <c r="AO118586" s="106"/>
      <c r="AR118586" s="106"/>
    </row>
    <row r="118587" spans="41:44" ht="15" customHeight="1">
      <c r="AO118587" s="106"/>
      <c r="AR118587" s="106"/>
    </row>
    <row r="118588" spans="41:44" ht="15" customHeight="1">
      <c r="AO118588" s="106"/>
      <c r="AR118588" s="106"/>
    </row>
    <row r="118589" spans="41:44" ht="15" customHeight="1">
      <c r="AO118589" s="108"/>
      <c r="AR118589" s="108"/>
    </row>
    <row r="118590" spans="41:44" ht="15" customHeight="1">
      <c r="AO118590" s="108"/>
      <c r="AR118590" s="108"/>
    </row>
    <row r="118591" spans="41:44" ht="15" customHeight="1">
      <c r="AO118591" s="108"/>
      <c r="AR118591" s="108"/>
    </row>
    <row r="118592" spans="41:44" ht="15" customHeight="1">
      <c r="AO118592" s="108"/>
      <c r="AR118592" s="108"/>
    </row>
    <row r="118593" spans="41:44" ht="15" customHeight="1">
      <c r="AO118593" s="108"/>
      <c r="AR118593" s="108"/>
    </row>
    <row r="118594" spans="41:44" ht="15" customHeight="1">
      <c r="AO118594" s="109"/>
      <c r="AR118594" s="109"/>
    </row>
    <row r="118595" spans="41:44" ht="15" customHeight="1">
      <c r="AO118595" s="104"/>
      <c r="AR118595" s="104"/>
    </row>
    <row r="118596" spans="41:44" ht="15" customHeight="1">
      <c r="AO118596" s="106"/>
      <c r="AR118596" s="106"/>
    </row>
    <row r="118597" spans="41:44" ht="15" customHeight="1">
      <c r="AO118597" s="106"/>
      <c r="AR118597" s="106"/>
    </row>
    <row r="118598" spans="41:44" ht="15" customHeight="1">
      <c r="AO118598" s="106"/>
      <c r="AR118598" s="106"/>
    </row>
    <row r="118599" spans="41:44" ht="15" customHeight="1">
      <c r="AO118599" s="106"/>
      <c r="AR118599" s="106"/>
    </row>
    <row r="118600" spans="41:44" ht="15" customHeight="1">
      <c r="AO118600" s="106"/>
      <c r="AR118600" s="106"/>
    </row>
    <row r="118601" spans="41:44" ht="15" customHeight="1">
      <c r="AO118601" s="106"/>
      <c r="AR118601" s="106"/>
    </row>
    <row r="118602" spans="41:44" ht="15" customHeight="1">
      <c r="AO118602" s="106"/>
      <c r="AR118602" s="106"/>
    </row>
    <row r="118603" spans="41:44" ht="15" customHeight="1">
      <c r="AO118603" s="108"/>
      <c r="AR118603" s="108"/>
    </row>
    <row r="118604" spans="41:44" ht="15" customHeight="1">
      <c r="AO118604" s="108"/>
      <c r="AR118604" s="108"/>
    </row>
    <row r="118605" spans="41:44" ht="15" customHeight="1">
      <c r="AO118605" s="108"/>
      <c r="AR118605" s="108"/>
    </row>
    <row r="118606" spans="41:44" ht="15" customHeight="1">
      <c r="AO118606" s="108"/>
      <c r="AR118606" s="108"/>
    </row>
    <row r="118607" spans="41:44" ht="15" customHeight="1">
      <c r="AO118607" s="108"/>
      <c r="AR118607" s="108"/>
    </row>
    <row r="118608" spans="41:44" ht="15" customHeight="1">
      <c r="AO118608" s="109"/>
      <c r="AR118608" s="109"/>
    </row>
    <row r="118609" spans="41:44" ht="15" customHeight="1">
      <c r="AO118609" s="104"/>
      <c r="AR118609" s="104"/>
    </row>
    <row r="118610" spans="41:44" ht="15" customHeight="1">
      <c r="AO118610" s="106"/>
      <c r="AR118610" s="106"/>
    </row>
    <row r="118611" spans="41:44" ht="15" customHeight="1">
      <c r="AO118611" s="106"/>
      <c r="AR118611" s="106"/>
    </row>
    <row r="118612" spans="41:44" ht="15" customHeight="1">
      <c r="AO118612" s="106"/>
      <c r="AR118612" s="106"/>
    </row>
    <row r="118613" spans="41:44" ht="15" customHeight="1">
      <c r="AO118613" s="106"/>
      <c r="AR118613" s="106"/>
    </row>
    <row r="118614" spans="41:44" ht="15" customHeight="1">
      <c r="AO118614" s="106"/>
      <c r="AR118614" s="106"/>
    </row>
    <row r="118615" spans="41:44" ht="15" customHeight="1">
      <c r="AO118615" s="106"/>
      <c r="AR118615" s="106"/>
    </row>
    <row r="118616" spans="41:44" ht="15" customHeight="1">
      <c r="AO118616" s="106"/>
      <c r="AR118616" s="106"/>
    </row>
    <row r="118617" spans="41:44" ht="15" customHeight="1">
      <c r="AO118617" s="108"/>
      <c r="AR118617" s="108"/>
    </row>
    <row r="118618" spans="41:44" ht="15" customHeight="1">
      <c r="AO118618" s="108"/>
      <c r="AR118618" s="108"/>
    </row>
    <row r="118619" spans="41:44" ht="15" customHeight="1">
      <c r="AO118619" s="108"/>
      <c r="AR118619" s="108"/>
    </row>
    <row r="118620" spans="41:44" ht="15" customHeight="1">
      <c r="AO118620" s="108"/>
      <c r="AR118620" s="108"/>
    </row>
    <row r="118621" spans="41:44" ht="15" customHeight="1">
      <c r="AO118621" s="108"/>
      <c r="AR118621" s="108"/>
    </row>
    <row r="118622" spans="41:44" ht="15" customHeight="1">
      <c r="AO118622" s="109"/>
      <c r="AR118622" s="109"/>
    </row>
    <row r="118623" spans="41:44" ht="15" customHeight="1">
      <c r="AO118623" s="104"/>
      <c r="AR118623" s="104"/>
    </row>
    <row r="118624" spans="41:44" ht="15" customHeight="1">
      <c r="AO118624" s="106"/>
      <c r="AR118624" s="106"/>
    </row>
    <row r="118625" spans="41:44" ht="15" customHeight="1">
      <c r="AO118625" s="106"/>
      <c r="AR118625" s="106"/>
    </row>
    <row r="118626" spans="41:44" ht="15" customHeight="1">
      <c r="AO118626" s="106"/>
      <c r="AR118626" s="106"/>
    </row>
    <row r="118627" spans="41:44" ht="15" customHeight="1">
      <c r="AO118627" s="106"/>
      <c r="AR118627" s="106"/>
    </row>
    <row r="118628" spans="41:44" ht="15" customHeight="1">
      <c r="AO118628" s="106"/>
      <c r="AR118628" s="106"/>
    </row>
    <row r="118629" spans="41:44" ht="15" customHeight="1">
      <c r="AO118629" s="106"/>
      <c r="AR118629" s="106"/>
    </row>
    <row r="118630" spans="41:44" ht="15" customHeight="1">
      <c r="AO118630" s="106"/>
      <c r="AR118630" s="106"/>
    </row>
    <row r="118631" spans="41:44" ht="15" customHeight="1">
      <c r="AO118631" s="108"/>
      <c r="AR118631" s="108"/>
    </row>
    <row r="118632" spans="41:44" ht="15" customHeight="1">
      <c r="AO118632" s="108"/>
      <c r="AR118632" s="108"/>
    </row>
    <row r="118633" spans="41:44" ht="15" customHeight="1">
      <c r="AO118633" s="108"/>
      <c r="AR118633" s="108"/>
    </row>
    <row r="118634" spans="41:44" ht="15" customHeight="1">
      <c r="AO118634" s="108"/>
      <c r="AR118634" s="108"/>
    </row>
    <row r="118635" spans="41:44" ht="15" customHeight="1">
      <c r="AO118635" s="108"/>
      <c r="AR118635" s="108"/>
    </row>
    <row r="118636" spans="41:44" ht="15" customHeight="1">
      <c r="AO118636" s="109"/>
      <c r="AR118636" s="109"/>
    </row>
    <row r="118637" spans="41:44" ht="15" customHeight="1">
      <c r="AO118637" s="104"/>
      <c r="AR118637" s="104"/>
    </row>
    <row r="118638" spans="41:44" ht="15" customHeight="1">
      <c r="AO118638" s="106"/>
      <c r="AR118638" s="106"/>
    </row>
    <row r="118639" spans="41:44" ht="15" customHeight="1">
      <c r="AO118639" s="106"/>
      <c r="AR118639" s="106"/>
    </row>
    <row r="118640" spans="41:44" ht="15" customHeight="1">
      <c r="AO118640" s="106"/>
      <c r="AR118640" s="106"/>
    </row>
    <row r="118641" spans="41:44" ht="15" customHeight="1">
      <c r="AO118641" s="106"/>
      <c r="AR118641" s="106"/>
    </row>
    <row r="118642" spans="41:44" ht="15" customHeight="1">
      <c r="AO118642" s="106"/>
      <c r="AR118642" s="106"/>
    </row>
    <row r="118643" spans="41:44" ht="15" customHeight="1">
      <c r="AO118643" s="106"/>
      <c r="AR118643" s="106"/>
    </row>
    <row r="118644" spans="41:44" ht="15" customHeight="1">
      <c r="AO118644" s="106"/>
      <c r="AR118644" s="106"/>
    </row>
    <row r="118645" spans="41:44" ht="15" customHeight="1">
      <c r="AO118645" s="108"/>
      <c r="AR118645" s="108"/>
    </row>
    <row r="118646" spans="41:44" ht="15" customHeight="1">
      <c r="AO118646" s="108"/>
      <c r="AR118646" s="108"/>
    </row>
    <row r="118647" spans="41:44" ht="15" customHeight="1">
      <c r="AO118647" s="108"/>
      <c r="AR118647" s="108"/>
    </row>
    <row r="118648" spans="41:44" ht="15" customHeight="1">
      <c r="AO118648" s="108"/>
      <c r="AR118648" s="108"/>
    </row>
    <row r="118649" spans="41:44" ht="15" customHeight="1">
      <c r="AO118649" s="108"/>
      <c r="AR118649" s="108"/>
    </row>
    <row r="118650" spans="41:44" ht="15" customHeight="1">
      <c r="AO118650" s="109"/>
      <c r="AR118650" s="109"/>
    </row>
    <row r="118651" spans="41:44" ht="15" customHeight="1">
      <c r="AO118651" s="104"/>
      <c r="AR118651" s="104"/>
    </row>
    <row r="118652" spans="41:44" ht="15" customHeight="1">
      <c r="AO118652" s="106"/>
      <c r="AR118652" s="106"/>
    </row>
    <row r="118653" spans="41:44" ht="15" customHeight="1">
      <c r="AO118653" s="106"/>
      <c r="AR118653" s="106"/>
    </row>
    <row r="118654" spans="41:44" ht="15" customHeight="1">
      <c r="AO118654" s="106"/>
      <c r="AR118654" s="106"/>
    </row>
    <row r="118655" spans="41:44" ht="15" customHeight="1">
      <c r="AO118655" s="106"/>
      <c r="AR118655" s="106"/>
    </row>
    <row r="118656" spans="41:44" ht="15" customHeight="1">
      <c r="AO118656" s="106"/>
      <c r="AR118656" s="106"/>
    </row>
    <row r="118657" spans="41:44" ht="15" customHeight="1">
      <c r="AO118657" s="106"/>
      <c r="AR118657" s="106"/>
    </row>
    <row r="118658" spans="41:44" ht="15" customHeight="1">
      <c r="AO118658" s="106"/>
      <c r="AR118658" s="106"/>
    </row>
    <row r="118659" spans="41:44" ht="15" customHeight="1">
      <c r="AO118659" s="108"/>
      <c r="AR118659" s="108"/>
    </row>
    <row r="118660" spans="41:44" ht="15" customHeight="1">
      <c r="AO118660" s="108"/>
      <c r="AR118660" s="108"/>
    </row>
    <row r="118661" spans="41:44" ht="15" customHeight="1">
      <c r="AO118661" s="108"/>
      <c r="AR118661" s="108"/>
    </row>
    <row r="118662" spans="41:44" ht="15" customHeight="1">
      <c r="AO118662" s="108"/>
      <c r="AR118662" s="108"/>
    </row>
    <row r="118663" spans="41:44" ht="15" customHeight="1">
      <c r="AO118663" s="108"/>
      <c r="AR118663" s="108"/>
    </row>
    <row r="118664" spans="41:44" ht="15" customHeight="1">
      <c r="AO118664" s="109"/>
      <c r="AR118664" s="109"/>
    </row>
    <row r="118665" spans="41:44" ht="15" customHeight="1">
      <c r="AO118665" s="104"/>
      <c r="AR118665" s="104"/>
    </row>
    <row r="118666" spans="41:44" ht="15" customHeight="1">
      <c r="AO118666" s="106"/>
      <c r="AR118666" s="106"/>
    </row>
    <row r="118667" spans="41:44" ht="15" customHeight="1">
      <c r="AO118667" s="106"/>
      <c r="AR118667" s="106"/>
    </row>
    <row r="118668" spans="41:44" ht="15" customHeight="1">
      <c r="AO118668" s="106"/>
      <c r="AR118668" s="106"/>
    </row>
    <row r="118669" spans="41:44" ht="15" customHeight="1">
      <c r="AO118669" s="106"/>
      <c r="AR118669" s="106"/>
    </row>
    <row r="118670" spans="41:44" ht="15" customHeight="1">
      <c r="AO118670" s="106"/>
      <c r="AR118670" s="106"/>
    </row>
    <row r="118671" spans="41:44" ht="15" customHeight="1">
      <c r="AO118671" s="106"/>
      <c r="AR118671" s="106"/>
    </row>
    <row r="118672" spans="41:44" ht="15" customHeight="1">
      <c r="AO118672" s="106"/>
      <c r="AR118672" s="106"/>
    </row>
    <row r="118673" spans="41:44" ht="15" customHeight="1">
      <c r="AO118673" s="108"/>
      <c r="AR118673" s="108"/>
    </row>
    <row r="118674" spans="41:44" ht="15" customHeight="1">
      <c r="AO118674" s="108"/>
      <c r="AR118674" s="108"/>
    </row>
    <row r="118675" spans="41:44" ht="15" customHeight="1">
      <c r="AO118675" s="108"/>
      <c r="AR118675" s="108"/>
    </row>
    <row r="118676" spans="41:44" ht="15" customHeight="1">
      <c r="AO118676" s="108"/>
      <c r="AR118676" s="108"/>
    </row>
    <row r="118677" spans="41:44" ht="15" customHeight="1">
      <c r="AO118677" s="108"/>
      <c r="AR118677" s="108"/>
    </row>
    <row r="118678" spans="41:44" ht="15" customHeight="1">
      <c r="AO118678" s="109"/>
      <c r="AR118678" s="109"/>
    </row>
    <row r="118679" spans="41:44" ht="15" customHeight="1">
      <c r="AO118679" s="104"/>
      <c r="AR118679" s="104"/>
    </row>
    <row r="118680" spans="41:44" ht="15" customHeight="1">
      <c r="AO118680" s="106"/>
      <c r="AR118680" s="106"/>
    </row>
    <row r="118681" spans="41:44" ht="15" customHeight="1">
      <c r="AO118681" s="106"/>
      <c r="AR118681" s="106"/>
    </row>
    <row r="118682" spans="41:44" ht="15" customHeight="1">
      <c r="AO118682" s="106"/>
      <c r="AR118682" s="106"/>
    </row>
    <row r="118683" spans="41:44" ht="15" customHeight="1">
      <c r="AO118683" s="106"/>
      <c r="AR118683" s="106"/>
    </row>
    <row r="118684" spans="41:44" ht="15" customHeight="1">
      <c r="AO118684" s="106"/>
      <c r="AR118684" s="106"/>
    </row>
    <row r="118685" spans="41:44" ht="15" customHeight="1">
      <c r="AO118685" s="106"/>
      <c r="AR118685" s="106"/>
    </row>
    <row r="118686" spans="41:44" ht="15" customHeight="1">
      <c r="AO118686" s="106"/>
      <c r="AR118686" s="106"/>
    </row>
    <row r="118687" spans="41:44" ht="15" customHeight="1">
      <c r="AO118687" s="108"/>
      <c r="AR118687" s="108"/>
    </row>
    <row r="118688" spans="41:44" ht="15" customHeight="1">
      <c r="AO118688" s="108"/>
      <c r="AR118688" s="108"/>
    </row>
    <row r="118689" spans="41:44" ht="15" customHeight="1">
      <c r="AO118689" s="108"/>
      <c r="AR118689" s="108"/>
    </row>
    <row r="118690" spans="41:44" ht="15" customHeight="1">
      <c r="AO118690" s="108"/>
      <c r="AR118690" s="108"/>
    </row>
    <row r="118691" spans="41:44" ht="15" customHeight="1">
      <c r="AO118691" s="108"/>
      <c r="AR118691" s="108"/>
    </row>
    <row r="118692" spans="41:44" ht="15" customHeight="1">
      <c r="AO118692" s="109"/>
      <c r="AR118692" s="109"/>
    </row>
    <row r="118693" spans="41:44" ht="15" customHeight="1">
      <c r="AO118693" s="104"/>
      <c r="AR118693" s="104"/>
    </row>
    <row r="118694" spans="41:44" ht="15" customHeight="1">
      <c r="AO118694" s="106"/>
      <c r="AR118694" s="106"/>
    </row>
    <row r="118695" spans="41:44" ht="15" customHeight="1">
      <c r="AO118695" s="106"/>
      <c r="AR118695" s="106"/>
    </row>
    <row r="118696" spans="41:44" ht="15" customHeight="1">
      <c r="AO118696" s="106"/>
      <c r="AR118696" s="106"/>
    </row>
    <row r="118697" spans="41:44" ht="15" customHeight="1">
      <c r="AO118697" s="106"/>
      <c r="AR118697" s="106"/>
    </row>
    <row r="118698" spans="41:44" ht="15" customHeight="1">
      <c r="AO118698" s="106"/>
      <c r="AR118698" s="106"/>
    </row>
    <row r="118699" spans="41:44" ht="15" customHeight="1">
      <c r="AO118699" s="106"/>
      <c r="AR118699" s="106"/>
    </row>
    <row r="118700" spans="41:44" ht="15" customHeight="1">
      <c r="AO118700" s="106"/>
      <c r="AR118700" s="106"/>
    </row>
    <row r="118701" spans="41:44" ht="15" customHeight="1">
      <c r="AO118701" s="108"/>
      <c r="AR118701" s="108"/>
    </row>
    <row r="118702" spans="41:44" ht="15" customHeight="1">
      <c r="AO118702" s="108"/>
      <c r="AR118702" s="108"/>
    </row>
    <row r="118703" spans="41:44" ht="15" customHeight="1">
      <c r="AO118703" s="108"/>
      <c r="AR118703" s="108"/>
    </row>
    <row r="118704" spans="41:44" ht="15" customHeight="1">
      <c r="AO118704" s="108"/>
      <c r="AR118704" s="108"/>
    </row>
    <row r="118705" spans="41:44" ht="15" customHeight="1">
      <c r="AO118705" s="108"/>
      <c r="AR118705" s="108"/>
    </row>
    <row r="118706" spans="41:44" ht="15" customHeight="1">
      <c r="AO118706" s="109"/>
      <c r="AR118706" s="109"/>
    </row>
    <row r="118707" spans="41:44" ht="15" customHeight="1">
      <c r="AO118707" s="104"/>
      <c r="AR118707" s="104"/>
    </row>
    <row r="118708" spans="41:44" ht="15" customHeight="1">
      <c r="AO118708" s="106"/>
      <c r="AR118708" s="106"/>
    </row>
    <row r="118709" spans="41:44" ht="15" customHeight="1">
      <c r="AO118709" s="106"/>
      <c r="AR118709" s="106"/>
    </row>
    <row r="118710" spans="41:44" ht="15" customHeight="1">
      <c r="AO118710" s="106"/>
      <c r="AR118710" s="106"/>
    </row>
    <row r="118711" spans="41:44" ht="15" customHeight="1">
      <c r="AO118711" s="106"/>
      <c r="AR118711" s="106"/>
    </row>
    <row r="118712" spans="41:44" ht="15" customHeight="1">
      <c r="AO118712" s="106"/>
      <c r="AR118712" s="106"/>
    </row>
    <row r="118713" spans="41:44" ht="15" customHeight="1">
      <c r="AO118713" s="106"/>
      <c r="AR118713" s="106"/>
    </row>
    <row r="118714" spans="41:44" ht="15" customHeight="1">
      <c r="AO118714" s="106"/>
      <c r="AR118714" s="106"/>
    </row>
    <row r="118715" spans="41:44" ht="15" customHeight="1">
      <c r="AO118715" s="108"/>
      <c r="AR118715" s="108"/>
    </row>
    <row r="118716" spans="41:44" ht="15" customHeight="1">
      <c r="AO118716" s="108"/>
      <c r="AR118716" s="108"/>
    </row>
    <row r="118717" spans="41:44" ht="15" customHeight="1">
      <c r="AO118717" s="108"/>
      <c r="AR118717" s="108"/>
    </row>
    <row r="118718" spans="41:44" ht="15" customHeight="1">
      <c r="AO118718" s="108"/>
      <c r="AR118718" s="108"/>
    </row>
    <row r="118719" spans="41:44" ht="15" customHeight="1">
      <c r="AO118719" s="108"/>
      <c r="AR118719" s="108"/>
    </row>
    <row r="118720" spans="41:44" ht="15" customHeight="1">
      <c r="AO118720" s="109"/>
      <c r="AR118720" s="109"/>
    </row>
    <row r="118721" spans="41:44" ht="15" customHeight="1">
      <c r="AO118721" s="104"/>
      <c r="AR118721" s="104"/>
    </row>
    <row r="118722" spans="41:44" ht="15" customHeight="1">
      <c r="AO118722" s="106"/>
      <c r="AR118722" s="106"/>
    </row>
    <row r="118723" spans="41:44" ht="15" customHeight="1">
      <c r="AO118723" s="106"/>
      <c r="AR118723" s="106"/>
    </row>
    <row r="118724" spans="41:44" ht="15" customHeight="1">
      <c r="AO118724" s="106"/>
      <c r="AR118724" s="106"/>
    </row>
    <row r="118725" spans="41:44" ht="15" customHeight="1">
      <c r="AO118725" s="106"/>
      <c r="AR118725" s="106"/>
    </row>
    <row r="118726" spans="41:44" ht="15" customHeight="1">
      <c r="AO118726" s="106"/>
      <c r="AR118726" s="106"/>
    </row>
    <row r="118727" spans="41:44" ht="15" customHeight="1">
      <c r="AO118727" s="106"/>
      <c r="AR118727" s="106"/>
    </row>
    <row r="118728" spans="41:44" ht="15" customHeight="1">
      <c r="AO118728" s="106"/>
      <c r="AR118728" s="106"/>
    </row>
    <row r="118729" spans="41:44" ht="15" customHeight="1">
      <c r="AO118729" s="108"/>
      <c r="AR118729" s="108"/>
    </row>
    <row r="118730" spans="41:44" ht="15" customHeight="1">
      <c r="AO118730" s="108"/>
      <c r="AR118730" s="108"/>
    </row>
    <row r="118731" spans="41:44" ht="15" customHeight="1">
      <c r="AO118731" s="108"/>
      <c r="AR118731" s="108"/>
    </row>
    <row r="118732" spans="41:44" ht="15" customHeight="1">
      <c r="AO118732" s="108"/>
      <c r="AR118732" s="108"/>
    </row>
    <row r="118733" spans="41:44" ht="15" customHeight="1">
      <c r="AO118733" s="108"/>
      <c r="AR118733" s="108"/>
    </row>
    <row r="118734" spans="41:44" ht="15" customHeight="1">
      <c r="AO118734" s="109"/>
      <c r="AR118734" s="109"/>
    </row>
    <row r="118735" spans="41:44" ht="15" customHeight="1">
      <c r="AO118735" s="104"/>
      <c r="AR118735" s="104"/>
    </row>
    <row r="118736" spans="41:44" ht="15" customHeight="1">
      <c r="AO118736" s="106"/>
      <c r="AR118736" s="106"/>
    </row>
    <row r="118737" spans="41:44" ht="15" customHeight="1">
      <c r="AO118737" s="106"/>
      <c r="AR118737" s="106"/>
    </row>
    <row r="118738" spans="41:44" ht="15" customHeight="1">
      <c r="AO118738" s="106"/>
      <c r="AR118738" s="106"/>
    </row>
    <row r="118739" spans="41:44" ht="15" customHeight="1">
      <c r="AO118739" s="106"/>
      <c r="AR118739" s="106"/>
    </row>
    <row r="118740" spans="41:44" ht="15" customHeight="1">
      <c r="AO118740" s="106"/>
      <c r="AR118740" s="106"/>
    </row>
    <row r="118741" spans="41:44" ht="15" customHeight="1">
      <c r="AO118741" s="106"/>
      <c r="AR118741" s="106"/>
    </row>
    <row r="118742" spans="41:44" ht="15" customHeight="1">
      <c r="AO118742" s="106"/>
      <c r="AR118742" s="106"/>
    </row>
    <row r="118743" spans="41:44" ht="15" customHeight="1">
      <c r="AO118743" s="108"/>
      <c r="AR118743" s="108"/>
    </row>
    <row r="118744" spans="41:44" ht="15" customHeight="1">
      <c r="AO118744" s="108"/>
      <c r="AR118744" s="108"/>
    </row>
    <row r="118745" spans="41:44" ht="15" customHeight="1">
      <c r="AO118745" s="108"/>
      <c r="AR118745" s="108"/>
    </row>
    <row r="118746" spans="41:44" ht="15" customHeight="1">
      <c r="AO118746" s="108"/>
      <c r="AR118746" s="108"/>
    </row>
    <row r="118747" spans="41:44" ht="15" customHeight="1">
      <c r="AO118747" s="108"/>
      <c r="AR118747" s="108"/>
    </row>
    <row r="118748" spans="41:44" ht="15" customHeight="1">
      <c r="AO118748" s="109"/>
      <c r="AR118748" s="109"/>
    </row>
    <row r="118749" spans="41:44" ht="15" customHeight="1">
      <c r="AO118749" s="104"/>
      <c r="AR118749" s="104"/>
    </row>
    <row r="118750" spans="41:44" ht="15" customHeight="1">
      <c r="AO118750" s="106"/>
      <c r="AR118750" s="106"/>
    </row>
    <row r="118751" spans="41:44" ht="15" customHeight="1">
      <c r="AO118751" s="106"/>
      <c r="AR118751" s="106"/>
    </row>
    <row r="118752" spans="41:44" ht="15" customHeight="1">
      <c r="AO118752" s="106"/>
      <c r="AR118752" s="106"/>
    </row>
    <row r="118753" spans="41:44" ht="15" customHeight="1">
      <c r="AO118753" s="106"/>
      <c r="AR118753" s="106"/>
    </row>
    <row r="118754" spans="41:44" ht="15" customHeight="1">
      <c r="AO118754" s="106"/>
      <c r="AR118754" s="106"/>
    </row>
    <row r="118755" spans="41:44" ht="15" customHeight="1">
      <c r="AO118755" s="106"/>
      <c r="AR118755" s="106"/>
    </row>
    <row r="118756" spans="41:44" ht="15" customHeight="1">
      <c r="AO118756" s="106"/>
      <c r="AR118756" s="106"/>
    </row>
    <row r="118757" spans="41:44" ht="15" customHeight="1">
      <c r="AO118757" s="108"/>
      <c r="AR118757" s="108"/>
    </row>
    <row r="118758" spans="41:44" ht="15" customHeight="1">
      <c r="AO118758" s="108"/>
      <c r="AR118758" s="108"/>
    </row>
    <row r="118759" spans="41:44" ht="15" customHeight="1">
      <c r="AO118759" s="108"/>
      <c r="AR118759" s="108"/>
    </row>
    <row r="118760" spans="41:44" ht="15" customHeight="1">
      <c r="AO118760" s="108"/>
      <c r="AR118760" s="108"/>
    </row>
    <row r="118761" spans="41:44" ht="15" customHeight="1">
      <c r="AO118761" s="108"/>
      <c r="AR118761" s="108"/>
    </row>
    <row r="118762" spans="41:44" ht="15" customHeight="1">
      <c r="AO118762" s="109"/>
      <c r="AR118762" s="109"/>
    </row>
    <row r="118763" spans="41:44" ht="15" customHeight="1">
      <c r="AO118763" s="104"/>
      <c r="AR118763" s="104"/>
    </row>
    <row r="118764" spans="41:44" ht="15" customHeight="1">
      <c r="AO118764" s="106"/>
      <c r="AR118764" s="106"/>
    </row>
    <row r="118765" spans="41:44" ht="15" customHeight="1">
      <c r="AO118765" s="106"/>
      <c r="AR118765" s="106"/>
    </row>
    <row r="118766" spans="41:44" ht="15" customHeight="1">
      <c r="AO118766" s="106"/>
      <c r="AR118766" s="106"/>
    </row>
    <row r="118767" spans="41:44" ht="15" customHeight="1">
      <c r="AO118767" s="106"/>
      <c r="AR118767" s="106"/>
    </row>
    <row r="118768" spans="41:44" ht="15" customHeight="1">
      <c r="AO118768" s="106"/>
      <c r="AR118768" s="106"/>
    </row>
    <row r="118769" spans="41:44" ht="15" customHeight="1">
      <c r="AO118769" s="106"/>
      <c r="AR118769" s="106"/>
    </row>
    <row r="118770" spans="41:44" ht="15" customHeight="1">
      <c r="AO118770" s="106"/>
      <c r="AR118770" s="106"/>
    </row>
    <row r="118771" spans="41:44" ht="15" customHeight="1">
      <c r="AO118771" s="108"/>
      <c r="AR118771" s="108"/>
    </row>
    <row r="118772" spans="41:44" ht="15" customHeight="1">
      <c r="AO118772" s="108"/>
      <c r="AR118772" s="108"/>
    </row>
    <row r="118773" spans="41:44" ht="15" customHeight="1">
      <c r="AO118773" s="108"/>
      <c r="AR118773" s="108"/>
    </row>
    <row r="118774" spans="41:44" ht="15" customHeight="1">
      <c r="AO118774" s="108"/>
      <c r="AR118774" s="108"/>
    </row>
    <row r="118775" spans="41:44" ht="15" customHeight="1">
      <c r="AO118775" s="108"/>
      <c r="AR118775" s="108"/>
    </row>
    <row r="118776" spans="41:44" ht="15" customHeight="1">
      <c r="AO118776" s="109"/>
      <c r="AR118776" s="109"/>
    </row>
    <row r="118777" spans="41:44" ht="15" customHeight="1">
      <c r="AO118777" s="104"/>
      <c r="AR118777" s="104"/>
    </row>
    <row r="118778" spans="41:44" ht="15" customHeight="1">
      <c r="AO118778" s="106"/>
      <c r="AR118778" s="106"/>
    </row>
    <row r="118779" spans="41:44" ht="15" customHeight="1">
      <c r="AO118779" s="106"/>
      <c r="AR118779" s="106"/>
    </row>
    <row r="118780" spans="41:44" ht="15" customHeight="1">
      <c r="AO118780" s="106"/>
      <c r="AR118780" s="106"/>
    </row>
    <row r="118781" spans="41:44" ht="15" customHeight="1">
      <c r="AO118781" s="106"/>
      <c r="AR118781" s="106"/>
    </row>
    <row r="118782" spans="41:44" ht="15" customHeight="1">
      <c r="AO118782" s="106"/>
      <c r="AR118782" s="106"/>
    </row>
    <row r="118783" spans="41:44" ht="15" customHeight="1">
      <c r="AO118783" s="106"/>
      <c r="AR118783" s="106"/>
    </row>
    <row r="118784" spans="41:44" ht="15" customHeight="1">
      <c r="AO118784" s="106"/>
      <c r="AR118784" s="106"/>
    </row>
    <row r="118785" spans="41:44" ht="15" customHeight="1">
      <c r="AO118785" s="108"/>
      <c r="AR118785" s="108"/>
    </row>
    <row r="118786" spans="41:44" ht="15" customHeight="1">
      <c r="AO118786" s="108"/>
      <c r="AR118786" s="108"/>
    </row>
    <row r="118787" spans="41:44" ht="15" customHeight="1">
      <c r="AO118787" s="108"/>
      <c r="AR118787" s="108"/>
    </row>
    <row r="118788" spans="41:44" ht="15" customHeight="1">
      <c r="AO118788" s="108"/>
      <c r="AR118788" s="108"/>
    </row>
    <row r="118789" spans="41:44" ht="15" customHeight="1">
      <c r="AO118789" s="108"/>
      <c r="AR118789" s="108"/>
    </row>
    <row r="118790" spans="41:44" ht="15" customHeight="1">
      <c r="AO118790" s="109"/>
      <c r="AR118790" s="109"/>
    </row>
    <row r="118791" spans="41:44" ht="15" customHeight="1">
      <c r="AO118791" s="104"/>
      <c r="AR118791" s="104"/>
    </row>
    <row r="118792" spans="41:44" ht="15" customHeight="1">
      <c r="AO118792" s="106"/>
      <c r="AR118792" s="106"/>
    </row>
    <row r="118793" spans="41:44" ht="15" customHeight="1">
      <c r="AO118793" s="106"/>
      <c r="AR118793" s="106"/>
    </row>
    <row r="118794" spans="41:44" ht="15" customHeight="1">
      <c r="AO118794" s="106"/>
      <c r="AR118794" s="106"/>
    </row>
    <row r="118795" spans="41:44" ht="15" customHeight="1">
      <c r="AO118795" s="106"/>
      <c r="AR118795" s="106"/>
    </row>
    <row r="118796" spans="41:44" ht="15" customHeight="1">
      <c r="AO118796" s="106"/>
      <c r="AR118796" s="106"/>
    </row>
    <row r="118797" spans="41:44" ht="15" customHeight="1">
      <c r="AO118797" s="106"/>
      <c r="AR118797" s="106"/>
    </row>
    <row r="118798" spans="41:44" ht="15" customHeight="1">
      <c r="AO118798" s="106"/>
      <c r="AR118798" s="106"/>
    </row>
    <row r="118799" spans="41:44" ht="15" customHeight="1">
      <c r="AO118799" s="108"/>
      <c r="AR118799" s="108"/>
    </row>
    <row r="118800" spans="41:44" ht="15" customHeight="1">
      <c r="AO118800" s="108"/>
      <c r="AR118800" s="108"/>
    </row>
    <row r="118801" spans="41:44" ht="15" customHeight="1">
      <c r="AO118801" s="108"/>
      <c r="AR118801" s="108"/>
    </row>
  </sheetData>
  <hyperlinks>
    <hyperlink ref="A2" location="Sumário!A1" display="(Sumário)" xr:uid="{D2A707B4-7844-4805-9024-6A2C3C4D3C4A}"/>
  </hyperlinks>
  <pageMargins left="0.51181102362204722" right="0.51181102362204722" top="0.78740157480314965" bottom="0.78740157480314965" header="0.31496062992125984" footer="0.31496062992125984"/>
  <pageSetup paperSize="9" orientation="portrait" r:id="rId1"/>
  <headerFooter>
    <oddFooter>&amp;L&amp;1#&amp;"Calibri"&amp;10&amp;K000000PÚBLICO</oddFooter>
  </headerFooter>
  <ignoredErrors>
    <ignoredError sqref="D11 K11 D12 K12 D13 K13 D10 K10 D9 K9 G11:H11 G12:H12 G13:H13 G10:H10 G9:H9" formula="1"/>
    <ignoredError sqref="H4" numberStoredAsText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7CDED7-0F05-456B-B4A1-6F38C7DB14D7}">
  <sheetPr>
    <tabColor rgb="FF5775CF"/>
    <pageSetUpPr autoPageBreaks="0" fitToPage="1"/>
  </sheetPr>
  <dimension ref="A1:AU13"/>
  <sheetViews>
    <sheetView showGridLines="0" zoomScaleNormal="100" workbookViewId="0">
      <pane xSplit="1" ySplit="4" topLeftCell="AH5" activePane="bottomRight" state="frozen"/>
      <selection activeCell="K24" sqref="K24"/>
      <selection pane="topRight" activeCell="K24" sqref="K24"/>
      <selection pane="bottomLeft" activeCell="K24" sqref="K24"/>
      <selection pane="bottomRight" activeCell="AU5" sqref="AU5:AU10"/>
    </sheetView>
  </sheetViews>
  <sheetFormatPr defaultColWidth="9.140625" defaultRowHeight="15" customHeight="1"/>
  <cols>
    <col min="1" max="1" width="48.42578125" style="48" customWidth="1"/>
    <col min="2" max="33" width="9.7109375" style="44" customWidth="1"/>
    <col min="34" max="36" width="9.140625" style="44" customWidth="1"/>
    <col min="37" max="37" width="9.140625" style="44"/>
    <col min="38" max="43" width="9.140625" style="44" customWidth="1"/>
    <col min="44" max="16384" width="9.140625" style="44"/>
  </cols>
  <sheetData>
    <row r="1" spans="1:47" ht="59.25" customHeight="1">
      <c r="A1" s="27"/>
    </row>
    <row r="2" spans="1:47" ht="15" customHeight="1">
      <c r="A2" s="26" t="s">
        <v>296</v>
      </c>
    </row>
    <row r="3" spans="1:47" s="46" customFormat="1" ht="15" customHeight="1">
      <c r="A3" s="45"/>
      <c r="AR3" s="322" t="s">
        <v>673</v>
      </c>
    </row>
    <row r="4" spans="1:47" ht="26.25" customHeight="1">
      <c r="A4" s="32" t="s">
        <v>456</v>
      </c>
      <c r="B4" s="33" t="s">
        <v>253</v>
      </c>
      <c r="C4" s="33" t="s">
        <v>255</v>
      </c>
      <c r="D4" s="33" t="s">
        <v>387</v>
      </c>
      <c r="E4" s="33" t="s">
        <v>257</v>
      </c>
      <c r="F4" s="33" t="s">
        <v>258</v>
      </c>
      <c r="G4" s="33" t="s">
        <v>388</v>
      </c>
      <c r="H4" s="54" t="s">
        <v>326</v>
      </c>
      <c r="I4" s="33" t="s">
        <v>347</v>
      </c>
      <c r="J4" s="33" t="s">
        <v>386</v>
      </c>
      <c r="K4" s="33" t="s">
        <v>389</v>
      </c>
      <c r="L4" s="33" t="s">
        <v>392</v>
      </c>
      <c r="M4" s="33" t="s">
        <v>401</v>
      </c>
      <c r="N4" s="33" t="s">
        <v>402</v>
      </c>
      <c r="O4" s="54" t="s">
        <v>403</v>
      </c>
      <c r="P4" s="33" t="s">
        <v>463</v>
      </c>
      <c r="Q4" s="33" t="s">
        <v>499</v>
      </c>
      <c r="R4" s="33" t="s">
        <v>500</v>
      </c>
      <c r="S4" s="33" t="s">
        <v>512</v>
      </c>
      <c r="T4" s="33" t="s">
        <v>517</v>
      </c>
      <c r="U4" s="33" t="s">
        <v>518</v>
      </c>
      <c r="V4" s="54" t="s">
        <v>519</v>
      </c>
      <c r="W4" s="33" t="s">
        <v>528</v>
      </c>
      <c r="X4" s="33" t="s">
        <v>529</v>
      </c>
      <c r="Y4" s="33" t="s">
        <v>530</v>
      </c>
      <c r="Z4" s="33" t="s">
        <v>531</v>
      </c>
      <c r="AA4" s="33" t="s">
        <v>532</v>
      </c>
      <c r="AB4" s="33" t="s">
        <v>533</v>
      </c>
      <c r="AC4" s="54" t="s">
        <v>534</v>
      </c>
      <c r="AD4" s="33" t="s">
        <v>562</v>
      </c>
      <c r="AE4" s="33" t="s">
        <v>563</v>
      </c>
      <c r="AF4" s="33" t="s">
        <v>566</v>
      </c>
      <c r="AG4" s="33" t="s">
        <v>564</v>
      </c>
      <c r="AH4" s="33" t="s">
        <v>565</v>
      </c>
      <c r="AI4" s="33" t="s">
        <v>567</v>
      </c>
      <c r="AJ4" s="33" t="s">
        <v>568</v>
      </c>
      <c r="AK4" s="33" t="s">
        <v>620</v>
      </c>
      <c r="AL4" s="33" t="s">
        <v>621</v>
      </c>
      <c r="AM4" s="33" t="s">
        <v>624</v>
      </c>
      <c r="AN4" s="33" t="s">
        <v>622</v>
      </c>
      <c r="AO4" s="33" t="s">
        <v>623</v>
      </c>
      <c r="AP4" s="33" t="s">
        <v>625</v>
      </c>
      <c r="AQ4" s="313" t="s">
        <v>626</v>
      </c>
      <c r="AR4" s="366" t="s">
        <v>669</v>
      </c>
      <c r="AS4" s="245" t="s">
        <v>670</v>
      </c>
      <c r="AT4" s="33" t="s">
        <v>715</v>
      </c>
      <c r="AU4" s="245" t="s">
        <v>671</v>
      </c>
    </row>
    <row r="5" spans="1:47" s="102" customFormat="1" ht="15" customHeight="1">
      <c r="A5" s="95" t="s">
        <v>292</v>
      </c>
      <c r="B5" s="94">
        <v>-235.88018794999999</v>
      </c>
      <c r="C5" s="94">
        <v>-252.33308182000002</v>
      </c>
      <c r="D5" s="111">
        <f t="shared" ref="D5:D8" si="0">B5+C5</f>
        <v>-488.21326977000001</v>
      </c>
      <c r="E5" s="94">
        <v>-264.00457616</v>
      </c>
      <c r="F5" s="94">
        <v>-290.54009858999996</v>
      </c>
      <c r="G5" s="111">
        <f t="shared" ref="G5:G7" si="1">E5+F5</f>
        <v>-554.54467475000001</v>
      </c>
      <c r="H5" s="111">
        <f t="shared" ref="H5:H7" si="2">G5+D5</f>
        <v>-1042.7579445199999</v>
      </c>
      <c r="I5" s="94">
        <v>-256.38562372999996</v>
      </c>
      <c r="J5" s="94">
        <v>-188.79931770000013</v>
      </c>
      <c r="K5" s="111">
        <f t="shared" ref="K5:K8" si="3">+J5+I5</f>
        <v>-445.18494143000009</v>
      </c>
      <c r="L5" s="94">
        <v>-274.16949775000012</v>
      </c>
      <c r="M5" s="94">
        <v>-338.12676092000004</v>
      </c>
      <c r="N5" s="111">
        <f t="shared" ref="N5:N7" si="4">L5+M5</f>
        <v>-612.29625867000016</v>
      </c>
      <c r="O5" s="111">
        <f t="shared" ref="O5:O7" si="5">N5+K5</f>
        <v>-1057.4812001000003</v>
      </c>
      <c r="P5" s="94">
        <v>-299.89343756</v>
      </c>
      <c r="Q5" s="94">
        <v>-286.50754149529996</v>
      </c>
      <c r="R5" s="111">
        <f t="shared" ref="R5:R8" si="6">+Q5+P5</f>
        <v>-586.40097905530001</v>
      </c>
      <c r="S5" s="94">
        <v>-348.33998009939995</v>
      </c>
      <c r="T5" s="94">
        <v>-298.47782560860014</v>
      </c>
      <c r="U5" s="111">
        <f t="shared" ref="U5:U8" si="7">S5+T5</f>
        <v>-646.81780570800015</v>
      </c>
      <c r="V5" s="111">
        <f t="shared" ref="V5:V8" si="8">U5+R5</f>
        <v>-1233.2187847633002</v>
      </c>
      <c r="W5" s="94">
        <v>-276.10349516230002</v>
      </c>
      <c r="X5" s="94">
        <v>-241.43348472829996</v>
      </c>
      <c r="Y5" s="111">
        <f t="shared" ref="Y5:Y8" si="9">+X5+W5</f>
        <v>-517.53697989059992</v>
      </c>
      <c r="Z5" s="94">
        <v>-284.92980871489993</v>
      </c>
      <c r="AA5" s="94">
        <v>-322.97333310939996</v>
      </c>
      <c r="AB5" s="111">
        <f t="shared" ref="AB5:AB8" si="10">Z5+AA5</f>
        <v>-607.90314182429984</v>
      </c>
      <c r="AC5" s="111">
        <f t="shared" ref="AC5:AC8" si="11">AB5+Y5</f>
        <v>-1125.4401217148998</v>
      </c>
      <c r="AD5" s="94">
        <v>-295.19570769199993</v>
      </c>
      <c r="AE5" s="94">
        <v>-241.25346725620005</v>
      </c>
      <c r="AF5" s="111">
        <f t="shared" ref="AF5:AF8" si="12">+AE5+AD5</f>
        <v>-536.44917494819992</v>
      </c>
      <c r="AG5" s="94">
        <v>-301.62681012920001</v>
      </c>
      <c r="AH5" s="94">
        <v>-379.99239139240001</v>
      </c>
      <c r="AI5" s="111">
        <f t="shared" ref="AI5:AI8" si="13">AG5+AH5</f>
        <v>-681.61920152159996</v>
      </c>
      <c r="AJ5" s="111">
        <f t="shared" ref="AJ5:AJ8" si="14">AI5+AF5</f>
        <v>-1218.0683764697999</v>
      </c>
      <c r="AK5" s="94">
        <v>-348.13116525800001</v>
      </c>
      <c r="AL5" s="94">
        <v>-337.23943125629995</v>
      </c>
      <c r="AM5" s="111">
        <f t="shared" ref="AM5:AM8" si="15">+AL5+AK5</f>
        <v>-685.3705965142999</v>
      </c>
      <c r="AN5" s="94">
        <v>-372.15430431418338</v>
      </c>
      <c r="AO5" s="94">
        <v>-428.55938956399996</v>
      </c>
      <c r="AP5" s="111">
        <f t="shared" ref="AP5:AP8" si="16">+AO5+AN5</f>
        <v>-800.71369387818334</v>
      </c>
      <c r="AQ5" s="314">
        <f>+AP5+AM5</f>
        <v>-1486.0842903924831</v>
      </c>
      <c r="AR5" s="357">
        <v>-164.2753214594</v>
      </c>
      <c r="AS5" s="360">
        <v>-129.74208530000001</v>
      </c>
      <c r="AT5" s="111">
        <f t="shared" ref="AT5:AT8" si="17">+AS5+AR5</f>
        <v>-294.01740675940005</v>
      </c>
      <c r="AU5" s="360">
        <v>-182.49580968000001</v>
      </c>
    </row>
    <row r="6" spans="1:47" s="102" customFormat="1" ht="15" customHeight="1">
      <c r="A6" s="95" t="s">
        <v>384</v>
      </c>
      <c r="B6" s="94">
        <v>-28.405762690000003</v>
      </c>
      <c r="C6" s="94">
        <v>-36.03622415000001</v>
      </c>
      <c r="D6" s="111">
        <f t="shared" si="0"/>
        <v>-64.441986840000013</v>
      </c>
      <c r="E6" s="94">
        <v>-31.358167209999991</v>
      </c>
      <c r="F6" s="94">
        <v>-53.914438249999989</v>
      </c>
      <c r="G6" s="111">
        <f t="shared" si="1"/>
        <v>-85.27260545999998</v>
      </c>
      <c r="H6" s="111">
        <f t="shared" si="2"/>
        <v>-149.71459229999999</v>
      </c>
      <c r="I6" s="94">
        <v>-38.94489012999999</v>
      </c>
      <c r="J6" s="94">
        <v>-33.980086380000003</v>
      </c>
      <c r="K6" s="111">
        <f t="shared" si="3"/>
        <v>-72.924976509999993</v>
      </c>
      <c r="L6" s="94">
        <v>-32.803210000000007</v>
      </c>
      <c r="M6" s="94">
        <v>-38.673635699999984</v>
      </c>
      <c r="N6" s="111">
        <f t="shared" si="4"/>
        <v>-71.476845699999984</v>
      </c>
      <c r="O6" s="111">
        <f t="shared" si="5"/>
        <v>-144.40182220999998</v>
      </c>
      <c r="P6" s="94">
        <v>-37.823301009999994</v>
      </c>
      <c r="Q6" s="94">
        <v>-16.09990496</v>
      </c>
      <c r="R6" s="111">
        <f t="shared" si="6"/>
        <v>-53.923205969999998</v>
      </c>
      <c r="S6" s="94">
        <v>-32.596871550000003</v>
      </c>
      <c r="T6" s="94">
        <v>-51.924698320000005</v>
      </c>
      <c r="U6" s="111">
        <f t="shared" si="7"/>
        <v>-84.521569870000008</v>
      </c>
      <c r="V6" s="111">
        <f t="shared" si="8"/>
        <v>-138.44477584000001</v>
      </c>
      <c r="W6" s="94">
        <v>-16.669788570000001</v>
      </c>
      <c r="X6" s="94">
        <v>-26.504728220000018</v>
      </c>
      <c r="Y6" s="111">
        <f t="shared" si="9"/>
        <v>-43.17451679000002</v>
      </c>
      <c r="Z6" s="94">
        <v>-38.897798340000008</v>
      </c>
      <c r="AA6" s="94">
        <v>-11.015534879999976</v>
      </c>
      <c r="AB6" s="111">
        <f t="shared" si="10"/>
        <v>-49.913333219999984</v>
      </c>
      <c r="AC6" s="111">
        <f t="shared" si="11"/>
        <v>-93.087850010000011</v>
      </c>
      <c r="AD6" s="94">
        <v>-25.390670900000011</v>
      </c>
      <c r="AE6" s="94">
        <v>-29.522210059999999</v>
      </c>
      <c r="AF6" s="111">
        <f t="shared" si="12"/>
        <v>-54.91288096000001</v>
      </c>
      <c r="AG6" s="94">
        <v>-38.704565490000007</v>
      </c>
      <c r="AH6" s="94">
        <v>-100.58434985</v>
      </c>
      <c r="AI6" s="111">
        <f t="shared" si="13"/>
        <v>-139.28891534000002</v>
      </c>
      <c r="AJ6" s="111">
        <f t="shared" si="14"/>
        <v>-194.20179630000001</v>
      </c>
      <c r="AK6" s="94">
        <v>-44.333858740000004</v>
      </c>
      <c r="AL6" s="94">
        <v>-31.903105610000001</v>
      </c>
      <c r="AM6" s="111">
        <f t="shared" si="15"/>
        <v>-76.236964350000008</v>
      </c>
      <c r="AN6" s="94">
        <v>-26.73091415</v>
      </c>
      <c r="AO6" s="94">
        <v>-22.99287677000002</v>
      </c>
      <c r="AP6" s="111">
        <f t="shared" si="16"/>
        <v>-49.72379092000002</v>
      </c>
      <c r="AQ6" s="314">
        <f t="shared" ref="AQ6:AQ10" si="18">+AP6+AM6</f>
        <v>-125.96075527000002</v>
      </c>
      <c r="AR6" s="357">
        <v>-15.941865340000001</v>
      </c>
      <c r="AS6" s="360">
        <v>-61.167927459999994</v>
      </c>
      <c r="AT6" s="111">
        <f t="shared" si="17"/>
        <v>-77.109792799999994</v>
      </c>
      <c r="AU6" s="360">
        <v>-53.204054479999996</v>
      </c>
    </row>
    <row r="7" spans="1:47" s="102" customFormat="1" ht="15" customHeight="1">
      <c r="A7" s="95" t="s">
        <v>385</v>
      </c>
      <c r="B7" s="94">
        <v>-60.210599330000008</v>
      </c>
      <c r="C7" s="94">
        <v>-38.934822770000011</v>
      </c>
      <c r="D7" s="111">
        <f t="shared" si="0"/>
        <v>-99.145422100000019</v>
      </c>
      <c r="E7" s="94">
        <v>-53.750897539999997</v>
      </c>
      <c r="F7" s="94">
        <v>-47.598505949999975</v>
      </c>
      <c r="G7" s="111">
        <f t="shared" si="1"/>
        <v>-101.34940348999997</v>
      </c>
      <c r="H7" s="111">
        <f t="shared" si="2"/>
        <v>-200.49482559</v>
      </c>
      <c r="I7" s="94">
        <v>-49.321660600000001</v>
      </c>
      <c r="J7" s="94">
        <v>-45.846857119999996</v>
      </c>
      <c r="K7" s="111">
        <f t="shared" si="3"/>
        <v>-95.168517719999997</v>
      </c>
      <c r="L7" s="94">
        <v>-42.138719869999989</v>
      </c>
      <c r="M7" s="94">
        <v>-31.736232870000016</v>
      </c>
      <c r="N7" s="111">
        <f t="shared" si="4"/>
        <v>-73.874952739999998</v>
      </c>
      <c r="O7" s="111">
        <f t="shared" si="5"/>
        <v>-169.04347045999998</v>
      </c>
      <c r="P7" s="94">
        <v>-23.589452800000004</v>
      </c>
      <c r="Q7" s="94">
        <v>-23.796231259999988</v>
      </c>
      <c r="R7" s="111">
        <f t="shared" si="6"/>
        <v>-47.385684059999988</v>
      </c>
      <c r="S7" s="94">
        <v>-32.727750489999991</v>
      </c>
      <c r="T7" s="94">
        <v>-33.347752509999992</v>
      </c>
      <c r="U7" s="111">
        <f t="shared" si="7"/>
        <v>-66.075502999999983</v>
      </c>
      <c r="V7" s="111">
        <f t="shared" si="8"/>
        <v>-113.46118705999997</v>
      </c>
      <c r="W7" s="94">
        <v>-30.309019249999999</v>
      </c>
      <c r="X7" s="94">
        <v>-34.301310560000005</v>
      </c>
      <c r="Y7" s="111">
        <f t="shared" si="9"/>
        <v>-64.610329809999996</v>
      </c>
      <c r="Z7" s="94">
        <v>-50.095063019999998</v>
      </c>
      <c r="AA7" s="94">
        <v>-32.52510989000001</v>
      </c>
      <c r="AB7" s="111">
        <f t="shared" si="10"/>
        <v>-82.620172910000008</v>
      </c>
      <c r="AC7" s="111">
        <f t="shared" si="11"/>
        <v>-147.23050272</v>
      </c>
      <c r="AD7" s="94">
        <v>-58.360317389999999</v>
      </c>
      <c r="AE7" s="94">
        <v>-41.007666489999998</v>
      </c>
      <c r="AF7" s="111">
        <f t="shared" si="12"/>
        <v>-99.367983879999997</v>
      </c>
      <c r="AG7" s="94">
        <v>-24.99776254999999</v>
      </c>
      <c r="AH7" s="94">
        <v>-23.74072893</v>
      </c>
      <c r="AI7" s="111">
        <f t="shared" si="13"/>
        <v>-48.738491479999993</v>
      </c>
      <c r="AJ7" s="111">
        <f t="shared" si="14"/>
        <v>-148.10647535999999</v>
      </c>
      <c r="AK7" s="94">
        <v>-26.453933339999999</v>
      </c>
      <c r="AL7" s="94">
        <v>-25.39423974</v>
      </c>
      <c r="AM7" s="111">
        <f t="shared" si="15"/>
        <v>-51.848173079999995</v>
      </c>
      <c r="AN7" s="94">
        <v>-30.789449679999993</v>
      </c>
      <c r="AO7" s="94">
        <v>-25.643115910000009</v>
      </c>
      <c r="AP7" s="111">
        <f t="shared" si="16"/>
        <v>-56.432565590000003</v>
      </c>
      <c r="AQ7" s="314">
        <f t="shared" si="18"/>
        <v>-108.28073867000001</v>
      </c>
      <c r="AR7" s="357">
        <v>-15.05452513</v>
      </c>
      <c r="AS7" s="360">
        <v>-31.208609610000003</v>
      </c>
      <c r="AT7" s="111">
        <f t="shared" si="17"/>
        <v>-46.263134740000005</v>
      </c>
      <c r="AU7" s="360">
        <v>-31.168680380000001</v>
      </c>
    </row>
    <row r="8" spans="1:47" s="102" customFormat="1" ht="15" customHeight="1">
      <c r="A8" s="95" t="s">
        <v>506</v>
      </c>
      <c r="B8" s="94">
        <v>24.12378717</v>
      </c>
      <c r="C8" s="94">
        <v>29.439144040011389</v>
      </c>
      <c r="D8" s="111">
        <f t="shared" si="0"/>
        <v>53.562931210011385</v>
      </c>
      <c r="E8" s="94">
        <v>10.66097026000001</v>
      </c>
      <c r="F8" s="94">
        <v>-29.871192819999983</v>
      </c>
      <c r="G8" s="111">
        <f t="shared" ref="G8" si="19">E8+F8</f>
        <v>-19.210222559999973</v>
      </c>
      <c r="H8" s="111">
        <f t="shared" ref="H8" si="20">G8+D8</f>
        <v>34.352708650011408</v>
      </c>
      <c r="I8" s="94">
        <v>6.2074585000000049</v>
      </c>
      <c r="J8" s="94">
        <v>5.745551369999963</v>
      </c>
      <c r="K8" s="111">
        <f t="shared" si="3"/>
        <v>11.953009869999967</v>
      </c>
      <c r="L8" s="94">
        <v>-1.8097734299999948</v>
      </c>
      <c r="M8" s="94">
        <v>11.851547750000009</v>
      </c>
      <c r="N8" s="111">
        <f t="shared" ref="N8" si="21">L8+M8</f>
        <v>10.041774320000014</v>
      </c>
      <c r="O8" s="111">
        <f t="shared" ref="O8" si="22">N8+K8</f>
        <v>21.994784189999983</v>
      </c>
      <c r="P8" s="94">
        <v>-8.3623353799999975</v>
      </c>
      <c r="Q8" s="94">
        <v>-61.877452220000009</v>
      </c>
      <c r="R8" s="111">
        <f t="shared" si="6"/>
        <v>-70.2397876</v>
      </c>
      <c r="S8" s="94">
        <v>5.5908932500000015</v>
      </c>
      <c r="T8" s="94">
        <v>-4.1407672000000009</v>
      </c>
      <c r="U8" s="111">
        <f t="shared" si="7"/>
        <v>1.4501260500000006</v>
      </c>
      <c r="V8" s="111">
        <f t="shared" si="8"/>
        <v>-68.789661550000005</v>
      </c>
      <c r="W8" s="94">
        <v>6.2006912400000012</v>
      </c>
      <c r="X8" s="94">
        <v>7.0131512200000028</v>
      </c>
      <c r="Y8" s="111">
        <f t="shared" si="9"/>
        <v>13.213842460000004</v>
      </c>
      <c r="Z8" s="94">
        <v>5.1046663399999987</v>
      </c>
      <c r="AA8" s="94">
        <v>4.2785226500000002</v>
      </c>
      <c r="AB8" s="111">
        <f t="shared" si="10"/>
        <v>9.383188989999999</v>
      </c>
      <c r="AC8" s="111">
        <f t="shared" si="11"/>
        <v>22.597031450000003</v>
      </c>
      <c r="AD8" s="94">
        <v>5.8921734499999996</v>
      </c>
      <c r="AE8" s="94">
        <v>4.955821610000001</v>
      </c>
      <c r="AF8" s="111">
        <f t="shared" si="12"/>
        <v>10.847995060000001</v>
      </c>
      <c r="AG8" s="94">
        <v>3.7733629599999992</v>
      </c>
      <c r="AH8" s="94">
        <v>10.104806640000001</v>
      </c>
      <c r="AI8" s="111">
        <f t="shared" si="13"/>
        <v>13.8781696</v>
      </c>
      <c r="AJ8" s="111">
        <f t="shared" si="14"/>
        <v>24.726164660000002</v>
      </c>
      <c r="AK8" s="94">
        <v>8.1701947399999995</v>
      </c>
      <c r="AL8" s="94">
        <v>3.0715977000000017</v>
      </c>
      <c r="AM8" s="111">
        <f t="shared" si="15"/>
        <v>11.241792440000001</v>
      </c>
      <c r="AN8" s="94">
        <v>-1.6188086399999995</v>
      </c>
      <c r="AO8" s="94">
        <v>-1.1585180499999996</v>
      </c>
      <c r="AP8" s="111">
        <f t="shared" si="16"/>
        <v>-2.7773266899999989</v>
      </c>
      <c r="AQ8" s="314">
        <f t="shared" si="18"/>
        <v>8.4644657500000022</v>
      </c>
      <c r="AR8" s="357">
        <v>2.5042784299999998</v>
      </c>
      <c r="AS8" s="360">
        <v>-8.3609190000000638E-2</v>
      </c>
      <c r="AT8" s="111">
        <f t="shared" si="17"/>
        <v>2.4206692399999992</v>
      </c>
      <c r="AU8" s="360">
        <v>0.28587852000000069</v>
      </c>
    </row>
    <row r="9" spans="1:47" s="102" customFormat="1" ht="15" customHeight="1">
      <c r="A9" s="95" t="s">
        <v>56</v>
      </c>
      <c r="B9" s="94">
        <f t="shared" ref="B9:O9" si="23">B10-SUM(B5:B8)</f>
        <v>-44.596456409999973</v>
      </c>
      <c r="C9" s="94">
        <f t="shared" si="23"/>
        <v>-50.12893293001224</v>
      </c>
      <c r="D9" s="111">
        <f t="shared" si="23"/>
        <v>-94.725389340012157</v>
      </c>
      <c r="E9" s="94">
        <f t="shared" si="23"/>
        <v>-11.124439840000093</v>
      </c>
      <c r="F9" s="94">
        <f t="shared" si="23"/>
        <v>77.537342710000019</v>
      </c>
      <c r="G9" s="111">
        <f t="shared" si="23"/>
        <v>66.412902869999925</v>
      </c>
      <c r="H9" s="111">
        <f t="shared" si="23"/>
        <v>-28.312486470012345</v>
      </c>
      <c r="I9" s="94">
        <f t="shared" si="23"/>
        <v>6.7241416499999218</v>
      </c>
      <c r="J9" s="94">
        <f t="shared" si="23"/>
        <v>25.87680120999994</v>
      </c>
      <c r="K9" s="111">
        <f t="shared" si="23"/>
        <v>32.600942859999805</v>
      </c>
      <c r="L9" s="94">
        <f t="shared" si="23"/>
        <v>-21.3421035799999</v>
      </c>
      <c r="M9" s="94">
        <f t="shared" si="23"/>
        <v>-119.92654383999997</v>
      </c>
      <c r="N9" s="111">
        <f t="shared" si="23"/>
        <v>-141.26864741999987</v>
      </c>
      <c r="O9" s="111">
        <f t="shared" si="23"/>
        <v>-108.66770455999995</v>
      </c>
      <c r="P9" s="94">
        <f t="shared" ref="P9" si="24">P10-SUM(P5:P8)</f>
        <v>-4.3286534100000722</v>
      </c>
      <c r="Q9" s="94">
        <f t="shared" ref="Q9:R9" si="25">Q10-SUM(Q5:Q8)</f>
        <v>-45.782440859999951</v>
      </c>
      <c r="R9" s="111">
        <f t="shared" si="25"/>
        <v>-50.111094269999853</v>
      </c>
      <c r="S9" s="94">
        <f t="shared" ref="S9:T9" si="26">S10-SUM(S5:S8)</f>
        <v>6.0620451299999445</v>
      </c>
      <c r="T9" s="94">
        <f t="shared" si="26"/>
        <v>-57.445177299999784</v>
      </c>
      <c r="U9" s="111">
        <f t="shared" ref="U9:V9" si="27">U10-SUM(U5:U8)</f>
        <v>-51.383132169999726</v>
      </c>
      <c r="V9" s="111">
        <f t="shared" si="27"/>
        <v>-101.49422643999969</v>
      </c>
      <c r="W9" s="94">
        <f t="shared" ref="W9:X9" si="28">W10-SUM(W5:W8)</f>
        <v>5.9149610499999881</v>
      </c>
      <c r="X9" s="94">
        <f t="shared" si="28"/>
        <v>-22.013216112999999</v>
      </c>
      <c r="Y9" s="111">
        <f t="shared" ref="Y9:AD9" si="29">Y10-SUM(Y5:Y8)</f>
        <v>-16.098255063000011</v>
      </c>
      <c r="Z9" s="94">
        <f t="shared" si="29"/>
        <v>43.131378790000042</v>
      </c>
      <c r="AA9" s="94">
        <f t="shared" ref="AA9" si="30">AA10-SUM(AA5:AA8)</f>
        <v>95.117327479999858</v>
      </c>
      <c r="AB9" s="111">
        <f t="shared" si="29"/>
        <v>138.24870626999984</v>
      </c>
      <c r="AC9" s="111">
        <f t="shared" si="29"/>
        <v>122.15045120699983</v>
      </c>
      <c r="AD9" s="94">
        <f t="shared" si="29"/>
        <v>156.55629507999996</v>
      </c>
      <c r="AE9" s="94">
        <f t="shared" ref="AE9:AF9" si="31">AE10-SUM(AE5:AE8)</f>
        <v>-3.3154251099999215</v>
      </c>
      <c r="AF9" s="111">
        <f t="shared" si="31"/>
        <v>153.24086996999995</v>
      </c>
      <c r="AG9" s="94">
        <f t="shared" ref="AG9:AH9" si="32">AG10-SUM(AG5:AG8)</f>
        <v>-34.55208663999997</v>
      </c>
      <c r="AH9" s="94">
        <f t="shared" si="32"/>
        <v>0.11871817999997347</v>
      </c>
      <c r="AI9" s="111">
        <f t="shared" ref="AI9:AK9" si="33">AI10-SUM(AI5:AI8)</f>
        <v>-34.433368459999997</v>
      </c>
      <c r="AJ9" s="111">
        <f t="shared" si="33"/>
        <v>118.80750150999984</v>
      </c>
      <c r="AK9" s="94">
        <f t="shared" si="33"/>
        <v>-96.197294040000088</v>
      </c>
      <c r="AL9" s="94">
        <f t="shared" ref="AL9:AN9" si="34">AL10-SUM(AL5:AL8)</f>
        <v>-155.55993055000005</v>
      </c>
      <c r="AM9" s="111">
        <f t="shared" si="34"/>
        <v>-251.75722459000019</v>
      </c>
      <c r="AN9" s="94">
        <f t="shared" si="34"/>
        <v>-65.76466634999997</v>
      </c>
      <c r="AO9" s="94">
        <f t="shared" ref="AO9:AP9" si="35">AO10-SUM(AO5:AO8)</f>
        <v>-284.02998510999993</v>
      </c>
      <c r="AP9" s="111">
        <f t="shared" si="35"/>
        <v>-349.79465145999984</v>
      </c>
      <c r="AQ9" s="314">
        <f t="shared" si="18"/>
        <v>-601.55187605000003</v>
      </c>
      <c r="AR9" s="357">
        <f t="shared" ref="AR9:AU9" si="36">AR10-SUM(AR5:AR8)</f>
        <v>-71.700388239999938</v>
      </c>
      <c r="AS9" s="360">
        <f t="shared" si="36"/>
        <v>1.887039199999947</v>
      </c>
      <c r="AT9" s="111">
        <f t="shared" si="36"/>
        <v>-69.813349039999991</v>
      </c>
      <c r="AU9" s="360">
        <f t="shared" si="36"/>
        <v>-208.05343840999996</v>
      </c>
    </row>
    <row r="10" spans="1:47" s="107" customFormat="1" ht="15" customHeight="1">
      <c r="A10" s="110" t="s">
        <v>381</v>
      </c>
      <c r="B10" s="97">
        <v>-344.96921921000001</v>
      </c>
      <c r="C10" s="97">
        <v>-347.99391763000085</v>
      </c>
      <c r="D10" s="111">
        <f>B10+C10</f>
        <v>-692.96313684000086</v>
      </c>
      <c r="E10" s="97">
        <v>-349.57711049000005</v>
      </c>
      <c r="F10" s="97">
        <v>-344.38689289999991</v>
      </c>
      <c r="G10" s="111">
        <f>E10+F10</f>
        <v>-693.96400339000002</v>
      </c>
      <c r="H10" s="111">
        <f>G10+D10</f>
        <v>-1386.927140230001</v>
      </c>
      <c r="I10" s="97">
        <v>-331.72057431000002</v>
      </c>
      <c r="J10" s="97">
        <v>-237.00390862000017</v>
      </c>
      <c r="K10" s="111">
        <f>+J10+I10</f>
        <v>-568.72448293000025</v>
      </c>
      <c r="L10" s="97">
        <v>-372.26330463000005</v>
      </c>
      <c r="M10" s="97">
        <v>-516.61162558000001</v>
      </c>
      <c r="N10" s="111">
        <f>L10+M10</f>
        <v>-888.87493021</v>
      </c>
      <c r="O10" s="111">
        <f>N10+K10</f>
        <v>-1457.5994131400003</v>
      </c>
      <c r="P10" s="97">
        <v>-373.99718016000003</v>
      </c>
      <c r="Q10" s="97">
        <v>-434.06357079529994</v>
      </c>
      <c r="R10" s="111">
        <f>+Q10+P10</f>
        <v>-808.06075095529991</v>
      </c>
      <c r="S10" s="97">
        <v>-402.01166375939999</v>
      </c>
      <c r="T10" s="97">
        <v>-445.33622093859998</v>
      </c>
      <c r="U10" s="111">
        <f>S10+T10</f>
        <v>-847.34788469799992</v>
      </c>
      <c r="V10" s="111">
        <f>U10+R10</f>
        <v>-1655.4086356532998</v>
      </c>
      <c r="W10" s="97">
        <v>-310.96665069229999</v>
      </c>
      <c r="X10" s="97">
        <v>-317.23958840129995</v>
      </c>
      <c r="Y10" s="111">
        <f>+X10+W10</f>
        <v>-628.20623909359995</v>
      </c>
      <c r="Z10" s="97">
        <v>-325.6866249448999</v>
      </c>
      <c r="AA10" s="97">
        <v>-267.11812774940006</v>
      </c>
      <c r="AB10" s="111">
        <f>Z10+AA10</f>
        <v>-592.80475269429996</v>
      </c>
      <c r="AC10" s="111">
        <f>AB10+Y10</f>
        <v>-1221.0109917878999</v>
      </c>
      <c r="AD10" s="97">
        <v>-216.49822745200001</v>
      </c>
      <c r="AE10" s="97">
        <v>-310.14294730620003</v>
      </c>
      <c r="AF10" s="111">
        <f>+AE10+AD10</f>
        <v>-526.64117475820001</v>
      </c>
      <c r="AG10" s="97">
        <v>-396.10786184919999</v>
      </c>
      <c r="AH10" s="97">
        <v>-494.0939453524</v>
      </c>
      <c r="AI10" s="111">
        <f>AG10+AH10</f>
        <v>-890.20180720159999</v>
      </c>
      <c r="AJ10" s="111">
        <f>AI10+AF10</f>
        <v>-1416.8429819598</v>
      </c>
      <c r="AK10" s="97">
        <v>-506.94605663800007</v>
      </c>
      <c r="AL10" s="97">
        <v>-547.02510945630002</v>
      </c>
      <c r="AM10" s="111">
        <f>+AL10+AK10</f>
        <v>-1053.9711660943001</v>
      </c>
      <c r="AN10" s="97">
        <v>-497.05814313418335</v>
      </c>
      <c r="AO10" s="97">
        <v>-762.3838854039999</v>
      </c>
      <c r="AP10" s="111">
        <f>+AO10+AN10</f>
        <v>-1259.4420285381832</v>
      </c>
      <c r="AQ10" s="314">
        <f t="shared" si="18"/>
        <v>-2313.4131946324833</v>
      </c>
      <c r="AR10" s="358">
        <v>-264.46782173939994</v>
      </c>
      <c r="AS10" s="361">
        <v>-220.31519236000005</v>
      </c>
      <c r="AT10" s="111">
        <f>+AS10+AR10</f>
        <v>-484.78301409940002</v>
      </c>
      <c r="AU10" s="361">
        <v>-474.63610442999999</v>
      </c>
    </row>
    <row r="11" spans="1:47" ht="15" customHeight="1"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</row>
    <row r="12" spans="1:47" ht="15" customHeight="1">
      <c r="AR12" s="52"/>
      <c r="AS12" s="52"/>
      <c r="AU12" s="52"/>
    </row>
    <row r="13" spans="1:47" ht="15" customHeight="1">
      <c r="M13" s="52"/>
    </row>
  </sheetData>
  <hyperlinks>
    <hyperlink ref="A2" location="Sumário!A1" display="(Sumário)" xr:uid="{00094787-95D0-42C6-9459-63C32D051BF6}"/>
  </hyperlinks>
  <pageMargins left="0.51181102362204722" right="0.51181102362204722" top="0.78740157480314965" bottom="0.78740157480314965" header="0.31496062992125984" footer="0.31496062992125984"/>
  <pageSetup paperSize="9" orientation="portrait" r:id="rId1"/>
  <headerFooter>
    <oddFooter>&amp;L&amp;1#&amp;"Calibri"&amp;10&amp;K000000PÚBLICO</oddFooter>
  </headerFooter>
  <ignoredErrors>
    <ignoredError sqref="H4 AC4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5775CF"/>
    <pageSetUpPr autoPageBreaks="0" fitToPage="1"/>
  </sheetPr>
  <dimension ref="A1:Y49"/>
  <sheetViews>
    <sheetView showGridLines="0" zoomScale="90" zoomScaleNormal="90" workbookViewId="0">
      <pane xSplit="1" ySplit="4" topLeftCell="Q5" activePane="bottomRight" state="frozen"/>
      <selection pane="topRight" activeCell="B1" sqref="B1"/>
      <selection pane="bottomLeft" activeCell="A5" sqref="A5"/>
      <selection pane="bottomRight" activeCell="Y4" sqref="Y4"/>
    </sheetView>
  </sheetViews>
  <sheetFormatPr defaultColWidth="9.140625" defaultRowHeight="15" customHeight="1"/>
  <cols>
    <col min="1" max="1" width="65.7109375" style="48" bestFit="1" customWidth="1"/>
    <col min="2" max="3" width="10" style="44" bestFit="1" customWidth="1"/>
    <col min="4" max="4" width="11.28515625" style="44" bestFit="1" customWidth="1"/>
    <col min="5" max="5" width="10" style="44" bestFit="1" customWidth="1"/>
    <col min="6" max="25" width="11.28515625" style="44" bestFit="1" customWidth="1"/>
    <col min="26" max="16384" width="9.140625" style="44"/>
  </cols>
  <sheetData>
    <row r="1" spans="1:25" ht="58.5" customHeight="1">
      <c r="A1" s="27"/>
    </row>
    <row r="2" spans="1:25" ht="15" customHeight="1">
      <c r="A2" s="26" t="s">
        <v>296</v>
      </c>
    </row>
    <row r="3" spans="1:25" s="46" customFormat="1" ht="15" customHeight="1">
      <c r="A3" s="45"/>
    </row>
    <row r="4" spans="1:25" ht="15" customHeight="1">
      <c r="A4" s="32" t="s">
        <v>262</v>
      </c>
      <c r="B4" s="33" t="s">
        <v>253</v>
      </c>
      <c r="C4" s="33" t="s">
        <v>255</v>
      </c>
      <c r="D4" s="33" t="s">
        <v>257</v>
      </c>
      <c r="E4" s="33" t="s">
        <v>258</v>
      </c>
      <c r="F4" s="33" t="s">
        <v>347</v>
      </c>
      <c r="G4" s="33" t="s">
        <v>386</v>
      </c>
      <c r="H4" s="33" t="s">
        <v>392</v>
      </c>
      <c r="I4" s="33" t="s">
        <v>401</v>
      </c>
      <c r="J4" s="33" t="s">
        <v>463</v>
      </c>
      <c r="K4" s="33" t="s">
        <v>499</v>
      </c>
      <c r="L4" s="33" t="s">
        <v>512</v>
      </c>
      <c r="M4" s="33" t="s">
        <v>517</v>
      </c>
      <c r="N4" s="33" t="s">
        <v>528</v>
      </c>
      <c r="O4" s="33" t="s">
        <v>529</v>
      </c>
      <c r="P4" s="33" t="s">
        <v>531</v>
      </c>
      <c r="Q4" s="33" t="s">
        <v>532</v>
      </c>
      <c r="R4" s="33" t="s">
        <v>562</v>
      </c>
      <c r="S4" s="33" t="s">
        <v>563</v>
      </c>
      <c r="T4" s="33" t="s">
        <v>564</v>
      </c>
      <c r="U4" s="33" t="s">
        <v>565</v>
      </c>
      <c r="V4" s="33" t="s">
        <v>620</v>
      </c>
      <c r="W4" s="33" t="s">
        <v>621</v>
      </c>
      <c r="X4" s="33" t="s">
        <v>622</v>
      </c>
      <c r="Y4" s="33" t="s">
        <v>623</v>
      </c>
    </row>
    <row r="5" spans="1:25" s="117" customFormat="1" ht="15" customHeight="1">
      <c r="A5" s="105" t="s">
        <v>74</v>
      </c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116"/>
      <c r="S5" s="116"/>
      <c r="T5" s="116"/>
      <c r="U5" s="116"/>
    </row>
    <row r="6" spans="1:25" s="120" customFormat="1" ht="9" customHeight="1">
      <c r="A6" s="118"/>
      <c r="B6" s="118"/>
      <c r="C6" s="118"/>
      <c r="D6" s="118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</row>
    <row r="7" spans="1:25" s="117" customFormat="1" ht="15" customHeight="1">
      <c r="A7" s="58" t="s">
        <v>363</v>
      </c>
      <c r="B7" s="121">
        <v>354.77399725000004</v>
      </c>
      <c r="C7" s="121">
        <v>738.38172073999988</v>
      </c>
      <c r="D7" s="121">
        <v>361.76966282999996</v>
      </c>
      <c r="E7" s="121">
        <v>1051.8892627800003</v>
      </c>
      <c r="F7" s="121">
        <v>2239.5578949400001</v>
      </c>
      <c r="G7" s="121">
        <v>3917.2947716649205</v>
      </c>
      <c r="H7" s="121">
        <v>3683.0275729299997</v>
      </c>
      <c r="I7" s="121">
        <v>4808.4660275643892</v>
      </c>
      <c r="J7" s="121">
        <v>4723.4553217900002</v>
      </c>
      <c r="K7" s="121">
        <v>4028.8780120900005</v>
      </c>
      <c r="L7" s="121">
        <v>4802.6705979799999</v>
      </c>
      <c r="M7" s="121">
        <v>2935.1192942100001</v>
      </c>
      <c r="N7" s="121">
        <v>3811.8861960380036</v>
      </c>
      <c r="O7" s="121">
        <v>2810.6211607600003</v>
      </c>
      <c r="P7" s="121">
        <v>578.94480202</v>
      </c>
      <c r="Q7" s="121">
        <v>681.09089386000005</v>
      </c>
      <c r="R7" s="121">
        <v>1327.7221970799999</v>
      </c>
      <c r="S7" s="121">
        <v>1662.8944218200002</v>
      </c>
      <c r="T7" s="121">
        <v>3396.6078400100005</v>
      </c>
      <c r="U7" s="121">
        <v>679.91630885200004</v>
      </c>
      <c r="V7" s="121">
        <v>518.55191069000011</v>
      </c>
      <c r="W7" s="121">
        <v>818.03082745887184</v>
      </c>
      <c r="X7" s="121">
        <v>4284.5877250300009</v>
      </c>
      <c r="Y7" s="121">
        <v>518.38481202000003</v>
      </c>
    </row>
    <row r="8" spans="1:25" s="102" customFormat="1" ht="15" customHeight="1">
      <c r="A8" s="58" t="s">
        <v>364</v>
      </c>
      <c r="B8" s="121">
        <v>84314.36151735</v>
      </c>
      <c r="C8" s="121">
        <v>84224.590593119981</v>
      </c>
      <c r="D8" s="121">
        <v>91776.767015869991</v>
      </c>
      <c r="E8" s="121">
        <v>86703.429380669986</v>
      </c>
      <c r="F8" s="121">
        <v>95633.912453919998</v>
      </c>
      <c r="G8" s="121">
        <v>107779.42558933001</v>
      </c>
      <c r="H8" s="121">
        <v>106364.54590022002</v>
      </c>
      <c r="I8" s="121">
        <v>101582.81968874563</v>
      </c>
      <c r="J8" s="121">
        <v>106830.33071055997</v>
      </c>
      <c r="K8" s="121">
        <v>105370.77843983997</v>
      </c>
      <c r="L8" s="121">
        <v>105565.81330986999</v>
      </c>
      <c r="M8" s="121">
        <v>107162.39512184996</v>
      </c>
      <c r="N8" s="121">
        <v>108609.06874505199</v>
      </c>
      <c r="O8" s="121">
        <v>108572.96998732</v>
      </c>
      <c r="P8" s="121">
        <v>117255.52174587997</v>
      </c>
      <c r="Q8" s="121">
        <v>112509.10577564999</v>
      </c>
      <c r="R8" s="121">
        <v>120660.72033920004</v>
      </c>
      <c r="S8" s="121">
        <v>125434.63619381997</v>
      </c>
      <c r="T8" s="121">
        <v>120089.46264043001</v>
      </c>
      <c r="U8" s="121">
        <v>129988.49060169801</v>
      </c>
      <c r="V8" s="121">
        <v>123403.30444656999</v>
      </c>
      <c r="W8" s="121">
        <v>121048.28466273114</v>
      </c>
      <c r="X8" s="121">
        <v>126619.61047665999</v>
      </c>
      <c r="Y8" s="121">
        <v>128204.72875099001</v>
      </c>
    </row>
    <row r="9" spans="1:25" s="102" customFormat="1" ht="15" customHeight="1">
      <c r="A9" s="59" t="s">
        <v>33</v>
      </c>
      <c r="B9" s="35">
        <v>9226.778506229999</v>
      </c>
      <c r="C9" s="35">
        <v>5874.0440247099987</v>
      </c>
      <c r="D9" s="35">
        <v>7166.4523148199996</v>
      </c>
      <c r="E9" s="35">
        <v>2531.9945189900004</v>
      </c>
      <c r="F9" s="35">
        <v>4614.0453492099996</v>
      </c>
      <c r="G9" s="35">
        <v>6122.1828993299996</v>
      </c>
      <c r="H9" s="35">
        <v>7158.6887340500016</v>
      </c>
      <c r="I9" s="35">
        <v>4991.0244479256116</v>
      </c>
      <c r="J9" s="35">
        <v>6589.5461711199996</v>
      </c>
      <c r="K9" s="35">
        <v>3394.7691344</v>
      </c>
      <c r="L9" s="35">
        <v>2450.4884845500001</v>
      </c>
      <c r="M9" s="35">
        <v>3423.2426088199995</v>
      </c>
      <c r="N9" s="35">
        <v>5269.6061496719976</v>
      </c>
      <c r="O9" s="35">
        <v>3920.8653665299998</v>
      </c>
      <c r="P9" s="35">
        <v>1344.40190087</v>
      </c>
      <c r="Q9" s="35">
        <v>1349.9132518500001</v>
      </c>
      <c r="R9" s="35">
        <v>2594.3480693199999</v>
      </c>
      <c r="S9" s="35">
        <v>1496.2628989100001</v>
      </c>
      <c r="T9" s="35">
        <v>2473.88664548</v>
      </c>
      <c r="U9" s="35">
        <v>4784.1631398579993</v>
      </c>
      <c r="V9" s="35">
        <v>4506.3140013799994</v>
      </c>
      <c r="W9" s="35">
        <v>3823.0040617411278</v>
      </c>
      <c r="X9" s="35">
        <v>6735.0439816899998</v>
      </c>
      <c r="Y9" s="35">
        <v>13616.036701979998</v>
      </c>
    </row>
    <row r="10" spans="1:25" s="102" customFormat="1" ht="15" customHeight="1">
      <c r="A10" s="59" t="s">
        <v>259</v>
      </c>
      <c r="B10" s="35">
        <v>21644.946917480003</v>
      </c>
      <c r="C10" s="35">
        <v>24638.587962180005</v>
      </c>
      <c r="D10" s="35">
        <v>24608.088739359995</v>
      </c>
      <c r="E10" s="35">
        <v>27720.261359799999</v>
      </c>
      <c r="F10" s="35">
        <v>29595.314318370005</v>
      </c>
      <c r="G10" s="35">
        <v>39869.209881070004</v>
      </c>
      <c r="H10" s="35">
        <v>33348.310965770026</v>
      </c>
      <c r="I10" s="35">
        <v>34198.209263979996</v>
      </c>
      <c r="J10" s="35">
        <v>34062.253766709997</v>
      </c>
      <c r="K10" s="35">
        <v>36141.522931049985</v>
      </c>
      <c r="L10" s="35">
        <v>35728.876414929997</v>
      </c>
      <c r="M10" s="35">
        <v>35897.868490040004</v>
      </c>
      <c r="N10" s="35">
        <v>33782.215152019999</v>
      </c>
      <c r="O10" s="35">
        <v>34646.236665669996</v>
      </c>
      <c r="P10" s="35">
        <v>43238.682664829998</v>
      </c>
      <c r="Q10" s="35">
        <v>40539.347629149997</v>
      </c>
      <c r="R10" s="35">
        <v>42909.461888180005</v>
      </c>
      <c r="S10" s="35">
        <v>45713.475036809985</v>
      </c>
      <c r="T10" s="35">
        <v>40659.87352868</v>
      </c>
      <c r="U10" s="35">
        <v>49928.688206550003</v>
      </c>
      <c r="V10" s="35">
        <v>39941.246714700006</v>
      </c>
      <c r="W10" s="35">
        <v>40013.945669960005</v>
      </c>
      <c r="X10" s="35">
        <v>39647.521067429996</v>
      </c>
      <c r="Y10" s="35">
        <v>35902.755892740002</v>
      </c>
    </row>
    <row r="11" spans="1:25" s="102" customFormat="1" ht="15" customHeight="1">
      <c r="A11" s="59" t="s">
        <v>49</v>
      </c>
      <c r="B11" s="35">
        <v>3672.0859904499989</v>
      </c>
      <c r="C11" s="35">
        <v>2755.0702177800013</v>
      </c>
      <c r="D11" s="35">
        <v>7106.169846159999</v>
      </c>
      <c r="E11" s="35">
        <v>2737.3455020400002</v>
      </c>
      <c r="F11" s="35">
        <v>8091.7184018299968</v>
      </c>
      <c r="G11" s="35">
        <v>7353.0309705500003</v>
      </c>
      <c r="H11" s="35">
        <v>6738.7129304899991</v>
      </c>
      <c r="I11" s="35">
        <v>3621.1410102700002</v>
      </c>
      <c r="J11" s="35">
        <v>5461.9794807299995</v>
      </c>
      <c r="K11" s="35">
        <v>3956.6777238799996</v>
      </c>
      <c r="L11" s="35">
        <v>4294.3917815400009</v>
      </c>
      <c r="M11" s="35">
        <v>3713.7570855099998</v>
      </c>
      <c r="N11" s="35">
        <v>5163.3388218499995</v>
      </c>
      <c r="O11" s="35">
        <v>4272.3074805300002</v>
      </c>
      <c r="P11" s="35">
        <v>4296.6411741400007</v>
      </c>
      <c r="Q11" s="35">
        <v>1307.1691967099998</v>
      </c>
      <c r="R11" s="35">
        <v>2908.8456960400003</v>
      </c>
      <c r="S11" s="35">
        <v>4756.1810287500002</v>
      </c>
      <c r="T11" s="35">
        <v>3783.7492549100002</v>
      </c>
      <c r="U11" s="35">
        <v>1375.62855365</v>
      </c>
      <c r="V11" s="35">
        <v>1775.16179665</v>
      </c>
      <c r="W11" s="35">
        <v>1883.8336553699999</v>
      </c>
      <c r="X11" s="35">
        <v>2767.1018118099996</v>
      </c>
      <c r="Y11" s="35">
        <v>2546.4924571500001</v>
      </c>
    </row>
    <row r="12" spans="1:25" s="102" customFormat="1" ht="15" customHeight="1">
      <c r="A12" s="59" t="s">
        <v>34</v>
      </c>
      <c r="B12" s="35">
        <v>411.17703435999994</v>
      </c>
      <c r="C12" s="35">
        <v>822.21513449999998</v>
      </c>
      <c r="D12" s="35">
        <v>1868.07950886</v>
      </c>
      <c r="E12" s="35">
        <v>1772.1650641400001</v>
      </c>
      <c r="F12" s="35">
        <v>133.28739204000001</v>
      </c>
      <c r="G12" s="35">
        <v>791.56783841999993</v>
      </c>
      <c r="H12" s="35">
        <v>870.05808750999995</v>
      </c>
      <c r="I12" s="35">
        <v>984.10465898000007</v>
      </c>
      <c r="J12" s="35">
        <v>831.48257556999999</v>
      </c>
      <c r="K12" s="35">
        <v>868.17378599000006</v>
      </c>
      <c r="L12" s="35">
        <v>914.81758488000003</v>
      </c>
      <c r="M12" s="35">
        <v>1492.1177514600001</v>
      </c>
      <c r="N12" s="35">
        <v>1375.3742988399999</v>
      </c>
      <c r="O12" s="35">
        <v>1676.5210992999998</v>
      </c>
      <c r="P12" s="35">
        <v>2071.0827838099999</v>
      </c>
      <c r="Q12" s="35">
        <v>1961.3770746799999</v>
      </c>
      <c r="R12" s="35">
        <v>2566.5836343299998</v>
      </c>
      <c r="S12" s="35">
        <v>2279.4984944299999</v>
      </c>
      <c r="T12" s="35">
        <v>2439.3489027000001</v>
      </c>
      <c r="U12" s="35">
        <v>3231.48911714</v>
      </c>
      <c r="V12" s="35">
        <v>3830.47625096</v>
      </c>
      <c r="W12" s="35">
        <v>3435.5906175399996</v>
      </c>
      <c r="X12" s="35">
        <v>4179.8035522200007</v>
      </c>
      <c r="Y12" s="35">
        <v>3575.4210282500003</v>
      </c>
    </row>
    <row r="13" spans="1:25" s="102" customFormat="1" ht="15" customHeight="1">
      <c r="A13" s="59" t="s">
        <v>5</v>
      </c>
      <c r="B13" s="35">
        <v>51210.183500049992</v>
      </c>
      <c r="C13" s="35">
        <v>52484.450349509985</v>
      </c>
      <c r="D13" s="35">
        <v>53527.66594251999</v>
      </c>
      <c r="E13" s="35">
        <v>55676.020422879992</v>
      </c>
      <c r="F13" s="35">
        <v>56617.896749899999</v>
      </c>
      <c r="G13" s="35">
        <v>56655.06919281002</v>
      </c>
      <c r="H13" s="35">
        <v>56395.534098609991</v>
      </c>
      <c r="I13" s="35">
        <v>59444.064370710003</v>
      </c>
      <c r="J13" s="35">
        <v>60803.379521109979</v>
      </c>
      <c r="K13" s="35">
        <v>62164.420878379977</v>
      </c>
      <c r="L13" s="35">
        <v>64336.449825249998</v>
      </c>
      <c r="M13" s="35">
        <v>65833.791090429964</v>
      </c>
      <c r="N13" s="35">
        <v>65688.360946219982</v>
      </c>
      <c r="O13" s="35">
        <v>66083.681099139998</v>
      </c>
      <c r="P13" s="35">
        <v>67379.407520429973</v>
      </c>
      <c r="Q13" s="35">
        <v>70317.801680739984</v>
      </c>
      <c r="R13" s="35">
        <v>71710.368233460031</v>
      </c>
      <c r="S13" s="35">
        <v>72015.811987790003</v>
      </c>
      <c r="T13" s="35">
        <v>71957.416737540014</v>
      </c>
      <c r="U13" s="35">
        <v>74271.75815216999</v>
      </c>
      <c r="V13" s="35">
        <v>74905.734245849992</v>
      </c>
      <c r="W13" s="35">
        <v>74173.095321200002</v>
      </c>
      <c r="X13" s="35">
        <v>75784.820693720001</v>
      </c>
      <c r="Y13" s="35">
        <v>74532.684200410004</v>
      </c>
    </row>
    <row r="14" spans="1:25" s="102" customFormat="1" ht="15" customHeight="1">
      <c r="A14" s="59" t="s">
        <v>260</v>
      </c>
      <c r="B14" s="36">
        <v>-3798.6658646999999</v>
      </c>
      <c r="C14" s="36">
        <v>-3906.0663611199998</v>
      </c>
      <c r="D14" s="36">
        <v>-4080.6805651699997</v>
      </c>
      <c r="E14" s="36">
        <v>-4715.8780089700012</v>
      </c>
      <c r="F14" s="36">
        <v>-5034.0713948600005</v>
      </c>
      <c r="G14" s="36">
        <v>-5163.8676553800005</v>
      </c>
      <c r="H14" s="36">
        <v>-5278.6264927499997</v>
      </c>
      <c r="I14" s="36">
        <v>-5015.1808771999995</v>
      </c>
      <c r="J14" s="36">
        <v>-4973.2787115199999</v>
      </c>
      <c r="K14" s="36">
        <v>-5067.0555455599997</v>
      </c>
      <c r="L14" s="36">
        <v>-5232.6380753299982</v>
      </c>
      <c r="M14" s="36">
        <v>-5545.0201374899998</v>
      </c>
      <c r="N14" s="36">
        <v>-5705.8270824399979</v>
      </c>
      <c r="O14" s="36">
        <v>-5575.5195115399993</v>
      </c>
      <c r="P14" s="36">
        <v>-5544.5673020300001</v>
      </c>
      <c r="Q14" s="36">
        <v>-5597.0055347200014</v>
      </c>
      <c r="R14" s="36">
        <v>-5842.6164792699974</v>
      </c>
      <c r="S14" s="36">
        <v>-5785.11642699</v>
      </c>
      <c r="T14" s="36">
        <v>-5996.7233497900006</v>
      </c>
      <c r="U14" s="36">
        <v>-5975.3433654600003</v>
      </c>
      <c r="V14" s="36">
        <v>-5703.9708486199997</v>
      </c>
      <c r="W14" s="36">
        <v>-5511.1142497599994</v>
      </c>
      <c r="X14" s="36">
        <v>-5648.1334357999986</v>
      </c>
      <c r="Y14" s="36">
        <v>-5596.0600741599983</v>
      </c>
    </row>
    <row r="15" spans="1:25" s="102" customFormat="1" ht="15" customHeight="1">
      <c r="A15" s="59" t="s">
        <v>365</v>
      </c>
      <c r="B15" s="35">
        <v>1947.8554334799996</v>
      </c>
      <c r="C15" s="35">
        <v>1556.2892655600003</v>
      </c>
      <c r="D15" s="35">
        <v>1580.9912293200005</v>
      </c>
      <c r="E15" s="35">
        <v>981.52052178999998</v>
      </c>
      <c r="F15" s="35">
        <v>1615.7216374300001</v>
      </c>
      <c r="G15" s="35">
        <v>2152.2324625300007</v>
      </c>
      <c r="H15" s="35">
        <v>7131.8675765400003</v>
      </c>
      <c r="I15" s="35">
        <v>3359.456814079997</v>
      </c>
      <c r="J15" s="35">
        <v>4054.9679068399996</v>
      </c>
      <c r="K15" s="35">
        <v>3912.2695316999998</v>
      </c>
      <c r="L15" s="35">
        <v>3073.4272940500005</v>
      </c>
      <c r="M15" s="35">
        <v>2346.6382330799997</v>
      </c>
      <c r="N15" s="35">
        <v>3036.0004588899997</v>
      </c>
      <c r="O15" s="35">
        <v>3548.8777876900003</v>
      </c>
      <c r="P15" s="35">
        <v>4469.8730038299991</v>
      </c>
      <c r="Q15" s="35">
        <v>2630.5024772400006</v>
      </c>
      <c r="R15" s="35">
        <v>3813.7292971399993</v>
      </c>
      <c r="S15" s="35">
        <v>4958.5231741199996</v>
      </c>
      <c r="T15" s="35">
        <v>4771.9109209100016</v>
      </c>
      <c r="U15" s="35">
        <v>2372.1067977899993</v>
      </c>
      <c r="V15" s="35">
        <v>4148.3422856499992</v>
      </c>
      <c r="W15" s="35">
        <v>3229.9295866800003</v>
      </c>
      <c r="X15" s="35">
        <v>3153.45280559</v>
      </c>
      <c r="Y15" s="35">
        <v>3627.3985446199999</v>
      </c>
    </row>
    <row r="16" spans="1:25" s="117" customFormat="1" ht="15" customHeight="1">
      <c r="A16" s="58" t="s">
        <v>366</v>
      </c>
      <c r="B16" s="121">
        <v>7023.22428399</v>
      </c>
      <c r="C16" s="121">
        <v>6963.3619639799999</v>
      </c>
      <c r="D16" s="121">
        <v>6839.25032612</v>
      </c>
      <c r="E16" s="121">
        <v>7229.0516474999995</v>
      </c>
      <c r="F16" s="121">
        <v>7694.8020872900024</v>
      </c>
      <c r="G16" s="121">
        <v>7929.7273738399972</v>
      </c>
      <c r="H16" s="121">
        <v>8101.0492392400001</v>
      </c>
      <c r="I16" s="121">
        <v>8035.7980608400003</v>
      </c>
      <c r="J16" s="121">
        <v>7684.4930722400004</v>
      </c>
      <c r="K16" s="121">
        <v>7493.1091773300031</v>
      </c>
      <c r="L16" s="121">
        <v>7669.2622321199997</v>
      </c>
      <c r="M16" s="121">
        <v>8125.5184237600006</v>
      </c>
      <c r="N16" s="121">
        <v>8093.0775786800041</v>
      </c>
      <c r="O16" s="121">
        <v>8262.2000487299993</v>
      </c>
      <c r="P16" s="121">
        <v>8053.7299128599989</v>
      </c>
      <c r="Q16" s="121">
        <v>8012.4187882099977</v>
      </c>
      <c r="R16" s="121">
        <v>8186.8943407000006</v>
      </c>
      <c r="S16" s="121">
        <v>8470.5984242200029</v>
      </c>
      <c r="T16" s="121">
        <v>8477.9699758299976</v>
      </c>
      <c r="U16" s="121">
        <v>8885.6465398000018</v>
      </c>
      <c r="V16" s="121">
        <v>8902.7976369500011</v>
      </c>
      <c r="W16" s="121">
        <v>9116.6764853099994</v>
      </c>
      <c r="X16" s="121">
        <v>9364.0047796400013</v>
      </c>
      <c r="Y16" s="121">
        <v>10073.178048400001</v>
      </c>
    </row>
    <row r="17" spans="1:25" s="102" customFormat="1" ht="15" customHeight="1">
      <c r="A17" s="58" t="s">
        <v>367</v>
      </c>
      <c r="B17" s="121">
        <v>226.66435153</v>
      </c>
      <c r="C17" s="121">
        <v>213.99267901999994</v>
      </c>
      <c r="D17" s="121">
        <v>212.60577299000002</v>
      </c>
      <c r="E17" s="121">
        <v>48.601441990000005</v>
      </c>
      <c r="F17" s="121">
        <v>42.247707450000028</v>
      </c>
      <c r="G17" s="121">
        <v>42.65285308</v>
      </c>
      <c r="H17" s="121">
        <v>19.178378520000003</v>
      </c>
      <c r="I17" s="121">
        <v>19.456769529999995</v>
      </c>
      <c r="J17" s="121">
        <v>6.0969782699999833</v>
      </c>
      <c r="K17" s="121">
        <v>14.354698959999986</v>
      </c>
      <c r="L17" s="121">
        <v>112.19711176999998</v>
      </c>
      <c r="M17" s="121">
        <v>110.44782621999997</v>
      </c>
      <c r="N17" s="121">
        <v>218.31018399999999</v>
      </c>
      <c r="O17" s="121">
        <v>203.26566861999999</v>
      </c>
      <c r="P17" s="121">
        <v>194.43933112000002</v>
      </c>
      <c r="Q17" s="121">
        <v>188.82374331</v>
      </c>
      <c r="R17" s="121">
        <v>254.05479829000001</v>
      </c>
      <c r="S17" s="121">
        <v>255.94090853999998</v>
      </c>
      <c r="T17" s="121">
        <v>250.18304904000001</v>
      </c>
      <c r="U17" s="121">
        <v>243.44960522000002</v>
      </c>
      <c r="V17" s="121">
        <v>230.09160392000001</v>
      </c>
      <c r="W17" s="121">
        <v>214.26330449000002</v>
      </c>
      <c r="X17" s="121">
        <v>202.25478976000002</v>
      </c>
      <c r="Y17" s="121">
        <v>125.55821759000001</v>
      </c>
    </row>
    <row r="18" spans="1:25" s="102" customFormat="1" ht="15" customHeight="1">
      <c r="A18" s="58" t="s">
        <v>368</v>
      </c>
      <c r="B18" s="121">
        <v>103.44445386000001</v>
      </c>
      <c r="C18" s="121">
        <v>98.523435969999994</v>
      </c>
      <c r="D18" s="121">
        <v>96.612087190000011</v>
      </c>
      <c r="E18" s="121">
        <v>94.415394670000055</v>
      </c>
      <c r="F18" s="121">
        <v>93.897270490000068</v>
      </c>
      <c r="G18" s="121">
        <v>100.02892880000002</v>
      </c>
      <c r="H18" s="121">
        <v>96.20789086000002</v>
      </c>
      <c r="I18" s="121">
        <v>95.227555980000076</v>
      </c>
      <c r="J18" s="121">
        <v>90.583700539999995</v>
      </c>
      <c r="K18" s="121">
        <v>83.002255329999969</v>
      </c>
      <c r="L18" s="121">
        <v>80.251471420000001</v>
      </c>
      <c r="M18" s="121">
        <v>81.407320380000016</v>
      </c>
      <c r="N18" s="121">
        <v>101.12515941000001</v>
      </c>
      <c r="O18" s="121">
        <v>93.933179069999994</v>
      </c>
      <c r="P18" s="121">
        <v>90.179513430000014</v>
      </c>
      <c r="Q18" s="121">
        <v>86.931098179999978</v>
      </c>
      <c r="R18" s="121">
        <v>82.056484490000031</v>
      </c>
      <c r="S18" s="121">
        <v>75.48575166000002</v>
      </c>
      <c r="T18" s="121">
        <v>70.231648789999966</v>
      </c>
      <c r="U18" s="121">
        <v>67.509316540000015</v>
      </c>
      <c r="V18" s="121">
        <v>61.844321899999997</v>
      </c>
      <c r="W18" s="121">
        <v>60.663420250000023</v>
      </c>
      <c r="X18" s="121">
        <v>59.26481935999999</v>
      </c>
      <c r="Y18" s="121">
        <v>56.390232360000013</v>
      </c>
    </row>
    <row r="19" spans="1:25" s="102" customFormat="1" ht="15" customHeight="1">
      <c r="A19" s="58" t="s">
        <v>39</v>
      </c>
      <c r="B19" s="121">
        <v>368.09957500999997</v>
      </c>
      <c r="C19" s="121">
        <v>417.23742513000002</v>
      </c>
      <c r="D19" s="121">
        <v>432.31652067999994</v>
      </c>
      <c r="E19" s="121">
        <v>334.45192595999993</v>
      </c>
      <c r="F19" s="121">
        <v>392.34553083999998</v>
      </c>
      <c r="G19" s="121">
        <v>436.14765984999997</v>
      </c>
      <c r="H19" s="121">
        <v>471.46512663999999</v>
      </c>
      <c r="I19" s="121">
        <v>462.95869800000008</v>
      </c>
      <c r="J19" s="121">
        <v>478.07400381999997</v>
      </c>
      <c r="K19" s="121">
        <v>547.60567790999994</v>
      </c>
      <c r="L19" s="121">
        <v>608.99240956999984</v>
      </c>
      <c r="M19" s="121">
        <v>674.65864355999997</v>
      </c>
      <c r="N19" s="121">
        <v>788.3241766699997</v>
      </c>
      <c r="O19" s="121">
        <v>855.75246349999998</v>
      </c>
      <c r="P19" s="121">
        <v>917.07109861000015</v>
      </c>
      <c r="Q19" s="121">
        <v>1074.4840335700001</v>
      </c>
      <c r="R19" s="121">
        <v>1096.3629162700001</v>
      </c>
      <c r="S19" s="121">
        <v>1179.8197683999999</v>
      </c>
      <c r="T19" s="121">
        <v>1218.8143193400001</v>
      </c>
      <c r="U19" s="121">
        <v>1507.8250274299999</v>
      </c>
      <c r="V19" s="121">
        <v>1567.7046805099999</v>
      </c>
      <c r="W19" s="121">
        <v>1520.7233313199999</v>
      </c>
      <c r="X19" s="121">
        <v>1537.68683207</v>
      </c>
      <c r="Y19" s="121">
        <v>1499.5578770699999</v>
      </c>
    </row>
    <row r="20" spans="1:25" s="102" customFormat="1" ht="15" customHeight="1">
      <c r="A20" s="58" t="s">
        <v>369</v>
      </c>
      <c r="B20" s="121">
        <v>1602.3799159999992</v>
      </c>
      <c r="C20" s="121">
        <v>1523.2002190900005</v>
      </c>
      <c r="D20" s="121">
        <v>1687.6038432200003</v>
      </c>
      <c r="E20" s="121">
        <v>1400.1391146300009</v>
      </c>
      <c r="F20" s="121">
        <v>1303.5437994299996</v>
      </c>
      <c r="G20" s="121">
        <v>1377.0941588300004</v>
      </c>
      <c r="H20" s="121">
        <v>1297.855848950001</v>
      </c>
      <c r="I20" s="121">
        <v>1272.4119319300012</v>
      </c>
      <c r="J20" s="121">
        <v>1146.6901116900001</v>
      </c>
      <c r="K20" s="121">
        <v>1077.62159939</v>
      </c>
      <c r="L20" s="121">
        <v>1127.6548171499999</v>
      </c>
      <c r="M20" s="121">
        <v>1075.9571591199999</v>
      </c>
      <c r="N20" s="121">
        <v>1016.2987410400001</v>
      </c>
      <c r="O20" s="121">
        <v>1137.3071189299999</v>
      </c>
      <c r="P20" s="121">
        <v>1080.3431816099999</v>
      </c>
      <c r="Q20" s="121">
        <v>1266.7812782100002</v>
      </c>
      <c r="R20" s="121">
        <v>1353.4635003200001</v>
      </c>
      <c r="S20" s="121">
        <v>1338.9663486299996</v>
      </c>
      <c r="T20" s="121">
        <v>1506.3133384299999</v>
      </c>
      <c r="U20" s="121">
        <v>1284.2418869800001</v>
      </c>
      <c r="V20" s="121">
        <v>1554.0637397800001</v>
      </c>
      <c r="W20" s="121">
        <v>1537.23412921</v>
      </c>
      <c r="X20" s="121">
        <v>1595.06273756</v>
      </c>
      <c r="Y20" s="121">
        <v>1253.1221121999999</v>
      </c>
    </row>
    <row r="21" spans="1:25" s="102" customFormat="1" ht="15" customHeight="1">
      <c r="A21" s="56"/>
      <c r="B21" s="56"/>
      <c r="C21" s="56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</row>
    <row r="22" spans="1:25" s="102" customFormat="1" ht="15" customHeight="1">
      <c r="A22" s="56" t="s">
        <v>78</v>
      </c>
      <c r="B22" s="121">
        <f t="shared" ref="B22:I22" si="0">SUM(B7:B8,B16:B20)</f>
        <v>93992.948094989988</v>
      </c>
      <c r="C22" s="121">
        <f t="shared" si="0"/>
        <v>94179.288037049977</v>
      </c>
      <c r="D22" s="121">
        <f t="shared" si="0"/>
        <v>101406.92522890001</v>
      </c>
      <c r="E22" s="121">
        <f t="shared" si="0"/>
        <v>96861.978168199988</v>
      </c>
      <c r="F22" s="121">
        <f t="shared" si="0"/>
        <v>107400.30674436</v>
      </c>
      <c r="G22" s="121">
        <f t="shared" si="0"/>
        <v>121582.37133539494</v>
      </c>
      <c r="H22" s="121">
        <f t="shared" si="0"/>
        <v>120033.32995736002</v>
      </c>
      <c r="I22" s="121">
        <f t="shared" si="0"/>
        <v>116277.13873259003</v>
      </c>
      <c r="J22" s="121">
        <v>120959.72389890996</v>
      </c>
      <c r="K22" s="121">
        <v>118615.34986084996</v>
      </c>
      <c r="L22" s="121">
        <v>119966.84194987999</v>
      </c>
      <c r="M22" s="121">
        <v>120165.50378909997</v>
      </c>
      <c r="N22" s="121">
        <v>122638.09078088999</v>
      </c>
      <c r="O22" s="121">
        <v>121936.04962692999</v>
      </c>
      <c r="P22" s="121">
        <v>128170.22958552999</v>
      </c>
      <c r="Q22" s="121">
        <v>123819.63561098998</v>
      </c>
      <c r="R22" s="121">
        <v>132961.27457635006</v>
      </c>
      <c r="S22" s="121">
        <v>138418.34181708997</v>
      </c>
      <c r="T22" s="121">
        <v>135009.58281187</v>
      </c>
      <c r="U22" s="121">
        <v>142657.07928652002</v>
      </c>
      <c r="V22" s="121">
        <v>136238.35834032</v>
      </c>
      <c r="W22" s="121">
        <v>134315.87616077004</v>
      </c>
      <c r="X22" s="121">
        <v>143662.47216007995</v>
      </c>
      <c r="Y22" s="121">
        <v>141730.92005063003</v>
      </c>
    </row>
    <row r="23" spans="1:25" ht="15" customHeight="1">
      <c r="A23" s="114" t="s">
        <v>592</v>
      </c>
      <c r="B23" s="115">
        <v>0</v>
      </c>
      <c r="C23" s="115">
        <v>0</v>
      </c>
      <c r="D23" s="115">
        <v>0</v>
      </c>
      <c r="E23" s="115">
        <v>0</v>
      </c>
      <c r="F23" s="115">
        <v>0</v>
      </c>
      <c r="G23" s="115">
        <v>0</v>
      </c>
      <c r="H23" s="115">
        <v>0</v>
      </c>
      <c r="I23" s="115">
        <v>0</v>
      </c>
      <c r="J23" s="115">
        <v>0</v>
      </c>
      <c r="K23" s="115">
        <v>0</v>
      </c>
      <c r="L23" s="115">
        <v>0</v>
      </c>
      <c r="M23" s="115">
        <v>0</v>
      </c>
      <c r="N23" s="115">
        <v>0</v>
      </c>
      <c r="O23" s="115">
        <v>0</v>
      </c>
      <c r="P23" s="115">
        <v>0</v>
      </c>
      <c r="Q23" s="115">
        <v>0</v>
      </c>
      <c r="R23" s="115">
        <v>0</v>
      </c>
      <c r="S23" s="115">
        <v>0</v>
      </c>
      <c r="T23" s="115">
        <v>0</v>
      </c>
      <c r="U23" s="115">
        <v>0</v>
      </c>
      <c r="V23" s="115">
        <v>0</v>
      </c>
      <c r="W23" s="115">
        <v>0</v>
      </c>
      <c r="X23" s="115">
        <v>0</v>
      </c>
      <c r="Y23" s="115">
        <v>0</v>
      </c>
    </row>
    <row r="24" spans="1:25" ht="15" customHeight="1">
      <c r="A24" s="32" t="s">
        <v>262</v>
      </c>
      <c r="B24" s="33" t="s">
        <v>253</v>
      </c>
      <c r="C24" s="33" t="s">
        <v>255</v>
      </c>
      <c r="D24" s="33" t="s">
        <v>257</v>
      </c>
      <c r="E24" s="33" t="s">
        <v>258</v>
      </c>
      <c r="F24" s="33" t="s">
        <v>347</v>
      </c>
      <c r="G24" s="33" t="s">
        <v>386</v>
      </c>
      <c r="H24" s="33" t="s">
        <v>392</v>
      </c>
      <c r="I24" s="33" t="s">
        <v>401</v>
      </c>
      <c r="J24" s="33" t="s">
        <v>463</v>
      </c>
      <c r="K24" s="33" t="s">
        <v>499</v>
      </c>
      <c r="L24" s="33" t="s">
        <v>512</v>
      </c>
      <c r="M24" s="33" t="s">
        <v>517</v>
      </c>
      <c r="N24" s="33" t="s">
        <v>528</v>
      </c>
      <c r="O24" s="33" t="s">
        <v>529</v>
      </c>
      <c r="P24" s="33" t="s">
        <v>531</v>
      </c>
      <c r="Q24" s="33" t="s">
        <v>532</v>
      </c>
      <c r="R24" s="33" t="s">
        <v>562</v>
      </c>
      <c r="S24" s="33" t="s">
        <v>563</v>
      </c>
      <c r="T24" s="33" t="s">
        <v>564</v>
      </c>
      <c r="U24" s="33" t="s">
        <v>565</v>
      </c>
      <c r="V24" s="33" t="s">
        <v>620</v>
      </c>
      <c r="W24" s="33" t="s">
        <v>621</v>
      </c>
      <c r="X24" s="33" t="s">
        <v>622</v>
      </c>
      <c r="Y24" s="33" t="s">
        <v>623</v>
      </c>
    </row>
    <row r="25" spans="1:25" s="102" customFormat="1" ht="15" customHeight="1">
      <c r="A25" s="105" t="s">
        <v>75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116"/>
      <c r="S25" s="116"/>
      <c r="T25" s="116"/>
      <c r="U25" s="116"/>
    </row>
    <row r="26" spans="1:25" s="102" customFormat="1" ht="19.5" customHeight="1">
      <c r="A26" s="118"/>
      <c r="B26" s="118"/>
      <c r="C26" s="118"/>
      <c r="D26" s="118"/>
      <c r="E26" s="119"/>
      <c r="F26" s="119"/>
      <c r="G26" s="119"/>
      <c r="H26" s="119"/>
      <c r="I26" s="119"/>
      <c r="J26" s="119"/>
      <c r="K26" s="119"/>
      <c r="L26" s="119"/>
      <c r="M26" s="119"/>
      <c r="N26" s="119"/>
      <c r="O26" s="119"/>
      <c r="P26" s="119"/>
      <c r="Q26" s="119"/>
      <c r="R26" s="120"/>
      <c r="S26" s="120"/>
      <c r="T26" s="120"/>
      <c r="U26" s="120"/>
    </row>
    <row r="27" spans="1:25" s="120" customFormat="1" ht="12.75">
      <c r="A27" s="105" t="s">
        <v>370</v>
      </c>
      <c r="B27" s="121">
        <v>81284.872373930004</v>
      </c>
      <c r="C27" s="121">
        <v>81118.900300180016</v>
      </c>
      <c r="D27" s="121">
        <v>87783.657228180004</v>
      </c>
      <c r="E27" s="121">
        <v>84001.342259209996</v>
      </c>
      <c r="F27" s="121">
        <v>94759.844759569998</v>
      </c>
      <c r="G27" s="121">
        <v>108725.88993408</v>
      </c>
      <c r="H27" s="121">
        <v>106452.52302407002</v>
      </c>
      <c r="I27" s="121">
        <v>102518.13952956005</v>
      </c>
      <c r="J27" s="121">
        <v>106931.70218022002</v>
      </c>
      <c r="K27" s="121">
        <v>104194.46220899344</v>
      </c>
      <c r="L27" s="121">
        <v>104067.37485651</v>
      </c>
      <c r="M27" s="121">
        <v>104109.82012602001</v>
      </c>
      <c r="N27" s="121">
        <v>104149.47003562002</v>
      </c>
      <c r="O27" s="121">
        <v>103720.08655453</v>
      </c>
      <c r="P27" s="121">
        <v>110161.83824933</v>
      </c>
      <c r="Q27" s="121">
        <v>105997.03510035</v>
      </c>
      <c r="R27" s="121">
        <v>115551.53743587999</v>
      </c>
      <c r="S27" s="121">
        <v>121417.17447742001</v>
      </c>
      <c r="T27" s="121">
        <v>118258.96849766999</v>
      </c>
      <c r="U27" s="121">
        <v>125513.81284824001</v>
      </c>
      <c r="V27" s="121">
        <v>119410.22405885003</v>
      </c>
      <c r="W27" s="121">
        <v>117073.78735368</v>
      </c>
      <c r="X27" s="121">
        <v>125618.55658354002</v>
      </c>
      <c r="Y27" s="121">
        <v>123835.87420268</v>
      </c>
    </row>
    <row r="28" spans="1:25" s="102" customFormat="1" ht="15" customHeight="1">
      <c r="A28" s="123" t="s">
        <v>41</v>
      </c>
      <c r="B28" s="35">
        <v>11088.592244390002</v>
      </c>
      <c r="C28" s="35">
        <v>12484.504364370001</v>
      </c>
      <c r="D28" s="35">
        <v>17058.197396109997</v>
      </c>
      <c r="E28" s="35">
        <v>16355.70255365</v>
      </c>
      <c r="F28" s="35">
        <v>20318.163110539997</v>
      </c>
      <c r="G28" s="35">
        <v>25061.807141940004</v>
      </c>
      <c r="H28" s="35">
        <v>25198.08338104</v>
      </c>
      <c r="I28" s="35">
        <v>25510.382586220006</v>
      </c>
      <c r="J28" s="35">
        <v>25233.80944071</v>
      </c>
      <c r="K28" s="35">
        <v>22962.569140900003</v>
      </c>
      <c r="L28" s="35">
        <v>23954.11388651</v>
      </c>
      <c r="M28" s="35">
        <v>24046.714028340004</v>
      </c>
      <c r="N28" s="35">
        <v>21876.995844720001</v>
      </c>
      <c r="O28" s="35">
        <v>23421.348850990002</v>
      </c>
      <c r="P28" s="35">
        <v>21925.275237179998</v>
      </c>
      <c r="Q28" s="35">
        <v>23425.325347689999</v>
      </c>
      <c r="R28" s="35">
        <v>24115.112480149994</v>
      </c>
      <c r="S28" s="35">
        <v>23737.898473639998</v>
      </c>
      <c r="T28" s="35">
        <v>25958.941849819999</v>
      </c>
      <c r="U28" s="35">
        <v>27363.4641729</v>
      </c>
      <c r="V28" s="35">
        <v>31062.374995640002</v>
      </c>
      <c r="W28" s="35">
        <v>31810.837610070001</v>
      </c>
      <c r="X28" s="35">
        <v>35957.305306400005</v>
      </c>
      <c r="Y28" s="35">
        <v>33659.020520089995</v>
      </c>
    </row>
    <row r="29" spans="1:25" s="102" customFormat="1" ht="15" customHeight="1">
      <c r="A29" s="123" t="s">
        <v>43</v>
      </c>
      <c r="B29" s="35">
        <v>16650.71184136</v>
      </c>
      <c r="C29" s="35">
        <v>17348.667905740003</v>
      </c>
      <c r="D29" s="35">
        <v>12772.580760870002</v>
      </c>
      <c r="E29" s="35">
        <v>15206.091865</v>
      </c>
      <c r="F29" s="35">
        <v>16411.398109990001</v>
      </c>
      <c r="G29" s="35">
        <v>24635.21726935</v>
      </c>
      <c r="H29" s="35">
        <v>16067.181119979998</v>
      </c>
      <c r="I29" s="35">
        <v>15028.828829369999</v>
      </c>
      <c r="J29" s="35">
        <v>19674.440622009999</v>
      </c>
      <c r="K29" s="35">
        <v>20109.700388609999</v>
      </c>
      <c r="L29" s="35">
        <v>18026.989791460001</v>
      </c>
      <c r="M29" s="35">
        <v>16820.592930999999</v>
      </c>
      <c r="N29" s="35">
        <v>18143.533191130002</v>
      </c>
      <c r="O29" s="35">
        <v>16074.083539029998</v>
      </c>
      <c r="P29" s="35">
        <v>20939.068998520001</v>
      </c>
      <c r="Q29" s="35">
        <v>18277.810899449996</v>
      </c>
      <c r="R29" s="35">
        <v>20060.80702724</v>
      </c>
      <c r="S29" s="35">
        <v>24810.302193069998</v>
      </c>
      <c r="T29" s="35">
        <v>18583.311668059996</v>
      </c>
      <c r="U29" s="35">
        <v>28367.902580559996</v>
      </c>
      <c r="V29" s="35">
        <v>17528.911281650006</v>
      </c>
      <c r="W29" s="35">
        <v>16266.56960784</v>
      </c>
      <c r="X29" s="35">
        <v>17439.898176220002</v>
      </c>
      <c r="Y29" s="35">
        <v>17174.384579619997</v>
      </c>
    </row>
    <row r="30" spans="1:25" s="102" customFormat="1" ht="15" customHeight="1">
      <c r="A30" s="123" t="s">
        <v>44</v>
      </c>
      <c r="B30" s="35">
        <v>30165.266905030003</v>
      </c>
      <c r="C30" s="35">
        <v>30298.865746490002</v>
      </c>
      <c r="D30" s="35">
        <v>32655.721276100005</v>
      </c>
      <c r="E30" s="35">
        <v>32066.33651442</v>
      </c>
      <c r="F30" s="35">
        <v>32318.337081099995</v>
      </c>
      <c r="G30" s="35">
        <v>31964.248811050002</v>
      </c>
      <c r="H30" s="35">
        <v>35713.392651910006</v>
      </c>
      <c r="I30" s="35">
        <v>40154.521088440008</v>
      </c>
      <c r="J30" s="35">
        <v>38324.365512900011</v>
      </c>
      <c r="K30" s="35">
        <v>35053.611352440006</v>
      </c>
      <c r="L30" s="35">
        <v>36874.959315579996</v>
      </c>
      <c r="M30" s="35">
        <v>38273.281367249998</v>
      </c>
      <c r="N30" s="35">
        <v>39968.411069409995</v>
      </c>
      <c r="O30" s="35">
        <v>40891.38089547</v>
      </c>
      <c r="P30" s="35">
        <v>40347.533687849995</v>
      </c>
      <c r="Q30" s="35">
        <v>39957.616625399998</v>
      </c>
      <c r="R30" s="35">
        <v>37969.107561380006</v>
      </c>
      <c r="S30" s="35">
        <v>38450.495211820002</v>
      </c>
      <c r="T30" s="35">
        <v>41939.459936629995</v>
      </c>
      <c r="U30" s="35">
        <v>43235.960087440006</v>
      </c>
      <c r="V30" s="35">
        <v>43222.379710329995</v>
      </c>
      <c r="W30" s="35">
        <v>44148.58310923</v>
      </c>
      <c r="X30" s="35">
        <v>43605.472340650005</v>
      </c>
      <c r="Y30" s="35">
        <v>44131.034581870001</v>
      </c>
    </row>
    <row r="31" spans="1:25" s="102" customFormat="1" ht="15" customHeight="1">
      <c r="A31" s="123" t="s">
        <v>34</v>
      </c>
      <c r="B31" s="35">
        <v>1394.3098453700002</v>
      </c>
      <c r="C31" s="35">
        <v>1487.90402221</v>
      </c>
      <c r="D31" s="35">
        <v>1496.26314321</v>
      </c>
      <c r="E31" s="35">
        <v>1642.15187672</v>
      </c>
      <c r="F31" s="35">
        <v>1517.6579875200002</v>
      </c>
      <c r="G31" s="35">
        <v>1383.29689143</v>
      </c>
      <c r="H31" s="35">
        <v>1571.9576383100002</v>
      </c>
      <c r="I31" s="35">
        <v>1887.8914851800002</v>
      </c>
      <c r="J31" s="35">
        <v>1975.69561544</v>
      </c>
      <c r="K31" s="35">
        <v>2249.7761044399999</v>
      </c>
      <c r="L31" s="35">
        <v>2552.9178583100002</v>
      </c>
      <c r="M31" s="35">
        <v>2840.1310062699999</v>
      </c>
      <c r="N31" s="35">
        <v>2963.1184520199999</v>
      </c>
      <c r="O31" s="35">
        <v>3113.3808720899997</v>
      </c>
      <c r="P31" s="35">
        <v>3220.4979092499998</v>
      </c>
      <c r="Q31" s="35">
        <v>3472.1978333700004</v>
      </c>
      <c r="R31" s="35">
        <v>3268.8484100300002</v>
      </c>
      <c r="S31" s="35">
        <v>3146.4869186499996</v>
      </c>
      <c r="T31" s="35">
        <v>3010.0703503599998</v>
      </c>
      <c r="U31" s="35">
        <v>3034.46536165</v>
      </c>
      <c r="V31" s="35">
        <v>2922.0682702499998</v>
      </c>
      <c r="W31" s="35">
        <v>2891.1719745099999</v>
      </c>
      <c r="X31" s="35">
        <v>2910.6191486900007</v>
      </c>
      <c r="Y31" s="35">
        <v>3347.6118661700002</v>
      </c>
    </row>
    <row r="32" spans="1:25" s="102" customFormat="1" ht="15" customHeight="1">
      <c r="A32" s="123" t="s">
        <v>371</v>
      </c>
      <c r="B32" s="35">
        <v>3374.4482659199994</v>
      </c>
      <c r="C32" s="35">
        <v>3324.4476475400002</v>
      </c>
      <c r="D32" s="35">
        <v>3142.3244392499992</v>
      </c>
      <c r="E32" s="35">
        <v>3578.3595492600002</v>
      </c>
      <c r="F32" s="35">
        <v>5594.1082542599997</v>
      </c>
      <c r="G32" s="35">
        <v>4976.7687993199988</v>
      </c>
      <c r="H32" s="35">
        <v>4517.459823109999</v>
      </c>
      <c r="I32" s="35">
        <v>3745.4019413599999</v>
      </c>
      <c r="J32" s="35">
        <v>3707.3007826199996</v>
      </c>
      <c r="K32" s="35">
        <v>4197.9277856199997</v>
      </c>
      <c r="L32" s="35">
        <v>4341.1347742300004</v>
      </c>
      <c r="M32" s="35">
        <v>5102.5542366400005</v>
      </c>
      <c r="N32" s="35">
        <v>5288.3445212699999</v>
      </c>
      <c r="O32" s="35">
        <v>6131.644521350001</v>
      </c>
      <c r="P32" s="35">
        <v>6068.0275547600013</v>
      </c>
      <c r="Q32" s="35">
        <v>6641.0068613600006</v>
      </c>
      <c r="R32" s="35">
        <v>7892.3240115700019</v>
      </c>
      <c r="S32" s="35">
        <v>7441.5051436500007</v>
      </c>
      <c r="T32" s="35">
        <v>7558.4069795100013</v>
      </c>
      <c r="U32" s="35">
        <v>5614.3299512399999</v>
      </c>
      <c r="V32" s="35">
        <v>4932.1556519800006</v>
      </c>
      <c r="W32" s="35">
        <v>5583.2424811700002</v>
      </c>
      <c r="X32" s="35">
        <v>6498.1002924199993</v>
      </c>
      <c r="Y32" s="35">
        <v>7737.3314179599993</v>
      </c>
    </row>
    <row r="33" spans="1:25" s="102" customFormat="1" ht="15" customHeight="1">
      <c r="A33" s="123" t="s">
        <v>49</v>
      </c>
      <c r="B33" s="35">
        <v>3514.1160558000001</v>
      </c>
      <c r="C33" s="35">
        <v>2589.9995246099998</v>
      </c>
      <c r="D33" s="35">
        <v>6784.7857781299999</v>
      </c>
      <c r="E33" s="35">
        <v>2934.5618938299999</v>
      </c>
      <c r="F33" s="35">
        <v>7596.3665638400016</v>
      </c>
      <c r="G33" s="35">
        <v>6846.0387312699995</v>
      </c>
      <c r="H33" s="35">
        <v>5629.8850509199974</v>
      </c>
      <c r="I33" s="35">
        <v>3605.6585739300008</v>
      </c>
      <c r="J33" s="35">
        <v>4645.3752005900005</v>
      </c>
      <c r="K33" s="35">
        <v>3937.7320504900003</v>
      </c>
      <c r="L33" s="35">
        <v>3029.3967976499994</v>
      </c>
      <c r="M33" s="35">
        <v>2365.3390630599997</v>
      </c>
      <c r="N33" s="35">
        <v>4259.0116260599998</v>
      </c>
      <c r="O33" s="35">
        <v>2779.4666914299996</v>
      </c>
      <c r="P33" s="35">
        <v>4061.3584150700003</v>
      </c>
      <c r="Q33" s="35">
        <v>1805.5997961200001</v>
      </c>
      <c r="R33" s="35">
        <v>3684.40915189</v>
      </c>
      <c r="S33" s="35">
        <v>5970.7310624900001</v>
      </c>
      <c r="T33" s="35">
        <v>4937.2882506299993</v>
      </c>
      <c r="U33" s="35">
        <v>2639.6213804800004</v>
      </c>
      <c r="V33" s="35">
        <v>2164.4603515000003</v>
      </c>
      <c r="W33" s="35">
        <v>1877.7274120900004</v>
      </c>
      <c r="X33" s="35">
        <v>2909.2356869999999</v>
      </c>
      <c r="Y33" s="35">
        <v>2269.0883883099996</v>
      </c>
    </row>
    <row r="34" spans="1:25" s="102" customFormat="1" ht="15" customHeight="1">
      <c r="A34" s="123" t="s">
        <v>372</v>
      </c>
      <c r="B34" s="35">
        <v>6357.3517717699997</v>
      </c>
      <c r="C34" s="35">
        <v>6361.6750664899992</v>
      </c>
      <c r="D34" s="35">
        <v>6673.7398529000011</v>
      </c>
      <c r="E34" s="35">
        <v>6597.1685177799991</v>
      </c>
      <c r="F34" s="35">
        <v>3889.1871104899992</v>
      </c>
      <c r="G34" s="35">
        <v>3918.8514932999997</v>
      </c>
      <c r="H34" s="35">
        <v>4024.2743633599994</v>
      </c>
      <c r="I34" s="35">
        <v>3693.1260777799998</v>
      </c>
      <c r="J34" s="35">
        <v>3673.0141833099997</v>
      </c>
      <c r="K34" s="35">
        <v>3304.9227759800006</v>
      </c>
      <c r="L34" s="35">
        <v>3813.1398214299998</v>
      </c>
      <c r="M34" s="35">
        <v>3588.4470439299998</v>
      </c>
      <c r="N34" s="35">
        <v>3319.3185207500001</v>
      </c>
      <c r="O34" s="35">
        <v>3638.6132194700003</v>
      </c>
      <c r="P34" s="35">
        <v>4290.2467150800003</v>
      </c>
      <c r="Q34" s="35">
        <v>2667.6336180600001</v>
      </c>
      <c r="R34" s="35">
        <v>2656.6415717700002</v>
      </c>
      <c r="S34" s="35">
        <v>2523.1874527599998</v>
      </c>
      <c r="T34" s="35">
        <v>2599.6535625500001</v>
      </c>
      <c r="U34" s="35">
        <v>2651.75295547</v>
      </c>
      <c r="V34" s="35">
        <v>2557.9105839399999</v>
      </c>
      <c r="W34" s="35">
        <v>2513.9907385199999</v>
      </c>
      <c r="X34" s="35">
        <v>3160.8488992599996</v>
      </c>
      <c r="Y34" s="35">
        <v>3188.9779174399996</v>
      </c>
    </row>
    <row r="35" spans="1:25" s="102" customFormat="1" ht="15" customHeight="1">
      <c r="A35" s="123" t="s">
        <v>373</v>
      </c>
      <c r="B35" s="35">
        <v>8740.0754442899997</v>
      </c>
      <c r="C35" s="35">
        <v>7222.83602273</v>
      </c>
      <c r="D35" s="35">
        <v>7200.04458161</v>
      </c>
      <c r="E35" s="35">
        <v>5620.9694885499985</v>
      </c>
      <c r="F35" s="35">
        <v>7114.62654183</v>
      </c>
      <c r="G35" s="35">
        <v>9939.6607964199993</v>
      </c>
      <c r="H35" s="35">
        <v>13730.288995440002</v>
      </c>
      <c r="I35" s="35">
        <v>8892.3289472800025</v>
      </c>
      <c r="J35" s="35">
        <v>9697.7008226399994</v>
      </c>
      <c r="K35" s="35">
        <v>12378.222610513441</v>
      </c>
      <c r="L35" s="35">
        <v>11474.722611340001</v>
      </c>
      <c r="M35" s="35">
        <v>11072.760449529998</v>
      </c>
      <c r="N35" s="35">
        <v>8330.7368102599994</v>
      </c>
      <c r="O35" s="35">
        <v>7670.1679647000001</v>
      </c>
      <c r="P35" s="35">
        <v>9309.8297316199987</v>
      </c>
      <c r="Q35" s="35">
        <v>9749.8441189000005</v>
      </c>
      <c r="R35" s="35">
        <v>15904.287221849998</v>
      </c>
      <c r="S35" s="35">
        <v>15336.568021340001</v>
      </c>
      <c r="T35" s="35">
        <v>13671.83590011</v>
      </c>
      <c r="U35" s="35">
        <v>12606.316358499997</v>
      </c>
      <c r="V35" s="35">
        <v>15019.963213560002</v>
      </c>
      <c r="W35" s="35">
        <v>11981.664420249999</v>
      </c>
      <c r="X35" s="35">
        <v>13137.076732900001</v>
      </c>
      <c r="Y35" s="35">
        <v>12328.424931219999</v>
      </c>
    </row>
    <row r="36" spans="1:25" s="102" customFormat="1" ht="15" customHeight="1">
      <c r="A36" s="124" t="s">
        <v>374</v>
      </c>
      <c r="B36" s="121">
        <v>303.90131686000001</v>
      </c>
      <c r="C36" s="121">
        <v>340.67814221999993</v>
      </c>
      <c r="D36" s="121">
        <v>459.50154684999995</v>
      </c>
      <c r="E36" s="121">
        <v>566.87197533999995</v>
      </c>
      <c r="F36" s="121">
        <v>380.60018916000001</v>
      </c>
      <c r="G36" s="121">
        <v>515.49773444999994</v>
      </c>
      <c r="H36" s="121">
        <v>431.50196084999993</v>
      </c>
      <c r="I36" s="121">
        <v>605.91312706999997</v>
      </c>
      <c r="J36" s="121">
        <v>426.51888514999996</v>
      </c>
      <c r="K36" s="121">
        <v>464.12611268000001</v>
      </c>
      <c r="L36" s="121">
        <v>952.3866145500001</v>
      </c>
      <c r="M36" s="121">
        <v>1122.6203597700001</v>
      </c>
      <c r="N36" s="121">
        <v>866.23923657</v>
      </c>
      <c r="O36" s="121">
        <v>871.59602817000007</v>
      </c>
      <c r="P36" s="121">
        <v>463.40843954000002</v>
      </c>
      <c r="Q36" s="121">
        <v>392.78448961999993</v>
      </c>
      <c r="R36" s="121">
        <v>281.41349048000001</v>
      </c>
      <c r="S36" s="121">
        <v>452.72405860000003</v>
      </c>
      <c r="T36" s="121">
        <v>331.68640318000007</v>
      </c>
      <c r="U36" s="121">
        <v>517.14484106999998</v>
      </c>
      <c r="V36" s="121">
        <v>375.23204834000001</v>
      </c>
      <c r="W36" s="121">
        <v>473.41203897000003</v>
      </c>
      <c r="X36" s="121">
        <v>629.72684892000007</v>
      </c>
      <c r="Y36" s="121">
        <v>914.88676193999993</v>
      </c>
    </row>
    <row r="37" spans="1:25" s="102" customFormat="1" ht="15" customHeight="1">
      <c r="A37" s="124" t="s">
        <v>375</v>
      </c>
      <c r="B37" s="121">
        <v>1332.88425476</v>
      </c>
      <c r="C37" s="121">
        <v>1172.17938387</v>
      </c>
      <c r="D37" s="121">
        <v>1020.1553917000001</v>
      </c>
      <c r="E37" s="121">
        <v>906.30837859000007</v>
      </c>
      <c r="F37" s="121">
        <v>939.26494531000003</v>
      </c>
      <c r="G37" s="121">
        <v>912.34123930999988</v>
      </c>
      <c r="H37" s="121">
        <v>867.70880691000002</v>
      </c>
      <c r="I37" s="121">
        <v>818.69838389000006</v>
      </c>
      <c r="J37" s="121">
        <v>806.03829595999991</v>
      </c>
      <c r="K37" s="121">
        <v>780.42520693999995</v>
      </c>
      <c r="L37" s="121">
        <v>746.81810945000007</v>
      </c>
      <c r="M37" s="121">
        <v>732.09096279999994</v>
      </c>
      <c r="N37" s="121">
        <v>726.07057144000009</v>
      </c>
      <c r="O37" s="121">
        <v>708.84502793000001</v>
      </c>
      <c r="P37" s="121">
        <v>688.21090481999988</v>
      </c>
      <c r="Q37" s="121">
        <v>595.19183829999997</v>
      </c>
      <c r="R37" s="121">
        <v>590.74882458000002</v>
      </c>
      <c r="S37" s="121">
        <v>567.33531540000001</v>
      </c>
      <c r="T37" s="121">
        <v>552.40724436999994</v>
      </c>
      <c r="U37" s="121">
        <v>576.57080169000005</v>
      </c>
      <c r="V37" s="121">
        <v>585.51046010000005</v>
      </c>
      <c r="W37" s="121">
        <v>564.57926408999992</v>
      </c>
      <c r="X37" s="121">
        <v>545.69300501999999</v>
      </c>
      <c r="Y37" s="121">
        <v>508.40862900999991</v>
      </c>
    </row>
    <row r="38" spans="1:25" s="102" customFormat="1" ht="15" customHeight="1">
      <c r="A38" s="105" t="s">
        <v>376</v>
      </c>
      <c r="B38" s="121">
        <v>1283.9660669598236</v>
      </c>
      <c r="C38" s="121">
        <v>1801.9176595399122</v>
      </c>
      <c r="D38" s="121">
        <v>1996.9518545400001</v>
      </c>
      <c r="E38" s="121">
        <v>1501.5655317501175</v>
      </c>
      <c r="F38" s="121">
        <v>1307.0209810199997</v>
      </c>
      <c r="G38" s="121">
        <v>1277.4063673599999</v>
      </c>
      <c r="H38" s="121">
        <v>1629.4868729000002</v>
      </c>
      <c r="I38" s="121">
        <v>1580.66250685</v>
      </c>
      <c r="J38" s="121">
        <v>1594.7113454999999</v>
      </c>
      <c r="K38" s="121">
        <v>1505.1793138000198</v>
      </c>
      <c r="L38" s="121">
        <v>1970.9407818799998</v>
      </c>
      <c r="M38" s="121">
        <v>2272.41560218</v>
      </c>
      <c r="N38" s="121">
        <v>2460.3295233500003</v>
      </c>
      <c r="O38" s="121">
        <v>1861.2652425200001</v>
      </c>
      <c r="P38" s="121">
        <v>2163.5200213900002</v>
      </c>
      <c r="Q38" s="121">
        <v>2044.8785398699999</v>
      </c>
      <c r="R38" s="121">
        <v>2387.0498231700003</v>
      </c>
      <c r="S38" s="121">
        <v>2208.0942668799999</v>
      </c>
      <c r="T38" s="121">
        <v>2308.3975084100007</v>
      </c>
      <c r="U38" s="121">
        <v>2069.8012177400001</v>
      </c>
      <c r="V38" s="121">
        <v>1841.60876547</v>
      </c>
      <c r="W38" s="121">
        <v>2010.2886696100002</v>
      </c>
      <c r="X38" s="121">
        <v>2326.4177947799999</v>
      </c>
      <c r="Y38" s="121">
        <v>2001.4918355500001</v>
      </c>
    </row>
    <row r="39" spans="1:25" s="102" customFormat="1" ht="15" customHeight="1">
      <c r="A39" s="105" t="s">
        <v>648</v>
      </c>
      <c r="B39" s="122">
        <v>0</v>
      </c>
      <c r="C39" s="122">
        <v>0</v>
      </c>
      <c r="D39" s="122">
        <v>0</v>
      </c>
      <c r="E39" s="122">
        <v>0</v>
      </c>
      <c r="F39" s="122">
        <v>0</v>
      </c>
      <c r="G39" s="122">
        <v>0</v>
      </c>
      <c r="H39" s="122">
        <v>0</v>
      </c>
      <c r="I39" s="122">
        <v>0</v>
      </c>
      <c r="J39" s="122">
        <v>0</v>
      </c>
      <c r="K39" s="122">
        <v>0</v>
      </c>
      <c r="L39" s="122">
        <v>0</v>
      </c>
      <c r="M39" s="122">
        <v>0</v>
      </c>
      <c r="N39" s="122">
        <v>0</v>
      </c>
      <c r="O39" s="122">
        <v>0</v>
      </c>
      <c r="P39" s="122">
        <v>0</v>
      </c>
      <c r="Q39" s="122">
        <v>0</v>
      </c>
      <c r="R39" s="122">
        <v>0</v>
      </c>
      <c r="S39" s="122">
        <v>0</v>
      </c>
      <c r="T39" s="122">
        <v>0</v>
      </c>
      <c r="U39" s="122">
        <v>0</v>
      </c>
      <c r="V39" s="122">
        <v>0</v>
      </c>
      <c r="W39" s="122">
        <v>0</v>
      </c>
      <c r="X39" s="122">
        <v>0</v>
      </c>
      <c r="Y39" s="122">
        <v>0</v>
      </c>
    </row>
    <row r="40" spans="1:25" s="102" customFormat="1" ht="15" customHeight="1">
      <c r="A40" s="105" t="s">
        <v>377</v>
      </c>
      <c r="B40" s="121">
        <v>9787.3088256799601</v>
      </c>
      <c r="C40" s="121">
        <v>9745.6119111599965</v>
      </c>
      <c r="D40" s="121">
        <v>10146.658519370003</v>
      </c>
      <c r="E40" s="121">
        <v>9885.8802352099992</v>
      </c>
      <c r="F40" s="121">
        <v>10013.567202890004</v>
      </c>
      <c r="G40" s="121">
        <v>10151.227392789959</v>
      </c>
      <c r="H40" s="121">
        <v>10652.100625219999</v>
      </c>
      <c r="I40" s="121">
        <v>10753.716517809993</v>
      </c>
      <c r="J40" s="121">
        <v>11200.748102910009</v>
      </c>
      <c r="K40" s="121">
        <v>11671.151377020007</v>
      </c>
      <c r="L40" s="121">
        <v>12229.31594608</v>
      </c>
      <c r="M40" s="121">
        <v>11928.551096930008</v>
      </c>
      <c r="N40" s="121">
        <v>14435.981413910004</v>
      </c>
      <c r="O40" s="121">
        <v>14774.256773780004</v>
      </c>
      <c r="P40" s="121">
        <v>14693.251916350009</v>
      </c>
      <c r="Q40" s="121">
        <v>14789.745643299997</v>
      </c>
      <c r="R40" s="121">
        <v>14150.525002620005</v>
      </c>
      <c r="S40" s="121">
        <v>13773.01370162001</v>
      </c>
      <c r="T40" s="121">
        <v>13558.123158239996</v>
      </c>
      <c r="U40" s="121">
        <v>13979.749577779996</v>
      </c>
      <c r="V40" s="121">
        <v>14025.78300772</v>
      </c>
      <c r="W40" s="121">
        <v>14193.808834400013</v>
      </c>
      <c r="X40" s="121">
        <v>14542.077927820001</v>
      </c>
      <c r="Y40" s="121">
        <v>14470.2586224515</v>
      </c>
    </row>
    <row r="41" spans="1:25" s="102" customFormat="1" ht="15" customHeight="1">
      <c r="A41" s="123" t="s">
        <v>591</v>
      </c>
      <c r="B41" s="35">
        <v>9787.3086417699596</v>
      </c>
      <c r="C41" s="35">
        <v>9745.611727249996</v>
      </c>
      <c r="D41" s="35">
        <v>10146.658335460002</v>
      </c>
      <c r="E41" s="35">
        <v>9885.8800512999987</v>
      </c>
      <c r="F41" s="35">
        <v>10013.567018980004</v>
      </c>
      <c r="G41" s="35">
        <v>10151.227208879958</v>
      </c>
      <c r="H41" s="35">
        <v>10652.100625219999</v>
      </c>
      <c r="I41" s="35">
        <v>10753.716517809993</v>
      </c>
      <c r="J41" s="35">
        <v>11200.748102910009</v>
      </c>
      <c r="K41" s="35">
        <v>11671.151377020007</v>
      </c>
      <c r="L41" s="35">
        <v>12229.31594608</v>
      </c>
      <c r="M41" s="35">
        <v>11928.551096930008</v>
      </c>
      <c r="N41" s="35">
        <v>12119.363443230004</v>
      </c>
      <c r="O41" s="35">
        <v>12702.926203530003</v>
      </c>
      <c r="P41" s="35">
        <v>12620.773029030006</v>
      </c>
      <c r="Q41" s="35">
        <v>12887.770573550022</v>
      </c>
      <c r="R41" s="35">
        <v>12765.764355050005</v>
      </c>
      <c r="S41" s="35">
        <v>12904.216353750009</v>
      </c>
      <c r="T41" s="35">
        <v>13026.458039909996</v>
      </c>
      <c r="U41" s="35">
        <v>13431.400053929996</v>
      </c>
      <c r="V41" s="35">
        <v>13462.30913156</v>
      </c>
      <c r="W41" s="35">
        <v>13619.115336720013</v>
      </c>
      <c r="X41" s="35">
        <v>13955.63481232</v>
      </c>
      <c r="Y41" s="35">
        <v>13857.8239889915</v>
      </c>
    </row>
    <row r="42" spans="1:25" s="102" customFormat="1" ht="15" customHeight="1">
      <c r="A42" s="123" t="s">
        <v>378</v>
      </c>
      <c r="B42" s="35">
        <v>1.8390999999999997E-4</v>
      </c>
      <c r="C42" s="35">
        <v>1.8390999999999999E-4</v>
      </c>
      <c r="D42" s="35">
        <v>1.8390999999999999E-4</v>
      </c>
      <c r="E42" s="35">
        <v>1.8390999999999999E-4</v>
      </c>
      <c r="F42" s="35">
        <v>1.8390999999999999E-4</v>
      </c>
      <c r="G42" s="35">
        <v>1.8390999999999999E-4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2316.6179706799999</v>
      </c>
      <c r="O42" s="35">
        <v>2071.3305702500002</v>
      </c>
      <c r="P42" s="35">
        <v>2072.4788873200027</v>
      </c>
      <c r="Q42" s="35">
        <v>1901.9750697499751</v>
      </c>
      <c r="R42" s="35">
        <v>1384.7606475699999</v>
      </c>
      <c r="S42" s="35">
        <v>868.79734786999984</v>
      </c>
      <c r="T42" s="35">
        <v>531.66511832999993</v>
      </c>
      <c r="U42" s="35">
        <v>548.34952384999997</v>
      </c>
      <c r="V42" s="35">
        <v>563.47387615999992</v>
      </c>
      <c r="W42" s="35">
        <v>574.69349768000006</v>
      </c>
      <c r="X42" s="35">
        <v>586.44311549999998</v>
      </c>
      <c r="Y42" s="35">
        <v>612.43463345999999</v>
      </c>
    </row>
    <row r="43" spans="1:25" s="102" customFormat="1" ht="15" customHeight="1">
      <c r="A43" s="105" t="s">
        <v>79</v>
      </c>
      <c r="B43" s="121">
        <v>93992.932838189794</v>
      </c>
      <c r="C43" s="121">
        <v>94179.287396969929</v>
      </c>
      <c r="D43" s="121">
        <v>101406.92454064002</v>
      </c>
      <c r="E43" s="121">
        <v>96861.968380100108</v>
      </c>
      <c r="F43" s="121">
        <v>107400.29807795001</v>
      </c>
      <c r="G43" s="121">
        <v>121582.36266798995</v>
      </c>
      <c r="H43" s="121">
        <v>120033.32128995002</v>
      </c>
      <c r="I43" s="121">
        <v>116277.13006518006</v>
      </c>
      <c r="J43" s="121">
        <v>120959.71880974001</v>
      </c>
      <c r="K43" s="121">
        <v>118615.34421943346</v>
      </c>
      <c r="L43" s="121">
        <v>119966.83630847</v>
      </c>
      <c r="M43" s="121">
        <v>120165.49814770001</v>
      </c>
      <c r="N43" s="121">
        <v>122638.09078089002</v>
      </c>
      <c r="O43" s="121">
        <v>121936.04962693001</v>
      </c>
      <c r="P43" s="121">
        <v>128170.22953143</v>
      </c>
      <c r="Q43" s="121">
        <v>123819.63561144</v>
      </c>
      <c r="R43" s="121">
        <v>132961.27457673001</v>
      </c>
      <c r="S43" s="121">
        <v>138418.34181992002</v>
      </c>
      <c r="T43" s="121">
        <v>135009.58281187</v>
      </c>
      <c r="U43" s="121">
        <v>142657.07928651999</v>
      </c>
      <c r="V43" s="121">
        <v>136238.35834048002</v>
      </c>
      <c r="W43" s="121">
        <v>134315.87616075002</v>
      </c>
      <c r="X43" s="121">
        <v>143662.47216008004</v>
      </c>
      <c r="Y43" s="121">
        <v>141730.92005163149</v>
      </c>
    </row>
    <row r="45" spans="1:25" ht="15" customHeight="1">
      <c r="A45" s="101" t="s">
        <v>592</v>
      </c>
      <c r="B45" s="112">
        <v>0</v>
      </c>
      <c r="C45" s="112">
        <v>0</v>
      </c>
      <c r="D45" s="112">
        <v>0</v>
      </c>
      <c r="E45" s="112">
        <v>0</v>
      </c>
      <c r="F45" s="112">
        <v>0</v>
      </c>
      <c r="G45" s="112">
        <v>0</v>
      </c>
      <c r="H45" s="112">
        <v>0</v>
      </c>
      <c r="I45" s="112">
        <v>0</v>
      </c>
      <c r="J45" s="112">
        <v>0</v>
      </c>
      <c r="K45" s="112">
        <v>0</v>
      </c>
      <c r="L45" s="112">
        <v>0</v>
      </c>
      <c r="M45" s="112">
        <v>0</v>
      </c>
      <c r="N45" s="112">
        <v>0</v>
      </c>
      <c r="O45" s="112">
        <v>0</v>
      </c>
      <c r="P45" s="112">
        <v>0</v>
      </c>
      <c r="Q45" s="112">
        <v>0</v>
      </c>
      <c r="R45" s="112">
        <v>0</v>
      </c>
      <c r="S45" s="112">
        <v>0</v>
      </c>
      <c r="T45" s="112">
        <v>0</v>
      </c>
      <c r="U45" s="112">
        <v>0</v>
      </c>
      <c r="V45" s="112">
        <v>0</v>
      </c>
      <c r="W45" s="112">
        <v>0</v>
      </c>
      <c r="X45" s="112">
        <v>0</v>
      </c>
      <c r="Y45" s="112">
        <v>0</v>
      </c>
    </row>
    <row r="46" spans="1:25" ht="15" customHeight="1">
      <c r="B46" s="113"/>
      <c r="C46" s="113"/>
      <c r="D46" s="113"/>
      <c r="E46" s="113"/>
      <c r="F46" s="113"/>
      <c r="G46" s="113"/>
      <c r="H46" s="113"/>
      <c r="I46" s="113"/>
      <c r="J46" s="113"/>
      <c r="K46" s="113"/>
      <c r="L46" s="113"/>
      <c r="M46" s="113"/>
      <c r="N46" s="113"/>
      <c r="O46" s="113"/>
      <c r="P46" s="113"/>
      <c r="Q46" s="113"/>
      <c r="R46" s="113"/>
    </row>
    <row r="47" spans="1:25" ht="15" customHeight="1">
      <c r="B47" s="113"/>
      <c r="C47" s="113"/>
      <c r="D47" s="113"/>
      <c r="E47" s="113"/>
      <c r="F47" s="113"/>
      <c r="G47" s="113"/>
      <c r="H47" s="113"/>
      <c r="I47" s="113"/>
      <c r="J47" s="113"/>
      <c r="K47" s="113"/>
      <c r="L47" s="113"/>
      <c r="M47" s="113"/>
      <c r="N47" s="113"/>
      <c r="O47" s="113"/>
      <c r="P47" s="113"/>
      <c r="Q47" s="113"/>
      <c r="R47" s="113"/>
    </row>
    <row r="49" spans="2:13" ht="15" customHeight="1"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</row>
  </sheetData>
  <phoneticPr fontId="158" type="noConversion"/>
  <hyperlinks>
    <hyperlink ref="A2" location="Sumário!A1" display="(Sumário)" xr:uid="{2BD24FEB-C400-4150-87A5-FBF5955D2F71}"/>
  </hyperlinks>
  <pageMargins left="0.51181102362204722" right="0.51181102362204722" top="0.78740157480314965" bottom="0.78740157480314965" header="0.31496062992125984" footer="0.31496062992125984"/>
  <pageSetup paperSize="9" orientation="portrait" r:id="rId1"/>
  <headerFooter>
    <oddFooter>&amp;L&amp;1#&amp;"Calibri"&amp;10&amp;K000000PÚBLICO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413291-6D00-448A-BB0A-21E4185DC172}">
  <sheetPr>
    <tabColor rgb="FF5775CF"/>
    <pageSetUpPr autoPageBreaks="0" fitToPage="1"/>
  </sheetPr>
  <dimension ref="A1:F57"/>
  <sheetViews>
    <sheetView showGridLines="0" zoomScale="90" zoomScaleNormal="90" workbookViewId="0">
      <pane xSplit="1" ySplit="4" topLeftCell="B44" activePane="bottomRight" state="frozen"/>
      <selection pane="topRight" activeCell="B1" sqref="B1"/>
      <selection pane="bottomLeft" activeCell="A5" sqref="A5"/>
      <selection pane="bottomRight" activeCell="D34" sqref="D34:D56"/>
    </sheetView>
  </sheetViews>
  <sheetFormatPr defaultColWidth="9.140625" defaultRowHeight="15" customHeight="1"/>
  <cols>
    <col min="1" max="1" width="65.7109375" style="48" bestFit="1" customWidth="1"/>
    <col min="2" max="2" width="19.85546875" style="44" bestFit="1" customWidth="1"/>
    <col min="3" max="4" width="21.7109375" style="44" bestFit="1" customWidth="1"/>
    <col min="5" max="16384" width="9.140625" style="44"/>
  </cols>
  <sheetData>
    <row r="1" spans="1:6" ht="58.5" customHeight="1">
      <c r="A1" s="27"/>
    </row>
    <row r="2" spans="1:6" ht="15" customHeight="1">
      <c r="A2" s="26" t="s">
        <v>296</v>
      </c>
    </row>
    <row r="3" spans="1:6" s="46" customFormat="1" ht="15" customHeight="1">
      <c r="A3" s="45"/>
    </row>
    <row r="4" spans="1:6" ht="15" customHeight="1">
      <c r="A4" s="32" t="s">
        <v>262</v>
      </c>
      <c r="B4" s="33" t="s">
        <v>669</v>
      </c>
      <c r="C4" s="33" t="s">
        <v>670</v>
      </c>
      <c r="D4" s="33" t="s">
        <v>671</v>
      </c>
    </row>
    <row r="5" spans="1:6" s="117" customFormat="1" ht="15" customHeight="1">
      <c r="A5" s="105" t="s">
        <v>74</v>
      </c>
    </row>
    <row r="6" spans="1:6" s="120" customFormat="1" ht="9" customHeight="1">
      <c r="A6" s="118"/>
    </row>
    <row r="7" spans="1:6" s="117" customFormat="1" ht="15" customHeight="1">
      <c r="A7" s="58" t="s">
        <v>363</v>
      </c>
      <c r="B7" s="352">
        <v>596259</v>
      </c>
      <c r="C7" s="352">
        <v>1146544.2024700001</v>
      </c>
      <c r="D7" s="352">
        <v>977759</v>
      </c>
    </row>
    <row r="8" spans="1:6" s="102" customFormat="1" ht="15" customHeight="1">
      <c r="A8" s="58" t="s">
        <v>364</v>
      </c>
      <c r="B8" s="352">
        <v>126039316</v>
      </c>
      <c r="C8" s="352">
        <v>131671386.80104996</v>
      </c>
      <c r="D8" s="352">
        <v>134984606</v>
      </c>
    </row>
    <row r="9" spans="1:6" s="102" customFormat="1" ht="15" customHeight="1">
      <c r="A9" s="351" t="s">
        <v>676</v>
      </c>
      <c r="B9" s="353">
        <v>26693242</v>
      </c>
      <c r="C9" s="353">
        <f>SUM(C10:C12)</f>
        <v>26091587.998889998</v>
      </c>
      <c r="D9" s="353">
        <v>26961012.749979999</v>
      </c>
    </row>
    <row r="10" spans="1:6" s="102" customFormat="1" ht="15" customHeight="1">
      <c r="A10" s="350" t="s">
        <v>677</v>
      </c>
      <c r="B10" s="354">
        <v>20968874</v>
      </c>
      <c r="C10" s="354">
        <v>21219078</v>
      </c>
      <c r="D10" s="354">
        <v>20444409</v>
      </c>
      <c r="F10" s="117"/>
    </row>
    <row r="11" spans="1:6" s="102" customFormat="1" ht="15" customHeight="1">
      <c r="A11" s="350" t="s">
        <v>678</v>
      </c>
      <c r="B11" s="354">
        <v>5672610</v>
      </c>
      <c r="C11" s="354">
        <v>4805751.9988899995</v>
      </c>
      <c r="D11" s="354">
        <v>6438268</v>
      </c>
      <c r="F11" s="117"/>
    </row>
    <row r="12" spans="1:6" s="102" customFormat="1" ht="15" customHeight="1">
      <c r="A12" s="350" t="s">
        <v>365</v>
      </c>
      <c r="B12" s="354">
        <v>51758</v>
      </c>
      <c r="C12" s="354">
        <v>66758</v>
      </c>
      <c r="D12" s="354">
        <v>78335.749979999993</v>
      </c>
      <c r="F12" s="117"/>
    </row>
    <row r="13" spans="1:6" s="102" customFormat="1" ht="15" customHeight="1">
      <c r="A13" s="58" t="s">
        <v>679</v>
      </c>
      <c r="B13" s="352">
        <v>9858025</v>
      </c>
      <c r="C13" s="352">
        <f>C14</f>
        <v>12341649</v>
      </c>
      <c r="D13" s="352">
        <v>10341047</v>
      </c>
      <c r="F13" s="117"/>
    </row>
    <row r="14" spans="1:6" s="117" customFormat="1" ht="15" customHeight="1">
      <c r="A14" s="350" t="s">
        <v>677</v>
      </c>
      <c r="B14" s="354">
        <v>9858025</v>
      </c>
      <c r="C14" s="354">
        <v>12341649</v>
      </c>
      <c r="D14" s="354">
        <v>10341047</v>
      </c>
    </row>
    <row r="15" spans="1:6" s="117" customFormat="1" ht="15" customHeight="1">
      <c r="A15" s="58" t="s">
        <v>680</v>
      </c>
      <c r="B15" s="352">
        <v>89488049</v>
      </c>
      <c r="C15" s="352">
        <f>SUM(C16:C21)</f>
        <v>93238150</v>
      </c>
      <c r="D15" s="352">
        <v>97682546.250019997</v>
      </c>
      <c r="F15" s="102"/>
    </row>
    <row r="16" spans="1:6" s="117" customFormat="1" ht="15" customHeight="1">
      <c r="A16" s="350" t="s">
        <v>681</v>
      </c>
      <c r="B16" s="354">
        <v>296121</v>
      </c>
      <c r="C16" s="354">
        <v>494540</v>
      </c>
      <c r="D16" s="354">
        <v>5218</v>
      </c>
      <c r="F16" s="102"/>
    </row>
    <row r="17" spans="1:6" s="117" customFormat="1" ht="15" customHeight="1">
      <c r="A17" s="350" t="s">
        <v>677</v>
      </c>
      <c r="B17" s="354">
        <v>5088869</v>
      </c>
      <c r="C17" s="354">
        <v>8458378</v>
      </c>
      <c r="D17" s="354">
        <v>7119663</v>
      </c>
      <c r="F17" s="102"/>
    </row>
    <row r="18" spans="1:6" s="117" customFormat="1" ht="15" customHeight="1">
      <c r="A18" s="350" t="s">
        <v>682</v>
      </c>
      <c r="B18" s="354">
        <v>73261335</v>
      </c>
      <c r="C18" s="354">
        <v>74244821</v>
      </c>
      <c r="D18" s="354">
        <v>74765947.250019997</v>
      </c>
    </row>
    <row r="19" spans="1:6" s="117" customFormat="1" ht="15" customHeight="1">
      <c r="A19" s="350" t="s">
        <v>683</v>
      </c>
      <c r="B19" s="354">
        <v>7873254</v>
      </c>
      <c r="C19" s="354">
        <v>7049465</v>
      </c>
      <c r="D19" s="354">
        <v>12694603</v>
      </c>
    </row>
    <row r="20" spans="1:6" s="117" customFormat="1" ht="15" customHeight="1">
      <c r="A20" s="350" t="s">
        <v>684</v>
      </c>
      <c r="B20" s="354">
        <v>2433899</v>
      </c>
      <c r="C20" s="354">
        <v>2535383</v>
      </c>
      <c r="D20" s="354">
        <v>2749686</v>
      </c>
    </row>
    <row r="21" spans="1:6" s="102" customFormat="1" ht="15" customHeight="1">
      <c r="A21" s="350" t="s">
        <v>365</v>
      </c>
      <c r="B21" s="354">
        <v>534571</v>
      </c>
      <c r="C21" s="354">
        <v>455563</v>
      </c>
      <c r="D21" s="354">
        <v>347429</v>
      </c>
    </row>
    <row r="22" spans="1:6" s="102" customFormat="1" ht="15" customHeight="1">
      <c r="A22" s="58" t="s">
        <v>685</v>
      </c>
      <c r="B22" s="352">
        <v>239020</v>
      </c>
      <c r="C22" s="352">
        <v>239940</v>
      </c>
      <c r="D22" s="352">
        <v>253123</v>
      </c>
    </row>
    <row r="23" spans="1:6" s="102" customFormat="1" ht="15" customHeight="1">
      <c r="A23" s="58" t="s">
        <v>366</v>
      </c>
      <c r="B23" s="352">
        <v>11030215</v>
      </c>
      <c r="C23" s="352">
        <v>10923367</v>
      </c>
      <c r="D23" s="352">
        <v>10913179</v>
      </c>
    </row>
    <row r="24" spans="1:6" s="102" customFormat="1" ht="15" customHeight="1">
      <c r="A24" s="58" t="s">
        <v>686</v>
      </c>
      <c r="B24" s="352">
        <v>117637</v>
      </c>
      <c r="C24" s="352">
        <v>95499</v>
      </c>
      <c r="D24" s="352">
        <v>23924</v>
      </c>
    </row>
    <row r="25" spans="1:6" s="102" customFormat="1" ht="15" customHeight="1">
      <c r="A25" s="58" t="s">
        <v>687</v>
      </c>
      <c r="B25" s="352">
        <v>123850</v>
      </c>
      <c r="C25" s="352">
        <v>120954</v>
      </c>
      <c r="D25" s="352">
        <v>121302</v>
      </c>
    </row>
    <row r="26" spans="1:6" s="102" customFormat="1" ht="15" customHeight="1">
      <c r="A26" s="58" t="s">
        <v>688</v>
      </c>
      <c r="B26" s="352">
        <v>1516090</v>
      </c>
      <c r="C26" s="352">
        <v>1552343</v>
      </c>
      <c r="D26" s="352">
        <v>1680582</v>
      </c>
      <c r="F26" s="44"/>
    </row>
    <row r="27" spans="1:6" s="102" customFormat="1" ht="15" customHeight="1">
      <c r="A27" s="58" t="s">
        <v>369</v>
      </c>
      <c r="B27" s="352">
        <v>1025742</v>
      </c>
      <c r="C27" s="352">
        <v>1250880</v>
      </c>
      <c r="D27" s="352">
        <v>1104599</v>
      </c>
      <c r="F27" s="44"/>
    </row>
    <row r="28" spans="1:6" s="102" customFormat="1" ht="15" customHeight="1">
      <c r="A28" s="56" t="s">
        <v>78</v>
      </c>
      <c r="B28" s="352">
        <v>140688129</v>
      </c>
      <c r="C28" s="352">
        <v>147000914</v>
      </c>
      <c r="D28" s="352">
        <v>150059074</v>
      </c>
    </row>
    <row r="29" spans="1:6" s="102" customFormat="1" ht="15" customHeight="1">
      <c r="A29" s="56"/>
      <c r="B29" s="121"/>
      <c r="C29" s="121"/>
      <c r="D29" s="121"/>
    </row>
    <row r="30" spans="1:6" ht="15" customHeight="1">
      <c r="A30" s="114" t="s">
        <v>592</v>
      </c>
      <c r="B30" s="115">
        <f>B28-B57</f>
        <v>0</v>
      </c>
      <c r="C30" s="115">
        <f>C28-C57</f>
        <v>0</v>
      </c>
      <c r="D30" s="115">
        <f>D28-D57</f>
        <v>0</v>
      </c>
      <c r="F30" s="120"/>
    </row>
    <row r="31" spans="1:6" ht="15" customHeight="1">
      <c r="A31" s="32" t="s">
        <v>262</v>
      </c>
      <c r="B31" s="33" t="s">
        <v>669</v>
      </c>
      <c r="C31" s="33" t="s">
        <v>670</v>
      </c>
      <c r="D31" s="33" t="s">
        <v>671</v>
      </c>
      <c r="F31" s="102"/>
    </row>
    <row r="32" spans="1:6" s="102" customFormat="1" ht="15" customHeight="1">
      <c r="A32" s="105" t="s">
        <v>75</v>
      </c>
    </row>
    <row r="33" spans="1:6" s="102" customFormat="1" ht="19.5" customHeight="1">
      <c r="A33" s="118"/>
    </row>
    <row r="34" spans="1:6" s="120" customFormat="1" ht="12.75">
      <c r="A34" s="58" t="s">
        <v>689</v>
      </c>
      <c r="B34" s="352">
        <v>11973646</v>
      </c>
      <c r="C34" s="352">
        <f>SUM(C35:C36)</f>
        <v>11834398</v>
      </c>
      <c r="D34" s="352">
        <v>16588795</v>
      </c>
      <c r="F34" s="102"/>
    </row>
    <row r="35" spans="1:6" s="102" customFormat="1" ht="15" customHeight="1">
      <c r="A35" s="59" t="s">
        <v>678</v>
      </c>
      <c r="B35" s="355">
        <v>5971059</v>
      </c>
      <c r="C35" s="355">
        <v>5584797</v>
      </c>
      <c r="D35" s="355">
        <v>7116492</v>
      </c>
    </row>
    <row r="36" spans="1:6" s="102" customFormat="1" ht="15" customHeight="1">
      <c r="A36" s="59" t="s">
        <v>373</v>
      </c>
      <c r="B36" s="355">
        <v>6002587</v>
      </c>
      <c r="C36" s="355">
        <v>6249601</v>
      </c>
      <c r="D36" s="355">
        <v>9472303</v>
      </c>
    </row>
    <row r="37" spans="1:6" s="102" customFormat="1" ht="15" customHeight="1">
      <c r="A37" s="58" t="s">
        <v>690</v>
      </c>
      <c r="B37" s="352">
        <v>112542201</v>
      </c>
      <c r="C37" s="352">
        <f>SUM(C38:C44)</f>
        <v>118448124</v>
      </c>
      <c r="D37" s="352">
        <v>116591471</v>
      </c>
    </row>
    <row r="38" spans="1:6" s="102" customFormat="1" ht="15" customHeight="1">
      <c r="A38" s="59" t="s">
        <v>691</v>
      </c>
      <c r="B38" s="355">
        <v>19069583</v>
      </c>
      <c r="C38" s="355">
        <v>25619131</v>
      </c>
      <c r="D38" s="355">
        <v>20906912</v>
      </c>
    </row>
    <row r="39" spans="1:6" s="102" customFormat="1" ht="15" customHeight="1">
      <c r="A39" s="59" t="s">
        <v>41</v>
      </c>
      <c r="B39" s="355">
        <v>24818656</v>
      </c>
      <c r="C39" s="355">
        <v>21655122</v>
      </c>
      <c r="D39" s="355">
        <v>23968287</v>
      </c>
    </row>
    <row r="40" spans="1:6" s="102" customFormat="1" ht="15" customHeight="1">
      <c r="A40" s="59" t="s">
        <v>692</v>
      </c>
      <c r="B40" s="355">
        <v>6894917</v>
      </c>
      <c r="C40" s="355">
        <v>5320667</v>
      </c>
      <c r="D40" s="355">
        <v>5477375</v>
      </c>
    </row>
    <row r="41" spans="1:6" s="102" customFormat="1" ht="15" customHeight="1">
      <c r="A41" s="59" t="s">
        <v>693</v>
      </c>
      <c r="B41" s="355">
        <v>46651729</v>
      </c>
      <c r="C41" s="355">
        <v>52132878</v>
      </c>
      <c r="D41" s="355">
        <v>49807721</v>
      </c>
    </row>
    <row r="42" spans="1:6" s="102" customFormat="1" ht="15" customHeight="1">
      <c r="A42" s="59" t="s">
        <v>694</v>
      </c>
      <c r="B42" s="355">
        <v>3316974</v>
      </c>
      <c r="C42" s="355">
        <v>3431136</v>
      </c>
      <c r="D42" s="355">
        <v>3997920</v>
      </c>
    </row>
    <row r="43" spans="1:6" s="102" customFormat="1" ht="15" customHeight="1">
      <c r="A43" s="59" t="s">
        <v>695</v>
      </c>
      <c r="B43" s="355">
        <v>8113119</v>
      </c>
      <c r="C43" s="355">
        <v>6761504</v>
      </c>
      <c r="D43" s="355">
        <v>8816144</v>
      </c>
    </row>
    <row r="44" spans="1:6" s="102" customFormat="1" ht="15" customHeight="1">
      <c r="A44" s="59" t="s">
        <v>373</v>
      </c>
      <c r="B44" s="355">
        <v>3677223</v>
      </c>
      <c r="C44" s="355">
        <v>3527686</v>
      </c>
      <c r="D44" s="355">
        <v>3617112</v>
      </c>
    </row>
    <row r="45" spans="1:6" s="102" customFormat="1" ht="15" customHeight="1">
      <c r="A45" s="58" t="s">
        <v>648</v>
      </c>
      <c r="B45" s="352">
        <v>454743</v>
      </c>
      <c r="C45" s="352">
        <v>480917</v>
      </c>
      <c r="D45" s="352">
        <v>471694</v>
      </c>
    </row>
    <row r="46" spans="1:6" s="102" customFormat="1" ht="15" customHeight="1">
      <c r="A46" s="58" t="s">
        <v>374</v>
      </c>
      <c r="B46" s="352">
        <v>434861</v>
      </c>
      <c r="C46" s="352">
        <v>311995</v>
      </c>
      <c r="D46" s="352">
        <v>363314</v>
      </c>
    </row>
    <row r="47" spans="1:6" s="102" customFormat="1" ht="15" customHeight="1">
      <c r="A47" s="58" t="s">
        <v>375</v>
      </c>
      <c r="B47" s="352">
        <v>492739</v>
      </c>
      <c r="C47" s="352">
        <v>483477</v>
      </c>
      <c r="D47" s="353">
        <v>500519</v>
      </c>
    </row>
    <row r="48" spans="1:6" s="102" customFormat="1" ht="15" customHeight="1">
      <c r="A48" s="58" t="s">
        <v>376</v>
      </c>
      <c r="B48" s="352">
        <v>1781875</v>
      </c>
      <c r="C48" s="352">
        <v>2041856</v>
      </c>
      <c r="D48" s="352">
        <v>1972867</v>
      </c>
    </row>
    <row r="49" spans="1:4" s="102" customFormat="1" ht="15" customHeight="1">
      <c r="A49" s="58" t="s">
        <v>334</v>
      </c>
      <c r="B49" s="352">
        <v>13008064</v>
      </c>
      <c r="C49" s="352">
        <v>13400147</v>
      </c>
      <c r="D49" s="352">
        <v>13570414</v>
      </c>
    </row>
    <row r="50" spans="1:4" s="102" customFormat="1" ht="15" customHeight="1">
      <c r="A50" s="59" t="s">
        <v>696</v>
      </c>
      <c r="B50" s="355">
        <v>12372273</v>
      </c>
      <c r="C50" s="355">
        <v>12752768</v>
      </c>
      <c r="D50" s="355">
        <v>12890303</v>
      </c>
    </row>
    <row r="51" spans="1:4" ht="15" customHeight="1">
      <c r="A51" s="59" t="s">
        <v>697</v>
      </c>
      <c r="B51" s="355">
        <v>8480372</v>
      </c>
      <c r="C51" s="355">
        <v>8480372</v>
      </c>
      <c r="D51" s="355">
        <v>8480372</v>
      </c>
    </row>
    <row r="52" spans="1:4" ht="15" customHeight="1">
      <c r="A52" s="59" t="s">
        <v>698</v>
      </c>
      <c r="B52" s="355">
        <v>372120</v>
      </c>
      <c r="C52" s="355">
        <v>372120</v>
      </c>
      <c r="D52" s="355">
        <v>372120</v>
      </c>
    </row>
    <row r="53" spans="1:4" ht="15" customHeight="1">
      <c r="A53" s="59" t="s">
        <v>699</v>
      </c>
      <c r="B53" s="355">
        <v>5066433</v>
      </c>
      <c r="C53" s="355">
        <v>5113747</v>
      </c>
      <c r="D53" s="355">
        <v>4953747</v>
      </c>
    </row>
    <row r="54" spans="1:4" ht="15" customHeight="1">
      <c r="A54" s="59" t="s">
        <v>700</v>
      </c>
      <c r="B54" s="355">
        <v>96943</v>
      </c>
      <c r="C54" s="355">
        <v>187131</v>
      </c>
      <c r="D54" s="355">
        <v>276817</v>
      </c>
    </row>
    <row r="55" spans="1:4" ht="15" customHeight="1">
      <c r="A55" s="59" t="s">
        <v>701</v>
      </c>
      <c r="B55" s="355">
        <v>-1643595</v>
      </c>
      <c r="C55" s="355">
        <v>-1400602</v>
      </c>
      <c r="D55" s="355">
        <v>-1192753</v>
      </c>
    </row>
    <row r="56" spans="1:4" ht="15" customHeight="1">
      <c r="A56" s="59" t="s">
        <v>702</v>
      </c>
      <c r="B56" s="355">
        <v>635791</v>
      </c>
      <c r="C56" s="355">
        <v>647379</v>
      </c>
      <c r="D56" s="355">
        <v>680111</v>
      </c>
    </row>
    <row r="57" spans="1:4" ht="15" customHeight="1">
      <c r="A57" s="56" t="s">
        <v>703</v>
      </c>
      <c r="B57" s="352">
        <v>140688129</v>
      </c>
      <c r="C57" s="352">
        <f>SUM(C34,C37,C45,C46,C47,C48,C49)</f>
        <v>147000914</v>
      </c>
      <c r="D57" s="352">
        <v>150059074</v>
      </c>
    </row>
  </sheetData>
  <hyperlinks>
    <hyperlink ref="A2" location="Sumário!A1" display="(Sumário)" xr:uid="{0371770D-5CA0-4624-99A3-1A70BEE2E0AB}"/>
  </hyperlinks>
  <pageMargins left="0.51181102362204722" right="0.51181102362204722" top="0.78740157480314965" bottom="0.78740157480314965" header="0.31496062992125984" footer="0.31496062992125984"/>
  <pageSetup paperSize="9" orientation="portrait" r:id="rId1"/>
  <headerFooter>
    <oddFooter>&amp;L&amp;1#&amp;"Calibri"&amp;10&amp;K000000PÚBLICO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5775CF"/>
    <pageSetUpPr autoPageBreaks="0" fitToPage="1"/>
  </sheetPr>
  <dimension ref="A1:AF18"/>
  <sheetViews>
    <sheetView showGridLines="0" zoomScaleNormal="100" workbookViewId="0">
      <pane xSplit="1" ySplit="4" topLeftCell="S5" activePane="bottomRight" state="frozen"/>
      <selection activeCell="K24" sqref="K24"/>
      <selection pane="topRight" activeCell="K24" sqref="K24"/>
      <selection pane="bottomLeft" activeCell="K24" sqref="K24"/>
      <selection pane="bottomRight" activeCell="AF5" sqref="AF5:AF15"/>
    </sheetView>
  </sheetViews>
  <sheetFormatPr defaultColWidth="9.140625" defaultRowHeight="15" customHeight="1"/>
  <cols>
    <col min="1" max="1" width="42.7109375" style="48" customWidth="1"/>
    <col min="2" max="16" width="11.42578125" style="44" customWidth="1"/>
    <col min="17" max="30" width="9.85546875" style="44" bestFit="1" customWidth="1"/>
    <col min="31" max="16384" width="9.140625" style="44"/>
  </cols>
  <sheetData>
    <row r="1" spans="1:32" ht="56.25" customHeight="1">
      <c r="A1" s="27"/>
    </row>
    <row r="2" spans="1:32" ht="15" customHeight="1">
      <c r="A2" s="26" t="s">
        <v>296</v>
      </c>
    </row>
    <row r="3" spans="1:32" s="46" customFormat="1" ht="15" customHeight="1">
      <c r="A3" s="45"/>
      <c r="AD3" s="322" t="s">
        <v>673</v>
      </c>
    </row>
    <row r="4" spans="1:32" ht="15" customHeight="1">
      <c r="A4" s="32" t="s">
        <v>63</v>
      </c>
      <c r="B4" s="33" t="s">
        <v>242</v>
      </c>
      <c r="C4" s="33" t="s">
        <v>246</v>
      </c>
      <c r="D4" s="33" t="s">
        <v>249</v>
      </c>
      <c r="E4" s="33" t="s">
        <v>250</v>
      </c>
      <c r="F4" s="33" t="s">
        <v>253</v>
      </c>
      <c r="G4" s="33" t="s">
        <v>255</v>
      </c>
      <c r="H4" s="33" t="s">
        <v>257</v>
      </c>
      <c r="I4" s="33" t="s">
        <v>258</v>
      </c>
      <c r="J4" s="33" t="s">
        <v>347</v>
      </c>
      <c r="K4" s="33" t="s">
        <v>386</v>
      </c>
      <c r="L4" s="33" t="s">
        <v>392</v>
      </c>
      <c r="M4" s="33" t="s">
        <v>401</v>
      </c>
      <c r="N4" s="33" t="s">
        <v>463</v>
      </c>
      <c r="O4" s="33" t="s">
        <v>499</v>
      </c>
      <c r="P4" s="33" t="s">
        <v>512</v>
      </c>
      <c r="Q4" s="33" t="s">
        <v>517</v>
      </c>
      <c r="R4" s="33" t="s">
        <v>528</v>
      </c>
      <c r="S4" s="33" t="s">
        <v>529</v>
      </c>
      <c r="T4" s="33" t="s">
        <v>531</v>
      </c>
      <c r="U4" s="33" t="s">
        <v>532</v>
      </c>
      <c r="V4" s="33" t="s">
        <v>562</v>
      </c>
      <c r="W4" s="33" t="s">
        <v>563</v>
      </c>
      <c r="X4" s="33" t="s">
        <v>564</v>
      </c>
      <c r="Y4" s="33" t="s">
        <v>565</v>
      </c>
      <c r="Z4" s="33" t="s">
        <v>620</v>
      </c>
      <c r="AA4" s="33" t="s">
        <v>621</v>
      </c>
      <c r="AB4" s="33" t="s">
        <v>622</v>
      </c>
      <c r="AC4" s="328" t="s">
        <v>623</v>
      </c>
      <c r="AD4" s="366" t="s">
        <v>669</v>
      </c>
      <c r="AE4" s="245" t="s">
        <v>670</v>
      </c>
      <c r="AF4" s="245" t="s">
        <v>671</v>
      </c>
    </row>
    <row r="5" spans="1:32" s="47" customFormat="1" ht="15" customHeight="1">
      <c r="A5" s="124" t="s">
        <v>354</v>
      </c>
      <c r="B5" s="57">
        <v>11687.26</v>
      </c>
      <c r="C5" s="57">
        <v>12326.17</v>
      </c>
      <c r="D5" s="57">
        <v>12383.152819729108</v>
      </c>
      <c r="E5" s="57">
        <v>11886.516067140101</v>
      </c>
      <c r="F5" s="57">
        <v>11533.534766676999</v>
      </c>
      <c r="G5" s="57">
        <v>11471.874122789999</v>
      </c>
      <c r="H5" s="57">
        <v>10807.116</v>
      </c>
      <c r="I5" s="57">
        <v>11510.99300150003</v>
      </c>
      <c r="J5" s="57">
        <v>11827.09456067405</v>
      </c>
      <c r="K5" s="57">
        <v>11828.837317710002</v>
      </c>
      <c r="L5" s="57">
        <v>10980.832773760761</v>
      </c>
      <c r="M5" s="57">
        <v>12428.770412874361</v>
      </c>
      <c r="N5" s="57">
        <v>13264.04602746775</v>
      </c>
      <c r="O5" s="57">
        <v>13463.217736122902</v>
      </c>
      <c r="P5" s="57">
        <v>13761.376743275679</v>
      </c>
      <c r="Q5" s="57">
        <v>14513.930749039995</v>
      </c>
      <c r="R5" s="57">
        <v>13666</v>
      </c>
      <c r="S5" s="57">
        <v>14213.620496899694</v>
      </c>
      <c r="T5" s="57">
        <v>13650.081714436725</v>
      </c>
      <c r="U5" s="57">
        <v>15045.026855250839</v>
      </c>
      <c r="V5" s="57">
        <v>15028.708542299999</v>
      </c>
      <c r="W5" s="57">
        <v>14460.419076569997</v>
      </c>
      <c r="X5" s="57">
        <v>13293.204922190002</v>
      </c>
      <c r="Y5" s="57">
        <v>13277.55706057</v>
      </c>
      <c r="Z5" s="57">
        <v>12970.607322859996</v>
      </c>
      <c r="AA5" s="57">
        <v>11707.307932110003</v>
      </c>
      <c r="AB5" s="57">
        <v>11328.078499520001</v>
      </c>
      <c r="AC5" s="329">
        <v>12883.846974049942</v>
      </c>
      <c r="AD5" s="364">
        <v>9930.4129092369622</v>
      </c>
      <c r="AE5" s="116">
        <v>9716.5980031273994</v>
      </c>
      <c r="AF5" s="116">
        <v>9627.897129577148</v>
      </c>
    </row>
    <row r="6" spans="1:32" s="47" customFormat="1" ht="15" customHeight="1">
      <c r="A6" s="124" t="s">
        <v>355</v>
      </c>
      <c r="B6" s="57">
        <v>36498.129999999997</v>
      </c>
      <c r="C6" s="57">
        <v>36843.75</v>
      </c>
      <c r="D6" s="57">
        <v>37387.921935309976</v>
      </c>
      <c r="E6" s="57">
        <v>38591.628599753232</v>
      </c>
      <c r="F6" s="57">
        <v>39665.606022980006</v>
      </c>
      <c r="G6" s="57">
        <v>41007.66644567396</v>
      </c>
      <c r="H6" s="57">
        <v>42712.261999999995</v>
      </c>
      <c r="I6" s="57">
        <f>SUM(I7,I8,I9)</f>
        <v>44165.064883050392</v>
      </c>
      <c r="J6" s="57">
        <f>SUM(J7,J8,J9)</f>
        <v>44790.728131527656</v>
      </c>
      <c r="K6" s="57">
        <f>SUM(K7,K8,K9)</f>
        <v>44826.231875099991</v>
      </c>
      <c r="L6" s="57">
        <f>SUM(L7,L8,L9)</f>
        <v>45414.701324849244</v>
      </c>
      <c r="M6" s="57">
        <f>SUM(M7,M8,M9)</f>
        <v>47015.241106718342</v>
      </c>
      <c r="N6" s="57">
        <v>47546.789608021238</v>
      </c>
      <c r="O6" s="57">
        <v>48702.017190657418</v>
      </c>
      <c r="P6" s="57">
        <v>50575.072006668735</v>
      </c>
      <c r="Q6" s="57">
        <v>51320.180237348919</v>
      </c>
      <c r="R6" s="57">
        <v>52022.308249919988</v>
      </c>
      <c r="S6" s="57">
        <v>51870.666731721038</v>
      </c>
      <c r="T6" s="57">
        <v>53729.325805993241</v>
      </c>
      <c r="U6" s="57">
        <v>55272.813155847092</v>
      </c>
      <c r="V6" s="57">
        <v>56681.659691160035</v>
      </c>
      <c r="W6" s="57">
        <v>57555.392911220013</v>
      </c>
      <c r="X6" s="57">
        <v>58664.211815350012</v>
      </c>
      <c r="Y6" s="57">
        <v>60994.201091599985</v>
      </c>
      <c r="Z6" s="57">
        <v>61935.126922989992</v>
      </c>
      <c r="AA6" s="57">
        <v>62465.787389090001</v>
      </c>
      <c r="AB6" s="57">
        <v>64456.430257029991</v>
      </c>
      <c r="AC6" s="329">
        <v>61648.834726360059</v>
      </c>
      <c r="AD6" s="364">
        <v>64652.59071109083</v>
      </c>
      <c r="AE6" s="116">
        <v>65272.465000000004</v>
      </c>
      <c r="AF6" s="116">
        <v>65934.880137040338</v>
      </c>
    </row>
    <row r="7" spans="1:32" ht="15" customHeight="1">
      <c r="A7" s="37" t="s">
        <v>61</v>
      </c>
      <c r="B7" s="36">
        <v>31158.14</v>
      </c>
      <c r="C7" s="36">
        <v>31577.8</v>
      </c>
      <c r="D7" s="36">
        <v>32225.3535818696</v>
      </c>
      <c r="E7" s="36">
        <v>33370.490010787369</v>
      </c>
      <c r="F7" s="36">
        <v>34485.6419316678</v>
      </c>
      <c r="G7" s="36">
        <v>35726.065398052619</v>
      </c>
      <c r="H7" s="36">
        <v>37309.413999999997</v>
      </c>
      <c r="I7" s="36">
        <v>38655.394257166874</v>
      </c>
      <c r="J7" s="126">
        <v>39610.585304077664</v>
      </c>
      <c r="K7" s="126">
        <v>39719.723482089299</v>
      </c>
      <c r="L7" s="126">
        <v>40198.060064090991</v>
      </c>
      <c r="M7" s="126">
        <v>41376.355158357226</v>
      </c>
      <c r="N7" s="36">
        <v>41449.535596210953</v>
      </c>
      <c r="O7" s="36">
        <v>41760.820168019527</v>
      </c>
      <c r="P7" s="36">
        <v>42404.184089651215</v>
      </c>
      <c r="Q7" s="36">
        <v>41969.386561001484</v>
      </c>
      <c r="R7" s="36">
        <v>41300.564205925402</v>
      </c>
      <c r="S7" s="36">
        <v>40173.881822527532</v>
      </c>
      <c r="T7" s="36">
        <v>40726.269909938725</v>
      </c>
      <c r="U7" s="36">
        <v>41036.850693542125</v>
      </c>
      <c r="V7" s="36">
        <v>41954.231814115796</v>
      </c>
      <c r="W7" s="36">
        <v>42876.490582447324</v>
      </c>
      <c r="X7" s="36">
        <v>44722.730804982966</v>
      </c>
      <c r="Y7" s="36">
        <v>47169.381056739985</v>
      </c>
      <c r="Z7" s="36">
        <v>48503.018083149997</v>
      </c>
      <c r="AA7" s="36">
        <v>49073.921992700001</v>
      </c>
      <c r="AB7" s="36">
        <v>51150.046078410014</v>
      </c>
      <c r="AC7" s="330">
        <v>48002.60866605</v>
      </c>
      <c r="AD7" s="363">
        <v>51074.892025360779</v>
      </c>
      <c r="AE7" s="365">
        <v>51458.217868349726</v>
      </c>
      <c r="AF7" s="365">
        <v>52026.575823659994</v>
      </c>
    </row>
    <row r="8" spans="1:32" ht="15" customHeight="1">
      <c r="A8" s="37" t="s">
        <v>243</v>
      </c>
      <c r="B8" s="36">
        <v>3425.81</v>
      </c>
      <c r="C8" s="36">
        <v>3274.28</v>
      </c>
      <c r="D8" s="36">
        <v>3109.8511849303691</v>
      </c>
      <c r="E8" s="36">
        <v>2944.8673667858602</v>
      </c>
      <c r="F8" s="36">
        <v>2885.6173985121768</v>
      </c>
      <c r="G8" s="36">
        <v>2845.1353253313446</v>
      </c>
      <c r="H8" s="36">
        <v>2843.174</v>
      </c>
      <c r="I8" s="36">
        <v>2743.2215707435153</v>
      </c>
      <c r="J8" s="126">
        <v>2434.2028789999999</v>
      </c>
      <c r="K8" s="126">
        <v>2495.2591900003108</v>
      </c>
      <c r="L8" s="126">
        <v>2584.6453534479006</v>
      </c>
      <c r="M8" s="126">
        <v>2728.8862446511166</v>
      </c>
      <c r="N8" s="36">
        <v>3022.8139151898467</v>
      </c>
      <c r="O8" s="36">
        <v>3436.4433007375874</v>
      </c>
      <c r="P8" s="36">
        <v>4184.1232755275078</v>
      </c>
      <c r="Q8" s="36">
        <v>4776.6205993874346</v>
      </c>
      <c r="R8" s="36">
        <v>5766.6480119945845</v>
      </c>
      <c r="S8" s="36">
        <v>6588.6007903434993</v>
      </c>
      <c r="T8" s="36">
        <v>7461.8736543545256</v>
      </c>
      <c r="U8" s="36">
        <v>8420.074384094969</v>
      </c>
      <c r="V8" s="36">
        <v>8919.763418014245</v>
      </c>
      <c r="W8" s="36">
        <v>9063.8063182926835</v>
      </c>
      <c r="X8" s="36">
        <v>8735.8045256570476</v>
      </c>
      <c r="Y8" s="36">
        <v>8740.6422639900011</v>
      </c>
      <c r="Z8" s="36">
        <v>8903.9074191199998</v>
      </c>
      <c r="AA8" s="36">
        <v>8877.8355127900013</v>
      </c>
      <c r="AB8" s="36">
        <v>8759.6256666299814</v>
      </c>
      <c r="AC8" s="330">
        <v>8880.938786910001</v>
      </c>
      <c r="AD8" s="363">
        <v>8846.0228521700519</v>
      </c>
      <c r="AE8" s="365">
        <v>9003.0434291000001</v>
      </c>
      <c r="AF8" s="365">
        <v>9079.5645039499996</v>
      </c>
    </row>
    <row r="9" spans="1:32" ht="15" customHeight="1">
      <c r="A9" s="37" t="s">
        <v>244</v>
      </c>
      <c r="B9" s="36">
        <v>1914.17</v>
      </c>
      <c r="C9" s="36">
        <v>1991.66</v>
      </c>
      <c r="D9" s="36">
        <v>2052.7171685100002</v>
      </c>
      <c r="E9" s="36">
        <v>2276.2712221800002</v>
      </c>
      <c r="F9" s="36">
        <v>2298.366</v>
      </c>
      <c r="G9" s="36">
        <v>2436.46572229</v>
      </c>
      <c r="H9" s="36">
        <v>2559.674</v>
      </c>
      <c r="I9" s="36">
        <v>2766.4490551399999</v>
      </c>
      <c r="J9" s="36">
        <v>2745.9399484499968</v>
      </c>
      <c r="K9" s="36">
        <v>2611.2492030103799</v>
      </c>
      <c r="L9" s="36">
        <v>2631.995907310351</v>
      </c>
      <c r="M9" s="36">
        <v>2909.9997037100002</v>
      </c>
      <c r="N9" s="36">
        <v>3074.4400966204403</v>
      </c>
      <c r="O9" s="36">
        <v>3504.7537219003075</v>
      </c>
      <c r="P9" s="36">
        <v>3986.764641490015</v>
      </c>
      <c r="Q9" s="36">
        <v>4574.1730769600008</v>
      </c>
      <c r="R9" s="36">
        <v>4955.0960320000004</v>
      </c>
      <c r="S9" s="36">
        <v>5108.1841188500002</v>
      </c>
      <c r="T9" s="36">
        <v>5541.1822416999939</v>
      </c>
      <c r="U9" s="36">
        <v>5815.8880782100005</v>
      </c>
      <c r="V9" s="36">
        <v>5807.6644590300002</v>
      </c>
      <c r="W9" s="36">
        <v>5615.0960104799997</v>
      </c>
      <c r="X9" s="36">
        <v>5205.6764847100003</v>
      </c>
      <c r="Y9" s="36">
        <v>5084.1777708699938</v>
      </c>
      <c r="Z9" s="36">
        <v>4528.2014207199991</v>
      </c>
      <c r="AA9" s="36">
        <v>4514.0298835999974</v>
      </c>
      <c r="AB9" s="36">
        <v>4546.7585119899959</v>
      </c>
      <c r="AC9" s="330">
        <v>4765.2872734000566</v>
      </c>
      <c r="AD9" s="363">
        <v>4731.6758335599998</v>
      </c>
      <c r="AE9" s="365">
        <v>4811.2037025502814</v>
      </c>
      <c r="AF9" s="365">
        <v>4828.739809430348</v>
      </c>
    </row>
    <row r="10" spans="1:32" ht="15" customHeight="1">
      <c r="A10" s="105" t="s">
        <v>350</v>
      </c>
      <c r="B10" s="57">
        <f t="shared" ref="B10:H10" si="0">+B5+B6</f>
        <v>48185.39</v>
      </c>
      <c r="C10" s="57">
        <f t="shared" si="0"/>
        <v>49169.919999999998</v>
      </c>
      <c r="D10" s="57">
        <f t="shared" si="0"/>
        <v>49771.074755039081</v>
      </c>
      <c r="E10" s="57">
        <f t="shared" si="0"/>
        <v>50478.144666893335</v>
      </c>
      <c r="F10" s="57">
        <f t="shared" si="0"/>
        <v>51199.140789657002</v>
      </c>
      <c r="G10" s="57">
        <f t="shared" si="0"/>
        <v>52479.540568463955</v>
      </c>
      <c r="H10" s="57">
        <f t="shared" si="0"/>
        <v>53519.377999999997</v>
      </c>
      <c r="I10" s="57">
        <f t="shared" ref="I10:U10" si="1">SUM(I5:I6)</f>
        <v>55676.057884550421</v>
      </c>
      <c r="J10" s="57">
        <f t="shared" si="1"/>
        <v>56617.822692201706</v>
      </c>
      <c r="K10" s="57">
        <f t="shared" si="1"/>
        <v>56655.069192809991</v>
      </c>
      <c r="L10" s="57">
        <f t="shared" si="1"/>
        <v>56395.534098610005</v>
      </c>
      <c r="M10" s="57">
        <f t="shared" si="1"/>
        <v>59444.011519592706</v>
      </c>
      <c r="N10" s="57">
        <f t="shared" si="1"/>
        <v>60810.835635488984</v>
      </c>
      <c r="O10" s="57">
        <f t="shared" si="1"/>
        <v>62165.234926780322</v>
      </c>
      <c r="P10" s="57">
        <f t="shared" si="1"/>
        <v>64336.448749944415</v>
      </c>
      <c r="Q10" s="57">
        <f t="shared" si="1"/>
        <v>65834.110986388914</v>
      </c>
      <c r="R10" s="57">
        <f t="shared" si="1"/>
        <v>65688.308249919995</v>
      </c>
      <c r="S10" s="57">
        <f t="shared" si="1"/>
        <v>66084.287228620728</v>
      </c>
      <c r="T10" s="57">
        <f t="shared" si="1"/>
        <v>67379.407520429959</v>
      </c>
      <c r="U10" s="57">
        <f t="shared" si="1"/>
        <v>70317.840011097927</v>
      </c>
      <c r="V10" s="57">
        <f t="shared" ref="V10:Y10" si="2">SUM(V5:V6)</f>
        <v>71710.368233460031</v>
      </c>
      <c r="W10" s="57">
        <f t="shared" si="2"/>
        <v>72015.811987790017</v>
      </c>
      <c r="X10" s="57">
        <f t="shared" si="2"/>
        <v>71957.416737540014</v>
      </c>
      <c r="Y10" s="57">
        <f t="shared" si="2"/>
        <v>74271.75815216999</v>
      </c>
      <c r="Z10" s="57">
        <f t="shared" ref="Z10:AC10" si="3">SUM(Z5:Z6)</f>
        <v>74905.734245849992</v>
      </c>
      <c r="AA10" s="57">
        <f t="shared" si="3"/>
        <v>74173.095321200002</v>
      </c>
      <c r="AB10" s="57">
        <f t="shared" si="3"/>
        <v>75784.50875655</v>
      </c>
      <c r="AC10" s="329">
        <f t="shared" si="3"/>
        <v>74532.681700410001</v>
      </c>
      <c r="AD10" s="364">
        <f t="shared" ref="AD10:AE10" si="4">SUM(AD5:AD6)</f>
        <v>74583.0036203278</v>
      </c>
      <c r="AE10" s="116">
        <f t="shared" si="4"/>
        <v>74989.063003127405</v>
      </c>
      <c r="AF10" s="116">
        <f t="shared" ref="AF10" si="5">SUM(AF5:AF6)</f>
        <v>75562.777266617486</v>
      </c>
    </row>
    <row r="11" spans="1:32" ht="15" customHeight="1">
      <c r="A11" s="103" t="s">
        <v>454</v>
      </c>
      <c r="B11" s="36">
        <v>5242.1000000000004</v>
      </c>
      <c r="C11" s="36">
        <v>5511.54</v>
      </c>
      <c r="D11" s="36">
        <v>5298.6503430700013</v>
      </c>
      <c r="E11" s="36">
        <v>5519.5005506700008</v>
      </c>
      <c r="F11" s="36">
        <v>5454.94390148</v>
      </c>
      <c r="G11" s="36">
        <v>5543.0771979793999</v>
      </c>
      <c r="H11" s="36">
        <v>6411.5919999999996</v>
      </c>
      <c r="I11" s="36">
        <v>6799.7007829364011</v>
      </c>
      <c r="J11" s="36">
        <v>7095</v>
      </c>
      <c r="K11" s="36">
        <v>7078.2948284326994</v>
      </c>
      <c r="L11" s="36">
        <v>6795.4031022181007</v>
      </c>
      <c r="M11" s="36">
        <v>6915.7426906041019</v>
      </c>
      <c r="N11" s="36">
        <v>7279.3639065826992</v>
      </c>
      <c r="O11" s="36">
        <v>7049.8138041996008</v>
      </c>
      <c r="P11" s="36">
        <v>6950.823482019402</v>
      </c>
      <c r="Q11" s="36">
        <v>6668.1595309348004</v>
      </c>
      <c r="R11" s="36">
        <v>6463.4481289454015</v>
      </c>
      <c r="S11" s="36">
        <v>6821.6996117072986</v>
      </c>
      <c r="T11" s="36">
        <v>6663.6182117588996</v>
      </c>
      <c r="U11" s="36">
        <v>7122.8436320759001</v>
      </c>
      <c r="V11" s="36">
        <v>6624.1231825903014</v>
      </c>
      <c r="W11" s="36">
        <v>6755.6099088654</v>
      </c>
      <c r="X11" s="36">
        <v>6399.5333590163009</v>
      </c>
      <c r="Y11" s="36">
        <v>6165.9788676776998</v>
      </c>
      <c r="Z11" s="36">
        <v>6059</v>
      </c>
      <c r="AA11" s="36">
        <v>6165.2318470807004</v>
      </c>
      <c r="AB11" s="36">
        <v>6057.9775147574992</v>
      </c>
      <c r="AC11" s="330">
        <v>6007.6795533692994</v>
      </c>
      <c r="AD11" s="363">
        <v>6079.0534440463998</v>
      </c>
      <c r="AE11" s="365">
        <v>5830.6945542649</v>
      </c>
      <c r="AF11" s="365">
        <v>5933.8760431799992</v>
      </c>
    </row>
    <row r="12" spans="1:32" ht="15" customHeight="1">
      <c r="A12" s="103" t="s">
        <v>351</v>
      </c>
      <c r="B12" s="36">
        <v>4866.08</v>
      </c>
      <c r="C12" s="36">
        <v>4515.1099999999997</v>
      </c>
      <c r="D12" s="36">
        <v>4348.7458057197855</v>
      </c>
      <c r="E12" s="36">
        <v>4228.3993847565598</v>
      </c>
      <c r="F12" s="36">
        <v>3457.4325751699998</v>
      </c>
      <c r="G12" s="36">
        <v>3715.4762881648699</v>
      </c>
      <c r="H12" s="36">
        <v>4046.674</v>
      </c>
      <c r="I12" s="36">
        <v>3836.0037238783684</v>
      </c>
      <c r="J12" s="36">
        <v>4263.5572969517252</v>
      </c>
      <c r="K12" s="36">
        <v>5039.9396639287879</v>
      </c>
      <c r="L12" s="36">
        <v>4177.3476501886398</v>
      </c>
      <c r="M12" s="36">
        <v>3919.9234138947872</v>
      </c>
      <c r="N12" s="36">
        <v>4085.0294892391075</v>
      </c>
      <c r="O12" s="36">
        <v>3949.281953896043</v>
      </c>
      <c r="P12" s="36">
        <v>3998.397685886669</v>
      </c>
      <c r="Q12" s="36">
        <v>3801.9976462067625</v>
      </c>
      <c r="R12" s="36">
        <v>4079.12194014746</v>
      </c>
      <c r="S12" s="36">
        <v>3685.5963266976505</v>
      </c>
      <c r="T12" s="36">
        <v>4247.2540646843709</v>
      </c>
      <c r="U12" s="36">
        <v>5433.8004684678945</v>
      </c>
      <c r="V12" s="36">
        <v>6204.9886800728864</v>
      </c>
      <c r="W12" s="36">
        <v>6153.0166937160648</v>
      </c>
      <c r="X12" s="36">
        <v>6940.0799195249019</v>
      </c>
      <c r="Y12" s="36">
        <v>7437.2416961886593</v>
      </c>
      <c r="Z12" s="36">
        <v>7546.55285162776</v>
      </c>
      <c r="AA12" s="36">
        <v>7774.8959104038222</v>
      </c>
      <c r="AB12" s="36">
        <v>8550.9704747696269</v>
      </c>
      <c r="AC12" s="330">
        <v>9964.1287202111562</v>
      </c>
      <c r="AD12" s="363">
        <v>9721.6799904083346</v>
      </c>
      <c r="AE12" s="365">
        <v>10498.444519751924</v>
      </c>
      <c r="AF12" s="365">
        <v>11102.866463390617</v>
      </c>
    </row>
    <row r="13" spans="1:32" ht="15" customHeight="1">
      <c r="A13" s="105" t="s">
        <v>561</v>
      </c>
      <c r="B13" s="57">
        <v>58293.58</v>
      </c>
      <c r="C13" s="57">
        <v>59196.58</v>
      </c>
      <c r="D13" s="57">
        <v>59418.470903828871</v>
      </c>
      <c r="E13" s="57">
        <v>60226.044602319897</v>
      </c>
      <c r="F13" s="57">
        <v>60115.536573506972</v>
      </c>
      <c r="G13" s="57">
        <v>61738.094054608227</v>
      </c>
      <c r="H13" s="57">
        <v>63977.643999999993</v>
      </c>
      <c r="I13" s="57">
        <f t="shared" ref="I13:N13" si="6">SUM(I10:I12)</f>
        <v>66311.762391365191</v>
      </c>
      <c r="J13" s="57">
        <f t="shared" si="6"/>
        <v>67976.379989153429</v>
      </c>
      <c r="K13" s="57">
        <f t="shared" si="6"/>
        <v>68773.303685171471</v>
      </c>
      <c r="L13" s="57">
        <f t="shared" si="6"/>
        <v>67368.284851016739</v>
      </c>
      <c r="M13" s="57">
        <f t="shared" si="6"/>
        <v>70279.677624091608</v>
      </c>
      <c r="N13" s="57">
        <f t="shared" si="6"/>
        <v>72175.229031310795</v>
      </c>
      <c r="O13" s="57">
        <f t="shared" ref="O13:P13" si="7">SUM(O10:O12)</f>
        <v>73164.330684875968</v>
      </c>
      <c r="P13" s="57">
        <f t="shared" si="7"/>
        <v>75285.669917850479</v>
      </c>
      <c r="Q13" s="57">
        <f t="shared" ref="Q13:R13" si="8">SUM(Q10:Q12)</f>
        <v>76304.268163530476</v>
      </c>
      <c r="R13" s="57">
        <f t="shared" si="8"/>
        <v>76230.87831901286</v>
      </c>
      <c r="S13" s="57">
        <f t="shared" ref="S13:U13" si="9">SUM(S10:S12)</f>
        <v>76591.583167025674</v>
      </c>
      <c r="T13" s="57">
        <f t="shared" si="9"/>
        <v>78290.279796873234</v>
      </c>
      <c r="U13" s="57">
        <f t="shared" si="9"/>
        <v>82874.484111641723</v>
      </c>
      <c r="V13" s="57">
        <f t="shared" ref="V13:Y13" si="10">SUM(V10:V12)</f>
        <v>84539.48009612321</v>
      </c>
      <c r="W13" s="57">
        <f t="shared" si="10"/>
        <v>84924.438590371486</v>
      </c>
      <c r="X13" s="57">
        <f t="shared" si="10"/>
        <v>85297.030016081218</v>
      </c>
      <c r="Y13" s="57">
        <f t="shared" si="10"/>
        <v>87874.978716036348</v>
      </c>
      <c r="Z13" s="57">
        <f t="shared" ref="Z13:AB13" si="11">SUM(Z10:Z12)</f>
        <v>88511.287097477747</v>
      </c>
      <c r="AA13" s="57">
        <f t="shared" si="11"/>
        <v>88113.223078684518</v>
      </c>
      <c r="AB13" s="57">
        <f t="shared" si="11"/>
        <v>90393.456746077121</v>
      </c>
      <c r="AC13" s="329">
        <f>SUM(AC10:AC12)</f>
        <v>90504.48997399045</v>
      </c>
      <c r="AD13" s="364">
        <f>SUM(AD10:AD12)</f>
        <v>90383.737054782527</v>
      </c>
      <c r="AE13" s="116">
        <f>SUM(AE10:AE12)</f>
        <v>91318.202077144233</v>
      </c>
      <c r="AF13" s="116">
        <f>SUM(AF10:AF12)</f>
        <v>92599.519773188105</v>
      </c>
    </row>
    <row r="14" spans="1:32" ht="15" customHeight="1">
      <c r="A14" s="124" t="s">
        <v>352</v>
      </c>
      <c r="B14" s="57">
        <v>21795.45</v>
      </c>
      <c r="C14" s="57">
        <v>22352.83</v>
      </c>
      <c r="D14" s="57">
        <v>22030.548968518895</v>
      </c>
      <c r="E14" s="57">
        <v>21634.416002566664</v>
      </c>
      <c r="F14" s="57">
        <v>20445.911243326998</v>
      </c>
      <c r="G14" s="57">
        <v>20730.427608934271</v>
      </c>
      <c r="H14" s="57">
        <v>21265.381999999998</v>
      </c>
      <c r="I14" s="57">
        <f t="shared" ref="I14:U14" si="12">SUM(I5,I11,I12)</f>
        <v>22146.697508314799</v>
      </c>
      <c r="J14" s="57">
        <f t="shared" si="12"/>
        <v>23185.651857625773</v>
      </c>
      <c r="K14" s="57">
        <f t="shared" si="12"/>
        <v>23947.071810071488</v>
      </c>
      <c r="L14" s="57">
        <f t="shared" si="12"/>
        <v>21953.583526167502</v>
      </c>
      <c r="M14" s="57">
        <f t="shared" si="12"/>
        <v>23264.436517373251</v>
      </c>
      <c r="N14" s="57">
        <f t="shared" si="12"/>
        <v>24628.439423289554</v>
      </c>
      <c r="O14" s="57">
        <f t="shared" si="12"/>
        <v>24462.313494218546</v>
      </c>
      <c r="P14" s="57">
        <f t="shared" si="12"/>
        <v>24710.597911181751</v>
      </c>
      <c r="Q14" s="57">
        <f t="shared" si="12"/>
        <v>24984.087926181557</v>
      </c>
      <c r="R14" s="57">
        <f t="shared" si="12"/>
        <v>24208.570069092861</v>
      </c>
      <c r="S14" s="57">
        <f t="shared" si="12"/>
        <v>24720.916435304644</v>
      </c>
      <c r="T14" s="57">
        <f t="shared" si="12"/>
        <v>24560.953990879992</v>
      </c>
      <c r="U14" s="57">
        <f t="shared" si="12"/>
        <v>27601.670955794631</v>
      </c>
      <c r="V14" s="57">
        <f t="shared" ref="V14:Y14" si="13">SUM(V5,V11,V12)</f>
        <v>27857.820404963186</v>
      </c>
      <c r="W14" s="57">
        <f t="shared" si="13"/>
        <v>27369.045679151463</v>
      </c>
      <c r="X14" s="57">
        <f t="shared" si="13"/>
        <v>26632.818200731203</v>
      </c>
      <c r="Y14" s="57">
        <f t="shared" si="13"/>
        <v>26880.777624436359</v>
      </c>
      <c r="Z14" s="57">
        <f t="shared" ref="Z14:AC14" si="14">SUM(Z5,Z11,Z12)</f>
        <v>26576.160174487755</v>
      </c>
      <c r="AA14" s="57">
        <f t="shared" si="14"/>
        <v>25647.435689594524</v>
      </c>
      <c r="AB14" s="57">
        <f t="shared" si="14"/>
        <v>25937.026489047126</v>
      </c>
      <c r="AC14" s="329">
        <f t="shared" si="14"/>
        <v>28855.655247630399</v>
      </c>
      <c r="AD14" s="364">
        <f t="shared" ref="AD14:AE14" si="15">SUM(AD5,AD11,AD12)</f>
        <v>25731.146343691697</v>
      </c>
      <c r="AE14" s="116">
        <f t="shared" si="15"/>
        <v>26045.737077144222</v>
      </c>
      <c r="AF14" s="116">
        <f t="shared" ref="AF14" si="16">SUM(AF5,AF11,AF12)</f>
        <v>26664.639636147767</v>
      </c>
    </row>
    <row r="15" spans="1:32" ht="15" customHeight="1">
      <c r="A15" s="124" t="s">
        <v>353</v>
      </c>
      <c r="B15" s="57">
        <v>36498.129999999997</v>
      </c>
      <c r="C15" s="57">
        <v>36843.75</v>
      </c>
      <c r="D15" s="57">
        <v>37387.921935309969</v>
      </c>
      <c r="E15" s="57">
        <v>38591.628599753232</v>
      </c>
      <c r="F15" s="57">
        <v>39669.625330179973</v>
      </c>
      <c r="G15" s="57">
        <v>41007.66644567396</v>
      </c>
      <c r="H15" s="57">
        <v>42712.261999999995</v>
      </c>
      <c r="I15" s="57">
        <f t="shared" ref="I15:N15" si="17">I6</f>
        <v>44165.064883050392</v>
      </c>
      <c r="J15" s="57">
        <f t="shared" si="17"/>
        <v>44790.728131527656</v>
      </c>
      <c r="K15" s="57">
        <f t="shared" si="17"/>
        <v>44826.231875099991</v>
      </c>
      <c r="L15" s="57">
        <f t="shared" si="17"/>
        <v>45414.701324849244</v>
      </c>
      <c r="M15" s="57">
        <f t="shared" si="17"/>
        <v>47015.241106718342</v>
      </c>
      <c r="N15" s="57">
        <f t="shared" si="17"/>
        <v>47546.789608021238</v>
      </c>
      <c r="O15" s="57">
        <f t="shared" ref="O15:P15" si="18">O6</f>
        <v>48702.017190657418</v>
      </c>
      <c r="P15" s="57">
        <f t="shared" si="18"/>
        <v>50575.072006668735</v>
      </c>
      <c r="Q15" s="57">
        <f t="shared" ref="Q15:R15" si="19">Q6</f>
        <v>51320.180237348919</v>
      </c>
      <c r="R15" s="57">
        <f t="shared" si="19"/>
        <v>52022.308249919988</v>
      </c>
      <c r="S15" s="57">
        <f t="shared" ref="S15:U15" si="20">S6</f>
        <v>51870.666731721038</v>
      </c>
      <c r="T15" s="57">
        <f t="shared" si="20"/>
        <v>53729.325805993241</v>
      </c>
      <c r="U15" s="57">
        <f t="shared" si="20"/>
        <v>55272.813155847092</v>
      </c>
      <c r="V15" s="57">
        <f t="shared" ref="V15:Y15" si="21">V6</f>
        <v>56681.659691160035</v>
      </c>
      <c r="W15" s="57">
        <f t="shared" si="21"/>
        <v>57555.392911220013</v>
      </c>
      <c r="X15" s="57">
        <f t="shared" si="21"/>
        <v>58664.211815350012</v>
      </c>
      <c r="Y15" s="57">
        <f t="shared" si="21"/>
        <v>60994.201091599985</v>
      </c>
      <c r="Z15" s="57">
        <f t="shared" ref="Z15:AC15" si="22">Z6</f>
        <v>61935.126922989992</v>
      </c>
      <c r="AA15" s="57">
        <f t="shared" si="22"/>
        <v>62465.787389090001</v>
      </c>
      <c r="AB15" s="57">
        <f t="shared" si="22"/>
        <v>64456.430257029991</v>
      </c>
      <c r="AC15" s="329">
        <f t="shared" si="22"/>
        <v>61648.834726360059</v>
      </c>
      <c r="AD15" s="364">
        <f t="shared" ref="AD15:AE15" si="23">AD6</f>
        <v>64652.59071109083</v>
      </c>
      <c r="AE15" s="116">
        <f t="shared" si="23"/>
        <v>65272.465000000004</v>
      </c>
      <c r="AF15" s="116">
        <f t="shared" ref="AF15" si="24">AF6</f>
        <v>65934.880137040338</v>
      </c>
    </row>
    <row r="16" spans="1:32" s="125" customFormat="1" ht="15" customHeight="1">
      <c r="A16" s="127"/>
      <c r="B16" s="102"/>
      <c r="C16" s="102"/>
      <c r="D16" s="102"/>
      <c r="E16" s="102"/>
      <c r="F16" s="102"/>
      <c r="G16" s="102"/>
      <c r="H16" s="102"/>
      <c r="I16" s="102"/>
      <c r="J16" s="102"/>
      <c r="K16" s="102"/>
      <c r="L16" s="102"/>
      <c r="M16" s="102"/>
      <c r="N16" s="102"/>
      <c r="O16" s="102"/>
      <c r="P16" s="102"/>
      <c r="Q16" s="102"/>
      <c r="R16" s="102"/>
      <c r="S16" s="102"/>
      <c r="T16" s="102"/>
      <c r="U16" s="102"/>
      <c r="V16" s="102"/>
      <c r="W16" s="102"/>
      <c r="X16" s="102"/>
    </row>
    <row r="17" spans="1:24" ht="15" customHeight="1">
      <c r="A17" s="65" t="s">
        <v>77</v>
      </c>
      <c r="B17" s="102"/>
      <c r="C17" s="102"/>
      <c r="D17" s="102"/>
      <c r="E17" s="102"/>
      <c r="F17" s="102"/>
      <c r="G17" s="102"/>
      <c r="H17" s="102"/>
      <c r="I17" s="102"/>
      <c r="J17" s="102"/>
      <c r="K17" s="102"/>
      <c r="L17" s="102"/>
      <c r="M17" s="102"/>
      <c r="N17" s="102"/>
      <c r="O17" s="102"/>
      <c r="P17" s="102"/>
      <c r="Q17" s="102"/>
      <c r="R17" s="102"/>
      <c r="S17" s="102"/>
      <c r="T17" s="102"/>
      <c r="U17" s="102"/>
      <c r="V17" s="102"/>
      <c r="W17" s="102"/>
      <c r="X17" s="102"/>
    </row>
    <row r="18" spans="1:24" ht="15" customHeight="1">
      <c r="A18" s="65" t="s">
        <v>560</v>
      </c>
      <c r="B18" s="102"/>
      <c r="C18" s="102"/>
      <c r="D18" s="102"/>
      <c r="E18" s="102"/>
      <c r="F18" s="102"/>
      <c r="G18" s="102"/>
      <c r="H18" s="102"/>
      <c r="I18" s="102"/>
      <c r="J18" s="102"/>
      <c r="K18" s="102"/>
      <c r="L18" s="102"/>
      <c r="M18" s="102"/>
      <c r="N18" s="102"/>
      <c r="O18" s="102"/>
      <c r="P18" s="102"/>
      <c r="Q18" s="102"/>
      <c r="R18" s="102"/>
      <c r="S18" s="102"/>
      <c r="T18" s="102"/>
      <c r="U18" s="102"/>
      <c r="V18" s="102"/>
      <c r="W18" s="102"/>
      <c r="X18" s="102"/>
    </row>
  </sheetData>
  <phoneticPr fontId="158" type="noConversion"/>
  <hyperlinks>
    <hyperlink ref="A2" location="Sumário!A1" display="(Sumário)" xr:uid="{B744BEC5-DB67-4137-B5F1-F7DA96D48D72}"/>
  </hyperlinks>
  <pageMargins left="0.51181102362204722" right="0.51181102362204722" top="0.78740157480314965" bottom="0.78740157480314965" header="0.31496062992125984" footer="0.31496062992125984"/>
  <pageSetup paperSize="9" orientation="portrait" r:id="rId1"/>
  <headerFooter>
    <oddFooter>&amp;L&amp;1#&amp;"Calibri"&amp;10&amp;K000000PÚBLICO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5775CF"/>
    <pageSetUpPr autoPageBreaks="0" fitToPage="1"/>
  </sheetPr>
  <dimension ref="A1:AF55"/>
  <sheetViews>
    <sheetView showGridLines="0" zoomScale="85" zoomScaleNormal="85" workbookViewId="0">
      <pane xSplit="1" ySplit="4" topLeftCell="U5" activePane="bottomRight" state="frozen"/>
      <selection activeCell="K24" sqref="K24"/>
      <selection pane="topRight" activeCell="K24" sqref="K24"/>
      <selection pane="bottomLeft" activeCell="K24" sqref="K24"/>
      <selection pane="bottomRight" activeCell="AF4" sqref="AF4"/>
    </sheetView>
  </sheetViews>
  <sheetFormatPr defaultColWidth="9.140625" defaultRowHeight="15" customHeight="1"/>
  <cols>
    <col min="1" max="1" width="64" style="48" customWidth="1"/>
    <col min="2" max="8" width="8.140625" style="44" customWidth="1"/>
    <col min="9" max="9" width="10.85546875" style="44" bestFit="1" customWidth="1"/>
    <col min="10" max="11" width="9.140625" style="44"/>
    <col min="12" max="17" width="9.42578125" style="44" customWidth="1"/>
    <col min="18" max="19" width="9.140625" style="44"/>
    <col min="20" max="21" width="9.140625" style="44" customWidth="1"/>
    <col min="22" max="22" width="9.140625" style="44"/>
    <col min="23" max="25" width="9.140625" style="44" customWidth="1"/>
    <col min="26" max="26" width="9.140625" style="44"/>
    <col min="27" max="29" width="9.140625" style="44" customWidth="1"/>
    <col min="30" max="16384" width="9.140625" style="44"/>
  </cols>
  <sheetData>
    <row r="1" spans="1:32" ht="57" customHeight="1">
      <c r="A1" s="27"/>
    </row>
    <row r="2" spans="1:32" ht="15" customHeight="1">
      <c r="A2" s="26" t="s">
        <v>296</v>
      </c>
    </row>
    <row r="3" spans="1:32" s="46" customFormat="1" ht="15" customHeight="1">
      <c r="A3" s="45"/>
      <c r="AD3" s="322" t="s">
        <v>673</v>
      </c>
    </row>
    <row r="4" spans="1:32" ht="15" customHeight="1">
      <c r="A4" s="32" t="s">
        <v>458</v>
      </c>
      <c r="B4" s="33" t="s">
        <v>242</v>
      </c>
      <c r="C4" s="33" t="s">
        <v>246</v>
      </c>
      <c r="D4" s="33" t="s">
        <v>249</v>
      </c>
      <c r="E4" s="33" t="s">
        <v>250</v>
      </c>
      <c r="F4" s="33" t="s">
        <v>253</v>
      </c>
      <c r="G4" s="33" t="s">
        <v>255</v>
      </c>
      <c r="H4" s="33" t="s">
        <v>257</v>
      </c>
      <c r="I4" s="33" t="s">
        <v>258</v>
      </c>
      <c r="J4" s="33" t="s">
        <v>347</v>
      </c>
      <c r="K4" s="33" t="s">
        <v>386</v>
      </c>
      <c r="L4" s="33" t="s">
        <v>392</v>
      </c>
      <c r="M4" s="33" t="s">
        <v>401</v>
      </c>
      <c r="N4" s="33" t="s">
        <v>463</v>
      </c>
      <c r="O4" s="33" t="s">
        <v>499</v>
      </c>
      <c r="P4" s="33" t="s">
        <v>512</v>
      </c>
      <c r="Q4" s="33" t="s">
        <v>517</v>
      </c>
      <c r="R4" s="33" t="s">
        <v>528</v>
      </c>
      <c r="S4" s="33" t="s">
        <v>529</v>
      </c>
      <c r="T4" s="33" t="s">
        <v>531</v>
      </c>
      <c r="U4" s="33" t="s">
        <v>532</v>
      </c>
      <c r="V4" s="33" t="s">
        <v>562</v>
      </c>
      <c r="W4" s="33" t="s">
        <v>563</v>
      </c>
      <c r="X4" s="33" t="s">
        <v>564</v>
      </c>
      <c r="Y4" s="33" t="s">
        <v>565</v>
      </c>
      <c r="Z4" s="33" t="s">
        <v>620</v>
      </c>
      <c r="AA4" s="33" t="s">
        <v>621</v>
      </c>
      <c r="AB4" s="33" t="s">
        <v>622</v>
      </c>
      <c r="AC4" s="328" t="s">
        <v>623</v>
      </c>
      <c r="AD4" s="366" t="s">
        <v>669</v>
      </c>
      <c r="AE4" s="245" t="s">
        <v>670</v>
      </c>
      <c r="AF4" s="245" t="s">
        <v>671</v>
      </c>
    </row>
    <row r="5" spans="1:32" s="102" customFormat="1" ht="15" customHeight="1">
      <c r="A5" s="103" t="s">
        <v>305</v>
      </c>
      <c r="B5" s="134">
        <v>1861.1110276100001</v>
      </c>
      <c r="C5" s="134">
        <v>1969.1727355800006</v>
      </c>
      <c r="D5" s="134">
        <v>2094.797208349999</v>
      </c>
      <c r="E5" s="135">
        <v>2128.4912988373617</v>
      </c>
      <c r="F5" s="134">
        <v>2309.651244260921</v>
      </c>
      <c r="G5" s="134">
        <v>2320.3972407494166</v>
      </c>
      <c r="H5" s="134">
        <v>2482.587211280003</v>
      </c>
      <c r="I5" s="134">
        <v>2496.4232974973838</v>
      </c>
      <c r="J5" s="134">
        <v>2529.8176490613</v>
      </c>
      <c r="K5" s="134">
        <v>2929.7858022244445</v>
      </c>
      <c r="L5" s="134">
        <v>2351.0346223782794</v>
      </c>
      <c r="M5" s="134">
        <v>2081.1040228300003</v>
      </c>
      <c r="N5" s="134">
        <v>1990.2563471521794</v>
      </c>
      <c r="O5" s="134">
        <v>2169.7696337395305</v>
      </c>
      <c r="P5" s="134">
        <v>2359.7004646795285</v>
      </c>
      <c r="Q5" s="134">
        <v>2404.457360860004</v>
      </c>
      <c r="R5" s="134">
        <v>2682.7342264842969</v>
      </c>
      <c r="S5" s="134">
        <v>2851.6897791900992</v>
      </c>
      <c r="T5" s="134">
        <v>3220.0530598684991</v>
      </c>
      <c r="U5" s="134">
        <v>3460.5182633600007</v>
      </c>
      <c r="V5" s="134">
        <v>3701.7924222500001</v>
      </c>
      <c r="W5" s="134">
        <v>3849.0486879000005</v>
      </c>
      <c r="X5" s="134">
        <v>3964.7049230333328</v>
      </c>
      <c r="Y5" s="134">
        <v>3912.4996293299996</v>
      </c>
      <c r="Z5" s="134">
        <v>3650.0550471499996</v>
      </c>
      <c r="AA5" s="134">
        <v>3393.9385875200001</v>
      </c>
      <c r="AB5" s="134">
        <v>3389.2988150506008</v>
      </c>
      <c r="AC5" s="341">
        <v>3340.4984995800005</v>
      </c>
      <c r="AD5" s="381">
        <v>3660.0829463291366</v>
      </c>
      <c r="AE5" s="387">
        <v>4078.3340123099997</v>
      </c>
      <c r="AF5" s="387">
        <v>4157.6074494183486</v>
      </c>
    </row>
    <row r="6" spans="1:32" s="416" customFormat="1" ht="15" customHeight="1">
      <c r="A6" s="410" t="s">
        <v>710</v>
      </c>
      <c r="B6" s="411"/>
      <c r="C6" s="411"/>
      <c r="D6" s="411"/>
      <c r="E6" s="412"/>
      <c r="F6" s="411"/>
      <c r="G6" s="411"/>
      <c r="H6" s="411"/>
      <c r="I6" s="411"/>
      <c r="J6" s="411"/>
      <c r="K6" s="411"/>
      <c r="L6" s="411"/>
      <c r="M6" s="411"/>
      <c r="N6" s="411"/>
      <c r="O6" s="411"/>
      <c r="P6" s="411"/>
      <c r="Q6" s="411"/>
      <c r="R6" s="411"/>
      <c r="S6" s="411"/>
      <c r="T6" s="411"/>
      <c r="U6" s="411"/>
      <c r="V6" s="411"/>
      <c r="W6" s="411"/>
      <c r="X6" s="411"/>
      <c r="Y6" s="411"/>
      <c r="Z6" s="411"/>
      <c r="AA6" s="411"/>
      <c r="AB6" s="411"/>
      <c r="AC6" s="413"/>
      <c r="AD6" s="414">
        <v>3668.2645404391365</v>
      </c>
      <c r="AE6" s="415">
        <v>4086.5156064199996</v>
      </c>
      <c r="AF6" s="415">
        <v>4167.0593209983481</v>
      </c>
    </row>
    <row r="7" spans="1:32" s="102" customFormat="1" ht="15" customHeight="1">
      <c r="A7" s="103" t="s">
        <v>317</v>
      </c>
      <c r="B7" s="136">
        <v>3.8623963738106989E-2</v>
      </c>
      <c r="C7" s="136">
        <v>4.0048184975740614E-2</v>
      </c>
      <c r="D7" s="136">
        <v>4.2088636199998253E-2</v>
      </c>
      <c r="E7" s="136">
        <v>4.2166591399768312E-2</v>
      </c>
      <c r="F7" s="136">
        <v>4.5111132894622118E-2</v>
      </c>
      <c r="G7" s="136">
        <v>4.421527384282703E-2</v>
      </c>
      <c r="H7" s="136">
        <v>4.6386708227669327E-2</v>
      </c>
      <c r="I7" s="136">
        <v>4.4838373318039082E-2</v>
      </c>
      <c r="J7" s="136">
        <v>4.4682264684849128E-2</v>
      </c>
      <c r="K7" s="136">
        <v>5.1712685974432411E-2</v>
      </c>
      <c r="L7" s="136">
        <v>4.1688134629325364E-2</v>
      </c>
      <c r="M7" s="136">
        <v>3.5013902937346124E-2</v>
      </c>
      <c r="N7" s="136">
        <v>3.2533110177788829E-2</v>
      </c>
      <c r="O7" s="136">
        <v>3.4681391881870006E-2</v>
      </c>
      <c r="P7" s="136">
        <v>3.6676659698348921E-2</v>
      </c>
      <c r="Q7" s="136">
        <v>3.650156217405115E-2</v>
      </c>
      <c r="R7" s="136">
        <v>4.0829512871959961E-2</v>
      </c>
      <c r="S7" s="136">
        <v>4.2706252648772883E-2</v>
      </c>
      <c r="T7" s="136">
        <v>4.7506712616581556E-2</v>
      </c>
      <c r="U7" s="136">
        <v>4.9265438098400088E-2</v>
      </c>
      <c r="V7" s="136">
        <v>5.1970703707555903E-2</v>
      </c>
      <c r="W7" s="136">
        <v>5.3639238804396944E-2</v>
      </c>
      <c r="X7" s="136">
        <v>5.5198629030513882E-2</v>
      </c>
      <c r="Y7" s="136">
        <v>5.299551142717799E-2</v>
      </c>
      <c r="Z7" s="136">
        <v>4.8899762622368018E-2</v>
      </c>
      <c r="AA7" s="136">
        <v>4.5468943157749138E-2</v>
      </c>
      <c r="AB7" s="136">
        <v>4.4363956958192133E-2</v>
      </c>
      <c r="AC7" s="342">
        <v>4.4003873746995131E-2</v>
      </c>
      <c r="AD7" s="382">
        <v>4.88141927005128E-2</v>
      </c>
      <c r="AE7" s="138">
        <v>5.4762503362713676E-2</v>
      </c>
      <c r="AF7" s="138">
        <v>5.4959361688314529E-2</v>
      </c>
    </row>
    <row r="8" spans="1:32" s="416" customFormat="1" ht="15" customHeight="1">
      <c r="A8" s="410" t="s">
        <v>711</v>
      </c>
      <c r="B8" s="417"/>
      <c r="C8" s="417"/>
      <c r="D8" s="417"/>
      <c r="E8" s="417"/>
      <c r="F8" s="417"/>
      <c r="G8" s="417"/>
      <c r="H8" s="417"/>
      <c r="I8" s="417"/>
      <c r="J8" s="417"/>
      <c r="K8" s="417"/>
      <c r="L8" s="417"/>
      <c r="M8" s="417"/>
      <c r="N8" s="417"/>
      <c r="O8" s="417"/>
      <c r="P8" s="417"/>
      <c r="Q8" s="417"/>
      <c r="R8" s="417"/>
      <c r="S8" s="417"/>
      <c r="T8" s="417"/>
      <c r="U8" s="417"/>
      <c r="V8" s="417"/>
      <c r="W8" s="417"/>
      <c r="X8" s="417"/>
      <c r="Y8" s="417"/>
      <c r="Z8" s="417"/>
      <c r="AA8" s="417"/>
      <c r="AB8" s="417"/>
      <c r="AC8" s="418"/>
      <c r="AD8" s="419">
        <v>4.300241785303989E-2</v>
      </c>
      <c r="AE8" s="420">
        <v>4.7695644962367258E-2</v>
      </c>
      <c r="AF8" s="420">
        <v>4.8010773016229628E-2</v>
      </c>
    </row>
    <row r="9" spans="1:32" s="102" customFormat="1" ht="15" customHeight="1">
      <c r="A9" s="103" t="s">
        <v>318</v>
      </c>
      <c r="B9" s="136">
        <v>4.62251449515216E-2</v>
      </c>
      <c r="C9" s="136">
        <v>4.9177775202166228E-2</v>
      </c>
      <c r="D9" s="136">
        <v>4.9039369351094118E-2</v>
      </c>
      <c r="E9" s="136">
        <v>4.8000000000000001E-2</v>
      </c>
      <c r="F9" s="136">
        <v>4.8067500015108851E-2</v>
      </c>
      <c r="G9" s="136">
        <v>4.7945178805006872E-2</v>
      </c>
      <c r="H9" s="136">
        <v>4.8000000000000001E-2</v>
      </c>
      <c r="I9" s="136">
        <v>4.9185401005480439E-2</v>
      </c>
      <c r="J9" s="136">
        <v>5.248664508742544E-2</v>
      </c>
      <c r="K9" s="136">
        <v>5.9765945815271088E-2</v>
      </c>
      <c r="L9" s="136">
        <v>4.7925557034305157E-2</v>
      </c>
      <c r="M9" s="136">
        <v>4.2948225545722266E-2</v>
      </c>
      <c r="N9" s="136">
        <v>4.0323048151854772E-2</v>
      </c>
      <c r="O9" s="136">
        <v>4.3007473409701957E-2</v>
      </c>
      <c r="P9" s="136">
        <v>4.3128735265914264E-2</v>
      </c>
      <c r="Q9" s="136">
        <v>4.5835082019619125E-2</v>
      </c>
      <c r="R9" s="136">
        <v>5.1090597235434375E-2</v>
      </c>
      <c r="S9" s="136">
        <v>5.4558382334411959E-2</v>
      </c>
      <c r="T9" s="136">
        <v>5.8927141133691401E-2</v>
      </c>
      <c r="U9" s="136">
        <v>6.1967734211355277E-2</v>
      </c>
      <c r="V9" s="136">
        <v>6.4086745331355804E-2</v>
      </c>
      <c r="W9" s="136">
        <v>6.64454981852938E-2</v>
      </c>
      <c r="X9" s="136">
        <v>6.6821353694328137E-2</v>
      </c>
      <c r="Y9" s="136">
        <v>6.3751500520446536E-2</v>
      </c>
      <c r="Z9" s="136">
        <v>5.7640151107123234E-2</v>
      </c>
      <c r="AA9" s="136">
        <v>5.3136643232921894E-2</v>
      </c>
      <c r="AB9" s="136">
        <v>5.128547273714306E-2</v>
      </c>
      <c r="AC9" s="342">
        <v>5.2078768238298066E-2</v>
      </c>
      <c r="AD9" s="382">
        <v>5.5E-2</v>
      </c>
      <c r="AE9" s="138">
        <v>6.1199999999999997E-2</v>
      </c>
      <c r="AF9" s="138">
        <v>6.0699999999999997E-2</v>
      </c>
    </row>
    <row r="10" spans="1:32" s="102" customFormat="1" ht="15" customHeight="1">
      <c r="A10" s="103" t="s">
        <v>319</v>
      </c>
      <c r="B10" s="136">
        <v>4.1320588036142233E-2</v>
      </c>
      <c r="C10" s="136">
        <v>4.3921651867060124E-2</v>
      </c>
      <c r="D10" s="136">
        <v>4.3619488399681515E-2</v>
      </c>
      <c r="E10" s="136">
        <v>4.3028395659333592E-2</v>
      </c>
      <c r="F10" s="136">
        <v>4.2966294761292538E-2</v>
      </c>
      <c r="G10" s="136">
        <v>4.2385558067431058E-2</v>
      </c>
      <c r="H10" s="136">
        <v>4.2000000000000003E-2</v>
      </c>
      <c r="I10" s="136">
        <v>4.1869684584834518E-2</v>
      </c>
      <c r="J10" s="136">
        <v>4.4390568853295641E-2</v>
      </c>
      <c r="K10" s="136">
        <v>5.1187521475490765E-2</v>
      </c>
      <c r="L10" s="136">
        <v>3.9422671024257415E-2</v>
      </c>
      <c r="M10" s="136">
        <v>3.5812901476429446E-2</v>
      </c>
      <c r="N10" s="136">
        <v>3.4771110788488054E-2</v>
      </c>
      <c r="O10" s="136">
        <v>3.7566081626866511E-2</v>
      </c>
      <c r="P10" s="136">
        <v>3.7123757094080979E-2</v>
      </c>
      <c r="Q10" s="136">
        <v>3.8810467141889557E-2</v>
      </c>
      <c r="R10" s="136">
        <v>4.2794085932226195E-2</v>
      </c>
      <c r="S10" s="136">
        <v>4.6277790338835861E-2</v>
      </c>
      <c r="T10" s="136">
        <v>4.5583484748719802E-2</v>
      </c>
      <c r="U10" s="136">
        <v>4.9294844029515256E-2</v>
      </c>
      <c r="V10" s="136">
        <v>4.6714504616902394E-2</v>
      </c>
      <c r="W10" s="136">
        <v>4.9237971095167907E-2</v>
      </c>
      <c r="X10" s="136">
        <v>5.1729478525021647E-2</v>
      </c>
      <c r="Y10" s="136">
        <v>5.0285065637836392E-2</v>
      </c>
      <c r="Z10" s="136">
        <v>4.8266570920115409E-2</v>
      </c>
      <c r="AA10" s="136">
        <v>4.4526267395935612E-2</v>
      </c>
      <c r="AB10" s="136">
        <v>4.3550345848701315E-2</v>
      </c>
      <c r="AC10" s="342">
        <v>4.5514775284846036E-2</v>
      </c>
      <c r="AD10" s="382">
        <v>5.04E-2</v>
      </c>
      <c r="AE10" s="138">
        <v>5.6000000000000001E-2</v>
      </c>
      <c r="AF10" s="138">
        <v>5.4600000000000003E-2</v>
      </c>
    </row>
    <row r="11" spans="1:32" s="102" customFormat="1" ht="15" customHeight="1">
      <c r="A11" s="103" t="s">
        <v>320</v>
      </c>
      <c r="B11" s="136">
        <v>1.4886253157790892E-2</v>
      </c>
      <c r="C11" s="136">
        <v>1.2759554134824104E-2</v>
      </c>
      <c r="D11" s="136">
        <v>2.1102630248068167E-2</v>
      </c>
      <c r="E11" s="136">
        <v>2.1999999999999999E-2</v>
      </c>
      <c r="F11" s="136">
        <v>3.4943730113769916E-2</v>
      </c>
      <c r="G11" s="136">
        <v>3.0882256454122993E-2</v>
      </c>
      <c r="H11" s="136">
        <v>0.04</v>
      </c>
      <c r="I11" s="136">
        <v>2.8159820520709408E-2</v>
      </c>
      <c r="J11" s="136">
        <v>1.5126358188678544E-2</v>
      </c>
      <c r="K11" s="136">
        <v>2.1194277177046129E-2</v>
      </c>
      <c r="L11" s="136">
        <v>1.5891868465588304E-2</v>
      </c>
      <c r="M11" s="136">
        <v>5.0049992580243488E-3</v>
      </c>
      <c r="N11" s="136">
        <v>4.3952133563212739E-3</v>
      </c>
      <c r="O11" s="136">
        <v>4.3162408728437728E-3</v>
      </c>
      <c r="P11" s="136">
        <v>1.0527578958168389E-2</v>
      </c>
      <c r="Q11" s="136">
        <v>1.0078740310182487E-3</v>
      </c>
      <c r="R11" s="136">
        <v>1.7558593700969306E-3</v>
      </c>
      <c r="S11" s="136">
        <v>1.5349004289091433E-3</v>
      </c>
      <c r="T11" s="136">
        <v>1.9914827265739604E-3</v>
      </c>
      <c r="U11" s="136">
        <v>2.3641107894519829E-3</v>
      </c>
      <c r="V11" s="136">
        <v>4.080076754066039E-3</v>
      </c>
      <c r="W11" s="136">
        <v>3.0407394393257739E-3</v>
      </c>
      <c r="X11" s="136">
        <v>4.2012826567702586E-3</v>
      </c>
      <c r="Y11" s="136">
        <v>4.158065247784685E-3</v>
      </c>
      <c r="Z11" s="136">
        <v>6.3032654213087133E-3</v>
      </c>
      <c r="AA11" s="136">
        <v>4.6837012271866924E-3</v>
      </c>
      <c r="AB11" s="136">
        <v>5.7143289975231841E-3</v>
      </c>
      <c r="AC11" s="342">
        <v>3.9992640050201082E-3</v>
      </c>
      <c r="AD11" s="382">
        <v>5.9011329059385272E-3</v>
      </c>
      <c r="AE11" s="138">
        <v>9.0927474947099171E-3</v>
      </c>
      <c r="AF11" s="138">
        <v>1.5993635919603531E-2</v>
      </c>
    </row>
    <row r="12" spans="1:32" s="416" customFormat="1" ht="15" customHeight="1">
      <c r="A12" s="410" t="s">
        <v>712</v>
      </c>
      <c r="B12" s="417"/>
      <c r="C12" s="417"/>
      <c r="D12" s="417"/>
      <c r="E12" s="417"/>
      <c r="F12" s="417"/>
      <c r="G12" s="417"/>
      <c r="H12" s="417"/>
      <c r="I12" s="417"/>
      <c r="J12" s="417"/>
      <c r="K12" s="417"/>
      <c r="L12" s="417"/>
      <c r="M12" s="417"/>
      <c r="N12" s="417"/>
      <c r="O12" s="417"/>
      <c r="P12" s="417"/>
      <c r="Q12" s="417"/>
      <c r="R12" s="417"/>
      <c r="S12" s="417"/>
      <c r="T12" s="417"/>
      <c r="U12" s="417"/>
      <c r="V12" s="417"/>
      <c r="W12" s="417"/>
      <c r="X12" s="417"/>
      <c r="Y12" s="417"/>
      <c r="Z12" s="417"/>
      <c r="AA12" s="417"/>
      <c r="AB12" s="417"/>
      <c r="AC12" s="418"/>
      <c r="AD12" s="419">
        <v>3.229077324207753E-3</v>
      </c>
      <c r="AE12" s="420">
        <v>4.5005537070483713E-3</v>
      </c>
      <c r="AF12" s="420">
        <v>7.9011039565607122E-3</v>
      </c>
    </row>
    <row r="13" spans="1:32" s="102" customFormat="1" ht="18.75" customHeight="1">
      <c r="A13" s="37"/>
      <c r="B13" s="131"/>
      <c r="C13" s="131"/>
      <c r="D13" s="131"/>
      <c r="E13" s="132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131"/>
      <c r="U13" s="131"/>
      <c r="V13" s="131"/>
      <c r="W13" s="131"/>
      <c r="X13" s="131"/>
      <c r="Y13" s="131"/>
      <c r="Z13" s="131"/>
      <c r="AA13" s="131"/>
      <c r="AB13" s="131"/>
      <c r="AC13" s="343"/>
      <c r="AD13" s="383"/>
      <c r="AE13" s="388"/>
      <c r="AF13" s="388"/>
    </row>
    <row r="14" spans="1:32" s="102" customFormat="1" ht="15" customHeight="1">
      <c r="A14" s="103" t="s">
        <v>306</v>
      </c>
      <c r="B14" s="137">
        <v>-534.39</v>
      </c>
      <c r="C14" s="137">
        <v>-557.04825278999988</v>
      </c>
      <c r="D14" s="137">
        <v>-436.09432760000021</v>
      </c>
      <c r="E14" s="137">
        <v>-530.32888432999994</v>
      </c>
      <c r="F14" s="137">
        <v>-450</v>
      </c>
      <c r="G14" s="137">
        <v>-520.59168504000058</v>
      </c>
      <c r="H14" s="137">
        <v>-453.92696972000033</v>
      </c>
      <c r="I14" s="137">
        <v>-558.57689464999953</v>
      </c>
      <c r="J14" s="137">
        <v>-636.00180633000093</v>
      </c>
      <c r="K14" s="137">
        <v>-706.30690659000061</v>
      </c>
      <c r="L14" s="137">
        <v>-677.75689552000051</v>
      </c>
      <c r="M14" s="137">
        <v>-654.75392563000037</v>
      </c>
      <c r="N14" s="137">
        <v>-682.89456423999934</v>
      </c>
      <c r="O14" s="137">
        <v>-495.66913409000017</v>
      </c>
      <c r="P14" s="137">
        <v>-473.00116144000231</v>
      </c>
      <c r="Q14" s="137">
        <v>-658.92462910999825</v>
      </c>
      <c r="R14" s="137">
        <v>-618.41101156000195</v>
      </c>
      <c r="S14" s="137">
        <v>-645.93293780999875</v>
      </c>
      <c r="T14" s="137">
        <v>-596.61770857999898</v>
      </c>
      <c r="U14" s="137">
        <v>-680.59532106999893</v>
      </c>
      <c r="V14" s="137">
        <v>-767.63328452000371</v>
      </c>
      <c r="W14" s="137">
        <v>-822.37708937999741</v>
      </c>
      <c r="X14" s="137">
        <v>-866.71062359999928</v>
      </c>
      <c r="Y14" s="137">
        <v>-964.83168425999975</v>
      </c>
      <c r="Z14" s="137">
        <v>-933.72005551000029</v>
      </c>
      <c r="AA14" s="137">
        <v>-904.75327605000052</v>
      </c>
      <c r="AB14" s="137">
        <v>-834.35740445000044</v>
      </c>
      <c r="AC14" s="344">
        <v>-617.7686581400003</v>
      </c>
      <c r="AD14" s="384">
        <v>-558.66892735000238</v>
      </c>
      <c r="AE14" s="389">
        <v>-292.62829192999834</v>
      </c>
      <c r="AF14" s="389">
        <v>-337.86360147999915</v>
      </c>
    </row>
    <row r="15" spans="1:32" s="102" customFormat="1" ht="15" customHeight="1">
      <c r="A15" s="103" t="s">
        <v>307</v>
      </c>
      <c r="B15" s="137">
        <v>133.4</v>
      </c>
      <c r="C15" s="137">
        <v>200.40282888000002</v>
      </c>
      <c r="D15" s="137">
        <v>221.13445909000001</v>
      </c>
      <c r="E15" s="137">
        <v>114.475427</v>
      </c>
      <c r="F15" s="137">
        <v>148.69437301000002</v>
      </c>
      <c r="G15" s="137">
        <v>127.73912991000006</v>
      </c>
      <c r="H15" s="137">
        <v>177.05541370999995</v>
      </c>
      <c r="I15" s="137">
        <v>105.00533719000003</v>
      </c>
      <c r="J15" s="137">
        <v>133.34002214</v>
      </c>
      <c r="K15" s="137">
        <v>119.41653260000001</v>
      </c>
      <c r="L15" s="137">
        <v>159.65191009999998</v>
      </c>
      <c r="M15" s="137">
        <v>130.23325872000001</v>
      </c>
      <c r="N15" s="137">
        <v>171.14854031999997</v>
      </c>
      <c r="O15" s="137">
        <v>147.71801362000002</v>
      </c>
      <c r="P15" s="137">
        <v>157.26994323000002</v>
      </c>
      <c r="Q15" s="137">
        <v>239.83472577999999</v>
      </c>
      <c r="R15" s="137">
        <v>170.33448398999997</v>
      </c>
      <c r="S15" s="137">
        <v>262.12408507000004</v>
      </c>
      <c r="T15" s="137">
        <v>140.30004362</v>
      </c>
      <c r="U15" s="137">
        <v>129.70937353000005</v>
      </c>
      <c r="V15" s="137">
        <v>153.36979991000004</v>
      </c>
      <c r="W15" s="137">
        <v>146.33925321000001</v>
      </c>
      <c r="X15" s="137">
        <v>208.24255320999998</v>
      </c>
      <c r="Y15" s="137">
        <v>175.85048987000002</v>
      </c>
      <c r="Z15" s="137">
        <v>164.22477903999999</v>
      </c>
      <c r="AA15" s="137">
        <v>138.54968523999997</v>
      </c>
      <c r="AB15" s="137">
        <v>155.17407734999998</v>
      </c>
      <c r="AC15" s="344">
        <v>187.2435083</v>
      </c>
      <c r="AD15" s="384">
        <v>166.21151313000001</v>
      </c>
      <c r="AE15" s="389">
        <v>242.62535889999998</v>
      </c>
      <c r="AF15" s="389">
        <v>92.254483000000022</v>
      </c>
    </row>
    <row r="16" spans="1:32" s="102" customFormat="1" ht="15" customHeight="1">
      <c r="A16" s="103" t="s">
        <v>308</v>
      </c>
      <c r="B16" s="137">
        <v>-400.99</v>
      </c>
      <c r="C16" s="137">
        <v>-356.64542390999986</v>
      </c>
      <c r="D16" s="137">
        <v>-214.95986851000021</v>
      </c>
      <c r="E16" s="137">
        <v>-415.85345732999997</v>
      </c>
      <c r="F16" s="137">
        <v>-301.30562698999995</v>
      </c>
      <c r="G16" s="137">
        <v>-392.8525551300005</v>
      </c>
      <c r="H16" s="137">
        <v>-276.8715560100004</v>
      </c>
      <c r="I16" s="137">
        <v>-453.5715574599995</v>
      </c>
      <c r="J16" s="137">
        <v>-502.66178419000096</v>
      </c>
      <c r="K16" s="137">
        <v>-586.89037399000063</v>
      </c>
      <c r="L16" s="137">
        <v>-518.1049854200005</v>
      </c>
      <c r="M16" s="137">
        <v>-524.52066691000039</v>
      </c>
      <c r="N16" s="137">
        <v>-511.7460239199994</v>
      </c>
      <c r="O16" s="137">
        <v>-347.95112047000015</v>
      </c>
      <c r="P16" s="137">
        <v>-315.73121821000228</v>
      </c>
      <c r="Q16" s="137">
        <v>-419.08990332999826</v>
      </c>
      <c r="R16" s="137">
        <v>-448.07652757000199</v>
      </c>
      <c r="S16" s="137">
        <v>-383.80885273999871</v>
      </c>
      <c r="T16" s="137">
        <v>-456.31766495999898</v>
      </c>
      <c r="U16" s="137">
        <v>-550.88594753999882</v>
      </c>
      <c r="V16" s="137">
        <v>-614.26348461000362</v>
      </c>
      <c r="W16" s="137">
        <v>-676.03783616999738</v>
      </c>
      <c r="X16" s="137">
        <v>-658.4680703899993</v>
      </c>
      <c r="Y16" s="137">
        <v>-788.9811943899997</v>
      </c>
      <c r="Z16" s="137">
        <v>-769.49527647000036</v>
      </c>
      <c r="AA16" s="137">
        <v>-766.20359081000061</v>
      </c>
      <c r="AB16" s="137">
        <v>-679.1833271000005</v>
      </c>
      <c r="AC16" s="344">
        <v>-430.52514984000027</v>
      </c>
      <c r="AD16" s="384">
        <v>-392.45741422000236</v>
      </c>
      <c r="AE16" s="389">
        <v>-50.00293302999836</v>
      </c>
      <c r="AF16" s="389">
        <v>-245.60911847999913</v>
      </c>
    </row>
    <row r="17" spans="1:32" s="102" customFormat="1" ht="15" customHeight="1">
      <c r="A17" s="103" t="s">
        <v>309</v>
      </c>
      <c r="B17" s="138">
        <v>3.3705096676191815E-2</v>
      </c>
      <c r="C17" s="138">
        <v>2.9330498295616847E-2</v>
      </c>
      <c r="D17" s="138">
        <v>1.7388583178324701E-2</v>
      </c>
      <c r="E17" s="138">
        <v>3.3362606547579832E-2</v>
      </c>
      <c r="F17" s="138">
        <v>2.3746630499170696E-2</v>
      </c>
      <c r="G17" s="138">
        <v>3.0281198841975332E-2</v>
      </c>
      <c r="H17" s="138">
        <v>2.0854314189194589E-2</v>
      </c>
      <c r="I17" s="136">
        <v>3.2986864543083083E-2</v>
      </c>
      <c r="J17" s="136">
        <v>3.5988279982980265E-2</v>
      </c>
      <c r="K17" s="136">
        <v>4.208434855177412E-2</v>
      </c>
      <c r="L17" s="136">
        <v>3.7257457179505682E-2</v>
      </c>
      <c r="M17" s="136">
        <v>3.5764981773664495E-2</v>
      </c>
      <c r="N17" s="136">
        <v>3.4088802653883254E-2</v>
      </c>
      <c r="O17" s="136">
        <v>2.257746561220153E-2</v>
      </c>
      <c r="P17" s="136">
        <v>1.9774980732739866E-2</v>
      </c>
      <c r="Q17" s="136">
        <v>2.5707567142428944E-2</v>
      </c>
      <c r="R17" s="136">
        <v>2.756545805847499E-2</v>
      </c>
      <c r="S17" s="136">
        <v>2.3434646945678983E-2</v>
      </c>
      <c r="T17" s="136">
        <v>2.7365877390624016E-2</v>
      </c>
      <c r="U17" s="136">
        <v>3.1707087306610093E-2</v>
      </c>
      <c r="V17" s="136">
        <v>3.4706346796639087E-2</v>
      </c>
      <c r="W17" s="136">
        <v>3.8081462371431396E-2</v>
      </c>
      <c r="X17" s="136">
        <v>3.7108702975772845E-2</v>
      </c>
      <c r="Y17" s="136">
        <v>4.3173469020547639E-2</v>
      </c>
      <c r="Z17" s="136">
        <v>4.172893099173125E-2</v>
      </c>
      <c r="AA17" s="136">
        <v>4.1964424622255247E-2</v>
      </c>
      <c r="AB17" s="136">
        <v>3.6332929099689437E-2</v>
      </c>
      <c r="AC17" s="342">
        <v>2.330627621068504E-2</v>
      </c>
      <c r="AD17" s="382">
        <v>2.1214805272323778E-2</v>
      </c>
      <c r="AE17" s="138">
        <v>2.6698809891096964E-3</v>
      </c>
      <c r="AF17" s="138">
        <v>1.3065120979908862E-2</v>
      </c>
    </row>
    <row r="18" spans="1:32" s="102" customFormat="1" ht="18.75" customHeight="1">
      <c r="A18" s="37"/>
      <c r="B18" s="131"/>
      <c r="C18" s="131"/>
      <c r="D18" s="131"/>
      <c r="E18" s="132"/>
      <c r="F18" s="131"/>
      <c r="G18" s="131"/>
      <c r="H18" s="131"/>
      <c r="I18" s="131"/>
      <c r="J18" s="131"/>
      <c r="K18" s="131"/>
      <c r="L18" s="131"/>
      <c r="M18" s="131"/>
      <c r="N18" s="131"/>
      <c r="O18" s="131"/>
      <c r="P18" s="131"/>
      <c r="Q18" s="131"/>
      <c r="R18" s="131"/>
      <c r="S18" s="131"/>
      <c r="T18" s="131"/>
      <c r="U18" s="131"/>
      <c r="V18" s="131"/>
      <c r="W18" s="131"/>
      <c r="X18" s="131"/>
      <c r="Y18" s="131"/>
      <c r="Z18" s="131"/>
      <c r="AA18" s="131"/>
      <c r="AB18" s="131"/>
      <c r="AC18" s="343"/>
      <c r="AD18" s="383"/>
      <c r="AE18" s="388"/>
      <c r="AF18" s="388"/>
    </row>
    <row r="19" spans="1:32" s="102" customFormat="1" ht="15" customHeight="1">
      <c r="A19" s="103" t="s">
        <v>129</v>
      </c>
      <c r="B19" s="137">
        <v>470.08</v>
      </c>
      <c r="C19" s="137">
        <v>665.11</v>
      </c>
      <c r="D19" s="137">
        <v>561.71350001999838</v>
      </c>
      <c r="E19" s="137">
        <v>565</v>
      </c>
      <c r="F19" s="137">
        <v>630.4424151035596</v>
      </c>
      <c r="G19" s="137">
        <v>469.45871090849619</v>
      </c>
      <c r="H19" s="137">
        <v>615.97140000000002</v>
      </c>
      <c r="I19" s="137">
        <v>572.41298086738038</v>
      </c>
      <c r="J19" s="137">
        <v>669.39615789391712</v>
      </c>
      <c r="K19" s="137">
        <v>1106.2750597531451</v>
      </c>
      <c r="L19" s="137">
        <v>99.005715673835425</v>
      </c>
      <c r="M19" s="137">
        <v>384.82332608172123</v>
      </c>
      <c r="N19" s="137">
        <v>592.04688856217842</v>
      </c>
      <c r="O19" s="137">
        <v>675.18242067735127</v>
      </c>
      <c r="P19" s="137">
        <v>662.93199238000034</v>
      </c>
      <c r="Q19" s="137">
        <v>703.6815252904737</v>
      </c>
      <c r="R19" s="137">
        <v>896.68787718429485</v>
      </c>
      <c r="S19" s="137">
        <v>814.8884905158011</v>
      </c>
      <c r="T19" s="137">
        <v>964.98098925839884</v>
      </c>
      <c r="U19" s="137">
        <v>921.06052456150053</v>
      </c>
      <c r="V19" s="137">
        <v>1008.9074434100031</v>
      </c>
      <c r="W19" s="137">
        <v>969.6333550299978</v>
      </c>
      <c r="X19" s="137">
        <v>982.36685873333158</v>
      </c>
      <c r="Y19" s="137">
        <v>912.62639055666659</v>
      </c>
      <c r="Z19" s="137">
        <v>671.2754733300003</v>
      </c>
      <c r="AA19" s="137">
        <v>648.63681642000097</v>
      </c>
      <c r="AB19" s="137">
        <v>829.71763198060114</v>
      </c>
      <c r="AC19" s="344">
        <v>568.96834266940004</v>
      </c>
      <c r="AD19" s="384">
        <v>661.47604085913599</v>
      </c>
      <c r="AE19" s="389">
        <v>628.13106598086324</v>
      </c>
      <c r="AF19" s="389">
        <v>306.83271457834854</v>
      </c>
    </row>
    <row r="20" spans="1:32" s="102" customFormat="1" ht="15" customHeight="1">
      <c r="A20" s="103" t="s">
        <v>310</v>
      </c>
      <c r="B20" s="139">
        <v>9.7000000000000003E-3</v>
      </c>
      <c r="C20" s="139">
        <v>1.38E-2</v>
      </c>
      <c r="D20" s="139">
        <v>1.1423886663526093E-2</v>
      </c>
      <c r="E20" s="139">
        <v>1.133234469169573E-2</v>
      </c>
      <c r="F20" s="139">
        <v>0.01</v>
      </c>
      <c r="G20" s="139">
        <v>0.01</v>
      </c>
      <c r="H20" s="139">
        <v>1.17337E-2</v>
      </c>
      <c r="I20" s="136">
        <v>1.0693778082572457E-2</v>
      </c>
      <c r="J20" s="136">
        <v>1.2023060427264831E-2</v>
      </c>
      <c r="K20" s="136">
        <v>1.9539303574787604E-2</v>
      </c>
      <c r="L20" s="136">
        <v>1.7475173375377342E-3</v>
      </c>
      <c r="M20" s="136">
        <v>6.8236489330669552E-3</v>
      </c>
      <c r="N20" s="136">
        <v>9.9597309761204639E-3</v>
      </c>
      <c r="O20" s="136">
        <v>1.110299527414021E-2</v>
      </c>
      <c r="P20" s="136">
        <v>1.066403099997639E-2</v>
      </c>
      <c r="Q20" s="136">
        <v>1.0937525134865043E-2</v>
      </c>
      <c r="R20" s="136">
        <v>1.362041445914996E-2</v>
      </c>
      <c r="S20" s="136">
        <v>1.2405380991324185E-2</v>
      </c>
      <c r="T20" s="136">
        <v>1.4602275816640285E-2</v>
      </c>
      <c r="U20" s="136">
        <v>1.3669762891314054E-2</v>
      </c>
      <c r="V20" s="136">
        <v>1.4347816190752902E-2</v>
      </c>
      <c r="W20" s="136">
        <v>1.3521522464830507E-2</v>
      </c>
      <c r="X20" s="136">
        <v>1.3640988438759641E-2</v>
      </c>
      <c r="Y20" s="136">
        <v>1.2682867617182699E-2</v>
      </c>
      <c r="Z20" s="136">
        <v>9.0380985993986154E-3</v>
      </c>
      <c r="AA20" s="136">
        <v>8.6593746520272231E-3</v>
      </c>
      <c r="AB20" s="136">
        <v>1.1186234420817719E-2</v>
      </c>
      <c r="AC20" s="342">
        <v>7.507713014240849E-3</v>
      </c>
      <c r="AD20" s="382">
        <v>8.0862005884734574E-3</v>
      </c>
      <c r="AE20" s="138">
        <v>7.591392760248992E-3</v>
      </c>
      <c r="AF20" s="138">
        <v>3.6652040491497867E-3</v>
      </c>
    </row>
    <row r="21" spans="1:32" s="102" customFormat="1" ht="15" customHeight="1">
      <c r="A21" s="103" t="s">
        <v>713</v>
      </c>
      <c r="B21" s="139"/>
      <c r="C21" s="139"/>
      <c r="D21" s="139"/>
      <c r="E21" s="139"/>
      <c r="F21" s="139"/>
      <c r="G21" s="139"/>
      <c r="H21" s="139"/>
      <c r="I21" s="136"/>
      <c r="J21" s="136"/>
      <c r="K21" s="136"/>
      <c r="L21" s="136"/>
      <c r="M21" s="136"/>
      <c r="N21" s="136"/>
      <c r="O21" s="136"/>
      <c r="P21" s="136"/>
      <c r="Q21" s="136"/>
      <c r="R21" s="136"/>
      <c r="S21" s="136"/>
      <c r="T21" s="136"/>
      <c r="U21" s="136"/>
      <c r="V21" s="136"/>
      <c r="W21" s="136"/>
      <c r="X21" s="136"/>
      <c r="Y21" s="136"/>
      <c r="Z21" s="136"/>
      <c r="AA21" s="136"/>
      <c r="AB21" s="136"/>
      <c r="AC21" s="342"/>
      <c r="AD21" s="382">
        <v>4.0561399622684544E-3</v>
      </c>
      <c r="AE21" s="138">
        <v>2.521723613228635E-3</v>
      </c>
      <c r="AF21" s="138">
        <v>2.6909367585387185E-3</v>
      </c>
    </row>
    <row r="22" spans="1:32" s="102" customFormat="1" ht="9" customHeight="1">
      <c r="A22" s="37"/>
      <c r="B22" s="131"/>
      <c r="C22" s="131"/>
      <c r="D22" s="131"/>
      <c r="E22" s="132"/>
      <c r="F22" s="131"/>
      <c r="G22" s="131"/>
      <c r="H22" s="131"/>
      <c r="I22" s="131"/>
      <c r="J22" s="131"/>
      <c r="K22" s="131"/>
      <c r="L22" s="131"/>
      <c r="M22" s="131"/>
      <c r="N22" s="131"/>
      <c r="O22" s="131"/>
      <c r="P22" s="131"/>
      <c r="Q22" s="131"/>
      <c r="R22" s="131"/>
      <c r="S22" s="131"/>
      <c r="T22" s="131"/>
      <c r="U22" s="131"/>
      <c r="V22" s="131"/>
      <c r="W22" s="131"/>
      <c r="X22" s="131"/>
      <c r="Y22" s="131"/>
      <c r="Z22" s="131"/>
      <c r="AA22" s="131"/>
      <c r="AB22" s="131"/>
      <c r="AC22" s="343"/>
      <c r="AD22" s="383"/>
      <c r="AE22" s="388"/>
      <c r="AF22" s="388"/>
    </row>
    <row r="23" spans="1:32" s="102" customFormat="1" ht="15" customHeight="1">
      <c r="A23" s="103" t="s">
        <v>311</v>
      </c>
      <c r="B23" s="137">
        <v>3863.4504038405025</v>
      </c>
      <c r="C23" s="137">
        <v>3941.9981135338503</v>
      </c>
      <c r="D23" s="137">
        <v>3930.0251639995995</v>
      </c>
      <c r="E23" s="137">
        <v>3927.7315455289495</v>
      </c>
      <c r="F23" s="137">
        <v>4031.40477902055</v>
      </c>
      <c r="G23" s="137">
        <v>4134.9365984101496</v>
      </c>
      <c r="H23" s="137">
        <v>4251.1729999999998</v>
      </c>
      <c r="I23" s="137">
        <v>4900.8237333883499</v>
      </c>
      <c r="J23" s="137">
        <v>5218.51334002975</v>
      </c>
      <c r="K23" s="137">
        <v>5352.85682213565</v>
      </c>
      <c r="L23" s="137">
        <v>5503.6614522012505</v>
      </c>
      <c r="M23" s="137">
        <v>5249.3626848844997</v>
      </c>
      <c r="N23" s="137">
        <v>5226.3830945153995</v>
      </c>
      <c r="O23" s="137">
        <v>5242.9428046767507</v>
      </c>
      <c r="P23" s="137">
        <v>5452.5164971162994</v>
      </c>
      <c r="Q23" s="137">
        <v>5758.5876465809497</v>
      </c>
      <c r="R23" s="137">
        <v>5929.2211548774994</v>
      </c>
      <c r="S23" s="137">
        <v>5788.7349574445989</v>
      </c>
      <c r="T23" s="137">
        <v>5756.0228262165492</v>
      </c>
      <c r="U23" s="137">
        <v>5733.3564143327494</v>
      </c>
      <c r="V23" s="137">
        <v>6011.0081719399523</v>
      </c>
      <c r="W23" s="137">
        <v>5929.8076320548016</v>
      </c>
      <c r="X23" s="137">
        <v>6128.1116498085976</v>
      </c>
      <c r="Y23" s="137">
        <v>6160.8285220899998</v>
      </c>
      <c r="Z23" s="137">
        <v>5893.3581817900003</v>
      </c>
      <c r="AA23" s="137">
        <v>5674.7194248900005</v>
      </c>
      <c r="AB23" s="137">
        <v>5814.9109027999993</v>
      </c>
      <c r="AC23" s="344">
        <v>5625.0543970600011</v>
      </c>
      <c r="AD23" s="384">
        <v>8747.3374457207137</v>
      </c>
      <c r="AE23" s="389">
        <v>9275.5501813673982</v>
      </c>
      <c r="AF23" s="389">
        <v>9652.2235224699416</v>
      </c>
    </row>
    <row r="24" spans="1:32" s="102" customFormat="1" ht="15" customHeight="1">
      <c r="A24" s="103" t="s">
        <v>312</v>
      </c>
      <c r="B24" s="138">
        <v>8.0178876063517895E-2</v>
      </c>
      <c r="C24" s="138">
        <v>8.0170655363890328E-2</v>
      </c>
      <c r="D24" s="138">
        <v>7.8964071863045701E-2</v>
      </c>
      <c r="E24" s="138">
        <v>7.7810542245819278E-2</v>
      </c>
      <c r="F24" s="138">
        <v>7.8733413317230425E-2</v>
      </c>
      <c r="G24" s="138">
        <v>7.8791448613426449E-2</v>
      </c>
      <c r="H24" s="138">
        <v>7.9432455053747769E-2</v>
      </c>
      <c r="I24" s="138">
        <v>8.8023958899446808E-2</v>
      </c>
      <c r="J24" s="138">
        <v>9.2170672619766802E-2</v>
      </c>
      <c r="K24" s="138">
        <v>9.4481515924350376E-2</v>
      </c>
      <c r="L24" s="138">
        <v>9.7590377326294359E-2</v>
      </c>
      <c r="M24" s="138">
        <v>8.8307600542425965E-2</v>
      </c>
      <c r="N24" s="138">
        <v>8.5944931358011165E-2</v>
      </c>
      <c r="O24" s="138">
        <v>8.4338823956058601E-2</v>
      </c>
      <c r="P24" s="138">
        <v>8.4750038322887855E-2</v>
      </c>
      <c r="Q24" s="138">
        <v>8.7471184167300861E-2</v>
      </c>
      <c r="R24" s="138">
        <v>9.0262960226026534E-2</v>
      </c>
      <c r="S24" s="138">
        <v>8.7596238080291058E-2</v>
      </c>
      <c r="T24" s="138">
        <v>8.5427032353635315E-2</v>
      </c>
      <c r="U24" s="138">
        <v>8.1534876688872715E-2</v>
      </c>
      <c r="V24" s="138">
        <v>8.3823418007986442E-2</v>
      </c>
      <c r="W24" s="138">
        <v>8.2340356490879757E-2</v>
      </c>
      <c r="X24" s="138">
        <v>8.516303013156358E-2</v>
      </c>
      <c r="Y24" s="138">
        <v>8.2949813971920888E-2</v>
      </c>
      <c r="Z24" s="138">
        <v>7.8676996375835015E-2</v>
      </c>
      <c r="AA24" s="138">
        <v>7.6506439434893908E-2</v>
      </c>
      <c r="AB24" s="138">
        <v>7.6729545367639804E-2</v>
      </c>
      <c r="AC24" s="138">
        <v>7.5470978216916326E-2</v>
      </c>
      <c r="AD24" s="346">
        <v>0.11728325518036127</v>
      </c>
      <c r="AE24" s="138">
        <v>0.12369204001096218</v>
      </c>
      <c r="AF24" s="138">
        <v>0.1277378078417209</v>
      </c>
    </row>
    <row r="25" spans="1:32" s="102" customFormat="1" ht="15" customHeight="1">
      <c r="A25" s="103" t="s">
        <v>313</v>
      </c>
      <c r="B25" s="140">
        <v>2.0758838922156433</v>
      </c>
      <c r="C25" s="140">
        <v>2.0018549121201259</v>
      </c>
      <c r="D25" s="140">
        <v>1.8760886010036015</v>
      </c>
      <c r="E25" s="140">
        <v>1.845312474462254</v>
      </c>
      <c r="F25" s="140">
        <v>1.745460397554776</v>
      </c>
      <c r="G25" s="140">
        <v>1.7819951367786893</v>
      </c>
      <c r="H25" s="140">
        <v>1.712396</v>
      </c>
      <c r="I25" s="140">
        <v>1.9631381177628533</v>
      </c>
      <c r="J25" s="140">
        <v>2.0628021715186082</v>
      </c>
      <c r="K25" s="140">
        <v>1.8270471575333203</v>
      </c>
      <c r="L25" s="140">
        <v>2.3409529573978838</v>
      </c>
      <c r="M25" s="140">
        <v>2.5223932236439226</v>
      </c>
      <c r="N25" s="140">
        <v>2.6259848898327762</v>
      </c>
      <c r="O25" s="140">
        <v>2.4163591946121494</v>
      </c>
      <c r="P25" s="140">
        <v>2.3106816219815456</v>
      </c>
      <c r="Q25" s="140">
        <v>2.3949635124830291</v>
      </c>
      <c r="R25" s="140">
        <v>2.2101410927491312</v>
      </c>
      <c r="S25" s="140">
        <v>2.0299315162845808</v>
      </c>
      <c r="T25" s="140">
        <v>1.7875552729095756</v>
      </c>
      <c r="U25" s="140">
        <v>1.6567912601524402</v>
      </c>
      <c r="V25" s="140">
        <v>1.6238101671531273</v>
      </c>
      <c r="W25" s="140">
        <v>1.5405904452952091</v>
      </c>
      <c r="X25" s="140">
        <v>1.5456665171238209</v>
      </c>
      <c r="Y25" s="140">
        <v>1.5746528065857013</v>
      </c>
      <c r="Z25" s="140">
        <v>1.6145943295818497</v>
      </c>
      <c r="AA25" s="140">
        <v>1.6720159421142031</v>
      </c>
      <c r="AB25" s="140">
        <v>1.7156678180684948</v>
      </c>
      <c r="AC25" s="345">
        <v>1.6838966991804478</v>
      </c>
      <c r="AD25" s="385">
        <v>2.2076706817543776</v>
      </c>
      <c r="AE25" s="390">
        <v>1.9020557685358366</v>
      </c>
      <c r="AF25" s="390">
        <v>1.7923094062875362</v>
      </c>
    </row>
    <row r="26" spans="1:32" s="102" customFormat="1" ht="18.75" customHeight="1">
      <c r="A26" s="37"/>
      <c r="B26" s="131"/>
      <c r="C26" s="131"/>
      <c r="D26" s="131"/>
      <c r="E26" s="132"/>
      <c r="F26" s="131"/>
      <c r="G26" s="131"/>
      <c r="H26" s="131"/>
      <c r="I26" s="131"/>
      <c r="J26" s="131"/>
      <c r="K26" s="131"/>
      <c r="L26" s="131"/>
      <c r="M26" s="131"/>
      <c r="N26" s="131"/>
      <c r="O26" s="131"/>
      <c r="P26" s="131"/>
      <c r="Q26" s="131"/>
      <c r="R26" s="131"/>
      <c r="S26" s="131"/>
      <c r="T26" s="131"/>
      <c r="U26" s="131"/>
      <c r="V26" s="131"/>
      <c r="W26" s="131"/>
      <c r="X26" s="131"/>
      <c r="Y26" s="131"/>
      <c r="Z26" s="131"/>
      <c r="AA26" s="131"/>
      <c r="AB26" s="131"/>
      <c r="AC26" s="343"/>
      <c r="AD26" s="383"/>
      <c r="AE26" s="388"/>
      <c r="AF26" s="388"/>
    </row>
    <row r="27" spans="1:32" s="102" customFormat="1" ht="15" customHeight="1">
      <c r="A27" s="103" t="s">
        <v>314</v>
      </c>
      <c r="B27" s="137">
        <v>42958.94</v>
      </c>
      <c r="C27" s="137">
        <v>43653.8</v>
      </c>
      <c r="D27" s="137">
        <v>44389.764772980001</v>
      </c>
      <c r="E27" s="137">
        <v>45377.817067719996</v>
      </c>
      <c r="F27" s="137">
        <v>45563.023212840009</v>
      </c>
      <c r="G27" s="137">
        <v>46742.82459851</v>
      </c>
      <c r="H27" s="137">
        <v>47651.218999999997</v>
      </c>
      <c r="I27" s="137">
        <v>49067.895800660001</v>
      </c>
      <c r="J27" s="137">
        <v>49565.965372459999</v>
      </c>
      <c r="K27" s="137">
        <v>48830.745001299991</v>
      </c>
      <c r="L27" s="137">
        <v>48218.2284</v>
      </c>
      <c r="M27" s="137">
        <v>51405.502606409995</v>
      </c>
      <c r="N27" s="137">
        <v>53386.550135620004</v>
      </c>
      <c r="O27" s="137">
        <v>54629.575321279997</v>
      </c>
      <c r="P27" s="137">
        <v>56712.203999999998</v>
      </c>
      <c r="Q27" s="137">
        <v>57265.652000000002</v>
      </c>
      <c r="R27" s="137">
        <v>56647.273999999998</v>
      </c>
      <c r="S27" s="137">
        <v>57299.134000000005</v>
      </c>
      <c r="T27" s="137">
        <v>58457.387999999992</v>
      </c>
      <c r="U27" s="137">
        <v>61750.639000000003</v>
      </c>
      <c r="V27" s="137">
        <v>62148.131000000001</v>
      </c>
      <c r="W27" s="137">
        <v>62034.546999999999</v>
      </c>
      <c r="X27" s="137">
        <v>61927.356</v>
      </c>
      <c r="Y27" s="137">
        <v>64435.562399999995</v>
      </c>
      <c r="Z27" s="137">
        <v>65372.833000000006</v>
      </c>
      <c r="AA27" s="137">
        <v>65379.376399999994</v>
      </c>
      <c r="AB27" s="137">
        <v>67145.323999999993</v>
      </c>
      <c r="AC27" s="344">
        <v>66767.563999999998</v>
      </c>
      <c r="AD27" s="386"/>
      <c r="AE27" s="391"/>
      <c r="AF27" s="391"/>
    </row>
    <row r="28" spans="1:32" s="102" customFormat="1" ht="15" customHeight="1">
      <c r="A28" s="103" t="s">
        <v>315</v>
      </c>
      <c r="B28" s="138">
        <v>0.89149999999999996</v>
      </c>
      <c r="C28" s="138">
        <v>0.88780000000000003</v>
      </c>
      <c r="D28" s="138">
        <v>0.89187876676273203</v>
      </c>
      <c r="E28" s="138">
        <v>0.89895974585895033</v>
      </c>
      <c r="F28" s="138">
        <v>0.89531456741795234</v>
      </c>
      <c r="G28" s="138">
        <v>0.89068714229281409</v>
      </c>
      <c r="H28" s="138">
        <v>0.89035500000000001</v>
      </c>
      <c r="I28" s="138">
        <v>0.88131111792781081</v>
      </c>
      <c r="J28" s="138">
        <v>0.87544633303584962</v>
      </c>
      <c r="K28" s="138">
        <v>0.86189542607596048</v>
      </c>
      <c r="L28" s="138">
        <v>0.85500082888989692</v>
      </c>
      <c r="M28" s="138">
        <v>0.86477099456681417</v>
      </c>
      <c r="N28" s="138">
        <v>0.87791179939753705</v>
      </c>
      <c r="O28" s="138">
        <v>0.87878016363364508</v>
      </c>
      <c r="P28" s="138">
        <v>0.88149416235923339</v>
      </c>
      <c r="Q28" s="138">
        <v>0.86984773002918769</v>
      </c>
      <c r="R28" s="138">
        <v>0.86236463549156772</v>
      </c>
      <c r="S28" s="138">
        <v>0.867061390883612</v>
      </c>
      <c r="T28" s="138">
        <v>0.86758536697247235</v>
      </c>
      <c r="U28" s="138">
        <v>0.87816461640821442</v>
      </c>
      <c r="V28" s="138">
        <v>0.86665474646108021</v>
      </c>
      <c r="W28" s="138">
        <v>0.8614017573046</v>
      </c>
      <c r="X28" s="138">
        <v>0.86061116154122086</v>
      </c>
      <c r="Y28" s="138">
        <v>0.86756479182817603</v>
      </c>
      <c r="Z28" s="138">
        <v>0.87273469325376596</v>
      </c>
      <c r="AA28" s="138">
        <v>0.88144327962693769</v>
      </c>
      <c r="AB28" s="138">
        <v>0.88600328882116919</v>
      </c>
      <c r="AC28" s="138">
        <v>0.89581593573108631</v>
      </c>
      <c r="AD28" s="347"/>
      <c r="AE28" s="392"/>
      <c r="AF28" s="392"/>
    </row>
    <row r="29" spans="1:32" s="107" customFormat="1" ht="15" customHeight="1">
      <c r="A29" s="141"/>
      <c r="AD29" s="325"/>
    </row>
    <row r="30" spans="1:32" s="107" customFormat="1" ht="15" customHeight="1">
      <c r="A30" s="409" t="s">
        <v>704</v>
      </c>
      <c r="AD30" s="348">
        <v>0.35503240258317609</v>
      </c>
      <c r="AE30" s="393">
        <v>0.35119434645467723</v>
      </c>
      <c r="AF30" s="393">
        <v>0.31740254041050853</v>
      </c>
    </row>
    <row r="31" spans="1:32" s="107" customFormat="1" ht="15" customHeight="1">
      <c r="A31" s="409" t="s">
        <v>706</v>
      </c>
      <c r="AD31" s="348">
        <v>0.37781096173338474</v>
      </c>
      <c r="AE31" s="393">
        <v>0.3704879680348675</v>
      </c>
      <c r="AF31" s="393">
        <v>0.3371117068452108</v>
      </c>
    </row>
    <row r="32" spans="1:32" s="107" customFormat="1" ht="15" customHeight="1">
      <c r="A32" s="409" t="s">
        <v>707</v>
      </c>
      <c r="AD32" s="348">
        <v>9.0547200664264832E-2</v>
      </c>
      <c r="AE32" s="393">
        <v>0.13880367450485295</v>
      </c>
      <c r="AF32" s="393">
        <v>0.14485745785718002</v>
      </c>
    </row>
    <row r="33" spans="1:32" s="107" customFormat="1" ht="15" customHeight="1">
      <c r="A33" s="409"/>
      <c r="AD33" s="348"/>
      <c r="AE33" s="393"/>
      <c r="AF33" s="393"/>
    </row>
    <row r="34" spans="1:32" s="107" customFormat="1" ht="15" customHeight="1">
      <c r="A34" s="409" t="s">
        <v>705</v>
      </c>
      <c r="AD34" s="348">
        <v>0.71977173143014805</v>
      </c>
      <c r="AE34" s="393">
        <v>0.72545769679383576</v>
      </c>
      <c r="AF34" s="393">
        <v>0.7443513556163367</v>
      </c>
    </row>
    <row r="35" spans="1:32" s="107" customFormat="1" ht="15" customHeight="1">
      <c r="A35" s="409" t="s">
        <v>708</v>
      </c>
      <c r="AD35" s="348">
        <v>0.71168883458878973</v>
      </c>
      <c r="AE35" s="393">
        <v>0.71888335269406856</v>
      </c>
      <c r="AF35" s="393">
        <v>0.73585354766595568</v>
      </c>
    </row>
    <row r="36" spans="1:32" s="107" customFormat="1" ht="15" customHeight="1">
      <c r="A36" s="409" t="s">
        <v>709</v>
      </c>
      <c r="AD36" s="348">
        <v>0.81348241601980431</v>
      </c>
      <c r="AE36" s="393">
        <v>0.80884206671870285</v>
      </c>
      <c r="AF36" s="393">
        <v>0.85639271630082536</v>
      </c>
    </row>
    <row r="37" spans="1:32" s="107" customFormat="1" ht="15" customHeight="1">
      <c r="AD37" s="325"/>
    </row>
    <row r="38" spans="1:32" s="107" customFormat="1" ht="15" customHeight="1">
      <c r="A38" s="103" t="s">
        <v>675</v>
      </c>
      <c r="AD38" s="349">
        <v>1.2325974098804929E-2</v>
      </c>
      <c r="AE38" s="394">
        <v>1.5571627744203811E-2</v>
      </c>
      <c r="AF38" s="394">
        <v>9.8712031847382319E-3</v>
      </c>
    </row>
    <row r="39" spans="1:32" s="107" customFormat="1" ht="15" customHeight="1">
      <c r="A39" s="103"/>
    </row>
    <row r="40" spans="1:32" s="107" customFormat="1" ht="15" customHeight="1">
      <c r="A40" s="141"/>
    </row>
    <row r="41" spans="1:32" s="133" customFormat="1" ht="15" customHeight="1">
      <c r="A41" s="128" t="s">
        <v>616</v>
      </c>
    </row>
    <row r="42" spans="1:32" s="133" customFormat="1" ht="15" customHeight="1">
      <c r="A42" s="128" t="s">
        <v>316</v>
      </c>
    </row>
    <row r="53" spans="13:13" ht="15" customHeight="1">
      <c r="M53" s="130"/>
    </row>
    <row r="54" spans="13:13" ht="15" customHeight="1">
      <c r="M54" s="130"/>
    </row>
    <row r="55" spans="13:13" ht="15" customHeight="1">
      <c r="M55" s="130"/>
    </row>
  </sheetData>
  <phoneticPr fontId="158" type="noConversion"/>
  <hyperlinks>
    <hyperlink ref="A2" location="Sumário!A1" display="(Sumário)" xr:uid="{E195F360-4FA7-43DE-B304-B2AB0C3FEFB0}"/>
  </hyperlinks>
  <pageMargins left="0.51181102362204722" right="0.51181102362204722" top="0.78740157480314965" bottom="0.78740157480314965" header="0.31496062992125984" footer="0.31496062992125984"/>
  <pageSetup paperSize="9" orientation="portrait" r:id="rId1"/>
  <headerFooter>
    <oddFooter>&amp;L&amp;1#&amp;"Calibri"&amp;10&amp;K000000PÚBLICO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5775CF"/>
    <pageSetUpPr autoPageBreaks="0" fitToPage="1"/>
  </sheetPr>
  <dimension ref="A1:AJ33"/>
  <sheetViews>
    <sheetView showGridLines="0" zoomScale="90" zoomScaleNormal="90" workbookViewId="0">
      <pane xSplit="1" ySplit="4" topLeftCell="X5" activePane="bottomRight" state="frozen"/>
      <selection activeCell="K24" sqref="K24"/>
      <selection pane="topRight" activeCell="K24" sqref="K24"/>
      <selection pane="bottomLeft" activeCell="K24" sqref="K24"/>
      <selection pane="bottomRight" activeCell="AJ26" sqref="AJ5:AJ26"/>
    </sheetView>
  </sheetViews>
  <sheetFormatPr defaultColWidth="9.140625" defaultRowHeight="15" customHeight="1"/>
  <cols>
    <col min="1" max="1" width="61" style="48" bestFit="1" customWidth="1"/>
    <col min="2" max="28" width="9.85546875" style="44" bestFit="1" customWidth="1"/>
    <col min="29" max="31" width="10" style="44" bestFit="1" customWidth="1"/>
    <col min="32" max="34" width="10.5703125" style="44" bestFit="1" customWidth="1"/>
    <col min="35" max="36" width="10" style="44" bestFit="1" customWidth="1"/>
    <col min="37" max="16384" width="9.140625" style="44"/>
  </cols>
  <sheetData>
    <row r="1" spans="1:36" ht="56.25" customHeight="1">
      <c r="A1" s="27"/>
    </row>
    <row r="2" spans="1:36" ht="15" customHeight="1">
      <c r="A2" s="26" t="s">
        <v>296</v>
      </c>
    </row>
    <row r="3" spans="1:36" s="46" customFormat="1" ht="15" customHeight="1">
      <c r="A3" s="45"/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AH3" s="322" t="s">
        <v>673</v>
      </c>
    </row>
    <row r="4" spans="1:36" ht="15" customHeight="1">
      <c r="A4" s="32" t="s">
        <v>62</v>
      </c>
      <c r="B4" s="33" t="s">
        <v>233</v>
      </c>
      <c r="C4" s="33" t="s">
        <v>235</v>
      </c>
      <c r="D4" s="33" t="s">
        <v>237</v>
      </c>
      <c r="E4" s="33" t="s">
        <v>239</v>
      </c>
      <c r="F4" s="33" t="s">
        <v>242</v>
      </c>
      <c r="G4" s="33" t="s">
        <v>246</v>
      </c>
      <c r="H4" s="33" t="s">
        <v>249</v>
      </c>
      <c r="I4" s="33" t="s">
        <v>250</v>
      </c>
      <c r="J4" s="33" t="s">
        <v>253</v>
      </c>
      <c r="K4" s="33" t="s">
        <v>255</v>
      </c>
      <c r="L4" s="33" t="s">
        <v>257</v>
      </c>
      <c r="M4" s="33" t="s">
        <v>258</v>
      </c>
      <c r="N4" s="33" t="s">
        <v>347</v>
      </c>
      <c r="O4" s="33" t="s">
        <v>386</v>
      </c>
      <c r="P4" s="33" t="s">
        <v>392</v>
      </c>
      <c r="Q4" s="33" t="s">
        <v>401</v>
      </c>
      <c r="R4" s="33" t="s">
        <v>463</v>
      </c>
      <c r="S4" s="33" t="s">
        <v>499</v>
      </c>
      <c r="T4" s="33" t="s">
        <v>512</v>
      </c>
      <c r="U4" s="33" t="s">
        <v>517</v>
      </c>
      <c r="V4" s="33" t="s">
        <v>528</v>
      </c>
      <c r="W4" s="33" t="s">
        <v>529</v>
      </c>
      <c r="X4" s="33" t="s">
        <v>531</v>
      </c>
      <c r="Y4" s="33" t="s">
        <v>532</v>
      </c>
      <c r="Z4" s="33" t="s">
        <v>562</v>
      </c>
      <c r="AA4" s="33" t="s">
        <v>563</v>
      </c>
      <c r="AB4" s="33" t="s">
        <v>564</v>
      </c>
      <c r="AC4" s="33" t="s">
        <v>565</v>
      </c>
      <c r="AD4" s="33" t="s">
        <v>620</v>
      </c>
      <c r="AE4" s="33" t="s">
        <v>621</v>
      </c>
      <c r="AF4" s="33" t="s">
        <v>622</v>
      </c>
      <c r="AG4" s="328" t="s">
        <v>623</v>
      </c>
      <c r="AH4" s="366" t="s">
        <v>669</v>
      </c>
      <c r="AI4" s="245" t="s">
        <v>670</v>
      </c>
      <c r="AJ4" s="245" t="s">
        <v>671</v>
      </c>
    </row>
    <row r="5" spans="1:36" s="143" customFormat="1" ht="15" customHeight="1">
      <c r="A5" s="145" t="s">
        <v>120</v>
      </c>
      <c r="B5" s="146">
        <v>11760.436664910001</v>
      </c>
      <c r="C5" s="146">
        <v>8578.6671804299986</v>
      </c>
      <c r="D5" s="146">
        <v>8720.5147040399988</v>
      </c>
      <c r="E5" s="146">
        <v>9290.0253371999988</v>
      </c>
      <c r="F5" s="146">
        <v>7736.67</v>
      </c>
      <c r="G5" s="146">
        <v>6465.37</v>
      </c>
      <c r="H5" s="146">
        <v>4693.0555602300001</v>
      </c>
      <c r="I5" s="146">
        <v>2290.7367249200001</v>
      </c>
      <c r="J5" s="146">
        <v>2607.7968573799999</v>
      </c>
      <c r="K5" s="146">
        <v>2608.1844310299998</v>
      </c>
      <c r="L5" s="146">
        <v>2362.1915927300001</v>
      </c>
      <c r="M5" s="146">
        <v>2766.1131650100001</v>
      </c>
      <c r="N5" s="146">
        <v>1654.90396283</v>
      </c>
      <c r="O5" s="146">
        <v>2159.0776412099999</v>
      </c>
      <c r="P5" s="146">
        <v>1839.0025014100001</v>
      </c>
      <c r="Q5" s="146">
        <v>1911.05500364</v>
      </c>
      <c r="R5" s="146">
        <v>2113.3715968399997</v>
      </c>
      <c r="S5" s="146">
        <v>1832.5468327399999</v>
      </c>
      <c r="T5" s="146">
        <v>1801.16523095</v>
      </c>
      <c r="U5" s="146">
        <v>1401.0314645999999</v>
      </c>
      <c r="V5" s="146">
        <v>1428.0106114300002</v>
      </c>
      <c r="W5" s="146">
        <v>1318.20148223</v>
      </c>
      <c r="X5" s="146">
        <v>1502.4949262299999</v>
      </c>
      <c r="Y5" s="146">
        <v>1469.4369858900002</v>
      </c>
      <c r="Z5" s="146">
        <v>1675.35331161</v>
      </c>
      <c r="AA5" s="146">
        <v>2525.3517759000001</v>
      </c>
      <c r="AB5" s="146">
        <v>3082.22048743</v>
      </c>
      <c r="AC5" s="146">
        <v>3121.7508046599996</v>
      </c>
      <c r="AD5" s="146">
        <v>2995.4708175300002</v>
      </c>
      <c r="AE5" s="146">
        <v>2365.9594476799998</v>
      </c>
      <c r="AF5" s="146">
        <v>2177.8190500800001</v>
      </c>
      <c r="AG5" s="146">
        <v>2684.93827788</v>
      </c>
      <c r="AH5" s="333">
        <v>2998.6397285799999</v>
      </c>
      <c r="AI5" s="397">
        <v>3885.22288596</v>
      </c>
      <c r="AJ5" s="397">
        <v>3636.6940126899999</v>
      </c>
    </row>
    <row r="6" spans="1:36" s="143" customFormat="1" ht="15" customHeight="1">
      <c r="A6" s="145" t="s">
        <v>41</v>
      </c>
      <c r="B6" s="146">
        <f t="shared" ref="B6:I6" si="0">+B7+B8</f>
        <v>7429.4793140399997</v>
      </c>
      <c r="C6" s="146">
        <f t="shared" si="0"/>
        <v>10254.521350659999</v>
      </c>
      <c r="D6" s="146">
        <f t="shared" si="0"/>
        <v>9945.1498885500005</v>
      </c>
      <c r="E6" s="146">
        <f t="shared" si="0"/>
        <v>8503.2520707699987</v>
      </c>
      <c r="F6" s="146">
        <f t="shared" si="0"/>
        <v>10128.14</v>
      </c>
      <c r="G6" s="146">
        <f t="shared" si="0"/>
        <v>12635.62</v>
      </c>
      <c r="H6" s="146">
        <f t="shared" si="0"/>
        <v>10971.43396864</v>
      </c>
      <c r="I6" s="146">
        <f t="shared" si="0"/>
        <v>12084.955628799999</v>
      </c>
      <c r="J6" s="146">
        <v>11088.592244390002</v>
      </c>
      <c r="K6" s="146">
        <v>12484.504364370001</v>
      </c>
      <c r="L6" s="146">
        <v>17058.197396110001</v>
      </c>
      <c r="M6" s="146">
        <v>16355.702553650002</v>
      </c>
      <c r="N6" s="146">
        <v>20318.163110539997</v>
      </c>
      <c r="O6" s="146">
        <v>25061.80714194</v>
      </c>
      <c r="P6" s="146">
        <v>25198.08338104</v>
      </c>
      <c r="Q6" s="146">
        <v>25510.382586220006</v>
      </c>
      <c r="R6" s="146">
        <v>25233.80944071</v>
      </c>
      <c r="S6" s="146">
        <v>22962.569140899999</v>
      </c>
      <c r="T6" s="146">
        <v>23954.11388651</v>
      </c>
      <c r="U6" s="146">
        <v>24046.714028340008</v>
      </c>
      <c r="V6" s="146">
        <v>21876.990203310001</v>
      </c>
      <c r="W6" s="146">
        <v>23421.343209580002</v>
      </c>
      <c r="X6" s="146">
        <v>21925.269595769998</v>
      </c>
      <c r="Y6" s="146">
        <v>23425.319706279999</v>
      </c>
      <c r="Z6" s="146">
        <v>24115.106105759995</v>
      </c>
      <c r="AA6" s="146">
        <v>23737.892099249999</v>
      </c>
      <c r="AB6" s="146">
        <v>25958.93547543</v>
      </c>
      <c r="AC6" s="146">
        <v>27223.02746153</v>
      </c>
      <c r="AD6" s="146">
        <v>31062.374995640002</v>
      </c>
      <c r="AE6" s="146">
        <v>31810.837610069997</v>
      </c>
      <c r="AF6" s="146">
        <v>35957.305306399998</v>
      </c>
      <c r="AG6" s="146">
        <v>33659.020520090002</v>
      </c>
      <c r="AH6" s="333">
        <v>24818.655730500002</v>
      </c>
      <c r="AI6" s="397">
        <v>21655.121962740002</v>
      </c>
      <c r="AJ6" s="397">
        <v>23968.286689840003</v>
      </c>
    </row>
    <row r="7" spans="1:36" s="144" customFormat="1" ht="15" customHeight="1">
      <c r="A7" s="147" t="s">
        <v>70</v>
      </c>
      <c r="B7" s="148">
        <v>5202.3797397899998</v>
      </c>
      <c r="C7" s="148">
        <v>8433.1802109399996</v>
      </c>
      <c r="D7" s="148">
        <v>7696.4365853900008</v>
      </c>
      <c r="E7" s="148">
        <v>6360.2511715299997</v>
      </c>
      <c r="F7" s="148">
        <v>7948.27</v>
      </c>
      <c r="G7" s="148">
        <v>10652.04</v>
      </c>
      <c r="H7" s="148">
        <v>8902.4923156599998</v>
      </c>
      <c r="I7" s="148">
        <v>9964.2154699999992</v>
      </c>
      <c r="J7" s="149">
        <v>8934.6469891400011</v>
      </c>
      <c r="K7" s="149">
        <v>10335.640794340001</v>
      </c>
      <c r="L7" s="149">
        <v>14869.2867006</v>
      </c>
      <c r="M7" s="149">
        <v>14273.429700740002</v>
      </c>
      <c r="N7" s="149">
        <v>16263.508523339999</v>
      </c>
      <c r="O7" s="149">
        <v>20760.517994330003</v>
      </c>
      <c r="P7" s="149">
        <v>20595.18252627</v>
      </c>
      <c r="Q7" s="149">
        <v>21037.929630580005</v>
      </c>
      <c r="R7" s="149">
        <v>20632.184713359999</v>
      </c>
      <c r="S7" s="149">
        <v>20357.577896840001</v>
      </c>
      <c r="T7" s="149">
        <v>20633.987052820001</v>
      </c>
      <c r="U7" s="149">
        <v>22116.998576180005</v>
      </c>
      <c r="V7" s="149">
        <v>19895.125820109999</v>
      </c>
      <c r="W7" s="149">
        <v>20977.933340510001</v>
      </c>
      <c r="X7" s="149">
        <v>20767.519000349999</v>
      </c>
      <c r="Y7" s="149">
        <v>21780.95762139</v>
      </c>
      <c r="Z7" s="149">
        <v>22540.201590939996</v>
      </c>
      <c r="AA7" s="149">
        <v>22485.72396902</v>
      </c>
      <c r="AB7" s="149">
        <v>24623.34237328</v>
      </c>
      <c r="AC7" s="149">
        <v>26047.81955977</v>
      </c>
      <c r="AD7" s="149">
        <v>29711.191601380004</v>
      </c>
      <c r="AE7" s="149">
        <v>30392.846272129998</v>
      </c>
      <c r="AF7" s="149">
        <v>30483.078417019999</v>
      </c>
      <c r="AG7" s="149">
        <v>27746.662809500001</v>
      </c>
      <c r="AH7" s="334">
        <v>23734.024798660001</v>
      </c>
      <c r="AI7" s="398">
        <v>20387.552865140002</v>
      </c>
      <c r="AJ7" s="398">
        <v>22505.964685930001</v>
      </c>
    </row>
    <row r="8" spans="1:36" s="144" customFormat="1" ht="15" customHeight="1">
      <c r="A8" s="147" t="s">
        <v>119</v>
      </c>
      <c r="B8" s="148">
        <v>2227.0995742499999</v>
      </c>
      <c r="C8" s="148">
        <v>1821.34113972</v>
      </c>
      <c r="D8" s="148">
        <v>2248.7133031600001</v>
      </c>
      <c r="E8" s="148">
        <v>2143.0008992399999</v>
      </c>
      <c r="F8" s="148">
        <v>2179.87</v>
      </c>
      <c r="G8" s="148">
        <v>1983.58</v>
      </c>
      <c r="H8" s="148">
        <v>2068.9416529800001</v>
      </c>
      <c r="I8" s="148">
        <v>2120.7401587999998</v>
      </c>
      <c r="J8" s="149">
        <v>2153.9452552500002</v>
      </c>
      <c r="K8" s="149">
        <v>2148.8635700300001</v>
      </c>
      <c r="L8" s="149">
        <v>2188.9106955100001</v>
      </c>
      <c r="M8" s="149">
        <v>2082.27285291</v>
      </c>
      <c r="N8" s="149">
        <v>4054.6545871999997</v>
      </c>
      <c r="O8" s="149">
        <v>4301.2891476099994</v>
      </c>
      <c r="P8" s="149">
        <v>4602.9008547700005</v>
      </c>
      <c r="Q8" s="149">
        <v>4472.4529556400003</v>
      </c>
      <c r="R8" s="149">
        <v>4601.6247273500003</v>
      </c>
      <c r="S8" s="149">
        <v>2604.9912440600001</v>
      </c>
      <c r="T8" s="149">
        <v>3320.1268336900002</v>
      </c>
      <c r="U8" s="149">
        <v>1929.7154521600005</v>
      </c>
      <c r="V8" s="149">
        <v>1981.8643832000002</v>
      </c>
      <c r="W8" s="149">
        <v>2443.4098690700002</v>
      </c>
      <c r="X8" s="149">
        <v>1157.7505954200001</v>
      </c>
      <c r="Y8" s="149">
        <v>1644.36208489</v>
      </c>
      <c r="Z8" s="149">
        <v>1574.90451482</v>
      </c>
      <c r="AA8" s="149">
        <v>1252.1681302300001</v>
      </c>
      <c r="AB8" s="149">
        <v>1335.5931021499998</v>
      </c>
      <c r="AC8" s="149">
        <v>1175.2079017599999</v>
      </c>
      <c r="AD8" s="149">
        <v>1351.1833942600001</v>
      </c>
      <c r="AE8" s="149">
        <v>1417.9913379400002</v>
      </c>
      <c r="AF8" s="149">
        <v>5474.2268893800001</v>
      </c>
      <c r="AG8" s="149">
        <v>5912.3577105899994</v>
      </c>
      <c r="AH8" s="334">
        <v>1084.6309318400001</v>
      </c>
      <c r="AI8" s="398">
        <v>1267.5690976000001</v>
      </c>
      <c r="AJ8" s="398">
        <v>1462.3220039099997</v>
      </c>
    </row>
    <row r="9" spans="1:36" s="143" customFormat="1" ht="15" customHeight="1">
      <c r="A9" s="145" t="s">
        <v>60</v>
      </c>
      <c r="B9" s="146">
        <f t="shared" ref="B9:I9" si="1">SUM(B10:B11)</f>
        <v>5987.4711979000003</v>
      </c>
      <c r="C9" s="146">
        <f t="shared" si="1"/>
        <v>5559.5108730900001</v>
      </c>
      <c r="D9" s="146">
        <f t="shared" si="1"/>
        <v>5294.0492836899994</v>
      </c>
      <c r="E9" s="146">
        <f t="shared" si="1"/>
        <v>5817.7893485100003</v>
      </c>
      <c r="F9" s="146">
        <f t="shared" si="1"/>
        <v>5766.2597157799992</v>
      </c>
      <c r="G9" s="146">
        <f t="shared" si="1"/>
        <v>6352.3678301300006</v>
      </c>
      <c r="H9" s="146">
        <f t="shared" si="1"/>
        <v>6461.2764452199999</v>
      </c>
      <c r="I9" s="146">
        <f t="shared" si="1"/>
        <v>6333.59534446</v>
      </c>
      <c r="J9" s="150">
        <v>6357.3517717699997</v>
      </c>
      <c r="K9" s="150">
        <v>6361.6750664899992</v>
      </c>
      <c r="L9" s="150">
        <v>6673.7398529000002</v>
      </c>
      <c r="M9" s="150">
        <v>6597.1685177799991</v>
      </c>
      <c r="N9" s="150">
        <v>3889.1871104899992</v>
      </c>
      <c r="O9" s="150">
        <v>3918.8514932999997</v>
      </c>
      <c r="P9" s="150">
        <v>4024.2743633599994</v>
      </c>
      <c r="Q9" s="150">
        <v>3693.1260777799998</v>
      </c>
      <c r="R9" s="150">
        <v>3673.0141833099997</v>
      </c>
      <c r="S9" s="150">
        <v>3304.9227759800006</v>
      </c>
      <c r="T9" s="150">
        <v>3813.1398214299998</v>
      </c>
      <c r="U9" s="150">
        <v>3588.4470439299998</v>
      </c>
      <c r="V9" s="150">
        <v>3319.3185207500001</v>
      </c>
      <c r="W9" s="150">
        <v>3638.6132194700003</v>
      </c>
      <c r="X9" s="150">
        <v>4290.2467150800003</v>
      </c>
      <c r="Y9" s="150">
        <v>2667.6336180600001</v>
      </c>
      <c r="Z9" s="150">
        <v>2656.6415717700002</v>
      </c>
      <c r="AA9" s="150">
        <v>2523.1874527600003</v>
      </c>
      <c r="AB9" s="150">
        <v>2599.6535625500001</v>
      </c>
      <c r="AC9" s="150">
        <v>2164.44618064</v>
      </c>
      <c r="AD9" s="150">
        <v>2557.9105839399999</v>
      </c>
      <c r="AE9" s="150">
        <v>2513.9907385199995</v>
      </c>
      <c r="AF9" s="150">
        <v>3160.8488992600001</v>
      </c>
      <c r="AG9" s="150">
        <v>3188.9779174399996</v>
      </c>
      <c r="AH9" s="335">
        <v>3316.9745635000008</v>
      </c>
      <c r="AI9" s="399">
        <v>3431.13569882</v>
      </c>
      <c r="AJ9" s="399">
        <v>3997.9199503700002</v>
      </c>
    </row>
    <row r="10" spans="1:36" s="144" customFormat="1" ht="15" customHeight="1">
      <c r="A10" s="147" t="s">
        <v>358</v>
      </c>
      <c r="B10" s="149">
        <v>3283.55936213</v>
      </c>
      <c r="C10" s="149">
        <v>2653.01634298</v>
      </c>
      <c r="D10" s="149">
        <v>2586.1335361099996</v>
      </c>
      <c r="E10" s="149">
        <v>1960.5771700799999</v>
      </c>
      <c r="F10" s="149">
        <v>2004.00964079</v>
      </c>
      <c r="G10" s="148">
        <v>2048.4377898500002</v>
      </c>
      <c r="H10" s="149">
        <v>2097.2334584</v>
      </c>
      <c r="I10" s="149">
        <v>2141.7847420200001</v>
      </c>
      <c r="J10" s="149">
        <v>2187.9903919600001</v>
      </c>
      <c r="K10" s="149">
        <v>2240.3967487499999</v>
      </c>
      <c r="L10" s="149">
        <v>2244.9520665100003</v>
      </c>
      <c r="M10" s="149">
        <v>2287.7402872899997</v>
      </c>
      <c r="N10" s="149">
        <v>2287.6561479599995</v>
      </c>
      <c r="O10" s="149">
        <v>2269.9986978299999</v>
      </c>
      <c r="P10" s="149">
        <v>2285.4288579499998</v>
      </c>
      <c r="Q10" s="149">
        <v>2127.4972734200001</v>
      </c>
      <c r="R10" s="149">
        <v>1914.4124929500001</v>
      </c>
      <c r="S10" s="149">
        <v>1797.2242204300001</v>
      </c>
      <c r="T10" s="149">
        <v>2133.4750465699999</v>
      </c>
      <c r="U10" s="149">
        <v>1905.38814751</v>
      </c>
      <c r="V10" s="149">
        <v>1855.7602669899998</v>
      </c>
      <c r="W10" s="149">
        <v>2058.1598953799999</v>
      </c>
      <c r="X10" s="149">
        <v>2104.35022592</v>
      </c>
      <c r="Y10" s="149">
        <v>2130.2539382099999</v>
      </c>
      <c r="Z10" s="149">
        <v>2095.9959392999999</v>
      </c>
      <c r="AA10" s="149">
        <v>1794.0357929200002</v>
      </c>
      <c r="AB10" s="149">
        <v>1558.9468385299999</v>
      </c>
      <c r="AC10" s="149">
        <v>1530.02650513</v>
      </c>
      <c r="AD10" s="149">
        <v>1417.2340707599999</v>
      </c>
      <c r="AE10" s="149">
        <v>1373.7571568699998</v>
      </c>
      <c r="AF10" s="149">
        <v>1669.56467004</v>
      </c>
      <c r="AG10" s="149">
        <v>1714.2457256199998</v>
      </c>
      <c r="AH10" s="334">
        <v>1662.1607364200001</v>
      </c>
      <c r="AI10" s="398">
        <v>1758.7930519900001</v>
      </c>
      <c r="AJ10" s="398">
        <v>1827.2228821000001</v>
      </c>
    </row>
    <row r="11" spans="1:36" s="144" customFormat="1" ht="15" customHeight="1">
      <c r="A11" s="147" t="s">
        <v>340</v>
      </c>
      <c r="B11" s="149">
        <v>2703.9118357699999</v>
      </c>
      <c r="C11" s="149">
        <v>2906.4945301100001</v>
      </c>
      <c r="D11" s="149">
        <v>2707.9157475799998</v>
      </c>
      <c r="E11" s="149">
        <v>3857.2121784300002</v>
      </c>
      <c r="F11" s="149">
        <v>3762.2500749899996</v>
      </c>
      <c r="G11" s="148">
        <v>4303.93004028</v>
      </c>
      <c r="H11" s="149">
        <v>4364.0429868199999</v>
      </c>
      <c r="I11" s="149">
        <v>4191.8106024399995</v>
      </c>
      <c r="J11" s="149">
        <v>4169.3613798099996</v>
      </c>
      <c r="K11" s="149">
        <v>4121.2783177399997</v>
      </c>
      <c r="L11" s="149">
        <v>4428.7877863900003</v>
      </c>
      <c r="M11" s="149">
        <v>4309.4282304899998</v>
      </c>
      <c r="N11" s="149">
        <v>1601.5309625299999</v>
      </c>
      <c r="O11" s="149">
        <v>1648.8527954699998</v>
      </c>
      <c r="P11" s="149">
        <v>1738.8455054099998</v>
      </c>
      <c r="Q11" s="149">
        <v>1565.62880436</v>
      </c>
      <c r="R11" s="149">
        <v>1758.6016903599998</v>
      </c>
      <c r="S11" s="149">
        <v>1507.6985555500003</v>
      </c>
      <c r="T11" s="149">
        <v>1679.6647748599999</v>
      </c>
      <c r="U11" s="149">
        <v>1683.0588964199999</v>
      </c>
      <c r="V11" s="149">
        <v>1463.5582537600001</v>
      </c>
      <c r="W11" s="149">
        <v>1580.4533240900003</v>
      </c>
      <c r="X11" s="149">
        <v>2185.8964891599999</v>
      </c>
      <c r="Y11" s="149">
        <v>537.37967985</v>
      </c>
      <c r="Z11" s="149">
        <v>560.64563247000001</v>
      </c>
      <c r="AA11" s="149">
        <v>729.15165983999987</v>
      </c>
      <c r="AB11" s="149">
        <v>1040.7067240199999</v>
      </c>
      <c r="AC11" s="149">
        <v>634.41967550999993</v>
      </c>
      <c r="AD11" s="149">
        <v>1140.6765131799998</v>
      </c>
      <c r="AE11" s="149">
        <v>1140.2335816499999</v>
      </c>
      <c r="AF11" s="149">
        <v>1491.28422922</v>
      </c>
      <c r="AG11" s="149">
        <v>1474.7321918199998</v>
      </c>
      <c r="AH11" s="334">
        <v>1654.8138270800005</v>
      </c>
      <c r="AI11" s="398">
        <v>1672.3426468299999</v>
      </c>
      <c r="AJ11" s="398">
        <v>2170.6970682699998</v>
      </c>
    </row>
    <row r="12" spans="1:36" s="143" customFormat="1" ht="15" customHeight="1">
      <c r="A12" s="145" t="s">
        <v>125</v>
      </c>
      <c r="B12" s="146">
        <v>4303.8126760700006</v>
      </c>
      <c r="C12" s="146">
        <v>4459.0703699699998</v>
      </c>
      <c r="D12" s="146">
        <v>4467.9010643900001</v>
      </c>
      <c r="E12" s="146">
        <v>4061.58286696</v>
      </c>
      <c r="F12" s="146">
        <v>3533.38</v>
      </c>
      <c r="G12" s="146">
        <v>4110.6899999999996</v>
      </c>
      <c r="H12" s="146">
        <v>4394.06783765</v>
      </c>
      <c r="I12" s="146">
        <v>3974.3335832000002</v>
      </c>
      <c r="J12" s="150">
        <v>3374.4482659199994</v>
      </c>
      <c r="K12" s="150">
        <v>3324.4476475400002</v>
      </c>
      <c r="L12" s="150">
        <v>3142.3244392499992</v>
      </c>
      <c r="M12" s="150">
        <v>3578.3595492600002</v>
      </c>
      <c r="N12" s="150">
        <v>5594.1082542599997</v>
      </c>
      <c r="O12" s="150">
        <v>4976.7687993199988</v>
      </c>
      <c r="P12" s="150">
        <v>4517.459823109999</v>
      </c>
      <c r="Q12" s="150">
        <v>3745.4019413599999</v>
      </c>
      <c r="R12" s="150">
        <v>3707.3007826199996</v>
      </c>
      <c r="S12" s="150">
        <v>4197.9277856199997</v>
      </c>
      <c r="T12" s="150">
        <v>4341.1347742300004</v>
      </c>
      <c r="U12" s="150">
        <v>5102.5542366400005</v>
      </c>
      <c r="V12" s="150">
        <v>5288.3445212699999</v>
      </c>
      <c r="W12" s="150">
        <v>6131.644521350001</v>
      </c>
      <c r="X12" s="150">
        <v>6068.0275547600013</v>
      </c>
      <c r="Y12" s="150">
        <v>6641.0068613600006</v>
      </c>
      <c r="Z12" s="150">
        <v>7892.3240115700019</v>
      </c>
      <c r="AA12" s="150">
        <v>7441.5051436500007</v>
      </c>
      <c r="AB12" s="150">
        <v>7558.4069795100013</v>
      </c>
      <c r="AC12" s="150">
        <v>5614.3299512399999</v>
      </c>
      <c r="AD12" s="150">
        <v>4932.1556519800006</v>
      </c>
      <c r="AE12" s="150">
        <v>5583.2424811700002</v>
      </c>
      <c r="AF12" s="150">
        <v>6498.1002924199993</v>
      </c>
      <c r="AG12" s="150">
        <v>7737.3314179599993</v>
      </c>
      <c r="AH12" s="335">
        <v>6894.9175166200002</v>
      </c>
      <c r="AI12" s="399">
        <v>5320.6672150100003</v>
      </c>
      <c r="AJ12" s="399">
        <v>5478.8748351599997</v>
      </c>
    </row>
    <row r="13" spans="1:36" s="143" customFormat="1" ht="15" customHeight="1">
      <c r="A13" s="145" t="s">
        <v>124</v>
      </c>
      <c r="B13" s="146">
        <f>SUM(B14:B16)</f>
        <v>22043.177161599997</v>
      </c>
      <c r="C13" s="146">
        <f t="shared" ref="C13:I13" si="2">SUM(C14:C16)</f>
        <v>23095.336657350002</v>
      </c>
      <c r="D13" s="146">
        <f t="shared" si="2"/>
        <v>23938.383041810004</v>
      </c>
      <c r="E13" s="146">
        <f t="shared" si="2"/>
        <v>23468.098717949997</v>
      </c>
      <c r="F13" s="146">
        <f t="shared" si="2"/>
        <v>23150.400000000001</v>
      </c>
      <c r="G13" s="146">
        <f t="shared" si="2"/>
        <v>25452.6</v>
      </c>
      <c r="H13" s="146">
        <f t="shared" si="2"/>
        <v>27773.470244499997</v>
      </c>
      <c r="I13" s="146">
        <f t="shared" si="2"/>
        <v>29679.649665160003</v>
      </c>
      <c r="J13" s="150">
        <v>29543.342606800001</v>
      </c>
      <c r="K13" s="150">
        <v>29403.277710760001</v>
      </c>
      <c r="L13" s="150">
        <v>28397.496079850003</v>
      </c>
      <c r="M13" s="150">
        <v>27961.64805381</v>
      </c>
      <c r="N13" s="150">
        <v>27014.313644649996</v>
      </c>
      <c r="O13" s="150">
        <v>26375.231667850003</v>
      </c>
      <c r="P13" s="150">
        <v>27388.973174630002</v>
      </c>
      <c r="Q13" s="150">
        <v>31918.521758340004</v>
      </c>
      <c r="R13" s="150">
        <v>29415.058714490006</v>
      </c>
      <c r="S13" s="150">
        <v>27065.930618570001</v>
      </c>
      <c r="T13" s="150">
        <v>28414.495182489998</v>
      </c>
      <c r="U13" s="150">
        <v>29458.353484879997</v>
      </c>
      <c r="V13" s="150">
        <v>32440.414164189999</v>
      </c>
      <c r="W13" s="150">
        <v>32334.203372829994</v>
      </c>
      <c r="X13" s="150">
        <v>33677.104667749991</v>
      </c>
      <c r="Y13" s="150">
        <v>33544.102427990001</v>
      </c>
      <c r="Z13" s="150">
        <v>31791.177211370003</v>
      </c>
      <c r="AA13" s="150">
        <v>32333.250262190002</v>
      </c>
      <c r="AB13" s="150">
        <v>35368.685969229999</v>
      </c>
      <c r="AC13" s="150">
        <v>36725.292518430004</v>
      </c>
      <c r="AD13" s="150">
        <v>37192.769142799996</v>
      </c>
      <c r="AE13" s="150">
        <v>37402.717199989995</v>
      </c>
      <c r="AF13" s="150">
        <v>39445.817446070003</v>
      </c>
      <c r="AG13" s="150">
        <v>39789.86511210999</v>
      </c>
      <c r="AH13" s="335">
        <v>42749.3504579</v>
      </c>
      <c r="AI13" s="399">
        <v>44961.453305840005</v>
      </c>
      <c r="AJ13" s="399">
        <v>46192.19686299</v>
      </c>
    </row>
    <row r="14" spans="1:36" s="144" customFormat="1" ht="15" customHeight="1">
      <c r="A14" s="147" t="s">
        <v>59</v>
      </c>
      <c r="B14" s="148">
        <v>19430.921381599997</v>
      </c>
      <c r="C14" s="148">
        <v>20431.658245770002</v>
      </c>
      <c r="D14" s="148">
        <v>21259.966660150003</v>
      </c>
      <c r="E14" s="148">
        <v>20617.260771379999</v>
      </c>
      <c r="F14" s="148">
        <v>20537.2</v>
      </c>
      <c r="G14" s="148">
        <v>20843.849999999999</v>
      </c>
      <c r="H14" s="148">
        <v>23612.417649759998</v>
      </c>
      <c r="I14" s="148">
        <v>24804.175427710001</v>
      </c>
      <c r="J14" s="149">
        <v>25043.408421839998</v>
      </c>
      <c r="K14" s="149">
        <v>25403.720397100002</v>
      </c>
      <c r="L14" s="149">
        <v>24993.699641630003</v>
      </c>
      <c r="M14" s="149">
        <v>25081.446875080001</v>
      </c>
      <c r="N14" s="149">
        <v>24720.703898249998</v>
      </c>
      <c r="O14" s="149">
        <v>24493.680435860002</v>
      </c>
      <c r="P14" s="149">
        <v>25755.972745730003</v>
      </c>
      <c r="Q14" s="149">
        <v>30288.164081200004</v>
      </c>
      <c r="R14" s="149">
        <v>27959.271271260004</v>
      </c>
      <c r="S14" s="149">
        <v>25256.283043160001</v>
      </c>
      <c r="T14" s="149">
        <v>26512.43413319</v>
      </c>
      <c r="U14" s="149">
        <v>27172.458776009997</v>
      </c>
      <c r="V14" s="149">
        <v>29572.094922609998</v>
      </c>
      <c r="W14" s="149">
        <v>28578.670683859993</v>
      </c>
      <c r="X14" s="149">
        <v>29289.306989589993</v>
      </c>
      <c r="Y14" s="149">
        <v>29158.812155370004</v>
      </c>
      <c r="Z14" s="149">
        <v>26899.924079870001</v>
      </c>
      <c r="AA14" s="149">
        <v>27188.282096040002</v>
      </c>
      <c r="AB14" s="149">
        <v>30498.622009259998</v>
      </c>
      <c r="AC14" s="149">
        <v>32021.990778680003</v>
      </c>
      <c r="AD14" s="149">
        <v>32530.724087639999</v>
      </c>
      <c r="AE14" s="149">
        <v>33670.355440619998</v>
      </c>
      <c r="AF14" s="149">
        <v>34978.43270184</v>
      </c>
      <c r="AG14" s="149">
        <v>35465.961660849993</v>
      </c>
      <c r="AH14" s="334">
        <v>38602.797891720002</v>
      </c>
      <c r="AI14" s="398">
        <v>40839.894519920002</v>
      </c>
      <c r="AJ14" s="398">
        <v>41885.302560570002</v>
      </c>
    </row>
    <row r="15" spans="1:36" s="144" customFormat="1" ht="15" customHeight="1">
      <c r="A15" s="147" t="s">
        <v>359</v>
      </c>
      <c r="B15" s="148">
        <v>2612.25578</v>
      </c>
      <c r="C15" s="148">
        <v>2663.6784115800001</v>
      </c>
      <c r="D15" s="148">
        <v>2678.4163816600003</v>
      </c>
      <c r="E15" s="148">
        <v>2850.8379465699995</v>
      </c>
      <c r="F15" s="148">
        <v>2613.1999999999998</v>
      </c>
      <c r="G15" s="148">
        <v>2583.08</v>
      </c>
      <c r="H15" s="148">
        <v>2454.0431756499997</v>
      </c>
      <c r="I15" s="148">
        <v>2228.6992246600003</v>
      </c>
      <c r="J15" s="149">
        <v>2191.0893878299999</v>
      </c>
      <c r="K15" s="149">
        <v>2061.7093917100001</v>
      </c>
      <c r="L15" s="149">
        <v>2094.7180520400002</v>
      </c>
      <c r="M15" s="149">
        <v>1994.4213786</v>
      </c>
      <c r="N15" s="149">
        <v>1934.6395390800003</v>
      </c>
      <c r="O15" s="149">
        <v>1881.5512319900001</v>
      </c>
      <c r="P15" s="149">
        <v>1633.0004288999999</v>
      </c>
      <c r="Q15" s="149">
        <v>1630.3576771400001</v>
      </c>
      <c r="R15" s="149">
        <v>1455.78744323</v>
      </c>
      <c r="S15" s="149">
        <v>1809.6475754100002</v>
      </c>
      <c r="T15" s="149">
        <v>1902.0610492999999</v>
      </c>
      <c r="U15" s="149">
        <v>2285.8947088700002</v>
      </c>
      <c r="V15" s="149">
        <v>2868.3192415799995</v>
      </c>
      <c r="W15" s="149">
        <v>3755.53268897</v>
      </c>
      <c r="X15" s="149">
        <v>4387.79767816</v>
      </c>
      <c r="Y15" s="149">
        <v>4385.2902726200009</v>
      </c>
      <c r="Z15" s="149">
        <v>4891.2531315000006</v>
      </c>
      <c r="AA15" s="149">
        <v>5144.9681661499999</v>
      </c>
      <c r="AB15" s="149">
        <v>4870.0639599699998</v>
      </c>
      <c r="AC15" s="149">
        <v>4703.3017397499998</v>
      </c>
      <c r="AD15" s="149">
        <v>4662.0450551600006</v>
      </c>
      <c r="AE15" s="149">
        <v>3732.3617593699996</v>
      </c>
      <c r="AF15" s="149">
        <v>4467.3847442300003</v>
      </c>
      <c r="AG15" s="149">
        <v>4323.9034512599992</v>
      </c>
      <c r="AH15" s="334">
        <v>4146.5525661800002</v>
      </c>
      <c r="AI15" s="398">
        <v>4121.5587859200004</v>
      </c>
      <c r="AJ15" s="398">
        <v>4306.8943024200007</v>
      </c>
    </row>
    <row r="16" spans="1:36" s="144" customFormat="1" ht="15" customHeight="1">
      <c r="A16" s="147" t="s">
        <v>247</v>
      </c>
      <c r="B16" s="148">
        <v>0</v>
      </c>
      <c r="C16" s="148">
        <v>0</v>
      </c>
      <c r="D16" s="148">
        <v>0</v>
      </c>
      <c r="E16" s="148">
        <v>0</v>
      </c>
      <c r="F16" s="148">
        <v>0</v>
      </c>
      <c r="G16" s="148">
        <v>2025.67</v>
      </c>
      <c r="H16" s="148">
        <v>1707.0094190899997</v>
      </c>
      <c r="I16" s="148">
        <v>2646.7750127899999</v>
      </c>
      <c r="J16" s="149">
        <v>2308.8447971300002</v>
      </c>
      <c r="K16" s="149">
        <v>1937.84792195</v>
      </c>
      <c r="L16" s="149">
        <v>1309.0783861800001</v>
      </c>
      <c r="M16" s="149">
        <v>885.77980013000001</v>
      </c>
      <c r="N16" s="149">
        <v>358.97020731999999</v>
      </c>
      <c r="O16" s="149">
        <v>0</v>
      </c>
      <c r="P16" s="149">
        <v>0</v>
      </c>
      <c r="Q16" s="149">
        <v>0</v>
      </c>
      <c r="R16" s="149">
        <v>0</v>
      </c>
      <c r="S16" s="149">
        <v>0</v>
      </c>
      <c r="T16" s="149">
        <v>0</v>
      </c>
      <c r="U16" s="149">
        <v>0</v>
      </c>
      <c r="V16" s="149">
        <v>0</v>
      </c>
      <c r="W16" s="149">
        <v>0</v>
      </c>
      <c r="X16" s="149">
        <v>0</v>
      </c>
      <c r="Y16" s="149">
        <v>0</v>
      </c>
      <c r="Z16" s="149">
        <v>0</v>
      </c>
      <c r="AA16" s="149">
        <v>0</v>
      </c>
      <c r="AB16" s="149">
        <v>0</v>
      </c>
      <c r="AC16" s="149">
        <v>0</v>
      </c>
      <c r="AD16" s="149">
        <v>0</v>
      </c>
      <c r="AE16" s="149">
        <v>0</v>
      </c>
      <c r="AF16" s="149">
        <v>0</v>
      </c>
      <c r="AG16" s="149">
        <v>0</v>
      </c>
      <c r="AH16" s="334">
        <v>0</v>
      </c>
      <c r="AI16" s="398">
        <v>0</v>
      </c>
      <c r="AJ16" s="398">
        <v>0</v>
      </c>
    </row>
    <row r="17" spans="1:36" s="143" customFormat="1" ht="15" customHeight="1">
      <c r="A17" s="145" t="s">
        <v>617</v>
      </c>
      <c r="B17" s="146">
        <v>11437.809925760001</v>
      </c>
      <c r="C17" s="146">
        <v>10446.572763</v>
      </c>
      <c r="D17" s="146">
        <v>11509.563595000001</v>
      </c>
      <c r="E17" s="146">
        <v>9445.2955853200001</v>
      </c>
      <c r="F17" s="146">
        <v>7731.2</v>
      </c>
      <c r="G17" s="146">
        <v>8197.6</v>
      </c>
      <c r="H17" s="146">
        <v>6634.7611656900008</v>
      </c>
      <c r="I17" s="146">
        <v>5913.5550996599995</v>
      </c>
      <c r="J17" s="150">
        <v>6775.5104349099993</v>
      </c>
      <c r="K17" s="150">
        <v>5575.2274258599991</v>
      </c>
      <c r="L17" s="150">
        <v>5481.1750694399998</v>
      </c>
      <c r="M17" s="150">
        <v>4494.0331326999994</v>
      </c>
      <c r="N17" s="150">
        <v>5583.9600634600001</v>
      </c>
      <c r="O17" s="150">
        <v>7955.7775714899999</v>
      </c>
      <c r="P17" s="150">
        <v>6667.6013163200005</v>
      </c>
      <c r="Q17" s="150">
        <v>5561.6586674700011</v>
      </c>
      <c r="R17" s="150">
        <v>5802.6606760699997</v>
      </c>
      <c r="S17" s="150">
        <v>8496.6676689099986</v>
      </c>
      <c r="T17" s="150">
        <v>8522.2597671100011</v>
      </c>
      <c r="U17" s="150">
        <v>8177.5090261599998</v>
      </c>
      <c r="V17" s="150">
        <v>6756.4350578300009</v>
      </c>
      <c r="W17" s="150">
        <v>7451.0586006000012</v>
      </c>
      <c r="X17" s="150">
        <v>8678.2687199200009</v>
      </c>
      <c r="Y17" s="150">
        <v>10794.94583085</v>
      </c>
      <c r="Z17" s="150">
        <v>15397.254742110001</v>
      </c>
      <c r="AA17" s="150">
        <v>13194.836287129998</v>
      </c>
      <c r="AB17" s="150">
        <v>10871.020199619999</v>
      </c>
      <c r="AC17" s="150">
        <v>11354.685801110001</v>
      </c>
      <c r="AD17" s="150">
        <v>11761.64223503</v>
      </c>
      <c r="AE17" s="150">
        <v>9854.0770159699987</v>
      </c>
      <c r="AF17" s="150">
        <v>11114.99096318</v>
      </c>
      <c r="AG17" s="150">
        <v>10185.529477029999</v>
      </c>
      <c r="AH17" s="335">
        <v>8840.6084385800004</v>
      </c>
      <c r="AI17" s="399">
        <v>7513.6567360499994</v>
      </c>
      <c r="AJ17" s="399">
        <v>8823.4474783099995</v>
      </c>
    </row>
    <row r="18" spans="1:36" s="144" customFormat="1" ht="15" customHeight="1">
      <c r="A18" s="151" t="s">
        <v>569</v>
      </c>
      <c r="B18" s="149">
        <f t="shared" ref="B18:H18" si="3">B17</f>
        <v>11437.809925760001</v>
      </c>
      <c r="C18" s="149">
        <f t="shared" si="3"/>
        <v>10446.572763</v>
      </c>
      <c r="D18" s="149">
        <f t="shared" si="3"/>
        <v>11509.563595000001</v>
      </c>
      <c r="E18" s="149">
        <f t="shared" si="3"/>
        <v>9445.2955853200001</v>
      </c>
      <c r="F18" s="149">
        <f t="shared" si="3"/>
        <v>7731.2</v>
      </c>
      <c r="G18" s="149">
        <f t="shared" si="3"/>
        <v>8197.6</v>
      </c>
      <c r="H18" s="149">
        <f t="shared" si="3"/>
        <v>6634.7611656900008</v>
      </c>
      <c r="I18" s="149">
        <f>I17</f>
        <v>5913.5550996599995</v>
      </c>
      <c r="J18" s="149">
        <v>6775.5104349099993</v>
      </c>
      <c r="K18" s="149">
        <v>5575.2274258599991</v>
      </c>
      <c r="L18" s="149">
        <v>5481.1750694399998</v>
      </c>
      <c r="M18" s="149">
        <v>4494.0331326999994</v>
      </c>
      <c r="N18" s="149">
        <v>5583.9600634600001</v>
      </c>
      <c r="O18" s="149">
        <v>7955.7775714899999</v>
      </c>
      <c r="P18" s="149">
        <v>6667.6013163200005</v>
      </c>
      <c r="Q18" s="149">
        <v>5561.6586674700011</v>
      </c>
      <c r="R18" s="149">
        <v>5802.6606760699997</v>
      </c>
      <c r="S18" s="149">
        <v>6586.5391665299994</v>
      </c>
      <c r="T18" s="149">
        <v>6464.6290134600004</v>
      </c>
      <c r="U18" s="149">
        <v>6621.6864538599993</v>
      </c>
      <c r="V18" s="149">
        <v>5473.047260880001</v>
      </c>
      <c r="W18" s="149">
        <v>4441.3827560100008</v>
      </c>
      <c r="X18" s="149">
        <v>5111.64063859</v>
      </c>
      <c r="Y18" s="149">
        <v>7411.3650146700002</v>
      </c>
      <c r="Z18" s="149">
        <v>12406.205935740001</v>
      </c>
      <c r="AA18" s="149">
        <v>10582.159368659999</v>
      </c>
      <c r="AB18" s="149">
        <v>8843.1439317599998</v>
      </c>
      <c r="AC18" s="149">
        <v>10539.278079200001</v>
      </c>
      <c r="AD18" s="149">
        <v>11009.50997248</v>
      </c>
      <c r="AE18" s="149">
        <v>9139.5319434599987</v>
      </c>
      <c r="AF18" s="149">
        <v>10387.9798453</v>
      </c>
      <c r="AG18" s="149">
        <v>9454.3616161599984</v>
      </c>
      <c r="AH18" s="334">
        <v>8113.1190308400001</v>
      </c>
      <c r="AI18" s="398">
        <v>6761.5044079699992</v>
      </c>
      <c r="AJ18" s="398">
        <v>8816.1441523100002</v>
      </c>
    </row>
    <row r="19" spans="1:36" s="144" customFormat="1" ht="15" customHeight="1">
      <c r="A19" s="151" t="s">
        <v>570</v>
      </c>
      <c r="B19" s="148">
        <v>0</v>
      </c>
      <c r="C19" s="148">
        <v>0</v>
      </c>
      <c r="D19" s="148">
        <v>0</v>
      </c>
      <c r="E19" s="148">
        <v>0</v>
      </c>
      <c r="F19" s="148">
        <v>0</v>
      </c>
      <c r="G19" s="148">
        <v>0</v>
      </c>
      <c r="H19" s="148">
        <v>0</v>
      </c>
      <c r="I19" s="148">
        <v>0</v>
      </c>
      <c r="J19" s="149">
        <v>0</v>
      </c>
      <c r="K19" s="149">
        <v>0</v>
      </c>
      <c r="L19" s="149">
        <v>0</v>
      </c>
      <c r="M19" s="149">
        <v>0</v>
      </c>
      <c r="N19" s="149">
        <v>0</v>
      </c>
      <c r="O19" s="149">
        <v>0</v>
      </c>
      <c r="P19" s="149">
        <v>0</v>
      </c>
      <c r="Q19" s="149">
        <v>0</v>
      </c>
      <c r="R19" s="149">
        <v>0</v>
      </c>
      <c r="S19" s="149">
        <v>1910.1285023800001</v>
      </c>
      <c r="T19" s="149">
        <v>2057.6307536500003</v>
      </c>
      <c r="U19" s="149">
        <v>1555.8225723</v>
      </c>
      <c r="V19" s="149">
        <v>1283.3877969499999</v>
      </c>
      <c r="W19" s="149">
        <v>3009.67584459</v>
      </c>
      <c r="X19" s="149">
        <v>3566.62808133</v>
      </c>
      <c r="Y19" s="149">
        <v>3383.5808161799996</v>
      </c>
      <c r="Z19" s="149">
        <v>2991.04880637</v>
      </c>
      <c r="AA19" s="149">
        <v>2612.6769184699997</v>
      </c>
      <c r="AB19" s="149">
        <v>2027.8762678599999</v>
      </c>
      <c r="AC19" s="149">
        <v>815.40772190999996</v>
      </c>
      <c r="AD19" s="149">
        <v>752.13226254999995</v>
      </c>
      <c r="AE19" s="149">
        <v>714.54507250999995</v>
      </c>
      <c r="AF19" s="149">
        <v>727.01111788000003</v>
      </c>
      <c r="AG19" s="149">
        <v>731.16786087000003</v>
      </c>
      <c r="AH19" s="334">
        <v>727.48940774000005</v>
      </c>
      <c r="AI19" s="398">
        <v>752.15232808000007</v>
      </c>
      <c r="AJ19" s="398">
        <v>7.3033260000000002</v>
      </c>
    </row>
    <row r="20" spans="1:36" s="143" customFormat="1" ht="15" customHeight="1">
      <c r="A20" s="145" t="s">
        <v>118</v>
      </c>
      <c r="B20" s="146">
        <v>1109.6899250399999</v>
      </c>
      <c r="C20" s="146">
        <v>949.73122377999994</v>
      </c>
      <c r="D20" s="146">
        <v>892.07251115999998</v>
      </c>
      <c r="E20" s="146">
        <v>607.30670591000001</v>
      </c>
      <c r="F20" s="146">
        <v>390</v>
      </c>
      <c r="G20" s="146">
        <v>605.79999999999995</v>
      </c>
      <c r="H20" s="146">
        <v>678.33863972000006</v>
      </c>
      <c r="I20" s="146">
        <v>531.73716910999997</v>
      </c>
      <c r="J20" s="150">
        <v>501.56436213000001</v>
      </c>
      <c r="K20" s="150">
        <v>773.33019361000004</v>
      </c>
      <c r="L20" s="150">
        <v>4213.0932880600003</v>
      </c>
      <c r="M20" s="150">
        <v>4058.9706677499998</v>
      </c>
      <c r="N20" s="150">
        <v>5249.5540116100001</v>
      </c>
      <c r="O20" s="150">
        <v>5534.0690426699994</v>
      </c>
      <c r="P20" s="150">
        <v>8314.8240640200002</v>
      </c>
      <c r="Q20" s="150">
        <v>8230.5369823099991</v>
      </c>
      <c r="R20" s="150">
        <v>8903.7741125800003</v>
      </c>
      <c r="S20" s="150">
        <v>7982.0760075299995</v>
      </c>
      <c r="T20" s="150">
        <v>8460.4641330899995</v>
      </c>
      <c r="U20" s="150">
        <v>8814.9278823699988</v>
      </c>
      <c r="V20" s="150">
        <v>7527.9969052199995</v>
      </c>
      <c r="W20" s="150">
        <v>8537.0539195199999</v>
      </c>
      <c r="X20" s="150">
        <v>6649.6200676600001</v>
      </c>
      <c r="Y20" s="150">
        <v>6391.996554209999</v>
      </c>
      <c r="Z20" s="150">
        <v>6163.3430862200003</v>
      </c>
      <c r="AA20" s="150">
        <v>6117.2449496299996</v>
      </c>
      <c r="AB20" s="150">
        <v>6570.7739674000004</v>
      </c>
      <c r="AC20" s="150">
        <v>6510.6675690100001</v>
      </c>
      <c r="AD20" s="150">
        <v>6029.6105675299996</v>
      </c>
      <c r="AE20" s="150">
        <v>6745.8659092400003</v>
      </c>
      <c r="AF20" s="150">
        <v>4159.6548945799996</v>
      </c>
      <c r="AG20" s="150">
        <v>4341.1694697599996</v>
      </c>
      <c r="AH20" s="335">
        <v>3902.3794062399998</v>
      </c>
      <c r="AI20" s="399">
        <v>7171.42437462</v>
      </c>
      <c r="AJ20" s="399">
        <v>3615.5243504599998</v>
      </c>
    </row>
    <row r="21" spans="1:36" s="143" customFormat="1" ht="15" customHeight="1">
      <c r="A21" s="145" t="s">
        <v>126</v>
      </c>
      <c r="B21" s="152">
        <v>1.2144999999999999</v>
      </c>
      <c r="C21" s="146">
        <v>9.0846802300000018</v>
      </c>
      <c r="D21" s="146">
        <v>9.2960559499999995</v>
      </c>
      <c r="E21" s="146">
        <v>9.5123628399999998</v>
      </c>
      <c r="F21" s="146">
        <v>8.39</v>
      </c>
      <c r="G21" s="146">
        <v>0</v>
      </c>
      <c r="H21" s="146">
        <v>0</v>
      </c>
      <c r="I21" s="146">
        <v>0</v>
      </c>
      <c r="J21" s="146">
        <v>120.3599361</v>
      </c>
      <c r="K21" s="146">
        <v>122.25784212000001</v>
      </c>
      <c r="L21" s="146">
        <v>45.131908189999997</v>
      </c>
      <c r="M21" s="146">
        <v>45.717792859999996</v>
      </c>
      <c r="N21" s="146">
        <v>54.469424839999995</v>
      </c>
      <c r="O21" s="146">
        <v>54.948100530000005</v>
      </c>
      <c r="P21" s="146">
        <v>9.5954132599999991</v>
      </c>
      <c r="Q21" s="146">
        <v>5.4623477899999999</v>
      </c>
      <c r="R21" s="146">
        <v>5.5326858300000001</v>
      </c>
      <c r="S21" s="146">
        <v>5.60472634</v>
      </c>
      <c r="T21" s="146">
        <v>0</v>
      </c>
      <c r="U21" s="146">
        <v>0</v>
      </c>
      <c r="V21" s="146">
        <v>0</v>
      </c>
      <c r="W21" s="146">
        <v>20.123603120000002</v>
      </c>
      <c r="X21" s="146">
        <v>20.808952440000002</v>
      </c>
      <c r="Y21" s="146">
        <v>21.517643199999998</v>
      </c>
      <c r="Z21" s="146">
        <v>14.58726379</v>
      </c>
      <c r="AA21" s="146">
        <v>0</v>
      </c>
      <c r="AB21" s="146">
        <v>0</v>
      </c>
      <c r="AC21" s="146">
        <v>0</v>
      </c>
      <c r="AD21" s="146">
        <v>0</v>
      </c>
      <c r="AE21" s="146">
        <v>0</v>
      </c>
      <c r="AF21" s="146">
        <v>0</v>
      </c>
      <c r="AG21" s="146">
        <v>0</v>
      </c>
      <c r="AH21" s="333">
        <v>0</v>
      </c>
      <c r="AI21" s="397">
        <v>0</v>
      </c>
      <c r="AJ21" s="397">
        <v>0</v>
      </c>
    </row>
    <row r="22" spans="1:36" s="144" customFormat="1" ht="15" customHeight="1">
      <c r="A22" s="153" t="s">
        <v>113</v>
      </c>
      <c r="B22" s="146">
        <f t="shared" ref="B22:Y22" si="4">+B5+B6+B9+B12+B13+B17+B20+B21</f>
        <v>64073.091365319997</v>
      </c>
      <c r="C22" s="146">
        <f t="shared" si="4"/>
        <v>63352.49509851</v>
      </c>
      <c r="D22" s="146">
        <f t="shared" si="4"/>
        <v>64776.930144590006</v>
      </c>
      <c r="E22" s="146">
        <f t="shared" si="4"/>
        <v>61202.862995459989</v>
      </c>
      <c r="F22" s="146">
        <f t="shared" si="4"/>
        <v>58444.439715779998</v>
      </c>
      <c r="G22" s="146">
        <f t="shared" si="4"/>
        <v>63820.047830129995</v>
      </c>
      <c r="H22" s="146">
        <f t="shared" si="4"/>
        <v>61606.403861649997</v>
      </c>
      <c r="I22" s="146">
        <f t="shared" si="4"/>
        <v>60808.563215310001</v>
      </c>
      <c r="J22" s="146">
        <f t="shared" si="4"/>
        <v>60368.966479400005</v>
      </c>
      <c r="K22" s="146">
        <f t="shared" si="4"/>
        <v>60652.904681780004</v>
      </c>
      <c r="L22" s="146">
        <f t="shared" si="4"/>
        <v>67373.349626530005</v>
      </c>
      <c r="M22" s="146">
        <f t="shared" si="4"/>
        <v>65857.713432820005</v>
      </c>
      <c r="N22" s="146">
        <f t="shared" si="4"/>
        <v>69358.659582679989</v>
      </c>
      <c r="O22" s="146">
        <f t="shared" si="4"/>
        <v>76036.531458310012</v>
      </c>
      <c r="P22" s="146">
        <f t="shared" si="4"/>
        <v>77959.814037150005</v>
      </c>
      <c r="Q22" s="146">
        <f t="shared" si="4"/>
        <v>80576.145364910029</v>
      </c>
      <c r="R22" s="146">
        <f t="shared" si="4"/>
        <v>78854.522192449993</v>
      </c>
      <c r="S22" s="146">
        <f t="shared" si="4"/>
        <v>75848.245556590002</v>
      </c>
      <c r="T22" s="146">
        <f t="shared" si="4"/>
        <v>79306.77279581</v>
      </c>
      <c r="U22" s="146">
        <f t="shared" si="4"/>
        <v>80589.53716692001</v>
      </c>
      <c r="V22" s="146">
        <f t="shared" si="4"/>
        <v>78637.509984000004</v>
      </c>
      <c r="W22" s="146">
        <f t="shared" si="4"/>
        <v>82852.241928699994</v>
      </c>
      <c r="X22" s="146">
        <f t="shared" si="4"/>
        <v>82811.841199609989</v>
      </c>
      <c r="Y22" s="146">
        <f t="shared" si="4"/>
        <v>84955.959627839999</v>
      </c>
      <c r="Z22" s="146">
        <f t="shared" ref="Z22:AC22" si="5">+Z5+Z6+Z9+Z12+Z13+Z17+Z20+Z21</f>
        <v>89705.787304200014</v>
      </c>
      <c r="AA22" s="146">
        <f t="shared" si="5"/>
        <v>87873.267970510002</v>
      </c>
      <c r="AB22" s="146">
        <f t="shared" si="5"/>
        <v>92009.696641170012</v>
      </c>
      <c r="AC22" s="146">
        <f t="shared" si="5"/>
        <v>92714.200286619991</v>
      </c>
      <c r="AD22" s="146">
        <f t="shared" ref="AD22:AG22" si="6">+AD5+AD6+AD9+AD12+AD13+AD17+AD20+AD21</f>
        <v>96531.93399445001</v>
      </c>
      <c r="AE22" s="146">
        <f t="shared" si="6"/>
        <v>96276.690402639986</v>
      </c>
      <c r="AF22" s="146">
        <f t="shared" si="6"/>
        <v>102514.53685198999</v>
      </c>
      <c r="AG22" s="146">
        <f t="shared" si="6"/>
        <v>101586.83219226998</v>
      </c>
      <c r="AH22" s="333">
        <f t="shared" ref="AH22:AI22" si="7">+AH5+AH6+AH9+AH12+AH13+AH17+AH20+AH21</f>
        <v>93521.525841920011</v>
      </c>
      <c r="AI22" s="397">
        <f t="shared" si="7"/>
        <v>93938.682179040014</v>
      </c>
      <c r="AJ22" s="397">
        <f t="shared" ref="AJ22" si="8">+AJ5+AJ6+AJ9+AJ12+AJ13+AJ17+AJ20+AJ21</f>
        <v>95712.944179819999</v>
      </c>
    </row>
    <row r="23" spans="1:36" ht="15" customHeight="1">
      <c r="A23" s="154"/>
      <c r="B23" s="102"/>
      <c r="C23" s="102"/>
      <c r="D23" s="102"/>
      <c r="E23" s="102"/>
      <c r="F23" s="102"/>
      <c r="G23" s="102"/>
      <c r="H23" s="102"/>
      <c r="I23" s="102"/>
      <c r="J23" s="155"/>
      <c r="K23" s="155"/>
      <c r="L23" s="155"/>
      <c r="M23" s="155"/>
      <c r="N23" s="155"/>
      <c r="O23" s="155"/>
      <c r="P23" s="155"/>
      <c r="Q23" s="155"/>
      <c r="R23" s="155"/>
      <c r="S23" s="155"/>
      <c r="T23" s="155"/>
      <c r="U23" s="155"/>
      <c r="V23" s="155"/>
      <c r="W23" s="155"/>
      <c r="X23" s="155"/>
      <c r="Y23" s="155"/>
      <c r="Z23" s="155"/>
      <c r="AA23" s="155"/>
      <c r="AB23" s="155"/>
      <c r="AC23" s="52"/>
      <c r="AD23" s="52"/>
      <c r="AE23" s="52"/>
      <c r="AF23" s="52"/>
      <c r="AG23" s="52"/>
      <c r="AH23" s="336"/>
      <c r="AI23" s="52"/>
      <c r="AJ23" s="52"/>
    </row>
    <row r="24" spans="1:36" ht="15" customHeight="1">
      <c r="A24" s="105" t="s">
        <v>322</v>
      </c>
      <c r="B24" s="156">
        <v>1.74</v>
      </c>
      <c r="C24" s="156">
        <v>1.5</v>
      </c>
      <c r="D24" s="156">
        <v>1.81</v>
      </c>
      <c r="E24" s="156">
        <v>1.85</v>
      </c>
      <c r="F24" s="156">
        <v>1.9627547434996486</v>
      </c>
      <c r="G24" s="156">
        <v>1.72</v>
      </c>
      <c r="H24" s="156">
        <v>1.56</v>
      </c>
      <c r="I24" s="156">
        <v>1.63</v>
      </c>
      <c r="J24" s="156">
        <v>1.54</v>
      </c>
      <c r="K24" s="156">
        <v>1.56</v>
      </c>
      <c r="L24" s="156">
        <v>1.56</v>
      </c>
      <c r="M24" s="156">
        <v>1.8</v>
      </c>
      <c r="N24" s="156">
        <v>1.6619762847887922</v>
      </c>
      <c r="O24" s="156">
        <v>1.8402484974413109</v>
      </c>
      <c r="P24" s="156">
        <v>1.9857873103174299</v>
      </c>
      <c r="Q24" s="156">
        <v>2.2599999999999998</v>
      </c>
      <c r="R24" s="156">
        <v>2.2954081246703786</v>
      </c>
      <c r="S24" s="156">
        <v>2.5800503372267016</v>
      </c>
      <c r="T24" s="156">
        <v>2.6170402801621262</v>
      </c>
      <c r="U24" s="156">
        <v>2.1394291462535242</v>
      </c>
      <c r="V24" s="156">
        <v>2.9089952656496583</v>
      </c>
      <c r="W24" s="156">
        <v>2.1634009854919389</v>
      </c>
      <c r="X24" s="156">
        <v>2.2547688328483675</v>
      </c>
      <c r="Y24" s="156">
        <v>1.7750166112956811</v>
      </c>
      <c r="Z24" s="156">
        <v>1.551917425828639</v>
      </c>
      <c r="AA24" s="156">
        <v>1.8223415351298455</v>
      </c>
      <c r="AB24" s="156">
        <v>1.7564227515694855</v>
      </c>
      <c r="AC24" s="156">
        <v>1.7364713792821587</v>
      </c>
      <c r="AD24" s="156">
        <v>1.4934687179301709</v>
      </c>
      <c r="AE24" s="156">
        <v>1.6558564419758433</v>
      </c>
      <c r="AF24" s="156">
        <v>1.4923742729744285</v>
      </c>
      <c r="AG24" s="331">
        <v>1.566282001676673</v>
      </c>
      <c r="AH24" s="395">
        <v>1.6096406475529736</v>
      </c>
      <c r="AI24" s="400">
        <v>1.4170200224662752</v>
      </c>
      <c r="AJ24" s="400">
        <v>1.4170200224662752</v>
      </c>
    </row>
    <row r="25" spans="1:36" ht="15" customHeight="1">
      <c r="A25" s="103" t="s">
        <v>324</v>
      </c>
      <c r="B25" s="157">
        <v>12247</v>
      </c>
      <c r="C25" s="157">
        <v>11769</v>
      </c>
      <c r="D25" s="157">
        <v>11966</v>
      </c>
      <c r="E25" s="157">
        <v>11515</v>
      </c>
      <c r="F25" s="157">
        <v>11172</v>
      </c>
      <c r="G25" s="157">
        <v>11172</v>
      </c>
      <c r="H25" s="157">
        <v>12361</v>
      </c>
      <c r="I25" s="157">
        <v>11722</v>
      </c>
      <c r="J25" s="157">
        <v>11355</v>
      </c>
      <c r="K25" s="157">
        <v>11663</v>
      </c>
      <c r="L25" s="157">
        <v>12361</v>
      </c>
      <c r="M25" s="157">
        <v>14499</v>
      </c>
      <c r="N25" s="157">
        <v>11992.256667416666</v>
      </c>
      <c r="O25" s="157">
        <v>14118.92167</v>
      </c>
      <c r="P25" s="157">
        <v>21513.773850060003</v>
      </c>
      <c r="Q25" s="157">
        <v>19227.019</v>
      </c>
      <c r="R25" s="157">
        <v>17229.1716953867</v>
      </c>
      <c r="S25" s="157">
        <v>14063.540687496701</v>
      </c>
      <c r="T25" s="157">
        <v>16235.201039</v>
      </c>
      <c r="U25" s="157">
        <v>13071.946522</v>
      </c>
      <c r="V25" s="157">
        <v>11060</v>
      </c>
      <c r="W25" s="157">
        <v>14693.001875</v>
      </c>
      <c r="X25" s="157">
        <v>13948</v>
      </c>
      <c r="Y25" s="157">
        <v>13357</v>
      </c>
      <c r="Z25" s="157">
        <v>14410.884938573299</v>
      </c>
      <c r="AA25" s="157">
        <v>13603.391008869999</v>
      </c>
      <c r="AB25" s="157">
        <v>15416.3682644033</v>
      </c>
      <c r="AC25" s="157">
        <v>16477.947319526698</v>
      </c>
      <c r="AD25" s="157">
        <v>16517.54</v>
      </c>
      <c r="AE25" s="157">
        <v>18098.814182463298</v>
      </c>
      <c r="AF25" s="157">
        <v>18385.934826786699</v>
      </c>
      <c r="AG25" s="332">
        <v>16865.342620256699</v>
      </c>
      <c r="AH25" s="396">
        <v>14912.865116323299</v>
      </c>
      <c r="AI25" s="401">
        <v>14334.4242478</v>
      </c>
      <c r="AJ25" s="401">
        <v>14334.4242478</v>
      </c>
    </row>
    <row r="26" spans="1:36" ht="15" customHeight="1">
      <c r="A26" s="103" t="s">
        <v>323</v>
      </c>
      <c r="B26" s="157">
        <v>7055</v>
      </c>
      <c r="C26" s="157">
        <v>7842</v>
      </c>
      <c r="D26" s="157">
        <v>6618</v>
      </c>
      <c r="E26" s="157">
        <v>6236</v>
      </c>
      <c r="F26" s="157">
        <v>5692</v>
      </c>
      <c r="G26" s="157">
        <v>6496</v>
      </c>
      <c r="H26" s="157">
        <v>7937</v>
      </c>
      <c r="I26" s="157">
        <v>7193</v>
      </c>
      <c r="J26" s="157">
        <v>7356</v>
      </c>
      <c r="K26" s="157">
        <v>7461</v>
      </c>
      <c r="L26" s="157">
        <v>7937</v>
      </c>
      <c r="M26" s="157">
        <v>8063</v>
      </c>
      <c r="N26" s="157">
        <v>7215.6605224608666</v>
      </c>
      <c r="O26" s="157">
        <v>7672.2908289999996</v>
      </c>
      <c r="P26" s="157">
        <v>10833.876185169602</v>
      </c>
      <c r="Q26" s="157">
        <v>8512.7540000000008</v>
      </c>
      <c r="R26" s="157">
        <v>7505.9295600693304</v>
      </c>
      <c r="S26" s="157">
        <v>5450.8784129435298</v>
      </c>
      <c r="T26" s="157">
        <v>6203.6496580000003</v>
      </c>
      <c r="U26" s="157">
        <v>6110.0160969999997</v>
      </c>
      <c r="V26" s="157">
        <v>3802</v>
      </c>
      <c r="W26" s="157">
        <v>6791.6220679999997</v>
      </c>
      <c r="X26" s="157">
        <v>6186</v>
      </c>
      <c r="Y26" s="157">
        <v>7525</v>
      </c>
      <c r="Z26" s="157">
        <v>9285.8580609588007</v>
      </c>
      <c r="AA26" s="157">
        <v>7464.7867848222704</v>
      </c>
      <c r="AB26" s="157">
        <v>8777.1399286576689</v>
      </c>
      <c r="AC26" s="157">
        <v>9489.3284831095407</v>
      </c>
      <c r="AD26" s="157">
        <v>11059.85</v>
      </c>
      <c r="AE26" s="157">
        <v>10930.183150942101</v>
      </c>
      <c r="AF26" s="157">
        <v>12319.922126600301</v>
      </c>
      <c r="AG26" s="332">
        <v>10767.7561270593</v>
      </c>
      <c r="AH26" s="396">
        <v>9264.7170279865295</v>
      </c>
      <c r="AI26" s="401">
        <v>10115.893932713399</v>
      </c>
      <c r="AJ26" s="401">
        <v>10115.893932713399</v>
      </c>
    </row>
    <row r="27" spans="1:36" ht="15" customHeight="1">
      <c r="A27" s="133"/>
      <c r="B27" s="102"/>
      <c r="C27" s="102"/>
      <c r="D27" s="102"/>
      <c r="E27" s="102"/>
      <c r="F27" s="102"/>
      <c r="G27" s="102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  <c r="AA27" s="102"/>
      <c r="AB27" s="102"/>
    </row>
    <row r="28" spans="1:36" s="129" customFormat="1" ht="15" customHeight="1">
      <c r="A28" s="158" t="s">
        <v>127</v>
      </c>
      <c r="B28" s="133"/>
      <c r="C28" s="133"/>
      <c r="D28" s="133"/>
      <c r="E28" s="133"/>
      <c r="F28" s="133"/>
      <c r="G28" s="133"/>
      <c r="H28" s="133"/>
      <c r="I28" s="133"/>
      <c r="J28" s="133"/>
      <c r="K28" s="133"/>
      <c r="L28" s="133"/>
      <c r="M28" s="133"/>
      <c r="N28" s="133"/>
      <c r="O28" s="133"/>
      <c r="P28" s="133"/>
      <c r="Q28" s="133"/>
      <c r="R28" s="133"/>
      <c r="S28" s="133"/>
      <c r="T28" s="133"/>
      <c r="U28" s="133"/>
      <c r="V28" s="133"/>
      <c r="W28" s="133"/>
      <c r="X28" s="133"/>
      <c r="Y28" s="133"/>
      <c r="Z28" s="133"/>
      <c r="AA28" s="133"/>
      <c r="AB28" s="133"/>
    </row>
    <row r="29" spans="1:36" s="129" customFormat="1" ht="15" customHeight="1">
      <c r="A29" s="158" t="s">
        <v>128</v>
      </c>
      <c r="B29" s="133"/>
      <c r="C29" s="133"/>
      <c r="D29" s="133"/>
      <c r="E29" s="133"/>
      <c r="F29" s="133"/>
      <c r="G29" s="133"/>
      <c r="H29" s="133"/>
      <c r="I29" s="133"/>
      <c r="J29" s="133"/>
      <c r="K29" s="133"/>
      <c r="L29" s="133"/>
      <c r="M29" s="133"/>
      <c r="N29" s="133"/>
      <c r="O29" s="133"/>
      <c r="P29" s="133"/>
      <c r="Q29" s="133"/>
      <c r="R29" s="133"/>
      <c r="S29" s="133"/>
      <c r="T29" s="133"/>
      <c r="U29" s="133"/>
      <c r="V29" s="133"/>
      <c r="W29" s="133"/>
      <c r="X29" s="133"/>
      <c r="Y29" s="133"/>
      <c r="Z29" s="133"/>
      <c r="AA29" s="133"/>
      <c r="AB29" s="133"/>
    </row>
    <row r="30" spans="1:36" ht="15" customHeight="1">
      <c r="A30" s="158" t="s">
        <v>325</v>
      </c>
      <c r="B30" s="155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  <c r="AA30" s="102"/>
      <c r="AB30" s="102"/>
    </row>
    <row r="33" spans="2:12" ht="15" customHeight="1"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</row>
  </sheetData>
  <hyperlinks>
    <hyperlink ref="A2" location="Sumário!A1" display="(Sumário)" xr:uid="{C05FB270-06B1-47B9-B573-3737BD3B856E}"/>
  </hyperlinks>
  <pageMargins left="0.51181102362204722" right="0.51181102362204722" top="0.78740157480314965" bottom="0.78740157480314965" header="0.31496062992125984" footer="0.31496062992125984"/>
  <pageSetup paperSize="9" orientation="portrait" r:id="rId1"/>
  <headerFooter>
    <oddFooter>&amp;L&amp;1#&amp;"Calibri"&amp;10&amp;K000000PÚBLICO</oddFooter>
  </headerFooter>
  <ignoredErrors>
    <ignoredError sqref="B13:I13" formulaRange="1"/>
  </ignoredError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5775CF"/>
    <pageSetUpPr autoPageBreaks="0" fitToPage="1"/>
  </sheetPr>
  <dimension ref="A1:BH25"/>
  <sheetViews>
    <sheetView showGridLines="0" zoomScale="85" zoomScaleNormal="85" workbookViewId="0">
      <pane xSplit="1" ySplit="4" topLeftCell="AP5" activePane="bottomRight" state="frozen"/>
      <selection activeCell="K24" sqref="K24"/>
      <selection pane="topRight" activeCell="K24" sqref="K24"/>
      <selection pane="bottomLeft" activeCell="K24" sqref="K24"/>
      <selection pane="bottomRight" activeCell="BH5" sqref="BH5:BH21"/>
    </sheetView>
  </sheetViews>
  <sheetFormatPr defaultColWidth="9.140625" defaultRowHeight="15" customHeight="1"/>
  <cols>
    <col min="1" max="1" width="44.28515625" style="48" customWidth="1"/>
    <col min="2" max="3" width="9.28515625" style="49" bestFit="1" customWidth="1"/>
    <col min="4" max="4" width="10.42578125" style="49" bestFit="1" customWidth="1"/>
    <col min="5" max="5" width="9.28515625" style="49" bestFit="1" customWidth="1"/>
    <col min="6" max="19" width="9.28515625" style="160" bestFit="1" customWidth="1"/>
    <col min="20" max="20" width="9.28515625" style="47" bestFit="1" customWidth="1"/>
    <col min="21" max="26" width="9.28515625" style="44" bestFit="1" customWidth="1"/>
    <col min="27" max="32" width="9.28515625" style="44" customWidth="1"/>
    <col min="33" max="50" width="9.140625" style="44"/>
    <col min="51" max="53" width="9.140625" style="44" customWidth="1"/>
    <col min="54" max="54" width="9.140625" style="44"/>
    <col min="55" max="57" width="9.140625" style="44" customWidth="1"/>
    <col min="58" max="16384" width="9.140625" style="44"/>
  </cols>
  <sheetData>
    <row r="1" spans="1:60" ht="56.25" customHeight="1">
      <c r="A1" s="27"/>
      <c r="B1" s="159"/>
      <c r="C1" s="159"/>
      <c r="D1" s="159"/>
    </row>
    <row r="2" spans="1:60" ht="15" customHeight="1">
      <c r="A2" s="26" t="s">
        <v>296</v>
      </c>
      <c r="B2" s="159"/>
      <c r="C2" s="159"/>
      <c r="D2" s="159"/>
    </row>
    <row r="3" spans="1:60" s="46" customFormat="1" ht="15" customHeight="1">
      <c r="A3" s="45"/>
      <c r="B3" s="161"/>
      <c r="C3" s="161"/>
      <c r="D3" s="161"/>
      <c r="E3" s="161"/>
      <c r="F3" s="162"/>
      <c r="G3" s="162"/>
      <c r="H3" s="162"/>
      <c r="I3" s="162"/>
      <c r="J3" s="162"/>
      <c r="K3" s="163"/>
      <c r="L3" s="163"/>
      <c r="M3" s="163"/>
      <c r="N3" s="163"/>
      <c r="O3" s="163"/>
      <c r="P3" s="163"/>
      <c r="Q3" s="163"/>
      <c r="R3" s="163"/>
      <c r="S3" s="163"/>
      <c r="T3" s="164"/>
      <c r="BF3" s="322" t="s">
        <v>673</v>
      </c>
    </row>
    <row r="4" spans="1:60" ht="15" customHeight="1">
      <c r="A4" s="32" t="s">
        <v>64</v>
      </c>
      <c r="B4" s="33" t="s">
        <v>0</v>
      </c>
      <c r="C4" s="33" t="s">
        <v>65</v>
      </c>
      <c r="D4" s="33" t="s">
        <v>3</v>
      </c>
      <c r="E4" s="33" t="s">
        <v>1</v>
      </c>
      <c r="F4" s="33" t="s">
        <v>2</v>
      </c>
      <c r="G4" s="33" t="s">
        <v>81</v>
      </c>
      <c r="H4" s="33" t="s">
        <v>86</v>
      </c>
      <c r="I4" s="33" t="s">
        <v>88</v>
      </c>
      <c r="J4" s="33" t="s">
        <v>112</v>
      </c>
      <c r="K4" s="33" t="s">
        <v>115</v>
      </c>
      <c r="L4" s="33" t="s">
        <v>116</v>
      </c>
      <c r="M4" s="33" t="s">
        <v>134</v>
      </c>
      <c r="N4" s="33" t="s">
        <v>136</v>
      </c>
      <c r="O4" s="33" t="s">
        <v>183</v>
      </c>
      <c r="P4" s="33" t="s">
        <v>196</v>
      </c>
      <c r="Q4" s="33" t="s">
        <v>199</v>
      </c>
      <c r="R4" s="33" t="s">
        <v>201</v>
      </c>
      <c r="S4" s="33" t="s">
        <v>206</v>
      </c>
      <c r="T4" s="33" t="s">
        <v>209</v>
      </c>
      <c r="U4" s="33" t="s">
        <v>216</v>
      </c>
      <c r="V4" s="33" t="s">
        <v>220</v>
      </c>
      <c r="W4" s="33" t="s">
        <v>227</v>
      </c>
      <c r="X4" s="33" t="s">
        <v>229</v>
      </c>
      <c r="Y4" s="33" t="s">
        <v>231</v>
      </c>
      <c r="Z4" s="33" t="s">
        <v>233</v>
      </c>
      <c r="AA4" s="33" t="s">
        <v>235</v>
      </c>
      <c r="AB4" s="33" t="s">
        <v>237</v>
      </c>
      <c r="AC4" s="33" t="s">
        <v>239</v>
      </c>
      <c r="AD4" s="33" t="s">
        <v>242</v>
      </c>
      <c r="AE4" s="33" t="s">
        <v>246</v>
      </c>
      <c r="AF4" s="33" t="s">
        <v>249</v>
      </c>
      <c r="AG4" s="33" t="s">
        <v>250</v>
      </c>
      <c r="AH4" s="33" t="s">
        <v>253</v>
      </c>
      <c r="AI4" s="33" t="s">
        <v>255</v>
      </c>
      <c r="AJ4" s="33" t="s">
        <v>257</v>
      </c>
      <c r="AK4" s="33" t="s">
        <v>258</v>
      </c>
      <c r="AL4" s="33" t="s">
        <v>347</v>
      </c>
      <c r="AM4" s="33" t="s">
        <v>386</v>
      </c>
      <c r="AN4" s="33" t="s">
        <v>392</v>
      </c>
      <c r="AO4" s="33" t="s">
        <v>401</v>
      </c>
      <c r="AP4" s="33" t="s">
        <v>463</v>
      </c>
      <c r="AQ4" s="33" t="s">
        <v>499</v>
      </c>
      <c r="AR4" s="33" t="s">
        <v>512</v>
      </c>
      <c r="AS4" s="33" t="s">
        <v>517</v>
      </c>
      <c r="AT4" s="33" t="s">
        <v>528</v>
      </c>
      <c r="AU4" s="33" t="s">
        <v>529</v>
      </c>
      <c r="AV4" s="33" t="s">
        <v>531</v>
      </c>
      <c r="AW4" s="33" t="s">
        <v>532</v>
      </c>
      <c r="AX4" s="33" t="s">
        <v>562</v>
      </c>
      <c r="AY4" s="33" t="s">
        <v>563</v>
      </c>
      <c r="AZ4" s="33" t="s">
        <v>564</v>
      </c>
      <c r="BA4" s="33" t="s">
        <v>565</v>
      </c>
      <c r="BB4" s="33" t="s">
        <v>620</v>
      </c>
      <c r="BC4" s="33" t="s">
        <v>621</v>
      </c>
      <c r="BD4" s="33" t="s">
        <v>622</v>
      </c>
      <c r="BE4" s="328" t="s">
        <v>623</v>
      </c>
      <c r="BF4" s="366" t="s">
        <v>669</v>
      </c>
      <c r="BG4" s="245" t="s">
        <v>670</v>
      </c>
      <c r="BH4" s="245" t="s">
        <v>671</v>
      </c>
    </row>
    <row r="5" spans="1:60" ht="15" customHeight="1">
      <c r="A5" s="105" t="s">
        <v>51</v>
      </c>
      <c r="B5" s="106">
        <v>12020.371999999999</v>
      </c>
      <c r="C5" s="106">
        <v>12592.04</v>
      </c>
      <c r="D5" s="106">
        <v>13057.07</v>
      </c>
      <c r="E5" s="106">
        <v>12054.18</v>
      </c>
      <c r="F5" s="106">
        <v>11282.264999999999</v>
      </c>
      <c r="G5" s="106">
        <v>13624.297</v>
      </c>
      <c r="H5" s="106">
        <v>13002.284</v>
      </c>
      <c r="I5" s="106">
        <v>12110.638999999999</v>
      </c>
      <c r="J5" s="106">
        <v>11430.212</v>
      </c>
      <c r="K5" s="106">
        <v>10793.058999999999</v>
      </c>
      <c r="L5" s="106">
        <v>10728.322</v>
      </c>
      <c r="M5" s="106">
        <v>11217.382</v>
      </c>
      <c r="N5" s="106">
        <v>10769.888000000001</v>
      </c>
      <c r="O5" s="106">
        <v>11052.445</v>
      </c>
      <c r="P5" s="106">
        <v>11190.210999999999</v>
      </c>
      <c r="Q5" s="106">
        <v>11276.25</v>
      </c>
      <c r="R5" s="106">
        <v>10523.379000000001</v>
      </c>
      <c r="S5" s="106">
        <v>10967.143</v>
      </c>
      <c r="T5" s="106">
        <v>10865.91</v>
      </c>
      <c r="U5" s="106">
        <v>10742</v>
      </c>
      <c r="V5" s="106">
        <v>9741.9680000000008</v>
      </c>
      <c r="W5" s="106">
        <v>9674.7150000000001</v>
      </c>
      <c r="X5" s="106">
        <v>9736.67</v>
      </c>
      <c r="Y5" s="106">
        <v>9218.5370000000003</v>
      </c>
      <c r="Z5" s="106">
        <v>8010</v>
      </c>
      <c r="AA5" s="106">
        <v>8178</v>
      </c>
      <c r="AB5" s="106">
        <v>8807.729803123837</v>
      </c>
      <c r="AC5" s="106">
        <v>9233.1589005240003</v>
      </c>
      <c r="AD5" s="106">
        <v>9467</v>
      </c>
      <c r="AE5" s="106">
        <v>9578</v>
      </c>
      <c r="AF5" s="106">
        <v>9730.5769999999993</v>
      </c>
      <c r="AG5" s="106">
        <v>9358.2293611839996</v>
      </c>
      <c r="AH5" s="106">
        <f t="shared" ref="AH5:AK5" si="0">+AH6+AH9</f>
        <v>9903</v>
      </c>
      <c r="AI5" s="106">
        <f t="shared" si="0"/>
        <v>9808.3650000000016</v>
      </c>
      <c r="AJ5" s="106">
        <f t="shared" si="0"/>
        <v>10383.255999999999</v>
      </c>
      <c r="AK5" s="106">
        <f t="shared" si="0"/>
        <v>9975.2454635524991</v>
      </c>
      <c r="AL5" s="106">
        <f t="shared" ref="AL5:AP5" si="1">+AL6+AL9</f>
        <v>9926.9209999999985</v>
      </c>
      <c r="AM5" s="106">
        <f t="shared" si="1"/>
        <v>9977.7959999999985</v>
      </c>
      <c r="AN5" s="106">
        <f t="shared" si="1"/>
        <v>10563.59</v>
      </c>
      <c r="AO5" s="106">
        <f t="shared" si="1"/>
        <v>10610.531000000001</v>
      </c>
      <c r="AP5" s="106">
        <f t="shared" si="1"/>
        <v>11183</v>
      </c>
      <c r="AQ5" s="106">
        <f t="shared" ref="AQ5:BB5" si="2">+AQ6+AQ9</f>
        <v>11653.022550105001</v>
      </c>
      <c r="AR5" s="106">
        <f t="shared" si="2"/>
        <v>12359.25</v>
      </c>
      <c r="AS5" s="106">
        <f t="shared" si="2"/>
        <v>12209.489</v>
      </c>
      <c r="AT5" s="106">
        <f t="shared" si="2"/>
        <v>12081.020349999999</v>
      </c>
      <c r="AU5" s="106">
        <f t="shared" si="2"/>
        <v>12655.293800000001</v>
      </c>
      <c r="AV5" s="106">
        <f t="shared" si="2"/>
        <v>13078.85269</v>
      </c>
      <c r="AW5" s="106">
        <f t="shared" si="2"/>
        <v>11361.495510000001</v>
      </c>
      <c r="AX5" s="106">
        <f t="shared" si="2"/>
        <v>11243.9802</v>
      </c>
      <c r="AY5" s="106">
        <f t="shared" si="2"/>
        <v>11640.15374</v>
      </c>
      <c r="AZ5" s="106">
        <f t="shared" si="2"/>
        <v>12140.21956145</v>
      </c>
      <c r="BA5" s="106">
        <f t="shared" si="2"/>
        <v>12727.870869999999</v>
      </c>
      <c r="BB5" s="106">
        <f t="shared" si="2"/>
        <v>12654.047849999999</v>
      </c>
      <c r="BC5" s="106">
        <f t="shared" ref="BC5:BE5" si="3">+BC6+BC9</f>
        <v>12806.76684</v>
      </c>
      <c r="BD5" s="106">
        <f t="shared" si="3"/>
        <v>13862.52259</v>
      </c>
      <c r="BE5" s="337">
        <f t="shared" si="3"/>
        <v>13887.530659999999</v>
      </c>
      <c r="BF5" s="368">
        <f t="shared" ref="BF5:BG5" si="4">+BF6+BF9</f>
        <v>13519.651660000001</v>
      </c>
      <c r="BG5" s="370">
        <f t="shared" si="4"/>
        <v>14235.298495697501</v>
      </c>
      <c r="BH5" s="370">
        <v>14704.415764187495</v>
      </c>
    </row>
    <row r="6" spans="1:60" ht="15" customHeight="1">
      <c r="A6" s="37" t="s">
        <v>52</v>
      </c>
      <c r="B6" s="104">
        <v>8797.4429999999993</v>
      </c>
      <c r="C6" s="104">
        <v>8825.4629999999997</v>
      </c>
      <c r="D6" s="104">
        <v>8741.393</v>
      </c>
      <c r="E6" s="104">
        <v>8086.3509999999997</v>
      </c>
      <c r="F6" s="104">
        <v>7491.23</v>
      </c>
      <c r="G6" s="104">
        <v>8948.3140000000003</v>
      </c>
      <c r="H6" s="104">
        <v>8449.277</v>
      </c>
      <c r="I6" s="104">
        <v>7874.5060000000003</v>
      </c>
      <c r="J6" s="104">
        <v>7595.2349999999997</v>
      </c>
      <c r="K6" s="104">
        <v>7400.0529999999999</v>
      </c>
      <c r="L6" s="104">
        <v>7338.3130000000001</v>
      </c>
      <c r="M6" s="104">
        <v>7100.4319999999998</v>
      </c>
      <c r="N6" s="104">
        <v>7028.9930000000004</v>
      </c>
      <c r="O6" s="104">
        <v>7256.1959999999999</v>
      </c>
      <c r="P6" s="104">
        <v>7343.5730000000003</v>
      </c>
      <c r="Q6" s="104">
        <v>7159.4440000000004</v>
      </c>
      <c r="R6" s="104">
        <v>6872.8230000000003</v>
      </c>
      <c r="S6" s="104">
        <v>7105.058</v>
      </c>
      <c r="T6" s="104">
        <v>6828.28</v>
      </c>
      <c r="U6" s="104">
        <v>6686</v>
      </c>
      <c r="V6" s="104">
        <v>6586.65</v>
      </c>
      <c r="W6" s="104">
        <v>6892.49</v>
      </c>
      <c r="X6" s="104">
        <v>6893.92</v>
      </c>
      <c r="Y6" s="104">
        <v>6836.5370000000003</v>
      </c>
      <c r="Z6" s="104">
        <v>6164</v>
      </c>
      <c r="AA6" s="104">
        <v>6255</v>
      </c>
      <c r="AB6" s="104">
        <v>6591.6465767278369</v>
      </c>
      <c r="AC6" s="104">
        <v>6758.6360000000004</v>
      </c>
      <c r="AD6" s="104">
        <v>7503</v>
      </c>
      <c r="AE6" s="104">
        <v>7634</v>
      </c>
      <c r="AF6" s="104">
        <v>7800.5769999999993</v>
      </c>
      <c r="AG6" s="104">
        <v>8058.1521922399997</v>
      </c>
      <c r="AH6" s="104">
        <v>8658</v>
      </c>
      <c r="AI6" s="104">
        <v>8695.2350000000006</v>
      </c>
      <c r="AJ6" s="104">
        <v>9321.5969999999998</v>
      </c>
      <c r="AK6" s="104">
        <v>9008.0467938644997</v>
      </c>
      <c r="AL6" s="104">
        <v>9041.369999999999</v>
      </c>
      <c r="AM6" s="104">
        <v>9227.9429999999993</v>
      </c>
      <c r="AN6" s="104">
        <v>9900.9359999999997</v>
      </c>
      <c r="AO6" s="104">
        <v>10078.251</v>
      </c>
      <c r="AP6" s="104">
        <v>10698</v>
      </c>
      <c r="AQ6" s="104">
        <v>11229.518932207</v>
      </c>
      <c r="AR6" s="104">
        <v>11886.512000000001</v>
      </c>
      <c r="AS6" s="104">
        <v>11419.467999999999</v>
      </c>
      <c r="AT6" s="104">
        <v>11310.210419999999</v>
      </c>
      <c r="AU6" s="104">
        <v>11697.737850000001</v>
      </c>
      <c r="AV6" s="104">
        <v>12154.8197</v>
      </c>
      <c r="AW6" s="104">
        <v>10445.53289</v>
      </c>
      <c r="AX6" s="104">
        <v>10351.782999999999</v>
      </c>
      <c r="AY6" s="104">
        <v>10729.17892</v>
      </c>
      <c r="AZ6" s="104">
        <v>11298.50870491</v>
      </c>
      <c r="BA6" s="104">
        <v>11721.684929999999</v>
      </c>
      <c r="BB6" s="104">
        <v>11649.972279999998</v>
      </c>
      <c r="BC6" s="104">
        <v>11779.62739</v>
      </c>
      <c r="BD6" s="104">
        <v>12563.803159999999</v>
      </c>
      <c r="BE6" s="338">
        <v>12558.905559999999</v>
      </c>
      <c r="BF6" s="367">
        <v>12183.730030000001</v>
      </c>
      <c r="BG6" s="369">
        <v>12886.689016267501</v>
      </c>
      <c r="BH6" s="369">
        <v>13431.182799347496</v>
      </c>
    </row>
    <row r="7" spans="1:60" ht="15" customHeight="1">
      <c r="A7" s="166" t="s">
        <v>140</v>
      </c>
      <c r="B7" s="104">
        <v>8797.4429999999993</v>
      </c>
      <c r="C7" s="104">
        <v>8825.4629999999997</v>
      </c>
      <c r="D7" s="104">
        <v>8741.393</v>
      </c>
      <c r="E7" s="104">
        <v>8086.3509999999997</v>
      </c>
      <c r="F7" s="104">
        <v>7491.23</v>
      </c>
      <c r="G7" s="104">
        <v>8948.3140000000003</v>
      </c>
      <c r="H7" s="104">
        <v>8449.277</v>
      </c>
      <c r="I7" s="104">
        <v>7874.5060000000003</v>
      </c>
      <c r="J7" s="104">
        <v>7595.2349999999997</v>
      </c>
      <c r="K7" s="104">
        <v>7400.0529999999999</v>
      </c>
      <c r="L7" s="104">
        <v>7338.3130000000001</v>
      </c>
      <c r="M7" s="104">
        <v>7100.4319999999998</v>
      </c>
      <c r="N7" s="104">
        <v>7028.9930000000004</v>
      </c>
      <c r="O7" s="104">
        <v>7256.1959999999999</v>
      </c>
      <c r="P7" s="104">
        <v>7343.5730000000003</v>
      </c>
      <c r="Q7" s="104">
        <v>7159.4440000000004</v>
      </c>
      <c r="R7" s="104">
        <v>6872.8230000000003</v>
      </c>
      <c r="S7" s="104">
        <v>7105.058</v>
      </c>
      <c r="T7" s="104">
        <v>6828.28</v>
      </c>
      <c r="U7" s="104">
        <v>6686</v>
      </c>
      <c r="V7" s="104">
        <v>6587</v>
      </c>
      <c r="W7" s="104">
        <v>6892.49</v>
      </c>
      <c r="X7" s="104">
        <v>6893.92</v>
      </c>
      <c r="Y7" s="104">
        <v>6836.5370000000003</v>
      </c>
      <c r="Z7" s="104">
        <v>6164</v>
      </c>
      <c r="AA7" s="104">
        <v>6255</v>
      </c>
      <c r="AB7" s="104">
        <v>6591.6465767278369</v>
      </c>
      <c r="AC7" s="104">
        <v>6758.6360000000004</v>
      </c>
      <c r="AD7" s="104">
        <v>6479</v>
      </c>
      <c r="AE7" s="104">
        <v>6477</v>
      </c>
      <c r="AF7" s="104">
        <v>6570.4589999999998</v>
      </c>
      <c r="AG7" s="104">
        <v>6894.915</v>
      </c>
      <c r="AH7" s="104">
        <v>7460</v>
      </c>
      <c r="AI7" s="104">
        <v>7544.0730000000003</v>
      </c>
      <c r="AJ7" s="104">
        <v>8040.3289999999997</v>
      </c>
      <c r="AK7" s="104">
        <v>7796.1817581444993</v>
      </c>
      <c r="AL7" s="104">
        <v>7439.8389999999999</v>
      </c>
      <c r="AM7" s="104">
        <v>7579.09</v>
      </c>
      <c r="AN7" s="104">
        <v>8162.09</v>
      </c>
      <c r="AO7" s="104">
        <v>8512.6219999999994</v>
      </c>
      <c r="AP7" s="104">
        <v>8939</v>
      </c>
      <c r="AQ7" s="104">
        <v>9721.8203766570005</v>
      </c>
      <c r="AR7" s="104">
        <v>10206.847</v>
      </c>
      <c r="AS7" s="104">
        <v>9736.4089999999997</v>
      </c>
      <c r="AT7" s="104">
        <v>9846.6521699999994</v>
      </c>
      <c r="AU7" s="104">
        <v>10117.284530000001</v>
      </c>
      <c r="AV7" s="104">
        <v>9968.9232100000008</v>
      </c>
      <c r="AW7" s="104">
        <v>9908.1532100000004</v>
      </c>
      <c r="AX7" s="104">
        <v>9791.1373700000004</v>
      </c>
      <c r="AY7" s="104">
        <v>10000.027260000001</v>
      </c>
      <c r="AZ7" s="104">
        <v>10257.801980890001</v>
      </c>
      <c r="BA7" s="104">
        <v>10599.958479999999</v>
      </c>
      <c r="BB7" s="104">
        <v>10509.295769999999</v>
      </c>
      <c r="BC7" s="104">
        <v>10639.394319999999</v>
      </c>
      <c r="BD7" s="104">
        <v>11072.519319999999</v>
      </c>
      <c r="BE7" s="338">
        <v>11084.17375</v>
      </c>
      <c r="BF7" s="367">
        <v>10640.0946</v>
      </c>
      <c r="BG7" s="369">
        <v>11286.181820597501</v>
      </c>
      <c r="BH7" s="369">
        <v>11337.412073097496</v>
      </c>
    </row>
    <row r="8" spans="1:60" ht="15" customHeight="1">
      <c r="A8" s="166" t="s">
        <v>141</v>
      </c>
      <c r="B8" s="104">
        <v>0</v>
      </c>
      <c r="C8" s="104">
        <v>0</v>
      </c>
      <c r="D8" s="104">
        <v>0</v>
      </c>
      <c r="E8" s="104">
        <v>0</v>
      </c>
      <c r="F8" s="104">
        <v>0</v>
      </c>
      <c r="G8" s="104">
        <v>0</v>
      </c>
      <c r="H8" s="104">
        <v>0</v>
      </c>
      <c r="I8" s="104">
        <v>0</v>
      </c>
      <c r="J8" s="104">
        <v>0</v>
      </c>
      <c r="K8" s="104">
        <v>0</v>
      </c>
      <c r="L8" s="104">
        <v>0</v>
      </c>
      <c r="M8" s="104">
        <v>0</v>
      </c>
      <c r="N8" s="104">
        <v>0</v>
      </c>
      <c r="O8" s="104">
        <v>0</v>
      </c>
      <c r="P8" s="104">
        <v>0</v>
      </c>
      <c r="Q8" s="104">
        <v>0</v>
      </c>
      <c r="R8" s="104">
        <v>0</v>
      </c>
      <c r="S8" s="104">
        <v>0</v>
      </c>
      <c r="T8" s="104">
        <v>0</v>
      </c>
      <c r="U8" s="104">
        <v>0</v>
      </c>
      <c r="V8" s="104">
        <v>0</v>
      </c>
      <c r="W8" s="104">
        <v>0</v>
      </c>
      <c r="X8" s="104">
        <v>0</v>
      </c>
      <c r="Y8" s="104">
        <v>0</v>
      </c>
      <c r="Z8" s="104">
        <v>0</v>
      </c>
      <c r="AA8" s="104">
        <v>0</v>
      </c>
      <c r="AB8" s="104">
        <v>0</v>
      </c>
      <c r="AC8" s="104">
        <v>0</v>
      </c>
      <c r="AD8" s="104">
        <v>1024</v>
      </c>
      <c r="AE8" s="104">
        <v>1157</v>
      </c>
      <c r="AF8" s="104">
        <v>1230.1179999999999</v>
      </c>
      <c r="AG8" s="104">
        <v>1163.23719224</v>
      </c>
      <c r="AH8" s="104">
        <v>1198</v>
      </c>
      <c r="AI8" s="104">
        <v>1151.162</v>
      </c>
      <c r="AJ8" s="104">
        <v>1281.268</v>
      </c>
      <c r="AK8" s="104">
        <v>1211.8650357200002</v>
      </c>
      <c r="AL8" s="104">
        <v>1601.5309999999999</v>
      </c>
      <c r="AM8" s="104">
        <v>1648.8530000000001</v>
      </c>
      <c r="AN8" s="104">
        <v>1738.846</v>
      </c>
      <c r="AO8" s="104">
        <v>1565.6289999999999</v>
      </c>
      <c r="AP8" s="104">
        <v>1759</v>
      </c>
      <c r="AQ8" s="104">
        <v>1507.69855555</v>
      </c>
      <c r="AR8" s="104">
        <v>1679.665</v>
      </c>
      <c r="AS8" s="104">
        <v>1683.059</v>
      </c>
      <c r="AT8" s="104">
        <v>1463.55825</v>
      </c>
      <c r="AU8" s="104">
        <v>1580.4533200000001</v>
      </c>
      <c r="AV8" s="104">
        <v>2185.8964900000001</v>
      </c>
      <c r="AW8" s="104">
        <v>537.37968000000001</v>
      </c>
      <c r="AX8" s="104">
        <v>560.64562999999998</v>
      </c>
      <c r="AY8" s="104">
        <v>729.15165999999999</v>
      </c>
      <c r="AZ8" s="104">
        <v>1040.7067240199999</v>
      </c>
      <c r="BA8" s="104">
        <v>1121.7264500000001</v>
      </c>
      <c r="BB8" s="104">
        <v>1140.67651</v>
      </c>
      <c r="BC8" s="104">
        <v>1140.23307</v>
      </c>
      <c r="BD8" s="104">
        <v>1491.2838400000001</v>
      </c>
      <c r="BE8" s="338">
        <v>1474.73181</v>
      </c>
      <c r="BF8" s="367">
        <v>1543.63543</v>
      </c>
      <c r="BG8" s="369">
        <v>1600.5071956699999</v>
      </c>
      <c r="BH8" s="369">
        <v>2093.7707262500003</v>
      </c>
    </row>
    <row r="9" spans="1:60" ht="15" customHeight="1">
      <c r="A9" s="37" t="s">
        <v>53</v>
      </c>
      <c r="B9" s="104">
        <v>3222.9290000000001</v>
      </c>
      <c r="C9" s="104">
        <v>3766.5770000000002</v>
      </c>
      <c r="D9" s="104">
        <v>4315.6760000000004</v>
      </c>
      <c r="E9" s="104">
        <v>3967.8290000000002</v>
      </c>
      <c r="F9" s="104">
        <v>3791.0349999999999</v>
      </c>
      <c r="G9" s="104">
        <v>4675.9830000000002</v>
      </c>
      <c r="H9" s="104">
        <v>4553.0069999999996</v>
      </c>
      <c r="I9" s="104">
        <v>4236.1319999999996</v>
      </c>
      <c r="J9" s="104">
        <v>3834.9769999999999</v>
      </c>
      <c r="K9" s="104">
        <v>3393.0059999999999</v>
      </c>
      <c r="L9" s="104">
        <v>3390.009</v>
      </c>
      <c r="M9" s="104">
        <v>4116.95</v>
      </c>
      <c r="N9" s="104">
        <v>3740.8939999999998</v>
      </c>
      <c r="O9" s="104">
        <v>3796.2489999999998</v>
      </c>
      <c r="P9" s="104">
        <v>3846.6379999999999</v>
      </c>
      <c r="Q9" s="104">
        <v>4116.8059999999996</v>
      </c>
      <c r="R9" s="104">
        <v>3650.556</v>
      </c>
      <c r="S9" s="104">
        <v>3862.085</v>
      </c>
      <c r="T9" s="104">
        <v>4038</v>
      </c>
      <c r="U9" s="104">
        <v>4056.248</v>
      </c>
      <c r="V9" s="104">
        <v>3155.3180000000002</v>
      </c>
      <c r="W9" s="104">
        <v>2782.2249999999999</v>
      </c>
      <c r="X9" s="104">
        <v>2842.75</v>
      </c>
      <c r="Y9" s="104">
        <v>2382</v>
      </c>
      <c r="Z9" s="104">
        <v>1846</v>
      </c>
      <c r="AA9" s="104">
        <v>1923</v>
      </c>
      <c r="AB9" s="104">
        <v>2216.0832263960001</v>
      </c>
      <c r="AC9" s="104">
        <v>2474.5229005239999</v>
      </c>
      <c r="AD9" s="104">
        <v>1964</v>
      </c>
      <c r="AE9" s="104">
        <v>1944</v>
      </c>
      <c r="AF9" s="104">
        <v>1930</v>
      </c>
      <c r="AG9" s="104">
        <v>1300.0771689440003</v>
      </c>
      <c r="AH9" s="104">
        <v>1245</v>
      </c>
      <c r="AI9" s="104">
        <v>1113.1300000000001</v>
      </c>
      <c r="AJ9" s="104">
        <v>1061.6590000000001</v>
      </c>
      <c r="AK9" s="104">
        <v>967.198669688</v>
      </c>
      <c r="AL9" s="104">
        <v>885.55100000000004</v>
      </c>
      <c r="AM9" s="104">
        <v>749.85299999999995</v>
      </c>
      <c r="AN9" s="104">
        <v>662.654</v>
      </c>
      <c r="AO9" s="104">
        <v>532.28</v>
      </c>
      <c r="AP9" s="104">
        <v>485</v>
      </c>
      <c r="AQ9" s="104">
        <v>423.50361789800002</v>
      </c>
      <c r="AR9" s="104">
        <v>472.738</v>
      </c>
      <c r="AS9" s="104">
        <v>790.02099999999996</v>
      </c>
      <c r="AT9" s="104">
        <v>770.80993000000001</v>
      </c>
      <c r="AU9" s="104">
        <v>957.55595000000005</v>
      </c>
      <c r="AV9" s="104">
        <v>924.03299000000004</v>
      </c>
      <c r="AW9" s="104">
        <v>915.96262000000002</v>
      </c>
      <c r="AX9" s="104">
        <v>892.19719999999995</v>
      </c>
      <c r="AY9" s="104">
        <v>910.97482000000002</v>
      </c>
      <c r="AZ9" s="104">
        <v>841.71085654000001</v>
      </c>
      <c r="BA9" s="104">
        <v>1006.18594</v>
      </c>
      <c r="BB9" s="104">
        <v>1004.07557</v>
      </c>
      <c r="BC9" s="104">
        <v>1027.1394499999999</v>
      </c>
      <c r="BD9" s="104">
        <v>1298.7194300000001</v>
      </c>
      <c r="BE9" s="338">
        <v>1328.6251</v>
      </c>
      <c r="BF9" s="367">
        <v>1335.9216300000001</v>
      </c>
      <c r="BG9" s="369">
        <v>1348.60947943</v>
      </c>
      <c r="BH9" s="369">
        <v>1273.23296484</v>
      </c>
    </row>
    <row r="10" spans="1:60" ht="15" customHeight="1">
      <c r="A10" s="105" t="s">
        <v>143</v>
      </c>
      <c r="B10" s="106">
        <v>96571.409</v>
      </c>
      <c r="C10" s="106">
        <v>90908.462</v>
      </c>
      <c r="D10" s="106">
        <v>102677.774</v>
      </c>
      <c r="E10" s="106">
        <v>85324.717000000004</v>
      </c>
      <c r="F10" s="106">
        <v>86543.093999999997</v>
      </c>
      <c r="G10" s="106">
        <v>87902.213000000003</v>
      </c>
      <c r="H10" s="106">
        <v>86372.338000000003</v>
      </c>
      <c r="I10" s="106">
        <v>84640.599000000002</v>
      </c>
      <c r="J10" s="106">
        <v>84043.051999999996</v>
      </c>
      <c r="K10" s="106">
        <v>77653.232999999993</v>
      </c>
      <c r="L10" s="106">
        <v>77099.577000000005</v>
      </c>
      <c r="M10" s="106">
        <v>77308.820000000007</v>
      </c>
      <c r="N10" s="106">
        <v>74298.593999999997</v>
      </c>
      <c r="O10" s="106">
        <v>73118.652000000002</v>
      </c>
      <c r="P10" s="106">
        <v>73222.755999999994</v>
      </c>
      <c r="Q10" s="106">
        <v>75374.854000000007</v>
      </c>
      <c r="R10" s="106">
        <v>76289.070999999996</v>
      </c>
      <c r="S10" s="106">
        <v>73786.152000000002</v>
      </c>
      <c r="T10" s="106">
        <v>75457.42</v>
      </c>
      <c r="U10" s="106">
        <v>70549</v>
      </c>
      <c r="V10" s="106">
        <v>67714.403999999995</v>
      </c>
      <c r="W10" s="106">
        <v>64838.987999999998</v>
      </c>
      <c r="X10" s="106">
        <v>61625.65</v>
      </c>
      <c r="Y10" s="106">
        <v>61207.071000000004</v>
      </c>
      <c r="Z10" s="106">
        <v>60872</v>
      </c>
      <c r="AA10" s="106">
        <v>60445.530054986113</v>
      </c>
      <c r="AB10" s="106">
        <v>60213.018052121908</v>
      </c>
      <c r="AC10" s="106">
        <v>59409.715535711628</v>
      </c>
      <c r="AD10" s="106">
        <v>57135</v>
      </c>
      <c r="AE10" s="106">
        <v>59790</v>
      </c>
      <c r="AF10" s="106">
        <v>59363.786699999997</v>
      </c>
      <c r="AG10" s="106">
        <v>59457.255163110203</v>
      </c>
      <c r="AH10" s="106">
        <f t="shared" ref="AH10:AK10" si="5">SUM(AH11:AH13)</f>
        <v>61763</v>
      </c>
      <c r="AI10" s="106">
        <f t="shared" si="5"/>
        <v>61911.885999999999</v>
      </c>
      <c r="AJ10" s="106">
        <f t="shared" si="5"/>
        <v>66318.553</v>
      </c>
      <c r="AK10" s="106">
        <f t="shared" si="5"/>
        <v>66069.41589572368</v>
      </c>
      <c r="AL10" s="106">
        <f t="shared" ref="AL10:AP10" si="6">SUM(AL11:AL13)</f>
        <v>69456.801000000007</v>
      </c>
      <c r="AM10" s="106">
        <f t="shared" si="6"/>
        <v>69156.317999999999</v>
      </c>
      <c r="AN10" s="106">
        <f t="shared" si="6"/>
        <v>69582.595000000001</v>
      </c>
      <c r="AO10" s="106">
        <f t="shared" si="6"/>
        <v>72467.089000000007</v>
      </c>
      <c r="AP10" s="106">
        <f t="shared" si="6"/>
        <v>76324</v>
      </c>
      <c r="AQ10" s="106">
        <f t="shared" ref="AQ10:BB10" si="7">SUM(AQ11:AQ13)</f>
        <v>76437.572004591057</v>
      </c>
      <c r="AR10" s="106">
        <f t="shared" si="7"/>
        <v>78911.602000000014</v>
      </c>
      <c r="AS10" s="106">
        <f t="shared" si="7"/>
        <v>77154.847999999998</v>
      </c>
      <c r="AT10" s="106">
        <f t="shared" si="7"/>
        <v>75517.188630000004</v>
      </c>
      <c r="AU10" s="106">
        <f t="shared" si="7"/>
        <v>73910.245940000008</v>
      </c>
      <c r="AV10" s="106">
        <f t="shared" si="7"/>
        <v>76711.623470000006</v>
      </c>
      <c r="AW10" s="106">
        <f t="shared" si="7"/>
        <v>79548.775640000007</v>
      </c>
      <c r="AX10" s="106">
        <f t="shared" si="7"/>
        <v>79277.103589999999</v>
      </c>
      <c r="AY10" s="106">
        <f t="shared" si="7"/>
        <v>79443.093080000006</v>
      </c>
      <c r="AZ10" s="106">
        <f t="shared" si="7"/>
        <v>78903.840939999995</v>
      </c>
      <c r="BA10" s="106">
        <f t="shared" si="7"/>
        <v>81345.105429999996</v>
      </c>
      <c r="BB10" s="106">
        <f t="shared" si="7"/>
        <v>81520.46127</v>
      </c>
      <c r="BC10" s="106">
        <f t="shared" ref="BC10:BE10" si="8">SUM(BC11:BC13)</f>
        <v>81781.617209999997</v>
      </c>
      <c r="BD10" s="106">
        <f t="shared" si="8"/>
        <v>85303.910989999989</v>
      </c>
      <c r="BE10" s="337">
        <f t="shared" si="8"/>
        <v>86589.559299999994</v>
      </c>
      <c r="BF10" s="368">
        <f t="shared" ref="BF10:BG10" si="9">SUM(BF11:BF13)</f>
        <v>87928.469790000003</v>
      </c>
      <c r="BG10" s="370">
        <f t="shared" si="9"/>
        <v>88590.034893947508</v>
      </c>
      <c r="BH10" s="370">
        <v>88063.14519256592</v>
      </c>
    </row>
    <row r="11" spans="1:60" ht="15" customHeight="1">
      <c r="A11" s="37" t="s">
        <v>121</v>
      </c>
      <c r="B11" s="104">
        <v>85251.763000000006</v>
      </c>
      <c r="C11" s="104">
        <v>82784.531000000003</v>
      </c>
      <c r="D11" s="104">
        <v>97433.592000000004</v>
      </c>
      <c r="E11" s="104">
        <v>81124.471000000005</v>
      </c>
      <c r="F11" s="104">
        <v>81395.660999999993</v>
      </c>
      <c r="G11" s="104">
        <v>82817.070000000007</v>
      </c>
      <c r="H11" s="104">
        <v>80621.714999999997</v>
      </c>
      <c r="I11" s="104">
        <v>79279.475999999995</v>
      </c>
      <c r="J11" s="104">
        <v>77218.739000000001</v>
      </c>
      <c r="K11" s="104">
        <v>72653.937999999995</v>
      </c>
      <c r="L11" s="104">
        <v>71327.514999999999</v>
      </c>
      <c r="M11" s="104">
        <v>71990.485000000001</v>
      </c>
      <c r="N11" s="104">
        <v>68623.591</v>
      </c>
      <c r="O11" s="104">
        <v>66708.807000000001</v>
      </c>
      <c r="P11" s="104">
        <v>66967.429999999993</v>
      </c>
      <c r="Q11" s="104">
        <v>67931.827000000005</v>
      </c>
      <c r="R11" s="104">
        <v>68987.899999999994</v>
      </c>
      <c r="S11" s="104">
        <v>66292.633000000002</v>
      </c>
      <c r="T11" s="104">
        <v>67383.7</v>
      </c>
      <c r="U11" s="104">
        <v>62926</v>
      </c>
      <c r="V11" s="104">
        <v>59714.466</v>
      </c>
      <c r="W11" s="104">
        <v>57168.485000000001</v>
      </c>
      <c r="X11" s="104">
        <v>56870.7</v>
      </c>
      <c r="Y11" s="104">
        <v>55922.209000000003</v>
      </c>
      <c r="Z11" s="104">
        <v>54358</v>
      </c>
      <c r="AA11" s="104">
        <v>53575.358073818468</v>
      </c>
      <c r="AB11" s="104">
        <v>53266.712516410276</v>
      </c>
      <c r="AC11" s="104">
        <v>52083.036999999997</v>
      </c>
      <c r="AD11" s="104">
        <v>50073</v>
      </c>
      <c r="AE11" s="104">
        <v>51824</v>
      </c>
      <c r="AF11" s="104">
        <v>51841.607899999995</v>
      </c>
      <c r="AG11" s="104">
        <v>52206.934000000001</v>
      </c>
      <c r="AH11" s="104">
        <v>53105</v>
      </c>
      <c r="AI11" s="104">
        <v>53447.633999999998</v>
      </c>
      <c r="AJ11" s="104">
        <v>55841.031000000003</v>
      </c>
      <c r="AK11" s="104">
        <v>57265.932000000001</v>
      </c>
      <c r="AL11" s="104">
        <v>60825.498</v>
      </c>
      <c r="AM11" s="104">
        <v>61633.337</v>
      </c>
      <c r="AN11" s="104">
        <v>61242.84</v>
      </c>
      <c r="AO11" s="104">
        <v>63770.83</v>
      </c>
      <c r="AP11" s="104">
        <v>66054</v>
      </c>
      <c r="AQ11" s="104">
        <v>66693.9793852</v>
      </c>
      <c r="AR11" s="104">
        <v>69597.816000000006</v>
      </c>
      <c r="AS11" s="104">
        <v>69307.570999999996</v>
      </c>
      <c r="AT11" s="104">
        <v>67967.141950000005</v>
      </c>
      <c r="AU11" s="104">
        <v>66588.405440000002</v>
      </c>
      <c r="AV11" s="104">
        <v>68461.243700000006</v>
      </c>
      <c r="AW11" s="104">
        <v>71566.188529999999</v>
      </c>
      <c r="AX11" s="104">
        <v>72512.627229999998</v>
      </c>
      <c r="AY11" s="104">
        <v>72867.867530000003</v>
      </c>
      <c r="AZ11" s="104">
        <v>71265.815740000005</v>
      </c>
      <c r="BA11" s="104">
        <v>73623.175640000001</v>
      </c>
      <c r="BB11" s="104">
        <v>74221.146089999995</v>
      </c>
      <c r="BC11" s="104">
        <v>74322.517000000007</v>
      </c>
      <c r="BD11" s="104">
        <v>77393.590299999996</v>
      </c>
      <c r="BE11" s="338">
        <v>79228.536569999997</v>
      </c>
      <c r="BF11" s="367">
        <v>77794.01685</v>
      </c>
      <c r="BG11" s="369">
        <v>78657.42971764</v>
      </c>
      <c r="BH11" s="369">
        <v>78422.622128223651</v>
      </c>
    </row>
    <row r="12" spans="1:60" ht="15" customHeight="1">
      <c r="A12" s="37" t="s">
        <v>122</v>
      </c>
      <c r="B12" s="104">
        <v>8019.7179999999998</v>
      </c>
      <c r="C12" s="104">
        <v>4824.0079999999998</v>
      </c>
      <c r="D12" s="104">
        <v>2799.518</v>
      </c>
      <c r="E12" s="104">
        <v>1755.5809999999999</v>
      </c>
      <c r="F12" s="104">
        <v>2238.8359999999998</v>
      </c>
      <c r="G12" s="104">
        <v>2176.5450000000001</v>
      </c>
      <c r="H12" s="104">
        <v>3063.8539999999998</v>
      </c>
      <c r="I12" s="104">
        <v>2674.3539999999998</v>
      </c>
      <c r="J12" s="104">
        <v>4259.5630000000001</v>
      </c>
      <c r="K12" s="104">
        <v>2434.5450000000001</v>
      </c>
      <c r="L12" s="104">
        <v>2131.335</v>
      </c>
      <c r="M12" s="104">
        <v>1677.6089999999999</v>
      </c>
      <c r="N12" s="104">
        <v>1513.0360000000001</v>
      </c>
      <c r="O12" s="104">
        <v>2247.8780000000002</v>
      </c>
      <c r="P12" s="104">
        <v>2067.3440000000001</v>
      </c>
      <c r="Q12" s="104">
        <v>3255.09</v>
      </c>
      <c r="R12" s="104">
        <v>2894.3310000000019</v>
      </c>
      <c r="S12" s="104">
        <v>3086.6790000000001</v>
      </c>
      <c r="T12" s="104">
        <v>3293.83</v>
      </c>
      <c r="U12" s="104">
        <v>2843</v>
      </c>
      <c r="V12" s="104">
        <v>1983.6210000000001</v>
      </c>
      <c r="W12" s="104">
        <v>1654.1859999999999</v>
      </c>
      <c r="X12" s="104">
        <v>1129.54</v>
      </c>
      <c r="Y12" s="104">
        <v>669.86599999999999</v>
      </c>
      <c r="Z12" s="104">
        <v>1363</v>
      </c>
      <c r="AA12" s="104">
        <v>1719.2332983783783</v>
      </c>
      <c r="AB12" s="104">
        <v>1556.7260000000001</v>
      </c>
      <c r="AC12" s="104">
        <v>1937.0989999999999</v>
      </c>
      <c r="AD12" s="104">
        <v>1422</v>
      </c>
      <c r="AE12" s="104">
        <v>2326</v>
      </c>
      <c r="AF12" s="104">
        <v>1925.5566399999998</v>
      </c>
      <c r="AG12" s="104">
        <v>1653.6990000000001</v>
      </c>
      <c r="AH12" s="104">
        <v>2257</v>
      </c>
      <c r="AI12" s="104">
        <v>2063.12</v>
      </c>
      <c r="AJ12" s="104">
        <v>4173.9030000000002</v>
      </c>
      <c r="AK12" s="104">
        <v>2499.8679999999999</v>
      </c>
      <c r="AL12" s="104">
        <v>2149.69</v>
      </c>
      <c r="AM12" s="104">
        <v>1041.3679999999999</v>
      </c>
      <c r="AN12" s="104">
        <v>1894.3130000000001</v>
      </c>
      <c r="AO12" s="104">
        <v>2250.837</v>
      </c>
      <c r="AP12" s="104">
        <v>3691</v>
      </c>
      <c r="AQ12" s="104">
        <v>3164.6241557162821</v>
      </c>
      <c r="AR12" s="104">
        <v>2375.8649999999998</v>
      </c>
      <c r="AS12" s="104">
        <v>909.35599999999999</v>
      </c>
      <c r="AT12" s="104">
        <v>602.25832000000003</v>
      </c>
      <c r="AU12" s="104">
        <v>374.05214000000001</v>
      </c>
      <c r="AV12" s="104">
        <v>955.08175000000006</v>
      </c>
      <c r="AW12" s="104">
        <v>687.28908999999999</v>
      </c>
      <c r="AX12" s="104">
        <v>661.03367000000003</v>
      </c>
      <c r="AY12" s="104">
        <v>471.78286000000003</v>
      </c>
      <c r="AZ12" s="104">
        <v>551.75784999999996</v>
      </c>
      <c r="BA12" s="104">
        <v>635.66243999999995</v>
      </c>
      <c r="BB12" s="104">
        <v>943.31518000000005</v>
      </c>
      <c r="BC12" s="104">
        <v>1102.73081</v>
      </c>
      <c r="BD12" s="104">
        <v>1322.70551</v>
      </c>
      <c r="BE12" s="338">
        <v>773.40755000000001</v>
      </c>
      <c r="BF12" s="367">
        <v>1028.7333799999999</v>
      </c>
      <c r="BG12" s="369">
        <v>826.88561903750394</v>
      </c>
      <c r="BH12" s="369">
        <v>776.75825915701466</v>
      </c>
    </row>
    <row r="13" spans="1:60" ht="15" customHeight="1">
      <c r="A13" s="37" t="s">
        <v>123</v>
      </c>
      <c r="B13" s="104">
        <v>3299.9270000000001</v>
      </c>
      <c r="C13" s="104">
        <v>3299.9229999999998</v>
      </c>
      <c r="D13" s="104">
        <v>2444.6640000000002</v>
      </c>
      <c r="E13" s="104">
        <v>2444.6640000000002</v>
      </c>
      <c r="F13" s="104">
        <v>2908.596</v>
      </c>
      <c r="G13" s="104">
        <v>2908.596</v>
      </c>
      <c r="H13" s="104">
        <v>2686.768</v>
      </c>
      <c r="I13" s="104">
        <v>2686.768</v>
      </c>
      <c r="J13" s="104">
        <v>2564.7489999999998</v>
      </c>
      <c r="K13" s="104">
        <v>2564.7489999999998</v>
      </c>
      <c r="L13" s="104">
        <v>3640.7260000000001</v>
      </c>
      <c r="M13" s="104">
        <v>3640.7260000000001</v>
      </c>
      <c r="N13" s="104">
        <v>4161.9660000000003</v>
      </c>
      <c r="O13" s="104">
        <v>4161.9669999999996</v>
      </c>
      <c r="P13" s="104">
        <v>4187.982</v>
      </c>
      <c r="Q13" s="104">
        <v>4187.9809999999998</v>
      </c>
      <c r="R13" s="104">
        <v>4406.84</v>
      </c>
      <c r="S13" s="104">
        <v>4406.84</v>
      </c>
      <c r="T13" s="104">
        <v>4779.88</v>
      </c>
      <c r="U13" s="104">
        <v>4779.884</v>
      </c>
      <c r="V13" s="104">
        <v>6016.317</v>
      </c>
      <c r="W13" s="104">
        <v>6016.317</v>
      </c>
      <c r="X13" s="104">
        <v>3625.41</v>
      </c>
      <c r="Y13" s="104">
        <v>4614.9960000000001</v>
      </c>
      <c r="Z13" s="104">
        <v>5151</v>
      </c>
      <c r="AA13" s="104">
        <v>5150.9386827892704</v>
      </c>
      <c r="AB13" s="104">
        <v>5389.5795357116303</v>
      </c>
      <c r="AC13" s="104">
        <v>5389.5795357116303</v>
      </c>
      <c r="AD13" s="104">
        <v>5640</v>
      </c>
      <c r="AE13" s="104">
        <v>5640</v>
      </c>
      <c r="AF13" s="104">
        <v>5596.6221599999999</v>
      </c>
      <c r="AG13" s="104">
        <v>5596.6221631102035</v>
      </c>
      <c r="AH13" s="104">
        <v>6401</v>
      </c>
      <c r="AI13" s="104">
        <v>6401.1319999999996</v>
      </c>
      <c r="AJ13" s="104">
        <v>6303.6189999999997</v>
      </c>
      <c r="AK13" s="104">
        <v>6303.6158957236739</v>
      </c>
      <c r="AL13" s="104">
        <v>6481.6130000000003</v>
      </c>
      <c r="AM13" s="104">
        <v>6481.6130000000003</v>
      </c>
      <c r="AN13" s="104">
        <v>6445.442</v>
      </c>
      <c r="AO13" s="104">
        <v>6445.4219999999996</v>
      </c>
      <c r="AP13" s="104">
        <v>6579</v>
      </c>
      <c r="AQ13" s="104">
        <v>6578.9684636747652</v>
      </c>
      <c r="AR13" s="104">
        <v>6937.9210000000003</v>
      </c>
      <c r="AS13" s="104">
        <v>6937.9210000000003</v>
      </c>
      <c r="AT13" s="104">
        <v>6947.7883599999996</v>
      </c>
      <c r="AU13" s="104">
        <v>6947.7883599999996</v>
      </c>
      <c r="AV13" s="104">
        <v>7295.2980200000002</v>
      </c>
      <c r="AW13" s="104">
        <v>7295.2980200000002</v>
      </c>
      <c r="AX13" s="104">
        <v>6103.4426899999999</v>
      </c>
      <c r="AY13" s="104">
        <v>6103.4426899999999</v>
      </c>
      <c r="AZ13" s="104">
        <v>7086.2673500000001</v>
      </c>
      <c r="BA13" s="104">
        <v>7086.2673500000001</v>
      </c>
      <c r="BB13" s="104">
        <v>6356</v>
      </c>
      <c r="BC13" s="104">
        <v>6356.3694000000005</v>
      </c>
      <c r="BD13" s="104">
        <v>6587.6151799999998</v>
      </c>
      <c r="BE13" s="338">
        <v>6587.6151799999998</v>
      </c>
      <c r="BF13" s="367">
        <v>9105.7195599999995</v>
      </c>
      <c r="BG13" s="369">
        <v>9105.7195572700002</v>
      </c>
      <c r="BH13" s="369">
        <v>8814.8629360400009</v>
      </c>
    </row>
    <row r="14" spans="1:60" ht="15" customHeight="1">
      <c r="A14" s="37" t="s">
        <v>627</v>
      </c>
      <c r="B14" s="104"/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4"/>
      <c r="O14" s="104"/>
      <c r="P14" s="104"/>
      <c r="Q14" s="104"/>
      <c r="R14" s="104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  <c r="AC14" s="104"/>
      <c r="AD14" s="104"/>
      <c r="AE14" s="104"/>
      <c r="AF14" s="104"/>
      <c r="AG14" s="104"/>
      <c r="AH14" s="104"/>
      <c r="AI14" s="104"/>
      <c r="AJ14" s="104"/>
      <c r="AK14" s="104"/>
      <c r="AL14" s="104"/>
      <c r="AM14" s="104"/>
      <c r="AN14" s="104"/>
      <c r="AO14" s="104"/>
      <c r="AP14" s="104">
        <v>0</v>
      </c>
      <c r="AQ14" s="104">
        <v>0</v>
      </c>
      <c r="AR14" s="104">
        <v>0</v>
      </c>
      <c r="AS14" s="104">
        <v>0</v>
      </c>
      <c r="AT14" s="104">
        <v>0</v>
      </c>
      <c r="AU14" s="104">
        <v>0</v>
      </c>
      <c r="AV14" s="104">
        <v>0</v>
      </c>
      <c r="AW14" s="104">
        <v>0</v>
      </c>
      <c r="AX14" s="104">
        <v>0</v>
      </c>
      <c r="AY14" s="104">
        <v>0</v>
      </c>
      <c r="AZ14" s="104">
        <v>0</v>
      </c>
      <c r="BA14" s="104">
        <v>0</v>
      </c>
      <c r="BB14" s="104">
        <v>97.447519999999997</v>
      </c>
      <c r="BC14" s="104">
        <v>104.74428999999999</v>
      </c>
      <c r="BD14" s="104">
        <v>103.81690999999999</v>
      </c>
      <c r="BE14" s="338">
        <v>103.45274999999999</v>
      </c>
      <c r="BF14" s="367">
        <v>57.015419999999999</v>
      </c>
      <c r="BG14" s="369">
        <v>55.258707660000006</v>
      </c>
      <c r="BH14" s="369">
        <v>48.901869145249997</v>
      </c>
    </row>
    <row r="15" spans="1:60" ht="15" customHeight="1">
      <c r="A15" s="105" t="s">
        <v>139</v>
      </c>
      <c r="B15" s="106">
        <v>10622.855</v>
      </c>
      <c r="C15" s="106">
        <v>9999.93</v>
      </c>
      <c r="D15" s="106">
        <v>11294.555</v>
      </c>
      <c r="E15" s="106">
        <v>9385.7180000000008</v>
      </c>
      <c r="F15" s="106">
        <v>9519.74</v>
      </c>
      <c r="G15" s="106">
        <v>9669.2430000000004</v>
      </c>
      <c r="H15" s="106">
        <v>9500.9570000000003</v>
      </c>
      <c r="I15" s="106">
        <v>9310.4650000000001</v>
      </c>
      <c r="J15" s="106">
        <v>9244.7350000000006</v>
      </c>
      <c r="K15" s="106">
        <v>8541.8549999999996</v>
      </c>
      <c r="L15" s="106">
        <v>8480.9529999999995</v>
      </c>
      <c r="M15" s="106">
        <v>8503.9699999999993</v>
      </c>
      <c r="N15" s="106">
        <v>8172.8450000000003</v>
      </c>
      <c r="O15" s="106">
        <v>8043.0510000000004</v>
      </c>
      <c r="P15" s="106">
        <v>8054.5031599999993</v>
      </c>
      <c r="Q15" s="106">
        <v>8291.2340000000004</v>
      </c>
      <c r="R15" s="106">
        <v>8391.7980000000007</v>
      </c>
      <c r="S15" s="106">
        <v>8116.4769999999999</v>
      </c>
      <c r="T15" s="106">
        <v>8300.31</v>
      </c>
      <c r="U15" s="106">
        <v>7760.39</v>
      </c>
      <c r="V15" s="106">
        <v>6686.7969999999996</v>
      </c>
      <c r="W15" s="106">
        <v>6402.85</v>
      </c>
      <c r="X15" s="106">
        <v>6085.53</v>
      </c>
      <c r="Y15" s="106">
        <v>6044.1982612500005</v>
      </c>
      <c r="Z15" s="106">
        <v>5630.66</v>
      </c>
      <c r="AA15" s="106">
        <v>5591.21</v>
      </c>
      <c r="AB15" s="106">
        <v>5569.7041698212761</v>
      </c>
      <c r="AC15" s="106">
        <v>5495.3986870533254</v>
      </c>
      <c r="AD15" s="106">
        <v>4927.8900000000003</v>
      </c>
      <c r="AE15" s="106">
        <v>5156.88</v>
      </c>
      <c r="AF15" s="106">
        <v>5120.1266028749997</v>
      </c>
      <c r="AG15" s="106">
        <v>5128.1882578182549</v>
      </c>
      <c r="AH15" s="106">
        <v>4941.04</v>
      </c>
      <c r="AI15" s="106">
        <v>4952.9508800000003</v>
      </c>
      <c r="AJ15" s="106">
        <v>5305.4840000000004</v>
      </c>
      <c r="AK15" s="106">
        <v>5285.5532716578946</v>
      </c>
      <c r="AL15" s="106">
        <v>5556.5440800000006</v>
      </c>
      <c r="AM15" s="106">
        <v>4952.9508800000003</v>
      </c>
      <c r="AN15" s="106">
        <v>4952.9508800000003</v>
      </c>
      <c r="AO15" s="106">
        <v>5797.3670000000002</v>
      </c>
      <c r="AP15" s="106">
        <v>6105.84</v>
      </c>
      <c r="AQ15" s="106">
        <v>6115.0057603672849</v>
      </c>
      <c r="AR15" s="106">
        <v>6312.9279999999999</v>
      </c>
      <c r="AS15" s="106">
        <v>6172.3879999999999</v>
      </c>
      <c r="AT15" s="106">
        <v>6041.3750904000008</v>
      </c>
      <c r="AU15" s="106">
        <v>5912.8196752000003</v>
      </c>
      <c r="AV15" s="106">
        <v>6136.9298776000005</v>
      </c>
      <c r="AW15" s="106">
        <v>6363.9020512000006</v>
      </c>
      <c r="AX15" s="106">
        <v>6342.1682872000001</v>
      </c>
      <c r="AY15" s="106">
        <v>6355.4474464000004</v>
      </c>
      <c r="AZ15" s="106">
        <v>6312.3072751999998</v>
      </c>
      <c r="BA15" s="106">
        <v>6507.6084344000001</v>
      </c>
      <c r="BB15" s="106">
        <v>6529.4327032000001</v>
      </c>
      <c r="BC15" s="106">
        <v>6550.9089199999999</v>
      </c>
      <c r="BD15" s="106">
        <v>6832.6182319999989</v>
      </c>
      <c r="BE15" s="337">
        <v>6935.4409639999994</v>
      </c>
      <c r="BF15" s="368">
        <v>7038.8388168000001</v>
      </c>
      <c r="BG15" s="370">
        <v>7091.6234881286009</v>
      </c>
      <c r="BH15" s="370">
        <v>7045.0516154052739</v>
      </c>
    </row>
    <row r="16" spans="1:60" s="125" customFormat="1" ht="15" customHeight="1">
      <c r="A16" s="103"/>
      <c r="B16" s="104"/>
      <c r="C16" s="104"/>
      <c r="D16" s="104"/>
      <c r="E16" s="134"/>
      <c r="F16" s="134"/>
      <c r="G16" s="134"/>
      <c r="H16" s="134"/>
      <c r="I16" s="134"/>
      <c r="J16" s="104"/>
      <c r="K16" s="104"/>
      <c r="L16" s="104"/>
      <c r="M16" s="104"/>
      <c r="N16" s="104"/>
      <c r="O16" s="104"/>
      <c r="P16" s="104"/>
      <c r="Q16" s="104"/>
      <c r="R16" s="104"/>
      <c r="S16" s="104"/>
      <c r="T16" s="104"/>
      <c r="U16" s="104"/>
      <c r="V16" s="104"/>
      <c r="W16" s="104"/>
      <c r="X16" s="104"/>
      <c r="Y16" s="104"/>
      <c r="Z16" s="104"/>
      <c r="AA16" s="104"/>
      <c r="AB16" s="104"/>
      <c r="AC16" s="104"/>
      <c r="AD16" s="104"/>
      <c r="AE16" s="104"/>
      <c r="AF16" s="104"/>
      <c r="AG16" s="104"/>
      <c r="AH16" s="104"/>
      <c r="AI16" s="104"/>
      <c r="AJ16" s="104"/>
      <c r="AK16" s="104"/>
      <c r="AL16" s="104"/>
      <c r="AM16" s="104"/>
      <c r="AN16" s="104"/>
      <c r="AO16" s="104"/>
      <c r="AP16" s="104"/>
      <c r="AQ16" s="104"/>
      <c r="AR16" s="104"/>
      <c r="AS16" s="104"/>
      <c r="AT16" s="104"/>
      <c r="AU16" s="104"/>
      <c r="AV16" s="104"/>
      <c r="AW16" s="104"/>
      <c r="AX16" s="104"/>
      <c r="AY16" s="104"/>
      <c r="AZ16" s="104"/>
      <c r="BA16" s="104"/>
      <c r="BB16" s="104"/>
      <c r="BC16" s="104"/>
      <c r="BD16" s="104"/>
      <c r="BE16" s="338"/>
      <c r="BF16" s="367"/>
      <c r="BG16" s="369"/>
      <c r="BH16" s="369"/>
    </row>
    <row r="17" spans="1:60" ht="15" customHeight="1">
      <c r="A17" s="105" t="s">
        <v>142</v>
      </c>
      <c r="B17" s="259">
        <v>0.124471</v>
      </c>
      <c r="C17" s="259">
        <v>0.138513</v>
      </c>
      <c r="D17" s="259">
        <v>0.127165</v>
      </c>
      <c r="E17" s="259">
        <v>0.14127400000000001</v>
      </c>
      <c r="F17" s="259">
        <v>0.13036500000000001</v>
      </c>
      <c r="G17" s="259">
        <v>0.15499299999999999</v>
      </c>
      <c r="H17" s="259">
        <v>0.150537</v>
      </c>
      <c r="I17" s="259">
        <v>0.14308299999999999</v>
      </c>
      <c r="J17" s="259">
        <v>0.13600400000000001</v>
      </c>
      <c r="K17" s="259">
        <v>0.138878</v>
      </c>
      <c r="L17" s="259">
        <v>0.13914799999999999</v>
      </c>
      <c r="M17" s="259">
        <v>0.145098</v>
      </c>
      <c r="N17" s="259">
        <v>0.14495</v>
      </c>
      <c r="O17" s="259">
        <v>0.15115000000000001</v>
      </c>
      <c r="P17" s="259">
        <v>0.15282000000000001</v>
      </c>
      <c r="Q17" s="259">
        <v>0.14960000000000001</v>
      </c>
      <c r="R17" s="259">
        <v>0.13789999999999999</v>
      </c>
      <c r="S17" s="259">
        <v>0.14860000000000001</v>
      </c>
      <c r="T17" s="259">
        <v>0.14400066179543949</v>
      </c>
      <c r="U17" s="259">
        <v>0.15229999999999999</v>
      </c>
      <c r="V17" s="259">
        <v>0.14386847704611286</v>
      </c>
      <c r="W17" s="259">
        <v>0.14921138593572564</v>
      </c>
      <c r="X17" s="259">
        <v>0.15799706437149663</v>
      </c>
      <c r="Y17" s="259">
        <v>0.15061228791686501</v>
      </c>
      <c r="Z17" s="259">
        <v>0.13158759363911157</v>
      </c>
      <c r="AA17" s="259">
        <v>0.1353</v>
      </c>
      <c r="AB17" s="259">
        <v>0.14630000000000001</v>
      </c>
      <c r="AC17" s="259">
        <v>0.15540000000000001</v>
      </c>
      <c r="AD17" s="259">
        <v>0.16569999999999999</v>
      </c>
      <c r="AE17" s="259">
        <v>0.16020000000000001</v>
      </c>
      <c r="AF17" s="259">
        <v>0.16391435824628756</v>
      </c>
      <c r="AG17" s="259">
        <v>0.1573942378522418</v>
      </c>
      <c r="AH17" s="259">
        <v>0.16033871411686609</v>
      </c>
      <c r="AI17" s="259">
        <v>0.1584245874855113</v>
      </c>
      <c r="AJ17" s="259">
        <v>0.15656638346738355</v>
      </c>
      <c r="AK17" s="259">
        <v>0.15098128730691782</v>
      </c>
      <c r="AL17" s="259">
        <v>0.14292223161847026</v>
      </c>
      <c r="AM17" s="259">
        <v>0.14427887846776341</v>
      </c>
      <c r="AN17" s="259">
        <v>0.15181368271763937</v>
      </c>
      <c r="AO17" s="259">
        <v>0.14641861769830439</v>
      </c>
      <c r="AP17" s="259">
        <v>0.14650891605413832</v>
      </c>
      <c r="AQ17" s="259">
        <v>0.15245150054485099</v>
      </c>
      <c r="AR17" s="259">
        <v>0.15659999999999999</v>
      </c>
      <c r="AS17" s="259">
        <v>0.15820000000000001</v>
      </c>
      <c r="AT17" s="259">
        <v>0.15997709354874853</v>
      </c>
      <c r="AU17" s="259">
        <v>0.17122516153272591</v>
      </c>
      <c r="AV17" s="259">
        <v>0.1704937543801926</v>
      </c>
      <c r="AW17" s="259">
        <v>0.14282426622650657</v>
      </c>
      <c r="AX17" s="259">
        <v>0.14183136985113459</v>
      </c>
      <c r="AY17" s="259">
        <v>0.14652191007062434</v>
      </c>
      <c r="AZ17" s="259">
        <v>0.15386094538390921</v>
      </c>
      <c r="BA17" s="259">
        <v>0.15646756867200484</v>
      </c>
      <c r="BB17" s="259">
        <v>0.15504008908827127</v>
      </c>
      <c r="BC17" s="259">
        <v>0.15639682366397487</v>
      </c>
      <c r="BD17" s="259">
        <v>0.1623099329633379</v>
      </c>
      <c r="BE17" s="339">
        <v>0.16019204237580761</v>
      </c>
      <c r="BF17" s="402">
        <v>0.15365774965872922</v>
      </c>
      <c r="BG17" s="404">
        <v>0.16058718875335032</v>
      </c>
      <c r="BH17" s="404">
        <v>0.1669758186813978</v>
      </c>
    </row>
    <row r="18" spans="1:60" ht="15" customHeight="1">
      <c r="A18" s="37" t="s">
        <v>54</v>
      </c>
      <c r="B18" s="260">
        <v>9.1096999999999997E-2</v>
      </c>
      <c r="C18" s="260">
        <v>9.708E-2</v>
      </c>
      <c r="D18" s="260">
        <v>8.5134000000000001E-2</v>
      </c>
      <c r="E18" s="260">
        <v>9.4770999999999994E-2</v>
      </c>
      <c r="F18" s="260">
        <v>8.6559999999999998E-2</v>
      </c>
      <c r="G18" s="260">
        <v>0.101798</v>
      </c>
      <c r="H18" s="260">
        <v>9.7822999999999993E-2</v>
      </c>
      <c r="I18" s="260">
        <v>9.3034000000000006E-2</v>
      </c>
      <c r="J18" s="260">
        <v>9.0372999999999995E-2</v>
      </c>
      <c r="K18" s="260">
        <v>9.5218999999999998E-2</v>
      </c>
      <c r="L18" s="260">
        <v>9.5179E-2</v>
      </c>
      <c r="M18" s="260">
        <v>9.1844999999999996E-2</v>
      </c>
      <c r="N18" s="260">
        <v>9.4600000000000004E-2</v>
      </c>
      <c r="O18" s="260">
        <v>9.9229999999999999E-2</v>
      </c>
      <c r="P18" s="260">
        <v>0.10029</v>
      </c>
      <c r="Q18" s="260">
        <v>9.4979999999999995E-2</v>
      </c>
      <c r="R18" s="260">
        <v>9.01E-2</v>
      </c>
      <c r="S18" s="260">
        <v>9.6299999999999997E-2</v>
      </c>
      <c r="T18" s="260">
        <v>9.0491943940457981E-2</v>
      </c>
      <c r="U18" s="260">
        <v>9.4799999999999995E-2</v>
      </c>
      <c r="V18" s="260">
        <v>9.7276201276151761E-2</v>
      </c>
      <c r="W18" s="260">
        <v>0.10630163391941355</v>
      </c>
      <c r="X18" s="260">
        <v>0.11186774596841947</v>
      </c>
      <c r="Y18" s="260">
        <v>0.11169521573741047</v>
      </c>
      <c r="Z18" s="260">
        <v>0.10126166381916152</v>
      </c>
      <c r="AA18" s="260">
        <v>0.10349999999999999</v>
      </c>
      <c r="AB18" s="260">
        <v>0.1095</v>
      </c>
      <c r="AC18" s="260">
        <v>0.1138</v>
      </c>
      <c r="AD18" s="260">
        <v>0.1313</v>
      </c>
      <c r="AE18" s="260">
        <v>0.12770000000000001</v>
      </c>
      <c r="AF18" s="260">
        <v>0.13140295512853462</v>
      </c>
      <c r="AG18" s="260">
        <v>0.13552849303476791</v>
      </c>
      <c r="AH18" s="260">
        <v>0.14018101452325826</v>
      </c>
      <c r="AI18" s="260">
        <v>0.14044532579737598</v>
      </c>
      <c r="AJ18" s="260">
        <v>0.14055790692538181</v>
      </c>
      <c r="AK18" s="260">
        <v>0.13634215879979564</v>
      </c>
      <c r="AL18" s="260">
        <v>0.13017256582260386</v>
      </c>
      <c r="AM18" s="260">
        <v>0.13343600797254707</v>
      </c>
      <c r="AN18" s="260">
        <v>0.14229</v>
      </c>
      <c r="AO18" s="260">
        <v>0.13907369009594134</v>
      </c>
      <c r="AP18" s="260">
        <v>0.14016744624818206</v>
      </c>
      <c r="AQ18" s="260">
        <v>0.14691098418893425</v>
      </c>
      <c r="AR18" s="260">
        <v>0.15060000000000001</v>
      </c>
      <c r="AS18" s="260">
        <v>0.14804570149838323</v>
      </c>
      <c r="AT18" s="260">
        <v>0.14977001428661366</v>
      </c>
      <c r="AU18" s="260">
        <v>0.15826950243808102</v>
      </c>
      <c r="AV18" s="260">
        <v>0.15844821358465247</v>
      </c>
      <c r="AW18" s="260">
        <v>0.13130978831492673</v>
      </c>
      <c r="AX18" s="260">
        <v>0.13057720995379266</v>
      </c>
      <c r="AY18" s="260">
        <v>0.13505489909859889</v>
      </c>
      <c r="AZ18" s="260">
        <v>0.14319339299973499</v>
      </c>
      <c r="BA18" s="260">
        <v>0.14409822039123024</v>
      </c>
      <c r="BB18" s="260">
        <v>0.14273794137479023</v>
      </c>
      <c r="BC18" s="260">
        <v>0.14385334962037602</v>
      </c>
      <c r="BD18" s="260">
        <v>0.14710382150325302</v>
      </c>
      <c r="BE18" s="340">
        <v>0.14486641152526433</v>
      </c>
      <c r="BF18" s="403">
        <v>0.13847431767774418</v>
      </c>
      <c r="BG18" s="405">
        <v>0.14537364018650858</v>
      </c>
      <c r="BH18" s="405">
        <v>0.15251763686134304</v>
      </c>
    </row>
    <row r="19" spans="1:60" ht="15" customHeight="1">
      <c r="A19" s="37" t="s">
        <v>140</v>
      </c>
      <c r="B19" s="261">
        <v>0</v>
      </c>
      <c r="C19" s="261">
        <v>0</v>
      </c>
      <c r="D19" s="261">
        <v>0</v>
      </c>
      <c r="E19" s="261">
        <v>0</v>
      </c>
      <c r="F19" s="261">
        <v>0</v>
      </c>
      <c r="G19" s="261">
        <v>0</v>
      </c>
      <c r="H19" s="261">
        <v>0</v>
      </c>
      <c r="I19" s="261">
        <v>0</v>
      </c>
      <c r="J19" s="261">
        <v>0</v>
      </c>
      <c r="K19" s="261">
        <v>0</v>
      </c>
      <c r="L19" s="261">
        <v>0</v>
      </c>
      <c r="M19" s="260">
        <v>9.1844999999999996E-2</v>
      </c>
      <c r="N19" s="260">
        <v>9.4600000000000004E-2</v>
      </c>
      <c r="O19" s="260">
        <v>9.9229999999999999E-2</v>
      </c>
      <c r="P19" s="260">
        <v>0.10029</v>
      </c>
      <c r="Q19" s="260">
        <v>9.4979999999999995E-2</v>
      </c>
      <c r="R19" s="260">
        <v>9.01E-2</v>
      </c>
      <c r="S19" s="260">
        <v>9.6299999999999997E-2</v>
      </c>
      <c r="T19" s="260">
        <v>9.0491943940457981E-2</v>
      </c>
      <c r="U19" s="260">
        <v>9.4799999999999995E-2</v>
      </c>
      <c r="V19" s="260">
        <v>9.7276201276151761E-2</v>
      </c>
      <c r="W19" s="260">
        <v>0.10630163391941355</v>
      </c>
      <c r="X19" s="260">
        <v>0.11186774596841947</v>
      </c>
      <c r="Y19" s="260">
        <v>0.11169521573741047</v>
      </c>
      <c r="Z19" s="260">
        <v>0.10126166381916152</v>
      </c>
      <c r="AA19" s="260">
        <v>0.10349999999999999</v>
      </c>
      <c r="AB19" s="260">
        <v>0.1095</v>
      </c>
      <c r="AC19" s="260">
        <v>0.1138</v>
      </c>
      <c r="AD19" s="260">
        <v>0.1134</v>
      </c>
      <c r="AE19" s="260">
        <v>0.1084</v>
      </c>
      <c r="AF19" s="260">
        <v>0.11068126487962063</v>
      </c>
      <c r="AG19" s="260">
        <v>0.11596423314673794</v>
      </c>
      <c r="AH19" s="260">
        <v>0.12078428832796334</v>
      </c>
      <c r="AI19" s="260">
        <v>0.12185177172603012</v>
      </c>
      <c r="AJ19" s="260">
        <v>0.12123800409215804</v>
      </c>
      <c r="AK19" s="260">
        <v>0.11799985897331211</v>
      </c>
      <c r="AL19" s="260">
        <v>0.10711462222396334</v>
      </c>
      <c r="AM19" s="260">
        <v>0.10959360213480424</v>
      </c>
      <c r="AN19" s="260">
        <v>0.117301</v>
      </c>
      <c r="AO19" s="260">
        <v>0.117469</v>
      </c>
      <c r="AP19" s="260">
        <v>0.11712065825504762</v>
      </c>
      <c r="AQ19" s="260">
        <v>0.12718641005594838</v>
      </c>
      <c r="AR19" s="260">
        <v>0.1293</v>
      </c>
      <c r="AS19" s="260">
        <v>0.12621985199615426</v>
      </c>
      <c r="AT19" s="260">
        <v>0.13038954903689717</v>
      </c>
      <c r="AU19" s="260">
        <v>0.13688608935509652</v>
      </c>
      <c r="AV19" s="260">
        <v>0.12995322949850743</v>
      </c>
      <c r="AW19" s="260">
        <v>0.12455444009395694</v>
      </c>
      <c r="AX19" s="260">
        <v>0.12350523576942402</v>
      </c>
      <c r="AY19" s="260">
        <v>0.12587661019101901</v>
      </c>
      <c r="AZ19" s="260">
        <v>0.13000383579159638</v>
      </c>
      <c r="BA19" s="260">
        <v>0.13030849765289929</v>
      </c>
      <c r="BB19" s="260">
        <v>0.12876212985363356</v>
      </c>
      <c r="BC19" s="260">
        <v>0.12992877110555218</v>
      </c>
      <c r="BD19" s="260">
        <v>0.12964306149162882</v>
      </c>
      <c r="BE19" s="340">
        <v>0.12785544633755749</v>
      </c>
      <c r="BF19" s="403">
        <v>0.12093011221799456</v>
      </c>
      <c r="BG19" s="405">
        <v>0.12731845495735192</v>
      </c>
      <c r="BH19" s="405">
        <v>0.12874184823067816</v>
      </c>
    </row>
    <row r="20" spans="1:60" ht="15" customHeight="1">
      <c r="A20" s="166" t="s">
        <v>141</v>
      </c>
      <c r="B20" s="261">
        <v>0</v>
      </c>
      <c r="C20" s="261">
        <v>0</v>
      </c>
      <c r="D20" s="261">
        <v>0</v>
      </c>
      <c r="E20" s="261">
        <v>0</v>
      </c>
      <c r="F20" s="261">
        <v>0</v>
      </c>
      <c r="G20" s="261">
        <v>0</v>
      </c>
      <c r="H20" s="261">
        <v>0</v>
      </c>
      <c r="I20" s="261">
        <v>0</v>
      </c>
      <c r="J20" s="261">
        <v>0</v>
      </c>
      <c r="K20" s="261">
        <v>0</v>
      </c>
      <c r="L20" s="261">
        <v>0</v>
      </c>
      <c r="M20" s="261">
        <v>0</v>
      </c>
      <c r="N20" s="261">
        <v>0</v>
      </c>
      <c r="O20" s="261">
        <v>0</v>
      </c>
      <c r="P20" s="261">
        <v>0</v>
      </c>
      <c r="Q20" s="261">
        <v>0</v>
      </c>
      <c r="R20" s="261">
        <v>0</v>
      </c>
      <c r="S20" s="261">
        <v>0</v>
      </c>
      <c r="T20" s="261">
        <v>0</v>
      </c>
      <c r="U20" s="261">
        <v>0</v>
      </c>
      <c r="V20" s="261">
        <v>0</v>
      </c>
      <c r="W20" s="261">
        <v>0</v>
      </c>
      <c r="X20" s="261">
        <v>0</v>
      </c>
      <c r="Y20" s="261">
        <v>0</v>
      </c>
      <c r="Z20" s="261">
        <v>0</v>
      </c>
      <c r="AA20" s="261">
        <v>0</v>
      </c>
      <c r="AB20" s="261">
        <v>0</v>
      </c>
      <c r="AC20" s="261">
        <v>0</v>
      </c>
      <c r="AD20" s="260">
        <v>1.7899999999999999E-2</v>
      </c>
      <c r="AE20" s="260">
        <v>1.9300000000000001E-2</v>
      </c>
      <c r="AF20" s="260">
        <v>2.0721690248913991E-2</v>
      </c>
      <c r="AG20" s="260">
        <v>1.9564259888029973E-2</v>
      </c>
      <c r="AH20" s="260">
        <v>1.9396726195294919E-2</v>
      </c>
      <c r="AI20" s="260">
        <v>1.8593554071345848E-2</v>
      </c>
      <c r="AJ20" s="260">
        <v>1.9319902833223761E-2</v>
      </c>
      <c r="AK20" s="260">
        <v>1.8342299826483523E-2</v>
      </c>
      <c r="AL20" s="260">
        <v>2.3057943598640541E-2</v>
      </c>
      <c r="AM20" s="260">
        <v>2.3842405837742837E-2</v>
      </c>
      <c r="AN20" s="260">
        <v>2.4989668752652874E-2</v>
      </c>
      <c r="AO20" s="260">
        <v>2.1604690095941341E-2</v>
      </c>
      <c r="AP20" s="260">
        <v>2.3046787993134438E-2</v>
      </c>
      <c r="AQ20" s="260">
        <v>1.9724574132985846E-2</v>
      </c>
      <c r="AR20" s="260">
        <v>2.1300000000000013E-2</v>
      </c>
      <c r="AS20" s="260">
        <v>2.1629888573301288E-2</v>
      </c>
      <c r="AT20" s="260">
        <v>1.9380465249716487E-2</v>
      </c>
      <c r="AU20" s="260">
        <v>2.1383413082984522E-2</v>
      </c>
      <c r="AV20" s="260">
        <v>2.8494984086145033E-2</v>
      </c>
      <c r="AW20" s="260">
        <v>6.7553482209698028E-3</v>
      </c>
      <c r="AX20" s="260">
        <v>7.0719741843686601E-3</v>
      </c>
      <c r="AY20" s="260">
        <v>9.1782889075798808E-3</v>
      </c>
      <c r="AZ20" s="260">
        <v>1.3189557208138617E-2</v>
      </c>
      <c r="BA20" s="260">
        <v>1.378972273833096E-2</v>
      </c>
      <c r="BB20" s="260">
        <v>1.3975811521156716E-2</v>
      </c>
      <c r="BC20" s="260">
        <v>1.3924578514823862E-2</v>
      </c>
      <c r="BD20" s="260">
        <v>1.74607600116242E-2</v>
      </c>
      <c r="BE20" s="340">
        <v>1.7010965187706846E-2</v>
      </c>
      <c r="BF20" s="403">
        <v>1.7544205459749607E-2</v>
      </c>
      <c r="BG20" s="405">
        <v>1.8055185229156667E-2</v>
      </c>
      <c r="BH20" s="405">
        <v>2.3775788630664891E-2</v>
      </c>
    </row>
    <row r="21" spans="1:60" ht="15" customHeight="1">
      <c r="A21" s="37" t="s">
        <v>55</v>
      </c>
      <c r="B21" s="260">
        <v>3.3373E-2</v>
      </c>
      <c r="C21" s="260">
        <v>4.1431999999999997E-2</v>
      </c>
      <c r="D21" s="260">
        <v>4.2030999999999999E-2</v>
      </c>
      <c r="E21" s="260">
        <v>4.6502000000000002E-2</v>
      </c>
      <c r="F21" s="260">
        <v>4.3804999999999997E-2</v>
      </c>
      <c r="G21" s="260">
        <v>5.3194999999999999E-2</v>
      </c>
      <c r="H21" s="260">
        <v>5.2713000000000003E-2</v>
      </c>
      <c r="I21" s="260">
        <v>5.0048000000000002E-2</v>
      </c>
      <c r="J21" s="260">
        <v>4.5630999999999998E-2</v>
      </c>
      <c r="K21" s="260">
        <v>4.3659000000000003E-2</v>
      </c>
      <c r="L21" s="260">
        <v>4.3969000000000001E-2</v>
      </c>
      <c r="M21" s="260">
        <v>5.3253000000000002E-2</v>
      </c>
      <c r="N21" s="260">
        <v>5.0340000000000003E-2</v>
      </c>
      <c r="O21" s="260">
        <v>5.1909999999999998E-2</v>
      </c>
      <c r="P21" s="260">
        <v>5.253E-2</v>
      </c>
      <c r="Q21" s="260">
        <v>5.4609999999999999E-2</v>
      </c>
      <c r="R21" s="260">
        <v>4.7800000000000002E-2</v>
      </c>
      <c r="S21" s="260">
        <v>5.2300000000000013E-2</v>
      </c>
      <c r="T21" s="260">
        <v>5.350871785498152E-2</v>
      </c>
      <c r="U21" s="260">
        <v>5.7509455445913231E-2</v>
      </c>
      <c r="V21" s="260">
        <v>4.6597448864681687E-2</v>
      </c>
      <c r="W21" s="260">
        <v>4.2909752016312093E-2</v>
      </c>
      <c r="X21" s="260">
        <v>4.6129318403077164E-2</v>
      </c>
      <c r="Y21" s="260">
        <v>3.8917072179454552E-2</v>
      </c>
      <c r="Z21" s="260">
        <v>3.0325929819950057E-2</v>
      </c>
      <c r="AA21" s="260">
        <v>3.1800000000000002E-2</v>
      </c>
      <c r="AB21" s="260">
        <v>3.6799999999999999E-2</v>
      </c>
      <c r="AC21" s="260">
        <v>4.1700000000000001E-2</v>
      </c>
      <c r="AD21" s="260">
        <v>3.44E-2</v>
      </c>
      <c r="AE21" s="260">
        <v>3.2500000000000001E-2</v>
      </c>
      <c r="AF21" s="260">
        <v>3.2513798294029103E-2</v>
      </c>
      <c r="AG21" s="260">
        <v>2.1865744817473901E-2</v>
      </c>
      <c r="AH21" s="260">
        <v>2.0157699593607824E-2</v>
      </c>
      <c r="AI21" s="260">
        <v>1.7979261688135299E-2</v>
      </c>
      <c r="AJ21" s="260">
        <v>1.6008476542001753E-2</v>
      </c>
      <c r="AK21" s="260">
        <v>1.4639128507122184E-2</v>
      </c>
      <c r="AL21" s="260">
        <v>1.274966579586641E-2</v>
      </c>
      <c r="AM21" s="260">
        <v>1.084287049521636E-2</v>
      </c>
      <c r="AN21" s="260">
        <v>9.5232723068175307E-3</v>
      </c>
      <c r="AO21" s="260">
        <v>7.3451273860331255E-3</v>
      </c>
      <c r="AP21" s="260">
        <v>6.3545720162991497E-3</v>
      </c>
      <c r="AQ21" s="260">
        <v>5.5405163559167367E-3</v>
      </c>
      <c r="AR21" s="260">
        <v>6.0107761907182439E-3</v>
      </c>
      <c r="AS21" s="260">
        <v>1.0153067125910884E-2</v>
      </c>
      <c r="AT21" s="260">
        <v>1.0207079262134865E-2</v>
      </c>
      <c r="AU21" s="260">
        <v>1.2955659094644868E-2</v>
      </c>
      <c r="AV21" s="260">
        <v>1.2045540795540145E-2</v>
      </c>
      <c r="AW21" s="260">
        <v>1.1514477911579835E-2</v>
      </c>
      <c r="AX21" s="260">
        <v>1.125415989734193E-2</v>
      </c>
      <c r="AY21" s="260">
        <v>1.146701097202546E-2</v>
      </c>
      <c r="AZ21" s="260">
        <v>1.0667552384174215E-2</v>
      </c>
      <c r="BA21" s="260">
        <v>1.2369348280774611E-2</v>
      </c>
      <c r="BB21" s="260">
        <v>1.2302147713481008E-2</v>
      </c>
      <c r="BC21" s="260">
        <v>1.2543474043598821E-2</v>
      </c>
      <c r="BD21" s="260">
        <v>1.5206111460084871E-2</v>
      </c>
      <c r="BE21" s="340">
        <v>1.5325630850543276E-2</v>
      </c>
      <c r="BF21" s="403">
        <v>1.5183431980985039E-2</v>
      </c>
      <c r="BG21" s="405">
        <v>1.5213548566841727E-2</v>
      </c>
      <c r="BH21" s="405">
        <v>1.4458181820054768E-2</v>
      </c>
    </row>
    <row r="22" spans="1:60" s="46" customFormat="1" ht="15" customHeight="1">
      <c r="A22" s="141"/>
      <c r="B22" s="167"/>
      <c r="C22" s="167"/>
      <c r="D22" s="167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8"/>
      <c r="U22" s="107"/>
      <c r="V22" s="107"/>
      <c r="W22" s="107"/>
      <c r="X22" s="107"/>
      <c r="Y22" s="107"/>
      <c r="Z22" s="107"/>
      <c r="AA22" s="107"/>
      <c r="AB22" s="107"/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107"/>
      <c r="AN22" s="107"/>
      <c r="AO22" s="107"/>
      <c r="AP22" s="107"/>
      <c r="AQ22" s="107"/>
      <c r="AR22" s="107"/>
      <c r="AS22" s="107"/>
      <c r="AT22" s="107"/>
      <c r="AU22" s="107"/>
      <c r="AV22" s="107"/>
      <c r="AW22" s="107"/>
      <c r="AX22" s="107"/>
      <c r="AY22" s="107"/>
      <c r="AZ22" s="107"/>
    </row>
    <row r="23" spans="1:60" ht="15" customHeight="1">
      <c r="A23" s="169" t="s">
        <v>137</v>
      </c>
      <c r="B23" s="133"/>
      <c r="C23" s="133"/>
      <c r="D23" s="133"/>
      <c r="E23" s="133"/>
      <c r="F23" s="133"/>
      <c r="G23" s="133"/>
      <c r="H23" s="133"/>
      <c r="I23" s="133"/>
      <c r="J23" s="133"/>
      <c r="K23" s="133"/>
      <c r="L23" s="133"/>
      <c r="M23" s="133"/>
      <c r="N23" s="133"/>
      <c r="O23" s="133"/>
      <c r="P23" s="133"/>
      <c r="Q23" s="133"/>
      <c r="R23" s="133"/>
      <c r="S23" s="133"/>
      <c r="T23" s="165"/>
      <c r="U23" s="102"/>
      <c r="V23" s="102"/>
      <c r="W23" s="102"/>
      <c r="X23" s="102"/>
      <c r="Y23" s="102"/>
      <c r="Z23" s="102"/>
      <c r="AA23" s="102"/>
      <c r="AB23" s="102"/>
      <c r="AC23" s="102"/>
      <c r="AD23" s="102"/>
      <c r="AE23" s="102"/>
      <c r="AF23" s="102"/>
      <c r="AG23" s="102"/>
      <c r="AH23" s="102"/>
      <c r="AI23" s="102"/>
      <c r="AJ23" s="102"/>
      <c r="AK23" s="102"/>
      <c r="AL23" s="102"/>
      <c r="AM23" s="102"/>
      <c r="AN23" s="102"/>
      <c r="AO23" s="102"/>
      <c r="AP23" s="102"/>
      <c r="AQ23" s="102"/>
      <c r="AR23" s="102"/>
      <c r="AS23" s="102"/>
      <c r="AT23" s="102"/>
      <c r="AU23" s="102"/>
      <c r="AV23" s="102"/>
      <c r="AW23" s="102"/>
      <c r="AX23" s="102"/>
      <c r="AY23" s="102"/>
      <c r="AZ23" s="102"/>
    </row>
    <row r="24" spans="1:60" ht="15" customHeight="1">
      <c r="A24" s="169" t="s">
        <v>138</v>
      </c>
      <c r="B24" s="133"/>
      <c r="C24" s="133"/>
      <c r="D24" s="133"/>
      <c r="E24" s="133"/>
      <c r="F24" s="133"/>
      <c r="G24" s="133"/>
      <c r="H24" s="133"/>
      <c r="I24" s="133"/>
      <c r="J24" s="133"/>
      <c r="K24" s="133"/>
      <c r="L24" s="133"/>
      <c r="M24" s="133"/>
      <c r="N24" s="133"/>
      <c r="O24" s="133"/>
      <c r="P24" s="133"/>
      <c r="Q24" s="133"/>
      <c r="R24" s="133"/>
      <c r="S24" s="133"/>
      <c r="T24" s="165"/>
      <c r="U24" s="102"/>
      <c r="V24" s="102"/>
      <c r="W24" s="102"/>
      <c r="X24" s="102"/>
      <c r="Y24" s="102"/>
      <c r="Z24" s="102"/>
      <c r="AA24" s="102"/>
      <c r="AB24" s="102"/>
      <c r="AC24" s="102"/>
      <c r="AD24" s="102"/>
      <c r="AE24" s="102"/>
      <c r="AF24" s="102"/>
      <c r="AG24" s="102"/>
      <c r="AH24" s="102"/>
      <c r="AI24" s="102"/>
      <c r="AJ24" s="102"/>
      <c r="AK24" s="102"/>
      <c r="AL24" s="102"/>
      <c r="AM24" s="102"/>
      <c r="AN24" s="102"/>
      <c r="AO24" s="102"/>
      <c r="AP24" s="102"/>
      <c r="AQ24" s="102"/>
      <c r="AR24" s="102"/>
      <c r="AS24" s="102"/>
      <c r="AT24" s="102"/>
      <c r="AU24" s="102"/>
      <c r="AV24" s="102"/>
      <c r="AW24" s="102"/>
      <c r="AX24" s="102"/>
      <c r="AY24" s="102"/>
      <c r="AZ24" s="102"/>
    </row>
    <row r="25" spans="1:60" ht="15" customHeight="1">
      <c r="A25" s="169" t="s">
        <v>195</v>
      </c>
      <c r="B25" s="133"/>
      <c r="C25" s="133"/>
      <c r="D25" s="133"/>
      <c r="E25" s="133"/>
      <c r="F25" s="133"/>
      <c r="G25" s="133"/>
      <c r="H25" s="133"/>
      <c r="I25" s="133"/>
      <c r="J25" s="133"/>
      <c r="K25" s="133"/>
      <c r="L25" s="133"/>
      <c r="M25" s="133"/>
      <c r="N25" s="133"/>
      <c r="O25" s="133"/>
      <c r="P25" s="133"/>
      <c r="Q25" s="133"/>
      <c r="R25" s="133"/>
      <c r="S25" s="133"/>
      <c r="T25" s="165"/>
      <c r="U25" s="102"/>
      <c r="V25" s="102"/>
      <c r="W25" s="102"/>
      <c r="X25" s="102"/>
      <c r="Y25" s="102"/>
      <c r="Z25" s="102"/>
      <c r="AA25" s="102"/>
      <c r="AB25" s="102"/>
      <c r="AC25" s="102"/>
      <c r="AD25" s="102"/>
      <c r="AE25" s="102"/>
      <c r="AF25" s="102"/>
      <c r="AG25" s="102"/>
      <c r="AH25" s="102"/>
      <c r="AI25" s="102"/>
      <c r="AJ25" s="102"/>
      <c r="AK25" s="102"/>
      <c r="AL25" s="102"/>
      <c r="AM25" s="102"/>
      <c r="AN25" s="102"/>
      <c r="AO25" s="102"/>
      <c r="AP25" s="102"/>
      <c r="AQ25" s="102"/>
      <c r="AR25" s="102"/>
      <c r="AS25" s="102"/>
      <c r="AT25" s="102"/>
      <c r="AU25" s="102"/>
      <c r="AV25" s="102"/>
      <c r="AW25" s="102"/>
      <c r="AX25" s="102"/>
      <c r="AY25" s="102"/>
      <c r="AZ25" s="102"/>
    </row>
  </sheetData>
  <hyperlinks>
    <hyperlink ref="A2" location="Sumário!A1" display="(Sumário)" xr:uid="{C029D552-B16E-45BA-91D1-DCE68AD440C9}"/>
  </hyperlinks>
  <pageMargins left="0.51181102362204722" right="0.51181102362204722" top="0.78740157480314965" bottom="0.78740157480314965" header="0.31496062992125984" footer="0.31496062992125984"/>
  <pageSetup paperSize="9" orientation="portrait" r:id="rId1"/>
  <headerFooter>
    <oddFooter>&amp;L&amp;1#&amp;"Calibri"&amp;10&amp;K000000PÚBLICO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5775CF"/>
    <pageSetUpPr autoPageBreaks="0"/>
  </sheetPr>
  <dimension ref="A1:AJ18"/>
  <sheetViews>
    <sheetView showGridLines="0" topLeftCell="A2" zoomScaleNormal="100" workbookViewId="0">
      <pane xSplit="1" topLeftCell="Y1" activePane="topRight" state="frozen"/>
      <selection activeCell="N5" sqref="N5"/>
      <selection pane="topRight" activeCell="AJ14" sqref="AJ14:AJ18"/>
    </sheetView>
  </sheetViews>
  <sheetFormatPr defaultColWidth="9.140625" defaultRowHeight="15"/>
  <cols>
    <col min="1" max="1" width="44.85546875" style="12" customWidth="1"/>
    <col min="2" max="5" width="9.140625" style="12" customWidth="1"/>
    <col min="6" max="26" width="9.140625" style="12"/>
    <col min="27" max="29" width="9.140625" style="12" customWidth="1"/>
    <col min="30" max="30" width="9.140625" style="12"/>
    <col min="31" max="33" width="9.140625" style="12" customWidth="1"/>
    <col min="34" max="16384" width="9.140625" style="12"/>
  </cols>
  <sheetData>
    <row r="1" spans="1:36" ht="57.75" customHeight="1">
      <c r="A1" s="27"/>
      <c r="B1" s="27"/>
      <c r="C1" s="27"/>
      <c r="D1" s="27"/>
      <c r="E1" s="27"/>
    </row>
    <row r="2" spans="1:36">
      <c r="A2" s="26" t="s">
        <v>296</v>
      </c>
      <c r="B2" s="25"/>
      <c r="C2" s="25"/>
      <c r="D2" s="25"/>
      <c r="E2" s="25"/>
    </row>
    <row r="4" spans="1:36">
      <c r="A4" s="32" t="s">
        <v>297</v>
      </c>
      <c r="B4" s="33" t="s">
        <v>233</v>
      </c>
      <c r="C4" s="33" t="s">
        <v>235</v>
      </c>
      <c r="D4" s="33" t="s">
        <v>237</v>
      </c>
      <c r="E4" s="33" t="s">
        <v>239</v>
      </c>
      <c r="F4" s="33" t="s">
        <v>242</v>
      </c>
      <c r="G4" s="33" t="s">
        <v>246</v>
      </c>
      <c r="H4" s="33" t="s">
        <v>249</v>
      </c>
      <c r="I4" s="33" t="s">
        <v>250</v>
      </c>
      <c r="J4" s="33" t="s">
        <v>253</v>
      </c>
      <c r="K4" s="33" t="s">
        <v>255</v>
      </c>
      <c r="L4" s="33" t="s">
        <v>257</v>
      </c>
      <c r="M4" s="33" t="s">
        <v>258</v>
      </c>
      <c r="N4" s="33" t="s">
        <v>347</v>
      </c>
      <c r="O4" s="33" t="s">
        <v>386</v>
      </c>
      <c r="P4" s="33" t="s">
        <v>392</v>
      </c>
      <c r="Q4" s="33" t="s">
        <v>401</v>
      </c>
      <c r="R4" s="33" t="s">
        <v>463</v>
      </c>
      <c r="S4" s="33" t="s">
        <v>499</v>
      </c>
      <c r="T4" s="33" t="s">
        <v>512</v>
      </c>
      <c r="U4" s="33" t="s">
        <v>517</v>
      </c>
      <c r="V4" s="33" t="s">
        <v>528</v>
      </c>
      <c r="W4" s="33" t="s">
        <v>529</v>
      </c>
      <c r="X4" s="33" t="s">
        <v>531</v>
      </c>
      <c r="Y4" s="33" t="s">
        <v>532</v>
      </c>
      <c r="Z4" s="33" t="s">
        <v>562</v>
      </c>
      <c r="AA4" s="33" t="s">
        <v>563</v>
      </c>
      <c r="AB4" s="33" t="s">
        <v>564</v>
      </c>
      <c r="AC4" s="33" t="s">
        <v>565</v>
      </c>
      <c r="AD4" s="33" t="s">
        <v>620</v>
      </c>
      <c r="AE4" s="33" t="s">
        <v>621</v>
      </c>
      <c r="AF4" s="33" t="s">
        <v>622</v>
      </c>
      <c r="AG4" s="328" t="s">
        <v>623</v>
      </c>
      <c r="AH4" s="366" t="s">
        <v>669</v>
      </c>
      <c r="AI4" s="33" t="s">
        <v>670</v>
      </c>
      <c r="AJ4" s="33" t="s">
        <v>671</v>
      </c>
    </row>
    <row r="5" spans="1:36" hidden="1">
      <c r="A5" s="90" t="s">
        <v>618</v>
      </c>
      <c r="B5" s="170" t="e">
        <f>#REF!*100</f>
        <v>#REF!</v>
      </c>
      <c r="C5" s="170" t="e">
        <f>#REF!*100</f>
        <v>#REF!</v>
      </c>
      <c r="D5" s="170" t="e">
        <f>#REF!*100</f>
        <v>#REF!</v>
      </c>
      <c r="E5" s="170" t="e">
        <f>#REF!*100</f>
        <v>#REF!</v>
      </c>
      <c r="F5" s="170" t="e">
        <f>#REF!*100</f>
        <v>#REF!</v>
      </c>
      <c r="G5" s="170" t="e">
        <f>#REF!*100</f>
        <v>#REF!</v>
      </c>
      <c r="H5" s="170" t="e">
        <f>#REF!*100</f>
        <v>#REF!</v>
      </c>
      <c r="I5" s="170" t="e">
        <f>#REF!*100</f>
        <v>#REF!</v>
      </c>
      <c r="J5" s="170">
        <v>16.312083556172041</v>
      </c>
      <c r="K5" s="170">
        <v>14.999862752696846</v>
      </c>
      <c r="L5" s="170">
        <v>13.749027803632607</v>
      </c>
      <c r="M5" s="170">
        <v>14.013383103906119</v>
      </c>
      <c r="N5" s="170">
        <v>14.313112558143715</v>
      </c>
      <c r="O5" s="170">
        <v>16.40190966847419</v>
      </c>
      <c r="P5" s="170">
        <v>16.076737007466303</v>
      </c>
      <c r="Q5" s="170">
        <v>17.069920873460418</v>
      </c>
      <c r="R5" s="170">
        <v>17.919757922583024</v>
      </c>
      <c r="S5" s="170">
        <v>17.429326346178886</v>
      </c>
      <c r="T5" s="170">
        <v>17.312106690371621</v>
      </c>
      <c r="U5" s="170">
        <v>18.341312852052983</v>
      </c>
      <c r="V5" s="170" t="e">
        <v>#REF!</v>
      </c>
      <c r="W5" s="170" t="e">
        <v>#REF!</v>
      </c>
      <c r="X5" s="170" t="e">
        <v>#REF!</v>
      </c>
      <c r="Y5" s="170" t="e">
        <v>#REF!</v>
      </c>
      <c r="Z5" s="171"/>
      <c r="AA5" s="171"/>
      <c r="AB5" s="171"/>
      <c r="AC5" s="171"/>
      <c r="AH5" s="368"/>
    </row>
    <row r="6" spans="1:36">
      <c r="A6" s="95" t="s">
        <v>284</v>
      </c>
      <c r="B6" s="173">
        <v>25.3</v>
      </c>
      <c r="C6" s="173">
        <v>24.2</v>
      </c>
      <c r="D6" s="173">
        <v>23.5</v>
      </c>
      <c r="E6" s="173">
        <v>23</v>
      </c>
      <c r="F6" s="173">
        <v>22.6</v>
      </c>
      <c r="G6" s="173">
        <v>21.5</v>
      </c>
      <c r="H6" s="173">
        <v>23.2</v>
      </c>
      <c r="I6" s="173">
        <v>23.3487305529416</v>
      </c>
      <c r="J6" s="173">
        <v>22.479864742621803</v>
      </c>
      <c r="K6" s="173">
        <v>21.294480837334984</v>
      </c>
      <c r="L6" s="173">
        <v>20.043645888270746</v>
      </c>
      <c r="M6" s="173">
        <v>19.045859445621648</v>
      </c>
      <c r="N6" s="173">
        <v>18.428765789632418</v>
      </c>
      <c r="O6" s="173">
        <v>19.36130772084632</v>
      </c>
      <c r="P6" s="173">
        <v>18.135919508022049</v>
      </c>
      <c r="Q6" s="173">
        <v>18.966205102263835</v>
      </c>
      <c r="R6" s="173">
        <v>19.856744359818279</v>
      </c>
      <c r="S6" s="173">
        <v>20.635497805336158</v>
      </c>
      <c r="T6" s="173">
        <v>22.344583032087151</v>
      </c>
      <c r="U6" s="173">
        <v>25.911961644671578</v>
      </c>
      <c r="V6" s="173">
        <v>26.94328092240006</v>
      </c>
      <c r="W6" s="173">
        <v>27.684158295188354</v>
      </c>
      <c r="X6" s="173">
        <v>28.05248110357763</v>
      </c>
      <c r="Y6" s="173">
        <v>28.264105749246738</v>
      </c>
      <c r="Z6" s="173">
        <v>28.686734608313238</v>
      </c>
      <c r="AA6" s="173">
        <v>27.585093572987418</v>
      </c>
      <c r="AB6" s="173">
        <v>26.378955353286159</v>
      </c>
      <c r="AC6" s="173">
        <v>26.299161202572584</v>
      </c>
      <c r="AD6" s="173">
        <v>25.63266237099382</v>
      </c>
      <c r="AE6" s="173">
        <v>26.432059885213267</v>
      </c>
      <c r="AF6" s="173">
        <v>27.13030271095025</v>
      </c>
      <c r="AG6" s="406">
        <v>28.831496261075507</v>
      </c>
      <c r="AH6" s="407">
        <v>30.549015323573215</v>
      </c>
      <c r="AI6" s="173">
        <v>29.283380633006839</v>
      </c>
      <c r="AJ6" s="173">
        <v>28.681878615920663</v>
      </c>
    </row>
    <row r="7" spans="1:36">
      <c r="A7" s="95" t="s">
        <v>285</v>
      </c>
      <c r="B7" s="173">
        <v>44</v>
      </c>
      <c r="C7" s="173">
        <v>44</v>
      </c>
      <c r="D7" s="173">
        <v>44</v>
      </c>
      <c r="E7" s="173">
        <v>43</v>
      </c>
      <c r="F7" s="173">
        <v>44</v>
      </c>
      <c r="G7" s="173">
        <v>44</v>
      </c>
      <c r="H7" s="173">
        <v>45</v>
      </c>
      <c r="I7" s="173">
        <v>45</v>
      </c>
      <c r="J7" s="173">
        <v>44.857561146880535</v>
      </c>
      <c r="K7" s="173">
        <v>45.12608829870306</v>
      </c>
      <c r="L7" s="173">
        <v>45.333395662491448</v>
      </c>
      <c r="M7" s="173">
        <v>45.287718564382089</v>
      </c>
      <c r="N7" s="173">
        <v>45.383137908374586</v>
      </c>
      <c r="O7" s="173">
        <v>45.368012838491317</v>
      </c>
      <c r="P7" s="173">
        <v>45.38457003873053</v>
      </c>
      <c r="Q7" s="173">
        <v>46.400341618613972</v>
      </c>
      <c r="R7" s="173">
        <v>46.999676348813203</v>
      </c>
      <c r="S7" s="173">
        <v>47.376031480062657</v>
      </c>
      <c r="T7" s="173">
        <v>47.854818107571298</v>
      </c>
      <c r="U7" s="173">
        <v>48.599414284045359</v>
      </c>
      <c r="V7" s="173">
        <v>48.069570068808233</v>
      </c>
      <c r="W7" s="173">
        <v>47.831321234861676</v>
      </c>
      <c r="X7" s="173">
        <v>48.121881655630176</v>
      </c>
      <c r="Y7" s="173">
        <v>47.986288115644733</v>
      </c>
      <c r="Z7" s="173">
        <v>47.657515844386594</v>
      </c>
      <c r="AA7" s="173">
        <v>47.963612111734939</v>
      </c>
      <c r="AB7" s="173">
        <v>48.208966221324509</v>
      </c>
      <c r="AC7" s="173">
        <v>48.305590997629167</v>
      </c>
      <c r="AD7" s="173">
        <v>47.822248868518273</v>
      </c>
      <c r="AE7" s="173">
        <v>48.106139732877033</v>
      </c>
      <c r="AF7" s="173">
        <v>48.513740522488703</v>
      </c>
      <c r="AG7" s="406">
        <v>48.709870245284669</v>
      </c>
      <c r="AH7" s="407">
        <v>48.053306276418866</v>
      </c>
      <c r="AI7" s="173">
        <v>48.520752451018097</v>
      </c>
      <c r="AJ7" s="173">
        <v>48.807571698344539</v>
      </c>
    </row>
    <row r="8" spans="1:36">
      <c r="A8" s="95" t="s">
        <v>286</v>
      </c>
      <c r="B8" s="173">
        <v>40.9</v>
      </c>
      <c r="C8" s="173">
        <v>41.3</v>
      </c>
      <c r="D8" s="173">
        <v>41.9</v>
      </c>
      <c r="E8" s="173">
        <v>42.4</v>
      </c>
      <c r="F8" s="173">
        <v>41.6</v>
      </c>
      <c r="G8" s="173">
        <v>41.2</v>
      </c>
      <c r="H8" s="173">
        <v>40.9</v>
      </c>
      <c r="I8" s="173">
        <v>40.321681957444397</v>
      </c>
      <c r="J8" s="173">
        <v>39.233173228552111</v>
      </c>
      <c r="K8" s="173">
        <v>38.855600746640526</v>
      </c>
      <c r="L8" s="173">
        <v>38.083091610354529</v>
      </c>
      <c r="M8" s="173">
        <v>38.824106246075381</v>
      </c>
      <c r="N8" s="173">
        <v>39.344823016129318</v>
      </c>
      <c r="O8" s="173">
        <v>41.439600150668184</v>
      </c>
      <c r="P8" s="173">
        <v>41.522496454712602</v>
      </c>
      <c r="Q8" s="173">
        <v>40.168966679004107</v>
      </c>
      <c r="R8" s="173">
        <v>39.485054720070636</v>
      </c>
      <c r="S8" s="173">
        <v>40.746275270862931</v>
      </c>
      <c r="T8" s="173">
        <v>39.773009211162901</v>
      </c>
      <c r="U8" s="173">
        <v>40.154058446459771</v>
      </c>
      <c r="V8" s="173">
        <v>40.343309689441817</v>
      </c>
      <c r="W8" s="173">
        <v>42.516876541649481</v>
      </c>
      <c r="X8" s="173">
        <v>43.22770383209749</v>
      </c>
      <c r="Y8" s="173">
        <v>44.82259151934047</v>
      </c>
      <c r="Z8" s="173">
        <v>44.439065827748301</v>
      </c>
      <c r="AA8" s="173">
        <v>44.667091828540265</v>
      </c>
      <c r="AB8" s="173">
        <v>43.992899566450177</v>
      </c>
      <c r="AC8" s="173">
        <v>44.172437938501403</v>
      </c>
      <c r="AD8" s="173">
        <v>42.342304708861498</v>
      </c>
      <c r="AE8" s="173">
        <v>41.934037296248825</v>
      </c>
      <c r="AF8" s="173">
        <v>40.699999999999996</v>
      </c>
      <c r="AG8" s="406">
        <v>40.727786966337867</v>
      </c>
      <c r="AH8" s="407">
        <v>40.945557416504855</v>
      </c>
      <c r="AI8" s="173">
        <v>41.193965143020563</v>
      </c>
      <c r="AJ8" s="173">
        <v>41.193965143020563</v>
      </c>
    </row>
    <row r="9" spans="1:36">
      <c r="A9" s="95" t="s">
        <v>287</v>
      </c>
      <c r="B9" s="173">
        <v>87</v>
      </c>
      <c r="C9" s="173">
        <v>85.5</v>
      </c>
      <c r="D9" s="173">
        <v>87.8</v>
      </c>
      <c r="E9" s="173">
        <v>88.6</v>
      </c>
      <c r="F9" s="173">
        <v>90</v>
      </c>
      <c r="G9" s="173">
        <v>89.4</v>
      </c>
      <c r="H9" s="173">
        <v>88.1</v>
      </c>
      <c r="I9" s="173">
        <v>88.804797369353395</v>
      </c>
      <c r="J9" s="173">
        <v>88.246435632306898</v>
      </c>
      <c r="K9" s="173">
        <v>86.459089269272852</v>
      </c>
      <c r="L9" s="173">
        <v>86.159982906347139</v>
      </c>
      <c r="M9" s="173">
        <v>87.601517504216858</v>
      </c>
      <c r="N9" s="173">
        <v>88.683693560112147</v>
      </c>
      <c r="O9" s="173">
        <v>89.903352122266227</v>
      </c>
      <c r="P9" s="173">
        <v>90.046459711170584</v>
      </c>
      <c r="Q9" s="173">
        <v>90.236755519106708</v>
      </c>
      <c r="R9" s="173">
        <v>91.27296191881598</v>
      </c>
      <c r="S9" s="173">
        <v>92.537245063397762</v>
      </c>
      <c r="T9" s="173">
        <v>91.618367157575136</v>
      </c>
      <c r="U9" s="173">
        <v>91.653738845222549</v>
      </c>
      <c r="V9" s="173">
        <v>91.719019679580654</v>
      </c>
      <c r="W9" s="173">
        <v>90.945483643587437</v>
      </c>
      <c r="X9" s="173">
        <v>90.152580293082607</v>
      </c>
      <c r="Y9" s="173">
        <v>91.252705101705871</v>
      </c>
      <c r="Z9" s="173">
        <v>88.77311902199223</v>
      </c>
      <c r="AA9" s="173">
        <v>89.743022790769885</v>
      </c>
      <c r="AB9" s="173">
        <v>89.783820050050394</v>
      </c>
      <c r="AC9" s="173">
        <v>90.329115802328445</v>
      </c>
      <c r="AD9" s="173">
        <v>89.036219595459556</v>
      </c>
      <c r="AE9" s="173">
        <v>87.411245603468018</v>
      </c>
      <c r="AF9" s="173">
        <v>85.501989807611281</v>
      </c>
      <c r="AG9" s="406">
        <v>85.833857603852934</v>
      </c>
      <c r="AH9" s="407">
        <v>85.186307604424599</v>
      </c>
      <c r="AI9" s="173">
        <v>83.725097063492711</v>
      </c>
      <c r="AJ9" s="173">
        <v>0.83166552808029492</v>
      </c>
    </row>
    <row r="10" spans="1:36">
      <c r="A10" s="95" t="s">
        <v>288</v>
      </c>
      <c r="B10" s="173">
        <v>3.6</v>
      </c>
      <c r="C10" s="173">
        <v>3.7</v>
      </c>
      <c r="D10" s="173">
        <v>4.2</v>
      </c>
      <c r="E10" s="173">
        <v>4.5999999999999996</v>
      </c>
      <c r="F10" s="173">
        <v>3.9</v>
      </c>
      <c r="G10" s="173">
        <v>4.0999999999999996</v>
      </c>
      <c r="H10" s="173">
        <v>4.3</v>
      </c>
      <c r="I10" s="173">
        <v>4.5999999999999996</v>
      </c>
      <c r="J10" s="173">
        <v>4.7182987431600001</v>
      </c>
      <c r="K10" s="173">
        <v>4.9761948181800006</v>
      </c>
      <c r="L10" s="173">
        <v>5.5964571879200014</v>
      </c>
      <c r="M10" s="173">
        <v>5.6639461235700006</v>
      </c>
      <c r="N10" s="173">
        <v>4.8893643055899814</v>
      </c>
      <c r="O10" s="173">
        <v>3.2418570408599998</v>
      </c>
      <c r="P10" s="173">
        <v>5.4595115870899864</v>
      </c>
      <c r="Q10" s="173">
        <v>6.3372429631599996</v>
      </c>
      <c r="R10" s="173">
        <v>5.7917943267300016</v>
      </c>
      <c r="S10" s="173">
        <v>5.7089000870200017</v>
      </c>
      <c r="T10" s="173">
        <v>6.6825752260700018</v>
      </c>
      <c r="U10" s="173">
        <v>5.2640807085899981</v>
      </c>
      <c r="V10" s="173">
        <v>4.7224173392600024</v>
      </c>
      <c r="W10" s="173">
        <v>4.3248300032999989</v>
      </c>
      <c r="X10" s="173">
        <v>5.5439951424299982</v>
      </c>
      <c r="Y10" s="173">
        <v>5.4593876838799966</v>
      </c>
      <c r="Z10" s="173">
        <v>5.5518647922000026</v>
      </c>
      <c r="AA10" s="173">
        <v>5.5265522915699972</v>
      </c>
      <c r="AB10" s="173">
        <v>6.7165247810600004</v>
      </c>
      <c r="AC10" s="173">
        <v>7.0627042296200049</v>
      </c>
      <c r="AD10" s="173">
        <v>6.9726158187499996</v>
      </c>
      <c r="AE10" s="173">
        <v>6.6644091756300021</v>
      </c>
      <c r="AF10" s="173">
        <v>7.4972435042200196</v>
      </c>
      <c r="AG10" s="406">
        <v>7.1366573515100056</v>
      </c>
      <c r="AH10" s="407">
        <v>5.9244591763100054</v>
      </c>
      <c r="AI10" s="173">
        <v>5.6070004232899988</v>
      </c>
      <c r="AJ10" s="173">
        <v>6.5017828861700018</v>
      </c>
    </row>
    <row r="11" spans="1:36">
      <c r="A11" s="172"/>
      <c r="B11" s="172"/>
      <c r="C11" s="172"/>
      <c r="D11" s="172"/>
      <c r="E11" s="172"/>
      <c r="F11" s="172"/>
      <c r="G11" s="172"/>
      <c r="H11" s="172"/>
      <c r="I11" s="172"/>
      <c r="J11" s="172"/>
      <c r="K11" s="172"/>
      <c r="L11" s="172"/>
      <c r="M11" s="172"/>
      <c r="N11" s="172"/>
      <c r="O11" s="172"/>
      <c r="P11" s="172"/>
      <c r="Q11" s="172"/>
      <c r="R11" s="172"/>
      <c r="S11" s="172"/>
      <c r="T11" s="172"/>
      <c r="U11" s="172"/>
      <c r="V11" s="172"/>
      <c r="W11" s="172"/>
      <c r="X11" s="172"/>
      <c r="Y11" s="172"/>
      <c r="AH11" s="367"/>
    </row>
    <row r="12" spans="1:36">
      <c r="A12" s="32" t="s">
        <v>298</v>
      </c>
      <c r="B12" s="33" t="s">
        <v>233</v>
      </c>
      <c r="C12" s="33" t="s">
        <v>235</v>
      </c>
      <c r="D12" s="33" t="s">
        <v>237</v>
      </c>
      <c r="E12" s="33" t="s">
        <v>239</v>
      </c>
      <c r="F12" s="33" t="s">
        <v>242</v>
      </c>
      <c r="G12" s="33" t="s">
        <v>246</v>
      </c>
      <c r="H12" s="33" t="s">
        <v>249</v>
      </c>
      <c r="I12" s="33" t="s">
        <v>250</v>
      </c>
      <c r="J12" s="33" t="s">
        <v>253</v>
      </c>
      <c r="K12" s="33" t="s">
        <v>255</v>
      </c>
      <c r="L12" s="33" t="s">
        <v>257</v>
      </c>
      <c r="M12" s="33" t="s">
        <v>258</v>
      </c>
      <c r="N12" s="33" t="s">
        <v>347</v>
      </c>
      <c r="O12" s="33" t="s">
        <v>386</v>
      </c>
      <c r="P12" s="33" t="s">
        <v>392</v>
      </c>
      <c r="Q12" s="33" t="s">
        <v>401</v>
      </c>
      <c r="R12" s="33" t="s">
        <v>463</v>
      </c>
      <c r="S12" s="33" t="str">
        <f>S4</f>
        <v>2T21</v>
      </c>
      <c r="T12" s="33" t="str">
        <f>T4</f>
        <v>3T21</v>
      </c>
      <c r="U12" s="33" t="str">
        <f>U4</f>
        <v>4T21</v>
      </c>
      <c r="V12" s="33" t="s">
        <v>528</v>
      </c>
      <c r="W12" s="33" t="str">
        <f>W4</f>
        <v>2T22</v>
      </c>
      <c r="X12" s="33" t="str">
        <f>X4</f>
        <v>3T22</v>
      </c>
      <c r="Y12" s="33" t="str">
        <f>Y4</f>
        <v>4T22</v>
      </c>
      <c r="Z12" s="33" t="s">
        <v>562</v>
      </c>
      <c r="AA12" s="33" t="s">
        <v>563</v>
      </c>
      <c r="AB12" s="33" t="s">
        <v>564</v>
      </c>
      <c r="AC12" s="33" t="s">
        <v>565</v>
      </c>
      <c r="AD12" s="33" t="s">
        <v>620</v>
      </c>
      <c r="AE12" s="33" t="s">
        <v>621</v>
      </c>
      <c r="AF12" s="33" t="s">
        <v>622</v>
      </c>
      <c r="AG12" s="328" t="s">
        <v>623</v>
      </c>
      <c r="AH12" s="366" t="s">
        <v>669</v>
      </c>
      <c r="AI12" s="33" t="s">
        <v>670</v>
      </c>
      <c r="AJ12" s="33" t="s">
        <v>671</v>
      </c>
    </row>
    <row r="13" spans="1:36" hidden="1">
      <c r="A13" s="90" t="s">
        <v>618</v>
      </c>
      <c r="B13" s="170" t="e">
        <f>#REF!*100</f>
        <v>#REF!</v>
      </c>
      <c r="C13" s="170" t="e">
        <f>#REF!*100</f>
        <v>#REF!</v>
      </c>
      <c r="D13" s="170" t="e">
        <f>#REF!*100</f>
        <v>#REF!</v>
      </c>
      <c r="E13" s="170" t="e">
        <f>#REF!*100</f>
        <v>#REF!</v>
      </c>
      <c r="F13" s="170" t="e">
        <f>#REF!*100</f>
        <v>#REF!</v>
      </c>
      <c r="G13" s="170" t="e">
        <f>#REF!*100</f>
        <v>#REF!</v>
      </c>
      <c r="H13" s="170" t="e">
        <f>#REF!*100</f>
        <v>#REF!</v>
      </c>
      <c r="I13" s="170" t="e">
        <f>#REF!*100</f>
        <v>#REF!</v>
      </c>
      <c r="J13" s="170" t="e">
        <f>#REF!*100</f>
        <v>#REF!</v>
      </c>
      <c r="K13" s="170" t="e">
        <f>#REF!*100</f>
        <v>#REF!</v>
      </c>
      <c r="L13" s="170" t="e">
        <f>#REF!*100</f>
        <v>#REF!</v>
      </c>
      <c r="M13" s="170" t="e">
        <f>#REF!*100</f>
        <v>#REF!</v>
      </c>
      <c r="N13" s="170" t="e">
        <f>#REF!*100</f>
        <v>#REF!</v>
      </c>
      <c r="O13" s="170" t="e">
        <f>#REF!*100</f>
        <v>#REF!</v>
      </c>
      <c r="P13" s="170" t="e">
        <f>#REF!*100</f>
        <v>#REF!</v>
      </c>
      <c r="Q13" s="170" t="e">
        <f>#REF!*100</f>
        <v>#REF!</v>
      </c>
      <c r="R13" s="170">
        <v>17.47363543792202</v>
      </c>
      <c r="S13" s="170">
        <v>16.419114712386818</v>
      </c>
      <c r="T13" s="170">
        <v>14.945572052348965</v>
      </c>
      <c r="U13" s="170">
        <v>13.259109460426654</v>
      </c>
      <c r="V13" s="170">
        <v>11.60323363410798</v>
      </c>
      <c r="W13" s="170">
        <v>10.293009019691857</v>
      </c>
      <c r="X13" s="170">
        <v>9.4803573996782742</v>
      </c>
      <c r="Y13" s="170">
        <v>10.843634722343332</v>
      </c>
      <c r="Z13" s="171"/>
      <c r="AA13" s="171"/>
      <c r="AB13" s="171"/>
      <c r="AC13" s="171"/>
      <c r="AH13" s="322"/>
    </row>
    <row r="14" spans="1:36">
      <c r="A14" s="95" t="s">
        <v>284</v>
      </c>
      <c r="B14" s="173">
        <v>27.1</v>
      </c>
      <c r="C14" s="173">
        <v>26.7</v>
      </c>
      <c r="D14" s="173">
        <v>26.2</v>
      </c>
      <c r="E14" s="173">
        <v>25.6</v>
      </c>
      <c r="F14" s="173">
        <v>24.9</v>
      </c>
      <c r="G14" s="173">
        <v>24.3</v>
      </c>
      <c r="H14" s="173">
        <v>24</v>
      </c>
      <c r="I14" s="173">
        <v>23.814560230687</v>
      </c>
      <c r="J14" s="173">
        <v>23.5</v>
      </c>
      <c r="K14" s="173">
        <v>23.399361629461769</v>
      </c>
      <c r="L14" s="173">
        <v>22.483289588538</v>
      </c>
      <c r="M14" s="173">
        <v>21.8163541524987</v>
      </c>
      <c r="N14" s="173">
        <v>21.498193497439864</v>
      </c>
      <c r="O14" s="173">
        <v>19.734929826652458</v>
      </c>
      <c r="P14" s="173">
        <v>19.437919935861636</v>
      </c>
      <c r="Q14" s="173">
        <v>19.314422287683609</v>
      </c>
      <c r="R14" s="173">
        <v>19.410621875157275</v>
      </c>
      <c r="S14" s="173">
        <v>19.625286171544086</v>
      </c>
      <c r="T14" s="173">
        <v>19.978048394064494</v>
      </c>
      <c r="U14" s="173">
        <v>20.829758253045249</v>
      </c>
      <c r="V14" s="173">
        <v>21.660247280597101</v>
      </c>
      <c r="W14" s="173">
        <v>22.441156168916375</v>
      </c>
      <c r="X14" s="173">
        <v>23.373705112898602</v>
      </c>
      <c r="Y14" s="173">
        <v>24.242242875837583</v>
      </c>
      <c r="Z14" s="173">
        <v>25.079162189730585</v>
      </c>
      <c r="AA14" s="173">
        <v>25.665375182637405</v>
      </c>
      <c r="AB14" s="173">
        <v>26.005507915279559</v>
      </c>
      <c r="AC14" s="173">
        <v>26.239276531641931</v>
      </c>
      <c r="AD14" s="173">
        <v>26.292232654965254</v>
      </c>
      <c r="AE14" s="173">
        <v>26.340170357347482</v>
      </c>
      <c r="AF14" s="173">
        <v>26.647771790005592</v>
      </c>
      <c r="AG14" s="406">
        <v>27.108055731152312</v>
      </c>
      <c r="AH14" s="407">
        <v>27.677103474056274</v>
      </c>
      <c r="AI14" s="173">
        <v>28.041516356965634</v>
      </c>
      <c r="AJ14" s="173">
        <v>28.041516356965634</v>
      </c>
    </row>
    <row r="15" spans="1:36">
      <c r="A15" s="95" t="s">
        <v>285</v>
      </c>
      <c r="B15" s="173">
        <v>46</v>
      </c>
      <c r="C15" s="173">
        <v>46</v>
      </c>
      <c r="D15" s="173">
        <v>46</v>
      </c>
      <c r="E15" s="173">
        <v>45</v>
      </c>
      <c r="F15" s="173">
        <v>45</v>
      </c>
      <c r="G15" s="173">
        <v>45</v>
      </c>
      <c r="H15" s="173">
        <v>45</v>
      </c>
      <c r="I15" s="173">
        <v>45</v>
      </c>
      <c r="J15" s="173">
        <v>45.599469538464632</v>
      </c>
      <c r="K15" s="173">
        <v>45.659446170114364</v>
      </c>
      <c r="L15" s="173">
        <v>45.727133246392967</v>
      </c>
      <c r="M15" s="173">
        <v>45.799512789292834</v>
      </c>
      <c r="N15" s="173">
        <v>45.86800377785783</v>
      </c>
      <c r="O15" s="173">
        <v>41.414294728293953</v>
      </c>
      <c r="P15" s="173">
        <v>42.260322785136793</v>
      </c>
      <c r="Q15" s="173">
        <v>43.217420279066602</v>
      </c>
      <c r="R15" s="173">
        <v>44.092669959818188</v>
      </c>
      <c r="S15" s="173">
        <v>44.932996692711995</v>
      </c>
      <c r="T15" s="173">
        <v>45.81020187306946</v>
      </c>
      <c r="U15" s="173">
        <v>46.551818540060708</v>
      </c>
      <c r="V15" s="173">
        <v>47.130927975261237</v>
      </c>
      <c r="W15" s="173">
        <v>47.526144603449012</v>
      </c>
      <c r="X15" s="173">
        <v>47.891413685496353</v>
      </c>
      <c r="Y15" s="173">
        <v>48.210635006132499</v>
      </c>
      <c r="Z15" s="173">
        <v>48.42637354936474</v>
      </c>
      <c r="AA15" s="173">
        <v>48.602653761248263</v>
      </c>
      <c r="AB15" s="173">
        <v>48.744040805393524</v>
      </c>
      <c r="AC15" s="173">
        <v>48.783568101871644</v>
      </c>
      <c r="AD15" s="173">
        <v>48.783568101871644</v>
      </c>
      <c r="AE15" s="173">
        <v>48.96231146393346</v>
      </c>
      <c r="AF15" s="173">
        <v>49.1</v>
      </c>
      <c r="AG15" s="406">
        <v>49.267833096128527</v>
      </c>
      <c r="AH15" s="407">
        <v>48.713424869375309</v>
      </c>
      <c r="AI15" s="173">
        <v>48.769647595814646</v>
      </c>
      <c r="AJ15" s="173">
        <v>48.807571698344539</v>
      </c>
    </row>
    <row r="16" spans="1:36">
      <c r="A16" s="95" t="s">
        <v>293</v>
      </c>
      <c r="B16" s="173">
        <v>88.2</v>
      </c>
      <c r="C16" s="173">
        <v>88.7</v>
      </c>
      <c r="D16" s="173">
        <v>89.5</v>
      </c>
      <c r="E16" s="173">
        <v>90.2</v>
      </c>
      <c r="F16" s="173">
        <v>90.8</v>
      </c>
      <c r="G16" s="173">
        <v>87.7</v>
      </c>
      <c r="H16" s="173">
        <v>88</v>
      </c>
      <c r="I16" s="173">
        <v>51.219912914889299</v>
      </c>
      <c r="J16" s="173">
        <v>88.51802817720062</v>
      </c>
      <c r="K16" s="173">
        <v>88.470462168337676</v>
      </c>
      <c r="L16" s="173">
        <v>88.27275736916171</v>
      </c>
      <c r="M16" s="173">
        <v>88.246403004235461</v>
      </c>
      <c r="N16" s="173">
        <v>88.332315354004749</v>
      </c>
      <c r="O16" s="173">
        <v>88.515712727440871</v>
      </c>
      <c r="P16" s="173">
        <v>88.832836794623873</v>
      </c>
      <c r="Q16" s="173">
        <v>89.121699450982348</v>
      </c>
      <c r="R16" s="173">
        <v>89.531423110122546</v>
      </c>
      <c r="S16" s="173">
        <v>89.984150229295807</v>
      </c>
      <c r="T16" s="173">
        <v>90.374687444511324</v>
      </c>
      <c r="U16" s="173">
        <v>90.599520607484763</v>
      </c>
      <c r="V16" s="173">
        <v>90.842949558835699</v>
      </c>
      <c r="W16" s="173">
        <v>90.93800674488017</v>
      </c>
      <c r="X16" s="173">
        <v>90.92381086909954</v>
      </c>
      <c r="Y16" s="173">
        <v>90.932167650283574</v>
      </c>
      <c r="Z16" s="173">
        <v>90.862572836247963</v>
      </c>
      <c r="AA16" s="173">
        <v>90.72819820183615</v>
      </c>
      <c r="AB16" s="173">
        <v>90.659285847956312</v>
      </c>
      <c r="AC16" s="173">
        <v>90.601368389369526</v>
      </c>
      <c r="AD16" s="173">
        <v>90.364001288336979</v>
      </c>
      <c r="AE16" s="173">
        <v>89.907323129180057</v>
      </c>
      <c r="AF16" s="173">
        <v>89.192240000266381</v>
      </c>
      <c r="AG16" s="406">
        <v>87.986830844367347</v>
      </c>
      <c r="AH16" s="407">
        <v>87.324105756853129</v>
      </c>
      <c r="AI16" s="173">
        <v>86.96224260398165</v>
      </c>
      <c r="AJ16" s="173">
        <v>0.86208728097175702</v>
      </c>
    </row>
    <row r="17" spans="1:36">
      <c r="A17" s="95" t="s">
        <v>294</v>
      </c>
      <c r="B17" s="173">
        <v>5</v>
      </c>
      <c r="C17" s="173">
        <v>5</v>
      </c>
      <c r="D17" s="173">
        <v>5</v>
      </c>
      <c r="E17" s="173">
        <v>5</v>
      </c>
      <c r="F17" s="173">
        <v>5.4</v>
      </c>
      <c r="G17" s="173">
        <v>5.6</v>
      </c>
      <c r="H17" s="173">
        <v>5.8</v>
      </c>
      <c r="I17" s="173">
        <v>5.9</v>
      </c>
      <c r="J17" s="173">
        <v>6.0221280352164168</v>
      </c>
      <c r="K17" s="173">
        <v>5.016612475913429</v>
      </c>
      <c r="L17" s="173">
        <v>6.2284695435499016</v>
      </c>
      <c r="M17" s="173">
        <v>6.3421859467733643</v>
      </c>
      <c r="N17" s="173">
        <v>6.4313980363421299</v>
      </c>
      <c r="O17" s="173">
        <v>6.4563222045914568</v>
      </c>
      <c r="P17" s="173">
        <v>6.5348299449537395</v>
      </c>
      <c r="Q17" s="173">
        <v>6.6221443730676324</v>
      </c>
      <c r="R17" s="173">
        <v>6.5652536058493203</v>
      </c>
      <c r="S17" s="173">
        <v>6.6510692200728343</v>
      </c>
      <c r="T17" s="173">
        <v>6.4727571567908679</v>
      </c>
      <c r="U17" s="173">
        <v>6.5182599032148092</v>
      </c>
      <c r="V17" s="173">
        <v>6.9573296400637687</v>
      </c>
      <c r="W17" s="173">
        <v>6.7632931209875107</v>
      </c>
      <c r="X17" s="173">
        <v>6.4262056971348995</v>
      </c>
      <c r="Y17" s="173">
        <v>5.983439908874348</v>
      </c>
      <c r="Z17" s="173">
        <v>5.5640948448012644</v>
      </c>
      <c r="AA17" s="173">
        <v>8.0008338069436231</v>
      </c>
      <c r="AB17" s="173">
        <v>8.120225108140664</v>
      </c>
      <c r="AC17" s="173">
        <v>8.1684034445429674</v>
      </c>
      <c r="AD17" s="173">
        <v>8.1684034445429674</v>
      </c>
      <c r="AE17" s="173">
        <v>8.5541299727505855</v>
      </c>
      <c r="AF17" s="173">
        <v>8.6999999999999993</v>
      </c>
      <c r="AG17" s="406">
        <v>8.6135590419728043</v>
      </c>
      <c r="AH17" s="407">
        <v>8.6625079117014305</v>
      </c>
      <c r="AI17" s="173">
        <v>8.663374226532282</v>
      </c>
      <c r="AJ17" s="173">
        <v>8.6634785051693282</v>
      </c>
    </row>
    <row r="18" spans="1:36">
      <c r="A18" s="95" t="s">
        <v>295</v>
      </c>
      <c r="B18" s="173">
        <v>28.8</v>
      </c>
      <c r="C18" s="173">
        <v>28.5</v>
      </c>
      <c r="D18" s="173">
        <v>29.4</v>
      </c>
      <c r="E18" s="173">
        <v>30.5</v>
      </c>
      <c r="F18" s="173">
        <v>31.2</v>
      </c>
      <c r="G18" s="173">
        <v>31.577000000000002</v>
      </c>
      <c r="H18" s="173">
        <v>32.969000000000001</v>
      </c>
      <c r="I18" s="173">
        <v>33.369999999999997</v>
      </c>
      <c r="J18" s="173">
        <v>34.5</v>
      </c>
      <c r="K18" s="173">
        <v>35.727699999999999</v>
      </c>
      <c r="L18" s="173">
        <v>37.309382999999997</v>
      </c>
      <c r="M18" s="173">
        <v>38.655366999999998</v>
      </c>
      <c r="N18" s="173">
        <v>39.610585</v>
      </c>
      <c r="O18" s="173">
        <v>39.7197234820893</v>
      </c>
      <c r="P18" s="173">
        <v>40.198060064090988</v>
      </c>
      <c r="Q18" s="173">
        <v>41.376355158357228</v>
      </c>
      <c r="R18" s="173">
        <v>41.44953559621095</v>
      </c>
      <c r="S18" s="173">
        <v>41.760820168019528</v>
      </c>
      <c r="T18" s="173">
        <v>42.404184089651217</v>
      </c>
      <c r="U18" s="173">
        <v>41.969386561001485</v>
      </c>
      <c r="V18" s="173">
        <v>41.300564205925404</v>
      </c>
      <c r="W18" s="173">
        <v>40.173881822527534</v>
      </c>
      <c r="X18" s="173">
        <v>40.726269909938722</v>
      </c>
      <c r="Y18" s="173">
        <v>41.036850693542128</v>
      </c>
      <c r="Z18" s="173">
        <v>41.954231814115793</v>
      </c>
      <c r="AA18" s="173">
        <v>42.876490582447325</v>
      </c>
      <c r="AB18" s="173">
        <v>44.722730804982966</v>
      </c>
      <c r="AC18" s="173">
        <v>47.169381056739986</v>
      </c>
      <c r="AD18" s="173">
        <v>48.503018083149996</v>
      </c>
      <c r="AE18" s="173">
        <v>49.073921992700001</v>
      </c>
      <c r="AF18" s="173">
        <v>51.150046078410014</v>
      </c>
      <c r="AG18" s="406">
        <v>48.002608666050001</v>
      </c>
      <c r="AH18" s="407">
        <v>51.074892025360782</v>
      </c>
      <c r="AI18" s="173">
        <v>51.458217868349728</v>
      </c>
      <c r="AJ18" s="173">
        <v>52.026575823659996</v>
      </c>
    </row>
  </sheetData>
  <hyperlinks>
    <hyperlink ref="A2" location="Sumário!A1" display="(Sumário)" xr:uid="{05E3E46E-C991-4946-BEB7-D4705B375086}"/>
  </hyperlinks>
  <pageMargins left="0.511811024" right="0.511811024" top="0.78740157499999996" bottom="0.78740157499999996" header="0.31496062000000002" footer="0.31496062000000002"/>
  <pageSetup paperSize="9" orientation="portrait" r:id="rId1"/>
  <headerFooter>
    <oddFooter>&amp;L&amp;1#&amp;"Calibri"&amp;10&amp;K000000PÚBLICO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5775CF"/>
    <pageSetUpPr autoPageBreaks="0"/>
  </sheetPr>
  <dimension ref="A1:AB41"/>
  <sheetViews>
    <sheetView showGridLines="0" zoomScale="85" zoomScaleNormal="85" workbookViewId="0">
      <pane xSplit="1" ySplit="4" topLeftCell="V20" activePane="bottomRight" state="frozen"/>
      <selection pane="topRight" activeCell="B1" sqref="B1"/>
      <selection pane="bottomLeft" activeCell="A5" sqref="A5"/>
      <selection pane="bottomRight" activeCell="AB30" sqref="AB30:AB31"/>
    </sheetView>
  </sheetViews>
  <sheetFormatPr defaultRowHeight="15"/>
  <cols>
    <col min="1" max="1" width="61.140625" style="12" customWidth="1"/>
    <col min="2" max="2" width="12.85546875" style="12" bestFit="1" customWidth="1"/>
    <col min="3" max="21" width="13.7109375" style="12" customWidth="1"/>
    <col min="22" max="22" width="13.42578125" style="12" customWidth="1"/>
    <col min="23" max="23" width="11" style="12" bestFit="1" customWidth="1"/>
    <col min="24" max="24" width="13.85546875" style="12" customWidth="1"/>
    <col min="25" max="26" width="11" style="12" bestFit="1" customWidth="1"/>
    <col min="27" max="28" width="10.42578125" style="12" bestFit="1" customWidth="1"/>
    <col min="29" max="16384" width="9.140625" style="12"/>
  </cols>
  <sheetData>
    <row r="1" spans="1:28" ht="57" customHeight="1">
      <c r="A1" s="27"/>
    </row>
    <row r="2" spans="1:28">
      <c r="A2" s="26" t="s">
        <v>610</v>
      </c>
    </row>
    <row r="3" spans="1:28">
      <c r="Y3" s="312"/>
      <c r="Z3" s="322" t="s">
        <v>673</v>
      </c>
    </row>
    <row r="4" spans="1:28" ht="21" customHeight="1">
      <c r="A4" s="41" t="s">
        <v>266</v>
      </c>
      <c r="B4" s="33" t="s">
        <v>253</v>
      </c>
      <c r="C4" s="33" t="s">
        <v>255</v>
      </c>
      <c r="D4" s="33" t="s">
        <v>257</v>
      </c>
      <c r="E4" s="33" t="s">
        <v>258</v>
      </c>
      <c r="F4" s="33" t="s">
        <v>347</v>
      </c>
      <c r="G4" s="33" t="s">
        <v>386</v>
      </c>
      <c r="H4" s="33" t="s">
        <v>392</v>
      </c>
      <c r="I4" s="33" t="s">
        <v>401</v>
      </c>
      <c r="J4" s="33" t="s">
        <v>463</v>
      </c>
      <c r="K4" s="33" t="s">
        <v>499</v>
      </c>
      <c r="L4" s="33" t="s">
        <v>512</v>
      </c>
      <c r="M4" s="33" t="s">
        <v>517</v>
      </c>
      <c r="N4" s="33" t="s">
        <v>528</v>
      </c>
      <c r="O4" s="33" t="s">
        <v>529</v>
      </c>
      <c r="P4" s="33" t="s">
        <v>531</v>
      </c>
      <c r="Q4" s="33" t="s">
        <v>532</v>
      </c>
      <c r="R4" s="33" t="s">
        <v>562</v>
      </c>
      <c r="S4" s="33" t="s">
        <v>563</v>
      </c>
      <c r="T4" s="33" t="s">
        <v>564</v>
      </c>
      <c r="U4" s="33" t="s">
        <v>565</v>
      </c>
      <c r="V4" s="33" t="s">
        <v>620</v>
      </c>
      <c r="W4" s="33" t="s">
        <v>621</v>
      </c>
      <c r="X4" s="33" t="s">
        <v>622</v>
      </c>
      <c r="Y4" s="308" t="s">
        <v>623</v>
      </c>
      <c r="Z4" s="366" t="s">
        <v>669</v>
      </c>
      <c r="AA4" s="245" t="s">
        <v>670</v>
      </c>
      <c r="AB4" s="245" t="s">
        <v>671</v>
      </c>
    </row>
    <row r="5" spans="1:28" s="30" customFormat="1" ht="21" customHeight="1">
      <c r="A5" s="28" t="s">
        <v>394</v>
      </c>
      <c r="B5" s="29">
        <f t="shared" ref="B5:J5" si="0">+B6+B7</f>
        <v>2054.2259922171452</v>
      </c>
      <c r="C5" s="29">
        <f t="shared" si="0"/>
        <v>2134.2222916119604</v>
      </c>
      <c r="D5" s="29">
        <f t="shared" si="0"/>
        <v>2092.7610080498839</v>
      </c>
      <c r="E5" s="29">
        <f t="shared" si="0"/>
        <v>2165.3401607542355</v>
      </c>
      <c r="F5" s="29">
        <f t="shared" si="0"/>
        <v>2186.9827325133019</v>
      </c>
      <c r="G5" s="29">
        <f t="shared" si="0"/>
        <v>2002.1594457638635</v>
      </c>
      <c r="H5" s="29">
        <f t="shared" si="0"/>
        <v>2097.46781632889</v>
      </c>
      <c r="I5" s="29">
        <f t="shared" si="0"/>
        <v>2218.9505908626807</v>
      </c>
      <c r="J5" s="29">
        <f t="shared" si="0"/>
        <v>2286.9706995358542</v>
      </c>
      <c r="K5" s="29">
        <f t="shared" ref="K5:L5" si="1">+K6+K7</f>
        <v>2419.1246699647891</v>
      </c>
      <c r="L5" s="29">
        <f t="shared" si="1"/>
        <v>2413.2356347348191</v>
      </c>
      <c r="M5" s="29">
        <f t="shared" ref="M5:N5" si="2">+M6+M7</f>
        <v>2387.9014819643699</v>
      </c>
      <c r="N5" s="29">
        <f t="shared" si="2"/>
        <v>2456.0062347298117</v>
      </c>
      <c r="O5" s="29">
        <f t="shared" ref="O5:Q5" si="3">+O6+O7</f>
        <v>2442.1506869229893</v>
      </c>
      <c r="P5" s="29">
        <f t="shared" si="3"/>
        <v>2467.5323412500074</v>
      </c>
      <c r="Q5" s="29">
        <f t="shared" si="3"/>
        <v>2551.7694132264601</v>
      </c>
      <c r="R5" s="29">
        <f t="shared" ref="R5:U5" si="4">+R6+R7</f>
        <v>2484.4257082100116</v>
      </c>
      <c r="S5" s="29">
        <f t="shared" si="4"/>
        <v>2619.4377849499911</v>
      </c>
      <c r="T5" s="29">
        <f t="shared" si="4"/>
        <v>2751.9618412099962</v>
      </c>
      <c r="U5" s="29">
        <f t="shared" si="4"/>
        <v>2763.2388019899954</v>
      </c>
      <c r="V5" s="29">
        <f t="shared" ref="V5" si="5">+V6+V7</f>
        <v>2800.1288994815186</v>
      </c>
      <c r="W5" s="29">
        <f t="shared" ref="W5:Y5" si="6">+W6+W7</f>
        <v>2908.8507728465056</v>
      </c>
      <c r="X5" s="29">
        <f t="shared" si="6"/>
        <v>3056.9515930809221</v>
      </c>
      <c r="Y5" s="309">
        <f t="shared" si="6"/>
        <v>3213.9868460101152</v>
      </c>
      <c r="Z5" s="375">
        <f t="shared" ref="Z5:AB5" si="7">+Z6+Z7</f>
        <v>2987.3921965700092</v>
      </c>
      <c r="AA5" s="378">
        <f t="shared" si="7"/>
        <v>2867.4578158396616</v>
      </c>
      <c r="AB5" s="378">
        <f t="shared" si="7"/>
        <v>2918.8736253600628</v>
      </c>
    </row>
    <row r="6" spans="1:28" s="30" customFormat="1" ht="21" customHeight="1">
      <c r="A6" s="31" t="s">
        <v>393</v>
      </c>
      <c r="B6" s="29">
        <v>1558.8275215971453</v>
      </c>
      <c r="C6" s="29">
        <v>1631.1677461919603</v>
      </c>
      <c r="D6" s="29">
        <v>1595.9548829998839</v>
      </c>
      <c r="E6" s="29">
        <v>1625.7796362142358</v>
      </c>
      <c r="F6" s="29">
        <v>1663.1625724233022</v>
      </c>
      <c r="G6" s="29">
        <v>1628.6769812538635</v>
      </c>
      <c r="H6" s="29">
        <v>1572.9212045688898</v>
      </c>
      <c r="I6" s="29">
        <v>1653.0165776826807</v>
      </c>
      <c r="J6" s="29">
        <v>1782.5386011858541</v>
      </c>
      <c r="K6" s="29">
        <v>1854.7599230647891</v>
      </c>
      <c r="L6" s="29">
        <v>1849.3601209248191</v>
      </c>
      <c r="M6" s="29">
        <v>1925.38435313437</v>
      </c>
      <c r="N6" s="29">
        <v>2011.3800916998116</v>
      </c>
      <c r="O6" s="29">
        <v>2006.0937752229893</v>
      </c>
      <c r="P6" s="29">
        <v>1936.6096781200074</v>
      </c>
      <c r="Q6" s="29">
        <v>2013.4642934864601</v>
      </c>
      <c r="R6" s="29">
        <v>1999.0403549200116</v>
      </c>
      <c r="S6" s="29">
        <v>2125.5561414999911</v>
      </c>
      <c r="T6" s="29">
        <v>2176.9377964199962</v>
      </c>
      <c r="U6" s="29">
        <v>2113.6392816099951</v>
      </c>
      <c r="V6" s="29">
        <v>2147.9720870215183</v>
      </c>
      <c r="W6" s="29">
        <v>2262.0836299665057</v>
      </c>
      <c r="X6" s="29">
        <v>2371.9724250509221</v>
      </c>
      <c r="Y6" s="309">
        <v>2518.7696505101148</v>
      </c>
      <c r="Z6" s="375">
        <v>2369.8349048000091</v>
      </c>
      <c r="AA6" s="378">
        <v>2311.1413040196617</v>
      </c>
      <c r="AB6" s="378">
        <v>2295.0929051200628</v>
      </c>
    </row>
    <row r="7" spans="1:28" s="30" customFormat="1" ht="21" customHeight="1">
      <c r="A7" s="31" t="s">
        <v>490</v>
      </c>
      <c r="B7" s="29">
        <v>495.39847062000007</v>
      </c>
      <c r="C7" s="29">
        <v>503.05454541999995</v>
      </c>
      <c r="D7" s="29">
        <v>496.80612505000011</v>
      </c>
      <c r="E7" s="29">
        <v>539.56052453999996</v>
      </c>
      <c r="F7" s="29">
        <v>523.82016008999994</v>
      </c>
      <c r="G7" s="29">
        <v>373.48246451</v>
      </c>
      <c r="H7" s="29">
        <v>524.54661176000013</v>
      </c>
      <c r="I7" s="29">
        <v>565.93401317999997</v>
      </c>
      <c r="J7" s="29">
        <v>504.43209835000005</v>
      </c>
      <c r="K7" s="29">
        <v>564.3647469</v>
      </c>
      <c r="L7" s="29">
        <v>563.87551380999992</v>
      </c>
      <c r="M7" s="29">
        <v>462.51712882999999</v>
      </c>
      <c r="N7" s="29">
        <v>444.62614302999998</v>
      </c>
      <c r="O7" s="29">
        <v>436.0569117</v>
      </c>
      <c r="P7" s="29">
        <v>530.92266313000005</v>
      </c>
      <c r="Q7" s="29">
        <v>538.3051197399999</v>
      </c>
      <c r="R7" s="29">
        <v>485.3853532899999</v>
      </c>
      <c r="S7" s="29">
        <v>493.88164345000001</v>
      </c>
      <c r="T7" s="29">
        <v>575.02404479000006</v>
      </c>
      <c r="U7" s="29">
        <v>649.59952038000006</v>
      </c>
      <c r="V7" s="29">
        <v>652.15681246000008</v>
      </c>
      <c r="W7" s="29">
        <v>646.76714288000005</v>
      </c>
      <c r="X7" s="29">
        <v>684.97916802999998</v>
      </c>
      <c r="Y7" s="309">
        <v>695.21719550000012</v>
      </c>
      <c r="Z7" s="375">
        <v>617.55729177000001</v>
      </c>
      <c r="AA7" s="378">
        <v>556.31651181999996</v>
      </c>
      <c r="AB7" s="378">
        <v>623.78072023999994</v>
      </c>
    </row>
    <row r="8" spans="1:28" s="30" customFormat="1" ht="21" customHeight="1">
      <c r="A8" s="28" t="s">
        <v>328</v>
      </c>
      <c r="B8" s="29">
        <v>-540.84342308999976</v>
      </c>
      <c r="C8" s="29">
        <v>-541.31060439000021</v>
      </c>
      <c r="D8" s="29">
        <v>-499.8111132600003</v>
      </c>
      <c r="E8" s="29">
        <v>-590.90815165999959</v>
      </c>
      <c r="F8" s="29">
        <v>-915.53284724000025</v>
      </c>
      <c r="G8" s="29">
        <v>-870.84152094000069</v>
      </c>
      <c r="H8" s="29">
        <v>-555.5636082799997</v>
      </c>
      <c r="I8" s="29">
        <v>-465.25128074000025</v>
      </c>
      <c r="J8" s="29">
        <v>-576.85090844999979</v>
      </c>
      <c r="K8" s="29">
        <v>-537.98517427999991</v>
      </c>
      <c r="L8" s="29">
        <v>-567.37480373000085</v>
      </c>
      <c r="M8" s="29">
        <v>-842.58124801999986</v>
      </c>
      <c r="N8" s="29">
        <v>-691.65119385999992</v>
      </c>
      <c r="O8" s="29">
        <v>-600.91301741000018</v>
      </c>
      <c r="P8" s="29">
        <v>-781.15875809999852</v>
      </c>
      <c r="Q8" s="29">
        <v>-951.82250853646633</v>
      </c>
      <c r="R8" s="29">
        <v>-1183.7963179400203</v>
      </c>
      <c r="S8" s="29">
        <v>-1034.173413609986</v>
      </c>
      <c r="T8" s="29">
        <v>-1148.7991776600038</v>
      </c>
      <c r="U8" s="29">
        <v>-978.1206597599994</v>
      </c>
      <c r="V8" s="29">
        <v>-943.45775064150985</v>
      </c>
      <c r="W8" s="29">
        <v>-870.2860595464947</v>
      </c>
      <c r="X8" s="29">
        <v>-1003.4666744209173</v>
      </c>
      <c r="Y8" s="309">
        <v>-775.65649760013025</v>
      </c>
      <c r="Z8" s="375">
        <v>-865.01972708000199</v>
      </c>
      <c r="AA8" s="378">
        <v>-924.03835964965651</v>
      </c>
      <c r="AB8" s="378">
        <v>-880.20813462005526</v>
      </c>
    </row>
    <row r="9" spans="1:28" s="30" customFormat="1" ht="21" customHeight="1">
      <c r="A9" s="28" t="s">
        <v>267</v>
      </c>
      <c r="B9" s="29">
        <v>-507.33749604000002</v>
      </c>
      <c r="C9" s="29">
        <v>-504.60112838999999</v>
      </c>
      <c r="D9" s="29">
        <v>-552.96864881999988</v>
      </c>
      <c r="E9" s="29">
        <v>-575.08907705000036</v>
      </c>
      <c r="F9" s="29">
        <v>-516.37426952999999</v>
      </c>
      <c r="G9" s="29">
        <v>-486.14418649999988</v>
      </c>
      <c r="H9" s="29">
        <v>-608.83648608999988</v>
      </c>
      <c r="I9" s="29">
        <v>-577.63113583999984</v>
      </c>
      <c r="J9" s="29">
        <v>-540.05028230000005</v>
      </c>
      <c r="K9" s="29">
        <v>-565.11637004469992</v>
      </c>
      <c r="L9" s="29">
        <v>-647.2000284006001</v>
      </c>
      <c r="M9" s="29">
        <v>-810.16096269139996</v>
      </c>
      <c r="N9" s="29">
        <v>-732.5696825376998</v>
      </c>
      <c r="O9" s="29">
        <v>-800.14173088169991</v>
      </c>
      <c r="P9" s="29">
        <v>-804.26389980509987</v>
      </c>
      <c r="Q9" s="29">
        <v>-816.13610360059999</v>
      </c>
      <c r="R9" s="29">
        <v>-748.936707748</v>
      </c>
      <c r="S9" s="29">
        <v>-760.42187548390007</v>
      </c>
      <c r="T9" s="29">
        <v>-818.03149122069999</v>
      </c>
      <c r="U9" s="29">
        <v>-862.07869552760008</v>
      </c>
      <c r="V9" s="29">
        <v>-833.85764842200012</v>
      </c>
      <c r="W9" s="29">
        <v>-850.37086925369999</v>
      </c>
      <c r="X9" s="29">
        <v>-923.39760321581673</v>
      </c>
      <c r="Y9" s="309">
        <v>-1015.2788127459999</v>
      </c>
      <c r="Z9" s="375">
        <v>-915.09988126060011</v>
      </c>
      <c r="AA9" s="378">
        <v>-906.60575247999998</v>
      </c>
      <c r="AB9" s="378">
        <v>-918.58528227999989</v>
      </c>
    </row>
    <row r="10" spans="1:28" s="30" customFormat="1" ht="21" customHeight="1">
      <c r="A10" s="28" t="s">
        <v>485</v>
      </c>
      <c r="B10" s="29">
        <v>336.01916102999644</v>
      </c>
      <c r="C10" s="29">
        <v>351.98694092999762</v>
      </c>
      <c r="D10" s="29">
        <v>355.14253975999958</v>
      </c>
      <c r="E10" s="29">
        <v>327.26530437199682</v>
      </c>
      <c r="F10" s="29">
        <v>221.16484388999936</v>
      </c>
      <c r="G10" s="29">
        <v>220.16309717198089</v>
      </c>
      <c r="H10" s="29">
        <v>274.64272330957169</v>
      </c>
      <c r="I10" s="29">
        <v>346.92502191999961</v>
      </c>
      <c r="J10" s="29">
        <v>356.98305903999375</v>
      </c>
      <c r="K10" s="29">
        <v>388.27837780000186</v>
      </c>
      <c r="L10" s="29">
        <v>402.978217860006</v>
      </c>
      <c r="M10" s="29">
        <v>420.88178713000303</v>
      </c>
      <c r="N10" s="29">
        <v>387.79617028001155</v>
      </c>
      <c r="O10" s="29">
        <v>411.71608245998902</v>
      </c>
      <c r="P10" s="29">
        <v>386.9945449700063</v>
      </c>
      <c r="Q10" s="29">
        <v>278.59090360002108</v>
      </c>
      <c r="R10" s="29">
        <v>281.61111928999117</v>
      </c>
      <c r="S10" s="29">
        <v>284.43738066000481</v>
      </c>
      <c r="T10" s="29">
        <v>285.46155088999245</v>
      </c>
      <c r="U10" s="29">
        <v>302.33936627449589</v>
      </c>
      <c r="V10" s="29">
        <v>320.95334819600828</v>
      </c>
      <c r="W10" s="29">
        <v>363.0965760630109</v>
      </c>
      <c r="X10" s="29">
        <v>496.07290381949815</v>
      </c>
      <c r="Y10" s="309">
        <v>541.82751590849102</v>
      </c>
      <c r="Z10" s="375">
        <v>480.17882178500719</v>
      </c>
      <c r="AA10" s="378">
        <v>459.1893218280054</v>
      </c>
      <c r="AB10" s="378">
        <v>460.50380401100762</v>
      </c>
    </row>
    <row r="11" spans="1:28" ht="21" customHeight="1">
      <c r="A11" s="41" t="s">
        <v>76</v>
      </c>
      <c r="B11" s="33" t="s">
        <v>253</v>
      </c>
      <c r="C11" s="33" t="s">
        <v>255</v>
      </c>
      <c r="D11" s="33" t="s">
        <v>257</v>
      </c>
      <c r="E11" s="33" t="s">
        <v>258</v>
      </c>
      <c r="F11" s="33" t="s">
        <v>347</v>
      </c>
      <c r="G11" s="33" t="s">
        <v>386</v>
      </c>
      <c r="H11" s="33" t="s">
        <v>392</v>
      </c>
      <c r="I11" s="33" t="s">
        <v>401</v>
      </c>
      <c r="J11" s="33" t="s">
        <v>463</v>
      </c>
      <c r="K11" s="33" t="s">
        <v>499</v>
      </c>
      <c r="L11" s="33" t="s">
        <v>512</v>
      </c>
      <c r="M11" s="33" t="s">
        <v>517</v>
      </c>
      <c r="N11" s="33" t="s">
        <v>528</v>
      </c>
      <c r="O11" s="33" t="s">
        <v>529</v>
      </c>
      <c r="P11" s="33" t="s">
        <v>531</v>
      </c>
      <c r="Q11" s="33" t="s">
        <v>532</v>
      </c>
      <c r="R11" s="33" t="s">
        <v>562</v>
      </c>
      <c r="S11" s="33" t="s">
        <v>563</v>
      </c>
      <c r="T11" s="33" t="s">
        <v>564</v>
      </c>
      <c r="U11" s="33" t="s">
        <v>565</v>
      </c>
      <c r="V11" s="33" t="s">
        <v>620</v>
      </c>
      <c r="W11" s="33" t="s">
        <v>621</v>
      </c>
      <c r="X11" s="33" t="s">
        <v>622</v>
      </c>
      <c r="Y11" s="308" t="s">
        <v>623</v>
      </c>
      <c r="Z11" s="366" t="s">
        <v>669</v>
      </c>
      <c r="AA11" s="245" t="s">
        <v>670</v>
      </c>
      <c r="AB11" s="245"/>
    </row>
    <row r="12" spans="1:28" ht="21" customHeight="1">
      <c r="A12" s="38" t="s">
        <v>329</v>
      </c>
      <c r="B12" s="39">
        <v>93992.948094989988</v>
      </c>
      <c r="C12" s="39">
        <v>94179.288037049977</v>
      </c>
      <c r="D12" s="39">
        <v>101406.92522890001</v>
      </c>
      <c r="E12" s="39">
        <v>96861.978168199988</v>
      </c>
      <c r="F12" s="39">
        <v>107400.30674436</v>
      </c>
      <c r="G12" s="39">
        <v>121582.37133539494</v>
      </c>
      <c r="H12" s="39">
        <v>120033.32995736002</v>
      </c>
      <c r="I12" s="39">
        <v>116277.13873259003</v>
      </c>
      <c r="J12" s="39">
        <v>120959.72389890996</v>
      </c>
      <c r="K12" s="39">
        <v>118615.34986084996</v>
      </c>
      <c r="L12" s="39">
        <v>119966.84194987999</v>
      </c>
      <c r="M12" s="39">
        <v>120165.50378909997</v>
      </c>
      <c r="N12" s="39">
        <v>122638.09078088999</v>
      </c>
      <c r="O12" s="39">
        <v>121936.04962692999</v>
      </c>
      <c r="P12" s="39">
        <v>128170.22958552999</v>
      </c>
      <c r="Q12" s="39">
        <v>123819.63561098998</v>
      </c>
      <c r="R12" s="39">
        <v>132961.27457635006</v>
      </c>
      <c r="S12" s="39">
        <v>138418.34181708997</v>
      </c>
      <c r="T12" s="39">
        <v>135009.58281187</v>
      </c>
      <c r="U12" s="39">
        <v>142657.07928652002</v>
      </c>
      <c r="V12" s="39">
        <v>136238.35834032</v>
      </c>
      <c r="W12" s="39">
        <v>134315.87616077004</v>
      </c>
      <c r="X12" s="39">
        <v>143662.47216007995</v>
      </c>
      <c r="Y12" s="310">
        <v>141730.92005063003</v>
      </c>
      <c r="Z12" s="376">
        <v>140688.13001573001</v>
      </c>
      <c r="AA12" s="379">
        <v>147000.91316979993</v>
      </c>
      <c r="AB12" s="379">
        <v>150059.07297735001</v>
      </c>
    </row>
    <row r="13" spans="1:28" ht="21" customHeight="1">
      <c r="A13" s="38" t="s">
        <v>330</v>
      </c>
      <c r="B13" s="29">
        <v>60115.536574994803</v>
      </c>
      <c r="C13" s="29">
        <v>61738.093679276892</v>
      </c>
      <c r="D13" s="29">
        <v>63977.644389999994</v>
      </c>
      <c r="E13" s="29">
        <v>66311.751400621666</v>
      </c>
      <c r="F13" s="29">
        <v>67976.379989153429</v>
      </c>
      <c r="G13" s="29">
        <v>68773.303685171471</v>
      </c>
      <c r="H13" s="29">
        <v>67368.284851016739</v>
      </c>
      <c r="I13" s="29">
        <v>70279.677624091608</v>
      </c>
      <c r="J13" s="29">
        <v>72175.229031310795</v>
      </c>
      <c r="K13" s="29">
        <v>73164.330684875968</v>
      </c>
      <c r="L13" s="29">
        <v>75285.669917850493</v>
      </c>
      <c r="M13" s="29">
        <v>76304.268163530476</v>
      </c>
      <c r="N13" s="29">
        <v>76230.878319012845</v>
      </c>
      <c r="O13" s="29">
        <v>76591.583167025674</v>
      </c>
      <c r="P13" s="29">
        <v>78290.279796873234</v>
      </c>
      <c r="Q13" s="29">
        <v>82874.484111641723</v>
      </c>
      <c r="R13" s="29">
        <v>84539.480096123225</v>
      </c>
      <c r="S13" s="29">
        <v>84924.438590371472</v>
      </c>
      <c r="T13" s="29">
        <v>85297.030016081218</v>
      </c>
      <c r="U13" s="29">
        <v>87874.978716036348</v>
      </c>
      <c r="V13" s="29">
        <v>88511.287097477747</v>
      </c>
      <c r="W13" s="29">
        <v>88113.223078684532</v>
      </c>
      <c r="X13" s="29">
        <v>90393.456746077121</v>
      </c>
      <c r="Y13" s="309">
        <v>90504.48997399045</v>
      </c>
      <c r="Z13" s="375">
        <v>90383.737054782527</v>
      </c>
      <c r="AA13" s="378">
        <v>91318.202077144233</v>
      </c>
      <c r="AB13" s="378">
        <v>92599.519773188105</v>
      </c>
    </row>
    <row r="14" spans="1:28" ht="21" customHeight="1">
      <c r="A14" s="38" t="s">
        <v>331</v>
      </c>
      <c r="B14" s="29">
        <v>20445.911243326998</v>
      </c>
      <c r="C14" s="29">
        <v>20730.427608934271</v>
      </c>
      <c r="D14" s="29">
        <v>21265.381999999998</v>
      </c>
      <c r="E14" s="29">
        <v>22146.697508314799</v>
      </c>
      <c r="F14" s="29">
        <v>23185.651857625773</v>
      </c>
      <c r="G14" s="29">
        <v>23947.071810071488</v>
      </c>
      <c r="H14" s="29">
        <v>21953.583526167502</v>
      </c>
      <c r="I14" s="29">
        <v>23264.436517373251</v>
      </c>
      <c r="J14" s="29">
        <v>24628.439423289554</v>
      </c>
      <c r="K14" s="29">
        <v>24462.313494218546</v>
      </c>
      <c r="L14" s="29">
        <v>24710.597911181751</v>
      </c>
      <c r="M14" s="29">
        <v>24984.087926181557</v>
      </c>
      <c r="N14" s="29">
        <v>24208.570069092861</v>
      </c>
      <c r="O14" s="29">
        <v>24720.916435304644</v>
      </c>
      <c r="P14" s="29">
        <v>24560.953990879992</v>
      </c>
      <c r="Q14" s="29">
        <v>27601.670955794631</v>
      </c>
      <c r="R14" s="29">
        <v>27857.820404963186</v>
      </c>
      <c r="S14" s="29">
        <v>27369.045679151463</v>
      </c>
      <c r="T14" s="29">
        <v>26632.818200731203</v>
      </c>
      <c r="U14" s="29">
        <v>26880.777624436359</v>
      </c>
      <c r="V14" s="29">
        <v>26576.160174487755</v>
      </c>
      <c r="W14" s="29">
        <v>25647.435689594524</v>
      </c>
      <c r="X14" s="29">
        <v>25937.026489047126</v>
      </c>
      <c r="Y14" s="309">
        <v>28855.655247630399</v>
      </c>
      <c r="Z14" s="375">
        <v>25731.146343691697</v>
      </c>
      <c r="AA14" s="378">
        <v>26045.737077144222</v>
      </c>
      <c r="AB14" s="378">
        <v>26664.639636147767</v>
      </c>
    </row>
    <row r="15" spans="1:28" ht="21" customHeight="1">
      <c r="A15" s="38" t="s">
        <v>332</v>
      </c>
      <c r="B15" s="29">
        <v>39669.625331667805</v>
      </c>
      <c r="C15" s="29">
        <v>41007.666070342617</v>
      </c>
      <c r="D15" s="29">
        <v>42712.262389999996</v>
      </c>
      <c r="E15" s="29">
        <v>44165.053892306874</v>
      </c>
      <c r="F15" s="29">
        <v>44790.728131527656</v>
      </c>
      <c r="G15" s="29">
        <v>44826.231875099991</v>
      </c>
      <c r="H15" s="29">
        <v>45414.701324849244</v>
      </c>
      <c r="I15" s="29">
        <v>47015.241106718342</v>
      </c>
      <c r="J15" s="29">
        <v>47546.789608021238</v>
      </c>
      <c r="K15" s="29">
        <v>48702.017190657418</v>
      </c>
      <c r="L15" s="29">
        <v>50575.072006668735</v>
      </c>
      <c r="M15" s="29">
        <v>51320.180237348919</v>
      </c>
      <c r="N15" s="29">
        <v>52022.308249919988</v>
      </c>
      <c r="O15" s="29">
        <v>51870.666731721038</v>
      </c>
      <c r="P15" s="29">
        <v>53729.325805993241</v>
      </c>
      <c r="Q15" s="29">
        <v>55272.813155847092</v>
      </c>
      <c r="R15" s="29">
        <v>56681.659691160035</v>
      </c>
      <c r="S15" s="29">
        <v>57555.392911220013</v>
      </c>
      <c r="T15" s="29">
        <v>58664.211815350012</v>
      </c>
      <c r="U15" s="29">
        <v>60994.201091599985</v>
      </c>
      <c r="V15" s="29">
        <v>61935.126922989992</v>
      </c>
      <c r="W15" s="29">
        <v>62465.787389090001</v>
      </c>
      <c r="X15" s="29">
        <v>64456.430257029991</v>
      </c>
      <c r="Y15" s="309">
        <v>61648.834726360059</v>
      </c>
      <c r="Z15" s="375">
        <v>64652.59071109083</v>
      </c>
      <c r="AA15" s="378">
        <v>65272.465000000004</v>
      </c>
      <c r="AB15" s="378">
        <v>65934.880137040338</v>
      </c>
    </row>
    <row r="16" spans="1:28" ht="21" customHeight="1">
      <c r="A16" s="38" t="s">
        <v>333</v>
      </c>
      <c r="B16" s="29">
        <v>60799.050896199995</v>
      </c>
      <c r="C16" s="29">
        <v>60985.548596960005</v>
      </c>
      <c r="D16" s="29">
        <v>67570.407880429993</v>
      </c>
      <c r="E16" s="29">
        <v>65857.72322094001</v>
      </c>
      <c r="F16" s="29">
        <v>69360.441454069995</v>
      </c>
      <c r="G16" s="29">
        <v>76036.540125720014</v>
      </c>
      <c r="H16" s="29">
        <v>77959.822704559992</v>
      </c>
      <c r="I16" s="29">
        <v>80576.154032320002</v>
      </c>
      <c r="J16" s="29">
        <v>78854.522192450007</v>
      </c>
      <c r="K16" s="29">
        <v>75848.245556590002</v>
      </c>
      <c r="L16" s="29">
        <v>79306.772795809986</v>
      </c>
      <c r="M16" s="29">
        <v>80589.537166919996</v>
      </c>
      <c r="N16" s="29">
        <v>78637.509984000004</v>
      </c>
      <c r="O16" s="29">
        <v>82852.241928700008</v>
      </c>
      <c r="P16" s="29">
        <v>82811.841199609989</v>
      </c>
      <c r="Q16" s="29">
        <v>84955.959627839999</v>
      </c>
      <c r="R16" s="29">
        <v>89705.787304199999</v>
      </c>
      <c r="S16" s="29">
        <v>87873.267970510002</v>
      </c>
      <c r="T16" s="29">
        <v>92009.696641169998</v>
      </c>
      <c r="U16" s="29">
        <v>92714.200286620005</v>
      </c>
      <c r="V16" s="29">
        <v>96531.933994449995</v>
      </c>
      <c r="W16" s="29">
        <v>96276.690402640001</v>
      </c>
      <c r="X16" s="29">
        <v>102514.53685199001</v>
      </c>
      <c r="Y16" s="309">
        <v>101586.83219227</v>
      </c>
      <c r="Z16" s="375">
        <v>93521.525841919996</v>
      </c>
      <c r="AA16" s="378">
        <v>93938.682179039999</v>
      </c>
      <c r="AB16" s="378">
        <v>95712.944179820013</v>
      </c>
    </row>
    <row r="17" spans="1:28" ht="21" customHeight="1">
      <c r="A17" s="38" t="s">
        <v>334</v>
      </c>
      <c r="B17" s="39">
        <v>9787.3086417699578</v>
      </c>
      <c r="C17" s="39">
        <v>9745.611727249996</v>
      </c>
      <c r="D17" s="39">
        <v>10146.658335459999</v>
      </c>
      <c r="E17" s="39">
        <v>9885.8800512999987</v>
      </c>
      <c r="F17" s="39">
        <v>10013.56701898</v>
      </c>
      <c r="G17" s="39">
        <v>10151.227208879955</v>
      </c>
      <c r="H17" s="39">
        <v>10652.10062522</v>
      </c>
      <c r="I17" s="39">
        <v>10753.716517809997</v>
      </c>
      <c r="J17" s="39">
        <v>11200.748102910009</v>
      </c>
      <c r="K17" s="39">
        <v>11671.151377020007</v>
      </c>
      <c r="L17" s="39">
        <v>12229.31594608</v>
      </c>
      <c r="M17" s="39">
        <v>11928.551096930008</v>
      </c>
      <c r="N17" s="39">
        <v>14435.981413910004</v>
      </c>
      <c r="O17" s="39">
        <v>14774.256773780004</v>
      </c>
      <c r="P17" s="39">
        <v>14693.251916350009</v>
      </c>
      <c r="Q17" s="39">
        <v>14789.745643299997</v>
      </c>
      <c r="R17" s="39">
        <v>14150.525002620005</v>
      </c>
      <c r="S17" s="39">
        <v>13773.01370162001</v>
      </c>
      <c r="T17" s="39">
        <v>13558.123158239996</v>
      </c>
      <c r="U17" s="39">
        <v>13979.749577779996</v>
      </c>
      <c r="V17" s="39">
        <v>14025.78300772</v>
      </c>
      <c r="W17" s="39">
        <v>14193.808834400013</v>
      </c>
      <c r="X17" s="39">
        <v>14542.077927820001</v>
      </c>
      <c r="Y17" s="310">
        <v>14470.2586224515</v>
      </c>
      <c r="Z17" s="376">
        <v>13008.063528689996</v>
      </c>
      <c r="AA17" s="379">
        <v>13400.145676630027</v>
      </c>
      <c r="AB17" s="379">
        <v>13570.370872140003</v>
      </c>
    </row>
    <row r="18" spans="1:28" ht="24" customHeight="1">
      <c r="A18" s="28" t="s">
        <v>270</v>
      </c>
      <c r="B18" s="40">
        <v>0.16033871411686609</v>
      </c>
      <c r="C18" s="40">
        <v>0.1584245874855113</v>
      </c>
      <c r="D18" s="40">
        <v>0.15656638346738355</v>
      </c>
      <c r="E18" s="40">
        <v>0.15098128730691782</v>
      </c>
      <c r="F18" s="40">
        <v>0.14292223161847026</v>
      </c>
      <c r="G18" s="40">
        <v>0.14427887846776341</v>
      </c>
      <c r="H18" s="40">
        <v>0.15181368271763937</v>
      </c>
      <c r="I18" s="40">
        <v>0.14641861769830439</v>
      </c>
      <c r="J18" s="40">
        <v>0.14650891605413832</v>
      </c>
      <c r="K18" s="40">
        <v>0.15245150054485099</v>
      </c>
      <c r="L18" s="40">
        <v>0.15659999999999999</v>
      </c>
      <c r="M18" s="40">
        <v>0.15820000000000001</v>
      </c>
      <c r="N18" s="40">
        <v>0.15997709354874853</v>
      </c>
      <c r="O18" s="40">
        <v>0.17122516153272591</v>
      </c>
      <c r="P18" s="40">
        <v>0.1704937543801926</v>
      </c>
      <c r="Q18" s="40">
        <v>0.14282426622650657</v>
      </c>
      <c r="R18" s="40">
        <v>0.14183136985113459</v>
      </c>
      <c r="S18" s="40">
        <v>0.14652191007062434</v>
      </c>
      <c r="T18" s="40">
        <v>0.15386094538390921</v>
      </c>
      <c r="U18" s="40">
        <v>0.15646756867200484</v>
      </c>
      <c r="V18" s="40">
        <v>0.15504008908827127</v>
      </c>
      <c r="W18" s="40">
        <v>0.15639682366397487</v>
      </c>
      <c r="X18" s="40">
        <v>0.1623099329633379</v>
      </c>
      <c r="Y18" s="311">
        <v>0.16019204237580761</v>
      </c>
      <c r="Z18" s="377">
        <v>0.15365774965872922</v>
      </c>
      <c r="AA18" s="380">
        <v>0.16058718875335032</v>
      </c>
      <c r="AB18" s="380">
        <v>0.1669758186813978</v>
      </c>
    </row>
    <row r="19" spans="1:28" ht="22.7" customHeight="1">
      <c r="A19" s="28" t="s">
        <v>271</v>
      </c>
      <c r="B19" s="40">
        <v>0.14018101452325826</v>
      </c>
      <c r="C19" s="40">
        <v>0.14044532579737598</v>
      </c>
      <c r="D19" s="40">
        <v>0.14055790692538181</v>
      </c>
      <c r="E19" s="40">
        <v>0.13634215879979564</v>
      </c>
      <c r="F19" s="40">
        <v>0.13017256582260386</v>
      </c>
      <c r="G19" s="40">
        <v>0.13343600797254707</v>
      </c>
      <c r="H19" s="40">
        <v>0.14229041041082183</v>
      </c>
      <c r="I19" s="40">
        <v>0.13907349031227126</v>
      </c>
      <c r="J19" s="40">
        <v>0.14016744624818206</v>
      </c>
      <c r="K19" s="40">
        <v>0.14691098418893425</v>
      </c>
      <c r="L19" s="40">
        <v>0.15060000000000001</v>
      </c>
      <c r="M19" s="40">
        <v>0.14804570149838323</v>
      </c>
      <c r="N19" s="40">
        <v>0.14977001428661366</v>
      </c>
      <c r="O19" s="40">
        <v>0.15826950243808102</v>
      </c>
      <c r="P19" s="40">
        <v>0.15844821358465247</v>
      </c>
      <c r="Q19" s="40">
        <v>0.13130978831492673</v>
      </c>
      <c r="R19" s="40">
        <v>0.13057720995379266</v>
      </c>
      <c r="S19" s="40">
        <v>0.13505489909859889</v>
      </c>
      <c r="T19" s="40">
        <v>0.14319339299973499</v>
      </c>
      <c r="U19" s="40">
        <v>0.14409822039123024</v>
      </c>
      <c r="V19" s="40">
        <v>0.14273794137479023</v>
      </c>
      <c r="W19" s="40">
        <v>0.14385334962037602</v>
      </c>
      <c r="X19" s="40">
        <v>0.14710382150325302</v>
      </c>
      <c r="Y19" s="311">
        <v>0.14486641152526433</v>
      </c>
      <c r="Z19" s="377">
        <v>0.13847431767774418</v>
      </c>
      <c r="AA19" s="380">
        <v>0.14537364018650858</v>
      </c>
      <c r="AB19" s="380">
        <v>0.15251763686134304</v>
      </c>
    </row>
    <row r="20" spans="1:28" ht="21" customHeight="1">
      <c r="A20" s="28" t="s">
        <v>272</v>
      </c>
      <c r="B20" s="40">
        <v>0.12078428832796334</v>
      </c>
      <c r="C20" s="40">
        <v>0.12185177172603012</v>
      </c>
      <c r="D20" s="40">
        <v>0.12123800409215804</v>
      </c>
      <c r="E20" s="40">
        <v>0.11799985897331211</v>
      </c>
      <c r="F20" s="40">
        <v>0.10711462222396334</v>
      </c>
      <c r="G20" s="40">
        <v>0.10959360213480424</v>
      </c>
      <c r="H20" s="40">
        <v>0.11730074165816898</v>
      </c>
      <c r="I20" s="40">
        <v>0.11746880021632991</v>
      </c>
      <c r="J20" s="40">
        <v>0.11712065825504762</v>
      </c>
      <c r="K20" s="40">
        <v>0.12718641005594838</v>
      </c>
      <c r="L20" s="40">
        <v>0.1293</v>
      </c>
      <c r="M20" s="40">
        <v>0.12621985199615426</v>
      </c>
      <c r="N20" s="40">
        <v>0.13038954903689717</v>
      </c>
      <c r="O20" s="40">
        <v>0.13688608935509652</v>
      </c>
      <c r="P20" s="40">
        <v>0.12995322949850743</v>
      </c>
      <c r="Q20" s="40">
        <v>0.12455444009395694</v>
      </c>
      <c r="R20" s="40">
        <v>0.12350523576942402</v>
      </c>
      <c r="S20" s="40">
        <v>0.12587661019101901</v>
      </c>
      <c r="T20" s="40">
        <v>0.13000383579159638</v>
      </c>
      <c r="U20" s="40">
        <v>0.13030849765289929</v>
      </c>
      <c r="V20" s="40">
        <v>0.12876212985363356</v>
      </c>
      <c r="W20" s="40">
        <v>0.12992877110555218</v>
      </c>
      <c r="X20" s="40">
        <v>0.12964306149162882</v>
      </c>
      <c r="Y20" s="311">
        <v>0.12785544633755749</v>
      </c>
      <c r="Z20" s="377">
        <v>0.12093011221799456</v>
      </c>
      <c r="AA20" s="380">
        <v>0.12731845495735192</v>
      </c>
      <c r="AB20" s="380">
        <v>0.12874184823067816</v>
      </c>
    </row>
    <row r="21" spans="1:28" ht="21" customHeight="1">
      <c r="A21" s="41" t="s">
        <v>268</v>
      </c>
      <c r="B21" s="33" t="s">
        <v>253</v>
      </c>
      <c r="C21" s="33" t="s">
        <v>255</v>
      </c>
      <c r="D21" s="33" t="s">
        <v>257</v>
      </c>
      <c r="E21" s="33" t="s">
        <v>258</v>
      </c>
      <c r="F21" s="33" t="s">
        <v>347</v>
      </c>
      <c r="G21" s="33" t="s">
        <v>386</v>
      </c>
      <c r="H21" s="33" t="s">
        <v>392</v>
      </c>
      <c r="I21" s="33" t="s">
        <v>401</v>
      </c>
      <c r="J21" s="33" t="s">
        <v>463</v>
      </c>
      <c r="K21" s="33" t="s">
        <v>499</v>
      </c>
      <c r="L21" s="33" t="s">
        <v>512</v>
      </c>
      <c r="M21" s="33" t="s">
        <v>517</v>
      </c>
      <c r="N21" s="33" t="s">
        <v>528</v>
      </c>
      <c r="O21" s="33" t="s">
        <v>529</v>
      </c>
      <c r="P21" s="33" t="s">
        <v>531</v>
      </c>
      <c r="Q21" s="33" t="s">
        <v>532</v>
      </c>
      <c r="R21" s="33" t="s">
        <v>562</v>
      </c>
      <c r="S21" s="33" t="s">
        <v>563</v>
      </c>
      <c r="T21" s="33" t="s">
        <v>564</v>
      </c>
      <c r="U21" s="33" t="s">
        <v>565</v>
      </c>
      <c r="V21" s="33" t="s">
        <v>620</v>
      </c>
      <c r="W21" s="33" t="s">
        <v>621</v>
      </c>
      <c r="X21" s="33" t="s">
        <v>622</v>
      </c>
      <c r="Y21" s="308" t="s">
        <v>623</v>
      </c>
      <c r="Z21" s="366" t="s">
        <v>669</v>
      </c>
      <c r="AA21" s="245" t="s">
        <v>670</v>
      </c>
      <c r="AB21" s="245" t="s">
        <v>671</v>
      </c>
    </row>
    <row r="22" spans="1:28" ht="21" customHeight="1">
      <c r="A22" s="28" t="s">
        <v>507</v>
      </c>
      <c r="B22" s="40">
        <v>0.1382735342446399</v>
      </c>
      <c r="C22" s="40">
        <v>0.14272863272355224</v>
      </c>
      <c r="D22" s="40">
        <v>0.14179531393097561</v>
      </c>
      <c r="E22" s="40">
        <v>0.13069504923807415</v>
      </c>
      <c r="F22" s="40">
        <v>8.8936024059997565E-2</v>
      </c>
      <c r="G22" s="40">
        <v>8.692116826224415E-2</v>
      </c>
      <c r="H22" s="40">
        <v>0.10621535901882122</v>
      </c>
      <c r="I22" s="40">
        <v>0.13174971375385619</v>
      </c>
      <c r="J22" s="40">
        <v>0.13266970131051073</v>
      </c>
      <c r="K22" s="40">
        <v>0.13903106904450765</v>
      </c>
      <c r="L22" s="40">
        <v>0.13912110957900281</v>
      </c>
      <c r="M22" s="40">
        <v>0.14500163989431522</v>
      </c>
      <c r="N22" s="40">
        <v>0.13447788628497215</v>
      </c>
      <c r="O22" s="40">
        <v>0.1385377124462473</v>
      </c>
      <c r="P22" s="40">
        <v>0.12621179894064688</v>
      </c>
      <c r="Q22" s="40">
        <v>8.9649264963627837E-2</v>
      </c>
      <c r="R22" s="40">
        <v>8.9707174074237769E-2</v>
      </c>
      <c r="S22" s="40">
        <v>8.9924602193899972E-2</v>
      </c>
      <c r="T22" s="40">
        <v>8.9573812391232938E-2</v>
      </c>
      <c r="U22" s="40">
        <v>9.4429985217838269E-2</v>
      </c>
      <c r="V22" s="40">
        <v>9.9858968274112878E-2</v>
      </c>
      <c r="W22" s="40">
        <v>0.11142229872788027</v>
      </c>
      <c r="X22" s="40">
        <v>0.14979092244553699</v>
      </c>
      <c r="Y22" s="311">
        <v>0.16038738964985733</v>
      </c>
      <c r="Z22" s="377">
        <v>0.1604946435735832</v>
      </c>
      <c r="AA22" s="380">
        <v>0.15126909296570476</v>
      </c>
      <c r="AB22" s="380">
        <v>0.14985502604996342</v>
      </c>
    </row>
    <row r="23" spans="1:28" ht="24" customHeight="1">
      <c r="A23" s="28" t="s">
        <v>269</v>
      </c>
      <c r="B23" s="40">
        <v>1.3787420903619063E-2</v>
      </c>
      <c r="C23" s="40">
        <v>1.5048643280251683E-2</v>
      </c>
      <c r="D23" s="40">
        <v>1.4605602692193909E-2</v>
      </c>
      <c r="E23" s="40">
        <v>1.3270439639029741E-2</v>
      </c>
      <c r="F23" s="40">
        <v>8.6901712631368699E-3</v>
      </c>
      <c r="G23" s="40">
        <v>7.7140843378444846E-3</v>
      </c>
      <c r="H23" s="40">
        <v>9.1245956263008576E-3</v>
      </c>
      <c r="I23" s="40">
        <v>1.1796547765150267E-2</v>
      </c>
      <c r="J23" s="40">
        <v>1.2092481936602395E-2</v>
      </c>
      <c r="K23" s="40">
        <v>1.3028744541304427E-2</v>
      </c>
      <c r="L23" s="40">
        <v>1.3581056432660388E-2</v>
      </c>
      <c r="M23" s="40">
        <v>1.4095560854104017E-2</v>
      </c>
      <c r="N23" s="40">
        <v>1.2838631934804834E-2</v>
      </c>
      <c r="O23" s="40">
        <v>1.3535363994610972E-2</v>
      </c>
      <c r="P23" s="40">
        <v>1.243614255123382E-2</v>
      </c>
      <c r="Q23" s="40">
        <v>8.8738891572723855E-3</v>
      </c>
      <c r="R23" s="40">
        <v>8.8024924200604815E-3</v>
      </c>
      <c r="S23" s="40">
        <v>8.4113318541767512E-3</v>
      </c>
      <c r="T23" s="40">
        <v>8.3782772613707479E-3</v>
      </c>
      <c r="U23" s="40">
        <v>8.7393542126743551E-3</v>
      </c>
      <c r="V23" s="40">
        <v>9.2382467957929926E-3</v>
      </c>
      <c r="W23" s="40">
        <v>1.0779681868768431E-2</v>
      </c>
      <c r="X23" s="40">
        <v>1.4353206085724324E-2</v>
      </c>
      <c r="Y23" s="311">
        <v>1.5274953805375802E-2</v>
      </c>
      <c r="Z23" s="377">
        <v>1.3671418543764968E-2</v>
      </c>
      <c r="AA23" s="380">
        <v>1.2830319247383981E-2</v>
      </c>
      <c r="AB23" s="380">
        <v>1.2459432604653209E-2</v>
      </c>
    </row>
    <row r="24" spans="1:28" ht="24" customHeight="1">
      <c r="A24" s="28" t="s">
        <v>342</v>
      </c>
      <c r="B24" s="40">
        <v>9.4655016919938398E-2</v>
      </c>
      <c r="C24" s="40">
        <v>9.8244424860593899E-2</v>
      </c>
      <c r="D24" s="40">
        <v>9.9525414703663634E-2</v>
      </c>
      <c r="E24" s="40">
        <v>0.10313902206840929</v>
      </c>
      <c r="F24" s="40">
        <v>0.10259824613177673</v>
      </c>
      <c r="G24" s="40">
        <v>9.2236334428145009E-2</v>
      </c>
      <c r="H24" s="40">
        <v>9.3946180509561897E-2</v>
      </c>
      <c r="I24" s="40">
        <v>9.8663375198074707E-2</v>
      </c>
      <c r="J24" s="40">
        <v>9.9643625545534367E-2</v>
      </c>
      <c r="K24" s="40">
        <v>9.8683222386881084E-2</v>
      </c>
      <c r="L24" s="40">
        <v>0.10124736498786145</v>
      </c>
      <c r="M24" s="40">
        <v>0.10312719871838785</v>
      </c>
      <c r="N24" s="40">
        <v>0.10330694461209165</v>
      </c>
      <c r="O24" s="40">
        <v>0.10269660889068367</v>
      </c>
      <c r="P24" s="40">
        <v>0.10028400027399573</v>
      </c>
      <c r="Q24" s="40">
        <v>0.1029288199558988</v>
      </c>
      <c r="R24" s="40">
        <v>9.7430581054379573E-2</v>
      </c>
      <c r="S24" s="40">
        <v>9.6898565436952203E-2</v>
      </c>
      <c r="T24" s="40">
        <v>9.892001540939277E-2</v>
      </c>
      <c r="U24" s="40">
        <v>9.7624530359728748E-2</v>
      </c>
      <c r="V24" s="40">
        <v>9.3050017517346054E-2</v>
      </c>
      <c r="W24" s="40">
        <v>9.6456376978676719E-2</v>
      </c>
      <c r="X24" s="40">
        <v>9.9312445299126056E-2</v>
      </c>
      <c r="Y24" s="311">
        <v>0.11124807426923429</v>
      </c>
      <c r="Z24" s="377">
        <v>9.8614647066962838E-2</v>
      </c>
      <c r="AA24" s="380">
        <v>9.8229723339134795E-2</v>
      </c>
      <c r="AB24" s="380">
        <v>9.454304142311197E-2</v>
      </c>
    </row>
    <row r="25" spans="1:28" ht="24" customHeight="1">
      <c r="A25" s="28" t="s">
        <v>611</v>
      </c>
      <c r="B25" s="40">
        <v>7.1906702027770414E-2</v>
      </c>
      <c r="C25" s="40">
        <v>7.8462840231647596E-2</v>
      </c>
      <c r="D25" s="40">
        <v>7.4669104205533243E-2</v>
      </c>
      <c r="E25" s="40">
        <v>7.4376296410688977E-2</v>
      </c>
      <c r="F25" s="40">
        <v>7.4472317306763638E-2</v>
      </c>
      <c r="G25" s="40">
        <v>6.7024221970345382E-2</v>
      </c>
      <c r="H25" s="40">
        <v>6.2538297085849542E-2</v>
      </c>
      <c r="I25" s="40">
        <v>6.6994949015045033E-2</v>
      </c>
      <c r="J25" s="40">
        <v>7.0626523694832091E-2</v>
      </c>
      <c r="K25" s="40">
        <v>7.2428989473234964E-2</v>
      </c>
      <c r="L25" s="40">
        <v>7.1819694768739659E-2</v>
      </c>
      <c r="M25" s="40">
        <v>7.3320752035767767E-2</v>
      </c>
      <c r="N25" s="40">
        <v>7.5628998253370786E-2</v>
      </c>
      <c r="O25" s="40">
        <v>7.554364658193867E-2</v>
      </c>
      <c r="P25" s="40">
        <v>7.0306648227503377E-2</v>
      </c>
      <c r="Q25" s="40">
        <v>7.0585317474847614E-2</v>
      </c>
      <c r="R25" s="40">
        <v>6.8358088504899314E-2</v>
      </c>
      <c r="S25" s="40">
        <v>7.0474302300903902E-2</v>
      </c>
      <c r="T25" s="40">
        <v>7.2857366219608324E-2</v>
      </c>
      <c r="U25" s="40">
        <v>6.7705076260645619E-2</v>
      </c>
      <c r="V25" s="40">
        <v>6.7281853775821104E-2</v>
      </c>
      <c r="W25" s="40">
        <v>7.397585298632034E-2</v>
      </c>
      <c r="X25" s="40">
        <v>7.6579308908489074E-2</v>
      </c>
      <c r="Y25" s="311">
        <v>7.9339519948655499E-2</v>
      </c>
      <c r="Z25" s="377">
        <v>7.6222248672917145E-2</v>
      </c>
      <c r="AA25" s="380">
        <v>7.4495991378044774E-2</v>
      </c>
      <c r="AB25" s="380">
        <v>7.1720264523821797E-2</v>
      </c>
    </row>
    <row r="26" spans="1:28" ht="24" customHeight="1">
      <c r="A26" s="28" t="s">
        <v>612</v>
      </c>
      <c r="B26" s="40">
        <v>0.32854997074757297</v>
      </c>
      <c r="C26" s="40">
        <v>0.32343926870788819</v>
      </c>
      <c r="D26" s="40">
        <v>0.32468156007082383</v>
      </c>
      <c r="E26" s="40">
        <v>0.32291500605726203</v>
      </c>
      <c r="F26" s="40">
        <v>0.31714529095229355</v>
      </c>
      <c r="G26" s="40">
        <v>0.31228905558804182</v>
      </c>
      <c r="H26" s="40">
        <v>0.32184487578713511</v>
      </c>
      <c r="I26" s="40">
        <v>0.3227339164764248</v>
      </c>
      <c r="J26" s="40">
        <v>0.32433052095714249</v>
      </c>
      <c r="K26" s="40">
        <v>0.32572200477313074</v>
      </c>
      <c r="L26" s="40">
        <v>0.32180810375551533</v>
      </c>
      <c r="M26" s="40">
        <v>0.34277238334085242</v>
      </c>
      <c r="N26" s="40">
        <v>0.35842052768664634</v>
      </c>
      <c r="O26" s="40">
        <v>0.38229401266412005</v>
      </c>
      <c r="P26" s="40">
        <v>0.39333170895061614</v>
      </c>
      <c r="Q26" s="40">
        <v>0.3851233030212568</v>
      </c>
      <c r="R26" s="40">
        <v>0.38605694322011136</v>
      </c>
      <c r="S26" s="40">
        <v>0.37464399611161348</v>
      </c>
      <c r="T26" s="40">
        <v>0.36753472456369757</v>
      </c>
      <c r="U26" s="40">
        <v>0.36766268560306165</v>
      </c>
      <c r="V26" s="40">
        <v>0.37065533571069653</v>
      </c>
      <c r="W26" s="40">
        <v>0.37479024309355841</v>
      </c>
      <c r="X26" s="40">
        <v>0.37702122513663511</v>
      </c>
      <c r="Y26" s="311">
        <v>0.37876909048534974</v>
      </c>
      <c r="Z26" s="377">
        <v>0.37223044297717628</v>
      </c>
      <c r="AA26" s="380">
        <v>0.37253121417490942</v>
      </c>
      <c r="AB26" s="380">
        <v>0.37496397954620386</v>
      </c>
    </row>
    <row r="27" spans="1:28" ht="24" customHeight="1">
      <c r="A27" s="28" t="s">
        <v>335</v>
      </c>
      <c r="B27" s="40">
        <v>4.511113289460187E-2</v>
      </c>
      <c r="C27" s="40">
        <v>4.421527384282703E-2</v>
      </c>
      <c r="D27" s="40">
        <v>4.6386708227669333E-2</v>
      </c>
      <c r="E27" s="40">
        <v>4.4838373318039082E-2</v>
      </c>
      <c r="F27" s="40">
        <v>4.4682264684849128E-2</v>
      </c>
      <c r="G27" s="40">
        <v>5.1712685974432411E-2</v>
      </c>
      <c r="H27" s="40">
        <v>4.1688134629325364E-2</v>
      </c>
      <c r="I27" s="40">
        <v>3.5013902937346124E-2</v>
      </c>
      <c r="J27" s="40">
        <v>3.2533110177788829E-2</v>
      </c>
      <c r="K27" s="40">
        <v>3.4681391881870006E-2</v>
      </c>
      <c r="L27" s="40">
        <v>3.6676659698348921E-2</v>
      </c>
      <c r="M27" s="40">
        <v>3.650156217405115E-2</v>
      </c>
      <c r="N27" s="40">
        <v>4.0829512871959961E-2</v>
      </c>
      <c r="O27" s="40">
        <v>4.2706252648772883E-2</v>
      </c>
      <c r="P27" s="40">
        <v>4.7506712616581556E-2</v>
      </c>
      <c r="Q27" s="40">
        <v>4.9265438098400088E-2</v>
      </c>
      <c r="R27" s="40">
        <v>5.1970703707555903E-2</v>
      </c>
      <c r="S27" s="40">
        <v>5.3639238804396944E-2</v>
      </c>
      <c r="T27" s="40">
        <v>5.5198629030513882E-2</v>
      </c>
      <c r="U27" s="40">
        <v>5.299551142717799E-2</v>
      </c>
      <c r="V27" s="40">
        <v>4.8899762622368018E-2</v>
      </c>
      <c r="W27" s="40">
        <v>4.5468943157749138E-2</v>
      </c>
      <c r="X27" s="40">
        <v>4.4363956958192133E-2</v>
      </c>
      <c r="Y27" s="311">
        <v>4.4003873746995131E-2</v>
      </c>
      <c r="Z27" s="377">
        <v>4.88141927005128E-2</v>
      </c>
      <c r="AA27" s="380">
        <v>5.4762503362713676E-2</v>
      </c>
      <c r="AB27" s="380">
        <v>5.4959361688314529E-2</v>
      </c>
    </row>
    <row r="28" spans="1:28" ht="24" customHeight="1">
      <c r="A28" s="28" t="s">
        <v>336</v>
      </c>
      <c r="B28" s="40">
        <v>1.745460397554776</v>
      </c>
      <c r="C28" s="40">
        <v>1.7819951367786893</v>
      </c>
      <c r="D28" s="40">
        <v>1.712396334516755</v>
      </c>
      <c r="E28" s="40">
        <v>1.9631381177628533</v>
      </c>
      <c r="F28" s="40">
        <v>2.0628021715186082</v>
      </c>
      <c r="G28" s="40">
        <v>1.8270471575333203</v>
      </c>
      <c r="H28" s="40">
        <v>2.3409529573978838</v>
      </c>
      <c r="I28" s="40">
        <v>2.5223932236439226</v>
      </c>
      <c r="J28" s="40">
        <v>2.6259848898327762</v>
      </c>
      <c r="K28" s="40">
        <v>2.4163591946121494</v>
      </c>
      <c r="L28" s="40">
        <v>2.3106816219815456</v>
      </c>
      <c r="M28" s="40">
        <v>2.3949635124830291</v>
      </c>
      <c r="N28" s="40">
        <v>2.2101410927491312</v>
      </c>
      <c r="O28" s="40">
        <v>2.0299315162845808</v>
      </c>
      <c r="P28" s="40">
        <v>1.7875552729095756</v>
      </c>
      <c r="Q28" s="40">
        <v>1.6567912601524402</v>
      </c>
      <c r="R28" s="40">
        <v>1.6238101671531273</v>
      </c>
      <c r="S28" s="40">
        <v>1.5405904452952091</v>
      </c>
      <c r="T28" s="40">
        <v>1.5456665171238209</v>
      </c>
      <c r="U28" s="40">
        <v>1.5746528065857013</v>
      </c>
      <c r="V28" s="40">
        <v>1.6145943295818497</v>
      </c>
      <c r="W28" s="40">
        <v>1.6720159421142031</v>
      </c>
      <c r="X28" s="40">
        <v>1.7156678180684948</v>
      </c>
      <c r="Y28" s="311">
        <v>1.6838966991804478</v>
      </c>
      <c r="Z28" s="377">
        <v>2.2076706817543776</v>
      </c>
      <c r="AA28" s="380">
        <v>1.9020557685358366</v>
      </c>
      <c r="AB28" s="380">
        <v>1.7923094062875362</v>
      </c>
    </row>
    <row r="29" spans="1:28" ht="21" customHeight="1">
      <c r="A29" s="41" t="s">
        <v>273</v>
      </c>
      <c r="B29" s="33" t="s">
        <v>253</v>
      </c>
      <c r="C29" s="33" t="s">
        <v>255</v>
      </c>
      <c r="D29" s="33" t="s">
        <v>257</v>
      </c>
      <c r="E29" s="33" t="s">
        <v>258</v>
      </c>
      <c r="F29" s="33" t="s">
        <v>347</v>
      </c>
      <c r="G29" s="33" t="s">
        <v>386</v>
      </c>
      <c r="H29" s="33" t="s">
        <v>392</v>
      </c>
      <c r="I29" s="33" t="s">
        <v>401</v>
      </c>
      <c r="J29" s="33" t="s">
        <v>463</v>
      </c>
      <c r="K29" s="33" t="s">
        <v>499</v>
      </c>
      <c r="L29" s="33" t="s">
        <v>512</v>
      </c>
      <c r="M29" s="33" t="s">
        <v>517</v>
      </c>
      <c r="N29" s="33" t="s">
        <v>528</v>
      </c>
      <c r="O29" s="33" t="s">
        <v>529</v>
      </c>
      <c r="P29" s="33" t="s">
        <v>531</v>
      </c>
      <c r="Q29" s="33" t="s">
        <v>532</v>
      </c>
      <c r="R29" s="33" t="s">
        <v>562</v>
      </c>
      <c r="S29" s="33" t="s">
        <v>563</v>
      </c>
      <c r="T29" s="33" t="s">
        <v>564</v>
      </c>
      <c r="U29" s="33" t="s">
        <v>565</v>
      </c>
      <c r="V29" s="33" t="s">
        <v>620</v>
      </c>
      <c r="W29" s="33" t="s">
        <v>621</v>
      </c>
      <c r="X29" s="33" t="s">
        <v>622</v>
      </c>
      <c r="Y29" s="308" t="s">
        <v>623</v>
      </c>
      <c r="Z29" s="366" t="s">
        <v>669</v>
      </c>
      <c r="AA29" s="245" t="s">
        <v>670</v>
      </c>
      <c r="AB29" s="245" t="s">
        <v>671</v>
      </c>
    </row>
    <row r="30" spans="1:28" s="30" customFormat="1" ht="16.5" customHeight="1">
      <c r="A30" s="28" t="s">
        <v>614</v>
      </c>
      <c r="B30" s="29">
        <v>3769</v>
      </c>
      <c r="C30" s="29">
        <v>3776</v>
      </c>
      <c r="D30" s="29">
        <v>3830</v>
      </c>
      <c r="E30" s="29">
        <v>3885</v>
      </c>
      <c r="F30" s="29">
        <v>3959</v>
      </c>
      <c r="G30" s="29">
        <v>3979</v>
      </c>
      <c r="H30" s="29">
        <v>3968</v>
      </c>
      <c r="I30" s="29">
        <v>3914</v>
      </c>
      <c r="J30" s="29">
        <v>3969</v>
      </c>
      <c r="K30" s="29">
        <v>4137</v>
      </c>
      <c r="L30" s="29">
        <v>4240</v>
      </c>
      <c r="M30" s="29">
        <v>4376</v>
      </c>
      <c r="N30" s="29">
        <v>4491</v>
      </c>
      <c r="O30" s="29">
        <v>4571</v>
      </c>
      <c r="P30" s="29">
        <v>4620</v>
      </c>
      <c r="Q30" s="29">
        <v>4463</v>
      </c>
      <c r="R30" s="29">
        <v>4207</v>
      </c>
      <c r="S30" s="29">
        <v>4255</v>
      </c>
      <c r="T30" s="29">
        <v>4294.9831999999869</v>
      </c>
      <c r="U30" s="29">
        <v>4280</v>
      </c>
      <c r="V30" s="29">
        <v>4166</v>
      </c>
      <c r="W30" s="29">
        <v>4400.9911000000748</v>
      </c>
      <c r="X30" s="29">
        <v>4455.0000000000036</v>
      </c>
      <c r="Y30" s="309">
        <v>4495.989800000003</v>
      </c>
      <c r="Z30" s="375">
        <v>4522</v>
      </c>
      <c r="AA30" s="378">
        <v>4566</v>
      </c>
      <c r="AB30" s="378">
        <v>4684.9970939909999</v>
      </c>
    </row>
    <row r="31" spans="1:28" s="30" customFormat="1" ht="16.5" customHeight="1">
      <c r="A31" s="28" t="s">
        <v>613</v>
      </c>
      <c r="B31" s="29">
        <v>48538</v>
      </c>
      <c r="C31" s="29">
        <v>50980</v>
      </c>
      <c r="D31" s="29">
        <v>51258</v>
      </c>
      <c r="E31" s="29">
        <v>51472</v>
      </c>
      <c r="F31" s="29">
        <v>51011</v>
      </c>
      <c r="G31" s="29">
        <v>50732.146630858122</v>
      </c>
      <c r="H31" s="29">
        <v>48209.434399999998</v>
      </c>
      <c r="I31" s="29">
        <v>49493.720999999998</v>
      </c>
      <c r="J31" s="29">
        <v>49931.779244720004</v>
      </c>
      <c r="K31" s="29">
        <v>48075.649555952958</v>
      </c>
      <c r="L31" s="29">
        <v>52828</v>
      </c>
      <c r="M31" s="29">
        <v>52341</v>
      </c>
      <c r="N31" s="29">
        <v>49067.983593999998</v>
      </c>
      <c r="O31" s="29">
        <v>47381.549116775597</v>
      </c>
      <c r="P31" s="29">
        <v>48964.464734101406</v>
      </c>
      <c r="Q31" s="29">
        <v>47822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309">
        <v>0</v>
      </c>
      <c r="Z31" s="375">
        <v>0</v>
      </c>
      <c r="AA31" s="378">
        <v>0</v>
      </c>
      <c r="AB31" s="378">
        <v>0</v>
      </c>
    </row>
    <row r="33" spans="1:1" s="43" customFormat="1" ht="12.75">
      <c r="A33" s="42" t="s">
        <v>274</v>
      </c>
    </row>
    <row r="34" spans="1:1" s="43" customFormat="1" ht="12.75">
      <c r="A34" s="42" t="s">
        <v>508</v>
      </c>
    </row>
    <row r="35" spans="1:1" s="43" customFormat="1" ht="12.75">
      <c r="A35" s="42" t="s">
        <v>275</v>
      </c>
    </row>
    <row r="36" spans="1:1" s="43" customFormat="1" ht="12.75">
      <c r="A36" s="42" t="s">
        <v>615</v>
      </c>
    </row>
    <row r="37" spans="1:1" s="43" customFormat="1" ht="12.75">
      <c r="A37" s="42" t="s">
        <v>276</v>
      </c>
    </row>
    <row r="38" spans="1:1" s="43" customFormat="1" ht="12.75">
      <c r="A38" s="42" t="s">
        <v>277</v>
      </c>
    </row>
    <row r="39" spans="1:1" s="43" customFormat="1" ht="12.75">
      <c r="A39" s="42" t="s">
        <v>379</v>
      </c>
    </row>
    <row r="40" spans="1:1" s="43" customFormat="1" ht="12.75">
      <c r="A40" s="42"/>
    </row>
    <row r="41" spans="1:1" s="43" customFormat="1" ht="12.75"/>
  </sheetData>
  <hyperlinks>
    <hyperlink ref="A2" location="Sumário!A1" display="(Sumário)" xr:uid="{00000000-0004-0000-0100-000000000000}"/>
  </hyperlinks>
  <pageMargins left="0.511811024" right="0.511811024" top="0.78740157499999996" bottom="0.78740157499999996" header="0.31496062000000002" footer="0.31496062000000002"/>
  <pageSetup paperSize="9" orientation="portrait" horizontalDpi="300" verticalDpi="300" r:id="rId1"/>
  <headerFooter>
    <oddFooter>&amp;L&amp;1#&amp;"Calibri"&amp;10&amp;K000000PÚBLICO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5775CF"/>
    <pageSetUpPr autoPageBreaks="0" fitToPage="1"/>
  </sheetPr>
  <dimension ref="A1:BC31"/>
  <sheetViews>
    <sheetView showGridLines="0" zoomScale="85" zoomScaleNormal="85" workbookViewId="0">
      <pane xSplit="1" ySplit="5" topLeftCell="AO9" activePane="bottomRight" state="frozen"/>
      <selection activeCell="CR5" sqref="CR5:CS25"/>
      <selection pane="topRight" activeCell="CR5" sqref="CR5:CS25"/>
      <selection pane="bottomLeft" activeCell="CR5" sqref="CR5:CS25"/>
      <selection pane="bottomRight" activeCell="BB4" sqref="BB4:BC4"/>
    </sheetView>
  </sheetViews>
  <sheetFormatPr defaultColWidth="9.140625" defaultRowHeight="15" customHeight="1"/>
  <cols>
    <col min="1" max="1" width="58.85546875" style="48" customWidth="1"/>
    <col min="2" max="2" width="9.7109375" style="44" customWidth="1"/>
    <col min="3" max="3" width="9.28515625" style="174" customWidth="1"/>
    <col min="4" max="4" width="9.7109375" style="44" customWidth="1"/>
    <col min="5" max="5" width="9.28515625" style="175" customWidth="1"/>
    <col min="6" max="6" width="9.7109375" style="44" customWidth="1"/>
    <col min="7" max="7" width="9.28515625" style="174" customWidth="1"/>
    <col min="8" max="8" width="9.7109375" style="44" customWidth="1"/>
    <col min="9" max="9" width="9.28515625" style="174" customWidth="1"/>
    <col min="10" max="10" width="9.7109375" style="44" customWidth="1"/>
    <col min="11" max="11" width="9.28515625" style="174" customWidth="1"/>
    <col min="12" max="12" width="9.7109375" style="44" customWidth="1"/>
    <col min="13" max="13" width="9.28515625" style="174" customWidth="1"/>
    <col min="14" max="14" width="9.7109375" style="44" customWidth="1"/>
    <col min="15" max="15" width="9.28515625" style="174" customWidth="1"/>
    <col min="16" max="16" width="9.7109375" style="44" customWidth="1"/>
    <col min="17" max="17" width="9.28515625" style="174" customWidth="1"/>
    <col min="18" max="18" width="9.7109375" style="44" customWidth="1"/>
    <col min="19" max="19" width="9.28515625" style="174" customWidth="1"/>
    <col min="20" max="21" width="9.7109375" style="44" customWidth="1"/>
    <col min="22" max="35" width="9.140625" style="44"/>
    <col min="36" max="36" width="11.7109375" style="44" bestFit="1" customWidth="1"/>
    <col min="37" max="41" width="9.140625" style="44" customWidth="1"/>
    <col min="42" max="43" width="9.140625" style="44"/>
    <col min="44" max="44" width="11.85546875" style="44" bestFit="1" customWidth="1"/>
    <col min="45" max="45" width="9.140625" style="44" customWidth="1"/>
    <col min="46" max="46" width="11.7109375" style="44" bestFit="1" customWidth="1"/>
    <col min="47" max="47" width="9.140625" style="44" customWidth="1"/>
    <col min="48" max="48" width="13.5703125" style="44" customWidth="1"/>
    <col min="49" max="49" width="9.140625" style="44" customWidth="1"/>
    <col min="50" max="50" width="13.5703125" style="44" customWidth="1"/>
    <col min="51" max="51" width="9.140625" style="44" customWidth="1"/>
    <col min="52" max="52" width="14.7109375" style="44" bestFit="1" customWidth="1"/>
    <col min="53" max="53" width="8.85546875" style="44" bestFit="1" customWidth="1"/>
    <col min="54" max="54" width="14.7109375" style="44" bestFit="1" customWidth="1"/>
    <col min="55" max="55" width="8.85546875" style="44" bestFit="1" customWidth="1"/>
    <col min="56" max="16384" width="9.140625" style="44"/>
  </cols>
  <sheetData>
    <row r="1" spans="1:55" ht="54.75" customHeight="1">
      <c r="A1" s="27"/>
    </row>
    <row r="2" spans="1:55" ht="15" customHeight="1">
      <c r="A2" s="26" t="s">
        <v>296</v>
      </c>
    </row>
    <row r="3" spans="1:55" ht="5.25" customHeight="1">
      <c r="A3" s="176"/>
    </row>
    <row r="4" spans="1:55" s="46" customFormat="1" ht="12.75">
      <c r="A4" s="441" t="s">
        <v>321</v>
      </c>
      <c r="B4" s="440" t="s">
        <v>253</v>
      </c>
      <c r="C4" s="440"/>
      <c r="D4" s="440" t="s">
        <v>255</v>
      </c>
      <c r="E4" s="440"/>
      <c r="F4" s="440" t="s">
        <v>257</v>
      </c>
      <c r="G4" s="440"/>
      <c r="H4" s="440" t="s">
        <v>258</v>
      </c>
      <c r="I4" s="440"/>
      <c r="J4" s="440" t="s">
        <v>347</v>
      </c>
      <c r="K4" s="440"/>
      <c r="L4" s="440" t="s">
        <v>386</v>
      </c>
      <c r="M4" s="440"/>
      <c r="N4" s="440" t="s">
        <v>392</v>
      </c>
      <c r="O4" s="440"/>
      <c r="P4" s="440" t="s">
        <v>401</v>
      </c>
      <c r="Q4" s="440"/>
      <c r="R4" s="440" t="s">
        <v>463</v>
      </c>
      <c r="S4" s="440"/>
      <c r="T4" s="440" t="s">
        <v>499</v>
      </c>
      <c r="U4" s="440"/>
      <c r="V4" s="440" t="s">
        <v>512</v>
      </c>
      <c r="W4" s="440"/>
      <c r="X4" s="440" t="s">
        <v>517</v>
      </c>
      <c r="Y4" s="440"/>
      <c r="Z4" s="440" t="s">
        <v>528</v>
      </c>
      <c r="AA4" s="440"/>
      <c r="AB4" s="440" t="s">
        <v>529</v>
      </c>
      <c r="AC4" s="440"/>
      <c r="AD4" s="440" t="s">
        <v>531</v>
      </c>
      <c r="AE4" s="440"/>
      <c r="AF4" s="440" t="s">
        <v>532</v>
      </c>
      <c r="AG4" s="440"/>
      <c r="AH4" s="440" t="s">
        <v>562</v>
      </c>
      <c r="AI4" s="440"/>
      <c r="AJ4" s="440" t="s">
        <v>563</v>
      </c>
      <c r="AK4" s="440"/>
      <c r="AL4" s="440" t="s">
        <v>564</v>
      </c>
      <c r="AM4" s="440"/>
      <c r="AN4" s="440" t="s">
        <v>565</v>
      </c>
      <c r="AO4" s="440"/>
      <c r="AP4" s="440" t="s">
        <v>620</v>
      </c>
      <c r="AQ4" s="440"/>
      <c r="AR4" s="440" t="s">
        <v>621</v>
      </c>
      <c r="AS4" s="440"/>
      <c r="AT4" s="440" t="s">
        <v>622</v>
      </c>
      <c r="AU4" s="440"/>
      <c r="AV4" s="440" t="s">
        <v>623</v>
      </c>
      <c r="AW4" s="440"/>
      <c r="AX4" s="440" t="s">
        <v>669</v>
      </c>
      <c r="AY4" s="440"/>
      <c r="AZ4" s="440" t="s">
        <v>670</v>
      </c>
      <c r="BA4" s="440"/>
      <c r="BB4" s="440" t="s">
        <v>671</v>
      </c>
      <c r="BC4" s="440"/>
    </row>
    <row r="5" spans="1:55" ht="15" customHeight="1">
      <c r="A5" s="442"/>
      <c r="B5" s="33" t="s">
        <v>281</v>
      </c>
      <c r="C5" s="177" t="s">
        <v>282</v>
      </c>
      <c r="D5" s="33" t="s">
        <v>281</v>
      </c>
      <c r="E5" s="177" t="s">
        <v>282</v>
      </c>
      <c r="F5" s="33" t="s">
        <v>281</v>
      </c>
      <c r="G5" s="177" t="s">
        <v>282</v>
      </c>
      <c r="H5" s="33" t="s">
        <v>281</v>
      </c>
      <c r="I5" s="177" t="s">
        <v>282</v>
      </c>
      <c r="J5" s="33" t="s">
        <v>281</v>
      </c>
      <c r="K5" s="177" t="s">
        <v>282</v>
      </c>
      <c r="L5" s="33" t="s">
        <v>281</v>
      </c>
      <c r="M5" s="177" t="s">
        <v>282</v>
      </c>
      <c r="N5" s="33" t="s">
        <v>281</v>
      </c>
      <c r="O5" s="177" t="s">
        <v>282</v>
      </c>
      <c r="P5" s="33" t="s">
        <v>281</v>
      </c>
      <c r="Q5" s="177" t="s">
        <v>282</v>
      </c>
      <c r="R5" s="33" t="s">
        <v>281</v>
      </c>
      <c r="S5" s="177" t="s">
        <v>282</v>
      </c>
      <c r="T5" s="33" t="s">
        <v>281</v>
      </c>
      <c r="U5" s="177" t="s">
        <v>282</v>
      </c>
      <c r="V5" s="33" t="s">
        <v>281</v>
      </c>
      <c r="W5" s="177" t="s">
        <v>282</v>
      </c>
      <c r="X5" s="33" t="s">
        <v>281</v>
      </c>
      <c r="Y5" s="177" t="s">
        <v>282</v>
      </c>
      <c r="Z5" s="33" t="s">
        <v>281</v>
      </c>
      <c r="AA5" s="177" t="s">
        <v>282</v>
      </c>
      <c r="AB5" s="33" t="s">
        <v>281</v>
      </c>
      <c r="AC5" s="177" t="s">
        <v>282</v>
      </c>
      <c r="AD5" s="33" t="s">
        <v>281</v>
      </c>
      <c r="AE5" s="177" t="s">
        <v>282</v>
      </c>
      <c r="AF5" s="33" t="s">
        <v>281</v>
      </c>
      <c r="AG5" s="177" t="s">
        <v>282</v>
      </c>
      <c r="AH5" s="33" t="s">
        <v>281</v>
      </c>
      <c r="AI5" s="177" t="s">
        <v>282</v>
      </c>
      <c r="AJ5" s="33" t="s">
        <v>281</v>
      </c>
      <c r="AK5" s="177" t="s">
        <v>282</v>
      </c>
      <c r="AL5" s="33" t="s">
        <v>281</v>
      </c>
      <c r="AM5" s="177" t="s">
        <v>282</v>
      </c>
      <c r="AN5" s="33" t="s">
        <v>281</v>
      </c>
      <c r="AO5" s="177" t="s">
        <v>282</v>
      </c>
      <c r="AP5" s="33" t="s">
        <v>281</v>
      </c>
      <c r="AQ5" s="177" t="s">
        <v>282</v>
      </c>
      <c r="AR5" s="33" t="s">
        <v>281</v>
      </c>
      <c r="AS5" s="177" t="s">
        <v>282</v>
      </c>
      <c r="AT5" s="33" t="s">
        <v>281</v>
      </c>
      <c r="AU5" s="177" t="s">
        <v>282</v>
      </c>
      <c r="AV5" s="33" t="s">
        <v>281</v>
      </c>
      <c r="AW5" s="177" t="s">
        <v>282</v>
      </c>
      <c r="AX5" s="33" t="s">
        <v>281</v>
      </c>
      <c r="AY5" s="177" t="s">
        <v>282</v>
      </c>
      <c r="AZ5" s="33" t="s">
        <v>281</v>
      </c>
      <c r="BA5" s="177" t="s">
        <v>282</v>
      </c>
      <c r="BB5" s="33" t="s">
        <v>281</v>
      </c>
      <c r="BC5" s="177" t="s">
        <v>282</v>
      </c>
    </row>
    <row r="6" spans="1:55" ht="15" customHeight="1">
      <c r="A6" s="103" t="s">
        <v>464</v>
      </c>
      <c r="B6" s="36">
        <v>1930.4826950657841</v>
      </c>
      <c r="C6" s="136">
        <f t="shared" ref="C6:C23" si="0">B6/$B$26</f>
        <v>9.4419009849504437E-2</v>
      </c>
      <c r="D6" s="36">
        <v>1467.752313416556</v>
      </c>
      <c r="E6" s="136">
        <f t="shared" ref="E6:E23" si="1">D6/$D$26</f>
        <v>7.0803295389124749E-2</v>
      </c>
      <c r="F6" s="36">
        <v>2900.704786158688</v>
      </c>
      <c r="G6" s="136">
        <f t="shared" ref="G6:G23" si="2">F6/$F$26</f>
        <v>0.13640746701898368</v>
      </c>
      <c r="H6" s="36">
        <v>3134.4221022042266</v>
      </c>
      <c r="I6" s="136">
        <f t="shared" ref="I6:I23" si="3">H6/$H$26</f>
        <v>0.14152806710634516</v>
      </c>
      <c r="J6" s="36">
        <v>3763.5266273108305</v>
      </c>
      <c r="K6" s="136">
        <f t="shared" ref="K6:K23" si="4">J6/$J$26</f>
        <v>0.16232214227730593</v>
      </c>
      <c r="L6" s="36">
        <v>2642.5769584202721</v>
      </c>
      <c r="M6" s="136">
        <f t="shared" ref="M6:M24" si="5">L6/$L$26</f>
        <v>0.12036881472261424</v>
      </c>
      <c r="N6" s="36">
        <v>2642.5769584202721</v>
      </c>
      <c r="O6" s="136">
        <f t="shared" ref="O6:O24" si="6">N6/$N$26</f>
        <v>0.1203697823977046</v>
      </c>
      <c r="P6" s="36">
        <v>2832.1166064400577</v>
      </c>
      <c r="Q6" s="136">
        <f t="shared" ref="Q6:Q24" si="7">P6/$P$26</f>
        <v>0.12173587803558061</v>
      </c>
      <c r="R6" s="36">
        <v>3048.8457387414878</v>
      </c>
      <c r="S6" s="136" t="e">
        <f t="shared" ref="S6:S24" si="8">R6/$R$26</f>
        <v>#N/A</v>
      </c>
      <c r="T6" s="36">
        <v>3230.9918277700208</v>
      </c>
      <c r="U6" s="136" t="e">
        <f t="shared" ref="U6:U24" si="9">T6/$T$26</f>
        <v>#N/A</v>
      </c>
      <c r="V6" s="36">
        <v>3412.7939739173075</v>
      </c>
      <c r="W6" s="136" t="e">
        <f>V6/$V$26</f>
        <v>#N/A</v>
      </c>
      <c r="X6" s="36">
        <v>3494.5153768356013</v>
      </c>
      <c r="Y6" s="136">
        <f>X6/$X$26</f>
        <v>0.13987079858268781</v>
      </c>
      <c r="Z6" s="36">
        <v>3602</v>
      </c>
      <c r="AA6" s="136" t="e">
        <f>Z6/$Z$26</f>
        <v>#N/A</v>
      </c>
      <c r="AB6" s="36">
        <v>3231</v>
      </c>
      <c r="AC6" s="136">
        <f>IFERROR(AB6/$AB$26,)</f>
        <v>0.1320284406668846</v>
      </c>
      <c r="AD6" s="36">
        <v>3624.5727778936403</v>
      </c>
      <c r="AE6" s="136">
        <f>IFERROR(AD6/$AD$26,)</f>
        <v>0.14757459255204511</v>
      </c>
      <c r="AF6" s="36">
        <v>4205.6129060136391</v>
      </c>
      <c r="AG6" s="136">
        <f>IFERROR(AF6/$AF$26,)</f>
        <v>0.15236805455543348</v>
      </c>
      <c r="AH6" s="36">
        <v>4642.7917209168018</v>
      </c>
      <c r="AI6" s="136">
        <f>IFERROR(AH6/$AH$26,)</f>
        <v>0.16767474834340998</v>
      </c>
      <c r="AJ6" s="36">
        <v>4770.3653274533999</v>
      </c>
      <c r="AK6" s="136">
        <f>IFERROR(AJ6/$AJ$26,)</f>
        <v>0.17533635309682208</v>
      </c>
      <c r="AL6" s="36">
        <v>3624.5727778936403</v>
      </c>
      <c r="AM6" s="136">
        <f>IFERROR(AL6/$AL$26,)</f>
        <v>0.14757459255204511</v>
      </c>
      <c r="AN6" s="36">
        <v>3673.229570913305</v>
      </c>
      <c r="AO6" s="136">
        <f>IFERROR(AN6/$AN$26,)</f>
        <v>0.13827400550077698</v>
      </c>
      <c r="AP6" s="36">
        <v>3669.8204174986095</v>
      </c>
      <c r="AQ6" s="136">
        <f>IFERROR(AP6/AP$26,)</f>
        <v>0.1409647296276208</v>
      </c>
      <c r="AR6" s="287">
        <v>3371.9703239258411</v>
      </c>
      <c r="AS6" s="136">
        <f>IFERROR(AR6/AR$26,)</f>
        <v>0.12901940806670764</v>
      </c>
      <c r="AT6" s="287">
        <v>3188.3651548756056</v>
      </c>
      <c r="AU6" s="136">
        <f>IFERROR(AT6/AT$26,)</f>
        <v>0.1234320411998934</v>
      </c>
      <c r="AV6" s="287">
        <v>3558.7283204304226</v>
      </c>
      <c r="AW6" s="136">
        <f>IFERROR(AV6/AV$26,)</f>
        <v>0.1230792213400673</v>
      </c>
      <c r="AX6" s="287">
        <v>3477.1754905699995</v>
      </c>
      <c r="AY6" s="136">
        <v>0.13513488455295622</v>
      </c>
      <c r="AZ6" s="287">
        <v>3644.2179751878984</v>
      </c>
      <c r="BA6" s="136">
        <f>IFERROR(AZ6/AZ$26,)</f>
        <v>0.13991610083424327</v>
      </c>
      <c r="BB6" s="287">
        <v>3667.5861112364382</v>
      </c>
      <c r="BC6" s="136">
        <v>0.13754493446311183</v>
      </c>
    </row>
    <row r="7" spans="1:55" ht="15" customHeight="1">
      <c r="A7" s="103" t="s">
        <v>466</v>
      </c>
      <c r="B7" s="36">
        <v>1008.7823842157102</v>
      </c>
      <c r="C7" s="136">
        <f t="shared" si="0"/>
        <v>4.9339076757703847E-2</v>
      </c>
      <c r="D7" s="36">
        <v>1167.5985632968302</v>
      </c>
      <c r="E7" s="136">
        <f t="shared" si="1"/>
        <v>5.6324098567140872E-2</v>
      </c>
      <c r="F7" s="36">
        <v>1499.7585771376798</v>
      </c>
      <c r="G7" s="136">
        <f t="shared" si="2"/>
        <v>7.0527090389733357E-2</v>
      </c>
      <c r="H7" s="36">
        <v>1580.9422183055776</v>
      </c>
      <c r="I7" s="136">
        <f t="shared" si="3"/>
        <v>7.1384034781486319E-2</v>
      </c>
      <c r="J7" s="36">
        <v>1773.7251055819513</v>
      </c>
      <c r="K7" s="136">
        <f t="shared" si="4"/>
        <v>7.6501347661469335E-2</v>
      </c>
      <c r="L7" s="36">
        <v>1873.0156500986513</v>
      </c>
      <c r="M7" s="136">
        <f t="shared" si="5"/>
        <v>8.5315461879322763E-2</v>
      </c>
      <c r="N7" s="36">
        <v>1873.0156500986513</v>
      </c>
      <c r="O7" s="136">
        <f t="shared" si="6"/>
        <v>8.5316147751718141E-2</v>
      </c>
      <c r="P7" s="36">
        <v>1710.3006673</v>
      </c>
      <c r="Q7" s="136">
        <f t="shared" si="7"/>
        <v>7.3515671270441257E-2</v>
      </c>
      <c r="R7" s="36">
        <v>1898.9701737744699</v>
      </c>
      <c r="S7" s="136" t="e">
        <f t="shared" si="8"/>
        <v>#N/A</v>
      </c>
      <c r="T7" s="36">
        <v>2123.3345310898185</v>
      </c>
      <c r="U7" s="136" t="e">
        <f t="shared" si="9"/>
        <v>#N/A</v>
      </c>
      <c r="V7" s="36">
        <v>2056.3770816388878</v>
      </c>
      <c r="W7" s="136" t="e">
        <f t="shared" ref="W7:W25" si="10">V7/$V$26</f>
        <v>#N/A</v>
      </c>
      <c r="X7" s="36">
        <v>1973.0109132157104</v>
      </c>
      <c r="Y7" s="136">
        <f t="shared" ref="Y7:Y25" si="11">X7/$X$26</f>
        <v>7.8971354332324162E-2</v>
      </c>
      <c r="Z7" s="36">
        <v>1998</v>
      </c>
      <c r="AA7" s="136" t="e">
        <f t="shared" ref="AA7:AA25" si="12">Z7/$Z$26</f>
        <v>#N/A</v>
      </c>
      <c r="AB7" s="36">
        <v>4186</v>
      </c>
      <c r="AC7" s="136">
        <f t="shared" ref="AC7:AC22" si="13">IFERROR(AB7/$AB$26,)</f>
        <v>0.17105263157894737</v>
      </c>
      <c r="AD7" s="36">
        <v>2056.7869363250852</v>
      </c>
      <c r="AE7" s="136">
        <f t="shared" ref="AE7:AE25" si="14">IFERROR(AD7/$AD$26,)</f>
        <v>8.3742143610904318E-2</v>
      </c>
      <c r="AF7" s="36">
        <v>2122.7715400669736</v>
      </c>
      <c r="AG7" s="136">
        <f t="shared" ref="AG7:AG25" si="15">IFERROR(AF7/$AF$26,)</f>
        <v>7.6907356205596841E-2</v>
      </c>
      <c r="AH7" s="36">
        <v>2229.9096007617118</v>
      </c>
      <c r="AI7" s="136">
        <f t="shared" ref="AI7:AI25" si="16">IFERROR(AH7/$AH$26,)</f>
        <v>8.0533341491881683E-2</v>
      </c>
      <c r="AJ7" s="36">
        <v>2174.2373880899358</v>
      </c>
      <c r="AK7" s="136">
        <f t="shared" ref="AK7:AK25" si="17">IFERROR(AJ7/$AJ$26,)</f>
        <v>7.9914813274471003E-2</v>
      </c>
      <c r="AL7" s="36">
        <v>2056.7869363250852</v>
      </c>
      <c r="AM7" s="136">
        <f t="shared" ref="AM7:AM25" si="18">IFERROR(AL7/$AL$26,)</f>
        <v>8.3742143610904318E-2</v>
      </c>
      <c r="AN7" s="36">
        <v>2363.6331987952694</v>
      </c>
      <c r="AO7" s="136">
        <f t="shared" ref="AO7:AO25" si="19">IFERROR(AN7/$AN$26,)</f>
        <v>8.8975933472836014E-2</v>
      </c>
      <c r="AP7" s="36">
        <v>2231.3739113849788</v>
      </c>
      <c r="AQ7" s="136">
        <f t="shared" ref="AQ7:AW25" si="20">IFERROR(AP7/AP$26,)</f>
        <v>8.5711284022695483E-2</v>
      </c>
      <c r="AR7" s="287">
        <v>2167.0174909667894</v>
      </c>
      <c r="AS7" s="136">
        <f t="shared" si="20"/>
        <v>8.2915117007680408E-2</v>
      </c>
      <c r="AT7" s="287">
        <v>1929.5309496425496</v>
      </c>
      <c r="AU7" s="136">
        <f t="shared" si="20"/>
        <v>7.4698452687750785E-2</v>
      </c>
      <c r="AV7" s="287">
        <v>2410.4928632800179</v>
      </c>
      <c r="AW7" s="136">
        <f t="shared" si="20"/>
        <v>8.3367303695273579E-2</v>
      </c>
      <c r="AX7" s="287">
        <v>2272.6462604517078</v>
      </c>
      <c r="AY7" s="136">
        <v>8.832277544482095E-2</v>
      </c>
      <c r="AZ7" s="287">
        <v>2508.7332875315446</v>
      </c>
      <c r="BA7" s="136">
        <f t="shared" ref="BA7:BA25" si="21">IFERROR(AZ7/AZ$26,)</f>
        <v>9.6320303015460476E-2</v>
      </c>
      <c r="BB7" s="287">
        <v>3530.6166004622869</v>
      </c>
      <c r="BC7" s="136">
        <v>0.13240818734621213</v>
      </c>
    </row>
    <row r="8" spans="1:55" ht="15" customHeight="1">
      <c r="A8" s="103" t="s">
        <v>465</v>
      </c>
      <c r="B8" s="36">
        <v>1321.1436693757016</v>
      </c>
      <c r="C8" s="136">
        <f t="shared" si="0"/>
        <v>6.461652179023758E-2</v>
      </c>
      <c r="D8" s="36">
        <v>1596.3459945736201</v>
      </c>
      <c r="E8" s="136">
        <f t="shared" si="1"/>
        <v>7.7006560278515199E-2</v>
      </c>
      <c r="F8" s="36">
        <v>1582.9615219421335</v>
      </c>
      <c r="G8" s="136">
        <f t="shared" si="2"/>
        <v>7.4439761201134894E-2</v>
      </c>
      <c r="H8" s="36">
        <v>2004.1948239119999</v>
      </c>
      <c r="I8" s="136">
        <f t="shared" si="3"/>
        <v>9.0495092965728996E-2</v>
      </c>
      <c r="J8" s="36">
        <v>1865.1264033016423</v>
      </c>
      <c r="K8" s="136">
        <f t="shared" si="4"/>
        <v>8.0443515718717079E-2</v>
      </c>
      <c r="L8" s="36">
        <v>1904.2903504557273</v>
      </c>
      <c r="M8" s="136">
        <f t="shared" si="5"/>
        <v>8.6740017785174817E-2</v>
      </c>
      <c r="N8" s="36">
        <v>1904.2903504557273</v>
      </c>
      <c r="O8" s="136">
        <f t="shared" si="6"/>
        <v>8.6740715109932406E-2</v>
      </c>
      <c r="P8" s="36">
        <v>1926.7557145015003</v>
      </c>
      <c r="Q8" s="136">
        <f t="shared" si="7"/>
        <v>8.2819788610238865E-2</v>
      </c>
      <c r="R8" s="36">
        <v>1811.3457289846058</v>
      </c>
      <c r="S8" s="136" t="e">
        <f t="shared" si="8"/>
        <v>#N/A</v>
      </c>
      <c r="T8" s="36">
        <v>2020.868754138646</v>
      </c>
      <c r="U8" s="136" t="e">
        <f t="shared" si="9"/>
        <v>#N/A</v>
      </c>
      <c r="V8" s="36">
        <v>1822.5190633768518</v>
      </c>
      <c r="W8" s="136" t="e">
        <f t="shared" si="10"/>
        <v>#N/A</v>
      </c>
      <c r="X8" s="36">
        <v>1789.7098851875999</v>
      </c>
      <c r="Y8" s="136">
        <f t="shared" si="11"/>
        <v>7.1634582732670787E-2</v>
      </c>
      <c r="Z8" s="36">
        <v>1568</v>
      </c>
      <c r="AA8" s="136" t="e">
        <f t="shared" si="12"/>
        <v>#N/A</v>
      </c>
      <c r="AB8" s="36">
        <v>2123</v>
      </c>
      <c r="AC8" s="136">
        <f t="shared" si="13"/>
        <v>8.6752206603465179E-2</v>
      </c>
      <c r="AD8" s="36">
        <v>1357.5006882114003</v>
      </c>
      <c r="AE8" s="136">
        <f t="shared" si="14"/>
        <v>5.5270682430147856E-2</v>
      </c>
      <c r="AF8" s="36">
        <v>1478.4790007557003</v>
      </c>
      <c r="AG8" s="136">
        <f t="shared" si="15"/>
        <v>5.3564836821783514E-2</v>
      </c>
      <c r="AH8" s="36">
        <v>1454.5085564627998</v>
      </c>
      <c r="AI8" s="136">
        <f t="shared" si="16"/>
        <v>5.2529678440987049E-2</v>
      </c>
      <c r="AJ8" s="36">
        <v>1528.0394695540003</v>
      </c>
      <c r="AK8" s="136">
        <f t="shared" si="17"/>
        <v>5.6163595361914793E-2</v>
      </c>
      <c r="AL8" s="36">
        <v>1357.5006882114003</v>
      </c>
      <c r="AM8" s="136">
        <f t="shared" si="18"/>
        <v>5.5270682430147856E-2</v>
      </c>
      <c r="AN8" s="36">
        <v>1376.3296710699997</v>
      </c>
      <c r="AO8" s="136">
        <f t="shared" si="19"/>
        <v>5.1810161285698576E-2</v>
      </c>
      <c r="AP8" s="36">
        <v>1333.2986119240202</v>
      </c>
      <c r="AQ8" s="136">
        <f t="shared" si="20"/>
        <v>5.121451650510439E-2</v>
      </c>
      <c r="AR8" s="287">
        <v>1236.9180339200004</v>
      </c>
      <c r="AS8" s="136">
        <f t="shared" si="20"/>
        <v>4.7327353811819607E-2</v>
      </c>
      <c r="AT8" s="287">
        <v>1408.2622953996374</v>
      </c>
      <c r="AU8" s="136">
        <f t="shared" si="20"/>
        <v>5.4518438517060723E-2</v>
      </c>
      <c r="AV8" s="287">
        <v>1414.4708188340476</v>
      </c>
      <c r="AW8" s="136">
        <f t="shared" si="20"/>
        <v>4.891971269368655E-2</v>
      </c>
      <c r="AX8" s="287">
        <v>919.67595740795628</v>
      </c>
      <c r="AY8" s="136">
        <v>3.5741740578667455E-2</v>
      </c>
      <c r="AZ8" s="287">
        <v>1071.2389764599166</v>
      </c>
      <c r="BA8" s="136">
        <f t="shared" si="21"/>
        <v>4.1129148055477974E-2</v>
      </c>
      <c r="BB8" s="287">
        <v>2968.0659323837135</v>
      </c>
      <c r="BC8" s="136">
        <v>0.11131093361412138</v>
      </c>
    </row>
    <row r="9" spans="1:55" ht="15" customHeight="1">
      <c r="A9" s="103" t="s">
        <v>674</v>
      </c>
      <c r="B9" s="36">
        <v>2000.4916572746624</v>
      </c>
      <c r="C9" s="136">
        <f t="shared" si="0"/>
        <v>9.7843115597382388E-2</v>
      </c>
      <c r="D9" s="36">
        <v>1764.5004510872006</v>
      </c>
      <c r="E9" s="136">
        <f t="shared" si="1"/>
        <v>8.5118207963685508E-2</v>
      </c>
      <c r="F9" s="36">
        <v>1813.2810129552984</v>
      </c>
      <c r="G9" s="136">
        <f t="shared" si="2"/>
        <v>8.5270680129569634E-2</v>
      </c>
      <c r="H9" s="36">
        <v>1797.4159692387993</v>
      </c>
      <c r="I9" s="136">
        <f t="shared" si="3"/>
        <v>8.1158439934925691E-2</v>
      </c>
      <c r="J9" s="36">
        <v>1851.9536176723152</v>
      </c>
      <c r="K9" s="136">
        <f t="shared" si="4"/>
        <v>7.9875369138433697E-2</v>
      </c>
      <c r="L9" s="36">
        <v>1542.8470627923175</v>
      </c>
      <c r="M9" s="136">
        <f t="shared" si="5"/>
        <v>7.0276353411329054E-2</v>
      </c>
      <c r="N9" s="36">
        <v>1542.8470627923175</v>
      </c>
      <c r="O9" s="136">
        <f t="shared" si="6"/>
        <v>7.0276918380559605E-2</v>
      </c>
      <c r="P9" s="36">
        <v>1593.1616384995</v>
      </c>
      <c r="Q9" s="136">
        <f t="shared" si="7"/>
        <v>6.8480559901496346E-2</v>
      </c>
      <c r="R9" s="36" t="e">
        <v>#N/A</v>
      </c>
      <c r="S9" s="136" t="e">
        <f t="shared" si="8"/>
        <v>#N/A</v>
      </c>
      <c r="T9" s="36" t="e">
        <v>#N/A</v>
      </c>
      <c r="U9" s="136" t="e">
        <f t="shared" si="9"/>
        <v>#N/A</v>
      </c>
      <c r="V9" s="36" t="e">
        <v>#N/A</v>
      </c>
      <c r="W9" s="136" t="e">
        <f t="shared" si="10"/>
        <v>#N/A</v>
      </c>
      <c r="X9" s="36">
        <v>1577.8266120723997</v>
      </c>
      <c r="Y9" s="136">
        <f t="shared" si="11"/>
        <v>6.3153783703028682E-2</v>
      </c>
      <c r="Z9" s="36" t="e">
        <v>#N/A</v>
      </c>
      <c r="AA9" s="136" t="e">
        <f t="shared" si="12"/>
        <v>#N/A</v>
      </c>
      <c r="AB9" s="36">
        <v>1668</v>
      </c>
      <c r="AC9" s="136">
        <f t="shared" si="13"/>
        <v>6.8159529257927426E-2</v>
      </c>
      <c r="AD9" s="36">
        <v>1391.9783427240998</v>
      </c>
      <c r="AE9" s="136">
        <f t="shared" si="14"/>
        <v>5.6674441198048396E-2</v>
      </c>
      <c r="AF9" s="36">
        <v>1552.5257772067175</v>
      </c>
      <c r="AG9" s="136">
        <f t="shared" si="15"/>
        <v>5.6247528625827062E-2</v>
      </c>
      <c r="AH9" s="36">
        <v>1432.8023700726997</v>
      </c>
      <c r="AI9" s="136">
        <f t="shared" si="16"/>
        <v>5.1745757998452858E-2</v>
      </c>
      <c r="AJ9" s="36">
        <v>1249.3010765830006</v>
      </c>
      <c r="AK9" s="136">
        <f t="shared" si="17"/>
        <v>4.5918473670638754E-2</v>
      </c>
      <c r="AL9" s="36">
        <v>1391.9783427240998</v>
      </c>
      <c r="AM9" s="136">
        <f t="shared" si="18"/>
        <v>5.6674441198048396E-2</v>
      </c>
      <c r="AN9" s="36">
        <v>1255.9828209820009</v>
      </c>
      <c r="AO9" s="136">
        <f t="shared" si="19"/>
        <v>4.727985881213672E-2</v>
      </c>
      <c r="AP9" s="36">
        <v>1181.0069221547899</v>
      </c>
      <c r="AQ9" s="136">
        <f t="shared" si="20"/>
        <v>4.5364705225378145E-2</v>
      </c>
      <c r="AR9" s="287">
        <v>1106.5685484324235</v>
      </c>
      <c r="AS9" s="136">
        <f t="shared" si="20"/>
        <v>4.2339880066846955E-2</v>
      </c>
      <c r="AT9" s="287">
        <v>1118.2317048307618</v>
      </c>
      <c r="AU9" s="136">
        <f t="shared" si="20"/>
        <v>4.3290405946957072E-2</v>
      </c>
      <c r="AV9" s="287">
        <v>1166.9230798300005</v>
      </c>
      <c r="AW9" s="136">
        <f t="shared" si="20"/>
        <v>4.0358232238379622E-2</v>
      </c>
      <c r="AX9" s="287">
        <v>1104.7097376299998</v>
      </c>
      <c r="AY9" s="136">
        <v>4.2932783595194653E-2</v>
      </c>
      <c r="AZ9" s="287">
        <v>1089.7469578299001</v>
      </c>
      <c r="BA9" s="136">
        <f t="shared" si="21"/>
        <v>4.1839743471348341E-2</v>
      </c>
      <c r="BB9" s="287">
        <v>2959.9419912394187</v>
      </c>
      <c r="BC9" s="136">
        <v>0.1110062626620609</v>
      </c>
    </row>
    <row r="10" spans="1:55" ht="15" customHeight="1">
      <c r="A10" s="103" t="s">
        <v>404</v>
      </c>
      <c r="B10" s="36">
        <v>1289.718940261761</v>
      </c>
      <c r="C10" s="136">
        <f t="shared" si="0"/>
        <v>6.3079552919544826E-2</v>
      </c>
      <c r="D10" s="36">
        <v>1445.6839597856906</v>
      </c>
      <c r="E10" s="136">
        <f t="shared" si="1"/>
        <v>6.9738734191302013E-2</v>
      </c>
      <c r="F10" s="36">
        <v>1576.0848610362409</v>
      </c>
      <c r="G10" s="136">
        <f t="shared" si="2"/>
        <v>7.41163818968371E-2</v>
      </c>
      <c r="H10" s="36">
        <v>1327.1207846443003</v>
      </c>
      <c r="I10" s="136">
        <f t="shared" si="3"/>
        <v>5.9923275596888981E-2</v>
      </c>
      <c r="J10" s="36">
        <v>1267.0386907021405</v>
      </c>
      <c r="K10" s="136">
        <f t="shared" si="4"/>
        <v>5.4647795801556862E-2</v>
      </c>
      <c r="L10" s="36">
        <v>1459.3708905038784</v>
      </c>
      <c r="M10" s="136">
        <f t="shared" si="5"/>
        <v>6.6474031634502995E-2</v>
      </c>
      <c r="N10" s="36">
        <v>1459.3708905038784</v>
      </c>
      <c r="O10" s="136">
        <f t="shared" si="6"/>
        <v>6.6474566035915159E-2</v>
      </c>
      <c r="P10" s="36">
        <v>1772.184382920002</v>
      </c>
      <c r="Q10" s="136">
        <f t="shared" si="7"/>
        <v>7.6175684788237275E-2</v>
      </c>
      <c r="R10" s="36">
        <v>1811.4870752493177</v>
      </c>
      <c r="S10" s="136" t="e">
        <f t="shared" si="8"/>
        <v>#N/A</v>
      </c>
      <c r="T10" s="36">
        <v>1351.5023503685704</v>
      </c>
      <c r="U10" s="136" t="e">
        <f t="shared" si="9"/>
        <v>#N/A</v>
      </c>
      <c r="V10" s="36">
        <v>1212.9618595670424</v>
      </c>
      <c r="W10" s="136" t="e">
        <f t="shared" si="10"/>
        <v>#N/A</v>
      </c>
      <c r="X10" s="36">
        <v>1645.1558589374401</v>
      </c>
      <c r="Y10" s="136">
        <f t="shared" si="11"/>
        <v>6.5848691154119052E-2</v>
      </c>
      <c r="Z10" s="36">
        <v>1494</v>
      </c>
      <c r="AA10" s="136" t="e">
        <f t="shared" si="12"/>
        <v>#N/A</v>
      </c>
      <c r="AB10" s="36">
        <v>912</v>
      </c>
      <c r="AC10" s="136">
        <f t="shared" si="13"/>
        <v>3.7267080745341616E-2</v>
      </c>
      <c r="AD10" s="36">
        <v>1123.7759108625</v>
      </c>
      <c r="AE10" s="136">
        <f t="shared" si="14"/>
        <v>4.5754570904688083E-2</v>
      </c>
      <c r="AF10" s="36">
        <v>1864.8565408672873</v>
      </c>
      <c r="AG10" s="136">
        <f t="shared" si="15"/>
        <v>6.7563175572013121E-2</v>
      </c>
      <c r="AH10" s="36">
        <v>1271.3901915625995</v>
      </c>
      <c r="AI10" s="136">
        <f t="shared" si="16"/>
        <v>4.5916345860641472E-2</v>
      </c>
      <c r="AJ10" s="36">
        <v>1252.4465057251007</v>
      </c>
      <c r="AK10" s="136">
        <f t="shared" si="17"/>
        <v>4.6034084957582835E-2</v>
      </c>
      <c r="AL10" s="36">
        <v>1123.7759108625</v>
      </c>
      <c r="AM10" s="136">
        <f t="shared" si="18"/>
        <v>4.5754570904688083E-2</v>
      </c>
      <c r="AN10" s="36">
        <v>1266.6328956611737</v>
      </c>
      <c r="AO10" s="136">
        <f t="shared" si="19"/>
        <v>4.7680767183460065E-2</v>
      </c>
      <c r="AP10" s="36">
        <v>1200.296769882566</v>
      </c>
      <c r="AQ10" s="136">
        <f t="shared" si="20"/>
        <v>4.6105664689372119E-2</v>
      </c>
      <c r="AR10" s="287">
        <v>1095.1048132045394</v>
      </c>
      <c r="AS10" s="136">
        <f t="shared" si="20"/>
        <v>4.1901250959455197E-2</v>
      </c>
      <c r="AT10" s="287">
        <v>1207.7976828064145</v>
      </c>
      <c r="AU10" s="136">
        <f t="shared" si="20"/>
        <v>4.6757797837968636E-2</v>
      </c>
      <c r="AV10" s="287">
        <v>1199.8848437366498</v>
      </c>
      <c r="AW10" s="136">
        <f t="shared" si="20"/>
        <v>4.1498220422455122E-2</v>
      </c>
      <c r="AX10" s="287">
        <v>1103.3549120480827</v>
      </c>
      <c r="AY10" s="136">
        <v>4.2880130457871472E-2</v>
      </c>
      <c r="AZ10" s="287">
        <v>1042</v>
      </c>
      <c r="BA10" s="136">
        <f t="shared" si="21"/>
        <v>4.0006546826212915E-2</v>
      </c>
      <c r="BB10" s="287">
        <v>1369.9458213269083</v>
      </c>
      <c r="BC10" s="136">
        <v>5.137687364316558E-2</v>
      </c>
    </row>
    <row r="11" spans="1:55" ht="15" customHeight="1">
      <c r="A11" s="103" t="s">
        <v>477</v>
      </c>
      <c r="B11" s="36">
        <v>771.7601458484628</v>
      </c>
      <c r="C11" s="136">
        <f t="shared" si="0"/>
        <v>3.7746429428541381E-2</v>
      </c>
      <c r="D11" s="36">
        <v>648.05249043190111</v>
      </c>
      <c r="E11" s="136">
        <f t="shared" si="1"/>
        <v>3.1261576962465079E-2</v>
      </c>
      <c r="F11" s="36">
        <v>712.9581006980402</v>
      </c>
      <c r="G11" s="136">
        <f t="shared" si="2"/>
        <v>3.3527303113004475E-2</v>
      </c>
      <c r="H11" s="36">
        <v>596.35585319212987</v>
      </c>
      <c r="I11" s="136">
        <f t="shared" si="3"/>
        <v>2.6927161836462269E-2</v>
      </c>
      <c r="J11" s="36">
        <v>733.30903517206741</v>
      </c>
      <c r="K11" s="136">
        <f t="shared" si="4"/>
        <v>3.1627860070565499E-2</v>
      </c>
      <c r="L11" s="36">
        <v>784.93993916842351</v>
      </c>
      <c r="M11" s="136">
        <f t="shared" si="5"/>
        <v>3.575384618604463E-2</v>
      </c>
      <c r="N11" s="36">
        <v>633.06395519120315</v>
      </c>
      <c r="O11" s="136">
        <f t="shared" si="6"/>
        <v>2.8836159449353794E-2</v>
      </c>
      <c r="P11" s="36">
        <v>1102.2323957217795</v>
      </c>
      <c r="Q11" s="136">
        <f t="shared" si="7"/>
        <v>4.7378426505226723E-2</v>
      </c>
      <c r="R11" s="36">
        <v>1111.5418124681789</v>
      </c>
      <c r="S11" s="136" t="e">
        <f t="shared" si="8"/>
        <v>#N/A</v>
      </c>
      <c r="T11" s="36">
        <v>912.49123762660793</v>
      </c>
      <c r="U11" s="136" t="e">
        <f t="shared" si="9"/>
        <v>#N/A</v>
      </c>
      <c r="V11" s="36">
        <v>1212.633616880114</v>
      </c>
      <c r="W11" s="136" t="e">
        <f t="shared" si="10"/>
        <v>#N/A</v>
      </c>
      <c r="X11" s="36">
        <v>1311.5628562919194</v>
      </c>
      <c r="Y11" s="136">
        <f t="shared" si="11"/>
        <v>5.2496361961085779E-2</v>
      </c>
      <c r="Z11" s="36">
        <v>1565</v>
      </c>
      <c r="AA11" s="136" t="e">
        <f t="shared" si="12"/>
        <v>#N/A</v>
      </c>
      <c r="AB11" s="36">
        <v>2021</v>
      </c>
      <c r="AC11" s="136">
        <f t="shared" si="13"/>
        <v>8.2584177835894085E-2</v>
      </c>
      <c r="AD11" s="36">
        <v>1654.2274715214999</v>
      </c>
      <c r="AE11" s="136">
        <f t="shared" si="14"/>
        <v>6.7351922573355677E-2</v>
      </c>
      <c r="AF11" s="36">
        <v>1762.2380744219663</v>
      </c>
      <c r="AG11" s="136">
        <f t="shared" si="15"/>
        <v>6.384534027828509E-2</v>
      </c>
      <c r="AH11" s="36">
        <v>1882.1418427769004</v>
      </c>
      <c r="AI11" s="136">
        <f t="shared" si="16"/>
        <v>6.797368454251923E-2</v>
      </c>
      <c r="AJ11" s="36">
        <v>1937.1610680138001</v>
      </c>
      <c r="AK11" s="136">
        <f t="shared" si="17"/>
        <v>7.1200994831983888E-2</v>
      </c>
      <c r="AL11" s="36">
        <v>1654.2274715214999</v>
      </c>
      <c r="AM11" s="136">
        <f t="shared" si="18"/>
        <v>6.7351922573355677E-2</v>
      </c>
      <c r="AN11" s="36">
        <v>2528.2308427253001</v>
      </c>
      <c r="AO11" s="136">
        <f t="shared" si="19"/>
        <v>9.5172000199081244E-2</v>
      </c>
      <c r="AP11" s="36">
        <v>2632.4635257568416</v>
      </c>
      <c r="AQ11" s="136">
        <f t="shared" si="20"/>
        <v>0.10111789323353917</v>
      </c>
      <c r="AR11" s="287">
        <v>2563.2090732558672</v>
      </c>
      <c r="AS11" s="136">
        <f t="shared" si="20"/>
        <v>9.8074326169532239E-2</v>
      </c>
      <c r="AT11" s="287">
        <v>2966.5726804765477</v>
      </c>
      <c r="AU11" s="136">
        <f t="shared" si="20"/>
        <v>0.11484572924751638</v>
      </c>
      <c r="AV11" s="287">
        <v>3639.232486352907</v>
      </c>
      <c r="AW11" s="136">
        <f t="shared" si="20"/>
        <v>0.12586347154525648</v>
      </c>
      <c r="AX11" s="287">
        <v>3290.7180474555516</v>
      </c>
      <c r="AY11" s="136">
        <v>0.1278885131467262</v>
      </c>
      <c r="AZ11" s="287">
        <v>2955.1410000000001</v>
      </c>
      <c r="BA11" s="136">
        <f t="shared" si="21"/>
        <v>0.11345968022510718</v>
      </c>
      <c r="BB11" s="287">
        <v>1168.8663635603086</v>
      </c>
      <c r="BC11" s="136">
        <v>4.3835820754004932E-2</v>
      </c>
    </row>
    <row r="12" spans="1:55" ht="15" customHeight="1">
      <c r="A12" s="103" t="s">
        <v>469</v>
      </c>
      <c r="B12" s="36">
        <v>0</v>
      </c>
      <c r="C12" s="136">
        <f t="shared" si="0"/>
        <v>0</v>
      </c>
      <c r="D12" s="36">
        <v>536.74089550099995</v>
      </c>
      <c r="E12" s="136">
        <f t="shared" si="1"/>
        <v>2.5891987240762179E-2</v>
      </c>
      <c r="F12" s="36">
        <v>550.70329629299988</v>
      </c>
      <c r="G12" s="136">
        <f t="shared" si="2"/>
        <v>2.5897168882812127E-2</v>
      </c>
      <c r="H12" s="36">
        <v>1003.7117408569998</v>
      </c>
      <c r="I12" s="136">
        <f t="shared" si="3"/>
        <v>4.5320438021266979E-2</v>
      </c>
      <c r="J12" s="36">
        <v>972.11644420979474</v>
      </c>
      <c r="K12" s="136">
        <f t="shared" si="4"/>
        <v>4.1927702230681894E-2</v>
      </c>
      <c r="L12" s="36">
        <v>987.52227187029951</v>
      </c>
      <c r="M12" s="136">
        <f t="shared" si="5"/>
        <v>4.4981428070980226E-2</v>
      </c>
      <c r="N12" s="36">
        <v>987.52227187029951</v>
      </c>
      <c r="O12" s="136">
        <f t="shared" si="6"/>
        <v>4.4981789687961939E-2</v>
      </c>
      <c r="P12" s="36">
        <v>878.95213878000015</v>
      </c>
      <c r="Q12" s="136">
        <f t="shared" si="7"/>
        <v>3.7780933921408265E-2</v>
      </c>
      <c r="R12" s="36">
        <v>1057.5562701599999</v>
      </c>
      <c r="S12" s="136" t="e">
        <f t="shared" si="8"/>
        <v>#N/A</v>
      </c>
      <c r="T12" s="36">
        <v>1067.7514111308362</v>
      </c>
      <c r="U12" s="136" t="e">
        <f t="shared" si="9"/>
        <v>#N/A</v>
      </c>
      <c r="V12" s="36">
        <v>1099.8367122869718</v>
      </c>
      <c r="W12" s="136" t="e">
        <f t="shared" si="10"/>
        <v>#N/A</v>
      </c>
      <c r="X12" s="36">
        <v>1164.1943574859995</v>
      </c>
      <c r="Y12" s="136">
        <f t="shared" si="11"/>
        <v>4.6597818846766663E-2</v>
      </c>
      <c r="Z12" s="36">
        <v>1206</v>
      </c>
      <c r="AA12" s="136" t="e">
        <f t="shared" si="12"/>
        <v>#N/A</v>
      </c>
      <c r="AB12" s="36">
        <v>888</v>
      </c>
      <c r="AC12" s="136">
        <f t="shared" si="13"/>
        <v>3.6286368094148418E-2</v>
      </c>
      <c r="AD12" s="36">
        <v>1431.2459123993997</v>
      </c>
      <c r="AE12" s="136">
        <f t="shared" si="14"/>
        <v>5.8273221509671499E-2</v>
      </c>
      <c r="AF12" s="36">
        <v>1085.4021036423924</v>
      </c>
      <c r="AG12" s="136">
        <f t="shared" si="15"/>
        <v>3.9323782439864417E-2</v>
      </c>
      <c r="AH12" s="36">
        <v>1846.7013378021004</v>
      </c>
      <c r="AI12" s="136">
        <f t="shared" si="16"/>
        <v>6.6693748221869575E-2</v>
      </c>
      <c r="AJ12" s="36">
        <v>1780.4722759199985</v>
      </c>
      <c r="AK12" s="136">
        <f t="shared" si="17"/>
        <v>6.5441846529700809E-2</v>
      </c>
      <c r="AL12" s="36">
        <v>1431.2459123993997</v>
      </c>
      <c r="AM12" s="136">
        <f t="shared" si="18"/>
        <v>5.8273221509671499E-2</v>
      </c>
      <c r="AN12" s="36">
        <v>1822.7678122299994</v>
      </c>
      <c r="AO12" s="136">
        <f t="shared" si="19"/>
        <v>6.8615751242649139E-2</v>
      </c>
      <c r="AP12" s="36">
        <v>1750.9882244828632</v>
      </c>
      <c r="AQ12" s="136">
        <f t="shared" si="20"/>
        <v>6.7258762981545303E-2</v>
      </c>
      <c r="AR12" s="287">
        <v>1750.6484103899998</v>
      </c>
      <c r="AS12" s="136">
        <f t="shared" si="20"/>
        <v>6.6983869946539862E-2</v>
      </c>
      <c r="AT12" s="287">
        <v>1627.4328283199995</v>
      </c>
      <c r="AU12" s="136">
        <f t="shared" si="20"/>
        <v>6.3003246540966062E-2</v>
      </c>
      <c r="AV12" s="287">
        <v>1324.6653355299995</v>
      </c>
      <c r="AW12" s="136">
        <f t="shared" si="20"/>
        <v>4.5813774852442805E-2</v>
      </c>
      <c r="AX12" s="287">
        <v>1301.6467764807999</v>
      </c>
      <c r="AY12" s="136">
        <v>5.0586427790455371E-2</v>
      </c>
      <c r="AZ12" s="287">
        <v>786</v>
      </c>
      <c r="BA12" s="136">
        <f t="shared" si="21"/>
        <v>3.0177683114590549E-2</v>
      </c>
      <c r="BB12" s="287">
        <v>1086.1841816499998</v>
      </c>
      <c r="BC12" s="136">
        <v>4.0735003227927391E-2</v>
      </c>
    </row>
    <row r="13" spans="1:55" s="125" customFormat="1" ht="15" customHeight="1">
      <c r="A13" s="103" t="s">
        <v>468</v>
      </c>
      <c r="B13" s="36">
        <v>919.96059101194328</v>
      </c>
      <c r="C13" s="136">
        <f t="shared" si="0"/>
        <v>4.4994844204471182E-2</v>
      </c>
      <c r="D13" s="36">
        <v>831.32998705449972</v>
      </c>
      <c r="E13" s="136">
        <f t="shared" si="1"/>
        <v>4.0102749013724057E-2</v>
      </c>
      <c r="F13" s="36">
        <v>479.5351085872</v>
      </c>
      <c r="G13" s="136">
        <f t="shared" si="2"/>
        <v>2.255044009344933E-2</v>
      </c>
      <c r="H13" s="36">
        <v>586.7408494709</v>
      </c>
      <c r="I13" s="136">
        <f t="shared" si="3"/>
        <v>2.649301708903689E-2</v>
      </c>
      <c r="J13" s="36">
        <v>480.2329084854037</v>
      </c>
      <c r="K13" s="136">
        <f t="shared" si="4"/>
        <v>2.0712603421411645E-2</v>
      </c>
      <c r="L13" s="36">
        <v>633.06395519120315</v>
      </c>
      <c r="M13" s="136">
        <f t="shared" si="5"/>
        <v>2.8835927630099453E-2</v>
      </c>
      <c r="N13" s="36">
        <v>751.05319945053134</v>
      </c>
      <c r="O13" s="136">
        <f t="shared" si="6"/>
        <v>3.4210587471785008E-2</v>
      </c>
      <c r="P13" s="36">
        <v>1287.83762473</v>
      </c>
      <c r="Q13" s="136">
        <f t="shared" si="7"/>
        <v>5.5356493322790495E-2</v>
      </c>
      <c r="R13" s="36">
        <v>1460.7910691399995</v>
      </c>
      <c r="S13" s="136" t="e">
        <f t="shared" si="8"/>
        <v>#N/A</v>
      </c>
      <c r="T13" s="36">
        <v>1233.0222663049999</v>
      </c>
      <c r="U13" s="136" t="e">
        <f t="shared" si="9"/>
        <v>#N/A</v>
      </c>
      <c r="V13" s="36">
        <v>1071.7063793520001</v>
      </c>
      <c r="W13" s="136" t="e">
        <f t="shared" si="10"/>
        <v>#N/A</v>
      </c>
      <c r="X13" s="36">
        <v>1357.4539078255</v>
      </c>
      <c r="Y13" s="136">
        <f t="shared" si="11"/>
        <v>5.4333188340030959E-2</v>
      </c>
      <c r="Z13" s="36">
        <v>904</v>
      </c>
      <c r="AA13" s="136" t="e">
        <f t="shared" si="12"/>
        <v>#N/A</v>
      </c>
      <c r="AB13" s="36">
        <v>1068</v>
      </c>
      <c r="AC13" s="136">
        <f t="shared" si="13"/>
        <v>4.3641712978097415E-2</v>
      </c>
      <c r="AD13" s="36">
        <v>539.35435064000001</v>
      </c>
      <c r="AE13" s="136">
        <f t="shared" si="14"/>
        <v>2.1959829037596586E-2</v>
      </c>
      <c r="AF13" s="36">
        <v>1004.4142005905001</v>
      </c>
      <c r="AG13" s="136">
        <f t="shared" si="15"/>
        <v>3.6389615766346785E-2</v>
      </c>
      <c r="AH13" s="36">
        <v>187.55109027000003</v>
      </c>
      <c r="AI13" s="136">
        <f t="shared" si="16"/>
        <v>6.773420767698048E-3</v>
      </c>
      <c r="AJ13" s="36">
        <v>414.97441182</v>
      </c>
      <c r="AK13" s="136">
        <f t="shared" si="17"/>
        <v>1.5252521558104578E-2</v>
      </c>
      <c r="AL13" s="36">
        <v>539.35435064000001</v>
      </c>
      <c r="AM13" s="136">
        <f t="shared" si="18"/>
        <v>2.1959829037596586E-2</v>
      </c>
      <c r="AN13" s="36">
        <v>706.58150767999996</v>
      </c>
      <c r="AO13" s="136">
        <f t="shared" si="19"/>
        <v>2.6598352592320879E-2</v>
      </c>
      <c r="AP13" s="36">
        <v>637.62554264000005</v>
      </c>
      <c r="AQ13" s="136">
        <f t="shared" si="20"/>
        <v>2.4492400716212066E-2</v>
      </c>
      <c r="AR13" s="287">
        <v>849.72400729000003</v>
      </c>
      <c r="AS13" s="136">
        <f t="shared" si="20"/>
        <v>3.2512412005153118E-2</v>
      </c>
      <c r="AT13" s="287">
        <v>708.41217419000009</v>
      </c>
      <c r="AU13" s="136">
        <f t="shared" si="20"/>
        <v>2.7424951793056984E-2</v>
      </c>
      <c r="AV13" s="287">
        <v>584.45432488568804</v>
      </c>
      <c r="AW13" s="136">
        <f t="shared" si="20"/>
        <v>2.0213451755447538E-2</v>
      </c>
      <c r="AX13" s="287">
        <v>458.94323786798407</v>
      </c>
      <c r="AY13" s="136">
        <v>1.7836097612514628E-2</v>
      </c>
      <c r="AZ13" s="287">
        <v>448</v>
      </c>
      <c r="BA13" s="136">
        <f t="shared" si="21"/>
        <v>1.7200511495339143E-2</v>
      </c>
      <c r="BB13" s="287">
        <v>1052.1032448103681</v>
      </c>
      <c r="BC13" s="136">
        <v>3.945687094094797E-2</v>
      </c>
    </row>
    <row r="14" spans="1:55" ht="15" customHeight="1">
      <c r="A14" s="103" t="s">
        <v>479</v>
      </c>
      <c r="B14" s="36">
        <v>744.42370835721169</v>
      </c>
      <c r="C14" s="136">
        <f t="shared" si="0"/>
        <v>3.6409416997746788E-2</v>
      </c>
      <c r="D14" s="36">
        <v>865.05835264050006</v>
      </c>
      <c r="E14" s="136">
        <f t="shared" si="1"/>
        <v>4.1729780638712015E-2</v>
      </c>
      <c r="F14" s="36">
        <v>853.18411333710003</v>
      </c>
      <c r="G14" s="136">
        <f t="shared" si="2"/>
        <v>4.0121519555001178E-2</v>
      </c>
      <c r="H14" s="36">
        <v>814.43758356779995</v>
      </c>
      <c r="I14" s="136">
        <f t="shared" si="3"/>
        <v>3.6774171832203002E-2</v>
      </c>
      <c r="J14" s="36">
        <v>816.60410286447791</v>
      </c>
      <c r="K14" s="136">
        <f t="shared" si="4"/>
        <v>3.522040375840603E-2</v>
      </c>
      <c r="L14" s="36">
        <v>924.74511790681822</v>
      </c>
      <c r="M14" s="136">
        <f t="shared" si="5"/>
        <v>4.2121942147527493E-2</v>
      </c>
      <c r="N14" s="36">
        <v>784.93993916842351</v>
      </c>
      <c r="O14" s="136">
        <f t="shared" si="6"/>
        <v>3.5754133620181275E-2</v>
      </c>
      <c r="P14" s="36">
        <v>793.38551618000008</v>
      </c>
      <c r="Q14" s="136">
        <f t="shared" si="7"/>
        <v>3.4102932842969745E-2</v>
      </c>
      <c r="R14" s="36">
        <v>806.02865830774704</v>
      </c>
      <c r="S14" s="136" t="e">
        <f t="shared" si="8"/>
        <v>#N/A</v>
      </c>
      <c r="T14" s="36">
        <v>822.86150050466586</v>
      </c>
      <c r="U14" s="136" t="e">
        <f t="shared" si="9"/>
        <v>#N/A</v>
      </c>
      <c r="V14" s="36">
        <v>942.86816367474012</v>
      </c>
      <c r="W14" s="136" t="e">
        <f t="shared" si="10"/>
        <v>#N/A</v>
      </c>
      <c r="X14" s="36">
        <v>863.40579064240001</v>
      </c>
      <c r="Y14" s="136">
        <f t="shared" si="11"/>
        <v>3.4558513675056815E-2</v>
      </c>
      <c r="Z14" s="36">
        <v>891</v>
      </c>
      <c r="AA14" s="136" t="e">
        <f t="shared" si="12"/>
        <v>#N/A</v>
      </c>
      <c r="AB14" s="36">
        <v>762</v>
      </c>
      <c r="AC14" s="136">
        <f t="shared" si="13"/>
        <v>3.1137626675384111E-2</v>
      </c>
      <c r="AD14" s="36">
        <v>1357.33509536768</v>
      </c>
      <c r="AE14" s="136">
        <f t="shared" si="14"/>
        <v>5.5263940312403496E-2</v>
      </c>
      <c r="AF14" s="36">
        <v>1330.3610552941018</v>
      </c>
      <c r="AG14" s="136">
        <f t="shared" si="15"/>
        <v>4.8198569478809371E-2</v>
      </c>
      <c r="AH14" s="36">
        <v>898.58469498782995</v>
      </c>
      <c r="AI14" s="136">
        <f t="shared" si="16"/>
        <v>3.2452449227589247E-2</v>
      </c>
      <c r="AJ14" s="36">
        <v>740.19513697789</v>
      </c>
      <c r="AK14" s="136">
        <f t="shared" si="17"/>
        <v>2.7206116720412482E-2</v>
      </c>
      <c r="AL14" s="36">
        <v>1357.33509536768</v>
      </c>
      <c r="AM14" s="136">
        <f t="shared" si="18"/>
        <v>5.5263940312403496E-2</v>
      </c>
      <c r="AN14" s="36">
        <v>505.51099674409988</v>
      </c>
      <c r="AO14" s="136">
        <f t="shared" si="19"/>
        <v>1.9029311671123612E-2</v>
      </c>
      <c r="AP14" s="36">
        <v>546.09564530646389</v>
      </c>
      <c r="AQ14" s="136">
        <f t="shared" si="20"/>
        <v>2.097656458184877E-2</v>
      </c>
      <c r="AR14" s="287">
        <v>444.76508676956405</v>
      </c>
      <c r="AS14" s="136">
        <f t="shared" si="20"/>
        <v>1.7017744141039192E-2</v>
      </c>
      <c r="AT14" s="287">
        <v>714.6706580283568</v>
      </c>
      <c r="AU14" s="136">
        <f t="shared" si="20"/>
        <v>2.7667238167879398E-2</v>
      </c>
      <c r="AV14" s="287">
        <v>664.86207399923114</v>
      </c>
      <c r="AW14" s="136">
        <f t="shared" si="20"/>
        <v>2.2994367368979231E-2</v>
      </c>
      <c r="AX14" s="287">
        <v>518.56834180354599</v>
      </c>
      <c r="AY14" s="136">
        <v>2.0153332264214466E-2</v>
      </c>
      <c r="AZ14" s="287">
        <v>707</v>
      </c>
      <c r="BA14" s="136">
        <f t="shared" si="21"/>
        <v>2.7144557203582085E-2</v>
      </c>
      <c r="BB14" s="287">
        <v>1007.5200307859923</v>
      </c>
      <c r="BC14" s="136">
        <v>3.7784873320401209E-2</v>
      </c>
    </row>
    <row r="15" spans="1:55" s="125" customFormat="1" ht="15" customHeight="1">
      <c r="A15" s="103" t="s">
        <v>478</v>
      </c>
      <c r="B15" s="36">
        <v>0</v>
      </c>
      <c r="C15" s="136">
        <f t="shared" si="0"/>
        <v>0</v>
      </c>
      <c r="D15" s="36">
        <v>0</v>
      </c>
      <c r="E15" s="136">
        <f t="shared" si="1"/>
        <v>0</v>
      </c>
      <c r="F15" s="36">
        <v>0</v>
      </c>
      <c r="G15" s="136">
        <f t="shared" si="2"/>
        <v>0</v>
      </c>
      <c r="H15" s="36">
        <v>0</v>
      </c>
      <c r="I15" s="136">
        <f t="shared" si="3"/>
        <v>0</v>
      </c>
      <c r="J15" s="36">
        <v>0</v>
      </c>
      <c r="K15" s="136">
        <f t="shared" si="4"/>
        <v>0</v>
      </c>
      <c r="L15" s="36">
        <v>137.05755983999998</v>
      </c>
      <c r="M15" s="136">
        <f t="shared" si="5"/>
        <v>6.2429425088822094E-3</v>
      </c>
      <c r="N15" s="36">
        <v>137.05755983999998</v>
      </c>
      <c r="O15" s="136">
        <f t="shared" si="6"/>
        <v>6.2429926974627839E-3</v>
      </c>
      <c r="P15" s="36">
        <v>615.64677286000097</v>
      </c>
      <c r="Q15" s="136">
        <f t="shared" si="7"/>
        <v>2.646299954015334E-2</v>
      </c>
      <c r="R15" s="36">
        <v>727</v>
      </c>
      <c r="S15" s="136" t="e">
        <f t="shared" si="8"/>
        <v>#N/A</v>
      </c>
      <c r="T15" s="36">
        <v>888</v>
      </c>
      <c r="U15" s="136" t="e">
        <f t="shared" si="9"/>
        <v>#N/A</v>
      </c>
      <c r="V15" s="36">
        <v>906</v>
      </c>
      <c r="W15" s="136" t="e">
        <f t="shared" si="10"/>
        <v>#N/A</v>
      </c>
      <c r="X15" s="36">
        <v>1208.6384458050006</v>
      </c>
      <c r="Y15" s="136">
        <f t="shared" si="11"/>
        <v>4.8376729355120864E-2</v>
      </c>
      <c r="Z15" s="36">
        <v>1194</v>
      </c>
      <c r="AA15" s="136" t="e">
        <f t="shared" si="12"/>
        <v>#N/A</v>
      </c>
      <c r="AB15" s="36">
        <v>780</v>
      </c>
      <c r="AC15" s="136">
        <f t="shared" si="13"/>
        <v>3.1873161163779015E-2</v>
      </c>
      <c r="AD15" s="36">
        <v>1610.3128607169051</v>
      </c>
      <c r="AE15" s="136">
        <f t="shared" si="14"/>
        <v>6.5563937838686928E-2</v>
      </c>
      <c r="AF15" s="36">
        <v>2445.6839714403432</v>
      </c>
      <c r="AG15" s="136">
        <f t="shared" si="15"/>
        <v>8.8606373699520624E-2</v>
      </c>
      <c r="AH15" s="36">
        <v>2285.0519910197972</v>
      </c>
      <c r="AI15" s="136">
        <f t="shared" si="16"/>
        <v>8.2524812780142023E-2</v>
      </c>
      <c r="AJ15" s="36">
        <v>1751.2251057477974</v>
      </c>
      <c r="AK15" s="136">
        <f t="shared" si="17"/>
        <v>6.4366857130695287E-2</v>
      </c>
      <c r="AL15" s="36">
        <v>1610.3128607169051</v>
      </c>
      <c r="AM15" s="136">
        <f t="shared" si="18"/>
        <v>6.5563937838686928E-2</v>
      </c>
      <c r="AN15" s="36">
        <v>1604.2323047196587</v>
      </c>
      <c r="AO15" s="136">
        <f t="shared" si="19"/>
        <v>6.0389262975517326E-2</v>
      </c>
      <c r="AP15" s="36">
        <v>1697.8710513699998</v>
      </c>
      <c r="AQ15" s="136">
        <f t="shared" si="20"/>
        <v>6.5218432094852494E-2</v>
      </c>
      <c r="AR15" s="287">
        <v>2669.0478554336996</v>
      </c>
      <c r="AS15" s="136">
        <f t="shared" si="20"/>
        <v>0.10212396353739227</v>
      </c>
      <c r="AT15" s="287">
        <v>2548.7160552473861</v>
      </c>
      <c r="AU15" s="136">
        <f t="shared" si="20"/>
        <v>9.8669132880546434E-2</v>
      </c>
      <c r="AV15" s="287">
        <v>2872.6444026048985</v>
      </c>
      <c r="AW15" s="136">
        <f t="shared" si="20"/>
        <v>9.935089291018169E-2</v>
      </c>
      <c r="AX15" s="287">
        <v>2817.5311865199428</v>
      </c>
      <c r="AY15" s="136">
        <v>0.10949885982093815</v>
      </c>
      <c r="AZ15" s="287">
        <v>2504.4361759242238</v>
      </c>
      <c r="BA15" s="136">
        <f t="shared" si="21"/>
        <v>9.6155319717249582E-2</v>
      </c>
      <c r="BB15" s="287">
        <v>789.2312126821771</v>
      </c>
      <c r="BC15" s="136">
        <v>2.9598420359383384E-2</v>
      </c>
    </row>
    <row r="16" spans="1:55" ht="15" customHeight="1">
      <c r="A16" s="103" t="s">
        <v>467</v>
      </c>
      <c r="B16" s="36">
        <v>1786.484860239638</v>
      </c>
      <c r="C16" s="136">
        <f t="shared" si="0"/>
        <v>8.7376142788583244E-2</v>
      </c>
      <c r="D16" s="36">
        <v>1630.9980453882993</v>
      </c>
      <c r="E16" s="136">
        <f t="shared" si="1"/>
        <v>7.8678149801654565E-2</v>
      </c>
      <c r="F16" s="36">
        <v>1056.5741756595003</v>
      </c>
      <c r="G16" s="136">
        <f t="shared" si="2"/>
        <v>4.9686065161509536E-2</v>
      </c>
      <c r="H16" s="36">
        <v>998.13305108509996</v>
      </c>
      <c r="I16" s="136">
        <f t="shared" si="3"/>
        <v>4.506854432135729E-2</v>
      </c>
      <c r="J16" s="36">
        <v>989.33919381399562</v>
      </c>
      <c r="K16" s="136">
        <f t="shared" si="4"/>
        <v>4.2670525090329654E-2</v>
      </c>
      <c r="L16" s="36">
        <v>751.05319945053134</v>
      </c>
      <c r="M16" s="136">
        <f t="shared" si="5"/>
        <v>3.4210312446503216E-2</v>
      </c>
      <c r="N16" s="36">
        <v>924.74511790681822</v>
      </c>
      <c r="O16" s="136">
        <f t="shared" si="6"/>
        <v>4.2122280776384705E-2</v>
      </c>
      <c r="P16" s="36">
        <v>932.02535925000007</v>
      </c>
      <c r="Q16" s="136">
        <f t="shared" si="7"/>
        <v>4.0062236562478787E-2</v>
      </c>
      <c r="R16" s="36">
        <v>940.06483760565641</v>
      </c>
      <c r="S16" s="136" t="e">
        <f t="shared" si="8"/>
        <v>#N/A</v>
      </c>
      <c r="T16" s="36">
        <v>943.6013348270742</v>
      </c>
      <c r="U16" s="136" t="e">
        <f t="shared" si="9"/>
        <v>#N/A</v>
      </c>
      <c r="V16" s="36">
        <v>885.41031959625991</v>
      </c>
      <c r="W16" s="136" t="e">
        <f t="shared" si="10"/>
        <v>#N/A</v>
      </c>
      <c r="X16" s="36">
        <v>886.0183211639004</v>
      </c>
      <c r="Y16" s="136">
        <f t="shared" si="11"/>
        <v>3.5463598461057018E-2</v>
      </c>
      <c r="Z16" s="36">
        <v>847</v>
      </c>
      <c r="AA16" s="136" t="e">
        <f t="shared" si="12"/>
        <v>#N/A</v>
      </c>
      <c r="AB16" s="36">
        <v>1352</v>
      </c>
      <c r="AC16" s="136">
        <f t="shared" si="13"/>
        <v>5.5246812683883623E-2</v>
      </c>
      <c r="AD16" s="36">
        <v>894.87953093060003</v>
      </c>
      <c r="AE16" s="136">
        <f t="shared" si="14"/>
        <v>3.643504772912682E-2</v>
      </c>
      <c r="AF16" s="36">
        <v>901.74487605822594</v>
      </c>
      <c r="AG16" s="136">
        <f t="shared" si="15"/>
        <v>3.2669937899861674E-2</v>
      </c>
      <c r="AH16" s="36">
        <v>938.19941657109985</v>
      </c>
      <c r="AI16" s="136">
        <f t="shared" si="16"/>
        <v>3.3883137673561006E-2</v>
      </c>
      <c r="AJ16" s="36">
        <v>1014.432589007</v>
      </c>
      <c r="AK16" s="136">
        <f t="shared" si="17"/>
        <v>3.7285804840864627E-2</v>
      </c>
      <c r="AL16" s="36">
        <v>894.87953093060003</v>
      </c>
      <c r="AM16" s="136">
        <f t="shared" si="18"/>
        <v>3.643504772912682E-2</v>
      </c>
      <c r="AN16" s="36">
        <v>1191.4979291967002</v>
      </c>
      <c r="AO16" s="136">
        <f t="shared" si="19"/>
        <v>4.4852407951987867E-2</v>
      </c>
      <c r="AP16" s="36">
        <v>1076.0248083420458</v>
      </c>
      <c r="AQ16" s="136">
        <f t="shared" si="20"/>
        <v>4.1332144062770464E-2</v>
      </c>
      <c r="AR16" s="287">
        <v>1071.2594907007499</v>
      </c>
      <c r="AS16" s="136">
        <f t="shared" si="20"/>
        <v>4.0988873595760963E-2</v>
      </c>
      <c r="AT16" s="287">
        <v>943.49533523502691</v>
      </c>
      <c r="AU16" s="136">
        <f t="shared" si="20"/>
        <v>3.6525789686464152E-2</v>
      </c>
      <c r="AV16" s="287">
        <v>965.12609592998808</v>
      </c>
      <c r="AW16" s="136">
        <f t="shared" si="20"/>
        <v>3.3379049392473693E-2</v>
      </c>
      <c r="AX16" s="287">
        <v>944.99445205437394</v>
      </c>
      <c r="AY16" s="136">
        <v>3.6725703528014429E-2</v>
      </c>
      <c r="AZ16" s="287">
        <v>1052.1753192832916</v>
      </c>
      <c r="BA16" s="136">
        <f t="shared" si="21"/>
        <v>4.0397218023313371E-2</v>
      </c>
      <c r="BB16" s="287">
        <v>636.70364122044202</v>
      </c>
      <c r="BC16" s="136">
        <v>2.3878201614894446E-2</v>
      </c>
    </row>
    <row r="17" spans="1:55" ht="15" customHeight="1">
      <c r="A17" s="103" t="s">
        <v>471</v>
      </c>
      <c r="B17" s="36">
        <v>605.03373980884328</v>
      </c>
      <c r="C17" s="136">
        <f t="shared" si="0"/>
        <v>2.9591918531208072E-2</v>
      </c>
      <c r="D17" s="36">
        <v>550.51467027780996</v>
      </c>
      <c r="E17" s="136">
        <f t="shared" si="1"/>
        <v>2.6556424036556198E-2</v>
      </c>
      <c r="F17" s="36">
        <v>835.6912414658899</v>
      </c>
      <c r="G17" s="136">
        <f t="shared" si="2"/>
        <v>3.9298906252804605E-2</v>
      </c>
      <c r="H17" s="36">
        <v>762.21951613671013</v>
      </c>
      <c r="I17" s="136">
        <f t="shared" si="3"/>
        <v>3.4416377664546444E-2</v>
      </c>
      <c r="J17" s="36">
        <v>742.17767200214212</v>
      </c>
      <c r="K17" s="136">
        <f t="shared" si="4"/>
        <v>3.2010367296338937E-2</v>
      </c>
      <c r="L17" s="36">
        <v>800.99111130897927</v>
      </c>
      <c r="M17" s="136">
        <f t="shared" si="5"/>
        <v>3.6484973640747903E-2</v>
      </c>
      <c r="N17" s="36">
        <v>800.99111130897927</v>
      </c>
      <c r="O17" s="136">
        <f t="shared" si="6"/>
        <v>3.6485266952601528E-2</v>
      </c>
      <c r="P17" s="36">
        <v>563.38378875090029</v>
      </c>
      <c r="Q17" s="136">
        <f t="shared" si="7"/>
        <v>2.4216524149693237E-2</v>
      </c>
      <c r="R17" s="36">
        <v>688.79099346330008</v>
      </c>
      <c r="S17" s="136" t="e">
        <f t="shared" si="8"/>
        <v>#N/A</v>
      </c>
      <c r="T17" s="36">
        <v>779.88525233159999</v>
      </c>
      <c r="U17" s="136" t="e">
        <f t="shared" si="9"/>
        <v>#N/A</v>
      </c>
      <c r="V17" s="36">
        <v>878.17472668949995</v>
      </c>
      <c r="W17" s="136" t="e">
        <f t="shared" si="10"/>
        <v>#N/A</v>
      </c>
      <c r="X17" s="36">
        <v>943.96511419516139</v>
      </c>
      <c r="Y17" s="136">
        <f t="shared" si="11"/>
        <v>3.7782965624330915E-2</v>
      </c>
      <c r="Z17" s="36">
        <v>1069</v>
      </c>
      <c r="AA17" s="136" t="e">
        <f t="shared" si="12"/>
        <v>#N/A</v>
      </c>
      <c r="AB17" s="36">
        <v>823</v>
      </c>
      <c r="AC17" s="136">
        <f t="shared" si="13"/>
        <v>3.3630271330500165E-2</v>
      </c>
      <c r="AD17" s="36">
        <v>1270.2517925950117</v>
      </c>
      <c r="AE17" s="136">
        <f t="shared" si="14"/>
        <v>5.1718340951523452E-2</v>
      </c>
      <c r="AF17" s="36">
        <v>1232.9950386837204</v>
      </c>
      <c r="AG17" s="136">
        <f t="shared" si="15"/>
        <v>4.4671028817727013E-2</v>
      </c>
      <c r="AH17" s="36">
        <v>1538.6956834596774</v>
      </c>
      <c r="AI17" s="136">
        <f t="shared" si="16"/>
        <v>5.5570102431871715E-2</v>
      </c>
      <c r="AJ17" s="36">
        <v>1500.4211596230864</v>
      </c>
      <c r="AK17" s="136">
        <f t="shared" si="17"/>
        <v>5.5148475259033852E-2</v>
      </c>
      <c r="AL17" s="36">
        <v>1270.2517925950117</v>
      </c>
      <c r="AM17" s="136">
        <f t="shared" si="18"/>
        <v>5.1718340951523452E-2</v>
      </c>
      <c r="AN17" s="36">
        <v>1149.8680553343472</v>
      </c>
      <c r="AO17" s="136">
        <f t="shared" si="19"/>
        <v>4.3285304862918379E-2</v>
      </c>
      <c r="AP17" s="36">
        <v>1061.1817384996</v>
      </c>
      <c r="AQ17" s="136">
        <f t="shared" si="20"/>
        <v>4.0761993731378926E-2</v>
      </c>
      <c r="AR17" s="287">
        <v>829.86443649738794</v>
      </c>
      <c r="AS17" s="136">
        <f t="shared" si="20"/>
        <v>3.1752538749466055E-2</v>
      </c>
      <c r="AT17" s="287">
        <v>756.04578295673048</v>
      </c>
      <c r="AU17" s="136">
        <f t="shared" si="20"/>
        <v>2.9269004551820764E-2</v>
      </c>
      <c r="AV17" s="287">
        <v>771.30829946610015</v>
      </c>
      <c r="AW17" s="136">
        <f t="shared" si="20"/>
        <v>2.6675828094665333E-2</v>
      </c>
      <c r="AX17" s="287">
        <v>661.44862447284231</v>
      </c>
      <c r="AY17" s="136">
        <v>2.5706146770060417E-2</v>
      </c>
      <c r="AZ17" s="287">
        <v>906</v>
      </c>
      <c r="BA17" s="136">
        <f t="shared" si="21"/>
        <v>3.4784962979413532E-2</v>
      </c>
      <c r="BB17" s="287">
        <v>609.05476424000005</v>
      </c>
      <c r="BC17" s="136">
        <v>2.2841289908690103E-2</v>
      </c>
    </row>
    <row r="18" spans="1:55" ht="15" customHeight="1">
      <c r="A18" s="103" t="s">
        <v>472</v>
      </c>
      <c r="B18" s="36">
        <v>1063.1871667027895</v>
      </c>
      <c r="C18" s="136">
        <f t="shared" si="0"/>
        <v>5.1999989340156517E-2</v>
      </c>
      <c r="D18" s="36">
        <v>1053.7027464795001</v>
      </c>
      <c r="E18" s="136">
        <f t="shared" si="1"/>
        <v>5.0829847876483363E-2</v>
      </c>
      <c r="F18" s="36">
        <v>557.73688037349984</v>
      </c>
      <c r="G18" s="136">
        <f t="shared" si="2"/>
        <v>2.6227927598095453E-2</v>
      </c>
      <c r="H18" s="36">
        <v>655.72341423849991</v>
      </c>
      <c r="I18" s="136">
        <f t="shared" si="3"/>
        <v>2.9607775962365104E-2</v>
      </c>
      <c r="J18" s="36">
        <v>657.86221609974211</v>
      </c>
      <c r="K18" s="136">
        <f t="shared" si="4"/>
        <v>2.8373813929120015E-2</v>
      </c>
      <c r="L18" s="36">
        <v>433.40061558403823</v>
      </c>
      <c r="M18" s="136">
        <f t="shared" si="5"/>
        <v>1.9741305255718246E-2</v>
      </c>
      <c r="N18" s="36">
        <v>611.21595289014101</v>
      </c>
      <c r="O18" s="136">
        <f t="shared" si="6"/>
        <v>2.784097962141209E-2</v>
      </c>
      <c r="P18" s="36">
        <v>733.64694680000002</v>
      </c>
      <c r="Q18" s="136">
        <f t="shared" si="7"/>
        <v>3.1535126425844495E-2</v>
      </c>
      <c r="R18" s="36">
        <v>752.5423747799997</v>
      </c>
      <c r="S18" s="136" t="e">
        <f t="shared" si="8"/>
        <v>#N/A</v>
      </c>
      <c r="T18" s="36">
        <v>591.21272491000002</v>
      </c>
      <c r="U18" s="136" t="e">
        <f t="shared" si="9"/>
        <v>#N/A</v>
      </c>
      <c r="V18" s="36">
        <v>796.27947340500009</v>
      </c>
      <c r="W18" s="136" t="e">
        <f t="shared" si="10"/>
        <v>#N/A</v>
      </c>
      <c r="X18" s="36">
        <v>896.67940734099898</v>
      </c>
      <c r="Y18" s="136">
        <f t="shared" si="11"/>
        <v>3.5890317040472727E-2</v>
      </c>
      <c r="Z18" s="36">
        <v>496</v>
      </c>
      <c r="AA18" s="136" t="e">
        <f t="shared" si="12"/>
        <v>#N/A</v>
      </c>
      <c r="AB18" s="36">
        <v>944</v>
      </c>
      <c r="AC18" s="136">
        <f t="shared" si="13"/>
        <v>3.8574697613599218E-2</v>
      </c>
      <c r="AD18" s="36">
        <v>471.35296654989992</v>
      </c>
      <c r="AE18" s="136">
        <f t="shared" si="14"/>
        <v>1.9191150584986376E-2</v>
      </c>
      <c r="AF18" s="36">
        <v>525.07650969262568</v>
      </c>
      <c r="AG18" s="136">
        <f t="shared" si="15"/>
        <v>1.9023359510862963E-2</v>
      </c>
      <c r="AH18" s="36">
        <v>792.34549398706019</v>
      </c>
      <c r="AI18" s="136">
        <f t="shared" si="16"/>
        <v>2.8615613038760295E-2</v>
      </c>
      <c r="AJ18" s="36">
        <v>954.1645976922506</v>
      </c>
      <c r="AK18" s="136">
        <f t="shared" si="17"/>
        <v>3.5070634915663056E-2</v>
      </c>
      <c r="AL18" s="36">
        <v>471.35296654989992</v>
      </c>
      <c r="AM18" s="136">
        <f t="shared" si="18"/>
        <v>1.9191150584986376E-2</v>
      </c>
      <c r="AN18" s="36">
        <v>626.28616617900025</v>
      </c>
      <c r="AO18" s="136">
        <f t="shared" si="19"/>
        <v>2.3575737675923091E-2</v>
      </c>
      <c r="AP18" s="36">
        <v>594.61269173838002</v>
      </c>
      <c r="AQ18" s="136">
        <f t="shared" si="20"/>
        <v>2.2840195919228336E-2</v>
      </c>
      <c r="AR18" s="287">
        <v>682.12543606958707</v>
      </c>
      <c r="AS18" s="136">
        <f t="shared" si="20"/>
        <v>2.6099701816616128E-2</v>
      </c>
      <c r="AT18" s="287">
        <v>856.27339599047116</v>
      </c>
      <c r="AU18" s="136">
        <f t="shared" si="20"/>
        <v>3.3149143199813963E-2</v>
      </c>
      <c r="AV18" s="287">
        <v>814.08703759511673</v>
      </c>
      <c r="AW18" s="136">
        <f t="shared" si="20"/>
        <v>2.8155337993918672E-2</v>
      </c>
      <c r="AX18" s="287">
        <v>552.98882214910225</v>
      </c>
      <c r="AY18" s="136">
        <v>2.1491029383720953E-2</v>
      </c>
      <c r="AZ18" s="287">
        <v>669</v>
      </c>
      <c r="BA18" s="136">
        <f t="shared" si="21"/>
        <v>2.5685585246388139E-2</v>
      </c>
      <c r="BB18" s="287">
        <v>593.74275818069793</v>
      </c>
      <c r="BC18" s="136">
        <v>2.2267046031096329E-2</v>
      </c>
    </row>
    <row r="19" spans="1:55" ht="14.25" customHeight="1">
      <c r="A19" s="103" t="s">
        <v>474</v>
      </c>
      <c r="B19" s="36">
        <v>341.81115030533539</v>
      </c>
      <c r="C19" s="136">
        <f t="shared" si="0"/>
        <v>1.6717824225950979E-2</v>
      </c>
      <c r="D19" s="36">
        <v>378.23051892020999</v>
      </c>
      <c r="E19" s="136">
        <f t="shared" si="1"/>
        <v>1.8245562900154846E-2</v>
      </c>
      <c r="F19" s="36">
        <v>385.16517789</v>
      </c>
      <c r="G19" s="136">
        <f t="shared" si="2"/>
        <v>1.8112634746766988E-2</v>
      </c>
      <c r="H19" s="36">
        <v>337.04973563999999</v>
      </c>
      <c r="I19" s="136">
        <f t="shared" si="3"/>
        <v>1.5218753584684155E-2</v>
      </c>
      <c r="J19" s="36">
        <v>291.65218090028384</v>
      </c>
      <c r="K19" s="136">
        <f t="shared" si="4"/>
        <v>1.2579054565480688E-2</v>
      </c>
      <c r="L19" s="36">
        <v>471.70206039760444</v>
      </c>
      <c r="M19" s="136">
        <f t="shared" si="5"/>
        <v>2.1485927867249913E-2</v>
      </c>
      <c r="N19" s="36">
        <v>433.40061558403823</v>
      </c>
      <c r="O19" s="136">
        <f t="shared" si="6"/>
        <v>1.9741463961022367E-2</v>
      </c>
      <c r="P19" s="36">
        <v>313.61310924500003</v>
      </c>
      <c r="Q19" s="136">
        <f t="shared" si="7"/>
        <v>1.3480365579084637E-2</v>
      </c>
      <c r="R19" s="36">
        <v>352.48083447999994</v>
      </c>
      <c r="S19" s="136" t="e">
        <f t="shared" si="8"/>
        <v>#N/A</v>
      </c>
      <c r="T19" s="36">
        <v>329.83148752</v>
      </c>
      <c r="U19" s="136" t="e">
        <f t="shared" si="9"/>
        <v>#N/A</v>
      </c>
      <c r="V19" s="36">
        <v>581.33513427000003</v>
      </c>
      <c r="W19" s="136" t="e">
        <f t="shared" si="10"/>
        <v>#N/A</v>
      </c>
      <c r="X19" s="36">
        <v>262.18804319999998</v>
      </c>
      <c r="Y19" s="136">
        <f t="shared" si="11"/>
        <v>1.0494288056166564E-2</v>
      </c>
      <c r="Z19" s="36">
        <v>290</v>
      </c>
      <c r="AA19" s="136" t="e">
        <f t="shared" si="12"/>
        <v>#N/A</v>
      </c>
      <c r="AB19" s="36">
        <v>330</v>
      </c>
      <c r="AC19" s="136">
        <f t="shared" si="13"/>
        <v>1.3484798953906505E-2</v>
      </c>
      <c r="AD19" s="36">
        <v>130.32801861999999</v>
      </c>
      <c r="AE19" s="136">
        <f t="shared" si="14"/>
        <v>5.3063093016824025E-3</v>
      </c>
      <c r="AF19" s="36">
        <v>179.15000330000001</v>
      </c>
      <c r="AG19" s="136">
        <f t="shared" si="15"/>
        <v>6.4905491985219731E-3</v>
      </c>
      <c r="AH19" s="36">
        <v>269.28576673000003</v>
      </c>
      <c r="AI19" s="136">
        <f t="shared" si="16"/>
        <v>9.7252743355885057E-3</v>
      </c>
      <c r="AJ19" s="36">
        <v>418.05963221999997</v>
      </c>
      <c r="AK19" s="136">
        <f t="shared" si="17"/>
        <v>1.5365919852847906E-2</v>
      </c>
      <c r="AL19" s="36">
        <v>130.32801861999999</v>
      </c>
      <c r="AM19" s="136">
        <f t="shared" si="18"/>
        <v>5.3063093016824025E-3</v>
      </c>
      <c r="AN19" s="36">
        <v>426.34293647000004</v>
      </c>
      <c r="AO19" s="136">
        <f t="shared" si="19"/>
        <v>1.6049131807466217E-2</v>
      </c>
      <c r="AP19" s="36">
        <v>423.82272915000004</v>
      </c>
      <c r="AQ19" s="136">
        <f t="shared" si="20"/>
        <v>1.6279831061976689E-2</v>
      </c>
      <c r="AR19" s="287">
        <v>427.57286938999999</v>
      </c>
      <c r="AS19" s="136">
        <f t="shared" si="20"/>
        <v>1.6359930015592487E-2</v>
      </c>
      <c r="AT19" s="287">
        <v>265.86180581000002</v>
      </c>
      <c r="AU19" s="136">
        <f t="shared" si="20"/>
        <v>1.0292379879398818E-2</v>
      </c>
      <c r="AV19" s="287">
        <v>302.35796173</v>
      </c>
      <c r="AW19" s="136">
        <f t="shared" si="20"/>
        <v>1.0457101285887789E-2</v>
      </c>
      <c r="AX19" s="287">
        <v>282.11169659029997</v>
      </c>
      <c r="AY19" s="136">
        <v>1.0963821542271204E-2</v>
      </c>
      <c r="AZ19" s="287">
        <v>245</v>
      </c>
      <c r="BA19" s="136">
        <f t="shared" si="21"/>
        <v>9.4065297240135941E-3</v>
      </c>
      <c r="BB19" s="287">
        <v>447.58673422000004</v>
      </c>
      <c r="BC19" s="136">
        <v>1.6785778481447456E-2</v>
      </c>
    </row>
    <row r="20" spans="1:55" ht="14.25" customHeight="1">
      <c r="A20" s="103" t="s">
        <v>475</v>
      </c>
      <c r="B20" s="36">
        <v>355.20360202654382</v>
      </c>
      <c r="C20" s="136">
        <f t="shared" si="0"/>
        <v>1.7372842804571652E-2</v>
      </c>
      <c r="D20" s="36">
        <v>464.19718325389994</v>
      </c>
      <c r="E20" s="136">
        <f t="shared" si="1"/>
        <v>2.2392531753685475E-2</v>
      </c>
      <c r="F20" s="36">
        <v>504.81134281499993</v>
      </c>
      <c r="G20" s="136">
        <f t="shared" si="2"/>
        <v>2.3739070905948737E-2</v>
      </c>
      <c r="H20" s="36">
        <v>468.64365938000009</v>
      </c>
      <c r="I20" s="136">
        <f t="shared" si="3"/>
        <v>2.1160593280354002E-2</v>
      </c>
      <c r="J20" s="36">
        <v>537.52949393559675</v>
      </c>
      <c r="K20" s="136">
        <f t="shared" si="4"/>
        <v>2.3183824012215748E-2</v>
      </c>
      <c r="L20" s="36">
        <v>416.76124368970659</v>
      </c>
      <c r="M20" s="136">
        <f t="shared" si="5"/>
        <v>1.8983385428154628E-2</v>
      </c>
      <c r="N20" s="36">
        <v>529.43832089613772</v>
      </c>
      <c r="O20" s="136">
        <f t="shared" si="6"/>
        <v>2.411599604553084E-2</v>
      </c>
      <c r="P20" s="36">
        <v>491.34074226999996</v>
      </c>
      <c r="Q20" s="136">
        <f t="shared" si="7"/>
        <v>2.1119821316283198E-2</v>
      </c>
      <c r="R20" s="36">
        <v>508.40651271217905</v>
      </c>
      <c r="S20" s="136" t="e">
        <f t="shared" si="8"/>
        <v>#N/A</v>
      </c>
      <c r="T20" s="36">
        <v>453.67013973000002</v>
      </c>
      <c r="U20" s="136" t="e">
        <f t="shared" si="9"/>
        <v>#N/A</v>
      </c>
      <c r="V20" s="36">
        <v>469.48375509000005</v>
      </c>
      <c r="W20" s="136" t="e">
        <f t="shared" si="10"/>
        <v>#N/A</v>
      </c>
      <c r="X20" s="36">
        <v>347.71446396380003</v>
      </c>
      <c r="Y20" s="136">
        <f t="shared" si="11"/>
        <v>1.391755208054303E-2</v>
      </c>
      <c r="Z20" s="36">
        <v>318</v>
      </c>
      <c r="AA20" s="136" t="e">
        <f t="shared" si="12"/>
        <v>#N/A</v>
      </c>
      <c r="AB20" s="36">
        <v>460</v>
      </c>
      <c r="AC20" s="136">
        <f t="shared" si="13"/>
        <v>1.8796992481203006E-2</v>
      </c>
      <c r="AD20" s="36">
        <v>298.5891525179</v>
      </c>
      <c r="AE20" s="136">
        <f t="shared" si="14"/>
        <v>1.2157066562999655E-2</v>
      </c>
      <c r="AF20" s="36">
        <v>348.48266327149997</v>
      </c>
      <c r="AG20" s="136">
        <f t="shared" si="15"/>
        <v>1.2625419085301444E-2</v>
      </c>
      <c r="AH20" s="36">
        <v>361.8217893323</v>
      </c>
      <c r="AI20" s="136">
        <f t="shared" si="16"/>
        <v>1.3067219276309827E-2</v>
      </c>
      <c r="AJ20" s="36">
        <v>411.09887764280001</v>
      </c>
      <c r="AK20" s="136">
        <f t="shared" si="17"/>
        <v>1.5110075019467022E-2</v>
      </c>
      <c r="AL20" s="36">
        <v>298.5891525179</v>
      </c>
      <c r="AM20" s="136">
        <f t="shared" si="18"/>
        <v>1.2157066562999655E-2</v>
      </c>
      <c r="AN20" s="36">
        <v>383.44488723459989</v>
      </c>
      <c r="AO20" s="136">
        <f t="shared" si="19"/>
        <v>1.4434289886634821E-2</v>
      </c>
      <c r="AP20" s="36">
        <v>404.96952541370007</v>
      </c>
      <c r="AQ20" s="136">
        <f t="shared" si="20"/>
        <v>1.5555643917932878E-2</v>
      </c>
      <c r="AR20" s="287">
        <v>410.80842832999997</v>
      </c>
      <c r="AS20" s="136">
        <f t="shared" si="20"/>
        <v>1.5718483604637071E-2</v>
      </c>
      <c r="AT20" s="287">
        <v>406.99062827000012</v>
      </c>
      <c r="AU20" s="136">
        <f t="shared" si="20"/>
        <v>1.5755938092527896E-2</v>
      </c>
      <c r="AV20" s="287">
        <v>378.83903409999999</v>
      </c>
      <c r="AW20" s="136">
        <f t="shared" si="20"/>
        <v>1.3102212119584254E-2</v>
      </c>
      <c r="AX20" s="287">
        <v>388.23047093999998</v>
      </c>
      <c r="AY20" s="136">
        <v>1.5087958606833672E-2</v>
      </c>
      <c r="AZ20" s="287">
        <v>451</v>
      </c>
      <c r="BA20" s="136">
        <f t="shared" si="21"/>
        <v>1.7315693491959716E-2</v>
      </c>
      <c r="BB20" s="287">
        <v>430.54925337176599</v>
      </c>
      <c r="BC20" s="136">
        <v>1.6146824380408816E-2</v>
      </c>
    </row>
    <row r="21" spans="1:55" ht="15" customHeight="1">
      <c r="A21" s="103" t="s">
        <v>470</v>
      </c>
      <c r="B21" s="36">
        <v>20.189544508648932</v>
      </c>
      <c r="C21" s="136">
        <f t="shared" si="0"/>
        <v>9.8746122236240651E-4</v>
      </c>
      <c r="D21" s="36">
        <v>30.577812580099991</v>
      </c>
      <c r="E21" s="136">
        <f t="shared" si="1"/>
        <v>1.4750512580849007E-3</v>
      </c>
      <c r="F21" s="36">
        <v>426.96013971339994</v>
      </c>
      <c r="G21" s="136">
        <f t="shared" si="2"/>
        <v>2.0078069114197034E-2</v>
      </c>
      <c r="H21" s="36">
        <v>278.78802618890001</v>
      </c>
      <c r="I21" s="136">
        <f t="shared" si="3"/>
        <v>1.2588071801548743E-2</v>
      </c>
      <c r="J21" s="36">
        <v>379.73101782031995</v>
      </c>
      <c r="K21" s="136">
        <f t="shared" si="4"/>
        <v>1.6377923794783717E-2</v>
      </c>
      <c r="L21" s="36">
        <v>529.43832089613772</v>
      </c>
      <c r="M21" s="136">
        <f t="shared" si="5"/>
        <v>2.411580217254887E-2</v>
      </c>
      <c r="N21" s="36">
        <v>416.76124368970659</v>
      </c>
      <c r="O21" s="136">
        <f t="shared" si="6"/>
        <v>1.8983538040351168E-2</v>
      </c>
      <c r="P21" s="36">
        <v>497.75915372999953</v>
      </c>
      <c r="Q21" s="136">
        <f t="shared" si="7"/>
        <v>2.1395710717482266E-2</v>
      </c>
      <c r="R21" s="36">
        <v>461.54364034169589</v>
      </c>
      <c r="S21" s="136" t="e">
        <f t="shared" si="8"/>
        <v>#N/A</v>
      </c>
      <c r="T21" s="36">
        <v>460.41216075854396</v>
      </c>
      <c r="U21" s="136" t="e">
        <f t="shared" si="9"/>
        <v>#N/A</v>
      </c>
      <c r="V21" s="36">
        <v>442.82787320047402</v>
      </c>
      <c r="W21" s="136" t="e">
        <f t="shared" si="10"/>
        <v>#N/A</v>
      </c>
      <c r="X21" s="36">
        <v>351.35830747799912</v>
      </c>
      <c r="Y21" s="136">
        <f t="shared" si="11"/>
        <v>1.4063399858355042E-2</v>
      </c>
      <c r="Z21" s="36">
        <v>326</v>
      </c>
      <c r="AA21" s="136" t="e">
        <f t="shared" si="12"/>
        <v>#N/A</v>
      </c>
      <c r="AB21" s="36">
        <v>387</v>
      </c>
      <c r="AC21" s="136">
        <f t="shared" si="13"/>
        <v>1.5813991500490357E-2</v>
      </c>
      <c r="AD21" s="36">
        <v>281.35386778000009</v>
      </c>
      <c r="AE21" s="136">
        <f t="shared" si="14"/>
        <v>1.1455331412797438E-2</v>
      </c>
      <c r="AF21" s="36">
        <v>295.13546489741213</v>
      </c>
      <c r="AG21" s="136">
        <f t="shared" si="15"/>
        <v>1.0692666591456927E-2</v>
      </c>
      <c r="AH21" s="36">
        <v>264.6838356839998</v>
      </c>
      <c r="AI21" s="136">
        <f t="shared" si="16"/>
        <v>9.5590752733830091E-3</v>
      </c>
      <c r="AJ21" s="36">
        <v>259.16721338349993</v>
      </c>
      <c r="AK21" s="136">
        <f t="shared" si="17"/>
        <v>9.5257765218554283E-3</v>
      </c>
      <c r="AL21" s="36">
        <v>281.35386778000009</v>
      </c>
      <c r="AM21" s="136">
        <f t="shared" si="18"/>
        <v>1.1455331412797438E-2</v>
      </c>
      <c r="AN21" s="36">
        <v>192.8742940119001</v>
      </c>
      <c r="AO21" s="136">
        <f t="shared" si="19"/>
        <v>7.2605048707938226E-3</v>
      </c>
      <c r="AP21" s="36">
        <v>198.671891172568</v>
      </c>
      <c r="AQ21" s="136">
        <f t="shared" si="20"/>
        <v>7.6313623659105831E-3</v>
      </c>
      <c r="AR21" s="287">
        <v>196.47764927676903</v>
      </c>
      <c r="AS21" s="136">
        <f t="shared" si="20"/>
        <v>7.5176907187349349E-3</v>
      </c>
      <c r="AT21" s="287">
        <v>175.17834271055597</v>
      </c>
      <c r="AU21" s="136">
        <f t="shared" si="20"/>
        <v>6.7817264850336748E-3</v>
      </c>
      <c r="AV21" s="287">
        <v>452.48914271000012</v>
      </c>
      <c r="AW21" s="136">
        <f t="shared" si="20"/>
        <v>1.5649413592450222E-2</v>
      </c>
      <c r="AX21" s="287">
        <v>325.53061700190591</v>
      </c>
      <c r="AY21" s="136">
        <v>1.2651228695907428E-2</v>
      </c>
      <c r="AZ21" s="287">
        <v>228</v>
      </c>
      <c r="BA21" s="136">
        <f t="shared" si="21"/>
        <v>8.7538317431636713E-3</v>
      </c>
      <c r="BB21" s="287">
        <v>297.6548737997</v>
      </c>
      <c r="BC21" s="136">
        <v>1.1162906300679417E-2</v>
      </c>
    </row>
    <row r="22" spans="1:55" ht="15" customHeight="1">
      <c r="A22" s="103" t="s">
        <v>476</v>
      </c>
      <c r="B22" s="36">
        <v>1253.1859879718359</v>
      </c>
      <c r="C22" s="136">
        <f t="shared" si="0"/>
        <v>6.1292743231527197E-2</v>
      </c>
      <c r="D22" s="36">
        <v>992.25523412979987</v>
      </c>
      <c r="E22" s="136">
        <f t="shared" si="1"/>
        <v>4.7865664936314514E-2</v>
      </c>
      <c r="F22" s="36">
        <v>723.38023827600182</v>
      </c>
      <c r="G22" s="136">
        <f t="shared" si="2"/>
        <v>3.4017410687796935E-2</v>
      </c>
      <c r="H22" s="36">
        <v>976.45771300200011</v>
      </c>
      <c r="I22" s="136">
        <f t="shared" si="3"/>
        <v>4.4089841197543687E-2</v>
      </c>
      <c r="J22" s="36">
        <v>506.71453143049075</v>
      </c>
      <c r="K22" s="136">
        <f t="shared" si="4"/>
        <v>2.1854764535998432E-2</v>
      </c>
      <c r="L22" s="36">
        <v>611.21595289014101</v>
      </c>
      <c r="M22" s="136">
        <f t="shared" si="5"/>
        <v>2.784075580259366E-2</v>
      </c>
      <c r="N22" s="36">
        <v>480.9318192363221</v>
      </c>
      <c r="O22" s="136">
        <f t="shared" si="6"/>
        <v>2.1906517516982599E-2</v>
      </c>
      <c r="P22" s="36">
        <v>649.35306446195045</v>
      </c>
      <c r="Q22" s="136">
        <f t="shared" si="7"/>
        <v>2.7911832894739117E-2</v>
      </c>
      <c r="R22" s="36">
        <v>542.45235101344997</v>
      </c>
      <c r="S22" s="136" t="e">
        <f t="shared" si="8"/>
        <v>#N/A</v>
      </c>
      <c r="T22" s="36">
        <v>762.4807113769499</v>
      </c>
      <c r="U22" s="136" t="e">
        <f t="shared" si="9"/>
        <v>#N/A</v>
      </c>
      <c r="V22" s="36">
        <v>419.27078690865005</v>
      </c>
      <c r="W22" s="136" t="e">
        <f t="shared" si="10"/>
        <v>#N/A</v>
      </c>
      <c r="X22" s="36">
        <v>622.42373410145012</v>
      </c>
      <c r="Y22" s="136">
        <f t="shared" si="11"/>
        <v>2.4913012351493236E-2</v>
      </c>
      <c r="Z22" s="36">
        <v>734</v>
      </c>
      <c r="AA22" s="136" t="e">
        <f t="shared" si="12"/>
        <v>#N/A</v>
      </c>
      <c r="AB22" s="36">
        <v>1233</v>
      </c>
      <c r="AC22" s="136">
        <f t="shared" si="13"/>
        <v>5.0384112455050672E-2</v>
      </c>
      <c r="AD22" s="36">
        <v>797.83005699100011</v>
      </c>
      <c r="AE22" s="136">
        <f t="shared" si="14"/>
        <v>3.2483675401503202E-2</v>
      </c>
      <c r="AF22" s="36">
        <v>652.53516874035893</v>
      </c>
      <c r="AG22" s="136">
        <f t="shared" si="15"/>
        <v>2.3641147298126435E-2</v>
      </c>
      <c r="AH22" s="36">
        <v>612.6602816169999</v>
      </c>
      <c r="AI22" s="136">
        <f t="shared" si="16"/>
        <v>2.2126269002618052E-2</v>
      </c>
      <c r="AJ22" s="36">
        <v>681.28636537819989</v>
      </c>
      <c r="AK22" s="136">
        <f t="shared" si="17"/>
        <v>2.5040905364741062E-2</v>
      </c>
      <c r="AL22" s="36">
        <v>797.83005699100011</v>
      </c>
      <c r="AM22" s="136">
        <f t="shared" si="18"/>
        <v>3.2483675401503202E-2</v>
      </c>
      <c r="AN22" s="36">
        <v>494.12438222160011</v>
      </c>
      <c r="AO22" s="136">
        <f t="shared" si="19"/>
        <v>1.8600677204171988E-2</v>
      </c>
      <c r="AP22" s="36">
        <v>491.91728343451399</v>
      </c>
      <c r="AQ22" s="136">
        <f t="shared" si="20"/>
        <v>1.8895471431750584E-2</v>
      </c>
      <c r="AR22" s="287">
        <v>272.46162864680599</v>
      </c>
      <c r="AS22" s="136">
        <f t="shared" si="20"/>
        <v>1.0425014063580214E-2</v>
      </c>
      <c r="AT22" s="287">
        <v>291.19686809000007</v>
      </c>
      <c r="AU22" s="136">
        <f t="shared" si="20"/>
        <v>1.1273182986710671E-2</v>
      </c>
      <c r="AV22" s="287">
        <v>601.22434788999988</v>
      </c>
      <c r="AW22" s="136">
        <f t="shared" si="20"/>
        <v>2.0793445839675941E-2</v>
      </c>
      <c r="AX22" s="287">
        <v>272.58735905970002</v>
      </c>
      <c r="AY22" s="136">
        <v>1.0593673341200677E-2</v>
      </c>
      <c r="AZ22" s="287">
        <v>291</v>
      </c>
      <c r="BA22" s="136">
        <f t="shared" si="21"/>
        <v>1.1172653672195738E-2</v>
      </c>
      <c r="BB22" s="287">
        <v>238.05231790053199</v>
      </c>
      <c r="BC22" s="136">
        <v>8.9276405437641003E-3</v>
      </c>
    </row>
    <row r="23" spans="1:55" ht="14.25" customHeight="1">
      <c r="A23" s="103" t="s">
        <v>473</v>
      </c>
      <c r="B23" s="36">
        <v>407.99437394113642</v>
      </c>
      <c r="C23" s="136">
        <f t="shared" si="0"/>
        <v>1.9954814881351656E-2</v>
      </c>
      <c r="D23" s="36">
        <v>536.74847836809988</v>
      </c>
      <c r="E23" s="136">
        <f t="shared" si="1"/>
        <v>2.5892353032711042E-2</v>
      </c>
      <c r="F23" s="36">
        <v>431.59835696558378</v>
      </c>
      <c r="G23" s="136">
        <f t="shared" si="2"/>
        <v>2.0296184197770222E-2</v>
      </c>
      <c r="H23" s="36">
        <v>587.19636159182005</v>
      </c>
      <c r="I23" s="136">
        <f t="shared" si="3"/>
        <v>2.6513584756031067E-2</v>
      </c>
      <c r="J23" s="36">
        <v>675.84649829816544</v>
      </c>
      <c r="K23" s="136">
        <f t="shared" si="4"/>
        <v>2.9149481940230541E-2</v>
      </c>
      <c r="L23" s="36">
        <v>480.9318192363221</v>
      </c>
      <c r="M23" s="136">
        <f t="shared" si="5"/>
        <v>2.190634140640987E-2</v>
      </c>
      <c r="N23" s="36">
        <v>600.19312719830918</v>
      </c>
      <c r="O23" s="136">
        <f t="shared" si="6"/>
        <v>2.7338888234553559E-2</v>
      </c>
      <c r="P23" s="36">
        <v>688.35709903680026</v>
      </c>
      <c r="Q23" s="136">
        <f t="shared" si="7"/>
        <v>2.958838476590939E-2</v>
      </c>
      <c r="R23" s="36">
        <v>437.30194805847697</v>
      </c>
      <c r="S23" s="136" t="e">
        <f t="shared" si="8"/>
        <v>#N/A</v>
      </c>
      <c r="T23" s="36">
        <v>386.59797023166408</v>
      </c>
      <c r="U23" s="136" t="e">
        <f t="shared" si="9"/>
        <v>#N/A</v>
      </c>
      <c r="V23" s="36">
        <v>361.87167830840201</v>
      </c>
      <c r="W23" s="136" t="e">
        <f t="shared" si="10"/>
        <v>#N/A</v>
      </c>
      <c r="X23" s="36">
        <v>394.52764874641201</v>
      </c>
      <c r="Y23" s="136">
        <f t="shared" si="11"/>
        <v>1.5791287587087609E-2</v>
      </c>
      <c r="Z23" s="36">
        <v>425</v>
      </c>
      <c r="AA23" s="136" t="e">
        <f t="shared" si="12"/>
        <v>#N/A</v>
      </c>
      <c r="AB23" s="36">
        <v>591</v>
      </c>
      <c r="AC23" s="136">
        <f t="shared" ref="AC23:AC25" si="22">IFERROR(AB23/$AB$26,)</f>
        <v>2.4150049035632559E-2</v>
      </c>
      <c r="AD23" s="36">
        <v>456.00596561145011</v>
      </c>
      <c r="AE23" s="136">
        <f t="shared" si="14"/>
        <v>1.8566296967975064E-2</v>
      </c>
      <c r="AF23" s="36">
        <v>641.59357876309184</v>
      </c>
      <c r="AG23" s="136">
        <f t="shared" si="15"/>
        <v>2.3244736878090973E-2</v>
      </c>
      <c r="AH23" s="36">
        <v>669.25217550105992</v>
      </c>
      <c r="AI23" s="136">
        <f t="shared" si="16"/>
        <v>2.4170089215904068E-2</v>
      </c>
      <c r="AJ23" s="36">
        <v>591.76005880540004</v>
      </c>
      <c r="AK23" s="136">
        <f t="shared" si="17"/>
        <v>2.1750336399222747E-2</v>
      </c>
      <c r="AL23" s="36">
        <v>456.00596561145011</v>
      </c>
      <c r="AM23" s="136">
        <f t="shared" si="18"/>
        <v>1.8566296967975064E-2</v>
      </c>
      <c r="AN23" s="36">
        <v>1403.66037540456</v>
      </c>
      <c r="AO23" s="136">
        <f t="shared" si="19"/>
        <v>5.2838990518541074E-2</v>
      </c>
      <c r="AP23" s="36">
        <v>2249</v>
      </c>
      <c r="AQ23" s="136">
        <f t="shared" si="20"/>
        <v>8.6388335358548729E-2</v>
      </c>
      <c r="AR23" s="287">
        <v>1265.3092594702862</v>
      </c>
      <c r="AS23" s="136">
        <f t="shared" si="20"/>
        <v>4.8413667973244832E-2</v>
      </c>
      <c r="AT23" s="287">
        <v>1241.9823381191666</v>
      </c>
      <c r="AU23" s="136">
        <f t="shared" si="20"/>
        <v>4.8081197630026766E-2</v>
      </c>
      <c r="AV23" s="287">
        <v>1958.5517927500287</v>
      </c>
      <c r="AW23" s="136">
        <f t="shared" si="20"/>
        <v>6.7736845271939974E-2</v>
      </c>
      <c r="AX23" s="287">
        <v>1473.2313515200287</v>
      </c>
      <c r="AY23" s="136">
        <v>5.7254788878895367E-2</v>
      </c>
      <c r="AZ23" s="287">
        <v>1360.7767398548458</v>
      </c>
      <c r="BA23" s="136">
        <f t="shared" si="21"/>
        <v>5.2245660617105796E-2</v>
      </c>
      <c r="BB23" s="287">
        <v>236.7158311645</v>
      </c>
      <c r="BC23" s="136">
        <v>8.8775184812022578E-3</v>
      </c>
    </row>
    <row r="24" spans="1:55" ht="14.25" customHeight="1">
      <c r="A24" s="103" t="s">
        <v>505</v>
      </c>
      <c r="B24" s="36">
        <v>0</v>
      </c>
      <c r="C24" s="136">
        <v>0</v>
      </c>
      <c r="D24" s="36">
        <v>0</v>
      </c>
      <c r="E24" s="136">
        <v>0</v>
      </c>
      <c r="F24" s="36">
        <v>0</v>
      </c>
      <c r="G24" s="136">
        <v>0</v>
      </c>
      <c r="H24" s="36">
        <v>0</v>
      </c>
      <c r="I24" s="136">
        <v>0</v>
      </c>
      <c r="J24" s="36">
        <v>0</v>
      </c>
      <c r="K24" s="136">
        <v>0</v>
      </c>
      <c r="L24" s="36">
        <v>600.19312719830918</v>
      </c>
      <c r="M24" s="136">
        <f t="shared" si="5"/>
        <v>2.7338668452141269E-2</v>
      </c>
      <c r="N24" s="36">
        <v>0</v>
      </c>
      <c r="O24" s="136">
        <f t="shared" si="6"/>
        <v>0</v>
      </c>
      <c r="P24" s="36">
        <v>0</v>
      </c>
      <c r="Q24" s="136">
        <f t="shared" si="7"/>
        <v>0</v>
      </c>
      <c r="R24" s="36">
        <v>339.46973537369087</v>
      </c>
      <c r="S24" s="136" t="e">
        <f t="shared" si="8"/>
        <v>#N/A</v>
      </c>
      <c r="T24" s="36">
        <v>249.87245592626599</v>
      </c>
      <c r="U24" s="136" t="e">
        <f t="shared" si="9"/>
        <v>#N/A</v>
      </c>
      <c r="V24" s="36">
        <v>263.98821194016</v>
      </c>
      <c r="W24" s="136" t="e">
        <f t="shared" si="10"/>
        <v>#N/A</v>
      </c>
      <c r="X24" s="36">
        <v>236.7185367717</v>
      </c>
      <c r="Y24" s="136">
        <f t="shared" si="11"/>
        <v>9.4748505034667318E-3</v>
      </c>
      <c r="Z24" s="36">
        <v>298</v>
      </c>
      <c r="AA24" s="136" t="e">
        <f t="shared" si="12"/>
        <v>#N/A</v>
      </c>
      <c r="AB24" s="36">
        <v>454</v>
      </c>
      <c r="AC24" s="136">
        <f t="shared" si="22"/>
        <v>1.8551814318404709E-2</v>
      </c>
      <c r="AD24" s="36">
        <v>309.22968504084997</v>
      </c>
      <c r="AE24" s="136">
        <f t="shared" si="14"/>
        <v>1.2590296173172819E-2</v>
      </c>
      <c r="AF24" s="36">
        <v>198.77830464379298</v>
      </c>
      <c r="AG24" s="136">
        <f t="shared" si="15"/>
        <v>7.2016764840848154E-3</v>
      </c>
      <c r="AH24" s="36">
        <v>150.48811363394006</v>
      </c>
      <c r="AI24" s="136">
        <f t="shared" si="16"/>
        <v>5.4348887693076763E-3</v>
      </c>
      <c r="AJ24" s="36">
        <v>159.85265302886003</v>
      </c>
      <c r="AK24" s="136">
        <f t="shared" si="17"/>
        <v>5.8754370558647294E-3</v>
      </c>
      <c r="AL24" s="36">
        <v>309.22968504084997</v>
      </c>
      <c r="AM24" s="136">
        <f t="shared" si="18"/>
        <v>1.2590296173172819E-2</v>
      </c>
      <c r="AN24" s="36">
        <v>145.82915669587004</v>
      </c>
      <c r="AO24" s="136">
        <f t="shared" si="19"/>
        <v>5.4895511499774754E-3</v>
      </c>
      <c r="AP24" s="36">
        <v>119.06932128223201</v>
      </c>
      <c r="AQ24" s="136">
        <f t="shared" si="20"/>
        <v>4.5736773934389697E-3</v>
      </c>
      <c r="AR24" s="287">
        <v>90.833294227102002</v>
      </c>
      <c r="AS24" s="136">
        <f t="shared" si="20"/>
        <v>3.4754925838984137E-3</v>
      </c>
      <c r="AT24" s="287">
        <v>105.679887392151</v>
      </c>
      <c r="AU24" s="136">
        <f t="shared" si="20"/>
        <v>4.0912140175164476E-3</v>
      </c>
      <c r="AV24" s="287">
        <v>119.29384158962799</v>
      </c>
      <c r="AW24" s="136">
        <f t="shared" si="20"/>
        <v>4.1257977039789624E-3</v>
      </c>
      <c r="AX24" s="287">
        <v>116.076115734656</v>
      </c>
      <c r="AY24" s="136">
        <v>4.5111132704397936E-3</v>
      </c>
      <c r="AZ24" s="287">
        <v>93</v>
      </c>
      <c r="BA24" s="136">
        <f t="shared" si="21"/>
        <v>3.5706418952378134E-3</v>
      </c>
      <c r="BB24" s="287">
        <v>119.01896767447002</v>
      </c>
      <c r="BC24" s="136">
        <v>4.4635505785393268E-3</v>
      </c>
    </row>
    <row r="25" spans="1:55" ht="14.25" customHeight="1">
      <c r="A25" s="103" t="s">
        <v>279</v>
      </c>
      <c r="B25" s="36">
        <v>4626.0570264109774</v>
      </c>
      <c r="C25" s="136">
        <f>B25/$B$26</f>
        <v>0.22625829542915593</v>
      </c>
      <c r="D25" s="36">
        <v>4769.7123028144833</v>
      </c>
      <c r="E25" s="136">
        <f>D25/$D$26</f>
        <v>0.23008742415892347</v>
      </c>
      <c r="F25" s="36">
        <v>4373.9110686957465</v>
      </c>
      <c r="G25" s="136">
        <f>F25/$F$26</f>
        <v>0.20568591905458483</v>
      </c>
      <c r="H25" s="36">
        <v>4237.4465973442348</v>
      </c>
      <c r="I25" s="136">
        <f>H25/$H$26</f>
        <v>0.19133275826722512</v>
      </c>
      <c r="J25" s="36">
        <v>4881.0549051330054</v>
      </c>
      <c r="K25" s="136">
        <f>J25/$J$26</f>
        <v>0.21052150475695441</v>
      </c>
      <c r="L25" s="36">
        <v>3968.8827931006358</v>
      </c>
      <c r="M25" s="136">
        <f t="shared" ref="M25" si="23">L25/$L$26</f>
        <v>0.18078176155145473</v>
      </c>
      <c r="N25" s="36">
        <v>4440.4083612049872</v>
      </c>
      <c r="O25" s="136">
        <f t="shared" ref="O25" si="24">N25/$N$26</f>
        <v>0.20226127624858659</v>
      </c>
      <c r="P25" s="36">
        <v>3882.3837958513977</v>
      </c>
      <c r="Q25" s="136">
        <f t="shared" ref="Q25" si="25">P25/$P$26</f>
        <v>0.16688062884994193</v>
      </c>
      <c r="R25" s="36">
        <v>4200.7616497427871</v>
      </c>
      <c r="S25" s="136" t="e">
        <f t="shared" ref="S25" si="26">R25/$R$26</f>
        <v>#N/A</v>
      </c>
      <c r="T25" s="36">
        <v>4186.3518886757311</v>
      </c>
      <c r="U25" s="136" t="e">
        <f t="shared" ref="U25" si="27">T25/$T$26</f>
        <v>#N/A</v>
      </c>
      <c r="V25" s="36">
        <v>4243.6640521571508</v>
      </c>
      <c r="W25" s="136" t="e">
        <f t="shared" si="10"/>
        <v>#N/A</v>
      </c>
      <c r="X25" s="36">
        <v>3656.813344890571</v>
      </c>
      <c r="Y25" s="136">
        <f t="shared" si="11"/>
        <v>0.14636690575413555</v>
      </c>
      <c r="Z25" s="36">
        <v>3424.6486977617678</v>
      </c>
      <c r="AA25" s="136" t="e">
        <f t="shared" si="12"/>
        <v>#N/A</v>
      </c>
      <c r="AB25" s="36">
        <v>259</v>
      </c>
      <c r="AC25" s="136">
        <f t="shared" si="22"/>
        <v>1.0583524027459955E-2</v>
      </c>
      <c r="AD25" s="36">
        <v>3504.0426075810701</v>
      </c>
      <c r="AE25" s="136">
        <f t="shared" si="14"/>
        <v>0.14266720294668508</v>
      </c>
      <c r="AF25" s="36">
        <v>3773.8341774442702</v>
      </c>
      <c r="AG25" s="136">
        <f t="shared" si="15"/>
        <v>0.13672484479248534</v>
      </c>
      <c r="AH25" s="36">
        <v>3960.4060856434194</v>
      </c>
      <c r="AI25" s="136">
        <f t="shared" si="16"/>
        <v>0.1430303433075045</v>
      </c>
      <c r="AJ25" s="36">
        <v>3618.2773131973117</v>
      </c>
      <c r="AK25" s="136">
        <f t="shared" si="17"/>
        <v>0.13299097763811296</v>
      </c>
      <c r="AL25" s="36">
        <v>3504.0426075810701</v>
      </c>
      <c r="AM25" s="136">
        <f t="shared" si="18"/>
        <v>0.14266720294668508</v>
      </c>
      <c r="AN25" s="36">
        <v>3447.8000015215507</v>
      </c>
      <c r="AO25" s="136">
        <f t="shared" si="19"/>
        <v>0.12978799913598479</v>
      </c>
      <c r="AP25" s="36">
        <v>2533.4967114258243</v>
      </c>
      <c r="AQ25" s="136">
        <f t="shared" si="20"/>
        <v>9.7316391078894823E-2</v>
      </c>
      <c r="AR25" s="287">
        <f>125.886873357604+3507.79975686174</f>
        <v>3633.6866302193444</v>
      </c>
      <c r="AS25" s="136">
        <f t="shared" si="20"/>
        <v>0.13903328116630242</v>
      </c>
      <c r="AT25" s="287">
        <v>3370.2394177694114</v>
      </c>
      <c r="AU25" s="136">
        <f t="shared" si="20"/>
        <v>0.13047298865109094</v>
      </c>
      <c r="AV25" s="287">
        <v>3714.4915755262805</v>
      </c>
      <c r="AW25" s="136">
        <f t="shared" si="20"/>
        <v>0.12846631988325524</v>
      </c>
      <c r="AX25" s="287">
        <v>3448.9768859332189</v>
      </c>
      <c r="AY25" s="136">
        <v>0.13403899071829642</v>
      </c>
      <c r="AZ25" s="287">
        <f>3628.75999233743+364.510652735167</f>
        <v>3993.2706450725973</v>
      </c>
      <c r="BA25" s="136">
        <f t="shared" si="21"/>
        <v>0.15331762864859724</v>
      </c>
      <c r="BB25" s="287">
        <v>3455.49900423804</v>
      </c>
      <c r="BC25" s="136">
        <v>0.12959106334794088</v>
      </c>
    </row>
    <row r="26" spans="1:55" s="46" customFormat="1" ht="15" customHeight="1">
      <c r="A26" s="105" t="s">
        <v>280</v>
      </c>
      <c r="B26" s="57">
        <f t="shared" ref="B26:S26" si="28">SUM(B6:B25)</f>
        <v>20445.911243326984</v>
      </c>
      <c r="C26" s="180">
        <f t="shared" si="28"/>
        <v>1</v>
      </c>
      <c r="D26" s="57">
        <f t="shared" si="28"/>
        <v>20730</v>
      </c>
      <c r="E26" s="180">
        <f t="shared" si="28"/>
        <v>1.0000000000000002</v>
      </c>
      <c r="F26" s="57">
        <f t="shared" si="28"/>
        <v>21265</v>
      </c>
      <c r="G26" s="180">
        <f t="shared" si="28"/>
        <v>1.0000000000000002</v>
      </c>
      <c r="H26" s="57">
        <f t="shared" si="28"/>
        <v>22147</v>
      </c>
      <c r="I26" s="180">
        <f t="shared" si="28"/>
        <v>0.99999999999999978</v>
      </c>
      <c r="J26" s="57">
        <f t="shared" si="28"/>
        <v>23185.540644734363</v>
      </c>
      <c r="K26" s="180">
        <f t="shared" si="28"/>
        <v>1.0000000000000002</v>
      </c>
      <c r="L26" s="57">
        <f t="shared" si="28"/>
        <v>21953.999999999993</v>
      </c>
      <c r="M26" s="180">
        <f t="shared" si="28"/>
        <v>1.0000000000000002</v>
      </c>
      <c r="N26" s="57">
        <f t="shared" si="28"/>
        <v>21953.82350770674</v>
      </c>
      <c r="O26" s="180">
        <f t="shared" si="28"/>
        <v>1</v>
      </c>
      <c r="P26" s="57">
        <f t="shared" si="28"/>
        <v>23264.43651732889</v>
      </c>
      <c r="Q26" s="180">
        <f t="shared" si="28"/>
        <v>0.99999999999999989</v>
      </c>
      <c r="R26" s="57" t="e">
        <f>SUM(R6:R25)</f>
        <v>#N/A</v>
      </c>
      <c r="S26" s="180" t="e">
        <f t="shared" si="28"/>
        <v>#N/A</v>
      </c>
      <c r="T26" s="57" t="e">
        <f>SUM(T6:T25)</f>
        <v>#N/A</v>
      </c>
      <c r="U26" s="180" t="e">
        <f t="shared" ref="U26:W26" si="29">SUM(U6:U25)</f>
        <v>#N/A</v>
      </c>
      <c r="V26" s="57" t="e">
        <f>SUM(V6:V25)</f>
        <v>#N/A</v>
      </c>
      <c r="W26" s="180" t="e">
        <f t="shared" si="29"/>
        <v>#N/A</v>
      </c>
      <c r="X26" s="57">
        <f>SUM(X6:X25)</f>
        <v>24983.880926151563</v>
      </c>
      <c r="Y26" s="180">
        <f t="shared" ref="Y26" si="30">SUM(Y6:Y25)</f>
        <v>1</v>
      </c>
      <c r="Z26" s="57" t="e">
        <f>SUM(Z6:Z25)</f>
        <v>#N/A</v>
      </c>
      <c r="AA26" s="180" t="e">
        <f t="shared" ref="AA26" si="31">SUM(AA6:AA25)</f>
        <v>#N/A</v>
      </c>
      <c r="AB26" s="57">
        <f>SUM(AB6:AB25)</f>
        <v>24472</v>
      </c>
      <c r="AC26" s="180">
        <f t="shared" ref="AC26" si="32">SUM(AC6:AC25)</f>
        <v>1</v>
      </c>
      <c r="AD26" s="57">
        <f>SUM(AD6:AD25)</f>
        <v>24560.953990879985</v>
      </c>
      <c r="AE26" s="180">
        <f t="shared" ref="AE26:AG26" si="33">SUM(AE6:AE25)</f>
        <v>1.0000000000000004</v>
      </c>
      <c r="AF26" s="57">
        <f>SUM(AF6:AF25)</f>
        <v>27601.670955794623</v>
      </c>
      <c r="AG26" s="180">
        <f t="shared" si="33"/>
        <v>0.99999999999999989</v>
      </c>
      <c r="AH26" s="57">
        <f>SUM(AH6:AH25)</f>
        <v>27689.272038792802</v>
      </c>
      <c r="AI26" s="180">
        <f t="shared" ref="AI26:AK26" si="34">SUM(AI6:AI25)</f>
        <v>0.99999999999999956</v>
      </c>
      <c r="AJ26" s="57">
        <f>SUM(AJ6:AJ25)</f>
        <v>27206.938225863334</v>
      </c>
      <c r="AK26" s="180">
        <f t="shared" si="34"/>
        <v>0.99999999999999967</v>
      </c>
      <c r="AL26" s="57">
        <f>SUM(AL6:AL25)</f>
        <v>24560.953990879985</v>
      </c>
      <c r="AM26" s="180">
        <f t="shared" ref="AM26:AO26" si="35">SUM(AM6:AM25)</f>
        <v>1.0000000000000004</v>
      </c>
      <c r="AN26" s="57">
        <f>SUM(AN6:AN25)</f>
        <v>26564.859805790933</v>
      </c>
      <c r="AO26" s="180">
        <f t="shared" si="35"/>
        <v>1.0000000000000002</v>
      </c>
      <c r="AP26" s="57">
        <f>SUM(AP6:AP25)</f>
        <v>26033.607322860003</v>
      </c>
      <c r="AQ26" s="180">
        <f t="shared" ref="AQ26:AS26" si="36">SUM(AQ6:AQ25)</f>
        <v>0.99999999999999967</v>
      </c>
      <c r="AR26" s="57">
        <f>SUM(AR6:AR25)</f>
        <v>26135.372766416756</v>
      </c>
      <c r="AS26" s="180">
        <f t="shared" si="36"/>
        <v>1</v>
      </c>
      <c r="AT26" s="57">
        <f>SUM(AT6:AT25)</f>
        <v>25830.935986160774</v>
      </c>
      <c r="AU26" s="180">
        <f t="shared" ref="AU26:AY26" si="37">SUM(AU6:AU25)</f>
        <v>0.99999999999999978</v>
      </c>
      <c r="AV26" s="57">
        <f>SUM(AV6:AV25)</f>
        <v>28914.127678771005</v>
      </c>
      <c r="AW26" s="180">
        <f t="shared" si="37"/>
        <v>1</v>
      </c>
      <c r="AX26" s="57">
        <f>SUM(AX6:AX25)</f>
        <v>25731.1463436917</v>
      </c>
      <c r="AY26" s="180">
        <f t="shared" si="37"/>
        <v>0.99999999999999978</v>
      </c>
      <c r="AZ26" s="57">
        <f>SUM(AZ6:AZ25)</f>
        <v>26045.737077144215</v>
      </c>
      <c r="BA26" s="180">
        <f t="shared" ref="BA26:BC26" si="38">SUM(BA6:BA25)</f>
        <v>1.0000000000000002</v>
      </c>
      <c r="BB26" s="57">
        <f>SUM(BB6:BB25)</f>
        <v>26664.639636147764</v>
      </c>
      <c r="BC26" s="180">
        <f t="shared" si="38"/>
        <v>0.99999999999999967</v>
      </c>
    </row>
    <row r="27" spans="1:55" s="129" customFormat="1" ht="12.75">
      <c r="A27" s="185" t="s">
        <v>278</v>
      </c>
      <c r="B27" s="181"/>
      <c r="C27" s="182"/>
      <c r="D27" s="181"/>
      <c r="E27" s="136"/>
      <c r="F27" s="183"/>
      <c r="G27" s="182"/>
      <c r="H27" s="181"/>
      <c r="I27" s="182"/>
      <c r="J27" s="181"/>
      <c r="K27" s="182"/>
      <c r="L27" s="181"/>
      <c r="M27" s="182"/>
      <c r="N27" s="181"/>
      <c r="O27" s="182"/>
      <c r="P27" s="181"/>
      <c r="Q27" s="182"/>
      <c r="R27" s="181"/>
      <c r="S27" s="182"/>
      <c r="T27" s="184"/>
      <c r="U27" s="181"/>
      <c r="V27" s="133"/>
      <c r="W27" s="133"/>
      <c r="X27" s="133"/>
      <c r="Y27" s="133"/>
      <c r="Z27" s="133"/>
      <c r="AA27" s="133"/>
      <c r="AB27" s="133"/>
      <c r="AC27" s="133"/>
      <c r="AD27" s="133"/>
      <c r="AE27" s="133"/>
      <c r="AF27" s="133"/>
      <c r="AG27" s="133"/>
      <c r="AH27" s="133"/>
      <c r="AI27" s="133"/>
      <c r="AJ27" s="133"/>
      <c r="AK27" s="133"/>
      <c r="AL27" s="133"/>
      <c r="AM27" s="133"/>
    </row>
    <row r="28" spans="1:55" s="129" customFormat="1" ht="15" customHeight="1">
      <c r="A28" s="50"/>
      <c r="C28" s="178"/>
      <c r="E28" s="179"/>
      <c r="G28" s="178"/>
      <c r="I28" s="178"/>
      <c r="K28" s="178"/>
      <c r="M28" s="178"/>
      <c r="O28" s="178"/>
      <c r="Q28" s="178"/>
      <c r="S28" s="178"/>
      <c r="AR28" s="288"/>
      <c r="AZ28" s="44"/>
      <c r="BB28" s="44"/>
    </row>
    <row r="29" spans="1:55" ht="15" customHeight="1">
      <c r="AR29" s="52"/>
      <c r="AZ29" s="408"/>
      <c r="BB29" s="408"/>
    </row>
    <row r="30" spans="1:55" ht="15" customHeight="1">
      <c r="AT30" s="289"/>
    </row>
    <row r="31" spans="1:55" ht="15" customHeight="1">
      <c r="AZ31" s="52"/>
      <c r="BB31" s="52"/>
    </row>
  </sheetData>
  <sortState xmlns:xlrd2="http://schemas.microsoft.com/office/spreadsheetml/2017/richdata2" ref="A7:W24">
    <sortCondition descending="1" ref="V6:V24"/>
  </sortState>
  <mergeCells count="28">
    <mergeCell ref="T4:U4"/>
    <mergeCell ref="R4:S4"/>
    <mergeCell ref="P4:Q4"/>
    <mergeCell ref="N4:O4"/>
    <mergeCell ref="L4:M4"/>
    <mergeCell ref="J4:K4"/>
    <mergeCell ref="A4:A5"/>
    <mergeCell ref="F4:G4"/>
    <mergeCell ref="H4:I4"/>
    <mergeCell ref="B4:C4"/>
    <mergeCell ref="D4:E4"/>
    <mergeCell ref="AH4:AI4"/>
    <mergeCell ref="AJ4:AK4"/>
    <mergeCell ref="AL4:AM4"/>
    <mergeCell ref="AN4:AO4"/>
    <mergeCell ref="V4:W4"/>
    <mergeCell ref="Z4:AA4"/>
    <mergeCell ref="AB4:AC4"/>
    <mergeCell ref="AD4:AE4"/>
    <mergeCell ref="AF4:AG4"/>
    <mergeCell ref="X4:Y4"/>
    <mergeCell ref="BB4:BC4"/>
    <mergeCell ref="AZ4:BA4"/>
    <mergeCell ref="AX4:AY4"/>
    <mergeCell ref="AP4:AQ4"/>
    <mergeCell ref="AR4:AS4"/>
    <mergeCell ref="AT4:AU4"/>
    <mergeCell ref="AV4:AW4"/>
  </mergeCells>
  <hyperlinks>
    <hyperlink ref="A2" location="Sumário!A1" display="(Sumário)" xr:uid="{A087CCC9-3E57-4FA9-92C9-14FB4AF184B8}"/>
  </hyperlinks>
  <pageMargins left="0.51181102362204722" right="0.51181102362204722" top="0.78740157480314965" bottom="0.78740157480314965" header="0.31496062992125984" footer="0.31496062992125984"/>
  <pageSetup paperSize="9" orientation="portrait" r:id="rId1"/>
  <headerFooter>
    <oddFooter>&amp;L&amp;1#&amp;"Calibri"&amp;10&amp;K000000PÚBLICO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5775CF"/>
    <pageSetUpPr autoPageBreaks="0"/>
  </sheetPr>
  <dimension ref="A1:DO30"/>
  <sheetViews>
    <sheetView zoomScale="85" zoomScaleNormal="85" workbookViewId="0">
      <pane xSplit="1" ySplit="4" topLeftCell="DB5" activePane="bottomRight" state="frozen"/>
      <selection activeCell="AD1" sqref="AD1"/>
      <selection pane="topRight" activeCell="AD1" sqref="AD1"/>
      <selection pane="bottomLeft" activeCell="AD1" sqref="AD1"/>
      <selection pane="bottomRight" activeCell="DN2" sqref="DN2"/>
    </sheetView>
  </sheetViews>
  <sheetFormatPr defaultColWidth="9.140625" defaultRowHeight="15"/>
  <cols>
    <col min="1" max="1" width="50" style="48" customWidth="1"/>
    <col min="2" max="9" width="14.7109375" style="193" customWidth="1"/>
    <col min="10" max="33" width="14.7109375" style="194" customWidth="1"/>
    <col min="34" max="34" width="9.140625" style="191"/>
    <col min="35" max="35" width="15.140625" style="191" bestFit="1" customWidth="1"/>
    <col min="36" max="36" width="9.140625" style="191"/>
    <col min="37" max="37" width="15.140625" style="191" bestFit="1" customWidth="1"/>
    <col min="38" max="38" width="10.28515625" style="191" bestFit="1" customWidth="1"/>
    <col min="39" max="39" width="15.140625" style="191" bestFit="1" customWidth="1"/>
    <col min="40" max="40" width="10.28515625" style="191" bestFit="1" customWidth="1"/>
    <col min="41" max="41" width="15.140625" style="191" bestFit="1" customWidth="1"/>
    <col min="42" max="42" width="10.28515625" style="191" customWidth="1"/>
    <col min="43" max="43" width="15.140625" style="191" customWidth="1"/>
    <col min="44" max="44" width="10.28515625" style="191" bestFit="1" customWidth="1"/>
    <col min="45" max="45" width="15.140625" style="191" bestFit="1" customWidth="1"/>
    <col min="46" max="46" width="10.28515625" style="191" bestFit="1" customWidth="1"/>
    <col min="47" max="47" width="15.140625" style="191" bestFit="1" customWidth="1"/>
    <col min="48" max="48" width="10.28515625" style="191" bestFit="1" customWidth="1"/>
    <col min="49" max="49" width="15.140625" style="191" bestFit="1" customWidth="1"/>
    <col min="50" max="50" width="10.28515625" style="191" bestFit="1" customWidth="1"/>
    <col min="51" max="51" width="15.140625" style="191" bestFit="1" customWidth="1"/>
    <col min="52" max="52" width="10.28515625" style="191" customWidth="1"/>
    <col min="53" max="53" width="15.140625" style="191" customWidth="1"/>
    <col min="54" max="54" width="10.28515625" style="191" customWidth="1"/>
    <col min="55" max="55" width="15.140625" style="191" customWidth="1"/>
    <col min="56" max="56" width="10.28515625" style="191" customWidth="1"/>
    <col min="57" max="57" width="15.140625" style="191" customWidth="1"/>
    <col min="58" max="58" width="10.28515625" style="191" customWidth="1"/>
    <col min="59" max="59" width="15.140625" style="191" customWidth="1"/>
    <col min="60" max="60" width="10.28515625" style="191" customWidth="1"/>
    <col min="61" max="61" width="15.140625" style="191" customWidth="1"/>
    <col min="62" max="62" width="10.28515625" style="191" customWidth="1"/>
    <col min="63" max="63" width="15.140625" style="191" customWidth="1"/>
    <col min="64" max="64" width="10.28515625" style="191" customWidth="1"/>
    <col min="65" max="65" width="15.140625" style="191" customWidth="1"/>
    <col min="66" max="66" width="10.28515625" style="191" customWidth="1"/>
    <col min="67" max="67" width="15.140625" style="191" customWidth="1"/>
    <col min="68" max="68" width="10.28515625" style="191" customWidth="1"/>
    <col min="69" max="69" width="15.140625" style="191" customWidth="1"/>
    <col min="70" max="70" width="10.28515625" style="191" customWidth="1"/>
    <col min="71" max="71" width="15.140625" style="191" customWidth="1"/>
    <col min="72" max="72" width="10.28515625" style="191" customWidth="1"/>
    <col min="73" max="73" width="15.140625" style="191" customWidth="1"/>
    <col min="74" max="74" width="10.28515625" style="191" customWidth="1"/>
    <col min="75" max="75" width="15.140625" style="191" customWidth="1"/>
    <col min="76" max="76" width="10.28515625" style="191" customWidth="1"/>
    <col min="77" max="77" width="15.140625" style="191" customWidth="1"/>
    <col min="78" max="78" width="10.28515625" style="191" customWidth="1"/>
    <col min="79" max="79" width="15.140625" style="191" customWidth="1"/>
    <col min="80" max="80" width="10.28515625" style="191" customWidth="1"/>
    <col min="81" max="81" width="15.140625" style="191" customWidth="1"/>
    <col min="82" max="82" width="10.28515625" style="191" customWidth="1"/>
    <col min="83" max="83" width="15.140625" style="191" customWidth="1"/>
    <col min="84" max="84" width="10.28515625" style="191" customWidth="1"/>
    <col min="85" max="85" width="15.140625" style="191" customWidth="1"/>
    <col min="86" max="86" width="10.28515625" style="191" customWidth="1"/>
    <col min="87" max="87" width="15.140625" style="191" customWidth="1"/>
    <col min="88" max="88" width="10.28515625" style="191" customWidth="1"/>
    <col min="89" max="89" width="15.140625" style="191" customWidth="1"/>
    <col min="90" max="90" width="10.140625" style="191" customWidth="1"/>
    <col min="91" max="91" width="13.5703125" style="191" bestFit="1" customWidth="1"/>
    <col min="92" max="92" width="10.140625" style="191" customWidth="1"/>
    <col min="93" max="93" width="13.5703125" style="191" customWidth="1"/>
    <col min="94" max="94" width="10.140625" style="191" customWidth="1"/>
    <col min="95" max="95" width="13.5703125" style="191" customWidth="1"/>
    <col min="96" max="96" width="10.140625" style="191" customWidth="1"/>
    <col min="97" max="97" width="13.5703125" style="191" customWidth="1"/>
    <col min="98" max="98" width="11.85546875" style="191" customWidth="1"/>
    <col min="99" max="99" width="13.7109375" style="191" bestFit="1" customWidth="1"/>
    <col min="100" max="100" width="8" style="191" bestFit="1" customWidth="1"/>
    <col min="101" max="101" width="13.7109375" style="191" bestFit="1" customWidth="1"/>
    <col min="102" max="102" width="8" style="191" bestFit="1" customWidth="1"/>
    <col min="103" max="103" width="13.7109375" style="191" bestFit="1" customWidth="1"/>
    <col min="104" max="104" width="8.85546875" style="191" bestFit="1" customWidth="1"/>
    <col min="105" max="105" width="16.28515625" style="191" bestFit="1" customWidth="1"/>
    <col min="106" max="106" width="11.42578125" style="191" customWidth="1"/>
    <col min="107" max="107" width="16.28515625" style="191" bestFit="1" customWidth="1"/>
    <col min="108" max="108" width="9.140625" style="191" customWidth="1"/>
    <col min="109" max="109" width="12.5703125" style="191" customWidth="1"/>
    <col min="110" max="110" width="8.85546875" style="191" bestFit="1" customWidth="1"/>
    <col min="111" max="111" width="16.28515625" style="191" bestFit="1" customWidth="1"/>
    <col min="112" max="113" width="9.140625" style="191" customWidth="1"/>
    <col min="114" max="16384" width="9.140625" style="191"/>
  </cols>
  <sheetData>
    <row r="1" spans="1:119" s="190" customFormat="1" ht="55.5" customHeight="1">
      <c r="A1" s="27"/>
      <c r="B1" s="186"/>
      <c r="C1" s="186"/>
      <c r="D1" s="186"/>
      <c r="E1" s="187"/>
      <c r="F1" s="188"/>
      <c r="G1" s="188"/>
      <c r="H1" s="188"/>
      <c r="I1" s="188"/>
      <c r="J1" s="188"/>
      <c r="K1" s="188"/>
      <c r="L1" s="188"/>
      <c r="M1" s="188"/>
      <c r="N1" s="188"/>
      <c r="O1" s="189"/>
    </row>
    <row r="2" spans="1:119" s="190" customFormat="1" ht="15" customHeight="1">
      <c r="A2" s="26" t="s">
        <v>296</v>
      </c>
      <c r="B2" s="186"/>
      <c r="C2" s="186"/>
      <c r="D2" s="186"/>
      <c r="E2" s="187"/>
      <c r="F2" s="188"/>
      <c r="G2" s="188"/>
      <c r="H2" s="188"/>
      <c r="I2" s="188"/>
      <c r="J2" s="188"/>
      <c r="K2" s="188"/>
      <c r="L2" s="188"/>
      <c r="M2" s="188"/>
      <c r="N2" s="188"/>
      <c r="O2" s="189"/>
    </row>
    <row r="3" spans="1:119" ht="15" customHeight="1">
      <c r="A3" s="45"/>
      <c r="B3" s="161"/>
      <c r="C3" s="161"/>
      <c r="D3" s="161"/>
      <c r="E3" s="161"/>
      <c r="F3" s="161"/>
      <c r="G3" s="161"/>
      <c r="H3" s="161"/>
      <c r="I3" s="161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3"/>
      <c r="U3" s="163"/>
      <c r="V3" s="162"/>
      <c r="W3" s="162"/>
      <c r="X3" s="162"/>
      <c r="Y3" s="162"/>
      <c r="Z3" s="162"/>
      <c r="AA3" s="162"/>
      <c r="AB3" s="162"/>
      <c r="AC3" s="162"/>
      <c r="AD3" s="162"/>
      <c r="AE3" s="162"/>
      <c r="AF3" s="162"/>
      <c r="AG3" s="162"/>
    </row>
    <row r="4" spans="1:119" ht="15" customHeight="1">
      <c r="A4" s="32" t="s">
        <v>144</v>
      </c>
      <c r="B4" s="440" t="s">
        <v>0</v>
      </c>
      <c r="C4" s="440"/>
      <c r="D4" s="440" t="s">
        <v>65</v>
      </c>
      <c r="E4" s="440"/>
      <c r="F4" s="440" t="s">
        <v>3</v>
      </c>
      <c r="G4" s="440"/>
      <c r="H4" s="440" t="s">
        <v>1</v>
      </c>
      <c r="I4" s="440"/>
      <c r="J4" s="440" t="s">
        <v>2</v>
      </c>
      <c r="K4" s="440"/>
      <c r="L4" s="440" t="s">
        <v>81</v>
      </c>
      <c r="M4" s="440"/>
      <c r="N4" s="440" t="s">
        <v>86</v>
      </c>
      <c r="O4" s="440"/>
      <c r="P4" s="440" t="s">
        <v>88</v>
      </c>
      <c r="Q4" s="440"/>
      <c r="R4" s="440" t="s">
        <v>112</v>
      </c>
      <c r="S4" s="440"/>
      <c r="T4" s="440" t="s">
        <v>115</v>
      </c>
      <c r="U4" s="440"/>
      <c r="V4" s="443" t="s">
        <v>116</v>
      </c>
      <c r="W4" s="443"/>
      <c r="X4" s="443" t="s">
        <v>134</v>
      </c>
      <c r="Y4" s="443"/>
      <c r="Z4" s="443" t="s">
        <v>136</v>
      </c>
      <c r="AA4" s="443"/>
      <c r="AB4" s="443" t="s">
        <v>183</v>
      </c>
      <c r="AC4" s="443"/>
      <c r="AD4" s="443" t="s">
        <v>196</v>
      </c>
      <c r="AE4" s="443"/>
      <c r="AF4" s="443" t="s">
        <v>199</v>
      </c>
      <c r="AG4" s="443"/>
      <c r="AH4" s="443" t="s">
        <v>201</v>
      </c>
      <c r="AI4" s="443"/>
      <c r="AJ4" s="443" t="s">
        <v>206</v>
      </c>
      <c r="AK4" s="443"/>
      <c r="AL4" s="443" t="s">
        <v>209</v>
      </c>
      <c r="AM4" s="443"/>
      <c r="AN4" s="443" t="s">
        <v>216</v>
      </c>
      <c r="AO4" s="443"/>
      <c r="AP4" s="443" t="s">
        <v>220</v>
      </c>
      <c r="AQ4" s="443"/>
      <c r="AR4" s="443" t="s">
        <v>227</v>
      </c>
      <c r="AS4" s="443"/>
      <c r="AT4" s="443" t="s">
        <v>229</v>
      </c>
      <c r="AU4" s="443"/>
      <c r="AV4" s="443" t="s">
        <v>231</v>
      </c>
      <c r="AW4" s="443"/>
      <c r="AX4" s="443" t="s">
        <v>233</v>
      </c>
      <c r="AY4" s="443"/>
      <c r="AZ4" s="443" t="s">
        <v>235</v>
      </c>
      <c r="BA4" s="443"/>
      <c r="BB4" s="443" t="s">
        <v>237</v>
      </c>
      <c r="BC4" s="443"/>
      <c r="BD4" s="443" t="s">
        <v>239</v>
      </c>
      <c r="BE4" s="443"/>
      <c r="BF4" s="443" t="s">
        <v>242</v>
      </c>
      <c r="BG4" s="443"/>
      <c r="BH4" s="443" t="s">
        <v>246</v>
      </c>
      <c r="BI4" s="443"/>
      <c r="BJ4" s="443" t="s">
        <v>249</v>
      </c>
      <c r="BK4" s="443"/>
      <c r="BL4" s="443" t="s">
        <v>250</v>
      </c>
      <c r="BM4" s="443"/>
      <c r="BN4" s="443" t="s">
        <v>253</v>
      </c>
      <c r="BO4" s="443"/>
      <c r="BP4" s="443" t="s">
        <v>255</v>
      </c>
      <c r="BQ4" s="443"/>
      <c r="BR4" s="443" t="s">
        <v>257</v>
      </c>
      <c r="BS4" s="443"/>
      <c r="BT4" s="443" t="s">
        <v>258</v>
      </c>
      <c r="BU4" s="443"/>
      <c r="BV4" s="443" t="s">
        <v>347</v>
      </c>
      <c r="BW4" s="443"/>
      <c r="BX4" s="443" t="s">
        <v>386</v>
      </c>
      <c r="BY4" s="443"/>
      <c r="BZ4" s="443" t="s">
        <v>392</v>
      </c>
      <c r="CA4" s="443"/>
      <c r="CB4" s="443" t="s">
        <v>401</v>
      </c>
      <c r="CC4" s="443"/>
      <c r="CD4" s="443" t="s">
        <v>463</v>
      </c>
      <c r="CE4" s="443"/>
      <c r="CF4" s="443" t="s">
        <v>499</v>
      </c>
      <c r="CG4" s="443"/>
      <c r="CH4" s="443" t="s">
        <v>512</v>
      </c>
      <c r="CI4" s="443"/>
      <c r="CJ4" s="443" t="s">
        <v>517</v>
      </c>
      <c r="CK4" s="443"/>
      <c r="CL4" s="443" t="s">
        <v>528</v>
      </c>
      <c r="CM4" s="443"/>
      <c r="CN4" s="443" t="s">
        <v>529</v>
      </c>
      <c r="CO4" s="443"/>
      <c r="CP4" s="443" t="s">
        <v>531</v>
      </c>
      <c r="CQ4" s="443"/>
      <c r="CR4" s="443" t="s">
        <v>532</v>
      </c>
      <c r="CS4" s="443"/>
      <c r="CT4" s="443" t="s">
        <v>562</v>
      </c>
      <c r="CU4" s="443"/>
      <c r="CV4" s="443" t="s">
        <v>563</v>
      </c>
      <c r="CW4" s="443"/>
      <c r="CX4" s="443" t="s">
        <v>564</v>
      </c>
      <c r="CY4" s="443"/>
      <c r="CZ4" s="443" t="s">
        <v>565</v>
      </c>
      <c r="DA4" s="443"/>
      <c r="DB4" s="443" t="s">
        <v>620</v>
      </c>
      <c r="DC4" s="443"/>
      <c r="DD4" s="443" t="s">
        <v>621</v>
      </c>
      <c r="DE4" s="443"/>
      <c r="DF4" s="443" t="s">
        <v>622</v>
      </c>
      <c r="DG4" s="443"/>
      <c r="DH4" s="443" t="s">
        <v>623</v>
      </c>
      <c r="DI4" s="443"/>
      <c r="DJ4" s="443" t="s">
        <v>669</v>
      </c>
      <c r="DK4" s="443"/>
      <c r="DL4" s="443" t="s">
        <v>670</v>
      </c>
      <c r="DM4" s="443"/>
      <c r="DN4" s="443" t="s">
        <v>671</v>
      </c>
      <c r="DO4" s="443"/>
    </row>
    <row r="5" spans="1:119" ht="15" customHeight="1">
      <c r="A5" s="105" t="s">
        <v>145</v>
      </c>
      <c r="B5" s="195" t="s">
        <v>152</v>
      </c>
      <c r="C5" s="195" t="s">
        <v>153</v>
      </c>
      <c r="D5" s="195" t="s">
        <v>152</v>
      </c>
      <c r="E5" s="195" t="s">
        <v>153</v>
      </c>
      <c r="F5" s="195" t="s">
        <v>152</v>
      </c>
      <c r="G5" s="195" t="s">
        <v>153</v>
      </c>
      <c r="H5" s="195" t="s">
        <v>152</v>
      </c>
      <c r="I5" s="195" t="s">
        <v>153</v>
      </c>
      <c r="J5" s="195" t="s">
        <v>152</v>
      </c>
      <c r="K5" s="195" t="s">
        <v>153</v>
      </c>
      <c r="L5" s="195" t="s">
        <v>152</v>
      </c>
      <c r="M5" s="195" t="s">
        <v>153</v>
      </c>
      <c r="N5" s="195" t="s">
        <v>152</v>
      </c>
      <c r="O5" s="195" t="s">
        <v>153</v>
      </c>
      <c r="P5" s="195" t="s">
        <v>152</v>
      </c>
      <c r="Q5" s="195" t="s">
        <v>153</v>
      </c>
      <c r="R5" s="195" t="s">
        <v>152</v>
      </c>
      <c r="S5" s="195" t="s">
        <v>153</v>
      </c>
      <c r="T5" s="195" t="s">
        <v>152</v>
      </c>
      <c r="U5" s="195" t="s">
        <v>153</v>
      </c>
      <c r="V5" s="195" t="s">
        <v>152</v>
      </c>
      <c r="W5" s="195" t="s">
        <v>153</v>
      </c>
      <c r="X5" s="195" t="s">
        <v>152</v>
      </c>
      <c r="Y5" s="195" t="s">
        <v>153</v>
      </c>
      <c r="Z5" s="195" t="s">
        <v>152</v>
      </c>
      <c r="AA5" s="195" t="s">
        <v>153</v>
      </c>
      <c r="AB5" s="195" t="s">
        <v>152</v>
      </c>
      <c r="AC5" s="195" t="s">
        <v>153</v>
      </c>
      <c r="AD5" s="195" t="s">
        <v>152</v>
      </c>
      <c r="AE5" s="195" t="s">
        <v>153</v>
      </c>
      <c r="AF5" s="195" t="s">
        <v>152</v>
      </c>
      <c r="AG5" s="195" t="s">
        <v>153</v>
      </c>
      <c r="AH5" s="195" t="s">
        <v>152</v>
      </c>
      <c r="AI5" s="195" t="s">
        <v>153</v>
      </c>
      <c r="AJ5" s="195" t="s">
        <v>152</v>
      </c>
      <c r="AK5" s="195" t="s">
        <v>153</v>
      </c>
      <c r="AL5" s="195" t="s">
        <v>152</v>
      </c>
      <c r="AM5" s="195" t="s">
        <v>153</v>
      </c>
      <c r="AN5" s="195" t="s">
        <v>152</v>
      </c>
      <c r="AO5" s="195" t="s">
        <v>153</v>
      </c>
      <c r="AP5" s="195" t="s">
        <v>152</v>
      </c>
      <c r="AQ5" s="195" t="s">
        <v>153</v>
      </c>
      <c r="AR5" s="195" t="s">
        <v>152</v>
      </c>
      <c r="AS5" s="195" t="s">
        <v>153</v>
      </c>
      <c r="AT5" s="195" t="s">
        <v>152</v>
      </c>
      <c r="AU5" s="195" t="s">
        <v>153</v>
      </c>
      <c r="AV5" s="195" t="s">
        <v>152</v>
      </c>
      <c r="AW5" s="195" t="s">
        <v>153</v>
      </c>
      <c r="AX5" s="195" t="s">
        <v>152</v>
      </c>
      <c r="AY5" s="195" t="s">
        <v>153</v>
      </c>
      <c r="AZ5" s="195" t="s">
        <v>152</v>
      </c>
      <c r="BA5" s="195" t="s">
        <v>153</v>
      </c>
      <c r="BB5" s="195" t="s">
        <v>152</v>
      </c>
      <c r="BC5" s="195" t="s">
        <v>153</v>
      </c>
      <c r="BD5" s="195" t="s">
        <v>152</v>
      </c>
      <c r="BE5" s="195" t="s">
        <v>153</v>
      </c>
      <c r="BF5" s="195" t="s">
        <v>152</v>
      </c>
      <c r="BG5" s="195" t="s">
        <v>153</v>
      </c>
      <c r="BH5" s="195" t="s">
        <v>152</v>
      </c>
      <c r="BI5" s="195" t="s">
        <v>153</v>
      </c>
      <c r="BJ5" s="195" t="s">
        <v>152</v>
      </c>
      <c r="BK5" s="195" t="s">
        <v>153</v>
      </c>
      <c r="BL5" s="195" t="s">
        <v>152</v>
      </c>
      <c r="BM5" s="195" t="s">
        <v>153</v>
      </c>
      <c r="BN5" s="195" t="s">
        <v>152</v>
      </c>
      <c r="BO5" s="195" t="s">
        <v>153</v>
      </c>
      <c r="BP5" s="195" t="s">
        <v>152</v>
      </c>
      <c r="BQ5" s="195" t="s">
        <v>153</v>
      </c>
      <c r="BR5" s="195" t="s">
        <v>152</v>
      </c>
      <c r="BS5" s="195" t="s">
        <v>153</v>
      </c>
      <c r="BT5" s="195" t="s">
        <v>152</v>
      </c>
      <c r="BU5" s="195" t="s">
        <v>153</v>
      </c>
      <c r="BV5" s="195" t="s">
        <v>152</v>
      </c>
      <c r="BW5" s="195" t="s">
        <v>153</v>
      </c>
      <c r="BX5" s="195" t="s">
        <v>152</v>
      </c>
      <c r="BY5" s="195" t="s">
        <v>153</v>
      </c>
      <c r="BZ5" s="195" t="s">
        <v>152</v>
      </c>
      <c r="CA5" s="195" t="s">
        <v>153</v>
      </c>
      <c r="CB5" s="195" t="s">
        <v>152</v>
      </c>
      <c r="CC5" s="195" t="s">
        <v>153</v>
      </c>
      <c r="CD5" s="195" t="s">
        <v>152</v>
      </c>
      <c r="CE5" s="195" t="s">
        <v>153</v>
      </c>
      <c r="CF5" s="195" t="s">
        <v>556</v>
      </c>
      <c r="CG5" s="195" t="s">
        <v>557</v>
      </c>
      <c r="CH5" s="195" t="s">
        <v>556</v>
      </c>
      <c r="CI5" s="195" t="s">
        <v>557</v>
      </c>
      <c r="CJ5" s="195" t="s">
        <v>556</v>
      </c>
      <c r="CK5" s="195" t="s">
        <v>557</v>
      </c>
      <c r="CL5" s="195" t="s">
        <v>556</v>
      </c>
      <c r="CM5" s="195" t="s">
        <v>557</v>
      </c>
      <c r="CN5" s="195" t="s">
        <v>556</v>
      </c>
      <c r="CO5" s="195" t="s">
        <v>557</v>
      </c>
      <c r="CP5" s="195" t="s">
        <v>556</v>
      </c>
      <c r="CQ5" s="195" t="s">
        <v>557</v>
      </c>
      <c r="CR5" s="195" t="s">
        <v>556</v>
      </c>
      <c r="CS5" s="195" t="s">
        <v>557</v>
      </c>
      <c r="CT5" s="195" t="s">
        <v>556</v>
      </c>
      <c r="CU5" s="195" t="s">
        <v>557</v>
      </c>
      <c r="CV5" s="195" t="s">
        <v>556</v>
      </c>
      <c r="CW5" s="195" t="s">
        <v>557</v>
      </c>
      <c r="CX5" s="195" t="s">
        <v>556</v>
      </c>
      <c r="CY5" s="195" t="s">
        <v>557</v>
      </c>
      <c r="CZ5" s="195" t="s">
        <v>556</v>
      </c>
      <c r="DA5" s="195" t="s">
        <v>557</v>
      </c>
      <c r="DB5" s="195" t="s">
        <v>556</v>
      </c>
      <c r="DC5" s="195" t="s">
        <v>557</v>
      </c>
      <c r="DD5" s="195" t="s">
        <v>556</v>
      </c>
      <c r="DE5" s="195" t="s">
        <v>557</v>
      </c>
      <c r="DF5" s="195" t="s">
        <v>556</v>
      </c>
      <c r="DG5" s="195" t="s">
        <v>557</v>
      </c>
      <c r="DH5" s="195" t="s">
        <v>556</v>
      </c>
      <c r="DI5" s="195" t="s">
        <v>557</v>
      </c>
      <c r="DJ5" s="195" t="s">
        <v>556</v>
      </c>
      <c r="DK5" s="195" t="s">
        <v>557</v>
      </c>
      <c r="DL5" s="195" t="s">
        <v>556</v>
      </c>
      <c r="DM5" s="195" t="s">
        <v>557</v>
      </c>
      <c r="DN5" s="195" t="s">
        <v>556</v>
      </c>
      <c r="DO5" s="195" t="s">
        <v>557</v>
      </c>
    </row>
    <row r="6" spans="1:119" ht="15" customHeight="1">
      <c r="A6" s="103" t="s">
        <v>156</v>
      </c>
      <c r="B6" s="134" t="s">
        <v>130</v>
      </c>
      <c r="C6" s="134" t="s">
        <v>160</v>
      </c>
      <c r="D6" s="134" t="s">
        <v>130</v>
      </c>
      <c r="E6" s="134" t="s">
        <v>160</v>
      </c>
      <c r="F6" s="134" t="s">
        <v>130</v>
      </c>
      <c r="G6" s="134" t="s">
        <v>160</v>
      </c>
      <c r="H6" s="134" t="s">
        <v>130</v>
      </c>
      <c r="I6" s="134" t="s">
        <v>160</v>
      </c>
      <c r="J6" s="134" t="s">
        <v>130</v>
      </c>
      <c r="K6" s="134" t="s">
        <v>160</v>
      </c>
      <c r="L6" s="134" t="s">
        <v>130</v>
      </c>
      <c r="M6" s="134" t="s">
        <v>160</v>
      </c>
      <c r="N6" s="134" t="s">
        <v>130</v>
      </c>
      <c r="O6" s="134" t="s">
        <v>160</v>
      </c>
      <c r="P6" s="134" t="s">
        <v>130</v>
      </c>
      <c r="Q6" s="134" t="s">
        <v>160</v>
      </c>
      <c r="R6" s="134" t="s">
        <v>130</v>
      </c>
      <c r="S6" s="134" t="s">
        <v>160</v>
      </c>
      <c r="T6" s="134" t="s">
        <v>130</v>
      </c>
      <c r="U6" s="134" t="s">
        <v>160</v>
      </c>
      <c r="V6" s="134" t="s">
        <v>130</v>
      </c>
      <c r="W6" s="134" t="s">
        <v>160</v>
      </c>
      <c r="X6" s="134" t="s">
        <v>130</v>
      </c>
      <c r="Y6" s="134" t="s">
        <v>160</v>
      </c>
      <c r="Z6" s="134" t="s">
        <v>130</v>
      </c>
      <c r="AA6" s="134" t="s">
        <v>160</v>
      </c>
      <c r="AB6" s="134" t="s">
        <v>130</v>
      </c>
      <c r="AC6" s="134" t="s">
        <v>160</v>
      </c>
      <c r="AD6" s="134" t="s">
        <v>130</v>
      </c>
      <c r="AE6" s="134" t="s">
        <v>160</v>
      </c>
      <c r="AF6" s="134" t="s">
        <v>130</v>
      </c>
      <c r="AG6" s="134" t="s">
        <v>160</v>
      </c>
      <c r="AH6" s="134" t="s">
        <v>130</v>
      </c>
      <c r="AI6" s="134" t="s">
        <v>160</v>
      </c>
      <c r="AJ6" s="134" t="s">
        <v>130</v>
      </c>
      <c r="AK6" s="134" t="s">
        <v>160</v>
      </c>
      <c r="AL6" s="134" t="s">
        <v>130</v>
      </c>
      <c r="AM6" s="134" t="s">
        <v>179</v>
      </c>
      <c r="AN6" s="134" t="s">
        <v>130</v>
      </c>
      <c r="AO6" s="134" t="s">
        <v>217</v>
      </c>
      <c r="AP6" s="134" t="s">
        <v>130</v>
      </c>
      <c r="AQ6" s="134" t="s">
        <v>225</v>
      </c>
      <c r="AR6" s="134" t="s">
        <v>130</v>
      </c>
      <c r="AS6" s="134" t="s">
        <v>130</v>
      </c>
      <c r="AT6" s="134" t="s">
        <v>130</v>
      </c>
      <c r="AU6" s="134" t="s">
        <v>130</v>
      </c>
      <c r="AV6" s="134" t="s">
        <v>130</v>
      </c>
      <c r="AW6" s="134" t="s">
        <v>130</v>
      </c>
      <c r="AX6" s="134" t="s">
        <v>130</v>
      </c>
      <c r="AY6" s="134" t="s">
        <v>130</v>
      </c>
      <c r="AZ6" s="134" t="s">
        <v>130</v>
      </c>
      <c r="BA6" s="134" t="s">
        <v>130</v>
      </c>
      <c r="BB6" s="134" t="s">
        <v>130</v>
      </c>
      <c r="BC6" s="134" t="s">
        <v>130</v>
      </c>
      <c r="BD6" s="134" t="s">
        <v>130</v>
      </c>
      <c r="BE6" s="134" t="s">
        <v>130</v>
      </c>
      <c r="BF6" s="134" t="s">
        <v>130</v>
      </c>
      <c r="BG6" s="134" t="s">
        <v>130</v>
      </c>
      <c r="BH6" s="134" t="s">
        <v>130</v>
      </c>
      <c r="BI6" s="134" t="s">
        <v>130</v>
      </c>
      <c r="BJ6" s="134" t="s">
        <v>130</v>
      </c>
      <c r="BK6" s="134" t="s">
        <v>130</v>
      </c>
      <c r="BL6" s="134" t="s">
        <v>130</v>
      </c>
      <c r="BM6" s="134" t="s">
        <v>130</v>
      </c>
      <c r="BN6" s="134" t="s">
        <v>130</v>
      </c>
      <c r="BO6" s="134" t="s">
        <v>130</v>
      </c>
      <c r="BP6" s="134" t="s">
        <v>130</v>
      </c>
      <c r="BQ6" s="134" t="s">
        <v>130</v>
      </c>
      <c r="BR6" s="134" t="s">
        <v>130</v>
      </c>
      <c r="BS6" s="134" t="s">
        <v>130</v>
      </c>
      <c r="BT6" s="134" t="s">
        <v>130</v>
      </c>
      <c r="BU6" s="134" t="s">
        <v>130</v>
      </c>
      <c r="BV6" s="134" t="s">
        <v>130</v>
      </c>
      <c r="BW6" s="134" t="s">
        <v>130</v>
      </c>
      <c r="BX6" s="134" t="s">
        <v>130</v>
      </c>
      <c r="BY6" s="134" t="s">
        <v>130</v>
      </c>
      <c r="BZ6" s="134" t="s">
        <v>130</v>
      </c>
      <c r="CA6" s="134" t="s">
        <v>130</v>
      </c>
      <c r="CB6" s="134" t="s">
        <v>130</v>
      </c>
      <c r="CC6" s="134" t="s">
        <v>130</v>
      </c>
      <c r="CD6" s="134" t="s">
        <v>130</v>
      </c>
      <c r="CE6" s="134" t="s">
        <v>130</v>
      </c>
      <c r="CF6" s="134" t="s">
        <v>130</v>
      </c>
      <c r="CG6" s="134" t="s">
        <v>130</v>
      </c>
      <c r="CH6" s="134" t="s">
        <v>130</v>
      </c>
      <c r="CI6" s="134" t="s">
        <v>130</v>
      </c>
      <c r="CJ6" s="134" t="s">
        <v>130</v>
      </c>
      <c r="CK6" s="134" t="s">
        <v>130</v>
      </c>
      <c r="CL6" s="134" t="s">
        <v>130</v>
      </c>
      <c r="CM6" s="134" t="s">
        <v>130</v>
      </c>
      <c r="CN6" s="134" t="s">
        <v>130</v>
      </c>
      <c r="CO6" s="134" t="s">
        <v>130</v>
      </c>
      <c r="CP6" s="134" t="s">
        <v>130</v>
      </c>
      <c r="CQ6" s="134" t="s">
        <v>130</v>
      </c>
      <c r="CR6" s="134" t="s">
        <v>130</v>
      </c>
      <c r="CS6" s="134" t="s">
        <v>130</v>
      </c>
      <c r="CT6" s="134" t="s">
        <v>130</v>
      </c>
      <c r="CU6" s="134" t="s">
        <v>130</v>
      </c>
      <c r="CV6" s="134" t="s">
        <v>130</v>
      </c>
      <c r="CW6" s="134" t="s">
        <v>130</v>
      </c>
      <c r="CX6" s="134" t="s">
        <v>130</v>
      </c>
      <c r="CY6" s="134" t="s">
        <v>130</v>
      </c>
      <c r="CZ6" s="134" t="s">
        <v>130</v>
      </c>
      <c r="DA6" s="134" t="s">
        <v>130</v>
      </c>
      <c r="DB6" s="134" t="s">
        <v>130</v>
      </c>
      <c r="DC6" s="134" t="s">
        <v>130</v>
      </c>
      <c r="DD6" s="134" t="s">
        <v>130</v>
      </c>
      <c r="DE6" s="134" t="s">
        <v>130</v>
      </c>
      <c r="DF6" s="134" t="s">
        <v>130</v>
      </c>
      <c r="DG6" s="134" t="s">
        <v>130</v>
      </c>
      <c r="DH6" s="134" t="s">
        <v>130</v>
      </c>
      <c r="DI6" s="134" t="s">
        <v>130</v>
      </c>
      <c r="DJ6" s="134" t="s">
        <v>130</v>
      </c>
      <c r="DK6" s="134" t="s">
        <v>130</v>
      </c>
      <c r="DL6" s="134" t="s">
        <v>130</v>
      </c>
      <c r="DM6" s="134" t="s">
        <v>130</v>
      </c>
      <c r="DN6" s="134" t="s">
        <v>130</v>
      </c>
      <c r="DO6" s="134" t="s">
        <v>130</v>
      </c>
    </row>
    <row r="7" spans="1:119" ht="15" customHeight="1">
      <c r="A7" s="103" t="s">
        <v>158</v>
      </c>
      <c r="B7" s="134" t="s">
        <v>130</v>
      </c>
      <c r="C7" s="134" t="s">
        <v>161</v>
      </c>
      <c r="D7" s="134" t="s">
        <v>130</v>
      </c>
      <c r="E7" s="134" t="s">
        <v>161</v>
      </c>
      <c r="F7" s="134" t="s">
        <v>130</v>
      </c>
      <c r="G7" s="134" t="s">
        <v>161</v>
      </c>
      <c r="H7" s="134" t="s">
        <v>130</v>
      </c>
      <c r="I7" s="134" t="s">
        <v>161</v>
      </c>
      <c r="J7" s="134" t="s">
        <v>130</v>
      </c>
      <c r="K7" s="134" t="s">
        <v>161</v>
      </c>
      <c r="L7" s="134" t="s">
        <v>130</v>
      </c>
      <c r="M7" s="134" t="s">
        <v>161</v>
      </c>
      <c r="N7" s="134" t="s">
        <v>130</v>
      </c>
      <c r="O7" s="134" t="s">
        <v>161</v>
      </c>
      <c r="P7" s="134" t="s">
        <v>130</v>
      </c>
      <c r="Q7" s="134" t="s">
        <v>161</v>
      </c>
      <c r="R7" s="134" t="s">
        <v>130</v>
      </c>
      <c r="S7" s="134" t="s">
        <v>161</v>
      </c>
      <c r="T7" s="134" t="s">
        <v>130</v>
      </c>
      <c r="U7" s="134" t="s">
        <v>161</v>
      </c>
      <c r="V7" s="134" t="s">
        <v>130</v>
      </c>
      <c r="W7" s="134" t="s">
        <v>161</v>
      </c>
      <c r="X7" s="134" t="s">
        <v>130</v>
      </c>
      <c r="Y7" s="134" t="s">
        <v>161</v>
      </c>
      <c r="Z7" s="134" t="s">
        <v>130</v>
      </c>
      <c r="AA7" s="134" t="s">
        <v>161</v>
      </c>
      <c r="AB7" s="134" t="s">
        <v>130</v>
      </c>
      <c r="AC7" s="134" t="s">
        <v>161</v>
      </c>
      <c r="AD7" s="134" t="s">
        <v>130</v>
      </c>
      <c r="AE7" s="134" t="s">
        <v>161</v>
      </c>
      <c r="AF7" s="134" t="s">
        <v>130</v>
      </c>
      <c r="AG7" s="134" t="s">
        <v>161</v>
      </c>
      <c r="AH7" s="134" t="s">
        <v>130</v>
      </c>
      <c r="AI7" s="134" t="s">
        <v>161</v>
      </c>
      <c r="AJ7" s="134" t="s">
        <v>130</v>
      </c>
      <c r="AK7" s="134" t="s">
        <v>161</v>
      </c>
      <c r="AL7" s="134" t="s">
        <v>130</v>
      </c>
      <c r="AM7" s="134" t="s">
        <v>210</v>
      </c>
      <c r="AN7" s="134" t="s">
        <v>130</v>
      </c>
      <c r="AO7" s="134" t="s">
        <v>210</v>
      </c>
      <c r="AP7" s="134" t="s">
        <v>130</v>
      </c>
      <c r="AQ7" s="134" t="s">
        <v>210</v>
      </c>
      <c r="AR7" s="134" t="s">
        <v>130</v>
      </c>
      <c r="AS7" s="134" t="s">
        <v>130</v>
      </c>
      <c r="AT7" s="134" t="s">
        <v>130</v>
      </c>
      <c r="AU7" s="134" t="s">
        <v>130</v>
      </c>
      <c r="AV7" s="134" t="s">
        <v>130</v>
      </c>
      <c r="AW7" s="134" t="s">
        <v>130</v>
      </c>
      <c r="AX7" s="134" t="s">
        <v>130</v>
      </c>
      <c r="AY7" s="134" t="s">
        <v>130</v>
      </c>
      <c r="AZ7" s="134" t="s">
        <v>130</v>
      </c>
      <c r="BA7" s="134" t="s">
        <v>130</v>
      </c>
      <c r="BB7" s="134" t="s">
        <v>130</v>
      </c>
      <c r="BC7" s="134" t="s">
        <v>130</v>
      </c>
      <c r="BD7" s="134" t="s">
        <v>130</v>
      </c>
      <c r="BE7" s="134" t="s">
        <v>130</v>
      </c>
      <c r="BF7" s="134" t="s">
        <v>130</v>
      </c>
      <c r="BG7" s="134" t="s">
        <v>130</v>
      </c>
      <c r="BH7" s="134" t="s">
        <v>130</v>
      </c>
      <c r="BI7" s="134" t="s">
        <v>130</v>
      </c>
      <c r="BJ7" s="134" t="s">
        <v>130</v>
      </c>
      <c r="BK7" s="134" t="s">
        <v>130</v>
      </c>
      <c r="BL7" s="134" t="s">
        <v>130</v>
      </c>
      <c r="BM7" s="134" t="s">
        <v>130</v>
      </c>
      <c r="BN7" s="134" t="s">
        <v>130</v>
      </c>
      <c r="BO7" s="134" t="s">
        <v>130</v>
      </c>
      <c r="BP7" s="134" t="s">
        <v>130</v>
      </c>
      <c r="BQ7" s="134" t="s">
        <v>130</v>
      </c>
      <c r="BR7" s="134" t="s">
        <v>130</v>
      </c>
      <c r="BS7" s="134" t="s">
        <v>130</v>
      </c>
      <c r="BT7" s="134" t="s">
        <v>130</v>
      </c>
      <c r="BU7" s="134" t="s">
        <v>130</v>
      </c>
      <c r="BV7" s="134" t="s">
        <v>130</v>
      </c>
      <c r="BW7" s="134" t="s">
        <v>130</v>
      </c>
      <c r="BX7" s="134" t="s">
        <v>130</v>
      </c>
      <c r="BY7" s="134" t="s">
        <v>130</v>
      </c>
      <c r="BZ7" s="134" t="s">
        <v>130</v>
      </c>
      <c r="CA7" s="134" t="s">
        <v>130</v>
      </c>
      <c r="CB7" s="134" t="s">
        <v>130</v>
      </c>
      <c r="CC7" s="134" t="s">
        <v>130</v>
      </c>
      <c r="CD7" s="134" t="s">
        <v>130</v>
      </c>
      <c r="CE7" s="134" t="s">
        <v>130</v>
      </c>
      <c r="CF7" s="134" t="s">
        <v>130</v>
      </c>
      <c r="CG7" s="134" t="s">
        <v>130</v>
      </c>
      <c r="CH7" s="134" t="s">
        <v>130</v>
      </c>
      <c r="CI7" s="134" t="s">
        <v>130</v>
      </c>
      <c r="CJ7" s="134" t="s">
        <v>130</v>
      </c>
      <c r="CK7" s="134" t="s">
        <v>130</v>
      </c>
      <c r="CL7" s="134" t="s">
        <v>130</v>
      </c>
      <c r="CM7" s="134" t="s">
        <v>130</v>
      </c>
      <c r="CN7" s="134" t="s">
        <v>130</v>
      </c>
      <c r="CO7" s="134" t="s">
        <v>130</v>
      </c>
      <c r="CP7" s="134" t="s">
        <v>130</v>
      </c>
      <c r="CQ7" s="134" t="s">
        <v>130</v>
      </c>
      <c r="CR7" s="134" t="s">
        <v>130</v>
      </c>
      <c r="CS7" s="134" t="s">
        <v>130</v>
      </c>
      <c r="CT7" s="134" t="s">
        <v>130</v>
      </c>
      <c r="CU7" s="134" t="s">
        <v>130</v>
      </c>
      <c r="CV7" s="134" t="s">
        <v>130</v>
      </c>
      <c r="CW7" s="134" t="s">
        <v>130</v>
      </c>
      <c r="CX7" s="134" t="s">
        <v>130</v>
      </c>
      <c r="CY7" s="134" t="s">
        <v>130</v>
      </c>
      <c r="CZ7" s="134" t="s">
        <v>130</v>
      </c>
      <c r="DA7" s="134" t="s">
        <v>130</v>
      </c>
      <c r="DB7" s="134" t="s">
        <v>130</v>
      </c>
      <c r="DC7" s="134" t="s">
        <v>130</v>
      </c>
      <c r="DD7" s="134" t="s">
        <v>130</v>
      </c>
      <c r="DE7" s="134" t="s">
        <v>130</v>
      </c>
      <c r="DF7" s="134" t="s">
        <v>130</v>
      </c>
      <c r="DG7" s="134" t="s">
        <v>130</v>
      </c>
      <c r="DH7" s="134" t="s">
        <v>130</v>
      </c>
      <c r="DI7" s="134" t="s">
        <v>130</v>
      </c>
      <c r="DJ7" s="134" t="s">
        <v>130</v>
      </c>
      <c r="DK7" s="134" t="s">
        <v>130</v>
      </c>
      <c r="DL7" s="134" t="s">
        <v>130</v>
      </c>
      <c r="DM7" s="134" t="s">
        <v>130</v>
      </c>
      <c r="DN7" s="134" t="s">
        <v>130</v>
      </c>
      <c r="DO7" s="134" t="s">
        <v>130</v>
      </c>
    </row>
    <row r="8" spans="1:119" ht="15" customHeight="1">
      <c r="A8" s="103" t="s">
        <v>159</v>
      </c>
      <c r="B8" s="134" t="s">
        <v>130</v>
      </c>
      <c r="C8" s="134" t="s">
        <v>160</v>
      </c>
      <c r="D8" s="134" t="s">
        <v>130</v>
      </c>
      <c r="E8" s="134" t="s">
        <v>160</v>
      </c>
      <c r="F8" s="134" t="s">
        <v>130</v>
      </c>
      <c r="G8" s="134" t="s">
        <v>160</v>
      </c>
      <c r="H8" s="134" t="s">
        <v>130</v>
      </c>
      <c r="I8" s="134" t="s">
        <v>160</v>
      </c>
      <c r="J8" s="134" t="s">
        <v>130</v>
      </c>
      <c r="K8" s="134" t="s">
        <v>160</v>
      </c>
      <c r="L8" s="134" t="s">
        <v>130</v>
      </c>
      <c r="M8" s="134" t="s">
        <v>160</v>
      </c>
      <c r="N8" s="134" t="s">
        <v>130</v>
      </c>
      <c r="O8" s="134" t="s">
        <v>160</v>
      </c>
      <c r="P8" s="134" t="s">
        <v>130</v>
      </c>
      <c r="Q8" s="134" t="s">
        <v>160</v>
      </c>
      <c r="R8" s="134" t="s">
        <v>130</v>
      </c>
      <c r="S8" s="134" t="s">
        <v>160</v>
      </c>
      <c r="T8" s="134" t="s">
        <v>130</v>
      </c>
      <c r="U8" s="134" t="s">
        <v>160</v>
      </c>
      <c r="V8" s="134" t="s">
        <v>130</v>
      </c>
      <c r="W8" s="134" t="s">
        <v>160</v>
      </c>
      <c r="X8" s="134" t="s">
        <v>130</v>
      </c>
      <c r="Y8" s="134" t="s">
        <v>160</v>
      </c>
      <c r="Z8" s="134" t="s">
        <v>130</v>
      </c>
      <c r="AA8" s="134" t="s">
        <v>160</v>
      </c>
      <c r="AB8" s="134" t="s">
        <v>130</v>
      </c>
      <c r="AC8" s="134" t="s">
        <v>160</v>
      </c>
      <c r="AD8" s="134" t="s">
        <v>130</v>
      </c>
      <c r="AE8" s="134" t="s">
        <v>160</v>
      </c>
      <c r="AF8" s="134" t="s">
        <v>130</v>
      </c>
      <c r="AG8" s="134" t="s">
        <v>160</v>
      </c>
      <c r="AH8" s="134" t="s">
        <v>130</v>
      </c>
      <c r="AI8" s="134" t="s">
        <v>160</v>
      </c>
      <c r="AJ8" s="134" t="s">
        <v>130</v>
      </c>
      <c r="AK8" s="134" t="s">
        <v>160</v>
      </c>
      <c r="AL8" s="134" t="s">
        <v>130</v>
      </c>
      <c r="AM8" s="134" t="s">
        <v>179</v>
      </c>
      <c r="AN8" s="134" t="s">
        <v>130</v>
      </c>
      <c r="AO8" s="134" t="s">
        <v>217</v>
      </c>
      <c r="AP8" s="134" t="s">
        <v>130</v>
      </c>
      <c r="AQ8" s="134" t="s">
        <v>225</v>
      </c>
      <c r="AR8" s="134" t="s">
        <v>130</v>
      </c>
      <c r="AS8" s="134" t="s">
        <v>130</v>
      </c>
      <c r="AT8" s="134" t="s">
        <v>130</v>
      </c>
      <c r="AU8" s="134" t="s">
        <v>130</v>
      </c>
      <c r="AV8" s="134" t="s">
        <v>130</v>
      </c>
      <c r="AW8" s="134" t="s">
        <v>130</v>
      </c>
      <c r="AX8" s="134" t="s">
        <v>130</v>
      </c>
      <c r="AY8" s="134" t="s">
        <v>130</v>
      </c>
      <c r="AZ8" s="134" t="s">
        <v>130</v>
      </c>
      <c r="BA8" s="134" t="s">
        <v>130</v>
      </c>
      <c r="BB8" s="134" t="s">
        <v>130</v>
      </c>
      <c r="BC8" s="134" t="s">
        <v>130</v>
      </c>
      <c r="BD8" s="134" t="s">
        <v>130</v>
      </c>
      <c r="BE8" s="134" t="s">
        <v>130</v>
      </c>
      <c r="BF8" s="134" t="s">
        <v>130</v>
      </c>
      <c r="BG8" s="134" t="s">
        <v>130</v>
      </c>
      <c r="BH8" s="134" t="s">
        <v>130</v>
      </c>
      <c r="BI8" s="134" t="s">
        <v>130</v>
      </c>
      <c r="BJ8" s="134" t="s">
        <v>130</v>
      </c>
      <c r="BK8" s="134" t="s">
        <v>130</v>
      </c>
      <c r="BL8" s="134" t="s">
        <v>130</v>
      </c>
      <c r="BM8" s="134" t="s">
        <v>130</v>
      </c>
      <c r="BN8" s="134" t="s">
        <v>130</v>
      </c>
      <c r="BO8" s="134" t="s">
        <v>130</v>
      </c>
      <c r="BP8" s="134" t="s">
        <v>130</v>
      </c>
      <c r="BQ8" s="134" t="s">
        <v>130</v>
      </c>
      <c r="BR8" s="134" t="s">
        <v>130</v>
      </c>
      <c r="BS8" s="134" t="s">
        <v>130</v>
      </c>
      <c r="BT8" s="134" t="s">
        <v>130</v>
      </c>
      <c r="BU8" s="134" t="s">
        <v>130</v>
      </c>
      <c r="BV8" s="134" t="s">
        <v>130</v>
      </c>
      <c r="BW8" s="134" t="s">
        <v>130</v>
      </c>
      <c r="BX8" s="134" t="s">
        <v>130</v>
      </c>
      <c r="BY8" s="134" t="s">
        <v>130</v>
      </c>
      <c r="BZ8" s="134" t="s">
        <v>130</v>
      </c>
      <c r="CA8" s="134" t="s">
        <v>130</v>
      </c>
      <c r="CB8" s="134" t="s">
        <v>130</v>
      </c>
      <c r="CC8" s="134" t="s">
        <v>130</v>
      </c>
      <c r="CD8" s="134" t="s">
        <v>130</v>
      </c>
      <c r="CE8" s="134" t="s">
        <v>130</v>
      </c>
      <c r="CF8" s="134" t="s">
        <v>130</v>
      </c>
      <c r="CG8" s="134" t="s">
        <v>130</v>
      </c>
      <c r="CH8" s="134" t="s">
        <v>130</v>
      </c>
      <c r="CI8" s="134" t="s">
        <v>130</v>
      </c>
      <c r="CJ8" s="134" t="s">
        <v>130</v>
      </c>
      <c r="CK8" s="134" t="s">
        <v>130</v>
      </c>
      <c r="CL8" s="134" t="s">
        <v>130</v>
      </c>
      <c r="CM8" s="134" t="s">
        <v>130</v>
      </c>
      <c r="CN8" s="134" t="s">
        <v>130</v>
      </c>
      <c r="CO8" s="134" t="s">
        <v>130</v>
      </c>
      <c r="CP8" s="134" t="s">
        <v>130</v>
      </c>
      <c r="CQ8" s="134" t="s">
        <v>130</v>
      </c>
      <c r="CR8" s="134" t="s">
        <v>130</v>
      </c>
      <c r="CS8" s="134" t="s">
        <v>130</v>
      </c>
      <c r="CT8" s="134" t="s">
        <v>130</v>
      </c>
      <c r="CU8" s="134" t="s">
        <v>130</v>
      </c>
      <c r="CV8" s="134" t="s">
        <v>130</v>
      </c>
      <c r="CW8" s="134" t="s">
        <v>130</v>
      </c>
      <c r="CX8" s="134" t="s">
        <v>130</v>
      </c>
      <c r="CY8" s="134" t="s">
        <v>130</v>
      </c>
      <c r="CZ8" s="134" t="s">
        <v>130</v>
      </c>
      <c r="DA8" s="134" t="s">
        <v>130</v>
      </c>
      <c r="DB8" s="134" t="s">
        <v>130</v>
      </c>
      <c r="DC8" s="134" t="s">
        <v>130</v>
      </c>
      <c r="DD8" s="134" t="s">
        <v>130</v>
      </c>
      <c r="DE8" s="134" t="s">
        <v>130</v>
      </c>
      <c r="DF8" s="134" t="s">
        <v>130</v>
      </c>
      <c r="DG8" s="134" t="s">
        <v>130</v>
      </c>
      <c r="DH8" s="134" t="s">
        <v>130</v>
      </c>
      <c r="DI8" s="134" t="s">
        <v>130</v>
      </c>
      <c r="DJ8" s="134" t="s">
        <v>130</v>
      </c>
      <c r="DK8" s="134" t="s">
        <v>130</v>
      </c>
      <c r="DL8" s="134" t="s">
        <v>130</v>
      </c>
      <c r="DM8" s="134" t="s">
        <v>130</v>
      </c>
      <c r="DN8" s="134" t="s">
        <v>130</v>
      </c>
      <c r="DO8" s="134" t="s">
        <v>130</v>
      </c>
    </row>
    <row r="9" spans="1:119" ht="15" customHeight="1">
      <c r="A9" s="103" t="s">
        <v>157</v>
      </c>
      <c r="B9" s="134" t="s">
        <v>130</v>
      </c>
      <c r="C9" s="134" t="s">
        <v>161</v>
      </c>
      <c r="D9" s="134" t="s">
        <v>130</v>
      </c>
      <c r="E9" s="134" t="s">
        <v>161</v>
      </c>
      <c r="F9" s="134" t="s">
        <v>130</v>
      </c>
      <c r="G9" s="134" t="s">
        <v>161</v>
      </c>
      <c r="H9" s="134" t="s">
        <v>130</v>
      </c>
      <c r="I9" s="134" t="s">
        <v>161</v>
      </c>
      <c r="J9" s="134" t="s">
        <v>130</v>
      </c>
      <c r="K9" s="134" t="s">
        <v>161</v>
      </c>
      <c r="L9" s="134" t="s">
        <v>130</v>
      </c>
      <c r="M9" s="134" t="s">
        <v>161</v>
      </c>
      <c r="N9" s="134" t="s">
        <v>130</v>
      </c>
      <c r="O9" s="134" t="s">
        <v>161</v>
      </c>
      <c r="P9" s="134" t="s">
        <v>130</v>
      </c>
      <c r="Q9" s="134" t="s">
        <v>161</v>
      </c>
      <c r="R9" s="134" t="s">
        <v>130</v>
      </c>
      <c r="S9" s="134" t="s">
        <v>161</v>
      </c>
      <c r="T9" s="134" t="s">
        <v>130</v>
      </c>
      <c r="U9" s="134" t="s">
        <v>161</v>
      </c>
      <c r="V9" s="134" t="s">
        <v>130</v>
      </c>
      <c r="W9" s="134" t="s">
        <v>161</v>
      </c>
      <c r="X9" s="134" t="s">
        <v>130</v>
      </c>
      <c r="Y9" s="134" t="s">
        <v>161</v>
      </c>
      <c r="Z9" s="134" t="s">
        <v>130</v>
      </c>
      <c r="AA9" s="134" t="s">
        <v>161</v>
      </c>
      <c r="AB9" s="134" t="s">
        <v>130</v>
      </c>
      <c r="AC9" s="134" t="s">
        <v>161</v>
      </c>
      <c r="AD9" s="134" t="s">
        <v>130</v>
      </c>
      <c r="AE9" s="134" t="s">
        <v>161</v>
      </c>
      <c r="AF9" s="134" t="s">
        <v>130</v>
      </c>
      <c r="AG9" s="134" t="s">
        <v>161</v>
      </c>
      <c r="AH9" s="134" t="s">
        <v>130</v>
      </c>
      <c r="AI9" s="134" t="s">
        <v>161</v>
      </c>
      <c r="AJ9" s="134" t="s">
        <v>130</v>
      </c>
      <c r="AK9" s="134" t="s">
        <v>161</v>
      </c>
      <c r="AL9" s="134" t="s">
        <v>130</v>
      </c>
      <c r="AM9" s="134" t="s">
        <v>210</v>
      </c>
      <c r="AN9" s="134" t="s">
        <v>130</v>
      </c>
      <c r="AO9" s="134" t="s">
        <v>210</v>
      </c>
      <c r="AP9" s="134" t="s">
        <v>130</v>
      </c>
      <c r="AQ9" s="134" t="s">
        <v>210</v>
      </c>
      <c r="AR9" s="134" t="s">
        <v>130</v>
      </c>
      <c r="AS9" s="134" t="s">
        <v>130</v>
      </c>
      <c r="AT9" s="134" t="s">
        <v>130</v>
      </c>
      <c r="AU9" s="134" t="s">
        <v>130</v>
      </c>
      <c r="AV9" s="134" t="s">
        <v>130</v>
      </c>
      <c r="AW9" s="134" t="s">
        <v>130</v>
      </c>
      <c r="AX9" s="134" t="s">
        <v>130</v>
      </c>
      <c r="AY9" s="134" t="s">
        <v>130</v>
      </c>
      <c r="AZ9" s="134" t="s">
        <v>130</v>
      </c>
      <c r="BA9" s="134" t="s">
        <v>130</v>
      </c>
      <c r="BB9" s="134" t="s">
        <v>130</v>
      </c>
      <c r="BC9" s="134" t="s">
        <v>130</v>
      </c>
      <c r="BD9" s="134" t="s">
        <v>130</v>
      </c>
      <c r="BE9" s="134" t="s">
        <v>130</v>
      </c>
      <c r="BF9" s="134" t="s">
        <v>130</v>
      </c>
      <c r="BG9" s="134" t="s">
        <v>130</v>
      </c>
      <c r="BH9" s="134" t="s">
        <v>130</v>
      </c>
      <c r="BI9" s="134" t="s">
        <v>130</v>
      </c>
      <c r="BJ9" s="134" t="s">
        <v>130</v>
      </c>
      <c r="BK9" s="134" t="s">
        <v>130</v>
      </c>
      <c r="BL9" s="134" t="s">
        <v>130</v>
      </c>
      <c r="BM9" s="134" t="s">
        <v>130</v>
      </c>
      <c r="BN9" s="134" t="s">
        <v>130</v>
      </c>
      <c r="BO9" s="134" t="s">
        <v>130</v>
      </c>
      <c r="BP9" s="134" t="s">
        <v>130</v>
      </c>
      <c r="BQ9" s="134" t="s">
        <v>130</v>
      </c>
      <c r="BR9" s="134" t="s">
        <v>130</v>
      </c>
      <c r="BS9" s="134" t="s">
        <v>130</v>
      </c>
      <c r="BT9" s="134" t="s">
        <v>130</v>
      </c>
      <c r="BU9" s="134" t="s">
        <v>130</v>
      </c>
      <c r="BV9" s="134" t="s">
        <v>130</v>
      </c>
      <c r="BW9" s="134" t="s">
        <v>130</v>
      </c>
      <c r="BX9" s="134" t="s">
        <v>130</v>
      </c>
      <c r="BY9" s="134" t="s">
        <v>130</v>
      </c>
      <c r="BZ9" s="134" t="s">
        <v>130</v>
      </c>
      <c r="CA9" s="134" t="s">
        <v>130</v>
      </c>
      <c r="CB9" s="134" t="s">
        <v>130</v>
      </c>
      <c r="CC9" s="134" t="s">
        <v>130</v>
      </c>
      <c r="CD9" s="134" t="s">
        <v>130</v>
      </c>
      <c r="CE9" s="134" t="s">
        <v>130</v>
      </c>
      <c r="CF9" s="134" t="s">
        <v>130</v>
      </c>
      <c r="CG9" s="134" t="s">
        <v>130</v>
      </c>
      <c r="CH9" s="134" t="s">
        <v>130</v>
      </c>
      <c r="CI9" s="134" t="s">
        <v>130</v>
      </c>
      <c r="CJ9" s="134" t="s">
        <v>130</v>
      </c>
      <c r="CK9" s="134" t="s">
        <v>130</v>
      </c>
      <c r="CL9" s="134" t="s">
        <v>130</v>
      </c>
      <c r="CM9" s="134" t="s">
        <v>130</v>
      </c>
      <c r="CN9" s="134" t="s">
        <v>130</v>
      </c>
      <c r="CO9" s="134" t="s">
        <v>130</v>
      </c>
      <c r="CP9" s="134" t="s">
        <v>130</v>
      </c>
      <c r="CQ9" s="134" t="s">
        <v>130</v>
      </c>
      <c r="CR9" s="134" t="s">
        <v>130</v>
      </c>
      <c r="CS9" s="134" t="s">
        <v>130</v>
      </c>
      <c r="CT9" s="134" t="s">
        <v>130</v>
      </c>
      <c r="CU9" s="134" t="s">
        <v>130</v>
      </c>
      <c r="CV9" s="134" t="s">
        <v>130</v>
      </c>
      <c r="CW9" s="134" t="s">
        <v>130</v>
      </c>
      <c r="CX9" s="134" t="s">
        <v>130</v>
      </c>
      <c r="CY9" s="134" t="s">
        <v>130</v>
      </c>
      <c r="CZ9" s="134" t="s">
        <v>130</v>
      </c>
      <c r="DA9" s="134" t="s">
        <v>130</v>
      </c>
      <c r="DB9" s="134" t="s">
        <v>130</v>
      </c>
      <c r="DC9" s="134" t="s">
        <v>130</v>
      </c>
      <c r="DD9" s="134" t="s">
        <v>130</v>
      </c>
      <c r="DE9" s="134" t="s">
        <v>130</v>
      </c>
      <c r="DF9" s="134" t="s">
        <v>130</v>
      </c>
      <c r="DG9" s="134" t="s">
        <v>130</v>
      </c>
      <c r="DH9" s="134" t="s">
        <v>130</v>
      </c>
      <c r="DI9" s="134" t="s">
        <v>130</v>
      </c>
      <c r="DJ9" s="134" t="s">
        <v>130</v>
      </c>
      <c r="DK9" s="134" t="s">
        <v>130</v>
      </c>
      <c r="DL9" s="134" t="s">
        <v>130</v>
      </c>
      <c r="DM9" s="134" t="s">
        <v>130</v>
      </c>
      <c r="DN9" s="134" t="s">
        <v>130</v>
      </c>
      <c r="DO9" s="134" t="s">
        <v>130</v>
      </c>
    </row>
    <row r="10" spans="1:119" ht="15" customHeight="1">
      <c r="A10" s="103" t="s">
        <v>175</v>
      </c>
      <c r="B10" s="134" t="s">
        <v>154</v>
      </c>
      <c r="C10" s="195" t="s">
        <v>130</v>
      </c>
      <c r="D10" s="134" t="s">
        <v>154</v>
      </c>
      <c r="E10" s="195" t="s">
        <v>130</v>
      </c>
      <c r="F10" s="134" t="s">
        <v>154</v>
      </c>
      <c r="G10" s="195" t="s">
        <v>130</v>
      </c>
      <c r="H10" s="134" t="s">
        <v>154</v>
      </c>
      <c r="I10" s="195" t="s">
        <v>130</v>
      </c>
      <c r="J10" s="134" t="s">
        <v>154</v>
      </c>
      <c r="K10" s="195" t="s">
        <v>130</v>
      </c>
      <c r="L10" s="134" t="s">
        <v>154</v>
      </c>
      <c r="M10" s="195" t="s">
        <v>130</v>
      </c>
      <c r="N10" s="134" t="s">
        <v>154</v>
      </c>
      <c r="O10" s="195" t="s">
        <v>130</v>
      </c>
      <c r="P10" s="134" t="s">
        <v>154</v>
      </c>
      <c r="Q10" s="195" t="s">
        <v>130</v>
      </c>
      <c r="R10" s="134" t="s">
        <v>154</v>
      </c>
      <c r="S10" s="195" t="s">
        <v>130</v>
      </c>
      <c r="T10" s="134" t="s">
        <v>154</v>
      </c>
      <c r="U10" s="195" t="s">
        <v>130</v>
      </c>
      <c r="V10" s="134" t="s">
        <v>154</v>
      </c>
      <c r="W10" s="195" t="s">
        <v>130</v>
      </c>
      <c r="X10" s="134" t="s">
        <v>154</v>
      </c>
      <c r="Y10" s="195" t="s">
        <v>130</v>
      </c>
      <c r="Z10" s="134" t="s">
        <v>154</v>
      </c>
      <c r="AA10" s="195" t="s">
        <v>130</v>
      </c>
      <c r="AB10" s="134" t="s">
        <v>154</v>
      </c>
      <c r="AC10" s="195" t="s">
        <v>130</v>
      </c>
      <c r="AD10" s="134" t="s">
        <v>154</v>
      </c>
      <c r="AE10" s="195" t="s">
        <v>130</v>
      </c>
      <c r="AF10" s="134" t="s">
        <v>154</v>
      </c>
      <c r="AG10" s="195" t="s">
        <v>130</v>
      </c>
      <c r="AH10" s="134" t="s">
        <v>154</v>
      </c>
      <c r="AI10" s="195" t="s">
        <v>130</v>
      </c>
      <c r="AJ10" s="134" t="s">
        <v>154</v>
      </c>
      <c r="AK10" s="195" t="s">
        <v>130</v>
      </c>
      <c r="AL10" s="134" t="s">
        <v>154</v>
      </c>
      <c r="AM10" s="195" t="s">
        <v>130</v>
      </c>
      <c r="AN10" s="134" t="s">
        <v>154</v>
      </c>
      <c r="AO10" s="195" t="s">
        <v>130</v>
      </c>
      <c r="AP10" s="134" t="s">
        <v>154</v>
      </c>
      <c r="AQ10" s="195" t="s">
        <v>130</v>
      </c>
      <c r="AR10" s="134" t="s">
        <v>130</v>
      </c>
      <c r="AS10" s="134" t="s">
        <v>130</v>
      </c>
      <c r="AT10" s="134" t="s">
        <v>130</v>
      </c>
      <c r="AU10" s="134" t="s">
        <v>130</v>
      </c>
      <c r="AV10" s="134" t="s">
        <v>130</v>
      </c>
      <c r="AW10" s="134" t="s">
        <v>130</v>
      </c>
      <c r="AX10" s="134" t="s">
        <v>130</v>
      </c>
      <c r="AY10" s="134" t="s">
        <v>130</v>
      </c>
      <c r="AZ10" s="134" t="s">
        <v>130</v>
      </c>
      <c r="BA10" s="134" t="s">
        <v>130</v>
      </c>
      <c r="BB10" s="134" t="s">
        <v>130</v>
      </c>
      <c r="BC10" s="134" t="s">
        <v>130</v>
      </c>
      <c r="BD10" s="134" t="s">
        <v>130</v>
      </c>
      <c r="BE10" s="134" t="s">
        <v>130</v>
      </c>
      <c r="BF10" s="134" t="s">
        <v>130</v>
      </c>
      <c r="BG10" s="134" t="s">
        <v>130</v>
      </c>
      <c r="BH10" s="134" t="s">
        <v>130</v>
      </c>
      <c r="BI10" s="134" t="s">
        <v>130</v>
      </c>
      <c r="BJ10" s="134" t="s">
        <v>130</v>
      </c>
      <c r="BK10" s="134" t="s">
        <v>130</v>
      </c>
      <c r="BL10" s="134" t="s">
        <v>130</v>
      </c>
      <c r="BM10" s="134" t="s">
        <v>130</v>
      </c>
      <c r="BN10" s="134" t="s">
        <v>130</v>
      </c>
      <c r="BO10" s="134" t="s">
        <v>130</v>
      </c>
      <c r="BP10" s="134" t="s">
        <v>130</v>
      </c>
      <c r="BQ10" s="134" t="s">
        <v>130</v>
      </c>
      <c r="BR10" s="134" t="s">
        <v>130</v>
      </c>
      <c r="BS10" s="134" t="s">
        <v>130</v>
      </c>
      <c r="BT10" s="134" t="s">
        <v>130</v>
      </c>
      <c r="BU10" s="134" t="s">
        <v>130</v>
      </c>
      <c r="BV10" s="134" t="s">
        <v>130</v>
      </c>
      <c r="BW10" s="134" t="s">
        <v>130</v>
      </c>
      <c r="BX10" s="134" t="s">
        <v>130</v>
      </c>
      <c r="BY10" s="134" t="s">
        <v>130</v>
      </c>
      <c r="BZ10" s="134" t="s">
        <v>130</v>
      </c>
      <c r="CA10" s="134" t="s">
        <v>130</v>
      </c>
      <c r="CB10" s="134" t="s">
        <v>130</v>
      </c>
      <c r="CC10" s="134" t="s">
        <v>130</v>
      </c>
      <c r="CD10" s="134" t="s">
        <v>130</v>
      </c>
      <c r="CE10" s="134" t="s">
        <v>130</v>
      </c>
      <c r="CF10" s="134" t="s">
        <v>130</v>
      </c>
      <c r="CG10" s="134" t="s">
        <v>130</v>
      </c>
      <c r="CH10" s="134" t="s">
        <v>130</v>
      </c>
      <c r="CI10" s="134" t="s">
        <v>130</v>
      </c>
      <c r="CJ10" s="134" t="s">
        <v>130</v>
      </c>
      <c r="CK10" s="134" t="s">
        <v>130</v>
      </c>
      <c r="CL10" s="134" t="s">
        <v>130</v>
      </c>
      <c r="CM10" s="134" t="s">
        <v>130</v>
      </c>
      <c r="CN10" s="134" t="s">
        <v>130</v>
      </c>
      <c r="CO10" s="134" t="s">
        <v>130</v>
      </c>
      <c r="CP10" s="134" t="s">
        <v>130</v>
      </c>
      <c r="CQ10" s="134" t="s">
        <v>130</v>
      </c>
      <c r="CR10" s="134" t="s">
        <v>130</v>
      </c>
      <c r="CS10" s="134" t="s">
        <v>130</v>
      </c>
      <c r="CT10" s="134" t="s">
        <v>130</v>
      </c>
      <c r="CU10" s="134" t="s">
        <v>130</v>
      </c>
      <c r="CV10" s="134" t="s">
        <v>130</v>
      </c>
      <c r="CW10" s="134" t="s">
        <v>130</v>
      </c>
      <c r="CX10" s="134" t="s">
        <v>130</v>
      </c>
      <c r="CY10" s="134" t="s">
        <v>130</v>
      </c>
      <c r="CZ10" s="134" t="s">
        <v>130</v>
      </c>
      <c r="DA10" s="134" t="s">
        <v>130</v>
      </c>
      <c r="DB10" s="134" t="s">
        <v>130</v>
      </c>
      <c r="DC10" s="134" t="s">
        <v>130</v>
      </c>
      <c r="DD10" s="134" t="s">
        <v>130</v>
      </c>
      <c r="DE10" s="134" t="s">
        <v>130</v>
      </c>
      <c r="DF10" s="134" t="s">
        <v>130</v>
      </c>
      <c r="DG10" s="134" t="s">
        <v>130</v>
      </c>
      <c r="DH10" s="134" t="s">
        <v>130</v>
      </c>
      <c r="DI10" s="134" t="s">
        <v>130</v>
      </c>
      <c r="DJ10" s="134" t="s">
        <v>130</v>
      </c>
      <c r="DK10" s="134" t="s">
        <v>130</v>
      </c>
      <c r="DL10" s="134" t="s">
        <v>130</v>
      </c>
      <c r="DM10" s="134" t="s">
        <v>130</v>
      </c>
      <c r="DN10" s="134" t="s">
        <v>130</v>
      </c>
      <c r="DO10" s="134" t="s">
        <v>130</v>
      </c>
    </row>
    <row r="11" spans="1:119" ht="15" customHeight="1">
      <c r="A11" s="103" t="s">
        <v>176</v>
      </c>
      <c r="B11" s="134" t="s">
        <v>155</v>
      </c>
      <c r="C11" s="134" t="s">
        <v>130</v>
      </c>
      <c r="D11" s="134" t="s">
        <v>155</v>
      </c>
      <c r="E11" s="134" t="s">
        <v>130</v>
      </c>
      <c r="F11" s="134" t="s">
        <v>155</v>
      </c>
      <c r="G11" s="134" t="s">
        <v>130</v>
      </c>
      <c r="H11" s="134" t="s">
        <v>155</v>
      </c>
      <c r="I11" s="134" t="s">
        <v>130</v>
      </c>
      <c r="J11" s="134" t="s">
        <v>155</v>
      </c>
      <c r="K11" s="134" t="s">
        <v>130</v>
      </c>
      <c r="L11" s="134" t="s">
        <v>155</v>
      </c>
      <c r="M11" s="134" t="s">
        <v>130</v>
      </c>
      <c r="N11" s="134" t="s">
        <v>155</v>
      </c>
      <c r="O11" s="134" t="s">
        <v>130</v>
      </c>
      <c r="P11" s="134" t="s">
        <v>155</v>
      </c>
      <c r="Q11" s="134" t="s">
        <v>130</v>
      </c>
      <c r="R11" s="134" t="s">
        <v>155</v>
      </c>
      <c r="S11" s="134" t="s">
        <v>130</v>
      </c>
      <c r="T11" s="134" t="s">
        <v>155</v>
      </c>
      <c r="U11" s="134" t="s">
        <v>130</v>
      </c>
      <c r="V11" s="134" t="s">
        <v>155</v>
      </c>
      <c r="W11" s="134" t="s">
        <v>130</v>
      </c>
      <c r="X11" s="134" t="s">
        <v>155</v>
      </c>
      <c r="Y11" s="134" t="s">
        <v>130</v>
      </c>
      <c r="Z11" s="134" t="s">
        <v>155</v>
      </c>
      <c r="AA11" s="134" t="s">
        <v>130</v>
      </c>
      <c r="AB11" s="134" t="s">
        <v>155</v>
      </c>
      <c r="AC11" s="134" t="s">
        <v>130</v>
      </c>
      <c r="AD11" s="134" t="s">
        <v>155</v>
      </c>
      <c r="AE11" s="134" t="s">
        <v>130</v>
      </c>
      <c r="AF11" s="134" t="s">
        <v>155</v>
      </c>
      <c r="AG11" s="134" t="s">
        <v>130</v>
      </c>
      <c r="AH11" s="134" t="s">
        <v>155</v>
      </c>
      <c r="AI11" s="134" t="s">
        <v>130</v>
      </c>
      <c r="AJ11" s="134" t="s">
        <v>155</v>
      </c>
      <c r="AK11" s="134" t="s">
        <v>130</v>
      </c>
      <c r="AL11" s="134" t="s">
        <v>155</v>
      </c>
      <c r="AM11" s="134" t="s">
        <v>130</v>
      </c>
      <c r="AN11" s="134" t="s">
        <v>155</v>
      </c>
      <c r="AO11" s="134" t="s">
        <v>130</v>
      </c>
      <c r="AP11" s="134" t="s">
        <v>155</v>
      </c>
      <c r="AQ11" s="134" t="s">
        <v>130</v>
      </c>
      <c r="AR11" s="134" t="s">
        <v>130</v>
      </c>
      <c r="AS11" s="134" t="s">
        <v>130</v>
      </c>
      <c r="AT11" s="134" t="s">
        <v>130</v>
      </c>
      <c r="AU11" s="134" t="s">
        <v>130</v>
      </c>
      <c r="AV11" s="134" t="s">
        <v>130</v>
      </c>
      <c r="AW11" s="134" t="s">
        <v>130</v>
      </c>
      <c r="AX11" s="134" t="s">
        <v>130</v>
      </c>
      <c r="AY11" s="134" t="s">
        <v>130</v>
      </c>
      <c r="AZ11" s="134" t="s">
        <v>130</v>
      </c>
      <c r="BA11" s="134" t="s">
        <v>130</v>
      </c>
      <c r="BB11" s="134" t="s">
        <v>130</v>
      </c>
      <c r="BC11" s="134" t="s">
        <v>130</v>
      </c>
      <c r="BD11" s="134" t="s">
        <v>130</v>
      </c>
      <c r="BE11" s="134" t="s">
        <v>130</v>
      </c>
      <c r="BF11" s="134" t="s">
        <v>130</v>
      </c>
      <c r="BG11" s="134" t="s">
        <v>130</v>
      </c>
      <c r="BH11" s="134" t="s">
        <v>130</v>
      </c>
      <c r="BI11" s="134" t="s">
        <v>130</v>
      </c>
      <c r="BJ11" s="134" t="s">
        <v>130</v>
      </c>
      <c r="BK11" s="134" t="s">
        <v>130</v>
      </c>
      <c r="BL11" s="134" t="s">
        <v>130</v>
      </c>
      <c r="BM11" s="134" t="s">
        <v>130</v>
      </c>
      <c r="BN11" s="134" t="s">
        <v>130</v>
      </c>
      <c r="BO11" s="134" t="s">
        <v>130</v>
      </c>
      <c r="BP11" s="134" t="s">
        <v>130</v>
      </c>
      <c r="BQ11" s="134" t="s">
        <v>130</v>
      </c>
      <c r="BR11" s="134" t="s">
        <v>130</v>
      </c>
      <c r="BS11" s="134" t="s">
        <v>130</v>
      </c>
      <c r="BT11" s="134" t="s">
        <v>130</v>
      </c>
      <c r="BU11" s="134" t="s">
        <v>130</v>
      </c>
      <c r="BV11" s="134" t="s">
        <v>130</v>
      </c>
      <c r="BW11" s="134" t="s">
        <v>130</v>
      </c>
      <c r="BX11" s="134" t="s">
        <v>130</v>
      </c>
      <c r="BY11" s="134" t="s">
        <v>130</v>
      </c>
      <c r="BZ11" s="134" t="s">
        <v>130</v>
      </c>
      <c r="CA11" s="134" t="s">
        <v>130</v>
      </c>
      <c r="CB11" s="134" t="s">
        <v>130</v>
      </c>
      <c r="CC11" s="134" t="s">
        <v>130</v>
      </c>
      <c r="CD11" s="134" t="s">
        <v>130</v>
      </c>
      <c r="CE11" s="134" t="s">
        <v>130</v>
      </c>
      <c r="CF11" s="134" t="s">
        <v>130</v>
      </c>
      <c r="CG11" s="134" t="s">
        <v>130</v>
      </c>
      <c r="CH11" s="134" t="s">
        <v>130</v>
      </c>
      <c r="CI11" s="134" t="s">
        <v>130</v>
      </c>
      <c r="CJ11" s="134" t="s">
        <v>130</v>
      </c>
      <c r="CK11" s="134" t="s">
        <v>130</v>
      </c>
      <c r="CL11" s="134" t="s">
        <v>130</v>
      </c>
      <c r="CM11" s="134" t="s">
        <v>130</v>
      </c>
      <c r="CN11" s="134" t="s">
        <v>130</v>
      </c>
      <c r="CO11" s="134" t="s">
        <v>130</v>
      </c>
      <c r="CP11" s="134" t="s">
        <v>130</v>
      </c>
      <c r="CQ11" s="134" t="s">
        <v>130</v>
      </c>
      <c r="CR11" s="134" t="s">
        <v>130</v>
      </c>
      <c r="CS11" s="134" t="s">
        <v>130</v>
      </c>
      <c r="CT11" s="134" t="s">
        <v>130</v>
      </c>
      <c r="CU11" s="134" t="s">
        <v>130</v>
      </c>
      <c r="CV11" s="134" t="s">
        <v>130</v>
      </c>
      <c r="CW11" s="134" t="s">
        <v>130</v>
      </c>
      <c r="CX11" s="134" t="s">
        <v>130</v>
      </c>
      <c r="CY11" s="134" t="s">
        <v>130</v>
      </c>
      <c r="CZ11" s="134" t="s">
        <v>130</v>
      </c>
      <c r="DA11" s="134" t="s">
        <v>130</v>
      </c>
      <c r="DB11" s="134" t="s">
        <v>130</v>
      </c>
      <c r="DC11" s="134" t="s">
        <v>130</v>
      </c>
      <c r="DD11" s="134" t="s">
        <v>130</v>
      </c>
      <c r="DE11" s="134" t="s">
        <v>130</v>
      </c>
      <c r="DF11" s="134" t="s">
        <v>130</v>
      </c>
      <c r="DG11" s="134" t="s">
        <v>130</v>
      </c>
      <c r="DH11" s="134" t="s">
        <v>130</v>
      </c>
      <c r="DI11" s="134" t="s">
        <v>130</v>
      </c>
      <c r="DJ11" s="134" t="s">
        <v>130</v>
      </c>
      <c r="DK11" s="134" t="s">
        <v>130</v>
      </c>
      <c r="DL11" s="134" t="s">
        <v>130</v>
      </c>
      <c r="DM11" s="134" t="s">
        <v>130</v>
      </c>
      <c r="DN11" s="134" t="s">
        <v>130</v>
      </c>
      <c r="DO11" s="134" t="s">
        <v>130</v>
      </c>
    </row>
    <row r="12" spans="1:119" ht="15" customHeight="1">
      <c r="A12" s="105" t="s">
        <v>146</v>
      </c>
      <c r="B12" s="195" t="s">
        <v>152</v>
      </c>
      <c r="C12" s="195" t="s">
        <v>153</v>
      </c>
      <c r="D12" s="195" t="s">
        <v>152</v>
      </c>
      <c r="E12" s="195" t="s">
        <v>153</v>
      </c>
      <c r="F12" s="195" t="s">
        <v>152</v>
      </c>
      <c r="G12" s="195" t="s">
        <v>153</v>
      </c>
      <c r="H12" s="195" t="s">
        <v>152</v>
      </c>
      <c r="I12" s="195" t="s">
        <v>153</v>
      </c>
      <c r="J12" s="195" t="s">
        <v>152</v>
      </c>
      <c r="K12" s="195" t="s">
        <v>153</v>
      </c>
      <c r="L12" s="195" t="s">
        <v>152</v>
      </c>
      <c r="M12" s="195" t="s">
        <v>153</v>
      </c>
      <c r="N12" s="195" t="s">
        <v>152</v>
      </c>
      <c r="O12" s="195" t="s">
        <v>153</v>
      </c>
      <c r="P12" s="195" t="s">
        <v>152</v>
      </c>
      <c r="Q12" s="195" t="s">
        <v>153</v>
      </c>
      <c r="R12" s="195" t="s">
        <v>152</v>
      </c>
      <c r="S12" s="195" t="s">
        <v>153</v>
      </c>
      <c r="T12" s="195" t="s">
        <v>152</v>
      </c>
      <c r="U12" s="195" t="s">
        <v>153</v>
      </c>
      <c r="V12" s="195" t="s">
        <v>152</v>
      </c>
      <c r="W12" s="195" t="s">
        <v>153</v>
      </c>
      <c r="X12" s="195" t="s">
        <v>152</v>
      </c>
      <c r="Y12" s="195" t="s">
        <v>153</v>
      </c>
      <c r="Z12" s="195" t="s">
        <v>152</v>
      </c>
      <c r="AA12" s="195" t="s">
        <v>153</v>
      </c>
      <c r="AB12" s="195" t="s">
        <v>152</v>
      </c>
      <c r="AC12" s="195" t="s">
        <v>153</v>
      </c>
      <c r="AD12" s="195" t="s">
        <v>152</v>
      </c>
      <c r="AE12" s="195" t="s">
        <v>153</v>
      </c>
      <c r="AF12" s="195" t="s">
        <v>152</v>
      </c>
      <c r="AG12" s="195" t="s">
        <v>153</v>
      </c>
      <c r="AH12" s="195" t="s">
        <v>152</v>
      </c>
      <c r="AI12" s="195" t="s">
        <v>153</v>
      </c>
      <c r="AJ12" s="195" t="s">
        <v>152</v>
      </c>
      <c r="AK12" s="195" t="s">
        <v>153</v>
      </c>
      <c r="AL12" s="195" t="s">
        <v>152</v>
      </c>
      <c r="AM12" s="195" t="s">
        <v>153</v>
      </c>
      <c r="AN12" s="195" t="s">
        <v>152</v>
      </c>
      <c r="AO12" s="195" t="s">
        <v>153</v>
      </c>
      <c r="AP12" s="195" t="s">
        <v>152</v>
      </c>
      <c r="AQ12" s="195" t="s">
        <v>153</v>
      </c>
      <c r="AR12" s="195" t="s">
        <v>152</v>
      </c>
      <c r="AS12" s="195" t="s">
        <v>153</v>
      </c>
      <c r="AT12" s="195" t="s">
        <v>152</v>
      </c>
      <c r="AU12" s="195" t="s">
        <v>153</v>
      </c>
      <c r="AV12" s="195" t="s">
        <v>152</v>
      </c>
      <c r="AW12" s="195" t="s">
        <v>153</v>
      </c>
      <c r="AX12" s="195" t="s">
        <v>152</v>
      </c>
      <c r="AY12" s="195" t="s">
        <v>153</v>
      </c>
      <c r="AZ12" s="195" t="s">
        <v>152</v>
      </c>
      <c r="BA12" s="195" t="s">
        <v>153</v>
      </c>
      <c r="BB12" s="195" t="s">
        <v>152</v>
      </c>
      <c r="BC12" s="195" t="s">
        <v>153</v>
      </c>
      <c r="BD12" s="195" t="s">
        <v>152</v>
      </c>
      <c r="BE12" s="195" t="s">
        <v>153</v>
      </c>
      <c r="BF12" s="195" t="s">
        <v>152</v>
      </c>
      <c r="BG12" s="195" t="s">
        <v>153</v>
      </c>
      <c r="BH12" s="195" t="s">
        <v>152</v>
      </c>
      <c r="BI12" s="195" t="s">
        <v>153</v>
      </c>
      <c r="BJ12" s="195" t="s">
        <v>152</v>
      </c>
      <c r="BK12" s="195" t="s">
        <v>153</v>
      </c>
      <c r="BL12" s="195" t="s">
        <v>152</v>
      </c>
      <c r="BM12" s="195" t="s">
        <v>153</v>
      </c>
      <c r="BN12" s="195" t="s">
        <v>152</v>
      </c>
      <c r="BO12" s="195" t="s">
        <v>153</v>
      </c>
      <c r="BP12" s="195" t="s">
        <v>152</v>
      </c>
      <c r="BQ12" s="195" t="s">
        <v>153</v>
      </c>
      <c r="BR12" s="195" t="s">
        <v>152</v>
      </c>
      <c r="BS12" s="195" t="s">
        <v>153</v>
      </c>
      <c r="BT12" s="195" t="s">
        <v>152</v>
      </c>
      <c r="BU12" s="195" t="s">
        <v>153</v>
      </c>
      <c r="BV12" s="195" t="s">
        <v>152</v>
      </c>
      <c r="BW12" s="195" t="s">
        <v>153</v>
      </c>
      <c r="BX12" s="195" t="s">
        <v>152</v>
      </c>
      <c r="BY12" s="195" t="s">
        <v>153</v>
      </c>
      <c r="BZ12" s="195" t="s">
        <v>152</v>
      </c>
      <c r="CA12" s="195" t="s">
        <v>153</v>
      </c>
      <c r="CB12" s="195" t="s">
        <v>152</v>
      </c>
      <c r="CC12" s="195" t="s">
        <v>153</v>
      </c>
      <c r="CD12" s="195" t="s">
        <v>152</v>
      </c>
      <c r="CE12" s="195" t="s">
        <v>153</v>
      </c>
      <c r="CF12" s="195" t="s">
        <v>556</v>
      </c>
      <c r="CG12" s="195" t="s">
        <v>557</v>
      </c>
      <c r="CH12" s="195" t="s">
        <v>556</v>
      </c>
      <c r="CI12" s="195" t="s">
        <v>557</v>
      </c>
      <c r="CJ12" s="195" t="s">
        <v>556</v>
      </c>
      <c r="CK12" s="195" t="s">
        <v>557</v>
      </c>
      <c r="CL12" s="195" t="s">
        <v>556</v>
      </c>
      <c r="CM12" s="195" t="s">
        <v>557</v>
      </c>
      <c r="CN12" s="195" t="s">
        <v>556</v>
      </c>
      <c r="CO12" s="195" t="s">
        <v>557</v>
      </c>
      <c r="CP12" s="195" t="s">
        <v>556</v>
      </c>
      <c r="CQ12" s="195" t="s">
        <v>557</v>
      </c>
      <c r="CR12" s="195" t="s">
        <v>556</v>
      </c>
      <c r="CS12" s="195" t="s">
        <v>557</v>
      </c>
      <c r="CT12" s="195" t="s">
        <v>556</v>
      </c>
      <c r="CU12" s="195" t="s">
        <v>557</v>
      </c>
      <c r="CV12" s="195" t="s">
        <v>556</v>
      </c>
      <c r="CW12" s="195" t="s">
        <v>557</v>
      </c>
      <c r="CX12" s="195" t="s">
        <v>556</v>
      </c>
      <c r="CY12" s="195" t="s">
        <v>557</v>
      </c>
      <c r="CZ12" s="195" t="s">
        <v>556</v>
      </c>
      <c r="DA12" s="195" t="s">
        <v>557</v>
      </c>
      <c r="DB12" s="195" t="s">
        <v>556</v>
      </c>
      <c r="DC12" s="195" t="s">
        <v>557</v>
      </c>
      <c r="DD12" s="195" t="s">
        <v>556</v>
      </c>
      <c r="DE12" s="195" t="s">
        <v>557</v>
      </c>
      <c r="DF12" s="195" t="s">
        <v>556</v>
      </c>
      <c r="DG12" s="195" t="s">
        <v>557</v>
      </c>
      <c r="DH12" s="195" t="s">
        <v>556</v>
      </c>
      <c r="DI12" s="195" t="s">
        <v>557</v>
      </c>
      <c r="DJ12" s="195" t="s">
        <v>556</v>
      </c>
      <c r="DK12" s="195" t="s">
        <v>557</v>
      </c>
      <c r="DL12" s="195" t="s">
        <v>556</v>
      </c>
      <c r="DM12" s="195" t="s">
        <v>557</v>
      </c>
      <c r="DN12" s="195" t="s">
        <v>556</v>
      </c>
      <c r="DO12" s="195" t="s">
        <v>557</v>
      </c>
    </row>
    <row r="13" spans="1:119" ht="15" customHeight="1">
      <c r="A13" s="103" t="s">
        <v>165</v>
      </c>
      <c r="B13" s="134" t="s">
        <v>130</v>
      </c>
      <c r="C13" s="134" t="s">
        <v>177</v>
      </c>
      <c r="D13" s="134" t="s">
        <v>130</v>
      </c>
      <c r="E13" s="134" t="s">
        <v>177</v>
      </c>
      <c r="F13" s="134" t="s">
        <v>130</v>
      </c>
      <c r="G13" s="134" t="s">
        <v>177</v>
      </c>
      <c r="H13" s="134" t="s">
        <v>130</v>
      </c>
      <c r="I13" s="134" t="s">
        <v>177</v>
      </c>
      <c r="J13" s="134" t="s">
        <v>130</v>
      </c>
      <c r="K13" s="134" t="s">
        <v>177</v>
      </c>
      <c r="L13" s="134" t="s">
        <v>130</v>
      </c>
      <c r="M13" s="134" t="s">
        <v>168</v>
      </c>
      <c r="N13" s="134" t="s">
        <v>130</v>
      </c>
      <c r="O13" s="134" t="s">
        <v>168</v>
      </c>
      <c r="P13" s="134" t="s">
        <v>130</v>
      </c>
      <c r="Q13" s="134" t="s">
        <v>168</v>
      </c>
      <c r="R13" s="134" t="s">
        <v>130</v>
      </c>
      <c r="S13" s="134" t="s">
        <v>168</v>
      </c>
      <c r="T13" s="134" t="s">
        <v>130</v>
      </c>
      <c r="U13" s="134" t="s">
        <v>168</v>
      </c>
      <c r="V13" s="134" t="s">
        <v>130</v>
      </c>
      <c r="W13" s="134" t="s">
        <v>168</v>
      </c>
      <c r="X13" s="134" t="s">
        <v>130</v>
      </c>
      <c r="Y13" s="134" t="s">
        <v>168</v>
      </c>
      <c r="Z13" s="134" t="s">
        <v>130</v>
      </c>
      <c r="AA13" s="134" t="s">
        <v>168</v>
      </c>
      <c r="AB13" s="134" t="s">
        <v>130</v>
      </c>
      <c r="AC13" s="134" t="s">
        <v>168</v>
      </c>
      <c r="AD13" s="134" t="s">
        <v>130</v>
      </c>
      <c r="AE13" s="134" t="s">
        <v>168</v>
      </c>
      <c r="AF13" s="134" t="s">
        <v>130</v>
      </c>
      <c r="AG13" s="134" t="s">
        <v>168</v>
      </c>
      <c r="AH13" s="134" t="s">
        <v>130</v>
      </c>
      <c r="AI13" s="134" t="s">
        <v>202</v>
      </c>
      <c r="AJ13" s="134" t="s">
        <v>130</v>
      </c>
      <c r="AK13" s="134" t="s">
        <v>202</v>
      </c>
      <c r="AL13" s="134" t="s">
        <v>130</v>
      </c>
      <c r="AM13" s="134" t="s">
        <v>211</v>
      </c>
      <c r="AN13" s="134" t="s">
        <v>130</v>
      </c>
      <c r="AO13" s="134" t="s">
        <v>211</v>
      </c>
      <c r="AP13" s="134" t="s">
        <v>130</v>
      </c>
      <c r="AQ13" s="134" t="s">
        <v>222</v>
      </c>
      <c r="AR13" s="134" t="s">
        <v>130</v>
      </c>
      <c r="AS13" s="134" t="s">
        <v>222</v>
      </c>
      <c r="AT13" s="134" t="s">
        <v>130</v>
      </c>
      <c r="AU13" s="134" t="s">
        <v>222</v>
      </c>
      <c r="AV13" s="134" t="s">
        <v>130</v>
      </c>
      <c r="AW13" s="134" t="s">
        <v>222</v>
      </c>
      <c r="AX13" s="134" t="s">
        <v>130</v>
      </c>
      <c r="AY13" s="134" t="s">
        <v>222</v>
      </c>
      <c r="AZ13" s="134" t="s">
        <v>130</v>
      </c>
      <c r="BA13" s="134" t="s">
        <v>222</v>
      </c>
      <c r="BB13" s="134" t="s">
        <v>130</v>
      </c>
      <c r="BC13" s="134" t="s">
        <v>222</v>
      </c>
      <c r="BD13" s="134" t="s">
        <v>130</v>
      </c>
      <c r="BE13" s="134" t="s">
        <v>222</v>
      </c>
      <c r="BF13" s="134" t="s">
        <v>130</v>
      </c>
      <c r="BG13" s="134" t="s">
        <v>222</v>
      </c>
      <c r="BH13" s="134" t="s">
        <v>130</v>
      </c>
      <c r="BI13" s="134" t="s">
        <v>222</v>
      </c>
      <c r="BJ13" s="134" t="s">
        <v>130</v>
      </c>
      <c r="BK13" s="134" t="s">
        <v>222</v>
      </c>
      <c r="BL13" s="134" t="s">
        <v>130</v>
      </c>
      <c r="BM13" s="134" t="s">
        <v>222</v>
      </c>
      <c r="BN13" s="134" t="s">
        <v>130</v>
      </c>
      <c r="BO13" s="134" t="s">
        <v>222</v>
      </c>
      <c r="BP13" s="134" t="s">
        <v>130</v>
      </c>
      <c r="BQ13" s="134" t="s">
        <v>222</v>
      </c>
      <c r="BR13" s="134" t="s">
        <v>130</v>
      </c>
      <c r="BS13" s="134" t="s">
        <v>222</v>
      </c>
      <c r="BT13" s="134" t="s">
        <v>130</v>
      </c>
      <c r="BU13" s="134" t="s">
        <v>222</v>
      </c>
      <c r="BV13" s="134" t="s">
        <v>130</v>
      </c>
      <c r="BW13" s="134" t="s">
        <v>222</v>
      </c>
      <c r="BX13" s="134" t="s">
        <v>130</v>
      </c>
      <c r="BY13" s="134" t="s">
        <v>222</v>
      </c>
      <c r="BZ13" s="134" t="s">
        <v>130</v>
      </c>
      <c r="CA13" s="134" t="s">
        <v>222</v>
      </c>
      <c r="CB13" s="134" t="s">
        <v>130</v>
      </c>
      <c r="CC13" s="134" t="s">
        <v>221</v>
      </c>
      <c r="CD13" s="134" t="s">
        <v>130</v>
      </c>
      <c r="CE13" s="134" t="s">
        <v>221</v>
      </c>
      <c r="CF13" s="134" t="s">
        <v>130</v>
      </c>
      <c r="CG13" s="134" t="s">
        <v>221</v>
      </c>
      <c r="CH13" s="134" t="s">
        <v>130</v>
      </c>
      <c r="CI13" s="134" t="s">
        <v>221</v>
      </c>
      <c r="CJ13" s="134" t="s">
        <v>130</v>
      </c>
      <c r="CK13" s="134" t="s">
        <v>221</v>
      </c>
      <c r="CL13" s="134" t="s">
        <v>130</v>
      </c>
      <c r="CM13" s="134" t="s">
        <v>221</v>
      </c>
      <c r="CN13" s="134" t="s">
        <v>130</v>
      </c>
      <c r="CO13" s="134" t="s">
        <v>221</v>
      </c>
      <c r="CP13" s="134" t="s">
        <v>130</v>
      </c>
      <c r="CQ13" s="134" t="s">
        <v>221</v>
      </c>
      <c r="CR13" s="134" t="s">
        <v>130</v>
      </c>
      <c r="CS13" s="134" t="s">
        <v>221</v>
      </c>
      <c r="CT13" s="134" t="s">
        <v>130</v>
      </c>
      <c r="CU13" s="134" t="s">
        <v>221</v>
      </c>
      <c r="CV13" s="134" t="s">
        <v>130</v>
      </c>
      <c r="CW13" s="134" t="s">
        <v>221</v>
      </c>
      <c r="CX13" s="134" t="s">
        <v>130</v>
      </c>
      <c r="CY13" s="134" t="s">
        <v>221</v>
      </c>
      <c r="CZ13" s="134" t="s">
        <v>130</v>
      </c>
      <c r="DA13" s="134" t="s">
        <v>221</v>
      </c>
      <c r="DB13" s="134" t="s">
        <v>130</v>
      </c>
      <c r="DC13" s="134" t="s">
        <v>221</v>
      </c>
      <c r="DD13" s="134" t="s">
        <v>130</v>
      </c>
      <c r="DE13" s="134" t="s">
        <v>221</v>
      </c>
      <c r="DF13" s="134" t="s">
        <v>130</v>
      </c>
      <c r="DG13" s="134" t="s">
        <v>221</v>
      </c>
      <c r="DH13" s="134" t="s">
        <v>130</v>
      </c>
      <c r="DI13" s="134" t="s">
        <v>221</v>
      </c>
      <c r="DJ13" s="134" t="s">
        <v>130</v>
      </c>
      <c r="DK13" s="134" t="s">
        <v>221</v>
      </c>
      <c r="DL13" s="134" t="s">
        <v>130</v>
      </c>
      <c r="DM13" s="134" t="s">
        <v>221</v>
      </c>
      <c r="DN13" s="134" t="s">
        <v>130</v>
      </c>
      <c r="DO13" s="134" t="s">
        <v>221</v>
      </c>
    </row>
    <row r="14" spans="1:119" ht="15" customHeight="1">
      <c r="A14" s="103" t="s">
        <v>162</v>
      </c>
      <c r="B14" s="195" t="s">
        <v>130</v>
      </c>
      <c r="C14" s="134" t="s">
        <v>169</v>
      </c>
      <c r="D14" s="195" t="s">
        <v>130</v>
      </c>
      <c r="E14" s="134" t="s">
        <v>169</v>
      </c>
      <c r="F14" s="195" t="s">
        <v>130</v>
      </c>
      <c r="G14" s="134" t="s">
        <v>169</v>
      </c>
      <c r="H14" s="195" t="s">
        <v>130</v>
      </c>
      <c r="I14" s="134" t="s">
        <v>169</v>
      </c>
      <c r="J14" s="195" t="s">
        <v>130</v>
      </c>
      <c r="K14" s="134" t="s">
        <v>169</v>
      </c>
      <c r="L14" s="195" t="s">
        <v>130</v>
      </c>
      <c r="M14" s="134" t="s">
        <v>169</v>
      </c>
      <c r="N14" s="195" t="s">
        <v>130</v>
      </c>
      <c r="O14" s="134" t="s">
        <v>169</v>
      </c>
      <c r="P14" s="195" t="s">
        <v>130</v>
      </c>
      <c r="Q14" s="134" t="s">
        <v>169</v>
      </c>
      <c r="R14" s="195" t="s">
        <v>130</v>
      </c>
      <c r="S14" s="134" t="s">
        <v>169</v>
      </c>
      <c r="T14" s="195" t="s">
        <v>130</v>
      </c>
      <c r="U14" s="134" t="s">
        <v>169</v>
      </c>
      <c r="V14" s="195" t="s">
        <v>130</v>
      </c>
      <c r="W14" s="134" t="s">
        <v>169</v>
      </c>
      <c r="X14" s="195" t="s">
        <v>130</v>
      </c>
      <c r="Y14" s="134" t="s">
        <v>169</v>
      </c>
      <c r="Z14" s="195" t="s">
        <v>130</v>
      </c>
      <c r="AA14" s="134" t="s">
        <v>169</v>
      </c>
      <c r="AB14" s="195" t="s">
        <v>130</v>
      </c>
      <c r="AC14" s="134" t="s">
        <v>169</v>
      </c>
      <c r="AD14" s="195" t="s">
        <v>130</v>
      </c>
      <c r="AE14" s="134" t="s">
        <v>169</v>
      </c>
      <c r="AF14" s="195" t="s">
        <v>130</v>
      </c>
      <c r="AG14" s="134" t="s">
        <v>169</v>
      </c>
      <c r="AH14" s="195" t="s">
        <v>130</v>
      </c>
      <c r="AI14" s="134" t="s">
        <v>203</v>
      </c>
      <c r="AJ14" s="195" t="s">
        <v>130</v>
      </c>
      <c r="AK14" s="134" t="s">
        <v>203</v>
      </c>
      <c r="AL14" s="134" t="s">
        <v>130</v>
      </c>
      <c r="AM14" s="134" t="s">
        <v>212</v>
      </c>
      <c r="AN14" s="134" t="s">
        <v>130</v>
      </c>
      <c r="AO14" s="134" t="s">
        <v>212</v>
      </c>
      <c r="AP14" s="134" t="s">
        <v>130</v>
      </c>
      <c r="AQ14" s="134" t="s">
        <v>212</v>
      </c>
      <c r="AR14" s="134" t="s">
        <v>130</v>
      </c>
      <c r="AS14" s="134" t="s">
        <v>212</v>
      </c>
      <c r="AT14" s="134" t="s">
        <v>130</v>
      </c>
      <c r="AU14" s="134" t="s">
        <v>212</v>
      </c>
      <c r="AV14" s="134" t="s">
        <v>130</v>
      </c>
      <c r="AW14" s="134" t="s">
        <v>212</v>
      </c>
      <c r="AX14" s="134" t="s">
        <v>130</v>
      </c>
      <c r="AY14" s="134" t="s">
        <v>212</v>
      </c>
      <c r="AZ14" s="134" t="s">
        <v>130</v>
      </c>
      <c r="BA14" s="134" t="s">
        <v>212</v>
      </c>
      <c r="BB14" s="134" t="s">
        <v>130</v>
      </c>
      <c r="BC14" s="134" t="s">
        <v>212</v>
      </c>
      <c r="BD14" s="134" t="s">
        <v>130</v>
      </c>
      <c r="BE14" s="134" t="s">
        <v>212</v>
      </c>
      <c r="BF14" s="134" t="s">
        <v>130</v>
      </c>
      <c r="BG14" s="134" t="s">
        <v>212</v>
      </c>
      <c r="BH14" s="134" t="s">
        <v>130</v>
      </c>
      <c r="BI14" s="134" t="s">
        <v>212</v>
      </c>
      <c r="BJ14" s="134" t="s">
        <v>130</v>
      </c>
      <c r="BK14" s="134" t="s">
        <v>212</v>
      </c>
      <c r="BL14" s="134" t="s">
        <v>130</v>
      </c>
      <c r="BM14" s="134" t="s">
        <v>212</v>
      </c>
      <c r="BN14" s="134" t="s">
        <v>130</v>
      </c>
      <c r="BO14" s="134" t="s">
        <v>212</v>
      </c>
      <c r="BP14" s="134" t="s">
        <v>130</v>
      </c>
      <c r="BQ14" s="134" t="s">
        <v>212</v>
      </c>
      <c r="BR14" s="134" t="s">
        <v>130</v>
      </c>
      <c r="BS14" s="134" t="s">
        <v>212</v>
      </c>
      <c r="BT14" s="134" t="s">
        <v>130</v>
      </c>
      <c r="BU14" s="134" t="s">
        <v>212</v>
      </c>
      <c r="BV14" s="134" t="s">
        <v>130</v>
      </c>
      <c r="BW14" s="134" t="s">
        <v>212</v>
      </c>
      <c r="BX14" s="134" t="s">
        <v>130</v>
      </c>
      <c r="BY14" s="134" t="s">
        <v>212</v>
      </c>
      <c r="BZ14" s="134" t="s">
        <v>130</v>
      </c>
      <c r="CA14" s="134" t="s">
        <v>212</v>
      </c>
      <c r="CB14" s="134" t="s">
        <v>130</v>
      </c>
      <c r="CC14" s="134" t="s">
        <v>212</v>
      </c>
      <c r="CD14" s="134" t="s">
        <v>130</v>
      </c>
      <c r="CE14" s="134" t="s">
        <v>212</v>
      </c>
      <c r="CF14" s="134" t="s">
        <v>130</v>
      </c>
      <c r="CG14" s="134" t="s">
        <v>212</v>
      </c>
      <c r="CH14" s="134" t="s">
        <v>130</v>
      </c>
      <c r="CI14" s="134" t="s">
        <v>212</v>
      </c>
      <c r="CJ14" s="134" t="s">
        <v>130</v>
      </c>
      <c r="CK14" s="134" t="s">
        <v>212</v>
      </c>
      <c r="CL14" s="134" t="s">
        <v>130</v>
      </c>
      <c r="CM14" s="134" t="s">
        <v>212</v>
      </c>
      <c r="CN14" s="134" t="s">
        <v>130</v>
      </c>
      <c r="CO14" s="134" t="s">
        <v>212</v>
      </c>
      <c r="CP14" s="134" t="s">
        <v>130</v>
      </c>
      <c r="CQ14" s="134" t="s">
        <v>212</v>
      </c>
      <c r="CR14" s="134" t="s">
        <v>130</v>
      </c>
      <c r="CS14" s="134" t="s">
        <v>212</v>
      </c>
      <c r="CT14" s="134" t="s">
        <v>130</v>
      </c>
      <c r="CU14" s="134" t="s">
        <v>212</v>
      </c>
      <c r="CV14" s="134" t="s">
        <v>130</v>
      </c>
      <c r="CW14" s="134" t="s">
        <v>212</v>
      </c>
      <c r="CX14" s="134" t="s">
        <v>130</v>
      </c>
      <c r="CY14" s="134" t="s">
        <v>212</v>
      </c>
      <c r="CZ14" s="134" t="s">
        <v>130</v>
      </c>
      <c r="DA14" s="134" t="s">
        <v>212</v>
      </c>
      <c r="DB14" s="134" t="s">
        <v>130</v>
      </c>
      <c r="DC14" s="134" t="s">
        <v>212</v>
      </c>
      <c r="DD14" s="134" t="s">
        <v>130</v>
      </c>
      <c r="DE14" s="134" t="s">
        <v>212</v>
      </c>
      <c r="DF14" s="134" t="s">
        <v>130</v>
      </c>
      <c r="DG14" s="134" t="s">
        <v>212</v>
      </c>
      <c r="DH14" s="134" t="s">
        <v>130</v>
      </c>
      <c r="DI14" s="134" t="s">
        <v>212</v>
      </c>
      <c r="DJ14" s="134" t="s">
        <v>130</v>
      </c>
      <c r="DK14" s="134" t="s">
        <v>212</v>
      </c>
      <c r="DL14" s="134" t="s">
        <v>130</v>
      </c>
      <c r="DM14" s="134" t="s">
        <v>212</v>
      </c>
      <c r="DN14" s="134" t="s">
        <v>130</v>
      </c>
      <c r="DO14" s="134" t="s">
        <v>212</v>
      </c>
    </row>
    <row r="15" spans="1:119" ht="15" customHeight="1">
      <c r="A15" s="103" t="s">
        <v>166</v>
      </c>
      <c r="B15" s="134" t="s">
        <v>130</v>
      </c>
      <c r="C15" s="134" t="s">
        <v>168</v>
      </c>
      <c r="D15" s="134" t="s">
        <v>130</v>
      </c>
      <c r="E15" s="134" t="s">
        <v>168</v>
      </c>
      <c r="F15" s="134" t="s">
        <v>130</v>
      </c>
      <c r="G15" s="134" t="s">
        <v>168</v>
      </c>
      <c r="H15" s="134" t="s">
        <v>130</v>
      </c>
      <c r="I15" s="134" t="s">
        <v>168</v>
      </c>
      <c r="J15" s="134" t="s">
        <v>130</v>
      </c>
      <c r="K15" s="134" t="s">
        <v>168</v>
      </c>
      <c r="L15" s="134" t="s">
        <v>130</v>
      </c>
      <c r="M15" s="134" t="s">
        <v>168</v>
      </c>
      <c r="N15" s="134" t="s">
        <v>130</v>
      </c>
      <c r="O15" s="134" t="s">
        <v>168</v>
      </c>
      <c r="P15" s="134" t="s">
        <v>130</v>
      </c>
      <c r="Q15" s="134" t="s">
        <v>168</v>
      </c>
      <c r="R15" s="134" t="s">
        <v>130</v>
      </c>
      <c r="S15" s="134" t="s">
        <v>168</v>
      </c>
      <c r="T15" s="134" t="s">
        <v>130</v>
      </c>
      <c r="U15" s="134" t="s">
        <v>168</v>
      </c>
      <c r="V15" s="134" t="s">
        <v>130</v>
      </c>
      <c r="W15" s="134" t="s">
        <v>168</v>
      </c>
      <c r="X15" s="134" t="s">
        <v>130</v>
      </c>
      <c r="Y15" s="134" t="s">
        <v>168</v>
      </c>
      <c r="Z15" s="134" t="s">
        <v>130</v>
      </c>
      <c r="AA15" s="134" t="s">
        <v>168</v>
      </c>
      <c r="AB15" s="134" t="s">
        <v>130</v>
      </c>
      <c r="AC15" s="134" t="s">
        <v>168</v>
      </c>
      <c r="AD15" s="134" t="s">
        <v>130</v>
      </c>
      <c r="AE15" s="134" t="s">
        <v>168</v>
      </c>
      <c r="AF15" s="134" t="s">
        <v>130</v>
      </c>
      <c r="AG15" s="134" t="s">
        <v>168</v>
      </c>
      <c r="AH15" s="134" t="s">
        <v>130</v>
      </c>
      <c r="AI15" s="134" t="s">
        <v>202</v>
      </c>
      <c r="AJ15" s="134" t="s">
        <v>130</v>
      </c>
      <c r="AK15" s="134" t="s">
        <v>202</v>
      </c>
      <c r="AL15" s="134" t="s">
        <v>130</v>
      </c>
      <c r="AM15" s="134" t="s">
        <v>211</v>
      </c>
      <c r="AN15" s="134" t="s">
        <v>130</v>
      </c>
      <c r="AO15" s="134" t="s">
        <v>211</v>
      </c>
      <c r="AP15" s="134" t="s">
        <v>130</v>
      </c>
      <c r="AQ15" s="134" t="s">
        <v>222</v>
      </c>
      <c r="AR15" s="134" t="s">
        <v>130</v>
      </c>
      <c r="AS15" s="134" t="s">
        <v>222</v>
      </c>
      <c r="AT15" s="134" t="s">
        <v>130</v>
      </c>
      <c r="AU15" s="134" t="s">
        <v>222</v>
      </c>
      <c r="AV15" s="134" t="s">
        <v>130</v>
      </c>
      <c r="AW15" s="134" t="s">
        <v>222</v>
      </c>
      <c r="AX15" s="134" t="s">
        <v>130</v>
      </c>
      <c r="AY15" s="134" t="s">
        <v>222</v>
      </c>
      <c r="AZ15" s="134" t="s">
        <v>130</v>
      </c>
      <c r="BA15" s="134" t="s">
        <v>222</v>
      </c>
      <c r="BB15" s="134" t="s">
        <v>130</v>
      </c>
      <c r="BC15" s="134" t="s">
        <v>222</v>
      </c>
      <c r="BD15" s="134" t="s">
        <v>130</v>
      </c>
      <c r="BE15" s="134" t="s">
        <v>222</v>
      </c>
      <c r="BF15" s="134" t="s">
        <v>130</v>
      </c>
      <c r="BG15" s="134" t="s">
        <v>222</v>
      </c>
      <c r="BH15" s="134" t="s">
        <v>130</v>
      </c>
      <c r="BI15" s="134" t="s">
        <v>222</v>
      </c>
      <c r="BJ15" s="134" t="s">
        <v>130</v>
      </c>
      <c r="BK15" s="134" t="s">
        <v>222</v>
      </c>
      <c r="BL15" s="134" t="s">
        <v>130</v>
      </c>
      <c r="BM15" s="134" t="s">
        <v>222</v>
      </c>
      <c r="BN15" s="134" t="s">
        <v>130</v>
      </c>
      <c r="BO15" s="134" t="s">
        <v>222</v>
      </c>
      <c r="BP15" s="134" t="s">
        <v>130</v>
      </c>
      <c r="BQ15" s="134" t="s">
        <v>222</v>
      </c>
      <c r="BR15" s="134" t="s">
        <v>130</v>
      </c>
      <c r="BS15" s="134" t="s">
        <v>222</v>
      </c>
      <c r="BT15" s="134" t="s">
        <v>130</v>
      </c>
      <c r="BU15" s="134" t="s">
        <v>222</v>
      </c>
      <c r="BV15" s="134" t="s">
        <v>130</v>
      </c>
      <c r="BW15" s="134" t="s">
        <v>222</v>
      </c>
      <c r="BX15" s="134" t="s">
        <v>130</v>
      </c>
      <c r="BY15" s="134" t="s">
        <v>222</v>
      </c>
      <c r="BZ15" s="134" t="s">
        <v>130</v>
      </c>
      <c r="CA15" s="134" t="s">
        <v>222</v>
      </c>
      <c r="CB15" s="134" t="s">
        <v>130</v>
      </c>
      <c r="CC15" s="134" t="s">
        <v>221</v>
      </c>
      <c r="CD15" s="134" t="s">
        <v>130</v>
      </c>
      <c r="CE15" s="134" t="s">
        <v>221</v>
      </c>
      <c r="CF15" s="134" t="s">
        <v>130</v>
      </c>
      <c r="CG15" s="134" t="s">
        <v>221</v>
      </c>
      <c r="CH15" s="134" t="s">
        <v>130</v>
      </c>
      <c r="CI15" s="134" t="s">
        <v>221</v>
      </c>
      <c r="CJ15" s="134" t="s">
        <v>130</v>
      </c>
      <c r="CK15" s="134" t="s">
        <v>221</v>
      </c>
      <c r="CL15" s="134" t="s">
        <v>130</v>
      </c>
      <c r="CM15" s="134" t="s">
        <v>221</v>
      </c>
      <c r="CN15" s="134" t="s">
        <v>130</v>
      </c>
      <c r="CO15" s="134" t="s">
        <v>221</v>
      </c>
      <c r="CP15" s="134" t="s">
        <v>130</v>
      </c>
      <c r="CQ15" s="134" t="s">
        <v>221</v>
      </c>
      <c r="CR15" s="134" t="s">
        <v>130</v>
      </c>
      <c r="CS15" s="134" t="s">
        <v>221</v>
      </c>
      <c r="CT15" s="134" t="s">
        <v>130</v>
      </c>
      <c r="CU15" s="134" t="s">
        <v>221</v>
      </c>
      <c r="CV15" s="134" t="s">
        <v>130</v>
      </c>
      <c r="CW15" s="134" t="s">
        <v>221</v>
      </c>
      <c r="CX15" s="134" t="s">
        <v>130</v>
      </c>
      <c r="CY15" s="134" t="s">
        <v>221</v>
      </c>
      <c r="CZ15" s="134" t="s">
        <v>130</v>
      </c>
      <c r="DA15" s="134" t="s">
        <v>221</v>
      </c>
      <c r="DB15" s="134" t="s">
        <v>130</v>
      </c>
      <c r="DC15" s="134" t="s">
        <v>221</v>
      </c>
      <c r="DD15" s="134" t="s">
        <v>130</v>
      </c>
      <c r="DE15" s="134" t="s">
        <v>221</v>
      </c>
      <c r="DF15" s="134" t="s">
        <v>130</v>
      </c>
      <c r="DG15" s="134" t="s">
        <v>221</v>
      </c>
      <c r="DH15" s="134" t="s">
        <v>130</v>
      </c>
      <c r="DI15" s="134" t="s">
        <v>221</v>
      </c>
      <c r="DJ15" s="134" t="s">
        <v>130</v>
      </c>
      <c r="DK15" s="134" t="s">
        <v>221</v>
      </c>
      <c r="DL15" s="134" t="s">
        <v>130</v>
      </c>
      <c r="DM15" s="134" t="s">
        <v>221</v>
      </c>
      <c r="DN15" s="134" t="s">
        <v>130</v>
      </c>
      <c r="DO15" s="134" t="s">
        <v>221</v>
      </c>
    </row>
    <row r="16" spans="1:119" ht="15" customHeight="1">
      <c r="A16" s="103" t="s">
        <v>163</v>
      </c>
      <c r="B16" s="134" t="s">
        <v>130</v>
      </c>
      <c r="C16" s="134" t="s">
        <v>169</v>
      </c>
      <c r="D16" s="134" t="s">
        <v>130</v>
      </c>
      <c r="E16" s="134" t="s">
        <v>169</v>
      </c>
      <c r="F16" s="134" t="s">
        <v>130</v>
      </c>
      <c r="G16" s="134" t="s">
        <v>169</v>
      </c>
      <c r="H16" s="134" t="s">
        <v>130</v>
      </c>
      <c r="I16" s="134" t="s">
        <v>169</v>
      </c>
      <c r="J16" s="134" t="s">
        <v>130</v>
      </c>
      <c r="K16" s="134" t="s">
        <v>169</v>
      </c>
      <c r="L16" s="134" t="s">
        <v>130</v>
      </c>
      <c r="M16" s="134" t="s">
        <v>169</v>
      </c>
      <c r="N16" s="134" t="s">
        <v>130</v>
      </c>
      <c r="O16" s="134" t="s">
        <v>169</v>
      </c>
      <c r="P16" s="134" t="s">
        <v>130</v>
      </c>
      <c r="Q16" s="134" t="s">
        <v>169</v>
      </c>
      <c r="R16" s="134" t="s">
        <v>130</v>
      </c>
      <c r="S16" s="134" t="s">
        <v>169</v>
      </c>
      <c r="T16" s="134" t="s">
        <v>130</v>
      </c>
      <c r="U16" s="134" t="s">
        <v>169</v>
      </c>
      <c r="V16" s="134" t="s">
        <v>130</v>
      </c>
      <c r="W16" s="134" t="s">
        <v>169</v>
      </c>
      <c r="X16" s="134" t="s">
        <v>130</v>
      </c>
      <c r="Y16" s="134" t="s">
        <v>169</v>
      </c>
      <c r="Z16" s="134" t="s">
        <v>130</v>
      </c>
      <c r="AA16" s="134" t="s">
        <v>169</v>
      </c>
      <c r="AB16" s="134" t="s">
        <v>130</v>
      </c>
      <c r="AC16" s="134" t="s">
        <v>169</v>
      </c>
      <c r="AD16" s="134" t="s">
        <v>130</v>
      </c>
      <c r="AE16" s="134" t="s">
        <v>169</v>
      </c>
      <c r="AF16" s="134" t="s">
        <v>130</v>
      </c>
      <c r="AG16" s="134" t="s">
        <v>169</v>
      </c>
      <c r="AH16" s="134" t="s">
        <v>130</v>
      </c>
      <c r="AI16" s="134" t="s">
        <v>203</v>
      </c>
      <c r="AJ16" s="134" t="s">
        <v>130</v>
      </c>
      <c r="AK16" s="134" t="s">
        <v>203</v>
      </c>
      <c r="AL16" s="134" t="s">
        <v>130</v>
      </c>
      <c r="AM16" s="134" t="s">
        <v>212</v>
      </c>
      <c r="AN16" s="134" t="s">
        <v>130</v>
      </c>
      <c r="AO16" s="134" t="s">
        <v>212</v>
      </c>
      <c r="AP16" s="134" t="s">
        <v>130</v>
      </c>
      <c r="AQ16" s="134" t="s">
        <v>212</v>
      </c>
      <c r="AR16" s="134" t="s">
        <v>130</v>
      </c>
      <c r="AS16" s="134" t="s">
        <v>212</v>
      </c>
      <c r="AT16" s="134" t="s">
        <v>130</v>
      </c>
      <c r="AU16" s="134" t="s">
        <v>212</v>
      </c>
      <c r="AV16" s="134" t="s">
        <v>130</v>
      </c>
      <c r="AW16" s="134" t="s">
        <v>212</v>
      </c>
      <c r="AX16" s="134" t="s">
        <v>130</v>
      </c>
      <c r="AY16" s="134" t="s">
        <v>212</v>
      </c>
      <c r="AZ16" s="134" t="s">
        <v>130</v>
      </c>
      <c r="BA16" s="134" t="s">
        <v>212</v>
      </c>
      <c r="BB16" s="134" t="s">
        <v>130</v>
      </c>
      <c r="BC16" s="134" t="s">
        <v>212</v>
      </c>
      <c r="BD16" s="134" t="s">
        <v>130</v>
      </c>
      <c r="BE16" s="134" t="s">
        <v>212</v>
      </c>
      <c r="BF16" s="134" t="s">
        <v>130</v>
      </c>
      <c r="BG16" s="134" t="s">
        <v>212</v>
      </c>
      <c r="BH16" s="134" t="s">
        <v>130</v>
      </c>
      <c r="BI16" s="134" t="s">
        <v>212</v>
      </c>
      <c r="BJ16" s="134" t="s">
        <v>130</v>
      </c>
      <c r="BK16" s="134" t="s">
        <v>212</v>
      </c>
      <c r="BL16" s="134" t="s">
        <v>130</v>
      </c>
      <c r="BM16" s="134" t="s">
        <v>212</v>
      </c>
      <c r="BN16" s="134" t="s">
        <v>130</v>
      </c>
      <c r="BO16" s="134" t="s">
        <v>212</v>
      </c>
      <c r="BP16" s="134" t="s">
        <v>130</v>
      </c>
      <c r="BQ16" s="134" t="s">
        <v>212</v>
      </c>
      <c r="BR16" s="134" t="s">
        <v>130</v>
      </c>
      <c r="BS16" s="134" t="s">
        <v>212</v>
      </c>
      <c r="BT16" s="134" t="s">
        <v>130</v>
      </c>
      <c r="BU16" s="134" t="s">
        <v>212</v>
      </c>
      <c r="BV16" s="134" t="s">
        <v>130</v>
      </c>
      <c r="BW16" s="134" t="s">
        <v>212</v>
      </c>
      <c r="BX16" s="134" t="s">
        <v>130</v>
      </c>
      <c r="BY16" s="134" t="s">
        <v>212</v>
      </c>
      <c r="BZ16" s="134" t="s">
        <v>130</v>
      </c>
      <c r="CA16" s="134" t="s">
        <v>212</v>
      </c>
      <c r="CB16" s="134" t="s">
        <v>130</v>
      </c>
      <c r="CC16" s="134" t="s">
        <v>212</v>
      </c>
      <c r="CD16" s="134" t="s">
        <v>130</v>
      </c>
      <c r="CE16" s="134" t="s">
        <v>212</v>
      </c>
      <c r="CF16" s="134" t="s">
        <v>130</v>
      </c>
      <c r="CG16" s="134" t="s">
        <v>212</v>
      </c>
      <c r="CH16" s="134" t="s">
        <v>130</v>
      </c>
      <c r="CI16" s="134" t="s">
        <v>212</v>
      </c>
      <c r="CJ16" s="134" t="s">
        <v>130</v>
      </c>
      <c r="CK16" s="134" t="s">
        <v>212</v>
      </c>
      <c r="CL16" s="134" t="s">
        <v>130</v>
      </c>
      <c r="CM16" s="134" t="s">
        <v>212</v>
      </c>
      <c r="CN16" s="134" t="s">
        <v>130</v>
      </c>
      <c r="CO16" s="134" t="s">
        <v>212</v>
      </c>
      <c r="CP16" s="134" t="s">
        <v>130</v>
      </c>
      <c r="CQ16" s="134" t="s">
        <v>212</v>
      </c>
      <c r="CR16" s="134" t="s">
        <v>130</v>
      </c>
      <c r="CS16" s="134" t="s">
        <v>212</v>
      </c>
      <c r="CT16" s="134" t="s">
        <v>130</v>
      </c>
      <c r="CU16" s="134" t="s">
        <v>212</v>
      </c>
      <c r="CV16" s="134" t="s">
        <v>130</v>
      </c>
      <c r="CW16" s="134" t="s">
        <v>212</v>
      </c>
      <c r="CX16" s="134" t="s">
        <v>130</v>
      </c>
      <c r="CY16" s="134" t="s">
        <v>212</v>
      </c>
      <c r="CZ16" s="134" t="s">
        <v>130</v>
      </c>
      <c r="DA16" s="134" t="s">
        <v>212</v>
      </c>
      <c r="DB16" s="134" t="s">
        <v>130</v>
      </c>
      <c r="DC16" s="134" t="s">
        <v>212</v>
      </c>
      <c r="DD16" s="134" t="s">
        <v>130</v>
      </c>
      <c r="DE16" s="134" t="s">
        <v>212</v>
      </c>
      <c r="DF16" s="134" t="s">
        <v>130</v>
      </c>
      <c r="DG16" s="134" t="s">
        <v>212</v>
      </c>
      <c r="DH16" s="134" t="s">
        <v>130</v>
      </c>
      <c r="DI16" s="134" t="s">
        <v>212</v>
      </c>
      <c r="DJ16" s="134" t="s">
        <v>130</v>
      </c>
      <c r="DK16" s="134" t="s">
        <v>212</v>
      </c>
      <c r="DL16" s="134" t="s">
        <v>130</v>
      </c>
      <c r="DM16" s="134" t="s">
        <v>212</v>
      </c>
      <c r="DN16" s="134" t="s">
        <v>130</v>
      </c>
      <c r="DO16" s="134" t="s">
        <v>212</v>
      </c>
    </row>
    <row r="17" spans="1:119" ht="15" customHeight="1">
      <c r="A17" s="103" t="s">
        <v>167</v>
      </c>
      <c r="B17" s="134" t="s">
        <v>170</v>
      </c>
      <c r="C17" s="134" t="s">
        <v>184</v>
      </c>
      <c r="D17" s="134" t="s">
        <v>170</v>
      </c>
      <c r="E17" s="134" t="s">
        <v>184</v>
      </c>
      <c r="F17" s="134" t="s">
        <v>170</v>
      </c>
      <c r="G17" s="134" t="s">
        <v>184</v>
      </c>
      <c r="H17" s="134" t="s">
        <v>170</v>
      </c>
      <c r="I17" s="134" t="s">
        <v>184</v>
      </c>
      <c r="J17" s="134" t="s">
        <v>170</v>
      </c>
      <c r="K17" s="134" t="s">
        <v>184</v>
      </c>
      <c r="L17" s="134" t="s">
        <v>170</v>
      </c>
      <c r="M17" s="134" t="s">
        <v>168</v>
      </c>
      <c r="N17" s="134" t="s">
        <v>170</v>
      </c>
      <c r="O17" s="134" t="s">
        <v>168</v>
      </c>
      <c r="P17" s="134" t="s">
        <v>170</v>
      </c>
      <c r="Q17" s="134" t="s">
        <v>168</v>
      </c>
      <c r="R17" s="134" t="s">
        <v>170</v>
      </c>
      <c r="S17" s="134" t="s">
        <v>168</v>
      </c>
      <c r="T17" s="134" t="s">
        <v>170</v>
      </c>
      <c r="U17" s="134" t="s">
        <v>168</v>
      </c>
      <c r="V17" s="134" t="s">
        <v>170</v>
      </c>
      <c r="W17" s="134" t="s">
        <v>168</v>
      </c>
      <c r="X17" s="134" t="s">
        <v>170</v>
      </c>
      <c r="Y17" s="134" t="s">
        <v>168</v>
      </c>
      <c r="Z17" s="134" t="s">
        <v>170</v>
      </c>
      <c r="AA17" s="134" t="s">
        <v>130</v>
      </c>
      <c r="AB17" s="134" t="s">
        <v>170</v>
      </c>
      <c r="AC17" s="134" t="s">
        <v>130</v>
      </c>
      <c r="AD17" s="134" t="s">
        <v>170</v>
      </c>
      <c r="AE17" s="134" t="s">
        <v>130</v>
      </c>
      <c r="AF17" s="134" t="s">
        <v>170</v>
      </c>
      <c r="AG17" s="134" t="s">
        <v>130</v>
      </c>
      <c r="AH17" s="134" t="s">
        <v>204</v>
      </c>
      <c r="AI17" s="134" t="s">
        <v>130</v>
      </c>
      <c r="AJ17" s="134" t="s">
        <v>204</v>
      </c>
      <c r="AK17" s="134" t="s">
        <v>130</v>
      </c>
      <c r="AL17" s="134" t="s">
        <v>213</v>
      </c>
      <c r="AM17" s="134" t="s">
        <v>130</v>
      </c>
      <c r="AN17" s="134" t="s">
        <v>213</v>
      </c>
      <c r="AO17" s="134" t="s">
        <v>130</v>
      </c>
      <c r="AP17" s="134" t="s">
        <v>223</v>
      </c>
      <c r="AQ17" s="134" t="s">
        <v>221</v>
      </c>
      <c r="AR17" s="134" t="s">
        <v>223</v>
      </c>
      <c r="AS17" s="134" t="s">
        <v>221</v>
      </c>
      <c r="AT17" s="134" t="s">
        <v>223</v>
      </c>
      <c r="AU17" s="134" t="s">
        <v>221</v>
      </c>
      <c r="AV17" s="134" t="s">
        <v>223</v>
      </c>
      <c r="AW17" s="134" t="s">
        <v>221</v>
      </c>
      <c r="AX17" s="134" t="s">
        <v>223</v>
      </c>
      <c r="AY17" s="134" t="s">
        <v>221</v>
      </c>
      <c r="AZ17" s="134" t="s">
        <v>223</v>
      </c>
      <c r="BA17" s="134" t="s">
        <v>221</v>
      </c>
      <c r="BB17" s="134" t="s">
        <v>223</v>
      </c>
      <c r="BC17" s="134" t="s">
        <v>221</v>
      </c>
      <c r="BD17" s="134" t="s">
        <v>223</v>
      </c>
      <c r="BE17" s="134" t="s">
        <v>221</v>
      </c>
      <c r="BF17" s="134" t="s">
        <v>223</v>
      </c>
      <c r="BG17" s="134" t="s">
        <v>221</v>
      </c>
      <c r="BH17" s="134" t="s">
        <v>223</v>
      </c>
      <c r="BI17" s="134" t="s">
        <v>221</v>
      </c>
      <c r="BJ17" s="134" t="s">
        <v>223</v>
      </c>
      <c r="BK17" s="134" t="s">
        <v>221</v>
      </c>
      <c r="BL17" s="134" t="s">
        <v>223</v>
      </c>
      <c r="BM17" s="134" t="s">
        <v>221</v>
      </c>
      <c r="BN17" s="134" t="s">
        <v>223</v>
      </c>
      <c r="BO17" s="134" t="s">
        <v>221</v>
      </c>
      <c r="BP17" s="134" t="s">
        <v>223</v>
      </c>
      <c r="BQ17" s="134" t="s">
        <v>221</v>
      </c>
      <c r="BR17" s="134" t="s">
        <v>223</v>
      </c>
      <c r="BS17" s="134" t="s">
        <v>221</v>
      </c>
      <c r="BT17" s="134" t="s">
        <v>223</v>
      </c>
      <c r="BU17" s="134" t="s">
        <v>221</v>
      </c>
      <c r="BV17" s="134" t="s">
        <v>223</v>
      </c>
      <c r="BW17" s="134" t="s">
        <v>221</v>
      </c>
      <c r="BX17" s="134" t="s">
        <v>223</v>
      </c>
      <c r="BY17" s="134" t="s">
        <v>221</v>
      </c>
      <c r="BZ17" s="134" t="s">
        <v>223</v>
      </c>
      <c r="CA17" s="134" t="s">
        <v>221</v>
      </c>
      <c r="CB17" s="134" t="s">
        <v>223</v>
      </c>
      <c r="CC17" s="134" t="s">
        <v>221</v>
      </c>
      <c r="CD17" s="134" t="s">
        <v>223</v>
      </c>
      <c r="CE17" s="134" t="s">
        <v>221</v>
      </c>
      <c r="CF17" s="134" t="s">
        <v>558</v>
      </c>
      <c r="CG17" s="134" t="s">
        <v>221</v>
      </c>
      <c r="CH17" s="134" t="s">
        <v>558</v>
      </c>
      <c r="CI17" s="134" t="s">
        <v>221</v>
      </c>
      <c r="CJ17" s="134" t="s">
        <v>558</v>
      </c>
      <c r="CK17" s="134" t="s">
        <v>221</v>
      </c>
      <c r="CL17" s="134" t="s">
        <v>558</v>
      </c>
      <c r="CM17" s="134" t="s">
        <v>221</v>
      </c>
      <c r="CN17" s="134" t="s">
        <v>558</v>
      </c>
      <c r="CO17" s="134" t="s">
        <v>221</v>
      </c>
      <c r="CP17" s="134" t="s">
        <v>558</v>
      </c>
      <c r="CQ17" s="134" t="s">
        <v>221</v>
      </c>
      <c r="CR17" s="134" t="s">
        <v>558</v>
      </c>
      <c r="CS17" s="134" t="s">
        <v>221</v>
      </c>
      <c r="CT17" s="134" t="s">
        <v>558</v>
      </c>
      <c r="CU17" s="134" t="s">
        <v>221</v>
      </c>
      <c r="CV17" s="134" t="s">
        <v>558</v>
      </c>
      <c r="CW17" s="134" t="s">
        <v>221</v>
      </c>
      <c r="CX17" s="134" t="s">
        <v>558</v>
      </c>
      <c r="CY17" s="134" t="s">
        <v>221</v>
      </c>
      <c r="CZ17" s="134" t="s">
        <v>558</v>
      </c>
      <c r="DA17" s="134" t="s">
        <v>221</v>
      </c>
      <c r="DB17" s="134" t="s">
        <v>558</v>
      </c>
      <c r="DC17" s="134" t="s">
        <v>221</v>
      </c>
      <c r="DD17" s="134" t="s">
        <v>558</v>
      </c>
      <c r="DE17" s="134" t="s">
        <v>221</v>
      </c>
      <c r="DF17" s="134" t="s">
        <v>558</v>
      </c>
      <c r="DG17" s="134" t="s">
        <v>221</v>
      </c>
      <c r="DH17" s="134" t="s">
        <v>558</v>
      </c>
      <c r="DI17" s="134" t="s">
        <v>221</v>
      </c>
      <c r="DJ17" s="134" t="s">
        <v>558</v>
      </c>
      <c r="DK17" s="134" t="s">
        <v>221</v>
      </c>
      <c r="DL17" s="134" t="s">
        <v>558</v>
      </c>
      <c r="DM17" s="134" t="s">
        <v>221</v>
      </c>
      <c r="DN17" s="134" t="s">
        <v>558</v>
      </c>
      <c r="DO17" s="134" t="s">
        <v>221</v>
      </c>
    </row>
    <row r="18" spans="1:119">
      <c r="A18" s="103" t="s">
        <v>164</v>
      </c>
      <c r="B18" s="134" t="s">
        <v>171</v>
      </c>
      <c r="C18" s="134" t="s">
        <v>169</v>
      </c>
      <c r="D18" s="134" t="s">
        <v>171</v>
      </c>
      <c r="E18" s="134" t="s">
        <v>169</v>
      </c>
      <c r="F18" s="134" t="s">
        <v>171</v>
      </c>
      <c r="G18" s="134" t="s">
        <v>169</v>
      </c>
      <c r="H18" s="134" t="s">
        <v>171</v>
      </c>
      <c r="I18" s="134" t="s">
        <v>169</v>
      </c>
      <c r="J18" s="134" t="s">
        <v>171</v>
      </c>
      <c r="K18" s="134" t="s">
        <v>169</v>
      </c>
      <c r="L18" s="134" t="s">
        <v>171</v>
      </c>
      <c r="M18" s="134" t="s">
        <v>169</v>
      </c>
      <c r="N18" s="134" t="s">
        <v>171</v>
      </c>
      <c r="O18" s="134" t="s">
        <v>169</v>
      </c>
      <c r="P18" s="134" t="s">
        <v>171</v>
      </c>
      <c r="Q18" s="134" t="s">
        <v>169</v>
      </c>
      <c r="R18" s="134" t="s">
        <v>171</v>
      </c>
      <c r="S18" s="134" t="s">
        <v>169</v>
      </c>
      <c r="T18" s="134" t="s">
        <v>171</v>
      </c>
      <c r="U18" s="134" t="s">
        <v>169</v>
      </c>
      <c r="V18" s="134" t="s">
        <v>171</v>
      </c>
      <c r="W18" s="134" t="s">
        <v>169</v>
      </c>
      <c r="X18" s="134" t="s">
        <v>171</v>
      </c>
      <c r="Y18" s="134" t="s">
        <v>169</v>
      </c>
      <c r="Z18" s="134" t="s">
        <v>171</v>
      </c>
      <c r="AA18" s="134" t="s">
        <v>130</v>
      </c>
      <c r="AB18" s="134" t="s">
        <v>171</v>
      </c>
      <c r="AC18" s="134" t="s">
        <v>130</v>
      </c>
      <c r="AD18" s="134" t="s">
        <v>171</v>
      </c>
      <c r="AE18" s="134" t="s">
        <v>130</v>
      </c>
      <c r="AF18" s="134" t="s">
        <v>171</v>
      </c>
      <c r="AG18" s="134" t="s">
        <v>130</v>
      </c>
      <c r="AH18" s="134" t="s">
        <v>171</v>
      </c>
      <c r="AI18" s="134" t="s">
        <v>130</v>
      </c>
      <c r="AJ18" s="134" t="s">
        <v>171</v>
      </c>
      <c r="AK18" s="134" t="s">
        <v>130</v>
      </c>
      <c r="AL18" s="134" t="s">
        <v>171</v>
      </c>
      <c r="AM18" s="134" t="s">
        <v>130</v>
      </c>
      <c r="AN18" s="134" t="s">
        <v>171</v>
      </c>
      <c r="AO18" s="134" t="s">
        <v>130</v>
      </c>
      <c r="AP18" s="134" t="s">
        <v>171</v>
      </c>
      <c r="AQ18" s="134" t="s">
        <v>212</v>
      </c>
      <c r="AR18" s="134" t="s">
        <v>171</v>
      </c>
      <c r="AS18" s="134" t="s">
        <v>212</v>
      </c>
      <c r="AT18" s="134" t="s">
        <v>171</v>
      </c>
      <c r="AU18" s="134" t="s">
        <v>212</v>
      </c>
      <c r="AV18" s="134" t="s">
        <v>171</v>
      </c>
      <c r="AW18" s="134" t="s">
        <v>212</v>
      </c>
      <c r="AX18" s="134" t="s">
        <v>171</v>
      </c>
      <c r="AY18" s="134" t="s">
        <v>212</v>
      </c>
      <c r="AZ18" s="134" t="s">
        <v>171</v>
      </c>
      <c r="BA18" s="134" t="s">
        <v>212</v>
      </c>
      <c r="BB18" s="134" t="s">
        <v>171</v>
      </c>
      <c r="BC18" s="134" t="s">
        <v>212</v>
      </c>
      <c r="BD18" s="134" t="s">
        <v>171</v>
      </c>
      <c r="BE18" s="134" t="s">
        <v>212</v>
      </c>
      <c r="BF18" s="134" t="s">
        <v>171</v>
      </c>
      <c r="BG18" s="134" t="s">
        <v>212</v>
      </c>
      <c r="BH18" s="134" t="s">
        <v>171</v>
      </c>
      <c r="BI18" s="134" t="s">
        <v>212</v>
      </c>
      <c r="BJ18" s="134" t="s">
        <v>171</v>
      </c>
      <c r="BK18" s="134" t="s">
        <v>212</v>
      </c>
      <c r="BL18" s="134" t="s">
        <v>171</v>
      </c>
      <c r="BM18" s="134" t="s">
        <v>212</v>
      </c>
      <c r="BN18" s="134" t="s">
        <v>171</v>
      </c>
      <c r="BO18" s="134" t="s">
        <v>212</v>
      </c>
      <c r="BP18" s="134" t="s">
        <v>171</v>
      </c>
      <c r="BQ18" s="134" t="s">
        <v>212</v>
      </c>
      <c r="BR18" s="134" t="s">
        <v>171</v>
      </c>
      <c r="BS18" s="134" t="s">
        <v>212</v>
      </c>
      <c r="BT18" s="134" t="s">
        <v>171</v>
      </c>
      <c r="BU18" s="134" t="s">
        <v>212</v>
      </c>
      <c r="BV18" s="134" t="s">
        <v>171</v>
      </c>
      <c r="BW18" s="134" t="s">
        <v>212</v>
      </c>
      <c r="BX18" s="134" t="s">
        <v>171</v>
      </c>
      <c r="BY18" s="134" t="s">
        <v>212</v>
      </c>
      <c r="BZ18" s="134" t="s">
        <v>171</v>
      </c>
      <c r="CA18" s="134" t="s">
        <v>212</v>
      </c>
      <c r="CB18" s="134" t="s">
        <v>171</v>
      </c>
      <c r="CC18" s="134" t="s">
        <v>212</v>
      </c>
      <c r="CD18" s="134" t="s">
        <v>171</v>
      </c>
      <c r="CE18" s="134" t="s">
        <v>212</v>
      </c>
      <c r="CF18" s="134" t="s">
        <v>559</v>
      </c>
      <c r="CG18" s="134" t="s">
        <v>212</v>
      </c>
      <c r="CH18" s="134" t="s">
        <v>559</v>
      </c>
      <c r="CI18" s="134" t="s">
        <v>212</v>
      </c>
      <c r="CJ18" s="134" t="s">
        <v>559</v>
      </c>
      <c r="CK18" s="134" t="s">
        <v>212</v>
      </c>
      <c r="CL18" s="134" t="s">
        <v>559</v>
      </c>
      <c r="CM18" s="134" t="s">
        <v>212</v>
      </c>
      <c r="CN18" s="134" t="s">
        <v>559</v>
      </c>
      <c r="CO18" s="134" t="s">
        <v>212</v>
      </c>
      <c r="CP18" s="134" t="s">
        <v>559</v>
      </c>
      <c r="CQ18" s="134" t="s">
        <v>212</v>
      </c>
      <c r="CR18" s="134" t="s">
        <v>559</v>
      </c>
      <c r="CS18" s="134" t="s">
        <v>212</v>
      </c>
      <c r="CT18" s="134" t="s">
        <v>559</v>
      </c>
      <c r="CU18" s="134" t="s">
        <v>212</v>
      </c>
      <c r="CV18" s="134" t="s">
        <v>559</v>
      </c>
      <c r="CW18" s="134" t="s">
        <v>212</v>
      </c>
      <c r="CX18" s="134" t="s">
        <v>559</v>
      </c>
      <c r="CY18" s="134" t="s">
        <v>212</v>
      </c>
      <c r="CZ18" s="134" t="s">
        <v>559</v>
      </c>
      <c r="DA18" s="134" t="s">
        <v>212</v>
      </c>
      <c r="DB18" s="134" t="s">
        <v>559</v>
      </c>
      <c r="DC18" s="134" t="s">
        <v>212</v>
      </c>
      <c r="DD18" s="134" t="s">
        <v>559</v>
      </c>
      <c r="DE18" s="134" t="s">
        <v>212</v>
      </c>
      <c r="DF18" s="134" t="s">
        <v>559</v>
      </c>
      <c r="DG18" s="134" t="s">
        <v>212</v>
      </c>
      <c r="DH18" s="134" t="s">
        <v>559</v>
      </c>
      <c r="DI18" s="134" t="s">
        <v>212</v>
      </c>
      <c r="DJ18" s="134" t="s">
        <v>559</v>
      </c>
      <c r="DK18" s="134" t="s">
        <v>212</v>
      </c>
      <c r="DL18" s="134" t="s">
        <v>559</v>
      </c>
      <c r="DM18" s="134" t="s">
        <v>212</v>
      </c>
      <c r="DN18" s="134" t="s">
        <v>559</v>
      </c>
      <c r="DO18" s="134" t="s">
        <v>212</v>
      </c>
    </row>
    <row r="19" spans="1:119">
      <c r="A19" s="196" t="s">
        <v>147</v>
      </c>
      <c r="B19" s="195" t="s">
        <v>152</v>
      </c>
      <c r="C19" s="195" t="s">
        <v>153</v>
      </c>
      <c r="D19" s="195" t="s">
        <v>152</v>
      </c>
      <c r="E19" s="195" t="s">
        <v>153</v>
      </c>
      <c r="F19" s="195" t="s">
        <v>152</v>
      </c>
      <c r="G19" s="195" t="s">
        <v>153</v>
      </c>
      <c r="H19" s="195" t="s">
        <v>152</v>
      </c>
      <c r="I19" s="195" t="s">
        <v>153</v>
      </c>
      <c r="J19" s="195" t="s">
        <v>152</v>
      </c>
      <c r="K19" s="195" t="s">
        <v>153</v>
      </c>
      <c r="L19" s="195" t="s">
        <v>152</v>
      </c>
      <c r="M19" s="195" t="s">
        <v>153</v>
      </c>
      <c r="N19" s="195" t="s">
        <v>152</v>
      </c>
      <c r="O19" s="195" t="s">
        <v>153</v>
      </c>
      <c r="P19" s="195" t="s">
        <v>152</v>
      </c>
      <c r="Q19" s="195" t="s">
        <v>153</v>
      </c>
      <c r="R19" s="195" t="s">
        <v>152</v>
      </c>
      <c r="S19" s="195" t="s">
        <v>153</v>
      </c>
      <c r="T19" s="195" t="s">
        <v>152</v>
      </c>
      <c r="U19" s="195" t="s">
        <v>153</v>
      </c>
      <c r="V19" s="195" t="s">
        <v>152</v>
      </c>
      <c r="W19" s="195" t="s">
        <v>153</v>
      </c>
      <c r="X19" s="195" t="s">
        <v>152</v>
      </c>
      <c r="Y19" s="195" t="s">
        <v>153</v>
      </c>
      <c r="Z19" s="195" t="s">
        <v>152</v>
      </c>
      <c r="AA19" s="195" t="s">
        <v>153</v>
      </c>
      <c r="AB19" s="195" t="s">
        <v>152</v>
      </c>
      <c r="AC19" s="195" t="s">
        <v>153</v>
      </c>
      <c r="AD19" s="195" t="s">
        <v>152</v>
      </c>
      <c r="AE19" s="195" t="s">
        <v>153</v>
      </c>
      <c r="AF19" s="195" t="s">
        <v>152</v>
      </c>
      <c r="AG19" s="195" t="s">
        <v>153</v>
      </c>
      <c r="AH19" s="195" t="s">
        <v>152</v>
      </c>
      <c r="AI19" s="195" t="s">
        <v>153</v>
      </c>
      <c r="AJ19" s="195" t="s">
        <v>152</v>
      </c>
      <c r="AK19" s="195" t="s">
        <v>153</v>
      </c>
      <c r="AL19" s="195" t="s">
        <v>152</v>
      </c>
      <c r="AM19" s="195" t="s">
        <v>153</v>
      </c>
      <c r="AN19" s="195" t="s">
        <v>152</v>
      </c>
      <c r="AO19" s="195" t="s">
        <v>153</v>
      </c>
      <c r="AP19" s="195" t="s">
        <v>152</v>
      </c>
      <c r="AQ19" s="195" t="s">
        <v>153</v>
      </c>
      <c r="AR19" s="195" t="s">
        <v>152</v>
      </c>
      <c r="AS19" s="195" t="s">
        <v>153</v>
      </c>
      <c r="AT19" s="195" t="s">
        <v>152</v>
      </c>
      <c r="AU19" s="195" t="s">
        <v>153</v>
      </c>
      <c r="AV19" s="195" t="s">
        <v>152</v>
      </c>
      <c r="AW19" s="195" t="s">
        <v>153</v>
      </c>
      <c r="AX19" s="195" t="s">
        <v>152</v>
      </c>
      <c r="AY19" s="195" t="s">
        <v>153</v>
      </c>
      <c r="AZ19" s="195" t="s">
        <v>152</v>
      </c>
      <c r="BA19" s="195" t="s">
        <v>153</v>
      </c>
      <c r="BB19" s="195" t="s">
        <v>152</v>
      </c>
      <c r="BC19" s="195" t="s">
        <v>153</v>
      </c>
      <c r="BD19" s="195" t="s">
        <v>152</v>
      </c>
      <c r="BE19" s="195" t="s">
        <v>153</v>
      </c>
      <c r="BF19" s="195" t="s">
        <v>152</v>
      </c>
      <c r="BG19" s="195" t="s">
        <v>153</v>
      </c>
      <c r="BH19" s="195" t="s">
        <v>152</v>
      </c>
      <c r="BI19" s="195" t="s">
        <v>153</v>
      </c>
      <c r="BJ19" s="195" t="s">
        <v>152</v>
      </c>
      <c r="BK19" s="195" t="s">
        <v>153</v>
      </c>
      <c r="BL19" s="195" t="s">
        <v>152</v>
      </c>
      <c r="BM19" s="195" t="s">
        <v>153</v>
      </c>
      <c r="BN19" s="195" t="s">
        <v>152</v>
      </c>
      <c r="BO19" s="195" t="s">
        <v>153</v>
      </c>
      <c r="BP19" s="195" t="s">
        <v>152</v>
      </c>
      <c r="BQ19" s="195" t="s">
        <v>153</v>
      </c>
      <c r="BR19" s="195" t="s">
        <v>152</v>
      </c>
      <c r="BS19" s="195" t="s">
        <v>153</v>
      </c>
      <c r="BT19" s="195" t="s">
        <v>152</v>
      </c>
      <c r="BU19" s="195" t="s">
        <v>153</v>
      </c>
      <c r="BV19" s="195" t="s">
        <v>152</v>
      </c>
      <c r="BW19" s="195" t="s">
        <v>153</v>
      </c>
      <c r="BX19" s="195" t="s">
        <v>152</v>
      </c>
      <c r="BY19" s="195" t="s">
        <v>153</v>
      </c>
      <c r="BZ19" s="195" t="s">
        <v>152</v>
      </c>
      <c r="CA19" s="195" t="s">
        <v>153</v>
      </c>
      <c r="CB19" s="195" t="s">
        <v>152</v>
      </c>
      <c r="CC19" s="195" t="s">
        <v>153</v>
      </c>
      <c r="CD19" s="195" t="s">
        <v>152</v>
      </c>
      <c r="CE19" s="195" t="s">
        <v>153</v>
      </c>
      <c r="CF19" s="195" t="s">
        <v>556</v>
      </c>
      <c r="CG19" s="195" t="s">
        <v>557</v>
      </c>
      <c r="CH19" s="195" t="s">
        <v>556</v>
      </c>
      <c r="CI19" s="195" t="s">
        <v>557</v>
      </c>
      <c r="CJ19" s="195" t="s">
        <v>556</v>
      </c>
      <c r="CK19" s="195" t="s">
        <v>557</v>
      </c>
      <c r="CL19" s="195" t="s">
        <v>556</v>
      </c>
      <c r="CM19" s="195" t="s">
        <v>557</v>
      </c>
      <c r="CN19" s="195" t="s">
        <v>556</v>
      </c>
      <c r="CO19" s="195" t="s">
        <v>557</v>
      </c>
      <c r="CP19" s="195" t="s">
        <v>556</v>
      </c>
      <c r="CQ19" s="195" t="s">
        <v>557</v>
      </c>
      <c r="CR19" s="195" t="s">
        <v>556</v>
      </c>
      <c r="CS19" s="195" t="s">
        <v>557</v>
      </c>
      <c r="CT19" s="195" t="s">
        <v>556</v>
      </c>
      <c r="CU19" s="195" t="s">
        <v>557</v>
      </c>
      <c r="CV19" s="195" t="s">
        <v>556</v>
      </c>
      <c r="CW19" s="195" t="s">
        <v>557</v>
      </c>
      <c r="CX19" s="195" t="s">
        <v>556</v>
      </c>
      <c r="CY19" s="195" t="s">
        <v>557</v>
      </c>
      <c r="CZ19" s="195" t="s">
        <v>556</v>
      </c>
      <c r="DA19" s="195" t="s">
        <v>557</v>
      </c>
      <c r="DB19" s="195" t="s">
        <v>556</v>
      </c>
      <c r="DC19" s="195" t="s">
        <v>557</v>
      </c>
      <c r="DD19" s="195" t="s">
        <v>556</v>
      </c>
      <c r="DE19" s="195" t="s">
        <v>557</v>
      </c>
      <c r="DF19" s="195" t="s">
        <v>556</v>
      </c>
      <c r="DG19" s="195" t="s">
        <v>557</v>
      </c>
      <c r="DH19" s="195" t="s">
        <v>556</v>
      </c>
      <c r="DI19" s="195" t="s">
        <v>557</v>
      </c>
      <c r="DJ19" s="195" t="s">
        <v>556</v>
      </c>
      <c r="DK19" s="195" t="s">
        <v>557</v>
      </c>
      <c r="DL19" s="195" t="s">
        <v>556</v>
      </c>
      <c r="DM19" s="195" t="s">
        <v>557</v>
      </c>
      <c r="DN19" s="195" t="s">
        <v>556</v>
      </c>
      <c r="DO19" s="195" t="s">
        <v>557</v>
      </c>
    </row>
    <row r="20" spans="1:119">
      <c r="A20" s="197" t="s">
        <v>148</v>
      </c>
      <c r="B20" s="134" t="s">
        <v>130</v>
      </c>
      <c r="C20" s="134" t="s">
        <v>179</v>
      </c>
      <c r="D20" s="134" t="s">
        <v>130</v>
      </c>
      <c r="E20" s="134" t="s">
        <v>179</v>
      </c>
      <c r="F20" s="134" t="s">
        <v>130</v>
      </c>
      <c r="G20" s="134" t="s">
        <v>179</v>
      </c>
      <c r="H20" s="134" t="s">
        <v>130</v>
      </c>
      <c r="I20" s="134" t="s">
        <v>160</v>
      </c>
      <c r="J20" s="134" t="s">
        <v>130</v>
      </c>
      <c r="K20" s="134" t="s">
        <v>160</v>
      </c>
      <c r="L20" s="134" t="s">
        <v>130</v>
      </c>
      <c r="M20" s="134" t="s">
        <v>160</v>
      </c>
      <c r="N20" s="134" t="s">
        <v>130</v>
      </c>
      <c r="O20" s="134" t="s">
        <v>160</v>
      </c>
      <c r="P20" s="134" t="s">
        <v>130</v>
      </c>
      <c r="Q20" s="134" t="s">
        <v>160</v>
      </c>
      <c r="R20" s="134" t="s">
        <v>130</v>
      </c>
      <c r="S20" s="134" t="s">
        <v>160</v>
      </c>
      <c r="T20" s="134" t="s">
        <v>130</v>
      </c>
      <c r="U20" s="134" t="s">
        <v>160</v>
      </c>
      <c r="V20" s="134" t="s">
        <v>130</v>
      </c>
      <c r="W20" s="134" t="s">
        <v>160</v>
      </c>
      <c r="X20" s="134" t="s">
        <v>130</v>
      </c>
      <c r="Y20" s="134" t="s">
        <v>160</v>
      </c>
      <c r="Z20" s="134" t="s">
        <v>130</v>
      </c>
      <c r="AA20" s="134" t="s">
        <v>160</v>
      </c>
      <c r="AB20" s="134" t="s">
        <v>130</v>
      </c>
      <c r="AC20" s="134" t="s">
        <v>179</v>
      </c>
      <c r="AD20" s="134" t="s">
        <v>130</v>
      </c>
      <c r="AE20" s="134" t="s">
        <v>179</v>
      </c>
      <c r="AF20" s="134" t="s">
        <v>130</v>
      </c>
      <c r="AG20" s="134" t="s">
        <v>179</v>
      </c>
      <c r="AH20" s="134" t="s">
        <v>130</v>
      </c>
      <c r="AI20" s="134" t="s">
        <v>179</v>
      </c>
      <c r="AJ20" s="134" t="s">
        <v>130</v>
      </c>
      <c r="AK20" s="134" t="s">
        <v>179</v>
      </c>
      <c r="AL20" s="134" t="s">
        <v>130</v>
      </c>
      <c r="AM20" s="134" t="s">
        <v>179</v>
      </c>
      <c r="AN20" s="134" t="s">
        <v>130</v>
      </c>
      <c r="AO20" s="134" t="s">
        <v>217</v>
      </c>
      <c r="AP20" s="134" t="s">
        <v>130</v>
      </c>
      <c r="AQ20" s="134" t="s">
        <v>217</v>
      </c>
      <c r="AR20" s="134" t="s">
        <v>130</v>
      </c>
      <c r="AS20" s="134" t="s">
        <v>217</v>
      </c>
      <c r="AT20" s="134" t="s">
        <v>130</v>
      </c>
      <c r="AU20" s="134" t="s">
        <v>217</v>
      </c>
      <c r="AV20" s="134" t="s">
        <v>130</v>
      </c>
      <c r="AW20" s="134" t="s">
        <v>217</v>
      </c>
      <c r="AX20" s="134" t="s">
        <v>130</v>
      </c>
      <c r="AY20" s="134" t="s">
        <v>217</v>
      </c>
      <c r="AZ20" s="134" t="s">
        <v>130</v>
      </c>
      <c r="BA20" s="134" t="s">
        <v>217</v>
      </c>
      <c r="BB20" s="134" t="s">
        <v>130</v>
      </c>
      <c r="BC20" s="134" t="s">
        <v>217</v>
      </c>
      <c r="BD20" s="134" t="s">
        <v>130</v>
      </c>
      <c r="BE20" s="134" t="s">
        <v>225</v>
      </c>
      <c r="BF20" s="134" t="s">
        <v>130</v>
      </c>
      <c r="BG20" s="134" t="s">
        <v>225</v>
      </c>
      <c r="BH20" s="134" t="s">
        <v>130</v>
      </c>
      <c r="BI20" s="134" t="s">
        <v>225</v>
      </c>
      <c r="BJ20" s="134" t="s">
        <v>130</v>
      </c>
      <c r="BK20" s="134" t="s">
        <v>225</v>
      </c>
      <c r="BL20" s="134" t="s">
        <v>130</v>
      </c>
      <c r="BM20" s="134" t="s">
        <v>225</v>
      </c>
      <c r="BN20" s="134" t="s">
        <v>130</v>
      </c>
      <c r="BO20" s="134" t="s">
        <v>225</v>
      </c>
      <c r="BP20" s="134" t="s">
        <v>130</v>
      </c>
      <c r="BQ20" s="134" t="s">
        <v>225</v>
      </c>
      <c r="BR20" s="134" t="s">
        <v>130</v>
      </c>
      <c r="BS20" s="134" t="s">
        <v>225</v>
      </c>
      <c r="BT20" s="134" t="s">
        <v>130</v>
      </c>
      <c r="BU20" s="134" t="s">
        <v>225</v>
      </c>
      <c r="BV20" s="134" t="s">
        <v>130</v>
      </c>
      <c r="BW20" s="134" t="s">
        <v>225</v>
      </c>
      <c r="BX20" s="134" t="s">
        <v>130</v>
      </c>
      <c r="BY20" s="134" t="s">
        <v>225</v>
      </c>
      <c r="BZ20" s="134" t="s">
        <v>130</v>
      </c>
      <c r="CA20" s="134" t="s">
        <v>225</v>
      </c>
      <c r="CB20" s="134" t="s">
        <v>130</v>
      </c>
      <c r="CC20" s="134" t="s">
        <v>225</v>
      </c>
      <c r="CD20" s="134" t="s">
        <v>130</v>
      </c>
      <c r="CE20" s="134" t="s">
        <v>225</v>
      </c>
      <c r="CF20" s="134" t="s">
        <v>130</v>
      </c>
      <c r="CG20" s="134" t="s">
        <v>225</v>
      </c>
      <c r="CH20" s="134" t="s">
        <v>130</v>
      </c>
      <c r="CI20" s="134" t="s">
        <v>225</v>
      </c>
      <c r="CJ20" s="134" t="s">
        <v>130</v>
      </c>
      <c r="CK20" s="134" t="s">
        <v>225</v>
      </c>
      <c r="CL20" s="134" t="s">
        <v>130</v>
      </c>
      <c r="CM20" s="134" t="s">
        <v>225</v>
      </c>
      <c r="CN20" s="134" t="s">
        <v>130</v>
      </c>
      <c r="CO20" s="134" t="s">
        <v>225</v>
      </c>
      <c r="CP20" s="134" t="s">
        <v>130</v>
      </c>
      <c r="CQ20" s="134" t="s">
        <v>225</v>
      </c>
      <c r="CR20" s="134" t="s">
        <v>130</v>
      </c>
      <c r="CS20" s="134" t="s">
        <v>225</v>
      </c>
      <c r="CT20" s="134" t="s">
        <v>130</v>
      </c>
      <c r="CU20" s="134" t="s">
        <v>225</v>
      </c>
      <c r="CV20" s="134" t="s">
        <v>130</v>
      </c>
      <c r="CW20" s="134" t="s">
        <v>225</v>
      </c>
      <c r="CX20" s="134" t="s">
        <v>130</v>
      </c>
      <c r="CY20" s="134" t="s">
        <v>225</v>
      </c>
      <c r="CZ20" s="134" t="s">
        <v>130</v>
      </c>
      <c r="DA20" s="134" t="s">
        <v>217</v>
      </c>
      <c r="DB20" s="134" t="s">
        <v>130</v>
      </c>
      <c r="DC20" s="134" t="s">
        <v>217</v>
      </c>
      <c r="DD20" s="134" t="s">
        <v>130</v>
      </c>
      <c r="DE20" s="134" t="s">
        <v>217</v>
      </c>
      <c r="DF20" s="134" t="s">
        <v>130</v>
      </c>
      <c r="DG20" s="134" t="s">
        <v>217</v>
      </c>
      <c r="DH20" s="134" t="s">
        <v>130</v>
      </c>
      <c r="DI20" s="134" t="s">
        <v>217</v>
      </c>
      <c r="DJ20" s="134" t="s">
        <v>130</v>
      </c>
      <c r="DK20" s="134" t="s">
        <v>217</v>
      </c>
      <c r="DL20" s="134" t="s">
        <v>130</v>
      </c>
      <c r="DM20" s="134" t="s">
        <v>217</v>
      </c>
      <c r="DN20" s="134" t="s">
        <v>130</v>
      </c>
      <c r="DO20" s="134" t="s">
        <v>217</v>
      </c>
    </row>
    <row r="21" spans="1:119">
      <c r="A21" s="197" t="s">
        <v>149</v>
      </c>
      <c r="B21" s="134" t="s">
        <v>130</v>
      </c>
      <c r="C21" s="134" t="s">
        <v>180</v>
      </c>
      <c r="D21" s="134" t="s">
        <v>130</v>
      </c>
      <c r="E21" s="134" t="s">
        <v>180</v>
      </c>
      <c r="F21" s="134" t="s">
        <v>130</v>
      </c>
      <c r="G21" s="134" t="s">
        <v>180</v>
      </c>
      <c r="H21" s="134" t="s">
        <v>130</v>
      </c>
      <c r="I21" s="134" t="s">
        <v>174</v>
      </c>
      <c r="J21" s="134" t="s">
        <v>130</v>
      </c>
      <c r="K21" s="134" t="s">
        <v>174</v>
      </c>
      <c r="L21" s="134" t="s">
        <v>130</v>
      </c>
      <c r="M21" s="134" t="s">
        <v>174</v>
      </c>
      <c r="N21" s="134" t="s">
        <v>130</v>
      </c>
      <c r="O21" s="134" t="s">
        <v>174</v>
      </c>
      <c r="P21" s="134" t="s">
        <v>130</v>
      </c>
      <c r="Q21" s="134" t="s">
        <v>174</v>
      </c>
      <c r="R21" s="134" t="s">
        <v>130</v>
      </c>
      <c r="S21" s="134" t="s">
        <v>174</v>
      </c>
      <c r="T21" s="134" t="s">
        <v>130</v>
      </c>
      <c r="U21" s="134" t="s">
        <v>174</v>
      </c>
      <c r="V21" s="134" t="s">
        <v>130</v>
      </c>
      <c r="W21" s="134" t="s">
        <v>174</v>
      </c>
      <c r="X21" s="134" t="s">
        <v>130</v>
      </c>
      <c r="Y21" s="134" t="s">
        <v>174</v>
      </c>
      <c r="Z21" s="134" t="s">
        <v>130</v>
      </c>
      <c r="AA21" s="134" t="s">
        <v>174</v>
      </c>
      <c r="AB21" s="134" t="s">
        <v>130</v>
      </c>
      <c r="AC21" s="134" t="s">
        <v>180</v>
      </c>
      <c r="AD21" s="134" t="s">
        <v>130</v>
      </c>
      <c r="AE21" s="134" t="s">
        <v>180</v>
      </c>
      <c r="AF21" s="134" t="s">
        <v>130</v>
      </c>
      <c r="AG21" s="134" t="s">
        <v>180</v>
      </c>
      <c r="AH21" s="134" t="s">
        <v>130</v>
      </c>
      <c r="AI21" s="134" t="s">
        <v>180</v>
      </c>
      <c r="AJ21" s="195" t="s">
        <v>130</v>
      </c>
      <c r="AK21" s="134" t="s">
        <v>180</v>
      </c>
      <c r="AL21" s="195" t="s">
        <v>130</v>
      </c>
      <c r="AM21" s="134" t="s">
        <v>180</v>
      </c>
      <c r="AN21" s="195" t="s">
        <v>130</v>
      </c>
      <c r="AO21" s="134" t="s">
        <v>180</v>
      </c>
      <c r="AP21" s="195" t="s">
        <v>130</v>
      </c>
      <c r="AQ21" s="134" t="s">
        <v>180</v>
      </c>
      <c r="AR21" s="195" t="s">
        <v>130</v>
      </c>
      <c r="AS21" s="134" t="s">
        <v>180</v>
      </c>
      <c r="AT21" s="195" t="s">
        <v>130</v>
      </c>
      <c r="AU21" s="134" t="s">
        <v>180</v>
      </c>
      <c r="AV21" s="195" t="s">
        <v>130</v>
      </c>
      <c r="AW21" s="134" t="s">
        <v>180</v>
      </c>
      <c r="AX21" s="195" t="s">
        <v>130</v>
      </c>
      <c r="AY21" s="134" t="s">
        <v>180</v>
      </c>
      <c r="AZ21" s="195" t="s">
        <v>130</v>
      </c>
      <c r="BA21" s="134" t="s">
        <v>180</v>
      </c>
      <c r="BB21" s="195" t="s">
        <v>130</v>
      </c>
      <c r="BC21" s="134" t="s">
        <v>180</v>
      </c>
      <c r="BD21" s="195" t="s">
        <v>130</v>
      </c>
      <c r="BE21" s="134" t="s">
        <v>180</v>
      </c>
      <c r="BF21" s="195" t="s">
        <v>130</v>
      </c>
      <c r="BG21" s="134" t="s">
        <v>210</v>
      </c>
      <c r="BH21" s="195" t="s">
        <v>130</v>
      </c>
      <c r="BI21" s="134" t="s">
        <v>210</v>
      </c>
      <c r="BJ21" s="195" t="s">
        <v>130</v>
      </c>
      <c r="BK21" s="134" t="s">
        <v>210</v>
      </c>
      <c r="BL21" s="195" t="s">
        <v>130</v>
      </c>
      <c r="BM21" s="134" t="s">
        <v>210</v>
      </c>
      <c r="BN21" s="195" t="s">
        <v>130</v>
      </c>
      <c r="BO21" s="134" t="s">
        <v>210</v>
      </c>
      <c r="BP21" s="195" t="s">
        <v>130</v>
      </c>
      <c r="BQ21" s="134" t="s">
        <v>210</v>
      </c>
      <c r="BR21" s="195" t="s">
        <v>130</v>
      </c>
      <c r="BS21" s="134" t="s">
        <v>210</v>
      </c>
      <c r="BT21" s="195" t="s">
        <v>130</v>
      </c>
      <c r="BU21" s="134" t="s">
        <v>210</v>
      </c>
      <c r="BV21" s="195" t="s">
        <v>130</v>
      </c>
      <c r="BW21" s="134" t="s">
        <v>210</v>
      </c>
      <c r="BX21" s="195" t="s">
        <v>130</v>
      </c>
      <c r="BY21" s="134" t="s">
        <v>210</v>
      </c>
      <c r="BZ21" s="195" t="s">
        <v>130</v>
      </c>
      <c r="CA21" s="134" t="s">
        <v>210</v>
      </c>
      <c r="CB21" s="195" t="s">
        <v>130</v>
      </c>
      <c r="CC21" s="134" t="s">
        <v>210</v>
      </c>
      <c r="CD21" s="195" t="s">
        <v>130</v>
      </c>
      <c r="CE21" s="134" t="s">
        <v>210</v>
      </c>
      <c r="CF21" s="195" t="s">
        <v>130</v>
      </c>
      <c r="CG21" s="134" t="s">
        <v>210</v>
      </c>
      <c r="CH21" s="195" t="s">
        <v>130</v>
      </c>
      <c r="CI21" s="134" t="s">
        <v>210</v>
      </c>
      <c r="CJ21" s="195" t="s">
        <v>130</v>
      </c>
      <c r="CK21" s="134" t="s">
        <v>210</v>
      </c>
      <c r="CL21" s="195" t="s">
        <v>130</v>
      </c>
      <c r="CM21" s="134" t="s">
        <v>210</v>
      </c>
      <c r="CN21" s="195" t="s">
        <v>130</v>
      </c>
      <c r="CO21" s="134" t="s">
        <v>210</v>
      </c>
      <c r="CP21" s="195" t="s">
        <v>130</v>
      </c>
      <c r="CQ21" s="134" t="s">
        <v>210</v>
      </c>
      <c r="CR21" s="195" t="s">
        <v>130</v>
      </c>
      <c r="CS21" s="134" t="s">
        <v>210</v>
      </c>
      <c r="CT21" s="195" t="s">
        <v>130</v>
      </c>
      <c r="CU21" s="134" t="s">
        <v>210</v>
      </c>
      <c r="CV21" s="195" t="s">
        <v>130</v>
      </c>
      <c r="CW21" s="134" t="s">
        <v>210</v>
      </c>
      <c r="CX21" s="195" t="s">
        <v>130</v>
      </c>
      <c r="CY21" s="134" t="s">
        <v>210</v>
      </c>
      <c r="CZ21" s="195" t="s">
        <v>130</v>
      </c>
      <c r="DA21" s="134" t="s">
        <v>210</v>
      </c>
      <c r="DB21" s="195" t="s">
        <v>130</v>
      </c>
      <c r="DC21" s="134" t="s">
        <v>210</v>
      </c>
      <c r="DD21" s="195" t="s">
        <v>130</v>
      </c>
      <c r="DE21" s="134" t="s">
        <v>210</v>
      </c>
      <c r="DF21" s="195" t="s">
        <v>130</v>
      </c>
      <c r="DG21" s="134" t="s">
        <v>210</v>
      </c>
      <c r="DH21" s="195" t="s">
        <v>130</v>
      </c>
      <c r="DI21" s="134" t="s">
        <v>210</v>
      </c>
      <c r="DJ21" s="195" t="s">
        <v>130</v>
      </c>
      <c r="DK21" s="134" t="s">
        <v>210</v>
      </c>
      <c r="DL21" s="195" t="s">
        <v>130</v>
      </c>
      <c r="DM21" s="134" t="s">
        <v>210</v>
      </c>
      <c r="DN21" s="195" t="s">
        <v>130</v>
      </c>
      <c r="DO21" s="134" t="s">
        <v>210</v>
      </c>
    </row>
    <row r="22" spans="1:119">
      <c r="A22" s="197" t="s">
        <v>151</v>
      </c>
      <c r="B22" s="134" t="s">
        <v>130</v>
      </c>
      <c r="C22" s="134" t="s">
        <v>179</v>
      </c>
      <c r="D22" s="134" t="s">
        <v>130</v>
      </c>
      <c r="E22" s="134" t="s">
        <v>179</v>
      </c>
      <c r="F22" s="134" t="s">
        <v>130</v>
      </c>
      <c r="G22" s="134" t="s">
        <v>179</v>
      </c>
      <c r="H22" s="134" t="s">
        <v>130</v>
      </c>
      <c r="I22" s="134" t="s">
        <v>160</v>
      </c>
      <c r="J22" s="134" t="s">
        <v>130</v>
      </c>
      <c r="K22" s="134" t="s">
        <v>160</v>
      </c>
      <c r="L22" s="134" t="s">
        <v>130</v>
      </c>
      <c r="M22" s="134" t="s">
        <v>160</v>
      </c>
      <c r="N22" s="134" t="s">
        <v>130</v>
      </c>
      <c r="O22" s="134" t="s">
        <v>160</v>
      </c>
      <c r="P22" s="134" t="s">
        <v>130</v>
      </c>
      <c r="Q22" s="134" t="s">
        <v>160</v>
      </c>
      <c r="R22" s="134" t="s">
        <v>130</v>
      </c>
      <c r="S22" s="134" t="s">
        <v>160</v>
      </c>
      <c r="T22" s="134" t="s">
        <v>130</v>
      </c>
      <c r="U22" s="134" t="s">
        <v>160</v>
      </c>
      <c r="V22" s="134" t="s">
        <v>130</v>
      </c>
      <c r="W22" s="134" t="s">
        <v>160</v>
      </c>
      <c r="X22" s="134" t="s">
        <v>130</v>
      </c>
      <c r="Y22" s="134" t="s">
        <v>160</v>
      </c>
      <c r="Z22" s="134" t="s">
        <v>130</v>
      </c>
      <c r="AA22" s="134" t="s">
        <v>160</v>
      </c>
      <c r="AB22" s="134" t="s">
        <v>130</v>
      </c>
      <c r="AC22" s="134" t="s">
        <v>179</v>
      </c>
      <c r="AD22" s="134" t="s">
        <v>130</v>
      </c>
      <c r="AE22" s="134" t="s">
        <v>179</v>
      </c>
      <c r="AF22" s="134" t="s">
        <v>130</v>
      </c>
      <c r="AG22" s="134" t="s">
        <v>179</v>
      </c>
      <c r="AH22" s="134" t="s">
        <v>130</v>
      </c>
      <c r="AI22" s="134" t="s">
        <v>179</v>
      </c>
      <c r="AJ22" s="134" t="s">
        <v>130</v>
      </c>
      <c r="AK22" s="134" t="s">
        <v>179</v>
      </c>
      <c r="AL22" s="134" t="s">
        <v>130</v>
      </c>
      <c r="AM22" s="134" t="s">
        <v>179</v>
      </c>
      <c r="AN22" s="134" t="s">
        <v>130</v>
      </c>
      <c r="AO22" s="134" t="s">
        <v>217</v>
      </c>
      <c r="AP22" s="134" t="s">
        <v>130</v>
      </c>
      <c r="AQ22" s="134" t="s">
        <v>217</v>
      </c>
      <c r="AR22" s="134" t="s">
        <v>130</v>
      </c>
      <c r="AS22" s="134" t="s">
        <v>217</v>
      </c>
      <c r="AT22" s="134" t="s">
        <v>130</v>
      </c>
      <c r="AU22" s="134" t="s">
        <v>217</v>
      </c>
      <c r="AV22" s="134" t="s">
        <v>130</v>
      </c>
      <c r="AW22" s="134" t="s">
        <v>217</v>
      </c>
      <c r="AX22" s="134" t="s">
        <v>130</v>
      </c>
      <c r="AY22" s="134" t="s">
        <v>217</v>
      </c>
      <c r="AZ22" s="134" t="s">
        <v>130</v>
      </c>
      <c r="BA22" s="134" t="s">
        <v>217</v>
      </c>
      <c r="BB22" s="134" t="s">
        <v>130</v>
      </c>
      <c r="BC22" s="134" t="s">
        <v>217</v>
      </c>
      <c r="BD22" s="134" t="s">
        <v>130</v>
      </c>
      <c r="BE22" s="134" t="s">
        <v>225</v>
      </c>
      <c r="BF22" s="134" t="s">
        <v>130</v>
      </c>
      <c r="BG22" s="134" t="s">
        <v>225</v>
      </c>
      <c r="BH22" s="134" t="s">
        <v>130</v>
      </c>
      <c r="BI22" s="134" t="s">
        <v>225</v>
      </c>
      <c r="BJ22" s="134" t="s">
        <v>130</v>
      </c>
      <c r="BK22" s="134" t="s">
        <v>225</v>
      </c>
      <c r="BL22" s="134" t="s">
        <v>130</v>
      </c>
      <c r="BM22" s="134" t="s">
        <v>225</v>
      </c>
      <c r="BN22" s="134" t="s">
        <v>130</v>
      </c>
      <c r="BO22" s="134" t="s">
        <v>225</v>
      </c>
      <c r="BP22" s="134" t="s">
        <v>130</v>
      </c>
      <c r="BQ22" s="134" t="s">
        <v>225</v>
      </c>
      <c r="BR22" s="134" t="s">
        <v>130</v>
      </c>
      <c r="BS22" s="134" t="s">
        <v>225</v>
      </c>
      <c r="BT22" s="134" t="s">
        <v>130</v>
      </c>
      <c r="BU22" s="134" t="s">
        <v>225</v>
      </c>
      <c r="BV22" s="134" t="s">
        <v>130</v>
      </c>
      <c r="BW22" s="134" t="s">
        <v>225</v>
      </c>
      <c r="BX22" s="134" t="s">
        <v>130</v>
      </c>
      <c r="BY22" s="134" t="s">
        <v>225</v>
      </c>
      <c r="BZ22" s="134" t="s">
        <v>130</v>
      </c>
      <c r="CA22" s="134" t="s">
        <v>225</v>
      </c>
      <c r="CB22" s="134" t="s">
        <v>130</v>
      </c>
      <c r="CC22" s="134" t="s">
        <v>225</v>
      </c>
      <c r="CD22" s="134" t="s">
        <v>130</v>
      </c>
      <c r="CE22" s="134" t="s">
        <v>225</v>
      </c>
      <c r="CF22" s="134" t="s">
        <v>130</v>
      </c>
      <c r="CG22" s="134" t="s">
        <v>225</v>
      </c>
      <c r="CH22" s="134" t="s">
        <v>130</v>
      </c>
      <c r="CI22" s="134" t="s">
        <v>225</v>
      </c>
      <c r="CJ22" s="134" t="s">
        <v>130</v>
      </c>
      <c r="CK22" s="134" t="s">
        <v>225</v>
      </c>
      <c r="CL22" s="134" t="s">
        <v>130</v>
      </c>
      <c r="CM22" s="134" t="s">
        <v>225</v>
      </c>
      <c r="CN22" s="134" t="s">
        <v>130</v>
      </c>
      <c r="CO22" s="134" t="s">
        <v>225</v>
      </c>
      <c r="CP22" s="134" t="s">
        <v>130</v>
      </c>
      <c r="CQ22" s="134" t="s">
        <v>225</v>
      </c>
      <c r="CR22" s="134" t="s">
        <v>130</v>
      </c>
      <c r="CS22" s="134" t="s">
        <v>225</v>
      </c>
      <c r="CT22" s="134" t="s">
        <v>130</v>
      </c>
      <c r="CU22" s="134" t="s">
        <v>225</v>
      </c>
      <c r="CV22" s="134" t="s">
        <v>130</v>
      </c>
      <c r="CW22" s="134" t="s">
        <v>225</v>
      </c>
      <c r="CX22" s="134" t="s">
        <v>130</v>
      </c>
      <c r="CY22" s="134" t="s">
        <v>225</v>
      </c>
      <c r="CZ22" s="134" t="s">
        <v>130</v>
      </c>
      <c r="DA22" s="134" t="s">
        <v>217</v>
      </c>
      <c r="DB22" s="134" t="s">
        <v>130</v>
      </c>
      <c r="DC22" s="134" t="s">
        <v>217</v>
      </c>
      <c r="DD22" s="134" t="s">
        <v>130</v>
      </c>
      <c r="DE22" s="134" t="s">
        <v>217</v>
      </c>
      <c r="DF22" s="134" t="s">
        <v>130</v>
      </c>
      <c r="DG22" s="134" t="s">
        <v>217</v>
      </c>
      <c r="DH22" s="134" t="s">
        <v>130</v>
      </c>
      <c r="DI22" s="134" t="s">
        <v>217</v>
      </c>
      <c r="DJ22" s="134" t="s">
        <v>130</v>
      </c>
      <c r="DK22" s="134" t="s">
        <v>217</v>
      </c>
      <c r="DL22" s="134" t="s">
        <v>130</v>
      </c>
      <c r="DM22" s="134" t="s">
        <v>217</v>
      </c>
      <c r="DN22" s="134" t="s">
        <v>130</v>
      </c>
      <c r="DO22" s="134" t="s">
        <v>217</v>
      </c>
    </row>
    <row r="23" spans="1:119">
      <c r="A23" s="197" t="s">
        <v>150</v>
      </c>
      <c r="B23" s="134" t="s">
        <v>130</v>
      </c>
      <c r="C23" s="134" t="s">
        <v>180</v>
      </c>
      <c r="D23" s="134" t="s">
        <v>130</v>
      </c>
      <c r="E23" s="134" t="s">
        <v>180</v>
      </c>
      <c r="F23" s="134" t="s">
        <v>130</v>
      </c>
      <c r="G23" s="134" t="s">
        <v>180</v>
      </c>
      <c r="H23" s="134" t="s">
        <v>130</v>
      </c>
      <c r="I23" s="134" t="s">
        <v>174</v>
      </c>
      <c r="J23" s="134" t="s">
        <v>130</v>
      </c>
      <c r="K23" s="134" t="s">
        <v>174</v>
      </c>
      <c r="L23" s="134" t="s">
        <v>130</v>
      </c>
      <c r="M23" s="134" t="s">
        <v>174</v>
      </c>
      <c r="N23" s="134" t="s">
        <v>130</v>
      </c>
      <c r="O23" s="134" t="s">
        <v>174</v>
      </c>
      <c r="P23" s="134" t="s">
        <v>130</v>
      </c>
      <c r="Q23" s="134" t="s">
        <v>174</v>
      </c>
      <c r="R23" s="134" t="s">
        <v>130</v>
      </c>
      <c r="S23" s="134" t="s">
        <v>174</v>
      </c>
      <c r="T23" s="134" t="s">
        <v>130</v>
      </c>
      <c r="U23" s="134" t="s">
        <v>174</v>
      </c>
      <c r="V23" s="134" t="s">
        <v>130</v>
      </c>
      <c r="W23" s="134" t="s">
        <v>174</v>
      </c>
      <c r="X23" s="134" t="s">
        <v>130</v>
      </c>
      <c r="Y23" s="134" t="s">
        <v>174</v>
      </c>
      <c r="Z23" s="134" t="s">
        <v>130</v>
      </c>
      <c r="AA23" s="134" t="s">
        <v>174</v>
      </c>
      <c r="AB23" s="134" t="s">
        <v>130</v>
      </c>
      <c r="AC23" s="134" t="s">
        <v>180</v>
      </c>
      <c r="AD23" s="134" t="s">
        <v>130</v>
      </c>
      <c r="AE23" s="134" t="s">
        <v>180</v>
      </c>
      <c r="AF23" s="134" t="s">
        <v>130</v>
      </c>
      <c r="AG23" s="134" t="s">
        <v>180</v>
      </c>
      <c r="AH23" s="134" t="s">
        <v>130</v>
      </c>
      <c r="AI23" s="134" t="s">
        <v>180</v>
      </c>
      <c r="AJ23" s="134" t="s">
        <v>130</v>
      </c>
      <c r="AK23" s="134" t="s">
        <v>180</v>
      </c>
      <c r="AL23" s="134" t="s">
        <v>130</v>
      </c>
      <c r="AM23" s="134" t="s">
        <v>180</v>
      </c>
      <c r="AN23" s="134" t="s">
        <v>130</v>
      </c>
      <c r="AO23" s="134" t="s">
        <v>180</v>
      </c>
      <c r="AP23" s="134" t="s">
        <v>130</v>
      </c>
      <c r="AQ23" s="134" t="s">
        <v>180</v>
      </c>
      <c r="AR23" s="134" t="s">
        <v>130</v>
      </c>
      <c r="AS23" s="134" t="s">
        <v>180</v>
      </c>
      <c r="AT23" s="134" t="s">
        <v>130</v>
      </c>
      <c r="AU23" s="134" t="s">
        <v>180</v>
      </c>
      <c r="AV23" s="134" t="s">
        <v>130</v>
      </c>
      <c r="AW23" s="134" t="s">
        <v>180</v>
      </c>
      <c r="AX23" s="134" t="s">
        <v>130</v>
      </c>
      <c r="AY23" s="134" t="s">
        <v>180</v>
      </c>
      <c r="AZ23" s="134" t="s">
        <v>130</v>
      </c>
      <c r="BA23" s="134" t="s">
        <v>180</v>
      </c>
      <c r="BB23" s="134" t="s">
        <v>130</v>
      </c>
      <c r="BC23" s="134" t="s">
        <v>180</v>
      </c>
      <c r="BD23" s="134" t="s">
        <v>130</v>
      </c>
      <c r="BE23" s="134" t="s">
        <v>180</v>
      </c>
      <c r="BF23" s="134" t="s">
        <v>130</v>
      </c>
      <c r="BG23" s="134" t="s">
        <v>210</v>
      </c>
      <c r="BH23" s="134" t="s">
        <v>130</v>
      </c>
      <c r="BI23" s="134" t="s">
        <v>210</v>
      </c>
      <c r="BJ23" s="134" t="s">
        <v>130</v>
      </c>
      <c r="BK23" s="134" t="s">
        <v>210</v>
      </c>
      <c r="BL23" s="134" t="s">
        <v>130</v>
      </c>
      <c r="BM23" s="134" t="s">
        <v>210</v>
      </c>
      <c r="BN23" s="134" t="s">
        <v>130</v>
      </c>
      <c r="BO23" s="134" t="s">
        <v>210</v>
      </c>
      <c r="BP23" s="134" t="s">
        <v>130</v>
      </c>
      <c r="BQ23" s="134" t="s">
        <v>210</v>
      </c>
      <c r="BR23" s="134" t="s">
        <v>130</v>
      </c>
      <c r="BS23" s="134" t="s">
        <v>210</v>
      </c>
      <c r="BT23" s="134" t="s">
        <v>130</v>
      </c>
      <c r="BU23" s="134" t="s">
        <v>210</v>
      </c>
      <c r="BV23" s="134" t="s">
        <v>130</v>
      </c>
      <c r="BW23" s="134" t="s">
        <v>210</v>
      </c>
      <c r="BX23" s="134" t="s">
        <v>130</v>
      </c>
      <c r="BY23" s="134" t="s">
        <v>210</v>
      </c>
      <c r="BZ23" s="134" t="s">
        <v>130</v>
      </c>
      <c r="CA23" s="134" t="s">
        <v>210</v>
      </c>
      <c r="CB23" s="134" t="s">
        <v>130</v>
      </c>
      <c r="CC23" s="134" t="s">
        <v>210</v>
      </c>
      <c r="CD23" s="134" t="s">
        <v>130</v>
      </c>
      <c r="CE23" s="134" t="s">
        <v>210</v>
      </c>
      <c r="CF23" s="134" t="s">
        <v>130</v>
      </c>
      <c r="CG23" s="134" t="s">
        <v>210</v>
      </c>
      <c r="CH23" s="134" t="s">
        <v>130</v>
      </c>
      <c r="CI23" s="134" t="s">
        <v>210</v>
      </c>
      <c r="CJ23" s="134" t="s">
        <v>130</v>
      </c>
      <c r="CK23" s="134" t="s">
        <v>210</v>
      </c>
      <c r="CL23" s="134" t="s">
        <v>130</v>
      </c>
      <c r="CM23" s="134" t="s">
        <v>210</v>
      </c>
      <c r="CN23" s="134" t="s">
        <v>130</v>
      </c>
      <c r="CO23" s="134" t="s">
        <v>210</v>
      </c>
      <c r="CP23" s="134" t="s">
        <v>130</v>
      </c>
      <c r="CQ23" s="134" t="s">
        <v>210</v>
      </c>
      <c r="CR23" s="134" t="s">
        <v>130</v>
      </c>
      <c r="CS23" s="134" t="s">
        <v>210</v>
      </c>
      <c r="CT23" s="134" t="s">
        <v>130</v>
      </c>
      <c r="CU23" s="134" t="s">
        <v>210</v>
      </c>
      <c r="CV23" s="134" t="s">
        <v>130</v>
      </c>
      <c r="CW23" s="134" t="s">
        <v>210</v>
      </c>
      <c r="CX23" s="134" t="s">
        <v>130</v>
      </c>
      <c r="CY23" s="134" t="s">
        <v>210</v>
      </c>
      <c r="CZ23" s="134" t="s">
        <v>130</v>
      </c>
      <c r="DA23" s="134" t="s">
        <v>210</v>
      </c>
      <c r="DB23" s="134" t="s">
        <v>130</v>
      </c>
      <c r="DC23" s="134" t="s">
        <v>210</v>
      </c>
      <c r="DD23" s="134" t="s">
        <v>130</v>
      </c>
      <c r="DE23" s="134" t="s">
        <v>210</v>
      </c>
      <c r="DF23" s="134" t="s">
        <v>130</v>
      </c>
      <c r="DG23" s="134" t="s">
        <v>210</v>
      </c>
      <c r="DH23" s="134" t="s">
        <v>130</v>
      </c>
      <c r="DI23" s="134" t="s">
        <v>210</v>
      </c>
      <c r="DJ23" s="134" t="s">
        <v>130</v>
      </c>
      <c r="DK23" s="134" t="s">
        <v>210</v>
      </c>
      <c r="DL23" s="134" t="s">
        <v>130</v>
      </c>
      <c r="DM23" s="134" t="s">
        <v>210</v>
      </c>
      <c r="DN23" s="134" t="s">
        <v>130</v>
      </c>
      <c r="DO23" s="134" t="s">
        <v>210</v>
      </c>
    </row>
    <row r="24" spans="1:119">
      <c r="A24" s="103" t="s">
        <v>175</v>
      </c>
      <c r="B24" s="134" t="s">
        <v>178</v>
      </c>
      <c r="C24" s="134" t="s">
        <v>130</v>
      </c>
      <c r="D24" s="134" t="s">
        <v>178</v>
      </c>
      <c r="E24" s="134" t="s">
        <v>130</v>
      </c>
      <c r="F24" s="134" t="s">
        <v>178</v>
      </c>
      <c r="G24" s="134" t="s">
        <v>130</v>
      </c>
      <c r="H24" s="134" t="s">
        <v>172</v>
      </c>
      <c r="I24" s="134" t="s">
        <v>130</v>
      </c>
      <c r="J24" s="134" t="s">
        <v>172</v>
      </c>
      <c r="K24" s="134" t="s">
        <v>130</v>
      </c>
      <c r="L24" s="134" t="s">
        <v>172</v>
      </c>
      <c r="M24" s="134" t="s">
        <v>130</v>
      </c>
      <c r="N24" s="134" t="s">
        <v>172</v>
      </c>
      <c r="O24" s="134" t="s">
        <v>130</v>
      </c>
      <c r="P24" s="134" t="s">
        <v>172</v>
      </c>
      <c r="Q24" s="134" t="s">
        <v>130</v>
      </c>
      <c r="R24" s="134" t="s">
        <v>172</v>
      </c>
      <c r="S24" s="134" t="s">
        <v>130</v>
      </c>
      <c r="T24" s="134" t="s">
        <v>172</v>
      </c>
      <c r="U24" s="134" t="s">
        <v>130</v>
      </c>
      <c r="V24" s="134" t="s">
        <v>172</v>
      </c>
      <c r="W24" s="134" t="s">
        <v>130</v>
      </c>
      <c r="X24" s="134" t="s">
        <v>172</v>
      </c>
      <c r="Y24" s="134" t="s">
        <v>130</v>
      </c>
      <c r="Z24" s="134" t="s">
        <v>172</v>
      </c>
      <c r="AA24" s="134" t="s">
        <v>130</v>
      </c>
      <c r="AB24" s="134" t="s">
        <v>178</v>
      </c>
      <c r="AC24" s="134" t="s">
        <v>130</v>
      </c>
      <c r="AD24" s="134" t="s">
        <v>178</v>
      </c>
      <c r="AE24" s="134" t="s">
        <v>130</v>
      </c>
      <c r="AF24" s="134" t="s">
        <v>178</v>
      </c>
      <c r="AG24" s="134" t="s">
        <v>130</v>
      </c>
      <c r="AH24" s="134" t="s">
        <v>178</v>
      </c>
      <c r="AI24" s="134" t="s">
        <v>130</v>
      </c>
      <c r="AJ24" s="134" t="s">
        <v>178</v>
      </c>
      <c r="AK24" s="134" t="s">
        <v>130</v>
      </c>
      <c r="AL24" s="134" t="s">
        <v>214</v>
      </c>
      <c r="AM24" s="134" t="s">
        <v>130</v>
      </c>
      <c r="AN24" s="134" t="s">
        <v>218</v>
      </c>
      <c r="AO24" s="134" t="s">
        <v>130</v>
      </c>
      <c r="AP24" s="134" t="s">
        <v>224</v>
      </c>
      <c r="AQ24" s="134" t="s">
        <v>130</v>
      </c>
      <c r="AR24" s="134" t="s">
        <v>224</v>
      </c>
      <c r="AS24" s="134" t="s">
        <v>130</v>
      </c>
      <c r="AT24" s="134" t="s">
        <v>224</v>
      </c>
      <c r="AU24" s="134" t="s">
        <v>130</v>
      </c>
      <c r="AV24" s="134" t="s">
        <v>224</v>
      </c>
      <c r="AW24" s="134" t="s">
        <v>130</v>
      </c>
      <c r="AX24" s="134" t="s">
        <v>224</v>
      </c>
      <c r="AY24" s="134" t="s">
        <v>130</v>
      </c>
      <c r="AZ24" s="134" t="s">
        <v>224</v>
      </c>
      <c r="BA24" s="134" t="s">
        <v>130</v>
      </c>
      <c r="BB24" s="134" t="s">
        <v>218</v>
      </c>
      <c r="BC24" s="134" t="s">
        <v>130</v>
      </c>
      <c r="BD24" s="134" t="s">
        <v>218</v>
      </c>
      <c r="BE24" s="134" t="s">
        <v>130</v>
      </c>
      <c r="BF24" s="134" t="s">
        <v>218</v>
      </c>
      <c r="BG24" s="134" t="s">
        <v>130</v>
      </c>
      <c r="BH24" s="134" t="s">
        <v>172</v>
      </c>
      <c r="BI24" s="134" t="s">
        <v>130</v>
      </c>
      <c r="BJ24" s="134" t="s">
        <v>172</v>
      </c>
      <c r="BK24" s="134" t="s">
        <v>130</v>
      </c>
      <c r="BL24" s="134" t="s">
        <v>172</v>
      </c>
      <c r="BM24" s="134" t="s">
        <v>130</v>
      </c>
      <c r="BN24" s="134" t="s">
        <v>172</v>
      </c>
      <c r="BO24" s="134" t="s">
        <v>130</v>
      </c>
      <c r="BP24" s="134" t="s">
        <v>172</v>
      </c>
      <c r="BQ24" s="134" t="s">
        <v>130</v>
      </c>
      <c r="BR24" s="134" t="s">
        <v>172</v>
      </c>
      <c r="BS24" s="134" t="s">
        <v>130</v>
      </c>
      <c r="BT24" s="134" t="s">
        <v>172</v>
      </c>
      <c r="BU24" s="134" t="s">
        <v>130</v>
      </c>
      <c r="BV24" s="134" t="s">
        <v>172</v>
      </c>
      <c r="BW24" s="134" t="s">
        <v>130</v>
      </c>
      <c r="BX24" s="134" t="s">
        <v>172</v>
      </c>
      <c r="BY24" s="134" t="s">
        <v>130</v>
      </c>
      <c r="BZ24" s="134" t="s">
        <v>172</v>
      </c>
      <c r="CA24" s="134" t="s">
        <v>130</v>
      </c>
      <c r="CB24" s="134" t="s">
        <v>172</v>
      </c>
      <c r="CC24" s="134" t="s">
        <v>130</v>
      </c>
      <c r="CD24" s="134" t="s">
        <v>172</v>
      </c>
      <c r="CE24" s="134" t="s">
        <v>130</v>
      </c>
      <c r="CF24" s="134" t="s">
        <v>172</v>
      </c>
      <c r="CG24" s="134" t="s">
        <v>130</v>
      </c>
      <c r="CH24" s="134" t="s">
        <v>172</v>
      </c>
      <c r="CI24" s="134" t="s">
        <v>130</v>
      </c>
      <c r="CJ24" s="134" t="s">
        <v>172</v>
      </c>
      <c r="CK24" s="134" t="s">
        <v>130</v>
      </c>
      <c r="CL24" s="134" t="s">
        <v>172</v>
      </c>
      <c r="CM24" s="134" t="s">
        <v>130</v>
      </c>
      <c r="CN24" s="134" t="s">
        <v>172</v>
      </c>
      <c r="CO24" s="134" t="s">
        <v>130</v>
      </c>
      <c r="CP24" s="134" t="s">
        <v>172</v>
      </c>
      <c r="CQ24" s="134" t="s">
        <v>130</v>
      </c>
      <c r="CR24" s="134" t="s">
        <v>172</v>
      </c>
      <c r="CS24" s="134" t="s">
        <v>130</v>
      </c>
      <c r="CT24" s="134" t="s">
        <v>172</v>
      </c>
      <c r="CU24" s="134" t="s">
        <v>130</v>
      </c>
      <c r="CV24" s="134" t="s">
        <v>172</v>
      </c>
      <c r="CW24" s="134" t="s">
        <v>130</v>
      </c>
      <c r="CX24" s="134" t="s">
        <v>172</v>
      </c>
      <c r="CY24" s="134" t="s">
        <v>130</v>
      </c>
      <c r="CZ24" s="134" t="s">
        <v>172</v>
      </c>
      <c r="DA24" s="134" t="s">
        <v>130</v>
      </c>
      <c r="DB24" s="134" t="s">
        <v>172</v>
      </c>
      <c r="DC24" s="134" t="s">
        <v>130</v>
      </c>
      <c r="DD24" s="134" t="s">
        <v>172</v>
      </c>
      <c r="DE24" s="134" t="s">
        <v>130</v>
      </c>
      <c r="DF24" s="134" t="s">
        <v>172</v>
      </c>
      <c r="DG24" s="134" t="s">
        <v>130</v>
      </c>
      <c r="DH24" s="134" t="s">
        <v>172</v>
      </c>
      <c r="DI24" s="134" t="s">
        <v>130</v>
      </c>
      <c r="DJ24" s="134" t="s">
        <v>172</v>
      </c>
      <c r="DK24" s="134" t="s">
        <v>130</v>
      </c>
      <c r="DL24" s="134" t="s">
        <v>172</v>
      </c>
      <c r="DM24" s="134" t="s">
        <v>130</v>
      </c>
      <c r="DN24" s="134" t="s">
        <v>172</v>
      </c>
      <c r="DO24" s="134" t="s">
        <v>130</v>
      </c>
    </row>
    <row r="25" spans="1:119">
      <c r="A25" s="103" t="s">
        <v>176</v>
      </c>
      <c r="B25" s="134" t="s">
        <v>173</v>
      </c>
      <c r="C25" s="134" t="s">
        <v>130</v>
      </c>
      <c r="D25" s="134" t="s">
        <v>173</v>
      </c>
      <c r="E25" s="134" t="s">
        <v>130</v>
      </c>
      <c r="F25" s="134" t="s">
        <v>173</v>
      </c>
      <c r="G25" s="134" t="s">
        <v>130</v>
      </c>
      <c r="H25" s="134" t="s">
        <v>173</v>
      </c>
      <c r="I25" s="134" t="s">
        <v>130</v>
      </c>
      <c r="J25" s="134" t="s">
        <v>173</v>
      </c>
      <c r="K25" s="134" t="s">
        <v>130</v>
      </c>
      <c r="L25" s="134" t="s">
        <v>173</v>
      </c>
      <c r="M25" s="134" t="s">
        <v>130</v>
      </c>
      <c r="N25" s="134" t="s">
        <v>173</v>
      </c>
      <c r="O25" s="134" t="s">
        <v>130</v>
      </c>
      <c r="P25" s="134" t="s">
        <v>173</v>
      </c>
      <c r="Q25" s="134" t="s">
        <v>130</v>
      </c>
      <c r="R25" s="134" t="s">
        <v>173</v>
      </c>
      <c r="S25" s="134" t="s">
        <v>130</v>
      </c>
      <c r="T25" s="134" t="s">
        <v>173</v>
      </c>
      <c r="U25" s="134" t="s">
        <v>130</v>
      </c>
      <c r="V25" s="134" t="s">
        <v>173</v>
      </c>
      <c r="W25" s="134" t="s">
        <v>130</v>
      </c>
      <c r="X25" s="134" t="s">
        <v>173</v>
      </c>
      <c r="Y25" s="134" t="s">
        <v>130</v>
      </c>
      <c r="Z25" s="134" t="s">
        <v>173</v>
      </c>
      <c r="AA25" s="134" t="s">
        <v>130</v>
      </c>
      <c r="AB25" s="134" t="s">
        <v>173</v>
      </c>
      <c r="AC25" s="134" t="s">
        <v>130</v>
      </c>
      <c r="AD25" s="134" t="s">
        <v>173</v>
      </c>
      <c r="AE25" s="134" t="s">
        <v>130</v>
      </c>
      <c r="AF25" s="134" t="s">
        <v>173</v>
      </c>
      <c r="AG25" s="134" t="s">
        <v>130</v>
      </c>
      <c r="AH25" s="134" t="s">
        <v>173</v>
      </c>
      <c r="AI25" s="134" t="s">
        <v>130</v>
      </c>
      <c r="AJ25" s="134" t="s">
        <v>173</v>
      </c>
      <c r="AK25" s="134" t="s">
        <v>130</v>
      </c>
      <c r="AL25" s="134" t="s">
        <v>173</v>
      </c>
      <c r="AM25" s="134" t="s">
        <v>130</v>
      </c>
      <c r="AN25" s="134" t="s">
        <v>173</v>
      </c>
      <c r="AO25" s="134" t="s">
        <v>130</v>
      </c>
      <c r="AP25" s="134" t="s">
        <v>173</v>
      </c>
      <c r="AQ25" s="134" t="s">
        <v>130</v>
      </c>
      <c r="AR25" s="134" t="s">
        <v>173</v>
      </c>
      <c r="AS25" s="134" t="s">
        <v>130</v>
      </c>
      <c r="AT25" s="134" t="s">
        <v>173</v>
      </c>
      <c r="AU25" s="134" t="s">
        <v>130</v>
      </c>
      <c r="AV25" s="134" t="s">
        <v>173</v>
      </c>
      <c r="AW25" s="134" t="s">
        <v>130</v>
      </c>
      <c r="AX25" s="134" t="s">
        <v>173</v>
      </c>
      <c r="AY25" s="134" t="s">
        <v>130</v>
      </c>
      <c r="AZ25" s="134" t="s">
        <v>173</v>
      </c>
      <c r="BA25" s="134" t="s">
        <v>130</v>
      </c>
      <c r="BB25" s="134" t="s">
        <v>238</v>
      </c>
      <c r="BC25" s="134" t="s">
        <v>130</v>
      </c>
      <c r="BD25" s="134" t="s">
        <v>238</v>
      </c>
      <c r="BE25" s="134" t="s">
        <v>130</v>
      </c>
      <c r="BF25" s="134" t="s">
        <v>238</v>
      </c>
      <c r="BG25" s="134" t="s">
        <v>130</v>
      </c>
      <c r="BH25" s="134" t="s">
        <v>238</v>
      </c>
      <c r="BI25" s="134" t="s">
        <v>130</v>
      </c>
      <c r="BJ25" s="134" t="s">
        <v>238</v>
      </c>
      <c r="BK25" s="134" t="s">
        <v>130</v>
      </c>
      <c r="BL25" s="134" t="s">
        <v>238</v>
      </c>
      <c r="BM25" s="134" t="s">
        <v>130</v>
      </c>
      <c r="BN25" s="134" t="s">
        <v>238</v>
      </c>
      <c r="BO25" s="134" t="s">
        <v>130</v>
      </c>
      <c r="BP25" s="134" t="s">
        <v>238</v>
      </c>
      <c r="BQ25" s="134" t="s">
        <v>130</v>
      </c>
      <c r="BR25" s="134" t="s">
        <v>238</v>
      </c>
      <c r="BS25" s="134" t="s">
        <v>130</v>
      </c>
      <c r="BT25" s="134" t="s">
        <v>238</v>
      </c>
      <c r="BU25" s="134" t="s">
        <v>130</v>
      </c>
      <c r="BV25" s="134" t="s">
        <v>238</v>
      </c>
      <c r="BW25" s="134" t="s">
        <v>130</v>
      </c>
      <c r="BX25" s="134" t="s">
        <v>238</v>
      </c>
      <c r="BY25" s="134" t="s">
        <v>130</v>
      </c>
      <c r="BZ25" s="134" t="s">
        <v>238</v>
      </c>
      <c r="CA25" s="134" t="s">
        <v>130</v>
      </c>
      <c r="CB25" s="134" t="s">
        <v>238</v>
      </c>
      <c r="CC25" s="134" t="s">
        <v>130</v>
      </c>
      <c r="CD25" s="134" t="s">
        <v>238</v>
      </c>
      <c r="CE25" s="134" t="s">
        <v>130</v>
      </c>
      <c r="CF25" s="134" t="s">
        <v>238</v>
      </c>
      <c r="CG25" s="134" t="s">
        <v>130</v>
      </c>
      <c r="CH25" s="134" t="s">
        <v>238</v>
      </c>
      <c r="CI25" s="134" t="s">
        <v>130</v>
      </c>
      <c r="CJ25" s="134" t="s">
        <v>238</v>
      </c>
      <c r="CK25" s="134" t="s">
        <v>130</v>
      </c>
      <c r="CL25" s="134" t="s">
        <v>238</v>
      </c>
      <c r="CM25" s="134" t="s">
        <v>130</v>
      </c>
      <c r="CN25" s="134" t="s">
        <v>238</v>
      </c>
      <c r="CO25" s="134" t="s">
        <v>130</v>
      </c>
      <c r="CP25" s="134" t="s">
        <v>238</v>
      </c>
      <c r="CQ25" s="134" t="s">
        <v>130</v>
      </c>
      <c r="CR25" s="134" t="s">
        <v>238</v>
      </c>
      <c r="CS25" s="134" t="s">
        <v>130</v>
      </c>
      <c r="CT25" s="134" t="s">
        <v>238</v>
      </c>
      <c r="CU25" s="134" t="s">
        <v>130</v>
      </c>
      <c r="CV25" s="134" t="s">
        <v>238</v>
      </c>
      <c r="CW25" s="134" t="s">
        <v>130</v>
      </c>
      <c r="CX25" s="134" t="s">
        <v>238</v>
      </c>
      <c r="CY25" s="134" t="s">
        <v>130</v>
      </c>
      <c r="CZ25" s="134" t="s">
        <v>238</v>
      </c>
      <c r="DA25" s="134" t="s">
        <v>130</v>
      </c>
      <c r="DB25" s="134" t="s">
        <v>238</v>
      </c>
      <c r="DC25" s="134" t="s">
        <v>130</v>
      </c>
      <c r="DD25" s="134" t="s">
        <v>238</v>
      </c>
      <c r="DE25" s="134" t="s">
        <v>130</v>
      </c>
      <c r="DF25" s="134" t="s">
        <v>238</v>
      </c>
      <c r="DG25" s="134" t="s">
        <v>130</v>
      </c>
      <c r="DH25" s="134" t="s">
        <v>238</v>
      </c>
      <c r="DI25" s="134" t="s">
        <v>130</v>
      </c>
      <c r="DJ25" s="134" t="s">
        <v>238</v>
      </c>
      <c r="DK25" s="134" t="s">
        <v>130</v>
      </c>
      <c r="DL25" s="134" t="s">
        <v>238</v>
      </c>
      <c r="DM25" s="134" t="s">
        <v>130</v>
      </c>
      <c r="DN25" s="134" t="s">
        <v>238</v>
      </c>
      <c r="DO25" s="134" t="s">
        <v>130</v>
      </c>
    </row>
    <row r="26" spans="1:119">
      <c r="DB26" s="134"/>
      <c r="DC26" s="134"/>
    </row>
    <row r="27" spans="1:119">
      <c r="A27" s="42" t="s">
        <v>181</v>
      </c>
      <c r="B27" s="192"/>
      <c r="DB27" s="134"/>
      <c r="DC27" s="134"/>
    </row>
    <row r="28" spans="1:119">
      <c r="A28" s="198"/>
      <c r="B28" s="192"/>
      <c r="C28" s="192"/>
      <c r="DB28" s="134"/>
      <c r="DC28" s="134"/>
    </row>
    <row r="29" spans="1:119">
      <c r="A29" s="198"/>
      <c r="DB29" s="134"/>
      <c r="DC29" s="134"/>
    </row>
    <row r="30" spans="1:119">
      <c r="B30" s="192"/>
      <c r="C30" s="192"/>
    </row>
  </sheetData>
  <mergeCells count="59">
    <mergeCell ref="CB4:CC4"/>
    <mergeCell ref="BH4:BI4"/>
    <mergeCell ref="BZ4:CA4"/>
    <mergeCell ref="BX4:BY4"/>
    <mergeCell ref="BV4:BW4"/>
    <mergeCell ref="BJ4:BK4"/>
    <mergeCell ref="CL4:CM4"/>
    <mergeCell ref="CJ4:CK4"/>
    <mergeCell ref="CH4:CI4"/>
    <mergeCell ref="CF4:CG4"/>
    <mergeCell ref="CD4:CE4"/>
    <mergeCell ref="P4:Q4"/>
    <mergeCell ref="F4:G4"/>
    <mergeCell ref="V4:W4"/>
    <mergeCell ref="T4:U4"/>
    <mergeCell ref="X4:Y4"/>
    <mergeCell ref="R4:S4"/>
    <mergeCell ref="B4:C4"/>
    <mergeCell ref="L4:M4"/>
    <mergeCell ref="J4:K4"/>
    <mergeCell ref="H4:I4"/>
    <mergeCell ref="N4:O4"/>
    <mergeCell ref="D4:E4"/>
    <mergeCell ref="Z4:AA4"/>
    <mergeCell ref="AN4:AO4"/>
    <mergeCell ref="AB4:AC4"/>
    <mergeCell ref="AH4:AI4"/>
    <mergeCell ref="AJ4:AK4"/>
    <mergeCell ref="AL4:AM4"/>
    <mergeCell ref="AF4:AG4"/>
    <mergeCell ref="AP4:AQ4"/>
    <mergeCell ref="AD4:AE4"/>
    <mergeCell ref="BR4:BS4"/>
    <mergeCell ref="BP4:BQ4"/>
    <mergeCell ref="BT4:BU4"/>
    <mergeCell ref="BL4:BM4"/>
    <mergeCell ref="BN4:BO4"/>
    <mergeCell ref="BD4:BE4"/>
    <mergeCell ref="AT4:AU4"/>
    <mergeCell ref="AR4:AS4"/>
    <mergeCell ref="BB4:BC4"/>
    <mergeCell ref="AV4:AW4"/>
    <mergeCell ref="AZ4:BA4"/>
    <mergeCell ref="BF4:BG4"/>
    <mergeCell ref="AX4:AY4"/>
    <mergeCell ref="CT4:CU4"/>
    <mergeCell ref="CV4:CW4"/>
    <mergeCell ref="CX4:CY4"/>
    <mergeCell ref="CZ4:DA4"/>
    <mergeCell ref="CN4:CO4"/>
    <mergeCell ref="CP4:CQ4"/>
    <mergeCell ref="CR4:CS4"/>
    <mergeCell ref="DN4:DO4"/>
    <mergeCell ref="DL4:DM4"/>
    <mergeCell ref="DJ4:DK4"/>
    <mergeCell ref="DB4:DC4"/>
    <mergeCell ref="DD4:DE4"/>
    <mergeCell ref="DF4:DG4"/>
    <mergeCell ref="DH4:DI4"/>
  </mergeCells>
  <hyperlinks>
    <hyperlink ref="A2" location="Sumário!A1" display="(Sumário)" xr:uid="{D56092AA-F8D0-47CB-9E32-29DF38BD9E68}"/>
  </hyperlinks>
  <pageMargins left="0.511811024" right="0.511811024" top="0.78740157499999996" bottom="0.78740157499999996" header="0.31496062000000002" footer="0.31496062000000002"/>
  <pageSetup paperSize="9" orientation="portrait" horizontalDpi="4294967295" verticalDpi="4294967295" r:id="rId1"/>
  <headerFooter>
    <oddFooter>&amp;L&amp;1#&amp;"Calibri"&amp;10&amp;K000000PÚBLICO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AF4473-2F7F-4142-9FAB-48E3A3182FEB}">
  <sheetPr>
    <tabColor theme="0" tint="-0.249977111117893"/>
    <pageSetUpPr fitToPage="1"/>
  </sheetPr>
  <dimension ref="A1:AJ34"/>
  <sheetViews>
    <sheetView showGridLines="0" zoomScale="80" zoomScaleNormal="8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B5" sqref="B5"/>
    </sheetView>
  </sheetViews>
  <sheetFormatPr defaultRowHeight="15" customHeight="1"/>
  <cols>
    <col min="1" max="1" width="70.28515625" style="199" customWidth="1"/>
    <col min="2" max="2" width="11.140625" style="144" customWidth="1"/>
    <col min="3" max="3" width="11.140625" style="200" customWidth="1"/>
    <col min="4" max="5" width="11.140625" style="144" customWidth="1"/>
    <col min="6" max="19" width="11.140625" style="201" customWidth="1"/>
    <col min="20" max="36" width="11.140625" style="144" customWidth="1"/>
    <col min="37" max="16384" width="9.140625" style="144"/>
  </cols>
  <sheetData>
    <row r="1" spans="1:36" s="190" customFormat="1" ht="55.5" customHeight="1">
      <c r="A1" s="27"/>
      <c r="B1" s="186"/>
      <c r="C1" s="186"/>
      <c r="D1" s="186"/>
      <c r="E1" s="187"/>
      <c r="F1" s="188"/>
      <c r="G1" s="188"/>
      <c r="H1" s="188"/>
      <c r="I1" s="188"/>
      <c r="J1" s="188"/>
      <c r="K1" s="188"/>
      <c r="L1" s="188"/>
      <c r="M1" s="188"/>
      <c r="N1" s="188"/>
      <c r="O1" s="189"/>
    </row>
    <row r="2" spans="1:36" s="190" customFormat="1" ht="15" customHeight="1">
      <c r="A2" s="26" t="s">
        <v>296</v>
      </c>
      <c r="B2" s="186"/>
      <c r="C2" s="186"/>
      <c r="D2" s="186"/>
      <c r="E2" s="187"/>
      <c r="F2" s="188"/>
      <c r="G2" s="188"/>
      <c r="H2" s="188"/>
      <c r="I2" s="188"/>
      <c r="J2" s="188"/>
      <c r="K2" s="188"/>
      <c r="L2" s="188"/>
      <c r="M2" s="188"/>
      <c r="N2" s="188"/>
      <c r="O2" s="189"/>
    </row>
    <row r="3" spans="1:36" s="191" customFormat="1" ht="15" customHeight="1">
      <c r="A3" s="45"/>
      <c r="B3" s="161"/>
      <c r="C3" s="161"/>
      <c r="D3" s="161"/>
      <c r="E3" s="161"/>
      <c r="F3" s="161"/>
      <c r="G3" s="161"/>
      <c r="H3" s="161"/>
      <c r="I3" s="161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3"/>
      <c r="U3" s="163"/>
      <c r="V3" s="162"/>
      <c r="W3" s="162"/>
      <c r="X3" s="162"/>
      <c r="Y3" s="162"/>
      <c r="Z3" s="162"/>
      <c r="AA3" s="162"/>
      <c r="AB3" s="162"/>
      <c r="AC3" s="162"/>
      <c r="AD3" s="162"/>
      <c r="AE3" s="162"/>
      <c r="AF3" s="162"/>
      <c r="AG3" s="162"/>
    </row>
    <row r="4" spans="1:36" ht="33" customHeight="1">
      <c r="A4" s="32" t="s">
        <v>84</v>
      </c>
      <c r="B4" s="33" t="s">
        <v>0</v>
      </c>
      <c r="C4" s="33" t="s">
        <v>65</v>
      </c>
      <c r="D4" s="33" t="s">
        <v>3</v>
      </c>
      <c r="E4" s="33" t="s">
        <v>1</v>
      </c>
      <c r="F4" s="33" t="s">
        <v>2</v>
      </c>
      <c r="G4" s="33" t="s">
        <v>81</v>
      </c>
      <c r="H4" s="33" t="s">
        <v>86</v>
      </c>
      <c r="I4" s="33" t="s">
        <v>88</v>
      </c>
      <c r="J4" s="33" t="s">
        <v>112</v>
      </c>
      <c r="K4" s="33" t="s">
        <v>115</v>
      </c>
      <c r="L4" s="33" t="s">
        <v>116</v>
      </c>
      <c r="M4" s="33" t="s">
        <v>134</v>
      </c>
      <c r="N4" s="33" t="s">
        <v>136</v>
      </c>
      <c r="O4" s="33" t="s">
        <v>183</v>
      </c>
      <c r="P4" s="33" t="s">
        <v>196</v>
      </c>
      <c r="Q4" s="33" t="s">
        <v>199</v>
      </c>
      <c r="R4" s="33" t="s">
        <v>201</v>
      </c>
      <c r="S4" s="33" t="s">
        <v>206</v>
      </c>
      <c r="T4" s="33" t="s">
        <v>209</v>
      </c>
      <c r="U4" s="33" t="s">
        <v>216</v>
      </c>
      <c r="V4" s="33" t="s">
        <v>220</v>
      </c>
      <c r="W4" s="33" t="s">
        <v>227</v>
      </c>
      <c r="X4" s="33" t="s">
        <v>229</v>
      </c>
      <c r="Y4" s="33" t="s">
        <v>231</v>
      </c>
      <c r="Z4" s="33" t="s">
        <v>233</v>
      </c>
      <c r="AA4" s="33" t="s">
        <v>235</v>
      </c>
      <c r="AB4" s="33" t="s">
        <v>237</v>
      </c>
      <c r="AC4" s="33" t="s">
        <v>239</v>
      </c>
      <c r="AD4" s="33" t="s">
        <v>242</v>
      </c>
      <c r="AE4" s="33" t="s">
        <v>246</v>
      </c>
      <c r="AF4" s="33" t="s">
        <v>249</v>
      </c>
      <c r="AG4" s="33" t="s">
        <v>250</v>
      </c>
      <c r="AH4" s="33" t="s">
        <v>253</v>
      </c>
      <c r="AI4" s="33" t="s">
        <v>255</v>
      </c>
      <c r="AJ4" s="33" t="s">
        <v>257</v>
      </c>
    </row>
    <row r="5" spans="1:36" s="206" customFormat="1" ht="15" customHeight="1">
      <c r="A5" s="153" t="s">
        <v>4</v>
      </c>
      <c r="B5" s="146">
        <v>3281.386</v>
      </c>
      <c r="C5" s="146">
        <v>3425.3270000000002</v>
      </c>
      <c r="D5" s="146">
        <v>6228.5720000000001</v>
      </c>
      <c r="E5" s="146">
        <v>3241.1089999999999</v>
      </c>
      <c r="F5" s="146">
        <v>3295.0459999999998</v>
      </c>
      <c r="G5" s="146">
        <v>3945.9169999999999</v>
      </c>
      <c r="H5" s="146">
        <v>3166.627</v>
      </c>
      <c r="I5" s="146">
        <v>3233.5639999999999</v>
      </c>
      <c r="J5" s="146">
        <v>2589.2159999999999</v>
      </c>
      <c r="K5" s="146">
        <v>3972.27</v>
      </c>
      <c r="L5" s="146">
        <v>3347.1790000000001</v>
      </c>
      <c r="M5" s="146">
        <v>3899.4270000000001</v>
      </c>
      <c r="N5" s="146">
        <v>3333.9090192700005</v>
      </c>
      <c r="O5" s="146">
        <v>3406.7079443900097</v>
      </c>
      <c r="P5" s="146">
        <v>4261.32703442</v>
      </c>
      <c r="Q5" s="146">
        <v>4216.1628633500004</v>
      </c>
      <c r="R5" s="146">
        <v>5455.3353181699995</v>
      </c>
      <c r="S5" s="146">
        <v>3559.6075166636201</v>
      </c>
      <c r="T5" s="146">
        <v>6894.19</v>
      </c>
      <c r="U5" s="146">
        <v>3995.7739999999999</v>
      </c>
      <c r="V5" s="146">
        <v>3634.3304187075796</v>
      </c>
      <c r="W5" s="146">
        <v>3332.15057967548</v>
      </c>
      <c r="X5" s="146">
        <v>4050.3582466244093</v>
      </c>
      <c r="Y5" s="146">
        <v>3525.8023034657208</v>
      </c>
      <c r="Z5" s="146">
        <v>3474.9007698851374</v>
      </c>
      <c r="AA5" s="146">
        <v>3550.0618730313031</v>
      </c>
      <c r="AB5" s="146">
        <v>3084.3617560933722</v>
      </c>
      <c r="AC5" s="146">
        <v>3074.8764224347515</v>
      </c>
      <c r="AD5" s="146">
        <v>2752.5138822665886</v>
      </c>
      <c r="AE5" s="146">
        <v>3302.9556075855971</v>
      </c>
      <c r="AF5" s="146">
        <v>2959.2549990484517</v>
      </c>
      <c r="AG5" s="146">
        <v>2514.5021369073957</v>
      </c>
      <c r="AH5" s="146">
        <v>2756.6585251031497</v>
      </c>
      <c r="AI5" s="146">
        <v>2734.9804898678135</v>
      </c>
      <c r="AJ5" s="146">
        <v>3245.0830000000001</v>
      </c>
    </row>
    <row r="6" spans="1:36" s="206" customFormat="1" ht="15" customHeight="1">
      <c r="A6" s="151" t="s">
        <v>132</v>
      </c>
      <c r="B6" s="148">
        <v>2399.2600000000002</v>
      </c>
      <c r="C6" s="148">
        <v>2555.11</v>
      </c>
      <c r="D6" s="148">
        <v>3206.2190000000001</v>
      </c>
      <c r="E6" s="148">
        <v>2992.8589999999999</v>
      </c>
      <c r="F6" s="148">
        <v>2167.1129999999998</v>
      </c>
      <c r="G6" s="148">
        <v>2482.71</v>
      </c>
      <c r="H6" s="148">
        <v>2195.047</v>
      </c>
      <c r="I6" s="148">
        <v>2112.779</v>
      </c>
      <c r="J6" s="148">
        <v>2206.7510000000002</v>
      </c>
      <c r="K6" s="148">
        <v>2615.9520000000002</v>
      </c>
      <c r="L6" s="148">
        <v>2434.6109999999999</v>
      </c>
      <c r="M6" s="148">
        <v>2606.7350000000001</v>
      </c>
      <c r="N6" s="148">
        <v>2559.3066348099997</v>
      </c>
      <c r="O6" s="148">
        <v>2580.7812856499986</v>
      </c>
      <c r="P6" s="148">
        <v>2906.8287886900007</v>
      </c>
      <c r="Q6" s="148">
        <v>2793.1145410900003</v>
      </c>
      <c r="R6" s="148">
        <v>3162.4191134699995</v>
      </c>
      <c r="S6" s="148">
        <v>2498.447351629999</v>
      </c>
      <c r="T6" s="148">
        <v>3551.76</v>
      </c>
      <c r="U6" s="148">
        <v>2497.2829999999999</v>
      </c>
      <c r="V6" s="148">
        <v>2452.12093482</v>
      </c>
      <c r="W6" s="148">
        <v>2131.8575844500001</v>
      </c>
      <c r="X6" s="148">
        <v>2272.0251328200002</v>
      </c>
      <c r="Y6" s="148">
        <v>2335.2565062100002</v>
      </c>
      <c r="Z6" s="148">
        <v>2225.5155131999995</v>
      </c>
      <c r="AA6" s="148">
        <v>2335.2531946500012</v>
      </c>
      <c r="AB6" s="148">
        <v>2150.0443753400009</v>
      </c>
      <c r="AC6" s="148">
        <v>2306.8943701200014</v>
      </c>
      <c r="AD6" s="148">
        <v>2189.9385947200003</v>
      </c>
      <c r="AE6" s="148">
        <v>2291.3713885100028</v>
      </c>
      <c r="AF6" s="148">
        <v>2249.428351080001</v>
      </c>
      <c r="AG6" s="148">
        <v>2211.7626130299996</v>
      </c>
      <c r="AH6" s="148">
        <v>2203.5205066500002</v>
      </c>
      <c r="AI6" s="148">
        <v>2267.4604419200009</v>
      </c>
      <c r="AJ6" s="148">
        <v>2372.0390000000002</v>
      </c>
    </row>
    <row r="7" spans="1:36" s="206" customFormat="1" ht="15" customHeight="1">
      <c r="A7" s="151" t="s">
        <v>6</v>
      </c>
      <c r="B7" s="148">
        <v>150.87299999999999</v>
      </c>
      <c r="C7" s="148">
        <v>129.80600000000001</v>
      </c>
      <c r="D7" s="148">
        <v>99.204999999999998</v>
      </c>
      <c r="E7" s="148">
        <v>114.658</v>
      </c>
      <c r="F7" s="148">
        <v>109.324</v>
      </c>
      <c r="G7" s="148">
        <v>102.193</v>
      </c>
      <c r="H7" s="148">
        <v>88.106999999999999</v>
      </c>
      <c r="I7" s="148">
        <v>81.989000000000004</v>
      </c>
      <c r="J7" s="148">
        <v>65.742999999999995</v>
      </c>
      <c r="K7" s="148">
        <v>63.97</v>
      </c>
      <c r="L7" s="148">
        <v>64.253</v>
      </c>
      <c r="M7" s="148">
        <v>54.53</v>
      </c>
      <c r="N7" s="148">
        <v>42.19</v>
      </c>
      <c r="O7" s="148">
        <v>35.299999999999997</v>
      </c>
      <c r="P7" s="148">
        <v>24.82</v>
      </c>
      <c r="Q7" s="148">
        <v>25.1</v>
      </c>
      <c r="R7" s="148">
        <v>29.14</v>
      </c>
      <c r="S7" s="148">
        <v>13.06</v>
      </c>
      <c r="T7" s="148">
        <v>11.57</v>
      </c>
      <c r="U7" s="148">
        <v>11.686</v>
      </c>
      <c r="V7" s="148">
        <v>9.6701951599999916</v>
      </c>
      <c r="W7" s="148">
        <v>9.4070760199999981</v>
      </c>
      <c r="X7" s="148">
        <v>8.1080916200000104</v>
      </c>
      <c r="Y7" s="148">
        <v>5.4670043699999979</v>
      </c>
      <c r="Z7" s="148">
        <v>4.9790318800000009</v>
      </c>
      <c r="AA7" s="148">
        <v>-0.67145764000000341</v>
      </c>
      <c r="AB7" s="148">
        <v>20.503974830000011</v>
      </c>
      <c r="AC7" s="148">
        <v>4.0476396000000037</v>
      </c>
      <c r="AD7" s="148">
        <v>9.1746415199999873</v>
      </c>
      <c r="AE7" s="148">
        <v>12.832031779999994</v>
      </c>
      <c r="AF7" s="148">
        <v>11.266572219999993</v>
      </c>
      <c r="AG7" s="148">
        <v>7.7491625399999933</v>
      </c>
      <c r="AH7" s="148">
        <v>8.2357777100000149</v>
      </c>
      <c r="AI7" s="148">
        <v>6.4755933400000032</v>
      </c>
      <c r="AJ7" s="148">
        <v>10.507999999999999</v>
      </c>
    </row>
    <row r="8" spans="1:36" s="206" customFormat="1" ht="15" customHeight="1">
      <c r="A8" s="151" t="s">
        <v>7</v>
      </c>
      <c r="B8" s="148">
        <v>1024.924</v>
      </c>
      <c r="C8" s="148">
        <v>1284.059</v>
      </c>
      <c r="D8" s="148">
        <v>1777.885</v>
      </c>
      <c r="E8" s="148">
        <v>770.67100000000005</v>
      </c>
      <c r="F8" s="148">
        <v>1262.921</v>
      </c>
      <c r="G8" s="148">
        <v>1204.0899999999999</v>
      </c>
      <c r="H8" s="148">
        <v>1081.27</v>
      </c>
      <c r="I8" s="148">
        <v>1391.278</v>
      </c>
      <c r="J8" s="148">
        <v>921.25300000000004</v>
      </c>
      <c r="K8" s="148">
        <v>918.76099999999997</v>
      </c>
      <c r="L8" s="148">
        <v>956.96600000000001</v>
      </c>
      <c r="M8" s="148">
        <v>1046.703</v>
      </c>
      <c r="N8" s="148">
        <v>843.12</v>
      </c>
      <c r="O8" s="148">
        <v>934.38</v>
      </c>
      <c r="P8" s="148">
        <v>872.37</v>
      </c>
      <c r="Q8" s="148">
        <v>984.5</v>
      </c>
      <c r="R8" s="148">
        <v>1163.46</v>
      </c>
      <c r="S8" s="148">
        <v>1150.94</v>
      </c>
      <c r="T8" s="148">
        <v>1304.79</v>
      </c>
      <c r="U8" s="148">
        <v>1388.114</v>
      </c>
      <c r="V8" s="148">
        <v>1363.5065561400002</v>
      </c>
      <c r="W8" s="148">
        <v>1179.477858</v>
      </c>
      <c r="X8" s="148">
        <v>1597.5175569999999</v>
      </c>
      <c r="Y8" s="148">
        <v>1155.784789</v>
      </c>
      <c r="Z8" s="148">
        <v>1238.38369943</v>
      </c>
      <c r="AA8" s="148">
        <v>1134.3986189100003</v>
      </c>
      <c r="AB8" s="148">
        <v>1030.8062125229997</v>
      </c>
      <c r="AC8" s="148">
        <v>799.85079678000034</v>
      </c>
      <c r="AD8" s="148">
        <v>580.34465845194802</v>
      </c>
      <c r="AE8" s="148">
        <v>679.14578338161982</v>
      </c>
      <c r="AF8" s="148">
        <v>684.23287209300031</v>
      </c>
      <c r="AG8" s="148">
        <v>770.77297881600009</v>
      </c>
      <c r="AH8" s="148">
        <v>623.53057416600018</v>
      </c>
      <c r="AI8" s="148">
        <v>771.6451796758497</v>
      </c>
      <c r="AJ8" s="148">
        <v>622.46900000000005</v>
      </c>
    </row>
    <row r="9" spans="1:36" s="206" customFormat="1" ht="15" customHeight="1">
      <c r="A9" s="151" t="s">
        <v>8</v>
      </c>
      <c r="B9" s="148">
        <v>-459.63099999999997</v>
      </c>
      <c r="C9" s="148">
        <v>-719.928</v>
      </c>
      <c r="D9" s="148">
        <v>887.34199999999998</v>
      </c>
      <c r="E9" s="148">
        <v>-806.08100000000002</v>
      </c>
      <c r="F9" s="148">
        <v>-344.66699999999997</v>
      </c>
      <c r="G9" s="148">
        <v>-14.722</v>
      </c>
      <c r="H9" s="148">
        <v>-265.339</v>
      </c>
      <c r="I9" s="148">
        <v>-406.43799999999999</v>
      </c>
      <c r="J9" s="148">
        <v>-620.47900000000004</v>
      </c>
      <c r="K9" s="148">
        <v>216.69499999999999</v>
      </c>
      <c r="L9" s="148">
        <v>-163.797</v>
      </c>
      <c r="M9" s="148">
        <v>106.176</v>
      </c>
      <c r="N9" s="148">
        <v>-86.24</v>
      </c>
      <c r="O9" s="148">
        <v>-137.21</v>
      </c>
      <c r="P9" s="148">
        <v>361.27</v>
      </c>
      <c r="Q9" s="148">
        <v>313.33999999999997</v>
      </c>
      <c r="R9" s="148">
        <v>865.69</v>
      </c>
      <c r="S9" s="148">
        <v>-104.38</v>
      </c>
      <c r="T9" s="148">
        <v>1734.12</v>
      </c>
      <c r="U9" s="148">
        <v>118.89400000000001</v>
      </c>
      <c r="V9" s="148">
        <v>7.1183627375795311</v>
      </c>
      <c r="W9" s="148">
        <v>116.25515082547972</v>
      </c>
      <c r="X9" s="148">
        <v>123.63162886440945</v>
      </c>
      <c r="Y9" s="148">
        <v>-2.9569081242800475</v>
      </c>
      <c r="Z9" s="148">
        <v>-7.335577486183098E-2</v>
      </c>
      <c r="AA9" s="148">
        <v>27.291947361301638</v>
      </c>
      <c r="AB9" s="148">
        <v>-119.78010033962863</v>
      </c>
      <c r="AC9" s="148">
        <v>-99.180711395249944</v>
      </c>
      <c r="AD9" s="148">
        <v>-46.177660815359701</v>
      </c>
      <c r="AE9" s="148">
        <v>166.65572827397449</v>
      </c>
      <c r="AF9" s="148">
        <v>-46.354965404549631</v>
      </c>
      <c r="AG9" s="148">
        <v>-461.69597229860346</v>
      </c>
      <c r="AH9" s="148">
        <v>-117.23864025285047</v>
      </c>
      <c r="AI9" s="148">
        <v>-326.14222665803698</v>
      </c>
      <c r="AJ9" s="148">
        <v>118.819</v>
      </c>
    </row>
    <row r="10" spans="1:36" s="206" customFormat="1" ht="15" customHeight="1">
      <c r="A10" s="151" t="s">
        <v>9</v>
      </c>
      <c r="B10" s="148">
        <v>8.8989999999999991</v>
      </c>
      <c r="C10" s="148">
        <v>6.4219999999999997</v>
      </c>
      <c r="D10" s="148">
        <v>80.141000000000005</v>
      </c>
      <c r="E10" s="148">
        <v>11.118</v>
      </c>
      <c r="F10" s="148">
        <v>-18.655000000000001</v>
      </c>
      <c r="G10" s="148">
        <v>105.663</v>
      </c>
      <c r="H10" s="148">
        <v>23.021999999999998</v>
      </c>
      <c r="I10" s="148">
        <v>32.408999999999999</v>
      </c>
      <c r="J10" s="148">
        <v>2.2890000000000001</v>
      </c>
      <c r="K10" s="148">
        <v>151.14599999999999</v>
      </c>
      <c r="L10" s="148">
        <v>52.845999999999997</v>
      </c>
      <c r="M10" s="148">
        <v>85.024000000000001</v>
      </c>
      <c r="N10" s="148">
        <v>-24.74</v>
      </c>
      <c r="O10" s="148">
        <v>-6.53</v>
      </c>
      <c r="P10" s="148">
        <v>96.01</v>
      </c>
      <c r="Q10" s="148">
        <v>100.09</v>
      </c>
      <c r="R10" s="148">
        <v>234.6</v>
      </c>
      <c r="S10" s="148">
        <v>1.53</v>
      </c>
      <c r="T10" s="148">
        <v>291.92</v>
      </c>
      <c r="U10" s="148">
        <v>-20.202999999999999</v>
      </c>
      <c r="V10" s="148">
        <v>-201.12534843</v>
      </c>
      <c r="W10" s="148">
        <v>-118.19135011</v>
      </c>
      <c r="X10" s="148">
        <v>31.804761090000003</v>
      </c>
      <c r="Y10" s="148">
        <v>23.113936949999999</v>
      </c>
      <c r="Z10" s="148">
        <v>-1.8635570800000019</v>
      </c>
      <c r="AA10" s="148">
        <v>49.997798210000006</v>
      </c>
      <c r="AB10" s="148">
        <v>-2.7656749200000053</v>
      </c>
      <c r="AC10" s="148">
        <v>60.883852470000043</v>
      </c>
      <c r="AD10" s="148">
        <v>18.085759090000035</v>
      </c>
      <c r="AE10" s="148">
        <v>141.90472108000009</v>
      </c>
      <c r="AF10" s="148">
        <v>46.026578310000069</v>
      </c>
      <c r="AG10" s="148">
        <v>-24.213725030000091</v>
      </c>
      <c r="AH10" s="148">
        <v>30.217060680000017</v>
      </c>
      <c r="AI10" s="148">
        <v>6.9229226299999729</v>
      </c>
      <c r="AJ10" s="148">
        <v>102.895</v>
      </c>
    </row>
    <row r="11" spans="1:36" s="206" customFormat="1" ht="15" customHeight="1">
      <c r="A11" s="151" t="s">
        <v>10</v>
      </c>
      <c r="B11" s="148">
        <v>157.05799999999999</v>
      </c>
      <c r="C11" s="148">
        <v>169.858</v>
      </c>
      <c r="D11" s="148">
        <v>177.77699999999999</v>
      </c>
      <c r="E11" s="148">
        <v>157.88200000000001</v>
      </c>
      <c r="F11" s="148">
        <v>119.01</v>
      </c>
      <c r="G11" s="148">
        <v>65.983000000000004</v>
      </c>
      <c r="H11" s="148">
        <v>44.52</v>
      </c>
      <c r="I11" s="148">
        <v>21.545999999999999</v>
      </c>
      <c r="J11" s="148">
        <v>13.657999999999999</v>
      </c>
      <c r="K11" s="148">
        <v>5.7430000000000003</v>
      </c>
      <c r="L11" s="148">
        <v>2.2999999999999998</v>
      </c>
      <c r="M11" s="148">
        <v>0.25600000000000001</v>
      </c>
      <c r="N11" s="148">
        <v>0.27</v>
      </c>
      <c r="O11" s="148">
        <v>0</v>
      </c>
      <c r="P11" s="148">
        <v>0</v>
      </c>
      <c r="Q11" s="148">
        <v>0</v>
      </c>
      <c r="R11" s="148">
        <v>0</v>
      </c>
      <c r="S11" s="148">
        <v>0</v>
      </c>
      <c r="T11" s="148">
        <v>0</v>
      </c>
      <c r="U11" s="148">
        <v>0</v>
      </c>
      <c r="V11" s="148">
        <v>3.0397182799999998</v>
      </c>
      <c r="W11" s="148">
        <v>13.34426049</v>
      </c>
      <c r="X11" s="148">
        <v>17.271075230000001</v>
      </c>
      <c r="Y11" s="148">
        <v>9.1369750599999993</v>
      </c>
      <c r="Z11" s="148">
        <v>7.9594382299999999</v>
      </c>
      <c r="AA11" s="148">
        <v>3.7917715400000001</v>
      </c>
      <c r="AB11" s="148">
        <v>5.5529686600000003</v>
      </c>
      <c r="AC11" s="148">
        <v>2.3804748600000001</v>
      </c>
      <c r="AD11" s="148">
        <v>1.1478893000000001</v>
      </c>
      <c r="AE11" s="148">
        <v>11.04595456</v>
      </c>
      <c r="AF11" s="148">
        <v>14.65559075</v>
      </c>
      <c r="AG11" s="148">
        <v>10.127079849999999</v>
      </c>
      <c r="AH11" s="148">
        <v>8.3932461499999995</v>
      </c>
      <c r="AI11" s="148">
        <v>8.6185789599999989</v>
      </c>
      <c r="AJ11" s="148">
        <v>18.353000000000002</v>
      </c>
    </row>
    <row r="12" spans="1:36" s="206" customFormat="1" ht="15" customHeight="1">
      <c r="A12" s="153" t="s">
        <v>11</v>
      </c>
      <c r="B12" s="146">
        <v>-1785.575</v>
      </c>
      <c r="C12" s="146">
        <v>-1995.2829999999999</v>
      </c>
      <c r="D12" s="146">
        <v>-4914.4880000000003</v>
      </c>
      <c r="E12" s="146">
        <v>-2339.4929999999999</v>
      </c>
      <c r="F12" s="146">
        <v>-2159.2249999999999</v>
      </c>
      <c r="G12" s="146">
        <v>-2847.1260000000002</v>
      </c>
      <c r="H12" s="146">
        <v>-2046.146</v>
      </c>
      <c r="I12" s="146">
        <v>-2077.1610000000001</v>
      </c>
      <c r="J12" s="146">
        <v>-1466.3130000000001</v>
      </c>
      <c r="K12" s="146">
        <v>-2860.4520000000002</v>
      </c>
      <c r="L12" s="146">
        <v>-2193.3330000000001</v>
      </c>
      <c r="M12" s="146">
        <v>-2672.9969999999998</v>
      </c>
      <c r="N12" s="146">
        <v>-2028.88</v>
      </c>
      <c r="O12" s="146">
        <v>-2122.17</v>
      </c>
      <c r="P12" s="146">
        <v>-2958.68</v>
      </c>
      <c r="Q12" s="146">
        <v>-2994.51</v>
      </c>
      <c r="R12" s="146">
        <v>-4277.2919695299997</v>
      </c>
      <c r="S12" s="146">
        <v>-2268.14</v>
      </c>
      <c r="T12" s="146">
        <v>-5760.09</v>
      </c>
      <c r="U12" s="146">
        <v>-2897.56</v>
      </c>
      <c r="V12" s="146">
        <v>-2361.7360246500011</v>
      </c>
      <c r="W12" s="146">
        <v>-2124.1167959699997</v>
      </c>
      <c r="X12" s="146">
        <v>-2841.9391330899998</v>
      </c>
      <c r="Y12" s="146">
        <v>-2411.3218470699999</v>
      </c>
      <c r="Z12" s="146">
        <v>-2269.8364981499999</v>
      </c>
      <c r="AA12" s="146">
        <v>-2328.4424863600002</v>
      </c>
      <c r="AB12" s="146">
        <v>-1761.6876532699994</v>
      </c>
      <c r="AC12" s="146">
        <v>-1743.2704620499999</v>
      </c>
      <c r="AD12" s="146">
        <v>-1405.4040449600002</v>
      </c>
      <c r="AE12" s="146">
        <v>-2044.3631445899994</v>
      </c>
      <c r="AF12" s="146">
        <v>-1633.2769113600004</v>
      </c>
      <c r="AG12" s="146">
        <v>-1086.4566408400001</v>
      </c>
      <c r="AH12" s="146">
        <v>-1287.8072365200003</v>
      </c>
      <c r="AI12" s="146">
        <v>-1204.8073051899994</v>
      </c>
      <c r="AJ12" s="146">
        <v>-1771.3889999999999</v>
      </c>
    </row>
    <row r="13" spans="1:36" s="206" customFormat="1" ht="15" customHeight="1">
      <c r="A13" s="151" t="s">
        <v>12</v>
      </c>
      <c r="B13" s="148">
        <v>-1757.84</v>
      </c>
      <c r="C13" s="148">
        <v>-2036.4169999999999</v>
      </c>
      <c r="D13" s="148">
        <v>-4116.674</v>
      </c>
      <c r="E13" s="148">
        <v>-2218.2240000000002</v>
      </c>
      <c r="F13" s="148">
        <v>-2117.5880000000002</v>
      </c>
      <c r="G13" s="148">
        <v>-2399.4879999999998</v>
      </c>
      <c r="H13" s="148">
        <v>-1862.6010000000001</v>
      </c>
      <c r="I13" s="148">
        <v>-1872.422</v>
      </c>
      <c r="J13" s="148">
        <v>-1240.124</v>
      </c>
      <c r="K13" s="148">
        <v>-2007.8910000000001</v>
      </c>
      <c r="L13" s="148">
        <v>-1595.69</v>
      </c>
      <c r="M13" s="148">
        <v>-2013.4849999999999</v>
      </c>
      <c r="N13" s="148">
        <v>-1430.62</v>
      </c>
      <c r="O13" s="148">
        <v>-1484.24</v>
      </c>
      <c r="P13" s="148">
        <v>-2189.15</v>
      </c>
      <c r="Q13" s="148">
        <v>-2144.6799999999998</v>
      </c>
      <c r="R13" s="148">
        <v>-3154.29</v>
      </c>
      <c r="S13" s="148">
        <v>-1567.94</v>
      </c>
      <c r="T13" s="148">
        <v>-3890.26</v>
      </c>
      <c r="U13" s="148">
        <v>-2121.9479999999999</v>
      </c>
      <c r="V13" s="148">
        <v>-1853.1219818400009</v>
      </c>
      <c r="W13" s="148">
        <v>-1855.2448072499997</v>
      </c>
      <c r="X13" s="148">
        <v>-2273.9243664899996</v>
      </c>
      <c r="Y13" s="148">
        <v>-1922.7804075199997</v>
      </c>
      <c r="Z13" s="148">
        <v>-1843.9672547499999</v>
      </c>
      <c r="AA13" s="148">
        <v>-1855.6442555000006</v>
      </c>
      <c r="AB13" s="148">
        <v>-1437.7321792699995</v>
      </c>
      <c r="AC13" s="148">
        <v>-1325.2446314599999</v>
      </c>
      <c r="AD13" s="148">
        <v>-1099.9487254800003</v>
      </c>
      <c r="AE13" s="148">
        <v>-1609.6683583999995</v>
      </c>
      <c r="AF13" s="148">
        <v>-1320.3488133700005</v>
      </c>
      <c r="AG13" s="148">
        <v>-969.16444750000005</v>
      </c>
      <c r="AH13" s="148">
        <v>-1087.7160017700003</v>
      </c>
      <c r="AI13" s="148">
        <v>-1060.8096445999995</v>
      </c>
      <c r="AJ13" s="148">
        <v>-1428.173</v>
      </c>
    </row>
    <row r="14" spans="1:36" s="206" customFormat="1" ht="15" customHeight="1">
      <c r="A14" s="151" t="s">
        <v>13</v>
      </c>
      <c r="B14" s="148">
        <v>-27.734999999999999</v>
      </c>
      <c r="C14" s="148">
        <v>41.134</v>
      </c>
      <c r="D14" s="148">
        <v>-797.81399999999996</v>
      </c>
      <c r="E14" s="148">
        <v>-121.26900000000001</v>
      </c>
      <c r="F14" s="148">
        <v>-41.637</v>
      </c>
      <c r="G14" s="148">
        <v>-447.63799999999998</v>
      </c>
      <c r="H14" s="148">
        <v>-173.78399999999999</v>
      </c>
      <c r="I14" s="148">
        <v>-144.715</v>
      </c>
      <c r="J14" s="148">
        <v>-22.763000000000002</v>
      </c>
      <c r="K14" s="148">
        <v>-408.916</v>
      </c>
      <c r="L14" s="148">
        <v>-111.07299999999999</v>
      </c>
      <c r="M14" s="148">
        <v>-168.27199999999999</v>
      </c>
      <c r="N14" s="148">
        <v>-24.67</v>
      </c>
      <c r="O14" s="148">
        <v>-25.06</v>
      </c>
      <c r="P14" s="148">
        <v>-166.74</v>
      </c>
      <c r="Q14" s="148">
        <v>-155.05000000000001</v>
      </c>
      <c r="R14" s="148">
        <v>-401.34</v>
      </c>
      <c r="S14" s="148">
        <v>27.69</v>
      </c>
      <c r="T14" s="148">
        <v>-1076.68</v>
      </c>
      <c r="U14" s="148">
        <v>9.26</v>
      </c>
      <c r="V14" s="148">
        <v>262.67835176</v>
      </c>
      <c r="W14" s="148">
        <v>276.96881607000006</v>
      </c>
      <c r="X14" s="148">
        <v>-86.227029900000005</v>
      </c>
      <c r="Y14" s="148">
        <v>-79.206090590000002</v>
      </c>
      <c r="Z14" s="148">
        <v>-14.589898380000003</v>
      </c>
      <c r="AA14" s="148">
        <v>-133.38775433999996</v>
      </c>
      <c r="AB14" s="148">
        <v>7.4830809799999995</v>
      </c>
      <c r="AC14" s="148">
        <v>-112.53340557999999</v>
      </c>
      <c r="AD14" s="148">
        <v>-57.847838279999998</v>
      </c>
      <c r="AE14" s="148">
        <v>-238.71247795999997</v>
      </c>
      <c r="AF14" s="148">
        <v>-114.77958018000005</v>
      </c>
      <c r="AG14" s="148">
        <v>41.706268749999985</v>
      </c>
      <c r="AH14" s="148">
        <v>-65.461738099999977</v>
      </c>
      <c r="AI14" s="148">
        <v>-3.689710940000003</v>
      </c>
      <c r="AJ14" s="148">
        <v>-218.136</v>
      </c>
    </row>
    <row r="15" spans="1:36" s="206" customFormat="1" ht="15" customHeight="1">
      <c r="A15" s="151" t="s">
        <v>82</v>
      </c>
      <c r="B15" s="148">
        <v>0</v>
      </c>
      <c r="C15" s="148">
        <v>0</v>
      </c>
      <c r="D15" s="148">
        <v>0</v>
      </c>
      <c r="E15" s="148">
        <v>0</v>
      </c>
      <c r="F15" s="148">
        <v>0</v>
      </c>
      <c r="G15" s="148">
        <v>0</v>
      </c>
      <c r="H15" s="148">
        <v>-9.7609999999999992</v>
      </c>
      <c r="I15" s="148">
        <v>-60.024000000000001</v>
      </c>
      <c r="J15" s="148">
        <v>-203.42599999999999</v>
      </c>
      <c r="K15" s="148">
        <v>-443.64400000000001</v>
      </c>
      <c r="L15" s="148">
        <v>-486.57</v>
      </c>
      <c r="M15" s="148">
        <v>-491.23899999999998</v>
      </c>
      <c r="N15" s="148">
        <v>-573.58000000000004</v>
      </c>
      <c r="O15" s="148">
        <v>-612.86</v>
      </c>
      <c r="P15" s="148">
        <v>-602.78</v>
      </c>
      <c r="Q15" s="148">
        <v>-694.78</v>
      </c>
      <c r="R15" s="148">
        <v>-721.65449068000009</v>
      </c>
      <c r="S15" s="148">
        <v>-727.9</v>
      </c>
      <c r="T15" s="148">
        <v>-793.14</v>
      </c>
      <c r="U15" s="148">
        <v>-784.87099999999998</v>
      </c>
      <c r="V15" s="148">
        <v>-771.29239457000006</v>
      </c>
      <c r="W15" s="148">
        <v>-545.84080478999999</v>
      </c>
      <c r="X15" s="148">
        <v>-481.78773669999993</v>
      </c>
      <c r="Y15" s="148">
        <v>-409.33534896000003</v>
      </c>
      <c r="Z15" s="148">
        <v>-411.27934501999999</v>
      </c>
      <c r="AA15" s="148">
        <v>-339.41047651999992</v>
      </c>
      <c r="AB15" s="148">
        <v>-331.43855497999999</v>
      </c>
      <c r="AC15" s="148">
        <v>-305.49242500999998</v>
      </c>
      <c r="AD15" s="148">
        <v>-247.60748120000002</v>
      </c>
      <c r="AE15" s="148">
        <v>-195.98230823</v>
      </c>
      <c r="AF15" s="148">
        <v>-198.14851781000002</v>
      </c>
      <c r="AG15" s="148">
        <v>-158.99846209</v>
      </c>
      <c r="AH15" s="148">
        <v>-134.62949664999999</v>
      </c>
      <c r="AI15" s="148">
        <v>-140.30794964999998</v>
      </c>
      <c r="AJ15" s="148">
        <v>-125.08</v>
      </c>
    </row>
    <row r="16" spans="1:36" s="206" customFormat="1" ht="15" customHeight="1">
      <c r="A16" s="153" t="s">
        <v>14</v>
      </c>
      <c r="B16" s="146">
        <v>1495.81</v>
      </c>
      <c r="C16" s="146">
        <v>1430.0440000000001</v>
      </c>
      <c r="D16" s="146">
        <v>1314.0840000000001</v>
      </c>
      <c r="E16" s="146">
        <v>901.61500000000001</v>
      </c>
      <c r="F16" s="146">
        <v>1135.8209999999999</v>
      </c>
      <c r="G16" s="146">
        <v>1098.7909999999999</v>
      </c>
      <c r="H16" s="146">
        <v>1120.481</v>
      </c>
      <c r="I16" s="146">
        <v>1156.402</v>
      </c>
      <c r="J16" s="146">
        <v>1122.902</v>
      </c>
      <c r="K16" s="146">
        <v>1111.818</v>
      </c>
      <c r="L16" s="146">
        <v>1153.845</v>
      </c>
      <c r="M16" s="146">
        <v>1226.43</v>
      </c>
      <c r="N16" s="146">
        <v>1305.0263859800004</v>
      </c>
      <c r="O16" s="146">
        <v>1284.5360458300097</v>
      </c>
      <c r="P16" s="146">
        <v>1302.6384768700004</v>
      </c>
      <c r="Q16" s="146">
        <v>1221.6436737000004</v>
      </c>
      <c r="R16" s="146">
        <v>1178.0433486399997</v>
      </c>
      <c r="S16" s="146">
        <v>1291.4587860336201</v>
      </c>
      <c r="T16" s="146">
        <v>1134.0999999999999</v>
      </c>
      <c r="U16" s="146">
        <v>1098.2139999999999</v>
      </c>
      <c r="V16" s="146">
        <v>1272.5943940575785</v>
      </c>
      <c r="W16" s="146">
        <v>1208.0337837054803</v>
      </c>
      <c r="X16" s="146">
        <v>1208.4191135344095</v>
      </c>
      <c r="Y16" s="146">
        <v>1114.4804563957209</v>
      </c>
      <c r="Z16" s="146">
        <v>1205.0642717351375</v>
      </c>
      <c r="AA16" s="146">
        <v>1221.6193866713029</v>
      </c>
      <c r="AB16" s="146">
        <v>1322.6741028233728</v>
      </c>
      <c r="AC16" s="146">
        <v>1331.6059603847516</v>
      </c>
      <c r="AD16" s="146">
        <v>1347.1098373065884</v>
      </c>
      <c r="AE16" s="146">
        <v>1258.5924629955978</v>
      </c>
      <c r="AF16" s="146">
        <v>1325.9780876884513</v>
      </c>
      <c r="AG16" s="146">
        <v>1428.0454960673956</v>
      </c>
      <c r="AH16" s="146">
        <v>1468.8512885831494</v>
      </c>
      <c r="AI16" s="146">
        <v>1530.1731846778141</v>
      </c>
      <c r="AJ16" s="146">
        <v>1473.6940000000002</v>
      </c>
    </row>
    <row r="17" spans="1:36" ht="15" customHeight="1">
      <c r="A17" s="151" t="s">
        <v>15</v>
      </c>
      <c r="B17" s="148">
        <v>-403.14699999999999</v>
      </c>
      <c r="C17" s="148">
        <v>-860.12300000000005</v>
      </c>
      <c r="D17" s="148">
        <v>-950.39200000000005</v>
      </c>
      <c r="E17" s="148">
        <v>-1293.759</v>
      </c>
      <c r="F17" s="148">
        <v>-1456.0360000000001</v>
      </c>
      <c r="G17" s="148">
        <v>-1397.835</v>
      </c>
      <c r="H17" s="148">
        <v>-1286.3389999999999</v>
      </c>
      <c r="I17" s="148">
        <v>-951.35400000000004</v>
      </c>
      <c r="J17" s="148">
        <v>-889.17399999999998</v>
      </c>
      <c r="K17" s="148">
        <v>-959.048</v>
      </c>
      <c r="L17" s="148">
        <v>-761.08399999999995</v>
      </c>
      <c r="M17" s="148">
        <v>-1266.1020000000001</v>
      </c>
      <c r="N17" s="148">
        <v>-713.62</v>
      </c>
      <c r="O17" s="148">
        <v>-523.12</v>
      </c>
      <c r="P17" s="148">
        <v>-451.21</v>
      </c>
      <c r="Q17" s="148">
        <v>-504.73</v>
      </c>
      <c r="R17" s="148">
        <v>-417.34534769000027</v>
      </c>
      <c r="S17" s="148">
        <v>-448.25463760362044</v>
      </c>
      <c r="T17" s="148">
        <v>-1074.97</v>
      </c>
      <c r="U17" s="148">
        <v>-453.12200000000001</v>
      </c>
      <c r="V17" s="148">
        <v>-507.7176828533245</v>
      </c>
      <c r="W17" s="148">
        <v>-456.91365201845065</v>
      </c>
      <c r="X17" s="148">
        <v>-491.63311285280918</v>
      </c>
      <c r="Y17" s="148">
        <v>-622.66530634743617</v>
      </c>
      <c r="Z17" s="148">
        <v>-419.80741834000003</v>
      </c>
      <c r="AA17" s="148">
        <v>-529.58233000999905</v>
      </c>
      <c r="AB17" s="148">
        <v>-573.17010829300011</v>
      </c>
      <c r="AC17" s="148">
        <v>-507.70702776000041</v>
      </c>
      <c r="AD17" s="148">
        <v>-328.769472321948</v>
      </c>
      <c r="AE17" s="148">
        <v>-377.28673819161992</v>
      </c>
      <c r="AF17" s="148">
        <v>-265.13064260299984</v>
      </c>
      <c r="AG17" s="148">
        <v>-498.51599564599985</v>
      </c>
      <c r="AH17" s="148">
        <v>-464.35906523600011</v>
      </c>
      <c r="AI17" s="148">
        <v>-447.00944851584961</v>
      </c>
      <c r="AJ17" s="148">
        <v>-389.54399999999998</v>
      </c>
    </row>
    <row r="18" spans="1:36" ht="15" customHeight="1">
      <c r="A18" s="153" t="s">
        <v>16</v>
      </c>
      <c r="B18" s="146">
        <v>1092.663</v>
      </c>
      <c r="C18" s="146">
        <v>569.91999999999996</v>
      </c>
      <c r="D18" s="146">
        <v>363.69099999999997</v>
      </c>
      <c r="E18" s="146">
        <v>-392.14299999999997</v>
      </c>
      <c r="F18" s="146">
        <v>-320.21499999999997</v>
      </c>
      <c r="G18" s="146">
        <v>-299.04300000000001</v>
      </c>
      <c r="H18" s="146">
        <v>-165.857</v>
      </c>
      <c r="I18" s="146">
        <v>205.048</v>
      </c>
      <c r="J18" s="146">
        <v>233.727</v>
      </c>
      <c r="K18" s="146">
        <v>152.76900000000001</v>
      </c>
      <c r="L18" s="146">
        <v>392.76100000000002</v>
      </c>
      <c r="M18" s="146">
        <v>-39.670999999999999</v>
      </c>
      <c r="N18" s="146">
        <v>591.40426983000054</v>
      </c>
      <c r="O18" s="146">
        <v>761.40633554988813</v>
      </c>
      <c r="P18" s="146">
        <v>851.42275546000042</v>
      </c>
      <c r="Q18" s="146">
        <v>716.90597361000005</v>
      </c>
      <c r="R18" s="146">
        <v>760.69800094999948</v>
      </c>
      <c r="S18" s="146">
        <v>843.20414842999958</v>
      </c>
      <c r="T18" s="146">
        <v>59.12</v>
      </c>
      <c r="U18" s="146">
        <v>645.09199999999998</v>
      </c>
      <c r="V18" s="146">
        <v>764.87671120425398</v>
      </c>
      <c r="W18" s="146">
        <v>751.1201316870297</v>
      </c>
      <c r="X18" s="146">
        <v>716.78600068160029</v>
      </c>
      <c r="Y18" s="146">
        <v>491.81515004828475</v>
      </c>
      <c r="Z18" s="146">
        <v>785.25685339513745</v>
      </c>
      <c r="AA18" s="146">
        <v>692.03705666130384</v>
      </c>
      <c r="AB18" s="146">
        <v>749.50399453037267</v>
      </c>
      <c r="AC18" s="146">
        <v>823.89893262475118</v>
      </c>
      <c r="AD18" s="146">
        <v>1018.3403649846404</v>
      </c>
      <c r="AE18" s="146">
        <v>881.30572480397791</v>
      </c>
      <c r="AF18" s="146">
        <v>1060.8474450854515</v>
      </c>
      <c r="AG18" s="146">
        <v>929.52950042139571</v>
      </c>
      <c r="AH18" s="146">
        <v>1004.4922233471493</v>
      </c>
      <c r="AI18" s="146">
        <v>1083.1637361619646</v>
      </c>
      <c r="AJ18" s="146">
        <v>1084.1500000000001</v>
      </c>
    </row>
    <row r="19" spans="1:36" ht="15" customHeight="1">
      <c r="A19" s="153" t="s">
        <v>17</v>
      </c>
      <c r="B19" s="146">
        <v>-441.23200000000003</v>
      </c>
      <c r="C19" s="146">
        <v>-435.66699999999997</v>
      </c>
      <c r="D19" s="146">
        <v>-487.41</v>
      </c>
      <c r="E19" s="146">
        <v>-667.88</v>
      </c>
      <c r="F19" s="146">
        <v>-582.04899999999998</v>
      </c>
      <c r="G19" s="146">
        <v>-531.18399999999997</v>
      </c>
      <c r="H19" s="146">
        <v>-562.50099999999998</v>
      </c>
      <c r="I19" s="146">
        <v>-829.16099999999994</v>
      </c>
      <c r="J19" s="146">
        <v>-649.12599999999998</v>
      </c>
      <c r="K19" s="146">
        <v>-548.66200000000003</v>
      </c>
      <c r="L19" s="146">
        <v>-627.29999999999995</v>
      </c>
      <c r="M19" s="146">
        <v>-58.215000000000003</v>
      </c>
      <c r="N19" s="146">
        <v>-513.33670744000005</v>
      </c>
      <c r="O19" s="146">
        <v>-597.25957210988838</v>
      </c>
      <c r="P19" s="146">
        <v>-664.8195890799999</v>
      </c>
      <c r="Q19" s="146">
        <v>-688.40091347999964</v>
      </c>
      <c r="R19" s="146">
        <v>-539.87405311999999</v>
      </c>
      <c r="S19" s="146">
        <v>-637.99896478999983</v>
      </c>
      <c r="T19" s="146">
        <v>-555.16</v>
      </c>
      <c r="U19" s="146">
        <v>-543.28599999999994</v>
      </c>
      <c r="V19" s="146">
        <v>-537.90487748463011</v>
      </c>
      <c r="W19" s="146">
        <v>-545.91996426527794</v>
      </c>
      <c r="X19" s="146">
        <v>-484.61737424123186</v>
      </c>
      <c r="Y19" s="146">
        <v>-576.22033651417064</v>
      </c>
      <c r="Z19" s="146">
        <v>-467.03149650789885</v>
      </c>
      <c r="AA19" s="146">
        <v>-449.32058036814055</v>
      </c>
      <c r="AB19" s="146">
        <v>-444.4091429974975</v>
      </c>
      <c r="AC19" s="146">
        <v>-498.90476417352124</v>
      </c>
      <c r="AD19" s="146">
        <v>-457.7409499973686</v>
      </c>
      <c r="AE19" s="146">
        <v>-406.44106929579169</v>
      </c>
      <c r="AF19" s="146">
        <v>-467.2090031536332</v>
      </c>
      <c r="AG19" s="146">
        <v>-423.21435437776017</v>
      </c>
      <c r="AH19" s="146">
        <v>-453.54773001048267</v>
      </c>
      <c r="AI19" s="146">
        <v>-510.9477989319609</v>
      </c>
      <c r="AJ19" s="146">
        <v>-518.39699999999993</v>
      </c>
    </row>
    <row r="20" spans="1:36" ht="15" customHeight="1">
      <c r="A20" s="151" t="s">
        <v>18</v>
      </c>
      <c r="B20" s="148">
        <v>299.767</v>
      </c>
      <c r="C20" s="148">
        <v>327.66300000000001</v>
      </c>
      <c r="D20" s="148">
        <v>331.17399999999998</v>
      </c>
      <c r="E20" s="148">
        <v>288.16699999999997</v>
      </c>
      <c r="F20" s="148">
        <v>243.08500000000001</v>
      </c>
      <c r="G20" s="148">
        <v>249.166</v>
      </c>
      <c r="H20" s="148">
        <v>256.46499999999997</v>
      </c>
      <c r="I20" s="148">
        <v>286.488</v>
      </c>
      <c r="J20" s="148">
        <v>238.51400000000001</v>
      </c>
      <c r="K20" s="148">
        <v>252.5</v>
      </c>
      <c r="L20" s="148">
        <v>256.91899999999998</v>
      </c>
      <c r="M20" s="148">
        <v>282.20100000000002</v>
      </c>
      <c r="N20" s="148">
        <v>244.14</v>
      </c>
      <c r="O20" s="148">
        <v>205.90707827</v>
      </c>
      <c r="P20" s="148">
        <v>248.93</v>
      </c>
      <c r="Q20" s="148">
        <v>276.18</v>
      </c>
      <c r="R20" s="148">
        <v>242.89023207</v>
      </c>
      <c r="S20" s="148">
        <v>219.78539417000002</v>
      </c>
      <c r="T20" s="148">
        <v>232.36</v>
      </c>
      <c r="U20" s="148">
        <v>266.02100000000002</v>
      </c>
      <c r="V20" s="148">
        <v>256.51539077999996</v>
      </c>
      <c r="W20" s="148">
        <v>264.27907447000001</v>
      </c>
      <c r="X20" s="148">
        <v>280.50960456000001</v>
      </c>
      <c r="Y20" s="148">
        <v>321.45859408000001</v>
      </c>
      <c r="Z20" s="148">
        <v>289.94935168000001</v>
      </c>
      <c r="AA20" s="148">
        <v>326.27952457000004</v>
      </c>
      <c r="AB20" s="148">
        <v>326.32794653999997</v>
      </c>
      <c r="AC20" s="148">
        <v>375.90353809999999</v>
      </c>
      <c r="AD20" s="148">
        <v>324.96126879999997</v>
      </c>
      <c r="AE20" s="148">
        <v>344.40562728999998</v>
      </c>
      <c r="AF20" s="148">
        <v>340.68108697000014</v>
      </c>
      <c r="AG20" s="148">
        <v>364.35239466000002</v>
      </c>
      <c r="AH20" s="148">
        <v>340.44557909000002</v>
      </c>
      <c r="AI20" s="148">
        <v>343.34377682000007</v>
      </c>
      <c r="AJ20" s="148">
        <v>336.48500000000001</v>
      </c>
    </row>
    <row r="21" spans="1:36" ht="15" customHeight="1">
      <c r="A21" s="151" t="s">
        <v>19</v>
      </c>
      <c r="B21" s="148">
        <v>-204.99</v>
      </c>
      <c r="C21" s="148">
        <v>-209.90899999999999</v>
      </c>
      <c r="D21" s="148">
        <v>-234.63200000000001</v>
      </c>
      <c r="E21" s="148">
        <v>-209.10900000000001</v>
      </c>
      <c r="F21" s="148">
        <v>-235.27699999999999</v>
      </c>
      <c r="G21" s="148">
        <v>-243.54400000000001</v>
      </c>
      <c r="H21" s="148">
        <v>-220.69800000000001</v>
      </c>
      <c r="I21" s="148">
        <v>-278.61700000000002</v>
      </c>
      <c r="J21" s="148">
        <v>-352.64800000000002</v>
      </c>
      <c r="K21" s="148">
        <v>-243.95599999999999</v>
      </c>
      <c r="L21" s="148">
        <v>-322.44200000000001</v>
      </c>
      <c r="M21" s="148">
        <v>-174.642</v>
      </c>
      <c r="N21" s="148">
        <v>-344.89</v>
      </c>
      <c r="O21" s="148">
        <v>-289.57131908999997</v>
      </c>
      <c r="P21" s="148">
        <v>-362.1</v>
      </c>
      <c r="Q21" s="148">
        <v>-321.49028020000003</v>
      </c>
      <c r="R21" s="148">
        <v>-315.61897586999999</v>
      </c>
      <c r="S21" s="148">
        <v>-314.01232407999993</v>
      </c>
      <c r="T21" s="148">
        <v>-275.13</v>
      </c>
      <c r="U21" s="148">
        <v>-304.93799999999999</v>
      </c>
      <c r="V21" s="148">
        <v>-299.03461341000002</v>
      </c>
      <c r="W21" s="148">
        <v>-297.09199999999998</v>
      </c>
      <c r="X21" s="148">
        <v>-264</v>
      </c>
      <c r="Y21" s="148">
        <v>-369.6265034337074</v>
      </c>
      <c r="Z21" s="148">
        <v>-244.85740404297152</v>
      </c>
      <c r="AA21" s="148">
        <v>-266.03695813000013</v>
      </c>
      <c r="AB21" s="148">
        <v>-259.8726144900001</v>
      </c>
      <c r="AC21" s="148">
        <v>-311.1653866700002</v>
      </c>
      <c r="AD21" s="148">
        <v>-320.49303257000003</v>
      </c>
      <c r="AE21" s="148">
        <v>-232.59985065000009</v>
      </c>
      <c r="AF21" s="148">
        <v>-285.94752398999981</v>
      </c>
      <c r="AG21" s="148">
        <v>-246.51291437000009</v>
      </c>
      <c r="AH21" s="148">
        <v>-284.62837715000035</v>
      </c>
      <c r="AI21" s="148">
        <v>-259.40083294999999</v>
      </c>
      <c r="AJ21" s="148">
        <v>-288.43599999999998</v>
      </c>
    </row>
    <row r="22" spans="1:36" ht="15" customHeight="1">
      <c r="A22" s="151" t="s">
        <v>20</v>
      </c>
      <c r="B22" s="148">
        <v>-342.935</v>
      </c>
      <c r="C22" s="148">
        <v>-354.05799999999999</v>
      </c>
      <c r="D22" s="148">
        <v>-414.80900000000003</v>
      </c>
      <c r="E22" s="148">
        <v>-433.19499999999999</v>
      </c>
      <c r="F22" s="148">
        <v>-361.83199999999999</v>
      </c>
      <c r="G22" s="148">
        <v>-372.21899999999999</v>
      </c>
      <c r="H22" s="148">
        <v>-394.79199999999997</v>
      </c>
      <c r="I22" s="148">
        <v>-442.702</v>
      </c>
      <c r="J22" s="148">
        <v>-367.262</v>
      </c>
      <c r="K22" s="148">
        <v>-351.19900000000001</v>
      </c>
      <c r="L22" s="148">
        <v>-362.88200000000001</v>
      </c>
      <c r="M22" s="148">
        <v>-400.40199999999999</v>
      </c>
      <c r="N22" s="148">
        <v>-267.09880837000003</v>
      </c>
      <c r="O22" s="148">
        <v>-248.78490452</v>
      </c>
      <c r="P22" s="148">
        <v>-298.45999999999998</v>
      </c>
      <c r="Q22" s="148">
        <v>-297.58090824999999</v>
      </c>
      <c r="R22" s="148">
        <v>-272.32697374000003</v>
      </c>
      <c r="S22" s="148">
        <v>-270.02846907999998</v>
      </c>
      <c r="T22" s="148">
        <v>-283.65029755999996</v>
      </c>
      <c r="U22" s="148">
        <v>-302.39999999999998</v>
      </c>
      <c r="V22" s="148">
        <v>-256.89233645000002</v>
      </c>
      <c r="W22" s="148">
        <v>-303.63400000000001</v>
      </c>
      <c r="X22" s="148">
        <v>-283.06</v>
      </c>
      <c r="Y22" s="148">
        <v>-304.47325445000007</v>
      </c>
      <c r="Z22" s="148">
        <v>-256.43205035</v>
      </c>
      <c r="AA22" s="148">
        <v>-275.18856891000001</v>
      </c>
      <c r="AB22" s="148">
        <v>-293.31533228000006</v>
      </c>
      <c r="AC22" s="148">
        <v>-319.38781319999998</v>
      </c>
      <c r="AD22" s="148">
        <v>-276.83282197999989</v>
      </c>
      <c r="AE22" s="148">
        <v>-300.86552140999999</v>
      </c>
      <c r="AF22" s="148">
        <v>-337.56810878999994</v>
      </c>
      <c r="AG22" s="148">
        <v>-349.26144766000004</v>
      </c>
      <c r="AH22" s="148">
        <v>-314.62555126999979</v>
      </c>
      <c r="AI22" s="148">
        <v>-317.94156339999984</v>
      </c>
      <c r="AJ22" s="148">
        <v>-359.34399999999999</v>
      </c>
    </row>
    <row r="23" spans="1:36" ht="15" customHeight="1">
      <c r="A23" s="151" t="s">
        <v>21</v>
      </c>
      <c r="B23" s="148">
        <v>-159.09100000000001</v>
      </c>
      <c r="C23" s="148">
        <v>-166.453</v>
      </c>
      <c r="D23" s="148">
        <v>-150.642</v>
      </c>
      <c r="E23" s="148">
        <v>-149.34200000000001</v>
      </c>
      <c r="F23" s="148">
        <v>-114.349</v>
      </c>
      <c r="G23" s="148">
        <v>-110.52800000000001</v>
      </c>
      <c r="H23" s="148">
        <v>-126.306</v>
      </c>
      <c r="I23" s="148">
        <v>-128.29900000000001</v>
      </c>
      <c r="J23" s="148">
        <v>-124.38</v>
      </c>
      <c r="K23" s="148">
        <v>-132.76400000000001</v>
      </c>
      <c r="L23" s="148">
        <v>-142.43799999999999</v>
      </c>
      <c r="M23" s="148">
        <v>-115.435</v>
      </c>
      <c r="N23" s="148">
        <v>-110.57</v>
      </c>
      <c r="O23" s="148">
        <v>-109.91768060999998</v>
      </c>
      <c r="P23" s="148">
        <v>-117.61</v>
      </c>
      <c r="Q23" s="148">
        <v>-104.20188407000002</v>
      </c>
      <c r="R23" s="148">
        <v>-132.25978412999999</v>
      </c>
      <c r="S23" s="148">
        <v>-94.294106240000005</v>
      </c>
      <c r="T23" s="148">
        <v>-101.77</v>
      </c>
      <c r="U23" s="148">
        <v>-88.441000000000003</v>
      </c>
      <c r="V23" s="148">
        <v>-82.566282064629945</v>
      </c>
      <c r="W23" s="148">
        <v>-94.55822210527802</v>
      </c>
      <c r="X23" s="148">
        <v>-88.745473981231996</v>
      </c>
      <c r="Y23" s="148">
        <v>-94.758352104170456</v>
      </c>
      <c r="Z23" s="148">
        <v>-87.999328827898935</v>
      </c>
      <c r="AA23" s="148">
        <v>-91.947596028140509</v>
      </c>
      <c r="AB23" s="148">
        <v>-106.22494105749722</v>
      </c>
      <c r="AC23" s="148">
        <v>-111.5405823635209</v>
      </c>
      <c r="AD23" s="148">
        <v>-92.058273227368559</v>
      </c>
      <c r="AE23" s="148">
        <v>-108.87781252579158</v>
      </c>
      <c r="AF23" s="148">
        <v>-98.943115333633529</v>
      </c>
      <c r="AG23" s="148">
        <v>-98.173309377759935</v>
      </c>
      <c r="AH23" s="148">
        <v>-102.28455813048245</v>
      </c>
      <c r="AI23" s="148">
        <v>-158.20521541196123</v>
      </c>
      <c r="AJ23" s="148">
        <v>-96.576999999999998</v>
      </c>
    </row>
    <row r="24" spans="1:36" ht="15" customHeight="1">
      <c r="A24" s="151" t="s">
        <v>22</v>
      </c>
      <c r="B24" s="148">
        <v>-1E-3</v>
      </c>
      <c r="C24" s="148">
        <v>-0.16800000000000001</v>
      </c>
      <c r="D24" s="148">
        <v>-9.0999999999999998E-2</v>
      </c>
      <c r="E24" s="148">
        <v>-5.8999999999999997E-2</v>
      </c>
      <c r="F24" s="148">
        <v>13.898999999999999</v>
      </c>
      <c r="G24" s="148">
        <v>16.245000000000001</v>
      </c>
      <c r="H24" s="148">
        <v>18.178999999999998</v>
      </c>
      <c r="I24" s="148">
        <v>22.058</v>
      </c>
      <c r="J24" s="148">
        <v>24.38</v>
      </c>
      <c r="K24" s="148">
        <v>19.745999999999999</v>
      </c>
      <c r="L24" s="148">
        <v>29.792999999999999</v>
      </c>
      <c r="M24" s="148">
        <v>35.183</v>
      </c>
      <c r="N24" s="148">
        <v>41.23</v>
      </c>
      <c r="O24" s="148">
        <v>33.96</v>
      </c>
      <c r="P24" s="148">
        <v>35.909999999999997</v>
      </c>
      <c r="Q24" s="148">
        <v>36.730461050000002</v>
      </c>
      <c r="R24" s="148">
        <v>37.625555640000002</v>
      </c>
      <c r="S24" s="148">
        <v>39.424686629999997</v>
      </c>
      <c r="T24" s="148">
        <v>39.17</v>
      </c>
      <c r="U24" s="148">
        <v>39.649000000000001</v>
      </c>
      <c r="V24" s="148">
        <v>42.578733710000023</v>
      </c>
      <c r="W24" s="148">
        <v>47.264207490000004</v>
      </c>
      <c r="X24" s="148">
        <v>54.790642850000005</v>
      </c>
      <c r="Y24" s="148">
        <v>49.849764479999997</v>
      </c>
      <c r="Z24" s="148">
        <v>58.293894890000011</v>
      </c>
      <c r="AA24" s="148">
        <v>66.162052650000007</v>
      </c>
      <c r="AB24" s="148">
        <v>79.694615569999996</v>
      </c>
      <c r="AC24" s="148">
        <v>80.829974319999991</v>
      </c>
      <c r="AD24" s="148">
        <v>79.915073740000011</v>
      </c>
      <c r="AE24" s="148">
        <v>82.754944539999997</v>
      </c>
      <c r="AF24" s="148">
        <v>87.009943219999997</v>
      </c>
      <c r="AG24" s="148">
        <v>85.705013780000002</v>
      </c>
      <c r="AH24" s="148">
        <v>91.411074150000005</v>
      </c>
      <c r="AI24" s="148">
        <v>86.711065660000031</v>
      </c>
      <c r="AJ24" s="148">
        <v>100.646</v>
      </c>
    </row>
    <row r="25" spans="1:36" ht="15" customHeight="1">
      <c r="A25" s="151" t="s">
        <v>17</v>
      </c>
      <c r="B25" s="148">
        <v>-33.981000000000002</v>
      </c>
      <c r="C25" s="148">
        <v>-32.74</v>
      </c>
      <c r="D25" s="148">
        <v>-18.411999999999999</v>
      </c>
      <c r="E25" s="148">
        <v>-164.34299999999999</v>
      </c>
      <c r="F25" s="148">
        <v>-127.575</v>
      </c>
      <c r="G25" s="148">
        <v>-70.304000000000002</v>
      </c>
      <c r="H25" s="148">
        <v>-95.349000000000004</v>
      </c>
      <c r="I25" s="148">
        <v>-288.089</v>
      </c>
      <c r="J25" s="148">
        <v>-67.73</v>
      </c>
      <c r="K25" s="148">
        <v>-92.989000000000004</v>
      </c>
      <c r="L25" s="148">
        <v>-86.25</v>
      </c>
      <c r="M25" s="148">
        <v>314.88</v>
      </c>
      <c r="N25" s="148">
        <v>-76.147528390000105</v>
      </c>
      <c r="O25" s="148">
        <v>-188.85577353988847</v>
      </c>
      <c r="P25" s="148">
        <v>-171.47257601999988</v>
      </c>
      <c r="Q25" s="148">
        <v>-277.97698347182586</v>
      </c>
      <c r="R25" s="148">
        <v>-100.18410709</v>
      </c>
      <c r="S25" s="148">
        <v>-218.87414618999981</v>
      </c>
      <c r="T25" s="148">
        <v>-166.13987375000011</v>
      </c>
      <c r="U25" s="148">
        <v>-153.17699999999999</v>
      </c>
      <c r="V25" s="148">
        <v>-198.50577005000008</v>
      </c>
      <c r="W25" s="148">
        <v>-162.17821258000001</v>
      </c>
      <c r="X25" s="148">
        <v>-184.14754641000002</v>
      </c>
      <c r="Y25" s="148">
        <v>-178.67058508629265</v>
      </c>
      <c r="Z25" s="148">
        <v>-225.98595941702845</v>
      </c>
      <c r="AA25" s="148">
        <v>-208.58903451999998</v>
      </c>
      <c r="AB25" s="148">
        <v>-191.01881728000006</v>
      </c>
      <c r="AC25" s="148">
        <v>-213.54449436000016</v>
      </c>
      <c r="AD25" s="148">
        <v>-173.23316476000011</v>
      </c>
      <c r="AE25" s="148">
        <v>-191.25845654000005</v>
      </c>
      <c r="AF25" s="148">
        <v>-172.44128523000001</v>
      </c>
      <c r="AG25" s="148">
        <v>-179.32409141000011</v>
      </c>
      <c r="AH25" s="148">
        <v>-183.86589670000006</v>
      </c>
      <c r="AI25" s="148">
        <v>-205.45502964999997</v>
      </c>
      <c r="AJ25" s="148">
        <v>-211.17099999999999</v>
      </c>
    </row>
    <row r="26" spans="1:36" ht="15" customHeight="1">
      <c r="A26" s="153" t="s">
        <v>23</v>
      </c>
      <c r="B26" s="146">
        <v>651.42999999999995</v>
      </c>
      <c r="C26" s="146">
        <v>134.25299999999999</v>
      </c>
      <c r="D26" s="146">
        <v>-123.71899999999999</v>
      </c>
      <c r="E26" s="146">
        <v>-1060.0239999999999</v>
      </c>
      <c r="F26" s="146">
        <v>-902.26400000000001</v>
      </c>
      <c r="G26" s="146">
        <v>-830.22699999999998</v>
      </c>
      <c r="H26" s="146">
        <v>-728.35799999999995</v>
      </c>
      <c r="I26" s="146">
        <v>-624.11199999999997</v>
      </c>
      <c r="J26" s="146">
        <v>-415.39800000000002</v>
      </c>
      <c r="K26" s="146">
        <v>-395.892</v>
      </c>
      <c r="L26" s="146">
        <v>-234.53899999999999</v>
      </c>
      <c r="M26" s="146">
        <v>-97.885999999999996</v>
      </c>
      <c r="N26" s="146">
        <v>78.06</v>
      </c>
      <c r="O26" s="146">
        <v>164.14</v>
      </c>
      <c r="P26" s="146">
        <v>186.6</v>
      </c>
      <c r="Q26" s="146">
        <v>28.5</v>
      </c>
      <c r="R26" s="146">
        <v>220.82</v>
      </c>
      <c r="S26" s="146">
        <v>205.2</v>
      </c>
      <c r="T26" s="146">
        <v>-496.03</v>
      </c>
      <c r="U26" s="146">
        <v>101.807</v>
      </c>
      <c r="V26" s="146">
        <v>226.97183371962387</v>
      </c>
      <c r="W26" s="146">
        <v>205.20016742175176</v>
      </c>
      <c r="X26" s="146">
        <v>232.16862644036843</v>
      </c>
      <c r="Y26" s="146">
        <v>-84.40518646588589</v>
      </c>
      <c r="Z26" s="146">
        <v>318.22535688723912</v>
      </c>
      <c r="AA26" s="146">
        <v>242.71647629316328</v>
      </c>
      <c r="AB26" s="146">
        <v>305.09485153287517</v>
      </c>
      <c r="AC26" s="146">
        <v>324.99416845122994</v>
      </c>
      <c r="AD26" s="146">
        <v>560.59941498727176</v>
      </c>
      <c r="AE26" s="146">
        <v>474.86465550818622</v>
      </c>
      <c r="AF26" s="146">
        <v>593.63844193181831</v>
      </c>
      <c r="AG26" s="146">
        <v>506.31514604363554</v>
      </c>
      <c r="AH26" s="146">
        <v>550.94449333666671</v>
      </c>
      <c r="AI26" s="146">
        <v>572.21593723000365</v>
      </c>
      <c r="AJ26" s="146">
        <v>565.75300000000016</v>
      </c>
    </row>
    <row r="27" spans="1:36" ht="15" customHeight="1">
      <c r="A27" s="153" t="s">
        <v>24</v>
      </c>
      <c r="B27" s="146">
        <v>9.5109999999999992</v>
      </c>
      <c r="C27" s="146">
        <v>7.49</v>
      </c>
      <c r="D27" s="146">
        <v>-7.2949999999999999</v>
      </c>
      <c r="E27" s="146">
        <v>18.048999999999999</v>
      </c>
      <c r="F27" s="146">
        <v>-28.574999999999999</v>
      </c>
      <c r="G27" s="146">
        <v>-43.802</v>
      </c>
      <c r="H27" s="146">
        <v>-43.423000000000002</v>
      </c>
      <c r="I27" s="146">
        <v>-23.689</v>
      </c>
      <c r="J27" s="146">
        <v>-18.012</v>
      </c>
      <c r="K27" s="146">
        <v>3.0339999999999998</v>
      </c>
      <c r="L27" s="146">
        <v>-14.005000000000001</v>
      </c>
      <c r="M27" s="146">
        <v>-7.6210000000000004</v>
      </c>
      <c r="N27" s="146">
        <v>142.22</v>
      </c>
      <c r="O27" s="146">
        <v>-0.48</v>
      </c>
      <c r="P27" s="146">
        <v>-27.17</v>
      </c>
      <c r="Q27" s="146">
        <v>-8.39</v>
      </c>
      <c r="R27" s="146">
        <v>-2.97</v>
      </c>
      <c r="S27" s="146">
        <v>-14.51</v>
      </c>
      <c r="T27" s="146">
        <v>-9.32</v>
      </c>
      <c r="U27" s="146">
        <v>-1.9350000000000001</v>
      </c>
      <c r="V27" s="146">
        <v>-0.43425760000000058</v>
      </c>
      <c r="W27" s="146">
        <v>5.9372589700000002</v>
      </c>
      <c r="X27" s="146">
        <v>3.0790748600000004</v>
      </c>
      <c r="Y27" s="146">
        <v>-7.6410404100000004</v>
      </c>
      <c r="Z27" s="146">
        <v>-16.411265870000001</v>
      </c>
      <c r="AA27" s="146">
        <v>-0.52086638999999857</v>
      </c>
      <c r="AB27" s="146">
        <v>24.494441649999999</v>
      </c>
      <c r="AC27" s="146">
        <v>-4.3418675899999997</v>
      </c>
      <c r="AD27" s="146">
        <v>-3.2264337399999992</v>
      </c>
      <c r="AE27" s="146">
        <v>-1.7612013299999996</v>
      </c>
      <c r="AF27" s="146">
        <v>-1.727436449999999</v>
      </c>
      <c r="AG27" s="146">
        <v>-43.582553529999998</v>
      </c>
      <c r="AH27" s="146">
        <v>1.1858911900000013</v>
      </c>
      <c r="AI27" s="146">
        <v>-0.75107949000000018</v>
      </c>
      <c r="AJ27" s="146">
        <v>6.9029999999999996</v>
      </c>
    </row>
    <row r="28" spans="1:36" ht="15" customHeight="1">
      <c r="A28" s="153" t="s">
        <v>25</v>
      </c>
      <c r="B28" s="146">
        <v>660.94200000000001</v>
      </c>
      <c r="C28" s="146">
        <v>141.74299999999999</v>
      </c>
      <c r="D28" s="146">
        <v>-131.01400000000001</v>
      </c>
      <c r="E28" s="146">
        <v>-1041.9739999999999</v>
      </c>
      <c r="F28" s="146">
        <v>-930.83900000000006</v>
      </c>
      <c r="G28" s="146">
        <v>-874.029</v>
      </c>
      <c r="H28" s="146">
        <v>-771.78099999999995</v>
      </c>
      <c r="I28" s="146">
        <v>-647.80100000000004</v>
      </c>
      <c r="J28" s="146">
        <v>-433.411</v>
      </c>
      <c r="K28" s="146">
        <v>-392.858</v>
      </c>
      <c r="L28" s="146">
        <v>-248.54400000000001</v>
      </c>
      <c r="M28" s="146">
        <v>-105.508</v>
      </c>
      <c r="N28" s="146">
        <v>220.29</v>
      </c>
      <c r="O28" s="146">
        <v>163.66</v>
      </c>
      <c r="P28" s="146">
        <v>159.41999999999999</v>
      </c>
      <c r="Q28" s="146">
        <v>20.100000000000001</v>
      </c>
      <c r="R28" s="146">
        <v>217.84</v>
      </c>
      <c r="S28" s="146">
        <v>190.68</v>
      </c>
      <c r="T28" s="146">
        <v>-505.35</v>
      </c>
      <c r="U28" s="146">
        <v>99.872</v>
      </c>
      <c r="V28" s="146">
        <v>226.53757611962388</v>
      </c>
      <c r="W28" s="146">
        <v>211.13742639175175</v>
      </c>
      <c r="X28" s="146">
        <v>235.24770130036842</v>
      </c>
      <c r="Y28" s="146">
        <v>-92.046226875885893</v>
      </c>
      <c r="Z28" s="146">
        <v>301.81409101723909</v>
      </c>
      <c r="AA28" s="146">
        <v>242.19560990316327</v>
      </c>
      <c r="AB28" s="146">
        <v>329.58929318287517</v>
      </c>
      <c r="AC28" s="146">
        <v>320.65230086122995</v>
      </c>
      <c r="AD28" s="146">
        <v>557.37298124727181</v>
      </c>
      <c r="AE28" s="146">
        <v>473.10345417818621</v>
      </c>
      <c r="AF28" s="146">
        <v>591.91100548181828</v>
      </c>
      <c r="AG28" s="146">
        <v>462.73259251363555</v>
      </c>
      <c r="AH28" s="146">
        <v>552.13038452666672</v>
      </c>
      <c r="AI28" s="146">
        <v>571.46485774000359</v>
      </c>
      <c r="AJ28" s="146">
        <v>572.65600000000018</v>
      </c>
    </row>
    <row r="29" spans="1:36" ht="15" customHeight="1">
      <c r="A29" s="151" t="s">
        <v>26</v>
      </c>
      <c r="B29" s="148">
        <v>-166.566</v>
      </c>
      <c r="C29" s="148">
        <v>94.846999999999994</v>
      </c>
      <c r="D29" s="148">
        <v>125.946</v>
      </c>
      <c r="E29" s="148">
        <v>484.07900000000001</v>
      </c>
      <c r="F29" s="148">
        <v>448.99099999999999</v>
      </c>
      <c r="G29" s="148">
        <v>461.584</v>
      </c>
      <c r="H29" s="148">
        <v>349.07600000000002</v>
      </c>
      <c r="I29" s="148">
        <v>339.86700000000002</v>
      </c>
      <c r="J29" s="148">
        <v>216.99199999999999</v>
      </c>
      <c r="K29" s="148">
        <v>215.19499999999999</v>
      </c>
      <c r="L29" s="148">
        <v>171.50399999999999</v>
      </c>
      <c r="M29" s="148">
        <v>309.77100000000002</v>
      </c>
      <c r="N29" s="148">
        <v>-22.15</v>
      </c>
      <c r="O29" s="148">
        <v>20.91</v>
      </c>
      <c r="P29" s="148">
        <v>25.46</v>
      </c>
      <c r="Q29" s="148">
        <v>104.4</v>
      </c>
      <c r="R29" s="148">
        <v>-43.33</v>
      </c>
      <c r="S29" s="148">
        <v>10.4</v>
      </c>
      <c r="T29" s="148">
        <v>675.42</v>
      </c>
      <c r="U29" s="148">
        <v>17.129000000000001</v>
      </c>
      <c r="V29" s="148">
        <v>-102.36436589962561</v>
      </c>
      <c r="W29" s="148">
        <v>-57.895284121750962</v>
      </c>
      <c r="X29" s="148">
        <v>-93.7148068603681</v>
      </c>
      <c r="Y29" s="148">
        <v>230.65533346588745</v>
      </c>
      <c r="Z29" s="148">
        <v>-135.44592210723926</v>
      </c>
      <c r="AA29" s="148">
        <v>-39.462220243160658</v>
      </c>
      <c r="AB29" s="148">
        <v>-135.52967221287327</v>
      </c>
      <c r="AC29" s="148">
        <v>-137.58868312123019</v>
      </c>
      <c r="AD29" s="148">
        <v>-246.74505728727266</v>
      </c>
      <c r="AE29" s="148">
        <v>-209.58742943818183</v>
      </c>
      <c r="AF29" s="148">
        <v>-272.8582319018181</v>
      </c>
      <c r="AG29" s="148">
        <v>-123.47536890363635</v>
      </c>
      <c r="AH29" s="148">
        <v>-172.4776585266668</v>
      </c>
      <c r="AI29" s="148">
        <v>-168.74398163999999</v>
      </c>
      <c r="AJ29" s="148">
        <v>-174.08699999999999</v>
      </c>
    </row>
    <row r="30" spans="1:36" ht="15" customHeight="1">
      <c r="A30" s="151" t="s">
        <v>27</v>
      </c>
      <c r="B30" s="148">
        <v>-109.39700000000001</v>
      </c>
      <c r="C30" s="148">
        <v>-80.983000000000004</v>
      </c>
      <c r="D30" s="148">
        <v>-80.195999999999998</v>
      </c>
      <c r="E30" s="148">
        <v>-84.793999999999997</v>
      </c>
      <c r="F30" s="148">
        <v>-114.389</v>
      </c>
      <c r="G30" s="148">
        <v>-92.591999999999999</v>
      </c>
      <c r="H30" s="148">
        <v>-36.234999999999999</v>
      </c>
      <c r="I30" s="148">
        <v>-119.623</v>
      </c>
      <c r="J30" s="148">
        <v>-61.725999999999999</v>
      </c>
      <c r="K30" s="148">
        <v>-18.341999999999999</v>
      </c>
      <c r="L30" s="148">
        <v>-82.076999999999998</v>
      </c>
      <c r="M30" s="148">
        <v>-83.072999999999993</v>
      </c>
      <c r="N30" s="148">
        <v>-45.88</v>
      </c>
      <c r="O30" s="148">
        <v>-44.39</v>
      </c>
      <c r="P30" s="148">
        <v>-49.78</v>
      </c>
      <c r="Q30" s="148">
        <v>-49.61</v>
      </c>
      <c r="R30" s="148">
        <v>-52.65</v>
      </c>
      <c r="S30" s="148">
        <v>-55.17</v>
      </c>
      <c r="T30" s="148">
        <v>-33.119999999999997</v>
      </c>
      <c r="U30" s="148">
        <v>-39.993000000000002</v>
      </c>
      <c r="V30" s="148">
        <v>-37.962362050000003</v>
      </c>
      <c r="W30" s="148">
        <v>-45.042888009999999</v>
      </c>
      <c r="X30" s="148">
        <v>-29.474257890000001</v>
      </c>
      <c r="Y30" s="148">
        <v>-19.263711169999997</v>
      </c>
      <c r="Z30" s="148">
        <v>-38.946204710000004</v>
      </c>
      <c r="AA30" s="148">
        <v>-57.590225950000004</v>
      </c>
      <c r="AB30" s="148">
        <v>-40.748625369999999</v>
      </c>
      <c r="AC30" s="148">
        <v>-26.756188410000004</v>
      </c>
      <c r="AD30" s="148">
        <v>-56.041674630000003</v>
      </c>
      <c r="AE30" s="148">
        <v>-7.063340529999997</v>
      </c>
      <c r="AF30" s="148">
        <v>-50.657648269999996</v>
      </c>
      <c r="AG30" s="148">
        <v>-57.519852630000003</v>
      </c>
      <c r="AH30" s="148">
        <v>-43.633966079999986</v>
      </c>
      <c r="AI30" s="148">
        <v>-50.733534060000004</v>
      </c>
      <c r="AJ30" s="148">
        <v>-43.427999999999997</v>
      </c>
    </row>
    <row r="31" spans="1:36" ht="15" customHeight="1">
      <c r="A31" s="153" t="s">
        <v>28</v>
      </c>
      <c r="B31" s="146">
        <v>384.97800000000001</v>
      </c>
      <c r="C31" s="146">
        <v>155.60599999999999</v>
      </c>
      <c r="D31" s="146">
        <v>-85.265000000000001</v>
      </c>
      <c r="E31" s="146">
        <v>-642.69000000000005</v>
      </c>
      <c r="F31" s="146">
        <v>-596.23800000000006</v>
      </c>
      <c r="G31" s="146">
        <v>-505.03899999999999</v>
      </c>
      <c r="H31" s="146">
        <v>-458.94200000000001</v>
      </c>
      <c r="I31" s="146">
        <v>-427.55399999999997</v>
      </c>
      <c r="J31" s="146">
        <v>-278.14600000000002</v>
      </c>
      <c r="K31" s="146">
        <v>-196.00700000000001</v>
      </c>
      <c r="L31" s="146">
        <v>-159.11699999999999</v>
      </c>
      <c r="M31" s="146">
        <v>121.18899999999999</v>
      </c>
      <c r="N31" s="146">
        <v>152.25</v>
      </c>
      <c r="O31" s="146">
        <v>140.18</v>
      </c>
      <c r="P31" s="146">
        <v>135.11000000000001</v>
      </c>
      <c r="Q31" s="146">
        <v>74.89</v>
      </c>
      <c r="R31" s="146">
        <v>121.85</v>
      </c>
      <c r="S31" s="146">
        <v>145.91999999999999</v>
      </c>
      <c r="T31" s="146">
        <v>136.93</v>
      </c>
      <c r="U31" s="146">
        <v>77.007999999999996</v>
      </c>
      <c r="V31" s="146">
        <v>86.210848169998258</v>
      </c>
      <c r="W31" s="146">
        <v>108.19925426000079</v>
      </c>
      <c r="X31" s="146">
        <v>112.05863655000032</v>
      </c>
      <c r="Y31" s="146">
        <v>119.34539542000155</v>
      </c>
      <c r="Z31" s="146">
        <v>127.42196419999983</v>
      </c>
      <c r="AA31" s="146">
        <v>145.14316371000263</v>
      </c>
      <c r="AB31" s="146">
        <v>153.31099560000189</v>
      </c>
      <c r="AC31" s="146">
        <v>156.30742932999976</v>
      </c>
      <c r="AD31" s="146">
        <v>254.58624932999919</v>
      </c>
      <c r="AE31" s="146">
        <v>256.45268421000435</v>
      </c>
      <c r="AF31" s="146">
        <v>268.3951253100002</v>
      </c>
      <c r="AG31" s="146">
        <v>281.73737097999918</v>
      </c>
      <c r="AH31" s="146">
        <v>336.01875991999992</v>
      </c>
      <c r="AI31" s="146">
        <v>351.98734204000357</v>
      </c>
      <c r="AJ31" s="146">
        <v>355.14100000000019</v>
      </c>
    </row>
    <row r="32" spans="1:36" ht="15" customHeight="1">
      <c r="J32" s="202"/>
      <c r="K32" s="202"/>
    </row>
    <row r="33" spans="1:1" ht="15" customHeight="1">
      <c r="A33" s="204" t="s">
        <v>131</v>
      </c>
    </row>
    <row r="34" spans="1:1" ht="15" customHeight="1">
      <c r="A34" s="203"/>
    </row>
  </sheetData>
  <hyperlinks>
    <hyperlink ref="A2" location="Sumário!A1" display="(Sumário)" xr:uid="{74EDB511-249A-4F2E-822B-02EF5EB33251}"/>
  </hyperlinks>
  <pageMargins left="0.51181102362204722" right="0.51181102362204722" top="0.78740157480314965" bottom="0.78740157480314965" header="0.31496062992125984" footer="0.31496062992125984"/>
  <pageSetup paperSize="9" scale="73" orientation="portrait" r:id="rId1"/>
  <headerFooter>
    <oddFooter>&amp;L&amp;1#&amp;"Calibri"&amp;10&amp;K000000PÚBLICO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3D2A35-7FB4-4ECD-A6D3-5F78BAAA9F82}">
  <sheetPr>
    <tabColor theme="0" tint="-0.249977111117893"/>
    <pageSetUpPr fitToPage="1"/>
  </sheetPr>
  <dimension ref="A1:AL35"/>
  <sheetViews>
    <sheetView showGridLines="0" zoomScale="85" zoomScaleNormal="85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B5" sqref="B5"/>
    </sheetView>
  </sheetViews>
  <sheetFormatPr defaultRowHeight="15" customHeight="1"/>
  <cols>
    <col min="1" max="1" width="75.42578125" style="199" customWidth="1"/>
    <col min="2" max="2" width="11" style="144" customWidth="1"/>
    <col min="3" max="3" width="11" style="200" customWidth="1"/>
    <col min="4" max="5" width="11" style="144" customWidth="1"/>
    <col min="6" max="17" width="11" style="201" customWidth="1"/>
    <col min="18" max="19" width="11" style="199" customWidth="1"/>
    <col min="20" max="36" width="11" style="144" customWidth="1"/>
    <col min="37" max="16384" width="9.140625" style="144"/>
  </cols>
  <sheetData>
    <row r="1" spans="1:38" s="190" customFormat="1" ht="55.5" customHeight="1">
      <c r="A1" s="27"/>
      <c r="B1" s="186"/>
      <c r="C1" s="186"/>
      <c r="D1" s="186"/>
      <c r="E1" s="187"/>
      <c r="F1" s="188"/>
      <c r="G1" s="188"/>
      <c r="H1" s="188"/>
      <c r="I1" s="188"/>
      <c r="J1" s="188"/>
      <c r="K1" s="188"/>
      <c r="L1" s="188"/>
      <c r="M1" s="188"/>
      <c r="N1" s="188"/>
      <c r="O1" s="189"/>
    </row>
    <row r="2" spans="1:38" s="190" customFormat="1" ht="15" customHeight="1">
      <c r="A2" s="26" t="s">
        <v>296</v>
      </c>
      <c r="B2" s="186"/>
      <c r="C2" s="186"/>
      <c r="D2" s="186"/>
      <c r="E2" s="187"/>
      <c r="F2" s="188"/>
      <c r="G2" s="188"/>
      <c r="H2" s="188"/>
      <c r="I2" s="188"/>
      <c r="J2" s="188"/>
      <c r="K2" s="188"/>
      <c r="L2" s="188"/>
      <c r="M2" s="188"/>
      <c r="N2" s="188"/>
      <c r="O2" s="189"/>
    </row>
    <row r="3" spans="1:38" s="191" customFormat="1" ht="15" customHeight="1">
      <c r="A3" s="45"/>
      <c r="B3" s="161"/>
      <c r="C3" s="161"/>
      <c r="D3" s="161"/>
      <c r="E3" s="161"/>
      <c r="F3" s="161"/>
      <c r="G3" s="161"/>
      <c r="H3" s="161"/>
      <c r="I3" s="161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3"/>
      <c r="U3" s="163"/>
      <c r="V3" s="162"/>
      <c r="W3" s="162"/>
      <c r="X3" s="162"/>
      <c r="Y3" s="162"/>
      <c r="Z3" s="162"/>
      <c r="AA3" s="162"/>
      <c r="AB3" s="162"/>
      <c r="AC3" s="162"/>
      <c r="AD3" s="162"/>
      <c r="AE3" s="162"/>
      <c r="AF3" s="162"/>
      <c r="AG3" s="162"/>
    </row>
    <row r="4" spans="1:38" ht="33" customHeight="1">
      <c r="A4" s="32" t="s">
        <v>83</v>
      </c>
      <c r="B4" s="33" t="s">
        <v>0</v>
      </c>
      <c r="C4" s="33" t="s">
        <v>65</v>
      </c>
      <c r="D4" s="33" t="s">
        <v>3</v>
      </c>
      <c r="E4" s="33" t="s">
        <v>1</v>
      </c>
      <c r="F4" s="33" t="s">
        <v>2</v>
      </c>
      <c r="G4" s="33" t="s">
        <v>81</v>
      </c>
      <c r="H4" s="33" t="s">
        <v>86</v>
      </c>
      <c r="I4" s="33" t="s">
        <v>88</v>
      </c>
      <c r="J4" s="33" t="s">
        <v>112</v>
      </c>
      <c r="K4" s="33" t="s">
        <v>115</v>
      </c>
      <c r="L4" s="33" t="s">
        <v>116</v>
      </c>
      <c r="M4" s="33" t="s">
        <v>134</v>
      </c>
      <c r="N4" s="33" t="s">
        <v>136</v>
      </c>
      <c r="O4" s="33" t="s">
        <v>183</v>
      </c>
      <c r="P4" s="33" t="s">
        <v>196</v>
      </c>
      <c r="Q4" s="33" t="s">
        <v>199</v>
      </c>
      <c r="R4" s="33" t="s">
        <v>201</v>
      </c>
      <c r="S4" s="33" t="s">
        <v>206</v>
      </c>
      <c r="T4" s="33" t="s">
        <v>209</v>
      </c>
      <c r="U4" s="33" t="s">
        <v>216</v>
      </c>
      <c r="V4" s="33" t="s">
        <v>220</v>
      </c>
      <c r="W4" s="33" t="s">
        <v>227</v>
      </c>
      <c r="X4" s="33" t="s">
        <v>229</v>
      </c>
      <c r="Y4" s="33" t="s">
        <v>231</v>
      </c>
      <c r="Z4" s="33" t="s">
        <v>233</v>
      </c>
      <c r="AA4" s="33" t="s">
        <v>235</v>
      </c>
      <c r="AB4" s="33" t="s">
        <v>237</v>
      </c>
      <c r="AC4" s="33" t="s">
        <v>239</v>
      </c>
      <c r="AD4" s="33" t="s">
        <v>242</v>
      </c>
      <c r="AE4" s="33" t="s">
        <v>246</v>
      </c>
      <c r="AF4" s="33" t="s">
        <v>249</v>
      </c>
      <c r="AG4" s="33" t="s">
        <v>250</v>
      </c>
      <c r="AH4" s="33" t="s">
        <v>253</v>
      </c>
      <c r="AI4" s="33" t="s">
        <v>255</v>
      </c>
      <c r="AJ4" s="33" t="s">
        <v>257</v>
      </c>
    </row>
    <row r="5" spans="1:38" s="206" customFormat="1" ht="15" customHeight="1">
      <c r="A5" s="153" t="s">
        <v>4</v>
      </c>
      <c r="B5" s="146">
        <v>3336.4949999999999</v>
      </c>
      <c r="C5" s="146">
        <v>3460.5129999999999</v>
      </c>
      <c r="D5" s="146">
        <v>6080.6350000000002</v>
      </c>
      <c r="E5" s="146">
        <v>3138.3130000000001</v>
      </c>
      <c r="F5" s="146">
        <v>3459.5650000000001</v>
      </c>
      <c r="G5" s="146">
        <v>3872.1889999999999</v>
      </c>
      <c r="H5" s="146">
        <v>3213.752</v>
      </c>
      <c r="I5" s="146">
        <v>3349.732</v>
      </c>
      <c r="J5" s="146">
        <v>2729.3690000000001</v>
      </c>
      <c r="K5" s="146">
        <v>3960.43</v>
      </c>
      <c r="L5" s="146">
        <v>3544.2759999999998</v>
      </c>
      <c r="M5" s="146">
        <v>4001.1349999999998</v>
      </c>
      <c r="N5" s="146">
        <v>3526.0917808300001</v>
      </c>
      <c r="O5" s="146">
        <v>3680.3330482999995</v>
      </c>
      <c r="P5" s="146">
        <v>4261.7900065800004</v>
      </c>
      <c r="Q5" s="146">
        <v>4253.3154466800015</v>
      </c>
      <c r="R5" s="146">
        <v>5501.7414027500008</v>
      </c>
      <c r="S5" s="146">
        <v>3744.3614641100003</v>
      </c>
      <c r="T5" s="146">
        <v>6855.0613494699992</v>
      </c>
      <c r="U5" s="146">
        <v>4236.9498050499988</v>
      </c>
      <c r="V5" s="146">
        <v>3362.7944754400005</v>
      </c>
      <c r="W5" s="146">
        <v>3605.1863177000005</v>
      </c>
      <c r="X5" s="146">
        <v>4211.3096813400007</v>
      </c>
      <c r="Y5" s="146">
        <v>3780.2465801900007</v>
      </c>
      <c r="Z5" s="146">
        <v>3583.82</v>
      </c>
      <c r="AA5" s="146">
        <v>3637.65</v>
      </c>
      <c r="AB5" s="146">
        <v>3103.03</v>
      </c>
      <c r="AC5" s="146">
        <v>3556.23</v>
      </c>
      <c r="AD5" s="146">
        <v>2819.71</v>
      </c>
      <c r="AE5" s="146">
        <v>3313.1970000000006</v>
      </c>
      <c r="AF5" s="146">
        <v>3052.8310000000001</v>
      </c>
      <c r="AG5" s="146">
        <v>2600.0753285199994</v>
      </c>
      <c r="AH5" s="146">
        <v>2849.8448031900002</v>
      </c>
      <c r="AI5" s="146">
        <v>2930.3471337500027</v>
      </c>
      <c r="AJ5" s="146">
        <v>3320.373</v>
      </c>
      <c r="AL5" s="210"/>
    </row>
    <row r="6" spans="1:38" s="206" customFormat="1" ht="15" customHeight="1">
      <c r="A6" s="151" t="s">
        <v>5</v>
      </c>
      <c r="B6" s="148">
        <v>2422.7559999999999</v>
      </c>
      <c r="C6" s="148">
        <v>2536.7759999999998</v>
      </c>
      <c r="D6" s="148">
        <v>3233.4319999999998</v>
      </c>
      <c r="E6" s="148">
        <v>2899.3980000000001</v>
      </c>
      <c r="F6" s="148">
        <v>2297.9879999999998</v>
      </c>
      <c r="G6" s="148">
        <v>2521.94</v>
      </c>
      <c r="H6" s="148">
        <v>2214.4749999999999</v>
      </c>
      <c r="I6" s="148">
        <v>2146.3530000000001</v>
      </c>
      <c r="J6" s="148">
        <v>2010.567</v>
      </c>
      <c r="K6" s="148">
        <v>2070.0450000000001</v>
      </c>
      <c r="L6" s="148">
        <v>1877.4110000000001</v>
      </c>
      <c r="M6" s="148">
        <v>2044.8869999999999</v>
      </c>
      <c r="N6" s="148">
        <v>1824.3278375299994</v>
      </c>
      <c r="O6" s="148">
        <v>1895.3566447999985</v>
      </c>
      <c r="P6" s="148">
        <v>2163.1921462900004</v>
      </c>
      <c r="Q6" s="148">
        <v>1996.2811877000004</v>
      </c>
      <c r="R6" s="148">
        <v>2341.2494477299997</v>
      </c>
      <c r="S6" s="148">
        <v>1649.26437354</v>
      </c>
      <c r="T6" s="148">
        <v>2630.6511191800005</v>
      </c>
      <c r="U6" s="148">
        <v>1625.9802386699998</v>
      </c>
      <c r="V6" s="148">
        <v>1551.6520946200003</v>
      </c>
      <c r="W6" s="148">
        <v>1450.0309260500001</v>
      </c>
      <c r="X6" s="148">
        <v>1703.9550062800004</v>
      </c>
      <c r="Y6" s="148">
        <v>1963.7367286400004</v>
      </c>
      <c r="Z6" s="148">
        <v>1710.68</v>
      </c>
      <c r="AA6" s="148">
        <v>2104.29</v>
      </c>
      <c r="AB6" s="148">
        <v>1796.72</v>
      </c>
      <c r="AC6" s="148">
        <v>1951.05</v>
      </c>
      <c r="AD6" s="148">
        <v>1902.66</v>
      </c>
      <c r="AE6" s="148">
        <v>2253.6230000000005</v>
      </c>
      <c r="AF6" s="148">
        <v>2112.105</v>
      </c>
      <c r="AG6" s="148">
        <v>2034.1493203599991</v>
      </c>
      <c r="AH6" s="148">
        <v>2102.10235577</v>
      </c>
      <c r="AI6" s="148">
        <v>2122.0107376200008</v>
      </c>
      <c r="AJ6" s="148">
        <v>2290.1010000000001</v>
      </c>
      <c r="AL6" s="210"/>
    </row>
    <row r="7" spans="1:38" s="206" customFormat="1" ht="15" customHeight="1">
      <c r="A7" s="151" t="s">
        <v>6</v>
      </c>
      <c r="B7" s="148">
        <v>150.87299999999999</v>
      </c>
      <c r="C7" s="148">
        <v>129.80600000000001</v>
      </c>
      <c r="D7" s="148">
        <v>99.204999999999998</v>
      </c>
      <c r="E7" s="148">
        <v>114.658</v>
      </c>
      <c r="F7" s="148">
        <v>109.32299999999999</v>
      </c>
      <c r="G7" s="148">
        <v>102.193</v>
      </c>
      <c r="H7" s="148">
        <v>88.106999999999999</v>
      </c>
      <c r="I7" s="148">
        <v>81.99</v>
      </c>
      <c r="J7" s="148">
        <v>65.742999999999995</v>
      </c>
      <c r="K7" s="148">
        <v>63.97</v>
      </c>
      <c r="L7" s="148">
        <v>64.253</v>
      </c>
      <c r="M7" s="148">
        <v>54.53</v>
      </c>
      <c r="N7" s="148">
        <v>42.19</v>
      </c>
      <c r="O7" s="148">
        <v>35.299999999999997</v>
      </c>
      <c r="P7" s="148">
        <v>24.82</v>
      </c>
      <c r="Q7" s="148">
        <v>25.1</v>
      </c>
      <c r="R7" s="148">
        <v>29.147863519999987</v>
      </c>
      <c r="S7" s="148">
        <v>13.062338119999964</v>
      </c>
      <c r="T7" s="148">
        <v>11.578773680000012</v>
      </c>
      <c r="U7" s="148">
        <v>11.685655600000004</v>
      </c>
      <c r="V7" s="148">
        <v>9.6701951599999916</v>
      </c>
      <c r="W7" s="148">
        <v>9.4070760199999981</v>
      </c>
      <c r="X7" s="148">
        <v>8.1080916200000104</v>
      </c>
      <c r="Y7" s="148">
        <v>5.4670043699999979</v>
      </c>
      <c r="Z7" s="148">
        <v>4.97</v>
      </c>
      <c r="AA7" s="148">
        <v>-0.67</v>
      </c>
      <c r="AB7" s="148">
        <v>20.5</v>
      </c>
      <c r="AC7" s="148">
        <v>4.04</v>
      </c>
      <c r="AD7" s="148">
        <v>9.17</v>
      </c>
      <c r="AE7" s="148">
        <v>12.837000000000002</v>
      </c>
      <c r="AF7" s="148">
        <v>11.266999999999999</v>
      </c>
      <c r="AG7" s="148">
        <v>7.7491625399999933</v>
      </c>
      <c r="AH7" s="148">
        <v>8.2357777100000149</v>
      </c>
      <c r="AI7" s="148">
        <v>6.4755933400000032</v>
      </c>
      <c r="AJ7" s="148">
        <v>10.508000000000003</v>
      </c>
      <c r="AL7" s="210"/>
    </row>
    <row r="8" spans="1:38" s="206" customFormat="1" ht="15" customHeight="1">
      <c r="A8" s="151" t="s">
        <v>7</v>
      </c>
      <c r="B8" s="148">
        <v>1024.924</v>
      </c>
      <c r="C8" s="148">
        <v>1284.059</v>
      </c>
      <c r="D8" s="148">
        <v>1777.885</v>
      </c>
      <c r="E8" s="148">
        <v>770.67100000000005</v>
      </c>
      <c r="F8" s="148">
        <v>1262.921</v>
      </c>
      <c r="G8" s="148">
        <v>1204.0899999999999</v>
      </c>
      <c r="H8" s="148">
        <v>1081.27</v>
      </c>
      <c r="I8" s="148">
        <v>1391.278</v>
      </c>
      <c r="J8" s="148">
        <v>921.25300000000004</v>
      </c>
      <c r="K8" s="148">
        <v>918.76099999999997</v>
      </c>
      <c r="L8" s="148">
        <v>956.96600000000001</v>
      </c>
      <c r="M8" s="148">
        <v>1046.703</v>
      </c>
      <c r="N8" s="148">
        <v>843.12</v>
      </c>
      <c r="O8" s="148">
        <v>934.38</v>
      </c>
      <c r="P8" s="148">
        <v>872.37</v>
      </c>
      <c r="Q8" s="148">
        <v>984.5</v>
      </c>
      <c r="R8" s="148">
        <v>1163.4699023199998</v>
      </c>
      <c r="S8" s="148">
        <v>1150.9452269200001</v>
      </c>
      <c r="T8" s="148">
        <v>1304.7964055099997</v>
      </c>
      <c r="U8" s="148">
        <v>1388.1175170500001</v>
      </c>
      <c r="V8" s="148">
        <v>833.88327900000002</v>
      </c>
      <c r="W8" s="148">
        <v>1179.477858</v>
      </c>
      <c r="X8" s="148">
        <v>1597.5175569999999</v>
      </c>
      <c r="Y8" s="148">
        <v>1155.784789</v>
      </c>
      <c r="Z8" s="148">
        <v>1180.47</v>
      </c>
      <c r="AA8" s="148">
        <v>989.44</v>
      </c>
      <c r="AB8" s="148">
        <v>778.88</v>
      </c>
      <c r="AC8" s="148">
        <v>1184.9000000000001</v>
      </c>
      <c r="AD8" s="148">
        <v>521.53</v>
      </c>
      <c r="AE8" s="148">
        <v>627.30400000000009</v>
      </c>
      <c r="AF8" s="148">
        <v>624.67200000000003</v>
      </c>
      <c r="AG8" s="148">
        <v>687.0175105400001</v>
      </c>
      <c r="AH8" s="148">
        <v>564.39475072000016</v>
      </c>
      <c r="AI8" s="148">
        <v>820.58213208999973</v>
      </c>
      <c r="AJ8" s="148">
        <v>626.64099999999996</v>
      </c>
      <c r="AL8" s="210"/>
    </row>
    <row r="9" spans="1:38" s="206" customFormat="1" ht="15" customHeight="1">
      <c r="A9" s="151" t="s">
        <v>8</v>
      </c>
      <c r="B9" s="148">
        <v>-428.01799999999997</v>
      </c>
      <c r="C9" s="148">
        <v>-666.40800000000002</v>
      </c>
      <c r="D9" s="148">
        <v>712.19200000000001</v>
      </c>
      <c r="E9" s="148">
        <v>-815.41600000000005</v>
      </c>
      <c r="F9" s="148">
        <v>-311.02199999999999</v>
      </c>
      <c r="G9" s="148">
        <v>-128.75</v>
      </c>
      <c r="H9" s="148">
        <v>-263.90300000000002</v>
      </c>
      <c r="I9" s="148">
        <v>-404.75900000000001</v>
      </c>
      <c r="J9" s="148">
        <v>-595.55100000000004</v>
      </c>
      <c r="K9" s="148">
        <v>98.988</v>
      </c>
      <c r="L9" s="148">
        <v>-155.739</v>
      </c>
      <c r="M9" s="148">
        <v>39.14</v>
      </c>
      <c r="N9" s="148">
        <v>-13.25</v>
      </c>
      <c r="O9" s="148">
        <v>-82.92</v>
      </c>
      <c r="P9" s="148">
        <v>213.23</v>
      </c>
      <c r="Q9" s="148">
        <v>193.19</v>
      </c>
      <c r="R9" s="148">
        <v>753.32490783999992</v>
      </c>
      <c r="S9" s="148">
        <v>-70.527862399999634</v>
      </c>
      <c r="T9" s="148">
        <v>1525.4802279199992</v>
      </c>
      <c r="U9" s="148">
        <v>162.89520522999965</v>
      </c>
      <c r="V9" s="148">
        <v>124.2423842</v>
      </c>
      <c r="W9" s="148">
        <v>249.52455422999998</v>
      </c>
      <c r="X9" s="148">
        <v>108.09610886999999</v>
      </c>
      <c r="Y9" s="148">
        <v>-10.988123339999994</v>
      </c>
      <c r="Z9" s="148">
        <v>45.68</v>
      </c>
      <c r="AA9" s="148">
        <v>-43.8</v>
      </c>
      <c r="AB9" s="148">
        <v>-49.7</v>
      </c>
      <c r="AC9" s="148">
        <v>-169.54</v>
      </c>
      <c r="AD9" s="148">
        <v>-53.58</v>
      </c>
      <c r="AE9" s="148">
        <v>-83.703999999999994</v>
      </c>
      <c r="AF9" s="148">
        <v>-114.378</v>
      </c>
      <c r="AG9" s="148">
        <v>-406.86790953000008</v>
      </c>
      <c r="AH9" s="148">
        <v>-113.61091172999957</v>
      </c>
      <c r="AI9" s="148">
        <v>-307.45166509999814</v>
      </c>
      <c r="AJ9" s="148">
        <v>12.888</v>
      </c>
      <c r="AL9" s="210"/>
    </row>
    <row r="10" spans="1:38" s="206" customFormat="1" ht="15" customHeight="1">
      <c r="A10" s="151" t="s">
        <v>9</v>
      </c>
      <c r="B10" s="148">
        <v>8.8989999999999991</v>
      </c>
      <c r="C10" s="148">
        <v>6.4219999999999997</v>
      </c>
      <c r="D10" s="148">
        <v>80.141000000000005</v>
      </c>
      <c r="E10" s="148">
        <v>11.118</v>
      </c>
      <c r="F10" s="148">
        <v>-18.655000000000001</v>
      </c>
      <c r="G10" s="148">
        <v>105.663</v>
      </c>
      <c r="H10" s="148">
        <v>23.021999999999998</v>
      </c>
      <c r="I10" s="148">
        <v>32.408999999999999</v>
      </c>
      <c r="J10" s="148">
        <v>2.2890000000000001</v>
      </c>
      <c r="K10" s="148">
        <v>151.14599999999999</v>
      </c>
      <c r="L10" s="148">
        <v>52.845999999999997</v>
      </c>
      <c r="M10" s="148">
        <v>85.024000000000001</v>
      </c>
      <c r="N10" s="148">
        <v>-24.74</v>
      </c>
      <c r="O10" s="148">
        <v>-6.53</v>
      </c>
      <c r="P10" s="148">
        <v>96.01</v>
      </c>
      <c r="Q10" s="148">
        <v>100.09</v>
      </c>
      <c r="R10" s="148">
        <v>234.60698976000003</v>
      </c>
      <c r="S10" s="148">
        <v>1.5355160199999958</v>
      </c>
      <c r="T10" s="148">
        <v>291.92942468000001</v>
      </c>
      <c r="U10" s="148">
        <v>-20.20289296999999</v>
      </c>
      <c r="V10" s="148">
        <v>-201.12534843</v>
      </c>
      <c r="W10" s="148">
        <v>-118.19135011</v>
      </c>
      <c r="X10" s="148">
        <v>31.804761090000003</v>
      </c>
      <c r="Y10" s="148">
        <v>23.113936949999999</v>
      </c>
      <c r="Z10" s="148">
        <v>-1.86</v>
      </c>
      <c r="AA10" s="148">
        <v>49.99</v>
      </c>
      <c r="AB10" s="148">
        <v>-2.76</v>
      </c>
      <c r="AC10" s="148">
        <v>60.88</v>
      </c>
      <c r="AD10" s="148">
        <v>18.079999999999998</v>
      </c>
      <c r="AE10" s="148">
        <v>141.91000000000003</v>
      </c>
      <c r="AF10" s="148">
        <v>46.026000000000003</v>
      </c>
      <c r="AG10" s="148">
        <v>-24.213725030000091</v>
      </c>
      <c r="AH10" s="148">
        <v>30.217060680000017</v>
      </c>
      <c r="AI10" s="148">
        <v>6.9229226299999729</v>
      </c>
      <c r="AJ10" s="148">
        <v>102.895</v>
      </c>
      <c r="AL10" s="210"/>
    </row>
    <row r="11" spans="1:38" s="206" customFormat="1" ht="15" customHeight="1">
      <c r="A11" s="151" t="s">
        <v>10</v>
      </c>
      <c r="B11" s="148">
        <v>157.05799999999999</v>
      </c>
      <c r="C11" s="148">
        <v>169.858</v>
      </c>
      <c r="D11" s="148">
        <v>177.77699999999999</v>
      </c>
      <c r="E11" s="148">
        <v>157.88200000000001</v>
      </c>
      <c r="F11" s="148">
        <v>119.01</v>
      </c>
      <c r="G11" s="148">
        <v>65.983000000000004</v>
      </c>
      <c r="H11" s="148">
        <v>44.52</v>
      </c>
      <c r="I11" s="148">
        <v>21.545999999999999</v>
      </c>
      <c r="J11" s="148">
        <v>13.657999999999999</v>
      </c>
      <c r="K11" s="148">
        <v>5.7430000000000003</v>
      </c>
      <c r="L11" s="148">
        <v>2.2999999999999998</v>
      </c>
      <c r="M11" s="148">
        <v>0.25600000000000001</v>
      </c>
      <c r="N11" s="148">
        <v>0.27</v>
      </c>
      <c r="O11" s="148">
        <v>0</v>
      </c>
      <c r="P11" s="148">
        <v>0</v>
      </c>
      <c r="Q11" s="148">
        <v>0</v>
      </c>
      <c r="R11" s="148">
        <v>0</v>
      </c>
      <c r="S11" s="148">
        <v>0</v>
      </c>
      <c r="T11" s="148">
        <v>0</v>
      </c>
      <c r="U11" s="148">
        <v>0</v>
      </c>
      <c r="V11" s="148">
        <v>3.0397182799999998</v>
      </c>
      <c r="W11" s="148">
        <v>13.34426049</v>
      </c>
      <c r="X11" s="148">
        <v>17.271075230000001</v>
      </c>
      <c r="Y11" s="148">
        <v>9.1369750599999993</v>
      </c>
      <c r="Z11" s="148">
        <v>7.95</v>
      </c>
      <c r="AA11" s="148">
        <v>3.79</v>
      </c>
      <c r="AB11" s="148">
        <v>5.55</v>
      </c>
      <c r="AC11" s="148">
        <v>2.38</v>
      </c>
      <c r="AD11" s="148">
        <v>1.1399999999999999</v>
      </c>
      <c r="AE11" s="148">
        <v>11.054</v>
      </c>
      <c r="AF11" s="148">
        <v>14.656000000000001</v>
      </c>
      <c r="AG11" s="148">
        <v>10.127079849999999</v>
      </c>
      <c r="AH11" s="148">
        <v>8.3932461499999995</v>
      </c>
      <c r="AI11" s="148">
        <v>8.6185789599999989</v>
      </c>
      <c r="AJ11" s="148">
        <v>18.353000000000002</v>
      </c>
      <c r="AL11" s="210"/>
    </row>
    <row r="12" spans="1:38" s="206" customFormat="1" ht="15" customHeight="1">
      <c r="A12" s="151" t="s">
        <v>82</v>
      </c>
      <c r="B12" s="148">
        <v>0</v>
      </c>
      <c r="C12" s="148">
        <v>0</v>
      </c>
      <c r="D12" s="148">
        <v>0</v>
      </c>
      <c r="E12" s="148">
        <v>0</v>
      </c>
      <c r="F12" s="148">
        <v>0</v>
      </c>
      <c r="G12" s="148">
        <v>1.0680000000000001</v>
      </c>
      <c r="H12" s="148">
        <v>26.260999999999999</v>
      </c>
      <c r="I12" s="148">
        <v>80.915000000000006</v>
      </c>
      <c r="J12" s="148">
        <v>311.40899999999999</v>
      </c>
      <c r="K12" s="148">
        <v>651.77700000000004</v>
      </c>
      <c r="L12" s="148">
        <v>746.23900000000003</v>
      </c>
      <c r="M12" s="148">
        <v>730.59500000000003</v>
      </c>
      <c r="N12" s="148">
        <v>854.17</v>
      </c>
      <c r="O12" s="148">
        <v>904.75</v>
      </c>
      <c r="P12" s="148">
        <v>892.13</v>
      </c>
      <c r="Q12" s="148">
        <v>954.13</v>
      </c>
      <c r="R12" s="148">
        <v>979.94229158000019</v>
      </c>
      <c r="S12" s="148">
        <v>1000.08187191</v>
      </c>
      <c r="T12" s="148">
        <v>1090.6253985000001</v>
      </c>
      <c r="U12" s="148">
        <v>1068.4740814699999</v>
      </c>
      <c r="V12" s="148">
        <v>1041.43215261</v>
      </c>
      <c r="W12" s="148">
        <v>821.59299301999999</v>
      </c>
      <c r="X12" s="148">
        <v>744.55708125000001</v>
      </c>
      <c r="Y12" s="148">
        <v>633.99526950999996</v>
      </c>
      <c r="Z12" s="148">
        <v>635.9</v>
      </c>
      <c r="AA12" s="148">
        <v>534.6</v>
      </c>
      <c r="AB12" s="148">
        <v>553.84</v>
      </c>
      <c r="AC12" s="148">
        <v>522.51</v>
      </c>
      <c r="AD12" s="148">
        <v>420.69</v>
      </c>
      <c r="AE12" s="148">
        <v>350.17300000000006</v>
      </c>
      <c r="AF12" s="148">
        <v>358.483</v>
      </c>
      <c r="AG12" s="148">
        <v>292.11388979000003</v>
      </c>
      <c r="AH12" s="148">
        <v>250.11252389000003</v>
      </c>
      <c r="AI12" s="148">
        <v>273.18883420999998</v>
      </c>
      <c r="AJ12" s="148">
        <v>258.98700000000002</v>
      </c>
      <c r="AL12" s="210"/>
    </row>
    <row r="13" spans="1:38" s="206" customFormat="1" ht="15" customHeight="1">
      <c r="A13" s="153" t="s">
        <v>11</v>
      </c>
      <c r="B13" s="146">
        <v>-1785.575</v>
      </c>
      <c r="C13" s="146">
        <v>-1995.2829999999999</v>
      </c>
      <c r="D13" s="146">
        <v>-4914.4880000000003</v>
      </c>
      <c r="E13" s="146">
        <v>-2339.4929999999999</v>
      </c>
      <c r="F13" s="146">
        <v>-2159.2249999999999</v>
      </c>
      <c r="G13" s="146">
        <v>-2847.1260000000002</v>
      </c>
      <c r="H13" s="146">
        <v>-2046.146</v>
      </c>
      <c r="I13" s="146">
        <v>-2077.1590000000001</v>
      </c>
      <c r="J13" s="146">
        <v>-1466.3130000000001</v>
      </c>
      <c r="K13" s="146">
        <v>-2860.451</v>
      </c>
      <c r="L13" s="146">
        <v>-2193.3330000000001</v>
      </c>
      <c r="M13" s="146">
        <v>-2672.9960000000001</v>
      </c>
      <c r="N13" s="146">
        <v>-2028.88</v>
      </c>
      <c r="O13" s="146">
        <v>-2122.17</v>
      </c>
      <c r="P13" s="146">
        <v>-2958.68</v>
      </c>
      <c r="Q13" s="146">
        <v>-2994.51</v>
      </c>
      <c r="R13" s="146">
        <v>-4277.2919695300006</v>
      </c>
      <c r="S13" s="146">
        <v>-2268.14873063</v>
      </c>
      <c r="T13" s="146">
        <v>-5760.0957780200015</v>
      </c>
      <c r="U13" s="146">
        <v>-2897.56</v>
      </c>
      <c r="V13" s="146">
        <v>-2361.7360246500011</v>
      </c>
      <c r="W13" s="146">
        <v>-2124.1167959699997</v>
      </c>
      <c r="X13" s="146">
        <v>-2841.9391330899998</v>
      </c>
      <c r="Y13" s="146">
        <v>-2411.3218470699999</v>
      </c>
      <c r="Z13" s="146">
        <v>-2269.83</v>
      </c>
      <c r="AA13" s="146">
        <v>-2362.69</v>
      </c>
      <c r="AB13" s="146">
        <v>-1768.62</v>
      </c>
      <c r="AC13" s="146">
        <v>-1847.17</v>
      </c>
      <c r="AD13" s="146">
        <v>-1405.42</v>
      </c>
      <c r="AE13" s="146">
        <v>-2044.373</v>
      </c>
      <c r="AF13" s="146">
        <v>-1633.5349999999999</v>
      </c>
      <c r="AG13" s="146">
        <v>-1086.60664152</v>
      </c>
      <c r="AH13" s="146">
        <v>-1287.8072365200003</v>
      </c>
      <c r="AI13" s="146">
        <v>-1204.8073051899994</v>
      </c>
      <c r="AJ13" s="146">
        <v>-1771.4349999999999</v>
      </c>
      <c r="AL13" s="210"/>
    </row>
    <row r="14" spans="1:38" s="206" customFormat="1" ht="15" customHeight="1">
      <c r="A14" s="151" t="s">
        <v>12</v>
      </c>
      <c r="B14" s="148">
        <v>-1757.84</v>
      </c>
      <c r="C14" s="148">
        <v>-2036.4169999999999</v>
      </c>
      <c r="D14" s="148">
        <v>-4116.674</v>
      </c>
      <c r="E14" s="148">
        <v>-2218.2240000000002</v>
      </c>
      <c r="F14" s="148">
        <v>-2117.5880000000002</v>
      </c>
      <c r="G14" s="148">
        <v>-2399.4879999999998</v>
      </c>
      <c r="H14" s="148">
        <v>-1862.6010000000001</v>
      </c>
      <c r="I14" s="148">
        <v>-1872.42</v>
      </c>
      <c r="J14" s="148">
        <v>-1240.124</v>
      </c>
      <c r="K14" s="148">
        <v>-2007.8910000000001</v>
      </c>
      <c r="L14" s="148">
        <v>-1595.69</v>
      </c>
      <c r="M14" s="148">
        <v>-2013.4849999999999</v>
      </c>
      <c r="N14" s="148">
        <v>-1430.62</v>
      </c>
      <c r="O14" s="148">
        <v>-1484.24</v>
      </c>
      <c r="P14" s="148">
        <v>-2189.15</v>
      </c>
      <c r="Q14" s="148">
        <v>-2144.6799999999998</v>
      </c>
      <c r="R14" s="148">
        <v>-3154.2972109800003</v>
      </c>
      <c r="S14" s="148">
        <v>-1567.94513704</v>
      </c>
      <c r="T14" s="148">
        <v>-3890.2639626600007</v>
      </c>
      <c r="U14" s="148">
        <v>-2121.9479999999999</v>
      </c>
      <c r="V14" s="148">
        <v>-1853.1219818400009</v>
      </c>
      <c r="W14" s="148">
        <v>-1855.2448072499997</v>
      </c>
      <c r="X14" s="148">
        <v>-2273.9243664899996</v>
      </c>
      <c r="Y14" s="148">
        <v>-1922.7804075199997</v>
      </c>
      <c r="Z14" s="148">
        <v>-1843.96</v>
      </c>
      <c r="AA14" s="148">
        <v>-1855.64</v>
      </c>
      <c r="AB14" s="148">
        <v>-1437.74</v>
      </c>
      <c r="AC14" s="148">
        <v>-1325.25</v>
      </c>
      <c r="AD14" s="148">
        <v>-1099.96</v>
      </c>
      <c r="AE14" s="148">
        <v>-1609.683</v>
      </c>
      <c r="AF14" s="148">
        <v>-1320.606</v>
      </c>
      <c r="AG14" s="148">
        <v>-969.31444818</v>
      </c>
      <c r="AH14" s="148">
        <v>-1087.7160017700003</v>
      </c>
      <c r="AI14" s="148">
        <v>-1060.8096445999995</v>
      </c>
      <c r="AJ14" s="148">
        <v>-1428.2190000000001</v>
      </c>
      <c r="AL14" s="210"/>
    </row>
    <row r="15" spans="1:38" s="206" customFormat="1" ht="15" customHeight="1">
      <c r="A15" s="151" t="s">
        <v>13</v>
      </c>
      <c r="B15" s="148">
        <v>-27.734999999999999</v>
      </c>
      <c r="C15" s="148">
        <v>41.134</v>
      </c>
      <c r="D15" s="148">
        <v>-797.81399999999996</v>
      </c>
      <c r="E15" s="148">
        <v>-121.26900000000001</v>
      </c>
      <c r="F15" s="148">
        <v>-41.637</v>
      </c>
      <c r="G15" s="148">
        <v>-447.63799999999998</v>
      </c>
      <c r="H15" s="148">
        <v>-173.78399999999999</v>
      </c>
      <c r="I15" s="148">
        <v>-144.71299999999999</v>
      </c>
      <c r="J15" s="148">
        <v>-22.763000000000002</v>
      </c>
      <c r="K15" s="148">
        <v>-408.916</v>
      </c>
      <c r="L15" s="148">
        <v>-111.07299999999999</v>
      </c>
      <c r="M15" s="148">
        <v>-168.27199999999999</v>
      </c>
      <c r="N15" s="148">
        <v>-24.67</v>
      </c>
      <c r="O15" s="148">
        <v>-25.06</v>
      </c>
      <c r="P15" s="148">
        <v>-166.74</v>
      </c>
      <c r="Q15" s="148">
        <v>-155.05000000000001</v>
      </c>
      <c r="R15" s="148">
        <v>-401.34026786999999</v>
      </c>
      <c r="S15" s="148">
        <v>27.69909154000003</v>
      </c>
      <c r="T15" s="148">
        <v>-1076.68195072</v>
      </c>
      <c r="U15" s="148">
        <v>9.26</v>
      </c>
      <c r="V15" s="148">
        <v>262.67835176</v>
      </c>
      <c r="W15" s="148">
        <v>276.96881607000006</v>
      </c>
      <c r="X15" s="148">
        <v>-86.227029900000005</v>
      </c>
      <c r="Y15" s="148">
        <v>-79.206090590000002</v>
      </c>
      <c r="Z15" s="148">
        <v>-14.58</v>
      </c>
      <c r="AA15" s="148">
        <v>-133.38</v>
      </c>
      <c r="AB15" s="148">
        <v>7.48</v>
      </c>
      <c r="AC15" s="148">
        <v>-112.53</v>
      </c>
      <c r="AD15" s="148">
        <v>-57.84</v>
      </c>
      <c r="AE15" s="148">
        <v>-238.72</v>
      </c>
      <c r="AF15" s="148">
        <v>-114.78</v>
      </c>
      <c r="AG15" s="148">
        <v>41.706268749999985</v>
      </c>
      <c r="AH15" s="148">
        <v>-65.461738099999977</v>
      </c>
      <c r="AI15" s="148">
        <v>-3.689710940000003</v>
      </c>
      <c r="AJ15" s="148">
        <v>-218.136</v>
      </c>
      <c r="AL15" s="210"/>
    </row>
    <row r="16" spans="1:38" s="206" customFormat="1" ht="15" customHeight="1">
      <c r="A16" s="151" t="s">
        <v>82</v>
      </c>
      <c r="B16" s="148">
        <v>0</v>
      </c>
      <c r="C16" s="148">
        <v>0</v>
      </c>
      <c r="D16" s="148">
        <v>0</v>
      </c>
      <c r="E16" s="148">
        <v>0</v>
      </c>
      <c r="F16" s="148">
        <v>0</v>
      </c>
      <c r="G16" s="148">
        <v>0</v>
      </c>
      <c r="H16" s="148">
        <v>-9.7609999999999992</v>
      </c>
      <c r="I16" s="148">
        <v>-60.024000000000001</v>
      </c>
      <c r="J16" s="148">
        <v>-203.42599999999999</v>
      </c>
      <c r="K16" s="148">
        <v>-443.64400000000001</v>
      </c>
      <c r="L16" s="148">
        <v>-486.57</v>
      </c>
      <c r="M16" s="148">
        <v>-491.23899999999998</v>
      </c>
      <c r="N16" s="148">
        <v>-573.58000000000004</v>
      </c>
      <c r="O16" s="148">
        <v>-612.86</v>
      </c>
      <c r="P16" s="148">
        <v>-602.78</v>
      </c>
      <c r="Q16" s="148">
        <v>-694.78</v>
      </c>
      <c r="R16" s="148">
        <v>-721.65449068000009</v>
      </c>
      <c r="S16" s="148">
        <v>-727.90268513000001</v>
      </c>
      <c r="T16" s="148">
        <v>-793.14986464000015</v>
      </c>
      <c r="U16" s="148">
        <v>-784.87099999999998</v>
      </c>
      <c r="V16" s="148">
        <v>-771.29239457000006</v>
      </c>
      <c r="W16" s="148">
        <v>-545.84080478999999</v>
      </c>
      <c r="X16" s="148">
        <v>-481.78773669999993</v>
      </c>
      <c r="Y16" s="148">
        <v>-409.33534896000003</v>
      </c>
      <c r="Z16" s="148">
        <v>-411.27</v>
      </c>
      <c r="AA16" s="148">
        <v>-373.66</v>
      </c>
      <c r="AB16" s="148">
        <v>-338.36</v>
      </c>
      <c r="AC16" s="148">
        <v>-409.39</v>
      </c>
      <c r="AD16" s="148">
        <v>-247.6</v>
      </c>
      <c r="AE16" s="148">
        <v>-195.98999999999998</v>
      </c>
      <c r="AF16" s="148">
        <v>-198.149</v>
      </c>
      <c r="AG16" s="148">
        <v>-158.99846209</v>
      </c>
      <c r="AH16" s="148">
        <v>-134.62949664999999</v>
      </c>
      <c r="AI16" s="148">
        <v>-140.30794964999998</v>
      </c>
      <c r="AJ16" s="148">
        <v>-125.08</v>
      </c>
      <c r="AL16" s="210"/>
    </row>
    <row r="17" spans="1:38" s="206" customFormat="1" ht="15" customHeight="1">
      <c r="A17" s="153" t="s">
        <v>14</v>
      </c>
      <c r="B17" s="146">
        <v>1550.9190000000001</v>
      </c>
      <c r="C17" s="146">
        <v>1465.23</v>
      </c>
      <c r="D17" s="146">
        <v>1166.1469999999999</v>
      </c>
      <c r="E17" s="146">
        <v>798.81899999999996</v>
      </c>
      <c r="F17" s="146">
        <v>1300.3399999999999</v>
      </c>
      <c r="G17" s="146">
        <v>1025.0619999999999</v>
      </c>
      <c r="H17" s="146">
        <v>1167.606</v>
      </c>
      <c r="I17" s="146">
        <v>1272.5730000000001</v>
      </c>
      <c r="J17" s="146">
        <v>1263.056</v>
      </c>
      <c r="K17" s="146">
        <v>1099.979</v>
      </c>
      <c r="L17" s="146">
        <v>1350.9429999999998</v>
      </c>
      <c r="M17" s="146">
        <v>1328.1389999999997</v>
      </c>
      <c r="N17" s="146">
        <v>1497.20914754</v>
      </c>
      <c r="O17" s="146">
        <v>1558.1611497399995</v>
      </c>
      <c r="P17" s="146">
        <v>1303.1014490300008</v>
      </c>
      <c r="Q17" s="146">
        <v>1258.7962570300015</v>
      </c>
      <c r="R17" s="146">
        <v>1224.4494332200002</v>
      </c>
      <c r="S17" s="146">
        <v>1476.2127334800002</v>
      </c>
      <c r="T17" s="146">
        <v>1094.9655714499977</v>
      </c>
      <c r="U17" s="146">
        <v>1339.3862404899987</v>
      </c>
      <c r="V17" s="146">
        <v>1001.0584507899994</v>
      </c>
      <c r="W17" s="146">
        <v>1481.0695217300008</v>
      </c>
      <c r="X17" s="146">
        <v>1369.3705482500009</v>
      </c>
      <c r="Y17" s="146">
        <v>1368.9247331200008</v>
      </c>
      <c r="Z17" s="146">
        <v>1313.99</v>
      </c>
      <c r="AA17" s="146">
        <v>1274.96</v>
      </c>
      <c r="AB17" s="146">
        <v>1334.4</v>
      </c>
      <c r="AC17" s="146">
        <v>1709.05</v>
      </c>
      <c r="AD17" s="146">
        <v>1414.29</v>
      </c>
      <c r="AE17" s="146">
        <v>1268.8240000000005</v>
      </c>
      <c r="AF17" s="146">
        <v>1419.2960000000003</v>
      </c>
      <c r="AG17" s="146">
        <v>1513.4686869999994</v>
      </c>
      <c r="AH17" s="146">
        <v>1562.0375666699999</v>
      </c>
      <c r="AI17" s="146">
        <v>1725.5398285600033</v>
      </c>
      <c r="AJ17" s="146">
        <v>1548.9380000000001</v>
      </c>
      <c r="AL17" s="210"/>
    </row>
    <row r="18" spans="1:38" s="206" customFormat="1" ht="15" customHeight="1">
      <c r="A18" s="151" t="s">
        <v>15</v>
      </c>
      <c r="B18" s="148">
        <v>-426.64299999999997</v>
      </c>
      <c r="C18" s="148">
        <v>-841.78899999999999</v>
      </c>
      <c r="D18" s="148">
        <v>-977.60599999999999</v>
      </c>
      <c r="E18" s="148">
        <v>-1096.838</v>
      </c>
      <c r="F18" s="148">
        <v>-1586.9110000000001</v>
      </c>
      <c r="G18" s="148">
        <v>-1438.133</v>
      </c>
      <c r="H18" s="148">
        <v>-1332.027</v>
      </c>
      <c r="I18" s="148">
        <v>-1065.8440000000001</v>
      </c>
      <c r="J18" s="148">
        <v>-1004.4</v>
      </c>
      <c r="K18" s="148">
        <v>-1064.9179999999999</v>
      </c>
      <c r="L18" s="148">
        <v>-950.12400000000002</v>
      </c>
      <c r="M18" s="148">
        <v>-1434.85</v>
      </c>
      <c r="N18" s="148">
        <v>-802.63</v>
      </c>
      <c r="O18" s="148">
        <v>-767.64</v>
      </c>
      <c r="P18" s="148">
        <v>-609.28</v>
      </c>
      <c r="Q18" s="148">
        <v>-672.36</v>
      </c>
      <c r="R18" s="148">
        <v>-688.68061180000018</v>
      </c>
      <c r="S18" s="148">
        <v>-514.17709755999999</v>
      </c>
      <c r="T18" s="148">
        <v>-1213.9028610699995</v>
      </c>
      <c r="U18" s="148">
        <v>-644.28236736999997</v>
      </c>
      <c r="V18" s="148">
        <v>-108.94841809000047</v>
      </c>
      <c r="W18" s="148">
        <v>-582.28068303999987</v>
      </c>
      <c r="X18" s="148">
        <v>-704.9943919599998</v>
      </c>
      <c r="Y18" s="148">
        <v>-1070.7782888899992</v>
      </c>
      <c r="Z18" s="148">
        <v>-477.36</v>
      </c>
      <c r="AA18" s="148">
        <v>-654.29999999999995</v>
      </c>
      <c r="AB18" s="148">
        <v>-513.94000000000005</v>
      </c>
      <c r="AC18" s="148">
        <v>-939.42</v>
      </c>
      <c r="AD18" s="148">
        <v>-400.24</v>
      </c>
      <c r="AE18" s="148">
        <v>-639.43100000000004</v>
      </c>
      <c r="AF18" s="148">
        <v>-448.649</v>
      </c>
      <c r="AG18" s="148">
        <v>-526.17511498999988</v>
      </c>
      <c r="AH18" s="148">
        <v>-617.68348534000017</v>
      </c>
      <c r="AI18" s="148">
        <v>-627.99218145999964</v>
      </c>
      <c r="AJ18" s="148">
        <v>-628.54100000000005</v>
      </c>
      <c r="AL18" s="210"/>
    </row>
    <row r="19" spans="1:38" s="206" customFormat="1" ht="15" customHeight="1">
      <c r="A19" s="153" t="s">
        <v>16</v>
      </c>
      <c r="B19" s="146">
        <v>1124.2760000000001</v>
      </c>
      <c r="C19" s="146">
        <v>623.44000000000005</v>
      </c>
      <c r="D19" s="146">
        <v>188.54</v>
      </c>
      <c r="E19" s="146">
        <v>-298.01900000000001</v>
      </c>
      <c r="F19" s="146">
        <v>-286.57100000000003</v>
      </c>
      <c r="G19" s="146">
        <v>-413.07</v>
      </c>
      <c r="H19" s="146">
        <v>-164.42099999999999</v>
      </c>
      <c r="I19" s="146">
        <v>206.72900000000001</v>
      </c>
      <c r="J19" s="146">
        <v>258.65600000000001</v>
      </c>
      <c r="K19" s="146">
        <v>35.061</v>
      </c>
      <c r="L19" s="146">
        <v>400.81899999999973</v>
      </c>
      <c r="M19" s="146">
        <v>-106.71100000000024</v>
      </c>
      <c r="N19" s="146">
        <v>694.57457905000012</v>
      </c>
      <c r="O19" s="146">
        <v>790.51694397987785</v>
      </c>
      <c r="P19" s="146">
        <v>693.81686277000085</v>
      </c>
      <c r="Q19" s="146">
        <v>586.42737501000113</v>
      </c>
      <c r="R19" s="146">
        <v>535.76882141999999</v>
      </c>
      <c r="S19" s="146">
        <v>962.03563592000023</v>
      </c>
      <c r="T19" s="146">
        <v>-118.93728962000182</v>
      </c>
      <c r="U19" s="146">
        <v>695.10387311999875</v>
      </c>
      <c r="V19" s="146">
        <v>892.1100326999989</v>
      </c>
      <c r="W19" s="146">
        <v>898.78883869000094</v>
      </c>
      <c r="X19" s="146">
        <v>664.37615629000106</v>
      </c>
      <c r="Y19" s="146">
        <v>298.14644423000163</v>
      </c>
      <c r="Z19" s="146">
        <v>836.62</v>
      </c>
      <c r="AA19" s="146">
        <v>620.66</v>
      </c>
      <c r="AB19" s="146">
        <v>820.46</v>
      </c>
      <c r="AC19" s="146">
        <v>769.62</v>
      </c>
      <c r="AD19" s="146">
        <v>1014.04</v>
      </c>
      <c r="AE19" s="146">
        <v>629.39300000000048</v>
      </c>
      <c r="AF19" s="146">
        <v>970.64700000000028</v>
      </c>
      <c r="AG19" s="146">
        <v>987.29357200999948</v>
      </c>
      <c r="AH19" s="146">
        <v>944.35408132999976</v>
      </c>
      <c r="AI19" s="146">
        <v>1097.5476471000038</v>
      </c>
      <c r="AJ19" s="146">
        <v>920.39700000000005</v>
      </c>
      <c r="AL19" s="210"/>
    </row>
    <row r="20" spans="1:38" s="206" customFormat="1" ht="15" customHeight="1">
      <c r="A20" s="153" t="s">
        <v>17</v>
      </c>
      <c r="B20" s="146">
        <v>-457.738</v>
      </c>
      <c r="C20" s="146">
        <v>-465.43900000000002</v>
      </c>
      <c r="D20" s="146">
        <v>-375.02499999999998</v>
      </c>
      <c r="E20" s="146">
        <v>-656.99400000000003</v>
      </c>
      <c r="F20" s="146">
        <v>-598.38800000000003</v>
      </c>
      <c r="G20" s="146">
        <v>-458.02199999999999</v>
      </c>
      <c r="H20" s="146">
        <v>-560.09799999999996</v>
      </c>
      <c r="I20" s="146">
        <v>-827.23699999999997</v>
      </c>
      <c r="J20" s="146">
        <v>-661.61699999999996</v>
      </c>
      <c r="K20" s="146">
        <v>-473.04899999999998</v>
      </c>
      <c r="L20" s="146">
        <v>-623.72299999999996</v>
      </c>
      <c r="M20" s="146">
        <v>-15.883999999999958</v>
      </c>
      <c r="N20" s="146">
        <v>-578.30159499000001</v>
      </c>
      <c r="O20" s="146">
        <v>-598.57731134987841</v>
      </c>
      <c r="P20" s="146">
        <v>-553.30423598999982</v>
      </c>
      <c r="Q20" s="146">
        <v>-594.11702298999967</v>
      </c>
      <c r="R20" s="146">
        <v>-439.89074588</v>
      </c>
      <c r="S20" s="146">
        <v>-710.20879106999973</v>
      </c>
      <c r="T20" s="146">
        <v>-622.84099956999989</v>
      </c>
      <c r="U20" s="146">
        <v>-545.35786024000004</v>
      </c>
      <c r="V20" s="146">
        <v>-541.90892276000022</v>
      </c>
      <c r="W20" s="146">
        <v>-566.1801049899999</v>
      </c>
      <c r="X20" s="146">
        <v>-445.2886478499999</v>
      </c>
      <c r="Y20" s="146">
        <v>-386.24245905000009</v>
      </c>
      <c r="Z20" s="146">
        <v>-476.67</v>
      </c>
      <c r="AA20" s="146">
        <v>-442.7</v>
      </c>
      <c r="AB20" s="146">
        <v>-451.56</v>
      </c>
      <c r="AC20" s="146">
        <v>-508.58</v>
      </c>
      <c r="AD20" s="146">
        <v>-460.82</v>
      </c>
      <c r="AE20" s="146">
        <v>-394.62000000000006</v>
      </c>
      <c r="AF20" s="146">
        <v>-443.96699999999998</v>
      </c>
      <c r="AG20" s="146">
        <v>-423.1354850200002</v>
      </c>
      <c r="AH20" s="146">
        <v>-388.41913408000028</v>
      </c>
      <c r="AI20" s="146">
        <v>-505.6031760299997</v>
      </c>
      <c r="AJ20" s="146">
        <v>-456.25199999999995</v>
      </c>
      <c r="AL20" s="210"/>
    </row>
    <row r="21" spans="1:38" s="206" customFormat="1" ht="15" customHeight="1">
      <c r="A21" s="151" t="s">
        <v>187</v>
      </c>
      <c r="B21" s="148">
        <v>299.767</v>
      </c>
      <c r="C21" s="148">
        <v>327.66300000000001</v>
      </c>
      <c r="D21" s="148">
        <v>331.17399999999998</v>
      </c>
      <c r="E21" s="148">
        <v>288.16699999999997</v>
      </c>
      <c r="F21" s="148">
        <v>243.08500000000001</v>
      </c>
      <c r="G21" s="148">
        <v>249.166</v>
      </c>
      <c r="H21" s="148">
        <v>256.46499999999997</v>
      </c>
      <c r="I21" s="148">
        <v>286.488</v>
      </c>
      <c r="J21" s="148">
        <v>238.51400000000001</v>
      </c>
      <c r="K21" s="148">
        <v>252.5</v>
      </c>
      <c r="L21" s="148">
        <v>256.91899999999998</v>
      </c>
      <c r="M21" s="148">
        <v>282.20100000000002</v>
      </c>
      <c r="N21" s="148">
        <v>244.14366687</v>
      </c>
      <c r="O21" s="148">
        <v>205.9</v>
      </c>
      <c r="P21" s="148">
        <v>248.93</v>
      </c>
      <c r="Q21" s="148">
        <v>276.18</v>
      </c>
      <c r="R21" s="148">
        <v>242.89023207</v>
      </c>
      <c r="S21" s="148">
        <v>219.78539417000002</v>
      </c>
      <c r="T21" s="148">
        <v>232.36588362000001</v>
      </c>
      <c r="U21" s="148">
        <v>266.02145413</v>
      </c>
      <c r="V21" s="148">
        <v>256.51539077999996</v>
      </c>
      <c r="W21" s="148">
        <v>264.27907447000001</v>
      </c>
      <c r="X21" s="148">
        <v>280.50960456000001</v>
      </c>
      <c r="Y21" s="148">
        <v>321.45859408000001</v>
      </c>
      <c r="Z21" s="148">
        <v>289.94</v>
      </c>
      <c r="AA21" s="148">
        <v>326.27</v>
      </c>
      <c r="AB21" s="148">
        <v>326.32</v>
      </c>
      <c r="AC21" s="148">
        <v>375.9</v>
      </c>
      <c r="AD21" s="148">
        <v>324.95999999999998</v>
      </c>
      <c r="AE21" s="148">
        <v>344.40699999999998</v>
      </c>
      <c r="AF21" s="148">
        <v>340.68200000000002</v>
      </c>
      <c r="AG21" s="148">
        <v>364.35239466000002</v>
      </c>
      <c r="AH21" s="148">
        <v>340.44557909000002</v>
      </c>
      <c r="AI21" s="148">
        <v>343.34377682000007</v>
      </c>
      <c r="AJ21" s="148">
        <v>336.48399999999998</v>
      </c>
      <c r="AL21" s="210"/>
    </row>
    <row r="22" spans="1:38" s="206" customFormat="1" ht="15" customHeight="1">
      <c r="A22" s="151" t="s">
        <v>19</v>
      </c>
      <c r="B22" s="148">
        <v>-204.99</v>
      </c>
      <c r="C22" s="148">
        <v>-209.90899999999999</v>
      </c>
      <c r="D22" s="148">
        <v>-234.63200000000001</v>
      </c>
      <c r="E22" s="148">
        <v>-209.10900000000001</v>
      </c>
      <c r="F22" s="148">
        <v>-235.27699999999999</v>
      </c>
      <c r="G22" s="148">
        <v>-243.54400000000001</v>
      </c>
      <c r="H22" s="148">
        <v>-220.69800000000001</v>
      </c>
      <c r="I22" s="148">
        <v>-278.61599999999999</v>
      </c>
      <c r="J22" s="148">
        <v>-352.64800000000002</v>
      </c>
      <c r="K22" s="148">
        <v>-243.95599999999999</v>
      </c>
      <c r="L22" s="148">
        <v>-322.44200000000001</v>
      </c>
      <c r="M22" s="148">
        <v>-174.642</v>
      </c>
      <c r="N22" s="148">
        <v>-344.89</v>
      </c>
      <c r="O22" s="148">
        <v>-289.82</v>
      </c>
      <c r="P22" s="148">
        <v>-362.1</v>
      </c>
      <c r="Q22" s="148">
        <v>-321.49</v>
      </c>
      <c r="R22" s="148">
        <v>-315.61897586999999</v>
      </c>
      <c r="S22" s="148">
        <v>-314.01232407999993</v>
      </c>
      <c r="T22" s="148">
        <v>-275.13236152999997</v>
      </c>
      <c r="U22" s="148">
        <v>-304.93782142000009</v>
      </c>
      <c r="V22" s="148">
        <v>-299.03461341000002</v>
      </c>
      <c r="W22" s="148">
        <v>-297.09249643999993</v>
      </c>
      <c r="X22" s="148">
        <v>-263.96847519999994</v>
      </c>
      <c r="Y22" s="148">
        <v>-369.6265034337074</v>
      </c>
      <c r="Z22" s="148">
        <v>-244.85</v>
      </c>
      <c r="AA22" s="148">
        <v>-278.99</v>
      </c>
      <c r="AB22" s="148">
        <v>-259.87</v>
      </c>
      <c r="AC22" s="148">
        <v>-311.16000000000003</v>
      </c>
      <c r="AD22" s="148">
        <v>-320.49</v>
      </c>
      <c r="AE22" s="148">
        <v>-232.60299999999995</v>
      </c>
      <c r="AF22" s="148">
        <v>-285.94799999999998</v>
      </c>
      <c r="AG22" s="148">
        <v>-246.51291437000009</v>
      </c>
      <c r="AH22" s="148">
        <v>-284.62837715000035</v>
      </c>
      <c r="AI22" s="148">
        <v>-259.40083294999999</v>
      </c>
      <c r="AJ22" s="148">
        <v>-288.43599999999998</v>
      </c>
      <c r="AL22" s="210"/>
    </row>
    <row r="23" spans="1:38" s="206" customFormat="1" ht="15" customHeight="1">
      <c r="A23" s="151" t="s">
        <v>20</v>
      </c>
      <c r="B23" s="148">
        <v>-342.935</v>
      </c>
      <c r="C23" s="148">
        <v>-354.05799999999999</v>
      </c>
      <c r="D23" s="148">
        <v>-414.80900000000003</v>
      </c>
      <c r="E23" s="148">
        <v>-433.19499999999999</v>
      </c>
      <c r="F23" s="148">
        <v>-361.83199999999999</v>
      </c>
      <c r="G23" s="148">
        <v>-372.21899999999999</v>
      </c>
      <c r="H23" s="148">
        <v>-394.79199999999997</v>
      </c>
      <c r="I23" s="148">
        <v>-442.70100000000002</v>
      </c>
      <c r="J23" s="148">
        <v>-367.262</v>
      </c>
      <c r="K23" s="148">
        <v>-351.19900000000001</v>
      </c>
      <c r="L23" s="148">
        <v>-362.88200000000001</v>
      </c>
      <c r="M23" s="148">
        <v>-400.40199999999999</v>
      </c>
      <c r="N23" s="148">
        <v>-267.09880837000003</v>
      </c>
      <c r="O23" s="148">
        <v>-248.78490452</v>
      </c>
      <c r="P23" s="148">
        <v>-298.45999999999998</v>
      </c>
      <c r="Q23" s="148">
        <v>-297.58090824999999</v>
      </c>
      <c r="R23" s="148">
        <v>-265.40546083999999</v>
      </c>
      <c r="S23" s="148">
        <v>-270.02846907999998</v>
      </c>
      <c r="T23" s="148">
        <v>-283.65029755999996</v>
      </c>
      <c r="U23" s="148">
        <v>-303.41724884000001</v>
      </c>
      <c r="V23" s="148">
        <v>-256.89233645000002</v>
      </c>
      <c r="W23" s="148">
        <v>-303.63431509999992</v>
      </c>
      <c r="X23" s="148">
        <v>-283.05612605999994</v>
      </c>
      <c r="Y23" s="148">
        <v>-304.47325445000007</v>
      </c>
      <c r="Z23" s="148">
        <v>-256.43</v>
      </c>
      <c r="AA23" s="148">
        <v>-275.18</v>
      </c>
      <c r="AB23" s="148">
        <v>-293.31</v>
      </c>
      <c r="AC23" s="148">
        <v>-319.38</v>
      </c>
      <c r="AD23" s="148">
        <v>-276.83</v>
      </c>
      <c r="AE23" s="148">
        <v>-300.86799999999999</v>
      </c>
      <c r="AF23" s="148">
        <v>-337.56799999999998</v>
      </c>
      <c r="AG23" s="148">
        <v>-349.26144766000004</v>
      </c>
      <c r="AH23" s="148">
        <v>-314.62555126999979</v>
      </c>
      <c r="AI23" s="148">
        <v>-317.94156339999984</v>
      </c>
      <c r="AJ23" s="148">
        <v>-359.34399999999999</v>
      </c>
      <c r="AL23" s="210"/>
    </row>
    <row r="24" spans="1:38" s="206" customFormat="1" ht="15" customHeight="1">
      <c r="A24" s="151" t="s">
        <v>21</v>
      </c>
      <c r="B24" s="148">
        <v>-160.93199999999999</v>
      </c>
      <c r="C24" s="148">
        <v>-169.34899999999999</v>
      </c>
      <c r="D24" s="148">
        <v>-142.99</v>
      </c>
      <c r="E24" s="148">
        <v>-149.53100000000001</v>
      </c>
      <c r="F24" s="148">
        <v>-116.459</v>
      </c>
      <c r="G24" s="148">
        <v>-105.54600000000001</v>
      </c>
      <c r="H24" s="148">
        <v>-126.77500000000001</v>
      </c>
      <c r="I24" s="148">
        <v>-128.738</v>
      </c>
      <c r="J24" s="148">
        <v>-125.89700000000001</v>
      </c>
      <c r="K24" s="148">
        <v>-127.63200000000001</v>
      </c>
      <c r="L24" s="148">
        <v>-143.88900000000001</v>
      </c>
      <c r="M24" s="148">
        <v>-112.423</v>
      </c>
      <c r="N24" s="148">
        <v>-115.23</v>
      </c>
      <c r="O24" s="148">
        <v>-113.3</v>
      </c>
      <c r="P24" s="148">
        <v>-111.99</v>
      </c>
      <c r="Q24" s="148">
        <v>-99.78</v>
      </c>
      <c r="R24" s="148">
        <v>-117.02647773</v>
      </c>
      <c r="S24" s="148">
        <v>-96.506333339999983</v>
      </c>
      <c r="T24" s="148">
        <v>-98.899224019999977</v>
      </c>
      <c r="U24" s="148">
        <v>-89.274856639999982</v>
      </c>
      <c r="V24" s="148">
        <v>-95.920966780000001</v>
      </c>
      <c r="W24" s="148">
        <v>-108.36582761</v>
      </c>
      <c r="X24" s="148">
        <v>-87.327838400000005</v>
      </c>
      <c r="Y24" s="148">
        <v>-94.358367209999898</v>
      </c>
      <c r="Z24" s="148">
        <v>-92.04</v>
      </c>
      <c r="AA24" s="148">
        <v>-85.61</v>
      </c>
      <c r="AB24" s="148">
        <v>-112.49</v>
      </c>
      <c r="AC24" s="148">
        <v>-105.17</v>
      </c>
      <c r="AD24" s="148">
        <v>-92.03</v>
      </c>
      <c r="AE24" s="148">
        <v>-98.62299999999999</v>
      </c>
      <c r="AF24" s="148">
        <v>-97.878</v>
      </c>
      <c r="AG24" s="148">
        <v>-95.033601510000011</v>
      </c>
      <c r="AH24" s="148">
        <v>-100.92183274000001</v>
      </c>
      <c r="AI24" s="148">
        <v>-157.16724313000003</v>
      </c>
      <c r="AJ24" s="148">
        <v>-92.254999999999995</v>
      </c>
      <c r="AL24" s="210"/>
    </row>
    <row r="25" spans="1:38" s="206" customFormat="1" ht="15" customHeight="1">
      <c r="A25" s="151" t="s">
        <v>22</v>
      </c>
      <c r="B25" s="148">
        <v>-1E-3</v>
      </c>
      <c r="C25" s="148">
        <v>-0.16800000000000001</v>
      </c>
      <c r="D25" s="148">
        <v>-9.0999999999999998E-2</v>
      </c>
      <c r="E25" s="148">
        <v>-5.8999999999999997E-2</v>
      </c>
      <c r="F25" s="148">
        <v>13.898999999999999</v>
      </c>
      <c r="G25" s="148">
        <v>16.245000000000001</v>
      </c>
      <c r="H25" s="148">
        <v>18.178999999999998</v>
      </c>
      <c r="I25" s="148">
        <v>22.058</v>
      </c>
      <c r="J25" s="148">
        <v>24.38</v>
      </c>
      <c r="K25" s="148">
        <v>19.745999999999999</v>
      </c>
      <c r="L25" s="148">
        <v>29.792999999999999</v>
      </c>
      <c r="M25" s="148">
        <v>35.183</v>
      </c>
      <c r="N25" s="148">
        <v>41.23</v>
      </c>
      <c r="O25" s="148">
        <v>33.96</v>
      </c>
      <c r="P25" s="148">
        <v>35.909999999999997</v>
      </c>
      <c r="Q25" s="148">
        <v>36.729999999999997</v>
      </c>
      <c r="R25" s="148">
        <v>51.628407959999976</v>
      </c>
      <c r="S25" s="148">
        <v>32.410051899999992</v>
      </c>
      <c r="T25" s="148">
        <v>39.172155350000025</v>
      </c>
      <c r="U25" s="148">
        <v>39.649372159999999</v>
      </c>
      <c r="V25" s="148">
        <v>42.578733710000023</v>
      </c>
      <c r="W25" s="148">
        <v>47.264207490000004</v>
      </c>
      <c r="X25" s="148">
        <v>54.790642850000005</v>
      </c>
      <c r="Y25" s="148">
        <v>49.849764479999997</v>
      </c>
      <c r="Z25" s="148">
        <v>58.29</v>
      </c>
      <c r="AA25" s="148">
        <v>66.16</v>
      </c>
      <c r="AB25" s="148">
        <v>79.69</v>
      </c>
      <c r="AC25" s="148">
        <v>80.819999999999993</v>
      </c>
      <c r="AD25" s="148">
        <v>79.91</v>
      </c>
      <c r="AE25" s="148">
        <v>82.759999999999991</v>
      </c>
      <c r="AF25" s="148">
        <v>87.01</v>
      </c>
      <c r="AG25" s="148">
        <v>85.705013780000002</v>
      </c>
      <c r="AH25" s="148">
        <v>91.411074150000005</v>
      </c>
      <c r="AI25" s="148">
        <v>86.711065660000031</v>
      </c>
      <c r="AJ25" s="148">
        <v>100.646</v>
      </c>
      <c r="AL25" s="210"/>
    </row>
    <row r="26" spans="1:38" s="206" customFormat="1" ht="15" customHeight="1">
      <c r="A26" s="151" t="s">
        <v>17</v>
      </c>
      <c r="B26" s="148">
        <v>-48.645000000000003</v>
      </c>
      <c r="C26" s="148">
        <v>-59.618000000000002</v>
      </c>
      <c r="D26" s="148">
        <v>86.323999999999998</v>
      </c>
      <c r="E26" s="148">
        <v>-153.26599999999999</v>
      </c>
      <c r="F26" s="148">
        <v>-141.804</v>
      </c>
      <c r="G26" s="148">
        <v>-2.1230000000000002</v>
      </c>
      <c r="H26" s="148">
        <v>-92.477000000000004</v>
      </c>
      <c r="I26" s="148">
        <v>-285.72800000000001</v>
      </c>
      <c r="J26" s="148">
        <v>-78.703999999999994</v>
      </c>
      <c r="K26" s="148">
        <v>-22.507999999999999</v>
      </c>
      <c r="L26" s="148">
        <v>-81.221999999999994</v>
      </c>
      <c r="M26" s="148">
        <v>354.19799999999998</v>
      </c>
      <c r="N26" s="148">
        <v>-136.45443979000009</v>
      </c>
      <c r="O26" s="148">
        <v>-186.78502714987846</v>
      </c>
      <c r="P26" s="148">
        <v>-65.576546709999832</v>
      </c>
      <c r="Q26" s="148">
        <v>-188.10592447182589</v>
      </c>
      <c r="R26" s="148">
        <v>-36.358471469999984</v>
      </c>
      <c r="S26" s="148">
        <v>-281.8571106399998</v>
      </c>
      <c r="T26" s="148">
        <v>-236.69715543000007</v>
      </c>
      <c r="U26" s="148">
        <v>-153.39875962999997</v>
      </c>
      <c r="V26" s="148">
        <v>-189.15513061000007</v>
      </c>
      <c r="W26" s="148">
        <v>-168.63074780000002</v>
      </c>
      <c r="X26" s="148">
        <v>-146.2364556</v>
      </c>
      <c r="Y26" s="148">
        <v>10.907307483707314</v>
      </c>
      <c r="Z26" s="148">
        <v>-231.58</v>
      </c>
      <c r="AA26" s="148">
        <v>-195</v>
      </c>
      <c r="AB26" s="148">
        <v>-191.9</v>
      </c>
      <c r="AC26" s="148">
        <v>-229.59</v>
      </c>
      <c r="AD26" s="148">
        <v>-176.34</v>
      </c>
      <c r="AE26" s="148">
        <v>-189.69300000000001</v>
      </c>
      <c r="AF26" s="148">
        <v>-150.26499999999999</v>
      </c>
      <c r="AG26" s="148">
        <v>-182.26010023000015</v>
      </c>
      <c r="AH26" s="148">
        <v>-120.10002616000006</v>
      </c>
      <c r="AI26" s="148">
        <v>-201.14837902999994</v>
      </c>
      <c r="AJ26" s="148">
        <v>-153.34700000000001</v>
      </c>
      <c r="AL26" s="210"/>
    </row>
    <row r="27" spans="1:38" s="206" customFormat="1" ht="15" customHeight="1">
      <c r="A27" s="153" t="s">
        <v>23</v>
      </c>
      <c r="B27" s="146">
        <v>666.53700000000003</v>
      </c>
      <c r="C27" s="146">
        <v>158.001</v>
      </c>
      <c r="D27" s="146">
        <v>-186.48400000000001</v>
      </c>
      <c r="E27" s="146">
        <v>-955.01300000000003</v>
      </c>
      <c r="F27" s="146">
        <v>-884.95899999999995</v>
      </c>
      <c r="G27" s="146">
        <v>-871.09199999999998</v>
      </c>
      <c r="H27" s="146">
        <v>-724.51900000000001</v>
      </c>
      <c r="I27" s="146">
        <v>-620.50699999999995</v>
      </c>
      <c r="J27" s="146">
        <v>-402.96100000000001</v>
      </c>
      <c r="K27" s="146">
        <v>-437.98700000000002</v>
      </c>
      <c r="L27" s="146">
        <v>-222.90400000000022</v>
      </c>
      <c r="M27" s="146">
        <v>-122.5950000000002</v>
      </c>
      <c r="N27" s="146">
        <v>116.27</v>
      </c>
      <c r="O27" s="146">
        <v>191.93</v>
      </c>
      <c r="P27" s="146">
        <v>140.51</v>
      </c>
      <c r="Q27" s="146">
        <v>-7.68</v>
      </c>
      <c r="R27" s="146">
        <v>95.87</v>
      </c>
      <c r="S27" s="146">
        <v>251.82</v>
      </c>
      <c r="T27" s="146">
        <v>-741.77</v>
      </c>
      <c r="U27" s="146">
        <v>149.74600000000001</v>
      </c>
      <c r="V27" s="146">
        <v>350.20110993999867</v>
      </c>
      <c r="W27" s="146">
        <v>332.60873370000104</v>
      </c>
      <c r="X27" s="146">
        <v>219.08750844000116</v>
      </c>
      <c r="Y27" s="146">
        <v>-88.096014819998459</v>
      </c>
      <c r="Z27" s="146">
        <v>359.94</v>
      </c>
      <c r="AA27" s="146">
        <v>177.95</v>
      </c>
      <c r="AB27" s="146">
        <v>368.89</v>
      </c>
      <c r="AC27" s="146">
        <v>261.04000000000002</v>
      </c>
      <c r="AD27" s="146">
        <v>553.21</v>
      </c>
      <c r="AE27" s="146">
        <v>234.77299999999991</v>
      </c>
      <c r="AF27" s="146">
        <v>526.67999999999995</v>
      </c>
      <c r="AG27" s="146">
        <v>564.28291667999883</v>
      </c>
      <c r="AH27" s="146">
        <v>555.93494724999948</v>
      </c>
      <c r="AI27" s="146">
        <v>591.94447107000406</v>
      </c>
      <c r="AJ27" s="146">
        <v>464.1450000000001</v>
      </c>
      <c r="AL27" s="210"/>
    </row>
    <row r="28" spans="1:38" s="206" customFormat="1" ht="15" customHeight="1">
      <c r="A28" s="153" t="s">
        <v>24</v>
      </c>
      <c r="B28" s="146">
        <v>9.5109999999999992</v>
      </c>
      <c r="C28" s="146">
        <v>7.49</v>
      </c>
      <c r="D28" s="146">
        <v>-7.2949999999999999</v>
      </c>
      <c r="E28" s="146">
        <v>-85.409000000000006</v>
      </c>
      <c r="F28" s="146">
        <v>-28.574999999999999</v>
      </c>
      <c r="G28" s="146">
        <v>-43.802</v>
      </c>
      <c r="H28" s="146">
        <v>-43.423000000000002</v>
      </c>
      <c r="I28" s="146">
        <v>-23.689</v>
      </c>
      <c r="J28" s="146">
        <v>-18.012</v>
      </c>
      <c r="K28" s="146">
        <v>3.0339999999999998</v>
      </c>
      <c r="L28" s="146">
        <v>-14.005000000000001</v>
      </c>
      <c r="M28" s="146">
        <v>-7.6210000000000004</v>
      </c>
      <c r="N28" s="146">
        <v>142.22</v>
      </c>
      <c r="O28" s="146">
        <v>-0.48</v>
      </c>
      <c r="P28" s="146">
        <v>-27.17</v>
      </c>
      <c r="Q28" s="146">
        <v>-8.39</v>
      </c>
      <c r="R28" s="146">
        <v>-2.97</v>
      </c>
      <c r="S28" s="146">
        <v>-14.51</v>
      </c>
      <c r="T28" s="146">
        <v>-9.32</v>
      </c>
      <c r="U28" s="146">
        <v>-1.9350000000000001</v>
      </c>
      <c r="V28" s="146">
        <v>-0.43425760000000058</v>
      </c>
      <c r="W28" s="146">
        <v>5.9372589700000002</v>
      </c>
      <c r="X28" s="146">
        <v>3.0790748600000004</v>
      </c>
      <c r="Y28" s="146">
        <v>-7.6410404100000004</v>
      </c>
      <c r="Z28" s="146">
        <v>-16.41</v>
      </c>
      <c r="AA28" s="146">
        <v>-0.52</v>
      </c>
      <c r="AB28" s="146">
        <v>24.49</v>
      </c>
      <c r="AC28" s="146">
        <v>-4.34</v>
      </c>
      <c r="AD28" s="146">
        <v>-3.22</v>
      </c>
      <c r="AE28" s="146">
        <v>-1.7659999999999996</v>
      </c>
      <c r="AF28" s="146">
        <v>-1.7270000000000001</v>
      </c>
      <c r="AG28" s="146">
        <v>-43.582553529999998</v>
      </c>
      <c r="AH28" s="146">
        <v>1.1858911900000013</v>
      </c>
      <c r="AI28" s="146">
        <v>-0.75107949000000018</v>
      </c>
      <c r="AJ28" s="146">
        <v>6.9029999999999996</v>
      </c>
      <c r="AL28" s="210"/>
    </row>
    <row r="29" spans="1:38" s="206" customFormat="1" ht="15" customHeight="1">
      <c r="A29" s="153" t="s">
        <v>25</v>
      </c>
      <c r="B29" s="146">
        <v>676.04899999999998</v>
      </c>
      <c r="C29" s="146">
        <v>165.49100000000001</v>
      </c>
      <c r="D29" s="146">
        <v>-193.779</v>
      </c>
      <c r="E29" s="146">
        <v>-1040.423</v>
      </c>
      <c r="F29" s="146">
        <v>-913.53399999999999</v>
      </c>
      <c r="G29" s="146">
        <v>-914.89400000000001</v>
      </c>
      <c r="H29" s="146">
        <v>-767.94200000000001</v>
      </c>
      <c r="I29" s="146">
        <v>-644.19600000000003</v>
      </c>
      <c r="J29" s="146">
        <v>-420.97300000000001</v>
      </c>
      <c r="K29" s="146">
        <v>-434.95299999999997</v>
      </c>
      <c r="L29" s="146">
        <v>-236.90900000000022</v>
      </c>
      <c r="M29" s="146">
        <v>-130.21600000000021</v>
      </c>
      <c r="N29" s="146">
        <v>258.5</v>
      </c>
      <c r="O29" s="146">
        <v>191.45</v>
      </c>
      <c r="P29" s="146">
        <v>113.33</v>
      </c>
      <c r="Q29" s="146">
        <v>-16.079999999999998</v>
      </c>
      <c r="R29" s="146">
        <v>92.89</v>
      </c>
      <c r="S29" s="146">
        <v>237.3</v>
      </c>
      <c r="T29" s="146">
        <v>-751.1</v>
      </c>
      <c r="U29" s="146">
        <v>147.81100000000001</v>
      </c>
      <c r="V29" s="146">
        <v>349.76685233999865</v>
      </c>
      <c r="W29" s="146">
        <v>338.54599267000106</v>
      </c>
      <c r="X29" s="146">
        <v>222.16658330000115</v>
      </c>
      <c r="Y29" s="146">
        <v>-95.737055229998461</v>
      </c>
      <c r="Z29" s="146">
        <v>343.53</v>
      </c>
      <c r="AA29" s="146">
        <v>177.43</v>
      </c>
      <c r="AB29" s="146">
        <v>393.38</v>
      </c>
      <c r="AC29" s="146">
        <v>256.69</v>
      </c>
      <c r="AD29" s="146">
        <v>549.99</v>
      </c>
      <c r="AE29" s="146">
        <v>233.00699999999995</v>
      </c>
      <c r="AF29" s="146">
        <v>524.95299999999997</v>
      </c>
      <c r="AG29" s="146">
        <v>520.70036314999913</v>
      </c>
      <c r="AH29" s="146">
        <v>557.12083843999949</v>
      </c>
      <c r="AI29" s="146">
        <v>591.193391580004</v>
      </c>
      <c r="AJ29" s="146">
        <v>471.04800000000012</v>
      </c>
      <c r="AL29" s="210"/>
    </row>
    <row r="30" spans="1:38" s="206" customFormat="1" ht="15" customHeight="1">
      <c r="A30" s="151" t="s">
        <v>26</v>
      </c>
      <c r="B30" s="148">
        <v>-181.673</v>
      </c>
      <c r="C30" s="148">
        <v>71.099000000000004</v>
      </c>
      <c r="D30" s="148">
        <v>188.708</v>
      </c>
      <c r="E30" s="148">
        <v>482.52600000000001</v>
      </c>
      <c r="F30" s="148">
        <v>431.685</v>
      </c>
      <c r="G30" s="148">
        <v>502.44799999999998</v>
      </c>
      <c r="H30" s="148">
        <v>345.23599999999999</v>
      </c>
      <c r="I30" s="148">
        <v>336.26600000000002</v>
      </c>
      <c r="J30" s="148">
        <v>204.554</v>
      </c>
      <c r="K30" s="211">
        <v>257.28800000000001</v>
      </c>
      <c r="L30" s="211">
        <v>159.87</v>
      </c>
      <c r="M30" s="211">
        <v>334.47500000000002</v>
      </c>
      <c r="N30" s="148">
        <v>-60.36</v>
      </c>
      <c r="O30" s="148">
        <v>-6.88</v>
      </c>
      <c r="P30" s="148">
        <v>71.55</v>
      </c>
      <c r="Q30" s="148">
        <v>140.6</v>
      </c>
      <c r="R30" s="148">
        <v>81.599999999999994</v>
      </c>
      <c r="S30" s="148">
        <v>-36.21</v>
      </c>
      <c r="T30" s="148">
        <v>921.16</v>
      </c>
      <c r="U30" s="148">
        <v>-30.81</v>
      </c>
      <c r="V30" s="148">
        <v>-225.59364211999997</v>
      </c>
      <c r="W30" s="148">
        <v>-185.30385039999999</v>
      </c>
      <c r="X30" s="148">
        <v>-80.633688860000007</v>
      </c>
      <c r="Y30" s="148">
        <v>234.34616181999999</v>
      </c>
      <c r="Z30" s="148">
        <v>-177.16</v>
      </c>
      <c r="AA30" s="148">
        <v>25.29</v>
      </c>
      <c r="AB30" s="148">
        <v>-199.32</v>
      </c>
      <c r="AC30" s="148">
        <v>-73.58</v>
      </c>
      <c r="AD30" s="148">
        <v>-239.36</v>
      </c>
      <c r="AE30" s="148">
        <v>30.507000000000005</v>
      </c>
      <c r="AF30" s="148">
        <v>-205.899</v>
      </c>
      <c r="AG30" s="148">
        <v>-181.44313954</v>
      </c>
      <c r="AH30" s="148">
        <v>-177.46811244000011</v>
      </c>
      <c r="AI30" s="148">
        <v>-188.47251548</v>
      </c>
      <c r="AJ30" s="148">
        <v>-72.477999999999994</v>
      </c>
      <c r="AL30" s="210"/>
    </row>
    <row r="31" spans="1:38" s="206" customFormat="1" ht="15" customHeight="1">
      <c r="A31" s="151" t="s">
        <v>27</v>
      </c>
      <c r="B31" s="148">
        <v>-109.39700000000001</v>
      </c>
      <c r="C31" s="148">
        <v>-80.983000000000004</v>
      </c>
      <c r="D31" s="148">
        <v>-80.195999999999998</v>
      </c>
      <c r="E31" s="148">
        <v>-84.793999999999997</v>
      </c>
      <c r="F31" s="148">
        <v>-114.389</v>
      </c>
      <c r="G31" s="148">
        <v>-92.591999999999999</v>
      </c>
      <c r="H31" s="148">
        <v>-36.234999999999999</v>
      </c>
      <c r="I31" s="148">
        <v>-119.623</v>
      </c>
      <c r="J31" s="148">
        <v>-61.725999999999999</v>
      </c>
      <c r="K31" s="211">
        <v>-18.341999999999999</v>
      </c>
      <c r="L31" s="211">
        <v>-82.076999999999998</v>
      </c>
      <c r="M31" s="211">
        <v>-83.072999999999993</v>
      </c>
      <c r="N31" s="148">
        <v>-45.88</v>
      </c>
      <c r="O31" s="148">
        <v>-44.39</v>
      </c>
      <c r="P31" s="148">
        <v>-49.78</v>
      </c>
      <c r="Q31" s="148">
        <v>-49.61</v>
      </c>
      <c r="R31" s="148">
        <v>-52.65</v>
      </c>
      <c r="S31" s="148">
        <v>-55.17</v>
      </c>
      <c r="T31" s="148">
        <v>-33.119999999999997</v>
      </c>
      <c r="U31" s="148">
        <v>-39.993000000000002</v>
      </c>
      <c r="V31" s="148">
        <v>-37.962362050000003</v>
      </c>
      <c r="W31" s="148">
        <v>-45.042888009999999</v>
      </c>
      <c r="X31" s="148">
        <v>-29.474257890000001</v>
      </c>
      <c r="Y31" s="148">
        <v>-19.263711169999997</v>
      </c>
      <c r="Z31" s="148">
        <v>-38.94</v>
      </c>
      <c r="AA31" s="148">
        <v>-57.59</v>
      </c>
      <c r="AB31" s="148">
        <v>-40.74</v>
      </c>
      <c r="AC31" s="148">
        <v>-26.75</v>
      </c>
      <c r="AD31" s="148">
        <v>-56.04</v>
      </c>
      <c r="AE31" s="148">
        <v>-7.0649999999999977</v>
      </c>
      <c r="AF31" s="148">
        <v>-50.658000000000001</v>
      </c>
      <c r="AG31" s="148">
        <v>-57.519852630000003</v>
      </c>
      <c r="AH31" s="148">
        <v>-43.633966079999986</v>
      </c>
      <c r="AI31" s="148">
        <v>-50.733534060000004</v>
      </c>
      <c r="AJ31" s="148">
        <v>-43.427999999999997</v>
      </c>
      <c r="AL31" s="210"/>
    </row>
    <row r="32" spans="1:38" s="206" customFormat="1" ht="15" customHeight="1">
      <c r="A32" s="153" t="s">
        <v>28</v>
      </c>
      <c r="B32" s="146">
        <v>384.97800000000001</v>
      </c>
      <c r="C32" s="146">
        <v>155.60599999999999</v>
      </c>
      <c r="D32" s="146">
        <v>-85.268000000000001</v>
      </c>
      <c r="E32" s="146">
        <v>-642.69100000000003</v>
      </c>
      <c r="F32" s="146">
        <v>-596.23800000000006</v>
      </c>
      <c r="G32" s="146">
        <v>-505.03800000000001</v>
      </c>
      <c r="H32" s="146">
        <v>-458.94099999999997</v>
      </c>
      <c r="I32" s="146">
        <v>-427.553</v>
      </c>
      <c r="J32" s="146">
        <v>-278.14600000000002</v>
      </c>
      <c r="K32" s="146">
        <v>-196.00700000000001</v>
      </c>
      <c r="L32" s="146">
        <v>-159.11600000000021</v>
      </c>
      <c r="M32" s="146">
        <v>121.18599999999982</v>
      </c>
      <c r="N32" s="146">
        <v>152.25</v>
      </c>
      <c r="O32" s="146">
        <v>140.18</v>
      </c>
      <c r="P32" s="146">
        <v>135.11000000000001</v>
      </c>
      <c r="Q32" s="146">
        <v>74.89</v>
      </c>
      <c r="R32" s="146">
        <v>121.85</v>
      </c>
      <c r="S32" s="146">
        <v>145.91999999999999</v>
      </c>
      <c r="T32" s="146">
        <v>136.93</v>
      </c>
      <c r="U32" s="146">
        <v>77.007999999999996</v>
      </c>
      <c r="V32" s="146">
        <v>86.210848169998684</v>
      </c>
      <c r="W32" s="146">
        <v>108.19925426000107</v>
      </c>
      <c r="X32" s="146">
        <v>112.05863655000114</v>
      </c>
      <c r="Y32" s="146">
        <v>119.34539542000155</v>
      </c>
      <c r="Z32" s="146">
        <v>127.42</v>
      </c>
      <c r="AA32" s="146">
        <v>145.13999999999999</v>
      </c>
      <c r="AB32" s="146">
        <v>153.31</v>
      </c>
      <c r="AC32" s="146">
        <v>156.35</v>
      </c>
      <c r="AD32" s="146">
        <v>254.58</v>
      </c>
      <c r="AE32" s="146">
        <v>256.45899999999995</v>
      </c>
      <c r="AF32" s="146">
        <v>268.39600000000002</v>
      </c>
      <c r="AG32" s="146">
        <v>281.73737097999913</v>
      </c>
      <c r="AH32" s="146">
        <v>336.01875991999935</v>
      </c>
      <c r="AI32" s="146">
        <v>351.98734204000402</v>
      </c>
      <c r="AJ32" s="146">
        <v>355.14200000000011</v>
      </c>
      <c r="AL32" s="210"/>
    </row>
    <row r="33" spans="1:19" s="206" customFormat="1" ht="15" customHeight="1">
      <c r="A33" s="212"/>
      <c r="B33" s="212"/>
      <c r="C33" s="212"/>
      <c r="D33" s="212"/>
      <c r="E33" s="212"/>
      <c r="F33" s="212"/>
      <c r="G33" s="212"/>
      <c r="H33" s="212"/>
      <c r="I33" s="212"/>
      <c r="J33" s="212"/>
      <c r="K33" s="212"/>
      <c r="L33" s="212"/>
      <c r="M33" s="212"/>
      <c r="N33" s="212"/>
      <c r="O33" s="212"/>
      <c r="P33" s="212"/>
      <c r="Q33" s="212"/>
      <c r="R33" s="212"/>
      <c r="S33" s="212"/>
    </row>
    <row r="34" spans="1:19" s="206" customFormat="1" ht="15" customHeight="1">
      <c r="A34" s="213" t="s">
        <v>188</v>
      </c>
    </row>
    <row r="35" spans="1:19" ht="15" customHeight="1">
      <c r="A35" s="208"/>
      <c r="B35" s="207"/>
      <c r="F35" s="207"/>
      <c r="G35" s="444"/>
      <c r="H35" s="445"/>
      <c r="I35" s="445"/>
      <c r="J35" s="445"/>
      <c r="K35" s="445"/>
      <c r="L35" s="445"/>
      <c r="M35" s="445"/>
      <c r="N35" s="445"/>
      <c r="O35" s="445"/>
      <c r="P35" s="445"/>
      <c r="Q35" s="445"/>
      <c r="R35" s="445"/>
      <c r="S35" s="209"/>
    </row>
  </sheetData>
  <mergeCells count="1">
    <mergeCell ref="G35:R35"/>
  </mergeCells>
  <hyperlinks>
    <hyperlink ref="A2" location="Sumário!A1" display="(Sumário)" xr:uid="{3AA35729-0F0E-409C-9C66-9118F57CFBB4}"/>
  </hyperlinks>
  <pageMargins left="0.51181102362204722" right="0.51181102362204722" top="0.78740157480314965" bottom="0.78740157480314965" header="0.31496062992125984" footer="0.31496062992125984"/>
  <pageSetup paperSize="9" scale="74" orientation="portrait" r:id="rId1"/>
  <headerFooter>
    <oddFooter>&amp;L&amp;1#&amp;"Calibri"&amp;10&amp;K000000PÚBLICO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F5131F-713B-4E86-B62A-0E17B38D85EF}">
  <sheetPr>
    <tabColor theme="0" tint="-0.249977111117893"/>
    <pageSetUpPr fitToPage="1"/>
  </sheetPr>
  <dimension ref="A1:AJ36"/>
  <sheetViews>
    <sheetView showGridLines="0" zoomScaleNormal="10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B5" sqref="B5"/>
    </sheetView>
  </sheetViews>
  <sheetFormatPr defaultColWidth="8.140625" defaultRowHeight="15" customHeight="1"/>
  <cols>
    <col min="1" max="1" width="59.5703125" style="199" customWidth="1"/>
    <col min="2" max="2" width="8.140625" style="221"/>
    <col min="3" max="6" width="8.140625" style="144"/>
    <col min="7" max="19" width="8.140625" style="201"/>
    <col min="20" max="16384" width="8.140625" style="144"/>
  </cols>
  <sheetData>
    <row r="1" spans="1:36" s="190" customFormat="1" ht="55.5" customHeight="1">
      <c r="A1" s="27"/>
      <c r="B1" s="186"/>
      <c r="C1" s="186"/>
      <c r="D1" s="186"/>
      <c r="E1" s="187"/>
      <c r="F1" s="188"/>
      <c r="G1" s="188"/>
      <c r="H1" s="188"/>
      <c r="I1" s="188"/>
      <c r="J1" s="188"/>
      <c r="K1" s="188"/>
      <c r="L1" s="188"/>
      <c r="M1" s="188"/>
      <c r="N1" s="188"/>
      <c r="O1" s="189"/>
    </row>
    <row r="2" spans="1:36" s="190" customFormat="1" ht="15" customHeight="1">
      <c r="A2" s="26" t="s">
        <v>296</v>
      </c>
      <c r="B2" s="186"/>
      <c r="C2" s="186"/>
      <c r="D2" s="186"/>
      <c r="E2" s="187"/>
      <c r="F2" s="188"/>
      <c r="G2" s="188"/>
      <c r="H2" s="188"/>
      <c r="I2" s="188"/>
      <c r="J2" s="188"/>
      <c r="K2" s="188"/>
      <c r="L2" s="188"/>
      <c r="M2" s="188"/>
      <c r="N2" s="188"/>
      <c r="O2" s="189"/>
    </row>
    <row r="3" spans="1:36" s="191" customFormat="1" ht="15" customHeight="1">
      <c r="A3" s="45"/>
      <c r="B3" s="161"/>
      <c r="C3" s="161"/>
      <c r="D3" s="161"/>
      <c r="E3" s="161"/>
      <c r="F3" s="161"/>
      <c r="G3" s="161"/>
      <c r="H3" s="161"/>
      <c r="I3" s="161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3"/>
      <c r="U3" s="163"/>
      <c r="V3" s="162"/>
      <c r="W3" s="162"/>
      <c r="X3" s="162"/>
      <c r="Y3" s="162"/>
      <c r="Z3" s="162"/>
      <c r="AA3" s="162"/>
      <c r="AB3" s="162"/>
      <c r="AC3" s="162"/>
      <c r="AD3" s="162"/>
      <c r="AE3" s="162"/>
      <c r="AF3" s="162"/>
      <c r="AG3" s="162"/>
    </row>
    <row r="4" spans="1:36" ht="33" customHeight="1">
      <c r="A4" s="32" t="s">
        <v>108</v>
      </c>
      <c r="B4" s="33" t="s">
        <v>0</v>
      </c>
      <c r="C4" s="33" t="s">
        <v>65</v>
      </c>
      <c r="D4" s="33" t="s">
        <v>3</v>
      </c>
      <c r="E4" s="33" t="s">
        <v>1</v>
      </c>
      <c r="F4" s="33" t="s">
        <v>2</v>
      </c>
      <c r="G4" s="33" t="s">
        <v>81</v>
      </c>
      <c r="H4" s="33" t="s">
        <v>86</v>
      </c>
      <c r="I4" s="33" t="s">
        <v>88</v>
      </c>
      <c r="J4" s="33" t="s">
        <v>112</v>
      </c>
      <c r="K4" s="33" t="s">
        <v>115</v>
      </c>
      <c r="L4" s="33" t="s">
        <v>116</v>
      </c>
      <c r="M4" s="33" t="s">
        <v>134</v>
      </c>
      <c r="N4" s="33" t="s">
        <v>136</v>
      </c>
      <c r="O4" s="33" t="s">
        <v>183</v>
      </c>
      <c r="P4" s="33" t="s">
        <v>196</v>
      </c>
      <c r="Q4" s="33" t="s">
        <v>199</v>
      </c>
      <c r="R4" s="33" t="s">
        <v>201</v>
      </c>
      <c r="S4" s="33" t="s">
        <v>206</v>
      </c>
      <c r="T4" s="33" t="s">
        <v>209</v>
      </c>
      <c r="U4" s="33" t="s">
        <v>216</v>
      </c>
      <c r="V4" s="33" t="s">
        <v>220</v>
      </c>
      <c r="W4" s="33" t="s">
        <v>227</v>
      </c>
      <c r="X4" s="33" t="s">
        <v>229</v>
      </c>
      <c r="Y4" s="33" t="s">
        <v>231</v>
      </c>
      <c r="Z4" s="33" t="s">
        <v>233</v>
      </c>
      <c r="AA4" s="33" t="s">
        <v>235</v>
      </c>
      <c r="AB4" s="33" t="s">
        <v>237</v>
      </c>
      <c r="AC4" s="33" t="s">
        <v>239</v>
      </c>
      <c r="AD4" s="33" t="s">
        <v>242</v>
      </c>
      <c r="AE4" s="33" t="s">
        <v>246</v>
      </c>
      <c r="AF4" s="33" t="s">
        <v>249</v>
      </c>
      <c r="AG4" s="33" t="s">
        <v>250</v>
      </c>
      <c r="AH4" s="33" t="s">
        <v>253</v>
      </c>
      <c r="AI4" s="33" t="s">
        <v>255</v>
      </c>
      <c r="AJ4" s="33" t="s">
        <v>257</v>
      </c>
    </row>
    <row r="5" spans="1:36" ht="15" customHeight="1">
      <c r="A5" s="151" t="s">
        <v>89</v>
      </c>
      <c r="B5" s="236">
        <v>124.32899999999999</v>
      </c>
      <c r="C5" s="236">
        <v>143.82900000000001</v>
      </c>
      <c r="D5" s="236">
        <v>143.809</v>
      </c>
      <c r="E5" s="236">
        <v>84.741</v>
      </c>
      <c r="F5" s="236">
        <v>70.241</v>
      </c>
      <c r="G5" s="236">
        <v>79.438999999999993</v>
      </c>
      <c r="H5" s="236">
        <v>78.296999999999997</v>
      </c>
      <c r="I5" s="236">
        <v>85.051000000000002</v>
      </c>
      <c r="J5" s="236">
        <v>69.783000000000001</v>
      </c>
      <c r="K5" s="236">
        <v>62.353999999999999</v>
      </c>
      <c r="L5" s="236">
        <v>72.311000000000007</v>
      </c>
      <c r="M5" s="236">
        <v>79.399000000000001</v>
      </c>
      <c r="N5" s="236">
        <v>74.72</v>
      </c>
      <c r="O5" s="236">
        <v>37.71</v>
      </c>
      <c r="P5" s="236">
        <v>55.85</v>
      </c>
      <c r="Q5" s="236">
        <v>79.63</v>
      </c>
      <c r="R5" s="236">
        <v>68.59</v>
      </c>
      <c r="S5" s="236">
        <v>60.789999999999985</v>
      </c>
      <c r="T5" s="236">
        <v>59.780000000000022</v>
      </c>
      <c r="U5" s="236">
        <v>68.519000000000005</v>
      </c>
      <c r="V5" s="236">
        <v>71.433000000000007</v>
      </c>
      <c r="W5" s="236">
        <v>73.528999999999996</v>
      </c>
      <c r="X5" s="236">
        <v>84.24</v>
      </c>
      <c r="Y5" s="236">
        <v>89.402977469999996</v>
      </c>
      <c r="Z5" s="236">
        <v>92.384791789999994</v>
      </c>
      <c r="AA5" s="236">
        <v>93.6330837</v>
      </c>
      <c r="AB5" s="236">
        <v>111.65222103000001</v>
      </c>
      <c r="AC5" s="236">
        <v>127.30760500000001</v>
      </c>
      <c r="AD5" s="236">
        <v>106.25</v>
      </c>
      <c r="AE5" s="236">
        <v>103.79</v>
      </c>
      <c r="AF5" s="236">
        <v>103.03423950999999</v>
      </c>
      <c r="AG5" s="236">
        <v>110.276797</v>
      </c>
      <c r="AH5" s="236">
        <v>108.31</v>
      </c>
      <c r="AI5" s="236">
        <v>106.294561</v>
      </c>
      <c r="AJ5" s="236">
        <v>113.02</v>
      </c>
    </row>
    <row r="6" spans="1:36" ht="15" customHeight="1">
      <c r="A6" s="151" t="s">
        <v>90</v>
      </c>
      <c r="B6" s="236">
        <v>46.024000000000001</v>
      </c>
      <c r="C6" s="236">
        <v>63.82</v>
      </c>
      <c r="D6" s="236">
        <v>62.691000000000003</v>
      </c>
      <c r="E6" s="236">
        <v>42.271999999999998</v>
      </c>
      <c r="F6" s="236">
        <v>34.04</v>
      </c>
      <c r="G6" s="236">
        <v>36.063000000000002</v>
      </c>
      <c r="H6" s="236">
        <v>36.499000000000002</v>
      </c>
      <c r="I6" s="236">
        <v>41.6</v>
      </c>
      <c r="J6" s="236">
        <v>44.741</v>
      </c>
      <c r="K6" s="236">
        <v>42.948</v>
      </c>
      <c r="L6" s="236">
        <v>44.003</v>
      </c>
      <c r="M6" s="236">
        <v>47.283000000000001</v>
      </c>
      <c r="N6" s="236">
        <v>45.64</v>
      </c>
      <c r="O6" s="236">
        <v>41.92</v>
      </c>
      <c r="P6" s="236">
        <v>47.25</v>
      </c>
      <c r="Q6" s="236">
        <v>50.63</v>
      </c>
      <c r="R6" s="236">
        <v>43.81</v>
      </c>
      <c r="S6" s="236">
        <v>41.11</v>
      </c>
      <c r="T6" s="236">
        <v>45.46</v>
      </c>
      <c r="U6" s="236">
        <v>46.402999999999999</v>
      </c>
      <c r="V6" s="236">
        <v>44.64</v>
      </c>
      <c r="W6" s="236">
        <v>50.29</v>
      </c>
      <c r="X6" s="236">
        <v>56.89</v>
      </c>
      <c r="Y6" s="236">
        <v>61.389713950000001</v>
      </c>
      <c r="Z6" s="236">
        <v>61.609370999999996</v>
      </c>
      <c r="AA6" s="236">
        <v>65.722211000000001</v>
      </c>
      <c r="AB6" s="236">
        <v>75.242488089999995</v>
      </c>
      <c r="AC6" s="236">
        <v>84.334659000000002</v>
      </c>
      <c r="AD6" s="236">
        <v>71.81</v>
      </c>
      <c r="AE6" s="236">
        <v>71.849999999999994</v>
      </c>
      <c r="AF6" s="236">
        <v>73.008181999999991</v>
      </c>
      <c r="AG6" s="236">
        <v>78.13176</v>
      </c>
      <c r="AH6" s="236">
        <v>78.08</v>
      </c>
      <c r="AI6" s="236">
        <v>78.299085000000005</v>
      </c>
      <c r="AJ6" s="236">
        <v>83.760999999999996</v>
      </c>
    </row>
    <row r="7" spans="1:36" ht="15" customHeight="1">
      <c r="A7" s="151" t="s">
        <v>91</v>
      </c>
      <c r="B7" s="236">
        <v>9.7479999999999993</v>
      </c>
      <c r="C7" s="236">
        <v>9.5790000000000006</v>
      </c>
      <c r="D7" s="236">
        <v>12.307</v>
      </c>
      <c r="E7" s="236">
        <v>14.002000000000001</v>
      </c>
      <c r="F7" s="236">
        <v>14.864000000000001</v>
      </c>
      <c r="G7" s="236">
        <v>14.986000000000001</v>
      </c>
      <c r="H7" s="236">
        <v>18.431999999999999</v>
      </c>
      <c r="I7" s="236">
        <v>20.553999999999998</v>
      </c>
      <c r="J7" s="236">
        <v>20.181999999999999</v>
      </c>
      <c r="K7" s="236">
        <v>20.507000000000001</v>
      </c>
      <c r="L7" s="236">
        <v>25.774999999999999</v>
      </c>
      <c r="M7" s="236">
        <v>30.195</v>
      </c>
      <c r="N7" s="236">
        <v>29.41</v>
      </c>
      <c r="O7" s="236">
        <v>28.43</v>
      </c>
      <c r="P7" s="236">
        <v>32.729999999999997</v>
      </c>
      <c r="Q7" s="236">
        <v>37.659999999999997</v>
      </c>
      <c r="R7" s="236">
        <v>35.200000000000003</v>
      </c>
      <c r="S7" s="236">
        <v>33.159999999999997</v>
      </c>
      <c r="T7" s="236">
        <v>38.17</v>
      </c>
      <c r="U7" s="236">
        <v>42.53</v>
      </c>
      <c r="V7" s="236">
        <v>40.529000000000003</v>
      </c>
      <c r="W7" s="236">
        <v>40.655999999999999</v>
      </c>
      <c r="X7" s="236">
        <v>44.22</v>
      </c>
      <c r="Y7" s="236">
        <v>46.715732330000002</v>
      </c>
      <c r="Z7" s="236">
        <v>48.149434910000004</v>
      </c>
      <c r="AA7" s="236">
        <v>50.58905223</v>
      </c>
      <c r="AB7" s="236">
        <v>52.557050390000001</v>
      </c>
      <c r="AC7" s="236">
        <v>61.22525953000001</v>
      </c>
      <c r="AD7" s="236">
        <v>61.12</v>
      </c>
      <c r="AE7" s="236">
        <v>60.61</v>
      </c>
      <c r="AF7" s="236">
        <v>62.79244554000001</v>
      </c>
      <c r="AG7" s="236">
        <v>71.392848550000011</v>
      </c>
      <c r="AH7" s="236">
        <v>67.900000000000006</v>
      </c>
      <c r="AI7" s="236">
        <v>45.70052587</v>
      </c>
      <c r="AJ7" s="236">
        <v>50.514000000000003</v>
      </c>
    </row>
    <row r="8" spans="1:36" ht="15" customHeight="1">
      <c r="A8" s="151" t="s">
        <v>92</v>
      </c>
      <c r="B8" s="236">
        <v>33.869999999999997</v>
      </c>
      <c r="C8" s="236">
        <v>33.732999999999997</v>
      </c>
      <c r="D8" s="236">
        <v>36.89</v>
      </c>
      <c r="E8" s="236">
        <v>36.334000000000003</v>
      </c>
      <c r="F8" s="236">
        <v>39.466999999999999</v>
      </c>
      <c r="G8" s="236">
        <v>42.988</v>
      </c>
      <c r="H8" s="236">
        <v>43.829000000000001</v>
      </c>
      <c r="I8" s="236">
        <v>44.348999999999997</v>
      </c>
      <c r="J8" s="236">
        <v>45.267000000000003</v>
      </c>
      <c r="K8" s="236">
        <v>43.19</v>
      </c>
      <c r="L8" s="236">
        <v>43.384</v>
      </c>
      <c r="M8" s="236">
        <v>39.204000000000001</v>
      </c>
      <c r="N8" s="236">
        <v>33.53</v>
      </c>
      <c r="O8" s="236">
        <v>37.92</v>
      </c>
      <c r="P8" s="236">
        <v>36.75</v>
      </c>
      <c r="Q8" s="236">
        <v>38.18</v>
      </c>
      <c r="R8" s="236">
        <v>37.68</v>
      </c>
      <c r="S8" s="236">
        <v>20.77</v>
      </c>
      <c r="T8" s="236">
        <v>30.6</v>
      </c>
      <c r="U8" s="236">
        <v>36.537999999999997</v>
      </c>
      <c r="V8" s="236">
        <v>36.44</v>
      </c>
      <c r="W8" s="236">
        <v>29.289000000000001</v>
      </c>
      <c r="X8" s="236">
        <v>30.72</v>
      </c>
      <c r="Y8" s="236">
        <v>31.605189489999994</v>
      </c>
      <c r="Z8" s="236">
        <v>31.467410050000002</v>
      </c>
      <c r="AA8" s="236">
        <v>28.126893130000003</v>
      </c>
      <c r="AB8" s="236">
        <v>26.601811390000002</v>
      </c>
      <c r="AC8" s="236">
        <v>25.002089439999995</v>
      </c>
      <c r="AD8" s="236">
        <v>22.43</v>
      </c>
      <c r="AE8" s="236">
        <v>25.77</v>
      </c>
      <c r="AF8" s="236">
        <v>27.692224859999996</v>
      </c>
      <c r="AG8" s="236">
        <v>24.274757110000003</v>
      </c>
      <c r="AH8" s="236">
        <v>21.47</v>
      </c>
      <c r="AI8" s="236">
        <v>22.872453960000001</v>
      </c>
      <c r="AJ8" s="236">
        <v>19.699000000000002</v>
      </c>
    </row>
    <row r="9" spans="1:36" ht="15" customHeight="1">
      <c r="A9" s="151" t="s">
        <v>93</v>
      </c>
      <c r="B9" s="236">
        <v>26.509</v>
      </c>
      <c r="C9" s="236">
        <v>30.731999999999999</v>
      </c>
      <c r="D9" s="236">
        <v>13.359</v>
      </c>
      <c r="E9" s="236">
        <v>54.874000000000002</v>
      </c>
      <c r="F9" s="236">
        <v>30.995000000000001</v>
      </c>
      <c r="G9" s="236">
        <v>40.542999999999999</v>
      </c>
      <c r="H9" s="236">
        <v>29.573</v>
      </c>
      <c r="I9" s="236">
        <v>37.561999999999998</v>
      </c>
      <c r="J9" s="236">
        <v>29.696000000000002</v>
      </c>
      <c r="K9" s="236">
        <v>32.499000000000002</v>
      </c>
      <c r="L9" s="236">
        <v>31.712</v>
      </c>
      <c r="M9" s="236">
        <v>29.344999999999999</v>
      </c>
      <c r="N9" s="236">
        <v>29.21</v>
      </c>
      <c r="O9" s="236">
        <v>26.65</v>
      </c>
      <c r="P9" s="236">
        <v>29.34</v>
      </c>
      <c r="Q9" s="236">
        <v>27.67</v>
      </c>
      <c r="R9" s="236">
        <v>22.23</v>
      </c>
      <c r="S9" s="236">
        <v>29.35</v>
      </c>
      <c r="T9" s="236">
        <v>24.83</v>
      </c>
      <c r="U9" s="236">
        <v>30.843</v>
      </c>
      <c r="V9" s="236">
        <v>23.238</v>
      </c>
      <c r="W9" s="236">
        <v>34.613999999999997</v>
      </c>
      <c r="X9" s="236">
        <v>25.77</v>
      </c>
      <c r="Y9" s="236">
        <v>31.238301510000007</v>
      </c>
      <c r="Z9" s="236">
        <v>28.142607239999997</v>
      </c>
      <c r="AA9" s="236">
        <v>30.439904239999997</v>
      </c>
      <c r="AB9" s="236">
        <v>30.743770919999999</v>
      </c>
      <c r="AC9" s="236">
        <v>37.711161369999999</v>
      </c>
      <c r="AD9" s="236">
        <v>31.7</v>
      </c>
      <c r="AE9" s="236">
        <v>46.19</v>
      </c>
      <c r="AF9" s="236">
        <v>32.65382528</v>
      </c>
      <c r="AG9" s="236">
        <v>38.663074250000001</v>
      </c>
      <c r="AH9" s="236">
        <v>31.92</v>
      </c>
      <c r="AI9" s="236">
        <v>35.68346093000001</v>
      </c>
      <c r="AJ9" s="236">
        <v>35.987000000000002</v>
      </c>
    </row>
    <row r="10" spans="1:36" ht="15" customHeight="1">
      <c r="A10" s="151" t="s">
        <v>94</v>
      </c>
      <c r="B10" s="236">
        <v>14.727</v>
      </c>
      <c r="C10" s="236">
        <v>19.984000000000002</v>
      </c>
      <c r="D10" s="236">
        <v>14.244999999999999</v>
      </c>
      <c r="E10" s="236">
        <v>13.073</v>
      </c>
      <c r="F10" s="236">
        <v>22.116</v>
      </c>
      <c r="G10" s="236">
        <v>12.64</v>
      </c>
      <c r="H10" s="236">
        <v>17.87</v>
      </c>
      <c r="I10" s="236">
        <v>27.385000000000002</v>
      </c>
      <c r="J10" s="236">
        <v>11.738</v>
      </c>
      <c r="K10" s="236">
        <v>25.562999999999999</v>
      </c>
      <c r="L10" s="236">
        <v>13.656000000000001</v>
      </c>
      <c r="M10" s="236">
        <v>19.356000000000002</v>
      </c>
      <c r="N10" s="236">
        <v>7.34</v>
      </c>
      <c r="O10" s="236">
        <v>13.85</v>
      </c>
      <c r="P10" s="236">
        <v>23.55</v>
      </c>
      <c r="Q10" s="236">
        <v>15.84</v>
      </c>
      <c r="R10" s="236">
        <v>10.55</v>
      </c>
      <c r="S10" s="236">
        <v>12.34</v>
      </c>
      <c r="T10" s="236">
        <v>9.67</v>
      </c>
      <c r="U10" s="236">
        <v>21.812000000000001</v>
      </c>
      <c r="V10" s="236">
        <v>16.672999999999998</v>
      </c>
      <c r="W10" s="236">
        <v>12.622999999999999</v>
      </c>
      <c r="X10" s="236">
        <v>20.32</v>
      </c>
      <c r="Y10" s="236">
        <v>28.941338879999996</v>
      </c>
      <c r="Z10" s="236">
        <v>4.6752854099999999</v>
      </c>
      <c r="AA10" s="236">
        <v>29.52690604</v>
      </c>
      <c r="AB10" s="236">
        <v>9.1585716300000009</v>
      </c>
      <c r="AC10" s="236">
        <v>16.338972339999998</v>
      </c>
      <c r="AD10" s="236">
        <v>9.58</v>
      </c>
      <c r="AE10" s="236">
        <v>12.62</v>
      </c>
      <c r="AF10" s="236">
        <v>17.796430749999999</v>
      </c>
      <c r="AG10" s="236">
        <v>16.321606280000001</v>
      </c>
      <c r="AH10" s="236">
        <v>12.94</v>
      </c>
      <c r="AI10" s="236">
        <v>31.559033760000002</v>
      </c>
      <c r="AJ10" s="236">
        <v>11.846</v>
      </c>
    </row>
    <row r="11" spans="1:36" ht="15" customHeight="1">
      <c r="A11" s="151" t="s">
        <v>191</v>
      </c>
      <c r="B11" s="236">
        <v>44.558999999999997</v>
      </c>
      <c r="C11" s="236">
        <v>25.986000000000047</v>
      </c>
      <c r="D11" s="236">
        <v>47.87299999999999</v>
      </c>
      <c r="E11" s="236">
        <v>42.859999999999985</v>
      </c>
      <c r="F11" s="236">
        <v>31.151</v>
      </c>
      <c r="G11" s="236">
        <v>22.064</v>
      </c>
      <c r="H11" s="236">
        <v>31.585000000000001</v>
      </c>
      <c r="I11" s="236">
        <v>29.83</v>
      </c>
      <c r="J11" s="236">
        <v>17.103000000000002</v>
      </c>
      <c r="K11" s="236">
        <v>25.434999999999999</v>
      </c>
      <c r="L11" s="236">
        <v>26.074000000000002</v>
      </c>
      <c r="M11" s="236">
        <v>37.415999999999997</v>
      </c>
      <c r="N11" s="236">
        <v>24.25</v>
      </c>
      <c r="O11" s="236">
        <v>19.38</v>
      </c>
      <c r="P11" s="236">
        <v>23.45</v>
      </c>
      <c r="Q11" s="236">
        <v>26.54</v>
      </c>
      <c r="R11" s="236">
        <v>24.82</v>
      </c>
      <c r="S11" s="236">
        <v>22.27</v>
      </c>
      <c r="T11" s="236">
        <v>23.85</v>
      </c>
      <c r="U11" s="236">
        <v>19.376000000000001</v>
      </c>
      <c r="V11" s="236">
        <v>23.561</v>
      </c>
      <c r="W11" s="236">
        <v>23.277999999999999</v>
      </c>
      <c r="X11" s="236">
        <v>18.350000000000001</v>
      </c>
      <c r="Y11" s="236">
        <v>32.146139450000007</v>
      </c>
      <c r="Z11" s="236">
        <v>23.453403079999998</v>
      </c>
      <c r="AA11" s="236">
        <v>28.241474220000008</v>
      </c>
      <c r="AB11" s="236">
        <v>20.101257690000008</v>
      </c>
      <c r="AC11" s="236">
        <v>23.983791419999999</v>
      </c>
      <c r="AD11" s="236">
        <v>22.04</v>
      </c>
      <c r="AE11" s="236">
        <v>23.48</v>
      </c>
      <c r="AF11" s="236">
        <v>23.703739030000005</v>
      </c>
      <c r="AG11" s="236">
        <v>25.291551469999945</v>
      </c>
      <c r="AH11" s="236">
        <v>19.809999999999999</v>
      </c>
      <c r="AI11" s="236">
        <v>22.934656300000086</v>
      </c>
      <c r="AJ11" s="236">
        <v>21.658000000000001</v>
      </c>
    </row>
    <row r="12" spans="1:36" s="46" customFormat="1" ht="15" customHeight="1">
      <c r="A12" s="153" t="s">
        <v>95</v>
      </c>
      <c r="B12" s="237">
        <v>299.76600000000002</v>
      </c>
      <c r="C12" s="237">
        <v>327.66300000000001</v>
      </c>
      <c r="D12" s="237">
        <v>331.17399999999998</v>
      </c>
      <c r="E12" s="237">
        <v>288.15600000000001</v>
      </c>
      <c r="F12" s="237">
        <v>243.08500000000001</v>
      </c>
      <c r="G12" s="237">
        <v>249.166</v>
      </c>
      <c r="H12" s="237">
        <v>256.46499999999997</v>
      </c>
      <c r="I12" s="237">
        <v>286.48700000000002</v>
      </c>
      <c r="J12" s="237">
        <v>238.51400000000001</v>
      </c>
      <c r="K12" s="237">
        <v>252.5</v>
      </c>
      <c r="L12" s="237">
        <v>256.91899999999998</v>
      </c>
      <c r="M12" s="237">
        <v>282.20100000000002</v>
      </c>
      <c r="N12" s="237">
        <v>244.14</v>
      </c>
      <c r="O12" s="237">
        <v>205.9</v>
      </c>
      <c r="P12" s="237">
        <v>248.94</v>
      </c>
      <c r="Q12" s="237">
        <v>276.18</v>
      </c>
      <c r="R12" s="237">
        <v>242.88</v>
      </c>
      <c r="S12" s="237">
        <v>219.79</v>
      </c>
      <c r="T12" s="237">
        <v>232.36</v>
      </c>
      <c r="U12" s="237">
        <v>266.02100000000002</v>
      </c>
      <c r="V12" s="237">
        <v>256.51499999999999</v>
      </c>
      <c r="W12" s="237">
        <v>264.279</v>
      </c>
      <c r="X12" s="237">
        <v>280.51</v>
      </c>
      <c r="Y12" s="237">
        <v>321.43939308</v>
      </c>
      <c r="Z12" s="237">
        <v>289.88230348000002</v>
      </c>
      <c r="AA12" s="237">
        <v>326.27952456000003</v>
      </c>
      <c r="AB12" s="237">
        <v>326.05717113999998</v>
      </c>
      <c r="AC12" s="237">
        <v>375.90353810000005</v>
      </c>
      <c r="AD12" s="237">
        <v>324.95999999999998</v>
      </c>
      <c r="AE12" s="237">
        <v>344.36</v>
      </c>
      <c r="AF12" s="237">
        <v>340.68108697000002</v>
      </c>
      <c r="AG12" s="237">
        <v>364.35239466000002</v>
      </c>
      <c r="AH12" s="237">
        <v>340.44</v>
      </c>
      <c r="AI12" s="237">
        <v>343.34377682000007</v>
      </c>
      <c r="AJ12" s="237">
        <v>336.48500000000007</v>
      </c>
    </row>
    <row r="13" spans="1:36" s="46" customFormat="1" ht="15" customHeight="1">
      <c r="A13" s="214"/>
      <c r="B13" s="215"/>
      <c r="C13" s="215"/>
      <c r="D13" s="215"/>
      <c r="E13" s="215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5"/>
      <c r="R13" s="215"/>
      <c r="S13" s="215"/>
    </row>
    <row r="14" spans="1:36" s="219" customFormat="1" ht="15" customHeight="1">
      <c r="A14" s="204" t="s">
        <v>189</v>
      </c>
      <c r="B14" s="216"/>
      <c r="C14" s="216"/>
      <c r="D14" s="216"/>
      <c r="E14" s="216"/>
      <c r="F14" s="216"/>
      <c r="G14" s="217"/>
      <c r="H14" s="216"/>
      <c r="I14" s="216"/>
      <c r="J14" s="217"/>
      <c r="K14" s="218"/>
      <c r="L14" s="218"/>
      <c r="M14" s="218"/>
      <c r="N14" s="218"/>
      <c r="O14" s="218"/>
      <c r="P14" s="218"/>
      <c r="Q14" s="218"/>
      <c r="R14" s="218"/>
      <c r="S14" s="218"/>
    </row>
    <row r="15" spans="1:36" ht="15" customHeight="1">
      <c r="A15" s="204" t="s">
        <v>190</v>
      </c>
      <c r="B15" s="220"/>
      <c r="C15" s="220"/>
      <c r="D15" s="220"/>
      <c r="E15" s="220"/>
      <c r="F15" s="220"/>
      <c r="G15" s="217"/>
      <c r="H15" s="220"/>
      <c r="I15" s="220"/>
      <c r="J15" s="217"/>
      <c r="K15" s="217"/>
      <c r="L15" s="217"/>
      <c r="M15" s="217"/>
      <c r="N15" s="217"/>
      <c r="O15" s="217"/>
      <c r="P15" s="217"/>
      <c r="Q15" s="217"/>
      <c r="R15" s="217"/>
      <c r="S15" s="217"/>
    </row>
    <row r="16" spans="1:36" ht="15" customHeight="1">
      <c r="G16" s="217"/>
      <c r="J16" s="217"/>
      <c r="K16" s="217"/>
      <c r="L16" s="217"/>
      <c r="M16" s="217"/>
      <c r="N16" s="217"/>
      <c r="O16" s="217"/>
      <c r="P16" s="217"/>
      <c r="Q16" s="217"/>
      <c r="R16" s="217"/>
      <c r="S16" s="217"/>
    </row>
    <row r="17" spans="1:20" ht="15" customHeight="1">
      <c r="A17" s="222"/>
      <c r="G17" s="217"/>
      <c r="J17" s="217"/>
      <c r="K17" s="217"/>
      <c r="L17" s="217"/>
      <c r="M17" s="217"/>
      <c r="N17" s="217"/>
      <c r="O17" s="217"/>
      <c r="P17" s="217"/>
      <c r="Q17" s="217"/>
      <c r="R17" s="217"/>
      <c r="S17" s="217"/>
    </row>
    <row r="18" spans="1:20" ht="15" customHeight="1">
      <c r="G18" s="217"/>
      <c r="J18" s="217"/>
      <c r="K18" s="217"/>
      <c r="L18" s="217"/>
      <c r="M18" s="217"/>
      <c r="N18" s="217"/>
      <c r="O18" s="217"/>
      <c r="P18" s="217"/>
      <c r="Q18" s="217"/>
      <c r="R18" s="217"/>
      <c r="S18" s="223"/>
      <c r="T18" s="223"/>
    </row>
    <row r="19" spans="1:20" ht="15" customHeight="1">
      <c r="G19" s="217"/>
      <c r="I19" s="224"/>
      <c r="J19" s="225"/>
      <c r="K19" s="225"/>
      <c r="L19" s="225"/>
      <c r="M19" s="225"/>
      <c r="N19" s="225"/>
      <c r="O19" s="225"/>
      <c r="P19" s="225"/>
      <c r="Q19" s="225"/>
      <c r="R19" s="225"/>
      <c r="S19" s="225"/>
    </row>
    <row r="20" spans="1:20" ht="15" customHeight="1">
      <c r="G20" s="217"/>
      <c r="I20" s="224"/>
      <c r="J20" s="225"/>
      <c r="K20" s="225"/>
      <c r="L20" s="225"/>
      <c r="M20" s="225"/>
      <c r="N20" s="225"/>
      <c r="O20" s="225"/>
      <c r="P20" s="225"/>
      <c r="Q20" s="225"/>
      <c r="R20" s="225"/>
      <c r="S20" s="225"/>
      <c r="T20" s="223"/>
    </row>
    <row r="21" spans="1:20" ht="15" customHeight="1">
      <c r="G21" s="217"/>
      <c r="I21" s="224"/>
      <c r="J21" s="226"/>
      <c r="K21" s="227"/>
      <c r="L21" s="228"/>
      <c r="M21" s="229"/>
      <c r="N21" s="230"/>
      <c r="O21" s="225"/>
      <c r="P21" s="225"/>
      <c r="Q21" s="225"/>
      <c r="R21" s="225"/>
      <c r="S21" s="225"/>
      <c r="T21" s="225"/>
    </row>
    <row r="22" spans="1:20" ht="15" customHeight="1">
      <c r="G22" s="217"/>
      <c r="I22" s="224"/>
      <c r="J22" s="226"/>
      <c r="K22" s="227"/>
      <c r="L22" s="228"/>
      <c r="M22" s="229"/>
      <c r="N22" s="230"/>
      <c r="O22" s="225"/>
      <c r="P22" s="225"/>
      <c r="Q22" s="225"/>
      <c r="R22" s="225"/>
      <c r="S22" s="225"/>
    </row>
    <row r="23" spans="1:20" ht="15" customHeight="1">
      <c r="I23" s="224"/>
      <c r="J23" s="226"/>
      <c r="K23" s="227"/>
      <c r="L23" s="228"/>
      <c r="M23" s="229"/>
      <c r="N23" s="230"/>
      <c r="O23" s="225"/>
      <c r="P23" s="225"/>
      <c r="Q23" s="225"/>
      <c r="R23" s="225"/>
      <c r="S23" s="225"/>
    </row>
    <row r="24" spans="1:20" ht="15" customHeight="1">
      <c r="I24" s="224"/>
      <c r="J24" s="226"/>
      <c r="K24" s="227"/>
      <c r="L24" s="228"/>
      <c r="M24" s="229"/>
      <c r="N24" s="230"/>
      <c r="O24" s="225"/>
      <c r="P24" s="225"/>
      <c r="Q24" s="225"/>
      <c r="R24" s="225"/>
      <c r="S24" s="225"/>
    </row>
    <row r="25" spans="1:20" ht="15" customHeight="1">
      <c r="I25" s="224"/>
      <c r="J25" s="226"/>
      <c r="K25" s="227"/>
      <c r="L25" s="228"/>
      <c r="M25" s="229"/>
      <c r="N25" s="230"/>
      <c r="O25" s="225"/>
      <c r="P25" s="225"/>
      <c r="Q25" s="225"/>
      <c r="R25" s="225"/>
      <c r="S25" s="225"/>
    </row>
    <row r="26" spans="1:20" ht="15" customHeight="1">
      <c r="I26" s="224"/>
      <c r="J26" s="226"/>
      <c r="K26" s="227"/>
      <c r="L26" s="228"/>
      <c r="M26" s="229"/>
      <c r="N26" s="230"/>
      <c r="O26" s="225"/>
      <c r="P26" s="225"/>
      <c r="Q26" s="225"/>
      <c r="R26" s="225"/>
      <c r="S26" s="225"/>
    </row>
    <row r="27" spans="1:20" ht="15" customHeight="1">
      <c r="I27" s="224"/>
      <c r="J27" s="226"/>
      <c r="K27" s="227"/>
      <c r="L27" s="228"/>
      <c r="M27" s="229"/>
      <c r="N27" s="230"/>
      <c r="O27" s="225"/>
      <c r="P27" s="225"/>
      <c r="Q27" s="225"/>
      <c r="R27" s="225"/>
      <c r="S27" s="225"/>
    </row>
    <row r="28" spans="1:20" ht="15" customHeight="1">
      <c r="I28" s="224"/>
      <c r="J28" s="226"/>
      <c r="K28" s="227"/>
      <c r="L28" s="228"/>
      <c r="M28" s="229"/>
      <c r="N28" s="230"/>
      <c r="O28" s="225"/>
      <c r="P28" s="225"/>
      <c r="Q28" s="225"/>
      <c r="R28" s="225"/>
      <c r="S28" s="225"/>
    </row>
    <row r="29" spans="1:20" ht="15" customHeight="1">
      <c r="I29" s="224"/>
      <c r="J29" s="231"/>
      <c r="K29" s="232"/>
      <c r="L29" s="233"/>
      <c r="M29" s="234"/>
      <c r="N29" s="235"/>
      <c r="O29" s="225"/>
      <c r="P29" s="225"/>
      <c r="Q29" s="225"/>
      <c r="R29" s="225"/>
      <c r="S29" s="225"/>
    </row>
    <row r="30" spans="1:20" ht="15" customHeight="1">
      <c r="I30" s="224"/>
      <c r="J30" s="224"/>
      <c r="K30" s="224"/>
      <c r="L30" s="224"/>
      <c r="M30" s="224"/>
      <c r="N30" s="224"/>
      <c r="O30" s="224"/>
      <c r="P30" s="224"/>
      <c r="Q30" s="224"/>
      <c r="R30" s="224"/>
      <c r="S30" s="224"/>
    </row>
    <row r="31" spans="1:20" ht="15" customHeight="1">
      <c r="I31" s="224"/>
      <c r="J31" s="224"/>
      <c r="K31" s="224"/>
      <c r="L31" s="224"/>
      <c r="M31" s="224"/>
      <c r="N31" s="224"/>
      <c r="O31" s="224"/>
      <c r="P31" s="224"/>
      <c r="Q31" s="224"/>
      <c r="R31" s="224"/>
      <c r="S31" s="224"/>
    </row>
    <row r="32" spans="1:20" ht="15" customHeight="1">
      <c r="I32" s="224"/>
      <c r="J32" s="224"/>
      <c r="K32" s="224"/>
      <c r="L32" s="224"/>
      <c r="M32" s="224"/>
      <c r="N32" s="224"/>
      <c r="O32" s="224"/>
      <c r="P32" s="224"/>
      <c r="Q32" s="224"/>
      <c r="R32" s="224"/>
      <c r="S32" s="224"/>
    </row>
    <row r="33" spans="9:19" ht="15" customHeight="1">
      <c r="I33" s="224"/>
      <c r="J33" s="224"/>
      <c r="K33" s="224"/>
      <c r="L33" s="224"/>
      <c r="M33" s="224"/>
      <c r="N33" s="224"/>
      <c r="O33" s="224"/>
      <c r="P33" s="224"/>
      <c r="Q33" s="224"/>
      <c r="R33" s="224"/>
      <c r="S33" s="224"/>
    </row>
    <row r="34" spans="9:19" ht="15" customHeight="1">
      <c r="I34" s="224"/>
      <c r="J34" s="224"/>
      <c r="K34" s="224"/>
      <c r="L34" s="224"/>
      <c r="M34" s="224"/>
      <c r="N34" s="224"/>
      <c r="O34" s="224"/>
      <c r="P34" s="224"/>
      <c r="Q34" s="224"/>
      <c r="R34" s="224"/>
      <c r="S34" s="224"/>
    </row>
    <row r="35" spans="9:19" ht="15" customHeight="1">
      <c r="I35" s="224"/>
      <c r="J35" s="224"/>
      <c r="K35" s="224"/>
      <c r="L35" s="224"/>
      <c r="M35" s="224"/>
      <c r="N35" s="224"/>
      <c r="O35" s="224"/>
      <c r="P35" s="224"/>
      <c r="Q35" s="224"/>
      <c r="R35" s="224"/>
      <c r="S35" s="224"/>
    </row>
    <row r="36" spans="9:19" ht="15" customHeight="1">
      <c r="I36" s="224"/>
      <c r="J36" s="224"/>
      <c r="K36" s="224"/>
      <c r="L36" s="224"/>
      <c r="M36" s="224"/>
      <c r="N36" s="224"/>
      <c r="O36" s="224"/>
      <c r="P36" s="224"/>
      <c r="Q36" s="224"/>
      <c r="R36" s="224"/>
      <c r="S36" s="224"/>
    </row>
  </sheetData>
  <hyperlinks>
    <hyperlink ref="A2" location="Sumário!A1" display="(Sumário)" xr:uid="{B013986A-B4A3-4F7E-BF72-A202E7F99325}"/>
  </hyperlinks>
  <pageMargins left="0.51181102362204722" right="0.51181102362204722" top="0.78740157480314965" bottom="0.78740157480314965" header="0.31496062992125984" footer="0.31496062992125984"/>
  <pageSetup paperSize="9" scale="85" orientation="portrait" r:id="rId1"/>
  <headerFooter>
    <oddFooter>&amp;L&amp;1#&amp;"Calibri"&amp;10&amp;K000000PÚBLICO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D2FF1A-9E12-478B-92A0-CC25DC1A3C8A}">
  <sheetPr>
    <tabColor theme="0" tint="-0.249977111117893"/>
    <pageSetUpPr fitToPage="1"/>
  </sheetPr>
  <dimension ref="A1:AM25"/>
  <sheetViews>
    <sheetView showGridLines="0" zoomScaleNormal="10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B5" sqref="B5"/>
    </sheetView>
  </sheetViews>
  <sheetFormatPr defaultRowHeight="15" customHeight="1"/>
  <cols>
    <col min="1" max="1" width="42.85546875" style="199" bestFit="1" customWidth="1"/>
    <col min="2" max="2" width="7.140625" style="221" bestFit="1" customWidth="1"/>
    <col min="3" max="6" width="7.140625" style="144" bestFit="1" customWidth="1"/>
    <col min="7" max="19" width="7.140625" style="201" bestFit="1" customWidth="1"/>
    <col min="20" max="26" width="7.140625" style="144" bestFit="1" customWidth="1"/>
    <col min="27" max="36" width="7.140625" style="144" customWidth="1"/>
    <col min="37" max="37" width="9.140625" style="144"/>
    <col min="38" max="38" width="9.85546875" style="144" bestFit="1" customWidth="1"/>
    <col min="39" max="39" width="10.28515625" style="144" bestFit="1" customWidth="1"/>
    <col min="40" max="16384" width="9.140625" style="144"/>
  </cols>
  <sheetData>
    <row r="1" spans="1:39" s="190" customFormat="1" ht="55.5" customHeight="1">
      <c r="A1" s="27"/>
      <c r="B1" s="186"/>
      <c r="C1" s="186"/>
      <c r="D1" s="186"/>
      <c r="E1" s="187"/>
      <c r="F1" s="188"/>
      <c r="G1" s="188"/>
      <c r="H1" s="188">
        <v>-1</v>
      </c>
      <c r="I1" s="188"/>
      <c r="J1" s="188"/>
      <c r="K1" s="188"/>
      <c r="L1" s="188"/>
      <c r="M1" s="188"/>
      <c r="N1" s="188"/>
      <c r="O1" s="189"/>
    </row>
    <row r="2" spans="1:39" s="190" customFormat="1" ht="15" customHeight="1">
      <c r="A2" s="26" t="s">
        <v>296</v>
      </c>
      <c r="B2" s="186"/>
      <c r="C2" s="186"/>
      <c r="D2" s="186"/>
      <c r="E2" s="187"/>
      <c r="F2" s="188"/>
      <c r="G2" s="188"/>
      <c r="H2" s="188"/>
      <c r="I2" s="188">
        <v>-1</v>
      </c>
      <c r="J2" s="188"/>
      <c r="K2" s="188"/>
      <c r="L2" s="188"/>
      <c r="M2" s="188"/>
      <c r="N2" s="188"/>
      <c r="O2" s="189"/>
    </row>
    <row r="3" spans="1:39" s="191" customFormat="1" ht="15" customHeight="1">
      <c r="A3" s="45"/>
      <c r="B3" s="161"/>
      <c r="C3" s="161"/>
      <c r="D3" s="161"/>
      <c r="E3" s="161"/>
      <c r="F3" s="161"/>
      <c r="G3" s="161"/>
      <c r="H3" s="161"/>
      <c r="I3" s="161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3"/>
      <c r="U3" s="163"/>
      <c r="V3" s="162"/>
      <c r="W3" s="162"/>
      <c r="X3" s="162"/>
      <c r="Y3" s="162"/>
      <c r="Z3" s="162"/>
      <c r="AA3" s="162"/>
      <c r="AB3" s="162"/>
      <c r="AC3" s="162"/>
      <c r="AD3" s="162"/>
      <c r="AE3" s="162"/>
      <c r="AF3" s="162"/>
      <c r="AG3" s="162"/>
    </row>
    <row r="4" spans="1:39" ht="33" customHeight="1">
      <c r="A4" s="32" t="s">
        <v>110</v>
      </c>
      <c r="B4" s="33" t="s">
        <v>0</v>
      </c>
      <c r="C4" s="33" t="s">
        <v>65</v>
      </c>
      <c r="D4" s="33" t="s">
        <v>3</v>
      </c>
      <c r="E4" s="33" t="s">
        <v>1</v>
      </c>
      <c r="F4" s="33" t="s">
        <v>2</v>
      </c>
      <c r="G4" s="33" t="s">
        <v>81</v>
      </c>
      <c r="H4" s="33" t="s">
        <v>86</v>
      </c>
      <c r="I4" s="33" t="s">
        <v>88</v>
      </c>
      <c r="J4" s="33" t="s">
        <v>112</v>
      </c>
      <c r="K4" s="33" t="s">
        <v>115</v>
      </c>
      <c r="L4" s="33" t="s">
        <v>116</v>
      </c>
      <c r="M4" s="33" t="s">
        <v>134</v>
      </c>
      <c r="N4" s="33" t="s">
        <v>136</v>
      </c>
      <c r="O4" s="33" t="s">
        <v>183</v>
      </c>
      <c r="P4" s="33" t="s">
        <v>196</v>
      </c>
      <c r="Q4" s="33" t="s">
        <v>199</v>
      </c>
      <c r="R4" s="33" t="s">
        <v>201</v>
      </c>
      <c r="S4" s="33" t="s">
        <v>206</v>
      </c>
      <c r="T4" s="33" t="s">
        <v>209</v>
      </c>
      <c r="U4" s="33" t="s">
        <v>216</v>
      </c>
      <c r="V4" s="33" t="s">
        <v>220</v>
      </c>
      <c r="W4" s="33" t="s">
        <v>227</v>
      </c>
      <c r="X4" s="33" t="s">
        <v>229</v>
      </c>
      <c r="Y4" s="33" t="s">
        <v>231</v>
      </c>
      <c r="Z4" s="33" t="s">
        <v>233</v>
      </c>
      <c r="AA4" s="33" t="s">
        <v>235</v>
      </c>
      <c r="AB4" s="33" t="s">
        <v>237</v>
      </c>
      <c r="AC4" s="33" t="s">
        <v>239</v>
      </c>
      <c r="AD4" s="33" t="s">
        <v>242</v>
      </c>
      <c r="AE4" s="33" t="s">
        <v>246</v>
      </c>
      <c r="AF4" s="33" t="s">
        <v>249</v>
      </c>
      <c r="AG4" s="33" t="s">
        <v>250</v>
      </c>
      <c r="AH4" s="33" t="s">
        <v>253</v>
      </c>
      <c r="AI4" s="33" t="s">
        <v>255</v>
      </c>
      <c r="AJ4" s="33" t="s">
        <v>257</v>
      </c>
    </row>
    <row r="5" spans="1:39" ht="15" customHeight="1">
      <c r="A5" s="151" t="s">
        <v>96</v>
      </c>
      <c r="B5" s="236">
        <v>-35.686999999999998</v>
      </c>
      <c r="C5" s="236">
        <v>-30.114999999999998</v>
      </c>
      <c r="D5" s="236">
        <v>-34.127000000000002</v>
      </c>
      <c r="E5" s="236">
        <v>-33.674999999999997</v>
      </c>
      <c r="F5" s="236">
        <v>-32.204000000000001</v>
      </c>
      <c r="G5" s="236">
        <v>-33.536000000000001</v>
      </c>
      <c r="H5" s="236">
        <v>-26.928000000000001</v>
      </c>
      <c r="I5" s="236">
        <v>-42.862000000000002</v>
      </c>
      <c r="J5" s="236">
        <v>-29.606999999999999</v>
      </c>
      <c r="K5" s="236">
        <v>-24.763999999999999</v>
      </c>
      <c r="L5" s="236">
        <v>-24.486999999999998</v>
      </c>
      <c r="M5" s="236">
        <v>-31.164999999999999</v>
      </c>
      <c r="N5" s="236">
        <v>-30.967298160000002</v>
      </c>
      <c r="O5" s="236">
        <v>-22.806104270000002</v>
      </c>
      <c r="P5" s="236">
        <v>-20.94</v>
      </c>
      <c r="Q5" s="236">
        <v>-20.216290300000001</v>
      </c>
      <c r="R5" s="236">
        <v>-20.350000000000001</v>
      </c>
      <c r="S5" s="236">
        <v>-20.350000000000001</v>
      </c>
      <c r="T5" s="236">
        <v>-26.849024679999996</v>
      </c>
      <c r="U5" s="236">
        <v>-16.959760129999999</v>
      </c>
      <c r="V5" s="236">
        <v>-16.861999999999998</v>
      </c>
      <c r="W5" s="236">
        <v>-17.181000000000001</v>
      </c>
      <c r="X5" s="236">
        <v>-16.21</v>
      </c>
      <c r="Y5" s="236">
        <v>-17.704778139999998</v>
      </c>
      <c r="Z5" s="236">
        <v>-14.03896076</v>
      </c>
      <c r="AA5" s="236">
        <v>-15.378324469999997</v>
      </c>
      <c r="AB5" s="236">
        <v>-15.437557299999998</v>
      </c>
      <c r="AC5" s="236">
        <v>-12.006385010000001</v>
      </c>
      <c r="AD5" s="236">
        <v>-12.04</v>
      </c>
      <c r="AE5" s="236">
        <v>-12.47</v>
      </c>
      <c r="AF5" s="236">
        <v>-12.49</v>
      </c>
      <c r="AG5" s="236">
        <v>-13.150843150000002</v>
      </c>
      <c r="AH5" s="236">
        <v>-12.74</v>
      </c>
      <c r="AI5" s="236">
        <v>-12.967418760000003</v>
      </c>
      <c r="AJ5" s="236">
        <v>-13.041</v>
      </c>
      <c r="AL5" s="207"/>
    </row>
    <row r="6" spans="1:39" ht="15" customHeight="1">
      <c r="A6" s="151" t="s">
        <v>97</v>
      </c>
      <c r="B6" s="236">
        <v>-23.591999999999999</v>
      </c>
      <c r="C6" s="236">
        <v>-23.777000000000001</v>
      </c>
      <c r="D6" s="236">
        <v>-26.977</v>
      </c>
      <c r="E6" s="236">
        <v>-27.106000000000002</v>
      </c>
      <c r="F6" s="236">
        <v>-19.602</v>
      </c>
      <c r="G6" s="236">
        <v>-18.937999999999999</v>
      </c>
      <c r="H6" s="236">
        <v>-24.425999999999998</v>
      </c>
      <c r="I6" s="236">
        <v>-17.486000000000001</v>
      </c>
      <c r="J6" s="236">
        <v>-15.958</v>
      </c>
      <c r="K6" s="236">
        <v>-16.696999999999999</v>
      </c>
      <c r="L6" s="236">
        <v>-14.637</v>
      </c>
      <c r="M6" s="236">
        <v>-17.087</v>
      </c>
      <c r="N6" s="236">
        <v>-16.091504709999999</v>
      </c>
      <c r="O6" s="236">
        <v>-17.946899030000001</v>
      </c>
      <c r="P6" s="236">
        <v>-21.6</v>
      </c>
      <c r="Q6" s="236">
        <v>-19.738731789999999</v>
      </c>
      <c r="R6" s="236">
        <v>-17.62</v>
      </c>
      <c r="S6" s="236">
        <v>-20.09</v>
      </c>
      <c r="T6" s="236">
        <v>-17.960130360000001</v>
      </c>
      <c r="U6" s="236">
        <v>-17.5381103</v>
      </c>
      <c r="V6" s="236">
        <v>-17.312000000000001</v>
      </c>
      <c r="W6" s="236">
        <v>-18.241</v>
      </c>
      <c r="X6" s="236">
        <v>-20.61</v>
      </c>
      <c r="Y6" s="236">
        <v>-22.181780049999997</v>
      </c>
      <c r="Z6" s="236">
        <v>-16.84674128</v>
      </c>
      <c r="AA6" s="236">
        <v>-17.176861479999999</v>
      </c>
      <c r="AB6" s="236">
        <v>-16.832680010000001</v>
      </c>
      <c r="AC6" s="236">
        <v>-17.712794700000003</v>
      </c>
      <c r="AD6" s="236">
        <v>-17.05</v>
      </c>
      <c r="AE6" s="236">
        <v>-17.010000000000002</v>
      </c>
      <c r="AF6" s="236">
        <v>-19.239999999999998</v>
      </c>
      <c r="AG6" s="236">
        <v>-13.134898470000001</v>
      </c>
      <c r="AH6" s="236">
        <v>-13.64</v>
      </c>
      <c r="AI6" s="236">
        <v>-13.098533590000001</v>
      </c>
      <c r="AJ6" s="236">
        <v>-11.651</v>
      </c>
      <c r="AL6" s="238"/>
      <c r="AM6" s="239"/>
    </row>
    <row r="7" spans="1:39" ht="15" customHeight="1">
      <c r="A7" s="151" t="s">
        <v>98</v>
      </c>
      <c r="B7" s="236">
        <v>-34.567</v>
      </c>
      <c r="C7" s="236">
        <v>-38.198</v>
      </c>
      <c r="D7" s="236">
        <v>-39.341000000000001</v>
      </c>
      <c r="E7" s="236">
        <v>-40.14</v>
      </c>
      <c r="F7" s="236">
        <v>-37.328000000000003</v>
      </c>
      <c r="G7" s="236">
        <v>-42.783000000000001</v>
      </c>
      <c r="H7" s="236">
        <v>-43.353000000000002</v>
      </c>
      <c r="I7" s="236">
        <v>-45.664000000000001</v>
      </c>
      <c r="J7" s="236">
        <v>-40.74</v>
      </c>
      <c r="K7" s="236">
        <v>-44.874000000000002</v>
      </c>
      <c r="L7" s="236">
        <v>-46.174999999999997</v>
      </c>
      <c r="M7" s="236">
        <v>-47.726999999999997</v>
      </c>
      <c r="N7" s="236">
        <v>-41.695036470000005</v>
      </c>
      <c r="O7" s="236">
        <v>-46.144571959999993</v>
      </c>
      <c r="P7" s="236">
        <v>-45.86</v>
      </c>
      <c r="Q7" s="236">
        <v>-43.460237169999999</v>
      </c>
      <c r="R7" s="236">
        <v>-45.4</v>
      </c>
      <c r="S7" s="236">
        <v>-43.03</v>
      </c>
      <c r="T7" s="236">
        <v>-48.01406858</v>
      </c>
      <c r="U7" s="236">
        <v>-41.129806760000001</v>
      </c>
      <c r="V7" s="236">
        <v>-40.786000000000001</v>
      </c>
      <c r="W7" s="236">
        <v>-52.454000000000001</v>
      </c>
      <c r="X7" s="236">
        <v>-51.77</v>
      </c>
      <c r="Y7" s="236">
        <v>-53.953203909999999</v>
      </c>
      <c r="Z7" s="236">
        <v>-49.340625629999998</v>
      </c>
      <c r="AA7" s="236">
        <v>-51.378137969999997</v>
      </c>
      <c r="AB7" s="236">
        <v>-52.438360689999996</v>
      </c>
      <c r="AC7" s="236">
        <v>-51.27546344999999</v>
      </c>
      <c r="AD7" s="236">
        <v>-49.44</v>
      </c>
      <c r="AE7" s="236">
        <v>-51.35</v>
      </c>
      <c r="AF7" s="236">
        <v>-60.72</v>
      </c>
      <c r="AG7" s="236">
        <v>-83.890676929999998</v>
      </c>
      <c r="AH7" s="236">
        <v>-64.739999999999995</v>
      </c>
      <c r="AI7" s="236">
        <v>-54.678249180000002</v>
      </c>
      <c r="AJ7" s="236">
        <v>-70.989999999999995</v>
      </c>
      <c r="AL7" s="207"/>
    </row>
    <row r="8" spans="1:39" ht="15" customHeight="1">
      <c r="A8" s="151" t="s">
        <v>99</v>
      </c>
      <c r="B8" s="236">
        <v>-34.26</v>
      </c>
      <c r="C8" s="236">
        <v>-40.960999999999999</v>
      </c>
      <c r="D8" s="236">
        <v>-46.002000000000002</v>
      </c>
      <c r="E8" s="236">
        <v>-46.692999999999998</v>
      </c>
      <c r="F8" s="236">
        <v>-43.847999999999999</v>
      </c>
      <c r="G8" s="236">
        <v>-44.043999999999997</v>
      </c>
      <c r="H8" s="236">
        <v>-54.715000000000003</v>
      </c>
      <c r="I8" s="236">
        <v>-47.115000000000002</v>
      </c>
      <c r="J8" s="236">
        <v>-37.265999999999998</v>
      </c>
      <c r="K8" s="236">
        <v>-38.093000000000004</v>
      </c>
      <c r="L8" s="236">
        <v>-33.112000000000002</v>
      </c>
      <c r="M8" s="236">
        <v>-36.497999999999998</v>
      </c>
      <c r="N8" s="236">
        <v>-33.050251840000001</v>
      </c>
      <c r="O8" s="236">
        <v>-37.543308769999996</v>
      </c>
      <c r="P8" s="236">
        <v>-33.229999999999997</v>
      </c>
      <c r="Q8" s="236">
        <v>-23.139204810000003</v>
      </c>
      <c r="R8" s="236">
        <v>-23.7</v>
      </c>
      <c r="S8" s="236">
        <v>-28.04</v>
      </c>
      <c r="T8" s="236">
        <v>-24.20849218</v>
      </c>
      <c r="U8" s="236">
        <v>-20.890442319999998</v>
      </c>
      <c r="V8" s="236">
        <v>-25.959</v>
      </c>
      <c r="W8" s="236">
        <v>-23.547999999999998</v>
      </c>
      <c r="X8" s="236">
        <v>-21.74</v>
      </c>
      <c r="Y8" s="236">
        <v>-22.454179740000001</v>
      </c>
      <c r="Z8" s="236">
        <v>-23.81155304</v>
      </c>
      <c r="AA8" s="236">
        <v>-24.451905280000002</v>
      </c>
      <c r="AB8" s="236">
        <v>-23.355855139999996</v>
      </c>
      <c r="AC8" s="236">
        <v>-24.925593090000003</v>
      </c>
      <c r="AD8" s="236">
        <v>-24.81</v>
      </c>
      <c r="AE8" s="236">
        <v>-27.31</v>
      </c>
      <c r="AF8" s="236">
        <v>-25</v>
      </c>
      <c r="AG8" s="236">
        <v>-22.862589589999995</v>
      </c>
      <c r="AH8" s="236">
        <v>-21.53</v>
      </c>
      <c r="AI8" s="236">
        <v>-23.959933449999998</v>
      </c>
      <c r="AJ8" s="236">
        <v>-24.648</v>
      </c>
      <c r="AL8" s="207"/>
    </row>
    <row r="9" spans="1:39" ht="15" customHeight="1">
      <c r="A9" s="151" t="s">
        <v>100</v>
      </c>
      <c r="B9" s="236">
        <v>-95.813000000000002</v>
      </c>
      <c r="C9" s="236">
        <v>-106.547</v>
      </c>
      <c r="D9" s="236">
        <v>-138.964</v>
      </c>
      <c r="E9" s="236">
        <v>-144.59800000000001</v>
      </c>
      <c r="F9" s="236">
        <v>-117.839</v>
      </c>
      <c r="G9" s="236">
        <v>-102.197</v>
      </c>
      <c r="H9" s="236">
        <v>-116.866</v>
      </c>
      <c r="I9" s="236">
        <v>-154.87100000000001</v>
      </c>
      <c r="J9" s="236">
        <v>-115.712</v>
      </c>
      <c r="K9" s="236">
        <v>-114.41500000000001</v>
      </c>
      <c r="L9" s="236">
        <v>-141.154</v>
      </c>
      <c r="M9" s="236">
        <v>-158.23099999999999</v>
      </c>
      <c r="N9" s="236">
        <v>-79.306006230000023</v>
      </c>
      <c r="O9" s="236">
        <v>-64.580242109999986</v>
      </c>
      <c r="P9" s="236">
        <v>-91.66</v>
      </c>
      <c r="Q9" s="236">
        <v>-99.082619839999992</v>
      </c>
      <c r="R9" s="236">
        <v>-85.951310430000007</v>
      </c>
      <c r="S9" s="236">
        <v>-93.673818199999985</v>
      </c>
      <c r="T9" s="236">
        <v>-96.571235549999983</v>
      </c>
      <c r="U9" s="236">
        <v>-104.04689856</v>
      </c>
      <c r="V9" s="236">
        <v>-86.138000000000005</v>
      </c>
      <c r="W9" s="236">
        <v>-98.22</v>
      </c>
      <c r="X9" s="236">
        <v>-92.82</v>
      </c>
      <c r="Y9" s="236">
        <v>-100.16005861000002</v>
      </c>
      <c r="Z9" s="236">
        <v>-82.036007440000006</v>
      </c>
      <c r="AA9" s="236">
        <v>-90.379003349999991</v>
      </c>
      <c r="AB9" s="236">
        <v>-95.475710159999991</v>
      </c>
      <c r="AC9" s="236">
        <v>-110.94950966</v>
      </c>
      <c r="AD9" s="236">
        <v>-91.99</v>
      </c>
      <c r="AE9" s="236">
        <v>-99.06</v>
      </c>
      <c r="AF9" s="236">
        <v>-119.34</v>
      </c>
      <c r="AG9" s="236">
        <v>-109.74104623999996</v>
      </c>
      <c r="AH9" s="236">
        <v>-113.23</v>
      </c>
      <c r="AI9" s="236">
        <v>-112.06592926000002</v>
      </c>
      <c r="AJ9" s="236">
        <v>-121.60599999999999</v>
      </c>
      <c r="AL9" s="207"/>
    </row>
    <row r="10" spans="1:39" ht="15" customHeight="1">
      <c r="A10" s="151" t="s">
        <v>101</v>
      </c>
      <c r="B10" s="236">
        <v>-37.048000000000002</v>
      </c>
      <c r="C10" s="236">
        <v>-47.445</v>
      </c>
      <c r="D10" s="236">
        <v>-54.899000000000001</v>
      </c>
      <c r="E10" s="236">
        <v>-66.710999999999999</v>
      </c>
      <c r="F10" s="236">
        <v>-53.636000000000003</v>
      </c>
      <c r="G10" s="236">
        <v>-71.753</v>
      </c>
      <c r="H10" s="236">
        <v>-64.382999999999996</v>
      </c>
      <c r="I10" s="236">
        <v>-73.62</v>
      </c>
      <c r="J10" s="236">
        <v>-68.119</v>
      </c>
      <c r="K10" s="236">
        <v>-55.642000000000003</v>
      </c>
      <c r="L10" s="236">
        <v>-49.869</v>
      </c>
      <c r="M10" s="236">
        <v>-44.436</v>
      </c>
      <c r="N10" s="236">
        <v>-35.704128350000005</v>
      </c>
      <c r="O10" s="236">
        <v>-28.846311560000004</v>
      </c>
      <c r="P10" s="236">
        <v>-34.909999999999997</v>
      </c>
      <c r="Q10" s="236">
        <v>-35.248587389999997</v>
      </c>
      <c r="R10" s="236">
        <v>-25.150154749999999</v>
      </c>
      <c r="S10" s="236">
        <v>-23.177839060000004</v>
      </c>
      <c r="T10" s="236">
        <v>-28.452477300000002</v>
      </c>
      <c r="U10" s="236">
        <v>-33.923705819999995</v>
      </c>
      <c r="V10" s="236">
        <v>-24.108000000000001</v>
      </c>
      <c r="W10" s="236">
        <v>-30.134</v>
      </c>
      <c r="X10" s="236">
        <v>-28.32</v>
      </c>
      <c r="Y10" s="236">
        <v>-28.378987609999999</v>
      </c>
      <c r="Z10" s="236">
        <v>-21.194749870000003</v>
      </c>
      <c r="AA10" s="236">
        <v>-24.143373789999998</v>
      </c>
      <c r="AB10" s="236">
        <v>-26.403329469999999</v>
      </c>
      <c r="AC10" s="236">
        <v>-22.145230560000009</v>
      </c>
      <c r="AD10" s="236">
        <v>-20.059999999999999</v>
      </c>
      <c r="AE10" s="236">
        <v>-19.46</v>
      </c>
      <c r="AF10" s="236">
        <v>-22.75</v>
      </c>
      <c r="AG10" s="236">
        <v>-21.025431640000004</v>
      </c>
      <c r="AH10" s="236">
        <v>-18.64</v>
      </c>
      <c r="AI10" s="236">
        <v>-22.366757009999997</v>
      </c>
      <c r="AJ10" s="236">
        <v>-23.817</v>
      </c>
      <c r="AL10" s="207"/>
    </row>
    <row r="11" spans="1:39" ht="15" customHeight="1">
      <c r="A11" s="151" t="s">
        <v>56</v>
      </c>
      <c r="B11" s="236">
        <v>-81.963999999999999</v>
      </c>
      <c r="C11" s="236">
        <v>-67.013000000000005</v>
      </c>
      <c r="D11" s="236">
        <v>-74.495999999999995</v>
      </c>
      <c r="E11" s="236">
        <v>-74.27</v>
      </c>
      <c r="F11" s="236">
        <v>-57.372999999999998</v>
      </c>
      <c r="G11" s="236">
        <v>-58.963999999999999</v>
      </c>
      <c r="H11" s="236">
        <v>-64.117999999999995</v>
      </c>
      <c r="I11" s="236">
        <v>-61.078000000000003</v>
      </c>
      <c r="J11" s="236">
        <v>-59.856000000000002</v>
      </c>
      <c r="K11" s="236">
        <v>-56.710999999999999</v>
      </c>
      <c r="L11" s="236">
        <v>-53.445</v>
      </c>
      <c r="M11" s="236">
        <v>-65.258000000000038</v>
      </c>
      <c r="N11" s="236">
        <v>-30.284582609999998</v>
      </c>
      <c r="O11" s="236">
        <v>-30.917466820000005</v>
      </c>
      <c r="P11" s="236">
        <v>-50.24</v>
      </c>
      <c r="Q11" s="236">
        <v>-56.733678980000001</v>
      </c>
      <c r="R11" s="236">
        <v>-54.138046850000009</v>
      </c>
      <c r="S11" s="236">
        <v>-41.651769479999992</v>
      </c>
      <c r="T11" s="236">
        <v>-41.594868620000007</v>
      </c>
      <c r="U11" s="236">
        <v>-68.928524949999996</v>
      </c>
      <c r="V11" s="236">
        <v>-45.726999999999997</v>
      </c>
      <c r="W11" s="236">
        <v>-63.856999999999999</v>
      </c>
      <c r="X11" s="236">
        <v>-51.59</v>
      </c>
      <c r="Y11" s="236">
        <v>-59.640266399999994</v>
      </c>
      <c r="Z11" s="236">
        <v>-49.16341233</v>
      </c>
      <c r="AA11" s="236">
        <v>-51.944475679999996</v>
      </c>
      <c r="AB11" s="236">
        <v>-63.128863729999985</v>
      </c>
      <c r="AC11" s="236">
        <v>-80.132156850000001</v>
      </c>
      <c r="AD11" s="236">
        <v>-61.29</v>
      </c>
      <c r="AE11" s="236">
        <v>-74.319999999999993</v>
      </c>
      <c r="AF11" s="236">
        <v>-77.989999999999995</v>
      </c>
      <c r="AG11" s="236">
        <v>-85.455961640000055</v>
      </c>
      <c r="AH11" s="236">
        <v>-70.110000000000014</v>
      </c>
      <c r="AI11" s="236">
        <v>-78.804742149999839</v>
      </c>
      <c r="AJ11" s="236">
        <v>-93.591000000000008</v>
      </c>
      <c r="AL11" s="207"/>
    </row>
    <row r="12" spans="1:39" s="46" customFormat="1" ht="15" customHeight="1">
      <c r="A12" s="153" t="s">
        <v>102</v>
      </c>
      <c r="B12" s="237">
        <v>-342.935</v>
      </c>
      <c r="C12" s="237">
        <v>-354.05799999999999</v>
      </c>
      <c r="D12" s="237">
        <v>-414.80900000000003</v>
      </c>
      <c r="E12" s="237">
        <v>-433.19499999999999</v>
      </c>
      <c r="F12" s="237">
        <v>-361.83</v>
      </c>
      <c r="G12" s="237">
        <v>-372.21899999999999</v>
      </c>
      <c r="H12" s="237">
        <v>-394.79199999999997</v>
      </c>
      <c r="I12" s="237">
        <v>-442.70100000000002</v>
      </c>
      <c r="J12" s="237">
        <v>-367.25799999999998</v>
      </c>
      <c r="K12" s="237">
        <v>-351.19900000000001</v>
      </c>
      <c r="L12" s="237">
        <v>-362.88200000000001</v>
      </c>
      <c r="M12" s="237">
        <v>-400.40199999999999</v>
      </c>
      <c r="N12" s="237">
        <v>-267.09880837000003</v>
      </c>
      <c r="O12" s="237">
        <v>-248.78490452</v>
      </c>
      <c r="P12" s="237">
        <v>-298.45999999999998</v>
      </c>
      <c r="Q12" s="237">
        <v>-297.58090824999999</v>
      </c>
      <c r="R12" s="237">
        <v>-272.32697374000003</v>
      </c>
      <c r="S12" s="237">
        <v>-270.02846908000004</v>
      </c>
      <c r="T12" s="237">
        <v>-283.65029727000001</v>
      </c>
      <c r="U12" s="237">
        <v>-303.41724884000001</v>
      </c>
      <c r="V12" s="237">
        <v>-256.892</v>
      </c>
      <c r="W12" s="237">
        <v>-303.63400000000001</v>
      </c>
      <c r="X12" s="237">
        <v>-283.06</v>
      </c>
      <c r="Y12" s="237">
        <v>-304.47325445999996</v>
      </c>
      <c r="Z12" s="237">
        <v>-256.43205035000005</v>
      </c>
      <c r="AA12" s="237">
        <v>-274.85208202000001</v>
      </c>
      <c r="AB12" s="237">
        <v>-293.07235649999996</v>
      </c>
      <c r="AC12" s="237">
        <v>-319.14713332000002</v>
      </c>
      <c r="AD12" s="237">
        <v>-276.83</v>
      </c>
      <c r="AE12" s="237">
        <v>-301.01</v>
      </c>
      <c r="AF12" s="237">
        <v>-337.56</v>
      </c>
      <c r="AG12" s="237">
        <v>-349.26144766000004</v>
      </c>
      <c r="AH12" s="237">
        <v>-314.63</v>
      </c>
      <c r="AI12" s="237">
        <v>-317.94156339999984</v>
      </c>
      <c r="AJ12" s="237">
        <v>-359.34399999999999</v>
      </c>
      <c r="AL12" s="207"/>
    </row>
    <row r="13" spans="1:39" s="46" customFormat="1" ht="15" customHeight="1">
      <c r="A13" s="214"/>
      <c r="B13" s="215"/>
      <c r="C13" s="215"/>
      <c r="D13" s="215"/>
      <c r="E13" s="215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5"/>
      <c r="R13" s="215"/>
      <c r="S13" s="215"/>
    </row>
    <row r="14" spans="1:39" ht="15" customHeight="1">
      <c r="F14" s="200"/>
      <c r="G14" s="240"/>
      <c r="H14" s="200"/>
      <c r="I14" s="200"/>
      <c r="J14" s="241"/>
      <c r="K14" s="242"/>
      <c r="L14" s="229"/>
      <c r="M14" s="230"/>
      <c r="N14" s="243"/>
      <c r="O14" s="243"/>
      <c r="P14" s="243"/>
      <c r="Q14" s="243"/>
      <c r="R14" s="243"/>
      <c r="S14" s="243"/>
      <c r="T14" s="243"/>
      <c r="U14" s="243"/>
    </row>
    <row r="15" spans="1:39" ht="15" customHeight="1">
      <c r="F15" s="200"/>
      <c r="G15" s="240"/>
      <c r="H15" s="200"/>
      <c r="I15" s="200"/>
      <c r="J15" s="241"/>
      <c r="K15" s="242"/>
      <c r="L15" s="229"/>
      <c r="M15" s="230"/>
      <c r="N15" s="229"/>
      <c r="O15" s="230"/>
      <c r="P15" s="230"/>
      <c r="Q15" s="230"/>
      <c r="R15" s="230"/>
      <c r="S15" s="230"/>
    </row>
    <row r="16" spans="1:39" ht="15" customHeight="1">
      <c r="F16" s="200"/>
      <c r="G16" s="240"/>
      <c r="H16" s="200"/>
      <c r="I16" s="200"/>
      <c r="J16" s="241"/>
      <c r="K16" s="242"/>
      <c r="L16" s="229"/>
      <c r="M16" s="230"/>
      <c r="N16" s="229"/>
      <c r="O16" s="230"/>
      <c r="P16" s="230"/>
      <c r="Q16" s="230"/>
      <c r="R16" s="230"/>
      <c r="S16" s="230"/>
    </row>
    <row r="17" spans="6:19" ht="15" customHeight="1">
      <c r="F17" s="200"/>
      <c r="G17" s="240"/>
      <c r="H17" s="200"/>
      <c r="I17" s="200"/>
      <c r="J17" s="241"/>
      <c r="K17" s="242"/>
      <c r="L17" s="229"/>
      <c r="M17" s="230"/>
      <c r="N17" s="229"/>
      <c r="O17" s="230"/>
      <c r="P17" s="230"/>
      <c r="Q17" s="230"/>
      <c r="R17" s="230"/>
      <c r="S17" s="230"/>
    </row>
    <row r="18" spans="6:19" ht="15" customHeight="1">
      <c r="F18" s="200"/>
      <c r="G18" s="240"/>
      <c r="H18" s="200"/>
      <c r="I18" s="200"/>
      <c r="J18" s="241"/>
      <c r="K18" s="242"/>
      <c r="L18" s="229"/>
      <c r="M18" s="230"/>
      <c r="N18" s="229"/>
      <c r="O18" s="230"/>
      <c r="P18" s="230"/>
      <c r="Q18" s="230"/>
      <c r="R18" s="230"/>
      <c r="S18" s="230"/>
    </row>
    <row r="19" spans="6:19" ht="15" customHeight="1">
      <c r="F19" s="200"/>
      <c r="G19" s="240"/>
      <c r="H19" s="200"/>
      <c r="I19" s="200"/>
      <c r="J19" s="241"/>
      <c r="K19" s="242"/>
      <c r="L19" s="229"/>
      <c r="M19" s="230"/>
      <c r="N19" s="229"/>
      <c r="O19" s="230"/>
      <c r="P19" s="230"/>
      <c r="Q19" s="230"/>
      <c r="R19" s="230"/>
      <c r="S19" s="230"/>
    </row>
    <row r="20" spans="6:19" ht="15" customHeight="1">
      <c r="F20" s="200"/>
      <c r="G20" s="240"/>
      <c r="H20" s="200"/>
      <c r="I20" s="200"/>
      <c r="J20" s="241"/>
      <c r="K20" s="242"/>
      <c r="L20" s="229"/>
      <c r="M20" s="230"/>
      <c r="N20" s="229"/>
      <c r="O20" s="230"/>
      <c r="P20" s="230"/>
      <c r="Q20" s="230"/>
      <c r="R20" s="230"/>
      <c r="S20" s="230"/>
    </row>
    <row r="21" spans="6:19" ht="15" customHeight="1">
      <c r="F21" s="200"/>
      <c r="G21" s="240"/>
      <c r="H21" s="200"/>
      <c r="I21" s="200"/>
      <c r="J21" s="241"/>
      <c r="K21" s="231"/>
      <c r="L21" s="234"/>
      <c r="M21" s="235"/>
      <c r="N21" s="234"/>
      <c r="O21" s="235"/>
      <c r="P21" s="235"/>
      <c r="Q21" s="235"/>
      <c r="R21" s="235"/>
      <c r="S21" s="235"/>
    </row>
    <row r="22" spans="6:19" ht="15" customHeight="1">
      <c r="F22" s="200"/>
      <c r="G22" s="200"/>
      <c r="H22" s="200"/>
      <c r="I22" s="200"/>
      <c r="J22" s="222"/>
      <c r="K22" s="222"/>
      <c r="L22" s="222"/>
      <c r="M22" s="222"/>
      <c r="N22" s="222"/>
      <c r="O22" s="222"/>
      <c r="P22" s="222"/>
      <c r="Q22" s="222"/>
      <c r="R22" s="222"/>
      <c r="S22" s="222"/>
    </row>
    <row r="23" spans="6:19" ht="15" customHeight="1">
      <c r="F23" s="200"/>
      <c r="G23" s="200"/>
      <c r="H23" s="200"/>
      <c r="I23" s="200"/>
      <c r="J23" s="222"/>
      <c r="K23" s="222"/>
      <c r="L23" s="222"/>
      <c r="M23" s="222"/>
      <c r="N23" s="222"/>
      <c r="O23" s="222"/>
      <c r="P23" s="222"/>
      <c r="Q23" s="222"/>
      <c r="R23" s="222"/>
      <c r="S23" s="222"/>
    </row>
    <row r="24" spans="6:19" ht="15" customHeight="1">
      <c r="J24" s="224"/>
      <c r="K24" s="224"/>
      <c r="L24" s="224"/>
      <c r="M24" s="224"/>
      <c r="N24" s="224"/>
      <c r="O24" s="224"/>
      <c r="P24" s="224"/>
      <c r="Q24" s="224"/>
      <c r="R24" s="224"/>
      <c r="S24" s="224"/>
    </row>
    <row r="25" spans="6:19" ht="15" customHeight="1">
      <c r="J25" s="224"/>
      <c r="K25" s="224"/>
      <c r="L25" s="224"/>
      <c r="M25" s="224"/>
      <c r="N25" s="224"/>
      <c r="O25" s="224"/>
      <c r="P25" s="224"/>
      <c r="Q25" s="224"/>
      <c r="R25" s="224"/>
      <c r="S25" s="224"/>
    </row>
  </sheetData>
  <hyperlinks>
    <hyperlink ref="A2" location="Sumário!A1" display="(Sumário)" xr:uid="{B2030B7A-B243-437A-AFDC-C0140ECDCE04}"/>
  </hyperlinks>
  <pageMargins left="0.51181102362204722" right="0.51181102362204722" top="0.78740157480314965" bottom="0.78740157480314965" header="0.31496062992125984" footer="0.31496062992125984"/>
  <pageSetup paperSize="9" orientation="portrait" r:id="rId1"/>
  <headerFooter>
    <oddFooter>&amp;L&amp;1#&amp;"Calibri"&amp;10&amp;K000000PÚBLICO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A4007-8B67-4E06-BC5E-C5EF4E67333A}">
  <sheetPr>
    <tabColor theme="0" tint="-0.249977111117893"/>
    <pageSetUpPr fitToPage="1"/>
  </sheetPr>
  <dimension ref="A1:AJ20"/>
  <sheetViews>
    <sheetView showGridLines="0" zoomScaleNormal="10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B5" sqref="B5"/>
    </sheetView>
  </sheetViews>
  <sheetFormatPr defaultRowHeight="15" customHeight="1"/>
  <cols>
    <col min="1" max="1" width="37.7109375" style="199" customWidth="1"/>
    <col min="2" max="2" width="9.5703125" style="221" customWidth="1"/>
    <col min="3" max="6" width="9.5703125" style="144" customWidth="1"/>
    <col min="7" max="19" width="9.5703125" style="201" customWidth="1"/>
    <col min="20" max="36" width="9.5703125" style="144" customWidth="1"/>
    <col min="37" max="16384" width="9.140625" style="144"/>
  </cols>
  <sheetData>
    <row r="1" spans="1:36" s="190" customFormat="1" ht="55.5" customHeight="1">
      <c r="A1" s="27"/>
      <c r="B1" s="186"/>
      <c r="C1" s="186"/>
      <c r="D1" s="186"/>
      <c r="E1" s="187"/>
      <c r="F1" s="188"/>
      <c r="G1" s="188"/>
      <c r="H1" s="188">
        <v>-1</v>
      </c>
      <c r="I1" s="188"/>
      <c r="J1" s="188"/>
      <c r="K1" s="188"/>
      <c r="L1" s="188"/>
      <c r="M1" s="188"/>
      <c r="N1" s="188"/>
      <c r="O1" s="189"/>
    </row>
    <row r="2" spans="1:36" s="190" customFormat="1" ht="15" customHeight="1">
      <c r="A2" s="26" t="s">
        <v>296</v>
      </c>
      <c r="B2" s="186"/>
      <c r="C2" s="186"/>
      <c r="D2" s="186"/>
      <c r="E2" s="187"/>
      <c r="F2" s="188"/>
      <c r="G2" s="188"/>
      <c r="H2" s="188"/>
      <c r="I2" s="188">
        <v>-1</v>
      </c>
      <c r="J2" s="188"/>
      <c r="K2" s="188"/>
      <c r="L2" s="188"/>
      <c r="M2" s="188"/>
      <c r="N2" s="188"/>
      <c r="O2" s="189"/>
    </row>
    <row r="3" spans="1:36" s="191" customFormat="1" ht="15" customHeight="1">
      <c r="A3" s="45"/>
      <c r="B3" s="161"/>
      <c r="C3" s="161"/>
      <c r="D3" s="161"/>
      <c r="E3" s="161"/>
      <c r="F3" s="161"/>
      <c r="G3" s="161"/>
      <c r="H3" s="161"/>
      <c r="I3" s="161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3"/>
      <c r="U3" s="163"/>
      <c r="V3" s="162"/>
      <c r="W3" s="162"/>
      <c r="X3" s="162"/>
      <c r="Y3" s="162"/>
      <c r="Z3" s="162"/>
      <c r="AA3" s="162"/>
      <c r="AB3" s="162"/>
      <c r="AC3" s="162"/>
      <c r="AD3" s="162"/>
      <c r="AE3" s="162"/>
      <c r="AF3" s="162"/>
      <c r="AG3" s="162"/>
    </row>
    <row r="4" spans="1:36" ht="33" customHeight="1">
      <c r="A4" s="32" t="s">
        <v>109</v>
      </c>
      <c r="B4" s="33" t="s">
        <v>0</v>
      </c>
      <c r="C4" s="33" t="s">
        <v>65</v>
      </c>
      <c r="D4" s="33" t="s">
        <v>3</v>
      </c>
      <c r="E4" s="33" t="s">
        <v>1</v>
      </c>
      <c r="F4" s="33" t="s">
        <v>2</v>
      </c>
      <c r="G4" s="33" t="s">
        <v>81</v>
      </c>
      <c r="H4" s="33" t="s">
        <v>86</v>
      </c>
      <c r="I4" s="33" t="s">
        <v>88</v>
      </c>
      <c r="J4" s="33" t="s">
        <v>112</v>
      </c>
      <c r="K4" s="33" t="s">
        <v>115</v>
      </c>
      <c r="L4" s="33" t="s">
        <v>116</v>
      </c>
      <c r="M4" s="33" t="s">
        <v>134</v>
      </c>
      <c r="N4" s="33" t="s">
        <v>136</v>
      </c>
      <c r="O4" s="33" t="s">
        <v>183</v>
      </c>
      <c r="P4" s="33" t="s">
        <v>196</v>
      </c>
      <c r="Q4" s="33" t="s">
        <v>199</v>
      </c>
      <c r="R4" s="33" t="s">
        <v>201</v>
      </c>
      <c r="S4" s="33" t="s">
        <v>206</v>
      </c>
      <c r="T4" s="33" t="s">
        <v>209</v>
      </c>
      <c r="U4" s="33" t="s">
        <v>216</v>
      </c>
      <c r="V4" s="33" t="s">
        <v>220</v>
      </c>
      <c r="W4" s="33" t="s">
        <v>227</v>
      </c>
      <c r="X4" s="33" t="s">
        <v>229</v>
      </c>
      <c r="Y4" s="33" t="s">
        <v>231</v>
      </c>
      <c r="Z4" s="33" t="s">
        <v>233</v>
      </c>
      <c r="AA4" s="33" t="s">
        <v>235</v>
      </c>
      <c r="AB4" s="33" t="s">
        <v>237</v>
      </c>
      <c r="AC4" s="33" t="s">
        <v>239</v>
      </c>
      <c r="AD4" s="33" t="s">
        <v>242</v>
      </c>
      <c r="AE4" s="33" t="s">
        <v>246</v>
      </c>
      <c r="AF4" s="33" t="s">
        <v>249</v>
      </c>
      <c r="AG4" s="33" t="s">
        <v>250</v>
      </c>
      <c r="AH4" s="33" t="s">
        <v>253</v>
      </c>
      <c r="AI4" s="33" t="s">
        <v>255</v>
      </c>
      <c r="AJ4" s="33" t="s">
        <v>257</v>
      </c>
    </row>
    <row r="5" spans="1:36" ht="15" customHeight="1">
      <c r="A5" s="151" t="s">
        <v>103</v>
      </c>
      <c r="B5" s="236">
        <v>-6.9459999999999997</v>
      </c>
      <c r="C5" s="236">
        <v>-6.6349999999999998</v>
      </c>
      <c r="D5" s="236">
        <v>-6.7050000000000001</v>
      </c>
      <c r="E5" s="236">
        <v>-6.3760000000000003</v>
      </c>
      <c r="F5" s="236">
        <v>-5.4809999999999999</v>
      </c>
      <c r="G5" s="236">
        <v>-4.6070000000000002</v>
      </c>
      <c r="H5" s="236">
        <v>-4.2380000000000004</v>
      </c>
      <c r="I5" s="236">
        <v>-4.266</v>
      </c>
      <c r="J5" s="236">
        <v>-4.3319999999999999</v>
      </c>
      <c r="K5" s="236">
        <v>-3.4489999999999998</v>
      </c>
      <c r="L5" s="236">
        <v>-3.452</v>
      </c>
      <c r="M5" s="236">
        <v>-3.6469999999999998</v>
      </c>
      <c r="N5" s="236">
        <v>-4.25</v>
      </c>
      <c r="O5" s="236">
        <v>-4.42</v>
      </c>
      <c r="P5" s="236">
        <v>-4.42</v>
      </c>
      <c r="Q5" s="236">
        <v>-4.8099999999999996</v>
      </c>
      <c r="R5" s="236">
        <v>-4.4800000000000004</v>
      </c>
      <c r="S5" s="236">
        <v>-5.04</v>
      </c>
      <c r="T5" s="236">
        <v>-5.1478727299999996</v>
      </c>
      <c r="U5" s="236">
        <v>-5.2539999999999996</v>
      </c>
      <c r="V5" s="236">
        <v>-5.1660000000000004</v>
      </c>
      <c r="W5" s="236">
        <v>-4.8890000000000002</v>
      </c>
      <c r="X5" s="236">
        <v>-4.59</v>
      </c>
      <c r="Y5" s="236">
        <v>-4.1890359999999998</v>
      </c>
      <c r="Z5" s="236">
        <v>-3.5084622400000001</v>
      </c>
      <c r="AA5" s="236">
        <v>-3.8064953300000002</v>
      </c>
      <c r="AB5" s="236">
        <v>-4.0507710000000001</v>
      </c>
      <c r="AC5" s="236">
        <v>-4.1833223299999993</v>
      </c>
      <c r="AD5" s="236">
        <v>-4.3127890000000004</v>
      </c>
      <c r="AE5" s="236">
        <v>-4.4793890000000003</v>
      </c>
      <c r="AF5" s="236">
        <v>-4.8010556700000002</v>
      </c>
      <c r="AG5" s="236">
        <v>-4.5594989999999997</v>
      </c>
      <c r="AH5" s="236">
        <v>-4.7672683300000003</v>
      </c>
      <c r="AI5" s="236">
        <v>-4.4563360000000003</v>
      </c>
      <c r="AJ5" s="236">
        <v>-4.4790000000000001</v>
      </c>
    </row>
    <row r="6" spans="1:36" ht="15" customHeight="1">
      <c r="A6" s="151" t="s">
        <v>104</v>
      </c>
      <c r="B6" s="236">
        <v>-32.159999999999997</v>
      </c>
      <c r="C6" s="236">
        <v>-27.795999999999999</v>
      </c>
      <c r="D6" s="236">
        <v>-39.143000000000001</v>
      </c>
      <c r="E6" s="236">
        <v>-40.337000000000003</v>
      </c>
      <c r="F6" s="236">
        <v>-55.154000000000003</v>
      </c>
      <c r="G6" s="236">
        <v>-29.884</v>
      </c>
      <c r="H6" s="236">
        <v>-28.969000000000001</v>
      </c>
      <c r="I6" s="236">
        <v>-32.649000000000001</v>
      </c>
      <c r="J6" s="236">
        <v>-32.984000000000002</v>
      </c>
      <c r="K6" s="236">
        <v>-31.74</v>
      </c>
      <c r="L6" s="236">
        <v>-32.112000000000002</v>
      </c>
      <c r="M6" s="236">
        <v>-33.857999999999997</v>
      </c>
      <c r="N6" s="236">
        <v>-31.62</v>
      </c>
      <c r="O6" s="236">
        <v>-32.28</v>
      </c>
      <c r="P6" s="236">
        <v>-32.06</v>
      </c>
      <c r="Q6" s="236">
        <v>-34.54</v>
      </c>
      <c r="R6" s="236">
        <v>-32.619999999999997</v>
      </c>
      <c r="S6" s="236">
        <v>-32.31</v>
      </c>
      <c r="T6" s="236">
        <v>-32.776946389999999</v>
      </c>
      <c r="U6" s="236">
        <v>-32.723999999999997</v>
      </c>
      <c r="V6" s="236">
        <v>-31.454000000000001</v>
      </c>
      <c r="W6" s="236">
        <v>-30.376999999999999</v>
      </c>
      <c r="X6" s="236">
        <v>-29.91</v>
      </c>
      <c r="Y6" s="236">
        <v>-33.155724829999997</v>
      </c>
      <c r="Z6" s="236">
        <v>-28.571473680000004</v>
      </c>
      <c r="AA6" s="236">
        <v>-32.025663259999995</v>
      </c>
      <c r="AB6" s="236">
        <v>-30.571324269999995</v>
      </c>
      <c r="AC6" s="236">
        <v>-32.364853020000005</v>
      </c>
      <c r="AD6" s="236">
        <v>-31.785817610000002</v>
      </c>
      <c r="AE6" s="236">
        <v>-28.564998959999997</v>
      </c>
      <c r="AF6" s="236">
        <v>-29.762068510000002</v>
      </c>
      <c r="AG6" s="236">
        <v>-30.825436740000001</v>
      </c>
      <c r="AH6" s="236">
        <v>-31.836281320000005</v>
      </c>
      <c r="AI6" s="236">
        <v>-34.06451311</v>
      </c>
      <c r="AJ6" s="236">
        <v>-32.927</v>
      </c>
    </row>
    <row r="7" spans="1:36" ht="15" customHeight="1">
      <c r="A7" s="151" t="s">
        <v>105</v>
      </c>
      <c r="B7" s="236">
        <v>-44.063000000000002</v>
      </c>
      <c r="C7" s="236">
        <v>-45.481000000000002</v>
      </c>
      <c r="D7" s="236">
        <v>-49.107999999999997</v>
      </c>
      <c r="E7" s="236">
        <v>-45.768999999999998</v>
      </c>
      <c r="F7" s="236">
        <v>-48.953000000000003</v>
      </c>
      <c r="G7" s="236">
        <v>-42.18</v>
      </c>
      <c r="H7" s="236">
        <v>-48.521999999999998</v>
      </c>
      <c r="I7" s="236">
        <v>-45.877000000000002</v>
      </c>
      <c r="J7" s="236">
        <v>-49.600999999999999</v>
      </c>
      <c r="K7" s="236">
        <v>-44.814999999999998</v>
      </c>
      <c r="L7" s="236">
        <v>-39.981999999999999</v>
      </c>
      <c r="M7" s="236">
        <v>-45.048999999999999</v>
      </c>
      <c r="N7" s="236">
        <v>-49.79</v>
      </c>
      <c r="O7" s="236">
        <v>-40.340000000000003</v>
      </c>
      <c r="P7" s="236">
        <v>-38.200000000000003</v>
      </c>
      <c r="Q7" s="236">
        <v>-46.11</v>
      </c>
      <c r="R7" s="236">
        <v>-56.64</v>
      </c>
      <c r="S7" s="236">
        <v>-39.47</v>
      </c>
      <c r="T7" s="236">
        <v>-38.013364779999982</v>
      </c>
      <c r="U7" s="236">
        <v>-45.463000000000001</v>
      </c>
      <c r="V7" s="236">
        <v>-62.709000000000003</v>
      </c>
      <c r="W7" s="236">
        <v>-32.292999999999999</v>
      </c>
      <c r="X7" s="236">
        <v>-35.92</v>
      </c>
      <c r="Y7" s="236">
        <v>-50.30640305</v>
      </c>
      <c r="Z7" s="236">
        <v>-74.495441260000007</v>
      </c>
      <c r="AA7" s="236">
        <v>-42.299125100000005</v>
      </c>
      <c r="AB7" s="236">
        <v>-38.140267810000005</v>
      </c>
      <c r="AC7" s="236">
        <v>-40.799138579999997</v>
      </c>
      <c r="AD7" s="236">
        <v>-83.22764499000003</v>
      </c>
      <c r="AE7" s="236">
        <v>-35.539506190000012</v>
      </c>
      <c r="AF7" s="236">
        <v>-37.243855510000003</v>
      </c>
      <c r="AG7" s="236">
        <v>-42.104312509999993</v>
      </c>
      <c r="AH7" s="236">
        <v>-84.70537096999999</v>
      </c>
      <c r="AI7" s="236">
        <v>-36.612554879999998</v>
      </c>
      <c r="AJ7" s="236">
        <v>-38.070999999999998</v>
      </c>
    </row>
    <row r="8" spans="1:36" ht="15" customHeight="1">
      <c r="A8" s="151" t="s">
        <v>192</v>
      </c>
      <c r="B8" s="236">
        <v>-121.43842202999998</v>
      </c>
      <c r="C8" s="236">
        <v>-128.94054599</v>
      </c>
      <c r="D8" s="236">
        <v>-138.34890574000002</v>
      </c>
      <c r="E8" s="236">
        <v>-114.49340655</v>
      </c>
      <c r="F8" s="236">
        <v>-123.86172030999998</v>
      </c>
      <c r="G8" s="236">
        <v>-164.77819636999999</v>
      </c>
      <c r="H8" s="236">
        <v>-138.25714263000003</v>
      </c>
      <c r="I8" s="236">
        <v>-194.98779798999999</v>
      </c>
      <c r="J8" s="236">
        <v>-120.289</v>
      </c>
      <c r="K8" s="236">
        <v>-138.828</v>
      </c>
      <c r="L8" s="236">
        <v>-145.25200000000001</v>
      </c>
      <c r="M8" s="236">
        <v>-143.42500000000001</v>
      </c>
      <c r="N8" s="236">
        <v>-136.34</v>
      </c>
      <c r="O8" s="236">
        <v>-137.44</v>
      </c>
      <c r="P8" s="236">
        <v>-165.28</v>
      </c>
      <c r="Q8" s="236">
        <v>-145.93</v>
      </c>
      <c r="R8" s="236">
        <v>-126.97</v>
      </c>
      <c r="S8" s="236">
        <v>-154.96</v>
      </c>
      <c r="T8" s="236">
        <v>-159.82249115999997</v>
      </c>
      <c r="U8" s="236">
        <v>-141.50899999999999</v>
      </c>
      <c r="V8" s="236">
        <v>-107.884</v>
      </c>
      <c r="W8" s="236">
        <v>-153.95099999999999</v>
      </c>
      <c r="X8" s="236">
        <v>-146.01</v>
      </c>
      <c r="Y8" s="236">
        <v>-147.50687014837519</v>
      </c>
      <c r="Z8" s="236">
        <v>-90.758660519999907</v>
      </c>
      <c r="AA8" s="236">
        <v>-152.14293636999997</v>
      </c>
      <c r="AB8" s="236">
        <v>-144.41103746000002</v>
      </c>
      <c r="AC8" s="236">
        <v>-137.24512117999996</v>
      </c>
      <c r="AD8" s="236">
        <v>-98.651710649999941</v>
      </c>
      <c r="AE8" s="236">
        <v>-122.23006019000002</v>
      </c>
      <c r="AF8" s="236">
        <v>-144.09407232000007</v>
      </c>
      <c r="AG8" s="236">
        <v>-144.96823337000001</v>
      </c>
      <c r="AH8" s="236">
        <v>-102.39844699999999</v>
      </c>
      <c r="AI8" s="236">
        <v>-143.39592953999997</v>
      </c>
      <c r="AJ8" s="236">
        <v>-156.071</v>
      </c>
    </row>
    <row r="9" spans="1:36" ht="15" customHeight="1">
      <c r="A9" s="151" t="s">
        <v>106</v>
      </c>
      <c r="B9" s="236">
        <v>-0.38100000000000001</v>
      </c>
      <c r="C9" s="236">
        <v>-1.0589999999999999</v>
      </c>
      <c r="D9" s="236">
        <v>-1.321</v>
      </c>
      <c r="E9" s="236">
        <v>-2.1629999999999998</v>
      </c>
      <c r="F9" s="236">
        <v>-1.8280000000000001</v>
      </c>
      <c r="G9" s="236">
        <v>-2.0939999999999999</v>
      </c>
      <c r="H9" s="236">
        <v>-0.71199999999999997</v>
      </c>
      <c r="I9" s="236">
        <v>-0.83199999999999996</v>
      </c>
      <c r="J9" s="236">
        <v>-0.372</v>
      </c>
      <c r="K9" s="236">
        <v>-0.36099999999999999</v>
      </c>
      <c r="L9" s="236">
        <v>-0.49299999999999999</v>
      </c>
      <c r="M9" s="236">
        <v>-0.96299999999999997</v>
      </c>
      <c r="N9" s="236">
        <v>-0.36</v>
      </c>
      <c r="O9" s="236">
        <v>-1.1299999999999999</v>
      </c>
      <c r="P9" s="236">
        <v>-1.43</v>
      </c>
      <c r="Q9" s="236">
        <v>-1.44</v>
      </c>
      <c r="R9" s="236">
        <v>-0.4</v>
      </c>
      <c r="S9" s="236">
        <v>-0.75</v>
      </c>
      <c r="T9" s="236">
        <v>-0.9689124899999999</v>
      </c>
      <c r="U9" s="236">
        <v>-0.81200000000000006</v>
      </c>
      <c r="V9" s="236">
        <v>-0.42299999999999999</v>
      </c>
      <c r="W9" s="236">
        <v>-0.77300000000000002</v>
      </c>
      <c r="X9" s="236">
        <v>-0.93</v>
      </c>
      <c r="Y9" s="236">
        <v>-0.95108541999999996</v>
      </c>
      <c r="Z9" s="236">
        <v>-0.49310607000000006</v>
      </c>
      <c r="AA9" s="236">
        <v>-1.23846236</v>
      </c>
      <c r="AB9" s="236">
        <v>-0.88733480000000009</v>
      </c>
      <c r="AC9" s="236">
        <v>-1.4805406099999998</v>
      </c>
      <c r="AD9" s="236">
        <v>-0.50985389000000003</v>
      </c>
      <c r="AE9" s="236">
        <v>-1.53594666</v>
      </c>
      <c r="AF9" s="236">
        <v>-1.6492443700000001</v>
      </c>
      <c r="AG9" s="236">
        <v>-2.8089910099999997</v>
      </c>
      <c r="AH9" s="236">
        <v>-0.72104933999999998</v>
      </c>
      <c r="AI9" s="236">
        <v>-1.9552396200000002</v>
      </c>
      <c r="AJ9" s="236">
        <v>-3.1469999999999998</v>
      </c>
    </row>
    <row r="10" spans="1:36" s="46" customFormat="1" ht="15" customHeight="1">
      <c r="A10" s="153" t="s">
        <v>207</v>
      </c>
      <c r="B10" s="237">
        <v>-204.98842203000001</v>
      </c>
      <c r="C10" s="237">
        <v>-209.91154599000001</v>
      </c>
      <c r="D10" s="237">
        <v>-234.62590574000001</v>
      </c>
      <c r="E10" s="237">
        <v>-209.13840654999998</v>
      </c>
      <c r="F10" s="237">
        <v>-235.27772031000001</v>
      </c>
      <c r="G10" s="237">
        <v>-243.54319637000003</v>
      </c>
      <c r="H10" s="237">
        <v>-220.69814263000001</v>
      </c>
      <c r="I10" s="237">
        <v>-278.61179799000001</v>
      </c>
      <c r="J10" s="237">
        <v>-207.57900000000001</v>
      </c>
      <c r="K10" s="237">
        <v>-219.19400000000002</v>
      </c>
      <c r="L10" s="237">
        <v>-221.292</v>
      </c>
      <c r="M10" s="237">
        <v>-226.94200000000001</v>
      </c>
      <c r="N10" s="237">
        <v>-222.38</v>
      </c>
      <c r="O10" s="237">
        <v>-215.63</v>
      </c>
      <c r="P10" s="237">
        <v>-241.42</v>
      </c>
      <c r="Q10" s="237">
        <v>-232.84</v>
      </c>
      <c r="R10" s="237">
        <v>-221.14</v>
      </c>
      <c r="S10" s="237">
        <v>-232.54206542000003</v>
      </c>
      <c r="T10" s="237">
        <v>-236.72</v>
      </c>
      <c r="U10" s="237">
        <v>-225.76300000000001</v>
      </c>
      <c r="V10" s="237">
        <v>-207.27</v>
      </c>
      <c r="W10" s="237">
        <v>-222.28200000000001</v>
      </c>
      <c r="X10" s="237">
        <v>-217.37</v>
      </c>
      <c r="Y10" s="237">
        <v>-236.10911944837517</v>
      </c>
      <c r="Z10" s="237">
        <v>-197.82714376999991</v>
      </c>
      <c r="AA10" s="237">
        <v>-231.51268241999995</v>
      </c>
      <c r="AB10" s="237">
        <v>-218.06073534000001</v>
      </c>
      <c r="AC10" s="237">
        <v>-216.07297571999996</v>
      </c>
      <c r="AD10" s="237">
        <v>-218.48781613999995</v>
      </c>
      <c r="AE10" s="237">
        <v>-192.34990100000002</v>
      </c>
      <c r="AF10" s="237">
        <v>-217.55029638000005</v>
      </c>
      <c r="AG10" s="237">
        <v>-225.26647263000001</v>
      </c>
      <c r="AH10" s="237">
        <v>-224.42841695999999</v>
      </c>
      <c r="AI10" s="237">
        <v>-220.48457314999996</v>
      </c>
      <c r="AJ10" s="237">
        <v>-234.69499999999999</v>
      </c>
    </row>
    <row r="11" spans="1:36" s="46" customFormat="1" ht="15" customHeight="1">
      <c r="A11" s="151" t="s">
        <v>193</v>
      </c>
      <c r="B11" s="236">
        <v>-10.541577970000001</v>
      </c>
      <c r="C11" s="236">
        <v>-21.957454010000003</v>
      </c>
      <c r="D11" s="236">
        <v>-14.87309426</v>
      </c>
      <c r="E11" s="236">
        <v>-18.984593450000002</v>
      </c>
      <c r="F11" s="236">
        <v>-59.46927969</v>
      </c>
      <c r="G11" s="236">
        <v>-81.665803629999985</v>
      </c>
      <c r="H11" s="236">
        <v>-102.57785736999999</v>
      </c>
      <c r="I11" s="236">
        <v>-162.10620201</v>
      </c>
      <c r="J11" s="236">
        <v>-145.06700000000001</v>
      </c>
      <c r="K11" s="236">
        <v>-24.759</v>
      </c>
      <c r="L11" s="236">
        <v>-101.148</v>
      </c>
      <c r="M11" s="236">
        <v>52.302999999999997</v>
      </c>
      <c r="N11" s="236">
        <v>-122.5</v>
      </c>
      <c r="O11" s="236">
        <v>-73.930000000000007</v>
      </c>
      <c r="P11" s="236">
        <v>-120.67</v>
      </c>
      <c r="Q11" s="236">
        <v>-88.64</v>
      </c>
      <c r="R11" s="236">
        <v>-94.47</v>
      </c>
      <c r="S11" s="236">
        <v>-81.470258659999999</v>
      </c>
      <c r="T11" s="236">
        <v>-38.4</v>
      </c>
      <c r="U11" s="236">
        <v>-79.174999999999997</v>
      </c>
      <c r="V11" s="236">
        <v>-91.765000000000001</v>
      </c>
      <c r="W11" s="236">
        <v>-74.811000000000007</v>
      </c>
      <c r="X11" s="236">
        <v>-46.6</v>
      </c>
      <c r="Y11" s="236">
        <v>-133.51738398370739</v>
      </c>
      <c r="Z11" s="236">
        <v>-47.030260282537597</v>
      </c>
      <c r="AA11" s="236">
        <v>-47.485909017462404</v>
      </c>
      <c r="AB11" s="236">
        <v>-41.81187915000001</v>
      </c>
      <c r="AC11" s="236">
        <v>-95.092410949999987</v>
      </c>
      <c r="AD11" s="236">
        <v>-102.00521643</v>
      </c>
      <c r="AE11" s="236">
        <v>-40.249949649999991</v>
      </c>
      <c r="AF11" s="236">
        <v>-68.397227610000016</v>
      </c>
      <c r="AG11" s="236">
        <v>-21.246441739999998</v>
      </c>
      <c r="AH11" s="236">
        <v>-60.199960189999999</v>
      </c>
      <c r="AI11" s="236">
        <v>-38.916259799999999</v>
      </c>
      <c r="AJ11" s="236">
        <v>-53.741</v>
      </c>
    </row>
    <row r="12" spans="1:36" s="46" customFormat="1" ht="15" customHeight="1">
      <c r="A12" s="153" t="s">
        <v>107</v>
      </c>
      <c r="B12" s="237">
        <v>-215.53</v>
      </c>
      <c r="C12" s="237">
        <v>-231.869</v>
      </c>
      <c r="D12" s="237">
        <v>-249.499</v>
      </c>
      <c r="E12" s="237">
        <v>-228.12299999999999</v>
      </c>
      <c r="F12" s="237">
        <v>-294.74700000000001</v>
      </c>
      <c r="G12" s="237">
        <v>-325.209</v>
      </c>
      <c r="H12" s="237">
        <v>-323.27600000000001</v>
      </c>
      <c r="I12" s="237">
        <v>-440.71800000000002</v>
      </c>
      <c r="J12" s="237">
        <v>-352.64600000000002</v>
      </c>
      <c r="K12" s="237">
        <v>-243.953</v>
      </c>
      <c r="L12" s="237">
        <v>-322.44</v>
      </c>
      <c r="M12" s="237">
        <v>-174.63900000000001</v>
      </c>
      <c r="N12" s="237">
        <v>-344.89</v>
      </c>
      <c r="O12" s="237">
        <v>-289.57</v>
      </c>
      <c r="P12" s="237">
        <v>-362.1</v>
      </c>
      <c r="Q12" s="237">
        <v>-321.49</v>
      </c>
      <c r="R12" s="237">
        <v>-315.61</v>
      </c>
      <c r="S12" s="237">
        <v>-314.01232408000004</v>
      </c>
      <c r="T12" s="237">
        <v>-275.13</v>
      </c>
      <c r="U12" s="237">
        <v>-304.93799999999999</v>
      </c>
      <c r="V12" s="237">
        <v>-299.03500000000003</v>
      </c>
      <c r="W12" s="237">
        <v>-297.09199999999998</v>
      </c>
      <c r="X12" s="237">
        <v>-263.97000000000003</v>
      </c>
      <c r="Y12" s="237">
        <v>-369.62650343208259</v>
      </c>
      <c r="Z12" s="237">
        <v>-244.8574040525375</v>
      </c>
      <c r="AA12" s="237">
        <v>-278.99859143746232</v>
      </c>
      <c r="AB12" s="237">
        <v>-259.87261449000005</v>
      </c>
      <c r="AC12" s="237">
        <v>-311.16538666999998</v>
      </c>
      <c r="AD12" s="237">
        <v>-320.49303256999997</v>
      </c>
      <c r="AE12" s="237">
        <v>-232.59985065000001</v>
      </c>
      <c r="AF12" s="237">
        <v>-285.94752399000004</v>
      </c>
      <c r="AG12" s="237">
        <v>-246.51291437</v>
      </c>
      <c r="AH12" s="237">
        <v>-284.62837715000001</v>
      </c>
      <c r="AI12" s="237">
        <v>-259.40083294999994</v>
      </c>
      <c r="AJ12" s="237">
        <v>-288.43599999999998</v>
      </c>
    </row>
    <row r="13" spans="1:36" s="46" customFormat="1" ht="15" customHeight="1">
      <c r="A13" s="214"/>
      <c r="B13" s="215"/>
      <c r="C13" s="215"/>
      <c r="D13" s="215"/>
      <c r="E13" s="215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5"/>
      <c r="R13" s="215"/>
      <c r="S13" s="215"/>
      <c r="X13" s="207"/>
      <c r="Y13" s="207"/>
      <c r="Z13" s="207"/>
      <c r="AA13" s="207"/>
      <c r="AB13" s="207"/>
      <c r="AC13" s="207"/>
      <c r="AD13" s="207"/>
      <c r="AE13" s="207"/>
      <c r="AF13" s="207"/>
    </row>
    <row r="14" spans="1:36" ht="15" customHeight="1">
      <c r="A14" s="204" t="s">
        <v>194</v>
      </c>
      <c r="B14" s="220"/>
      <c r="C14" s="220"/>
      <c r="D14" s="220"/>
      <c r="E14" s="220"/>
      <c r="F14" s="220"/>
      <c r="G14" s="220"/>
      <c r="H14" s="220"/>
      <c r="I14" s="220"/>
      <c r="J14" s="220"/>
      <c r="K14" s="220"/>
      <c r="L14" s="220"/>
      <c r="M14" s="220"/>
      <c r="N14" s="220"/>
      <c r="O14" s="220"/>
      <c r="P14" s="220"/>
      <c r="Q14" s="220"/>
      <c r="R14" s="220"/>
      <c r="S14" s="220"/>
    </row>
    <row r="15" spans="1:36" ht="15" customHeight="1">
      <c r="B15" s="220"/>
      <c r="C15" s="220"/>
      <c r="D15" s="220"/>
      <c r="E15" s="220"/>
      <c r="F15" s="220"/>
      <c r="G15" s="220"/>
      <c r="H15" s="220"/>
      <c r="I15" s="220"/>
      <c r="J15" s="220"/>
      <c r="K15" s="220"/>
      <c r="L15" s="220"/>
      <c r="M15" s="220"/>
      <c r="N15" s="220"/>
      <c r="O15" s="220"/>
      <c r="P15" s="220"/>
      <c r="Q15" s="220"/>
      <c r="R15" s="220"/>
      <c r="S15" s="220"/>
    </row>
    <row r="16" spans="1:36" ht="15" customHeight="1">
      <c r="J16" s="224"/>
      <c r="K16" s="224"/>
      <c r="L16" s="224"/>
      <c r="M16" s="224"/>
      <c r="N16" s="224"/>
      <c r="O16" s="224"/>
      <c r="P16" s="224"/>
      <c r="Q16" s="224"/>
      <c r="R16" s="224"/>
      <c r="S16" s="224"/>
    </row>
    <row r="17" spans="10:19" ht="15" customHeight="1">
      <c r="J17" s="224"/>
      <c r="K17" s="224"/>
      <c r="L17" s="224"/>
      <c r="M17" s="224"/>
      <c r="N17" s="224"/>
      <c r="O17" s="224"/>
      <c r="P17" s="224"/>
      <c r="Q17" s="224"/>
      <c r="R17" s="224"/>
      <c r="S17" s="224"/>
    </row>
    <row r="18" spans="10:19" ht="15" customHeight="1">
      <c r="J18" s="224"/>
      <c r="K18" s="224"/>
      <c r="L18" s="224"/>
      <c r="M18" s="224"/>
      <c r="N18" s="224"/>
      <c r="O18" s="224"/>
      <c r="P18" s="224"/>
      <c r="Q18" s="224"/>
      <c r="R18" s="224"/>
      <c r="S18" s="224"/>
    </row>
    <row r="19" spans="10:19" ht="15" customHeight="1">
      <c r="J19" s="224"/>
      <c r="K19" s="224"/>
      <c r="L19" s="224"/>
      <c r="M19" s="224"/>
      <c r="N19" s="224"/>
      <c r="O19" s="224"/>
      <c r="P19" s="224"/>
      <c r="Q19" s="224"/>
      <c r="R19" s="224"/>
      <c r="S19" s="224"/>
    </row>
    <row r="20" spans="10:19" ht="15" customHeight="1">
      <c r="J20" s="224"/>
      <c r="K20" s="224"/>
      <c r="L20" s="224"/>
      <c r="M20" s="224"/>
      <c r="N20" s="224"/>
      <c r="O20" s="224"/>
      <c r="P20" s="224"/>
      <c r="Q20" s="224"/>
      <c r="R20" s="224"/>
      <c r="S20" s="224"/>
    </row>
  </sheetData>
  <hyperlinks>
    <hyperlink ref="A2" location="Sumário!A1" display="(Sumário)" xr:uid="{3D2F6DD4-4704-466A-88F8-E330B3ED27B6}"/>
  </hyperlinks>
  <pageMargins left="0.51181102362204722" right="0.51181102362204722" top="0.78740157480314965" bottom="0.78740157480314965" header="0.31496062992125984" footer="0.31496062992125984"/>
  <pageSetup paperSize="9" scale="96" orientation="portrait" r:id="rId1"/>
  <headerFooter>
    <oddFooter>&amp;L&amp;1#&amp;"Calibri"&amp;10&amp;K000000PÚBLICO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6B1F38-0C03-4EED-BFFF-7148F707A87B}">
  <sheetPr>
    <tabColor theme="0" tint="-0.249977111117893"/>
    <pageSetUpPr fitToPage="1"/>
  </sheetPr>
  <dimension ref="A1:AJ57"/>
  <sheetViews>
    <sheetView showGridLines="0" zoomScale="80" zoomScaleNormal="8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B5" sqref="B5"/>
    </sheetView>
  </sheetViews>
  <sheetFormatPr defaultRowHeight="15" customHeight="1"/>
  <cols>
    <col min="1" max="1" width="67.85546875" style="199" customWidth="1"/>
    <col min="2" max="5" width="10.42578125" style="144" bestFit="1" customWidth="1"/>
    <col min="6" max="14" width="10.42578125" style="201" bestFit="1" customWidth="1"/>
    <col min="15" max="17" width="9.28515625" style="201" bestFit="1" customWidth="1"/>
    <col min="18" max="19" width="10.42578125" style="201" bestFit="1" customWidth="1"/>
    <col min="20" max="21" width="10.42578125" style="144" bestFit="1" customWidth="1"/>
    <col min="22" max="36" width="10.42578125" style="144" customWidth="1"/>
    <col min="37" max="16384" width="9.140625" style="144"/>
  </cols>
  <sheetData>
    <row r="1" spans="1:36" s="190" customFormat="1" ht="55.5" customHeight="1">
      <c r="A1" s="27"/>
      <c r="B1" s="186"/>
      <c r="C1" s="186"/>
      <c r="D1" s="186"/>
      <c r="E1" s="187"/>
      <c r="F1" s="188"/>
      <c r="G1" s="188"/>
      <c r="H1" s="188">
        <v>-1</v>
      </c>
      <c r="I1" s="188"/>
      <c r="J1" s="188"/>
      <c r="K1" s="188"/>
      <c r="L1" s="188"/>
      <c r="M1" s="188"/>
      <c r="N1" s="188"/>
      <c r="O1" s="189"/>
    </row>
    <row r="2" spans="1:36" s="190" customFormat="1" ht="15" customHeight="1">
      <c r="A2" s="26" t="s">
        <v>296</v>
      </c>
      <c r="B2" s="186"/>
      <c r="C2" s="186"/>
      <c r="D2" s="186"/>
      <c r="E2" s="187"/>
      <c r="F2" s="188"/>
      <c r="G2" s="188"/>
      <c r="H2" s="188"/>
      <c r="I2" s="188">
        <v>-1</v>
      </c>
      <c r="J2" s="188"/>
      <c r="K2" s="188"/>
      <c r="L2" s="188"/>
      <c r="M2" s="188"/>
      <c r="N2" s="188"/>
      <c r="O2" s="189"/>
    </row>
    <row r="3" spans="1:36" s="191" customFormat="1" ht="15" customHeight="1">
      <c r="A3" s="45"/>
      <c r="B3" s="161"/>
      <c r="C3" s="161"/>
      <c r="D3" s="161"/>
      <c r="E3" s="161"/>
      <c r="F3" s="161"/>
      <c r="G3" s="161"/>
      <c r="H3" s="161"/>
      <c r="I3" s="161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3"/>
      <c r="U3" s="163"/>
      <c r="V3" s="162"/>
      <c r="W3" s="162"/>
      <c r="X3" s="162"/>
      <c r="Y3" s="162"/>
      <c r="Z3" s="162"/>
      <c r="AA3" s="162"/>
      <c r="AB3" s="162"/>
      <c r="AC3" s="162"/>
      <c r="AD3" s="162"/>
      <c r="AE3" s="162"/>
      <c r="AF3" s="162"/>
      <c r="AG3" s="162"/>
    </row>
    <row r="4" spans="1:36" s="205" customFormat="1" ht="15" customHeight="1">
      <c r="A4" s="244" t="s">
        <v>76</v>
      </c>
      <c r="B4" s="245" t="s">
        <v>29</v>
      </c>
      <c r="C4" s="245" t="s">
        <v>57</v>
      </c>
      <c r="D4" s="245" t="s">
        <v>58</v>
      </c>
      <c r="E4" s="245" t="s">
        <v>30</v>
      </c>
      <c r="F4" s="245" t="s">
        <v>31</v>
      </c>
      <c r="G4" s="245" t="s">
        <v>80</v>
      </c>
      <c r="H4" s="245" t="s">
        <v>85</v>
      </c>
      <c r="I4" s="245" t="s">
        <v>87</v>
      </c>
      <c r="J4" s="245" t="s">
        <v>111</v>
      </c>
      <c r="K4" s="245" t="s">
        <v>114</v>
      </c>
      <c r="L4" s="245" t="s">
        <v>117</v>
      </c>
      <c r="M4" s="245" t="s">
        <v>133</v>
      </c>
      <c r="N4" s="245" t="s">
        <v>135</v>
      </c>
      <c r="O4" s="245" t="s">
        <v>182</v>
      </c>
      <c r="P4" s="245" t="s">
        <v>197</v>
      </c>
      <c r="Q4" s="245" t="s">
        <v>198</v>
      </c>
      <c r="R4" s="245" t="s">
        <v>200</v>
      </c>
      <c r="S4" s="245" t="s">
        <v>205</v>
      </c>
      <c r="T4" s="245" t="s">
        <v>208</v>
      </c>
      <c r="U4" s="245" t="s">
        <v>215</v>
      </c>
      <c r="V4" s="245" t="s">
        <v>219</v>
      </c>
      <c r="W4" s="245" t="s">
        <v>226</v>
      </c>
      <c r="X4" s="245" t="s">
        <v>228</v>
      </c>
      <c r="Y4" s="245" t="s">
        <v>230</v>
      </c>
      <c r="Z4" s="245" t="s">
        <v>232</v>
      </c>
      <c r="AA4" s="245" t="s">
        <v>234</v>
      </c>
      <c r="AB4" s="245" t="s">
        <v>236</v>
      </c>
      <c r="AC4" s="245" t="s">
        <v>240</v>
      </c>
      <c r="AD4" s="245" t="s">
        <v>241</v>
      </c>
      <c r="AE4" s="245" t="s">
        <v>245</v>
      </c>
      <c r="AF4" s="245" t="s">
        <v>248</v>
      </c>
      <c r="AG4" s="245" t="s">
        <v>357</v>
      </c>
      <c r="AH4" s="245" t="s">
        <v>252</v>
      </c>
      <c r="AI4" s="245" t="s">
        <v>254</v>
      </c>
      <c r="AJ4" s="245" t="s">
        <v>256</v>
      </c>
    </row>
    <row r="5" spans="1:36" s="246" customFormat="1" ht="15" customHeight="1">
      <c r="A5" s="153" t="s">
        <v>74</v>
      </c>
      <c r="B5" s="146"/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</row>
    <row r="6" spans="1:36" s="248" customFormat="1" ht="15" customHeight="1">
      <c r="A6" s="247"/>
      <c r="B6" s="247"/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/>
      <c r="V6" s="247"/>
      <c r="W6" s="247"/>
      <c r="X6" s="247"/>
      <c r="Y6" s="247"/>
      <c r="Z6" s="247"/>
      <c r="AA6" s="247"/>
      <c r="AB6" s="247"/>
      <c r="AC6" s="247"/>
      <c r="AD6" s="247"/>
      <c r="AE6" s="247"/>
      <c r="AF6" s="247"/>
      <c r="AG6" s="247"/>
      <c r="AH6" s="247"/>
      <c r="AI6" s="247"/>
      <c r="AJ6" s="247"/>
    </row>
    <row r="7" spans="1:36" s="246" customFormat="1" ht="15" customHeight="1">
      <c r="A7" s="153" t="s">
        <v>68</v>
      </c>
      <c r="B7" s="146">
        <v>70339.289999999994</v>
      </c>
      <c r="C7" s="146">
        <v>73825.286999999997</v>
      </c>
      <c r="D7" s="146">
        <v>79135.370999999999</v>
      </c>
      <c r="E7" s="146">
        <v>63347.925999999999</v>
      </c>
      <c r="F7" s="146">
        <v>63717.72</v>
      </c>
      <c r="G7" s="146">
        <v>58878.98</v>
      </c>
      <c r="H7" s="146">
        <v>54090.603999999999</v>
      </c>
      <c r="I7" s="146">
        <v>64234.017</v>
      </c>
      <c r="J7" s="146">
        <v>63071.025999999998</v>
      </c>
      <c r="K7" s="146">
        <v>59062.939000000013</v>
      </c>
      <c r="L7" s="146">
        <v>61591.843000000001</v>
      </c>
      <c r="M7" s="146">
        <f>SUM(M8:M15)</f>
        <v>54105.363000000005</v>
      </c>
      <c r="N7" s="146">
        <v>55647.595999999998</v>
      </c>
      <c r="O7" s="146">
        <v>49189.952999999994</v>
      </c>
      <c r="P7" s="146">
        <v>49730.337000000007</v>
      </c>
      <c r="Q7" s="146">
        <v>48071.862000000001</v>
      </c>
      <c r="R7" s="146">
        <v>56277.345999999998</v>
      </c>
      <c r="S7" s="146">
        <v>55112.406999999999</v>
      </c>
      <c r="T7" s="146">
        <v>63348.02</v>
      </c>
      <c r="U7" s="146">
        <v>61610.224999999999</v>
      </c>
      <c r="V7" s="146">
        <v>61787.22</v>
      </c>
      <c r="W7" s="146">
        <v>64774.33</v>
      </c>
      <c r="X7" s="146">
        <v>56896.62</v>
      </c>
      <c r="Y7" s="146">
        <v>55614.057000000001</v>
      </c>
      <c r="Z7" s="146">
        <v>60111.536999999997</v>
      </c>
      <c r="AA7" s="146">
        <v>55290.76</v>
      </c>
      <c r="AB7" s="146">
        <v>56281.942999999999</v>
      </c>
      <c r="AC7" s="146">
        <v>50142.741000000002</v>
      </c>
      <c r="AD7" s="146">
        <v>53380.525000000001</v>
      </c>
      <c r="AE7" s="146">
        <v>55929.951999999997</v>
      </c>
      <c r="AF7" s="146">
        <v>54933.974999999999</v>
      </c>
      <c r="AG7" s="146">
        <v>56546.074000000001</v>
      </c>
      <c r="AH7" s="146">
        <v>49393.444000000003</v>
      </c>
      <c r="AI7" s="146">
        <v>48158.222000000002</v>
      </c>
      <c r="AJ7" s="146">
        <v>54287.727415419999</v>
      </c>
    </row>
    <row r="8" spans="1:36" s="206" customFormat="1" ht="15" customHeight="1">
      <c r="A8" s="151" t="s">
        <v>32</v>
      </c>
      <c r="B8" s="148">
        <v>105.502</v>
      </c>
      <c r="C8" s="148">
        <v>151.625</v>
      </c>
      <c r="D8" s="148">
        <v>124.913</v>
      </c>
      <c r="E8" s="148">
        <v>187.54300000000001</v>
      </c>
      <c r="F8" s="148">
        <v>96.614999999999995</v>
      </c>
      <c r="G8" s="148">
        <v>162.87299999999999</v>
      </c>
      <c r="H8" s="148">
        <v>140.71100000000001</v>
      </c>
      <c r="I8" s="148">
        <v>155.07</v>
      </c>
      <c r="J8" s="148">
        <v>1639.249</v>
      </c>
      <c r="K8" s="148">
        <v>129.851</v>
      </c>
      <c r="L8" s="148">
        <v>135.52500000000001</v>
      </c>
      <c r="M8" s="148">
        <v>206.29900000000001</v>
      </c>
      <c r="N8" s="148">
        <v>90.41</v>
      </c>
      <c r="O8" s="148">
        <v>118.71299999999999</v>
      </c>
      <c r="P8" s="148">
        <v>150.291</v>
      </c>
      <c r="Q8" s="148">
        <v>190.24299999999999</v>
      </c>
      <c r="R8" s="148">
        <v>123.697</v>
      </c>
      <c r="S8" s="148">
        <v>220.55199999999999</v>
      </c>
      <c r="T8" s="148">
        <v>223.95</v>
      </c>
      <c r="U8" s="148">
        <v>179.91499999999999</v>
      </c>
      <c r="V8" s="148">
        <v>209.86</v>
      </c>
      <c r="W8" s="148">
        <v>141.13999999999999</v>
      </c>
      <c r="X8" s="148">
        <v>175.79</v>
      </c>
      <c r="Y8" s="148">
        <v>183.56899999999999</v>
      </c>
      <c r="Z8" s="148">
        <v>169.94400000000002</v>
      </c>
      <c r="AA8" s="148">
        <v>134.9</v>
      </c>
      <c r="AB8" s="148">
        <v>101.922</v>
      </c>
      <c r="AC8" s="148">
        <v>296.33499999999998</v>
      </c>
      <c r="AD8" s="148">
        <v>159.14699999999999</v>
      </c>
      <c r="AE8" s="148">
        <v>92.028999999999996</v>
      </c>
      <c r="AF8" s="148">
        <v>405.46100000000001</v>
      </c>
      <c r="AG8" s="148">
        <v>201.874</v>
      </c>
      <c r="AH8" s="148">
        <v>156.79400000000001</v>
      </c>
      <c r="AI8" s="148">
        <v>306.44200000000001</v>
      </c>
      <c r="AJ8" s="148">
        <v>129.48141541999999</v>
      </c>
    </row>
    <row r="9" spans="1:36" s="206" customFormat="1" ht="15" customHeight="1">
      <c r="A9" s="151" t="s">
        <v>33</v>
      </c>
      <c r="B9" s="148">
        <v>16631.969000000001</v>
      </c>
      <c r="C9" s="148">
        <v>16680.547999999999</v>
      </c>
      <c r="D9" s="148">
        <v>17304.266</v>
      </c>
      <c r="E9" s="148">
        <v>15949.050999999999</v>
      </c>
      <c r="F9" s="148">
        <v>17034.136999999999</v>
      </c>
      <c r="G9" s="148">
        <v>14157.960999999999</v>
      </c>
      <c r="H9" s="148">
        <v>9653.5390000000007</v>
      </c>
      <c r="I9" s="148">
        <v>16562.581999999999</v>
      </c>
      <c r="J9" s="148">
        <v>15841.6</v>
      </c>
      <c r="K9" s="148">
        <v>14575.386</v>
      </c>
      <c r="L9" s="148">
        <v>15480.999</v>
      </c>
      <c r="M9" s="148">
        <v>11622.995000000001</v>
      </c>
      <c r="N9" s="148">
        <v>11853.62</v>
      </c>
      <c r="O9" s="148">
        <v>6320.89</v>
      </c>
      <c r="P9" s="148">
        <v>11121.772999999999</v>
      </c>
      <c r="Q9" s="148">
        <v>7337.4859999999999</v>
      </c>
      <c r="R9" s="148">
        <v>14639.145</v>
      </c>
      <c r="S9" s="148">
        <v>18033.784</v>
      </c>
      <c r="T9" s="148">
        <v>16037</v>
      </c>
      <c r="U9" s="148">
        <v>16892.435000000001</v>
      </c>
      <c r="V9" s="148">
        <v>16978.400000000001</v>
      </c>
      <c r="W9" s="148">
        <v>19808.38</v>
      </c>
      <c r="X9" s="148">
        <v>17026.509999999998</v>
      </c>
      <c r="Y9" s="148">
        <v>17066.698</v>
      </c>
      <c r="Z9" s="148">
        <v>17862.161</v>
      </c>
      <c r="AA9" s="148">
        <v>17742.062000000002</v>
      </c>
      <c r="AB9" s="148">
        <v>17884.315000000002</v>
      </c>
      <c r="AC9" s="148">
        <v>15108.17</v>
      </c>
      <c r="AD9" s="148">
        <v>16354.755999999999</v>
      </c>
      <c r="AE9" s="148">
        <v>20657.522000000001</v>
      </c>
      <c r="AF9" s="148">
        <v>13815.031999999999</v>
      </c>
      <c r="AG9" s="148">
        <v>12901.168</v>
      </c>
      <c r="AH9" s="148">
        <v>9923.5650000000005</v>
      </c>
      <c r="AI9" s="148">
        <v>6643.2439999999997</v>
      </c>
      <c r="AJ9" s="148">
        <v>7633.7969999999996</v>
      </c>
    </row>
    <row r="10" spans="1:36" s="206" customFormat="1" ht="15" customHeight="1">
      <c r="A10" s="151" t="s">
        <v>73</v>
      </c>
      <c r="B10" s="148">
        <v>17329.599999999999</v>
      </c>
      <c r="C10" s="148">
        <v>19586.785</v>
      </c>
      <c r="D10" s="148">
        <v>20185.32</v>
      </c>
      <c r="E10" s="148">
        <v>12399.532999999999</v>
      </c>
      <c r="F10" s="148">
        <v>13374.196</v>
      </c>
      <c r="G10" s="148">
        <v>10744.442999999999</v>
      </c>
      <c r="H10" s="148">
        <v>11564.94</v>
      </c>
      <c r="I10" s="148">
        <v>14095.648999999999</v>
      </c>
      <c r="J10" s="148">
        <v>14376.421</v>
      </c>
      <c r="K10" s="148">
        <v>13703.188</v>
      </c>
      <c r="L10" s="148">
        <v>15101.635</v>
      </c>
      <c r="M10" s="148">
        <v>14814.611000000001</v>
      </c>
      <c r="N10" s="148">
        <v>12285.362999999999</v>
      </c>
      <c r="O10" s="148">
        <v>14189.83</v>
      </c>
      <c r="P10" s="148">
        <v>10209.243</v>
      </c>
      <c r="Q10" s="148">
        <v>12010.263999999999</v>
      </c>
      <c r="R10" s="148">
        <v>13219.619000000001</v>
      </c>
      <c r="S10" s="148">
        <v>8877.1730000000007</v>
      </c>
      <c r="T10" s="148">
        <v>18062.759999999998</v>
      </c>
      <c r="U10" s="148">
        <v>15691.286</v>
      </c>
      <c r="V10" s="148">
        <v>17082.66</v>
      </c>
      <c r="W10" s="148">
        <v>16870.63</v>
      </c>
      <c r="X10" s="148">
        <v>13164.09</v>
      </c>
      <c r="Y10" s="148">
        <v>12518.174000000001</v>
      </c>
      <c r="Z10" s="148">
        <v>15388.964</v>
      </c>
      <c r="AA10" s="148">
        <v>11052.097</v>
      </c>
      <c r="AB10" s="148">
        <v>11486.922</v>
      </c>
      <c r="AC10" s="148">
        <v>8770.23</v>
      </c>
      <c r="AD10" s="148">
        <v>9861.3739999999998</v>
      </c>
      <c r="AE10" s="148">
        <v>7032.7</v>
      </c>
      <c r="AF10" s="148">
        <v>11362.724</v>
      </c>
      <c r="AG10" s="148">
        <v>15065.789000000001</v>
      </c>
      <c r="AH10" s="148">
        <v>9588.2060000000001</v>
      </c>
      <c r="AI10" s="148">
        <v>11047.022999999999</v>
      </c>
      <c r="AJ10" s="148">
        <v>13469.665000000001</v>
      </c>
    </row>
    <row r="11" spans="1:36" s="206" customFormat="1" ht="15" customHeight="1">
      <c r="A11" s="151" t="s">
        <v>185</v>
      </c>
      <c r="B11" s="148">
        <v>6331.4570000000003</v>
      </c>
      <c r="C11" s="148">
        <v>6113.585</v>
      </c>
      <c r="D11" s="148">
        <v>6254.0770000000002</v>
      </c>
      <c r="E11" s="148">
        <v>6032.915</v>
      </c>
      <c r="F11" s="148">
        <v>3927.4940000000001</v>
      </c>
      <c r="G11" s="148">
        <v>3013.4540000000002</v>
      </c>
      <c r="H11" s="148">
        <v>1836.14</v>
      </c>
      <c r="I11" s="148">
        <v>1309.7660000000001</v>
      </c>
      <c r="J11" s="148">
        <v>781.37</v>
      </c>
      <c r="K11" s="148">
        <v>399.452</v>
      </c>
      <c r="L11" s="148">
        <v>198.89099999999999</v>
      </c>
      <c r="M11" s="148">
        <v>239.33</v>
      </c>
      <c r="N11" s="148">
        <v>170.58199999999999</v>
      </c>
      <c r="O11" s="148">
        <v>109.958</v>
      </c>
      <c r="P11" s="148">
        <v>66.565793689999992</v>
      </c>
      <c r="Q11" s="148">
        <v>76.703000000000003</v>
      </c>
      <c r="R11" s="148">
        <v>66.506</v>
      </c>
      <c r="S11" s="148">
        <v>58.860999999999997</v>
      </c>
      <c r="T11" s="148">
        <v>89.6</v>
      </c>
      <c r="U11" s="148">
        <v>72.156999999999996</v>
      </c>
      <c r="V11" s="148">
        <v>441.54</v>
      </c>
      <c r="W11" s="148">
        <v>619.14</v>
      </c>
      <c r="X11" s="148">
        <v>330.42</v>
      </c>
      <c r="Y11" s="148">
        <v>340.64100000000002</v>
      </c>
      <c r="Z11" s="148">
        <v>106.89500000000001</v>
      </c>
      <c r="AA11" s="148">
        <v>357.10900000000004</v>
      </c>
      <c r="AB11" s="148">
        <v>401.012</v>
      </c>
      <c r="AC11" s="148">
        <v>14.156000000000001</v>
      </c>
      <c r="AD11" s="148">
        <v>233.21100000000001</v>
      </c>
      <c r="AE11" s="148">
        <v>2234.962</v>
      </c>
      <c r="AF11" s="148">
        <v>645.654</v>
      </c>
      <c r="AG11" s="148">
        <v>942.72</v>
      </c>
      <c r="AH11" s="148">
        <v>723.971</v>
      </c>
      <c r="AI11" s="148">
        <v>867.84500000000003</v>
      </c>
      <c r="AJ11" s="148">
        <v>1959.4559999999999</v>
      </c>
    </row>
    <row r="12" spans="1:36" s="206" customFormat="1" ht="15" customHeight="1">
      <c r="A12" s="151" t="s">
        <v>5</v>
      </c>
      <c r="B12" s="148">
        <v>22437.557000000001</v>
      </c>
      <c r="C12" s="148">
        <v>23482.252</v>
      </c>
      <c r="D12" s="148">
        <v>24992.476999999999</v>
      </c>
      <c r="E12" s="148">
        <v>23016.66</v>
      </c>
      <c r="F12" s="148">
        <v>23331.672999999999</v>
      </c>
      <c r="G12" s="148">
        <v>24013.217000000001</v>
      </c>
      <c r="H12" s="148">
        <v>23864.682000000001</v>
      </c>
      <c r="I12" s="148">
        <v>24301.495999999999</v>
      </c>
      <c r="J12" s="148">
        <v>23573.826000000001</v>
      </c>
      <c r="K12" s="148">
        <v>23953.784</v>
      </c>
      <c r="L12" s="148">
        <v>23529.863000000001</v>
      </c>
      <c r="M12" s="148">
        <v>23521.085999999999</v>
      </c>
      <c r="N12" s="148">
        <v>23012.491000000002</v>
      </c>
      <c r="O12" s="148">
        <v>23692.652999999998</v>
      </c>
      <c r="P12" s="148">
        <v>23555.15</v>
      </c>
      <c r="Q12" s="148">
        <v>22945.815999999999</v>
      </c>
      <c r="R12" s="148">
        <v>23372.973999999998</v>
      </c>
      <c r="S12" s="148">
        <v>21807.194</v>
      </c>
      <c r="T12" s="148">
        <v>22180.6</v>
      </c>
      <c r="U12" s="148">
        <v>21187.84</v>
      </c>
      <c r="V12" s="148">
        <v>20278.13</v>
      </c>
      <c r="W12" s="148">
        <v>19854.080000000002</v>
      </c>
      <c r="X12" s="148">
        <v>19728.66</v>
      </c>
      <c r="Y12" s="148">
        <v>19302.621999999999</v>
      </c>
      <c r="Z12" s="148">
        <v>19538.376</v>
      </c>
      <c r="AA12" s="148">
        <v>19558.524999999998</v>
      </c>
      <c r="AB12" s="148">
        <v>19530.962</v>
      </c>
      <c r="AC12" s="148">
        <v>19912.865000000002</v>
      </c>
      <c r="AD12" s="148">
        <v>19648.831999999999</v>
      </c>
      <c r="AE12" s="148">
        <v>20234.404999999999</v>
      </c>
      <c r="AF12" s="148">
        <v>20905.954000000002</v>
      </c>
      <c r="AG12" s="148">
        <v>20969.080999999998</v>
      </c>
      <c r="AH12" s="148">
        <v>21576.992999999999</v>
      </c>
      <c r="AI12" s="148">
        <v>22285.914000000001</v>
      </c>
      <c r="AJ12" s="148">
        <v>23766.414000000001</v>
      </c>
    </row>
    <row r="13" spans="1:36" s="206" customFormat="1" ht="15" customHeight="1">
      <c r="A13" s="151" t="s">
        <v>6</v>
      </c>
      <c r="B13" s="148">
        <v>3531.6570000000002</v>
      </c>
      <c r="C13" s="148">
        <v>3208.5839999999998</v>
      </c>
      <c r="D13" s="148">
        <v>3112.4189999999999</v>
      </c>
      <c r="E13" s="148">
        <v>2736.989</v>
      </c>
      <c r="F13" s="148">
        <v>2367.1190000000001</v>
      </c>
      <c r="G13" s="148">
        <v>2194.636</v>
      </c>
      <c r="H13" s="148">
        <v>1843.374</v>
      </c>
      <c r="I13" s="148">
        <v>1628.181</v>
      </c>
      <c r="J13" s="148">
        <v>1336.3489999999999</v>
      </c>
      <c r="K13" s="148">
        <v>1197.425</v>
      </c>
      <c r="L13" s="148">
        <v>952.31</v>
      </c>
      <c r="M13" s="148">
        <v>541.89700000000005</v>
      </c>
      <c r="N13" s="148">
        <v>396.70100000000002</v>
      </c>
      <c r="O13" s="148">
        <v>479.90899999999999</v>
      </c>
      <c r="P13" s="148">
        <v>468.09500000000003</v>
      </c>
      <c r="Q13" s="148">
        <v>205.571</v>
      </c>
      <c r="R13" s="148">
        <v>304.72399999999999</v>
      </c>
      <c r="S13" s="148">
        <v>199.14599999999999</v>
      </c>
      <c r="T13" s="148">
        <v>129.72999999999999</v>
      </c>
      <c r="U13" s="148">
        <v>97.924999999999997</v>
      </c>
      <c r="V13" s="148">
        <v>119.61</v>
      </c>
      <c r="W13" s="148">
        <v>102.69</v>
      </c>
      <c r="X13" s="148">
        <v>95.61</v>
      </c>
      <c r="Y13" s="148">
        <v>70.111000000000004</v>
      </c>
      <c r="Z13" s="148">
        <v>68.182999999999993</v>
      </c>
      <c r="AA13" s="148">
        <v>69.814000000000007</v>
      </c>
      <c r="AB13" s="148">
        <v>117.413</v>
      </c>
      <c r="AC13" s="148">
        <v>144.63999999999999</v>
      </c>
      <c r="AD13" s="148">
        <v>161.59100000000001</v>
      </c>
      <c r="AE13" s="148">
        <v>161.411</v>
      </c>
      <c r="AF13" s="148">
        <v>155.26</v>
      </c>
      <c r="AG13" s="148">
        <v>137.762</v>
      </c>
      <c r="AH13" s="148">
        <v>108.568</v>
      </c>
      <c r="AI13" s="148">
        <v>78.105999999999995</v>
      </c>
      <c r="AJ13" s="148">
        <v>59.517000000000003</v>
      </c>
    </row>
    <row r="14" spans="1:36" s="206" customFormat="1" ht="15" customHeight="1">
      <c r="A14" s="151" t="s">
        <v>35</v>
      </c>
      <c r="B14" s="148">
        <v>3699.67</v>
      </c>
      <c r="C14" s="148">
        <v>3796.8560000000002</v>
      </c>
      <c r="D14" s="148">
        <v>6855.1379999999999</v>
      </c>
      <c r="E14" s="148">
        <v>2680.6120000000001</v>
      </c>
      <c r="F14" s="148">
        <v>3308.9229999999998</v>
      </c>
      <c r="G14" s="148">
        <v>4320.7839999999997</v>
      </c>
      <c r="H14" s="148">
        <v>4894.5159999999996</v>
      </c>
      <c r="I14" s="148">
        <v>5910.2150000000001</v>
      </c>
      <c r="J14" s="148">
        <v>5249.32</v>
      </c>
      <c r="K14" s="148">
        <v>4829.5910000000003</v>
      </c>
      <c r="L14" s="148">
        <v>5641.9040000000005</v>
      </c>
      <c r="M14" s="148">
        <v>2644.2240000000002</v>
      </c>
      <c r="N14" s="148">
        <v>7346.1390000000001</v>
      </c>
      <c r="O14" s="148">
        <v>4101.5259999999998</v>
      </c>
      <c r="P14" s="148">
        <v>3972.3530000000001</v>
      </c>
      <c r="Q14" s="148">
        <v>5112.0860000000002</v>
      </c>
      <c r="R14" s="148">
        <v>4358.1729999999998</v>
      </c>
      <c r="S14" s="148">
        <v>5744.8890000000001</v>
      </c>
      <c r="T14" s="148">
        <v>6413.35</v>
      </c>
      <c r="U14" s="148">
        <v>7237.5360000000001</v>
      </c>
      <c r="V14" s="148">
        <v>6402.9</v>
      </c>
      <c r="W14" s="148">
        <v>6930.94</v>
      </c>
      <c r="X14" s="148">
        <v>5933.85</v>
      </c>
      <c r="Y14" s="148">
        <v>5861.62</v>
      </c>
      <c r="Z14" s="148">
        <v>6716.65</v>
      </c>
      <c r="AA14" s="148">
        <v>6123.4049999999997</v>
      </c>
      <c r="AB14" s="148">
        <v>6606.1500000000005</v>
      </c>
      <c r="AC14" s="148">
        <v>5745.451</v>
      </c>
      <c r="AD14" s="148">
        <v>6798.4489999999996</v>
      </c>
      <c r="AE14" s="148">
        <v>5356.4920000000002</v>
      </c>
      <c r="AF14" s="148">
        <v>7500.8530000000001</v>
      </c>
      <c r="AG14" s="148">
        <v>6191.6610000000001</v>
      </c>
      <c r="AH14" s="148">
        <v>7157.94</v>
      </c>
      <c r="AI14" s="148">
        <v>6770.89</v>
      </c>
      <c r="AJ14" s="148">
        <v>7086.8490000000002</v>
      </c>
    </row>
    <row r="15" spans="1:36" s="206" customFormat="1" ht="15" customHeight="1">
      <c r="A15" s="151" t="s">
        <v>36</v>
      </c>
      <c r="B15" s="148">
        <v>271.87799999999999</v>
      </c>
      <c r="C15" s="148">
        <v>805.05200000000002</v>
      </c>
      <c r="D15" s="148">
        <v>306.76100000000002</v>
      </c>
      <c r="E15" s="148">
        <v>344.62299999999999</v>
      </c>
      <c r="F15" s="148">
        <v>277.56299999999999</v>
      </c>
      <c r="G15" s="148">
        <v>271.61200000000002</v>
      </c>
      <c r="H15" s="148">
        <v>292.69900000000001</v>
      </c>
      <c r="I15" s="148">
        <v>271.05799999999999</v>
      </c>
      <c r="J15" s="148">
        <v>272.89100000000002</v>
      </c>
      <c r="K15" s="148">
        <v>274.262</v>
      </c>
      <c r="L15" s="148">
        <v>550.71600000000001</v>
      </c>
      <c r="M15" s="148">
        <v>514.92100000000005</v>
      </c>
      <c r="N15" s="148">
        <v>492.291</v>
      </c>
      <c r="O15" s="148">
        <v>176.47399999999999</v>
      </c>
      <c r="P15" s="148">
        <v>186.86600000000001</v>
      </c>
      <c r="Q15" s="148">
        <v>193.69300000000001</v>
      </c>
      <c r="R15" s="148">
        <v>192.50800000000001</v>
      </c>
      <c r="S15" s="148">
        <v>170.80799999999999</v>
      </c>
      <c r="T15" s="148">
        <v>211</v>
      </c>
      <c r="U15" s="148">
        <v>251.131</v>
      </c>
      <c r="V15" s="148">
        <v>274.11</v>
      </c>
      <c r="W15" s="148">
        <v>447.34</v>
      </c>
      <c r="X15" s="148">
        <v>441.7</v>
      </c>
      <c r="Y15" s="148">
        <v>270.62200000000001</v>
      </c>
      <c r="Z15" s="148">
        <v>260.36399999999998</v>
      </c>
      <c r="AA15" s="148">
        <v>252.84800000000001</v>
      </c>
      <c r="AB15" s="148">
        <v>153.24699999999999</v>
      </c>
      <c r="AC15" s="148">
        <v>150.89400000000001</v>
      </c>
      <c r="AD15" s="148">
        <v>163.16499999999999</v>
      </c>
      <c r="AE15" s="148">
        <v>160.43100000000001</v>
      </c>
      <c r="AF15" s="148">
        <v>143.03700000000001</v>
      </c>
      <c r="AG15" s="148">
        <v>136.01900000000001</v>
      </c>
      <c r="AH15" s="148">
        <v>157.40700000000001</v>
      </c>
      <c r="AI15" s="148">
        <v>158.75800000000001</v>
      </c>
      <c r="AJ15" s="148">
        <v>182.548</v>
      </c>
    </row>
    <row r="16" spans="1:36" s="246" customFormat="1" ht="15" customHeight="1">
      <c r="A16" s="153" t="s">
        <v>67</v>
      </c>
      <c r="B16" s="146">
        <v>41955.008999999998</v>
      </c>
      <c r="C16" s="146">
        <v>45124.379000000001</v>
      </c>
      <c r="D16" s="146">
        <v>44960.919000000002</v>
      </c>
      <c r="E16" s="146">
        <v>48258.491000000002</v>
      </c>
      <c r="F16" s="146">
        <v>48699.542000000001</v>
      </c>
      <c r="G16" s="146">
        <v>53235.442999999999</v>
      </c>
      <c r="H16" s="146">
        <v>56157.152999999998</v>
      </c>
      <c r="I16" s="146">
        <v>57111.720999999998</v>
      </c>
      <c r="J16" s="146">
        <v>56310.394999999997</v>
      </c>
      <c r="K16" s="146">
        <v>52576.441999999995</v>
      </c>
      <c r="L16" s="146">
        <v>48652.033000000003</v>
      </c>
      <c r="M16" s="146">
        <v>50943.133999999998</v>
      </c>
      <c r="N16" s="146">
        <v>48624.087999999996</v>
      </c>
      <c r="O16" s="146">
        <v>46714.07</v>
      </c>
      <c r="P16" s="146">
        <v>47875.242000000013</v>
      </c>
      <c r="Q16" s="146">
        <v>50155.334000000003</v>
      </c>
      <c r="R16" s="146">
        <v>48864.915999999997</v>
      </c>
      <c r="S16" s="146">
        <v>47823.050999999999</v>
      </c>
      <c r="T16" s="146">
        <v>46492.58</v>
      </c>
      <c r="U16" s="146">
        <v>48089.398000000001</v>
      </c>
      <c r="V16" s="146">
        <v>47102.81</v>
      </c>
      <c r="W16" s="146">
        <v>42789.83</v>
      </c>
      <c r="X16" s="146">
        <v>46304.55</v>
      </c>
      <c r="Y16" s="146">
        <v>46724.031000000003</v>
      </c>
      <c r="Z16" s="146">
        <v>43502.758000000002</v>
      </c>
      <c r="AA16" s="146">
        <v>46367.205000000002</v>
      </c>
      <c r="AB16" s="146">
        <v>42223.231</v>
      </c>
      <c r="AC16" s="146">
        <v>42360.555999999997</v>
      </c>
      <c r="AD16" s="146">
        <v>39928.230000000003</v>
      </c>
      <c r="AE16" s="146">
        <v>40820.245999999999</v>
      </c>
      <c r="AF16" s="146">
        <v>40795.021999999997</v>
      </c>
      <c r="AG16" s="146">
        <v>43024.088000000003</v>
      </c>
      <c r="AH16" s="146">
        <v>41673.044000000002</v>
      </c>
      <c r="AI16" s="146">
        <v>43025.18</v>
      </c>
      <c r="AJ16" s="146">
        <v>44539.523000000001</v>
      </c>
    </row>
    <row r="17" spans="1:36" s="206" customFormat="1" ht="15" customHeight="1">
      <c r="A17" s="151" t="s">
        <v>33</v>
      </c>
      <c r="B17" s="148">
        <v>502.15699999999998</v>
      </c>
      <c r="C17" s="148">
        <v>382.82</v>
      </c>
      <c r="D17" s="148">
        <v>338.25700000000001</v>
      </c>
      <c r="E17" s="148">
        <v>357.52100000000002</v>
      </c>
      <c r="F17" s="148">
        <v>527.66899999999998</v>
      </c>
      <c r="G17" s="148">
        <v>526.75</v>
      </c>
      <c r="H17" s="148">
        <v>162.77000000000001</v>
      </c>
      <c r="I17" s="148">
        <v>198.66</v>
      </c>
      <c r="J17" s="148">
        <v>329.70600000000002</v>
      </c>
      <c r="K17" s="148">
        <v>236.66200000000001</v>
      </c>
      <c r="L17" s="148">
        <v>455.00200000000001</v>
      </c>
      <c r="M17" s="148">
        <v>82.504999999999995</v>
      </c>
      <c r="N17" s="148">
        <v>161.65</v>
      </c>
      <c r="O17" s="148">
        <v>237.64699999999999</v>
      </c>
      <c r="P17" s="148">
        <v>94.734999999999999</v>
      </c>
      <c r="Q17" s="148">
        <v>36.725000000000001</v>
      </c>
      <c r="R17" s="148">
        <v>103.97499999999999</v>
      </c>
      <c r="S17" s="148">
        <v>173.90299999999999</v>
      </c>
      <c r="T17" s="148">
        <v>153.41999999999999</v>
      </c>
      <c r="U17" s="148">
        <v>294.20699999999999</v>
      </c>
      <c r="V17" s="148">
        <v>51.89</v>
      </c>
      <c r="W17" s="148">
        <v>47.01</v>
      </c>
      <c r="X17" s="148">
        <v>66.959999999999994</v>
      </c>
      <c r="Y17" s="148">
        <v>49.582999999999998</v>
      </c>
      <c r="Z17" s="148">
        <v>69.998000000000005</v>
      </c>
      <c r="AA17" s="148">
        <v>199.42599999999999</v>
      </c>
      <c r="AB17" s="148">
        <v>18.93</v>
      </c>
      <c r="AC17" s="148">
        <v>1.5109999999999999</v>
      </c>
      <c r="AD17" s="148">
        <v>1.524</v>
      </c>
      <c r="AE17" s="148">
        <v>0</v>
      </c>
      <c r="AF17" s="148">
        <v>0</v>
      </c>
      <c r="AG17" s="148">
        <v>95.909000000000006</v>
      </c>
      <c r="AH17" s="148">
        <v>0</v>
      </c>
      <c r="AI17" s="148">
        <v>101.367</v>
      </c>
      <c r="AJ17" s="148">
        <v>312.65899999999999</v>
      </c>
    </row>
    <row r="18" spans="1:36" s="206" customFormat="1" ht="15" customHeight="1">
      <c r="A18" s="151" t="s">
        <v>73</v>
      </c>
      <c r="B18" s="148">
        <v>8274.7260000000006</v>
      </c>
      <c r="C18" s="148">
        <v>10190.727000000001</v>
      </c>
      <c r="D18" s="148">
        <v>7220.2529999999997</v>
      </c>
      <c r="E18" s="148">
        <v>14333.078</v>
      </c>
      <c r="F18" s="148">
        <v>14970.849</v>
      </c>
      <c r="G18" s="148">
        <v>20260.001</v>
      </c>
      <c r="H18" s="148">
        <v>23922.53</v>
      </c>
      <c r="I18" s="148">
        <v>23068.002</v>
      </c>
      <c r="J18" s="148">
        <v>22451.061000000002</v>
      </c>
      <c r="K18" s="148">
        <v>20224.64</v>
      </c>
      <c r="L18" s="148">
        <v>16682.98</v>
      </c>
      <c r="M18" s="148">
        <v>17701.293000000001</v>
      </c>
      <c r="N18" s="148">
        <v>16665.967000000001</v>
      </c>
      <c r="O18" s="148">
        <v>15652.231</v>
      </c>
      <c r="P18" s="148">
        <v>16264.089</v>
      </c>
      <c r="Q18" s="148">
        <v>18627.185000000001</v>
      </c>
      <c r="R18" s="148">
        <v>16242.982</v>
      </c>
      <c r="S18" s="148">
        <v>16875.744000000002</v>
      </c>
      <c r="T18" s="148">
        <v>15227.53</v>
      </c>
      <c r="U18" s="148">
        <v>17282.722000000002</v>
      </c>
      <c r="V18" s="148">
        <v>16963.75</v>
      </c>
      <c r="W18" s="148">
        <v>14818.74</v>
      </c>
      <c r="X18" s="148">
        <v>18458.88</v>
      </c>
      <c r="Y18" s="148">
        <v>18646.867999999999</v>
      </c>
      <c r="Z18" s="148">
        <v>15833.891</v>
      </c>
      <c r="AA18" s="148">
        <v>18674.009999999998</v>
      </c>
      <c r="AB18" s="148">
        <v>14613.949000000001</v>
      </c>
      <c r="AC18" s="148">
        <v>14348.163</v>
      </c>
      <c r="AD18" s="148">
        <v>11860.803</v>
      </c>
      <c r="AE18" s="148">
        <v>12926.59</v>
      </c>
      <c r="AF18" s="148">
        <v>13514.547</v>
      </c>
      <c r="AG18" s="148">
        <v>15321.924000000001</v>
      </c>
      <c r="AH18" s="148">
        <v>14372.565000000001</v>
      </c>
      <c r="AI18" s="148">
        <v>14980.441999999999</v>
      </c>
      <c r="AJ18" s="148">
        <v>17116.284</v>
      </c>
    </row>
    <row r="19" spans="1:36" s="206" customFormat="1" ht="15" customHeight="1">
      <c r="A19" s="151" t="s">
        <v>5</v>
      </c>
      <c r="B19" s="148">
        <v>30159.267</v>
      </c>
      <c r="C19" s="148">
        <v>31361.53</v>
      </c>
      <c r="D19" s="148">
        <v>32079.771000000001</v>
      </c>
      <c r="E19" s="148">
        <v>28687.876</v>
      </c>
      <c r="F19" s="148">
        <v>27874.152999999998</v>
      </c>
      <c r="G19" s="148">
        <v>27049.187999999998</v>
      </c>
      <c r="H19" s="148">
        <v>26668.615000000002</v>
      </c>
      <c r="I19" s="148">
        <v>27230.991999999998</v>
      </c>
      <c r="J19" s="148">
        <v>26537.29</v>
      </c>
      <c r="K19" s="148">
        <v>25899.370999999999</v>
      </c>
      <c r="L19" s="148">
        <v>25450.758000000002</v>
      </c>
      <c r="M19" s="148">
        <v>25524.569</v>
      </c>
      <c r="N19" s="148">
        <v>24701.428</v>
      </c>
      <c r="O19" s="148">
        <v>23892.528999999999</v>
      </c>
      <c r="P19" s="148">
        <v>24048.06</v>
      </c>
      <c r="Q19" s="148">
        <v>24116.795999999998</v>
      </c>
      <c r="R19" s="148">
        <v>25253.859</v>
      </c>
      <c r="S19" s="148">
        <v>23931.857</v>
      </c>
      <c r="T19" s="148">
        <v>23376.83</v>
      </c>
      <c r="U19" s="148">
        <v>23057.311000000002</v>
      </c>
      <c r="V19" s="148">
        <v>22975.18</v>
      </c>
      <c r="W19" s="148">
        <v>21508.38</v>
      </c>
      <c r="X19" s="148">
        <v>21786.06</v>
      </c>
      <c r="Y19" s="148">
        <v>21443.803</v>
      </c>
      <c r="Z19" s="148">
        <v>21471.035</v>
      </c>
      <c r="AA19" s="148">
        <v>21421.335999999999</v>
      </c>
      <c r="AB19" s="148">
        <v>21831.437000000002</v>
      </c>
      <c r="AC19" s="148">
        <v>21619.738000000001</v>
      </c>
      <c r="AD19" s="148">
        <v>21835.165000000001</v>
      </c>
      <c r="AE19" s="148">
        <v>21668.382000000001</v>
      </c>
      <c r="AF19" s="148">
        <v>21076.238000000001</v>
      </c>
      <c r="AG19" s="148">
        <v>21441.262999999999</v>
      </c>
      <c r="AH19" s="148">
        <v>21697.903999999999</v>
      </c>
      <c r="AI19" s="148">
        <v>22127.969000000001</v>
      </c>
      <c r="AJ19" s="148">
        <v>21645.089</v>
      </c>
    </row>
    <row r="20" spans="1:36" s="206" customFormat="1" ht="15" customHeight="1">
      <c r="A20" s="151" t="s">
        <v>6</v>
      </c>
      <c r="B20" s="148">
        <v>408.935</v>
      </c>
      <c r="C20" s="148">
        <v>213.357</v>
      </c>
      <c r="D20" s="148">
        <v>397.09899999999999</v>
      </c>
      <c r="E20" s="148">
        <v>378.55799999999999</v>
      </c>
      <c r="F20" s="148">
        <v>408</v>
      </c>
      <c r="G20" s="148">
        <v>228.31899999999999</v>
      </c>
      <c r="H20" s="148">
        <v>281.29199999999997</v>
      </c>
      <c r="I20" s="148">
        <v>272.93799999999999</v>
      </c>
      <c r="J20" s="148">
        <v>221.93799999999999</v>
      </c>
      <c r="K20" s="148">
        <v>149.672</v>
      </c>
      <c r="L20" s="148">
        <v>182.71899999999999</v>
      </c>
      <c r="M20" s="148">
        <v>372.32299999999998</v>
      </c>
      <c r="N20" s="148">
        <v>303.44499999999999</v>
      </c>
      <c r="O20" s="148">
        <v>101.52800000000001</v>
      </c>
      <c r="P20" s="148">
        <v>6.1219999999999999</v>
      </c>
      <c r="Q20" s="148">
        <v>168.77099999999999</v>
      </c>
      <c r="R20" s="148">
        <v>1.256</v>
      </c>
      <c r="S20" s="148">
        <v>28.568999999999999</v>
      </c>
      <c r="T20" s="148">
        <v>65.260000000000005</v>
      </c>
      <c r="U20" s="148">
        <v>68.652000000000001</v>
      </c>
      <c r="V20" s="148">
        <v>21.51</v>
      </c>
      <c r="W20" s="148">
        <v>20.54</v>
      </c>
      <c r="X20" s="148">
        <v>16.3</v>
      </c>
      <c r="Y20" s="148">
        <v>51.219000000000001</v>
      </c>
      <c r="Z20" s="148">
        <v>47.870000000000005</v>
      </c>
      <c r="AA20" s="148">
        <v>53.407000000000004</v>
      </c>
      <c r="AB20" s="148">
        <v>86.823999999999998</v>
      </c>
      <c r="AC20" s="148">
        <v>99.012</v>
      </c>
      <c r="AD20" s="148">
        <v>96.247</v>
      </c>
      <c r="AE20" s="148">
        <v>78.953000000000003</v>
      </c>
      <c r="AF20" s="148">
        <v>65.406999999999996</v>
      </c>
      <c r="AG20" s="148">
        <v>53.356999999999999</v>
      </c>
      <c r="AH20" s="148">
        <v>51.558</v>
      </c>
      <c r="AI20" s="148">
        <v>51.357999999999997</v>
      </c>
      <c r="AJ20" s="148">
        <v>42.064999999999998</v>
      </c>
    </row>
    <row r="21" spans="1:36" s="206" customFormat="1" ht="15" customHeight="1">
      <c r="A21" s="151" t="s">
        <v>35</v>
      </c>
      <c r="B21" s="148">
        <v>1938.838</v>
      </c>
      <c r="C21" s="148">
        <v>2395.212</v>
      </c>
      <c r="D21" s="148">
        <v>3622.59</v>
      </c>
      <c r="E21" s="148">
        <v>3577.085</v>
      </c>
      <c r="F21" s="148">
        <v>3889.703</v>
      </c>
      <c r="G21" s="148">
        <v>4140.9870000000001</v>
      </c>
      <c r="H21" s="148">
        <v>4170.4979999999996</v>
      </c>
      <c r="I21" s="148">
        <v>5432.7730000000001</v>
      </c>
      <c r="J21" s="148">
        <v>5875.1360000000004</v>
      </c>
      <c r="K21" s="148">
        <v>5250.1149999999998</v>
      </c>
      <c r="L21" s="148">
        <v>5428.3180000000002</v>
      </c>
      <c r="M21" s="148">
        <v>6841.1660000000002</v>
      </c>
      <c r="N21" s="148">
        <v>6388.4859999999999</v>
      </c>
      <c r="O21" s="148">
        <v>6159.0659999999998</v>
      </c>
      <c r="P21" s="148">
        <v>6818.8149999999996</v>
      </c>
      <c r="Q21" s="148">
        <v>6576.0249999999996</v>
      </c>
      <c r="R21" s="148">
        <v>6733.2749999999996</v>
      </c>
      <c r="S21" s="148">
        <v>6341.57</v>
      </c>
      <c r="T21" s="148">
        <v>7256.2</v>
      </c>
      <c r="U21" s="148">
        <v>7012.0469999999996</v>
      </c>
      <c r="V21" s="148">
        <v>6769.24</v>
      </c>
      <c r="W21" s="148">
        <v>6296.61</v>
      </c>
      <c r="X21" s="148">
        <v>5891.02</v>
      </c>
      <c r="Y21" s="148">
        <v>6314.72</v>
      </c>
      <c r="Z21" s="148">
        <v>5911.2650000000003</v>
      </c>
      <c r="AA21" s="148">
        <v>5892.2950000000001</v>
      </c>
      <c r="AB21" s="148">
        <v>5581.4930000000004</v>
      </c>
      <c r="AC21" s="148">
        <v>6229.51</v>
      </c>
      <c r="AD21" s="148">
        <v>6090.8770000000004</v>
      </c>
      <c r="AE21" s="148">
        <v>6117.473</v>
      </c>
      <c r="AF21" s="148">
        <v>6119.1980000000003</v>
      </c>
      <c r="AG21" s="148">
        <v>6101.0280000000002</v>
      </c>
      <c r="AH21" s="148">
        <v>5548.7830000000004</v>
      </c>
      <c r="AI21" s="148">
        <v>5761.7110000000002</v>
      </c>
      <c r="AJ21" s="148">
        <v>5422.9719999999998</v>
      </c>
    </row>
    <row r="22" spans="1:36" s="206" customFormat="1" ht="15" customHeight="1">
      <c r="A22" s="151" t="s">
        <v>36</v>
      </c>
      <c r="B22" s="148">
        <v>671.08600000000001</v>
      </c>
      <c r="C22" s="148">
        <v>580.73299999999995</v>
      </c>
      <c r="D22" s="148">
        <v>1302.9490000000001</v>
      </c>
      <c r="E22" s="148">
        <v>924.37300000000005</v>
      </c>
      <c r="F22" s="148">
        <v>1029.1679999999999</v>
      </c>
      <c r="G22" s="148">
        <v>1030.1980000000001</v>
      </c>
      <c r="H22" s="148">
        <v>951.44799999999998</v>
      </c>
      <c r="I22" s="148">
        <v>908.35599999999999</v>
      </c>
      <c r="J22" s="148">
        <v>895.26400000000001</v>
      </c>
      <c r="K22" s="148">
        <v>815.98199999999997</v>
      </c>
      <c r="L22" s="148">
        <v>452.25599999999997</v>
      </c>
      <c r="M22" s="148">
        <v>421.27800000000002</v>
      </c>
      <c r="N22" s="148">
        <v>403.11099999999999</v>
      </c>
      <c r="O22" s="148">
        <v>671.06899999999996</v>
      </c>
      <c r="P22" s="148">
        <v>643.42100000000005</v>
      </c>
      <c r="Q22" s="148">
        <v>629.92899999999997</v>
      </c>
      <c r="R22" s="148">
        <v>529.56899999999996</v>
      </c>
      <c r="S22" s="148">
        <v>471.40800000000002</v>
      </c>
      <c r="T22" s="148">
        <v>413.32</v>
      </c>
      <c r="U22" s="148">
        <v>374.459</v>
      </c>
      <c r="V22" s="148">
        <v>321.24</v>
      </c>
      <c r="W22" s="148">
        <v>98.55</v>
      </c>
      <c r="X22" s="148">
        <v>85.33</v>
      </c>
      <c r="Y22" s="148">
        <v>217.83799999999999</v>
      </c>
      <c r="Z22" s="148">
        <v>168.69899999999998</v>
      </c>
      <c r="AA22" s="148">
        <v>126.73100000000001</v>
      </c>
      <c r="AB22" s="148">
        <v>90.597999999999999</v>
      </c>
      <c r="AC22" s="148">
        <v>62.622</v>
      </c>
      <c r="AD22" s="148">
        <v>43.613999999999997</v>
      </c>
      <c r="AE22" s="148">
        <v>28.847999999999999</v>
      </c>
      <c r="AF22" s="148">
        <v>19.632000000000001</v>
      </c>
      <c r="AG22" s="148">
        <v>10.606999999999999</v>
      </c>
      <c r="AH22" s="148">
        <v>2.234</v>
      </c>
      <c r="AI22" s="148">
        <v>2.3330000000000002</v>
      </c>
      <c r="AJ22" s="148">
        <v>0.45400000000000001</v>
      </c>
    </row>
    <row r="23" spans="1:36" s="246" customFormat="1" ht="15" customHeight="1">
      <c r="A23" s="153" t="s">
        <v>66</v>
      </c>
      <c r="B23" s="146">
        <v>222.631</v>
      </c>
      <c r="C23" s="146">
        <v>239.928</v>
      </c>
      <c r="D23" s="146">
        <v>242.785</v>
      </c>
      <c r="E23" s="146">
        <v>244.16800000000001</v>
      </c>
      <c r="F23" s="146">
        <v>367.81700000000001</v>
      </c>
      <c r="G23" s="146">
        <v>388.59899999999999</v>
      </c>
      <c r="H23" s="146">
        <v>405.029</v>
      </c>
      <c r="I23" s="146">
        <v>416.26400000000001</v>
      </c>
      <c r="J23" s="146">
        <v>323.74400000000003</v>
      </c>
      <c r="K23" s="146">
        <v>348.666</v>
      </c>
      <c r="L23" s="146">
        <v>411.34399999999999</v>
      </c>
      <c r="M23" s="146">
        <v>441.52600000000001</v>
      </c>
      <c r="N23" s="146">
        <v>345.69099999999997</v>
      </c>
      <c r="O23" s="146">
        <v>380.33299999999991</v>
      </c>
      <c r="P23" s="146">
        <v>410.59500000000003</v>
      </c>
      <c r="Q23" s="146">
        <v>454.74</v>
      </c>
      <c r="R23" s="146">
        <v>368.78300000000002</v>
      </c>
      <c r="S23" s="146">
        <v>399.81699999999995</v>
      </c>
      <c r="T23" s="146">
        <v>472.36</v>
      </c>
      <c r="U23" s="146">
        <v>521.69200000000001</v>
      </c>
      <c r="V23" s="146">
        <v>416.79</v>
      </c>
      <c r="W23" s="146">
        <v>463.44</v>
      </c>
      <c r="X23" s="146">
        <v>602.92999999999995</v>
      </c>
      <c r="Y23" s="146">
        <v>659.91399999999999</v>
      </c>
      <c r="Z23" s="146">
        <v>552.08800000000008</v>
      </c>
      <c r="AA23" s="146">
        <v>809.202</v>
      </c>
      <c r="AB23" s="146">
        <v>914.70699999999999</v>
      </c>
      <c r="AC23" s="146">
        <v>1015.628</v>
      </c>
      <c r="AD23" s="146">
        <v>1054.0129999999999</v>
      </c>
      <c r="AE23" s="146">
        <v>1404.2329999999999</v>
      </c>
      <c r="AF23" s="146">
        <v>1527.2349999999999</v>
      </c>
      <c r="AG23" s="146">
        <v>2251.2350000000001</v>
      </c>
      <c r="AH23" s="146">
        <v>2350.261</v>
      </c>
      <c r="AI23" s="146">
        <v>2395.9070000000002</v>
      </c>
      <c r="AJ23" s="146">
        <v>2180.989</v>
      </c>
    </row>
    <row r="24" spans="1:36" s="206" customFormat="1" ht="15" customHeight="1">
      <c r="A24" s="151" t="s">
        <v>37</v>
      </c>
      <c r="B24" s="148">
        <v>57.317</v>
      </c>
      <c r="C24" s="148">
        <v>65.445999999999998</v>
      </c>
      <c r="D24" s="148">
        <v>65.353999999999999</v>
      </c>
      <c r="E24" s="148">
        <v>62.91</v>
      </c>
      <c r="F24" s="148">
        <v>186.41399999999999</v>
      </c>
      <c r="G24" s="148">
        <v>209.00200000000001</v>
      </c>
      <c r="H24" s="148">
        <v>227.179</v>
      </c>
      <c r="I24" s="148">
        <v>247.47499999999999</v>
      </c>
      <c r="J24" s="148">
        <v>153.90600000000001</v>
      </c>
      <c r="K24" s="148">
        <v>186.17500000000001</v>
      </c>
      <c r="L24" s="148">
        <v>245.40299999999999</v>
      </c>
      <c r="M24" s="148">
        <v>280.33</v>
      </c>
      <c r="N24" s="148">
        <v>187.405</v>
      </c>
      <c r="O24" s="148">
        <v>226.92</v>
      </c>
      <c r="P24" s="148">
        <v>262.839</v>
      </c>
      <c r="Q24" s="148">
        <v>299.51499999999999</v>
      </c>
      <c r="R24" s="148">
        <v>194.53200000000001</v>
      </c>
      <c r="S24" s="148">
        <v>233.55100000000002</v>
      </c>
      <c r="T24" s="148">
        <v>284.85000000000002</v>
      </c>
      <c r="U24" s="148">
        <v>324.44900000000001</v>
      </c>
      <c r="V24" s="148">
        <v>216.05</v>
      </c>
      <c r="W24" s="148">
        <v>261.57</v>
      </c>
      <c r="X24" s="148">
        <v>405.97</v>
      </c>
      <c r="Y24" s="148">
        <v>455.70800000000003</v>
      </c>
      <c r="Z24" s="148">
        <v>338.23900000000003</v>
      </c>
      <c r="AA24" s="148">
        <v>578.86800000000005</v>
      </c>
      <c r="AB24" s="148">
        <v>660.75</v>
      </c>
      <c r="AC24" s="148">
        <v>741.57899999999995</v>
      </c>
      <c r="AD24" s="148">
        <v>753.80600000000004</v>
      </c>
      <c r="AE24" s="148">
        <v>1091.595</v>
      </c>
      <c r="AF24" s="148">
        <v>1196.068</v>
      </c>
      <c r="AG24" s="148">
        <v>1883.2170000000001</v>
      </c>
      <c r="AH24" s="148">
        <v>1963.164</v>
      </c>
      <c r="AI24" s="148">
        <v>1961.595</v>
      </c>
      <c r="AJ24" s="148">
        <v>1730.847</v>
      </c>
    </row>
    <row r="25" spans="1:36" s="206" customFormat="1" ht="15" customHeight="1">
      <c r="A25" s="151" t="s">
        <v>38</v>
      </c>
      <c r="B25" s="148">
        <v>103.86199999999999</v>
      </c>
      <c r="C25" s="148">
        <v>109.339</v>
      </c>
      <c r="D25" s="148">
        <v>109.756</v>
      </c>
      <c r="E25" s="148">
        <v>110.43600000000001</v>
      </c>
      <c r="F25" s="148">
        <v>106.318</v>
      </c>
      <c r="G25" s="148">
        <v>103.565</v>
      </c>
      <c r="H25" s="148">
        <v>100.586</v>
      </c>
      <c r="I25" s="148">
        <v>90.468999999999994</v>
      </c>
      <c r="J25" s="148">
        <v>90.932000000000002</v>
      </c>
      <c r="K25" s="148">
        <v>84.078999999999994</v>
      </c>
      <c r="L25" s="148">
        <v>93.206999999999994</v>
      </c>
      <c r="M25" s="148">
        <v>94.573999999999998</v>
      </c>
      <c r="N25" s="148">
        <v>92.52</v>
      </c>
      <c r="O25" s="148">
        <v>89.399000000000001</v>
      </c>
      <c r="P25" s="148">
        <v>95.052999999999997</v>
      </c>
      <c r="Q25" s="148">
        <v>93.524000000000001</v>
      </c>
      <c r="R25" s="148">
        <v>100.965</v>
      </c>
      <c r="S25" s="148">
        <v>93.673000000000002</v>
      </c>
      <c r="T25" s="148">
        <v>102.41</v>
      </c>
      <c r="U25" s="148">
        <v>97.125</v>
      </c>
      <c r="V25" s="148">
        <v>97.86</v>
      </c>
      <c r="W25" s="148">
        <v>94.63</v>
      </c>
      <c r="X25" s="148">
        <v>90.48</v>
      </c>
      <c r="Y25" s="148">
        <v>97.887</v>
      </c>
      <c r="Z25" s="148">
        <v>94.808999999999997</v>
      </c>
      <c r="AA25" s="148">
        <v>94.884</v>
      </c>
      <c r="AB25" s="148">
        <v>102.33200000000001</v>
      </c>
      <c r="AC25" s="148">
        <v>106.46299999999999</v>
      </c>
      <c r="AD25" s="148">
        <v>102.76900000000001</v>
      </c>
      <c r="AE25" s="148">
        <v>108.20099999999999</v>
      </c>
      <c r="AF25" s="148">
        <v>110.47</v>
      </c>
      <c r="AG25" s="148">
        <v>108.82899999999999</v>
      </c>
      <c r="AH25" s="148">
        <v>103.19199999999999</v>
      </c>
      <c r="AI25" s="148">
        <v>98.218999999999994</v>
      </c>
      <c r="AJ25" s="148">
        <v>96.320999999999998</v>
      </c>
    </row>
    <row r="26" spans="1:36" s="206" customFormat="1" ht="15" customHeight="1">
      <c r="A26" s="151" t="s">
        <v>39</v>
      </c>
      <c r="B26" s="148">
        <v>27.478000000000002</v>
      </c>
      <c r="C26" s="148">
        <v>32.338000000000001</v>
      </c>
      <c r="D26" s="148">
        <v>35.688000000000002</v>
      </c>
      <c r="E26" s="148">
        <v>40.25</v>
      </c>
      <c r="F26" s="148">
        <v>45.581000000000003</v>
      </c>
      <c r="G26" s="148">
        <v>47.359000000000002</v>
      </c>
      <c r="H26" s="148">
        <v>49.353999999999999</v>
      </c>
      <c r="I26" s="148">
        <v>51.143000000000001</v>
      </c>
      <c r="J26" s="148">
        <v>52.430999999999997</v>
      </c>
      <c r="K26" s="148">
        <v>52.625999999999998</v>
      </c>
      <c r="L26" s="148">
        <v>47.319000000000003</v>
      </c>
      <c r="M26" s="148">
        <v>41.878999999999998</v>
      </c>
      <c r="N26" s="148">
        <v>41.765000000000001</v>
      </c>
      <c r="O26" s="148">
        <v>40.679000000000002</v>
      </c>
      <c r="P26" s="148">
        <v>30.036000000000001</v>
      </c>
      <c r="Q26" s="148">
        <v>39.722000000000001</v>
      </c>
      <c r="R26" s="148">
        <v>51.991</v>
      </c>
      <c r="S26" s="148">
        <v>51.969877969999999</v>
      </c>
      <c r="T26" s="148">
        <v>65.14</v>
      </c>
      <c r="U26" s="148">
        <v>85.350999999999999</v>
      </c>
      <c r="V26" s="148">
        <v>88.78</v>
      </c>
      <c r="W26" s="148">
        <v>95.55</v>
      </c>
      <c r="X26" s="148">
        <v>95.93</v>
      </c>
      <c r="Y26" s="148">
        <v>106.319</v>
      </c>
      <c r="Z26" s="148">
        <v>119.04</v>
      </c>
      <c r="AA26" s="148">
        <v>135.44999999999999</v>
      </c>
      <c r="AB26" s="148">
        <v>151.625</v>
      </c>
      <c r="AC26" s="148">
        <v>167.58600000000001</v>
      </c>
      <c r="AD26" s="148">
        <v>197.43799999999999</v>
      </c>
      <c r="AE26" s="148">
        <v>204.43700000000001</v>
      </c>
      <c r="AF26" s="148">
        <v>220.697</v>
      </c>
      <c r="AG26" s="148">
        <v>259.18900000000002</v>
      </c>
      <c r="AH26" s="148">
        <v>283.90499999999997</v>
      </c>
      <c r="AI26" s="148">
        <v>336.09300000000002</v>
      </c>
      <c r="AJ26" s="148">
        <v>353.82100000000003</v>
      </c>
    </row>
    <row r="27" spans="1:36" s="206" customFormat="1" ht="15" customHeight="1">
      <c r="A27" s="151" t="s">
        <v>40</v>
      </c>
      <c r="B27" s="148">
        <v>33.973999999999997</v>
      </c>
      <c r="C27" s="148">
        <v>32.805</v>
      </c>
      <c r="D27" s="148">
        <v>31.986999999999998</v>
      </c>
      <c r="E27" s="148">
        <v>30.571999999999999</v>
      </c>
      <c r="F27" s="148">
        <v>29.504000000000001</v>
      </c>
      <c r="G27" s="148">
        <v>28.672999999999998</v>
      </c>
      <c r="H27" s="148">
        <v>27.908999999999999</v>
      </c>
      <c r="I27" s="148">
        <v>27.177</v>
      </c>
      <c r="J27" s="148">
        <v>26.475000000000001</v>
      </c>
      <c r="K27" s="148">
        <v>25.786000000000001</v>
      </c>
      <c r="L27" s="148">
        <v>25.414999999999999</v>
      </c>
      <c r="M27" s="148">
        <v>24.742999999999999</v>
      </c>
      <c r="N27" s="148">
        <v>24.001000000000001</v>
      </c>
      <c r="O27" s="148">
        <v>23.335000000000001</v>
      </c>
      <c r="P27" s="148">
        <v>22.667000000000002</v>
      </c>
      <c r="Q27" s="148">
        <v>21.978999999999999</v>
      </c>
      <c r="R27" s="148">
        <v>21.295000000000002</v>
      </c>
      <c r="S27" s="148">
        <v>20.622698880000002</v>
      </c>
      <c r="T27" s="148">
        <v>19.95</v>
      </c>
      <c r="U27" s="148">
        <v>14.766999999999999</v>
      </c>
      <c r="V27" s="148">
        <v>14.11</v>
      </c>
      <c r="W27" s="148">
        <v>11.69</v>
      </c>
      <c r="X27" s="148">
        <v>10.55</v>
      </c>
      <c r="Y27" s="148">
        <v>0</v>
      </c>
      <c r="Z27" s="148">
        <v>0</v>
      </c>
      <c r="AA27" s="148">
        <v>0</v>
      </c>
      <c r="AB27" s="148">
        <v>0</v>
      </c>
      <c r="AC27" s="148">
        <v>0</v>
      </c>
      <c r="AD27" s="148">
        <v>0</v>
      </c>
      <c r="AE27" s="148">
        <v>0</v>
      </c>
      <c r="AF27" s="148">
        <v>0</v>
      </c>
      <c r="AG27" s="148">
        <v>0</v>
      </c>
      <c r="AH27" s="148">
        <v>0</v>
      </c>
      <c r="AI27" s="148">
        <v>0</v>
      </c>
      <c r="AJ27" s="148"/>
    </row>
    <row r="28" spans="1:36" s="246" customFormat="1" ht="15" customHeight="1">
      <c r="A28" s="153" t="s">
        <v>78</v>
      </c>
      <c r="B28" s="146">
        <v>112516.93</v>
      </c>
      <c r="C28" s="146">
        <v>119189.594</v>
      </c>
      <c r="D28" s="146">
        <v>124339.075</v>
      </c>
      <c r="E28" s="146">
        <v>111850.58500000001</v>
      </c>
      <c r="F28" s="146">
        <v>112785.079</v>
      </c>
      <c r="G28" s="146">
        <v>112503.022</v>
      </c>
      <c r="H28" s="146">
        <v>110652.78599999999</v>
      </c>
      <c r="I28" s="146">
        <v>121762.00199999999</v>
      </c>
      <c r="J28" s="146">
        <v>119705.16499999999</v>
      </c>
      <c r="K28" s="146">
        <v>111988.04700000001</v>
      </c>
      <c r="L28" s="146">
        <v>110655.22</v>
      </c>
      <c r="M28" s="146">
        <v>105490.023</v>
      </c>
      <c r="N28" s="146">
        <v>104617.375</v>
      </c>
      <c r="O28" s="146">
        <v>96284.356</v>
      </c>
      <c r="P28" s="146">
        <v>98016.173999999999</v>
      </c>
      <c r="Q28" s="146">
        <v>98681.936000000002</v>
      </c>
      <c r="R28" s="146">
        <v>105511.045</v>
      </c>
      <c r="S28" s="146">
        <v>103335.27499999999</v>
      </c>
      <c r="T28" s="146">
        <v>110312.98</v>
      </c>
      <c r="U28" s="146">
        <v>110221.315</v>
      </c>
      <c r="V28" s="146">
        <v>109306.82</v>
      </c>
      <c r="W28" s="146">
        <v>108027.6</v>
      </c>
      <c r="X28" s="146">
        <v>103804.1</v>
      </c>
      <c r="Y28" s="146">
        <v>102998.00199999999</v>
      </c>
      <c r="Z28" s="146">
        <v>104166.383</v>
      </c>
      <c r="AA28" s="146">
        <v>102467.167</v>
      </c>
      <c r="AB28" s="146">
        <v>99419.881000000008</v>
      </c>
      <c r="AC28" s="146">
        <v>93518.925000000003</v>
      </c>
      <c r="AD28" s="146">
        <v>94362.767999999996</v>
      </c>
      <c r="AE28" s="146">
        <v>98154.430999999997</v>
      </c>
      <c r="AF28" s="146">
        <v>97256.232000000004</v>
      </c>
      <c r="AG28" s="146">
        <v>101821.397</v>
      </c>
      <c r="AH28" s="146">
        <v>93416.748999999996</v>
      </c>
      <c r="AI28" s="146">
        <v>93579.308999999994</v>
      </c>
      <c r="AJ28" s="146">
        <v>101008.23941542</v>
      </c>
    </row>
    <row r="29" spans="1:36" s="206" customFormat="1" ht="15" customHeight="1">
      <c r="A29" s="212"/>
      <c r="B29" s="249"/>
      <c r="C29" s="249"/>
      <c r="D29" s="249"/>
      <c r="E29" s="249"/>
      <c r="F29" s="249"/>
      <c r="G29" s="249"/>
      <c r="H29" s="249"/>
      <c r="I29" s="249"/>
      <c r="J29" s="249"/>
      <c r="K29" s="249"/>
      <c r="L29" s="249"/>
      <c r="M29" s="249"/>
      <c r="N29" s="249"/>
      <c r="O29" s="249"/>
      <c r="P29" s="249"/>
      <c r="Q29" s="249"/>
      <c r="R29" s="249"/>
      <c r="S29" s="249"/>
      <c r="T29" s="249"/>
      <c r="U29" s="249"/>
      <c r="V29" s="249"/>
      <c r="W29" s="249"/>
      <c r="X29" s="249"/>
      <c r="Y29" s="249"/>
      <c r="Z29" s="249"/>
      <c r="AA29" s="249"/>
      <c r="AB29" s="249"/>
      <c r="AC29" s="249"/>
      <c r="AD29" s="249"/>
      <c r="AE29" s="249"/>
      <c r="AF29" s="249"/>
      <c r="AG29" s="249"/>
      <c r="AH29" s="249"/>
      <c r="AI29" s="249"/>
      <c r="AJ29" s="249"/>
    </row>
    <row r="30" spans="1:36" s="246" customFormat="1" ht="15" customHeight="1">
      <c r="A30" s="153" t="s">
        <v>75</v>
      </c>
      <c r="B30" s="146"/>
      <c r="C30" s="146"/>
      <c r="D30" s="146"/>
      <c r="E30" s="146"/>
      <c r="F30" s="146"/>
      <c r="G30" s="146"/>
      <c r="H30" s="146"/>
      <c r="I30" s="146"/>
      <c r="J30" s="146"/>
      <c r="K30" s="146"/>
      <c r="L30" s="146"/>
      <c r="M30" s="146"/>
      <c r="N30" s="146"/>
      <c r="O30" s="146"/>
      <c r="P30" s="146"/>
      <c r="Q30" s="146"/>
      <c r="R30" s="146"/>
      <c r="S30" s="146"/>
      <c r="T30" s="146"/>
      <c r="U30" s="146"/>
      <c r="V30" s="146"/>
      <c r="W30" s="146"/>
      <c r="X30" s="146"/>
      <c r="Y30" s="146"/>
      <c r="Z30" s="146"/>
      <c r="AA30" s="146"/>
      <c r="AB30" s="146"/>
      <c r="AC30" s="146"/>
      <c r="AD30" s="146"/>
      <c r="AE30" s="146"/>
      <c r="AF30" s="146"/>
      <c r="AG30" s="146"/>
      <c r="AH30" s="146"/>
      <c r="AI30" s="146"/>
      <c r="AJ30" s="146"/>
    </row>
    <row r="31" spans="1:36" s="206" customFormat="1" ht="15" customHeight="1">
      <c r="A31" s="212"/>
      <c r="B31" s="212"/>
      <c r="C31" s="212"/>
      <c r="D31" s="212"/>
      <c r="E31" s="212"/>
      <c r="F31" s="212"/>
      <c r="G31" s="212"/>
      <c r="H31" s="212"/>
      <c r="I31" s="212"/>
      <c r="J31" s="212"/>
      <c r="K31" s="212"/>
      <c r="L31" s="212"/>
      <c r="M31" s="212"/>
      <c r="N31" s="212"/>
      <c r="O31" s="212"/>
      <c r="P31" s="212"/>
      <c r="Q31" s="212"/>
      <c r="R31" s="212"/>
      <c r="S31" s="212"/>
      <c r="T31" s="212"/>
      <c r="U31" s="212"/>
      <c r="V31" s="212"/>
      <c r="W31" s="212"/>
      <c r="X31" s="212"/>
      <c r="Y31" s="212"/>
      <c r="Z31" s="212"/>
      <c r="AA31" s="212"/>
      <c r="AB31" s="212"/>
      <c r="AC31" s="212"/>
      <c r="AD31" s="212"/>
      <c r="AE31" s="212"/>
      <c r="AF31" s="212"/>
      <c r="AG31" s="212"/>
      <c r="AH31" s="212"/>
      <c r="AI31" s="212"/>
      <c r="AJ31" s="212"/>
    </row>
    <row r="32" spans="1:36" s="246" customFormat="1" ht="15" customHeight="1">
      <c r="A32" s="153" t="s">
        <v>68</v>
      </c>
      <c r="B32" s="146">
        <v>71765.317999999999</v>
      </c>
      <c r="C32" s="146">
        <v>74979.474000000002</v>
      </c>
      <c r="D32" s="146">
        <v>81929.899999999994</v>
      </c>
      <c r="E32" s="146">
        <v>65736.457999999999</v>
      </c>
      <c r="F32" s="146">
        <v>69142.987999999998</v>
      </c>
      <c r="G32" s="146">
        <v>71548.392999999996</v>
      </c>
      <c r="H32" s="146">
        <v>68453.258000000002</v>
      </c>
      <c r="I32" s="146">
        <v>76913.983999999997</v>
      </c>
      <c r="J32" s="146">
        <v>71375.323000000004</v>
      </c>
      <c r="K32" s="146">
        <v>64000.448000000004</v>
      </c>
      <c r="L32" s="146">
        <v>65276.21</v>
      </c>
      <c r="M32" s="146">
        <v>64441.896999999997</v>
      </c>
      <c r="N32" s="146">
        <v>61902.940999999992</v>
      </c>
      <c r="O32" s="146">
        <v>56591.289000000004</v>
      </c>
      <c r="P32" s="146">
        <v>55852.061000000002</v>
      </c>
      <c r="Q32" s="146">
        <v>56286.77</v>
      </c>
      <c r="R32" s="146">
        <v>62339.995000000003</v>
      </c>
      <c r="S32" s="146">
        <v>62150.256000000001</v>
      </c>
      <c r="T32" s="146">
        <v>69957.460000000006</v>
      </c>
      <c r="U32" s="146">
        <v>70841.194000000003</v>
      </c>
      <c r="V32" s="146">
        <v>69727.539999999994</v>
      </c>
      <c r="W32" s="146">
        <v>70028.009999999995</v>
      </c>
      <c r="X32" s="146">
        <v>67437.48</v>
      </c>
      <c r="Y32" s="146">
        <v>64680.703999999998</v>
      </c>
      <c r="Z32" s="146">
        <v>65322.749000000003</v>
      </c>
      <c r="AA32" s="146">
        <v>61821.468999999997</v>
      </c>
      <c r="AB32" s="146">
        <v>58836.042000000001</v>
      </c>
      <c r="AC32" s="146">
        <v>56329.498</v>
      </c>
      <c r="AD32" s="146">
        <v>59805.275999999998</v>
      </c>
      <c r="AE32" s="146">
        <v>63343.184999999998</v>
      </c>
      <c r="AF32" s="146">
        <v>60316.373</v>
      </c>
      <c r="AG32" s="146">
        <v>60909.947</v>
      </c>
      <c r="AH32" s="146">
        <v>52357.983</v>
      </c>
      <c r="AI32" s="146">
        <v>51130.703000000001</v>
      </c>
      <c r="AJ32" s="146">
        <v>56255.299999999988</v>
      </c>
    </row>
    <row r="33" spans="1:36" s="206" customFormat="1" ht="15" customHeight="1">
      <c r="A33" s="151" t="s">
        <v>41</v>
      </c>
      <c r="B33" s="148">
        <v>19597.288</v>
      </c>
      <c r="C33" s="148">
        <v>19134.161</v>
      </c>
      <c r="D33" s="148">
        <v>20249.599999999999</v>
      </c>
      <c r="E33" s="148">
        <v>19633.654999999999</v>
      </c>
      <c r="F33" s="148">
        <v>19992.055</v>
      </c>
      <c r="G33" s="148">
        <v>18334.321</v>
      </c>
      <c r="H33" s="148">
        <v>14661.487999999999</v>
      </c>
      <c r="I33" s="148">
        <v>12169.893</v>
      </c>
      <c r="J33" s="148">
        <v>9233.4279999999999</v>
      </c>
      <c r="K33" s="148">
        <v>7131.1850000000004</v>
      </c>
      <c r="L33" s="148">
        <v>5399.82</v>
      </c>
      <c r="M33" s="148">
        <v>6923.3829999999998</v>
      </c>
      <c r="N33" s="148">
        <v>5258.2749999999996</v>
      </c>
      <c r="O33" s="148">
        <v>4369.076</v>
      </c>
      <c r="P33" s="148">
        <v>3806.9989999999998</v>
      </c>
      <c r="Q33" s="148">
        <v>2279.9780000000001</v>
      </c>
      <c r="R33" s="148">
        <v>3385.4859999999999</v>
      </c>
      <c r="S33" s="148">
        <v>3532.2179999999998</v>
      </c>
      <c r="T33" s="148">
        <v>3307.88</v>
      </c>
      <c r="U33" s="148">
        <v>2627.1460000000002</v>
      </c>
      <c r="V33" s="148">
        <v>3007.31</v>
      </c>
      <c r="W33" s="148">
        <v>2254.6799999999998</v>
      </c>
      <c r="X33" s="148">
        <v>3022</v>
      </c>
      <c r="Y33" s="148">
        <v>2782.1219999999998</v>
      </c>
      <c r="Z33" s="148">
        <v>5508.73</v>
      </c>
      <c r="AA33" s="148">
        <v>8304.6760000000013</v>
      </c>
      <c r="AB33" s="148">
        <v>8002.2070000000003</v>
      </c>
      <c r="AC33" s="148">
        <v>6580.18</v>
      </c>
      <c r="AD33" s="148">
        <v>8165.027</v>
      </c>
      <c r="AE33" s="148">
        <v>10415.182000000001</v>
      </c>
      <c r="AF33" s="148">
        <v>8835.1039999999994</v>
      </c>
      <c r="AG33" s="148">
        <v>9925.7950000000001</v>
      </c>
      <c r="AH33" s="148">
        <v>9092.8809999999994</v>
      </c>
      <c r="AI33" s="148">
        <v>10369.787</v>
      </c>
      <c r="AJ33" s="148">
        <v>15181.615</v>
      </c>
    </row>
    <row r="34" spans="1:36" s="206" customFormat="1" ht="15" customHeight="1">
      <c r="A34" s="147" t="s">
        <v>42</v>
      </c>
      <c r="B34" s="148">
        <v>366.17399999999998</v>
      </c>
      <c r="C34" s="148">
        <v>374.28199999999998</v>
      </c>
      <c r="D34" s="148">
        <v>379.29899999999998</v>
      </c>
      <c r="E34" s="148">
        <v>431.76400000000001</v>
      </c>
      <c r="F34" s="148">
        <v>349.22199999999998</v>
      </c>
      <c r="G34" s="148">
        <v>479.79500000000002</v>
      </c>
      <c r="H34" s="148">
        <v>305.94799999999998</v>
      </c>
      <c r="I34" s="148">
        <v>281.58300000000003</v>
      </c>
      <c r="J34" s="148">
        <v>320.39999999999998</v>
      </c>
      <c r="K34" s="148">
        <v>277.23599999999999</v>
      </c>
      <c r="L34" s="148">
        <v>257.51799999999997</v>
      </c>
      <c r="M34" s="148">
        <v>268.64800000000002</v>
      </c>
      <c r="N34" s="148">
        <v>176.43799999999999</v>
      </c>
      <c r="O34" s="148">
        <v>164.98099999999999</v>
      </c>
      <c r="P34" s="148">
        <v>281.702</v>
      </c>
      <c r="Q34" s="148">
        <v>149.239</v>
      </c>
      <c r="R34" s="148">
        <v>85.846000000000004</v>
      </c>
      <c r="S34" s="148">
        <v>78.459000000000003</v>
      </c>
      <c r="T34" s="148">
        <v>87.13</v>
      </c>
      <c r="U34" s="148">
        <v>81.331000000000003</v>
      </c>
      <c r="V34" s="148">
        <v>77.680000000000007</v>
      </c>
      <c r="W34" s="148">
        <v>76.489999999999995</v>
      </c>
      <c r="X34" s="148">
        <v>60.47</v>
      </c>
      <c r="Y34" s="148">
        <v>87.991</v>
      </c>
      <c r="Z34" s="148">
        <v>76.565999999999988</v>
      </c>
      <c r="AA34" s="148">
        <v>66.896999999999991</v>
      </c>
      <c r="AB34" s="148">
        <v>63.974000000000004</v>
      </c>
      <c r="AC34" s="148">
        <v>94.632999999999996</v>
      </c>
      <c r="AD34" s="148">
        <v>89.546999999999997</v>
      </c>
      <c r="AE34" s="148">
        <v>109.03700000000001</v>
      </c>
      <c r="AF34" s="148">
        <v>98.85</v>
      </c>
      <c r="AG34" s="148">
        <v>144.46</v>
      </c>
      <c r="AH34" s="148">
        <v>130.86099999999999</v>
      </c>
      <c r="AI34" s="148">
        <v>136.59899999999999</v>
      </c>
      <c r="AJ34" s="148">
        <v>147.57499999999999</v>
      </c>
    </row>
    <row r="35" spans="1:36" s="206" customFormat="1" ht="15" customHeight="1">
      <c r="A35" s="147" t="s">
        <v>69</v>
      </c>
      <c r="B35" s="148">
        <v>1097.6210000000001</v>
      </c>
      <c r="C35" s="148">
        <v>1130.51</v>
      </c>
      <c r="D35" s="148">
        <v>2170.4360000000001</v>
      </c>
      <c r="E35" s="148">
        <v>1624.1320000000001</v>
      </c>
      <c r="F35" s="148">
        <v>2066.5149999999999</v>
      </c>
      <c r="G35" s="148">
        <v>2243.3020000000001</v>
      </c>
      <c r="H35" s="148">
        <v>1681.6210000000001</v>
      </c>
      <c r="I35" s="148">
        <v>993.423</v>
      </c>
      <c r="J35" s="148">
        <v>837.05</v>
      </c>
      <c r="K35" s="148">
        <v>1091.1790000000001</v>
      </c>
      <c r="L35" s="148">
        <v>844.548</v>
      </c>
      <c r="M35" s="148">
        <v>1496.7180000000001</v>
      </c>
      <c r="N35" s="148">
        <v>1554.9110000000001</v>
      </c>
      <c r="O35" s="148">
        <v>1068.818</v>
      </c>
      <c r="P35" s="148">
        <v>773.85599999999999</v>
      </c>
      <c r="Q35" s="148">
        <v>185.11699999999999</v>
      </c>
      <c r="R35" s="148">
        <v>562.98599999999999</v>
      </c>
      <c r="S35" s="148">
        <v>674.11200000000008</v>
      </c>
      <c r="T35" s="148">
        <v>751.01</v>
      </c>
      <c r="U35" s="148">
        <v>778.94200000000001</v>
      </c>
      <c r="V35" s="148">
        <v>904.1</v>
      </c>
      <c r="W35" s="148">
        <v>579.20000000000005</v>
      </c>
      <c r="X35" s="148">
        <v>898.62</v>
      </c>
      <c r="Y35" s="148">
        <v>708.84100000000001</v>
      </c>
      <c r="Z35" s="148">
        <v>830.4319999999999</v>
      </c>
      <c r="AA35" s="148">
        <v>408.536</v>
      </c>
      <c r="AB35" s="148">
        <v>817.28899999999999</v>
      </c>
      <c r="AC35" s="148">
        <v>666.28200000000004</v>
      </c>
      <c r="AD35" s="148">
        <v>693.346</v>
      </c>
      <c r="AE35" s="148">
        <v>462.577</v>
      </c>
      <c r="AF35" s="148">
        <v>544.03599999999994</v>
      </c>
      <c r="AG35" s="148">
        <v>533.41</v>
      </c>
      <c r="AH35" s="148">
        <v>573.07899999999995</v>
      </c>
      <c r="AI35" s="148">
        <v>530.59900000000005</v>
      </c>
      <c r="AJ35" s="148">
        <v>535.70299999999997</v>
      </c>
    </row>
    <row r="36" spans="1:36" s="206" customFormat="1" ht="15" customHeight="1">
      <c r="A36" s="147" t="s">
        <v>70</v>
      </c>
      <c r="B36" s="148">
        <v>18133.353999999999</v>
      </c>
      <c r="C36" s="148">
        <v>17629.261999999999</v>
      </c>
      <c r="D36" s="148">
        <v>17699.761999999999</v>
      </c>
      <c r="E36" s="148">
        <v>17577.758999999998</v>
      </c>
      <c r="F36" s="148">
        <v>17576.317999999999</v>
      </c>
      <c r="G36" s="148">
        <v>15611.224</v>
      </c>
      <c r="H36" s="148">
        <v>12673.918</v>
      </c>
      <c r="I36" s="148">
        <v>10894.887000000001</v>
      </c>
      <c r="J36" s="148">
        <v>8075.9780000000001</v>
      </c>
      <c r="K36" s="148">
        <v>5762.77</v>
      </c>
      <c r="L36" s="148">
        <v>4297.7539999999999</v>
      </c>
      <c r="M36" s="148">
        <v>5158.0169999999998</v>
      </c>
      <c r="N36" s="148">
        <v>3526.9259999999999</v>
      </c>
      <c r="O36" s="148">
        <v>3135.277</v>
      </c>
      <c r="P36" s="148">
        <v>2751.4409999999998</v>
      </c>
      <c r="Q36" s="148">
        <v>1945.6220000000001</v>
      </c>
      <c r="R36" s="148">
        <v>2736.654</v>
      </c>
      <c r="S36" s="148">
        <v>2779.6470000000004</v>
      </c>
      <c r="T36" s="148">
        <v>2469.73</v>
      </c>
      <c r="U36" s="148">
        <v>1766.873</v>
      </c>
      <c r="V36" s="148">
        <v>2025.53</v>
      </c>
      <c r="W36" s="148">
        <v>1598.99</v>
      </c>
      <c r="X36" s="148">
        <v>2062.92</v>
      </c>
      <c r="Y36" s="148">
        <v>1985.29</v>
      </c>
      <c r="Z36" s="148">
        <v>4601.732</v>
      </c>
      <c r="AA36" s="148">
        <v>7829.2430000000004</v>
      </c>
      <c r="AB36" s="148">
        <v>7120.9439999999995</v>
      </c>
      <c r="AC36" s="148">
        <v>5819.2650000000003</v>
      </c>
      <c r="AD36" s="148">
        <v>7382.134</v>
      </c>
      <c r="AE36" s="148">
        <v>9843.5679999999993</v>
      </c>
      <c r="AF36" s="148">
        <v>8192.2180000000008</v>
      </c>
      <c r="AG36" s="148">
        <v>9247.9249999999993</v>
      </c>
      <c r="AH36" s="148">
        <v>8388.9410000000007</v>
      </c>
      <c r="AI36" s="148">
        <v>9702.5889999999999</v>
      </c>
      <c r="AJ36" s="148">
        <v>14498.337</v>
      </c>
    </row>
    <row r="37" spans="1:36" s="206" customFormat="1" ht="15" customHeight="1">
      <c r="A37" s="151" t="s">
        <v>43</v>
      </c>
      <c r="B37" s="148">
        <v>29924.996999999999</v>
      </c>
      <c r="C37" s="148">
        <v>35612.07</v>
      </c>
      <c r="D37" s="148">
        <v>36715.482000000004</v>
      </c>
      <c r="E37" s="148">
        <v>29141.169000000002</v>
      </c>
      <c r="F37" s="148">
        <v>30143.699000000001</v>
      </c>
      <c r="G37" s="148">
        <v>28660.348999999998</v>
      </c>
      <c r="H37" s="148">
        <v>32324.679</v>
      </c>
      <c r="I37" s="148">
        <v>38571.923999999999</v>
      </c>
      <c r="J37" s="148">
        <v>37048.167999999998</v>
      </c>
      <c r="K37" s="148">
        <v>33368.389000000003</v>
      </c>
      <c r="L37" s="148">
        <v>32727.307000000001</v>
      </c>
      <c r="M37" s="148">
        <v>30275.687000000002</v>
      </c>
      <c r="N37" s="148">
        <v>26521.785</v>
      </c>
      <c r="O37" s="148">
        <v>23244.474999999999</v>
      </c>
      <c r="P37" s="148">
        <v>22602.942999999999</v>
      </c>
      <c r="Q37" s="148">
        <v>25825.776000000002</v>
      </c>
      <c r="R37" s="148">
        <v>26703.583999999999</v>
      </c>
      <c r="S37" s="148">
        <v>27926.242999999999</v>
      </c>
      <c r="T37" s="148">
        <v>28850.06</v>
      </c>
      <c r="U37" s="148">
        <v>32050.246999999999</v>
      </c>
      <c r="V37" s="148">
        <v>35974.65</v>
      </c>
      <c r="W37" s="148">
        <v>37021.589999999997</v>
      </c>
      <c r="X37" s="148">
        <v>37519.75</v>
      </c>
      <c r="Y37" s="148">
        <v>34637.970999999998</v>
      </c>
      <c r="Z37" s="148">
        <v>32451.796999999999</v>
      </c>
      <c r="AA37" s="148">
        <v>29880.985000000001</v>
      </c>
      <c r="AB37" s="148">
        <v>25288.165000000001</v>
      </c>
      <c r="AC37" s="148">
        <v>24688.751</v>
      </c>
      <c r="AD37" s="148">
        <v>24067.86</v>
      </c>
      <c r="AE37" s="148">
        <v>20887.705999999998</v>
      </c>
      <c r="AF37" s="148">
        <v>19490.214</v>
      </c>
      <c r="AG37" s="148">
        <v>23561.571</v>
      </c>
      <c r="AH37" s="148">
        <v>15358.718999999999</v>
      </c>
      <c r="AI37" s="148">
        <v>15894.544</v>
      </c>
      <c r="AJ37" s="148">
        <v>11366.272999999999</v>
      </c>
    </row>
    <row r="38" spans="1:36" s="206" customFormat="1" ht="15" customHeight="1">
      <c r="A38" s="151" t="s">
        <v>44</v>
      </c>
      <c r="B38" s="148">
        <v>4682.0240000000003</v>
      </c>
      <c r="C38" s="148">
        <v>2148.0450000000001</v>
      </c>
      <c r="D38" s="148">
        <v>6792.73</v>
      </c>
      <c r="E38" s="148">
        <v>5156.3429999999998</v>
      </c>
      <c r="F38" s="148">
        <v>7588.5349999999999</v>
      </c>
      <c r="G38" s="148">
        <v>11258.790999999999</v>
      </c>
      <c r="H38" s="148">
        <v>6736.7150000000001</v>
      </c>
      <c r="I38" s="148">
        <v>7756.3280000000004</v>
      </c>
      <c r="J38" s="148">
        <v>7659.9889999999996</v>
      </c>
      <c r="K38" s="148">
        <v>7882.65</v>
      </c>
      <c r="L38" s="148">
        <v>9756.7849999999999</v>
      </c>
      <c r="M38" s="148">
        <v>11311.585999999999</v>
      </c>
      <c r="N38" s="148">
        <v>10659.753000000001</v>
      </c>
      <c r="O38" s="148">
        <v>12800.989</v>
      </c>
      <c r="P38" s="148">
        <v>11392.183999999999</v>
      </c>
      <c r="Q38" s="148">
        <v>10741.385</v>
      </c>
      <c r="R38" s="148">
        <v>14174.209000000001</v>
      </c>
      <c r="S38" s="148">
        <v>13342.789000000001</v>
      </c>
      <c r="T38" s="148">
        <v>15429.88</v>
      </c>
      <c r="U38" s="148">
        <v>15483.085999999999</v>
      </c>
      <c r="V38" s="148">
        <v>11660.97</v>
      </c>
      <c r="W38" s="148">
        <v>10465.35</v>
      </c>
      <c r="X38" s="148">
        <v>9249.18</v>
      </c>
      <c r="Y38" s="148">
        <v>10244.503000000001</v>
      </c>
      <c r="Z38" s="148">
        <v>9772.1080000000002</v>
      </c>
      <c r="AA38" s="148">
        <v>8937.9110000000001</v>
      </c>
      <c r="AB38" s="148">
        <v>9773.9470000000001</v>
      </c>
      <c r="AC38" s="148">
        <v>12607.245999999999</v>
      </c>
      <c r="AD38" s="148">
        <v>13988.406999999999</v>
      </c>
      <c r="AE38" s="148">
        <v>17958.471000000001</v>
      </c>
      <c r="AF38" s="148">
        <v>17690.678</v>
      </c>
      <c r="AG38" s="148">
        <v>14966.768</v>
      </c>
      <c r="AH38" s="148">
        <v>13107.878000000001</v>
      </c>
      <c r="AI38" s="148">
        <v>11096.016</v>
      </c>
      <c r="AJ38" s="148">
        <v>11230.456</v>
      </c>
    </row>
    <row r="39" spans="1:36" s="206" customFormat="1" ht="15" customHeight="1">
      <c r="A39" s="151" t="s">
        <v>34</v>
      </c>
      <c r="B39" s="148">
        <v>20.87</v>
      </c>
      <c r="C39" s="148">
        <v>11.518000000000001</v>
      </c>
      <c r="D39" s="148">
        <v>10.381</v>
      </c>
      <c r="E39" s="148">
        <v>0</v>
      </c>
      <c r="F39" s="148">
        <v>5.0599999999999996</v>
      </c>
      <c r="G39" s="148">
        <v>5.532</v>
      </c>
      <c r="H39" s="148">
        <v>4.2329999999999997</v>
      </c>
      <c r="I39" s="148">
        <v>0</v>
      </c>
      <c r="J39" s="148">
        <v>6.1189999999999998</v>
      </c>
      <c r="K39" s="148">
        <v>2.6120000000000001</v>
      </c>
      <c r="L39" s="148">
        <v>2.5619999999999998</v>
      </c>
      <c r="M39" s="148">
        <v>0</v>
      </c>
      <c r="N39" s="148">
        <v>2.3420000000000001</v>
      </c>
      <c r="O39" s="148">
        <v>2.4159999999999999</v>
      </c>
      <c r="P39" s="148">
        <v>1.6659999999999999</v>
      </c>
      <c r="Q39" s="148">
        <v>0</v>
      </c>
      <c r="R39" s="148">
        <v>0.69099999999999995</v>
      </c>
      <c r="S39" s="148">
        <v>0.98199999999999998</v>
      </c>
      <c r="T39" s="148">
        <v>0.98</v>
      </c>
      <c r="U39" s="148">
        <v>0</v>
      </c>
      <c r="V39" s="148">
        <v>0.51</v>
      </c>
      <c r="W39" s="148">
        <v>1.32</v>
      </c>
      <c r="X39" s="148">
        <v>0</v>
      </c>
      <c r="Y39" s="148">
        <v>0</v>
      </c>
      <c r="Z39" s="148">
        <v>0.48299999999999998</v>
      </c>
      <c r="AA39" s="148">
        <v>1.0980000000000001</v>
      </c>
      <c r="AB39" s="148">
        <v>2.29</v>
      </c>
      <c r="AC39" s="148">
        <v>0</v>
      </c>
      <c r="AD39" s="148">
        <v>0.89500000000000002</v>
      </c>
      <c r="AE39" s="148">
        <v>1129.9780000000001</v>
      </c>
      <c r="AF39" s="148">
        <v>522.29700000000003</v>
      </c>
      <c r="AG39" s="148">
        <v>1379.9059999999999</v>
      </c>
      <c r="AH39" s="148">
        <v>1394.31</v>
      </c>
      <c r="AI39" s="148">
        <v>1487.904</v>
      </c>
      <c r="AJ39" s="148">
        <v>1496.2629999999999</v>
      </c>
    </row>
    <row r="40" spans="1:36" s="206" customFormat="1" ht="15" customHeight="1">
      <c r="A40" s="151" t="s">
        <v>45</v>
      </c>
      <c r="B40" s="148">
        <v>39.942999999999998</v>
      </c>
      <c r="C40" s="148">
        <v>113.621</v>
      </c>
      <c r="D40" s="148">
        <v>72.433000000000007</v>
      </c>
      <c r="E40" s="148">
        <v>122.953</v>
      </c>
      <c r="F40" s="148">
        <v>34.171999999999997</v>
      </c>
      <c r="G40" s="148">
        <v>124.58799999999999</v>
      </c>
      <c r="H40" s="148">
        <v>37.207999999999998</v>
      </c>
      <c r="I40" s="148">
        <v>39.037999999999997</v>
      </c>
      <c r="J40" s="148">
        <v>48.706000000000003</v>
      </c>
      <c r="K40" s="148">
        <v>34.212000000000003</v>
      </c>
      <c r="L40" s="148">
        <v>32.988</v>
      </c>
      <c r="M40" s="148">
        <v>36.524000000000001</v>
      </c>
      <c r="N40" s="148">
        <v>38.603999999999999</v>
      </c>
      <c r="O40" s="148">
        <v>43.366</v>
      </c>
      <c r="P40" s="148">
        <v>25.536999999999999</v>
      </c>
      <c r="Q40" s="148">
        <v>36.156999999999996</v>
      </c>
      <c r="R40" s="148">
        <v>176.05500000000001</v>
      </c>
      <c r="S40" s="148">
        <v>56.327000000000005</v>
      </c>
      <c r="T40" s="148">
        <v>221.1</v>
      </c>
      <c r="U40" s="148">
        <v>83.207999999999998</v>
      </c>
      <c r="V40" s="148">
        <v>34.270000000000003</v>
      </c>
      <c r="W40" s="148">
        <v>30.51</v>
      </c>
      <c r="X40" s="148">
        <v>101.51</v>
      </c>
      <c r="Y40" s="148">
        <v>99.685000000000002</v>
      </c>
      <c r="Z40" s="148">
        <v>52.180999999999997</v>
      </c>
      <c r="AA40" s="148">
        <v>54.713999999999999</v>
      </c>
      <c r="AB40" s="148">
        <v>74.814000000000007</v>
      </c>
      <c r="AC40" s="148">
        <v>63.537999999999997</v>
      </c>
      <c r="AD40" s="148">
        <v>137.72499999999999</v>
      </c>
      <c r="AE40" s="148">
        <v>68.677000000000007</v>
      </c>
      <c r="AF40" s="148">
        <v>71.882999999999996</v>
      </c>
      <c r="AG40" s="148">
        <v>75.53</v>
      </c>
      <c r="AH40" s="148">
        <v>50.593000000000004</v>
      </c>
      <c r="AI40" s="148">
        <v>87.415000000000006</v>
      </c>
      <c r="AJ40" s="148">
        <v>109.31399999999999</v>
      </c>
    </row>
    <row r="41" spans="1:36" s="206" customFormat="1" ht="15" customHeight="1">
      <c r="A41" s="151" t="s">
        <v>46</v>
      </c>
      <c r="B41" s="148">
        <v>7281.616</v>
      </c>
      <c r="C41" s="148">
        <v>6977.8209999999999</v>
      </c>
      <c r="D41" s="148">
        <v>7005.5870000000004</v>
      </c>
      <c r="E41" s="148">
        <v>5307.0079999999998</v>
      </c>
      <c r="F41" s="148">
        <v>4832.1760000000004</v>
      </c>
      <c r="G41" s="148">
        <v>6169.3410000000003</v>
      </c>
      <c r="H41" s="148">
        <v>6222.3419999999996</v>
      </c>
      <c r="I41" s="148">
        <v>7192.009</v>
      </c>
      <c r="J41" s="148">
        <v>6739.4350000000004</v>
      </c>
      <c r="K41" s="148">
        <v>5109.0249999999996</v>
      </c>
      <c r="L41" s="148">
        <v>4661.375</v>
      </c>
      <c r="M41" s="148">
        <v>3671.6770000000001</v>
      </c>
      <c r="N41" s="148">
        <v>3080.127</v>
      </c>
      <c r="O41" s="148">
        <v>2941.0140000000001</v>
      </c>
      <c r="P41" s="148">
        <v>3854.9589999999998</v>
      </c>
      <c r="Q41" s="148">
        <v>4184.3959999999997</v>
      </c>
      <c r="R41" s="148">
        <v>4173.0280000000002</v>
      </c>
      <c r="S41" s="148">
        <v>3544.9780000000001</v>
      </c>
      <c r="T41" s="148">
        <v>5309.94</v>
      </c>
      <c r="U41" s="148">
        <v>4969.1750000000002</v>
      </c>
      <c r="V41" s="148">
        <v>4108.2700000000004</v>
      </c>
      <c r="W41" s="148">
        <v>3470.14</v>
      </c>
      <c r="X41" s="148">
        <v>2552.71</v>
      </c>
      <c r="Y41" s="148">
        <v>2373.319</v>
      </c>
      <c r="Z41" s="148">
        <v>1615</v>
      </c>
      <c r="AA41" s="148">
        <v>1882</v>
      </c>
      <c r="AB41" s="148">
        <v>2147.7179999999998</v>
      </c>
      <c r="AC41" s="148">
        <v>2063.1669999999999</v>
      </c>
      <c r="AD41" s="148">
        <v>1689.57</v>
      </c>
      <c r="AE41" s="148">
        <v>2413.3449999999998</v>
      </c>
      <c r="AF41" s="148">
        <v>2777.1619999999998</v>
      </c>
      <c r="AG41" s="148">
        <v>2560.4549999999999</v>
      </c>
      <c r="AH41" s="148">
        <v>2136.5920000000001</v>
      </c>
      <c r="AI41" s="148">
        <v>2177.6819999999998</v>
      </c>
      <c r="AJ41" s="148">
        <v>2091.797</v>
      </c>
    </row>
    <row r="42" spans="1:36" s="206" customFormat="1" ht="15" customHeight="1">
      <c r="A42" s="151" t="s">
        <v>47</v>
      </c>
      <c r="B42" s="148">
        <v>4533.433</v>
      </c>
      <c r="C42" s="148">
        <v>5260.5</v>
      </c>
      <c r="D42" s="148">
        <v>4645.1850000000004</v>
      </c>
      <c r="E42" s="148">
        <v>2882.998</v>
      </c>
      <c r="F42" s="148">
        <v>2714.5720000000001</v>
      </c>
      <c r="G42" s="148">
        <v>2110.7310000000002</v>
      </c>
      <c r="H42" s="148">
        <v>1600.9659999999999</v>
      </c>
      <c r="I42" s="148">
        <v>1511.89</v>
      </c>
      <c r="J42" s="148">
        <v>1560.2070000000001</v>
      </c>
      <c r="K42" s="148">
        <v>1699.192</v>
      </c>
      <c r="L42" s="148">
        <v>1507.3389999999999</v>
      </c>
      <c r="M42" s="148">
        <v>586.06200000000001</v>
      </c>
      <c r="N42" s="148">
        <v>526.03</v>
      </c>
      <c r="O42" s="148">
        <v>665.65599999999995</v>
      </c>
      <c r="P42" s="148">
        <v>1033.8230000000001</v>
      </c>
      <c r="Q42" s="148">
        <v>868.93</v>
      </c>
      <c r="R42" s="148">
        <v>1899.0160000000001</v>
      </c>
      <c r="S42" s="148">
        <v>964.46600000000001</v>
      </c>
      <c r="T42" s="148">
        <v>2709.05</v>
      </c>
      <c r="U42" s="148">
        <v>1805.5250000000001</v>
      </c>
      <c r="V42" s="148">
        <v>1144.1400000000001</v>
      </c>
      <c r="W42" s="148">
        <v>2393</v>
      </c>
      <c r="X42" s="148">
        <v>2099.71</v>
      </c>
      <c r="Y42" s="148">
        <v>1721.867</v>
      </c>
      <c r="Z42" s="148">
        <v>3110.05</v>
      </c>
      <c r="AA42" s="148">
        <v>1644.528</v>
      </c>
      <c r="AB42" s="148">
        <v>1725.509</v>
      </c>
      <c r="AC42" s="148">
        <v>623.803</v>
      </c>
      <c r="AD42" s="148">
        <v>1750.771</v>
      </c>
      <c r="AE42" s="148">
        <v>2823.4229999999998</v>
      </c>
      <c r="AF42" s="148">
        <v>2611.9679999999998</v>
      </c>
      <c r="AG42" s="148">
        <v>2228.404</v>
      </c>
      <c r="AH42" s="148">
        <v>1450.732</v>
      </c>
      <c r="AI42" s="148">
        <v>560.89099999999996</v>
      </c>
      <c r="AJ42" s="148">
        <v>5275.1639999999998</v>
      </c>
    </row>
    <row r="43" spans="1:36" s="206" customFormat="1" ht="15" customHeight="1">
      <c r="A43" s="151" t="s">
        <v>48</v>
      </c>
      <c r="B43" s="148">
        <v>5685.1469999999999</v>
      </c>
      <c r="C43" s="148">
        <v>5721.7380000000003</v>
      </c>
      <c r="D43" s="148">
        <v>6438.5020000000004</v>
      </c>
      <c r="E43" s="148">
        <v>3492.3319999999999</v>
      </c>
      <c r="F43" s="148">
        <v>3832.7190000000001</v>
      </c>
      <c r="G43" s="148">
        <v>4884.74</v>
      </c>
      <c r="H43" s="148">
        <v>6865.625</v>
      </c>
      <c r="I43" s="148">
        <v>9672.902</v>
      </c>
      <c r="J43" s="148">
        <v>9079.2710000000006</v>
      </c>
      <c r="K43" s="148">
        <v>8773.1830000000009</v>
      </c>
      <c r="L43" s="148">
        <v>11188.034</v>
      </c>
      <c r="M43" s="148">
        <v>11636.977999999999</v>
      </c>
      <c r="N43" s="148">
        <v>15816.025</v>
      </c>
      <c r="O43" s="148">
        <v>12524.297</v>
      </c>
      <c r="P43" s="148">
        <v>13133.95</v>
      </c>
      <c r="Q43" s="148">
        <v>12350.147999999999</v>
      </c>
      <c r="R43" s="148">
        <v>11827.925999999999</v>
      </c>
      <c r="S43" s="148">
        <v>12782.253000000001</v>
      </c>
      <c r="T43" s="148">
        <v>14128.54</v>
      </c>
      <c r="U43" s="148">
        <v>13822.807000000001</v>
      </c>
      <c r="V43" s="148">
        <v>13797.43</v>
      </c>
      <c r="W43" s="148">
        <v>14391.44</v>
      </c>
      <c r="X43" s="148">
        <v>12892.62</v>
      </c>
      <c r="Y43" s="148">
        <v>12821.236999999999</v>
      </c>
      <c r="Z43" s="148">
        <v>12812.554</v>
      </c>
      <c r="AA43" s="148">
        <v>11115.408000000001</v>
      </c>
      <c r="AB43" s="148">
        <v>11821.392</v>
      </c>
      <c r="AC43" s="148">
        <v>9702.8130000000001</v>
      </c>
      <c r="AD43" s="148">
        <v>10005.021000000001</v>
      </c>
      <c r="AE43" s="148">
        <v>7646.4030000000002</v>
      </c>
      <c r="AF43" s="148">
        <v>8317.0669999999991</v>
      </c>
      <c r="AG43" s="148">
        <v>6211.518</v>
      </c>
      <c r="AH43" s="148">
        <v>9766.2780000000002</v>
      </c>
      <c r="AI43" s="148">
        <v>9456.4639999999999</v>
      </c>
      <c r="AJ43" s="148">
        <v>9504.4179999999997</v>
      </c>
    </row>
    <row r="44" spans="1:36" s="246" customFormat="1" ht="15" customHeight="1">
      <c r="A44" s="153" t="s">
        <v>72</v>
      </c>
      <c r="B44" s="146">
        <v>32037.99</v>
      </c>
      <c r="C44" s="146">
        <v>35465.642</v>
      </c>
      <c r="D44" s="146">
        <v>33658.743000000002</v>
      </c>
      <c r="E44" s="146">
        <v>38248.267</v>
      </c>
      <c r="F44" s="146">
        <v>36262.987000000001</v>
      </c>
      <c r="G44" s="146">
        <v>31811.61</v>
      </c>
      <c r="H44" s="146">
        <v>33480.188000000002</v>
      </c>
      <c r="I44" s="146">
        <v>36603.216999999997</v>
      </c>
      <c r="J44" s="146">
        <v>40625.343999999997</v>
      </c>
      <c r="K44" s="146">
        <v>40827.942000000003</v>
      </c>
      <c r="L44" s="146">
        <v>38241.351000000002</v>
      </c>
      <c r="M44" s="146">
        <v>33872.932000000001</v>
      </c>
      <c r="N44" s="146">
        <v>35343.838000000003</v>
      </c>
      <c r="O44" s="146">
        <v>32077.699000000001</v>
      </c>
      <c r="P44" s="146">
        <v>34445.256000000001</v>
      </c>
      <c r="Q44" s="146">
        <v>34808.830999999998</v>
      </c>
      <c r="R44" s="146">
        <v>35462.868999999999</v>
      </c>
      <c r="S44" s="146">
        <v>33306.828000000001</v>
      </c>
      <c r="T44" s="146">
        <v>32537.89</v>
      </c>
      <c r="U44" s="146">
        <v>31715.21</v>
      </c>
      <c r="V44" s="146">
        <v>31458.02</v>
      </c>
      <c r="W44" s="146">
        <v>29681.25</v>
      </c>
      <c r="X44" s="146">
        <v>27911.95</v>
      </c>
      <c r="Y44" s="146">
        <v>29853.858</v>
      </c>
      <c r="Z44" s="146">
        <v>30454.973999999998</v>
      </c>
      <c r="AA44" s="146">
        <v>32106.489000000005</v>
      </c>
      <c r="AB44" s="146">
        <v>31768.03</v>
      </c>
      <c r="AC44" s="146">
        <v>28289.691999999999</v>
      </c>
      <c r="AD44" s="146">
        <v>25449.345000000001</v>
      </c>
      <c r="AE44" s="146">
        <v>25422.512999999999</v>
      </c>
      <c r="AF44" s="146">
        <v>27400.442999999999</v>
      </c>
      <c r="AG44" s="146">
        <v>31504.428000000004</v>
      </c>
      <c r="AH44" s="146">
        <v>31239.017</v>
      </c>
      <c r="AI44" s="146">
        <v>32637.580999999998</v>
      </c>
      <c r="AJ44" s="146">
        <v>34510.692999999999</v>
      </c>
    </row>
    <row r="45" spans="1:36" s="206" customFormat="1" ht="15" customHeight="1">
      <c r="A45" s="151" t="s">
        <v>41</v>
      </c>
      <c r="B45" s="148">
        <v>5347.9939999999997</v>
      </c>
      <c r="C45" s="148">
        <v>4498.25</v>
      </c>
      <c r="D45" s="148">
        <v>4715.9840000000004</v>
      </c>
      <c r="E45" s="148">
        <v>5990.9880000000003</v>
      </c>
      <c r="F45" s="148">
        <v>5572.1130000000003</v>
      </c>
      <c r="G45" s="148">
        <v>4634.2259999999997</v>
      </c>
      <c r="H45" s="148">
        <v>3711.2689999999998</v>
      </c>
      <c r="I45" s="148">
        <v>3284.44</v>
      </c>
      <c r="J45" s="148">
        <v>3259.2629999999999</v>
      </c>
      <c r="K45" s="148">
        <v>2543.5410000000002</v>
      </c>
      <c r="L45" s="148">
        <v>2223.8389999999999</v>
      </c>
      <c r="M45" s="148">
        <v>1548.6969999999999</v>
      </c>
      <c r="N45" s="148">
        <v>1658.633</v>
      </c>
      <c r="O45" s="148">
        <v>1509.2060000000001</v>
      </c>
      <c r="P45" s="148">
        <v>1504.905</v>
      </c>
      <c r="Q45" s="148">
        <v>1530.57</v>
      </c>
      <c r="R45" s="148">
        <v>1542.192</v>
      </c>
      <c r="S45" s="148">
        <v>1501.6959999999999</v>
      </c>
      <c r="T45" s="148">
        <v>1518.6</v>
      </c>
      <c r="U45" s="148">
        <v>1578.732</v>
      </c>
      <c r="V45" s="148">
        <v>1483.41</v>
      </c>
      <c r="W45" s="148">
        <v>1453.67</v>
      </c>
      <c r="X45" s="148">
        <v>1513.03</v>
      </c>
      <c r="Y45" s="148">
        <v>1795.5150000000001</v>
      </c>
      <c r="Z45" s="148">
        <v>1920.749</v>
      </c>
      <c r="AA45" s="148">
        <v>1949.845</v>
      </c>
      <c r="AB45" s="148">
        <v>1942.943</v>
      </c>
      <c r="AC45" s="148">
        <v>1923.0719999999999</v>
      </c>
      <c r="AD45" s="148">
        <v>1963.125</v>
      </c>
      <c r="AE45" s="148">
        <v>2220.4479999999999</v>
      </c>
      <c r="AF45" s="148">
        <v>2136.33</v>
      </c>
      <c r="AG45" s="148">
        <v>2159.16</v>
      </c>
      <c r="AH45" s="148">
        <v>2106.9070000000002</v>
      </c>
      <c r="AI45" s="148">
        <v>2339.2370000000001</v>
      </c>
      <c r="AJ45" s="148">
        <v>2345.8229999999999</v>
      </c>
    </row>
    <row r="46" spans="1:36" s="206" customFormat="1" ht="15" customHeight="1">
      <c r="A46" s="147" t="s">
        <v>69</v>
      </c>
      <c r="B46" s="148">
        <v>44.798999999999999</v>
      </c>
      <c r="C46" s="148">
        <v>30.436</v>
      </c>
      <c r="D46" s="148">
        <v>22.498000000000001</v>
      </c>
      <c r="E46" s="148">
        <v>1232.0709999999999</v>
      </c>
      <c r="F46" s="148">
        <v>1219.797</v>
      </c>
      <c r="G46" s="148">
        <v>1261.559</v>
      </c>
      <c r="H46" s="148">
        <v>1295.7739999999999</v>
      </c>
      <c r="I46" s="148">
        <v>1363.3869999999999</v>
      </c>
      <c r="J46" s="148">
        <v>1919.146</v>
      </c>
      <c r="K46" s="148">
        <v>1404.9110000000001</v>
      </c>
      <c r="L46" s="148">
        <v>1448.598</v>
      </c>
      <c r="M46" s="148">
        <v>890.91700000000003</v>
      </c>
      <c r="N46" s="148">
        <v>917.327</v>
      </c>
      <c r="O46" s="148">
        <v>956.14499999999998</v>
      </c>
      <c r="P46" s="148">
        <v>1012.044</v>
      </c>
      <c r="Q46" s="148">
        <v>1044.6099999999999</v>
      </c>
      <c r="R46" s="148">
        <v>1072.7670000000001</v>
      </c>
      <c r="S46" s="148">
        <v>1097.085</v>
      </c>
      <c r="T46" s="148">
        <v>1126.2</v>
      </c>
      <c r="U46" s="148">
        <v>1153.56</v>
      </c>
      <c r="V46" s="148">
        <v>1182.1600000000001</v>
      </c>
      <c r="W46" s="148">
        <v>1215.5899999999999</v>
      </c>
      <c r="X46" s="148">
        <v>1254.23</v>
      </c>
      <c r="Y46" s="148">
        <v>1288.4770000000001</v>
      </c>
      <c r="Z46" s="148">
        <v>1320.1009999999999</v>
      </c>
      <c r="AA46" s="148">
        <v>1345.9080000000001</v>
      </c>
      <c r="AB46" s="148">
        <v>1367.45</v>
      </c>
      <c r="AC46" s="148">
        <v>1382.086</v>
      </c>
      <c r="AD46" s="148">
        <v>1396.98</v>
      </c>
      <c r="AE46" s="148">
        <v>1411.972</v>
      </c>
      <c r="AF46" s="148">
        <v>1426.056</v>
      </c>
      <c r="AG46" s="148">
        <v>1442.87</v>
      </c>
      <c r="AH46" s="148">
        <v>1461.432</v>
      </c>
      <c r="AI46" s="148">
        <v>1483.5309999999999</v>
      </c>
      <c r="AJ46" s="148">
        <v>1508.9459999999999</v>
      </c>
    </row>
    <row r="47" spans="1:36" s="206" customFormat="1" ht="15" customHeight="1">
      <c r="A47" s="147" t="s">
        <v>70</v>
      </c>
      <c r="B47" s="148">
        <v>5303.1949999999997</v>
      </c>
      <c r="C47" s="148">
        <v>4467.8140000000003</v>
      </c>
      <c r="D47" s="148">
        <v>4693.4859999999999</v>
      </c>
      <c r="E47" s="148">
        <v>4758.9170000000004</v>
      </c>
      <c r="F47" s="148">
        <v>4352.3159999999998</v>
      </c>
      <c r="G47" s="148">
        <v>3372.6669999999999</v>
      </c>
      <c r="H47" s="148">
        <v>2415.4940000000001</v>
      </c>
      <c r="I47" s="148">
        <v>1921.0530000000001</v>
      </c>
      <c r="J47" s="148">
        <v>1340.117</v>
      </c>
      <c r="K47" s="148">
        <v>1138.6300000000001</v>
      </c>
      <c r="L47" s="148">
        <v>775.24099999999999</v>
      </c>
      <c r="M47" s="148">
        <v>657.78</v>
      </c>
      <c r="N47" s="148">
        <v>741.30600000000004</v>
      </c>
      <c r="O47" s="148">
        <v>553.06100000000004</v>
      </c>
      <c r="P47" s="148">
        <v>492.86099999999999</v>
      </c>
      <c r="Q47" s="148">
        <v>485.96</v>
      </c>
      <c r="R47" s="148">
        <v>469.42500000000001</v>
      </c>
      <c r="S47" s="148">
        <v>404.61099999999999</v>
      </c>
      <c r="T47" s="148">
        <v>392.4</v>
      </c>
      <c r="U47" s="148">
        <v>425.17200000000003</v>
      </c>
      <c r="V47" s="148">
        <v>301.25</v>
      </c>
      <c r="W47" s="148">
        <v>238.07</v>
      </c>
      <c r="X47" s="148">
        <v>258.79000000000002</v>
      </c>
      <c r="Y47" s="148">
        <v>507.03800000000001</v>
      </c>
      <c r="Z47" s="148">
        <v>600.64799999999991</v>
      </c>
      <c r="AA47" s="148">
        <v>603.9369999999999</v>
      </c>
      <c r="AB47" s="148">
        <v>575.49300000000005</v>
      </c>
      <c r="AC47" s="148">
        <v>540.98599999999999</v>
      </c>
      <c r="AD47" s="148">
        <v>566.14499999999998</v>
      </c>
      <c r="AE47" s="148">
        <v>808.476</v>
      </c>
      <c r="AF47" s="148">
        <v>710.274</v>
      </c>
      <c r="AG47" s="148">
        <v>716.29</v>
      </c>
      <c r="AH47" s="148">
        <v>645.47500000000002</v>
      </c>
      <c r="AI47" s="148">
        <v>855.70600000000002</v>
      </c>
      <c r="AJ47" s="148">
        <v>836.87699999999995</v>
      </c>
    </row>
    <row r="48" spans="1:36" s="206" customFormat="1" ht="15" customHeight="1">
      <c r="A48" s="151" t="s">
        <v>43</v>
      </c>
      <c r="B48" s="148">
        <v>3741.0219999999999</v>
      </c>
      <c r="C48" s="148">
        <v>4319.2889999999998</v>
      </c>
      <c r="D48" s="148">
        <v>3807.92</v>
      </c>
      <c r="E48" s="148">
        <v>4393.826</v>
      </c>
      <c r="F48" s="148">
        <v>3954.931</v>
      </c>
      <c r="G48" s="148">
        <v>3629.0509999999999</v>
      </c>
      <c r="H48" s="148">
        <v>3891.8119999999999</v>
      </c>
      <c r="I48" s="148">
        <v>3747.0529999999999</v>
      </c>
      <c r="J48" s="148">
        <v>3865.5619999999999</v>
      </c>
      <c r="K48" s="148">
        <v>3064.7809999999999</v>
      </c>
      <c r="L48" s="148">
        <v>3459.799</v>
      </c>
      <c r="M48" s="148">
        <v>2177.636</v>
      </c>
      <c r="N48" s="148">
        <v>2828.3119999999999</v>
      </c>
      <c r="O48" s="148">
        <v>2586.1489999999999</v>
      </c>
      <c r="P48" s="148">
        <v>1811.675</v>
      </c>
      <c r="Q48" s="148">
        <v>2160.0450000000001</v>
      </c>
      <c r="R48" s="148">
        <v>2523.8939999999998</v>
      </c>
      <c r="S48" s="148">
        <v>10.468999999999999</v>
      </c>
      <c r="T48" s="148">
        <v>1236.8800000000001</v>
      </c>
      <c r="U48" s="148">
        <v>749.67499999999995</v>
      </c>
      <c r="V48" s="148">
        <v>678.01</v>
      </c>
      <c r="W48" s="148">
        <v>1048.06</v>
      </c>
      <c r="X48" s="148">
        <v>1319.87</v>
      </c>
      <c r="Y48" s="148">
        <v>1035.4079999999999</v>
      </c>
      <c r="Z48" s="148">
        <v>1111.2729999999999</v>
      </c>
      <c r="AA48" s="148">
        <v>1135.857</v>
      </c>
      <c r="AB48" s="148">
        <v>1000.418</v>
      </c>
      <c r="AC48" s="148">
        <v>1048.1679999999999</v>
      </c>
      <c r="AD48" s="148">
        <v>1050.9929999999999</v>
      </c>
      <c r="AE48" s="148">
        <v>1236.0239999999999</v>
      </c>
      <c r="AF48" s="148">
        <v>1276.8440000000001</v>
      </c>
      <c r="AG48" s="148">
        <v>1278.327</v>
      </c>
      <c r="AH48" s="148">
        <v>1291.9929999999999</v>
      </c>
      <c r="AI48" s="148">
        <v>1454.124</v>
      </c>
      <c r="AJ48" s="148">
        <v>1406.2819999999999</v>
      </c>
    </row>
    <row r="49" spans="1:36" s="206" customFormat="1" ht="15" customHeight="1">
      <c r="A49" s="151" t="s">
        <v>44</v>
      </c>
      <c r="B49" s="148">
        <v>8339.9850000000006</v>
      </c>
      <c r="C49" s="148">
        <v>13527.134</v>
      </c>
      <c r="D49" s="148">
        <v>11099.924000000001</v>
      </c>
      <c r="E49" s="148">
        <v>12710.300999999999</v>
      </c>
      <c r="F49" s="148">
        <v>11551.707</v>
      </c>
      <c r="G49" s="148">
        <v>10168.115</v>
      </c>
      <c r="H49" s="148">
        <v>13373.413</v>
      </c>
      <c r="I49" s="148">
        <v>15064.19</v>
      </c>
      <c r="J49" s="148">
        <v>14901.593000000001</v>
      </c>
      <c r="K49" s="148">
        <v>15366.666999999999</v>
      </c>
      <c r="L49" s="148">
        <v>14000.165999999999</v>
      </c>
      <c r="M49" s="148">
        <v>12726.102999999999</v>
      </c>
      <c r="N49" s="148">
        <v>12796.819</v>
      </c>
      <c r="O49" s="148">
        <v>10659.624</v>
      </c>
      <c r="P49" s="148">
        <v>12307.757</v>
      </c>
      <c r="Q49" s="148">
        <v>12172.504999999999</v>
      </c>
      <c r="R49" s="148">
        <v>10235.287</v>
      </c>
      <c r="S49" s="148">
        <v>10348.701999999999</v>
      </c>
      <c r="T49" s="148">
        <v>9481.66</v>
      </c>
      <c r="U49" s="148">
        <v>9839.7189999999991</v>
      </c>
      <c r="V49" s="148">
        <v>9198.73</v>
      </c>
      <c r="W49" s="148">
        <v>8810.41</v>
      </c>
      <c r="X49" s="148">
        <v>9412.26</v>
      </c>
      <c r="Y49" s="148">
        <v>11557.911</v>
      </c>
      <c r="Z49" s="148">
        <v>13382.266</v>
      </c>
      <c r="AA49" s="148">
        <v>15116.237999999999</v>
      </c>
      <c r="AB49" s="148">
        <v>15065.771000000001</v>
      </c>
      <c r="AC49" s="148">
        <v>11477.672</v>
      </c>
      <c r="AD49" s="148">
        <v>9560.4150000000009</v>
      </c>
      <c r="AE49" s="148">
        <v>8099.951</v>
      </c>
      <c r="AF49" s="148">
        <v>10761.130999999999</v>
      </c>
      <c r="AG49" s="148">
        <v>15244.619000000001</v>
      </c>
      <c r="AH49" s="148">
        <v>17367.098000000002</v>
      </c>
      <c r="AI49" s="148">
        <v>19413.235000000001</v>
      </c>
      <c r="AJ49" s="148">
        <v>21577.190999999999</v>
      </c>
    </row>
    <row r="50" spans="1:36" s="206" customFormat="1" ht="15" customHeight="1">
      <c r="A50" s="151" t="s">
        <v>46</v>
      </c>
      <c r="B50" s="148">
        <v>5110.2939999999999</v>
      </c>
      <c r="C50" s="148">
        <v>5721.6180000000004</v>
      </c>
      <c r="D50" s="148">
        <v>5644.8549999999996</v>
      </c>
      <c r="E50" s="148">
        <v>6171.3540000000003</v>
      </c>
      <c r="F50" s="148">
        <v>6105.9719999999998</v>
      </c>
      <c r="G50" s="148">
        <v>4847.2039999999997</v>
      </c>
      <c r="H50" s="148">
        <v>3966.5010000000002</v>
      </c>
      <c r="I50" s="148">
        <v>3043.9169999999999</v>
      </c>
      <c r="J50" s="148">
        <v>2958.8679999999999</v>
      </c>
      <c r="K50" s="148">
        <v>3398.2849999999999</v>
      </c>
      <c r="L50" s="148">
        <v>2995.819</v>
      </c>
      <c r="M50" s="148">
        <v>2980.3389999999999</v>
      </c>
      <c r="N50" s="148">
        <v>3045.723</v>
      </c>
      <c r="O50" s="148">
        <v>2719.1370000000002</v>
      </c>
      <c r="P50" s="148">
        <v>2597.0059999999999</v>
      </c>
      <c r="Q50" s="148">
        <v>2477.3809999999999</v>
      </c>
      <c r="R50" s="148">
        <v>3326.4780000000001</v>
      </c>
      <c r="S50" s="148">
        <v>3274.971</v>
      </c>
      <c r="T50" s="148">
        <v>2801.07</v>
      </c>
      <c r="U50" s="148">
        <v>2924.0329999999999</v>
      </c>
      <c r="V50" s="148">
        <v>2923.58</v>
      </c>
      <c r="W50" s="148">
        <v>2738.77</v>
      </c>
      <c r="X50" s="148">
        <v>2901.27</v>
      </c>
      <c r="Y50" s="148">
        <v>2829.489</v>
      </c>
      <c r="Z50" s="148">
        <v>2689</v>
      </c>
      <c r="AA50" s="148">
        <v>2577</v>
      </c>
      <c r="AB50" s="148">
        <v>2320.183</v>
      </c>
      <c r="AC50" s="148">
        <v>1998.415</v>
      </c>
      <c r="AD50" s="148">
        <v>1843.819</v>
      </c>
      <c r="AE50" s="148">
        <v>1697.354</v>
      </c>
      <c r="AF50" s="148">
        <v>1616.905</v>
      </c>
      <c r="AG50" s="148">
        <v>1413.8789999999999</v>
      </c>
      <c r="AH50" s="148">
        <v>1237.857</v>
      </c>
      <c r="AI50" s="148">
        <v>1146.7650000000001</v>
      </c>
      <c r="AJ50" s="148">
        <v>1050.527</v>
      </c>
    </row>
    <row r="51" spans="1:36" s="206" customFormat="1" ht="15" customHeight="1">
      <c r="A51" s="151" t="s">
        <v>49</v>
      </c>
      <c r="B51" s="148">
        <v>1714.383</v>
      </c>
      <c r="C51" s="148">
        <v>1075.943</v>
      </c>
      <c r="D51" s="148">
        <v>679.66800000000001</v>
      </c>
      <c r="E51" s="148">
        <v>520.38599999999997</v>
      </c>
      <c r="F51" s="148">
        <v>733.63900000000001</v>
      </c>
      <c r="G51" s="148">
        <v>736.048</v>
      </c>
      <c r="H51" s="148">
        <v>1019.859</v>
      </c>
      <c r="I51" s="148">
        <v>1183.1759999999999</v>
      </c>
      <c r="J51" s="148">
        <v>966.70899999999995</v>
      </c>
      <c r="K51" s="148">
        <v>808.68299999999999</v>
      </c>
      <c r="L51" s="148">
        <v>761.50300000000004</v>
      </c>
      <c r="M51" s="148">
        <v>776.17499999999995</v>
      </c>
      <c r="N51" s="148">
        <v>864.39499999999998</v>
      </c>
      <c r="O51" s="148">
        <v>600.82600000000002</v>
      </c>
      <c r="P51" s="148">
        <v>686.99400000000003</v>
      </c>
      <c r="Q51" s="148">
        <v>805.45500000000004</v>
      </c>
      <c r="R51" s="148">
        <v>846.9</v>
      </c>
      <c r="S51" s="148">
        <v>683.35599999999999</v>
      </c>
      <c r="T51" s="148">
        <v>1075.6600000000001</v>
      </c>
      <c r="U51" s="148">
        <v>1108.857</v>
      </c>
      <c r="V51" s="148">
        <v>1632.33</v>
      </c>
      <c r="W51" s="148">
        <v>1462.68</v>
      </c>
      <c r="X51" s="148">
        <v>867.05</v>
      </c>
      <c r="Y51" s="148">
        <v>985.84199999999998</v>
      </c>
      <c r="Z51" s="148">
        <v>1231.057</v>
      </c>
      <c r="AA51" s="148">
        <v>1315.8440000000001</v>
      </c>
      <c r="AB51" s="148">
        <v>1130.6300000000001</v>
      </c>
      <c r="AC51" s="148">
        <v>1077.423</v>
      </c>
      <c r="AD51" s="148">
        <v>1448.3920000000001</v>
      </c>
      <c r="AE51" s="148">
        <v>1461.4369999999999</v>
      </c>
      <c r="AF51" s="148">
        <v>1498.366</v>
      </c>
      <c r="AG51" s="148">
        <v>1835.8109999999999</v>
      </c>
      <c r="AH51" s="148">
        <v>1932.3630000000001</v>
      </c>
      <c r="AI51" s="148">
        <v>1945.614</v>
      </c>
      <c r="AJ51" s="148">
        <v>1573.1790000000001</v>
      </c>
    </row>
    <row r="52" spans="1:36" s="206" customFormat="1" ht="15" customHeight="1">
      <c r="A52" s="151" t="s">
        <v>48</v>
      </c>
      <c r="B52" s="148">
        <v>7784.3119999999999</v>
      </c>
      <c r="C52" s="148">
        <v>6323.4080000000004</v>
      </c>
      <c r="D52" s="148">
        <v>7710.3919999999998</v>
      </c>
      <c r="E52" s="148">
        <v>8461.4120000000003</v>
      </c>
      <c r="F52" s="148">
        <v>8344.625</v>
      </c>
      <c r="G52" s="148">
        <v>7796.9660000000003</v>
      </c>
      <c r="H52" s="148">
        <v>7517.3320000000003</v>
      </c>
      <c r="I52" s="148">
        <v>10280.441000000001</v>
      </c>
      <c r="J52" s="148">
        <v>14673.349</v>
      </c>
      <c r="K52" s="148">
        <v>15645.985000000001</v>
      </c>
      <c r="L52" s="148">
        <v>14800.225</v>
      </c>
      <c r="M52" s="148">
        <v>13663.982</v>
      </c>
      <c r="N52" s="148">
        <v>14149.956</v>
      </c>
      <c r="O52" s="148">
        <v>14002.757</v>
      </c>
      <c r="P52" s="148">
        <v>15536.919</v>
      </c>
      <c r="Q52" s="148">
        <v>15662.875</v>
      </c>
      <c r="R52" s="148">
        <v>16988.117999999999</v>
      </c>
      <c r="S52" s="148">
        <v>17487.633999999998</v>
      </c>
      <c r="T52" s="148">
        <v>16424.009999999998</v>
      </c>
      <c r="U52" s="148">
        <v>15514.194</v>
      </c>
      <c r="V52" s="148">
        <v>15541.96</v>
      </c>
      <c r="W52" s="148">
        <v>14167.56</v>
      </c>
      <c r="X52" s="148">
        <v>11898.47</v>
      </c>
      <c r="Y52" s="148">
        <v>11649.692999999999</v>
      </c>
      <c r="Z52" s="148">
        <v>10120.662</v>
      </c>
      <c r="AA52" s="148">
        <v>10011.784</v>
      </c>
      <c r="AB52" s="148">
        <v>10308.085000000001</v>
      </c>
      <c r="AC52" s="148">
        <v>10764.941999999999</v>
      </c>
      <c r="AD52" s="148">
        <v>9582.6010000000006</v>
      </c>
      <c r="AE52" s="148">
        <v>10707.299000000001</v>
      </c>
      <c r="AF52" s="148">
        <v>10110.867</v>
      </c>
      <c r="AG52" s="148">
        <v>9572.6319999999996</v>
      </c>
      <c r="AH52" s="148">
        <v>7302.799</v>
      </c>
      <c r="AI52" s="148">
        <v>6338.6059999999998</v>
      </c>
      <c r="AJ52" s="148">
        <v>6557.6909999999998</v>
      </c>
    </row>
    <row r="53" spans="1:36" s="246" customFormat="1" ht="15" customHeight="1">
      <c r="A53" s="153" t="s">
        <v>50</v>
      </c>
      <c r="B53" s="146">
        <v>34.994999999999997</v>
      </c>
      <c r="C53" s="146">
        <v>38.872</v>
      </c>
      <c r="D53" s="146">
        <v>32.308999999999997</v>
      </c>
      <c r="E53" s="146">
        <v>41.866</v>
      </c>
      <c r="F53" s="146">
        <v>30.584</v>
      </c>
      <c r="G53" s="146">
        <v>25.759</v>
      </c>
      <c r="H53" s="146">
        <v>38.090000000000003</v>
      </c>
      <c r="I53" s="146">
        <v>34.363999999999997</v>
      </c>
      <c r="J53" s="146">
        <v>33.725000000000001</v>
      </c>
      <c r="K53" s="146">
        <v>29.271000000000001</v>
      </c>
      <c r="L53" s="146">
        <v>40.115000000000002</v>
      </c>
      <c r="M53" s="146">
        <v>34.286999999999999</v>
      </c>
      <c r="N53" s="146">
        <v>31.562000000000001</v>
      </c>
      <c r="O53" s="146">
        <v>28.792999999999999</v>
      </c>
      <c r="P53" s="146">
        <v>35.893999999999998</v>
      </c>
      <c r="Q53" s="146">
        <v>32.460999999999999</v>
      </c>
      <c r="R53" s="146">
        <v>29.469000000000001</v>
      </c>
      <c r="S53" s="146">
        <v>31.125</v>
      </c>
      <c r="T53" s="146">
        <v>39.93</v>
      </c>
      <c r="U53" s="146">
        <v>48.247</v>
      </c>
      <c r="V53" s="146">
        <v>41.25</v>
      </c>
      <c r="W53" s="146">
        <v>35.93</v>
      </c>
      <c r="X53" s="146">
        <v>38.29</v>
      </c>
      <c r="Y53" s="146">
        <v>37.549999999999997</v>
      </c>
      <c r="Z53" s="146">
        <v>37.549999999999997</v>
      </c>
      <c r="AA53" s="146">
        <v>31.033000000000001</v>
      </c>
      <c r="AB53" s="146">
        <v>38.712999999999994</v>
      </c>
      <c r="AC53" s="146">
        <v>32.185000000000002</v>
      </c>
      <c r="AD53" s="146">
        <v>34.305999999999997</v>
      </c>
      <c r="AE53" s="146">
        <v>40.158000000000001</v>
      </c>
      <c r="AF53" s="146">
        <v>41.005000000000003</v>
      </c>
      <c r="AG53" s="146">
        <v>33.427</v>
      </c>
      <c r="AH53" s="146">
        <v>31.673999999999999</v>
      </c>
      <c r="AI53" s="146">
        <v>65.989000000000004</v>
      </c>
      <c r="AJ53" s="146">
        <v>95.587999999999994</v>
      </c>
    </row>
    <row r="54" spans="1:36" s="246" customFormat="1" ht="15" customHeight="1">
      <c r="A54" s="153" t="s">
        <v>71</v>
      </c>
      <c r="B54" s="146">
        <v>8678.5689999999995</v>
      </c>
      <c r="C54" s="146">
        <v>8705.5470000000005</v>
      </c>
      <c r="D54" s="146">
        <v>8718.0949999999993</v>
      </c>
      <c r="E54" s="146">
        <v>7823.9840000000004</v>
      </c>
      <c r="F54" s="146">
        <v>7348.5110000000004</v>
      </c>
      <c r="G54" s="146">
        <v>9117.26</v>
      </c>
      <c r="H54" s="146">
        <v>8681.2530000000006</v>
      </c>
      <c r="I54" s="146">
        <v>8210.4359999999997</v>
      </c>
      <c r="J54" s="146">
        <v>7670.7719999999999</v>
      </c>
      <c r="K54" s="146">
        <v>7130.3860000000004</v>
      </c>
      <c r="L54" s="146">
        <v>7097.5439999999999</v>
      </c>
      <c r="M54" s="146">
        <v>7140.6819999999998</v>
      </c>
      <c r="N54" s="146">
        <v>7339.0339999999997</v>
      </c>
      <c r="O54" s="146">
        <v>7586.5749999999998</v>
      </c>
      <c r="P54" s="146">
        <v>7682.9539999999997</v>
      </c>
      <c r="Q54" s="146">
        <v>7553.8739999999998</v>
      </c>
      <c r="R54" s="146">
        <v>7678.7120000000004</v>
      </c>
      <c r="S54" s="146">
        <v>7847.0659999999998</v>
      </c>
      <c r="T54" s="146">
        <v>7777.68</v>
      </c>
      <c r="U54" s="146">
        <v>7616.6639999999998</v>
      </c>
      <c r="V54" s="146">
        <v>8080</v>
      </c>
      <c r="W54" s="146">
        <v>8282.42</v>
      </c>
      <c r="X54" s="146">
        <v>8416.3799999999992</v>
      </c>
      <c r="Y54" s="146">
        <v>8425.89</v>
      </c>
      <c r="Z54" s="146">
        <v>8358.3809999999994</v>
      </c>
      <c r="AA54" s="146">
        <v>8508.1760000000013</v>
      </c>
      <c r="AB54" s="146">
        <v>8777.0959999999995</v>
      </c>
      <c r="AC54" s="146">
        <v>8867.5499999999993</v>
      </c>
      <c r="AD54" s="146">
        <v>9073.8410000000003</v>
      </c>
      <c r="AE54" s="146">
        <v>9348.5750000000007</v>
      </c>
      <c r="AF54" s="146">
        <v>9498.4110000000001</v>
      </c>
      <c r="AG54" s="146">
        <v>9373.5949999999993</v>
      </c>
      <c r="AH54" s="146">
        <v>9788.0750000000007</v>
      </c>
      <c r="AI54" s="146">
        <v>9745.0360000000001</v>
      </c>
      <c r="AJ54" s="146">
        <v>10146.657999999999</v>
      </c>
    </row>
    <row r="55" spans="1:36" s="246" customFormat="1" ht="15" customHeight="1">
      <c r="A55" s="153" t="s">
        <v>79</v>
      </c>
      <c r="B55" s="146">
        <v>112516.872</v>
      </c>
      <c r="C55" s="146">
        <v>119189.535</v>
      </c>
      <c r="D55" s="146">
        <v>124339.04700000001</v>
      </c>
      <c r="E55" s="146">
        <v>111850.58500000001</v>
      </c>
      <c r="F55" s="146">
        <v>112785.07</v>
      </c>
      <c r="G55" s="146">
        <v>112503.022</v>
      </c>
      <c r="H55" s="146">
        <v>110652.789</v>
      </c>
      <c r="I55" s="146">
        <v>121762.001</v>
      </c>
      <c r="J55" s="146">
        <v>119705.164</v>
      </c>
      <c r="K55" s="146">
        <v>111988.04700000001</v>
      </c>
      <c r="L55" s="146">
        <v>110655.22</v>
      </c>
      <c r="M55" s="146">
        <v>105489.798</v>
      </c>
      <c r="N55" s="146">
        <v>104617.375</v>
      </c>
      <c r="O55" s="146">
        <v>96284.356</v>
      </c>
      <c r="P55" s="146">
        <v>98016.164999999994</v>
      </c>
      <c r="Q55" s="146">
        <v>98681.936000000002</v>
      </c>
      <c r="R55" s="146">
        <v>105511.045</v>
      </c>
      <c r="S55" s="146">
        <v>103335.27499999999</v>
      </c>
      <c r="T55" s="146">
        <v>110312.98</v>
      </c>
      <c r="U55" s="146">
        <v>110221.315</v>
      </c>
      <c r="V55" s="146">
        <v>109306.82</v>
      </c>
      <c r="W55" s="146">
        <v>108027.6</v>
      </c>
      <c r="X55" s="146">
        <v>103804.1</v>
      </c>
      <c r="Y55" s="146">
        <v>102998.00199999999</v>
      </c>
      <c r="Z55" s="146">
        <v>104166.383</v>
      </c>
      <c r="AA55" s="146">
        <v>102467.167</v>
      </c>
      <c r="AB55" s="146">
        <v>99419.881000000008</v>
      </c>
      <c r="AC55" s="146">
        <v>93518.925000000003</v>
      </c>
      <c r="AD55" s="146">
        <v>94362.767999999996</v>
      </c>
      <c r="AE55" s="146">
        <v>98154.430999999997</v>
      </c>
      <c r="AF55" s="146">
        <v>97256.232000000004</v>
      </c>
      <c r="AG55" s="146">
        <v>101821.397</v>
      </c>
      <c r="AH55" s="146">
        <v>93416.748999999996</v>
      </c>
      <c r="AI55" s="146">
        <v>93579.308999999994</v>
      </c>
      <c r="AJ55" s="146">
        <v>101008.23899999999</v>
      </c>
    </row>
    <row r="56" spans="1:36" s="206" customFormat="1" ht="15" customHeight="1">
      <c r="A56" s="446"/>
      <c r="B56" s="446"/>
      <c r="C56" s="446"/>
      <c r="D56" s="446"/>
      <c r="E56" s="446"/>
      <c r="F56" s="446"/>
      <c r="G56" s="250"/>
      <c r="H56" s="250"/>
      <c r="I56" s="250"/>
      <c r="J56" s="250"/>
      <c r="K56" s="250"/>
      <c r="L56" s="250"/>
      <c r="M56" s="250"/>
      <c r="N56" s="250"/>
      <c r="O56" s="250"/>
      <c r="P56" s="250"/>
      <c r="Q56" s="250"/>
      <c r="R56" s="250"/>
      <c r="S56" s="250"/>
      <c r="AG56" s="210"/>
      <c r="AH56" s="210"/>
      <c r="AI56" s="210"/>
      <c r="AJ56" s="210"/>
    </row>
    <row r="57" spans="1:36" s="206" customFormat="1" ht="15" customHeight="1">
      <c r="A57" s="213" t="s">
        <v>186</v>
      </c>
      <c r="AF57" s="210"/>
      <c r="AG57" s="210"/>
      <c r="AJ57" s="210"/>
    </row>
  </sheetData>
  <mergeCells count="1">
    <mergeCell ref="A56:F56"/>
  </mergeCells>
  <hyperlinks>
    <hyperlink ref="A2" location="Sumário!A1" display="(Sumário)" xr:uid="{88422713-B9D7-461C-9DC1-FFB07841BA12}"/>
  </hyperlinks>
  <pageMargins left="0.51181102362204722" right="0.51181102362204722" top="0.78740157480314965" bottom="0.78740157480314965" header="0.31496062992125984" footer="0.31496062992125984"/>
  <pageSetup paperSize="9" scale="76" orientation="portrait" r:id="rId1"/>
  <headerFooter>
    <oddFooter>&amp;L&amp;1#&amp;"Calibri"&amp;10&amp;K000000PÚBLICO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9CB661-1600-40CB-BD5F-CB23E0750C06}">
  <sheetPr>
    <tabColor theme="0" tint="-0.249977111117893"/>
    <pageSetUpPr fitToPage="1"/>
  </sheetPr>
  <dimension ref="A1:AJ23"/>
  <sheetViews>
    <sheetView showGridLines="0" zoomScaleNormal="10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B5" sqref="B5"/>
    </sheetView>
  </sheetViews>
  <sheetFormatPr defaultRowHeight="15" customHeight="1"/>
  <cols>
    <col min="1" max="1" width="43" style="199" customWidth="1"/>
    <col min="2" max="5" width="9.28515625" style="144" bestFit="1" customWidth="1"/>
    <col min="6" max="19" width="9.28515625" style="201" bestFit="1" customWidth="1"/>
    <col min="20" max="36" width="9.28515625" style="144" customWidth="1"/>
    <col min="37" max="16384" width="9.140625" style="144"/>
  </cols>
  <sheetData>
    <row r="1" spans="1:36" s="253" customFormat="1" ht="55.5" customHeight="1">
      <c r="A1" s="251"/>
      <c r="B1" s="252"/>
      <c r="C1" s="252"/>
      <c r="D1" s="252"/>
      <c r="F1" s="224"/>
      <c r="G1" s="224"/>
      <c r="H1" s="224"/>
      <c r="I1" s="224"/>
      <c r="J1" s="224"/>
      <c r="K1" s="224"/>
      <c r="L1" s="224"/>
      <c r="M1" s="224"/>
      <c r="N1" s="224"/>
      <c r="O1" s="199"/>
    </row>
    <row r="2" spans="1:36" s="253" customFormat="1" ht="15" customHeight="1">
      <c r="A2" s="26" t="s">
        <v>296</v>
      </c>
      <c r="B2" s="252"/>
      <c r="C2" s="252"/>
      <c r="D2" s="252"/>
      <c r="F2" s="224"/>
      <c r="G2" s="224"/>
      <c r="H2" s="224"/>
      <c r="I2" s="224"/>
      <c r="J2" s="224"/>
      <c r="K2" s="224"/>
      <c r="L2" s="224"/>
      <c r="M2" s="224"/>
      <c r="N2" s="224"/>
      <c r="O2" s="199"/>
    </row>
    <row r="3" spans="1:36" s="254" customFormat="1" ht="15" customHeight="1">
      <c r="A3" s="45"/>
      <c r="B3" s="161"/>
      <c r="C3" s="161"/>
      <c r="D3" s="161"/>
      <c r="E3" s="161"/>
      <c r="F3" s="161"/>
      <c r="G3" s="161"/>
      <c r="H3" s="161"/>
      <c r="I3" s="161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3"/>
      <c r="U3" s="163"/>
      <c r="V3" s="162"/>
      <c r="W3" s="162"/>
      <c r="X3" s="162"/>
      <c r="Y3" s="162"/>
      <c r="Z3" s="162"/>
      <c r="AA3" s="162"/>
      <c r="AB3" s="162"/>
      <c r="AC3" s="162"/>
      <c r="AD3" s="162"/>
      <c r="AE3" s="162"/>
      <c r="AF3" s="162"/>
      <c r="AG3" s="162"/>
    </row>
    <row r="4" spans="1:36" ht="15" customHeight="1">
      <c r="A4" s="244" t="s">
        <v>62</v>
      </c>
      <c r="B4" s="245" t="s">
        <v>29</v>
      </c>
      <c r="C4" s="245" t="s">
        <v>57</v>
      </c>
      <c r="D4" s="245" t="s">
        <v>58</v>
      </c>
      <c r="E4" s="245" t="s">
        <v>30</v>
      </c>
      <c r="F4" s="245" t="s">
        <v>31</v>
      </c>
      <c r="G4" s="245" t="s">
        <v>80</v>
      </c>
      <c r="H4" s="245" t="s">
        <v>85</v>
      </c>
      <c r="I4" s="245" t="s">
        <v>87</v>
      </c>
      <c r="J4" s="245" t="s">
        <v>111</v>
      </c>
      <c r="K4" s="245" t="s">
        <v>114</v>
      </c>
      <c r="L4" s="245" t="s">
        <v>117</v>
      </c>
      <c r="M4" s="245" t="s">
        <v>133</v>
      </c>
      <c r="N4" s="245" t="s">
        <v>135</v>
      </c>
      <c r="O4" s="245" t="s">
        <v>182</v>
      </c>
      <c r="P4" s="245" t="s">
        <v>197</v>
      </c>
      <c r="Q4" s="245" t="s">
        <v>198</v>
      </c>
      <c r="R4" s="245" t="s">
        <v>200</v>
      </c>
      <c r="S4" s="245" t="s">
        <v>205</v>
      </c>
      <c r="T4" s="245" t="s">
        <v>208</v>
      </c>
      <c r="U4" s="245" t="s">
        <v>215</v>
      </c>
      <c r="V4" s="245" t="s">
        <v>219</v>
      </c>
      <c r="W4" s="245" t="s">
        <v>226</v>
      </c>
      <c r="X4" s="245" t="s">
        <v>228</v>
      </c>
      <c r="Y4" s="245" t="s">
        <v>230</v>
      </c>
      <c r="Z4" s="245" t="s">
        <v>232</v>
      </c>
      <c r="AA4" s="245" t="s">
        <v>234</v>
      </c>
      <c r="AB4" s="245" t="s">
        <v>236</v>
      </c>
      <c r="AC4" s="245" t="s">
        <v>240</v>
      </c>
      <c r="AD4" s="245" t="s">
        <v>241</v>
      </c>
      <c r="AE4" s="245" t="s">
        <v>245</v>
      </c>
      <c r="AF4" s="245" t="s">
        <v>248</v>
      </c>
      <c r="AG4" s="245" t="s">
        <v>251</v>
      </c>
      <c r="AH4" s="245" t="s">
        <v>252</v>
      </c>
      <c r="AI4" s="245" t="s">
        <v>254</v>
      </c>
      <c r="AJ4" s="245" t="s">
        <v>256</v>
      </c>
    </row>
    <row r="5" spans="1:36" ht="15" customHeight="1">
      <c r="A5" s="151" t="s">
        <v>120</v>
      </c>
      <c r="B5" s="148">
        <v>17770.172999999999</v>
      </c>
      <c r="C5" s="148">
        <v>19388.099999999999</v>
      </c>
      <c r="D5" s="148">
        <v>20618.137999999999</v>
      </c>
      <c r="E5" s="148">
        <v>20664.413</v>
      </c>
      <c r="F5" s="148">
        <v>20650.758000000002</v>
      </c>
      <c r="G5" s="148">
        <v>16182.303</v>
      </c>
      <c r="H5" s="148">
        <v>19800.919000000002</v>
      </c>
      <c r="I5" s="148">
        <v>20176.364000000001</v>
      </c>
      <c r="J5" s="148">
        <v>20337.18</v>
      </c>
      <c r="K5" s="148">
        <v>16351.008</v>
      </c>
      <c r="L5" s="148">
        <v>16308.977999999999</v>
      </c>
      <c r="M5" s="148">
        <v>16138.24</v>
      </c>
      <c r="N5" s="148">
        <v>18242.259999999998</v>
      </c>
      <c r="O5" s="148">
        <v>17348.28</v>
      </c>
      <c r="P5" s="148">
        <v>15967.95</v>
      </c>
      <c r="Q5" s="148">
        <v>17383.89</v>
      </c>
      <c r="R5" s="148">
        <v>15446.32</v>
      </c>
      <c r="S5" s="148">
        <v>14251.93</v>
      </c>
      <c r="T5" s="148">
        <v>13394.93</v>
      </c>
      <c r="U5" s="148">
        <v>17927.337</v>
      </c>
      <c r="V5" s="148">
        <v>16738.457999999999</v>
      </c>
      <c r="W5" s="148">
        <v>16211.066000000001</v>
      </c>
      <c r="X5" s="148">
        <v>17529.88</v>
      </c>
      <c r="Y5" s="148">
        <v>15958.949440010001</v>
      </c>
      <c r="Z5" s="148">
        <v>11760.436664910001</v>
      </c>
      <c r="AA5" s="148">
        <v>8578.6671804299986</v>
      </c>
      <c r="AB5" s="148">
        <v>8720.5147040399988</v>
      </c>
      <c r="AC5" s="148">
        <v>9290.0253371999988</v>
      </c>
      <c r="AD5" s="148">
        <v>7736.67</v>
      </c>
      <c r="AE5" s="148">
        <v>6465.37</v>
      </c>
      <c r="AF5" s="148">
        <v>4693.0555602300001</v>
      </c>
      <c r="AG5" s="148">
        <v>2290.7367249200001</v>
      </c>
      <c r="AH5" s="148">
        <v>2607.7968573799999</v>
      </c>
      <c r="AI5" s="148">
        <v>2608.1844310299998</v>
      </c>
      <c r="AJ5" s="148">
        <v>2362.1916000000001</v>
      </c>
    </row>
    <row r="6" spans="1:36" ht="15" customHeight="1">
      <c r="A6" s="151" t="s">
        <v>41</v>
      </c>
      <c r="B6" s="148">
        <v>24945.280999999999</v>
      </c>
      <c r="C6" s="148">
        <v>23632.411</v>
      </c>
      <c r="D6" s="148">
        <v>24965.584999999999</v>
      </c>
      <c r="E6" s="148">
        <v>25624.642</v>
      </c>
      <c r="F6" s="148">
        <v>25564.168000000001</v>
      </c>
      <c r="G6" s="148">
        <v>22968.546999999999</v>
      </c>
      <c r="H6" s="148">
        <v>18372.758000000002</v>
      </c>
      <c r="I6" s="148">
        <v>15454.333000000001</v>
      </c>
      <c r="J6" s="148">
        <v>12492.69</v>
      </c>
      <c r="K6" s="148">
        <v>9674.7260000000006</v>
      </c>
      <c r="L6" s="148">
        <v>7623.6589999999997</v>
      </c>
      <c r="M6" s="148">
        <v>8472.08</v>
      </c>
      <c r="N6" s="148">
        <v>6916.9</v>
      </c>
      <c r="O6" s="148">
        <v>5878.28</v>
      </c>
      <c r="P6" s="148">
        <v>5311.9</v>
      </c>
      <c r="Q6" s="148">
        <v>3810.54</v>
      </c>
      <c r="R6" s="148">
        <v>4927.67</v>
      </c>
      <c r="S6" s="148">
        <v>5033.91</v>
      </c>
      <c r="T6" s="148">
        <v>4826.49</v>
      </c>
      <c r="U6" s="148">
        <v>4205.8779999999997</v>
      </c>
      <c r="V6" s="148">
        <v>4490.7219999999998</v>
      </c>
      <c r="W6" s="148">
        <v>3708.3440000000001</v>
      </c>
      <c r="X6" s="148">
        <v>4535.03</v>
      </c>
      <c r="Y6" s="148">
        <v>4577.6377188499991</v>
      </c>
      <c r="Z6" s="148">
        <v>7429.4793140399997</v>
      </c>
      <c r="AA6" s="148">
        <v>10254.521350659999</v>
      </c>
      <c r="AB6" s="148">
        <v>9945.1498885500005</v>
      </c>
      <c r="AC6" s="148">
        <v>8503.2520707699987</v>
      </c>
      <c r="AD6" s="148">
        <v>10128.15</v>
      </c>
      <c r="AE6" s="148">
        <v>12635.63</v>
      </c>
      <c r="AF6" s="148">
        <v>10971.43396864</v>
      </c>
      <c r="AG6" s="148">
        <v>12084.9556288</v>
      </c>
      <c r="AH6" s="148">
        <v>11199.787591939999</v>
      </c>
      <c r="AI6" s="148">
        <v>12709.02372227</v>
      </c>
      <c r="AJ6" s="148">
        <v>17527.437999999998</v>
      </c>
    </row>
    <row r="7" spans="1:36" ht="15" customHeight="1">
      <c r="A7" s="147" t="s">
        <v>70</v>
      </c>
      <c r="B7" s="148">
        <v>23436.547999999999</v>
      </c>
      <c r="C7" s="148">
        <v>22097.075000000001</v>
      </c>
      <c r="D7" s="148">
        <v>22393.248</v>
      </c>
      <c r="E7" s="148">
        <v>22336.674999999999</v>
      </c>
      <c r="F7" s="148">
        <v>21928.633999999998</v>
      </c>
      <c r="G7" s="148">
        <v>18983.89</v>
      </c>
      <c r="H7" s="148">
        <v>15089.413</v>
      </c>
      <c r="I7" s="148">
        <v>12815.94</v>
      </c>
      <c r="J7" s="148">
        <v>9416.0939999999991</v>
      </c>
      <c r="K7" s="148">
        <v>6901.3990000000003</v>
      </c>
      <c r="L7" s="148">
        <v>5072.9949999999999</v>
      </c>
      <c r="M7" s="148">
        <v>5815.7950000000001</v>
      </c>
      <c r="N7" s="148">
        <v>4268.2299999999996</v>
      </c>
      <c r="O7" s="148">
        <v>3688.33</v>
      </c>
      <c r="P7" s="148">
        <v>3244.3</v>
      </c>
      <c r="Q7" s="148">
        <v>2431.58</v>
      </c>
      <c r="R7" s="148">
        <v>3206.07</v>
      </c>
      <c r="S7" s="148">
        <v>3184.25</v>
      </c>
      <c r="T7" s="148">
        <v>2862.13</v>
      </c>
      <c r="U7" s="148">
        <v>2192.0450000000001</v>
      </c>
      <c r="V7" s="148">
        <v>2326.7800000000002</v>
      </c>
      <c r="W7" s="148">
        <v>1837.066</v>
      </c>
      <c r="X7" s="148">
        <v>2321.71</v>
      </c>
      <c r="Y7" s="148">
        <v>2492.32830345</v>
      </c>
      <c r="Z7" s="148">
        <v>5202.3797397899998</v>
      </c>
      <c r="AA7" s="148">
        <v>8433.1802109399996</v>
      </c>
      <c r="AB7" s="148">
        <v>7696.4365853900008</v>
      </c>
      <c r="AC7" s="148">
        <v>6360.2511715299997</v>
      </c>
      <c r="AD7" s="148">
        <v>7948.27</v>
      </c>
      <c r="AE7" s="148">
        <v>10652.04</v>
      </c>
      <c r="AF7" s="148">
        <v>8902.4923156599998</v>
      </c>
      <c r="AG7" s="148">
        <v>9964.2154699999992</v>
      </c>
      <c r="AH7" s="148">
        <v>9034.41624133</v>
      </c>
      <c r="AI7" s="148">
        <v>10558.29499561</v>
      </c>
      <c r="AJ7" s="148">
        <v>15335.213599999999</v>
      </c>
    </row>
    <row r="8" spans="1:36" ht="15" customHeight="1">
      <c r="A8" s="147" t="s">
        <v>119</v>
      </c>
      <c r="B8" s="148">
        <v>1508.732</v>
      </c>
      <c r="C8" s="148">
        <v>1535.335</v>
      </c>
      <c r="D8" s="148">
        <v>2572.3359999999998</v>
      </c>
      <c r="E8" s="148">
        <v>3287.9659999999999</v>
      </c>
      <c r="F8" s="148">
        <v>3635.5329999999999</v>
      </c>
      <c r="G8" s="148">
        <v>3984.6559999999999</v>
      </c>
      <c r="H8" s="148">
        <v>3283.3440000000001</v>
      </c>
      <c r="I8" s="148">
        <v>2638.3919999999998</v>
      </c>
      <c r="J8" s="148">
        <v>3076.5949999999998</v>
      </c>
      <c r="K8" s="148">
        <v>2773.326</v>
      </c>
      <c r="L8" s="148">
        <v>2550.6640000000002</v>
      </c>
      <c r="M8" s="148">
        <v>2656.2849999999999</v>
      </c>
      <c r="N8" s="148">
        <v>2648.67</v>
      </c>
      <c r="O8" s="148">
        <v>2189.94</v>
      </c>
      <c r="P8" s="148">
        <v>2067.6</v>
      </c>
      <c r="Q8" s="148">
        <v>1378.96</v>
      </c>
      <c r="R8" s="148">
        <v>1721.6</v>
      </c>
      <c r="S8" s="148">
        <v>1849.65</v>
      </c>
      <c r="T8" s="148">
        <v>1964.35</v>
      </c>
      <c r="U8" s="148">
        <v>2013.8330000000001</v>
      </c>
      <c r="V8" s="148">
        <v>2163.9430000000002</v>
      </c>
      <c r="W8" s="148">
        <v>1871.279</v>
      </c>
      <c r="X8" s="148">
        <v>2213.3200000000002</v>
      </c>
      <c r="Y8" s="148">
        <v>2085.3094154</v>
      </c>
      <c r="Z8" s="148">
        <v>2227.0995742499999</v>
      </c>
      <c r="AA8" s="148">
        <v>1821.34113972</v>
      </c>
      <c r="AB8" s="148">
        <v>2248.7133031600001</v>
      </c>
      <c r="AC8" s="148">
        <v>2143.0008992399999</v>
      </c>
      <c r="AD8" s="148">
        <v>2179.87</v>
      </c>
      <c r="AE8" s="148">
        <v>1983.58</v>
      </c>
      <c r="AF8" s="148">
        <v>2068.9416529800001</v>
      </c>
      <c r="AG8" s="148">
        <v>2120.7401587999998</v>
      </c>
      <c r="AH8" s="148">
        <v>2165.3713506100003</v>
      </c>
      <c r="AI8" s="148">
        <v>2150.7287266599997</v>
      </c>
      <c r="AJ8" s="148">
        <v>2192.2244000000001</v>
      </c>
    </row>
    <row r="9" spans="1:36" ht="15" customHeight="1">
      <c r="A9" s="151" t="s">
        <v>124</v>
      </c>
      <c r="B9" s="148">
        <v>5759.3549999999996</v>
      </c>
      <c r="C9" s="148">
        <v>7290.585</v>
      </c>
      <c r="D9" s="148">
        <v>8169.1949999999997</v>
      </c>
      <c r="E9" s="148">
        <v>8803.2749999999996</v>
      </c>
      <c r="F9" s="148">
        <v>10392.249</v>
      </c>
      <c r="G9" s="148">
        <v>12225.748</v>
      </c>
      <c r="H9" s="148">
        <v>12095.852999999999</v>
      </c>
      <c r="I9" s="148">
        <v>13313.004999999999</v>
      </c>
      <c r="J9" s="148">
        <v>14051.089</v>
      </c>
      <c r="K9" s="148">
        <v>14260.477999999999</v>
      </c>
      <c r="L9" s="148">
        <v>15038.460999999999</v>
      </c>
      <c r="M9" s="148">
        <v>15660.966</v>
      </c>
      <c r="N9" s="148">
        <v>15890.01</v>
      </c>
      <c r="O9" s="148">
        <v>15818.42</v>
      </c>
      <c r="P9" s="148">
        <v>16013.18</v>
      </c>
      <c r="Q9" s="148">
        <v>16266.28</v>
      </c>
      <c r="R9" s="148">
        <v>17156.18</v>
      </c>
      <c r="S9" s="148">
        <v>16494.599999999999</v>
      </c>
      <c r="T9" s="148">
        <v>16622.79</v>
      </c>
      <c r="U9" s="148">
        <v>17198.931</v>
      </c>
      <c r="V9" s="148">
        <v>17512.317999999999</v>
      </c>
      <c r="W9" s="148">
        <v>17775.055</v>
      </c>
      <c r="X9" s="148">
        <v>17517.689999999999</v>
      </c>
      <c r="Y9" s="148">
        <v>20486.314663880003</v>
      </c>
      <c r="Z9" s="148">
        <v>22043.479190819999</v>
      </c>
      <c r="AA9" s="148">
        <v>23095.333068380001</v>
      </c>
      <c r="AB9" s="148">
        <v>23938.349454980002</v>
      </c>
      <c r="AC9" s="148">
        <v>23468.098717950001</v>
      </c>
      <c r="AD9" s="148">
        <v>23150.41</v>
      </c>
      <c r="AE9" s="148">
        <v>25452.61</v>
      </c>
      <c r="AF9" s="148">
        <v>27773.470244499997</v>
      </c>
      <c r="AG9" s="148">
        <v>29679.649665160003</v>
      </c>
      <c r="AH9" s="148">
        <v>29973.41181098</v>
      </c>
      <c r="AI9" s="148">
        <v>29735.921030040001</v>
      </c>
      <c r="AJ9" s="148">
        <v>28594.553400000001</v>
      </c>
    </row>
    <row r="10" spans="1:36" ht="15" customHeight="1">
      <c r="A10" s="147" t="s">
        <v>59</v>
      </c>
      <c r="B10" s="148">
        <v>4078.0309999999999</v>
      </c>
      <c r="C10" s="148">
        <v>5705.05</v>
      </c>
      <c r="D10" s="148">
        <v>6602.2349999999997</v>
      </c>
      <c r="E10" s="148">
        <v>7144.3370000000004</v>
      </c>
      <c r="F10" s="148">
        <v>8449.8680000000004</v>
      </c>
      <c r="G10" s="148">
        <v>10116.686</v>
      </c>
      <c r="H10" s="148">
        <v>9840.232</v>
      </c>
      <c r="I10" s="148">
        <v>10967.088</v>
      </c>
      <c r="J10" s="148">
        <v>11698.68</v>
      </c>
      <c r="K10" s="148">
        <v>11707.69</v>
      </c>
      <c r="L10" s="148">
        <v>12253.547</v>
      </c>
      <c r="M10" s="148">
        <v>12941.005999999999</v>
      </c>
      <c r="N10" s="148">
        <v>13152.87</v>
      </c>
      <c r="O10" s="148">
        <v>12801.69</v>
      </c>
      <c r="P10" s="148">
        <v>12718.01</v>
      </c>
      <c r="Q10" s="148">
        <v>13011.49</v>
      </c>
      <c r="R10" s="148">
        <v>13868.56</v>
      </c>
      <c r="S10" s="148">
        <v>13017.71</v>
      </c>
      <c r="T10" s="148">
        <v>13422.7</v>
      </c>
      <c r="U10" s="148">
        <v>13633.973</v>
      </c>
      <c r="V10" s="148">
        <v>14106.888999999999</v>
      </c>
      <c r="W10" s="148">
        <v>14796.609</v>
      </c>
      <c r="X10" s="148">
        <v>14551.79</v>
      </c>
      <c r="Y10" s="148">
        <v>17552.169257150003</v>
      </c>
      <c r="Z10" s="148">
        <v>19430.921381599997</v>
      </c>
      <c r="AA10" s="148">
        <v>20431.658245770002</v>
      </c>
      <c r="AB10" s="148">
        <v>21259.966660150003</v>
      </c>
      <c r="AC10" s="148">
        <v>20617.260771379999</v>
      </c>
      <c r="AD10" s="148">
        <v>20537.2</v>
      </c>
      <c r="AE10" s="148">
        <v>20843.849999999999</v>
      </c>
      <c r="AF10" s="148">
        <v>23612.417649759998</v>
      </c>
      <c r="AG10" s="148">
        <v>24804.175427710001</v>
      </c>
      <c r="AH10" s="148">
        <v>25043.408421839998</v>
      </c>
      <c r="AI10" s="148">
        <v>25403.720397099998</v>
      </c>
      <c r="AJ10" s="148">
        <v>24993.699400000001</v>
      </c>
    </row>
    <row r="11" spans="1:36" ht="15" customHeight="1">
      <c r="A11" s="147" t="s">
        <v>390</v>
      </c>
      <c r="B11" s="148">
        <v>1677.9390000000001</v>
      </c>
      <c r="C11" s="148">
        <v>1582.64</v>
      </c>
      <c r="D11" s="148">
        <v>1563.9839999999999</v>
      </c>
      <c r="E11" s="148">
        <v>1651.9580000000001</v>
      </c>
      <c r="F11" s="148">
        <v>1912.07</v>
      </c>
      <c r="G11" s="148">
        <v>2020.568</v>
      </c>
      <c r="H11" s="148">
        <v>2111.973</v>
      </c>
      <c r="I11" s="148">
        <v>2213.3870000000002</v>
      </c>
      <c r="J11" s="148">
        <v>2128.17</v>
      </c>
      <c r="K11" s="148">
        <v>2357.107</v>
      </c>
      <c r="L11" s="148">
        <v>2593.645</v>
      </c>
      <c r="M11" s="148">
        <v>2532.1239999999998</v>
      </c>
      <c r="N11" s="148">
        <v>2567.56</v>
      </c>
      <c r="O11" s="148">
        <v>2495.81</v>
      </c>
      <c r="P11" s="148">
        <v>2851.81</v>
      </c>
      <c r="Q11" s="148">
        <v>2853.92</v>
      </c>
      <c r="R11" s="148">
        <v>2854.04</v>
      </c>
      <c r="S11" s="148">
        <v>2988.53</v>
      </c>
      <c r="T11" s="148">
        <v>2635.85</v>
      </c>
      <c r="U11" s="148">
        <v>3151.473</v>
      </c>
      <c r="V11" s="148">
        <v>3011.2429999999999</v>
      </c>
      <c r="W11" s="148">
        <v>2630.1660000000002</v>
      </c>
      <c r="X11" s="148">
        <v>2640.7</v>
      </c>
      <c r="Y11" s="148">
        <v>2552.7994516399999</v>
      </c>
      <c r="Z11" s="148">
        <v>1946</v>
      </c>
      <c r="AA11" s="148">
        <v>2016.6</v>
      </c>
      <c r="AB11" s="148">
        <v>2061.3000000000002</v>
      </c>
      <c r="AC11" s="148">
        <v>2190.5010848499996</v>
      </c>
      <c r="AD11" s="148">
        <v>2026.52</v>
      </c>
      <c r="AE11" s="148">
        <v>2017.4</v>
      </c>
      <c r="AF11" s="148">
        <v>1979.3972818299999</v>
      </c>
      <c r="AG11" s="148">
        <v>1778.26719776</v>
      </c>
      <c r="AH11" s="148">
        <v>1874.03844688</v>
      </c>
      <c r="AI11" s="148">
        <v>1728.9792562999999</v>
      </c>
      <c r="AJ11" s="148">
        <v>1799.595</v>
      </c>
    </row>
    <row r="12" spans="1:36" ht="15" customHeight="1">
      <c r="A12" s="147" t="s">
        <v>391</v>
      </c>
      <c r="B12" s="148">
        <v>3.3849999999999998</v>
      </c>
      <c r="C12" s="148">
        <v>2.8940000000000001</v>
      </c>
      <c r="D12" s="148">
        <v>2.9750000000000001</v>
      </c>
      <c r="E12" s="148">
        <v>6.9790000000000001</v>
      </c>
      <c r="F12" s="148">
        <v>30.31</v>
      </c>
      <c r="G12" s="148">
        <v>88.492999999999995</v>
      </c>
      <c r="H12" s="148">
        <v>143.64699999999999</v>
      </c>
      <c r="I12" s="148">
        <v>132.529</v>
      </c>
      <c r="J12" s="148">
        <v>224.238</v>
      </c>
      <c r="K12" s="148">
        <v>195.68100000000001</v>
      </c>
      <c r="L12" s="148">
        <v>191.26900000000001</v>
      </c>
      <c r="M12" s="148">
        <v>187.83500000000001</v>
      </c>
      <c r="N12" s="148">
        <v>169.56</v>
      </c>
      <c r="O12" s="148">
        <v>520.91999999999996</v>
      </c>
      <c r="P12" s="148">
        <v>443.36</v>
      </c>
      <c r="Q12" s="148">
        <v>400.86</v>
      </c>
      <c r="R12" s="148">
        <v>433.57</v>
      </c>
      <c r="S12" s="148">
        <v>488.34</v>
      </c>
      <c r="T12" s="148">
        <v>564.23</v>
      </c>
      <c r="U12" s="148">
        <v>389.43900000000002</v>
      </c>
      <c r="V12" s="148">
        <v>394.18599999999998</v>
      </c>
      <c r="W12" s="148">
        <v>348.28</v>
      </c>
      <c r="X12" s="148">
        <v>325.2</v>
      </c>
      <c r="Y12" s="148">
        <v>381.34595509000002</v>
      </c>
      <c r="Z12" s="148">
        <v>670</v>
      </c>
      <c r="AA12" s="148">
        <v>647.07841157999997</v>
      </c>
      <c r="AB12" s="148">
        <v>617.11638166</v>
      </c>
      <c r="AC12" s="148">
        <v>660.33686172</v>
      </c>
      <c r="AD12" s="148">
        <v>586.67999999999995</v>
      </c>
      <c r="AE12" s="148">
        <v>565.67999999999995</v>
      </c>
      <c r="AF12" s="148">
        <v>474.64589381999997</v>
      </c>
      <c r="AG12" s="148">
        <v>450.43202689999998</v>
      </c>
      <c r="AH12" s="148">
        <v>317.05094094999998</v>
      </c>
      <c r="AI12" s="148">
        <v>332.73013541</v>
      </c>
      <c r="AJ12" s="148">
        <v>295.12299999999999</v>
      </c>
    </row>
    <row r="13" spans="1:36" ht="15" customHeight="1">
      <c r="A13" s="147" t="s">
        <v>247</v>
      </c>
      <c r="B13" s="148">
        <v>0</v>
      </c>
      <c r="C13" s="148">
        <v>0</v>
      </c>
      <c r="D13" s="148">
        <v>0</v>
      </c>
      <c r="E13" s="148">
        <v>0</v>
      </c>
      <c r="F13" s="148">
        <v>0</v>
      </c>
      <c r="G13" s="148">
        <v>0</v>
      </c>
      <c r="H13" s="148">
        <v>0</v>
      </c>
      <c r="I13" s="148">
        <v>0</v>
      </c>
      <c r="J13" s="148">
        <v>0</v>
      </c>
      <c r="K13" s="148">
        <v>0</v>
      </c>
      <c r="L13" s="148">
        <v>0</v>
      </c>
      <c r="M13" s="148">
        <v>0</v>
      </c>
      <c r="N13" s="148">
        <v>0</v>
      </c>
      <c r="O13" s="148">
        <v>0</v>
      </c>
      <c r="P13" s="148">
        <v>0</v>
      </c>
      <c r="Q13" s="148">
        <v>0</v>
      </c>
      <c r="R13" s="148">
        <v>0</v>
      </c>
      <c r="S13" s="148">
        <v>0</v>
      </c>
      <c r="T13" s="148">
        <v>0</v>
      </c>
      <c r="U13" s="148">
        <v>0</v>
      </c>
      <c r="V13" s="148">
        <v>0</v>
      </c>
      <c r="W13" s="148">
        <v>0</v>
      </c>
      <c r="X13" s="148">
        <v>0</v>
      </c>
      <c r="Y13" s="148">
        <v>0</v>
      </c>
      <c r="Z13" s="148">
        <v>0</v>
      </c>
      <c r="AA13" s="148">
        <v>0</v>
      </c>
      <c r="AB13" s="148">
        <v>0</v>
      </c>
      <c r="AC13" s="148">
        <v>0</v>
      </c>
      <c r="AD13" s="148">
        <v>0</v>
      </c>
      <c r="AE13" s="148">
        <v>2025.67</v>
      </c>
      <c r="AF13" s="148">
        <v>1707.0094190899997</v>
      </c>
      <c r="AG13" s="148">
        <v>2646.7750127899999</v>
      </c>
      <c r="AH13" s="148">
        <v>2738.91400131</v>
      </c>
      <c r="AI13" s="148">
        <v>2270.49124123</v>
      </c>
      <c r="AJ13" s="148">
        <v>1506.136</v>
      </c>
    </row>
    <row r="14" spans="1:36" ht="15" customHeight="1">
      <c r="A14" s="151" t="s">
        <v>125</v>
      </c>
      <c r="B14" s="148">
        <v>12391.91</v>
      </c>
      <c r="C14" s="148">
        <v>12699.437</v>
      </c>
      <c r="D14" s="148">
        <v>12650.44</v>
      </c>
      <c r="E14" s="148">
        <v>11478.361000000001</v>
      </c>
      <c r="F14" s="148">
        <v>10938.147000000001</v>
      </c>
      <c r="G14" s="148">
        <v>11016.544</v>
      </c>
      <c r="H14" s="148">
        <v>10188.843999999999</v>
      </c>
      <c r="I14" s="148">
        <v>10235.924999999999</v>
      </c>
      <c r="J14" s="148">
        <v>9698.3029999999999</v>
      </c>
      <c r="K14" s="148">
        <v>8507.3089999999993</v>
      </c>
      <c r="L14" s="148">
        <v>7657.1940000000004</v>
      </c>
      <c r="M14" s="148">
        <v>6652.0150000000003</v>
      </c>
      <c r="N14" s="148">
        <v>6125.85</v>
      </c>
      <c r="O14" s="148">
        <v>5660.15</v>
      </c>
      <c r="P14" s="148">
        <v>6451.96</v>
      </c>
      <c r="Q14" s="148">
        <v>6661.77</v>
      </c>
      <c r="R14" s="148">
        <v>7499.5</v>
      </c>
      <c r="S14" s="148">
        <v>6819.94</v>
      </c>
      <c r="T14" s="148">
        <v>8111.01</v>
      </c>
      <c r="U14" s="148">
        <v>7893.2079999999996</v>
      </c>
      <c r="V14" s="148">
        <v>7031.85</v>
      </c>
      <c r="W14" s="148">
        <v>6208.9089999999997</v>
      </c>
      <c r="X14" s="148">
        <v>5453.98</v>
      </c>
      <c r="Y14" s="148">
        <v>5202.8083260599997</v>
      </c>
      <c r="Z14" s="148">
        <v>4303.8126760700006</v>
      </c>
      <c r="AA14" s="148">
        <v>4459.0703699699998</v>
      </c>
      <c r="AB14" s="148">
        <v>4467.9010643900001</v>
      </c>
      <c r="AC14" s="148">
        <v>4061.58286696</v>
      </c>
      <c r="AD14" s="148">
        <v>3533.38</v>
      </c>
      <c r="AE14" s="148">
        <v>4110.6899999999996</v>
      </c>
      <c r="AF14" s="148">
        <v>4394.06783765</v>
      </c>
      <c r="AG14" s="148">
        <v>3974.3335832000002</v>
      </c>
      <c r="AH14" s="148">
        <v>3374.4482217399996</v>
      </c>
      <c r="AI14" s="148">
        <v>3324.4476033599994</v>
      </c>
      <c r="AJ14" s="148">
        <v>3142.3244</v>
      </c>
    </row>
    <row r="15" spans="1:36" ht="15" customHeight="1">
      <c r="A15" s="151" t="s">
        <v>60</v>
      </c>
      <c r="B15" s="148">
        <v>6916.7610000000004</v>
      </c>
      <c r="C15" s="148">
        <v>5680.2280000000001</v>
      </c>
      <c r="D15" s="148">
        <v>6712.2950000000001</v>
      </c>
      <c r="E15" s="148">
        <v>7397.31</v>
      </c>
      <c r="F15" s="148">
        <v>7516.0079999999998</v>
      </c>
      <c r="G15" s="148">
        <v>7826.0169999999998</v>
      </c>
      <c r="H15" s="148">
        <v>8048.643</v>
      </c>
      <c r="I15" s="148">
        <v>6991.21</v>
      </c>
      <c r="J15" s="148">
        <v>6697.5910000000003</v>
      </c>
      <c r="K15" s="148">
        <v>7019.8109999999997</v>
      </c>
      <c r="L15" s="148">
        <v>7070.8050000000003</v>
      </c>
      <c r="M15" s="148">
        <v>7358.2120000000004</v>
      </c>
      <c r="N15" s="148">
        <v>7512.35</v>
      </c>
      <c r="O15" s="148">
        <v>7676.27</v>
      </c>
      <c r="P15" s="148">
        <v>7046.64</v>
      </c>
      <c r="Q15" s="148">
        <v>6239.53</v>
      </c>
      <c r="R15" s="148">
        <v>7079.38</v>
      </c>
      <c r="S15" s="148">
        <v>7168.42</v>
      </c>
      <c r="T15" s="148">
        <v>6796.64</v>
      </c>
      <c r="U15" s="148">
        <v>6927.5780000000004</v>
      </c>
      <c r="V15" s="148">
        <v>6648.3230000000003</v>
      </c>
      <c r="W15" s="148">
        <v>6426.46</v>
      </c>
      <c r="X15" s="148">
        <v>6315.79</v>
      </c>
      <c r="Y15" s="148">
        <v>6045.5774574099996</v>
      </c>
      <c r="Z15" s="148">
        <v>5987.4711978999994</v>
      </c>
      <c r="AA15" s="148">
        <v>5559.5108730900001</v>
      </c>
      <c r="AB15" s="148">
        <v>5294.0492836900003</v>
      </c>
      <c r="AC15" s="148">
        <v>5817.7893485099994</v>
      </c>
      <c r="AD15" s="148">
        <v>5766.25</v>
      </c>
      <c r="AE15" s="148">
        <v>6352.36</v>
      </c>
      <c r="AF15" s="148">
        <v>6461.276445219999</v>
      </c>
      <c r="AG15" s="148">
        <v>6333.5952444599998</v>
      </c>
      <c r="AH15" s="148">
        <v>6357.3517717700006</v>
      </c>
      <c r="AI15" s="148">
        <v>6361.6750664899992</v>
      </c>
      <c r="AJ15" s="148">
        <v>6673.7398999999996</v>
      </c>
    </row>
    <row r="16" spans="1:36" ht="15" customHeight="1">
      <c r="A16" s="151" t="s">
        <v>118</v>
      </c>
      <c r="B16" s="148">
        <v>4192.0360000000001</v>
      </c>
      <c r="C16" s="148">
        <v>5376.3779999999997</v>
      </c>
      <c r="D16" s="148">
        <v>6374.4660000000003</v>
      </c>
      <c r="E16" s="148">
        <v>5932.22</v>
      </c>
      <c r="F16" s="148">
        <v>5899.9030000000002</v>
      </c>
      <c r="G16" s="148">
        <v>6367.5159999999996</v>
      </c>
      <c r="H16" s="148">
        <v>6485.6779999999999</v>
      </c>
      <c r="I16" s="148">
        <v>8011.4539999999997</v>
      </c>
      <c r="J16" s="148">
        <v>6986.125</v>
      </c>
      <c r="K16" s="148">
        <v>7489.4610000000002</v>
      </c>
      <c r="L16" s="148">
        <v>7182.3689999999997</v>
      </c>
      <c r="M16" s="148">
        <v>6872.3040000000001</v>
      </c>
      <c r="N16" s="148">
        <v>6020.6</v>
      </c>
      <c r="O16" s="148">
        <v>6104.33</v>
      </c>
      <c r="P16" s="148">
        <v>6101</v>
      </c>
      <c r="Q16" s="148">
        <v>6615.2</v>
      </c>
      <c r="R16" s="148">
        <v>7220.93</v>
      </c>
      <c r="S16" s="148">
        <v>7196.6</v>
      </c>
      <c r="T16" s="148">
        <v>8288.2099999999991</v>
      </c>
      <c r="U16" s="148">
        <v>8123.3029999999999</v>
      </c>
      <c r="V16" s="148">
        <v>3346.7759999999998</v>
      </c>
      <c r="W16" s="148">
        <v>1500.7059999999999</v>
      </c>
      <c r="X16" s="148">
        <v>1143.76</v>
      </c>
      <c r="Y16" s="148">
        <v>1316.09896323</v>
      </c>
      <c r="Z16" s="148">
        <v>1109.6899250399999</v>
      </c>
      <c r="AA16" s="148">
        <v>949.73122377999994</v>
      </c>
      <c r="AB16" s="148">
        <v>892.07251115999998</v>
      </c>
      <c r="AC16" s="148">
        <v>607.30670591000001</v>
      </c>
      <c r="AD16" s="148">
        <v>390</v>
      </c>
      <c r="AE16" s="148">
        <v>605.79999999999995</v>
      </c>
      <c r="AF16" s="148">
        <v>678.33863972000006</v>
      </c>
      <c r="AG16" s="148">
        <v>531.73716910999997</v>
      </c>
      <c r="AH16" s="148">
        <v>501.56436213000001</v>
      </c>
      <c r="AI16" s="148">
        <v>773.33019361000004</v>
      </c>
      <c r="AJ16" s="148">
        <v>4213.0933000000005</v>
      </c>
    </row>
    <row r="17" spans="1:36" ht="15" customHeight="1">
      <c r="A17" s="151" t="s">
        <v>619</v>
      </c>
      <c r="B17" s="148">
        <v>0</v>
      </c>
      <c r="C17" s="148">
        <v>0</v>
      </c>
      <c r="D17" s="148">
        <v>0</v>
      </c>
      <c r="E17" s="148">
        <v>0</v>
      </c>
      <c r="F17" s="148">
        <v>107.139</v>
      </c>
      <c r="G17" s="148">
        <v>103.18300000000001</v>
      </c>
      <c r="H17" s="148">
        <v>927.63400000000001</v>
      </c>
      <c r="I17" s="148">
        <v>3509.4450000000002</v>
      </c>
      <c r="J17" s="148">
        <v>9727.4459999999999</v>
      </c>
      <c r="K17" s="148">
        <v>10284.861000000001</v>
      </c>
      <c r="L17" s="148">
        <v>10420.039000000001</v>
      </c>
      <c r="M17" s="148">
        <v>12798.46</v>
      </c>
      <c r="N17" s="148">
        <v>13856.49</v>
      </c>
      <c r="O17" s="148">
        <v>13151.43</v>
      </c>
      <c r="P17" s="148">
        <v>15469.85</v>
      </c>
      <c r="Q17" s="148">
        <v>15249.76</v>
      </c>
      <c r="R17" s="148">
        <v>15873.44</v>
      </c>
      <c r="S17" s="148">
        <v>17014.96</v>
      </c>
      <c r="T17" s="148">
        <v>16163.12</v>
      </c>
      <c r="U17" s="148">
        <v>15676.94</v>
      </c>
      <c r="V17" s="148">
        <v>16538.23</v>
      </c>
      <c r="W17" s="148">
        <v>15689.569</v>
      </c>
      <c r="X17" s="148">
        <v>13207.61</v>
      </c>
      <c r="Y17" s="148">
        <v>13755.869103410001</v>
      </c>
      <c r="Z17" s="148">
        <v>11437.809925760001</v>
      </c>
      <c r="AA17" s="148">
        <v>10446.572763</v>
      </c>
      <c r="AB17" s="148">
        <v>11509.563595000001</v>
      </c>
      <c r="AC17" s="148">
        <v>9445.2955853200001</v>
      </c>
      <c r="AD17" s="148">
        <v>7731.2</v>
      </c>
      <c r="AE17" s="148">
        <v>8197.6</v>
      </c>
      <c r="AF17" s="148">
        <v>6634.7611656900008</v>
      </c>
      <c r="AG17" s="148">
        <v>5913.5550996599995</v>
      </c>
      <c r="AH17" s="148">
        <v>6775.5104349100002</v>
      </c>
      <c r="AI17" s="148">
        <v>5575.22742586</v>
      </c>
      <c r="AJ17" s="148">
        <v>5481.1751000000004</v>
      </c>
    </row>
    <row r="18" spans="1:36" ht="15" customHeight="1">
      <c r="A18" s="151" t="s">
        <v>126</v>
      </c>
      <c r="B18" s="148">
        <v>7375.02</v>
      </c>
      <c r="C18" s="148">
        <v>7077.8180000000002</v>
      </c>
      <c r="D18" s="148">
        <v>6583.9189999999999</v>
      </c>
      <c r="E18" s="148">
        <v>5928.2629999999999</v>
      </c>
      <c r="F18" s="148">
        <v>5648.8810000000003</v>
      </c>
      <c r="G18" s="148">
        <v>4397.7700000000004</v>
      </c>
      <c r="H18" s="148">
        <v>3086.0790000000002</v>
      </c>
      <c r="I18" s="148">
        <v>3049.3409999999999</v>
      </c>
      <c r="J18" s="148">
        <v>2543.114</v>
      </c>
      <c r="K18" s="148">
        <v>2558.5</v>
      </c>
      <c r="L18" s="148">
        <v>2590.6689999999999</v>
      </c>
      <c r="M18" s="148">
        <v>1648.0160000000001</v>
      </c>
      <c r="N18" s="148">
        <v>140.05000000000001</v>
      </c>
      <c r="O18" s="148">
        <v>40.28</v>
      </c>
      <c r="P18" s="148">
        <v>38.65</v>
      </c>
      <c r="Q18" s="148">
        <v>39.81</v>
      </c>
      <c r="R18" s="148">
        <v>39.799999999999997</v>
      </c>
      <c r="S18" s="148">
        <v>0</v>
      </c>
      <c r="T18" s="148">
        <v>0</v>
      </c>
      <c r="U18" s="148">
        <v>0</v>
      </c>
      <c r="V18" s="148">
        <v>0</v>
      </c>
      <c r="W18" s="148">
        <v>0</v>
      </c>
      <c r="X18" s="148">
        <v>0</v>
      </c>
      <c r="Y18" s="148">
        <v>0</v>
      </c>
      <c r="Z18" s="256">
        <v>1.2052099599999999</v>
      </c>
      <c r="AA18" s="148">
        <v>9.0846802300000018</v>
      </c>
      <c r="AB18" s="148">
        <v>9.2960559499999995</v>
      </c>
      <c r="AC18" s="148">
        <v>9.5123628399999998</v>
      </c>
      <c r="AD18" s="148">
        <v>8.39</v>
      </c>
      <c r="AE18" s="148">
        <v>0</v>
      </c>
      <c r="AF18" s="148">
        <v>0</v>
      </c>
      <c r="AG18" s="148">
        <v>0</v>
      </c>
      <c r="AH18" s="148">
        <v>0</v>
      </c>
      <c r="AI18" s="148">
        <v>0</v>
      </c>
      <c r="AJ18" s="148"/>
    </row>
    <row r="19" spans="1:36" ht="15" customHeight="1">
      <c r="A19" s="153" t="s">
        <v>113</v>
      </c>
      <c r="B19" s="146">
        <v>79350.536999999997</v>
      </c>
      <c r="C19" s="146">
        <v>81144.956999999995</v>
      </c>
      <c r="D19" s="146">
        <v>86074.038</v>
      </c>
      <c r="E19" s="146">
        <v>85828.485000000001</v>
      </c>
      <c r="F19" s="146">
        <v>86717.252999999997</v>
      </c>
      <c r="G19" s="146">
        <v>81087.629000000001</v>
      </c>
      <c r="H19" s="146">
        <v>79006.407999999996</v>
      </c>
      <c r="I19" s="146">
        <v>80741.077000000005</v>
      </c>
      <c r="J19" s="146">
        <v>82533.542000000001</v>
      </c>
      <c r="K19" s="146">
        <v>76146.154999999999</v>
      </c>
      <c r="L19" s="146">
        <v>73892.178</v>
      </c>
      <c r="M19" s="146">
        <v>75600.296000000002</v>
      </c>
      <c r="N19" s="146">
        <v>74704.539999999994</v>
      </c>
      <c r="O19" s="146">
        <v>71677.460000000006</v>
      </c>
      <c r="P19" s="146">
        <v>72401.149999999994</v>
      </c>
      <c r="Q19" s="146">
        <v>72266.83</v>
      </c>
      <c r="R19" s="146">
        <v>75243.25</v>
      </c>
      <c r="S19" s="146">
        <v>73980.399999999994</v>
      </c>
      <c r="T19" s="146">
        <v>74203.22</v>
      </c>
      <c r="U19" s="146">
        <v>77953.173999999999</v>
      </c>
      <c r="V19" s="146">
        <v>72306.678</v>
      </c>
      <c r="W19" s="146">
        <v>67520.108999999997</v>
      </c>
      <c r="X19" s="146">
        <v>65703.73</v>
      </c>
      <c r="Y19" s="146">
        <v>67343.255672850006</v>
      </c>
      <c r="Z19" s="146">
        <v>64073.384104499994</v>
      </c>
      <c r="AA19" s="146">
        <v>63352.491509539999</v>
      </c>
      <c r="AB19" s="146">
        <v>64776.89655776001</v>
      </c>
      <c r="AC19" s="146">
        <v>61202.862995460004</v>
      </c>
      <c r="AD19" s="146">
        <v>58444.49</v>
      </c>
      <c r="AE19" s="146">
        <v>63820.09</v>
      </c>
      <c r="AF19" s="146">
        <v>61606.403861649997</v>
      </c>
      <c r="AG19" s="146">
        <v>60808.563115310011</v>
      </c>
      <c r="AH19" s="146">
        <v>60789.871050849993</v>
      </c>
      <c r="AI19" s="146">
        <v>61087.809472659996</v>
      </c>
      <c r="AJ19" s="146">
        <v>67994.515700000004</v>
      </c>
    </row>
    <row r="20" spans="1:36" ht="15" customHeight="1">
      <c r="A20" s="212"/>
      <c r="B20" s="212"/>
      <c r="C20" s="212"/>
      <c r="D20" s="212"/>
      <c r="E20" s="212"/>
      <c r="F20" s="212"/>
      <c r="G20" s="212"/>
      <c r="H20" s="212"/>
      <c r="I20" s="212"/>
      <c r="J20" s="212"/>
      <c r="K20" s="212"/>
      <c r="L20" s="212"/>
      <c r="M20" s="212"/>
      <c r="N20" s="212"/>
      <c r="O20" s="212"/>
      <c r="P20" s="212"/>
      <c r="Q20" s="212"/>
      <c r="R20" s="212"/>
      <c r="S20" s="212"/>
      <c r="T20" s="206"/>
      <c r="U20" s="206"/>
      <c r="V20" s="206"/>
      <c r="W20" s="206"/>
      <c r="X20" s="206"/>
      <c r="Y20" s="206"/>
      <c r="Z20" s="206"/>
      <c r="AA20" s="206"/>
      <c r="AB20" s="206"/>
      <c r="AC20" s="206"/>
      <c r="AD20" s="206"/>
      <c r="AE20" s="206"/>
      <c r="AF20" s="206"/>
      <c r="AG20" s="206"/>
      <c r="AH20" s="206"/>
      <c r="AI20" s="206"/>
      <c r="AJ20" s="206"/>
    </row>
    <row r="21" spans="1:36" s="221" customFormat="1" ht="15" customHeight="1">
      <c r="A21" s="257" t="s">
        <v>127</v>
      </c>
      <c r="B21" s="206"/>
      <c r="C21" s="206"/>
      <c r="D21" s="206"/>
      <c r="E21" s="206"/>
      <c r="F21" s="206"/>
      <c r="G21" s="206"/>
      <c r="H21" s="206"/>
      <c r="I21" s="206"/>
      <c r="J21" s="206"/>
      <c r="K21" s="206"/>
      <c r="L21" s="206"/>
      <c r="M21" s="206"/>
      <c r="N21" s="206"/>
      <c r="O21" s="206"/>
      <c r="P21" s="206"/>
      <c r="Q21" s="206"/>
      <c r="R21" s="206"/>
      <c r="S21" s="206"/>
      <c r="T21" s="206"/>
      <c r="U21" s="206"/>
      <c r="V21" s="206"/>
      <c r="W21" s="206"/>
      <c r="X21" s="206"/>
      <c r="Y21" s="206"/>
      <c r="Z21" s="206"/>
      <c r="AA21" s="206"/>
      <c r="AB21" s="206"/>
      <c r="AC21" s="206"/>
      <c r="AD21" s="206"/>
      <c r="AE21" s="206"/>
      <c r="AF21" s="206"/>
      <c r="AG21" s="206"/>
      <c r="AH21" s="206"/>
      <c r="AI21" s="206"/>
      <c r="AJ21" s="206"/>
    </row>
    <row r="22" spans="1:36" s="221" customFormat="1" ht="15" customHeight="1">
      <c r="A22" s="257" t="s">
        <v>128</v>
      </c>
      <c r="B22" s="206"/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  <c r="AI22" s="206"/>
      <c r="AJ22" s="206"/>
    </row>
    <row r="23" spans="1:36" ht="15" customHeight="1">
      <c r="A23" s="255"/>
      <c r="M23" s="202">
        <v>4304.3010000000004</v>
      </c>
    </row>
  </sheetData>
  <hyperlinks>
    <hyperlink ref="A2" location="Sumário!A1" display="(Sumário)" xr:uid="{27138FC5-527C-4F3F-91BD-DEE646D5BAA8}"/>
  </hyperlinks>
  <pageMargins left="0.51181102362204722" right="0.51181102362204722" top="0.78740157480314965" bottom="0.78740157480314965" header="0.31496062992125984" footer="0.31496062992125984"/>
  <pageSetup paperSize="9" orientation="portrait" r:id="rId1"/>
  <headerFooter>
    <oddFooter>&amp;L&amp;1#&amp;"Calibri"&amp;10&amp;K000000PÚBLICO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5775CF"/>
    <pageSetUpPr autoPageBreaks="0" fitToPage="1"/>
  </sheetPr>
  <dimension ref="A1:AU33"/>
  <sheetViews>
    <sheetView showGridLines="0" zoomScale="80" zoomScaleNormal="80" workbookViewId="0">
      <pane xSplit="1" ySplit="4" topLeftCell="AG5" activePane="bottomRight" state="frozen"/>
      <selection activeCell="J19" sqref="J19"/>
      <selection pane="topRight" activeCell="J19" sqref="J19"/>
      <selection pane="bottomLeft" activeCell="J19" sqref="J19"/>
      <selection pane="bottomRight" activeCell="AU14" sqref="AU14"/>
    </sheetView>
  </sheetViews>
  <sheetFormatPr defaultColWidth="9.140625" defaultRowHeight="15" customHeight="1"/>
  <cols>
    <col min="1" max="1" width="87" style="48" bestFit="1" customWidth="1"/>
    <col min="2" max="2" width="8.140625" style="44" bestFit="1" customWidth="1"/>
    <col min="3" max="8" width="8.85546875" style="44" bestFit="1" customWidth="1"/>
    <col min="9" max="10" width="8.140625" style="44" bestFit="1" customWidth="1"/>
    <col min="11" max="35" width="8.85546875" style="44" bestFit="1" customWidth="1"/>
    <col min="36" max="36" width="9.42578125" style="44" bestFit="1" customWidth="1"/>
    <col min="37" max="37" width="9.140625" style="44"/>
    <col min="38" max="43" width="9.140625" style="44" customWidth="1"/>
    <col min="44" max="16384" width="9.140625" style="44"/>
  </cols>
  <sheetData>
    <row r="1" spans="1:47" ht="57" customHeight="1">
      <c r="A1" s="27"/>
    </row>
    <row r="2" spans="1:47" ht="15" customHeight="1">
      <c r="A2" s="26" t="s">
        <v>296</v>
      </c>
    </row>
    <row r="3" spans="1:47" s="46" customFormat="1" ht="15" customHeight="1">
      <c r="A3" s="45"/>
      <c r="AQ3" s="318"/>
      <c r="AR3" s="12" t="s">
        <v>673</v>
      </c>
    </row>
    <row r="4" spans="1:47" ht="15" customHeight="1">
      <c r="A4" s="32" t="s">
        <v>264</v>
      </c>
      <c r="B4" s="33" t="s">
        <v>253</v>
      </c>
      <c r="C4" s="33" t="s">
        <v>255</v>
      </c>
      <c r="D4" s="33" t="s">
        <v>387</v>
      </c>
      <c r="E4" s="33" t="s">
        <v>257</v>
      </c>
      <c r="F4" s="33" t="s">
        <v>258</v>
      </c>
      <c r="G4" s="33" t="s">
        <v>388</v>
      </c>
      <c r="H4" s="54" t="s">
        <v>326</v>
      </c>
      <c r="I4" s="33" t="s">
        <v>347</v>
      </c>
      <c r="J4" s="33" t="s">
        <v>386</v>
      </c>
      <c r="K4" s="33" t="s">
        <v>389</v>
      </c>
      <c r="L4" s="33" t="s">
        <v>392</v>
      </c>
      <c r="M4" s="33" t="s">
        <v>401</v>
      </c>
      <c r="N4" s="33" t="s">
        <v>402</v>
      </c>
      <c r="O4" s="54" t="s">
        <v>403</v>
      </c>
      <c r="P4" s="33" t="s">
        <v>463</v>
      </c>
      <c r="Q4" s="33" t="s">
        <v>499</v>
      </c>
      <c r="R4" s="33" t="s">
        <v>500</v>
      </c>
      <c r="S4" s="33" t="s">
        <v>512</v>
      </c>
      <c r="T4" s="33" t="s">
        <v>517</v>
      </c>
      <c r="U4" s="33" t="s">
        <v>518</v>
      </c>
      <c r="V4" s="54" t="s">
        <v>519</v>
      </c>
      <c r="W4" s="33" t="s">
        <v>528</v>
      </c>
      <c r="X4" s="33" t="s">
        <v>529</v>
      </c>
      <c r="Y4" s="33" t="s">
        <v>530</v>
      </c>
      <c r="Z4" s="33" t="s">
        <v>531</v>
      </c>
      <c r="AA4" s="33" t="s">
        <v>532</v>
      </c>
      <c r="AB4" s="33" t="s">
        <v>533</v>
      </c>
      <c r="AC4" s="54" t="s">
        <v>534</v>
      </c>
      <c r="AD4" s="33" t="s">
        <v>562</v>
      </c>
      <c r="AE4" s="33" t="s">
        <v>563</v>
      </c>
      <c r="AF4" s="33" t="s">
        <v>566</v>
      </c>
      <c r="AG4" s="33" t="s">
        <v>564</v>
      </c>
      <c r="AH4" s="33" t="s">
        <v>565</v>
      </c>
      <c r="AI4" s="33" t="s">
        <v>567</v>
      </c>
      <c r="AJ4" s="54" t="s">
        <v>568</v>
      </c>
      <c r="AK4" s="33" t="s">
        <v>620</v>
      </c>
      <c r="AL4" s="33" t="s">
        <v>621</v>
      </c>
      <c r="AM4" s="33" t="s">
        <v>624</v>
      </c>
      <c r="AN4" s="33" t="s">
        <v>622</v>
      </c>
      <c r="AO4" s="33" t="s">
        <v>623</v>
      </c>
      <c r="AP4" s="33" t="s">
        <v>625</v>
      </c>
      <c r="AQ4" s="319" t="s">
        <v>626</v>
      </c>
      <c r="AR4" s="307" t="s">
        <v>669</v>
      </c>
      <c r="AS4" s="307" t="s">
        <v>670</v>
      </c>
      <c r="AT4" s="33" t="s">
        <v>715</v>
      </c>
      <c r="AU4" s="307" t="s">
        <v>671</v>
      </c>
    </row>
    <row r="5" spans="1:47" ht="15" customHeight="1">
      <c r="A5" s="56" t="s">
        <v>484</v>
      </c>
      <c r="B5" s="57">
        <f>+B6+B9</f>
        <v>2054.2259922171452</v>
      </c>
      <c r="C5" s="57">
        <f t="shared" ref="C5:O5" si="0">+C6+C9</f>
        <v>2134.2222916119604</v>
      </c>
      <c r="D5" s="61">
        <f t="shared" si="0"/>
        <v>4188.448283829106</v>
      </c>
      <c r="E5" s="57">
        <f t="shared" si="0"/>
        <v>2092.7610080498839</v>
      </c>
      <c r="F5" s="57">
        <f t="shared" si="0"/>
        <v>2165.3401607542355</v>
      </c>
      <c r="G5" s="61">
        <f t="shared" si="0"/>
        <v>4258.1011688041199</v>
      </c>
      <c r="H5" s="61">
        <f t="shared" si="0"/>
        <v>8446.5494526332259</v>
      </c>
      <c r="I5" s="57">
        <f>+I6+I9</f>
        <v>2187.0118158333089</v>
      </c>
      <c r="J5" s="57">
        <f>+J6+J9</f>
        <v>2002.2252968566443</v>
      </c>
      <c r="K5" s="61">
        <f t="shared" si="0"/>
        <v>4189.2371126899525</v>
      </c>
      <c r="L5" s="57">
        <f t="shared" si="0"/>
        <v>2085.8151145588986</v>
      </c>
      <c r="M5" s="57">
        <f t="shared" si="0"/>
        <v>2230.6033861426995</v>
      </c>
      <c r="N5" s="61">
        <f t="shared" si="0"/>
        <v>4316.4185007015976</v>
      </c>
      <c r="O5" s="61">
        <f t="shared" si="0"/>
        <v>8505.655613391551</v>
      </c>
      <c r="P5" s="57">
        <f>+P6+P9</f>
        <v>2286.9706995358542</v>
      </c>
      <c r="Q5" s="57">
        <f>+Q6+Q9</f>
        <v>2419.1246699647891</v>
      </c>
      <c r="R5" s="61">
        <f t="shared" ref="R5" si="1">+R6+R9</f>
        <v>4706.0953695006428</v>
      </c>
      <c r="S5" s="57">
        <f>+S6+S9</f>
        <v>2413.2356347348191</v>
      </c>
      <c r="T5" s="57">
        <f>+T6+T9</f>
        <v>2387.9014819643699</v>
      </c>
      <c r="U5" s="61">
        <f t="shared" ref="U5:V5" si="2">+U6+U9</f>
        <v>4801.1371166991894</v>
      </c>
      <c r="V5" s="61">
        <f t="shared" si="2"/>
        <v>9507.2324861998313</v>
      </c>
      <c r="W5" s="57">
        <f>+W6+W9</f>
        <v>2456.0062347298117</v>
      </c>
      <c r="X5" s="57">
        <f>+X6+X9</f>
        <v>2442.1506869229893</v>
      </c>
      <c r="Y5" s="61">
        <f t="shared" ref="Y5" si="3">+Y6+Y9</f>
        <v>4898.1569216528005</v>
      </c>
      <c r="Z5" s="57">
        <f>+Z6+Z9</f>
        <v>2467.5323412500074</v>
      </c>
      <c r="AA5" s="57">
        <f>+AA6+AA9</f>
        <v>2551.7694132264601</v>
      </c>
      <c r="AB5" s="61">
        <f t="shared" ref="AB5:AC5" si="4">+AB6+AB9</f>
        <v>5019.3017544764671</v>
      </c>
      <c r="AC5" s="61">
        <f t="shared" si="4"/>
        <v>9917.4586761292685</v>
      </c>
      <c r="AD5" s="57">
        <f>+AD6+AD9</f>
        <v>2484.4257082100116</v>
      </c>
      <c r="AE5" s="57">
        <f>+AE6+AE9</f>
        <v>2619.4377849499911</v>
      </c>
      <c r="AF5" s="61">
        <f t="shared" ref="AF5" si="5">+AF6+AF9</f>
        <v>5103.8634931600027</v>
      </c>
      <c r="AG5" s="57">
        <f>+AG6+AG9</f>
        <v>2751.9618412099962</v>
      </c>
      <c r="AH5" s="57">
        <f>+AH6+AH9</f>
        <v>2763.2388019899954</v>
      </c>
      <c r="AI5" s="61">
        <f t="shared" ref="AI5:AJ5" si="6">+AI6+AI9</f>
        <v>5515.2006431999916</v>
      </c>
      <c r="AJ5" s="61">
        <f t="shared" si="6"/>
        <v>10619.064136359995</v>
      </c>
      <c r="AK5" s="57">
        <f>+AK6+AK9</f>
        <v>2800.1288994815181</v>
      </c>
      <c r="AL5" s="57">
        <f>+AL6+AL9</f>
        <v>2908.8507728465056</v>
      </c>
      <c r="AM5" s="61">
        <f t="shared" ref="AM5" si="7">+AM6+AM9</f>
        <v>5708.9796723280242</v>
      </c>
      <c r="AN5" s="57">
        <f>+AN6+AN9</f>
        <v>3056.9515930809221</v>
      </c>
      <c r="AO5" s="57">
        <f>+AO6+AO9</f>
        <v>3213.9868460101147</v>
      </c>
      <c r="AP5" s="61">
        <f t="shared" ref="AP5:AQ5" si="8">+AP6+AP9</f>
        <v>6270.9384390910363</v>
      </c>
      <c r="AQ5" s="320">
        <f t="shared" si="8"/>
        <v>11979.91811141906</v>
      </c>
      <c r="AR5" s="316">
        <f>+AR6+AR9</f>
        <v>2987.3921965700092</v>
      </c>
      <c r="AS5" s="316">
        <f>+AS6+AS9</f>
        <v>2867.4578158396616</v>
      </c>
      <c r="AT5" s="61">
        <f t="shared" ref="AT5" si="9">+AT6+AT9</f>
        <v>5854.8500124096709</v>
      </c>
      <c r="AU5" s="316">
        <f>+AU6+AU9</f>
        <v>2918.8736253600628</v>
      </c>
    </row>
    <row r="6" spans="1:47" s="47" customFormat="1" ht="15" customHeight="1">
      <c r="A6" s="58" t="s">
        <v>480</v>
      </c>
      <c r="B6" s="57">
        <v>1558.8275215971453</v>
      </c>
      <c r="C6" s="57">
        <v>1631.1677461919603</v>
      </c>
      <c r="D6" s="61">
        <f>SUM(B6:C6)</f>
        <v>3189.9952677891056</v>
      </c>
      <c r="E6" s="57">
        <v>1595.9548829998839</v>
      </c>
      <c r="F6" s="57">
        <v>1625.7796362142358</v>
      </c>
      <c r="G6" s="61">
        <f>E6+F6</f>
        <v>3221.7345192141197</v>
      </c>
      <c r="H6" s="61">
        <f>+D6+G6</f>
        <v>6411.7297870032253</v>
      </c>
      <c r="I6" s="57">
        <f>SUM(I7:I8)</f>
        <v>1663.1916557433087</v>
      </c>
      <c r="J6" s="57">
        <f>SUM(J7:J8)</f>
        <v>1628.7428323466443</v>
      </c>
      <c r="K6" s="61">
        <f>I6+J6</f>
        <v>3291.934488089953</v>
      </c>
      <c r="L6" s="57">
        <v>1572.9212041688984</v>
      </c>
      <c r="M6" s="57">
        <v>1653.0166715926994</v>
      </c>
      <c r="N6" s="61">
        <f>L6+M6</f>
        <v>3225.9378757615978</v>
      </c>
      <c r="O6" s="61">
        <f>+K6+N6</f>
        <v>6517.8723638515512</v>
      </c>
      <c r="P6" s="57">
        <f>SUM(P7:P8)</f>
        <v>1782.5386011858541</v>
      </c>
      <c r="Q6" s="57">
        <f>SUM(Q7:Q8)</f>
        <v>1854.7599230647891</v>
      </c>
      <c r="R6" s="61">
        <f>P6+Q6</f>
        <v>3637.2985242506429</v>
      </c>
      <c r="S6" s="57">
        <f>SUM(S7:S8)</f>
        <v>1849.3601209248191</v>
      </c>
      <c r="T6" s="57">
        <f>SUM(T7:T8)</f>
        <v>1925.38435313437</v>
      </c>
      <c r="U6" s="61">
        <f>S6+T6</f>
        <v>3774.7444740591891</v>
      </c>
      <c r="V6" s="61">
        <f>+R6+U6</f>
        <v>7412.042998309832</v>
      </c>
      <c r="W6" s="57">
        <f>SUM(W7:W8)</f>
        <v>2011.3800916998116</v>
      </c>
      <c r="X6" s="57">
        <f>SUM(X7:X8)</f>
        <v>2006.0937752229893</v>
      </c>
      <c r="Y6" s="61">
        <f>W6+X6</f>
        <v>4017.4738669228009</v>
      </c>
      <c r="Z6" s="57">
        <f>SUM(Z7:Z8)</f>
        <v>1936.6096781200074</v>
      </c>
      <c r="AA6" s="57">
        <f>SUM(AA7:AA8)</f>
        <v>2013.4642934864601</v>
      </c>
      <c r="AB6" s="61">
        <f>Z6+AA6</f>
        <v>3950.0739716064672</v>
      </c>
      <c r="AC6" s="61">
        <f>+Y6+AB6</f>
        <v>7967.5478385292681</v>
      </c>
      <c r="AD6" s="57">
        <f>SUM(AD7:AD8)</f>
        <v>1999.0403549200116</v>
      </c>
      <c r="AE6" s="57">
        <f>SUM(AE7:AE8)</f>
        <v>2125.5561414999911</v>
      </c>
      <c r="AF6" s="61">
        <f>AD6+AE6</f>
        <v>4124.5964964200029</v>
      </c>
      <c r="AG6" s="57">
        <f>SUM(AG7:AG8)</f>
        <v>2176.9377964199962</v>
      </c>
      <c r="AH6" s="57">
        <f>SUM(AH7:AH8)</f>
        <v>2113.6392816099951</v>
      </c>
      <c r="AI6" s="61">
        <f>AG6+AH6</f>
        <v>4290.5770780299918</v>
      </c>
      <c r="AJ6" s="61">
        <f>+AF6+AI6</f>
        <v>8415.1735744499947</v>
      </c>
      <c r="AK6" s="57">
        <f>SUM(AK7:AK8)</f>
        <v>2147.9720870215183</v>
      </c>
      <c r="AL6" s="57">
        <f>SUM(AL7:AL8)</f>
        <v>2262.0836299665057</v>
      </c>
      <c r="AM6" s="61">
        <f>AK6+AL6</f>
        <v>4410.055716988024</v>
      </c>
      <c r="AN6" s="57">
        <f>SUM(AN7:AN8)</f>
        <v>2371.9724250509221</v>
      </c>
      <c r="AO6" s="57">
        <f>SUM(AO7:AO8)</f>
        <v>2518.7696505101148</v>
      </c>
      <c r="AP6" s="61">
        <f>AN6+AO6</f>
        <v>4890.7420755610365</v>
      </c>
      <c r="AQ6" s="320">
        <f>+AM6+AP6</f>
        <v>9300.7977925490595</v>
      </c>
      <c r="AR6" s="316">
        <f>SUM(AR7:AR8)</f>
        <v>2369.8349048000091</v>
      </c>
      <c r="AS6" s="316">
        <f>SUM(AS7:AS8)</f>
        <v>2311.1413040196617</v>
      </c>
      <c r="AT6" s="61">
        <f>AR6+AS6</f>
        <v>4680.9762088196712</v>
      </c>
      <c r="AU6" s="316">
        <f>SUM(AU7:AU8)</f>
        <v>2295.0929051200628</v>
      </c>
    </row>
    <row r="7" spans="1:47" ht="15" customHeight="1">
      <c r="A7" s="59" t="s">
        <v>481</v>
      </c>
      <c r="B7" s="36">
        <v>1294.0185215971453</v>
      </c>
      <c r="C7" s="36">
        <v>1361.5147461919603</v>
      </c>
      <c r="D7" s="62">
        <f t="shared" ref="D7:D8" si="10">SUM(B7:C7)</f>
        <v>2655.5332677891056</v>
      </c>
      <c r="E7" s="36">
        <v>1415.4288829998839</v>
      </c>
      <c r="F7" s="36">
        <v>1509.5216362142357</v>
      </c>
      <c r="G7" s="62">
        <f t="shared" ref="G7:G8" si="11">E7+F7</f>
        <v>2924.9505192141196</v>
      </c>
      <c r="H7" s="62">
        <f t="shared" ref="H7:H8" si="12">+D7+G7</f>
        <v>5580.4837870032252</v>
      </c>
      <c r="I7" s="36">
        <v>1533.7606557433087</v>
      </c>
      <c r="J7" s="36">
        <v>1404.0272843466441</v>
      </c>
      <c r="K7" s="62">
        <f t="shared" ref="K7:K8" si="13">I7+J7</f>
        <v>2937.7879400899528</v>
      </c>
      <c r="L7" s="36">
        <v>1435.8251651688984</v>
      </c>
      <c r="M7" s="36">
        <v>1528.5037315926993</v>
      </c>
      <c r="N7" s="62">
        <f>L7+M7</f>
        <v>2964.3288967615977</v>
      </c>
      <c r="O7" s="62">
        <f>+K7+N7</f>
        <v>5902.11683685155</v>
      </c>
      <c r="P7" s="36">
        <v>1597.5345936058541</v>
      </c>
      <c r="Q7" s="36">
        <v>1616.0658328036966</v>
      </c>
      <c r="R7" s="62">
        <f t="shared" ref="R7:R8" si="14">P7+Q7</f>
        <v>3213.6004264095509</v>
      </c>
      <c r="S7" s="36">
        <v>1701.5804700115027</v>
      </c>
      <c r="T7" s="36">
        <v>1778.5697625884261</v>
      </c>
      <c r="U7" s="62">
        <f>S7+T7</f>
        <v>3480.150232599929</v>
      </c>
      <c r="V7" s="62">
        <f>+R7+U7</f>
        <v>6693.7506590094799</v>
      </c>
      <c r="W7" s="36">
        <v>1775.5093558211213</v>
      </c>
      <c r="X7" s="36">
        <v>1786.3435796141814</v>
      </c>
      <c r="Y7" s="62">
        <f t="shared" ref="Y7:Y8" si="15">W7+X7</f>
        <v>3561.8529354353027</v>
      </c>
      <c r="Z7" s="36">
        <v>1787.0446955995601</v>
      </c>
      <c r="AA7" s="36">
        <v>1911.7694165933981</v>
      </c>
      <c r="AB7" s="62">
        <f>Z7+AA7</f>
        <v>3698.8141121929584</v>
      </c>
      <c r="AC7" s="62">
        <f>+Y7+AB7</f>
        <v>7260.6670476282616</v>
      </c>
      <c r="AD7" s="36">
        <v>1845.8463507400406</v>
      </c>
      <c r="AE7" s="36">
        <v>1885.3621426184097</v>
      </c>
      <c r="AF7" s="62">
        <f t="shared" ref="AF7:AF8" si="16">AD7+AE7</f>
        <v>3731.2084933584501</v>
      </c>
      <c r="AG7" s="36">
        <v>1958.0880899952176</v>
      </c>
      <c r="AH7" s="36">
        <v>1976.0004233614138</v>
      </c>
      <c r="AI7" s="62">
        <f>AG7+AH7</f>
        <v>3934.0885133566317</v>
      </c>
      <c r="AJ7" s="62">
        <f>+AF7+AI7</f>
        <v>7665.2970067150818</v>
      </c>
      <c r="AK7" s="36">
        <v>1909.9813839901735</v>
      </c>
      <c r="AL7" s="36">
        <v>1988.8714736181419</v>
      </c>
      <c r="AM7" s="62">
        <f t="shared" ref="AM7:AM8" si="17">AK7+AL7</f>
        <v>3898.8528576083154</v>
      </c>
      <c r="AN7" s="36">
        <v>2087.5643720990984</v>
      </c>
      <c r="AO7" s="36">
        <v>2367.0802370389679</v>
      </c>
      <c r="AP7" s="62">
        <f>AN7+AO7</f>
        <v>4454.6446091380658</v>
      </c>
      <c r="AQ7" s="321">
        <f>+AM7+AP7</f>
        <v>8353.4974667463812</v>
      </c>
      <c r="AR7" s="317">
        <v>2052.2835318425341</v>
      </c>
      <c r="AS7" s="317">
        <v>2079.1181320249989</v>
      </c>
      <c r="AT7" s="62">
        <f t="shared" ref="AT7:AT8" si="18">AR7+AS7</f>
        <v>4131.401663867533</v>
      </c>
      <c r="AU7" s="317">
        <v>2051.2071108519613</v>
      </c>
    </row>
    <row r="8" spans="1:47" ht="15" customHeight="1">
      <c r="A8" s="59" t="s">
        <v>482</v>
      </c>
      <c r="B8" s="36">
        <v>264.80900000000003</v>
      </c>
      <c r="C8" s="36">
        <v>269.65300000000002</v>
      </c>
      <c r="D8" s="62">
        <f t="shared" si="10"/>
        <v>534.46199999999999</v>
      </c>
      <c r="E8" s="36">
        <v>180.52600000000001</v>
      </c>
      <c r="F8" s="36">
        <v>116.258</v>
      </c>
      <c r="G8" s="62">
        <f t="shared" si="11"/>
        <v>296.78399999999999</v>
      </c>
      <c r="H8" s="62">
        <f t="shared" si="12"/>
        <v>831.24599999999998</v>
      </c>
      <c r="I8" s="36">
        <v>129.43100000000001</v>
      </c>
      <c r="J8" s="36">
        <v>224.71554800000001</v>
      </c>
      <c r="K8" s="62">
        <f t="shared" si="13"/>
        <v>354.14654800000005</v>
      </c>
      <c r="L8" s="36">
        <v>137.09603899999999</v>
      </c>
      <c r="M8" s="36">
        <v>124.51294</v>
      </c>
      <c r="N8" s="62">
        <f>L8+M8</f>
        <v>261.60897899999998</v>
      </c>
      <c r="O8" s="62">
        <f>+K8+N8</f>
        <v>615.75552700000003</v>
      </c>
      <c r="P8" s="36">
        <v>185.00400758000001</v>
      </c>
      <c r="Q8" s="36">
        <v>238.69409026109241</v>
      </c>
      <c r="R8" s="62">
        <f t="shared" si="14"/>
        <v>423.69809784109242</v>
      </c>
      <c r="S8" s="36">
        <v>147.77965091331632</v>
      </c>
      <c r="T8" s="36">
        <v>146.81459054594396</v>
      </c>
      <c r="U8" s="62">
        <f>S8+T8</f>
        <v>294.59424145926027</v>
      </c>
      <c r="V8" s="62">
        <f>+R8+U8</f>
        <v>718.29233930035275</v>
      </c>
      <c r="W8" s="36">
        <v>235.87073587869037</v>
      </c>
      <c r="X8" s="36">
        <v>219.75019560880779</v>
      </c>
      <c r="Y8" s="62">
        <f t="shared" si="15"/>
        <v>455.62093148749818</v>
      </c>
      <c r="Z8" s="36">
        <v>149.56498252044727</v>
      </c>
      <c r="AA8" s="36">
        <v>101.69487689306193</v>
      </c>
      <c r="AB8" s="62">
        <f>Z8+AA8</f>
        <v>251.25985941350922</v>
      </c>
      <c r="AC8" s="62">
        <f>+Y8+AB8</f>
        <v>706.88079090100746</v>
      </c>
      <c r="AD8" s="36">
        <v>153.19400417997099</v>
      </c>
      <c r="AE8" s="36">
        <v>240.19399888158136</v>
      </c>
      <c r="AF8" s="62">
        <f t="shared" si="16"/>
        <v>393.38800306155235</v>
      </c>
      <c r="AG8" s="36">
        <v>218.84970642477856</v>
      </c>
      <c r="AH8" s="36">
        <v>137.6388582485813</v>
      </c>
      <c r="AI8" s="62">
        <f>AG8+AH8</f>
        <v>356.48856467335986</v>
      </c>
      <c r="AJ8" s="62">
        <f>+AF8+AI8</f>
        <v>749.87656773491221</v>
      </c>
      <c r="AK8" s="36">
        <v>237.99070303134476</v>
      </c>
      <c r="AL8" s="36">
        <v>273.21215634836381</v>
      </c>
      <c r="AM8" s="62">
        <f t="shared" si="17"/>
        <v>511.20285937970857</v>
      </c>
      <c r="AN8" s="36">
        <v>284.40805295182372</v>
      </c>
      <c r="AO8" s="36">
        <v>151.68941347114696</v>
      </c>
      <c r="AP8" s="62">
        <f>AN8+AO8</f>
        <v>436.09746642297068</v>
      </c>
      <c r="AQ8" s="321">
        <f>+AM8+AP8</f>
        <v>947.30032580267925</v>
      </c>
      <c r="AR8" s="317">
        <v>317.55137295747522</v>
      </c>
      <c r="AS8" s="317">
        <v>232.02317199466279</v>
      </c>
      <c r="AT8" s="62">
        <f t="shared" si="18"/>
        <v>549.57454495213801</v>
      </c>
      <c r="AU8" s="317">
        <v>243.88579426810156</v>
      </c>
    </row>
    <row r="9" spans="1:47" s="47" customFormat="1" ht="15" customHeight="1">
      <c r="A9" s="58" t="s">
        <v>491</v>
      </c>
      <c r="B9" s="57">
        <v>495.39847062000007</v>
      </c>
      <c r="C9" s="57">
        <v>503.05454541999995</v>
      </c>
      <c r="D9" s="61">
        <f>SUM(B9:C9)</f>
        <v>998.45301603999997</v>
      </c>
      <c r="E9" s="57">
        <v>496.80612505000011</v>
      </c>
      <c r="F9" s="57">
        <v>539.56052453999996</v>
      </c>
      <c r="G9" s="61">
        <f>E9+F9</f>
        <v>1036.3666495900002</v>
      </c>
      <c r="H9" s="61">
        <f>+D9+G9</f>
        <v>2034.8196656300001</v>
      </c>
      <c r="I9" s="57">
        <v>523.82016008999994</v>
      </c>
      <c r="J9" s="57">
        <v>373.48246451000006</v>
      </c>
      <c r="K9" s="61">
        <f>I9+J9</f>
        <v>897.30262459999994</v>
      </c>
      <c r="L9" s="57">
        <v>512.89391039000009</v>
      </c>
      <c r="M9" s="57">
        <v>577.5867145499999</v>
      </c>
      <c r="N9" s="61">
        <f>L9+M9</f>
        <v>1090.4806249399999</v>
      </c>
      <c r="O9" s="61">
        <f>+K9+N9</f>
        <v>1987.7832495399998</v>
      </c>
      <c r="P9" s="57">
        <v>504.43209835000005</v>
      </c>
      <c r="Q9" s="57">
        <v>564.3647469</v>
      </c>
      <c r="R9" s="61">
        <f>P9+Q9</f>
        <v>1068.7968452499999</v>
      </c>
      <c r="S9" s="57">
        <v>563.87551381000003</v>
      </c>
      <c r="T9" s="57">
        <v>462.51712882999999</v>
      </c>
      <c r="U9" s="61">
        <f>S9+T9</f>
        <v>1026.3926426400001</v>
      </c>
      <c r="V9" s="61">
        <f>+R9+U9</f>
        <v>2095.1894878900002</v>
      </c>
      <c r="W9" s="57">
        <v>444.62614302999998</v>
      </c>
      <c r="X9" s="57">
        <v>436.05691169999989</v>
      </c>
      <c r="Y9" s="61">
        <f>W9+X9</f>
        <v>880.68305472999987</v>
      </c>
      <c r="Z9" s="57">
        <v>530.92266312999993</v>
      </c>
      <c r="AA9" s="57">
        <v>538.30511974000001</v>
      </c>
      <c r="AB9" s="61">
        <f>Z9+AA9</f>
        <v>1069.2277828699998</v>
      </c>
      <c r="AC9" s="61">
        <f>+Y9+AB9</f>
        <v>1949.9108375999997</v>
      </c>
      <c r="AD9" s="57">
        <v>485.38535329000001</v>
      </c>
      <c r="AE9" s="57">
        <v>493.88164344999996</v>
      </c>
      <c r="AF9" s="61">
        <f>AD9+AE9</f>
        <v>979.26699673999997</v>
      </c>
      <c r="AG9" s="57">
        <v>575.02404479000006</v>
      </c>
      <c r="AH9" s="57">
        <v>649.59952038000006</v>
      </c>
      <c r="AI9" s="61">
        <f>AG9+AH9</f>
        <v>1224.6235651700001</v>
      </c>
      <c r="AJ9" s="61">
        <f>+AF9+AI9</f>
        <v>2203.8905619100001</v>
      </c>
      <c r="AK9" s="57">
        <v>652.15681245999997</v>
      </c>
      <c r="AL9" s="57">
        <v>646.76714288000005</v>
      </c>
      <c r="AM9" s="61">
        <f>AK9+AL9</f>
        <v>1298.92395534</v>
      </c>
      <c r="AN9" s="57">
        <v>684.97916802999998</v>
      </c>
      <c r="AO9" s="57">
        <v>695.2171955</v>
      </c>
      <c r="AP9" s="61">
        <f>AN9+AO9</f>
        <v>1380.1963635299999</v>
      </c>
      <c r="AQ9" s="320">
        <f>+AM9+AP9</f>
        <v>2679.1203188700001</v>
      </c>
      <c r="AR9" s="316">
        <v>617.55729176999989</v>
      </c>
      <c r="AS9" s="316">
        <v>556.31651181999996</v>
      </c>
      <c r="AT9" s="61">
        <f>AR9+AS9</f>
        <v>1173.8738035899999</v>
      </c>
      <c r="AU9" s="316">
        <v>623.78072023999982</v>
      </c>
    </row>
    <row r="10" spans="1:47" ht="15" customHeight="1">
      <c r="A10" s="56" t="s">
        <v>328</v>
      </c>
      <c r="B10" s="57">
        <v>-540.84342308999976</v>
      </c>
      <c r="C10" s="57">
        <v>-541.31060439000021</v>
      </c>
      <c r="D10" s="61">
        <f t="shared" ref="D10:D18" si="19">SUM(B10:C10)</f>
        <v>-1082.15402748</v>
      </c>
      <c r="E10" s="57">
        <v>-499.8111132600003</v>
      </c>
      <c r="F10" s="57">
        <v>-590.90815165999959</v>
      </c>
      <c r="G10" s="61">
        <f t="shared" ref="G10:G18" si="20">E10+F10</f>
        <v>-1090.7192649199999</v>
      </c>
      <c r="H10" s="61">
        <f t="shared" ref="H10:H18" si="21">+D10+G10</f>
        <v>-2172.8732923999996</v>
      </c>
      <c r="I10" s="57">
        <v>-915.53284724000025</v>
      </c>
      <c r="J10" s="57">
        <v>-870.84152094000069</v>
      </c>
      <c r="K10" s="61">
        <f t="shared" ref="K10:K18" si="22">I10+J10</f>
        <v>-1786.3743681800011</v>
      </c>
      <c r="L10" s="57">
        <v>-555.5636082799997</v>
      </c>
      <c r="M10" s="57">
        <v>-465.25128074000099</v>
      </c>
      <c r="N10" s="61">
        <f t="shared" ref="N10:N18" si="23">L10+M10</f>
        <v>-1020.8148890200007</v>
      </c>
      <c r="O10" s="61">
        <f t="shared" ref="O10:O18" si="24">+K10+N10</f>
        <v>-2807.1892572000015</v>
      </c>
      <c r="P10" s="57">
        <v>-576.85090844999979</v>
      </c>
      <c r="Q10" s="57">
        <v>-537.98517427999991</v>
      </c>
      <c r="R10" s="61">
        <f t="shared" ref="R10:R18" si="25">P10+Q10</f>
        <v>-1114.8360827299998</v>
      </c>
      <c r="S10" s="57">
        <v>-567.37480373000074</v>
      </c>
      <c r="T10" s="57">
        <v>-842.58124801999986</v>
      </c>
      <c r="U10" s="61">
        <f t="shared" ref="U10:U18" si="26">S10+T10</f>
        <v>-1409.9560517500006</v>
      </c>
      <c r="V10" s="61">
        <f t="shared" ref="V10" si="27">+R10+U10</f>
        <v>-2524.7921344800006</v>
      </c>
      <c r="W10" s="57">
        <v>-691.65119386000003</v>
      </c>
      <c r="X10" s="57">
        <v>-600.91301741000007</v>
      </c>
      <c r="Y10" s="61">
        <f t="shared" ref="Y10:Y18" si="28">W10+X10</f>
        <v>-1292.5642112700002</v>
      </c>
      <c r="Z10" s="57">
        <v>-781.15875809999852</v>
      </c>
      <c r="AA10" s="57">
        <v>-951.82250853646656</v>
      </c>
      <c r="AB10" s="61">
        <f t="shared" ref="AB10:AB18" si="29">Z10+AA10</f>
        <v>-1732.9812666364651</v>
      </c>
      <c r="AC10" s="61">
        <f t="shared" ref="AC10" si="30">+Y10+AB10</f>
        <v>-3025.5454779064653</v>
      </c>
      <c r="AD10" s="57">
        <v>-1183.7963179400203</v>
      </c>
      <c r="AE10" s="57">
        <v>-1034.173413609986</v>
      </c>
      <c r="AF10" s="61">
        <f t="shared" ref="AF10:AF18" si="31">AD10+AE10</f>
        <v>-2217.9697315500061</v>
      </c>
      <c r="AG10" s="57">
        <v>-1148.7991776600038</v>
      </c>
      <c r="AH10" s="57">
        <v>-978.12065975999928</v>
      </c>
      <c r="AI10" s="61">
        <f t="shared" ref="AI10:AI18" si="32">AG10+AH10</f>
        <v>-2126.9198374200032</v>
      </c>
      <c r="AJ10" s="61">
        <f t="shared" ref="AJ10" si="33">+AF10+AI10</f>
        <v>-4344.8895689700093</v>
      </c>
      <c r="AK10" s="57">
        <v>-943.45775064150962</v>
      </c>
      <c r="AL10" s="57">
        <v>-870.2860595464947</v>
      </c>
      <c r="AM10" s="61">
        <f t="shared" ref="AM10:AM18" si="34">AK10+AL10</f>
        <v>-1813.7438101880043</v>
      </c>
      <c r="AN10" s="57">
        <v>-1003.4666744209173</v>
      </c>
      <c r="AO10" s="57">
        <v>-775.65649760013036</v>
      </c>
      <c r="AP10" s="61">
        <f t="shared" ref="AP10:AP18" si="35">AN10+AO10</f>
        <v>-1779.1231720210476</v>
      </c>
      <c r="AQ10" s="320">
        <f t="shared" ref="AQ10" si="36">+AM10+AP10</f>
        <v>-3592.8669822090519</v>
      </c>
      <c r="AR10" s="316">
        <v>-865.01972708000199</v>
      </c>
      <c r="AS10" s="316">
        <v>-924.0383596496564</v>
      </c>
      <c r="AT10" s="61">
        <f t="shared" ref="AT10:AT18" si="37">AR10+AS10</f>
        <v>-1789.0580867296585</v>
      </c>
      <c r="AU10" s="316">
        <v>-880.20813462005526</v>
      </c>
    </row>
    <row r="11" spans="1:47" ht="15" customHeight="1">
      <c r="A11" s="56" t="s">
        <v>497</v>
      </c>
      <c r="B11" s="57">
        <f>SUM(B12:B14)</f>
        <v>-974.40815690048248</v>
      </c>
      <c r="C11" s="57">
        <f>SUM(C12:C14)</f>
        <v>-1032.0850704319623</v>
      </c>
      <c r="D11" s="61">
        <f t="shared" si="19"/>
        <v>-2006.4932273324448</v>
      </c>
      <c r="E11" s="57">
        <f>SUM(E12:E14)</f>
        <v>-1021.1538090598845</v>
      </c>
      <c r="F11" s="57">
        <f>SUM(F12:F14)</f>
        <v>-1077.6381411045425</v>
      </c>
      <c r="G11" s="61">
        <f t="shared" si="20"/>
        <v>-2098.7919501644269</v>
      </c>
      <c r="H11" s="61">
        <f t="shared" si="21"/>
        <v>-4105.2851774968713</v>
      </c>
      <c r="I11" s="57">
        <f>SUM(I12:I14)</f>
        <v>-984.14575432239371</v>
      </c>
      <c r="J11" s="57">
        <f>SUM(J12:J14)</f>
        <v>-848.07908047024569</v>
      </c>
      <c r="K11" s="61">
        <f t="shared" si="22"/>
        <v>-1832.2248347926393</v>
      </c>
      <c r="L11" s="57">
        <f>SUM(L12:L14)</f>
        <v>-1103.4430759161635</v>
      </c>
      <c r="M11" s="57">
        <f>SUM(M12:M14)</f>
        <v>-1253.9220182590445</v>
      </c>
      <c r="N11" s="61">
        <f t="shared" si="23"/>
        <v>-2357.365094175208</v>
      </c>
      <c r="O11" s="61">
        <f>+K11+N11</f>
        <v>-4189.5899289678473</v>
      </c>
      <c r="P11" s="57">
        <f>SUM(P12:P14)</f>
        <v>-1060.0536875592043</v>
      </c>
      <c r="Q11" s="57">
        <f>SUM(Q12:Q14)</f>
        <v>-1156.3444935043742</v>
      </c>
      <c r="R11" s="61">
        <f t="shared" si="25"/>
        <v>-2216.3981810635787</v>
      </c>
      <c r="S11" s="57">
        <f>SUM(S12:S14)</f>
        <v>-1182.2620713884112</v>
      </c>
      <c r="T11" s="57">
        <f>SUM(T12:T14)</f>
        <v>-1372.6893239154906</v>
      </c>
      <c r="U11" s="61">
        <f t="shared" si="26"/>
        <v>-2554.9513953039018</v>
      </c>
      <c r="V11" s="61">
        <f>+R11+U11</f>
        <v>-4771.34957636748</v>
      </c>
      <c r="W11" s="57">
        <f>SUM(W12:W14)</f>
        <v>-1187.5779508697999</v>
      </c>
      <c r="X11" s="57">
        <f>SUM(X12:X14)</f>
        <v>-1228.2894273429999</v>
      </c>
      <c r="Y11" s="61">
        <f t="shared" si="28"/>
        <v>-2415.8673782127998</v>
      </c>
      <c r="Z11" s="57">
        <f>SUM(Z12:Z14)</f>
        <v>-1302.9620676699999</v>
      </c>
      <c r="AA11" s="57">
        <f>SUM(AA12:AA14)</f>
        <v>-1230.9869146400001</v>
      </c>
      <c r="AB11" s="61">
        <f t="shared" si="29"/>
        <v>-2533.9489823100002</v>
      </c>
      <c r="AC11" s="61">
        <f>+Y11+AB11</f>
        <v>-4949.8163605228001</v>
      </c>
      <c r="AD11" s="57">
        <f>SUM(AD12:AD14)</f>
        <v>-1107.6340905700001</v>
      </c>
      <c r="AE11" s="57">
        <f>SUM(AE12:AE14)</f>
        <v>-1203.8298520700002</v>
      </c>
      <c r="AF11" s="61">
        <f t="shared" si="31"/>
        <v>-2311.4639426400004</v>
      </c>
      <c r="AG11" s="57">
        <f>SUM(AG12:AG14)</f>
        <v>-1364.62436559</v>
      </c>
      <c r="AH11" s="57">
        <f>SUM(AH12:AH14)</f>
        <v>-1541.7885318199999</v>
      </c>
      <c r="AI11" s="61">
        <f t="shared" si="32"/>
        <v>-2906.4128974099999</v>
      </c>
      <c r="AJ11" s="61">
        <f>+AF11+AI11</f>
        <v>-5217.8768400500003</v>
      </c>
      <c r="AK11" s="57">
        <f>SUM(AK12:AK14)</f>
        <v>-1505.9869183500005</v>
      </c>
      <c r="AL11" s="57">
        <f>SUM(AL12:AL14)</f>
        <v>-1527.8990857400001</v>
      </c>
      <c r="AM11" s="61">
        <f t="shared" si="34"/>
        <v>-3033.8860040900008</v>
      </c>
      <c r="AN11" s="57">
        <f>SUM(AN12:AN14)</f>
        <v>-1608.0392917300003</v>
      </c>
      <c r="AO11" s="57">
        <f>SUM(AO12:AO14)</f>
        <v>-1962.6517232599999</v>
      </c>
      <c r="AP11" s="61">
        <f t="shared" si="35"/>
        <v>-3570.6910149900004</v>
      </c>
      <c r="AQ11" s="320">
        <f>+AM11+AP11</f>
        <v>-6604.5770190800013</v>
      </c>
      <c r="AR11" s="316">
        <f>SUM(AR12:AR14)</f>
        <v>-1378.53565596</v>
      </c>
      <c r="AS11" s="316">
        <f>SUM(AS12:AS14)</f>
        <v>-1313.4703378499999</v>
      </c>
      <c r="AT11" s="61">
        <f t="shared" si="37"/>
        <v>-2692.0059938099998</v>
      </c>
      <c r="AU11" s="316">
        <f>SUM(AU12:AU14)</f>
        <v>-1508.9992907099997</v>
      </c>
    </row>
    <row r="12" spans="1:47" ht="15" customHeight="1">
      <c r="A12" s="60" t="s">
        <v>362</v>
      </c>
      <c r="B12" s="36">
        <v>-507.33749604000002</v>
      </c>
      <c r="C12" s="36">
        <v>-504.60112838999999</v>
      </c>
      <c r="D12" s="61">
        <f t="shared" si="19"/>
        <v>-1011.93862443</v>
      </c>
      <c r="E12" s="36">
        <v>-552.96864881999988</v>
      </c>
      <c r="F12" s="36">
        <v>-575.08907705000036</v>
      </c>
      <c r="G12" s="61">
        <f t="shared" si="20"/>
        <v>-1128.0577258700002</v>
      </c>
      <c r="H12" s="61">
        <f t="shared" si="21"/>
        <v>-2139.9963503000004</v>
      </c>
      <c r="I12" s="36">
        <v>-516.37426953000011</v>
      </c>
      <c r="J12" s="36">
        <v>-486.14418649999999</v>
      </c>
      <c r="K12" s="61">
        <f t="shared" si="22"/>
        <v>-1002.5184560300002</v>
      </c>
      <c r="L12" s="36">
        <v>-608.83648608999999</v>
      </c>
      <c r="M12" s="36">
        <v>-581.78196331999982</v>
      </c>
      <c r="N12" s="61">
        <f t="shared" si="23"/>
        <v>-1190.6184494099998</v>
      </c>
      <c r="O12" s="61">
        <f t="shared" si="24"/>
        <v>-2193.1369054400002</v>
      </c>
      <c r="P12" s="36">
        <v>-540.05028230000016</v>
      </c>
      <c r="Q12" s="36">
        <v>-565.11637004469992</v>
      </c>
      <c r="R12" s="61">
        <f t="shared" si="25"/>
        <v>-1105.1666523447002</v>
      </c>
      <c r="S12" s="36">
        <v>-647.20002840060022</v>
      </c>
      <c r="T12" s="36">
        <v>-810.16096269139985</v>
      </c>
      <c r="U12" s="61">
        <f t="shared" si="26"/>
        <v>-1457.3609910919999</v>
      </c>
      <c r="V12" s="61">
        <f t="shared" ref="V12:V18" si="38">+R12+U12</f>
        <v>-2562.5276434367001</v>
      </c>
      <c r="W12" s="36">
        <v>-732.56968253769992</v>
      </c>
      <c r="X12" s="36">
        <v>-800.14173088170003</v>
      </c>
      <c r="Y12" s="61">
        <f t="shared" si="28"/>
        <v>-1532.7114134193998</v>
      </c>
      <c r="Z12" s="36">
        <v>-804.26389980509998</v>
      </c>
      <c r="AA12" s="36">
        <v>-816.13610360059988</v>
      </c>
      <c r="AB12" s="61">
        <f t="shared" si="29"/>
        <v>-1620.4000034056999</v>
      </c>
      <c r="AC12" s="61">
        <f t="shared" ref="AC12:AC18" si="39">+Y12+AB12</f>
        <v>-3153.1114168250997</v>
      </c>
      <c r="AD12" s="36">
        <v>-748.93670774800012</v>
      </c>
      <c r="AE12" s="36">
        <v>-760.23124742380014</v>
      </c>
      <c r="AF12" s="61">
        <f t="shared" si="31"/>
        <v>-1509.1679551718003</v>
      </c>
      <c r="AG12" s="36">
        <v>-818.02614666080001</v>
      </c>
      <c r="AH12" s="36">
        <v>-862.07869552759985</v>
      </c>
      <c r="AI12" s="61">
        <f t="shared" si="32"/>
        <v>-1680.1048421883997</v>
      </c>
      <c r="AJ12" s="61">
        <f t="shared" ref="AJ12:AJ18" si="40">+AF12+AI12</f>
        <v>-3189.2727973602</v>
      </c>
      <c r="AK12" s="36">
        <v>-833.85764842200024</v>
      </c>
      <c r="AL12" s="36">
        <v>-850.37086925370011</v>
      </c>
      <c r="AM12" s="61">
        <f t="shared" si="34"/>
        <v>-1684.2285176757005</v>
      </c>
      <c r="AN12" s="36">
        <v>-923.39760321581684</v>
      </c>
      <c r="AO12" s="36">
        <v>-1015.278812746</v>
      </c>
      <c r="AP12" s="61">
        <f t="shared" si="35"/>
        <v>-1938.6764159618169</v>
      </c>
      <c r="AQ12" s="320">
        <f t="shared" ref="AQ12:AQ18" si="41">+AM12+AP12</f>
        <v>-3622.9049336375174</v>
      </c>
      <c r="AR12" s="317">
        <v>-915.09988126060011</v>
      </c>
      <c r="AS12" s="317">
        <v>-906.60575247999986</v>
      </c>
      <c r="AT12" s="61">
        <f t="shared" si="37"/>
        <v>-1821.7056337406</v>
      </c>
      <c r="AU12" s="317">
        <v>-918.58528227999989</v>
      </c>
    </row>
    <row r="13" spans="1:47" ht="15" customHeight="1">
      <c r="A13" s="60" t="s">
        <v>360</v>
      </c>
      <c r="B13" s="36">
        <v>-122.10144165048243</v>
      </c>
      <c r="C13" s="36">
        <v>-179.49002441196117</v>
      </c>
      <c r="D13" s="61">
        <f t="shared" si="19"/>
        <v>-301.5914660624436</v>
      </c>
      <c r="E13" s="36">
        <v>-118.60804974988461</v>
      </c>
      <c r="F13" s="36">
        <v>-158.16217115454214</v>
      </c>
      <c r="G13" s="61">
        <f t="shared" si="20"/>
        <v>-276.77022090442676</v>
      </c>
      <c r="H13" s="61">
        <f t="shared" si="21"/>
        <v>-578.36168696687037</v>
      </c>
      <c r="I13" s="36">
        <v>-135.16219835239357</v>
      </c>
      <c r="J13" s="36">
        <v>-124.93098535024549</v>
      </c>
      <c r="K13" s="61">
        <f t="shared" si="22"/>
        <v>-260.09318370263907</v>
      </c>
      <c r="L13" s="36">
        <v>-133.99598696616343</v>
      </c>
      <c r="M13" s="36">
        <v>-143.87563407904472</v>
      </c>
      <c r="N13" s="61">
        <f t="shared" si="23"/>
        <v>-277.87162104520814</v>
      </c>
      <c r="O13" s="61">
        <f t="shared" si="24"/>
        <v>-537.96480474784721</v>
      </c>
      <c r="P13" s="36">
        <v>-147.86920417920419</v>
      </c>
      <c r="Q13" s="36">
        <v>-143.76657167437443</v>
      </c>
      <c r="R13" s="61">
        <f t="shared" si="25"/>
        <v>-291.63577585357859</v>
      </c>
      <c r="S13" s="36">
        <v>-133.05037922841092</v>
      </c>
      <c r="T13" s="36">
        <v>-116.5562354654909</v>
      </c>
      <c r="U13" s="61">
        <f t="shared" si="26"/>
        <v>-249.6066146939018</v>
      </c>
      <c r="V13" s="61">
        <f t="shared" si="38"/>
        <v>-541.24239054748045</v>
      </c>
      <c r="W13" s="36">
        <v>-144.04161763979999</v>
      </c>
      <c r="X13" s="36">
        <v>-110.90810806000002</v>
      </c>
      <c r="Y13" s="61">
        <f t="shared" si="28"/>
        <v>-254.94972569980001</v>
      </c>
      <c r="Z13" s="36">
        <v>-173.01154291999998</v>
      </c>
      <c r="AA13" s="36">
        <v>-147.73268329000001</v>
      </c>
      <c r="AB13" s="61">
        <f t="shared" si="29"/>
        <v>-320.74422620999997</v>
      </c>
      <c r="AC13" s="61">
        <f t="shared" si="39"/>
        <v>-575.69395190980003</v>
      </c>
      <c r="AD13" s="36">
        <v>-142.19915537</v>
      </c>
      <c r="AE13" s="36">
        <v>-133.45565734000002</v>
      </c>
      <c r="AF13" s="61">
        <f t="shared" si="31"/>
        <v>-275.65481270999999</v>
      </c>
      <c r="AG13" s="36">
        <v>-150.49035708000002</v>
      </c>
      <c r="AH13" s="36">
        <v>-185.61589093999999</v>
      </c>
      <c r="AI13" s="61">
        <f t="shared" si="32"/>
        <v>-336.10624802000001</v>
      </c>
      <c r="AJ13" s="61">
        <f t="shared" si="40"/>
        <v>-611.76106073000005</v>
      </c>
      <c r="AK13" s="36">
        <v>-165.18321329</v>
      </c>
      <c r="AL13" s="36">
        <v>-130.50310703</v>
      </c>
      <c r="AM13" s="61">
        <f t="shared" si="34"/>
        <v>-295.68632031999999</v>
      </c>
      <c r="AN13" s="36">
        <v>-187.58354537999998</v>
      </c>
      <c r="AO13" s="36">
        <v>-184.98902510999997</v>
      </c>
      <c r="AP13" s="61">
        <f t="shared" si="35"/>
        <v>-372.57257048999998</v>
      </c>
      <c r="AQ13" s="320">
        <f t="shared" si="41"/>
        <v>-668.25889080999991</v>
      </c>
      <c r="AR13" s="317">
        <v>-198.96795295999999</v>
      </c>
      <c r="AS13" s="317">
        <v>-186.54939300999996</v>
      </c>
      <c r="AT13" s="61">
        <f t="shared" si="37"/>
        <v>-385.51734596999995</v>
      </c>
      <c r="AU13" s="317">
        <v>-115.77790399999996</v>
      </c>
    </row>
    <row r="14" spans="1:47" ht="15" customHeight="1">
      <c r="A14" s="60" t="s">
        <v>341</v>
      </c>
      <c r="B14" s="36">
        <v>-344.96921921000006</v>
      </c>
      <c r="C14" s="36">
        <v>-347.99391763000114</v>
      </c>
      <c r="D14" s="61">
        <f t="shared" si="19"/>
        <v>-692.9631368400012</v>
      </c>
      <c r="E14" s="36">
        <v>-349.57711049</v>
      </c>
      <c r="F14" s="36">
        <v>-344.38689290000002</v>
      </c>
      <c r="G14" s="61">
        <f t="shared" si="20"/>
        <v>-693.96400339000002</v>
      </c>
      <c r="H14" s="61">
        <f t="shared" si="21"/>
        <v>-1386.9271402300012</v>
      </c>
      <c r="I14" s="36">
        <v>-332.60928644000001</v>
      </c>
      <c r="J14" s="36">
        <v>-237.00390862000017</v>
      </c>
      <c r="K14" s="61">
        <f t="shared" si="22"/>
        <v>-569.61319506000018</v>
      </c>
      <c r="L14" s="36">
        <v>-360.61060286000009</v>
      </c>
      <c r="M14" s="36">
        <v>-528.26442085999997</v>
      </c>
      <c r="N14" s="61">
        <f t="shared" si="23"/>
        <v>-888.87502372000006</v>
      </c>
      <c r="O14" s="61">
        <f t="shared" si="24"/>
        <v>-1458.4882187800004</v>
      </c>
      <c r="P14" s="36">
        <v>-372.13420108000003</v>
      </c>
      <c r="Q14" s="36">
        <v>-447.46155178529995</v>
      </c>
      <c r="R14" s="61">
        <f t="shared" si="25"/>
        <v>-819.59575286530003</v>
      </c>
      <c r="S14" s="36">
        <v>-402.01166375939999</v>
      </c>
      <c r="T14" s="36">
        <v>-445.97212575859999</v>
      </c>
      <c r="U14" s="61">
        <f t="shared" si="26"/>
        <v>-847.98378951799998</v>
      </c>
      <c r="V14" s="61">
        <f t="shared" si="38"/>
        <v>-1667.5795423833001</v>
      </c>
      <c r="W14" s="36">
        <v>-310.96665069229999</v>
      </c>
      <c r="X14" s="36">
        <v>-317.23958840129995</v>
      </c>
      <c r="Y14" s="61">
        <f t="shared" si="28"/>
        <v>-628.20623909359995</v>
      </c>
      <c r="Z14" s="36">
        <v>-325.6866249448999</v>
      </c>
      <c r="AA14" s="36">
        <v>-267.11812774940006</v>
      </c>
      <c r="AB14" s="61">
        <f t="shared" si="29"/>
        <v>-592.80475269429996</v>
      </c>
      <c r="AC14" s="61">
        <f t="shared" si="39"/>
        <v>-1221.0109917878999</v>
      </c>
      <c r="AD14" s="36">
        <v>-216.49822745200001</v>
      </c>
      <c r="AE14" s="36">
        <v>-310.14294730620003</v>
      </c>
      <c r="AF14" s="61">
        <f t="shared" si="31"/>
        <v>-526.64117475820001</v>
      </c>
      <c r="AG14" s="36">
        <v>-396.10786184919999</v>
      </c>
      <c r="AH14" s="36">
        <v>-494.0939453524</v>
      </c>
      <c r="AI14" s="61">
        <f t="shared" si="32"/>
        <v>-890.20180720159999</v>
      </c>
      <c r="AJ14" s="61">
        <f t="shared" si="40"/>
        <v>-1416.8429819598</v>
      </c>
      <c r="AK14" s="36">
        <v>-506.94605663800007</v>
      </c>
      <c r="AL14" s="36">
        <v>-547.02510945630002</v>
      </c>
      <c r="AM14" s="61">
        <f t="shared" si="34"/>
        <v>-1053.9711660943001</v>
      </c>
      <c r="AN14" s="36">
        <v>-497.05814313418335</v>
      </c>
      <c r="AO14" s="36">
        <v>-762.3838854039999</v>
      </c>
      <c r="AP14" s="61">
        <f t="shared" si="35"/>
        <v>-1259.4420285381832</v>
      </c>
      <c r="AQ14" s="320">
        <f t="shared" si="41"/>
        <v>-2313.4131946324833</v>
      </c>
      <c r="AR14" s="317">
        <v>-264.46782173939994</v>
      </c>
      <c r="AS14" s="317">
        <v>-220.31519236000005</v>
      </c>
      <c r="AT14" s="61">
        <f t="shared" si="37"/>
        <v>-484.78301409940002</v>
      </c>
      <c r="AU14" s="317">
        <v>-474.63610442999999</v>
      </c>
    </row>
    <row r="15" spans="1:47" ht="15" customHeight="1">
      <c r="A15" s="56" t="s">
        <v>25</v>
      </c>
      <c r="B15" s="57">
        <f t="shared" ref="B15:C15" si="42">SUM(B5,B10,B11)</f>
        <v>538.97441222666293</v>
      </c>
      <c r="C15" s="57">
        <f t="shared" si="42"/>
        <v>560.82661678999784</v>
      </c>
      <c r="D15" s="61">
        <f t="shared" si="19"/>
        <v>1099.8010290166608</v>
      </c>
      <c r="E15" s="57">
        <f t="shared" ref="E15:F15" si="43">SUM(E5,E10,E11)</f>
        <v>571.79608572999928</v>
      </c>
      <c r="F15" s="57">
        <f t="shared" si="43"/>
        <v>496.79386798969358</v>
      </c>
      <c r="G15" s="61">
        <f t="shared" si="20"/>
        <v>1068.5899537196929</v>
      </c>
      <c r="H15" s="61">
        <f t="shared" si="21"/>
        <v>2168.3909827363536</v>
      </c>
      <c r="I15" s="57">
        <f>SUM(I5,I10,I11)</f>
        <v>287.33321427091505</v>
      </c>
      <c r="J15" s="57">
        <f>SUM(J5,J10,J11)</f>
        <v>283.30469544639789</v>
      </c>
      <c r="K15" s="61">
        <f t="shared" si="22"/>
        <v>570.63790971731294</v>
      </c>
      <c r="L15" s="57">
        <f>SUM(L5,L10,L11)</f>
        <v>426.80843036273541</v>
      </c>
      <c r="M15" s="57">
        <f>SUM(M5,M10,M11)</f>
        <v>511.43008714365396</v>
      </c>
      <c r="N15" s="61">
        <f t="shared" si="23"/>
        <v>938.23851750638937</v>
      </c>
      <c r="O15" s="61">
        <f t="shared" si="24"/>
        <v>1508.8764272237022</v>
      </c>
      <c r="P15" s="57">
        <f>SUM(P5,P10,P11)</f>
        <v>650.06610352665029</v>
      </c>
      <c r="Q15" s="57">
        <f>SUM(Q5,Q10,Q11)</f>
        <v>724.79500218041494</v>
      </c>
      <c r="R15" s="61">
        <f t="shared" si="25"/>
        <v>1374.8611057070652</v>
      </c>
      <c r="S15" s="57">
        <f>SUM(S5,S10,S11)</f>
        <v>663.59875961640728</v>
      </c>
      <c r="T15" s="57">
        <f>SUM(T5,T10,T11)</f>
        <v>172.6309100288795</v>
      </c>
      <c r="U15" s="61">
        <f t="shared" si="26"/>
        <v>836.22966964528678</v>
      </c>
      <c r="V15" s="61">
        <f t="shared" si="38"/>
        <v>2211.090775352352</v>
      </c>
      <c r="W15" s="57">
        <f>SUM(W5,W10,W11)</f>
        <v>576.77709000001164</v>
      </c>
      <c r="X15" s="57">
        <f>SUM(X5,X10,X11)</f>
        <v>612.94824216998927</v>
      </c>
      <c r="Y15" s="61">
        <f t="shared" si="28"/>
        <v>1189.7253321700009</v>
      </c>
      <c r="Z15" s="57">
        <f>SUM(Z5,Z10,Z11)</f>
        <v>383.41151548000903</v>
      </c>
      <c r="AA15" s="57">
        <f>SUM(AA5,AA10,AA11)</f>
        <v>368.95999004999339</v>
      </c>
      <c r="AB15" s="61">
        <f t="shared" si="29"/>
        <v>752.37150553000242</v>
      </c>
      <c r="AC15" s="61">
        <f t="shared" si="39"/>
        <v>1942.0968377000033</v>
      </c>
      <c r="AD15" s="57">
        <f>SUM(AD5,AD10,AD11)</f>
        <v>192.99529969999116</v>
      </c>
      <c r="AE15" s="57">
        <f>SUM(AE5,AE10,AE11)</f>
        <v>381.43451927000478</v>
      </c>
      <c r="AF15" s="61">
        <f t="shared" si="31"/>
        <v>574.42981896999595</v>
      </c>
      <c r="AG15" s="57">
        <f>SUM(AG5,AG10,AG11)</f>
        <v>238.53829795999241</v>
      </c>
      <c r="AH15" s="57">
        <f>SUM(AH5,AH10,AH11)</f>
        <v>243.32961040999612</v>
      </c>
      <c r="AI15" s="61">
        <f t="shared" si="32"/>
        <v>481.86790836998853</v>
      </c>
      <c r="AJ15" s="61">
        <f t="shared" si="40"/>
        <v>1056.2977273399845</v>
      </c>
      <c r="AK15" s="57">
        <f>SUM(AK5,AK10,AK11)</f>
        <v>350.68423049000808</v>
      </c>
      <c r="AL15" s="57">
        <f>SUM(AL5,AL10,AL11)</f>
        <v>510.66562756001076</v>
      </c>
      <c r="AM15" s="61">
        <f t="shared" si="34"/>
        <v>861.34985805001884</v>
      </c>
      <c r="AN15" s="57">
        <f>SUM(AN5,AN10,AN11)</f>
        <v>445.44562693000466</v>
      </c>
      <c r="AO15" s="57">
        <f>SUM(AO5,AO10,AO11)</f>
        <v>475.67862514998433</v>
      </c>
      <c r="AP15" s="61">
        <f t="shared" si="35"/>
        <v>921.12425207998899</v>
      </c>
      <c r="AQ15" s="320">
        <f t="shared" si="41"/>
        <v>1782.4741101300078</v>
      </c>
      <c r="AR15" s="316">
        <f>SUM(AR5,AR10,AR11)</f>
        <v>743.83681353000748</v>
      </c>
      <c r="AS15" s="316">
        <f>SUM(AS5,AS10,AS11)</f>
        <v>629.9491183400055</v>
      </c>
      <c r="AT15" s="61">
        <f t="shared" si="37"/>
        <v>1373.785931870013</v>
      </c>
      <c r="AU15" s="316">
        <f>SUM(AU5,AU10,AU11)</f>
        <v>529.66620003000776</v>
      </c>
    </row>
    <row r="16" spans="1:47" ht="15" customHeight="1">
      <c r="A16" s="60" t="s">
        <v>498</v>
      </c>
      <c r="B16" s="36">
        <v>-202.95525119666661</v>
      </c>
      <c r="C16" s="36">
        <v>-208.83967586000011</v>
      </c>
      <c r="D16" s="62">
        <f t="shared" si="19"/>
        <v>-411.79492705666672</v>
      </c>
      <c r="E16" s="36">
        <v>-216.6535459699997</v>
      </c>
      <c r="F16" s="36">
        <v>-169.52856361769699</v>
      </c>
      <c r="G16" s="62">
        <f t="shared" si="20"/>
        <v>-386.18210958769669</v>
      </c>
      <c r="H16" s="62">
        <f t="shared" si="21"/>
        <v>-797.97703664436335</v>
      </c>
      <c r="I16" s="36">
        <v>-66.139287060908828</v>
      </c>
      <c r="J16" s="36">
        <v>-63.075747181636316</v>
      </c>
      <c r="K16" s="62">
        <f t="shared" si="22"/>
        <v>-129.21503424254513</v>
      </c>
      <c r="L16" s="36">
        <v>-152.11707263272729</v>
      </c>
      <c r="M16" s="36">
        <v>-164.50506522363591</v>
      </c>
      <c r="N16" s="62">
        <f t="shared" si="23"/>
        <v>-316.62213785636322</v>
      </c>
      <c r="O16" s="62">
        <f t="shared" si="24"/>
        <v>-445.83717209890835</v>
      </c>
      <c r="P16" s="36">
        <v>-293.08304448665632</v>
      </c>
      <c r="Q16" s="36">
        <v>-336.51662438041308</v>
      </c>
      <c r="R16" s="62">
        <f t="shared" si="25"/>
        <v>-629.59966886706934</v>
      </c>
      <c r="S16" s="36">
        <v>-260.62054175640128</v>
      </c>
      <c r="T16" s="36">
        <v>248.25087710112354</v>
      </c>
      <c r="U16" s="62">
        <f t="shared" si="26"/>
        <v>-12.369664655277745</v>
      </c>
      <c r="V16" s="62">
        <f t="shared" si="38"/>
        <v>-641.96933352234714</v>
      </c>
      <c r="W16" s="36">
        <v>-130.65291971999997</v>
      </c>
      <c r="X16" s="36">
        <v>-130.07415971000003</v>
      </c>
      <c r="Y16" s="62">
        <f t="shared" si="28"/>
        <v>-260.72707943</v>
      </c>
      <c r="Z16" s="36">
        <v>77.87856026999998</v>
      </c>
      <c r="AA16" s="36">
        <v>-20.797994479999964</v>
      </c>
      <c r="AB16" s="62">
        <f t="shared" si="29"/>
        <v>57.080565790000016</v>
      </c>
      <c r="AC16" s="62">
        <f t="shared" si="39"/>
        <v>-203.64651363999999</v>
      </c>
      <c r="AD16" s="36">
        <v>145.34522594999999</v>
      </c>
      <c r="AE16" s="36">
        <v>-60.58008102999996</v>
      </c>
      <c r="AF16" s="62">
        <f t="shared" si="31"/>
        <v>84.765144920000026</v>
      </c>
      <c r="AG16" s="36">
        <v>68.833920200000023</v>
      </c>
      <c r="AH16" s="36">
        <v>78.858708884500004</v>
      </c>
      <c r="AI16" s="62">
        <f t="shared" si="32"/>
        <v>147.69262908450003</v>
      </c>
      <c r="AJ16" s="62">
        <f t="shared" si="40"/>
        <v>232.45777400450004</v>
      </c>
      <c r="AK16" s="36">
        <v>-12.244139133999996</v>
      </c>
      <c r="AL16" s="36">
        <v>-130.82950332700003</v>
      </c>
      <c r="AM16" s="62">
        <f t="shared" si="34"/>
        <v>-143.07364246100002</v>
      </c>
      <c r="AN16" s="36">
        <v>67.190292649500023</v>
      </c>
      <c r="AO16" s="36">
        <v>82.445179238499975</v>
      </c>
      <c r="AP16" s="62">
        <f t="shared" si="35"/>
        <v>149.63547188799998</v>
      </c>
      <c r="AQ16" s="321">
        <f t="shared" si="41"/>
        <v>6.5618294269999637</v>
      </c>
      <c r="AR16" s="317">
        <v>-244.31799174499989</v>
      </c>
      <c r="AS16" s="317">
        <v>-154.24479651200008</v>
      </c>
      <c r="AT16" s="62">
        <f t="shared" si="37"/>
        <v>-398.56278825699997</v>
      </c>
      <c r="AU16" s="317">
        <v>-44.457729648999901</v>
      </c>
    </row>
    <row r="17" spans="1:47" ht="15" customHeight="1">
      <c r="A17" s="60" t="s">
        <v>555</v>
      </c>
      <c r="B17" s="36">
        <v>0</v>
      </c>
      <c r="C17" s="36">
        <v>0</v>
      </c>
      <c r="D17" s="62">
        <v>0</v>
      </c>
      <c r="E17" s="36">
        <v>0</v>
      </c>
      <c r="F17" s="36">
        <v>0</v>
      </c>
      <c r="G17" s="62">
        <v>0</v>
      </c>
      <c r="H17" s="62">
        <v>0</v>
      </c>
      <c r="I17" s="36">
        <v>0</v>
      </c>
      <c r="J17" s="36">
        <v>0</v>
      </c>
      <c r="K17" s="62">
        <v>0</v>
      </c>
      <c r="L17" s="36">
        <v>0</v>
      </c>
      <c r="M17" s="36">
        <v>0</v>
      </c>
      <c r="N17" s="62">
        <v>0</v>
      </c>
      <c r="O17" s="62">
        <v>0</v>
      </c>
      <c r="P17" s="36">
        <v>0</v>
      </c>
      <c r="Q17" s="36">
        <v>0</v>
      </c>
      <c r="R17" s="62">
        <v>0</v>
      </c>
      <c r="S17" s="36">
        <v>0</v>
      </c>
      <c r="T17" s="36">
        <v>0</v>
      </c>
      <c r="U17" s="62">
        <v>0</v>
      </c>
      <c r="V17" s="62">
        <v>0</v>
      </c>
      <c r="W17" s="36">
        <v>-58.328000000000003</v>
      </c>
      <c r="X17" s="36">
        <v>-71.157999999999987</v>
      </c>
      <c r="Y17" s="62">
        <f t="shared" si="28"/>
        <v>-129.48599999999999</v>
      </c>
      <c r="Z17" s="36">
        <v>-74.295530780002593</v>
      </c>
      <c r="AA17" s="36">
        <v>-69.571091969972599</v>
      </c>
      <c r="AB17" s="62">
        <f t="shared" si="29"/>
        <v>-143.86662274997519</v>
      </c>
      <c r="AC17" s="62">
        <f t="shared" si="39"/>
        <v>-273.35262274997518</v>
      </c>
      <c r="AD17" s="36">
        <v>-56.729406359999999</v>
      </c>
      <c r="AE17" s="36">
        <v>-36.417057580000005</v>
      </c>
      <c r="AF17" s="62">
        <f t="shared" si="31"/>
        <v>-93.146463940000004</v>
      </c>
      <c r="AG17" s="36">
        <v>-21.910667270000001</v>
      </c>
      <c r="AH17" s="36">
        <v>-19.84895302</v>
      </c>
      <c r="AI17" s="62">
        <f t="shared" si="32"/>
        <v>-41.759620290000001</v>
      </c>
      <c r="AJ17" s="62">
        <f t="shared" si="40"/>
        <v>-134.90608423</v>
      </c>
      <c r="AK17" s="36">
        <v>-17.48674316</v>
      </c>
      <c r="AL17" s="36">
        <v>-16.739548169999996</v>
      </c>
      <c r="AM17" s="62">
        <f t="shared" si="34"/>
        <v>-34.226291329999995</v>
      </c>
      <c r="AN17" s="36">
        <v>-16.563015760006472</v>
      </c>
      <c r="AO17" s="36">
        <v>-16.296288479993528</v>
      </c>
      <c r="AP17" s="62">
        <f t="shared" si="35"/>
        <v>-32.85930424</v>
      </c>
      <c r="AQ17" s="321">
        <f t="shared" si="41"/>
        <v>-67.085595569999995</v>
      </c>
      <c r="AR17" s="317">
        <v>-19.34</v>
      </c>
      <c r="AS17" s="317">
        <v>-16.514999999999997</v>
      </c>
      <c r="AT17" s="62">
        <f t="shared" si="37"/>
        <v>-35.854999999999997</v>
      </c>
      <c r="AU17" s="317">
        <v>-24.704666370000002</v>
      </c>
    </row>
    <row r="18" spans="1:47" ht="15" customHeight="1">
      <c r="A18" s="56" t="s">
        <v>485</v>
      </c>
      <c r="B18" s="57">
        <v>336.01916102999644</v>
      </c>
      <c r="C18" s="57">
        <v>351.98694092999762</v>
      </c>
      <c r="D18" s="61">
        <f t="shared" si="19"/>
        <v>688.00610195999411</v>
      </c>
      <c r="E18" s="57">
        <v>355.14253975999958</v>
      </c>
      <c r="F18" s="57">
        <v>327.26530437199682</v>
      </c>
      <c r="G18" s="61">
        <f t="shared" si="20"/>
        <v>682.4078441319964</v>
      </c>
      <c r="H18" s="61">
        <f t="shared" si="21"/>
        <v>1370.4139460919905</v>
      </c>
      <c r="I18" s="57">
        <f>SUM(I15:I16)</f>
        <v>221.19392721000622</v>
      </c>
      <c r="J18" s="57">
        <f>SUM(J15:J16)</f>
        <v>220.22894826476158</v>
      </c>
      <c r="K18" s="61">
        <f t="shared" si="22"/>
        <v>441.42287547476781</v>
      </c>
      <c r="L18" s="57">
        <v>274.69135773000801</v>
      </c>
      <c r="M18" s="57">
        <v>346.9250219200178</v>
      </c>
      <c r="N18" s="61">
        <f t="shared" si="23"/>
        <v>621.61637965002581</v>
      </c>
      <c r="O18" s="61">
        <f t="shared" si="24"/>
        <v>1063.0392551247937</v>
      </c>
      <c r="P18" s="57">
        <f>SUM(P15:P16)</f>
        <v>356.98305903999398</v>
      </c>
      <c r="Q18" s="57">
        <f>SUM(Q15:Q16)</f>
        <v>388.27837780000186</v>
      </c>
      <c r="R18" s="61">
        <f t="shared" si="25"/>
        <v>745.26143683999589</v>
      </c>
      <c r="S18" s="57">
        <f>SUM(S15:S16)</f>
        <v>402.978217860006</v>
      </c>
      <c r="T18" s="57">
        <f>SUM(T15:T16)</f>
        <v>420.88178713000303</v>
      </c>
      <c r="U18" s="61">
        <f t="shared" si="26"/>
        <v>823.86000499000897</v>
      </c>
      <c r="V18" s="61">
        <f t="shared" si="38"/>
        <v>1569.1214418300049</v>
      </c>
      <c r="W18" s="57">
        <f>SUM(W15:W16)+W17</f>
        <v>387.79617028001167</v>
      </c>
      <c r="X18" s="57">
        <f>SUM(X15:X16)+X17</f>
        <v>411.71608245998925</v>
      </c>
      <c r="Y18" s="61">
        <f t="shared" si="28"/>
        <v>799.51225274000092</v>
      </c>
      <c r="Z18" s="57">
        <f>SUM(Z15:Z16)+Z17</f>
        <v>386.99454497000642</v>
      </c>
      <c r="AA18" s="57">
        <f>SUM(AA15:AA16)+AA17</f>
        <v>278.59090360002085</v>
      </c>
      <c r="AB18" s="61">
        <f t="shared" si="29"/>
        <v>665.58544857002721</v>
      </c>
      <c r="AC18" s="61">
        <f t="shared" si="39"/>
        <v>1465.0977013100282</v>
      </c>
      <c r="AD18" s="57">
        <f>SUM(AD15:AD16)+AD17</f>
        <v>281.61111928999117</v>
      </c>
      <c r="AE18" s="57">
        <f>SUM(AE15:AE16)+AE17</f>
        <v>284.43738066000481</v>
      </c>
      <c r="AF18" s="61">
        <f t="shared" si="31"/>
        <v>566.04849994999597</v>
      </c>
      <c r="AG18" s="57">
        <f>SUM(AG15:AG16)+AG17</f>
        <v>285.46155088999245</v>
      </c>
      <c r="AH18" s="57">
        <f>SUM(AH15:AH16)+AH17</f>
        <v>302.33936627449611</v>
      </c>
      <c r="AI18" s="61">
        <f t="shared" si="32"/>
        <v>587.80091716448851</v>
      </c>
      <c r="AJ18" s="61">
        <f t="shared" si="40"/>
        <v>1153.8494171144844</v>
      </c>
      <c r="AK18" s="57">
        <f>SUM(AK15:AK16)+AK17</f>
        <v>320.95334819600805</v>
      </c>
      <c r="AL18" s="57">
        <f>SUM(AL15:AL16)+AL17</f>
        <v>363.09657606301079</v>
      </c>
      <c r="AM18" s="61">
        <f t="shared" si="34"/>
        <v>684.04992425901878</v>
      </c>
      <c r="AN18" s="57">
        <f>SUM(AN15:AN16)+AN17</f>
        <v>496.07290381949826</v>
      </c>
      <c r="AO18" s="57">
        <f>SUM(AO15:AO16)+AO17</f>
        <v>541.8275159084908</v>
      </c>
      <c r="AP18" s="61">
        <f t="shared" si="35"/>
        <v>1037.9004197279892</v>
      </c>
      <c r="AQ18" s="320">
        <f t="shared" si="41"/>
        <v>1721.950343987008</v>
      </c>
      <c r="AR18" s="316">
        <f>SUM(AR15:AR16)+AR17</f>
        <v>480.17882178500764</v>
      </c>
      <c r="AS18" s="316">
        <f>SUM(AS15:AS16)+AS17</f>
        <v>459.1893218280054</v>
      </c>
      <c r="AT18" s="61">
        <f t="shared" si="37"/>
        <v>939.36814361301299</v>
      </c>
      <c r="AU18" s="316">
        <f>SUM(AU15:AU16)+AU17</f>
        <v>460.50380401100784</v>
      </c>
    </row>
    <row r="19" spans="1:47" ht="15" customHeight="1">
      <c r="Z19" s="49"/>
    </row>
    <row r="20" spans="1:47" s="49" customFormat="1" ht="15" customHeight="1">
      <c r="A20" s="65" t="s">
        <v>188</v>
      </c>
      <c r="B20" s="44"/>
      <c r="C20" s="44"/>
      <c r="D20" s="44"/>
      <c r="E20" s="44"/>
      <c r="F20" s="44"/>
      <c r="G20" s="44"/>
      <c r="H20" s="44"/>
      <c r="I20" s="44"/>
      <c r="J20" s="44"/>
      <c r="L20" s="44"/>
      <c r="M20" s="44"/>
      <c r="N20" s="44"/>
      <c r="O20" s="44"/>
      <c r="P20" s="44"/>
      <c r="Q20" s="44"/>
      <c r="S20" s="44"/>
      <c r="T20" s="44"/>
      <c r="U20" s="44"/>
      <c r="V20" s="44"/>
    </row>
    <row r="21" spans="1:47" s="49" customFormat="1" ht="15" customHeight="1">
      <c r="A21" s="65" t="s">
        <v>265</v>
      </c>
      <c r="B21" s="51"/>
      <c r="C21" s="51"/>
      <c r="D21" s="51"/>
      <c r="E21" s="51"/>
      <c r="F21" s="51"/>
      <c r="G21" s="51"/>
      <c r="H21" s="51"/>
      <c r="I21" s="51"/>
      <c r="J21" s="51"/>
      <c r="L21" s="51"/>
      <c r="M21" s="51"/>
      <c r="N21" s="51"/>
      <c r="O21" s="51"/>
      <c r="P21" s="51"/>
      <c r="Q21" s="51"/>
      <c r="S21" s="51"/>
      <c r="T21" s="51"/>
      <c r="U21" s="51"/>
      <c r="V21" s="51"/>
    </row>
    <row r="23" spans="1:47" ht="15" customHeight="1">
      <c r="B23" s="52"/>
      <c r="C23" s="52"/>
      <c r="D23" s="52"/>
      <c r="E23" s="52"/>
      <c r="F23" s="52"/>
      <c r="G23" s="52"/>
      <c r="H23" s="52"/>
      <c r="I23" s="52"/>
      <c r="J23" s="52"/>
      <c r="L23" s="52"/>
      <c r="M23" s="52"/>
      <c r="N23" s="52"/>
      <c r="O23" s="52"/>
      <c r="P23" s="52"/>
      <c r="Q23" s="52"/>
      <c r="S23" s="52"/>
      <c r="T23" s="52"/>
      <c r="U23" s="52"/>
      <c r="V23" s="52"/>
    </row>
    <row r="33" spans="4:4" ht="15" customHeight="1">
      <c r="D33" s="53"/>
    </row>
  </sheetData>
  <hyperlinks>
    <hyperlink ref="A2" location="Sumário!A1" display="(Sumário)" xr:uid="{E6765B31-C334-4395-A5AA-0ABC84456C41}"/>
  </hyperlinks>
  <pageMargins left="0.51181102362204722" right="0.51181102362204722" top="0.78740157480314965" bottom="0.78740157480314965" header="0.31496062992125984" footer="0.31496062992125984"/>
  <pageSetup paperSize="9" orientation="portrait" r:id="rId1"/>
  <headerFooter>
    <oddFooter>&amp;L&amp;1#&amp;"Calibri"&amp;10&amp;K000000PÚBLICO</oddFooter>
  </headerFooter>
  <ignoredErrors>
    <ignoredError sqref="H4 O4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5775CF"/>
    <pageSetUpPr autoPageBreaks="0" fitToPage="1"/>
  </sheetPr>
  <dimension ref="A1:AU21"/>
  <sheetViews>
    <sheetView showGridLines="0" zoomScale="80" zoomScaleNormal="80" workbookViewId="0">
      <pane xSplit="1" ySplit="4" topLeftCell="R5" activePane="bottomRight" state="frozen"/>
      <selection activeCell="I20" sqref="I20"/>
      <selection pane="topRight" activeCell="I20" sqref="I20"/>
      <selection pane="bottomLeft" activeCell="I20" sqref="I20"/>
      <selection pane="bottomRight" activeCell="T10" sqref="T10"/>
    </sheetView>
  </sheetViews>
  <sheetFormatPr defaultColWidth="9.140625" defaultRowHeight="15" customHeight="1"/>
  <cols>
    <col min="1" max="1" width="85.7109375" style="48" bestFit="1" customWidth="1"/>
    <col min="2" max="9" width="8.85546875" style="44" bestFit="1" customWidth="1"/>
    <col min="10" max="10" width="8.140625" style="44" bestFit="1" customWidth="1"/>
    <col min="11" max="14" width="8.85546875" style="44" bestFit="1" customWidth="1"/>
    <col min="15" max="15" width="9.42578125" style="44" bestFit="1" customWidth="1"/>
    <col min="16" max="36" width="8.85546875" style="44" bestFit="1" customWidth="1"/>
    <col min="37" max="37" width="9.140625" style="44"/>
    <col min="38" max="43" width="9.140625" style="44" customWidth="1"/>
    <col min="44" max="16384" width="9.140625" style="44"/>
  </cols>
  <sheetData>
    <row r="1" spans="1:47" ht="58.5" customHeight="1">
      <c r="A1" s="27"/>
    </row>
    <row r="2" spans="1:47" ht="15" customHeight="1">
      <c r="A2" s="26" t="s">
        <v>296</v>
      </c>
    </row>
    <row r="3" spans="1:47" s="46" customFormat="1" ht="15" customHeight="1">
      <c r="A3" s="45"/>
      <c r="AR3" s="322" t="s">
        <v>673</v>
      </c>
    </row>
    <row r="4" spans="1:47" ht="15" customHeight="1">
      <c r="A4" s="32" t="s">
        <v>263</v>
      </c>
      <c r="B4" s="33" t="s">
        <v>253</v>
      </c>
      <c r="C4" s="33" t="s">
        <v>255</v>
      </c>
      <c r="D4" s="33" t="s">
        <v>387</v>
      </c>
      <c r="E4" s="33" t="s">
        <v>257</v>
      </c>
      <c r="F4" s="33" t="s">
        <v>258</v>
      </c>
      <c r="G4" s="33" t="s">
        <v>388</v>
      </c>
      <c r="H4" s="54" t="s">
        <v>326</v>
      </c>
      <c r="I4" s="33" t="s">
        <v>347</v>
      </c>
      <c r="J4" s="33" t="s">
        <v>386</v>
      </c>
      <c r="K4" s="33" t="s">
        <v>389</v>
      </c>
      <c r="L4" s="33" t="s">
        <v>392</v>
      </c>
      <c r="M4" s="33" t="s">
        <v>401</v>
      </c>
      <c r="N4" s="33" t="s">
        <v>402</v>
      </c>
      <c r="O4" s="54" t="s">
        <v>403</v>
      </c>
      <c r="P4" s="33" t="s">
        <v>463</v>
      </c>
      <c r="Q4" s="33" t="s">
        <v>499</v>
      </c>
      <c r="R4" s="33" t="s">
        <v>500</v>
      </c>
      <c r="S4" s="33" t="s">
        <v>512</v>
      </c>
      <c r="T4" s="33" t="s">
        <v>517</v>
      </c>
      <c r="U4" s="33" t="s">
        <v>518</v>
      </c>
      <c r="V4" s="54" t="s">
        <v>519</v>
      </c>
      <c r="W4" s="33" t="s">
        <v>528</v>
      </c>
      <c r="X4" s="33" t="s">
        <v>529</v>
      </c>
      <c r="Y4" s="33" t="s">
        <v>530</v>
      </c>
      <c r="Z4" s="33" t="s">
        <v>531</v>
      </c>
      <c r="AA4" s="33" t="s">
        <v>532</v>
      </c>
      <c r="AB4" s="33" t="s">
        <v>533</v>
      </c>
      <c r="AC4" s="54" t="s">
        <v>534</v>
      </c>
      <c r="AD4" s="33" t="s">
        <v>562</v>
      </c>
      <c r="AE4" s="33" t="s">
        <v>563</v>
      </c>
      <c r="AF4" s="33" t="s">
        <v>566</v>
      </c>
      <c r="AG4" s="33" t="s">
        <v>564</v>
      </c>
      <c r="AH4" s="33" t="s">
        <v>565</v>
      </c>
      <c r="AI4" s="33" t="s">
        <v>567</v>
      </c>
      <c r="AJ4" s="54" t="s">
        <v>568</v>
      </c>
      <c r="AK4" s="33" t="s">
        <v>620</v>
      </c>
      <c r="AL4" s="33" t="s">
        <v>621</v>
      </c>
      <c r="AM4" s="33" t="s">
        <v>624</v>
      </c>
      <c r="AN4" s="33" t="s">
        <v>622</v>
      </c>
      <c r="AO4" s="33" t="s">
        <v>623</v>
      </c>
      <c r="AP4" s="33" t="s">
        <v>625</v>
      </c>
      <c r="AQ4" s="313" t="s">
        <v>626</v>
      </c>
      <c r="AR4" s="366" t="s">
        <v>669</v>
      </c>
      <c r="AS4" s="245" t="s">
        <v>670</v>
      </c>
      <c r="AT4" s="33" t="s">
        <v>715</v>
      </c>
      <c r="AU4" s="245" t="s">
        <v>671</v>
      </c>
    </row>
    <row r="5" spans="1:47" ht="15" customHeight="1">
      <c r="A5" s="56" t="s">
        <v>484</v>
      </c>
      <c r="B5" s="57">
        <f>SUM(B6:B7)</f>
        <v>2044.9775962399963</v>
      </c>
      <c r="C5" s="57">
        <f>SUM(C6:C7)</f>
        <v>2129.0413702899991</v>
      </c>
      <c r="D5" s="61">
        <f>B5+C5</f>
        <v>4174.0189665299949</v>
      </c>
      <c r="E5" s="57">
        <f>SUM(E6:E7)</f>
        <v>1948.3151741299989</v>
      </c>
      <c r="F5" s="57">
        <f>SUM(F6:F7)</f>
        <v>2253.8264310199966</v>
      </c>
      <c r="G5" s="61">
        <f>E5+F5</f>
        <v>4202.1416051499955</v>
      </c>
      <c r="H5" s="61">
        <f>D5+G5</f>
        <v>8376.1605716799895</v>
      </c>
      <c r="I5" s="57">
        <f>SUM(I6:I7)</f>
        <v>1711.8544034099996</v>
      </c>
      <c r="J5" s="57">
        <f>SUM(J6:J7)</f>
        <v>1853.9002594999815</v>
      </c>
      <c r="K5" s="61">
        <f>G5+J5</f>
        <v>6056.0418646499766</v>
      </c>
      <c r="L5" s="57">
        <f>SUM(L6:L7)</f>
        <v>1958.1051003200078</v>
      </c>
      <c r="M5" s="57">
        <f>SUM(M6:M7)</f>
        <v>2127.3304639600187</v>
      </c>
      <c r="N5" s="61">
        <f>L5+M5</f>
        <v>4085.4355642800265</v>
      </c>
      <c r="O5" s="61">
        <f>K5+N5</f>
        <v>10141.477428930004</v>
      </c>
      <c r="P5" s="57">
        <f>SUM(P6:P7)</f>
        <v>2187.9546827599938</v>
      </c>
      <c r="Q5" s="57">
        <f>SUM(Q6:Q7)</f>
        <v>2458.0354813400018</v>
      </c>
      <c r="R5" s="61">
        <f>P5+Q5</f>
        <v>4645.990164099996</v>
      </c>
      <c r="S5" s="57">
        <f>SUM(S6:S7)</f>
        <v>2403.8857431900069</v>
      </c>
      <c r="T5" s="57">
        <f>SUM(T6:T7)</f>
        <v>2388.1198702500024</v>
      </c>
      <c r="U5" s="61">
        <f>S5+T5</f>
        <v>4792.0056134400093</v>
      </c>
      <c r="V5" s="61">
        <f>R5+U5</f>
        <v>9437.9957775400053</v>
      </c>
      <c r="W5" s="57">
        <f>SUM(W6:W7)</f>
        <v>2445.8290348000119</v>
      </c>
      <c r="X5" s="57">
        <f>SUM(X6:X7)</f>
        <v>2192.0567549799894</v>
      </c>
      <c r="Y5" s="61">
        <f>W5+X5</f>
        <v>4637.8857897800008</v>
      </c>
      <c r="Z5" s="57">
        <f>SUM(Z6:Z7)</f>
        <v>2228.1593694300086</v>
      </c>
      <c r="AA5" s="57">
        <f>SUM(AA6:AA7)</f>
        <v>2262.3440986499936</v>
      </c>
      <c r="AB5" s="61">
        <f>Z5+AA5</f>
        <v>4490.5034680800018</v>
      </c>
      <c r="AC5" s="61">
        <f>Y5+AB5</f>
        <v>9128.3892578600025</v>
      </c>
      <c r="AD5" s="57">
        <f>SUM(AD6:AD7)</f>
        <v>2193.6007806399912</v>
      </c>
      <c r="AE5" s="57">
        <f>SUM(AE6:AE7)</f>
        <v>2179.8993578100049</v>
      </c>
      <c r="AF5" s="61">
        <f>AD5+AE5</f>
        <v>4373.5001384499956</v>
      </c>
      <c r="AG5" s="57">
        <f>SUM(AG6:AG7)</f>
        <v>2415.3641787999923</v>
      </c>
      <c r="AH5" s="57">
        <f>SUM(AH6:AH7)</f>
        <v>2563.5429650299948</v>
      </c>
      <c r="AI5" s="61">
        <f>AG5+AH5</f>
        <v>4978.907143829987</v>
      </c>
      <c r="AJ5" s="61">
        <f>AF5+AI5</f>
        <v>9352.4072822799826</v>
      </c>
      <c r="AK5" s="57">
        <f>SUM(AK6:AK7)</f>
        <v>2315.538985630008</v>
      </c>
      <c r="AL5" s="57">
        <f>SUM(AL6:AL7)</f>
        <v>1956.8176901400111</v>
      </c>
      <c r="AM5" s="61">
        <f>AK5+AL5</f>
        <v>4272.3566757700191</v>
      </c>
      <c r="AN5" s="57">
        <f>SUM(AN6:AN7)</f>
        <v>2891.9568359700042</v>
      </c>
      <c r="AO5" s="57">
        <f>SUM(AO6:AO7)</f>
        <v>2955.5421795699845</v>
      </c>
      <c r="AP5" s="61">
        <f>AN5+AO5</f>
        <v>5847.4990155399882</v>
      </c>
      <c r="AQ5" s="314">
        <f>AM5+AP5</f>
        <v>10119.855691310007</v>
      </c>
      <c r="AR5" s="364">
        <f>SUM(AR6:AR7)</f>
        <v>2751.8715326000092</v>
      </c>
      <c r="AS5" s="116">
        <f>SUM(AS6:AS7)</f>
        <v>2615.043650780005</v>
      </c>
      <c r="AT5" s="61">
        <f>AR5+AS5</f>
        <v>5366.9151833800142</v>
      </c>
      <c r="AU5" s="116">
        <f>SUM(AU6:AU7)</f>
        <v>2539.8359181400074</v>
      </c>
    </row>
    <row r="6" spans="1:47" ht="15" customHeight="1">
      <c r="A6" s="60" t="s">
        <v>480</v>
      </c>
      <c r="B6" s="36">
        <v>1485.6635195599963</v>
      </c>
      <c r="C6" s="36">
        <v>1557.1846741599991</v>
      </c>
      <c r="D6" s="62">
        <f>B6+C6</f>
        <v>3042.8481937199954</v>
      </c>
      <c r="E6" s="36">
        <v>1381.1262694199988</v>
      </c>
      <c r="F6" s="36">
        <v>1653.6992879599966</v>
      </c>
      <c r="G6" s="62">
        <f t="shared" ref="G6:G7" si="0">E6+F6</f>
        <v>3034.8255573799952</v>
      </c>
      <c r="H6" s="62">
        <f>D6+G6</f>
        <v>6077.6737510999901</v>
      </c>
      <c r="I6" s="36">
        <v>1128.7917363099996</v>
      </c>
      <c r="J6" s="36">
        <v>1427.7773953499816</v>
      </c>
      <c r="K6" s="62">
        <f>I6+J6</f>
        <v>2556.5691316599814</v>
      </c>
      <c r="L6" s="36">
        <v>1380.1230284300077</v>
      </c>
      <c r="M6" s="36">
        <v>1488.9113050000187</v>
      </c>
      <c r="N6" s="62">
        <f t="shared" ref="N6:N7" si="1">L6+M6</f>
        <v>2869.0343334300264</v>
      </c>
      <c r="O6" s="62">
        <f>K6+N6</f>
        <v>5425.6034650900074</v>
      </c>
      <c r="P6" s="36">
        <v>1625.9606884799937</v>
      </c>
      <c r="Q6" s="36">
        <v>1820.4456990100016</v>
      </c>
      <c r="R6" s="62">
        <f>P6+Q6</f>
        <v>3446.4063874899953</v>
      </c>
      <c r="S6" s="36">
        <v>1763.9087947600069</v>
      </c>
      <c r="T6" s="36">
        <v>1853.7432774900026</v>
      </c>
      <c r="U6" s="62">
        <f t="shared" ref="U6:U16" si="2">S6+T6</f>
        <v>3617.6520722500095</v>
      </c>
      <c r="V6" s="62">
        <f>R6+U6</f>
        <v>7064.0584597400048</v>
      </c>
      <c r="W6" s="36">
        <v>1929.5191714200116</v>
      </c>
      <c r="X6" s="36">
        <v>1667.5976845199893</v>
      </c>
      <c r="Y6" s="62">
        <f>W6+X6</f>
        <v>3597.1168559400012</v>
      </c>
      <c r="Z6" s="36">
        <v>1598.6643822400088</v>
      </c>
      <c r="AA6" s="36">
        <v>1657.6715019499939</v>
      </c>
      <c r="AB6" s="62">
        <f t="shared" ref="AB6:AB16" si="3">Z6+AA6</f>
        <v>3256.3358841900026</v>
      </c>
      <c r="AC6" s="62">
        <f>Y6+AB6</f>
        <v>6853.4527401300038</v>
      </c>
      <c r="AD6" s="36">
        <v>1708.194744449991</v>
      </c>
      <c r="AE6" s="36">
        <v>1685.8030798100049</v>
      </c>
      <c r="AF6" s="62">
        <f>AD6+AE6</f>
        <v>3393.9978242599959</v>
      </c>
      <c r="AG6" s="36">
        <v>1840.1426680199925</v>
      </c>
      <c r="AH6" s="36">
        <v>1913.7579537199949</v>
      </c>
      <c r="AI6" s="62">
        <f t="shared" ref="AI6:AI16" si="4">AG6+AH6</f>
        <v>3753.9006217399874</v>
      </c>
      <c r="AJ6" s="62">
        <f>AF6+AI6</f>
        <v>7147.8984459999829</v>
      </c>
      <c r="AK6" s="36">
        <v>1663.3633570100083</v>
      </c>
      <c r="AL6" s="36">
        <v>1310.0291298000111</v>
      </c>
      <c r="AM6" s="62">
        <f>AK6+AL6</f>
        <v>2973.3924868100194</v>
      </c>
      <c r="AN6" s="36">
        <v>2206.9776679400043</v>
      </c>
      <c r="AO6" s="36">
        <v>2260.3249840699846</v>
      </c>
      <c r="AP6" s="62">
        <f t="shared" ref="AP6:AP16" si="5">AN6+AO6</f>
        <v>4467.3026520099884</v>
      </c>
      <c r="AQ6" s="315">
        <f>AM6+AP6</f>
        <v>7440.6951388200077</v>
      </c>
      <c r="AR6" s="363">
        <v>2134.3142408300091</v>
      </c>
      <c r="AS6" s="365">
        <v>2058.727138960005</v>
      </c>
      <c r="AT6" s="62">
        <f>AR6+AS6</f>
        <v>4193.0413797900146</v>
      </c>
      <c r="AU6" s="365">
        <v>1915.9795008400074</v>
      </c>
    </row>
    <row r="7" spans="1:47" ht="15" customHeight="1">
      <c r="A7" s="60" t="s">
        <v>486</v>
      </c>
      <c r="B7" s="36">
        <v>559.31407668000008</v>
      </c>
      <c r="C7" s="36">
        <v>571.85669612999993</v>
      </c>
      <c r="D7" s="62">
        <f t="shared" ref="D7" si="6">B7+C7</f>
        <v>1131.17077281</v>
      </c>
      <c r="E7" s="36">
        <v>567.18890471000009</v>
      </c>
      <c r="F7" s="36">
        <v>600.12714305999998</v>
      </c>
      <c r="G7" s="62">
        <f t="shared" si="0"/>
        <v>1167.3160477700001</v>
      </c>
      <c r="H7" s="62">
        <f t="shared" ref="H7" si="7">D7+G7</f>
        <v>2298.4868205800003</v>
      </c>
      <c r="I7" s="36">
        <v>583.0626671</v>
      </c>
      <c r="J7" s="36">
        <v>426.12286415000005</v>
      </c>
      <c r="K7" s="62">
        <f t="shared" ref="K7" si="8">I7+J7</f>
        <v>1009.1855312500001</v>
      </c>
      <c r="L7" s="36">
        <v>577.98207189000004</v>
      </c>
      <c r="M7" s="36">
        <v>638.41915895999989</v>
      </c>
      <c r="N7" s="62">
        <f t="shared" si="1"/>
        <v>1216.40123085</v>
      </c>
      <c r="O7" s="62">
        <f t="shared" ref="O7" si="9">K7+N7</f>
        <v>2225.5867621000002</v>
      </c>
      <c r="P7" s="36">
        <v>561.99399428000004</v>
      </c>
      <c r="Q7" s="36">
        <v>637.58978233000005</v>
      </c>
      <c r="R7" s="62">
        <f t="shared" ref="R7:R16" si="10">P7+Q7</f>
        <v>1199.5837766100001</v>
      </c>
      <c r="S7" s="36">
        <v>639.97694842999999</v>
      </c>
      <c r="T7" s="36">
        <v>534.37659275999999</v>
      </c>
      <c r="U7" s="62">
        <f t="shared" si="2"/>
        <v>1174.35354119</v>
      </c>
      <c r="V7" s="62">
        <f t="shared" ref="V7:V16" si="11">R7+U7</f>
        <v>2373.9373178000001</v>
      </c>
      <c r="W7" s="36">
        <v>516.30986338000002</v>
      </c>
      <c r="X7" s="36">
        <v>524.45907045999991</v>
      </c>
      <c r="Y7" s="62">
        <f t="shared" ref="Y7:Y16" si="12">W7+X7</f>
        <v>1040.76893384</v>
      </c>
      <c r="Z7" s="36">
        <v>629.49498718999996</v>
      </c>
      <c r="AA7" s="36">
        <v>604.67259669999999</v>
      </c>
      <c r="AB7" s="62">
        <f t="shared" si="3"/>
        <v>1234.1675838900001</v>
      </c>
      <c r="AC7" s="62">
        <f t="shared" ref="AC7:AC16" si="13">Y7+AB7</f>
        <v>2274.9365177300001</v>
      </c>
      <c r="AD7" s="36">
        <v>485.40603619000001</v>
      </c>
      <c r="AE7" s="36">
        <v>494.09627799999998</v>
      </c>
      <c r="AF7" s="62">
        <f t="shared" ref="AF7:AF16" si="14">AD7+AE7</f>
        <v>979.50231418999999</v>
      </c>
      <c r="AG7" s="36">
        <v>575.22151078000002</v>
      </c>
      <c r="AH7" s="36">
        <v>649.78501131000007</v>
      </c>
      <c r="AI7" s="62">
        <f t="shared" si="4"/>
        <v>1225.0065220900001</v>
      </c>
      <c r="AJ7" s="62">
        <f t="shared" ref="AJ7:AJ16" si="15">AF7+AI7</f>
        <v>2204.5088362800002</v>
      </c>
      <c r="AK7" s="36">
        <v>652.17562862</v>
      </c>
      <c r="AL7" s="36">
        <v>646.78856034</v>
      </c>
      <c r="AM7" s="62">
        <f t="shared" ref="AM7:AM16" si="16">AK7+AL7</f>
        <v>1298.96418896</v>
      </c>
      <c r="AN7" s="36">
        <v>684.97916802999998</v>
      </c>
      <c r="AO7" s="36">
        <v>695.2171955</v>
      </c>
      <c r="AP7" s="62">
        <f t="shared" si="5"/>
        <v>1380.1963635299999</v>
      </c>
      <c r="AQ7" s="315">
        <f t="shared" ref="AQ7:AQ16" si="17">AM7+AP7</f>
        <v>2679.1605524899996</v>
      </c>
      <c r="AR7" s="363">
        <v>617.55729176999989</v>
      </c>
      <c r="AS7" s="365">
        <v>556.31651181999996</v>
      </c>
      <c r="AT7" s="62">
        <f t="shared" ref="AT7:AT16" si="18">AR7+AS7</f>
        <v>1173.8738035899999</v>
      </c>
      <c r="AU7" s="365">
        <v>623.85641729999986</v>
      </c>
    </row>
    <row r="8" spans="1:47" s="47" customFormat="1" ht="15" customHeight="1">
      <c r="A8" s="56" t="s">
        <v>328</v>
      </c>
      <c r="B8" s="57">
        <v>-464.0516925299998</v>
      </c>
      <c r="C8" s="57">
        <v>-448.63697080000026</v>
      </c>
      <c r="D8" s="61">
        <f t="shared" ref="D8:D16" si="19">B8+C8</f>
        <v>-912.68866333000005</v>
      </c>
      <c r="E8" s="57">
        <v>-390.91320214000029</v>
      </c>
      <c r="F8" s="57">
        <v>-704.96342162999963</v>
      </c>
      <c r="G8" s="61">
        <f t="shared" ref="G8:G16" si="20">E8+F8</f>
        <v>-1095.8766237699999</v>
      </c>
      <c r="H8" s="61">
        <f t="shared" ref="H8:H16" si="21">D8+G8</f>
        <v>-2008.5652871</v>
      </c>
      <c r="I8" s="57">
        <v>-813.85601226000028</v>
      </c>
      <c r="J8" s="57">
        <v>-715.19699208000065</v>
      </c>
      <c r="K8" s="61">
        <f t="shared" ref="K8:K16" si="22">I8+J8</f>
        <v>-1529.0530043400008</v>
      </c>
      <c r="L8" s="57">
        <v>-761.78707792999955</v>
      </c>
      <c r="M8" s="57">
        <v>-215.97665794000099</v>
      </c>
      <c r="N8" s="61">
        <f t="shared" ref="N8:N16" si="23">L8+M8</f>
        <v>-977.76373587000057</v>
      </c>
      <c r="O8" s="61">
        <f t="shared" ref="O8:O16" si="24">K8+N8</f>
        <v>-2506.8167402100016</v>
      </c>
      <c r="P8" s="57">
        <v>-498.35485947999979</v>
      </c>
      <c r="Q8" s="57">
        <v>-455.31313823999994</v>
      </c>
      <c r="R8" s="61">
        <f t="shared" si="10"/>
        <v>-953.66799771999968</v>
      </c>
      <c r="S8" s="57">
        <v>-501.90615880000081</v>
      </c>
      <c r="T8" s="57">
        <v>-773.69105573999991</v>
      </c>
      <c r="U8" s="61">
        <f t="shared" si="2"/>
        <v>-1275.5972145400008</v>
      </c>
      <c r="V8" s="61">
        <f t="shared" si="11"/>
        <v>-2229.2652122600002</v>
      </c>
      <c r="W8" s="57">
        <v>-576.90813678999996</v>
      </c>
      <c r="X8" s="57">
        <v>-247.66080926000015</v>
      </c>
      <c r="Y8" s="61">
        <f t="shared" si="12"/>
        <v>-824.56894605000014</v>
      </c>
      <c r="Z8" s="57">
        <v>-422.26319334999982</v>
      </c>
      <c r="AA8" s="57">
        <v>-577.21129241000017</v>
      </c>
      <c r="AB8" s="61">
        <f t="shared" si="3"/>
        <v>-999.47448575999999</v>
      </c>
      <c r="AC8" s="61">
        <f t="shared" si="13"/>
        <v>-1824.0434318100001</v>
      </c>
      <c r="AD8" s="57">
        <v>-876.47598777999963</v>
      </c>
      <c r="AE8" s="57">
        <v>-578.98961940999993</v>
      </c>
      <c r="AF8" s="61">
        <f t="shared" si="14"/>
        <v>-1455.4656071899994</v>
      </c>
      <c r="AG8" s="57">
        <v>-836.62376517999985</v>
      </c>
      <c r="AH8" s="57">
        <v>-760.13062741999943</v>
      </c>
      <c r="AI8" s="61">
        <f t="shared" si="4"/>
        <v>-1596.7543925999994</v>
      </c>
      <c r="AJ8" s="61">
        <f t="shared" si="15"/>
        <v>-3052.2199997899988</v>
      </c>
      <c r="AK8" s="57">
        <v>-499.2769041699998</v>
      </c>
      <c r="AL8" s="57">
        <v>89.873052259999866</v>
      </c>
      <c r="AM8" s="61">
        <f t="shared" si="16"/>
        <v>-409.40385190999996</v>
      </c>
      <c r="AN8" s="57">
        <v>-830.46807584999965</v>
      </c>
      <c r="AO8" s="57">
        <v>-507.23124267999992</v>
      </c>
      <c r="AP8" s="61">
        <f t="shared" si="5"/>
        <v>-1337.6993185299996</v>
      </c>
      <c r="AQ8" s="314">
        <f t="shared" si="17"/>
        <v>-1747.1031704399995</v>
      </c>
      <c r="AR8" s="364">
        <v>-583.06989751000197</v>
      </c>
      <c r="AS8" s="116">
        <v>-629.56469908000008</v>
      </c>
      <c r="AT8" s="61">
        <f t="shared" si="18"/>
        <v>-1212.634596590002</v>
      </c>
      <c r="AU8" s="116">
        <v>-562.47416291000002</v>
      </c>
    </row>
    <row r="9" spans="1:47" s="47" customFormat="1" ht="15" customHeight="1">
      <c r="A9" s="56" t="s">
        <v>497</v>
      </c>
      <c r="B9" s="57">
        <f>SUM(B10:B12)</f>
        <v>-1036.9610375700001</v>
      </c>
      <c r="C9" s="57">
        <f t="shared" ref="C9" si="25">SUM(C10:C12)</f>
        <v>-1099.8492488600011</v>
      </c>
      <c r="D9" s="61">
        <f t="shared" si="19"/>
        <v>-2136.8102864300013</v>
      </c>
      <c r="E9" s="57">
        <f t="shared" ref="E9:F9" si="26">SUM(E10:E12)</f>
        <v>-1087.2146292599998</v>
      </c>
      <c r="F9" s="57">
        <f t="shared" si="26"/>
        <v>-1499.2551438300002</v>
      </c>
      <c r="G9" s="61">
        <f t="shared" si="20"/>
        <v>-2586.4697730899998</v>
      </c>
      <c r="H9" s="61">
        <f t="shared" si="21"/>
        <v>-4723.2800595200006</v>
      </c>
      <c r="I9" s="57">
        <f>SUM(I10:I12)</f>
        <v>-1048.5014987900001</v>
      </c>
      <c r="J9" s="57">
        <f>SUM(J10:J12)</f>
        <v>-884.09860327000013</v>
      </c>
      <c r="K9" s="61">
        <f t="shared" si="22"/>
        <v>-1932.6001020600002</v>
      </c>
      <c r="L9" s="57">
        <f>SUM(L10:L12)</f>
        <v>-1232.4458372400002</v>
      </c>
      <c r="M9" s="57">
        <f>SUM(M10:M12)</f>
        <v>-1287.7453662399998</v>
      </c>
      <c r="N9" s="61">
        <f t="shared" si="23"/>
        <v>-2520.1912034799998</v>
      </c>
      <c r="O9" s="61">
        <f t="shared" si="24"/>
        <v>-4452.7913055400004</v>
      </c>
      <c r="P9" s="57">
        <f>SUM(P10:P12)</f>
        <v>-1111.4444099000002</v>
      </c>
      <c r="Q9" s="57">
        <f>SUM(Q10:Q12)</f>
        <v>-1190.6605643299999</v>
      </c>
      <c r="R9" s="61">
        <f t="shared" si="10"/>
        <v>-2302.1049742300002</v>
      </c>
      <c r="S9" s="57">
        <f>SUM(S10:S12)</f>
        <v>-1290.4631265600001</v>
      </c>
      <c r="T9" s="57">
        <f>SUM(T10:T12)</f>
        <v>-1458.2835112799999</v>
      </c>
      <c r="U9" s="61">
        <f t="shared" si="2"/>
        <v>-2748.7466378399999</v>
      </c>
      <c r="V9" s="61">
        <f t="shared" si="11"/>
        <v>-5050.8516120700006</v>
      </c>
      <c r="W9" s="57">
        <f>SUM(W10:W12)</f>
        <v>-1292.20732701</v>
      </c>
      <c r="X9" s="57">
        <f>SUM(X10:X12)</f>
        <v>-1331.4305375500001</v>
      </c>
      <c r="Y9" s="61">
        <f t="shared" si="12"/>
        <v>-2623.6378645599998</v>
      </c>
      <c r="Z9" s="57">
        <f>SUM(Z10:Z12)</f>
        <v>-1425.2284722499996</v>
      </c>
      <c r="AA9" s="57">
        <f>SUM(AA10:AA12)</f>
        <v>-1317.0617302200001</v>
      </c>
      <c r="AB9" s="61">
        <f t="shared" si="3"/>
        <v>-2742.2902024699997</v>
      </c>
      <c r="AC9" s="61">
        <f t="shared" si="13"/>
        <v>-5365.9280670299995</v>
      </c>
      <c r="AD9" s="57">
        <f>SUM(AD10:AD12)</f>
        <v>-1124.8018775700002</v>
      </c>
      <c r="AE9" s="57">
        <f>SUM(AE10:AE12)</f>
        <v>-1220.1045235200002</v>
      </c>
      <c r="AF9" s="61">
        <f t="shared" si="14"/>
        <v>-2344.9064010900001</v>
      </c>
      <c r="AG9" s="57">
        <f>SUM(AG10:AG12)</f>
        <v>-1340.8314200499999</v>
      </c>
      <c r="AH9" s="57">
        <f>SUM(AH10:AH12)</f>
        <v>-1562.55686079</v>
      </c>
      <c r="AI9" s="61">
        <f t="shared" si="4"/>
        <v>-2903.3882808399999</v>
      </c>
      <c r="AJ9" s="61">
        <f t="shared" si="15"/>
        <v>-5248.2946819299996</v>
      </c>
      <c r="AK9" s="57">
        <f>SUM(AK10:AK12)</f>
        <v>-1469.8459672900003</v>
      </c>
      <c r="AL9" s="57">
        <f>SUM(AL10:AL12)</f>
        <v>-1542.7742263</v>
      </c>
      <c r="AM9" s="61">
        <f t="shared" si="16"/>
        <v>-3012.6201935900003</v>
      </c>
      <c r="AN9" s="57">
        <f>SUM(AN10:AN12)</f>
        <v>-1622.6555864800002</v>
      </c>
      <c r="AO9" s="57">
        <f>SUM(AO10:AO12)</f>
        <v>-1981.15277821</v>
      </c>
      <c r="AP9" s="61">
        <f t="shared" si="5"/>
        <v>-3603.8083646900004</v>
      </c>
      <c r="AQ9" s="314">
        <f t="shared" si="17"/>
        <v>-6616.4285582800003</v>
      </c>
      <c r="AR9" s="364">
        <f>SUM(AR10:AR12)</f>
        <v>-1432.0246382600001</v>
      </c>
      <c r="AS9" s="116">
        <f>SUM(AS10:AS12)</f>
        <v>-1362.5894649199997</v>
      </c>
      <c r="AT9" s="61">
        <f t="shared" si="18"/>
        <v>-2794.6141031799998</v>
      </c>
      <c r="AU9" s="116">
        <f>SUM(AU10:AU12)</f>
        <v>-1452.44995922</v>
      </c>
    </row>
    <row r="10" spans="1:47" ht="15" customHeight="1">
      <c r="A10" s="60" t="s">
        <v>362</v>
      </c>
      <c r="B10" s="36">
        <v>-617.78365226000028</v>
      </c>
      <c r="C10" s="36">
        <v>-786.16966752999974</v>
      </c>
      <c r="D10" s="62">
        <f t="shared" si="19"/>
        <v>-1403.95331979</v>
      </c>
      <c r="E10" s="36">
        <v>-820.70685366999987</v>
      </c>
      <c r="F10" s="36">
        <v>-918.88501440000027</v>
      </c>
      <c r="G10" s="62">
        <f t="shared" si="20"/>
        <v>-1739.5918680700001</v>
      </c>
      <c r="H10" s="62">
        <f t="shared" si="21"/>
        <v>-3143.5451878600002</v>
      </c>
      <c r="I10" s="36">
        <v>-638.30013494000013</v>
      </c>
      <c r="J10" s="36">
        <v>-624.41687663000005</v>
      </c>
      <c r="K10" s="62">
        <f t="shared" si="22"/>
        <v>-1262.7170115700001</v>
      </c>
      <c r="L10" s="36">
        <v>-793.84363115000008</v>
      </c>
      <c r="M10" s="36">
        <v>-797.73332275999985</v>
      </c>
      <c r="N10" s="62">
        <f t="shared" si="23"/>
        <v>-1591.5769539099999</v>
      </c>
      <c r="O10" s="62">
        <f t="shared" si="24"/>
        <v>-2854.2939654800002</v>
      </c>
      <c r="P10" s="36">
        <v>-685.14361098000018</v>
      </c>
      <c r="Q10" s="36">
        <v>-719.37308751</v>
      </c>
      <c r="R10" s="62">
        <f t="shared" si="10"/>
        <v>-1404.5166984900002</v>
      </c>
      <c r="S10" s="36">
        <v>-851.93356659000017</v>
      </c>
      <c r="T10" s="36">
        <v>-1004.0727604199999</v>
      </c>
      <c r="U10" s="62">
        <f t="shared" si="2"/>
        <v>-1856.0063270099999</v>
      </c>
      <c r="V10" s="62">
        <f t="shared" si="11"/>
        <v>-3260.5230255000001</v>
      </c>
      <c r="W10" s="36">
        <v>-872.10930992999988</v>
      </c>
      <c r="X10" s="36">
        <v>-955.70994364000001</v>
      </c>
      <c r="Y10" s="62">
        <f t="shared" si="12"/>
        <v>-1827.81925357</v>
      </c>
      <c r="Z10" s="36">
        <v>-985.77492403999986</v>
      </c>
      <c r="AA10" s="36">
        <v>-1070.9691592199999</v>
      </c>
      <c r="AB10" s="62">
        <f t="shared" si="3"/>
        <v>-2056.7440832599996</v>
      </c>
      <c r="AC10" s="62">
        <f t="shared" si="13"/>
        <v>-3884.5633368299996</v>
      </c>
      <c r="AD10" s="36">
        <v>-914.79893584000013</v>
      </c>
      <c r="AE10" s="36">
        <v>-909.12665865000008</v>
      </c>
      <c r="AF10" s="62">
        <f t="shared" si="14"/>
        <v>-1823.9255944900001</v>
      </c>
      <c r="AG10" s="36">
        <v>-965.60844139000005</v>
      </c>
      <c r="AH10" s="36">
        <v>-1073.3112649999998</v>
      </c>
      <c r="AI10" s="62">
        <f t="shared" si="4"/>
        <v>-2038.9197063899999</v>
      </c>
      <c r="AJ10" s="62">
        <f t="shared" si="15"/>
        <v>-3862.8453008799997</v>
      </c>
      <c r="AK10" s="36">
        <v>-974.18758755000022</v>
      </c>
      <c r="AL10" s="36">
        <v>-1014.7745091300001</v>
      </c>
      <c r="AM10" s="62">
        <f t="shared" si="16"/>
        <v>-1988.9620966800003</v>
      </c>
      <c r="AN10" s="36">
        <v>-1095.0751314200002</v>
      </c>
      <c r="AO10" s="36">
        <v>-1229.7233254499999</v>
      </c>
      <c r="AP10" s="62">
        <f t="shared" si="5"/>
        <v>-2324.7984568700003</v>
      </c>
      <c r="AQ10" s="315">
        <f t="shared" si="17"/>
        <v>-4313.7605535500006</v>
      </c>
      <c r="AR10" s="363">
        <v>-1045.6043301300001</v>
      </c>
      <c r="AS10" s="365">
        <v>-1056.9642907299999</v>
      </c>
      <c r="AT10" s="62">
        <f t="shared" si="18"/>
        <v>-2102.56862086</v>
      </c>
      <c r="AU10" s="365">
        <v>-1028.8446323399999</v>
      </c>
    </row>
    <row r="11" spans="1:47" ht="15" customHeight="1">
      <c r="A11" s="60" t="s">
        <v>360</v>
      </c>
      <c r="B11" s="36">
        <v>-120.73871625999999</v>
      </c>
      <c r="C11" s="36">
        <v>-178.45205212999997</v>
      </c>
      <c r="D11" s="62">
        <f t="shared" si="19"/>
        <v>-299.19076838999996</v>
      </c>
      <c r="E11" s="36">
        <v>-114.28609028999999</v>
      </c>
      <c r="F11" s="36">
        <v>-157.86887579</v>
      </c>
      <c r="G11" s="62">
        <f t="shared" si="20"/>
        <v>-272.15496608000001</v>
      </c>
      <c r="H11" s="62">
        <f t="shared" si="21"/>
        <v>-571.34573447000002</v>
      </c>
      <c r="I11" s="36">
        <v>-135.69850307999999</v>
      </c>
      <c r="J11" s="36">
        <v>-122.30186629999999</v>
      </c>
      <c r="K11" s="62">
        <f t="shared" si="22"/>
        <v>-258.00036938</v>
      </c>
      <c r="L11" s="36">
        <v>-134.04534273000002</v>
      </c>
      <c r="M11" s="36">
        <v>-154.36351544000004</v>
      </c>
      <c r="N11" s="62">
        <f t="shared" si="23"/>
        <v>-288.40885817000003</v>
      </c>
      <c r="O11" s="62">
        <f t="shared" si="24"/>
        <v>-546.40922754999997</v>
      </c>
      <c r="P11" s="36">
        <v>-128.68301990999998</v>
      </c>
      <c r="Q11" s="36">
        <v>-120.24760984000001</v>
      </c>
      <c r="R11" s="62">
        <f t="shared" si="10"/>
        <v>-248.93062974999998</v>
      </c>
      <c r="S11" s="36">
        <v>-134.55154337000002</v>
      </c>
      <c r="T11" s="36">
        <v>-115.73409837</v>
      </c>
      <c r="U11" s="62">
        <f t="shared" si="2"/>
        <v>-250.28564174000002</v>
      </c>
      <c r="V11" s="62">
        <f t="shared" si="11"/>
        <v>-499.21627149</v>
      </c>
      <c r="W11" s="36">
        <v>-149.79053718</v>
      </c>
      <c r="X11" s="36">
        <v>-110.90810806000002</v>
      </c>
      <c r="Y11" s="62">
        <f t="shared" si="12"/>
        <v>-260.69864524000002</v>
      </c>
      <c r="Z11" s="36">
        <v>-173.01177891999998</v>
      </c>
      <c r="AA11" s="36">
        <v>-147.73268329000001</v>
      </c>
      <c r="AB11" s="62">
        <f t="shared" si="3"/>
        <v>-320.74446220999999</v>
      </c>
      <c r="AC11" s="62">
        <f t="shared" si="13"/>
        <v>-581.44310745000007</v>
      </c>
      <c r="AD11" s="36">
        <v>-142.19915537</v>
      </c>
      <c r="AE11" s="36">
        <v>-133.45565734000002</v>
      </c>
      <c r="AF11" s="62">
        <f t="shared" si="14"/>
        <v>-275.65481270999999</v>
      </c>
      <c r="AG11" s="36">
        <v>-150.49035708000002</v>
      </c>
      <c r="AH11" s="36">
        <v>-185.61589093999999</v>
      </c>
      <c r="AI11" s="62">
        <f t="shared" si="4"/>
        <v>-336.10624802000001</v>
      </c>
      <c r="AJ11" s="62">
        <f t="shared" si="15"/>
        <v>-611.76106073000005</v>
      </c>
      <c r="AK11" s="36">
        <v>-165.18321329</v>
      </c>
      <c r="AL11" s="36">
        <v>-130.50310703</v>
      </c>
      <c r="AM11" s="62">
        <f t="shared" si="16"/>
        <v>-295.68632031999999</v>
      </c>
      <c r="AN11" s="36">
        <v>-187.58354537999998</v>
      </c>
      <c r="AO11" s="36">
        <v>-184.98902510999997</v>
      </c>
      <c r="AP11" s="62">
        <f t="shared" si="5"/>
        <v>-372.57257048999998</v>
      </c>
      <c r="AQ11" s="315">
        <f t="shared" si="17"/>
        <v>-668.25889080999991</v>
      </c>
      <c r="AR11" s="363">
        <v>-198.96795295999999</v>
      </c>
      <c r="AS11" s="365">
        <v>-186.54939300999996</v>
      </c>
      <c r="AT11" s="62">
        <f t="shared" si="18"/>
        <v>-385.51734596999995</v>
      </c>
      <c r="AU11" s="365">
        <v>-115.77790399999996</v>
      </c>
    </row>
    <row r="12" spans="1:47" ht="15" customHeight="1">
      <c r="A12" s="60" t="s">
        <v>341</v>
      </c>
      <c r="B12" s="36">
        <v>-298.43866904999976</v>
      </c>
      <c r="C12" s="36">
        <v>-135.22752920000138</v>
      </c>
      <c r="D12" s="61">
        <f t="shared" si="19"/>
        <v>-433.66619825000112</v>
      </c>
      <c r="E12" s="36">
        <v>-152.22168530000002</v>
      </c>
      <c r="F12" s="36">
        <v>-422.50125364000002</v>
      </c>
      <c r="G12" s="61">
        <f t="shared" si="20"/>
        <v>-574.72293894000006</v>
      </c>
      <c r="H12" s="61">
        <f t="shared" si="21"/>
        <v>-1008.3891371900012</v>
      </c>
      <c r="I12" s="36">
        <v>-274.50286076999998</v>
      </c>
      <c r="J12" s="36">
        <v>-137.37986034000005</v>
      </c>
      <c r="K12" s="61">
        <f t="shared" si="22"/>
        <v>-411.88272111000003</v>
      </c>
      <c r="L12" s="36">
        <v>-304.55686336000008</v>
      </c>
      <c r="M12" s="36">
        <v>-335.64852803999997</v>
      </c>
      <c r="N12" s="61">
        <f t="shared" si="23"/>
        <v>-640.20539140000005</v>
      </c>
      <c r="O12" s="61">
        <f t="shared" si="24"/>
        <v>-1052.08811251</v>
      </c>
      <c r="P12" s="36">
        <v>-297.61777901000005</v>
      </c>
      <c r="Q12" s="36">
        <v>-351.03986697999994</v>
      </c>
      <c r="R12" s="61">
        <f t="shared" si="10"/>
        <v>-648.65764598999999</v>
      </c>
      <c r="S12" s="36">
        <v>-303.97801659999999</v>
      </c>
      <c r="T12" s="36">
        <v>-338.47665248999994</v>
      </c>
      <c r="U12" s="61">
        <f t="shared" si="2"/>
        <v>-642.45466908999992</v>
      </c>
      <c r="V12" s="61">
        <f t="shared" si="11"/>
        <v>-1291.1123150799999</v>
      </c>
      <c r="W12" s="36">
        <v>-270.30747989999998</v>
      </c>
      <c r="X12" s="36">
        <v>-264.81248584999997</v>
      </c>
      <c r="Y12" s="61">
        <f t="shared" si="12"/>
        <v>-535.11996574999989</v>
      </c>
      <c r="Z12" s="36">
        <v>-266.44176928999997</v>
      </c>
      <c r="AA12" s="36">
        <v>-98.359887709999981</v>
      </c>
      <c r="AB12" s="61">
        <f t="shared" si="3"/>
        <v>-364.80165699999998</v>
      </c>
      <c r="AC12" s="61">
        <f t="shared" si="13"/>
        <v>-899.92162274999987</v>
      </c>
      <c r="AD12" s="36">
        <v>-67.803786360000004</v>
      </c>
      <c r="AE12" s="36">
        <v>-177.52220753000006</v>
      </c>
      <c r="AF12" s="61">
        <f t="shared" si="14"/>
        <v>-245.32599389000006</v>
      </c>
      <c r="AG12" s="36">
        <v>-224.73262157999997</v>
      </c>
      <c r="AH12" s="36">
        <v>-303.62970485000005</v>
      </c>
      <c r="AI12" s="61">
        <f t="shared" si="4"/>
        <v>-528.36232643000005</v>
      </c>
      <c r="AJ12" s="61">
        <f t="shared" si="15"/>
        <v>-773.68832032000012</v>
      </c>
      <c r="AK12" s="36">
        <v>-330.47516645000013</v>
      </c>
      <c r="AL12" s="36">
        <v>-397.49661014000009</v>
      </c>
      <c r="AM12" s="61">
        <f t="shared" si="16"/>
        <v>-727.97177659000022</v>
      </c>
      <c r="AN12" s="36">
        <v>-339.99690967999999</v>
      </c>
      <c r="AO12" s="36">
        <v>-566.44042764999995</v>
      </c>
      <c r="AP12" s="61">
        <f t="shared" si="5"/>
        <v>-906.43733732999999</v>
      </c>
      <c r="AQ12" s="314">
        <f t="shared" si="17"/>
        <v>-1634.4091139200002</v>
      </c>
      <c r="AR12" s="363">
        <v>-187.45235517</v>
      </c>
      <c r="AS12" s="365">
        <v>-119.07578118000002</v>
      </c>
      <c r="AT12" s="61">
        <f t="shared" si="18"/>
        <v>-306.52813635000001</v>
      </c>
      <c r="AU12" s="365">
        <v>-307.82742287999997</v>
      </c>
    </row>
    <row r="13" spans="1:47" s="47" customFormat="1" ht="15" customHeight="1">
      <c r="A13" s="56" t="s">
        <v>25</v>
      </c>
      <c r="B13" s="57">
        <f>SUM(B5,B8,B9)</f>
        <v>543.96486613999627</v>
      </c>
      <c r="C13" s="57">
        <f>SUM(C5,C8,C9)</f>
        <v>580.5551506299978</v>
      </c>
      <c r="D13" s="61">
        <f t="shared" si="19"/>
        <v>1124.5200167699941</v>
      </c>
      <c r="E13" s="57">
        <f>SUM(E5,E8,E9)</f>
        <v>470.18734272999882</v>
      </c>
      <c r="F13" s="57">
        <f>SUM(F5,F8,F9)</f>
        <v>49.607865559996753</v>
      </c>
      <c r="G13" s="61">
        <f t="shared" si="20"/>
        <v>519.79520828999557</v>
      </c>
      <c r="H13" s="61">
        <f t="shared" si="21"/>
        <v>1644.3152250599896</v>
      </c>
      <c r="I13" s="57">
        <f>SUM(I5,I8,I9)</f>
        <v>-150.50310764000085</v>
      </c>
      <c r="J13" s="57">
        <f>SUM(J5,J8,J9)</f>
        <v>254.60466414998075</v>
      </c>
      <c r="K13" s="61">
        <f t="shared" si="22"/>
        <v>104.1015565099799</v>
      </c>
      <c r="L13" s="57">
        <f>SUM(L5,L8,L9)</f>
        <v>-36.127814849992092</v>
      </c>
      <c r="M13" s="57">
        <f>SUM(M5,M8,M9)</f>
        <v>623.60843978001799</v>
      </c>
      <c r="N13" s="61">
        <f t="shared" si="23"/>
        <v>587.4806249300259</v>
      </c>
      <c r="O13" s="61">
        <f t="shared" si="24"/>
        <v>691.5821814400058</v>
      </c>
      <c r="P13" s="57">
        <f>SUM(P5,P8,P9)</f>
        <v>578.15541337999389</v>
      </c>
      <c r="Q13" s="57">
        <f>SUM(Q5,Q8,Q9)</f>
        <v>812.06177877000187</v>
      </c>
      <c r="R13" s="61">
        <f t="shared" si="10"/>
        <v>1390.2171921499958</v>
      </c>
      <c r="S13" s="57">
        <f>SUM(S5,S8,S9)</f>
        <v>611.51645783000595</v>
      </c>
      <c r="T13" s="57">
        <f>SUM(T5,T8,T9)</f>
        <v>156.14530323000258</v>
      </c>
      <c r="U13" s="61">
        <f t="shared" si="2"/>
        <v>767.66176106000853</v>
      </c>
      <c r="V13" s="61">
        <f t="shared" si="11"/>
        <v>2157.8789532100045</v>
      </c>
      <c r="W13" s="57">
        <f>SUM(W5,W8,W9)</f>
        <v>576.71357100001205</v>
      </c>
      <c r="X13" s="57">
        <f>SUM(X5,X8,X9)</f>
        <v>612.96540816998913</v>
      </c>
      <c r="Y13" s="61">
        <f t="shared" si="12"/>
        <v>1189.6789791700012</v>
      </c>
      <c r="Z13" s="57">
        <f>SUM(Z5,Z8,Z9)</f>
        <v>380.66770383000926</v>
      </c>
      <c r="AA13" s="57">
        <f>SUM(AA5,AA8,AA9)</f>
        <v>368.07107601999337</v>
      </c>
      <c r="AB13" s="61">
        <f t="shared" si="3"/>
        <v>748.73877985000263</v>
      </c>
      <c r="AC13" s="61">
        <f t="shared" si="13"/>
        <v>1938.4177590200038</v>
      </c>
      <c r="AD13" s="57">
        <f>SUM(AD5,AD8,AD9)</f>
        <v>192.32291528999122</v>
      </c>
      <c r="AE13" s="57">
        <f>SUM(AE5,AE8,AE9)</f>
        <v>380.80521488000477</v>
      </c>
      <c r="AF13" s="61">
        <f t="shared" si="14"/>
        <v>573.12813016999598</v>
      </c>
      <c r="AG13" s="57">
        <f>SUM(AG5,AG8,AG9)</f>
        <v>237.90899356999262</v>
      </c>
      <c r="AH13" s="57">
        <f>SUM(AH5,AH8,AH9)</f>
        <v>240.85547681999537</v>
      </c>
      <c r="AI13" s="61">
        <f t="shared" si="4"/>
        <v>478.76447038998799</v>
      </c>
      <c r="AJ13" s="61">
        <f t="shared" si="15"/>
        <v>1051.892600559984</v>
      </c>
      <c r="AK13" s="57">
        <f>SUM(AK5,AK8,AK9)</f>
        <v>346.41611417000786</v>
      </c>
      <c r="AL13" s="57">
        <f>SUM(AL5,AL8,AL9)</f>
        <v>503.91651610001099</v>
      </c>
      <c r="AM13" s="61">
        <f t="shared" si="16"/>
        <v>850.33263027001885</v>
      </c>
      <c r="AN13" s="57">
        <f>SUM(AN5,AN8,AN9)</f>
        <v>438.83317364000413</v>
      </c>
      <c r="AO13" s="57">
        <f>SUM(AO5,AO8,AO9)</f>
        <v>467.15815867998458</v>
      </c>
      <c r="AP13" s="61">
        <f t="shared" si="5"/>
        <v>905.99133231998871</v>
      </c>
      <c r="AQ13" s="314">
        <f t="shared" si="17"/>
        <v>1756.3239625900076</v>
      </c>
      <c r="AR13" s="364">
        <f>SUM(AR5,AR8,AR9)</f>
        <v>736.77699683000696</v>
      </c>
      <c r="AS13" s="116">
        <f>SUM(AS5,AS8,AS9)</f>
        <v>622.8894867800052</v>
      </c>
      <c r="AT13" s="61">
        <f t="shared" si="18"/>
        <v>1359.6664836100122</v>
      </c>
      <c r="AU13" s="116">
        <f>SUM(AU5,AU8,AU9)</f>
        <v>524.91179601000749</v>
      </c>
    </row>
    <row r="14" spans="1:47" ht="15" customHeight="1">
      <c r="A14" s="60" t="s">
        <v>498</v>
      </c>
      <c r="B14" s="36">
        <v>-207.94570510999995</v>
      </c>
      <c r="C14" s="36">
        <v>-228.56820970000012</v>
      </c>
      <c r="D14" s="61">
        <f t="shared" si="19"/>
        <v>-436.51391481000007</v>
      </c>
      <c r="E14" s="36">
        <v>-115.04480297000001</v>
      </c>
      <c r="F14" s="36">
        <v>277.48400961000004</v>
      </c>
      <c r="G14" s="61">
        <f t="shared" si="20"/>
        <v>162.43920664000004</v>
      </c>
      <c r="H14" s="61">
        <f t="shared" si="21"/>
        <v>-274.07470817000001</v>
      </c>
      <c r="I14" s="36">
        <v>371.66795153000021</v>
      </c>
      <c r="J14" s="36">
        <v>-32.765332819999969</v>
      </c>
      <c r="K14" s="61">
        <f t="shared" si="22"/>
        <v>338.90261871000024</v>
      </c>
      <c r="L14" s="36">
        <v>310.81917258999999</v>
      </c>
      <c r="M14" s="36">
        <v>-276.68341785999991</v>
      </c>
      <c r="N14" s="61">
        <f t="shared" si="23"/>
        <v>34.135754730000087</v>
      </c>
      <c r="O14" s="61">
        <f t="shared" si="24"/>
        <v>373.03837344000033</v>
      </c>
      <c r="P14" s="36">
        <v>-223.01783369000006</v>
      </c>
      <c r="Q14" s="36">
        <v>-351.36036390000004</v>
      </c>
      <c r="R14" s="61">
        <f t="shared" si="10"/>
        <v>-574.37819759000013</v>
      </c>
      <c r="S14" s="36">
        <v>-241.38234803</v>
      </c>
      <c r="T14" s="36">
        <v>221.71940805000006</v>
      </c>
      <c r="U14" s="61">
        <f t="shared" si="2"/>
        <v>-19.662939979999948</v>
      </c>
      <c r="V14" s="61">
        <f t="shared" si="11"/>
        <v>-594.04113757000005</v>
      </c>
      <c r="W14" s="36">
        <v>-130.58940071999996</v>
      </c>
      <c r="X14" s="36">
        <v>-130.09132571000004</v>
      </c>
      <c r="Y14" s="61">
        <f t="shared" si="12"/>
        <v>-260.68072642999999</v>
      </c>
      <c r="Z14" s="36">
        <v>77.880711269999978</v>
      </c>
      <c r="AA14" s="36">
        <v>-20.797994479999964</v>
      </c>
      <c r="AB14" s="61">
        <f t="shared" si="3"/>
        <v>57.082716790000013</v>
      </c>
      <c r="AC14" s="61">
        <f t="shared" si="13"/>
        <v>-203.59800963999999</v>
      </c>
      <c r="AD14" s="36">
        <v>145.34522594999999</v>
      </c>
      <c r="AE14" s="36">
        <v>-60.58008102999996</v>
      </c>
      <c r="AF14" s="61">
        <f t="shared" si="14"/>
        <v>84.765144920000026</v>
      </c>
      <c r="AG14" s="36">
        <v>68.833920200000023</v>
      </c>
      <c r="AH14" s="36">
        <v>79.972069000000005</v>
      </c>
      <c r="AI14" s="61">
        <f t="shared" si="4"/>
        <v>148.80598920000003</v>
      </c>
      <c r="AJ14" s="61">
        <f t="shared" si="15"/>
        <v>233.57113412000007</v>
      </c>
      <c r="AK14" s="36">
        <v>-10.323486789999995</v>
      </c>
      <c r="AL14" s="36">
        <v>-127.79240317000001</v>
      </c>
      <c r="AM14" s="61">
        <f t="shared" si="16"/>
        <v>-138.11588996</v>
      </c>
      <c r="AN14" s="36">
        <v>70.16589663000002</v>
      </c>
      <c r="AO14" s="36">
        <v>86.279389149999972</v>
      </c>
      <c r="AP14" s="61">
        <f t="shared" si="5"/>
        <v>156.44528578000001</v>
      </c>
      <c r="AQ14" s="314">
        <f t="shared" si="17"/>
        <v>18.329395820000002</v>
      </c>
      <c r="AR14" s="363">
        <v>-241.14107422999987</v>
      </c>
      <c r="AS14" s="365">
        <v>-151.06796231000007</v>
      </c>
      <c r="AT14" s="61">
        <f t="shared" si="18"/>
        <v>-392.20903653999994</v>
      </c>
      <c r="AU14" s="365">
        <v>-42.318247839999898</v>
      </c>
    </row>
    <row r="15" spans="1:47" ht="15" customHeight="1">
      <c r="A15" s="60" t="s">
        <v>555</v>
      </c>
      <c r="B15" s="36">
        <v>0</v>
      </c>
      <c r="C15" s="36">
        <v>0</v>
      </c>
      <c r="D15" s="62">
        <v>0</v>
      </c>
      <c r="E15" s="36">
        <v>0</v>
      </c>
      <c r="F15" s="36">
        <v>0</v>
      </c>
      <c r="G15" s="62">
        <v>0</v>
      </c>
      <c r="H15" s="62">
        <v>0</v>
      </c>
      <c r="I15" s="36">
        <v>0</v>
      </c>
      <c r="J15" s="36">
        <v>0</v>
      </c>
      <c r="K15" s="62">
        <v>0</v>
      </c>
      <c r="L15" s="36">
        <v>0</v>
      </c>
      <c r="M15" s="36">
        <v>0</v>
      </c>
      <c r="N15" s="62">
        <v>0</v>
      </c>
      <c r="O15" s="62">
        <v>0</v>
      </c>
      <c r="P15" s="36">
        <v>0</v>
      </c>
      <c r="Q15" s="36">
        <v>0</v>
      </c>
      <c r="R15" s="62">
        <v>0</v>
      </c>
      <c r="S15" s="36">
        <v>0</v>
      </c>
      <c r="T15" s="36">
        <v>0</v>
      </c>
      <c r="U15" s="62">
        <v>0</v>
      </c>
      <c r="V15" s="62">
        <v>0</v>
      </c>
      <c r="W15" s="36">
        <v>-58.328000000000003</v>
      </c>
      <c r="X15" s="36">
        <v>-71.157999999999987</v>
      </c>
      <c r="Y15" s="62">
        <f t="shared" si="12"/>
        <v>-129.48599999999999</v>
      </c>
      <c r="Z15" s="36">
        <v>-74.295530780002593</v>
      </c>
      <c r="AA15" s="36">
        <v>-69.571091969972599</v>
      </c>
      <c r="AB15" s="62">
        <f t="shared" ref="AB15" si="27">Z15+AA15</f>
        <v>-143.86662274997519</v>
      </c>
      <c r="AC15" s="62">
        <f t="shared" ref="AC15" si="28">Y15+AB15</f>
        <v>-273.35262274997518</v>
      </c>
      <c r="AD15" s="36">
        <v>-56.729406359999999</v>
      </c>
      <c r="AE15" s="36">
        <v>-36.417057580000005</v>
      </c>
      <c r="AF15" s="62">
        <f t="shared" si="14"/>
        <v>-93.146463940000004</v>
      </c>
      <c r="AG15" s="36">
        <v>-21.910667270000001</v>
      </c>
      <c r="AH15" s="36">
        <v>-19.84895302</v>
      </c>
      <c r="AI15" s="62">
        <f t="shared" si="4"/>
        <v>-41.759620290000001</v>
      </c>
      <c r="AJ15" s="62">
        <f t="shared" si="15"/>
        <v>-134.90608423</v>
      </c>
      <c r="AK15" s="36">
        <v>-17.48674316</v>
      </c>
      <c r="AL15" s="36">
        <v>-16.739548169999996</v>
      </c>
      <c r="AM15" s="62">
        <f t="shared" si="16"/>
        <v>-34.226291329999995</v>
      </c>
      <c r="AN15" s="36">
        <v>-16.563015760006472</v>
      </c>
      <c r="AO15" s="36">
        <v>-16.296288479993528</v>
      </c>
      <c r="AP15" s="62">
        <f t="shared" si="5"/>
        <v>-32.85930424</v>
      </c>
      <c r="AQ15" s="315">
        <f t="shared" si="17"/>
        <v>-67.085595569999995</v>
      </c>
      <c r="AR15" s="363">
        <v>-19.34</v>
      </c>
      <c r="AS15" s="365">
        <v>-16.514999999999997</v>
      </c>
      <c r="AT15" s="62">
        <f t="shared" si="18"/>
        <v>-35.854999999999997</v>
      </c>
      <c r="AU15" s="365">
        <v>-24.704666370000002</v>
      </c>
    </row>
    <row r="16" spans="1:47" s="47" customFormat="1" ht="15" customHeight="1">
      <c r="A16" s="56" t="s">
        <v>485</v>
      </c>
      <c r="B16" s="57">
        <f>SUM(B13:B14)</f>
        <v>336.01916102999633</v>
      </c>
      <c r="C16" s="57">
        <f>SUM(C13:C14)</f>
        <v>351.98694092999767</v>
      </c>
      <c r="D16" s="61">
        <f t="shared" si="19"/>
        <v>688.006101959994</v>
      </c>
      <c r="E16" s="57">
        <f t="shared" ref="E16:F16" si="29">SUM(E13:E14)</f>
        <v>355.14253975999884</v>
      </c>
      <c r="F16" s="57">
        <f t="shared" si="29"/>
        <v>327.0918751699968</v>
      </c>
      <c r="G16" s="61">
        <f t="shared" si="20"/>
        <v>682.23441492999564</v>
      </c>
      <c r="H16" s="61">
        <f t="shared" si="21"/>
        <v>1370.2405168899895</v>
      </c>
      <c r="I16" s="57">
        <f>SUM(I13:I14)</f>
        <v>221.16484388999936</v>
      </c>
      <c r="J16" s="57">
        <f>SUM(J13:J14)</f>
        <v>221.83933132998078</v>
      </c>
      <c r="K16" s="61">
        <f t="shared" si="22"/>
        <v>443.00417521998014</v>
      </c>
      <c r="L16" s="57">
        <f t="shared" ref="L16:M16" si="30">SUM(L13:L14)</f>
        <v>274.6913577400079</v>
      </c>
      <c r="M16" s="57">
        <f t="shared" si="30"/>
        <v>346.92502192001808</v>
      </c>
      <c r="N16" s="61">
        <f t="shared" si="23"/>
        <v>621.61637966002604</v>
      </c>
      <c r="O16" s="61">
        <f t="shared" si="24"/>
        <v>1064.6205548800062</v>
      </c>
      <c r="P16" s="57">
        <f>SUM(P13:P14)</f>
        <v>355.1375796899938</v>
      </c>
      <c r="Q16" s="57">
        <f>SUM(Q13:Q14)</f>
        <v>460.70141487000183</v>
      </c>
      <c r="R16" s="61">
        <f t="shared" si="10"/>
        <v>815.83899455999563</v>
      </c>
      <c r="S16" s="57">
        <f>SUM(S13:S14)</f>
        <v>370.13410980000594</v>
      </c>
      <c r="T16" s="57">
        <f>SUM(T13:T14)</f>
        <v>377.86471128000267</v>
      </c>
      <c r="U16" s="61">
        <f t="shared" si="2"/>
        <v>747.99882108000861</v>
      </c>
      <c r="V16" s="61">
        <f t="shared" si="11"/>
        <v>1563.8378156400042</v>
      </c>
      <c r="W16" s="57">
        <f>SUM(W13:W15)</f>
        <v>387.79617028001212</v>
      </c>
      <c r="X16" s="57">
        <f>SUM(X13:X15)</f>
        <v>411.71608245998914</v>
      </c>
      <c r="Y16" s="61">
        <f t="shared" si="12"/>
        <v>799.51225274000126</v>
      </c>
      <c r="Z16" s="57">
        <f>SUM(Z13:Z15)</f>
        <v>384.25288432000667</v>
      </c>
      <c r="AA16" s="57">
        <f>SUM(AA13:AA15)</f>
        <v>277.70198957002083</v>
      </c>
      <c r="AB16" s="61">
        <f t="shared" si="3"/>
        <v>661.95487389002756</v>
      </c>
      <c r="AC16" s="61">
        <f t="shared" si="13"/>
        <v>1461.4671266300288</v>
      </c>
      <c r="AD16" s="57">
        <f>SUM(AD13:AD15)</f>
        <v>280.93873487999122</v>
      </c>
      <c r="AE16" s="57">
        <f>SUM(AE13:AE15)</f>
        <v>283.80807627000479</v>
      </c>
      <c r="AF16" s="61">
        <f t="shared" si="14"/>
        <v>564.74681114999601</v>
      </c>
      <c r="AG16" s="57">
        <f>SUM(AG13:AG15)</f>
        <v>284.83224649999266</v>
      </c>
      <c r="AH16" s="57">
        <f>SUM(AH13:AH15)</f>
        <v>300.9785927999954</v>
      </c>
      <c r="AI16" s="61">
        <f t="shared" si="4"/>
        <v>585.81083929998806</v>
      </c>
      <c r="AJ16" s="61">
        <f t="shared" si="15"/>
        <v>1150.5576504499841</v>
      </c>
      <c r="AK16" s="57">
        <f>SUM(AK13:AK15)</f>
        <v>318.60588422000785</v>
      </c>
      <c r="AL16" s="57">
        <f>SUM(AL13:AL15)</f>
        <v>359.38456476001102</v>
      </c>
      <c r="AM16" s="61">
        <f t="shared" si="16"/>
        <v>677.99044898001887</v>
      </c>
      <c r="AN16" s="57">
        <f>SUM(AN13:AN15)</f>
        <v>492.43605450999769</v>
      </c>
      <c r="AO16" s="57">
        <f>SUM(AO13:AO15)</f>
        <v>537.14125934999095</v>
      </c>
      <c r="AP16" s="61">
        <f t="shared" si="5"/>
        <v>1029.5773138599886</v>
      </c>
      <c r="AQ16" s="314">
        <f t="shared" si="17"/>
        <v>1707.5677628400076</v>
      </c>
      <c r="AR16" s="364">
        <f>SUM(AR13:AR15)</f>
        <v>476.29592260000715</v>
      </c>
      <c r="AS16" s="116">
        <f>SUM(AS13:AS15)</f>
        <v>455.30652447000512</v>
      </c>
      <c r="AT16" s="61">
        <f t="shared" si="18"/>
        <v>931.6024470700122</v>
      </c>
      <c r="AU16" s="116">
        <f>SUM(AU13:AU15)</f>
        <v>457.8888818000076</v>
      </c>
    </row>
    <row r="17" spans="1:31" ht="15" customHeight="1">
      <c r="A17" s="63"/>
      <c r="AD17" s="36"/>
      <c r="AE17" s="36"/>
    </row>
    <row r="18" spans="1:31" ht="15" customHeight="1">
      <c r="A18" s="65" t="s">
        <v>188</v>
      </c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AD18" s="57"/>
      <c r="AE18" s="57"/>
    </row>
    <row r="19" spans="1:31" ht="15" customHeight="1">
      <c r="A19" s="65" t="s">
        <v>265</v>
      </c>
      <c r="B19" s="52"/>
      <c r="C19" s="52"/>
      <c r="D19" s="52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</row>
    <row r="21" spans="1:31" ht="15" customHeight="1">
      <c r="B21" s="64"/>
      <c r="C21" s="64"/>
      <c r="D21" s="64"/>
      <c r="E21" s="64"/>
      <c r="F21" s="64"/>
      <c r="G21" s="64"/>
      <c r="I21" s="64"/>
      <c r="J21" s="64"/>
      <c r="K21" s="64"/>
      <c r="L21" s="64"/>
      <c r="M21" s="64"/>
      <c r="N21" s="64"/>
      <c r="P21" s="64"/>
      <c r="Q21" s="64"/>
      <c r="R21" s="64"/>
      <c r="S21" s="64"/>
      <c r="T21" s="64"/>
      <c r="U21" s="64"/>
    </row>
  </sheetData>
  <hyperlinks>
    <hyperlink ref="A2" location="Sumário!A1" display="(Sumário)" xr:uid="{177650DA-09C5-4BC5-8779-142EE3763FBD}"/>
  </hyperlinks>
  <pageMargins left="0.51181102362204722" right="0.51181102362204722" top="0.78740157480314965" bottom="0.78740157480314965" header="0.31496062992125984" footer="0.31496062992125984"/>
  <pageSetup paperSize="9" orientation="portrait" r:id="rId1"/>
  <headerFooter>
    <oddFooter>&amp;L&amp;1#&amp;"Calibri"&amp;10&amp;K000000PÚBLICO</oddFooter>
  </headerFooter>
  <ignoredErrors>
    <ignoredError sqref="H4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1CB78-3566-435C-B903-C59991AAD693}">
  <sheetPr>
    <tabColor rgb="FF5775CF"/>
  </sheetPr>
  <dimension ref="A1:Z21"/>
  <sheetViews>
    <sheetView showGridLines="0" zoomScale="85" zoomScaleNormal="85" workbookViewId="0">
      <pane xSplit="1" ySplit="5" topLeftCell="D6" activePane="bottomRight" state="frozen"/>
      <selection pane="topRight" activeCell="B1" sqref="B1"/>
      <selection pane="bottomLeft" activeCell="A6" sqref="A6"/>
      <selection pane="bottomRight" activeCell="J6" sqref="J6:M17"/>
    </sheetView>
  </sheetViews>
  <sheetFormatPr defaultRowHeight="15"/>
  <cols>
    <col min="1" max="1" width="51.7109375" style="12" customWidth="1"/>
    <col min="2" max="2" width="11" style="12" bestFit="1" customWidth="1"/>
    <col min="3" max="3" width="18.5703125" style="12" customWidth="1"/>
    <col min="4" max="4" width="19.140625" style="12" customWidth="1"/>
    <col min="5" max="5" width="11.5703125" style="12" bestFit="1" customWidth="1"/>
    <col min="6" max="6" width="11" style="12" bestFit="1" customWidth="1"/>
    <col min="7" max="7" width="18.5703125" style="12" customWidth="1"/>
    <col min="8" max="8" width="19.140625" style="12" customWidth="1"/>
    <col min="9" max="10" width="15.140625" style="12" customWidth="1"/>
    <col min="11" max="11" width="18.5703125" style="12" customWidth="1"/>
    <col min="12" max="12" width="19.42578125" style="12" customWidth="1"/>
    <col min="13" max="13" width="11.5703125" style="12" bestFit="1" customWidth="1"/>
    <col min="14" max="16384" width="9.140625" style="12"/>
  </cols>
  <sheetData>
    <row r="1" spans="1:26" ht="57" customHeight="1"/>
    <row r="2" spans="1:26" ht="20.25">
      <c r="A2" s="74" t="s">
        <v>296</v>
      </c>
      <c r="B2" s="67" t="s">
        <v>671</v>
      </c>
      <c r="C2" s="75" t="s">
        <v>453</v>
      </c>
    </row>
    <row r="3" spans="1:26" s="69" customFormat="1">
      <c r="A3" s="68"/>
      <c r="B3" s="69" t="str">
        <f>B4&amp;" C"</f>
        <v>3T24 C</v>
      </c>
      <c r="C3" s="69" t="str">
        <f>B4&amp;" Ñ"</f>
        <v>3T24 Ñ</v>
      </c>
      <c r="D3" s="69" t="str">
        <f>B4&amp;" RG"</f>
        <v>3T24 RG</v>
      </c>
      <c r="E3" s="69" t="str">
        <f>B4&amp;" G"</f>
        <v>3T24 G</v>
      </c>
      <c r="F3" s="69" t="str">
        <f>F4&amp;" C"</f>
        <v>2T25 C</v>
      </c>
      <c r="G3" s="69" t="str">
        <f>F4&amp;" Ñ"</f>
        <v>2T25 Ñ</v>
      </c>
      <c r="H3" s="69" t="str">
        <f>F4&amp;" RG"</f>
        <v>2T25 RG</v>
      </c>
      <c r="I3" s="69" t="str">
        <f>F4&amp;" G"</f>
        <v>2T25 G</v>
      </c>
      <c r="J3" s="69" t="str">
        <f>J4&amp;" C"</f>
        <v>3T25 C</v>
      </c>
      <c r="K3" s="69" t="str">
        <f>J4&amp;" Ñ"</f>
        <v>3T25 Ñ</v>
      </c>
      <c r="L3" s="69" t="str">
        <f>J4&amp;" RG"</f>
        <v>3T25 RG</v>
      </c>
      <c r="M3" s="69" t="str">
        <f>J4&amp;" G"</f>
        <v>3T25 G</v>
      </c>
    </row>
    <row r="4" spans="1:26" s="70" customFormat="1" ht="15" customHeight="1">
      <c r="A4" s="425" t="s">
        <v>409</v>
      </c>
      <c r="B4" s="34" t="str">
        <f>IF(J4=Suporte!D4,Suporte!B4,IF('Resultado Recorrente'!J4=Suporte!D5,Suporte!B5,IF('Resultado Recorrente'!J4=Suporte!D6,Suporte!B6,IF('Resultado Recorrente'!J4=Suporte!D7,Suporte!B7,IF(J4=Suporte!D8,Suporte!B8,IF('Resultado Recorrente'!J4=Suporte!D9,Suporte!B9,IF(J4=Suporte!D9,Suporte!B9,IF('Resultado Recorrente'!J4=Suporte!D10,Suporte!B10,IF(J4=Suporte!D10,Suporte!B10,IF('Resultado Recorrente'!J4=Suporte!D11,Suporte!B11,IF('Resultado Recorrente'!J4=Suporte!D12,Suporte!B12,IF('Resultado Recorrente'!J4=Suporte!D13,Suporte!B13,IF('Resultado Recorrente'!J4=Suporte!D14,Suporte!B14,IF('Resultado Recorrente'!J4=Suporte!D15,Suporte!B15,IF('Resultado Recorrente'!J4=Suporte!D16,Suporte!B16,IF('Resultado Recorrente'!J4=Suporte!D17,Suporte!B17,IF('Resultado Recorrente'!J4=Suporte!D18,Suporte!B18,IF(J4=Suporte!D19,Suporte!B19,IF(J4=Suporte!D20,Suporte!B20,IF(J4=Suporte!D21,Suporte!B21,IF(J4=Suporte!D22,Suporte!B22,IF(J4=Suporte!D23,Suporte!B23,IF(J4=Suporte!D24,Suporte!B24,IF(J4=Suporte!D25,Suporte!B25,IF(J4=Suporte!D26,Suporte!B26,IF(J4=Suporte!D27,Suporte!B27,IF(J4=Suporte!D28,Suporte!B28,IF(J4=Suporte!D29,Suporte!B29,IF(J4=Suporte!D30,Suporte!B30,IF(J4=Suporte!D31,Suporte!B31,IF(J4=Suporte!D32,Suporte!B32,IF(J4=Suporte!D33,Suporte!B33))))))))))))))))))))))))))))))))</f>
        <v>3T24</v>
      </c>
      <c r="C4" s="425" t="s">
        <v>405</v>
      </c>
      <c r="D4" s="425" t="s">
        <v>406</v>
      </c>
      <c r="E4" s="34" t="str">
        <f>B4</f>
        <v>3T24</v>
      </c>
      <c r="F4" s="34" t="str">
        <f>IF(J4=Suporte!D4,Suporte!C4,IF('Resultado Recorrente'!J4=Suporte!D5,Suporte!C5,IF('Resultado Recorrente'!J4=Suporte!D6,Suporte!C6,IF('Resultado Recorrente'!J4=Suporte!D7,Suporte!C7,IF(J4=Suporte!D8,Suporte!C8,IF(J4=Suporte!D9,Suporte!C9,IF(J4=Suporte!D10,Suporte!C10,IF('Resultado Recorrente'!J4=Suporte!D11,Suporte!C11,IF('Resultado Recorrente'!J4=Suporte!D12,Suporte!C12,IF('Resultado Recorrente'!J4=Suporte!D13,Suporte!C13,IF(J4=Suporte!D14,Suporte!C14,IF(J4=Suporte!D15,Suporte!C15,IF(J4=Suporte!D16,Suporte!C16,IF(J4=Suporte!D17,Suporte!C17,IF(J4=Suporte!D18,Suporte!C18,IF(J4=Suporte!D19,Suporte!C19,IF(J4=Suporte!D20,Suporte!C20,IF(J4=Suporte!D21,Suporte!C21,IF(J4=Suporte!D22,Suporte!C22,IF(J4=Suporte!D23,Suporte!C23,IF(J4=Suporte!D24,Suporte!C24,IF(J4=Suporte!D25,Suporte!C25,IF(J4=Suporte!D26,Suporte!C26,IF(J4=Suporte!D27,Suporte!C27,IF(J4=Suporte!D28,Suporte!C28,IF(J4=Suporte!D29,Suporte!C29,IF(J4=Suporte!D30,Suporte!C30,IF(J4=Suporte!D31,Suporte!C31,IF(J4=Suporte!D32,Suporte!C32,IF(J4=Suporte!D33,Suporte!C33))))))))))))))))))))))))))))))</f>
        <v>2T25</v>
      </c>
      <c r="G4" s="425" t="s">
        <v>405</v>
      </c>
      <c r="H4" s="425" t="s">
        <v>406</v>
      </c>
      <c r="I4" s="34" t="str">
        <f>+F4</f>
        <v>2T25</v>
      </c>
      <c r="J4" s="34" t="str">
        <f>B2</f>
        <v>3T25</v>
      </c>
      <c r="K4" s="425" t="s">
        <v>405</v>
      </c>
      <c r="L4" s="425" t="s">
        <v>406</v>
      </c>
      <c r="M4" s="34" t="str">
        <f>B2</f>
        <v>3T25</v>
      </c>
      <c r="O4" s="71"/>
      <c r="P4" s="72"/>
      <c r="Q4" s="72"/>
      <c r="R4" s="71"/>
      <c r="S4" s="71"/>
      <c r="T4" s="72"/>
      <c r="U4" s="72"/>
      <c r="V4" s="71"/>
      <c r="W4" s="71"/>
      <c r="X4" s="72"/>
      <c r="Y4" s="72"/>
      <c r="Z4" s="71"/>
    </row>
    <row r="5" spans="1:26" s="70" customFormat="1" ht="12.75">
      <c r="A5" s="425"/>
      <c r="B5" s="34" t="s">
        <v>407</v>
      </c>
      <c r="C5" s="425"/>
      <c r="D5" s="425"/>
      <c r="E5" s="34" t="s">
        <v>408</v>
      </c>
      <c r="F5" s="34" t="s">
        <v>407</v>
      </c>
      <c r="G5" s="425"/>
      <c r="H5" s="425"/>
      <c r="I5" s="34" t="s">
        <v>408</v>
      </c>
      <c r="J5" s="34" t="s">
        <v>407</v>
      </c>
      <c r="K5" s="425"/>
      <c r="L5" s="425"/>
      <c r="M5" s="34" t="s">
        <v>408</v>
      </c>
      <c r="O5" s="71"/>
      <c r="P5" s="72"/>
      <c r="Q5" s="72"/>
      <c r="R5" s="71"/>
      <c r="S5" s="71"/>
      <c r="T5" s="72"/>
      <c r="U5" s="72"/>
      <c r="V5" s="71"/>
      <c r="W5" s="71"/>
      <c r="X5" s="72"/>
      <c r="Y5" s="72"/>
      <c r="Z5" s="71"/>
    </row>
    <row r="6" spans="1:26" s="24" customFormat="1">
      <c r="A6" s="56" t="s">
        <v>483</v>
      </c>
      <c r="B6" s="76">
        <f>+B7+B8</f>
        <v>2891.9568359700042</v>
      </c>
      <c r="C6" s="76">
        <f t="shared" ref="C6:M6" si="0">+C7+C8</f>
        <v>0</v>
      </c>
      <c r="D6" s="76">
        <f t="shared" si="0"/>
        <v>164.99475711091782</v>
      </c>
      <c r="E6" s="76">
        <f t="shared" ref="E6" si="1">+E7+E8</f>
        <v>3056.9515930809221</v>
      </c>
      <c r="F6" s="61">
        <f t="shared" si="0"/>
        <v>2615.043650780005</v>
      </c>
      <c r="G6" s="61">
        <f t="shared" si="0"/>
        <v>0</v>
      </c>
      <c r="H6" s="61">
        <f t="shared" si="0"/>
        <v>252.41416505965663</v>
      </c>
      <c r="I6" s="61">
        <f t="shared" si="0"/>
        <v>2867.4578158396616</v>
      </c>
      <c r="J6" s="76">
        <f t="shared" si="0"/>
        <v>2539.8359181400074</v>
      </c>
      <c r="K6" s="76">
        <f t="shared" si="0"/>
        <v>0</v>
      </c>
      <c r="L6" s="76">
        <f t="shared" si="0"/>
        <v>379.03770722005538</v>
      </c>
      <c r="M6" s="76">
        <f t="shared" si="0"/>
        <v>2918.8736253600628</v>
      </c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</row>
    <row r="7" spans="1:26" s="24" customFormat="1">
      <c r="A7" s="77" t="s">
        <v>480</v>
      </c>
      <c r="B7" s="78">
        <f>INDEX(Suporte!$F$1:$EP$15,MATCH('Resultado Recorrente'!$A7,Suporte!$F$1:$F$15,0),MATCH('Resultado Recorrente'!$B$3,Suporte!$F$3:$EP$3,0))</f>
        <v>2206.9776679400043</v>
      </c>
      <c r="C7" s="78">
        <f>INDEX(Suporte!$F$1:$EP$15,MATCH('Resultado Recorrente'!$A7,Suporte!$F$1:$F$15,0),MATCH('Resultado Recorrente'!$C$3,Suporte!$F$3:$EP$3,0))</f>
        <v>0</v>
      </c>
      <c r="D7" s="78">
        <f>INDEX(Suporte!$F$1:$EP$15,MATCH('Resultado Recorrente'!$A7,Suporte!$F$1:$F$15,0),MATCH('Resultado Recorrente'!$D$3,Suporte!$F$3:$EP$3,0))</f>
        <v>164.99475711091782</v>
      </c>
      <c r="E7" s="78">
        <f>INDEX(Suporte!$F$1:$EP$15,MATCH('Resultado Recorrente'!$A7,Suporte!$F$1:$F$15,0),MATCH('Resultado Recorrente'!$E$3,Suporte!$F$3:$EP$3,0))</f>
        <v>2371.9724250509221</v>
      </c>
      <c r="F7" s="62">
        <f>INDEX(Suporte!$F$1:$EP$15,MATCH('Resultado Recorrente'!$A7,Suporte!$F$1:$F$15,0),MATCH('Resultado Recorrente'!$F$3,Suporte!$F$3:$EP$3,0))</f>
        <v>2058.727138960005</v>
      </c>
      <c r="G7" s="62">
        <f>INDEX(Suporte!$F$1:$EP$15,MATCH('Resultado Recorrente'!$A7,Suporte!$F$1:$F$15,0),MATCH('Resultado Recorrente'!$G$3,Suporte!$F$3:$EP$3,0))</f>
        <v>0</v>
      </c>
      <c r="H7" s="62">
        <f>INDEX(Suporte!$F$1:$EP$15,MATCH('Resultado Recorrente'!$A7,Suporte!$F$1:$F$15,0),MATCH('Resultado Recorrente'!$H$3,Suporte!$F$3:$EP$3,0))</f>
        <v>252.41416505965663</v>
      </c>
      <c r="I7" s="62">
        <f>INDEX(Suporte!$F$1:$EP$15,MATCH('Resultado Recorrente'!$A7,Suporte!$F$1:$F$15,0),MATCH('Resultado Recorrente'!$I$3,Suporte!$F$3:$EP$3,0))</f>
        <v>2311.1413040196617</v>
      </c>
      <c r="J7" s="78">
        <f>INDEX(Suporte!$F$1:$EP$15,MATCH('Resultado Recorrente'!$A7,Suporte!$F$1:$F$15,0),MATCH('Resultado Recorrente'!$J$3,Suporte!$F$3:$EP$3,0))</f>
        <v>1915.9795008400074</v>
      </c>
      <c r="K7" s="78">
        <f>INDEX(Suporte!$F$1:$EP$15,MATCH('Resultado Recorrente'!$A7,Suporte!$F$1:$F$15,0),MATCH('Resultado Recorrente'!$K$3,Suporte!$F$3:$EP$3,0))</f>
        <v>0</v>
      </c>
      <c r="L7" s="78">
        <f>INDEX(Suporte!$F$1:$EP$15,MATCH('Resultado Recorrente'!$A7,Suporte!$F$1:$F$15,0),MATCH('Resultado Recorrente'!$L$3,Suporte!$F$3:$EP$3,0))</f>
        <v>379.11340428005542</v>
      </c>
      <c r="M7" s="78">
        <f>INDEX(Suporte!$F$1:$EP$15,MATCH('Resultado Recorrente'!$A7,Suporte!$F$1:$F$15,0),MATCH('Resultado Recorrente'!$M$3,Suporte!$F$3:$EP$3,0))</f>
        <v>2295.0929051200628</v>
      </c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</row>
    <row r="8" spans="1:26" s="24" customFormat="1">
      <c r="A8" s="77" t="s">
        <v>491</v>
      </c>
      <c r="B8" s="78">
        <f>INDEX(Suporte!$F$1:$EP$15,MATCH('Resultado Recorrente'!$A8,Suporte!$F$1:$F$15,0),MATCH('Resultado Recorrente'!$B$3,Suporte!$F$3:$EP$3,0))</f>
        <v>684.97916802999998</v>
      </c>
      <c r="C8" s="78">
        <f>INDEX(Suporte!$F$1:$EP$15,MATCH('Resultado Recorrente'!$A8,Suporte!$F$1:$F$15,0),MATCH('Resultado Recorrente'!$C$3,Suporte!$F$3:$EP$3,0))</f>
        <v>0</v>
      </c>
      <c r="D8" s="78">
        <f>INDEX(Suporte!$F$1:$EP$15,MATCH('Resultado Recorrente'!$A8,Suporte!$F$1:$F$15,0),MATCH('Resultado Recorrente'!$D$3,Suporte!$F$3:$EP$3,0))</f>
        <v>0</v>
      </c>
      <c r="E8" s="78">
        <f>INDEX(Suporte!$F$1:$EP$15,MATCH('Resultado Recorrente'!$A8,Suporte!$F$1:$F$15,0),MATCH('Resultado Recorrente'!$E$3,Suporte!$F$3:$EP$3,0))</f>
        <v>684.97916802999998</v>
      </c>
      <c r="F8" s="62">
        <f>INDEX(Suporte!$F$1:$EP$15,MATCH('Resultado Recorrente'!$A8,Suporte!$F$1:$F$15,0),MATCH('Resultado Recorrente'!$F$3,Suporte!$F$3:$EP$3,0))</f>
        <v>556.31651181999996</v>
      </c>
      <c r="G8" s="62">
        <f>INDEX(Suporte!$F$1:$EP$15,MATCH('Resultado Recorrente'!$A8,Suporte!$F$1:$F$15,0),MATCH('Resultado Recorrente'!$G$3,Suporte!$F$3:$EP$3,0))</f>
        <v>0</v>
      </c>
      <c r="H8" s="62">
        <f>INDEX(Suporte!$F$1:$EP$15,MATCH('Resultado Recorrente'!$A8,Suporte!$F$1:$F$15,0),MATCH('Resultado Recorrente'!$H$3,Suporte!$F$3:$EP$3,0))</f>
        <v>0</v>
      </c>
      <c r="I8" s="62">
        <f>INDEX(Suporte!$F$1:$EP$15,MATCH('Resultado Recorrente'!$A8,Suporte!$F$1:$F$15,0),MATCH('Resultado Recorrente'!$I$3,Suporte!$F$3:$EP$3,0))</f>
        <v>556.31651181999996</v>
      </c>
      <c r="J8" s="78">
        <f>INDEX(Suporte!$F$1:$EP$15,MATCH('Resultado Recorrente'!$A8,Suporte!$F$1:$F$15,0),MATCH('Resultado Recorrente'!$J$3,Suporte!$F$3:$EP$3,0))</f>
        <v>623.85641729999986</v>
      </c>
      <c r="K8" s="78">
        <f>INDEX(Suporte!$F$1:$EP$15,MATCH('Resultado Recorrente'!$A8,Suporte!$F$1:$F$15,0),MATCH('Resultado Recorrente'!$K$3,Suporte!$F$3:$EP$3,0))</f>
        <v>0</v>
      </c>
      <c r="L8" s="78">
        <f>INDEX(Suporte!$F$1:$EP$15,MATCH('Resultado Recorrente'!$A8,Suporte!$F$1:$F$15,0),MATCH('Resultado Recorrente'!$L$3,Suporte!$F$3:$EP$3,0))</f>
        <v>-7.5697060000038618E-2</v>
      </c>
      <c r="M8" s="78">
        <f>INDEX(Suporte!$F$1:$EP$15,MATCH('Resultado Recorrente'!$A8,Suporte!$F$1:$F$15,0),MATCH('Resultado Recorrente'!$M$3,Suporte!$F$3:$EP$3,0))</f>
        <v>623.78072023999982</v>
      </c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</row>
    <row r="9" spans="1:26" s="24" customFormat="1">
      <c r="A9" s="56" t="s">
        <v>328</v>
      </c>
      <c r="B9" s="76">
        <f>INDEX(Suporte!$F$1:$EP$15,MATCH('Resultado Recorrente'!$A9,Suporte!$F$1:$F$15,0),MATCH('Resultado Recorrente'!$B$3,Suporte!$F$3:$EP$3,0))</f>
        <v>-830.46807584999965</v>
      </c>
      <c r="C9" s="76">
        <f>INDEX(Suporte!$F$1:$EP$15,MATCH('Resultado Recorrente'!$A9,Suporte!$F$1:$F$15,0),MATCH('Resultado Recorrente'!$C$3,Suporte!$F$3:$EP$3,0))</f>
        <v>0</v>
      </c>
      <c r="D9" s="76">
        <f>INDEX(Suporte!$F$1:$EP$15,MATCH('Resultado Recorrente'!$A9,Suporte!$F$1:$F$15,0),MATCH('Resultado Recorrente'!$D$3,Suporte!$F$3:$EP$3,0))</f>
        <v>-172.99859857091769</v>
      </c>
      <c r="E9" s="76">
        <f>INDEX(Suporte!$F$1:$EP$15,MATCH('Resultado Recorrente'!$A9,Suporte!$F$1:$F$15,0),MATCH('Resultado Recorrente'!$E$3,Suporte!$F$3:$EP$3,0))</f>
        <v>-1003.4666744209173</v>
      </c>
      <c r="F9" s="61">
        <f>INDEX(Suporte!$F$1:$EP$15,MATCH('Resultado Recorrente'!$A9,Suporte!$F$1:$F$15,0),MATCH('Resultado Recorrente'!$F$3,Suporte!$F$3:$EP$3,0))</f>
        <v>-629.56469908000008</v>
      </c>
      <c r="G9" s="61">
        <f>INDEX(Suporte!$F$1:$EP$15,MATCH('Resultado Recorrente'!$A9,Suporte!$F$1:$F$15,0),MATCH('Resultado Recorrente'!$G$3,Suporte!$F$3:$EP$3,0))</f>
        <v>0</v>
      </c>
      <c r="H9" s="61">
        <f>INDEX(Suporte!$F$1:$EP$15,MATCH('Resultado Recorrente'!$A9,Suporte!$F$1:$F$15,0),MATCH('Resultado Recorrente'!$H$3,Suporte!$F$3:$EP$3,0))</f>
        <v>-294.47366056965632</v>
      </c>
      <c r="I9" s="61">
        <f>INDEX(Suporte!$F$1:$EP$15,MATCH('Resultado Recorrente'!$A9,Suporte!$F$1:$F$15,0),MATCH('Resultado Recorrente'!$I$3,Suporte!$F$3:$EP$3,0))</f>
        <v>-924.0383596496564</v>
      </c>
      <c r="J9" s="76">
        <f>INDEX(Suporte!$F$1:$EP$15,MATCH('Resultado Recorrente'!$A9,Suporte!$F$1:$F$15,0),MATCH('Resultado Recorrente'!$J$3,Suporte!$F$3:$EP$3,0))</f>
        <v>-562.47416291000002</v>
      </c>
      <c r="K9" s="76">
        <f>INDEX(Suporte!$F$1:$EP$15,MATCH('Resultado Recorrente'!$A9,Suporte!$F$1:$F$15,0),MATCH('Resultado Recorrente'!$K$3,Suporte!$F$3:$EP$3,0))</f>
        <v>0</v>
      </c>
      <c r="L9" s="76">
        <f>INDEX(Suporte!$F$1:$EP$15,MATCH('Resultado Recorrente'!$A9,Suporte!$F$1:$F$15,0),MATCH('Resultado Recorrente'!$L$3,Suporte!$F$3:$EP$3,0))</f>
        <v>-317.73397171005524</v>
      </c>
      <c r="M9" s="76">
        <f>INDEX(Suporte!$F$1:$EP$15,MATCH('Resultado Recorrente'!$A9,Suporte!$F$1:$F$15,0),MATCH('Resultado Recorrente'!$M$3,Suporte!$F$3:$EP$3,0))</f>
        <v>-880.20813462005526</v>
      </c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</row>
    <row r="10" spans="1:26" s="24" customFormat="1">
      <c r="A10" s="56" t="s">
        <v>497</v>
      </c>
      <c r="B10" s="79">
        <f t="shared" ref="B10:I10" si="2">+B11+B12+B13</f>
        <v>-1622.6555864800002</v>
      </c>
      <c r="C10" s="79">
        <f t="shared" si="2"/>
        <v>6.6124532900000013</v>
      </c>
      <c r="D10" s="79">
        <f t="shared" si="2"/>
        <v>8.0038414599999612</v>
      </c>
      <c r="E10" s="79">
        <f t="shared" ref="E10" si="3">+E11+E12+E13</f>
        <v>-1608.0392917300003</v>
      </c>
      <c r="F10" s="61">
        <f t="shared" si="2"/>
        <v>-1362.5894649199997</v>
      </c>
      <c r="G10" s="61">
        <f t="shared" si="2"/>
        <v>7.0596315599999979</v>
      </c>
      <c r="H10" s="61">
        <f t="shared" si="2"/>
        <v>42.059495510000005</v>
      </c>
      <c r="I10" s="61">
        <f t="shared" si="2"/>
        <v>-1313.4703378499999</v>
      </c>
      <c r="J10" s="79">
        <f>+J11+J12+J13</f>
        <v>-1452.44995922</v>
      </c>
      <c r="K10" s="79">
        <f>+K11+K12+K13</f>
        <v>9.5088080399999999</v>
      </c>
      <c r="L10" s="79">
        <f>+L11+L12+L13</f>
        <v>-70.812543550000044</v>
      </c>
      <c r="M10" s="79">
        <f>+M11+M12+M13</f>
        <v>-1508.9992907099997</v>
      </c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</row>
    <row r="11" spans="1:26" s="24" customFormat="1">
      <c r="A11" s="60" t="s">
        <v>362</v>
      </c>
      <c r="B11" s="80">
        <f>INDEX(Suporte!$F$1:$EP$15,MATCH('Resultado Recorrente'!$A11,Suporte!$F$1:$F$15,0),MATCH('Resultado Recorrente'!$B$3,Suporte!$F$3:$EP$3,0))</f>
        <v>-1095.0751314200002</v>
      </c>
      <c r="C11" s="80">
        <f>INDEX(Suporte!$F$1:$EP$15,MATCH('Resultado Recorrente'!$A11,Suporte!$F$1:$F$15,0),MATCH('Resultado Recorrente'!$C$3,Suporte!$F$3:$EP$3,0))</f>
        <v>0</v>
      </c>
      <c r="D11" s="80">
        <f>INDEX(Suporte!$F$1:$EP$15,MATCH('Resultado Recorrente'!$A11,Suporte!$F$1:$F$15,0),MATCH('Resultado Recorrente'!$D$3,Suporte!$F$3:$EP$3,0))</f>
        <v>171.67752820418332</v>
      </c>
      <c r="E11" s="80">
        <f>INDEX(Suporte!$F$1:$EP$15,MATCH('Resultado Recorrente'!$A11,Suporte!$F$1:$F$15,0),MATCH('Resultado Recorrente'!$E$3,Suporte!$F$3:$EP$3,0))</f>
        <v>-923.39760321581684</v>
      </c>
      <c r="F11" s="62">
        <f>INDEX(Suporte!$F$1:$EP$15,MATCH('Resultado Recorrente'!$A11,Suporte!$F$1:$F$15,0),MATCH('Resultado Recorrente'!$F$3,Suporte!$F$3:$EP$3,0))</f>
        <v>-1056.9642907299999</v>
      </c>
      <c r="G11" s="62">
        <f>INDEX(Suporte!$F$1:$EP$15,MATCH('Resultado Recorrente'!$A11,Suporte!$F$1:$F$15,0),MATCH('Resultado Recorrente'!$G$3,Suporte!$F$3:$EP$3,0))</f>
        <v>0</v>
      </c>
      <c r="H11" s="62">
        <f>INDEX(Suporte!$F$1:$EP$15,MATCH('Resultado Recorrente'!$A11,Suporte!$F$1:$F$15,0),MATCH('Resultado Recorrente'!$H$3,Suporte!$F$3:$EP$3,0))</f>
        <v>150.35853825000004</v>
      </c>
      <c r="I11" s="62">
        <f>INDEX(Suporte!$F$1:$EP$15,MATCH('Resultado Recorrente'!$A11,Suporte!$F$1:$F$15,0),MATCH('Resultado Recorrente'!$I$3,Suporte!$F$3:$EP$3,0))</f>
        <v>-906.60575247999986</v>
      </c>
      <c r="J11" s="80">
        <f>INDEX(Suporte!$F$1:$EP$15,MATCH('Resultado Recorrente'!$A11,Suporte!$F$1:$F$15,0),MATCH('Resultado Recorrente'!$J$3,Suporte!$F$3:$EP$3,0))</f>
        <v>-1028.8446323399999</v>
      </c>
      <c r="K11" s="80">
        <f>INDEX(Suporte!$F$1:$EP$15,MATCH('Resultado Recorrente'!$A11,Suporte!$F$1:$F$15,0),MATCH('Resultado Recorrente'!$K$3,Suporte!$F$3:$EP$3,0))</f>
        <v>0</v>
      </c>
      <c r="L11" s="80">
        <f>INDEX(Suporte!$F$1:$EP$15,MATCH('Resultado Recorrente'!$A11,Suporte!$F$1:$F$15,0),MATCH('Resultado Recorrente'!$L$3,Suporte!$F$3:$EP$3,0))</f>
        <v>110.25935005999997</v>
      </c>
      <c r="M11" s="80">
        <f>INDEX(Suporte!$F$1:$EP$15,MATCH('Resultado Recorrente'!$A11,Suporte!$F$1:$F$15,0),MATCH('Resultado Recorrente'!$M$3,Suporte!$F$3:$EP$3,0))</f>
        <v>-918.58528227999989</v>
      </c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</row>
    <row r="12" spans="1:26" s="24" customFormat="1">
      <c r="A12" s="60" t="s">
        <v>360</v>
      </c>
      <c r="B12" s="80">
        <f>INDEX(Suporte!$F$1:$EP$15,MATCH('Resultado Recorrente'!$A12,Suporte!$F$1:$F$15,0),MATCH('Resultado Recorrente'!$B$3,Suporte!$F$3:$EP$3,0))</f>
        <v>-187.58354537999998</v>
      </c>
      <c r="C12" s="80">
        <f>INDEX(Suporte!$F$1:$EP$15,MATCH('Resultado Recorrente'!$A12,Suporte!$F$1:$F$15,0),MATCH('Resultado Recorrente'!$C$3,Suporte!$F$3:$EP$3,0))</f>
        <v>0</v>
      </c>
      <c r="D12" s="80">
        <f>INDEX(Suporte!$F$1:$EP$15,MATCH('Resultado Recorrente'!$A12,Suporte!$F$1:$F$15,0),MATCH('Resultado Recorrente'!$D$3,Suporte!$F$3:$EP$3,0))</f>
        <v>0</v>
      </c>
      <c r="E12" s="80">
        <f>INDEX(Suporte!$F$1:$EP$15,MATCH('Resultado Recorrente'!$A12,Suporte!$F$1:$F$15,0),MATCH('Resultado Recorrente'!$E$3,Suporte!$F$3:$EP$3,0))</f>
        <v>-187.58354537999998</v>
      </c>
      <c r="F12" s="62">
        <f>INDEX(Suporte!$F$1:$EP$15,MATCH('Resultado Recorrente'!$A12,Suporte!$F$1:$F$15,0),MATCH('Resultado Recorrente'!$F$3,Suporte!$F$3:$EP$3,0))</f>
        <v>-186.54939300999996</v>
      </c>
      <c r="G12" s="62">
        <f>INDEX(Suporte!$F$1:$EP$15,MATCH('Resultado Recorrente'!$A12,Suporte!$F$1:$F$15,0),MATCH('Resultado Recorrente'!$G$3,Suporte!$F$3:$EP$3,0))</f>
        <v>0</v>
      </c>
      <c r="H12" s="62">
        <f>INDEX(Suporte!$F$1:$EP$15,MATCH('Resultado Recorrente'!$A12,Suporte!$F$1:$F$15,0),MATCH('Resultado Recorrente'!$H$3,Suporte!$F$3:$EP$3,0))</f>
        <v>0</v>
      </c>
      <c r="I12" s="62">
        <f>INDEX(Suporte!$F$1:$EP$15,MATCH('Resultado Recorrente'!$A12,Suporte!$F$1:$F$15,0),MATCH('Resultado Recorrente'!$I$3,Suporte!$F$3:$EP$3,0))</f>
        <v>-186.54939300999996</v>
      </c>
      <c r="J12" s="80">
        <f>INDEX(Suporte!$F$1:$EP$15,MATCH('Resultado Recorrente'!$A12,Suporte!$F$1:$F$15,0),MATCH('Resultado Recorrente'!$J$3,Suporte!$F$3:$EP$3,0))</f>
        <v>-115.77790399999996</v>
      </c>
      <c r="K12" s="80">
        <f>INDEX(Suporte!$F$1:$EP$15,MATCH('Resultado Recorrente'!$A12,Suporte!$F$1:$F$15,0),MATCH('Resultado Recorrente'!$K$3,Suporte!$F$3:$EP$3,0))</f>
        <v>0</v>
      </c>
      <c r="L12" s="80">
        <f>INDEX(Suporte!$F$1:$EP$15,MATCH('Resultado Recorrente'!$A12,Suporte!$F$1:$F$15,0),MATCH('Resultado Recorrente'!$L$3,Suporte!$F$3:$EP$3,0))</f>
        <v>0</v>
      </c>
      <c r="M12" s="80">
        <f>INDEX(Suporte!$F$1:$EP$15,MATCH('Resultado Recorrente'!$A12,Suporte!$F$1:$F$15,0),MATCH('Resultado Recorrente'!$M$3,Suporte!$F$3:$EP$3,0))</f>
        <v>-115.77790399999996</v>
      </c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</row>
    <row r="13" spans="1:26" s="24" customFormat="1">
      <c r="A13" s="60" t="s">
        <v>341</v>
      </c>
      <c r="B13" s="80">
        <f>INDEX(Suporte!$F$1:$EP$15,MATCH('Resultado Recorrente'!$A13,Suporte!$F$1:$F$15,0),MATCH('Resultado Recorrente'!$B$3,Suporte!$F$3:$EP$3,0))</f>
        <v>-339.99690967999999</v>
      </c>
      <c r="C13" s="80">
        <f>INDEX(Suporte!$F$1:$EP$15,MATCH('Resultado Recorrente'!$A13,Suporte!$F$1:$F$15,0),MATCH('Resultado Recorrente'!$C$3,Suporte!$F$3:$EP$3,0))</f>
        <v>6.6124532900000013</v>
      </c>
      <c r="D13" s="80">
        <f>INDEX(Suporte!$F$1:$EP$15,MATCH('Resultado Recorrente'!$A13,Suporte!$F$1:$F$15,0),MATCH('Resultado Recorrente'!$D$3,Suporte!$F$3:$EP$3,0))</f>
        <v>-163.67368674418336</v>
      </c>
      <c r="E13" s="80">
        <f>INDEX(Suporte!$F$1:$EP$15,MATCH('Resultado Recorrente'!$A13,Suporte!$F$1:$F$15,0),MATCH('Resultado Recorrente'!$E$3,Suporte!$F$3:$EP$3,0))</f>
        <v>-497.05814313418335</v>
      </c>
      <c r="F13" s="62">
        <f>INDEX(Suporte!$F$1:$EP$15,MATCH('Resultado Recorrente'!$A13,Suporte!$F$1:$F$15,0),MATCH('Resultado Recorrente'!$F$3,Suporte!$F$3:$EP$3,0))</f>
        <v>-119.07578118000002</v>
      </c>
      <c r="G13" s="62">
        <f>INDEX(Suporte!$F$1:$EP$15,MATCH('Resultado Recorrente'!$A13,Suporte!$F$1:$F$15,0),MATCH('Resultado Recorrente'!$G$3,Suporte!$F$3:$EP$3,0))</f>
        <v>7.0596315599999979</v>
      </c>
      <c r="H13" s="62">
        <f>INDEX(Suporte!$F$1:$EP$15,MATCH('Resultado Recorrente'!$A13,Suporte!$F$1:$F$15,0),MATCH('Resultado Recorrente'!$H$3,Suporte!$F$3:$EP$3,0))</f>
        <v>-108.29904274000003</v>
      </c>
      <c r="I13" s="62">
        <f>INDEX(Suporte!$F$1:$EP$15,MATCH('Resultado Recorrente'!$A13,Suporte!$F$1:$F$15,0),MATCH('Resultado Recorrente'!$I$3,Suporte!$F$3:$EP$3,0))</f>
        <v>-220.31519236000005</v>
      </c>
      <c r="J13" s="80">
        <f>INDEX(Suporte!$F$1:$EP$15,MATCH('Resultado Recorrente'!$A13,Suporte!$F$1:$F$15,0),MATCH('Resultado Recorrente'!$J$3,Suporte!$F$3:$EP$3,0))</f>
        <v>-307.82742287999997</v>
      </c>
      <c r="K13" s="80">
        <f>INDEX(Suporte!$F$1:$EP$15,MATCH('Resultado Recorrente'!$A13,Suporte!$F$1:$F$15,0),MATCH('Resultado Recorrente'!$K$3,Suporte!$F$3:$EP$3,0))+INDEX(Suporte!$F$1:$EP$15,MATCH("Outras Receitas/Despesas Operacionais",Suporte!$F$1:$F$15,0),MATCH('Resultado Recorrente'!$K$3,Suporte!$F$3:$EP$3,0))</f>
        <v>9.5088080399999999</v>
      </c>
      <c r="L13" s="80">
        <f>INDEX(Suporte!$F$1:$EP$15,MATCH('Resultado Recorrente'!$A13,Suporte!$F$1:$F$15,0),MATCH('Resultado Recorrente'!$L$3,Suporte!$F$3:$EP$3,0))-K13</f>
        <v>-181.07189361000002</v>
      </c>
      <c r="M13" s="80">
        <f>INDEX(Suporte!$F$1:$EP$15,MATCH('Resultado Recorrente'!$A13,Suporte!$F$1:$F$15,0),MATCH('Resultado Recorrente'!$M$3,Suporte!$F$3:$EP$3,0))</f>
        <v>-474.63610442999999</v>
      </c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</row>
    <row r="14" spans="1:26" s="24" customFormat="1">
      <c r="A14" s="56" t="s">
        <v>25</v>
      </c>
      <c r="B14" s="79">
        <f>INDEX(Suporte!$F$1:$EP$15,MATCH('Resultado Recorrente'!$A14,Suporte!$F$1:$F$15,0),MATCH('Resultado Recorrente'!$B$3,Suporte!$F$3:$EP$3,0))</f>
        <v>438.83317364000436</v>
      </c>
      <c r="C14" s="79">
        <f>INDEX(Suporte!$F$1:$EP$15,MATCH('Resultado Recorrente'!$A14,Suporte!$F$1:$F$15,0),MATCH('Resultado Recorrente'!$C$3,Suporte!$F$3:$EP$3,0))</f>
        <v>6.6124532900000013</v>
      </c>
      <c r="D14" s="79">
        <f>INDEX(Suporte!$F$1:$EP$15,MATCH('Resultado Recorrente'!$A14,Suporte!$F$1:$F$15,0),MATCH('Resultado Recorrente'!$D$3,Suporte!$F$3:$EP$3,0))</f>
        <v>1.8829382497642655E-13</v>
      </c>
      <c r="E14" s="79">
        <f>INDEX(Suporte!$F$1:$EP$15,MATCH('Resultado Recorrente'!$A14,Suporte!$F$1:$F$15,0),MATCH('Resultado Recorrente'!$E$3,Suporte!$F$3:$EP$3,0))</f>
        <v>445.44562693000455</v>
      </c>
      <c r="F14" s="61">
        <f>INDEX(Suporte!$F$1:$EP$15,MATCH('Resultado Recorrente'!$A14,Suporte!$F$1:$F$15,0),MATCH('Resultado Recorrente'!$F$3,Suporte!$F$3:$EP$3,0))</f>
        <v>622.88948678000509</v>
      </c>
      <c r="G14" s="61">
        <f>INDEX(Suporte!$F$1:$EP$15,MATCH('Resultado Recorrente'!$A14,Suporte!$F$1:$F$15,0),MATCH('Resultado Recorrente'!$G$3,Suporte!$F$3:$EP$3,0))</f>
        <v>7.0596315599999979</v>
      </c>
      <c r="H14" s="61">
        <f>INDEX(Suporte!$F$1:$EP$15,MATCH('Resultado Recorrente'!$A14,Suporte!$F$1:$F$15,0),MATCH('Resultado Recorrente'!$H$3,Suporte!$F$3:$EP$3,0))</f>
        <v>4.1389114358025836E-13</v>
      </c>
      <c r="I14" s="61">
        <f>INDEX(Suporte!$F$1:$EP$15,MATCH('Resultado Recorrente'!$A14,Suporte!$F$1:$F$15,0),MATCH('Resultado Recorrente'!$I$3,Suporte!$F$3:$EP$3,0))</f>
        <v>629.9491183400055</v>
      </c>
      <c r="J14" s="79">
        <f>INDEX(Suporte!$F$1:$EP$15,MATCH('Resultado Recorrente'!$A14,Suporte!$F$1:$F$15,0),MATCH('Resultado Recorrente'!$J$3,Suporte!$F$3:$EP$3,0))</f>
        <v>524.91179601000749</v>
      </c>
      <c r="K14" s="79">
        <f>INDEX(Suporte!$F$1:$EP$15,MATCH('Resultado Recorrente'!$A14,Suporte!$F$1:$F$15,0),MATCH('Resultado Recorrente'!$K$3,Suporte!$F$3:$EP$3,0))</f>
        <v>4.75440402</v>
      </c>
      <c r="L14" s="79">
        <f>INDEX(Suporte!$F$1:$EP$15,MATCH('Resultado Recorrente'!$A14,Suporte!$F$1:$F$15,0),MATCH('Resultado Recorrente'!$L$3,Suporte!$F$3:$EP$3,0))</f>
        <v>3.8191672047105385E-14</v>
      </c>
      <c r="M14" s="79">
        <f>INDEX(Suporte!$F$1:$EP$15,MATCH('Resultado Recorrente'!$A14,Suporte!$F$1:$F$15,0),MATCH('Resultado Recorrente'!$M$3,Suporte!$F$3:$EP$3,0))</f>
        <v>529.66620003000753</v>
      </c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</row>
    <row r="15" spans="1:26" s="24" customFormat="1">
      <c r="A15" s="60" t="s">
        <v>498</v>
      </c>
      <c r="B15" s="79">
        <f>INDEX(Suporte!$F$1:$EP$15,MATCH('Resultado Recorrente'!$A15,Suporte!$F$1:$F$15,0),MATCH('Resultado Recorrente'!$B$3,Suporte!$F$3:$EP$3,0))</f>
        <v>70.16589663000002</v>
      </c>
      <c r="C15" s="79">
        <f>INDEX(Suporte!$F$1:$EP$15,MATCH('Resultado Recorrente'!$A15,Suporte!$F$1:$F$15,0),MATCH('Resultado Recorrente'!$C$3,Suporte!$F$3:$EP$3,0))</f>
        <v>-2.9756039805000003</v>
      </c>
      <c r="D15" s="79">
        <f>INDEX(Suporte!$F$1:$EP$15,MATCH('Resultado Recorrente'!$A15,Suporte!$F$1:$F$15,0),MATCH('Resultado Recorrente'!$D$3,Suporte!$F$3:$EP$3,0))</f>
        <v>0</v>
      </c>
      <c r="E15" s="79">
        <f>INDEX(Suporte!$F$1:$EP$15,MATCH('Resultado Recorrente'!$A15,Suporte!$F$1:$F$15,0),MATCH('Resultado Recorrente'!$E$3,Suporte!$F$3:$EP$3,0))</f>
        <v>67.190292649500023</v>
      </c>
      <c r="F15" s="61">
        <f>INDEX(Suporte!$F$1:$EP$15,MATCH('Resultado Recorrente'!$A15,Suporte!$F$1:$F$15,0),MATCH('Resultado Recorrente'!$F$3,Suporte!$F$3:$EP$3,0))</f>
        <v>-151.06796231000007</v>
      </c>
      <c r="G15" s="61">
        <f>INDEX(Suporte!$F$1:$EP$15,MATCH('Resultado Recorrente'!$A15,Suporte!$F$1:$F$15,0),MATCH('Resultado Recorrente'!$G$3,Suporte!$F$3:$EP$3,0))</f>
        <v>-3.1768342019999993</v>
      </c>
      <c r="H15" s="61">
        <f>INDEX(Suporte!$F$1:$EP$15,MATCH('Resultado Recorrente'!$A15,Suporte!$F$1:$F$15,0),MATCH('Resultado Recorrente'!$H$3,Suporte!$F$3:$EP$3,0))</f>
        <v>-9.7699626167013776E-15</v>
      </c>
      <c r="I15" s="61">
        <f>INDEX(Suporte!$F$1:$EP$15,MATCH('Resultado Recorrente'!$A15,Suporte!$F$1:$F$15,0),MATCH('Resultado Recorrente'!$I$3,Suporte!$F$3:$EP$3,0))</f>
        <v>-154.24479651200008</v>
      </c>
      <c r="J15" s="79">
        <f>INDEX(Suporte!$F$1:$EP$15,MATCH('Resultado Recorrente'!$A15,Suporte!$F$1:$F$15,0),MATCH('Resultado Recorrente'!$J$3,Suporte!$F$3:$EP$3,0))</f>
        <v>-42.318247839999898</v>
      </c>
      <c r="K15" s="79">
        <f>INDEX(Suporte!$F$1:$EP$15,MATCH('Resultado Recorrente'!$A15,Suporte!$F$1:$F$15,0),MATCH('Resultado Recorrente'!$K$3,Suporte!$F$3:$EP$3,0))</f>
        <v>-2.1394818090000003</v>
      </c>
      <c r="L15" s="79">
        <f>INDEX(Suporte!$F$1:$EP$15,MATCH('Resultado Recorrente'!$A15,Suporte!$F$1:$F$15,0),MATCH('Resultado Recorrente'!$L$3,Suporte!$F$3:$EP$3,0))</f>
        <v>0</v>
      </c>
      <c r="M15" s="79">
        <f>INDEX(Suporte!$F$1:$EP$15,MATCH('Resultado Recorrente'!$A15,Suporte!$F$1:$F$15,0),MATCH('Resultado Recorrente'!$M$3,Suporte!$F$3:$EP$3,0))</f>
        <v>-44.457729648999901</v>
      </c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</row>
    <row r="16" spans="1:26" s="24" customFormat="1">
      <c r="A16" s="58" t="s">
        <v>555</v>
      </c>
      <c r="B16" s="79">
        <f>INDEX(Suporte!$F$1:$EP$15,MATCH('Resultado Recorrente'!$A16,Suporte!$F$1:$F$15,0),MATCH('Resultado Recorrente'!$B$3,Suporte!$F$3:$EP$3,0))</f>
        <v>-16.563015760006472</v>
      </c>
      <c r="C16" s="79">
        <f>INDEX(Suporte!$F$1:$EP$15,MATCH('Resultado Recorrente'!$A16,Suporte!$F$1:$F$15,0),MATCH('Resultado Recorrente'!$C$3,Suporte!$F$3:$EP$3,0))</f>
        <v>0</v>
      </c>
      <c r="D16" s="79">
        <f>INDEX(Suporte!$F$1:$EP$15,MATCH('Resultado Recorrente'!$A16,Suporte!$F$1:$F$15,0),MATCH('Resultado Recorrente'!$D$3,Suporte!$F$3:$EP$3,0))</f>
        <v>0</v>
      </c>
      <c r="E16" s="79">
        <f>INDEX(Suporte!$F$1:$EP$15,MATCH('Resultado Recorrente'!$A16,Suporte!$F$1:$F$15,0),MATCH('Resultado Recorrente'!$E$3,Suporte!$F$3:$EP$3,0))</f>
        <v>-16.563015760006472</v>
      </c>
      <c r="F16" s="61">
        <f>INDEX(Suporte!$F$1:$EP$15,MATCH('Resultado Recorrente'!$A16,Suporte!$F$1:$F$15,0),MATCH('Resultado Recorrente'!$F$3,Suporte!$F$3:$EP$3,0))</f>
        <v>-16.514999999999997</v>
      </c>
      <c r="G16" s="61">
        <f>INDEX(Suporte!$F$1:$EP$15,MATCH('Resultado Recorrente'!$A16,Suporte!$F$1:$F$15,0),MATCH('Resultado Recorrente'!$G$3,Suporte!$F$3:$EP$3,0))</f>
        <v>0</v>
      </c>
      <c r="H16" s="61">
        <f>INDEX(Suporte!$F$1:$EP$15,MATCH('Resultado Recorrente'!$A16,Suporte!$F$1:$F$15,0),MATCH('Resultado Recorrente'!$H$3,Suporte!$F$3:$EP$3,0))</f>
        <v>0</v>
      </c>
      <c r="I16" s="61">
        <f>INDEX(Suporte!$F$1:$EP$15,MATCH('Resultado Recorrente'!$A16,Suporte!$F$1:$F$15,0),MATCH('Resultado Recorrente'!$I$3,Suporte!$F$3:$EP$3,0))</f>
        <v>-16.514999999999997</v>
      </c>
      <c r="J16" s="79">
        <f>INDEX(Suporte!$F$1:$EP$15,MATCH('Resultado Recorrente'!$A16,Suporte!$F$1:$F$15,0),MATCH('Resultado Recorrente'!$J$3,Suporte!$F$3:$EP$3,0))</f>
        <v>-24.704666370000002</v>
      </c>
      <c r="K16" s="79">
        <f>INDEX(Suporte!$F$1:$EP$15,MATCH('Resultado Recorrente'!$A16,Suporte!$F$1:$F$15,0),MATCH('Resultado Recorrente'!$K$3,Suporte!$F$3:$EP$3,0))</f>
        <v>0</v>
      </c>
      <c r="L16" s="79">
        <f>INDEX(Suporte!$F$1:$EP$15,MATCH('Resultado Recorrente'!$A16,Suporte!$F$1:$F$15,0),MATCH('Resultado Recorrente'!$L$3,Suporte!$F$3:$EP$3,0))</f>
        <v>0</v>
      </c>
      <c r="M16" s="79">
        <f>INDEX(Suporte!$F$1:$EP$15,MATCH('Resultado Recorrente'!$A16,Suporte!$F$1:$F$15,0),MATCH('Resultado Recorrente'!$M$3,Suporte!$F$3:$EP$3,0))</f>
        <v>-24.704666370000002</v>
      </c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</row>
    <row r="17" spans="1:26" s="24" customFormat="1">
      <c r="A17" s="58" t="s">
        <v>28</v>
      </c>
      <c r="B17" s="79">
        <f>INDEX(Suporte!$F$1:$EP$15,MATCH('Resultado Recorrente'!$A17,Suporte!$F$1:$F$15,0),MATCH('Resultado Recorrente'!$B$3,Suporte!$F$3:$EP$3,0))</f>
        <v>492.43605450999792</v>
      </c>
      <c r="C17" s="79">
        <f>INDEX(Suporte!$F$1:$EP$15,MATCH('Resultado Recorrente'!$A17,Suporte!$F$1:$F$15,0),MATCH('Resultado Recorrente'!$C$3,Suporte!$F$3:$EP$3,0))</f>
        <v>3.636849309500001</v>
      </c>
      <c r="D17" s="79">
        <f>INDEX(Suporte!$F$1:$EP$15,MATCH('Resultado Recorrente'!$A17,Suporte!$F$1:$F$15,0),MATCH('Resultado Recorrente'!$D$3,Suporte!$F$3:$EP$3,0))</f>
        <v>2.34035013590983E-13</v>
      </c>
      <c r="E17" s="79">
        <f>INDEX(Suporte!$F$1:$EP$15,MATCH('Resultado Recorrente'!$A17,Suporte!$F$1:$F$15,0),MATCH('Resultado Recorrente'!$E$3,Suporte!$F$3:$EP$3,0))</f>
        <v>496.07290381949815</v>
      </c>
      <c r="F17" s="61">
        <f>INDEX(Suporte!$F$1:$EP$15,MATCH('Resultado Recorrente'!$A17,Suporte!$F$1:$F$15,0),MATCH('Resultado Recorrente'!$F$3,Suporte!$F$3:$EP$3,0))</f>
        <v>455.306524470005</v>
      </c>
      <c r="G17" s="61">
        <f>INDEX(Suporte!$F$1:$EP$15,MATCH('Resultado Recorrente'!$A17,Suporte!$F$1:$F$15,0),MATCH('Resultado Recorrente'!$G$3,Suporte!$F$3:$EP$3,0))</f>
        <v>3.8827973579999986</v>
      </c>
      <c r="H17" s="61">
        <f>INDEX(Suporte!$F$1:$EP$15,MATCH('Resultado Recorrente'!$A17,Suporte!$F$1:$F$15,0),MATCH('Resultado Recorrente'!$H$3,Suporte!$F$3:$EP$3,0))</f>
        <v>4.0412118096355698E-13</v>
      </c>
      <c r="I17" s="61">
        <f>INDEX(Suporte!$F$1:$EP$15,MATCH('Resultado Recorrente'!$A17,Suporte!$F$1:$F$15,0),MATCH('Resultado Recorrente'!$I$3,Suporte!$F$3:$EP$3,0))</f>
        <v>459.1893218280054</v>
      </c>
      <c r="J17" s="79">
        <f>INDEX(Suporte!$F$1:$EP$15,MATCH('Resultado Recorrente'!$A17,Suporte!$F$1:$F$15,0),MATCH('Resultado Recorrente'!$J$3,Suporte!$F$3:$EP$3,0))</f>
        <v>457.8888818000076</v>
      </c>
      <c r="K17" s="81">
        <f>INDEX(Suporte!$F$1:$EP$15,MATCH('Resultado Recorrente'!$A17,Suporte!$F$1:$F$15,0),MATCH('Resultado Recorrente'!$K$3,Suporte!$F$3:$EP$3,0))</f>
        <v>2.6149222109999997</v>
      </c>
      <c r="L17" s="79">
        <f>INDEX(Suporte!$F$1:$EP$15,MATCH('Resultado Recorrente'!$A17,Suporte!$F$1:$F$15,0),MATCH('Resultado Recorrente'!$L$3,Suporte!$F$3:$EP$3,0))</f>
        <v>2.1316282072803006E-14</v>
      </c>
      <c r="M17" s="79">
        <f>INDEX(Suporte!$F$1:$EP$15,MATCH('Resultado Recorrente'!$A17,Suporte!$F$1:$F$15,0),MATCH('Resultado Recorrente'!$M$3,Suporte!$F$3:$EP$3,0))</f>
        <v>460.50380401100762</v>
      </c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</row>
    <row r="18" spans="1:26">
      <c r="A18" s="63"/>
    </row>
    <row r="19" spans="1:26">
      <c r="A19" s="65" t="s">
        <v>188</v>
      </c>
    </row>
    <row r="20" spans="1:26">
      <c r="A20" s="65" t="s">
        <v>265</v>
      </c>
    </row>
    <row r="21" spans="1:26">
      <c r="A21" s="48"/>
    </row>
  </sheetData>
  <mergeCells count="7">
    <mergeCell ref="L4:L5"/>
    <mergeCell ref="C4:C5"/>
    <mergeCell ref="D4:D5"/>
    <mergeCell ref="A4:A5"/>
    <mergeCell ref="G4:G5"/>
    <mergeCell ref="H4:H5"/>
    <mergeCell ref="K4:K5"/>
  </mergeCells>
  <hyperlinks>
    <hyperlink ref="A2" location="Sumário!A1" display="(Sumário)" xr:uid="{65502355-B105-4CAB-935D-9120713BDD2A}"/>
  </hyperlinks>
  <pageMargins left="0.511811024" right="0.511811024" top="0.78740157499999996" bottom="0.78740157499999996" header="0.31496062000000002" footer="0.31496062000000002"/>
  <pageSetup paperSize="9" scale="36" orientation="portrait" r:id="rId1"/>
  <headerFooter>
    <oddFooter>&amp;L&amp;1#&amp;"Calibri"&amp;10&amp;K000000PÚBLICO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2ED22BE1-8170-47C6-BC6C-6210FE52CAA3}">
          <x14:formula1>
            <xm:f>Suporte!$D$4:$D$33</xm:f>
          </x14:formula1>
          <xm:sqref>B2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0D800-7290-44D5-BB4B-961B7937D287}">
  <dimension ref="B2:EP33"/>
  <sheetViews>
    <sheetView workbookViewId="0">
      <pane xSplit="6" ySplit="3" topLeftCell="ED4" activePane="bottomRight" state="frozen"/>
      <selection pane="topRight" activeCell="G1" sqref="G1"/>
      <selection pane="bottomLeft" activeCell="A4" sqref="A4"/>
      <selection pane="bottomRight" activeCell="EI15" sqref="EI15"/>
    </sheetView>
  </sheetViews>
  <sheetFormatPr defaultRowHeight="15"/>
  <cols>
    <col min="1" max="1" width="2" customWidth="1"/>
    <col min="5" max="5" width="1.7109375" customWidth="1"/>
    <col min="6" max="6" width="37.140625" bestFit="1" customWidth="1"/>
    <col min="47" max="47" width="9.5703125" bestFit="1" customWidth="1"/>
    <col min="48" max="48" width="9.28515625" bestFit="1" customWidth="1"/>
    <col min="49" max="49" width="10.140625" bestFit="1" customWidth="1"/>
    <col min="50" max="51" width="9.5703125" bestFit="1" customWidth="1"/>
    <col min="52" max="53" width="9.28515625" bestFit="1" customWidth="1"/>
    <col min="54" max="55" width="9.5703125" bestFit="1" customWidth="1"/>
    <col min="56" max="57" width="9.28515625" bestFit="1" customWidth="1"/>
    <col min="58" max="58" width="9.5703125" bestFit="1" customWidth="1"/>
    <col min="59" max="59" width="10.28515625" bestFit="1" customWidth="1"/>
    <col min="60" max="61" width="9.28515625" bestFit="1" customWidth="1"/>
    <col min="62" max="62" width="9.5703125" bestFit="1" customWidth="1"/>
    <col min="63" max="63" width="10.7109375" bestFit="1" customWidth="1"/>
    <col min="64" max="65" width="9.28515625" bestFit="1" customWidth="1"/>
    <col min="66" max="66" width="10.28515625" bestFit="1" customWidth="1"/>
    <col min="67" max="67" width="10.5703125" bestFit="1" customWidth="1"/>
    <col min="68" max="69" width="9.28515625" bestFit="1" customWidth="1"/>
    <col min="70" max="70" width="10.5703125" bestFit="1" customWidth="1"/>
    <col min="71" max="71" width="10.28515625" bestFit="1" customWidth="1"/>
    <col min="72" max="73" width="9.28515625" bestFit="1" customWidth="1"/>
    <col min="74" max="74" width="9.5703125" bestFit="1" customWidth="1"/>
    <col min="75" max="75" width="10.28515625" bestFit="1" customWidth="1"/>
    <col min="76" max="77" width="9.28515625" bestFit="1" customWidth="1"/>
    <col min="78" max="78" width="9.5703125" bestFit="1" customWidth="1"/>
    <col min="79" max="79" width="10.28515625" bestFit="1" customWidth="1"/>
    <col min="80" max="81" width="9.28515625" bestFit="1" customWidth="1"/>
    <col min="82" max="82" width="9.5703125" bestFit="1" customWidth="1"/>
    <col min="83" max="83" width="10.42578125" bestFit="1" customWidth="1"/>
    <col min="84" max="84" width="9.42578125" bestFit="1" customWidth="1"/>
    <col min="85" max="86" width="10.42578125" bestFit="1" customWidth="1"/>
    <col min="87" max="87" width="9.5703125" bestFit="1" customWidth="1"/>
    <col min="90" max="90" width="10.28515625" bestFit="1" customWidth="1"/>
    <col min="103" max="103" width="10.28515625" bestFit="1" customWidth="1"/>
    <col min="105" max="106" width="10.28515625" bestFit="1" customWidth="1"/>
    <col min="107" max="107" width="9.5703125" bestFit="1" customWidth="1"/>
    <col min="110" max="110" width="10.28515625" bestFit="1" customWidth="1"/>
    <col min="123" max="123" width="7.7109375" bestFit="1" customWidth="1"/>
    <col min="124" max="124" width="7.85546875" bestFit="1" customWidth="1"/>
    <col min="125" max="125" width="9.140625" bestFit="1" customWidth="1"/>
    <col min="126" max="126" width="7.7109375" bestFit="1" customWidth="1"/>
    <col min="127" max="127" width="10.28515625" bestFit="1" customWidth="1"/>
    <col min="128" max="128" width="7.85546875" bestFit="1" customWidth="1"/>
    <col min="130" max="130" width="9.5703125" bestFit="1" customWidth="1"/>
    <col min="131" max="131" width="10.28515625" bestFit="1" customWidth="1"/>
    <col min="132" max="132" width="7.85546875" bestFit="1" customWidth="1"/>
    <col min="133" max="133" width="9.140625" bestFit="1" customWidth="1"/>
    <col min="134" max="134" width="9.5703125" bestFit="1" customWidth="1"/>
    <col min="135" max="142" width="12.7109375" bestFit="1" customWidth="1"/>
    <col min="143" max="143" width="10.28515625" bestFit="1" customWidth="1"/>
    <col min="144" max="144" width="7.85546875" bestFit="1" customWidth="1"/>
    <col min="145" max="146" width="10.28515625" bestFit="1" customWidth="1"/>
  </cols>
  <sheetData>
    <row r="2" spans="2:146">
      <c r="H2" t="s">
        <v>410</v>
      </c>
      <c r="I2" t="s">
        <v>411</v>
      </c>
      <c r="L2" t="s">
        <v>410</v>
      </c>
      <c r="M2" t="s">
        <v>411</v>
      </c>
      <c r="P2" t="s">
        <v>410</v>
      </c>
      <c r="Q2" t="s">
        <v>411</v>
      </c>
      <c r="T2" t="s">
        <v>410</v>
      </c>
      <c r="U2" t="s">
        <v>411</v>
      </c>
      <c r="X2" t="s">
        <v>410</v>
      </c>
      <c r="Y2" t="s">
        <v>411</v>
      </c>
      <c r="AB2" t="s">
        <v>410</v>
      </c>
      <c r="AC2" t="s">
        <v>411</v>
      </c>
      <c r="AF2" t="s">
        <v>410</v>
      </c>
      <c r="AG2" t="s">
        <v>411</v>
      </c>
      <c r="AJ2" t="s">
        <v>410</v>
      </c>
      <c r="AK2" t="s">
        <v>411</v>
      </c>
      <c r="AN2" t="s">
        <v>410</v>
      </c>
      <c r="AO2" t="s">
        <v>411</v>
      </c>
      <c r="AR2" t="s">
        <v>410</v>
      </c>
      <c r="AS2" t="s">
        <v>411</v>
      </c>
      <c r="AU2" s="262"/>
      <c r="AV2" s="263" t="s">
        <v>410</v>
      </c>
      <c r="AW2" s="263" t="s">
        <v>411</v>
      </c>
      <c r="AX2" s="264"/>
      <c r="AY2" s="262"/>
      <c r="AZ2" s="263" t="s">
        <v>410</v>
      </c>
      <c r="BA2" s="263" t="s">
        <v>411</v>
      </c>
      <c r="BB2" s="264"/>
      <c r="BC2" s="262"/>
      <c r="BD2" s="263" t="s">
        <v>410</v>
      </c>
      <c r="BE2" s="263" t="s">
        <v>411</v>
      </c>
      <c r="BF2" s="264"/>
      <c r="BG2" s="262"/>
      <c r="BH2" s="263" t="s">
        <v>410</v>
      </c>
      <c r="BI2" s="263" t="s">
        <v>411</v>
      </c>
      <c r="BJ2" s="264"/>
      <c r="BK2" s="262"/>
      <c r="BL2" s="263" t="s">
        <v>410</v>
      </c>
      <c r="BM2" s="263" t="s">
        <v>411</v>
      </c>
      <c r="BN2" s="264"/>
      <c r="BO2" s="262"/>
      <c r="BP2" s="263" t="s">
        <v>410</v>
      </c>
      <c r="BQ2" s="263" t="s">
        <v>411</v>
      </c>
      <c r="BR2" s="263"/>
      <c r="BS2" s="262"/>
      <c r="BT2" s="263" t="s">
        <v>410</v>
      </c>
      <c r="BU2" s="263" t="s">
        <v>411</v>
      </c>
      <c r="BV2" s="264"/>
      <c r="BW2" s="262"/>
      <c r="BX2" s="263" t="s">
        <v>410</v>
      </c>
      <c r="BY2" s="263" t="s">
        <v>411</v>
      </c>
      <c r="BZ2" s="264"/>
      <c r="CA2" s="262"/>
      <c r="CB2" s="263" t="s">
        <v>410</v>
      </c>
      <c r="CC2" s="263" t="s">
        <v>411</v>
      </c>
      <c r="CD2" s="264"/>
      <c r="CE2" s="262"/>
      <c r="CF2" s="263" t="s">
        <v>410</v>
      </c>
      <c r="CG2" s="263" t="s">
        <v>411</v>
      </c>
      <c r="CH2" s="264"/>
      <c r="CI2" s="262"/>
      <c r="CJ2" s="263" t="s">
        <v>410</v>
      </c>
      <c r="CK2" s="263" t="s">
        <v>411</v>
      </c>
      <c r="CL2" s="263"/>
      <c r="CM2" s="262"/>
      <c r="CN2" s="263" t="s">
        <v>410</v>
      </c>
      <c r="CO2" s="263" t="s">
        <v>411</v>
      </c>
      <c r="CP2" s="264"/>
      <c r="CQ2" s="262"/>
      <c r="CR2" s="263" t="s">
        <v>410</v>
      </c>
      <c r="CS2" s="263" t="s">
        <v>411</v>
      </c>
      <c r="CT2" s="264"/>
      <c r="CU2" s="262"/>
      <c r="CV2" s="263" t="s">
        <v>410</v>
      </c>
      <c r="CW2" s="263" t="s">
        <v>411</v>
      </c>
      <c r="CX2" s="264"/>
      <c r="CY2" s="262"/>
      <c r="CZ2" s="263" t="s">
        <v>410</v>
      </c>
      <c r="DA2" s="263" t="s">
        <v>411</v>
      </c>
      <c r="DB2" s="264"/>
      <c r="DC2" s="262"/>
      <c r="DD2" s="263" t="s">
        <v>410</v>
      </c>
      <c r="DE2" s="263" t="s">
        <v>411</v>
      </c>
      <c r="DF2" s="263"/>
      <c r="DG2" s="262"/>
      <c r="DH2" s="263" t="s">
        <v>410</v>
      </c>
      <c r="DI2" s="263" t="s">
        <v>411</v>
      </c>
      <c r="DJ2" s="264"/>
      <c r="DK2" s="262"/>
      <c r="DL2" s="263" t="s">
        <v>410</v>
      </c>
      <c r="DM2" s="263" t="s">
        <v>411</v>
      </c>
      <c r="DN2" s="264"/>
      <c r="DO2" s="262"/>
      <c r="DP2" s="263" t="s">
        <v>410</v>
      </c>
      <c r="DQ2" s="263" t="s">
        <v>411</v>
      </c>
      <c r="DR2" s="264"/>
      <c r="DS2" s="262"/>
      <c r="DT2" s="263" t="s">
        <v>410</v>
      </c>
      <c r="DU2" s="263" t="s">
        <v>411</v>
      </c>
      <c r="DV2" s="264"/>
      <c r="DW2" s="3"/>
      <c r="DX2" s="4" t="s">
        <v>410</v>
      </c>
      <c r="DY2" s="4" t="s">
        <v>411</v>
      </c>
      <c r="DZ2" s="4"/>
      <c r="EA2" s="3"/>
      <c r="EB2" s="4" t="s">
        <v>410</v>
      </c>
      <c r="EC2" s="4" t="s">
        <v>411</v>
      </c>
      <c r="ED2" s="5"/>
      <c r="EE2" s="3"/>
      <c r="EF2" s="4" t="s">
        <v>410</v>
      </c>
      <c r="EG2" s="4" t="s">
        <v>411</v>
      </c>
      <c r="EH2" s="5"/>
      <c r="EI2" s="3"/>
      <c r="EJ2" s="4" t="s">
        <v>410</v>
      </c>
      <c r="EK2" s="4" t="s">
        <v>411</v>
      </c>
      <c r="EL2" s="5"/>
      <c r="EM2" s="3"/>
      <c r="EN2" s="4" t="s">
        <v>410</v>
      </c>
      <c r="EO2" s="4" t="s">
        <v>411</v>
      </c>
      <c r="EP2" s="5"/>
    </row>
    <row r="3" spans="2:146">
      <c r="B3" s="426" t="s">
        <v>412</v>
      </c>
      <c r="C3" s="426"/>
      <c r="D3" s="426"/>
      <c r="G3" t="s">
        <v>433</v>
      </c>
      <c r="H3" t="s">
        <v>429</v>
      </c>
      <c r="I3" t="s">
        <v>434</v>
      </c>
      <c r="J3" t="s">
        <v>430</v>
      </c>
      <c r="K3" t="s">
        <v>435</v>
      </c>
      <c r="L3" t="s">
        <v>427</v>
      </c>
      <c r="M3" t="s">
        <v>436</v>
      </c>
      <c r="N3" t="s">
        <v>428</v>
      </c>
      <c r="O3" t="s">
        <v>437</v>
      </c>
      <c r="P3" t="s">
        <v>425</v>
      </c>
      <c r="Q3" t="s">
        <v>438</v>
      </c>
      <c r="R3" t="s">
        <v>426</v>
      </c>
      <c r="S3" t="s">
        <v>439</v>
      </c>
      <c r="T3" t="s">
        <v>413</v>
      </c>
      <c r="U3" t="s">
        <v>440</v>
      </c>
      <c r="V3" t="s">
        <v>414</v>
      </c>
      <c r="W3" t="s">
        <v>441</v>
      </c>
      <c r="X3" t="s">
        <v>431</v>
      </c>
      <c r="Y3" t="s">
        <v>442</v>
      </c>
      <c r="Z3" t="s">
        <v>432</v>
      </c>
      <c r="AA3" t="s">
        <v>443</v>
      </c>
      <c r="AB3" t="s">
        <v>423</v>
      </c>
      <c r="AC3" t="s">
        <v>444</v>
      </c>
      <c r="AD3" t="s">
        <v>424</v>
      </c>
      <c r="AE3" t="s">
        <v>445</v>
      </c>
      <c r="AF3" t="s">
        <v>421</v>
      </c>
      <c r="AG3" t="s">
        <v>446</v>
      </c>
      <c r="AH3" t="s">
        <v>422</v>
      </c>
      <c r="AI3" t="s">
        <v>447</v>
      </c>
      <c r="AJ3" t="s">
        <v>419</v>
      </c>
      <c r="AK3" t="s">
        <v>448</v>
      </c>
      <c r="AL3" t="s">
        <v>420</v>
      </c>
      <c r="AM3" t="s">
        <v>449</v>
      </c>
      <c r="AN3" t="s">
        <v>417</v>
      </c>
      <c r="AO3" t="s">
        <v>450</v>
      </c>
      <c r="AP3" t="s">
        <v>418</v>
      </c>
      <c r="AQ3" t="s">
        <v>451</v>
      </c>
      <c r="AR3" t="s">
        <v>416</v>
      </c>
      <c r="AS3" t="s">
        <v>452</v>
      </c>
      <c r="AT3" t="s">
        <v>415</v>
      </c>
      <c r="AU3" s="265" t="s">
        <v>459</v>
      </c>
      <c r="AV3" t="s">
        <v>460</v>
      </c>
      <c r="AW3" t="s">
        <v>461</v>
      </c>
      <c r="AX3" s="266" t="s">
        <v>462</v>
      </c>
      <c r="AY3" s="265" t="s">
        <v>501</v>
      </c>
      <c r="AZ3" t="s">
        <v>502</v>
      </c>
      <c r="BA3" t="s">
        <v>503</v>
      </c>
      <c r="BB3" s="266" t="s">
        <v>504</v>
      </c>
      <c r="BC3" s="265" t="s">
        <v>513</v>
      </c>
      <c r="BD3" t="s">
        <v>514</v>
      </c>
      <c r="BE3" t="s">
        <v>515</v>
      </c>
      <c r="BF3" s="266" t="s">
        <v>516</v>
      </c>
      <c r="BG3" s="265" t="s">
        <v>520</v>
      </c>
      <c r="BH3" t="s">
        <v>521</v>
      </c>
      <c r="BI3" t="s">
        <v>522</v>
      </c>
      <c r="BJ3" s="266" t="s">
        <v>526</v>
      </c>
      <c r="BK3" s="265" t="s">
        <v>527</v>
      </c>
      <c r="BL3" t="s">
        <v>523</v>
      </c>
      <c r="BM3" t="s">
        <v>524</v>
      </c>
      <c r="BN3" s="266" t="s">
        <v>525</v>
      </c>
      <c r="BO3" s="265" t="s">
        <v>535</v>
      </c>
      <c r="BP3" t="s">
        <v>536</v>
      </c>
      <c r="BQ3" t="s">
        <v>537</v>
      </c>
      <c r="BR3" t="s">
        <v>538</v>
      </c>
      <c r="BS3" s="265" t="s">
        <v>539</v>
      </c>
      <c r="BT3" t="s">
        <v>540</v>
      </c>
      <c r="BU3" t="s">
        <v>541</v>
      </c>
      <c r="BV3" s="266" t="s">
        <v>542</v>
      </c>
      <c r="BW3" s="265" t="s">
        <v>543</v>
      </c>
      <c r="BX3" t="s">
        <v>544</v>
      </c>
      <c r="BY3" t="s">
        <v>545</v>
      </c>
      <c r="BZ3" s="266" t="s">
        <v>546</v>
      </c>
      <c r="CA3" s="265" t="s">
        <v>547</v>
      </c>
      <c r="CB3" t="s">
        <v>548</v>
      </c>
      <c r="CC3" t="s">
        <v>549</v>
      </c>
      <c r="CD3" s="266" t="s">
        <v>550</v>
      </c>
      <c r="CE3" s="265" t="s">
        <v>551</v>
      </c>
      <c r="CF3" t="s">
        <v>552</v>
      </c>
      <c r="CG3" t="s">
        <v>553</v>
      </c>
      <c r="CH3" s="266" t="s">
        <v>554</v>
      </c>
      <c r="CI3" s="265" t="s">
        <v>571</v>
      </c>
      <c r="CJ3" t="s">
        <v>572</v>
      </c>
      <c r="CK3" t="s">
        <v>573</v>
      </c>
      <c r="CL3" t="s">
        <v>574</v>
      </c>
      <c r="CM3" s="265" t="s">
        <v>575</v>
      </c>
      <c r="CN3" t="s">
        <v>576</v>
      </c>
      <c r="CO3" t="s">
        <v>577</v>
      </c>
      <c r="CP3" s="266" t="s">
        <v>578</v>
      </c>
      <c r="CQ3" s="265" t="s">
        <v>579</v>
      </c>
      <c r="CR3" t="s">
        <v>580</v>
      </c>
      <c r="CS3" t="s">
        <v>581</v>
      </c>
      <c r="CT3" s="266" t="s">
        <v>582</v>
      </c>
      <c r="CU3" s="265" t="s">
        <v>583</v>
      </c>
      <c r="CV3" t="s">
        <v>584</v>
      </c>
      <c r="CW3" t="s">
        <v>585</v>
      </c>
      <c r="CX3" s="266" t="s">
        <v>586</v>
      </c>
      <c r="CY3" s="265" t="s">
        <v>587</v>
      </c>
      <c r="CZ3" t="s">
        <v>588</v>
      </c>
      <c r="DA3" t="s">
        <v>589</v>
      </c>
      <c r="DB3" s="266" t="s">
        <v>590</v>
      </c>
      <c r="DC3" s="265" t="s">
        <v>628</v>
      </c>
      <c r="DD3" t="s">
        <v>629</v>
      </c>
      <c r="DE3" t="s">
        <v>630</v>
      </c>
      <c r="DF3" t="s">
        <v>631</v>
      </c>
      <c r="DG3" s="265" t="s">
        <v>632</v>
      </c>
      <c r="DH3" t="s">
        <v>633</v>
      </c>
      <c r="DI3" t="s">
        <v>634</v>
      </c>
      <c r="DJ3" s="266" t="s">
        <v>635</v>
      </c>
      <c r="DK3" s="265" t="s">
        <v>636</v>
      </c>
      <c r="DL3" t="s">
        <v>637</v>
      </c>
      <c r="DM3" t="s">
        <v>638</v>
      </c>
      <c r="DN3" s="266" t="s">
        <v>639</v>
      </c>
      <c r="DO3" s="265" t="s">
        <v>640</v>
      </c>
      <c r="DP3" t="s">
        <v>641</v>
      </c>
      <c r="DQ3" t="s">
        <v>642</v>
      </c>
      <c r="DR3" s="266" t="s">
        <v>643</v>
      </c>
      <c r="DS3" s="265" t="s">
        <v>644</v>
      </c>
      <c r="DT3" t="s">
        <v>645</v>
      </c>
      <c r="DU3" t="s">
        <v>646</v>
      </c>
      <c r="DV3" s="266" t="s">
        <v>647</v>
      </c>
      <c r="DW3" s="6" t="s">
        <v>649</v>
      </c>
      <c r="DX3" s="303" t="s">
        <v>650</v>
      </c>
      <c r="DY3" s="303" t="s">
        <v>651</v>
      </c>
      <c r="DZ3" s="303" t="s">
        <v>652</v>
      </c>
      <c r="EA3" s="6" t="s">
        <v>653</v>
      </c>
      <c r="EB3" s="303" t="s">
        <v>654</v>
      </c>
      <c r="EC3" s="303" t="s">
        <v>655</v>
      </c>
      <c r="ED3" s="7" t="s">
        <v>656</v>
      </c>
      <c r="EE3" s="6" t="s">
        <v>657</v>
      </c>
      <c r="EF3" s="303" t="s">
        <v>658</v>
      </c>
      <c r="EG3" s="303" t="s">
        <v>659</v>
      </c>
      <c r="EH3" s="7" t="s">
        <v>660</v>
      </c>
      <c r="EI3" s="6" t="s">
        <v>661</v>
      </c>
      <c r="EJ3" s="303" t="s">
        <v>662</v>
      </c>
      <c r="EK3" s="303" t="s">
        <v>663</v>
      </c>
      <c r="EL3" s="7" t="s">
        <v>664</v>
      </c>
      <c r="EM3" s="6" t="s">
        <v>665</v>
      </c>
      <c r="EN3" s="303" t="s">
        <v>666</v>
      </c>
      <c r="EO3" s="303" t="s">
        <v>667</v>
      </c>
      <c r="EP3" s="7" t="s">
        <v>668</v>
      </c>
    </row>
    <row r="4" spans="2:146">
      <c r="B4" t="s">
        <v>258</v>
      </c>
      <c r="C4" t="s">
        <v>392</v>
      </c>
      <c r="D4" t="s">
        <v>401</v>
      </c>
      <c r="F4" t="s">
        <v>480</v>
      </c>
      <c r="G4" s="2">
        <v>1485.6635195599963</v>
      </c>
      <c r="H4" s="2">
        <v>0</v>
      </c>
      <c r="I4" s="2">
        <v>73.164002037149089</v>
      </c>
      <c r="J4" s="2">
        <v>1558.8275215971453</v>
      </c>
      <c r="K4" s="2">
        <v>1557.1846741599991</v>
      </c>
      <c r="L4" s="2">
        <v>0</v>
      </c>
      <c r="M4" s="2">
        <v>73.983072031961186</v>
      </c>
      <c r="N4" s="2">
        <v>1631.1677461919603</v>
      </c>
      <c r="O4" s="2">
        <v>1381.1262694199988</v>
      </c>
      <c r="P4" s="2">
        <v>0</v>
      </c>
      <c r="Q4" s="2">
        <v>214.82861357988514</v>
      </c>
      <c r="R4" s="2">
        <v>1595.9548829998839</v>
      </c>
      <c r="S4" s="2">
        <v>1653.6992879599966</v>
      </c>
      <c r="T4" s="2">
        <v>0</v>
      </c>
      <c r="U4" s="2">
        <v>-27.919651745760916</v>
      </c>
      <c r="V4" s="2">
        <v>1625.7796362142358</v>
      </c>
      <c r="W4" s="2">
        <v>6077.673751099991</v>
      </c>
      <c r="X4" s="2">
        <v>0</v>
      </c>
      <c r="Y4" s="2">
        <v>334.05603590323449</v>
      </c>
      <c r="Z4" s="2">
        <v>6411.7297870032253</v>
      </c>
      <c r="AA4">
        <v>1128.7917363099996</v>
      </c>
      <c r="AB4">
        <v>0</v>
      </c>
      <c r="AC4">
        <f>AD4-AA4-AB4</f>
        <v>534.37083611330263</v>
      </c>
      <c r="AD4">
        <v>1663.1625724233022</v>
      </c>
      <c r="AE4">
        <v>1427.7774749199809</v>
      </c>
      <c r="AF4">
        <v>0</v>
      </c>
      <c r="AG4">
        <f>AH4-AE4-AF4</f>
        <v>200.89958590388187</v>
      </c>
      <c r="AH4">
        <v>1628.6770608238628</v>
      </c>
      <c r="AI4" s="2">
        <v>1380.1230284300077</v>
      </c>
      <c r="AJ4" s="2">
        <v>0</v>
      </c>
      <c r="AK4" s="2">
        <v>192.79817573889073</v>
      </c>
      <c r="AL4" s="2">
        <v>1572.9212041688984</v>
      </c>
      <c r="AM4" s="2">
        <v>1488.9113050000187</v>
      </c>
      <c r="AN4" s="2">
        <v>0</v>
      </c>
      <c r="AO4" s="2">
        <v>164.1053665926807</v>
      </c>
      <c r="AP4" s="2">
        <v>1653.0166715926994</v>
      </c>
      <c r="AQ4" s="2">
        <v>5425.6035446600254</v>
      </c>
      <c r="AR4" s="2">
        <v>0</v>
      </c>
      <c r="AS4" s="2">
        <v>1092.2688191915252</v>
      </c>
      <c r="AT4" s="2">
        <v>6517.8723638515503</v>
      </c>
      <c r="AU4" s="267">
        <v>1625.9606884799937</v>
      </c>
      <c r="AV4" s="268">
        <v>0</v>
      </c>
      <c r="AW4" s="268">
        <v>156.5779127058604</v>
      </c>
      <c r="AX4" s="269">
        <v>1782.5386011858541</v>
      </c>
      <c r="AY4" s="267">
        <v>1820.4456990100016</v>
      </c>
      <c r="AZ4" s="268">
        <v>0</v>
      </c>
      <c r="BA4" s="268">
        <v>34.314224054787474</v>
      </c>
      <c r="BB4" s="269">
        <v>1854.7599230647891</v>
      </c>
      <c r="BC4" s="267">
        <v>1763.9087947600069</v>
      </c>
      <c r="BD4" s="268">
        <v>0</v>
      </c>
      <c r="BE4" s="268">
        <v>85.451326164812144</v>
      </c>
      <c r="BF4" s="269">
        <v>1849.3601209248191</v>
      </c>
      <c r="BG4" s="267">
        <v>1853.7432770900032</v>
      </c>
      <c r="BH4" s="268">
        <v>0</v>
      </c>
      <c r="BI4" s="268">
        <v>71.641075644367447</v>
      </c>
      <c r="BJ4" s="269">
        <v>1925.3843527343706</v>
      </c>
      <c r="BK4" s="267">
        <v>7064.0584593400054</v>
      </c>
      <c r="BL4" s="268">
        <v>0</v>
      </c>
      <c r="BM4" s="268">
        <v>347.98453856982746</v>
      </c>
      <c r="BN4" s="268">
        <v>7412.0429979098326</v>
      </c>
      <c r="BO4" s="267">
        <v>1929.5191714200116</v>
      </c>
      <c r="BP4" s="268">
        <v>0</v>
      </c>
      <c r="BQ4" s="268">
        <v>81.860920279799984</v>
      </c>
      <c r="BR4" s="268">
        <v>2011.3800916998116</v>
      </c>
      <c r="BS4" s="267">
        <v>1667.5976845199893</v>
      </c>
      <c r="BT4" s="268">
        <v>0</v>
      </c>
      <c r="BU4" s="268">
        <v>338.49609070299994</v>
      </c>
      <c r="BV4" s="269">
        <v>2006.0937752229893</v>
      </c>
      <c r="BW4" s="267">
        <v>1598.6643822400088</v>
      </c>
      <c r="BX4" s="268">
        <v>0</v>
      </c>
      <c r="BY4" s="268">
        <v>337.94529587999864</v>
      </c>
      <c r="BZ4" s="269">
        <v>1936.6096781200074</v>
      </c>
      <c r="CA4" s="267">
        <v>1603.0596000599935</v>
      </c>
      <c r="CB4" s="268">
        <v>0</v>
      </c>
      <c r="CC4" s="268">
        <v>355.79279153646621</v>
      </c>
      <c r="CD4" s="269">
        <v>1958.8523915964597</v>
      </c>
      <c r="CE4" s="267">
        <v>6798.8408382400039</v>
      </c>
      <c r="CF4" s="268">
        <v>0</v>
      </c>
      <c r="CG4" s="268">
        <v>1114.0950983992648</v>
      </c>
      <c r="CH4" s="269">
        <v>7912.9359366392682</v>
      </c>
      <c r="CI4" s="267">
        <v>1708.194744449991</v>
      </c>
      <c r="CJ4" s="268">
        <v>0</v>
      </c>
      <c r="CK4" s="268">
        <v>290.84561047002057</v>
      </c>
      <c r="CL4" s="268">
        <v>1999.0403549200116</v>
      </c>
      <c r="CM4" s="265">
        <v>1685.8030798100049</v>
      </c>
      <c r="CN4">
        <v>0</v>
      </c>
      <c r="CO4">
        <v>439.75306168998623</v>
      </c>
      <c r="CP4" s="266">
        <v>2125.5561414999911</v>
      </c>
      <c r="CQ4" s="265">
        <v>1840.1426680199925</v>
      </c>
      <c r="CR4">
        <v>0</v>
      </c>
      <c r="CS4">
        <v>336.7951284000037</v>
      </c>
      <c r="CT4" s="266">
        <v>2176.9377964199962</v>
      </c>
      <c r="CU4" s="265">
        <v>1913.7579537199949</v>
      </c>
      <c r="CV4">
        <v>0</v>
      </c>
      <c r="CW4">
        <v>199.88132789000019</v>
      </c>
      <c r="CX4" s="266">
        <v>2113.6392816099951</v>
      </c>
      <c r="CY4" s="267">
        <v>7147.8984459999829</v>
      </c>
      <c r="CZ4" s="268">
        <v>0</v>
      </c>
      <c r="DA4" s="268">
        <v>1267.2751284500107</v>
      </c>
      <c r="DB4" s="269">
        <v>8415.1735744499929</v>
      </c>
      <c r="DC4" s="267">
        <v>1663.3633570100083</v>
      </c>
      <c r="DD4" s="268">
        <v>0</v>
      </c>
      <c r="DE4" s="268">
        <f>DF4-DC4-DD4</f>
        <v>484.60873001151003</v>
      </c>
      <c r="DF4" s="268">
        <v>2147.9720870215183</v>
      </c>
      <c r="DG4" s="265">
        <v>1310.0291298000111</v>
      </c>
      <c r="DH4">
        <v>0</v>
      </c>
      <c r="DI4">
        <f>DJ4-DG4-DH4</f>
        <v>952.05450016649456</v>
      </c>
      <c r="DJ4" s="266">
        <v>2262.0836299665057</v>
      </c>
      <c r="DK4" s="265">
        <v>2206.9776679400043</v>
      </c>
      <c r="DL4">
        <v>0</v>
      </c>
      <c r="DM4">
        <f>DN4-DK4-DL4</f>
        <v>164.99475711091782</v>
      </c>
      <c r="DN4" s="266">
        <v>2371.9724250509221</v>
      </c>
      <c r="DO4" s="265">
        <v>2260.3249840699846</v>
      </c>
      <c r="DP4">
        <v>0</v>
      </c>
      <c r="DQ4">
        <f>DR4-DO4-DP4</f>
        <v>258.44466644013028</v>
      </c>
      <c r="DR4" s="266">
        <v>2518.7696505101148</v>
      </c>
      <c r="DS4" s="290">
        <f>SUM(DC4,DG4,DK4,DO4)</f>
        <v>7440.6951388200087</v>
      </c>
      <c r="DT4" s="291">
        <f>SUM(DD4,DH4,DL4,DP4)</f>
        <v>0</v>
      </c>
      <c r="DU4" s="291">
        <f>SUM(DE4,DI4,DM4,DQ4)</f>
        <v>1860.1026537290527</v>
      </c>
      <c r="DV4" s="292">
        <f>SUM(DF4,DJ4,DN4,DR4)</f>
        <v>9300.7977925490595</v>
      </c>
      <c r="DW4" s="10">
        <v>2134.3142408300091</v>
      </c>
      <c r="DX4" s="304">
        <v>0</v>
      </c>
      <c r="DY4" s="304">
        <f>DZ4-DW4-DX4</f>
        <v>235.52066396999999</v>
      </c>
      <c r="DZ4" s="304">
        <v>2369.8349048000091</v>
      </c>
      <c r="EA4" s="293">
        <v>2058.727138960005</v>
      </c>
      <c r="EB4" s="305">
        <v>0</v>
      </c>
      <c r="EC4" s="305">
        <f>ED4-EA4-EB4</f>
        <v>252.41416505965663</v>
      </c>
      <c r="ED4" s="294">
        <v>2311.1413040196617</v>
      </c>
      <c r="EE4" s="298">
        <v>1915.9795008400074</v>
      </c>
      <c r="EF4" s="306">
        <v>0</v>
      </c>
      <c r="EG4" s="306">
        <f>EH4-EE4-EF4</f>
        <v>379.11340428005542</v>
      </c>
      <c r="EH4" s="299">
        <v>2295.0929051200628</v>
      </c>
      <c r="EI4" s="6">
        <v>0</v>
      </c>
      <c r="EJ4" s="303">
        <v>0</v>
      </c>
      <c r="EK4" s="303">
        <f>EL4-EI4-EJ4</f>
        <v>0</v>
      </c>
      <c r="EL4" s="7">
        <v>0</v>
      </c>
      <c r="EM4" s="10">
        <f>SUM(DW4,EA4,EE4,EI4)</f>
        <v>6109.0208806300216</v>
      </c>
      <c r="EN4" s="304">
        <f>SUM(DX4,EB4,EF4,EJ4)</f>
        <v>0</v>
      </c>
      <c r="EO4" s="304">
        <f>SUM(DY4,EC4,EG4,EK4)</f>
        <v>867.04823330971203</v>
      </c>
      <c r="EP4" s="11">
        <f>SUM(DZ4,ED4,EH4,EL4)</f>
        <v>6976.0691139397341</v>
      </c>
    </row>
    <row r="5" spans="2:146">
      <c r="B5" t="s">
        <v>257</v>
      </c>
      <c r="C5" t="s">
        <v>386</v>
      </c>
      <c r="D5" t="s">
        <v>392</v>
      </c>
      <c r="F5" t="s">
        <v>328</v>
      </c>
      <c r="G5" s="2">
        <v>-464.0516925299998</v>
      </c>
      <c r="H5" s="2">
        <v>0</v>
      </c>
      <c r="I5" s="2">
        <v>-76.791730560000005</v>
      </c>
      <c r="J5" s="2">
        <v>-540.84342308999976</v>
      </c>
      <c r="K5" s="2">
        <v>-448.63697080000026</v>
      </c>
      <c r="L5" s="2">
        <v>0</v>
      </c>
      <c r="M5" s="2">
        <v>-92.673633589999994</v>
      </c>
      <c r="N5" s="2">
        <v>-541.31060439000021</v>
      </c>
      <c r="O5" s="2">
        <v>-390.91320214000029</v>
      </c>
      <c r="P5" s="2">
        <v>0</v>
      </c>
      <c r="Q5" s="2">
        <v>-108.89791112000003</v>
      </c>
      <c r="R5" s="2">
        <v>-499.8111132600003</v>
      </c>
      <c r="S5" s="2">
        <v>-704.96342162999963</v>
      </c>
      <c r="T5" s="2">
        <v>149.10173319</v>
      </c>
      <c r="U5" s="2">
        <v>-35.046463219999993</v>
      </c>
      <c r="V5" s="2">
        <v>-590.90815165999959</v>
      </c>
      <c r="W5" s="2">
        <v>-2008.5652871</v>
      </c>
      <c r="X5" s="2">
        <v>149.10173319</v>
      </c>
      <c r="Y5" s="2">
        <v>-313.40973849</v>
      </c>
      <c r="Z5" s="2">
        <v>-2172.8732924000001</v>
      </c>
      <c r="AA5">
        <v>-813.85601226000028</v>
      </c>
      <c r="AB5">
        <v>0</v>
      </c>
      <c r="AC5">
        <f t="shared" ref="AC5:AC15" si="0">AD5-AA5-AB5</f>
        <v>-101.67683497999997</v>
      </c>
      <c r="AD5">
        <v>-915.53284724000025</v>
      </c>
      <c r="AE5">
        <v>-715.19699208000065</v>
      </c>
      <c r="AF5">
        <v>0</v>
      </c>
      <c r="AG5">
        <f t="shared" ref="AG5:AG15" si="1">AH5-AE5-AF5</f>
        <v>-155.64452886000004</v>
      </c>
      <c r="AH5">
        <v>-870.84152094000069</v>
      </c>
      <c r="AI5" s="2">
        <v>-761.78707792999955</v>
      </c>
      <c r="AJ5" s="2">
        <v>361.83783058</v>
      </c>
      <c r="AK5" s="2">
        <v>-155.61436093000006</v>
      </c>
      <c r="AL5" s="2">
        <v>-555.56360827999958</v>
      </c>
      <c r="AM5" s="2">
        <v>-215.97665794000099</v>
      </c>
      <c r="AN5" s="2">
        <v>0</v>
      </c>
      <c r="AO5" s="2">
        <v>-249.27462280000003</v>
      </c>
      <c r="AP5" s="2">
        <v>-465.25128074000099</v>
      </c>
      <c r="AQ5" s="2">
        <v>-2506.8167402099998</v>
      </c>
      <c r="AR5" s="2">
        <v>361.83783058</v>
      </c>
      <c r="AS5" s="2">
        <v>-662.21034757000007</v>
      </c>
      <c r="AT5" s="2">
        <v>-2807.1892571999997</v>
      </c>
      <c r="AU5" s="267">
        <v>-498.35485947999979</v>
      </c>
      <c r="AV5" s="268">
        <v>0</v>
      </c>
      <c r="AW5" s="268">
        <v>-78.496048970000004</v>
      </c>
      <c r="AX5" s="269">
        <v>-576.85090844999979</v>
      </c>
      <c r="AY5" s="267">
        <v>-455.31313823999994</v>
      </c>
      <c r="AZ5" s="268">
        <v>0</v>
      </c>
      <c r="BA5" s="268">
        <v>-82.672036039999966</v>
      </c>
      <c r="BB5" s="269">
        <v>-537.98517427999991</v>
      </c>
      <c r="BC5" s="267">
        <v>-501.90615880000081</v>
      </c>
      <c r="BD5" s="268">
        <v>0</v>
      </c>
      <c r="BE5" s="268">
        <v>-65.468644929999925</v>
      </c>
      <c r="BF5" s="269">
        <v>-567.37480373000074</v>
      </c>
      <c r="BG5" s="267">
        <v>-773.69105573999991</v>
      </c>
      <c r="BH5" s="268">
        <v>0</v>
      </c>
      <c r="BI5" s="268">
        <v>-68.890192279999951</v>
      </c>
      <c r="BJ5" s="269">
        <v>-842.58124801999986</v>
      </c>
      <c r="BK5" s="267">
        <v>-2229.2652122600002</v>
      </c>
      <c r="BL5" s="268">
        <v>0</v>
      </c>
      <c r="BM5" s="268">
        <v>-295.52692221999985</v>
      </c>
      <c r="BN5" s="268">
        <v>-2524.7921344800002</v>
      </c>
      <c r="BO5" s="267">
        <v>-576.90813678999996</v>
      </c>
      <c r="BP5" s="268">
        <v>0</v>
      </c>
      <c r="BQ5" s="268">
        <v>-114.74305707000008</v>
      </c>
      <c r="BR5" s="268">
        <v>-691.65119386000003</v>
      </c>
      <c r="BS5" s="267">
        <v>-247.66080926000015</v>
      </c>
      <c r="BT5" s="268">
        <v>0</v>
      </c>
      <c r="BU5" s="268">
        <v>-353.25220814999989</v>
      </c>
      <c r="BV5" s="269">
        <v>-600.91301741000007</v>
      </c>
      <c r="BW5" s="267">
        <v>-422.26319334999982</v>
      </c>
      <c r="BX5" s="268">
        <v>0</v>
      </c>
      <c r="BY5" s="268">
        <v>-358.8955647499987</v>
      </c>
      <c r="BZ5" s="269">
        <v>-781.15875809999852</v>
      </c>
      <c r="CA5" s="267">
        <v>-577.21129241000017</v>
      </c>
      <c r="CB5" s="268">
        <v>0</v>
      </c>
      <c r="CC5" s="268">
        <v>-374.61121612646639</v>
      </c>
      <c r="CD5" s="269">
        <v>-951.82250853646656</v>
      </c>
      <c r="CE5" s="267">
        <v>-1824.0434318100001</v>
      </c>
      <c r="CF5" s="268">
        <v>0</v>
      </c>
      <c r="CG5" s="268">
        <v>-1201.5020460964652</v>
      </c>
      <c r="CH5" s="269">
        <v>-3025.5454779064653</v>
      </c>
      <c r="CI5" s="267">
        <v>-876.47598777999963</v>
      </c>
      <c r="CJ5" s="268">
        <v>0</v>
      </c>
      <c r="CK5" s="268">
        <v>-307.32033016002072</v>
      </c>
      <c r="CL5" s="268">
        <v>-1183.7963179400203</v>
      </c>
      <c r="CM5" s="265">
        <v>-578.98961940999993</v>
      </c>
      <c r="CN5">
        <v>0</v>
      </c>
      <c r="CO5">
        <v>-455.1837941999861</v>
      </c>
      <c r="CP5" s="266">
        <v>-1034.173413609986</v>
      </c>
      <c r="CQ5" s="265">
        <v>-836.62376517999985</v>
      </c>
      <c r="CR5">
        <v>0</v>
      </c>
      <c r="CS5">
        <v>-312.17541248000396</v>
      </c>
      <c r="CT5" s="266">
        <v>-1148.7991776600038</v>
      </c>
      <c r="CU5" s="265">
        <v>-760.13062741999943</v>
      </c>
      <c r="CV5">
        <v>0</v>
      </c>
      <c r="CW5">
        <v>-217.99003233999986</v>
      </c>
      <c r="CX5" s="266">
        <v>-978.12065975999928</v>
      </c>
      <c r="CY5" s="267">
        <v>-3052.2199997899988</v>
      </c>
      <c r="CZ5" s="268">
        <v>0</v>
      </c>
      <c r="DA5" s="268">
        <v>-1292.6695691800105</v>
      </c>
      <c r="DB5" s="269">
        <v>-4344.8895689700093</v>
      </c>
      <c r="DC5" s="267">
        <v>-499.2769041699998</v>
      </c>
      <c r="DD5" s="268">
        <v>0</v>
      </c>
      <c r="DE5" s="268">
        <f t="shared" ref="DE5:DE15" si="2">DF5-DC5-DD5</f>
        <v>-444.18084647150982</v>
      </c>
      <c r="DF5" s="268">
        <v>-943.45775064150962</v>
      </c>
      <c r="DG5" s="265">
        <v>89.873052259999866</v>
      </c>
      <c r="DH5">
        <v>0</v>
      </c>
      <c r="DI5">
        <f t="shared" ref="DI5:DI15" si="3">DJ5-DG5-DH5</f>
        <v>-960.15911180649459</v>
      </c>
      <c r="DJ5" s="266">
        <v>-870.2860595464947</v>
      </c>
      <c r="DK5" s="265">
        <v>-830.46807584999965</v>
      </c>
      <c r="DL5">
        <v>0</v>
      </c>
      <c r="DM5">
        <f t="shared" ref="DM5:DM15" si="4">DN5-DK5-DL5</f>
        <v>-172.99859857091769</v>
      </c>
      <c r="DN5" s="266">
        <v>-1003.4666744209173</v>
      </c>
      <c r="DO5" s="265">
        <v>-507.23124267999992</v>
      </c>
      <c r="DP5">
        <v>0</v>
      </c>
      <c r="DQ5">
        <f t="shared" ref="DQ5:DQ15" si="5">DR5-DO5-DP5</f>
        <v>-268.42525492013044</v>
      </c>
      <c r="DR5" s="266">
        <v>-775.65649760013036</v>
      </c>
      <c r="DS5" s="290">
        <f t="shared" ref="DS5:DS15" si="6">SUM(DC5,DG5,DK5,DO5)</f>
        <v>-1747.1031704399995</v>
      </c>
      <c r="DT5" s="291">
        <f t="shared" ref="DT5:DT15" si="7">SUM(DD5,DH5,DL5,DP5)</f>
        <v>0</v>
      </c>
      <c r="DU5" s="291">
        <f t="shared" ref="DU5:DU15" si="8">SUM(DE5,DI5,DM5,DQ5)</f>
        <v>-1845.7638117690526</v>
      </c>
      <c r="DV5" s="292">
        <f t="shared" ref="DV5:DV15" si="9">SUM(DF5,DJ5,DN5,DR5)</f>
        <v>-3592.8669822090519</v>
      </c>
      <c r="DW5" s="10">
        <v>-583.06989751000197</v>
      </c>
      <c r="DX5" s="304">
        <v>0</v>
      </c>
      <c r="DY5" s="304">
        <f t="shared" ref="DY5:DY15" si="10">DZ5-DW5-DX5</f>
        <v>-281.94982957000002</v>
      </c>
      <c r="DZ5" s="304">
        <v>-865.01972708000199</v>
      </c>
      <c r="EA5" s="293">
        <v>-629.56469908000008</v>
      </c>
      <c r="EB5" s="305">
        <v>0</v>
      </c>
      <c r="EC5" s="305">
        <f t="shared" ref="EC5:EC15" si="11">ED5-EA5-EB5</f>
        <v>-294.47366056965632</v>
      </c>
      <c r="ED5" s="294">
        <v>-924.0383596496564</v>
      </c>
      <c r="EE5" s="298">
        <v>-562.47416291000002</v>
      </c>
      <c r="EF5" s="306">
        <v>0</v>
      </c>
      <c r="EG5" s="306">
        <f t="shared" ref="EG5:EG15" si="12">EH5-EE5-EF5</f>
        <v>-317.73397171005524</v>
      </c>
      <c r="EH5" s="299">
        <v>-880.20813462005526</v>
      </c>
      <c r="EI5" s="6">
        <v>0</v>
      </c>
      <c r="EJ5" s="303">
        <v>0</v>
      </c>
      <c r="EK5" s="303">
        <f t="shared" ref="EK5:EK15" si="13">EL5-EI5-EJ5</f>
        <v>0</v>
      </c>
      <c r="EL5" s="7">
        <v>0</v>
      </c>
      <c r="EM5" s="10">
        <f t="shared" ref="EM5:EM15" si="14">SUM(DW5,EA5,EE5,EI5)</f>
        <v>-1775.1087595000022</v>
      </c>
      <c r="EN5" s="304">
        <f t="shared" ref="EN5:EN15" si="15">SUM(DX5,EB5,EF5,EJ5)</f>
        <v>0</v>
      </c>
      <c r="EO5" s="304">
        <f t="shared" ref="EO5:EO15" si="16">SUM(DY5,EC5,EG5,EK5)</f>
        <v>-894.15746184971158</v>
      </c>
      <c r="EP5" s="11">
        <f t="shared" ref="EP5:EP15" si="17">SUM(DZ5,ED5,EH5,EL5)</f>
        <v>-2669.2662213497138</v>
      </c>
    </row>
    <row r="6" spans="2:146">
      <c r="B6" t="s">
        <v>255</v>
      </c>
      <c r="C6" t="s">
        <v>347</v>
      </c>
      <c r="D6" t="s">
        <v>386</v>
      </c>
      <c r="F6" t="s">
        <v>283</v>
      </c>
      <c r="G6" s="2">
        <v>1021.6118270299964</v>
      </c>
      <c r="H6" s="2">
        <v>0</v>
      </c>
      <c r="I6" s="2">
        <v>-3.6277285228509157</v>
      </c>
      <c r="J6" s="2">
        <v>1017.9840985071455</v>
      </c>
      <c r="K6" s="2">
        <v>1108.5477033599989</v>
      </c>
      <c r="L6" s="2">
        <v>0</v>
      </c>
      <c r="M6" s="2">
        <v>-18.690561558038809</v>
      </c>
      <c r="N6" s="2">
        <v>1089.8571418019601</v>
      </c>
      <c r="O6" s="2">
        <v>990.21306727999854</v>
      </c>
      <c r="P6" s="2">
        <v>0</v>
      </c>
      <c r="Q6" s="2">
        <v>105.93070245988511</v>
      </c>
      <c r="R6" s="2">
        <v>1096.1437697398837</v>
      </c>
      <c r="S6" s="2">
        <v>948.73586632999695</v>
      </c>
      <c r="T6" s="2">
        <v>149.10173319</v>
      </c>
      <c r="U6" s="2">
        <v>-62.966114965760909</v>
      </c>
      <c r="V6" s="2">
        <v>1034.8714845542363</v>
      </c>
      <c r="W6" s="2">
        <v>4069.1084639999908</v>
      </c>
      <c r="X6" s="2">
        <v>149.10173319</v>
      </c>
      <c r="Y6" s="2">
        <v>20.646297413234493</v>
      </c>
      <c r="Z6" s="2">
        <v>4238.8564946032257</v>
      </c>
      <c r="AA6">
        <v>314.93572404999929</v>
      </c>
      <c r="AB6">
        <v>0</v>
      </c>
      <c r="AC6">
        <f t="shared" si="0"/>
        <v>432.69400113330266</v>
      </c>
      <c r="AD6">
        <v>747.62972518330196</v>
      </c>
      <c r="AE6">
        <v>712.58048283998028</v>
      </c>
      <c r="AF6">
        <v>0</v>
      </c>
      <c r="AG6">
        <f t="shared" si="1"/>
        <v>45.255057043881834</v>
      </c>
      <c r="AH6">
        <v>757.83553988386211</v>
      </c>
      <c r="AI6" s="2">
        <v>618.33595050000815</v>
      </c>
      <c r="AJ6" s="2">
        <v>361.83783058</v>
      </c>
      <c r="AK6" s="2">
        <v>37.183814808890673</v>
      </c>
      <c r="AL6" s="2">
        <v>1017.3575958888988</v>
      </c>
      <c r="AM6" s="2">
        <v>1272.9346470600178</v>
      </c>
      <c r="AN6" s="2">
        <v>0</v>
      </c>
      <c r="AO6" s="2">
        <v>-85.169256207319336</v>
      </c>
      <c r="AP6" s="2">
        <v>1187.7653908526984</v>
      </c>
      <c r="AQ6" s="2">
        <v>2918.7868044500256</v>
      </c>
      <c r="AR6" s="2">
        <v>361.83783058</v>
      </c>
      <c r="AS6" s="2">
        <v>430.05847162152509</v>
      </c>
      <c r="AT6" s="2">
        <v>3710.6831066515506</v>
      </c>
      <c r="AU6" s="267">
        <v>1127.6058289999939</v>
      </c>
      <c r="AV6" s="268">
        <v>0</v>
      </c>
      <c r="AW6" s="268">
        <v>78.081863735860452</v>
      </c>
      <c r="AX6" s="269">
        <v>1205.6876927358544</v>
      </c>
      <c r="AY6" s="267">
        <v>1365.1325607700016</v>
      </c>
      <c r="AZ6" s="268">
        <v>0</v>
      </c>
      <c r="BA6" s="268">
        <v>-48.357811985212493</v>
      </c>
      <c r="BB6" s="269">
        <v>1316.7747487847892</v>
      </c>
      <c r="BC6" s="267">
        <v>1262.002635960006</v>
      </c>
      <c r="BD6" s="268">
        <v>0</v>
      </c>
      <c r="BE6" s="268">
        <v>19.982681234812389</v>
      </c>
      <c r="BF6" s="269">
        <v>1281.9853171948184</v>
      </c>
      <c r="BG6" s="267">
        <v>1080.0522213500033</v>
      </c>
      <c r="BH6" s="268">
        <v>0</v>
      </c>
      <c r="BI6" s="268">
        <v>2.7508833643676098</v>
      </c>
      <c r="BJ6" s="269">
        <v>1082.8031047143709</v>
      </c>
      <c r="BK6" s="267">
        <v>4834.7932470800051</v>
      </c>
      <c r="BL6" s="268">
        <v>0</v>
      </c>
      <c r="BM6" s="268">
        <v>52.457616349827958</v>
      </c>
      <c r="BN6" s="268">
        <v>4887.2508634298329</v>
      </c>
      <c r="BO6" s="267">
        <v>1352.6110346300115</v>
      </c>
      <c r="BP6" s="268">
        <v>0</v>
      </c>
      <c r="BQ6" s="268">
        <v>-32.882136790200093</v>
      </c>
      <c r="BR6" s="268">
        <v>1319.7288978398115</v>
      </c>
      <c r="BS6" s="267">
        <v>1419.9368752599892</v>
      </c>
      <c r="BT6" s="268">
        <v>0</v>
      </c>
      <c r="BU6" s="268">
        <v>-14.756117446999951</v>
      </c>
      <c r="BV6" s="269">
        <v>1405.1807578129892</v>
      </c>
      <c r="BW6" s="267">
        <v>1176.4011888900091</v>
      </c>
      <c r="BX6" s="268">
        <v>0</v>
      </c>
      <c r="BY6" s="268">
        <v>-20.950268870000173</v>
      </c>
      <c r="BZ6" s="269">
        <v>1155.4509200200089</v>
      </c>
      <c r="CA6" s="267">
        <v>1025.8483076499933</v>
      </c>
      <c r="CB6" s="268">
        <v>0</v>
      </c>
      <c r="CC6" s="268">
        <v>-18.818424590000177</v>
      </c>
      <c r="CD6" s="269">
        <v>1007.0298830599932</v>
      </c>
      <c r="CE6" s="267">
        <v>4974.7974064300033</v>
      </c>
      <c r="CF6" s="268">
        <v>0</v>
      </c>
      <c r="CG6" s="268">
        <v>-87.406947697200394</v>
      </c>
      <c r="CH6" s="269">
        <v>4887.3904587328025</v>
      </c>
      <c r="CI6" s="267">
        <v>831.71875666999142</v>
      </c>
      <c r="CJ6" s="268">
        <v>0</v>
      </c>
      <c r="CK6" s="268">
        <v>-16.474719690000143</v>
      </c>
      <c r="CL6" s="268">
        <v>815.24403697999128</v>
      </c>
      <c r="CM6" s="265">
        <v>1106.8134604000049</v>
      </c>
      <c r="CN6">
        <v>0</v>
      </c>
      <c r="CO6">
        <v>-15.430732509999871</v>
      </c>
      <c r="CP6" s="266">
        <v>1091.3827278900051</v>
      </c>
      <c r="CQ6" s="265">
        <v>1003.5189028399926</v>
      </c>
      <c r="CR6">
        <v>0</v>
      </c>
      <c r="CS6">
        <v>24.619715919999749</v>
      </c>
      <c r="CT6" s="266">
        <v>1028.1386187599924</v>
      </c>
      <c r="CU6" s="265">
        <v>1153.6273262999955</v>
      </c>
      <c r="CV6">
        <v>0</v>
      </c>
      <c r="CW6">
        <v>-18.108704449999777</v>
      </c>
      <c r="CX6" s="266">
        <v>1135.5186218499957</v>
      </c>
      <c r="CY6" s="267">
        <v>4095.6784462099849</v>
      </c>
      <c r="CZ6" s="268">
        <v>0</v>
      </c>
      <c r="DA6" s="268">
        <v>-25.394440730000042</v>
      </c>
      <c r="DB6" s="269">
        <v>4070.2840054799844</v>
      </c>
      <c r="DC6" s="267">
        <f>SUM(DC4:DC5)</f>
        <v>1164.0864528400084</v>
      </c>
      <c r="DD6" s="268">
        <f>SUM(DD4:DD5)</f>
        <v>0</v>
      </c>
      <c r="DE6" s="268">
        <f t="shared" si="2"/>
        <v>40.427883540000266</v>
      </c>
      <c r="DF6" s="268">
        <f>SUM(DF4:DF5)</f>
        <v>1204.5143363800087</v>
      </c>
      <c r="DG6" s="265">
        <f>SUM(DG4:DG5)</f>
        <v>1399.902182060011</v>
      </c>
      <c r="DH6">
        <f>SUM(DH4:DH5)</f>
        <v>0</v>
      </c>
      <c r="DI6">
        <f t="shared" si="3"/>
        <v>-8.1046116400000301</v>
      </c>
      <c r="DJ6" s="266">
        <f>SUM(DJ4:DJ5)</f>
        <v>1391.797570420011</v>
      </c>
      <c r="DK6" s="265">
        <f>SUM(DK4:DK5)</f>
        <v>1376.5095920900046</v>
      </c>
      <c r="DL6">
        <f>SUM(DL4:DL5)</f>
        <v>0</v>
      </c>
      <c r="DM6">
        <f t="shared" si="4"/>
        <v>-8.003841459999876</v>
      </c>
      <c r="DN6" s="266">
        <f>SUM(DN4:DN5)</f>
        <v>1368.5057506300047</v>
      </c>
      <c r="DO6" s="265">
        <f>SUM(DO4:DO5)</f>
        <v>1753.0937413899846</v>
      </c>
      <c r="DP6">
        <f>SUM(DP4:DP5)</f>
        <v>0</v>
      </c>
      <c r="DQ6">
        <f t="shared" si="5"/>
        <v>-9.9805884800002787</v>
      </c>
      <c r="DR6" s="266">
        <f>SUM(DR4:DR5)</f>
        <v>1743.1131529099844</v>
      </c>
      <c r="DS6" s="290">
        <f t="shared" si="6"/>
        <v>5693.5919683800084</v>
      </c>
      <c r="DT6" s="291">
        <f t="shared" si="7"/>
        <v>0</v>
      </c>
      <c r="DU6" s="291">
        <f t="shared" si="8"/>
        <v>14.338841960000082</v>
      </c>
      <c r="DV6" s="292">
        <f t="shared" si="9"/>
        <v>5707.930810340009</v>
      </c>
      <c r="DW6" s="10">
        <f>SUM(DW4:DW5)</f>
        <v>1551.2443433200071</v>
      </c>
      <c r="DX6" s="304">
        <f>SUM(DX4:DX5)</f>
        <v>0</v>
      </c>
      <c r="DY6" s="304">
        <f t="shared" si="10"/>
        <v>-46.429165600000033</v>
      </c>
      <c r="DZ6" s="304">
        <f>SUM(DZ4:DZ5)</f>
        <v>1504.8151777200071</v>
      </c>
      <c r="EA6" s="293">
        <f>SUM(EA4:EA5)</f>
        <v>1429.162439880005</v>
      </c>
      <c r="EB6" s="305">
        <f>SUM(EB4:EB5)</f>
        <v>0</v>
      </c>
      <c r="EC6" s="305">
        <f t="shared" si="11"/>
        <v>-42.059495509999579</v>
      </c>
      <c r="ED6" s="294">
        <f>SUM(ED4:ED5)</f>
        <v>1387.1029443700054</v>
      </c>
      <c r="EE6" s="298">
        <f>SUM(EE4:EE5)</f>
        <v>1353.5053379300075</v>
      </c>
      <c r="EF6" s="306">
        <f>SUM(EF4:EF5)</f>
        <v>0</v>
      </c>
      <c r="EG6" s="306">
        <f t="shared" si="12"/>
        <v>61.379432570000063</v>
      </c>
      <c r="EH6" s="299">
        <f>SUM(EH4:EH5)</f>
        <v>1414.8847705000076</v>
      </c>
      <c r="EI6" s="6">
        <f>SUM(EI4:EI5)</f>
        <v>0</v>
      </c>
      <c r="EJ6" s="303">
        <f>SUM(EJ4:EJ5)</f>
        <v>0</v>
      </c>
      <c r="EK6" s="303">
        <f t="shared" si="13"/>
        <v>0</v>
      </c>
      <c r="EL6" s="7">
        <f>SUM(EL4:EL5)</f>
        <v>0</v>
      </c>
      <c r="EM6" s="10">
        <f t="shared" si="14"/>
        <v>4333.9121211300189</v>
      </c>
      <c r="EN6" s="304">
        <f t="shared" si="15"/>
        <v>0</v>
      </c>
      <c r="EO6" s="304">
        <f t="shared" si="16"/>
        <v>-27.109228539999549</v>
      </c>
      <c r="EP6" s="11">
        <f t="shared" si="17"/>
        <v>4306.8028925900198</v>
      </c>
    </row>
    <row r="7" spans="2:146">
      <c r="B7" t="s">
        <v>258</v>
      </c>
      <c r="C7" t="s">
        <v>253</v>
      </c>
      <c r="D7" t="s">
        <v>347</v>
      </c>
      <c r="F7" t="s">
        <v>17</v>
      </c>
      <c r="G7" s="2">
        <v>-477.64696088999995</v>
      </c>
      <c r="H7" s="2">
        <v>0</v>
      </c>
      <c r="I7" s="2">
        <v>-1.3627253904824244</v>
      </c>
      <c r="J7" s="2">
        <v>-479.00968628048236</v>
      </c>
      <c r="K7" s="2">
        <v>-527.99255273000119</v>
      </c>
      <c r="L7" s="2">
        <v>0</v>
      </c>
      <c r="M7" s="2">
        <v>-1.0379722819611743</v>
      </c>
      <c r="N7" s="2">
        <v>-529.03052501196237</v>
      </c>
      <c r="O7" s="2">
        <v>-520.02572454999984</v>
      </c>
      <c r="P7" s="2">
        <v>0</v>
      </c>
      <c r="Q7" s="2">
        <v>-4.3219594598846243</v>
      </c>
      <c r="R7" s="2">
        <v>-524.34768400988446</v>
      </c>
      <c r="S7" s="2">
        <v>-899.12800077000031</v>
      </c>
      <c r="T7" s="2">
        <v>351.92182927000005</v>
      </c>
      <c r="U7" s="2">
        <v>9.1285549354577995</v>
      </c>
      <c r="V7" s="2">
        <v>-538.07761656454238</v>
      </c>
      <c r="W7" s="2">
        <v>-2424.7932389400012</v>
      </c>
      <c r="X7" s="2">
        <v>351.92182927000005</v>
      </c>
      <c r="Y7" s="2">
        <v>2.4058978031296192</v>
      </c>
      <c r="Z7" s="2">
        <v>-2070.4655118668716</v>
      </c>
      <c r="AA7">
        <v>-465.43883169000003</v>
      </c>
      <c r="AB7">
        <v>0</v>
      </c>
      <c r="AC7">
        <f t="shared" si="0"/>
        <v>5.1132374576063739</v>
      </c>
      <c r="AD7">
        <v>-460.32559423239366</v>
      </c>
      <c r="AE7">
        <v>-457.97573912000001</v>
      </c>
      <c r="AF7">
        <v>-21.053876159999998</v>
      </c>
      <c r="AG7">
        <f t="shared" si="1"/>
        <v>4.4329993197544404</v>
      </c>
      <c r="AH7">
        <v>-474.59661596024557</v>
      </c>
      <c r="AI7" s="2">
        <v>-654.46376535000013</v>
      </c>
      <c r="AJ7" s="2">
        <v>59.486308359999995</v>
      </c>
      <c r="AK7" s="2">
        <v>4.4282914638365867</v>
      </c>
      <c r="AL7" s="2">
        <v>-590.54916552616362</v>
      </c>
      <c r="AM7" s="2">
        <v>-649.32620727999995</v>
      </c>
      <c r="AN7" s="2">
        <v>0</v>
      </c>
      <c r="AO7" s="2">
        <v>-27.009096429044689</v>
      </c>
      <c r="AP7" s="2">
        <v>-676.33530370904464</v>
      </c>
      <c r="AQ7" s="2">
        <v>-2227.2045434399997</v>
      </c>
      <c r="AR7" s="2">
        <v>38.432432199999994</v>
      </c>
      <c r="AS7" s="2">
        <v>-13.043842750615909</v>
      </c>
      <c r="AT7" s="2">
        <v>-2201.8159539906155</v>
      </c>
      <c r="AU7" s="267">
        <v>-549.45041562000017</v>
      </c>
      <c r="AV7" s="268">
        <v>3.3554170000000001</v>
      </c>
      <c r="AW7" s="268">
        <v>-9.526590589204158</v>
      </c>
      <c r="AX7" s="269">
        <v>-555.62158920920433</v>
      </c>
      <c r="AY7" s="267">
        <v>-553.07078199999989</v>
      </c>
      <c r="AZ7" s="268">
        <v>5.9044469999999993</v>
      </c>
      <c r="BA7" s="268">
        <v>-44.813411604374316</v>
      </c>
      <c r="BB7" s="269">
        <v>-591.97974660437421</v>
      </c>
      <c r="BC7" s="267">
        <v>-650.4861781300001</v>
      </c>
      <c r="BD7" s="268">
        <v>0.38140197999999997</v>
      </c>
      <c r="BE7" s="268">
        <v>31.718218571588942</v>
      </c>
      <c r="BF7" s="269">
        <v>-618.38655757841116</v>
      </c>
      <c r="BG7" s="267">
        <v>-923.90691851999986</v>
      </c>
      <c r="BH7" s="268">
        <v>0</v>
      </c>
      <c r="BI7" s="268">
        <v>13.734723434509078</v>
      </c>
      <c r="BJ7" s="269">
        <v>-910.17219508549078</v>
      </c>
      <c r="BK7" s="267">
        <v>-2676.91429427</v>
      </c>
      <c r="BL7" s="268">
        <v>9.64126598</v>
      </c>
      <c r="BM7" s="268">
        <v>-8.8870601874804507</v>
      </c>
      <c r="BN7" s="268">
        <v>-2676.1600884774807</v>
      </c>
      <c r="BO7" s="267">
        <v>-775.89746362999983</v>
      </c>
      <c r="BP7" s="268">
        <v>0</v>
      </c>
      <c r="BQ7" s="268">
        <v>32.945655790199908</v>
      </c>
      <c r="BR7" s="268">
        <v>-742.95180783979993</v>
      </c>
      <c r="BS7" s="267">
        <v>-806.97146709000003</v>
      </c>
      <c r="BT7" s="268">
        <v>0</v>
      </c>
      <c r="BU7" s="268">
        <v>14.738951446999863</v>
      </c>
      <c r="BV7" s="269">
        <v>-792.23251564300017</v>
      </c>
      <c r="BW7" s="267">
        <v>-795.73348505999979</v>
      </c>
      <c r="BX7" s="268">
        <v>2.74166065</v>
      </c>
      <c r="BY7" s="268">
        <v>20.952419869999829</v>
      </c>
      <c r="BZ7" s="269">
        <v>-772.03940453999996</v>
      </c>
      <c r="CA7" s="267">
        <v>-657.77723163000007</v>
      </c>
      <c r="CB7" s="268">
        <v>0.88891403000000002</v>
      </c>
      <c r="CC7" s="268">
        <v>18.818424590000088</v>
      </c>
      <c r="CD7" s="269">
        <v>-638.06989300999999</v>
      </c>
      <c r="CE7" s="267">
        <v>-3036.3796474099995</v>
      </c>
      <c r="CF7" s="268">
        <v>3.6305746800000001</v>
      </c>
      <c r="CG7" s="268">
        <v>87.455451697199692</v>
      </c>
      <c r="CH7" s="269">
        <v>-2945.2936210327998</v>
      </c>
      <c r="CI7" s="267">
        <v>-639.39584138000009</v>
      </c>
      <c r="CJ7" s="268">
        <v>0.67238441000000004</v>
      </c>
      <c r="CK7" s="268">
        <v>16.474719689999979</v>
      </c>
      <c r="CL7" s="268">
        <v>-622.24873728000011</v>
      </c>
      <c r="CM7" s="265">
        <v>-726.00824552000017</v>
      </c>
      <c r="CN7">
        <v>0.62930439000000005</v>
      </c>
      <c r="CO7">
        <v>15.430732509999887</v>
      </c>
      <c r="CP7" s="266">
        <v>-709.94820862000029</v>
      </c>
      <c r="CQ7" s="265">
        <v>-765.60990926999989</v>
      </c>
      <c r="CR7">
        <v>0.62930438999999994</v>
      </c>
      <c r="CS7">
        <v>-24.619715920000075</v>
      </c>
      <c r="CT7" s="266">
        <v>-789.60032079999996</v>
      </c>
      <c r="CU7" s="265">
        <v>-912.77184947999979</v>
      </c>
      <c r="CV7">
        <v>2.4741335900000001</v>
      </c>
      <c r="CW7">
        <v>18.108704449999955</v>
      </c>
      <c r="CX7" s="266">
        <v>-892.18901143999983</v>
      </c>
      <c r="CY7" s="267">
        <v>-3043.7858456499998</v>
      </c>
      <c r="CZ7" s="268">
        <v>4.4051267799999998</v>
      </c>
      <c r="DA7" s="268">
        <v>25.394440729999744</v>
      </c>
      <c r="DB7" s="269">
        <v>-3013.9862781400002</v>
      </c>
      <c r="DC7" s="267">
        <v>-817.67033867000032</v>
      </c>
      <c r="DD7" s="268">
        <v>4.2681163200000007</v>
      </c>
      <c r="DE7" s="268">
        <f t="shared" si="2"/>
        <v>-40.427883540000053</v>
      </c>
      <c r="DF7" s="268">
        <v>-853.83010589000037</v>
      </c>
      <c r="DG7" s="265">
        <v>-895.98566596000012</v>
      </c>
      <c r="DH7">
        <v>6.74911146</v>
      </c>
      <c r="DI7">
        <f t="shared" si="3"/>
        <v>8.1046116400000248</v>
      </c>
      <c r="DJ7" s="266">
        <v>-881.13194286000009</v>
      </c>
      <c r="DK7" s="265">
        <v>-937.67641845000026</v>
      </c>
      <c r="DL7">
        <v>6.6124532900000013</v>
      </c>
      <c r="DM7">
        <f t="shared" si="4"/>
        <v>8.0038414600000642</v>
      </c>
      <c r="DN7" s="266">
        <v>-923.06012370000019</v>
      </c>
      <c r="DO7" s="265">
        <v>-1285.9355827099998</v>
      </c>
      <c r="DP7">
        <v>8.5204664700000023</v>
      </c>
      <c r="DQ7">
        <f t="shared" si="5"/>
        <v>9.9805884800000229</v>
      </c>
      <c r="DR7" s="266">
        <v>-1267.4345277599998</v>
      </c>
      <c r="DS7" s="290">
        <f t="shared" si="6"/>
        <v>-3937.2680057900006</v>
      </c>
      <c r="DT7" s="291">
        <f t="shared" si="7"/>
        <v>26.150147540000006</v>
      </c>
      <c r="DU7" s="291">
        <f t="shared" si="8"/>
        <v>-14.338841959999943</v>
      </c>
      <c r="DV7" s="292">
        <f t="shared" si="9"/>
        <v>-3925.4567002100002</v>
      </c>
      <c r="DW7" s="10">
        <v>-814.4673464900003</v>
      </c>
      <c r="DX7" s="304">
        <v>7.0598166999999989</v>
      </c>
      <c r="DY7" s="304">
        <f t="shared" si="10"/>
        <v>46.429165600000204</v>
      </c>
      <c r="DZ7" s="304">
        <v>-760.97836419000009</v>
      </c>
      <c r="EA7" s="293">
        <v>-806.27295309999988</v>
      </c>
      <c r="EB7" s="305">
        <v>7.0596315599999979</v>
      </c>
      <c r="EC7" s="305">
        <f t="shared" si="11"/>
        <v>42.059495509999991</v>
      </c>
      <c r="ED7" s="294">
        <v>-757.15382602999989</v>
      </c>
      <c r="EE7" s="298">
        <v>-828.59354192000001</v>
      </c>
      <c r="EF7" s="306">
        <v>4.75440402</v>
      </c>
      <c r="EG7" s="306">
        <f t="shared" si="12"/>
        <v>-61.379432570000027</v>
      </c>
      <c r="EH7" s="299">
        <v>-885.21857047000003</v>
      </c>
      <c r="EI7" s="6">
        <v>0</v>
      </c>
      <c r="EJ7" s="303">
        <v>0</v>
      </c>
      <c r="EK7" s="303">
        <f t="shared" si="13"/>
        <v>0</v>
      </c>
      <c r="EL7" s="7">
        <v>0</v>
      </c>
      <c r="EM7" s="10">
        <f t="shared" si="14"/>
        <v>-2449.3338415100002</v>
      </c>
      <c r="EN7" s="304">
        <f t="shared" si="15"/>
        <v>18.873852279999998</v>
      </c>
      <c r="EO7" s="304">
        <f t="shared" si="16"/>
        <v>27.109228540000167</v>
      </c>
      <c r="EP7" s="11">
        <f t="shared" si="17"/>
        <v>-2403.3507606900002</v>
      </c>
    </row>
    <row r="8" spans="2:146">
      <c r="B8">
        <v>2019</v>
      </c>
      <c r="C8" t="s">
        <v>401</v>
      </c>
      <c r="D8">
        <v>2020</v>
      </c>
      <c r="F8" t="s">
        <v>491</v>
      </c>
      <c r="G8" s="2">
        <v>559.31407668000008</v>
      </c>
      <c r="H8" s="2">
        <v>0</v>
      </c>
      <c r="I8" s="2">
        <v>-63.915606060000002</v>
      </c>
      <c r="J8" s="2">
        <v>495.39847062000007</v>
      </c>
      <c r="K8" s="2">
        <v>571.85669612999993</v>
      </c>
      <c r="L8" s="2">
        <v>0</v>
      </c>
      <c r="M8" s="2">
        <v>-68.802150710000006</v>
      </c>
      <c r="N8" s="2">
        <v>503.05454541999995</v>
      </c>
      <c r="O8" s="2">
        <v>567.18890471000009</v>
      </c>
      <c r="P8" s="2">
        <v>0</v>
      </c>
      <c r="Q8" s="2">
        <v>-70.382779659999997</v>
      </c>
      <c r="R8" s="2">
        <v>496.80612505000011</v>
      </c>
      <c r="S8" s="2">
        <v>600.12714305999998</v>
      </c>
      <c r="T8" s="2">
        <v>0</v>
      </c>
      <c r="U8" s="2">
        <v>-60.566618520000006</v>
      </c>
      <c r="V8" s="2">
        <v>539.56052453999996</v>
      </c>
      <c r="W8" s="2">
        <v>2298.4868205800003</v>
      </c>
      <c r="X8" s="2">
        <v>0</v>
      </c>
      <c r="Y8" s="2">
        <v>-263.66715495</v>
      </c>
      <c r="Z8" s="2">
        <v>2034.8196656300004</v>
      </c>
      <c r="AA8">
        <v>583.0626671</v>
      </c>
      <c r="AB8">
        <v>0</v>
      </c>
      <c r="AC8">
        <f t="shared" si="0"/>
        <v>-59.242507010000054</v>
      </c>
      <c r="AD8">
        <v>523.82016008999994</v>
      </c>
      <c r="AE8">
        <v>426.12286415000005</v>
      </c>
      <c r="AF8">
        <v>0</v>
      </c>
      <c r="AG8">
        <f t="shared" si="1"/>
        <v>-52.640399639999998</v>
      </c>
      <c r="AH8">
        <v>373.48246451000006</v>
      </c>
      <c r="AI8" s="2">
        <v>577.98207189000004</v>
      </c>
      <c r="AJ8" s="2">
        <v>0</v>
      </c>
      <c r="AK8" s="2">
        <v>-65.088161499999998</v>
      </c>
      <c r="AL8" s="2">
        <v>512.89391039000009</v>
      </c>
      <c r="AM8" s="2">
        <v>638.41915895999989</v>
      </c>
      <c r="AN8" s="2">
        <v>0</v>
      </c>
      <c r="AO8" s="2">
        <v>-60.832444409999979</v>
      </c>
      <c r="AP8" s="2">
        <v>577.5867145499999</v>
      </c>
      <c r="AQ8" s="2">
        <v>2225.5867621000002</v>
      </c>
      <c r="AR8" s="2">
        <v>0</v>
      </c>
      <c r="AS8" s="2">
        <v>-237.80351256</v>
      </c>
      <c r="AT8" s="2">
        <v>1987.7832495400003</v>
      </c>
      <c r="AU8" s="267">
        <v>561.99399428000004</v>
      </c>
      <c r="AV8" s="268">
        <v>0</v>
      </c>
      <c r="AW8" s="268">
        <v>-57.561895929999991</v>
      </c>
      <c r="AX8" s="269">
        <v>504.43209835000005</v>
      </c>
      <c r="AY8" s="267">
        <v>637.58978233000005</v>
      </c>
      <c r="AZ8" s="268">
        <v>0</v>
      </c>
      <c r="BA8" s="268">
        <v>-73.225035430000048</v>
      </c>
      <c r="BB8" s="269">
        <v>564.3647469</v>
      </c>
      <c r="BC8" s="267">
        <v>639.97694842999999</v>
      </c>
      <c r="BD8" s="268">
        <v>0</v>
      </c>
      <c r="BE8" s="268">
        <v>-76.101434619999964</v>
      </c>
      <c r="BF8" s="269">
        <v>563.87551381000003</v>
      </c>
      <c r="BG8" s="267">
        <v>534.37659275999999</v>
      </c>
      <c r="BH8" s="268">
        <v>0</v>
      </c>
      <c r="BI8" s="268">
        <v>-71.859463930000004</v>
      </c>
      <c r="BJ8" s="269">
        <v>462.51712882999999</v>
      </c>
      <c r="BK8" s="267">
        <v>2373.9373178000001</v>
      </c>
      <c r="BL8" s="268">
        <v>0</v>
      </c>
      <c r="BM8" s="268">
        <v>-278.74782991000001</v>
      </c>
      <c r="BN8" s="268">
        <v>2095.1894878899998</v>
      </c>
      <c r="BO8" s="267">
        <v>516.30986338000002</v>
      </c>
      <c r="BP8" s="268">
        <v>0</v>
      </c>
      <c r="BQ8" s="268">
        <v>-71.683720350000044</v>
      </c>
      <c r="BR8" s="268">
        <v>444.62614302999998</v>
      </c>
      <c r="BS8" s="267">
        <v>524.45907045999991</v>
      </c>
      <c r="BT8" s="268">
        <v>0</v>
      </c>
      <c r="BU8" s="268">
        <v>-88.40215876000002</v>
      </c>
      <c r="BV8" s="269">
        <v>436.05691169999989</v>
      </c>
      <c r="BW8" s="267">
        <v>629.49498718999996</v>
      </c>
      <c r="BX8" s="268">
        <v>0</v>
      </c>
      <c r="BY8" s="268">
        <v>-98.572324060000028</v>
      </c>
      <c r="BZ8" s="269">
        <v>530.92266312999993</v>
      </c>
      <c r="CA8" s="267">
        <v>604.67259669999999</v>
      </c>
      <c r="CB8" s="268">
        <v>0</v>
      </c>
      <c r="CC8" s="268">
        <v>-66.367476959999976</v>
      </c>
      <c r="CD8" s="269">
        <v>538.30511974000001</v>
      </c>
      <c r="CE8" s="267">
        <v>2274.9365177299997</v>
      </c>
      <c r="CF8" s="268">
        <v>0</v>
      </c>
      <c r="CG8" s="268">
        <v>-325.02568013000007</v>
      </c>
      <c r="CH8" s="269">
        <v>1949.9108375999999</v>
      </c>
      <c r="CI8" s="267">
        <v>485.40603619000001</v>
      </c>
      <c r="CJ8" s="268">
        <v>0</v>
      </c>
      <c r="CK8" s="268">
        <v>-2.0682899999997062E-2</v>
      </c>
      <c r="CL8" s="268">
        <v>485.38535329000001</v>
      </c>
      <c r="CM8" s="265">
        <v>494.09627799999998</v>
      </c>
      <c r="CN8">
        <v>0</v>
      </c>
      <c r="CO8">
        <v>-0.21463455000002796</v>
      </c>
      <c r="CP8" s="266">
        <v>493.88164344999996</v>
      </c>
      <c r="CQ8" s="265">
        <v>575.22151078000002</v>
      </c>
      <c r="CR8">
        <v>0</v>
      </c>
      <c r="CS8">
        <v>-0.19746598999995513</v>
      </c>
      <c r="CT8" s="266">
        <v>575.02404479000006</v>
      </c>
      <c r="CU8" s="265">
        <v>649.78501131000007</v>
      </c>
      <c r="CV8">
        <v>0</v>
      </c>
      <c r="CW8">
        <v>-0.18549093000001449</v>
      </c>
      <c r="CX8" s="266">
        <v>649.59952038000006</v>
      </c>
      <c r="CY8" s="267">
        <v>2204.5088362799997</v>
      </c>
      <c r="CZ8" s="268">
        <v>0</v>
      </c>
      <c r="DA8" s="268">
        <v>-0.61827436999999463</v>
      </c>
      <c r="DB8" s="269">
        <v>2203.8905619100001</v>
      </c>
      <c r="DC8" s="267">
        <v>652.17562862</v>
      </c>
      <c r="DD8" s="268">
        <v>0</v>
      </c>
      <c r="DE8" s="268">
        <f t="shared" si="2"/>
        <v>-1.8816160000028503E-2</v>
      </c>
      <c r="DF8" s="268">
        <v>652.15681245999997</v>
      </c>
      <c r="DG8" s="265">
        <v>646.78856034</v>
      </c>
      <c r="DH8">
        <v>0</v>
      </c>
      <c r="DI8">
        <f t="shared" si="3"/>
        <v>-2.1417459999952371E-2</v>
      </c>
      <c r="DJ8" s="266">
        <v>646.76714288000005</v>
      </c>
      <c r="DK8" s="265">
        <v>684.97916802999998</v>
      </c>
      <c r="DL8">
        <v>0</v>
      </c>
      <c r="DM8">
        <f t="shared" si="4"/>
        <v>0</v>
      </c>
      <c r="DN8" s="266">
        <v>684.97916802999998</v>
      </c>
      <c r="DO8" s="265">
        <v>695.2171955</v>
      </c>
      <c r="DP8">
        <v>0</v>
      </c>
      <c r="DQ8">
        <f t="shared" si="5"/>
        <v>0</v>
      </c>
      <c r="DR8" s="266">
        <v>695.2171955</v>
      </c>
      <c r="DS8" s="290">
        <f t="shared" si="6"/>
        <v>2679.1605524900001</v>
      </c>
      <c r="DT8" s="291">
        <f t="shared" si="7"/>
        <v>0</v>
      </c>
      <c r="DU8" s="291">
        <f t="shared" si="8"/>
        <v>-4.0233619999980874E-2</v>
      </c>
      <c r="DV8" s="292">
        <f t="shared" si="9"/>
        <v>2679.1203188700001</v>
      </c>
      <c r="DW8" s="10">
        <v>617.55729176999989</v>
      </c>
      <c r="DX8" s="304">
        <v>0</v>
      </c>
      <c r="DY8" s="304">
        <f t="shared" si="10"/>
        <v>0</v>
      </c>
      <c r="DZ8" s="304">
        <v>617.55729176999989</v>
      </c>
      <c r="EA8" s="293">
        <v>556.31651181999996</v>
      </c>
      <c r="EB8" s="305">
        <v>0</v>
      </c>
      <c r="EC8" s="305">
        <f t="shared" si="11"/>
        <v>0</v>
      </c>
      <c r="ED8" s="294">
        <v>556.31651181999996</v>
      </c>
      <c r="EE8" s="298">
        <v>623.85641729999986</v>
      </c>
      <c r="EF8" s="306">
        <v>0</v>
      </c>
      <c r="EG8" s="306">
        <f t="shared" si="12"/>
        <v>-7.5697060000038618E-2</v>
      </c>
      <c r="EH8" s="299">
        <v>623.78072023999982</v>
      </c>
      <c r="EI8" s="6">
        <v>0</v>
      </c>
      <c r="EJ8" s="303">
        <v>0</v>
      </c>
      <c r="EK8" s="303">
        <f t="shared" si="13"/>
        <v>0</v>
      </c>
      <c r="EL8" s="7">
        <v>0</v>
      </c>
      <c r="EM8" s="10">
        <f t="shared" si="14"/>
        <v>1797.7302208899996</v>
      </c>
      <c r="EN8" s="304">
        <f t="shared" si="15"/>
        <v>0</v>
      </c>
      <c r="EO8" s="304">
        <f>SUM(DY8,EC8,EG8,EK8)</f>
        <v>-7.5697060000038618E-2</v>
      </c>
      <c r="EP8" s="11">
        <f t="shared" si="17"/>
        <v>1797.6545238299996</v>
      </c>
    </row>
    <row r="9" spans="2:146">
      <c r="B9" t="s">
        <v>347</v>
      </c>
      <c r="C9" t="s">
        <v>401</v>
      </c>
      <c r="D9" t="s">
        <v>463</v>
      </c>
      <c r="F9" t="s">
        <v>362</v>
      </c>
      <c r="G9" s="2">
        <v>-617.78365226000028</v>
      </c>
      <c r="H9" s="2">
        <v>0</v>
      </c>
      <c r="I9" s="2">
        <v>110.44615622000028</v>
      </c>
      <c r="J9" s="2">
        <v>-507.33749604000002</v>
      </c>
      <c r="K9" s="2">
        <v>-786.16966752999974</v>
      </c>
      <c r="L9" s="2">
        <v>0</v>
      </c>
      <c r="M9" s="2">
        <v>281.56853913999976</v>
      </c>
      <c r="N9" s="2">
        <v>-504.60112838999999</v>
      </c>
      <c r="O9" s="2">
        <v>-820.70685366999987</v>
      </c>
      <c r="P9" s="2">
        <v>0</v>
      </c>
      <c r="Q9" s="2">
        <v>267.73820484999999</v>
      </c>
      <c r="R9" s="2">
        <v>-552.96864881999988</v>
      </c>
      <c r="S9" s="2">
        <v>-918.88501440000027</v>
      </c>
      <c r="T9" s="2">
        <v>63.240378</v>
      </c>
      <c r="U9" s="2">
        <v>280.55555934999995</v>
      </c>
      <c r="V9" s="2">
        <v>-575.08907705000036</v>
      </c>
      <c r="W9" s="2">
        <v>-3143.5451878600002</v>
      </c>
      <c r="X9" s="2">
        <v>63.240378</v>
      </c>
      <c r="Y9" s="2">
        <v>940.30845955999996</v>
      </c>
      <c r="Z9" s="2">
        <v>-2139.9963503000004</v>
      </c>
      <c r="AA9">
        <v>-639.18884707000007</v>
      </c>
      <c r="AB9">
        <v>0</v>
      </c>
      <c r="AC9">
        <f t="shared" si="0"/>
        <v>121.92586541000003</v>
      </c>
      <c r="AD9">
        <v>-517.26298166000004</v>
      </c>
      <c r="AE9">
        <v>-624.41687663000005</v>
      </c>
      <c r="AF9">
        <v>-21.053876159999998</v>
      </c>
      <c r="AG9">
        <f t="shared" si="1"/>
        <v>159.32656629000005</v>
      </c>
      <c r="AH9">
        <v>-486.14418649999999</v>
      </c>
      <c r="AI9" s="2">
        <v>-793.84363115000008</v>
      </c>
      <c r="AJ9" s="2">
        <v>0</v>
      </c>
      <c r="AK9" s="2">
        <v>185.00714506000006</v>
      </c>
      <c r="AL9" s="2">
        <v>-608.83648608999999</v>
      </c>
      <c r="AM9" s="2">
        <v>-797.73332275999985</v>
      </c>
      <c r="AN9" s="2">
        <v>0</v>
      </c>
      <c r="AO9" s="2">
        <v>215.95135944000003</v>
      </c>
      <c r="AP9" s="2">
        <v>-581.78196331999982</v>
      </c>
      <c r="AQ9" s="2">
        <v>-2855.1826776099997</v>
      </c>
      <c r="AR9" s="2">
        <v>-21.053876159999998</v>
      </c>
      <c r="AS9" s="2">
        <v>682.21093620000022</v>
      </c>
      <c r="AT9" s="2">
        <v>-2194.0256175699997</v>
      </c>
      <c r="AU9" s="267">
        <v>-685.14361098000018</v>
      </c>
      <c r="AV9" s="268">
        <v>3.3554170000000001</v>
      </c>
      <c r="AW9" s="268">
        <v>141.73791168000002</v>
      </c>
      <c r="AX9" s="269">
        <v>-540.05028230000016</v>
      </c>
      <c r="AY9" s="267">
        <v>-719.37308751</v>
      </c>
      <c r="AZ9" s="268">
        <v>5.9044469999999993</v>
      </c>
      <c r="BA9" s="270">
        <v>148.35227046530008</v>
      </c>
      <c r="BB9" s="269">
        <v>-565.11637004469992</v>
      </c>
      <c r="BC9" s="267">
        <v>-851.93356659000017</v>
      </c>
      <c r="BD9" s="268">
        <v>0.38140197999999997</v>
      </c>
      <c r="BE9" s="268">
        <v>204.35213620939996</v>
      </c>
      <c r="BF9" s="269">
        <v>-647.20002840060022</v>
      </c>
      <c r="BG9" s="267">
        <v>-1004.0727604199999</v>
      </c>
      <c r="BH9" s="268">
        <v>0</v>
      </c>
      <c r="BI9" s="268">
        <v>193.91179772860005</v>
      </c>
      <c r="BJ9" s="269">
        <v>-810.16096269139985</v>
      </c>
      <c r="BK9" s="267">
        <v>-3260.5230255000006</v>
      </c>
      <c r="BL9" s="268">
        <v>9.64126598</v>
      </c>
      <c r="BM9" s="268">
        <v>688.35411608330014</v>
      </c>
      <c r="BN9" s="268">
        <v>-2562.5276434367006</v>
      </c>
      <c r="BO9" s="267">
        <v>-872.10930992999988</v>
      </c>
      <c r="BP9" s="268">
        <v>0</v>
      </c>
      <c r="BQ9" s="268">
        <v>139.53962739229996</v>
      </c>
      <c r="BR9" s="268">
        <v>-732.56968253769992</v>
      </c>
      <c r="BS9" s="267">
        <v>-955.70994364000001</v>
      </c>
      <c r="BT9" s="268">
        <v>0</v>
      </c>
      <c r="BU9" s="268">
        <v>155.56821275829998</v>
      </c>
      <c r="BV9" s="269">
        <v>-800.14173088170003</v>
      </c>
      <c r="BW9" s="267">
        <v>-985.77492403999986</v>
      </c>
      <c r="BX9" s="268">
        <v>0</v>
      </c>
      <c r="BY9" s="268">
        <v>181.51102423489988</v>
      </c>
      <c r="BZ9" s="269">
        <v>-804.26389980509998</v>
      </c>
      <c r="CA9" s="267">
        <v>-1090.27965389</v>
      </c>
      <c r="CB9" s="268">
        <v>0</v>
      </c>
      <c r="CC9" s="268">
        <v>254.83305561940006</v>
      </c>
      <c r="CD9" s="269">
        <v>-835.44659827059991</v>
      </c>
      <c r="CE9" s="267">
        <v>-3903.8738315000001</v>
      </c>
      <c r="CF9" s="268">
        <v>0</v>
      </c>
      <c r="CG9" s="268">
        <v>731.45192000489988</v>
      </c>
      <c r="CH9" s="269">
        <v>-3172.4219114950993</v>
      </c>
      <c r="CI9" s="267">
        <v>-914.79893584000013</v>
      </c>
      <c r="CJ9" s="268">
        <v>0</v>
      </c>
      <c r="CK9" s="268">
        <v>165.86222809200001</v>
      </c>
      <c r="CL9" s="268">
        <v>-748.93670774800012</v>
      </c>
      <c r="CM9" s="265">
        <v>-909.12665865000008</v>
      </c>
      <c r="CN9">
        <v>0</v>
      </c>
      <c r="CO9">
        <v>148.89541122619994</v>
      </c>
      <c r="CP9" s="266">
        <v>-760.23124742380014</v>
      </c>
      <c r="CQ9" s="265">
        <v>-965.60844139000005</v>
      </c>
      <c r="CR9">
        <v>0</v>
      </c>
      <c r="CS9">
        <v>147.58229472920004</v>
      </c>
      <c r="CT9" s="266">
        <v>-818.02614666080001</v>
      </c>
      <c r="CU9" s="265">
        <v>-1073.3112649999998</v>
      </c>
      <c r="CV9">
        <v>0</v>
      </c>
      <c r="CW9">
        <v>211.23256947239997</v>
      </c>
      <c r="CX9" s="266">
        <v>-862.07869552759985</v>
      </c>
      <c r="CY9" s="267">
        <v>-3862.8453008800002</v>
      </c>
      <c r="CZ9" s="268">
        <v>0</v>
      </c>
      <c r="DA9" s="268">
        <v>673.57250351979997</v>
      </c>
      <c r="DB9" s="269">
        <v>-3189.2727973602</v>
      </c>
      <c r="DC9" s="267">
        <v>-974.18758755000022</v>
      </c>
      <c r="DD9" s="268">
        <v>0</v>
      </c>
      <c r="DE9" s="268">
        <f t="shared" si="2"/>
        <v>140.32993912799998</v>
      </c>
      <c r="DF9" s="268">
        <v>-833.85764842200024</v>
      </c>
      <c r="DG9" s="265">
        <v>-1014.7745091300001</v>
      </c>
      <c r="DH9">
        <v>0</v>
      </c>
      <c r="DI9">
        <f t="shared" si="3"/>
        <v>164.40363987629996</v>
      </c>
      <c r="DJ9" s="266">
        <v>-850.37086925370011</v>
      </c>
      <c r="DK9" s="265">
        <v>-1095.0751314200002</v>
      </c>
      <c r="DL9">
        <v>0</v>
      </c>
      <c r="DM9">
        <f t="shared" si="4"/>
        <v>171.67752820418332</v>
      </c>
      <c r="DN9" s="266">
        <v>-923.39760321581684</v>
      </c>
      <c r="DO9" s="265">
        <v>-1229.7233254499999</v>
      </c>
      <c r="DP9">
        <v>0</v>
      </c>
      <c r="DQ9">
        <f t="shared" si="5"/>
        <v>214.44451270399998</v>
      </c>
      <c r="DR9" s="266">
        <v>-1015.278812746</v>
      </c>
      <c r="DS9" s="290">
        <f t="shared" si="6"/>
        <v>-4313.7605535500006</v>
      </c>
      <c r="DT9" s="291">
        <f t="shared" si="7"/>
        <v>0</v>
      </c>
      <c r="DU9" s="291">
        <f t="shared" si="8"/>
        <v>690.85561991248323</v>
      </c>
      <c r="DV9" s="292">
        <f t="shared" si="9"/>
        <v>-3622.9049336375174</v>
      </c>
      <c r="DW9" s="10">
        <v>-1045.6043301300001</v>
      </c>
      <c r="DX9" s="304">
        <v>0</v>
      </c>
      <c r="DY9" s="304">
        <f t="shared" si="10"/>
        <v>130.50444886939999</v>
      </c>
      <c r="DZ9" s="304">
        <v>-915.09988126060011</v>
      </c>
      <c r="EA9" s="293">
        <v>-1056.9642907299999</v>
      </c>
      <c r="EB9" s="305">
        <v>0</v>
      </c>
      <c r="EC9" s="305">
        <f t="shared" si="11"/>
        <v>150.35853825000004</v>
      </c>
      <c r="ED9" s="294">
        <v>-906.60575247999986</v>
      </c>
      <c r="EE9" s="298">
        <v>-1028.8446323399999</v>
      </c>
      <c r="EF9" s="306">
        <v>0</v>
      </c>
      <c r="EG9" s="306">
        <f t="shared" si="12"/>
        <v>110.25935005999997</v>
      </c>
      <c r="EH9" s="299">
        <v>-918.58528227999989</v>
      </c>
      <c r="EI9" s="6">
        <v>0</v>
      </c>
      <c r="EJ9" s="303">
        <v>0</v>
      </c>
      <c r="EK9" s="303">
        <f t="shared" si="13"/>
        <v>0</v>
      </c>
      <c r="EL9" s="7">
        <v>0</v>
      </c>
      <c r="EM9" s="10">
        <f t="shared" si="14"/>
        <v>-3131.4132531999999</v>
      </c>
      <c r="EN9" s="304">
        <f t="shared" si="15"/>
        <v>0</v>
      </c>
      <c r="EO9" s="304">
        <f t="shared" si="16"/>
        <v>391.12233717940001</v>
      </c>
      <c r="EP9" s="11">
        <f t="shared" si="17"/>
        <v>-2740.2909160206</v>
      </c>
    </row>
    <row r="10" spans="2:146">
      <c r="B10" t="s">
        <v>386</v>
      </c>
      <c r="C10" t="s">
        <v>463</v>
      </c>
      <c r="D10" t="s">
        <v>499</v>
      </c>
      <c r="F10" t="s">
        <v>360</v>
      </c>
      <c r="G10" s="2">
        <v>-120.73871625999999</v>
      </c>
      <c r="H10" s="2">
        <v>0</v>
      </c>
      <c r="I10" s="2">
        <v>-1.3627253904824326</v>
      </c>
      <c r="J10" s="2">
        <v>-122.10144165048243</v>
      </c>
      <c r="K10" s="2">
        <v>-178.45205212999997</v>
      </c>
      <c r="L10" s="2">
        <v>0</v>
      </c>
      <c r="M10" s="2">
        <v>-1.037972281961195</v>
      </c>
      <c r="N10" s="2">
        <v>-179.49002441196117</v>
      </c>
      <c r="O10" s="2">
        <v>-114.28609028999999</v>
      </c>
      <c r="P10" s="2">
        <v>0</v>
      </c>
      <c r="Q10" s="2">
        <v>-4.3219594598846305</v>
      </c>
      <c r="R10" s="2">
        <v>-118.60804974988461</v>
      </c>
      <c r="S10" s="2">
        <v>-157.86887579</v>
      </c>
      <c r="T10" s="2">
        <v>0</v>
      </c>
      <c r="U10" s="2">
        <v>-0.29329536454212307</v>
      </c>
      <c r="V10" s="2">
        <v>-158.16217115454214</v>
      </c>
      <c r="W10" s="2">
        <v>-571.34573447000002</v>
      </c>
      <c r="X10" s="2">
        <v>0</v>
      </c>
      <c r="Y10" s="2">
        <v>-7.0159524968703817</v>
      </c>
      <c r="Z10" s="2">
        <v>-578.36168696687037</v>
      </c>
      <c r="AA10">
        <v>-135.69850307999999</v>
      </c>
      <c r="AB10">
        <v>0</v>
      </c>
      <c r="AC10">
        <f t="shared" si="0"/>
        <v>0.53630472760642078</v>
      </c>
      <c r="AD10">
        <v>-135.16219835239357</v>
      </c>
      <c r="AE10">
        <v>-122.30186629999999</v>
      </c>
      <c r="AF10">
        <v>0</v>
      </c>
      <c r="AG10">
        <f t="shared" si="1"/>
        <v>-2.6291190502455066</v>
      </c>
      <c r="AH10">
        <v>-124.93098535024549</v>
      </c>
      <c r="AI10" s="2">
        <v>-134.04534273000002</v>
      </c>
      <c r="AJ10" s="2">
        <v>0</v>
      </c>
      <c r="AK10" s="2">
        <v>4.9355763836583966E-2</v>
      </c>
      <c r="AL10" s="2">
        <v>-133.99598696616343</v>
      </c>
      <c r="AM10" s="2">
        <v>-154.36351544000004</v>
      </c>
      <c r="AN10" s="2">
        <v>0</v>
      </c>
      <c r="AO10" s="2">
        <v>10.487881360955333</v>
      </c>
      <c r="AP10" s="2">
        <v>-143.87563407904472</v>
      </c>
      <c r="AQ10" s="2">
        <v>-546.40922755000008</v>
      </c>
      <c r="AR10" s="2">
        <v>0</v>
      </c>
      <c r="AS10" s="2">
        <v>8.4351482393840858</v>
      </c>
      <c r="AT10" s="2">
        <v>-537.97407931061605</v>
      </c>
      <c r="AU10" s="267">
        <v>-128.68301990999998</v>
      </c>
      <c r="AV10" s="268">
        <v>0</v>
      </c>
      <c r="AW10" s="268">
        <v>-19.186184269204205</v>
      </c>
      <c r="AX10" s="269">
        <v>-147.86920417920419</v>
      </c>
      <c r="AY10" s="267">
        <v>-120.24760984000001</v>
      </c>
      <c r="AZ10" s="268">
        <v>0</v>
      </c>
      <c r="BA10" s="268">
        <v>-23.518961834374423</v>
      </c>
      <c r="BB10" s="269">
        <v>-143.76657167437443</v>
      </c>
      <c r="BC10" s="267">
        <v>-134.55154337000002</v>
      </c>
      <c r="BD10" s="268">
        <v>0</v>
      </c>
      <c r="BE10" s="268">
        <v>1.5011641415891006</v>
      </c>
      <c r="BF10" s="269">
        <v>-133.05037922841092</v>
      </c>
      <c r="BG10" s="267">
        <v>-115.73409837</v>
      </c>
      <c r="BH10" s="268">
        <v>0</v>
      </c>
      <c r="BI10" s="268">
        <v>-0.82213709549090197</v>
      </c>
      <c r="BJ10" s="269">
        <v>-116.5562354654909</v>
      </c>
      <c r="BK10" s="267">
        <v>-499.21627148999994</v>
      </c>
      <c r="BL10" s="268">
        <v>0</v>
      </c>
      <c r="BM10" s="268">
        <v>-42.026119057480429</v>
      </c>
      <c r="BN10" s="268">
        <v>-541.24239054748045</v>
      </c>
      <c r="BO10" s="267">
        <v>-149.79053718</v>
      </c>
      <c r="BP10" s="268">
        <v>0</v>
      </c>
      <c r="BQ10" s="268">
        <v>5.7489195402000064</v>
      </c>
      <c r="BR10" s="268">
        <v>-144.04161763979999</v>
      </c>
      <c r="BS10" s="267">
        <v>-110.90810806000002</v>
      </c>
      <c r="BT10" s="268">
        <v>0</v>
      </c>
      <c r="BU10" s="268">
        <v>0</v>
      </c>
      <c r="BV10" s="269">
        <v>-110.90810806000002</v>
      </c>
      <c r="BW10" s="267">
        <v>-173.01177891999998</v>
      </c>
      <c r="BX10" s="268">
        <v>0</v>
      </c>
      <c r="BY10" s="268">
        <v>2.3600000000101318E-4</v>
      </c>
      <c r="BZ10" s="269">
        <v>-173.01154291999998</v>
      </c>
      <c r="CA10" s="267">
        <v>-147.73268329000001</v>
      </c>
      <c r="CB10" s="268">
        <v>0</v>
      </c>
      <c r="CC10" s="268">
        <v>0</v>
      </c>
      <c r="CD10" s="269">
        <v>-147.73268329000001</v>
      </c>
      <c r="CE10" s="267">
        <v>-581.44310745000007</v>
      </c>
      <c r="CF10" s="268">
        <v>0</v>
      </c>
      <c r="CG10" s="268">
        <v>5.7491555402000074</v>
      </c>
      <c r="CH10" s="269">
        <v>-575.69395190980003</v>
      </c>
      <c r="CI10" s="267">
        <v>-142.19915537</v>
      </c>
      <c r="CJ10" s="268">
        <v>0</v>
      </c>
      <c r="CK10" s="268">
        <v>0</v>
      </c>
      <c r="CL10" s="268">
        <v>-142.19915537</v>
      </c>
      <c r="CM10" s="265">
        <v>-133.45565734000002</v>
      </c>
      <c r="CN10">
        <v>0</v>
      </c>
      <c r="CO10">
        <v>0</v>
      </c>
      <c r="CP10" s="266">
        <v>-133.45565734000002</v>
      </c>
      <c r="CQ10" s="265">
        <v>-150.49035708000002</v>
      </c>
      <c r="CR10">
        <v>0</v>
      </c>
      <c r="CS10">
        <v>0</v>
      </c>
      <c r="CT10" s="266">
        <v>-150.49035708000002</v>
      </c>
      <c r="CU10" s="265">
        <v>-185.61589093999999</v>
      </c>
      <c r="CV10">
        <v>0</v>
      </c>
      <c r="CW10">
        <v>0</v>
      </c>
      <c r="CX10" s="266">
        <v>-185.61589093999999</v>
      </c>
      <c r="CY10" s="267">
        <v>-611.76106073000005</v>
      </c>
      <c r="CZ10" s="268">
        <v>0</v>
      </c>
      <c r="DA10" s="268">
        <v>0</v>
      </c>
      <c r="DB10" s="269">
        <v>-611.76106073000005</v>
      </c>
      <c r="DC10" s="267">
        <v>-165.18321329</v>
      </c>
      <c r="DD10" s="268">
        <v>0</v>
      </c>
      <c r="DE10" s="268">
        <f t="shared" si="2"/>
        <v>0</v>
      </c>
      <c r="DF10" s="268">
        <v>-165.18321329</v>
      </c>
      <c r="DG10" s="265">
        <v>-130.50310703</v>
      </c>
      <c r="DH10">
        <v>0</v>
      </c>
      <c r="DI10">
        <f t="shared" si="3"/>
        <v>0</v>
      </c>
      <c r="DJ10" s="266">
        <v>-130.50310703</v>
      </c>
      <c r="DK10" s="265">
        <v>-187.58354537999998</v>
      </c>
      <c r="DL10">
        <v>0</v>
      </c>
      <c r="DM10">
        <f t="shared" si="4"/>
        <v>0</v>
      </c>
      <c r="DN10" s="266">
        <v>-187.58354537999998</v>
      </c>
      <c r="DO10" s="265">
        <v>-184.98902510999997</v>
      </c>
      <c r="DP10">
        <v>0</v>
      </c>
      <c r="DQ10">
        <f t="shared" si="5"/>
        <v>0</v>
      </c>
      <c r="DR10" s="266">
        <v>-184.98902510999997</v>
      </c>
      <c r="DS10" s="290">
        <f t="shared" si="6"/>
        <v>-668.25889080999991</v>
      </c>
      <c r="DT10" s="291">
        <f t="shared" si="7"/>
        <v>0</v>
      </c>
      <c r="DU10" s="291">
        <f t="shared" si="8"/>
        <v>0</v>
      </c>
      <c r="DV10" s="292">
        <f t="shared" si="9"/>
        <v>-668.25889080999991</v>
      </c>
      <c r="DW10" s="10">
        <v>-198.96795295999999</v>
      </c>
      <c r="DX10" s="304">
        <v>0</v>
      </c>
      <c r="DY10" s="304">
        <f t="shared" si="10"/>
        <v>0</v>
      </c>
      <c r="DZ10" s="304">
        <v>-198.96795295999999</v>
      </c>
      <c r="EA10" s="293">
        <v>-186.54939300999996</v>
      </c>
      <c r="EB10" s="305">
        <v>0</v>
      </c>
      <c r="EC10" s="305">
        <f t="shared" si="11"/>
        <v>0</v>
      </c>
      <c r="ED10" s="294">
        <v>-186.54939300999996</v>
      </c>
      <c r="EE10" s="298">
        <v>-115.77790399999996</v>
      </c>
      <c r="EF10" s="306">
        <v>0</v>
      </c>
      <c r="EG10" s="306">
        <f t="shared" si="12"/>
        <v>0</v>
      </c>
      <c r="EH10" s="299">
        <v>-115.77790399999996</v>
      </c>
      <c r="EI10" s="6">
        <v>0</v>
      </c>
      <c r="EJ10" s="303">
        <v>0</v>
      </c>
      <c r="EK10" s="303">
        <f t="shared" si="13"/>
        <v>0</v>
      </c>
      <c r="EL10" s="7">
        <v>0</v>
      </c>
      <c r="EM10" s="10">
        <f t="shared" si="14"/>
        <v>-501.29524996999993</v>
      </c>
      <c r="EN10" s="304">
        <f t="shared" si="15"/>
        <v>0</v>
      </c>
      <c r="EO10" s="304">
        <f t="shared" si="16"/>
        <v>0</v>
      </c>
      <c r="EP10" s="11">
        <f t="shared" si="17"/>
        <v>-501.29524996999993</v>
      </c>
    </row>
    <row r="11" spans="2:146">
      <c r="B11" t="s">
        <v>392</v>
      </c>
      <c r="C11" t="s">
        <v>499</v>
      </c>
      <c r="D11" t="s">
        <v>512</v>
      </c>
      <c r="F11" t="s">
        <v>341</v>
      </c>
      <c r="G11" s="2">
        <v>-298.43866904999976</v>
      </c>
      <c r="H11" s="2">
        <v>0</v>
      </c>
      <c r="I11" s="2">
        <v>-46.530550160000267</v>
      </c>
      <c r="J11" s="2">
        <v>-344.96921921000001</v>
      </c>
      <c r="K11" s="2">
        <v>-135.22752920000138</v>
      </c>
      <c r="L11" s="2">
        <v>0</v>
      </c>
      <c r="M11" s="2">
        <v>-212.76638842999972</v>
      </c>
      <c r="N11" s="2">
        <v>-347.99391763000108</v>
      </c>
      <c r="O11" s="2">
        <v>-152.22168530000002</v>
      </c>
      <c r="P11" s="2">
        <v>0</v>
      </c>
      <c r="Q11" s="2">
        <v>-197.35542519000001</v>
      </c>
      <c r="R11" s="2">
        <v>-349.57711049</v>
      </c>
      <c r="S11" s="2">
        <v>-422.50125364000002</v>
      </c>
      <c r="T11" s="2">
        <v>288.68145127000003</v>
      </c>
      <c r="U11" s="2">
        <v>-210.56709053</v>
      </c>
      <c r="V11" s="2">
        <v>-344.38689290000002</v>
      </c>
      <c r="W11" s="2">
        <v>-1008.3891371900011</v>
      </c>
      <c r="X11" s="2">
        <v>288.68145127000003</v>
      </c>
      <c r="Y11" s="2">
        <v>-667.21945430999995</v>
      </c>
      <c r="Z11" s="2">
        <v>-1386.927140230001</v>
      </c>
      <c r="AA11">
        <v>-273.61414864</v>
      </c>
      <c r="AB11">
        <v>0</v>
      </c>
      <c r="AC11">
        <f t="shared" si="0"/>
        <v>-58.106425670000021</v>
      </c>
      <c r="AD11">
        <v>-331.72057431000002</v>
      </c>
      <c r="AE11">
        <v>-137.37986034000005</v>
      </c>
      <c r="AF11">
        <v>0</v>
      </c>
      <c r="AG11">
        <f t="shared" si="1"/>
        <v>-99.624048280000125</v>
      </c>
      <c r="AH11">
        <v>-237.00390862000017</v>
      </c>
      <c r="AI11" s="2">
        <v>-304.55686336000008</v>
      </c>
      <c r="AJ11" s="2">
        <v>59.486308359999995</v>
      </c>
      <c r="AK11" s="2">
        <v>-115.54004786000006</v>
      </c>
      <c r="AL11" s="2">
        <v>-360.61060286000014</v>
      </c>
      <c r="AM11" s="2">
        <v>-335.64852803999997</v>
      </c>
      <c r="AN11" s="2">
        <v>0</v>
      </c>
      <c r="AO11" s="2">
        <v>-192.61589282000006</v>
      </c>
      <c r="AP11" s="2">
        <v>-528.26442085999997</v>
      </c>
      <c r="AQ11" s="2">
        <v>-1051.19940038</v>
      </c>
      <c r="AR11" s="2">
        <v>59.486308359999995</v>
      </c>
      <c r="AS11" s="2">
        <v>-465.88641463000022</v>
      </c>
      <c r="AT11" s="2">
        <v>-1457.5995066500004</v>
      </c>
      <c r="AU11" s="267">
        <v>-297.61777901000005</v>
      </c>
      <c r="AV11" s="268">
        <v>0</v>
      </c>
      <c r="AW11" s="268">
        <v>-74.516422069999976</v>
      </c>
      <c r="AX11" s="269">
        <v>-372.13420108000003</v>
      </c>
      <c r="AY11" s="267">
        <v>-351.03986697999994</v>
      </c>
      <c r="AZ11" s="268">
        <v>0</v>
      </c>
      <c r="BA11" s="270">
        <v>-96.421684805300004</v>
      </c>
      <c r="BB11" s="269">
        <v>-447.46155178529995</v>
      </c>
      <c r="BC11" s="267">
        <v>-303.97801659999999</v>
      </c>
      <c r="BD11" s="268">
        <v>0</v>
      </c>
      <c r="BE11" s="268">
        <v>-98.033647159400005</v>
      </c>
      <c r="BF11" s="269">
        <v>-402.01166375939999</v>
      </c>
      <c r="BG11" s="267">
        <v>-338.47665248999994</v>
      </c>
      <c r="BH11" s="268">
        <v>0</v>
      </c>
      <c r="BI11" s="268">
        <v>-107.49547326860005</v>
      </c>
      <c r="BJ11" s="269">
        <v>-445.97212575859999</v>
      </c>
      <c r="BK11" s="267">
        <v>-1291.1123150799999</v>
      </c>
      <c r="BL11" s="268">
        <v>0</v>
      </c>
      <c r="BM11" s="268">
        <v>-376.46722730330004</v>
      </c>
      <c r="BN11" s="269">
        <v>-1667.5795423832999</v>
      </c>
      <c r="BO11" s="267">
        <v>-270.30747989999998</v>
      </c>
      <c r="BP11" s="268">
        <v>0</v>
      </c>
      <c r="BQ11" s="268">
        <v>-40.659170792300017</v>
      </c>
      <c r="BR11" s="268">
        <v>-310.96665069229999</v>
      </c>
      <c r="BS11" s="267">
        <v>-264.81248584999997</v>
      </c>
      <c r="BT11" s="268">
        <v>0</v>
      </c>
      <c r="BU11" s="268">
        <v>-52.427102551299981</v>
      </c>
      <c r="BV11" s="269">
        <v>-317.23958840129995</v>
      </c>
      <c r="BW11" s="267">
        <v>-266.44176928999997</v>
      </c>
      <c r="BX11" s="268">
        <v>2.74166065</v>
      </c>
      <c r="BY11" s="268">
        <v>-61.986516304899936</v>
      </c>
      <c r="BZ11" s="269">
        <v>-325.6866249448999</v>
      </c>
      <c r="CA11" s="267">
        <v>-24.437491150000017</v>
      </c>
      <c r="CB11" s="268">
        <v>0.88891403000000002</v>
      </c>
      <c r="CC11" s="268">
        <v>-169.64715406940002</v>
      </c>
      <c r="CD11" s="269">
        <v>-193.19573118940005</v>
      </c>
      <c r="CE11" s="267">
        <v>-825.99922618999983</v>
      </c>
      <c r="CF11" s="268">
        <v>3.6305746800000001</v>
      </c>
      <c r="CG11" s="268">
        <v>-324.71994371789992</v>
      </c>
      <c r="CH11" s="269">
        <v>-1147.0885952279</v>
      </c>
      <c r="CI11" s="267">
        <v>-67.803786360000004</v>
      </c>
      <c r="CJ11" s="268">
        <v>0.67238441000000004</v>
      </c>
      <c r="CK11" s="268">
        <v>-149.36682550200001</v>
      </c>
      <c r="CL11" s="268">
        <v>-216.49822745200001</v>
      </c>
      <c r="CM11" s="265">
        <v>-177.52220753000006</v>
      </c>
      <c r="CN11">
        <v>0.62930439000000005</v>
      </c>
      <c r="CO11">
        <v>-133.25004416619996</v>
      </c>
      <c r="CP11" s="266">
        <v>-310.14294730620003</v>
      </c>
      <c r="CQ11" s="265">
        <v>-224.73262157999997</v>
      </c>
      <c r="CR11">
        <v>0.62930438999999994</v>
      </c>
      <c r="CS11">
        <v>-172.00454465920001</v>
      </c>
      <c r="CT11" s="266">
        <v>-396.10786184919999</v>
      </c>
      <c r="CU11" s="265">
        <v>-303.62970485000005</v>
      </c>
      <c r="CV11">
        <v>2.4741335900000001</v>
      </c>
      <c r="CW11">
        <v>-192.93837409239995</v>
      </c>
      <c r="CX11" s="266">
        <v>-494.0939453524</v>
      </c>
      <c r="CY11" s="267">
        <v>-773.68832032000012</v>
      </c>
      <c r="CZ11" s="268">
        <v>4.4051267799999998</v>
      </c>
      <c r="DA11" s="268">
        <v>-647.55978841979993</v>
      </c>
      <c r="DB11" s="269">
        <v>-1416.8429819598</v>
      </c>
      <c r="DC11" s="267">
        <v>-330.47516645000013</v>
      </c>
      <c r="DD11" s="268">
        <v>4.2681163200000007</v>
      </c>
      <c r="DE11" s="268">
        <f t="shared" si="2"/>
        <v>-180.73900650799993</v>
      </c>
      <c r="DF11" s="268">
        <v>-506.94605663800007</v>
      </c>
      <c r="DG11" s="265">
        <v>-397.49661014000009</v>
      </c>
      <c r="DH11">
        <v>6.74911146</v>
      </c>
      <c r="DI11">
        <f t="shared" si="3"/>
        <v>-156.27761077629992</v>
      </c>
      <c r="DJ11" s="266">
        <v>-547.02510945630002</v>
      </c>
      <c r="DK11" s="265">
        <v>-339.99690967999999</v>
      </c>
      <c r="DL11">
        <v>6.6124532900000013</v>
      </c>
      <c r="DM11">
        <f t="shared" si="4"/>
        <v>-163.67368674418336</v>
      </c>
      <c r="DN11" s="266">
        <v>-497.05814313418335</v>
      </c>
      <c r="DO11" s="265">
        <v>-566.44042764999995</v>
      </c>
      <c r="DP11">
        <v>8.5204664700000023</v>
      </c>
      <c r="DQ11">
        <f t="shared" si="5"/>
        <v>-204.46392422399995</v>
      </c>
      <c r="DR11" s="266">
        <v>-762.3838854039999</v>
      </c>
      <c r="DS11" s="290">
        <f t="shared" si="6"/>
        <v>-1634.4091139200002</v>
      </c>
      <c r="DT11" s="291">
        <f t="shared" si="7"/>
        <v>26.150147540000006</v>
      </c>
      <c r="DU11" s="291">
        <f t="shared" si="8"/>
        <v>-705.15422825248311</v>
      </c>
      <c r="DV11" s="292">
        <f t="shared" si="9"/>
        <v>-2313.4131946324833</v>
      </c>
      <c r="DW11" s="10">
        <v>-187.45235517</v>
      </c>
      <c r="DX11" s="304">
        <v>7.0598166999999989</v>
      </c>
      <c r="DY11" s="304">
        <f t="shared" si="10"/>
        <v>-84.075283269399932</v>
      </c>
      <c r="DZ11" s="304">
        <v>-264.46782173939994</v>
      </c>
      <c r="EA11" s="293">
        <v>-119.07578118000002</v>
      </c>
      <c r="EB11" s="305">
        <v>7.0596315599999979</v>
      </c>
      <c r="EC11" s="305">
        <f t="shared" si="11"/>
        <v>-108.29904274000003</v>
      </c>
      <c r="ED11" s="294">
        <v>-220.31519236000005</v>
      </c>
      <c r="EE11" s="298">
        <v>-307.82742287999997</v>
      </c>
      <c r="EF11" s="306">
        <v>4.75440402</v>
      </c>
      <c r="EG11" s="306">
        <f t="shared" si="12"/>
        <v>-171.56308557000003</v>
      </c>
      <c r="EH11" s="299">
        <v>-474.63610442999999</v>
      </c>
      <c r="EI11" s="6">
        <v>0</v>
      </c>
      <c r="EJ11" s="303">
        <v>0</v>
      </c>
      <c r="EK11" s="303">
        <f t="shared" si="13"/>
        <v>0</v>
      </c>
      <c r="EL11" s="7">
        <v>0</v>
      </c>
      <c r="EM11" s="10">
        <f t="shared" si="14"/>
        <v>-614.35555922999993</v>
      </c>
      <c r="EN11" s="304">
        <f t="shared" si="15"/>
        <v>18.873852279999998</v>
      </c>
      <c r="EO11" s="304">
        <f t="shared" si="16"/>
        <v>-363.93741157939996</v>
      </c>
      <c r="EP11" s="11">
        <f t="shared" si="17"/>
        <v>-959.41911852940007</v>
      </c>
    </row>
    <row r="12" spans="2:146">
      <c r="B12" t="s">
        <v>401</v>
      </c>
      <c r="C12" t="s">
        <v>512</v>
      </c>
      <c r="D12" t="s">
        <v>517</v>
      </c>
      <c r="F12" t="s">
        <v>25</v>
      </c>
      <c r="G12" s="2">
        <v>543.9648661399965</v>
      </c>
      <c r="H12" s="2">
        <v>0</v>
      </c>
      <c r="I12" s="2">
        <v>-4.9904539133333401</v>
      </c>
      <c r="J12" s="2">
        <v>538.97441222666316</v>
      </c>
      <c r="K12" s="2">
        <v>580.55515062999768</v>
      </c>
      <c r="L12" s="2">
        <v>0</v>
      </c>
      <c r="M12" s="2">
        <v>-19.728533839999983</v>
      </c>
      <c r="N12" s="2">
        <v>560.82661678999773</v>
      </c>
      <c r="O12" s="2">
        <v>470.1873427299987</v>
      </c>
      <c r="P12" s="2">
        <v>0</v>
      </c>
      <c r="Q12" s="2">
        <v>101.60874300000049</v>
      </c>
      <c r="R12" s="2">
        <v>571.79608572999928</v>
      </c>
      <c r="S12" s="2">
        <v>49.60786555999664</v>
      </c>
      <c r="T12" s="2">
        <v>501.02356246000005</v>
      </c>
      <c r="U12" s="2">
        <v>-53.837560030303109</v>
      </c>
      <c r="V12" s="2">
        <v>496.79386798969392</v>
      </c>
      <c r="W12" s="2">
        <v>1644.3152250599896</v>
      </c>
      <c r="X12" s="2">
        <v>501.02356246000005</v>
      </c>
      <c r="Y12" s="2">
        <v>23.052195216364112</v>
      </c>
      <c r="Z12" s="2">
        <v>2168.3909827363541</v>
      </c>
      <c r="AA12">
        <v>-150.50310764000074</v>
      </c>
      <c r="AB12">
        <v>0</v>
      </c>
      <c r="AC12">
        <f t="shared" si="0"/>
        <v>437.80723859090904</v>
      </c>
      <c r="AD12">
        <v>287.3041309509083</v>
      </c>
      <c r="AE12">
        <v>254.60474371998026</v>
      </c>
      <c r="AF12">
        <v>-21.053876159999998</v>
      </c>
      <c r="AG12">
        <f t="shared" si="1"/>
        <v>49.688056363636278</v>
      </c>
      <c r="AH12">
        <v>283.23892392361654</v>
      </c>
      <c r="AI12" s="2">
        <v>-36.127814849991978</v>
      </c>
      <c r="AJ12" s="2">
        <v>421.32413894000001</v>
      </c>
      <c r="AK12" s="2">
        <v>41.61210627272726</v>
      </c>
      <c r="AL12" s="2">
        <v>426.80843036273518</v>
      </c>
      <c r="AM12" s="2">
        <v>623.60843978001787</v>
      </c>
      <c r="AN12" s="2">
        <v>0</v>
      </c>
      <c r="AO12" s="2">
        <v>-112.17835263636402</v>
      </c>
      <c r="AP12" s="2">
        <v>511.43008714365374</v>
      </c>
      <c r="AQ12" s="2">
        <v>691.58226101002583</v>
      </c>
      <c r="AR12" s="2">
        <v>400.27026278</v>
      </c>
      <c r="AS12" s="2">
        <v>417.01462887090918</v>
      </c>
      <c r="AT12" s="2">
        <v>1508.8671526609351</v>
      </c>
      <c r="AU12" s="267">
        <v>578.15541337999377</v>
      </c>
      <c r="AV12" s="268">
        <v>3.3554170000000001</v>
      </c>
      <c r="AW12" s="268">
        <v>68.55527314665629</v>
      </c>
      <c r="AX12" s="269">
        <v>650.06610352665007</v>
      </c>
      <c r="AY12" s="267">
        <v>812.06177877000175</v>
      </c>
      <c r="AZ12" s="268">
        <v>5.9044469999999993</v>
      </c>
      <c r="BA12" s="268">
        <v>-93.171223589586816</v>
      </c>
      <c r="BB12" s="269">
        <v>724.79500218041494</v>
      </c>
      <c r="BC12" s="267">
        <v>611.51645783000595</v>
      </c>
      <c r="BD12" s="268">
        <v>0.38140197999999997</v>
      </c>
      <c r="BE12" s="268">
        <v>51.700899806401331</v>
      </c>
      <c r="BF12" s="269">
        <v>663.59875961640728</v>
      </c>
      <c r="BG12" s="267">
        <v>156.1453028300034</v>
      </c>
      <c r="BH12" s="268">
        <v>0</v>
      </c>
      <c r="BI12" s="268">
        <v>16.485606798876688</v>
      </c>
      <c r="BJ12" s="269">
        <v>172.63090962888009</v>
      </c>
      <c r="BK12" s="267">
        <v>2157.8789528100051</v>
      </c>
      <c r="BL12" s="268">
        <v>9.64126598</v>
      </c>
      <c r="BM12" s="268">
        <v>43.570556162347494</v>
      </c>
      <c r="BN12" s="268">
        <v>2211.0907749523521</v>
      </c>
      <c r="BO12" s="267">
        <v>576.71357100001171</v>
      </c>
      <c r="BP12" s="268">
        <v>0</v>
      </c>
      <c r="BQ12" s="268">
        <v>6.3518999999814696E-2</v>
      </c>
      <c r="BR12" s="268">
        <v>576.77709000001153</v>
      </c>
      <c r="BS12" s="267">
        <v>612.96540816998913</v>
      </c>
      <c r="BT12" s="268">
        <v>0</v>
      </c>
      <c r="BU12" s="268">
        <v>-1.7166000000088388E-2</v>
      </c>
      <c r="BV12" s="269">
        <v>612.94824216998904</v>
      </c>
      <c r="BW12" s="267">
        <v>380.66770383000926</v>
      </c>
      <c r="BX12" s="268">
        <v>2.74166065</v>
      </c>
      <c r="BY12" s="268">
        <v>2.1509999996567331E-3</v>
      </c>
      <c r="BZ12" s="269">
        <v>383.41151548000892</v>
      </c>
      <c r="CA12" s="267">
        <v>368.07107601999326</v>
      </c>
      <c r="CB12" s="268">
        <v>0.88891403000000002</v>
      </c>
      <c r="CC12" s="268">
        <v>-9.0150109599562711E-14</v>
      </c>
      <c r="CD12" s="269">
        <v>368.95999004999317</v>
      </c>
      <c r="CE12" s="267">
        <v>1938.4177590200034</v>
      </c>
      <c r="CF12" s="268">
        <v>3.6305746800000001</v>
      </c>
      <c r="CG12" s="268">
        <v>4.8503999999292891E-2</v>
      </c>
      <c r="CH12" s="269">
        <v>1942.0968377000024</v>
      </c>
      <c r="CI12" s="267">
        <v>192.32291528999133</v>
      </c>
      <c r="CJ12" s="268">
        <v>0.67238441000000004</v>
      </c>
      <c r="CK12" s="268">
        <v>-1.6409096303959814E-13</v>
      </c>
      <c r="CL12" s="268">
        <v>192.99529969999116</v>
      </c>
      <c r="CM12" s="265">
        <v>380.80521488000477</v>
      </c>
      <c r="CN12">
        <v>0.62930439000000005</v>
      </c>
      <c r="CO12">
        <v>1.5654144647214707E-14</v>
      </c>
      <c r="CP12" s="266">
        <v>381.43451927000478</v>
      </c>
      <c r="CQ12" s="265">
        <v>237.90899356999273</v>
      </c>
      <c r="CR12">
        <v>0.62930438999999994</v>
      </c>
      <c r="CS12">
        <v>-3.2529534621517087E-13</v>
      </c>
      <c r="CT12" s="266">
        <v>238.53829795999241</v>
      </c>
      <c r="CU12" s="265">
        <v>240.85547681999572</v>
      </c>
      <c r="CV12">
        <v>2.4741335900000001</v>
      </c>
      <c r="CW12">
        <v>1.7852386235972517E-13</v>
      </c>
      <c r="CX12" s="266">
        <v>243.32961040999589</v>
      </c>
      <c r="CY12" s="267">
        <v>1051.8926005599847</v>
      </c>
      <c r="CZ12" s="268">
        <v>4.4051267799999998</v>
      </c>
      <c r="DA12" s="268">
        <v>-2.9520830224782912E-13</v>
      </c>
      <c r="DB12" s="269">
        <v>1056.2977273399842</v>
      </c>
      <c r="DC12" s="267">
        <f>SUM(DC6:DC7)</f>
        <v>346.41611417000809</v>
      </c>
      <c r="DD12" s="268">
        <f t="shared" ref="DD12" si="18">SUM(DD6:DD7)</f>
        <v>4.2681163200000007</v>
      </c>
      <c r="DE12" s="268">
        <f t="shared" si="2"/>
        <v>2.1671553440683056E-13</v>
      </c>
      <c r="DF12" s="268">
        <f t="shared" ref="DF12" si="19">SUM(DF6:DF7)</f>
        <v>350.6842304900083</v>
      </c>
      <c r="DG12" s="265">
        <f>SUM(DG6:DG7)</f>
        <v>503.91651610001088</v>
      </c>
      <c r="DH12">
        <f t="shared" ref="DH12" si="20">SUM(DH6:DH7)</f>
        <v>6.74911146</v>
      </c>
      <c r="DI12">
        <f t="shared" si="3"/>
        <v>0</v>
      </c>
      <c r="DJ12" s="266">
        <f t="shared" ref="DJ12" si="21">SUM(DJ6:DJ7)</f>
        <v>510.66562756001088</v>
      </c>
      <c r="DK12" s="265">
        <f>SUM(DK6:DK7)</f>
        <v>438.83317364000436</v>
      </c>
      <c r="DL12">
        <f t="shared" ref="DL12" si="22">SUM(DL6:DL7)</f>
        <v>6.6124532900000013</v>
      </c>
      <c r="DM12">
        <f t="shared" si="4"/>
        <v>1.8829382497642655E-13</v>
      </c>
      <c r="DN12" s="266">
        <f t="shared" ref="DN12" si="23">SUM(DN6:DN7)</f>
        <v>445.44562693000455</v>
      </c>
      <c r="DO12" s="265">
        <f>SUM(DO6:DO7)</f>
        <v>467.15815867998481</v>
      </c>
      <c r="DP12">
        <f t="shared" ref="DP12" si="24">SUM(DP6:DP7)</f>
        <v>8.5204664700000023</v>
      </c>
      <c r="DQ12">
        <f t="shared" si="5"/>
        <v>-2.5579538487363607E-13</v>
      </c>
      <c r="DR12" s="266">
        <f t="shared" ref="DR12" si="25">SUM(DR6:DR7)</f>
        <v>475.67862514998455</v>
      </c>
      <c r="DS12" s="290">
        <f t="shared" si="6"/>
        <v>1756.3239625900083</v>
      </c>
      <c r="DT12" s="291">
        <f t="shared" si="7"/>
        <v>26.150147540000006</v>
      </c>
      <c r="DU12" s="291">
        <f t="shared" si="8"/>
        <v>1.4921397450962104E-13</v>
      </c>
      <c r="DV12" s="292">
        <f t="shared" si="9"/>
        <v>1782.4741101300083</v>
      </c>
      <c r="DW12" s="10">
        <f>SUM(DW6:DW7)</f>
        <v>736.77699683000685</v>
      </c>
      <c r="DX12" s="304">
        <f t="shared" ref="DX12" si="26">SUM(DX6:DX7)</f>
        <v>7.0598166999999989</v>
      </c>
      <c r="DY12" s="304">
        <f t="shared" si="10"/>
        <v>1.7053025658242404E-13</v>
      </c>
      <c r="DZ12" s="304">
        <f t="shared" ref="DZ12" si="27">SUM(DZ6:DZ7)</f>
        <v>743.83681353000702</v>
      </c>
      <c r="EA12" s="293">
        <f>SUM(EA6:EA7)</f>
        <v>622.88948678000509</v>
      </c>
      <c r="EB12" s="305">
        <f t="shared" ref="EB12" si="28">SUM(EB6:EB7)</f>
        <v>7.0596315599999979</v>
      </c>
      <c r="EC12" s="305">
        <f t="shared" si="11"/>
        <v>4.1389114358025836E-13</v>
      </c>
      <c r="ED12" s="294">
        <f t="shared" ref="ED12" si="29">SUM(ED6:ED7)</f>
        <v>629.9491183400055</v>
      </c>
      <c r="EE12" s="298">
        <f>SUM(EE6:EE7)</f>
        <v>524.91179601000749</v>
      </c>
      <c r="EF12" s="306">
        <f t="shared" ref="EF12" si="30">SUM(EF6:EF7)</f>
        <v>4.75440402</v>
      </c>
      <c r="EG12" s="306">
        <f t="shared" si="12"/>
        <v>3.8191672047105385E-14</v>
      </c>
      <c r="EH12" s="299">
        <f t="shared" ref="EH12" si="31">SUM(EH6:EH7)</f>
        <v>529.66620003000753</v>
      </c>
      <c r="EI12" s="6">
        <f>SUM(EI6:EI7)</f>
        <v>0</v>
      </c>
      <c r="EJ12" s="303">
        <f t="shared" ref="EJ12" si="32">SUM(EJ6:EJ7)</f>
        <v>0</v>
      </c>
      <c r="EK12" s="303">
        <f t="shared" si="13"/>
        <v>0</v>
      </c>
      <c r="EL12" s="7">
        <f t="shared" ref="EL12" si="33">SUM(EL6:EL7)</f>
        <v>0</v>
      </c>
      <c r="EM12" s="10">
        <f t="shared" si="14"/>
        <v>1884.5782796200194</v>
      </c>
      <c r="EN12" s="304">
        <f t="shared" si="15"/>
        <v>18.873852279999998</v>
      </c>
      <c r="EO12" s="304">
        <f t="shared" si="16"/>
        <v>6.2261307220978779E-13</v>
      </c>
      <c r="EP12" s="11">
        <f t="shared" si="17"/>
        <v>1903.45213190002</v>
      </c>
    </row>
    <row r="13" spans="2:146">
      <c r="B13">
        <v>2020</v>
      </c>
      <c r="C13" t="s">
        <v>517</v>
      </c>
      <c r="D13">
        <v>2021</v>
      </c>
      <c r="F13" t="s">
        <v>361</v>
      </c>
      <c r="G13" s="2">
        <v>-207.94570510999995</v>
      </c>
      <c r="H13" s="2">
        <v>0</v>
      </c>
      <c r="I13" s="2">
        <v>4.9904539133333268</v>
      </c>
      <c r="J13" s="2">
        <v>-202.95525119666661</v>
      </c>
      <c r="K13" s="2">
        <v>-228.56820970000012</v>
      </c>
      <c r="L13" s="2">
        <v>0</v>
      </c>
      <c r="M13" s="2">
        <v>19.728533840000004</v>
      </c>
      <c r="N13" s="2">
        <v>-208.83967586000011</v>
      </c>
      <c r="O13" s="2">
        <v>-115.04480297000001</v>
      </c>
      <c r="P13" s="2">
        <v>0</v>
      </c>
      <c r="Q13" s="2">
        <v>-101.60874299999968</v>
      </c>
      <c r="R13" s="2">
        <v>-216.6535459699997</v>
      </c>
      <c r="S13" s="2">
        <v>277.48400961000004</v>
      </c>
      <c r="T13" s="2">
        <v>-500.85013325800003</v>
      </c>
      <c r="U13" s="2">
        <v>53.837560030303003</v>
      </c>
      <c r="V13" s="2">
        <v>-169.52856361769699</v>
      </c>
      <c r="W13" s="2">
        <v>-274.07470817000001</v>
      </c>
      <c r="X13" s="2">
        <v>-500.85013325800003</v>
      </c>
      <c r="Y13" s="2">
        <v>-23.052195216363337</v>
      </c>
      <c r="Z13" s="2">
        <v>-797.97703664436335</v>
      </c>
      <c r="AA13">
        <v>371.66795153000021</v>
      </c>
      <c r="AB13">
        <v>0</v>
      </c>
      <c r="AC13">
        <f t="shared" si="0"/>
        <v>-437.80723859090904</v>
      </c>
      <c r="AD13">
        <v>-66.139287060908828</v>
      </c>
      <c r="AE13">
        <v>-32.765332819999969</v>
      </c>
      <c r="AF13">
        <v>19.377642002000002</v>
      </c>
      <c r="AG13">
        <f t="shared" si="1"/>
        <v>-49.688056363636349</v>
      </c>
      <c r="AH13">
        <v>-63.075747181636316</v>
      </c>
      <c r="AI13" s="2">
        <v>310.81917258999999</v>
      </c>
      <c r="AJ13" s="2">
        <v>-421.32413895000002</v>
      </c>
      <c r="AK13" s="2">
        <v>-41.612106272727267</v>
      </c>
      <c r="AL13" s="2">
        <v>-152.11707263272729</v>
      </c>
      <c r="AM13" s="2">
        <v>-276.68341785999991</v>
      </c>
      <c r="AN13" s="2">
        <v>0</v>
      </c>
      <c r="AO13" s="2">
        <v>112.178352636364</v>
      </c>
      <c r="AP13" s="2">
        <v>-164.50506522363591</v>
      </c>
      <c r="AQ13" s="2">
        <v>373.03837344000027</v>
      </c>
      <c r="AR13" s="2">
        <v>-401.946496948</v>
      </c>
      <c r="AS13" s="2">
        <v>-417.01462887090861</v>
      </c>
      <c r="AT13" s="2">
        <v>-445.92275237890834</v>
      </c>
      <c r="AU13" s="267">
        <v>-223.01783369000006</v>
      </c>
      <c r="AV13" s="268">
        <v>-1.5099376499999999</v>
      </c>
      <c r="AW13" s="268">
        <v>-68.555273146656262</v>
      </c>
      <c r="AX13" s="269">
        <v>-293.08304448665632</v>
      </c>
      <c r="AY13" s="267">
        <v>-351.36036390000004</v>
      </c>
      <c r="AZ13" s="268">
        <v>-78.327484069999997</v>
      </c>
      <c r="BA13" s="268">
        <v>93.171223589586958</v>
      </c>
      <c r="BB13" s="269">
        <v>-336.51662438041308</v>
      </c>
      <c r="BC13" s="267">
        <v>-241.38234803</v>
      </c>
      <c r="BD13" s="268">
        <v>32.462706080000004</v>
      </c>
      <c r="BE13" s="268">
        <v>-51.700899806401281</v>
      </c>
      <c r="BF13" s="269">
        <v>-260.62054175640128</v>
      </c>
      <c r="BG13" s="267">
        <v>221.71940805000006</v>
      </c>
      <c r="BH13" s="268">
        <v>43.017075850000005</v>
      </c>
      <c r="BI13" s="268">
        <v>-16.485606798876525</v>
      </c>
      <c r="BJ13" s="269">
        <v>248.25087710112354</v>
      </c>
      <c r="BK13" s="267">
        <v>-594.04113757000005</v>
      </c>
      <c r="BL13" s="268">
        <v>-4.3576397899999861</v>
      </c>
      <c r="BM13" s="268">
        <v>-43.57055616234711</v>
      </c>
      <c r="BN13" s="268">
        <v>-641.96933352234714</v>
      </c>
      <c r="BO13" s="267">
        <v>-130.58940071999996</v>
      </c>
      <c r="BP13" s="268">
        <v>0</v>
      </c>
      <c r="BQ13" s="268">
        <v>-6.3519000000013648E-2</v>
      </c>
      <c r="BR13" s="268">
        <v>-130.65291971999997</v>
      </c>
      <c r="BS13" s="267">
        <v>-130.09132571000004</v>
      </c>
      <c r="BT13" s="268">
        <v>0</v>
      </c>
      <c r="BU13" s="268">
        <v>1.7166000000003123E-2</v>
      </c>
      <c r="BV13" s="269">
        <v>-130.07415971000003</v>
      </c>
      <c r="BW13" s="267">
        <v>77.880711269999978</v>
      </c>
      <c r="BX13" s="268">
        <v>0</v>
      </c>
      <c r="BY13" s="268">
        <v>-2.1509999999977936E-3</v>
      </c>
      <c r="BZ13" s="269">
        <v>77.87856026999998</v>
      </c>
      <c r="CA13" s="267">
        <v>-20.797994479999964</v>
      </c>
      <c r="CB13" s="268">
        <v>0</v>
      </c>
      <c r="CC13" s="268">
        <v>0</v>
      </c>
      <c r="CD13" s="269">
        <v>-20.797994479999964</v>
      </c>
      <c r="CE13" s="267">
        <v>-203.59800963999999</v>
      </c>
      <c r="CF13" s="268">
        <v>0</v>
      </c>
      <c r="CG13" s="268">
        <v>-4.8504000000008318E-2</v>
      </c>
      <c r="CH13" s="269">
        <v>-203.64651363999999</v>
      </c>
      <c r="CI13" s="267">
        <v>145.34522594999999</v>
      </c>
      <c r="CJ13" s="268">
        <v>0</v>
      </c>
      <c r="CK13" s="268">
        <v>0</v>
      </c>
      <c r="CL13" s="268">
        <v>145.34522594999999</v>
      </c>
      <c r="CM13" s="265">
        <v>-60.58008102999996</v>
      </c>
      <c r="CN13">
        <v>0</v>
      </c>
      <c r="CO13">
        <v>0</v>
      </c>
      <c r="CP13" s="266">
        <v>-60.58008102999996</v>
      </c>
      <c r="CQ13" s="265">
        <v>68.833920200000023</v>
      </c>
      <c r="CR13">
        <v>0</v>
      </c>
      <c r="CS13">
        <v>0</v>
      </c>
      <c r="CT13" s="266">
        <v>68.833920200000023</v>
      </c>
      <c r="CU13" s="265">
        <v>79.972069000000005</v>
      </c>
      <c r="CV13">
        <v>-1.1133601154999999</v>
      </c>
      <c r="CW13">
        <v>0</v>
      </c>
      <c r="CX13" s="266">
        <v>78.858708884500004</v>
      </c>
      <c r="CY13" s="267">
        <v>233.57113412000004</v>
      </c>
      <c r="CZ13" s="268">
        <v>-1.1133601154999999</v>
      </c>
      <c r="DA13" s="268">
        <v>0</v>
      </c>
      <c r="DB13" s="269">
        <v>232.45777400450004</v>
      </c>
      <c r="DC13" s="267">
        <v>-10.323486789999995</v>
      </c>
      <c r="DD13" s="268">
        <v>-1.9206523440000001</v>
      </c>
      <c r="DE13" s="268">
        <f t="shared" si="2"/>
        <v>0</v>
      </c>
      <c r="DF13" s="268">
        <v>-12.244139133999996</v>
      </c>
      <c r="DG13" s="265">
        <v>-127.79240317000001</v>
      </c>
      <c r="DH13">
        <v>-3.0371001570000002</v>
      </c>
      <c r="DI13">
        <f t="shared" si="3"/>
        <v>-1.1546319456101628E-14</v>
      </c>
      <c r="DJ13" s="266">
        <v>-130.82950332700003</v>
      </c>
      <c r="DK13" s="265">
        <v>70.16589663000002</v>
      </c>
      <c r="DL13">
        <v>-2.9756039805000003</v>
      </c>
      <c r="DM13">
        <f t="shared" si="4"/>
        <v>0</v>
      </c>
      <c r="DN13" s="266">
        <v>67.190292649500023</v>
      </c>
      <c r="DO13" s="265">
        <v>86.279389149999972</v>
      </c>
      <c r="DP13">
        <v>-3.8342099115000008</v>
      </c>
      <c r="DQ13">
        <f t="shared" si="5"/>
        <v>3.9968028886505635E-15</v>
      </c>
      <c r="DR13" s="266">
        <v>82.445179238499975</v>
      </c>
      <c r="DS13" s="290">
        <f t="shared" si="6"/>
        <v>18.329395819999988</v>
      </c>
      <c r="DT13" s="291">
        <f t="shared" si="7"/>
        <v>-11.767566393000001</v>
      </c>
      <c r="DU13" s="291">
        <f t="shared" si="8"/>
        <v>-7.5495165674510645E-15</v>
      </c>
      <c r="DV13" s="292">
        <f t="shared" si="9"/>
        <v>6.561829426999978</v>
      </c>
      <c r="DW13" s="10">
        <v>-241.14107422999987</v>
      </c>
      <c r="DX13" s="304">
        <v>-3.176917515</v>
      </c>
      <c r="DY13" s="304">
        <f t="shared" si="10"/>
        <v>-1.3766765505351941E-14</v>
      </c>
      <c r="DZ13" s="304">
        <v>-244.31799174499989</v>
      </c>
      <c r="EA13" s="293">
        <v>-151.06796231000007</v>
      </c>
      <c r="EB13" s="305">
        <v>-3.1768342019999993</v>
      </c>
      <c r="EC13" s="305">
        <f t="shared" si="11"/>
        <v>-9.7699626167013776E-15</v>
      </c>
      <c r="ED13" s="294">
        <v>-154.24479651200008</v>
      </c>
      <c r="EE13" s="298">
        <v>-42.318247839999898</v>
      </c>
      <c r="EF13" s="306">
        <v>-2.1394818090000003</v>
      </c>
      <c r="EG13" s="306">
        <f t="shared" si="12"/>
        <v>0</v>
      </c>
      <c r="EH13" s="299">
        <v>-44.457729648999901</v>
      </c>
      <c r="EI13" s="6">
        <v>0</v>
      </c>
      <c r="EJ13" s="303">
        <v>0</v>
      </c>
      <c r="EK13" s="303">
        <f t="shared" si="13"/>
        <v>0</v>
      </c>
      <c r="EL13" s="7">
        <v>0</v>
      </c>
      <c r="EM13" s="10">
        <f t="shared" si="14"/>
        <v>-434.52728437999986</v>
      </c>
      <c r="EN13" s="304">
        <f t="shared" si="15"/>
        <v>-8.4932335260000009</v>
      </c>
      <c r="EO13" s="304">
        <f t="shared" si="16"/>
        <v>-2.3536728122053319E-14</v>
      </c>
      <c r="EP13" s="11">
        <f t="shared" si="17"/>
        <v>-443.0205179059999</v>
      </c>
    </row>
    <row r="14" spans="2:146">
      <c r="B14" t="s">
        <v>463</v>
      </c>
      <c r="C14" t="s">
        <v>517</v>
      </c>
      <c r="D14" s="286" t="s">
        <v>528</v>
      </c>
      <c r="F14" t="s">
        <v>555</v>
      </c>
      <c r="G14" s="2"/>
      <c r="H14" s="2"/>
      <c r="I14" s="2"/>
      <c r="J14" s="2"/>
      <c r="K14" s="2"/>
      <c r="L14" s="2"/>
      <c r="M14" s="2"/>
      <c r="N14" s="2"/>
      <c r="O14" s="2"/>
      <c r="P14" s="2"/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 s="2">
        <v>0</v>
      </c>
      <c r="AJ14" s="2">
        <v>0</v>
      </c>
      <c r="AK14" s="2">
        <v>0</v>
      </c>
      <c r="AL14" s="2">
        <v>0</v>
      </c>
      <c r="AM14" s="2">
        <v>0</v>
      </c>
      <c r="AN14" s="2">
        <v>0</v>
      </c>
      <c r="AO14" s="2">
        <v>0</v>
      </c>
      <c r="AP14" s="2">
        <v>0</v>
      </c>
      <c r="AQ14" s="2">
        <v>0</v>
      </c>
      <c r="AR14" s="2">
        <v>0</v>
      </c>
      <c r="AS14" s="2">
        <v>0</v>
      </c>
      <c r="AT14" s="2">
        <v>0</v>
      </c>
      <c r="AU14" s="267">
        <v>0</v>
      </c>
      <c r="AV14" s="268">
        <v>0</v>
      </c>
      <c r="AW14" s="268">
        <v>0</v>
      </c>
      <c r="AX14" s="269">
        <v>0</v>
      </c>
      <c r="AY14" s="267">
        <v>0</v>
      </c>
      <c r="AZ14" s="268">
        <v>0</v>
      </c>
      <c r="BA14" s="268">
        <v>0</v>
      </c>
      <c r="BB14" s="269">
        <v>0</v>
      </c>
      <c r="BC14" s="267">
        <v>0</v>
      </c>
      <c r="BD14" s="268">
        <v>0</v>
      </c>
      <c r="BE14" s="268">
        <v>0</v>
      </c>
      <c r="BF14" s="269">
        <v>0</v>
      </c>
      <c r="BG14" s="267">
        <v>0</v>
      </c>
      <c r="BH14" s="268">
        <v>0</v>
      </c>
      <c r="BI14" s="268">
        <v>0</v>
      </c>
      <c r="BJ14" s="269">
        <v>0</v>
      </c>
      <c r="BK14" s="267">
        <v>0</v>
      </c>
      <c r="BL14" s="268">
        <v>0</v>
      </c>
      <c r="BM14" s="268">
        <v>0</v>
      </c>
      <c r="BN14" s="268">
        <v>0</v>
      </c>
      <c r="BO14" s="267">
        <v>-58.328000000000003</v>
      </c>
      <c r="BP14" s="268">
        <v>0</v>
      </c>
      <c r="BQ14" s="268">
        <v>0</v>
      </c>
      <c r="BR14" s="268">
        <v>-58.328000000000003</v>
      </c>
      <c r="BS14" s="267">
        <v>-71.157999999999987</v>
      </c>
      <c r="BT14" s="268">
        <v>0</v>
      </c>
      <c r="BU14" s="268">
        <v>0</v>
      </c>
      <c r="BV14" s="268">
        <v>-71.157999999999987</v>
      </c>
      <c r="BW14" s="267">
        <v>-74.295530780002593</v>
      </c>
      <c r="BX14" s="268">
        <v>0</v>
      </c>
      <c r="BY14" s="268">
        <v>0</v>
      </c>
      <c r="BZ14" s="268">
        <v>-74.295530780002593</v>
      </c>
      <c r="CA14" s="267">
        <v>-69.571091969972599</v>
      </c>
      <c r="CB14" s="268">
        <v>0</v>
      </c>
      <c r="CC14" s="268">
        <v>0</v>
      </c>
      <c r="CD14" s="268">
        <v>-69.571091969972599</v>
      </c>
      <c r="CE14" s="267">
        <v>-273.35262274997518</v>
      </c>
      <c r="CF14" s="268">
        <v>0</v>
      </c>
      <c r="CG14" s="268">
        <v>0</v>
      </c>
      <c r="CH14" s="269">
        <v>-273.35262274997518</v>
      </c>
      <c r="CI14" s="267">
        <v>-56.729406359999999</v>
      </c>
      <c r="CJ14" s="268">
        <v>0</v>
      </c>
      <c r="CK14" s="268">
        <v>0</v>
      </c>
      <c r="CL14" s="268">
        <v>-56.729406359999999</v>
      </c>
      <c r="CM14" s="265">
        <v>-36.417057580000005</v>
      </c>
      <c r="CN14">
        <v>0</v>
      </c>
      <c r="CO14">
        <v>0</v>
      </c>
      <c r="CP14">
        <v>-36.417057580000005</v>
      </c>
      <c r="CQ14" s="265">
        <v>-21.910667270000001</v>
      </c>
      <c r="CR14">
        <v>0</v>
      </c>
      <c r="CS14">
        <v>0</v>
      </c>
      <c r="CT14">
        <v>-21.910667270000001</v>
      </c>
      <c r="CU14" s="265">
        <v>-19.84895302</v>
      </c>
      <c r="CV14">
        <v>0</v>
      </c>
      <c r="CW14">
        <v>0</v>
      </c>
      <c r="CX14">
        <v>-19.84895302</v>
      </c>
      <c r="CY14" s="267">
        <v>-134.90608423</v>
      </c>
      <c r="CZ14" s="268">
        <v>0</v>
      </c>
      <c r="DA14" s="268">
        <v>0</v>
      </c>
      <c r="DB14" s="268">
        <v>-134.90608423</v>
      </c>
      <c r="DC14" s="267">
        <v>-17.48674316</v>
      </c>
      <c r="DD14" s="268">
        <v>0</v>
      </c>
      <c r="DE14" s="268">
        <f t="shared" si="2"/>
        <v>0</v>
      </c>
      <c r="DF14" s="268">
        <v>-17.48674316</v>
      </c>
      <c r="DG14" s="265">
        <v>-16.739548169999996</v>
      </c>
      <c r="DH14">
        <v>0</v>
      </c>
      <c r="DI14">
        <f t="shared" si="3"/>
        <v>0</v>
      </c>
      <c r="DJ14">
        <v>-16.739548169999996</v>
      </c>
      <c r="DK14" s="265">
        <v>-16.563015760006472</v>
      </c>
      <c r="DL14">
        <v>0</v>
      </c>
      <c r="DM14">
        <f t="shared" si="4"/>
        <v>0</v>
      </c>
      <c r="DN14">
        <v>-16.563015760006472</v>
      </c>
      <c r="DO14" s="265">
        <v>-16.296288479993528</v>
      </c>
      <c r="DP14">
        <v>0</v>
      </c>
      <c r="DQ14">
        <f t="shared" si="5"/>
        <v>0</v>
      </c>
      <c r="DR14">
        <v>-16.296288479993528</v>
      </c>
      <c r="DS14" s="290">
        <f t="shared" si="6"/>
        <v>-67.085595569999995</v>
      </c>
      <c r="DT14" s="291">
        <f t="shared" si="7"/>
        <v>0</v>
      </c>
      <c r="DU14" s="291">
        <f t="shared" si="8"/>
        <v>0</v>
      </c>
      <c r="DV14" s="291">
        <f t="shared" si="9"/>
        <v>-67.085595569999995</v>
      </c>
      <c r="DW14" s="10">
        <v>-19.34</v>
      </c>
      <c r="DX14" s="304">
        <v>0</v>
      </c>
      <c r="DY14" s="304">
        <f t="shared" si="10"/>
        <v>0</v>
      </c>
      <c r="DZ14" s="304">
        <v>-19.34</v>
      </c>
      <c r="EA14" s="293">
        <v>-16.514999999999997</v>
      </c>
      <c r="EB14" s="305">
        <v>0</v>
      </c>
      <c r="EC14" s="305">
        <f t="shared" si="11"/>
        <v>0</v>
      </c>
      <c r="ED14" s="305">
        <v>-16.514999999999997</v>
      </c>
      <c r="EE14" s="298">
        <v>-24.704666370000002</v>
      </c>
      <c r="EF14" s="306">
        <v>0</v>
      </c>
      <c r="EG14" s="306">
        <f t="shared" si="12"/>
        <v>0</v>
      </c>
      <c r="EH14" s="306">
        <v>-24.704666370000002</v>
      </c>
      <c r="EI14" s="6">
        <v>0</v>
      </c>
      <c r="EJ14" s="303">
        <v>0</v>
      </c>
      <c r="EK14" s="303">
        <f t="shared" si="13"/>
        <v>0</v>
      </c>
      <c r="EL14" s="303">
        <v>0</v>
      </c>
      <c r="EM14" s="10">
        <f t="shared" si="14"/>
        <v>-60.559666370000002</v>
      </c>
      <c r="EN14" s="304">
        <f t="shared" si="15"/>
        <v>0</v>
      </c>
      <c r="EO14" s="304">
        <f t="shared" si="16"/>
        <v>0</v>
      </c>
      <c r="EP14" s="11">
        <f t="shared" si="17"/>
        <v>-60.559666370000002</v>
      </c>
    </row>
    <row r="15" spans="2:146">
      <c r="B15" t="s">
        <v>499</v>
      </c>
      <c r="C15" t="s">
        <v>528</v>
      </c>
      <c r="D15" s="286" t="s">
        <v>529</v>
      </c>
      <c r="F15" t="s">
        <v>28</v>
      </c>
      <c r="G15" s="2">
        <v>336.01916102999655</v>
      </c>
      <c r="H15" s="2">
        <v>0</v>
      </c>
      <c r="I15" s="2">
        <v>-1.3322676295501878E-14</v>
      </c>
      <c r="J15" s="2">
        <v>336.01916102999655</v>
      </c>
      <c r="K15" s="2">
        <v>351.98694092999756</v>
      </c>
      <c r="L15" s="2">
        <v>0</v>
      </c>
      <c r="M15" s="2">
        <v>0</v>
      </c>
      <c r="N15" s="2">
        <v>351.98694092999762</v>
      </c>
      <c r="O15" s="2">
        <v>355.14253975999873</v>
      </c>
      <c r="P15" s="2">
        <v>0</v>
      </c>
      <c r="Q15" s="2">
        <v>8.1001871876651421E-13</v>
      </c>
      <c r="R15" s="2">
        <v>355.14253975999958</v>
      </c>
      <c r="S15" s="2">
        <v>327.09187516999668</v>
      </c>
      <c r="T15" s="2">
        <v>0.17342920200002254</v>
      </c>
      <c r="U15" s="2">
        <v>-1.0658141036401503E-13</v>
      </c>
      <c r="V15" s="2">
        <v>327.26530437199693</v>
      </c>
      <c r="W15" s="2">
        <v>1370.2405168899895</v>
      </c>
      <c r="X15" s="2">
        <v>0.17342920200002254</v>
      </c>
      <c r="Y15" s="2">
        <v>7.744915819785092E-13</v>
      </c>
      <c r="Z15" s="2">
        <v>1370.4139460919907</v>
      </c>
      <c r="AA15">
        <v>221.16484388999947</v>
      </c>
      <c r="AB15">
        <v>0</v>
      </c>
      <c r="AC15">
        <f t="shared" si="0"/>
        <v>0</v>
      </c>
      <c r="AD15">
        <v>221.16484388999947</v>
      </c>
      <c r="AE15">
        <v>221.83941089998029</v>
      </c>
      <c r="AF15">
        <v>-1.6762341579999962</v>
      </c>
      <c r="AG15">
        <f t="shared" si="1"/>
        <v>-6.0396132539608516E-14</v>
      </c>
      <c r="AH15">
        <v>220.16317674198024</v>
      </c>
      <c r="AI15" s="2">
        <v>274.69135774000802</v>
      </c>
      <c r="AJ15" s="2">
        <v>-1.0000007932831068E-8</v>
      </c>
      <c r="AK15" s="2">
        <v>0</v>
      </c>
      <c r="AL15" s="2">
        <v>274.69135773000789</v>
      </c>
      <c r="AM15" s="2">
        <v>346.92502192001797</v>
      </c>
      <c r="AN15" s="2">
        <v>0</v>
      </c>
      <c r="AO15" s="2">
        <v>0</v>
      </c>
      <c r="AP15" s="2">
        <v>346.9250219200178</v>
      </c>
      <c r="AQ15" s="2">
        <v>1064.620634450026</v>
      </c>
      <c r="AR15" s="2">
        <v>-1.6762341680000077</v>
      </c>
      <c r="AS15" s="2">
        <v>5.6843418860808015E-13</v>
      </c>
      <c r="AT15" s="2">
        <v>1062.9444002820267</v>
      </c>
      <c r="AU15" s="271">
        <v>355.13757968999369</v>
      </c>
      <c r="AV15" s="272">
        <v>1.8454793500000002</v>
      </c>
      <c r="AW15" s="272">
        <v>6.1728400169158704E-14</v>
      </c>
      <c r="AX15" s="273">
        <v>356.98305903999375</v>
      </c>
      <c r="AY15" s="271">
        <v>460.70141487000171</v>
      </c>
      <c r="AZ15" s="272">
        <v>-72.423037069999992</v>
      </c>
      <c r="BA15" s="272">
        <v>1.4210854715202004E-13</v>
      </c>
      <c r="BB15" s="273">
        <v>388.27837780000186</v>
      </c>
      <c r="BC15" s="271">
        <v>370.13410980000594</v>
      </c>
      <c r="BD15" s="272">
        <v>32.844108060000003</v>
      </c>
      <c r="BE15" s="272">
        <v>0</v>
      </c>
      <c r="BF15" s="273">
        <v>402.978217860006</v>
      </c>
      <c r="BG15" s="271">
        <v>377.86471088000349</v>
      </c>
      <c r="BH15" s="272">
        <v>43.017075850000005</v>
      </c>
      <c r="BI15" s="272">
        <v>1.3500311979441904E-13</v>
      </c>
      <c r="BJ15" s="273">
        <v>420.88178673000363</v>
      </c>
      <c r="BK15" s="271">
        <v>1563.8378152400048</v>
      </c>
      <c r="BL15" s="272">
        <v>5.283626190000021</v>
      </c>
      <c r="BM15" s="272">
        <v>3.3884006711559778E-13</v>
      </c>
      <c r="BN15" s="273">
        <v>1569.1214414300052</v>
      </c>
      <c r="BO15" s="274">
        <v>387.79617028001178</v>
      </c>
      <c r="BP15" s="275">
        <v>0</v>
      </c>
      <c r="BQ15" s="275">
        <v>-2.2737367544323206E-13</v>
      </c>
      <c r="BR15" s="275">
        <v>387.79617028001155</v>
      </c>
      <c r="BS15" s="274">
        <v>411.71608245998914</v>
      </c>
      <c r="BT15" s="275">
        <v>0</v>
      </c>
      <c r="BU15" s="275">
        <v>-1.1368683772161603E-13</v>
      </c>
      <c r="BV15" s="276">
        <v>411.71608245998902</v>
      </c>
      <c r="BW15" s="274">
        <v>384.25288432000667</v>
      </c>
      <c r="BX15" s="275">
        <v>2.74166065</v>
      </c>
      <c r="BY15" s="275">
        <v>-3.694822225952521E-13</v>
      </c>
      <c r="BZ15" s="276">
        <v>386.9945449700063</v>
      </c>
      <c r="CA15" s="274">
        <v>277.70198957002071</v>
      </c>
      <c r="CB15" s="275">
        <v>0.88891403000000002</v>
      </c>
      <c r="CC15" s="275">
        <v>-9.0150109599562711E-14</v>
      </c>
      <c r="CD15" s="276">
        <v>278.59090360002062</v>
      </c>
      <c r="CE15" s="274">
        <v>1461.4671266300284</v>
      </c>
      <c r="CF15" s="275">
        <v>3.6305746800000001</v>
      </c>
      <c r="CG15" s="275">
        <v>-8.006928453596629E-13</v>
      </c>
      <c r="CH15" s="276">
        <v>1465.0977013100273</v>
      </c>
      <c r="CI15" s="271">
        <v>280.93873487999133</v>
      </c>
      <c r="CJ15" s="272">
        <v>0.67238441000000004</v>
      </c>
      <c r="CK15" s="272">
        <v>-1.6409096303959814E-13</v>
      </c>
      <c r="CL15" s="272">
        <v>281.61111928999117</v>
      </c>
      <c r="CM15" s="283">
        <v>283.80807627000479</v>
      </c>
      <c r="CN15" s="284">
        <v>0.62930439000000005</v>
      </c>
      <c r="CO15" s="284">
        <v>1.5654144647214707E-14</v>
      </c>
      <c r="CP15" s="285">
        <v>284.43738066000481</v>
      </c>
      <c r="CQ15" s="283">
        <v>284.83224649999278</v>
      </c>
      <c r="CR15" s="284">
        <v>0.62930438999999994</v>
      </c>
      <c r="CS15" s="284">
        <v>-3.2529534621517087E-13</v>
      </c>
      <c r="CT15" s="285">
        <v>285.46155088999245</v>
      </c>
      <c r="CU15" s="283">
        <v>300.97859279999574</v>
      </c>
      <c r="CV15" s="284">
        <v>1.3607734745000002</v>
      </c>
      <c r="CW15" s="284">
        <v>1.4921397450962104E-13</v>
      </c>
      <c r="CX15" s="285">
        <v>302.33936627449589</v>
      </c>
      <c r="CY15" s="271">
        <v>1150.5576504499847</v>
      </c>
      <c r="CZ15" s="272">
        <v>3.2917666644999999</v>
      </c>
      <c r="DA15" s="272">
        <v>-3.2451819009793326E-13</v>
      </c>
      <c r="DB15" s="273">
        <v>1153.8494171144844</v>
      </c>
      <c r="DC15" s="271">
        <f>SUM(DC12:DC14)</f>
        <v>318.60588422000808</v>
      </c>
      <c r="DD15" s="272">
        <f t="shared" ref="DD15" si="34">SUM(DD12:DD14)</f>
        <v>2.3474639760000007</v>
      </c>
      <c r="DE15" s="272">
        <f t="shared" si="2"/>
        <v>1.9850787680297799E-13</v>
      </c>
      <c r="DF15" s="272">
        <f t="shared" ref="DF15" si="35">SUM(DF12:DF14)</f>
        <v>320.95334819600828</v>
      </c>
      <c r="DG15" s="283">
        <f>SUM(DG12:DG14)</f>
        <v>359.3845647600109</v>
      </c>
      <c r="DH15" s="284">
        <f t="shared" ref="DH15" si="36">SUM(DH12:DH14)</f>
        <v>3.7120113029999997</v>
      </c>
      <c r="DI15" s="284">
        <f t="shared" si="3"/>
        <v>0</v>
      </c>
      <c r="DJ15" s="285">
        <f t="shared" ref="DJ15" si="37">SUM(DJ12:DJ14)</f>
        <v>363.0965760630109</v>
      </c>
      <c r="DK15" s="283">
        <f>SUM(DK12:DK14)</f>
        <v>492.43605450999792</v>
      </c>
      <c r="DL15" s="284">
        <f t="shared" ref="DL15" si="38">SUM(DL12:DL14)</f>
        <v>3.636849309500001</v>
      </c>
      <c r="DM15" s="284">
        <f t="shared" si="4"/>
        <v>2.34035013590983E-13</v>
      </c>
      <c r="DN15" s="285">
        <f t="shared" ref="DN15" si="39">SUM(DN12:DN14)</f>
        <v>496.07290381949815</v>
      </c>
      <c r="DO15" s="283">
        <f>SUM(DO12:DO14)</f>
        <v>537.14125934999117</v>
      </c>
      <c r="DP15" s="284">
        <f t="shared" ref="DP15" si="40">SUM(DP12:DP14)</f>
        <v>4.686256558500002</v>
      </c>
      <c r="DQ15" s="284">
        <f t="shared" si="5"/>
        <v>-1.5276668818842154E-13</v>
      </c>
      <c r="DR15" s="285">
        <f t="shared" ref="DR15" si="41">SUM(DR12:DR14)</f>
        <v>541.82751590849102</v>
      </c>
      <c r="DS15" s="274">
        <f t="shared" si="6"/>
        <v>1707.5677628400081</v>
      </c>
      <c r="DT15" s="275">
        <f t="shared" si="7"/>
        <v>14.382581147000003</v>
      </c>
      <c r="DU15" s="275">
        <f t="shared" si="8"/>
        <v>2.7977620220553945E-13</v>
      </c>
      <c r="DV15" s="276">
        <f t="shared" si="9"/>
        <v>1721.9503439870084</v>
      </c>
      <c r="DW15" s="277">
        <f>SUM(DW12:DW14)</f>
        <v>476.29592260000703</v>
      </c>
      <c r="DX15" s="278">
        <f t="shared" ref="DX15" si="42">SUM(DX12:DX14)</f>
        <v>3.882899184999999</v>
      </c>
      <c r="DY15" s="278">
        <f t="shared" si="10"/>
        <v>1.567634910770721E-13</v>
      </c>
      <c r="DZ15" s="278">
        <f t="shared" ref="DZ15" si="43">SUM(DZ12:DZ14)</f>
        <v>480.17882178500719</v>
      </c>
      <c r="EA15" s="295">
        <f>SUM(EA12:EA14)</f>
        <v>455.306524470005</v>
      </c>
      <c r="EB15" s="296">
        <f t="shared" ref="EB15" si="44">SUM(EB12:EB14)</f>
        <v>3.8827973579999986</v>
      </c>
      <c r="EC15" s="296">
        <f t="shared" si="11"/>
        <v>4.0412118096355698E-13</v>
      </c>
      <c r="ED15" s="297">
        <f t="shared" ref="ED15" si="45">SUM(ED12:ED14)</f>
        <v>459.1893218280054</v>
      </c>
      <c r="EE15" s="300">
        <f>SUM(EE12:EE14)</f>
        <v>457.8888818000076</v>
      </c>
      <c r="EF15" s="301">
        <f t="shared" ref="EF15" si="46">SUM(EF12:EF14)</f>
        <v>2.6149222109999997</v>
      </c>
      <c r="EG15" s="301">
        <f t="shared" si="12"/>
        <v>2.1316282072803006E-14</v>
      </c>
      <c r="EH15" s="302">
        <f t="shared" ref="EH15" si="47">SUM(EH12:EH14)</f>
        <v>460.50380401100762</v>
      </c>
      <c r="EI15" s="279">
        <f>SUM(EI12:EI14)</f>
        <v>0</v>
      </c>
      <c r="EJ15" s="280">
        <f t="shared" ref="EJ15" si="48">SUM(EJ12:EJ14)</f>
        <v>0</v>
      </c>
      <c r="EK15" s="280">
        <f t="shared" si="13"/>
        <v>0</v>
      </c>
      <c r="EL15" s="281">
        <f t="shared" ref="EL15" si="49">SUM(EL12:EL14)</f>
        <v>0</v>
      </c>
      <c r="EM15" s="277">
        <f t="shared" si="14"/>
        <v>1389.4913288700195</v>
      </c>
      <c r="EN15" s="278">
        <f t="shared" si="15"/>
        <v>10.380618753999997</v>
      </c>
      <c r="EO15" s="278">
        <f t="shared" si="16"/>
        <v>5.8220095411343209E-13</v>
      </c>
      <c r="EP15" s="282">
        <f t="shared" si="17"/>
        <v>1399.8719476240201</v>
      </c>
    </row>
    <row r="16" spans="2:146">
      <c r="B16" t="s">
        <v>512</v>
      </c>
      <c r="C16" t="s">
        <v>529</v>
      </c>
      <c r="D16" s="286" t="s">
        <v>531</v>
      </c>
    </row>
    <row r="17" spans="2:46">
      <c r="B17" t="s">
        <v>517</v>
      </c>
      <c r="C17" t="s">
        <v>531</v>
      </c>
      <c r="D17" s="286" t="s">
        <v>532</v>
      </c>
    </row>
    <row r="18" spans="2:46">
      <c r="B18">
        <v>2021</v>
      </c>
      <c r="C18" t="s">
        <v>532</v>
      </c>
      <c r="D18" s="286">
        <v>2022</v>
      </c>
    </row>
    <row r="19" spans="2:46">
      <c r="B19" t="s">
        <v>528</v>
      </c>
      <c r="C19" t="s">
        <v>532</v>
      </c>
      <c r="D19" s="286" t="s">
        <v>562</v>
      </c>
      <c r="AT19" s="2"/>
    </row>
    <row r="20" spans="2:46">
      <c r="B20" t="s">
        <v>529</v>
      </c>
      <c r="C20" t="s">
        <v>562</v>
      </c>
      <c r="D20" s="286" t="s">
        <v>563</v>
      </c>
    </row>
    <row r="21" spans="2:46">
      <c r="B21" t="s">
        <v>531</v>
      </c>
      <c r="C21" t="s">
        <v>563</v>
      </c>
      <c r="D21" s="286" t="s">
        <v>564</v>
      </c>
    </row>
    <row r="22" spans="2:46">
      <c r="B22" t="s">
        <v>532</v>
      </c>
      <c r="C22" t="s">
        <v>564</v>
      </c>
      <c r="D22" s="286" t="s">
        <v>565</v>
      </c>
    </row>
    <row r="23" spans="2:46">
      <c r="B23">
        <v>2022</v>
      </c>
      <c r="C23" t="s">
        <v>565</v>
      </c>
      <c r="D23" s="286">
        <v>2023</v>
      </c>
    </row>
    <row r="24" spans="2:46">
      <c r="B24" t="s">
        <v>562</v>
      </c>
      <c r="C24" t="s">
        <v>565</v>
      </c>
      <c r="D24" s="9" t="s">
        <v>620</v>
      </c>
    </row>
    <row r="25" spans="2:46">
      <c r="B25" t="s">
        <v>563</v>
      </c>
      <c r="C25" t="s">
        <v>620</v>
      </c>
      <c r="D25" s="9" t="s">
        <v>621</v>
      </c>
    </row>
    <row r="26" spans="2:46">
      <c r="B26" t="s">
        <v>564</v>
      </c>
      <c r="C26" t="s">
        <v>621</v>
      </c>
      <c r="D26" s="9" t="s">
        <v>622</v>
      </c>
    </row>
    <row r="27" spans="2:46">
      <c r="B27" t="s">
        <v>565</v>
      </c>
      <c r="C27" t="s">
        <v>622</v>
      </c>
      <c r="D27" s="9" t="s">
        <v>623</v>
      </c>
    </row>
    <row r="28" spans="2:46">
      <c r="B28">
        <v>2023</v>
      </c>
      <c r="C28" t="s">
        <v>623</v>
      </c>
      <c r="D28" s="9">
        <v>2024</v>
      </c>
    </row>
    <row r="29" spans="2:46">
      <c r="B29" t="s">
        <v>620</v>
      </c>
      <c r="C29" t="s">
        <v>623</v>
      </c>
      <c r="D29" s="8" t="s">
        <v>669</v>
      </c>
    </row>
    <row r="30" spans="2:46">
      <c r="B30" t="s">
        <v>621</v>
      </c>
      <c r="C30" t="s">
        <v>669</v>
      </c>
      <c r="D30" s="8" t="s">
        <v>670</v>
      </c>
    </row>
    <row r="31" spans="2:46">
      <c r="B31" t="s">
        <v>622</v>
      </c>
      <c r="C31" t="s">
        <v>670</v>
      </c>
      <c r="D31" s="8" t="s">
        <v>671</v>
      </c>
    </row>
    <row r="32" spans="2:46">
      <c r="B32" t="s">
        <v>623</v>
      </c>
      <c r="C32" t="s">
        <v>671</v>
      </c>
      <c r="D32" s="8" t="s">
        <v>672</v>
      </c>
    </row>
    <row r="33" spans="2:4">
      <c r="B33">
        <v>2024</v>
      </c>
      <c r="C33" t="s">
        <v>672</v>
      </c>
      <c r="D33" s="8">
        <v>2025</v>
      </c>
    </row>
  </sheetData>
  <mergeCells count="1">
    <mergeCell ref="B3:D3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&amp;L&amp;1#&amp;"Calibri"&amp;10&amp;K000000PÚBLICO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08DF3-56F6-4D69-AC6A-D53DA573E214}">
  <sheetPr>
    <tabColor rgb="FF5775CF"/>
  </sheetPr>
  <dimension ref="A1:AU20"/>
  <sheetViews>
    <sheetView showGridLines="0" zoomScaleNormal="100" workbookViewId="0">
      <pane xSplit="1" ySplit="4" topLeftCell="AJ5" activePane="bottomRight" state="frozen"/>
      <selection pane="topRight" activeCell="B1" sqref="B1"/>
      <selection pane="bottomLeft" activeCell="A5" sqref="A5"/>
      <selection pane="bottomRight" activeCell="AU5" sqref="AU5:AU12"/>
    </sheetView>
  </sheetViews>
  <sheetFormatPr defaultRowHeight="15"/>
  <cols>
    <col min="1" max="1" width="59.85546875" bestFit="1" customWidth="1"/>
    <col min="23" max="23" width="9.140625" customWidth="1"/>
    <col min="26" max="29" width="9.140625" customWidth="1"/>
    <col min="31" max="36" width="9.140625" customWidth="1"/>
    <col min="38" max="43" width="9.140625" customWidth="1"/>
  </cols>
  <sheetData>
    <row r="1" spans="1:47" ht="57" customHeight="1"/>
    <row r="2" spans="1:47">
      <c r="A2" s="26" t="s">
        <v>296</v>
      </c>
    </row>
    <row r="3" spans="1:47">
      <c r="AR3" s="322" t="s">
        <v>673</v>
      </c>
    </row>
    <row r="4" spans="1:47">
      <c r="A4" s="32" t="s">
        <v>395</v>
      </c>
      <c r="B4" s="33" t="s">
        <v>253</v>
      </c>
      <c r="C4" s="33" t="s">
        <v>255</v>
      </c>
      <c r="D4" s="33" t="s">
        <v>387</v>
      </c>
      <c r="E4" s="33" t="s">
        <v>257</v>
      </c>
      <c r="F4" s="33" t="s">
        <v>258</v>
      </c>
      <c r="G4" s="33" t="s">
        <v>388</v>
      </c>
      <c r="H4" s="54" t="s">
        <v>326</v>
      </c>
      <c r="I4" s="33" t="s">
        <v>347</v>
      </c>
      <c r="J4" s="33" t="s">
        <v>386</v>
      </c>
      <c r="K4" s="33" t="s">
        <v>389</v>
      </c>
      <c r="L4" s="33" t="s">
        <v>392</v>
      </c>
      <c r="M4" s="33" t="s">
        <v>401</v>
      </c>
      <c r="N4" s="33" t="s">
        <v>402</v>
      </c>
      <c r="O4" s="33" t="s">
        <v>403</v>
      </c>
      <c r="P4" s="33" t="s">
        <v>463</v>
      </c>
      <c r="Q4" s="33" t="s">
        <v>499</v>
      </c>
      <c r="R4" s="33" t="s">
        <v>500</v>
      </c>
      <c r="S4" s="33" t="s">
        <v>512</v>
      </c>
      <c r="T4" s="33" t="s">
        <v>517</v>
      </c>
      <c r="U4" s="33" t="s">
        <v>518</v>
      </c>
      <c r="V4" s="54" t="s">
        <v>519</v>
      </c>
      <c r="W4" s="33" t="s">
        <v>528</v>
      </c>
      <c r="X4" s="33" t="s">
        <v>529</v>
      </c>
      <c r="Y4" s="33" t="s">
        <v>530</v>
      </c>
      <c r="Z4" s="33" t="s">
        <v>531</v>
      </c>
      <c r="AA4" s="33" t="s">
        <v>532</v>
      </c>
      <c r="AB4" s="33" t="s">
        <v>533</v>
      </c>
      <c r="AC4" s="54" t="s">
        <v>534</v>
      </c>
      <c r="AD4" s="33" t="s">
        <v>562</v>
      </c>
      <c r="AE4" s="33" t="s">
        <v>563</v>
      </c>
      <c r="AF4" s="33" t="s">
        <v>566</v>
      </c>
      <c r="AG4" s="33" t="s">
        <v>564</v>
      </c>
      <c r="AH4" s="33" t="s">
        <v>565</v>
      </c>
      <c r="AI4" s="33" t="s">
        <v>567</v>
      </c>
      <c r="AJ4" s="33" t="s">
        <v>568</v>
      </c>
      <c r="AK4" s="33" t="s">
        <v>620</v>
      </c>
      <c r="AL4" s="33" t="s">
        <v>621</v>
      </c>
      <c r="AM4" s="33" t="s">
        <v>624</v>
      </c>
      <c r="AN4" s="33" t="s">
        <v>622</v>
      </c>
      <c r="AO4" s="33" t="s">
        <v>623</v>
      </c>
      <c r="AP4" s="33" t="s">
        <v>625</v>
      </c>
      <c r="AQ4" s="313" t="s">
        <v>626</v>
      </c>
      <c r="AR4" s="366" t="s">
        <v>669</v>
      </c>
      <c r="AS4" s="245" t="s">
        <v>670</v>
      </c>
      <c r="AT4" s="33" t="s">
        <v>715</v>
      </c>
      <c r="AU4" s="245" t="s">
        <v>671</v>
      </c>
    </row>
    <row r="5" spans="1:47">
      <c r="A5" s="82" t="s">
        <v>396</v>
      </c>
      <c r="B5" s="57">
        <v>336.01916102999655</v>
      </c>
      <c r="C5" s="57">
        <v>351.98694092999756</v>
      </c>
      <c r="D5" s="61">
        <v>688.00610195999411</v>
      </c>
      <c r="E5" s="57">
        <v>355.14253975999873</v>
      </c>
      <c r="F5" s="57">
        <v>327.0918751699968</v>
      </c>
      <c r="G5" s="61">
        <f>+F5+E5</f>
        <v>682.23441492999552</v>
      </c>
      <c r="H5" s="61">
        <v>1370.2405168899895</v>
      </c>
      <c r="I5" s="57">
        <v>221.1648438900055</v>
      </c>
      <c r="J5" s="57">
        <v>221.8394108999953</v>
      </c>
      <c r="K5" s="61">
        <v>443.0042547900008</v>
      </c>
      <c r="L5" s="57">
        <v>274.69135774000802</v>
      </c>
      <c r="M5" s="57">
        <v>346.92502192001797</v>
      </c>
      <c r="N5" s="61">
        <f>+M5+L5</f>
        <v>621.61637966002604</v>
      </c>
      <c r="O5" s="61">
        <f>+N5+K5</f>
        <v>1064.620634450027</v>
      </c>
      <c r="P5" s="57">
        <v>355.13757968999391</v>
      </c>
      <c r="Q5" s="57">
        <v>460.70141487000137</v>
      </c>
      <c r="R5" s="61">
        <f>+P5+Q5</f>
        <v>815.83899455999529</v>
      </c>
      <c r="S5" s="57">
        <v>370.13410980000594</v>
      </c>
      <c r="T5" s="57">
        <v>377.86471088001122</v>
      </c>
      <c r="U5" s="61">
        <f t="shared" ref="U5:U12" si="0">+T5+S5</f>
        <v>747.99882068001716</v>
      </c>
      <c r="V5" s="61">
        <f t="shared" ref="V5:V12" si="1">+U5+R5</f>
        <v>1563.8378152400123</v>
      </c>
      <c r="W5" s="57">
        <v>387.79617028001178</v>
      </c>
      <c r="X5" s="57">
        <v>411.71608245998914</v>
      </c>
      <c r="Y5" s="61">
        <f>+W5+X5</f>
        <v>799.51225274000092</v>
      </c>
      <c r="Z5" s="57">
        <v>384.25288432000667</v>
      </c>
      <c r="AA5" s="57">
        <v>277.70198957002106</v>
      </c>
      <c r="AB5" s="61">
        <f t="shared" ref="AB5:AB12" si="2">+AA5+Z5</f>
        <v>661.95487389002778</v>
      </c>
      <c r="AC5" s="62">
        <f>Y5+AB5</f>
        <v>1461.4671266300288</v>
      </c>
      <c r="AD5" s="57">
        <v>280.93873487999133</v>
      </c>
      <c r="AE5" s="57">
        <v>283.80807627000479</v>
      </c>
      <c r="AF5" s="61">
        <f>+AD5+AE5</f>
        <v>564.74681114999612</v>
      </c>
      <c r="AG5" s="57">
        <v>284.83224649999278</v>
      </c>
      <c r="AH5" s="57">
        <v>300.97859279999574</v>
      </c>
      <c r="AI5" s="61">
        <f t="shared" ref="AI5:AI12" si="3">+AH5+AG5</f>
        <v>585.81083929998852</v>
      </c>
      <c r="AJ5" s="61">
        <f>AF5+AI5</f>
        <v>1150.5576504499845</v>
      </c>
      <c r="AK5" s="57">
        <v>318.60588422000808</v>
      </c>
      <c r="AL5" s="57">
        <v>359.3845647600109</v>
      </c>
      <c r="AM5" s="61">
        <f>+AK5+AL5</f>
        <v>677.99044898001898</v>
      </c>
      <c r="AN5" s="57">
        <v>492.43605450999792</v>
      </c>
      <c r="AO5" s="57">
        <v>537.14125934999117</v>
      </c>
      <c r="AP5" s="61">
        <f t="shared" ref="AP5:AP12" si="4">+AO5+AN5</f>
        <v>1029.5773138599891</v>
      </c>
      <c r="AQ5" s="314">
        <f>AM5+AP5</f>
        <v>1707.5677628400081</v>
      </c>
      <c r="AR5" s="364">
        <v>476.2959226000068</v>
      </c>
      <c r="AS5" s="116">
        <v>455.30652447000477</v>
      </c>
      <c r="AT5" s="61">
        <f>+AR5+AS5</f>
        <v>931.60244707001152</v>
      </c>
      <c r="AU5" s="116">
        <v>457.8888818000076</v>
      </c>
    </row>
    <row r="6" spans="1:47">
      <c r="A6" s="83" t="s">
        <v>397</v>
      </c>
      <c r="B6" s="57">
        <v>0</v>
      </c>
      <c r="C6" s="57">
        <v>0</v>
      </c>
      <c r="D6" s="62">
        <v>0</v>
      </c>
      <c r="E6" s="57">
        <v>0</v>
      </c>
      <c r="F6" s="57">
        <v>0</v>
      </c>
      <c r="G6" s="62">
        <f t="shared" ref="G6:G12" si="5">+F6+E6</f>
        <v>0</v>
      </c>
      <c r="H6" s="62">
        <v>0</v>
      </c>
      <c r="I6" s="57">
        <v>0</v>
      </c>
      <c r="J6" s="57">
        <v>1.6762341579999962</v>
      </c>
      <c r="K6" s="61">
        <v>1.6762341579999962</v>
      </c>
      <c r="L6" s="57">
        <v>-0.261924527072253</v>
      </c>
      <c r="M6" s="57">
        <v>0</v>
      </c>
      <c r="N6" s="61">
        <f t="shared" ref="N6:N12" si="6">+M6+L6</f>
        <v>-0.261924527072253</v>
      </c>
      <c r="O6" s="61">
        <f t="shared" ref="O6:O12" si="7">+N6+K6</f>
        <v>1.4143096309277432</v>
      </c>
      <c r="P6" s="57">
        <f>SUM(P7:P11)</f>
        <v>-1.8454793500000002</v>
      </c>
      <c r="Q6" s="57">
        <f>SUM(Q7:Q11)</f>
        <v>72.423037284499998</v>
      </c>
      <c r="R6" s="61">
        <f>+P6+Q6</f>
        <v>70.577557934499993</v>
      </c>
      <c r="S6" s="57">
        <f>SUM(S7:S11)</f>
        <v>-32.844108060000003</v>
      </c>
      <c r="T6" s="57">
        <f>SUM(T7:T11)</f>
        <v>-43.017075850000005</v>
      </c>
      <c r="U6" s="61">
        <f t="shared" si="0"/>
        <v>-75.861183910000008</v>
      </c>
      <c r="V6" s="61">
        <f t="shared" si="1"/>
        <v>-5.2836259755000157</v>
      </c>
      <c r="W6" s="57">
        <f>SUM(W7:W11)</f>
        <v>0</v>
      </c>
      <c r="X6" s="57">
        <f>SUM(X7:X11)</f>
        <v>0</v>
      </c>
      <c r="Y6" s="62">
        <f>+W6+X6</f>
        <v>0</v>
      </c>
      <c r="Z6" s="57">
        <f>SUM(Z7:Z11)</f>
        <v>-2.74166065</v>
      </c>
      <c r="AA6" s="57">
        <f>SUM(AA7:AA11)</f>
        <v>-0.88891403000000002</v>
      </c>
      <c r="AB6" s="61">
        <f t="shared" si="2"/>
        <v>-3.6305746800000001</v>
      </c>
      <c r="AC6" s="61">
        <f t="shared" ref="AC6:AC12" si="8">Y6+AB6</f>
        <v>-3.6305746800000001</v>
      </c>
      <c r="AD6" s="57">
        <f>SUM(AD7:AD11)</f>
        <v>-0.67238441000000004</v>
      </c>
      <c r="AE6" s="57">
        <f>SUM(AE7:AE11)</f>
        <v>-0.62930439000000005</v>
      </c>
      <c r="AF6" s="61">
        <f>+AD6+AE6</f>
        <v>-1.3016888</v>
      </c>
      <c r="AG6" s="57">
        <f>SUM(AG7:AG11)</f>
        <v>-0.62930438999999994</v>
      </c>
      <c r="AH6" s="57">
        <f>SUM(AH7:AH11)</f>
        <v>-1.3607734745000002</v>
      </c>
      <c r="AI6" s="61">
        <f t="shared" si="3"/>
        <v>-1.9900778645000001</v>
      </c>
      <c r="AJ6" s="61">
        <f t="shared" ref="AJ6:AJ12" si="9">AF6+AI6</f>
        <v>-3.2917666644999999</v>
      </c>
      <c r="AK6" s="57">
        <f>SUM(AK7:AK11)</f>
        <v>-2.3474639760000007</v>
      </c>
      <c r="AL6" s="57">
        <f>SUM(AL7:AL11)</f>
        <v>-3.7120113029999997</v>
      </c>
      <c r="AM6" s="62">
        <f>+AK6+AL6</f>
        <v>-6.0594752790000008</v>
      </c>
      <c r="AN6" s="57">
        <f>SUM(AN7:AN11)</f>
        <v>-3.636849309500001</v>
      </c>
      <c r="AO6" s="57">
        <f>SUM(AO7:AO11)</f>
        <v>-4.686256558500002</v>
      </c>
      <c r="AP6" s="61">
        <f t="shared" si="4"/>
        <v>-8.3231058680000025</v>
      </c>
      <c r="AQ6" s="314">
        <f t="shared" ref="AQ6:AQ12" si="10">AM6+AP6</f>
        <v>-14.382581147000003</v>
      </c>
      <c r="AR6" s="364">
        <f>SUM(AR7:AR11)</f>
        <v>-3.882899184999999</v>
      </c>
      <c r="AS6" s="116">
        <f>SUM(AS7:AS11)</f>
        <v>-3.8827973579999986</v>
      </c>
      <c r="AT6" s="62">
        <f>+AR6+AS6</f>
        <v>-7.7656965429999971</v>
      </c>
      <c r="AU6" s="116">
        <f>SUM(AU7:AU11)</f>
        <v>-2.6149222109999997</v>
      </c>
    </row>
    <row r="7" spans="1:47">
      <c r="A7" s="84" t="s">
        <v>509</v>
      </c>
      <c r="B7" s="57">
        <v>0</v>
      </c>
      <c r="C7" s="57">
        <v>0</v>
      </c>
      <c r="D7" s="62">
        <v>0</v>
      </c>
      <c r="E7" s="57">
        <v>0</v>
      </c>
      <c r="F7" s="36">
        <v>0</v>
      </c>
      <c r="G7" s="62">
        <f t="shared" si="5"/>
        <v>0</v>
      </c>
      <c r="H7" s="62">
        <v>0</v>
      </c>
      <c r="I7" s="36">
        <v>0</v>
      </c>
      <c r="J7" s="36">
        <v>-26.566336329999999</v>
      </c>
      <c r="K7" s="62">
        <v>-26.566336329999999</v>
      </c>
      <c r="L7" s="36">
        <v>0</v>
      </c>
      <c r="M7" s="36">
        <v>0</v>
      </c>
      <c r="N7" s="62">
        <f t="shared" si="6"/>
        <v>0</v>
      </c>
      <c r="O7" s="62">
        <f t="shared" si="7"/>
        <v>-26.566336329999999</v>
      </c>
      <c r="P7" s="36">
        <v>0</v>
      </c>
      <c r="Q7" s="36">
        <v>-0.37785000000000002</v>
      </c>
      <c r="R7" s="62">
        <f t="shared" ref="R7:R11" si="11">+P7+Q7</f>
        <v>-0.37785000000000002</v>
      </c>
      <c r="S7" s="36">
        <v>-0.19070098999999999</v>
      </c>
      <c r="T7" s="36">
        <v>0</v>
      </c>
      <c r="U7" s="62">
        <f t="shared" si="0"/>
        <v>-0.19070098999999999</v>
      </c>
      <c r="V7" s="62">
        <f t="shared" si="1"/>
        <v>-0.56855098999999998</v>
      </c>
      <c r="W7" s="36">
        <v>0</v>
      </c>
      <c r="X7" s="36">
        <v>0</v>
      </c>
      <c r="Y7" s="62">
        <f t="shared" ref="Y7:Y11" si="12">+W7+X7</f>
        <v>0</v>
      </c>
      <c r="Z7" s="36">
        <v>0</v>
      </c>
      <c r="AA7" s="36">
        <v>0</v>
      </c>
      <c r="AB7" s="62">
        <f t="shared" si="2"/>
        <v>0</v>
      </c>
      <c r="AC7" s="62">
        <f t="shared" si="8"/>
        <v>0</v>
      </c>
      <c r="AD7" s="36">
        <v>0</v>
      </c>
      <c r="AE7" s="36">
        <v>0</v>
      </c>
      <c r="AF7" s="62">
        <f t="shared" ref="AF7:AF11" si="13">+AD7+AE7</f>
        <v>0</v>
      </c>
      <c r="AG7" s="36">
        <v>0</v>
      </c>
      <c r="AH7" s="36">
        <v>0</v>
      </c>
      <c r="AI7" s="62">
        <f t="shared" si="3"/>
        <v>0</v>
      </c>
      <c r="AJ7" s="62">
        <f t="shared" si="9"/>
        <v>0</v>
      </c>
      <c r="AK7" s="36">
        <v>0</v>
      </c>
      <c r="AL7" s="36">
        <v>0</v>
      </c>
      <c r="AM7" s="62">
        <f t="shared" ref="AM7:AM11" si="14">+AK7+AL7</f>
        <v>0</v>
      </c>
      <c r="AN7" s="36">
        <v>0</v>
      </c>
      <c r="AO7" s="36">
        <v>0</v>
      </c>
      <c r="AP7" s="62">
        <f t="shared" si="4"/>
        <v>0</v>
      </c>
      <c r="AQ7" s="315">
        <f t="shared" si="10"/>
        <v>0</v>
      </c>
      <c r="AR7" s="363">
        <v>0</v>
      </c>
      <c r="AS7" s="365">
        <v>0</v>
      </c>
      <c r="AT7" s="62">
        <f t="shared" ref="AT7:AT11" si="15">+AR7+AS7</f>
        <v>0</v>
      </c>
      <c r="AU7" s="365">
        <v>0</v>
      </c>
    </row>
    <row r="8" spans="1:47">
      <c r="A8" s="84" t="s">
        <v>510</v>
      </c>
      <c r="B8" s="57">
        <v>0</v>
      </c>
      <c r="C8" s="57">
        <v>0</v>
      </c>
      <c r="D8" s="62">
        <v>0</v>
      </c>
      <c r="E8" s="57">
        <v>0</v>
      </c>
      <c r="F8" s="36">
        <v>330.74238272000008</v>
      </c>
      <c r="G8" s="62">
        <f t="shared" si="5"/>
        <v>330.74238272000008</v>
      </c>
      <c r="H8" s="62">
        <v>330.74238272000008</v>
      </c>
      <c r="I8" s="36">
        <v>0</v>
      </c>
      <c r="J8" s="36">
        <v>0</v>
      </c>
      <c r="K8" s="62">
        <v>0</v>
      </c>
      <c r="L8" s="36">
        <v>232.27691084742776</v>
      </c>
      <c r="M8" s="36">
        <v>0</v>
      </c>
      <c r="N8" s="62">
        <f t="shared" si="6"/>
        <v>232.27691084742776</v>
      </c>
      <c r="O8" s="62">
        <f t="shared" si="7"/>
        <v>232.27691084742776</v>
      </c>
      <c r="P8" s="36">
        <v>0</v>
      </c>
      <c r="Q8" s="36">
        <v>75.670482919999998</v>
      </c>
      <c r="R8" s="62">
        <f t="shared" si="11"/>
        <v>75.670482919999998</v>
      </c>
      <c r="S8" s="36">
        <v>-32.65340707</v>
      </c>
      <c r="T8" s="36">
        <v>-43.017075850000005</v>
      </c>
      <c r="U8" s="62">
        <f t="shared" si="0"/>
        <v>-75.670482920000012</v>
      </c>
      <c r="V8" s="62">
        <f t="shared" si="1"/>
        <v>0</v>
      </c>
      <c r="W8" s="36"/>
      <c r="X8" s="36"/>
      <c r="Y8" s="62">
        <f t="shared" si="12"/>
        <v>0</v>
      </c>
      <c r="Z8" s="36"/>
      <c r="AA8" s="36"/>
      <c r="AB8" s="62">
        <f t="shared" si="2"/>
        <v>0</v>
      </c>
      <c r="AC8" s="62">
        <f t="shared" si="8"/>
        <v>0</v>
      </c>
      <c r="AD8" s="36">
        <v>0</v>
      </c>
      <c r="AE8" s="36">
        <v>0</v>
      </c>
      <c r="AF8" s="62">
        <f t="shared" si="13"/>
        <v>0</v>
      </c>
      <c r="AG8" s="36">
        <v>0</v>
      </c>
      <c r="AH8" s="36">
        <v>0</v>
      </c>
      <c r="AI8" s="62">
        <f t="shared" si="3"/>
        <v>0</v>
      </c>
      <c r="AJ8" s="62">
        <f t="shared" si="9"/>
        <v>0</v>
      </c>
      <c r="AK8" s="36">
        <v>0</v>
      </c>
      <c r="AL8" s="36">
        <v>0</v>
      </c>
      <c r="AM8" s="62">
        <f t="shared" si="14"/>
        <v>0</v>
      </c>
      <c r="AN8" s="36">
        <v>0</v>
      </c>
      <c r="AO8" s="36">
        <v>0</v>
      </c>
      <c r="AP8" s="62">
        <f t="shared" si="4"/>
        <v>0</v>
      </c>
      <c r="AQ8" s="315">
        <f t="shared" si="10"/>
        <v>0</v>
      </c>
      <c r="AR8" s="363">
        <v>0</v>
      </c>
      <c r="AS8" s="365">
        <v>0</v>
      </c>
      <c r="AT8" s="62">
        <f t="shared" si="15"/>
        <v>0</v>
      </c>
      <c r="AU8" s="365">
        <v>0</v>
      </c>
    </row>
    <row r="9" spans="1:47">
      <c r="A9" s="84" t="s">
        <v>398</v>
      </c>
      <c r="B9" s="57">
        <v>0</v>
      </c>
      <c r="C9" s="57">
        <v>0</v>
      </c>
      <c r="D9" s="62">
        <v>0</v>
      </c>
      <c r="E9" s="57">
        <v>0</v>
      </c>
      <c r="F9" s="36">
        <v>-89.461039913999997</v>
      </c>
      <c r="G9" s="62">
        <f t="shared" si="5"/>
        <v>-89.461039913999997</v>
      </c>
      <c r="H9" s="62">
        <v>-89.461039913999997</v>
      </c>
      <c r="I9" s="36">
        <v>0</v>
      </c>
      <c r="J9" s="36">
        <v>0</v>
      </c>
      <c r="K9" s="62">
        <v>0</v>
      </c>
      <c r="L9" s="36">
        <v>-199.51080681900001</v>
      </c>
      <c r="M9" s="36">
        <v>0</v>
      </c>
      <c r="N9" s="62">
        <f t="shared" si="6"/>
        <v>-199.51080681900001</v>
      </c>
      <c r="O9" s="62">
        <f t="shared" si="7"/>
        <v>-199.51080681900001</v>
      </c>
      <c r="P9" s="36">
        <v>0</v>
      </c>
      <c r="Q9" s="36">
        <v>0</v>
      </c>
      <c r="R9" s="62">
        <f t="shared" si="11"/>
        <v>0</v>
      </c>
      <c r="S9" s="36">
        <v>0</v>
      </c>
      <c r="T9" s="36">
        <v>0</v>
      </c>
      <c r="U9" s="62">
        <f t="shared" si="0"/>
        <v>0</v>
      </c>
      <c r="V9" s="62">
        <f t="shared" si="1"/>
        <v>0</v>
      </c>
      <c r="W9" s="36">
        <v>0</v>
      </c>
      <c r="X9" s="36">
        <v>0</v>
      </c>
      <c r="Y9" s="62">
        <f t="shared" si="12"/>
        <v>0</v>
      </c>
      <c r="Z9" s="36">
        <v>0</v>
      </c>
      <c r="AA9" s="36">
        <v>0</v>
      </c>
      <c r="AB9" s="62">
        <f t="shared" si="2"/>
        <v>0</v>
      </c>
      <c r="AC9" s="62">
        <f t="shared" si="8"/>
        <v>0</v>
      </c>
      <c r="AD9" s="36">
        <v>0</v>
      </c>
      <c r="AE9" s="36">
        <v>0</v>
      </c>
      <c r="AF9" s="62">
        <f t="shared" si="13"/>
        <v>0</v>
      </c>
      <c r="AG9" s="36">
        <v>0</v>
      </c>
      <c r="AH9" s="36">
        <v>0</v>
      </c>
      <c r="AI9" s="62">
        <f t="shared" si="3"/>
        <v>0</v>
      </c>
      <c r="AJ9" s="62">
        <f t="shared" si="9"/>
        <v>0</v>
      </c>
      <c r="AK9" s="36">
        <v>0</v>
      </c>
      <c r="AL9" s="36">
        <v>0</v>
      </c>
      <c r="AM9" s="62">
        <f t="shared" si="14"/>
        <v>0</v>
      </c>
      <c r="AN9" s="36">
        <v>0</v>
      </c>
      <c r="AO9" s="36">
        <v>0</v>
      </c>
      <c r="AP9" s="62">
        <f t="shared" si="4"/>
        <v>0</v>
      </c>
      <c r="AQ9" s="315">
        <f t="shared" si="10"/>
        <v>0</v>
      </c>
      <c r="AR9" s="363">
        <v>0</v>
      </c>
      <c r="AS9" s="365">
        <v>0</v>
      </c>
      <c r="AT9" s="62">
        <f t="shared" si="15"/>
        <v>0</v>
      </c>
      <c r="AU9" s="365">
        <v>0</v>
      </c>
    </row>
    <row r="10" spans="1:47">
      <c r="A10" s="84" t="s">
        <v>511</v>
      </c>
      <c r="B10" s="57">
        <v>0</v>
      </c>
      <c r="C10" s="57">
        <v>0</v>
      </c>
      <c r="D10" s="62">
        <v>0</v>
      </c>
      <c r="E10" s="57">
        <v>0</v>
      </c>
      <c r="F10" s="36">
        <v>0</v>
      </c>
      <c r="G10" s="62">
        <f t="shared" ref="G10" si="16">+F10+E10</f>
        <v>0</v>
      </c>
      <c r="H10" s="62">
        <v>-89.461039913999997</v>
      </c>
      <c r="I10" s="36">
        <v>0</v>
      </c>
      <c r="J10" s="36">
        <v>0</v>
      </c>
      <c r="K10" s="62">
        <v>0</v>
      </c>
      <c r="L10" s="36">
        <v>0</v>
      </c>
      <c r="M10" s="36">
        <v>0</v>
      </c>
      <c r="N10" s="62">
        <f t="shared" ref="N10" si="17">+M10+L10</f>
        <v>0</v>
      </c>
      <c r="O10" s="62">
        <f t="shared" ref="O10" si="18">+N10+K10</f>
        <v>0</v>
      </c>
      <c r="P10" s="36">
        <v>-1.8454793500000002</v>
      </c>
      <c r="Q10" s="36">
        <v>-2.8695956355000001</v>
      </c>
      <c r="R10" s="62">
        <f t="shared" si="11"/>
        <v>-4.7150749855000003</v>
      </c>
      <c r="S10" s="36">
        <v>0</v>
      </c>
      <c r="T10" s="36">
        <v>0</v>
      </c>
      <c r="U10" s="62">
        <f t="shared" si="0"/>
        <v>0</v>
      </c>
      <c r="V10" s="62">
        <f t="shared" si="1"/>
        <v>-4.7150749855000003</v>
      </c>
      <c r="W10" s="36"/>
      <c r="X10" s="36"/>
      <c r="Y10" s="62">
        <f t="shared" si="12"/>
        <v>0</v>
      </c>
      <c r="Z10" s="36"/>
      <c r="AA10" s="36"/>
      <c r="AB10" s="62">
        <f t="shared" si="2"/>
        <v>0</v>
      </c>
      <c r="AC10" s="62">
        <f t="shared" si="8"/>
        <v>0</v>
      </c>
      <c r="AD10" s="36">
        <v>0</v>
      </c>
      <c r="AE10" s="36">
        <v>0</v>
      </c>
      <c r="AF10" s="62">
        <f t="shared" si="13"/>
        <v>0</v>
      </c>
      <c r="AG10" s="36">
        <v>0</v>
      </c>
      <c r="AH10" s="36">
        <v>0</v>
      </c>
      <c r="AI10" s="62">
        <f t="shared" si="3"/>
        <v>0</v>
      </c>
      <c r="AJ10" s="62">
        <f t="shared" si="9"/>
        <v>0</v>
      </c>
      <c r="AK10" s="36">
        <v>0</v>
      </c>
      <c r="AL10" s="36">
        <v>0</v>
      </c>
      <c r="AM10" s="62">
        <f t="shared" si="14"/>
        <v>0</v>
      </c>
      <c r="AN10" s="36">
        <v>0</v>
      </c>
      <c r="AO10" s="36">
        <v>0</v>
      </c>
      <c r="AP10" s="62">
        <f t="shared" si="4"/>
        <v>0</v>
      </c>
      <c r="AQ10" s="315">
        <f t="shared" si="10"/>
        <v>0</v>
      </c>
      <c r="AR10" s="363">
        <v>0</v>
      </c>
      <c r="AS10" s="365">
        <v>0</v>
      </c>
      <c r="AT10" s="62">
        <f t="shared" si="15"/>
        <v>0</v>
      </c>
      <c r="AU10" s="365">
        <v>0</v>
      </c>
    </row>
    <row r="11" spans="1:47">
      <c r="A11" s="84" t="s">
        <v>399</v>
      </c>
      <c r="B11" s="57">
        <v>0</v>
      </c>
      <c r="C11" s="57">
        <v>0</v>
      </c>
      <c r="D11" s="62">
        <v>0</v>
      </c>
      <c r="E11" s="57">
        <v>0</v>
      </c>
      <c r="F11" s="36">
        <v>-241.28134280600005</v>
      </c>
      <c r="G11" s="62">
        <f t="shared" si="5"/>
        <v>-241.28134280600005</v>
      </c>
      <c r="H11" s="62">
        <v>-241.28134280600005</v>
      </c>
      <c r="I11" s="36">
        <v>0</v>
      </c>
      <c r="J11" s="36">
        <v>28.242570487999995</v>
      </c>
      <c r="K11" s="62">
        <v>28.242570487999995</v>
      </c>
      <c r="L11" s="36">
        <v>-33.028028555500001</v>
      </c>
      <c r="M11" s="36">
        <v>0</v>
      </c>
      <c r="N11" s="62">
        <f t="shared" si="6"/>
        <v>-33.028028555500001</v>
      </c>
      <c r="O11" s="62">
        <f t="shared" si="7"/>
        <v>-4.7854580675000058</v>
      </c>
      <c r="P11" s="36">
        <v>0</v>
      </c>
      <c r="Q11" s="36">
        <v>0</v>
      </c>
      <c r="R11" s="62">
        <f t="shared" si="11"/>
        <v>0</v>
      </c>
      <c r="S11" s="36">
        <v>0</v>
      </c>
      <c r="T11" s="36">
        <v>0</v>
      </c>
      <c r="U11" s="62">
        <f t="shared" si="0"/>
        <v>0</v>
      </c>
      <c r="V11" s="62">
        <f t="shared" si="1"/>
        <v>0</v>
      </c>
      <c r="W11" s="36">
        <v>0</v>
      </c>
      <c r="X11" s="36">
        <v>0</v>
      </c>
      <c r="Y11" s="62">
        <f t="shared" si="12"/>
        <v>0</v>
      </c>
      <c r="Z11" s="36">
        <v>-2.74166065</v>
      </c>
      <c r="AA11" s="36">
        <v>-0.88891403000000002</v>
      </c>
      <c r="AB11" s="62">
        <f t="shared" si="2"/>
        <v>-3.6305746800000001</v>
      </c>
      <c r="AC11" s="62">
        <f t="shared" si="8"/>
        <v>-3.6305746800000001</v>
      </c>
      <c r="AD11" s="36">
        <v>-0.67238441000000004</v>
      </c>
      <c r="AE11" s="36">
        <v>-0.62930439000000005</v>
      </c>
      <c r="AF11" s="62">
        <f t="shared" si="13"/>
        <v>-1.3016888</v>
      </c>
      <c r="AG11" s="36">
        <v>-0.62930438999999994</v>
      </c>
      <c r="AH11" s="36">
        <v>-1.3607734745000002</v>
      </c>
      <c r="AI11" s="62">
        <f t="shared" si="3"/>
        <v>-1.9900778645000001</v>
      </c>
      <c r="AJ11" s="62">
        <f t="shared" si="9"/>
        <v>-3.2917666644999999</v>
      </c>
      <c r="AK11" s="36">
        <v>-2.3474639760000007</v>
      </c>
      <c r="AL11" s="36">
        <v>-3.7120113029999997</v>
      </c>
      <c r="AM11" s="62">
        <f t="shared" si="14"/>
        <v>-6.0594752790000008</v>
      </c>
      <c r="AN11" s="36">
        <v>-3.636849309500001</v>
      </c>
      <c r="AO11" s="36">
        <v>-4.686256558500002</v>
      </c>
      <c r="AP11" s="62">
        <f t="shared" si="4"/>
        <v>-8.3231058680000025</v>
      </c>
      <c r="AQ11" s="315">
        <f t="shared" si="10"/>
        <v>-14.382581147000003</v>
      </c>
      <c r="AR11" s="363">
        <v>-3.882899184999999</v>
      </c>
      <c r="AS11" s="365">
        <v>-3.8827973579999986</v>
      </c>
      <c r="AT11" s="62">
        <f t="shared" si="15"/>
        <v>-7.7656965429999971</v>
      </c>
      <c r="AU11" s="365">
        <v>-2.6149222109999997</v>
      </c>
    </row>
    <row r="12" spans="1:47">
      <c r="A12" s="82" t="s">
        <v>400</v>
      </c>
      <c r="B12" s="57">
        <v>336.01916102999655</v>
      </c>
      <c r="C12" s="57">
        <v>351.98694092999756</v>
      </c>
      <c r="D12" s="61">
        <v>688.00610195999411</v>
      </c>
      <c r="E12" s="57">
        <v>355.14253975999873</v>
      </c>
      <c r="F12" s="57">
        <v>327.0918751699968</v>
      </c>
      <c r="G12" s="61">
        <f t="shared" si="5"/>
        <v>682.23441492999552</v>
      </c>
      <c r="H12" s="61">
        <v>1370.2405168899895</v>
      </c>
      <c r="I12" s="57">
        <v>221.1648438900055</v>
      </c>
      <c r="J12" s="57">
        <v>220.1631767419953</v>
      </c>
      <c r="K12" s="61">
        <v>441.3280206320008</v>
      </c>
      <c r="L12" s="57">
        <v>274.95328226708028</v>
      </c>
      <c r="M12" s="57">
        <v>346.92502192001797</v>
      </c>
      <c r="N12" s="61">
        <f t="shared" si="6"/>
        <v>621.87830418709825</v>
      </c>
      <c r="O12" s="61">
        <f t="shared" si="7"/>
        <v>1063.2063248190991</v>
      </c>
      <c r="P12" s="57">
        <f>+P5-P6</f>
        <v>356.98305903999392</v>
      </c>
      <c r="Q12" s="57">
        <f>+Q5-Q6</f>
        <v>388.2783775855014</v>
      </c>
      <c r="R12" s="61">
        <f>+P12+Q12</f>
        <v>745.26143662549532</v>
      </c>
      <c r="S12" s="57">
        <f>+S5-S6</f>
        <v>402.97821786000594</v>
      </c>
      <c r="T12" s="57">
        <f>+T5-T6</f>
        <v>420.88178673001124</v>
      </c>
      <c r="U12" s="61">
        <f t="shared" si="0"/>
        <v>823.86000459001718</v>
      </c>
      <c r="V12" s="61">
        <f t="shared" si="1"/>
        <v>1569.1214412155125</v>
      </c>
      <c r="W12" s="57">
        <f>+W5-W6</f>
        <v>387.79617028001178</v>
      </c>
      <c r="X12" s="57">
        <f>+X5-X6</f>
        <v>411.71608245998914</v>
      </c>
      <c r="Y12" s="61">
        <f>+W12+X12</f>
        <v>799.51225274000092</v>
      </c>
      <c r="Z12" s="57">
        <f>+Z5-Z6</f>
        <v>386.9945449700067</v>
      </c>
      <c r="AA12" s="57">
        <f>+AA5-AA6</f>
        <v>278.59090360002108</v>
      </c>
      <c r="AB12" s="61">
        <f t="shared" si="2"/>
        <v>665.58544857002778</v>
      </c>
      <c r="AC12" s="61">
        <f t="shared" si="8"/>
        <v>1465.0977013100287</v>
      </c>
      <c r="AD12" s="57">
        <f>+AD5-AD6</f>
        <v>281.61111928999134</v>
      </c>
      <c r="AE12" s="57">
        <f>+AE5-AE6</f>
        <v>284.43738066000481</v>
      </c>
      <c r="AF12" s="61">
        <f>+AD12+AE12</f>
        <v>566.04849994999608</v>
      </c>
      <c r="AG12" s="57">
        <f>+AG5-AG6</f>
        <v>285.46155088999279</v>
      </c>
      <c r="AH12" s="57">
        <f>+AH5-AH6</f>
        <v>302.33936627449572</v>
      </c>
      <c r="AI12" s="61">
        <f t="shared" si="3"/>
        <v>587.80091716448851</v>
      </c>
      <c r="AJ12" s="61">
        <f t="shared" si="9"/>
        <v>1153.8494171144846</v>
      </c>
      <c r="AK12" s="57">
        <f>+AK5-AK6</f>
        <v>320.95334819600811</v>
      </c>
      <c r="AL12" s="57">
        <f>+AL5-AL6</f>
        <v>363.0965760630109</v>
      </c>
      <c r="AM12" s="61">
        <f>+AK12+AL12</f>
        <v>684.04992425901901</v>
      </c>
      <c r="AN12" s="57">
        <f>+AN5-AN6</f>
        <v>496.07290381949792</v>
      </c>
      <c r="AO12" s="57">
        <f>+AO5-AO6</f>
        <v>541.82751590849114</v>
      </c>
      <c r="AP12" s="61">
        <f t="shared" si="4"/>
        <v>1037.9004197279892</v>
      </c>
      <c r="AQ12" s="314">
        <f t="shared" si="10"/>
        <v>1721.9503439870082</v>
      </c>
      <c r="AR12" s="364">
        <f>+AR5-AR6</f>
        <v>480.17882178500679</v>
      </c>
      <c r="AS12" s="116">
        <f>+AS5-AS6</f>
        <v>459.18932182800478</v>
      </c>
      <c r="AT12" s="61">
        <f>+AR12+AS12</f>
        <v>939.36814361301163</v>
      </c>
      <c r="AU12" s="116">
        <f>+AU5-AU6</f>
        <v>460.50380401100762</v>
      </c>
    </row>
    <row r="19" spans="1:1">
      <c r="A19" s="1"/>
    </row>
    <row r="20" spans="1:1">
      <c r="A20" s="1"/>
    </row>
  </sheetData>
  <hyperlinks>
    <hyperlink ref="A2" location="Sumário!A1" display="(Sumário)" xr:uid="{02415F28-BC05-4D9B-BF6A-3B5322DE6B25}"/>
  </hyperlinks>
  <pageMargins left="0.511811024" right="0.511811024" top="0.78740157499999996" bottom="0.78740157499999996" header="0.31496062000000002" footer="0.31496062000000002"/>
  <pageSetup paperSize="9" orientation="portrait" r:id="rId1"/>
  <headerFooter>
    <oddFooter>&amp;L&amp;1#&amp;"Calibri"&amp;10&amp;K000000PÚBLICO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5775CF"/>
  </sheetPr>
  <dimension ref="A1:AU8"/>
  <sheetViews>
    <sheetView showGridLines="0" zoomScaleNormal="100" workbookViewId="0">
      <pane xSplit="1" ySplit="5" topLeftCell="AG6" activePane="bottomRight" state="frozen"/>
      <selection pane="topRight" activeCell="B1" sqref="B1"/>
      <selection pane="bottomLeft" activeCell="A6" sqref="A6"/>
      <selection pane="bottomRight" activeCell="AU6" sqref="AU6:AU8"/>
    </sheetView>
  </sheetViews>
  <sheetFormatPr defaultColWidth="8.85546875" defaultRowHeight="12.75"/>
  <cols>
    <col min="1" max="1" width="37.140625" style="86" customWidth="1"/>
    <col min="2" max="9" width="8.85546875" style="86"/>
    <col min="10" max="11" width="8.85546875" style="86" customWidth="1"/>
    <col min="12" max="30" width="8.85546875" style="86"/>
    <col min="31" max="36" width="8.85546875" style="86" customWidth="1"/>
    <col min="37" max="37" width="8.85546875" style="86"/>
    <col min="38" max="43" width="8.85546875" style="86" customWidth="1"/>
    <col min="44" max="16384" width="8.85546875" style="86"/>
  </cols>
  <sheetData>
    <row r="1" spans="1:47" ht="58.9" customHeight="1">
      <c r="A1" s="27"/>
    </row>
    <row r="2" spans="1:47">
      <c r="A2" s="26" t="s">
        <v>296</v>
      </c>
    </row>
    <row r="3" spans="1:47" ht="15.75" thickBot="1">
      <c r="AR3" s="322" t="s">
        <v>673</v>
      </c>
    </row>
    <row r="4" spans="1:47">
      <c r="A4" s="87" t="s">
        <v>344</v>
      </c>
      <c r="B4" s="437" t="s">
        <v>253</v>
      </c>
      <c r="C4" s="437" t="s">
        <v>255</v>
      </c>
      <c r="D4" s="436" t="s">
        <v>387</v>
      </c>
      <c r="E4" s="437" t="s">
        <v>257</v>
      </c>
      <c r="F4" s="434" t="s">
        <v>258</v>
      </c>
      <c r="G4" s="436" t="s">
        <v>388</v>
      </c>
      <c r="H4" s="436" t="s">
        <v>326</v>
      </c>
      <c r="I4" s="434" t="s">
        <v>347</v>
      </c>
      <c r="J4" s="434" t="s">
        <v>386</v>
      </c>
      <c r="K4" s="436" t="s">
        <v>389</v>
      </c>
      <c r="L4" s="434" t="s">
        <v>392</v>
      </c>
      <c r="M4" s="434" t="s">
        <v>401</v>
      </c>
      <c r="N4" s="436" t="s">
        <v>402</v>
      </c>
      <c r="O4" s="436" t="s">
        <v>403</v>
      </c>
      <c r="P4" s="434" t="s">
        <v>463</v>
      </c>
      <c r="Q4" s="434" t="s">
        <v>499</v>
      </c>
      <c r="R4" s="436" t="s">
        <v>500</v>
      </c>
      <c r="S4" s="434" t="s">
        <v>512</v>
      </c>
      <c r="T4" s="434" t="s">
        <v>517</v>
      </c>
      <c r="U4" s="436" t="s">
        <v>518</v>
      </c>
      <c r="V4" s="436" t="s">
        <v>519</v>
      </c>
      <c r="W4" s="434" t="s">
        <v>528</v>
      </c>
      <c r="X4" s="434" t="s">
        <v>529</v>
      </c>
      <c r="Y4" s="436" t="s">
        <v>530</v>
      </c>
      <c r="Z4" s="434" t="s">
        <v>531</v>
      </c>
      <c r="AA4" s="434" t="s">
        <v>532</v>
      </c>
      <c r="AB4" s="436" t="s">
        <v>533</v>
      </c>
      <c r="AC4" s="436" t="s">
        <v>534</v>
      </c>
      <c r="AD4" s="434" t="s">
        <v>562</v>
      </c>
      <c r="AE4" s="434" t="s">
        <v>563</v>
      </c>
      <c r="AF4" s="436" t="s">
        <v>566</v>
      </c>
      <c r="AG4" s="434" t="s">
        <v>564</v>
      </c>
      <c r="AH4" s="434" t="s">
        <v>565</v>
      </c>
      <c r="AI4" s="434" t="s">
        <v>567</v>
      </c>
      <c r="AJ4" s="434" t="s">
        <v>568</v>
      </c>
      <c r="AK4" s="427" t="s">
        <v>620</v>
      </c>
      <c r="AL4" s="427" t="s">
        <v>621</v>
      </c>
      <c r="AM4" s="427" t="s">
        <v>624</v>
      </c>
      <c r="AN4" s="427" t="s">
        <v>622</v>
      </c>
      <c r="AO4" s="427" t="s">
        <v>623</v>
      </c>
      <c r="AP4" s="427" t="s">
        <v>625</v>
      </c>
      <c r="AQ4" s="432" t="s">
        <v>626</v>
      </c>
      <c r="AR4" s="430" t="s">
        <v>669</v>
      </c>
      <c r="AS4" s="429" t="s">
        <v>670</v>
      </c>
      <c r="AT4" s="427" t="s">
        <v>715</v>
      </c>
      <c r="AU4" s="429" t="s">
        <v>671</v>
      </c>
    </row>
    <row r="5" spans="1:47" ht="15" customHeight="1" thickBot="1">
      <c r="A5" s="88" t="s">
        <v>343</v>
      </c>
      <c r="B5" s="438"/>
      <c r="C5" s="439"/>
      <c r="D5" s="435"/>
      <c r="E5" s="439"/>
      <c r="F5" s="435"/>
      <c r="G5" s="435"/>
      <c r="H5" s="435"/>
      <c r="I5" s="435"/>
      <c r="J5" s="435"/>
      <c r="K5" s="435"/>
      <c r="L5" s="435"/>
      <c r="M5" s="435"/>
      <c r="N5" s="435"/>
      <c r="O5" s="435"/>
      <c r="P5" s="435"/>
      <c r="Q5" s="435"/>
      <c r="R5" s="435"/>
      <c r="S5" s="435"/>
      <c r="T5" s="435"/>
      <c r="U5" s="435"/>
      <c r="V5" s="435"/>
      <c r="W5" s="435"/>
      <c r="X5" s="435"/>
      <c r="Y5" s="435"/>
      <c r="Z5" s="435"/>
      <c r="AA5" s="435"/>
      <c r="AB5" s="435"/>
      <c r="AC5" s="435"/>
      <c r="AD5" s="435"/>
      <c r="AE5" s="435"/>
      <c r="AF5" s="435"/>
      <c r="AG5" s="435"/>
      <c r="AH5" s="435"/>
      <c r="AI5" s="435"/>
      <c r="AJ5" s="435"/>
      <c r="AK5" s="428"/>
      <c r="AL5" s="428"/>
      <c r="AM5" s="428"/>
      <c r="AN5" s="428"/>
      <c r="AO5" s="428"/>
      <c r="AP5" s="428"/>
      <c r="AQ5" s="433"/>
      <c r="AR5" s="431"/>
      <c r="AS5" s="429"/>
      <c r="AT5" s="428"/>
      <c r="AU5" s="429"/>
    </row>
    <row r="6" spans="1:47" s="89" customFormat="1" ht="13.5" thickTop="1">
      <c r="A6" s="84" t="s">
        <v>345</v>
      </c>
      <c r="B6" s="36">
        <v>1294.0185215971453</v>
      </c>
      <c r="C6" s="36">
        <v>1361.5147461919603</v>
      </c>
      <c r="D6" s="61">
        <f>B6+C6</f>
        <v>2655.5332677891056</v>
      </c>
      <c r="E6" s="36">
        <v>1415.4288829998839</v>
      </c>
      <c r="F6" s="36">
        <v>1509.5216362142357</v>
      </c>
      <c r="G6" s="61">
        <f>E6+F6</f>
        <v>2924.9505192141196</v>
      </c>
      <c r="H6" s="61">
        <f>G6+D6</f>
        <v>5580.4837870032252</v>
      </c>
      <c r="I6" s="36">
        <v>1533.7606557433087</v>
      </c>
      <c r="J6" s="36">
        <v>1404.0272843466441</v>
      </c>
      <c r="K6" s="61">
        <f>I6+J6</f>
        <v>2937.7879400899528</v>
      </c>
      <c r="L6" s="36">
        <v>1435.8251651688984</v>
      </c>
      <c r="M6" s="36">
        <v>1528.5037315926993</v>
      </c>
      <c r="N6" s="61">
        <f>L6+M6</f>
        <v>2964.3288967615977</v>
      </c>
      <c r="O6" s="61">
        <f>N6+K6</f>
        <v>5902.11683685155</v>
      </c>
      <c r="P6" s="36">
        <v>1597.5345936058541</v>
      </c>
      <c r="Q6" s="36">
        <v>1616.0658328036966</v>
      </c>
      <c r="R6" s="61">
        <f>P6+Q6</f>
        <v>3213.6004264095509</v>
      </c>
      <c r="S6" s="36">
        <v>1701.5804700115027</v>
      </c>
      <c r="T6" s="36">
        <v>1778.5697625884261</v>
      </c>
      <c r="U6" s="61">
        <f>S6+T6</f>
        <v>3480.150232599929</v>
      </c>
      <c r="V6" s="61">
        <f>U6+R6</f>
        <v>6693.7506590094799</v>
      </c>
      <c r="W6" s="36">
        <v>1775.5093558211213</v>
      </c>
      <c r="X6" s="36">
        <v>1786.3435796141814</v>
      </c>
      <c r="Y6" s="61">
        <f>W6+X6</f>
        <v>3561.8529354353027</v>
      </c>
      <c r="Z6" s="36">
        <v>1787.0446955995601</v>
      </c>
      <c r="AA6" s="36">
        <v>1911.7694165933981</v>
      </c>
      <c r="AB6" s="61">
        <f>Z6+AA6</f>
        <v>3698.8141121929584</v>
      </c>
      <c r="AC6" s="61">
        <f>AB6+Y6</f>
        <v>7260.6670476282616</v>
      </c>
      <c r="AD6" s="36">
        <v>1845.8463507400406</v>
      </c>
      <c r="AE6" s="36">
        <v>1885.3621426184097</v>
      </c>
      <c r="AF6" s="61">
        <f>AD6+AE6</f>
        <v>3731.2084933584501</v>
      </c>
      <c r="AG6" s="36">
        <v>1958.0880899952176</v>
      </c>
      <c r="AH6" s="36">
        <v>1976.0004233614138</v>
      </c>
      <c r="AI6" s="61">
        <f>AG6+AH6</f>
        <v>3934.0885133566317</v>
      </c>
      <c r="AJ6" s="61">
        <f>AI6+AF6</f>
        <v>7665.2970067150818</v>
      </c>
      <c r="AK6" s="36">
        <v>1909.9813839901735</v>
      </c>
      <c r="AL6" s="36">
        <v>1988.8714736181419</v>
      </c>
      <c r="AM6" s="61">
        <f>AK6+AL6</f>
        <v>3898.8528576083154</v>
      </c>
      <c r="AN6" s="36">
        <v>2087.5643720990984</v>
      </c>
      <c r="AO6" s="36">
        <v>2367.0802370389679</v>
      </c>
      <c r="AP6" s="61">
        <f>AN6+AO6</f>
        <v>4454.6446091380658</v>
      </c>
      <c r="AQ6" s="314">
        <f>AP6+AM6</f>
        <v>8353.4974667463812</v>
      </c>
      <c r="AR6" s="363">
        <v>2052.2835318425341</v>
      </c>
      <c r="AS6" s="365">
        <v>2079.1181320249989</v>
      </c>
      <c r="AT6" s="61">
        <f>AR6+AS6</f>
        <v>4131.401663867533</v>
      </c>
      <c r="AU6" s="365">
        <v>2051.2071108519613</v>
      </c>
    </row>
    <row r="7" spans="1:47" s="89" customFormat="1">
      <c r="A7" s="84" t="s">
        <v>346</v>
      </c>
      <c r="B7" s="36">
        <v>264.80900000000003</v>
      </c>
      <c r="C7" s="36">
        <v>269.65300000000002</v>
      </c>
      <c r="D7" s="61">
        <f>B7+C7</f>
        <v>534.46199999999999</v>
      </c>
      <c r="E7" s="36">
        <v>180.52600000000001</v>
      </c>
      <c r="F7" s="36">
        <v>116.258</v>
      </c>
      <c r="G7" s="61">
        <f>E7+F7</f>
        <v>296.78399999999999</v>
      </c>
      <c r="H7" s="61">
        <f>G7+D7</f>
        <v>831.24599999999998</v>
      </c>
      <c r="I7" s="36">
        <v>129.43100000000001</v>
      </c>
      <c r="J7" s="36">
        <v>224.71554800000001</v>
      </c>
      <c r="K7" s="61">
        <f t="shared" ref="K7" si="0">I7+J7</f>
        <v>354.14654800000005</v>
      </c>
      <c r="L7" s="36">
        <v>137.09603899999999</v>
      </c>
      <c r="M7" s="36">
        <v>124.51294</v>
      </c>
      <c r="N7" s="61">
        <f>L7+M7</f>
        <v>261.60897899999998</v>
      </c>
      <c r="O7" s="61">
        <f>N7+K7</f>
        <v>615.75552700000003</v>
      </c>
      <c r="P7" s="36">
        <v>185.00400758000001</v>
      </c>
      <c r="Q7" s="36">
        <v>238.69409026109241</v>
      </c>
      <c r="R7" s="61">
        <f t="shared" ref="R7" si="1">P7+Q7</f>
        <v>423.69809784109242</v>
      </c>
      <c r="S7" s="36">
        <v>147.77965091331632</v>
      </c>
      <c r="T7" s="36">
        <v>146.81459054594396</v>
      </c>
      <c r="U7" s="61">
        <f>S7+T7</f>
        <v>294.59424145926027</v>
      </c>
      <c r="V7" s="61">
        <f>U7+R7</f>
        <v>718.29233930035275</v>
      </c>
      <c r="W7" s="36">
        <v>235.87073587869037</v>
      </c>
      <c r="X7" s="36">
        <v>219.75019560880779</v>
      </c>
      <c r="Y7" s="61">
        <f t="shared" ref="Y7" si="2">W7+X7</f>
        <v>455.62093148749818</v>
      </c>
      <c r="Z7" s="36">
        <v>149.56498252044727</v>
      </c>
      <c r="AA7" s="36">
        <v>101.69487689306193</v>
      </c>
      <c r="AB7" s="61">
        <f>Z7+AA7</f>
        <v>251.25985941350922</v>
      </c>
      <c r="AC7" s="61">
        <f>AB7+Y7</f>
        <v>706.88079090100746</v>
      </c>
      <c r="AD7" s="36">
        <v>153.19400417997099</v>
      </c>
      <c r="AE7" s="36">
        <v>240.19399888158136</v>
      </c>
      <c r="AF7" s="61">
        <f t="shared" ref="AF7" si="3">AD7+AE7</f>
        <v>393.38800306155235</v>
      </c>
      <c r="AG7" s="36">
        <v>218.84970642477856</v>
      </c>
      <c r="AH7" s="36">
        <v>137.6388582485813</v>
      </c>
      <c r="AI7" s="61">
        <f>AG7+AH7</f>
        <v>356.48856467335986</v>
      </c>
      <c r="AJ7" s="61">
        <f>AI7+AF7</f>
        <v>749.87656773491221</v>
      </c>
      <c r="AK7" s="36">
        <v>237.99070303134476</v>
      </c>
      <c r="AL7" s="36">
        <v>273.21215634836381</v>
      </c>
      <c r="AM7" s="61">
        <f t="shared" ref="AM7" si="4">AK7+AL7</f>
        <v>511.20285937970857</v>
      </c>
      <c r="AN7" s="36">
        <v>284.40805295182372</v>
      </c>
      <c r="AO7" s="36">
        <v>151.68941347114696</v>
      </c>
      <c r="AP7" s="61">
        <f>AN7+AO7</f>
        <v>436.09746642297068</v>
      </c>
      <c r="AQ7" s="314">
        <f>AP7+AM7</f>
        <v>947.30032580267925</v>
      </c>
      <c r="AR7" s="363">
        <v>317.55137295747522</v>
      </c>
      <c r="AS7" s="365">
        <v>232.02317199466279</v>
      </c>
      <c r="AT7" s="61">
        <f t="shared" ref="AT7" si="5">AR7+AS7</f>
        <v>549.57454495213801</v>
      </c>
      <c r="AU7" s="365">
        <v>243.88579426810156</v>
      </c>
    </row>
    <row r="8" spans="1:47" s="89" customFormat="1">
      <c r="A8" s="82" t="s">
        <v>304</v>
      </c>
      <c r="B8" s="57">
        <f>SUM(B6:B7)</f>
        <v>1558.8275215971453</v>
      </c>
      <c r="C8" s="57">
        <f t="shared" ref="C8:G8" si="6">SUM(C6:C7)</f>
        <v>1631.1677461919603</v>
      </c>
      <c r="D8" s="61">
        <f t="shared" si="6"/>
        <v>3189.9952677891056</v>
      </c>
      <c r="E8" s="57">
        <f t="shared" si="6"/>
        <v>1595.9548829998839</v>
      </c>
      <c r="F8" s="57">
        <f t="shared" si="6"/>
        <v>1625.7796362142358</v>
      </c>
      <c r="G8" s="61">
        <f t="shared" si="6"/>
        <v>3221.7345192141197</v>
      </c>
      <c r="H8" s="61">
        <f>SUM(H6:H7)</f>
        <v>6411.7297870032253</v>
      </c>
      <c r="I8" s="57">
        <f t="shared" ref="I8:J8" si="7">SUM(I6:I7)</f>
        <v>1663.1916557433087</v>
      </c>
      <c r="J8" s="57">
        <f t="shared" si="7"/>
        <v>1628.7428323466443</v>
      </c>
      <c r="K8" s="61">
        <f>SUM(K6:K7)</f>
        <v>3291.934488089953</v>
      </c>
      <c r="L8" s="57">
        <f t="shared" ref="L8:P8" si="8">SUM(L6:L7)</f>
        <v>1572.9212041688984</v>
      </c>
      <c r="M8" s="57">
        <f t="shared" si="8"/>
        <v>1653.0166715926994</v>
      </c>
      <c r="N8" s="61">
        <f t="shared" si="8"/>
        <v>3225.9378757615978</v>
      </c>
      <c r="O8" s="61">
        <f>SUM(O6:O7)</f>
        <v>6517.8723638515503</v>
      </c>
      <c r="P8" s="57">
        <f t="shared" si="8"/>
        <v>1782.5386011858541</v>
      </c>
      <c r="Q8" s="57">
        <f t="shared" ref="Q8" si="9">SUM(Q6:Q7)</f>
        <v>1854.7599230647891</v>
      </c>
      <c r="R8" s="61">
        <f>SUM(R6:R7)</f>
        <v>3637.2985242506434</v>
      </c>
      <c r="S8" s="57">
        <f t="shared" ref="S8:U8" si="10">SUM(S6:S7)</f>
        <v>1849.3601209248191</v>
      </c>
      <c r="T8" s="57">
        <f t="shared" si="10"/>
        <v>1925.38435313437</v>
      </c>
      <c r="U8" s="61">
        <f t="shared" si="10"/>
        <v>3774.7444740591891</v>
      </c>
      <c r="V8" s="61">
        <f>SUM(V6:V7)</f>
        <v>7412.0429983098329</v>
      </c>
      <c r="W8" s="57">
        <f t="shared" ref="W8:Z8" si="11">SUM(W6:W7)</f>
        <v>2011.3800916998116</v>
      </c>
      <c r="X8" s="57">
        <f t="shared" si="11"/>
        <v>2006.0937752229893</v>
      </c>
      <c r="Y8" s="61">
        <f>SUM(Y6:Y7)</f>
        <v>4017.4738669228009</v>
      </c>
      <c r="Z8" s="57">
        <f t="shared" si="11"/>
        <v>1936.6096781200074</v>
      </c>
      <c r="AA8" s="57">
        <f t="shared" ref="AA8:AB8" si="12">SUM(AA6:AA7)</f>
        <v>2013.4642934864601</v>
      </c>
      <c r="AB8" s="61">
        <f t="shared" si="12"/>
        <v>3950.0739716064677</v>
      </c>
      <c r="AC8" s="61">
        <f>SUM(AC6:AC7)</f>
        <v>7967.547838529269</v>
      </c>
      <c r="AD8" s="57">
        <f t="shared" ref="AD8:AE8" si="13">SUM(AD6:AD7)</f>
        <v>1999.0403549200116</v>
      </c>
      <c r="AE8" s="57">
        <f t="shared" si="13"/>
        <v>2125.5561414999911</v>
      </c>
      <c r="AF8" s="61">
        <f>SUM(AF6:AF7)</f>
        <v>4124.5964964200029</v>
      </c>
      <c r="AG8" s="57">
        <f t="shared" ref="AG8:AI8" si="14">SUM(AG6:AG7)</f>
        <v>2176.9377964199962</v>
      </c>
      <c r="AH8" s="57">
        <f t="shared" si="14"/>
        <v>2113.6392816099951</v>
      </c>
      <c r="AI8" s="61">
        <f t="shared" si="14"/>
        <v>4290.5770780299918</v>
      </c>
      <c r="AJ8" s="61">
        <f>SUM(AJ6:AJ7)</f>
        <v>8415.1735744499947</v>
      </c>
      <c r="AK8" s="57">
        <f t="shared" ref="AK8:AL8" si="15">SUM(AK6:AK7)</f>
        <v>2147.9720870215183</v>
      </c>
      <c r="AL8" s="57">
        <f t="shared" si="15"/>
        <v>2262.0836299665057</v>
      </c>
      <c r="AM8" s="61">
        <f>SUM(AM6:AM7)</f>
        <v>4410.055716988024</v>
      </c>
      <c r="AN8" s="57">
        <f t="shared" ref="AN8:AP8" si="16">SUM(AN6:AN7)</f>
        <v>2371.9724250509221</v>
      </c>
      <c r="AO8" s="57">
        <f t="shared" si="16"/>
        <v>2518.7696505101148</v>
      </c>
      <c r="AP8" s="61">
        <f t="shared" si="16"/>
        <v>4890.7420755610365</v>
      </c>
      <c r="AQ8" s="314">
        <f>SUM(AQ6:AQ7)</f>
        <v>9300.7977925490595</v>
      </c>
      <c r="AR8" s="364">
        <f t="shared" ref="AR8:AS8" si="17">SUM(AR6:AR7)</f>
        <v>2369.8349048000091</v>
      </c>
      <c r="AS8" s="116">
        <f t="shared" si="17"/>
        <v>2311.1413040196617</v>
      </c>
      <c r="AT8" s="61">
        <f>SUM(AT6:AT7)</f>
        <v>4680.9762088196712</v>
      </c>
      <c r="AU8" s="116">
        <f t="shared" ref="AU8" si="18">SUM(AU6:AU7)</f>
        <v>2295.0929051200628</v>
      </c>
    </row>
  </sheetData>
  <mergeCells count="46">
    <mergeCell ref="AB4:AB5"/>
    <mergeCell ref="AC4:AC5"/>
    <mergeCell ref="W4:W5"/>
    <mergeCell ref="X4:X5"/>
    <mergeCell ref="Y4:Y5"/>
    <mergeCell ref="Z4:Z5"/>
    <mergeCell ref="AA4:AA5"/>
    <mergeCell ref="U4:U5"/>
    <mergeCell ref="V4:V5"/>
    <mergeCell ref="N4:N5"/>
    <mergeCell ref="O4:O5"/>
    <mergeCell ref="S4:S5"/>
    <mergeCell ref="Q4:Q5"/>
    <mergeCell ref="R4:R5"/>
    <mergeCell ref="P4:P5"/>
    <mergeCell ref="T4:T5"/>
    <mergeCell ref="J4:J5"/>
    <mergeCell ref="I4:I5"/>
    <mergeCell ref="M4:M5"/>
    <mergeCell ref="B4:B5"/>
    <mergeCell ref="F4:F5"/>
    <mergeCell ref="C4:C5"/>
    <mergeCell ref="E4:E5"/>
    <mergeCell ref="H4:H5"/>
    <mergeCell ref="G4:G5"/>
    <mergeCell ref="D4:D5"/>
    <mergeCell ref="L4:L5"/>
    <mergeCell ref="K4:K5"/>
    <mergeCell ref="AI4:AI5"/>
    <mergeCell ref="AJ4:AJ5"/>
    <mergeCell ref="AD4:AD5"/>
    <mergeCell ref="AE4:AE5"/>
    <mergeCell ref="AF4:AF5"/>
    <mergeCell ref="AG4:AG5"/>
    <mergeCell ref="AH4:AH5"/>
    <mergeCell ref="AK4:AK5"/>
    <mergeCell ref="AQ4:AQ5"/>
    <mergeCell ref="AP4:AP5"/>
    <mergeCell ref="AO4:AO5"/>
    <mergeCell ref="AN4:AN5"/>
    <mergeCell ref="AM4:AM5"/>
    <mergeCell ref="AT4:AT5"/>
    <mergeCell ref="AU4:AU5"/>
    <mergeCell ref="AS4:AS5"/>
    <mergeCell ref="AR4:AR5"/>
    <mergeCell ref="AL4:AL5"/>
  </mergeCells>
  <hyperlinks>
    <hyperlink ref="A2" location="Sumário!A1" display="(Sumário)" xr:uid="{FD44F05F-6CE9-4CD2-A628-3A31A5EA542A}"/>
  </hyperlinks>
  <pageMargins left="0.75" right="0.75" top="1" bottom="1" header="0.5" footer="0.5"/>
  <pageSetup paperSize="9" orientation="portrait" r:id="rId1"/>
  <headerFooter alignWithMargins="0">
    <oddFooter>&amp;L&amp;1#&amp;"Calibri"&amp;10&amp;K000000PÚBLICO</oddFooter>
  </headerFooter>
  <ignoredErrors>
    <ignoredError sqref="H4 O4" numberStoredAsText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5775CF"/>
    <pageSetUpPr autoPageBreaks="0"/>
  </sheetPr>
  <dimension ref="A1:AU13"/>
  <sheetViews>
    <sheetView showGridLines="0" zoomScale="90" zoomScaleNormal="90" workbookViewId="0">
      <pane xSplit="1" topLeftCell="AJ1" activePane="topRight" state="frozen"/>
      <selection activeCell="K30" sqref="K30"/>
      <selection pane="topRight" activeCell="AU5" sqref="AU5:AU11"/>
    </sheetView>
  </sheetViews>
  <sheetFormatPr defaultColWidth="9.140625" defaultRowHeight="15"/>
  <cols>
    <col min="1" max="1" width="62.28515625" style="12" customWidth="1"/>
    <col min="2" max="30" width="9.140625" style="12"/>
    <col min="31" max="36" width="9.140625" style="12" customWidth="1"/>
    <col min="37" max="37" width="9.140625" style="12"/>
    <col min="38" max="43" width="9.140625" style="12" customWidth="1"/>
    <col min="44" max="16384" width="9.140625" style="12"/>
  </cols>
  <sheetData>
    <row r="1" spans="1:47" ht="57.75" customHeight="1">
      <c r="A1" s="27"/>
    </row>
    <row r="2" spans="1:47">
      <c r="A2" s="26" t="s">
        <v>296</v>
      </c>
    </row>
    <row r="3" spans="1:47">
      <c r="A3" s="45"/>
      <c r="AR3" s="322" t="s">
        <v>673</v>
      </c>
    </row>
    <row r="4" spans="1:47" ht="33" customHeight="1">
      <c r="A4" s="92" t="s">
        <v>289</v>
      </c>
      <c r="B4" s="33" t="s">
        <v>253</v>
      </c>
      <c r="C4" s="33" t="s">
        <v>255</v>
      </c>
      <c r="D4" s="33" t="s">
        <v>387</v>
      </c>
      <c r="E4" s="33" t="s">
        <v>257</v>
      </c>
      <c r="F4" s="33" t="s">
        <v>258</v>
      </c>
      <c r="G4" s="33" t="s">
        <v>388</v>
      </c>
      <c r="H4" s="33" t="s">
        <v>326</v>
      </c>
      <c r="I4" s="33" t="s">
        <v>347</v>
      </c>
      <c r="J4" s="33" t="s">
        <v>386</v>
      </c>
      <c r="K4" s="33" t="s">
        <v>389</v>
      </c>
      <c r="L4" s="33" t="s">
        <v>392</v>
      </c>
      <c r="M4" s="33" t="s">
        <v>401</v>
      </c>
      <c r="N4" s="33" t="s">
        <v>402</v>
      </c>
      <c r="O4" s="54" t="s">
        <v>403</v>
      </c>
      <c r="P4" s="33" t="s">
        <v>463</v>
      </c>
      <c r="Q4" s="33" t="s">
        <v>499</v>
      </c>
      <c r="R4" s="33" t="s">
        <v>500</v>
      </c>
      <c r="S4" s="33" t="s">
        <v>512</v>
      </c>
      <c r="T4" s="33" t="s">
        <v>517</v>
      </c>
      <c r="U4" s="33" t="s">
        <v>518</v>
      </c>
      <c r="V4" s="54" t="s">
        <v>519</v>
      </c>
      <c r="W4" s="33" t="s">
        <v>528</v>
      </c>
      <c r="X4" s="33" t="s">
        <v>529</v>
      </c>
      <c r="Y4" s="33" t="s">
        <v>530</v>
      </c>
      <c r="Z4" s="33" t="s">
        <v>531</v>
      </c>
      <c r="AA4" s="33" t="s">
        <v>532</v>
      </c>
      <c r="AB4" s="33" t="s">
        <v>533</v>
      </c>
      <c r="AC4" s="54" t="s">
        <v>534</v>
      </c>
      <c r="AD4" s="33" t="s">
        <v>562</v>
      </c>
      <c r="AE4" s="33" t="s">
        <v>563</v>
      </c>
      <c r="AF4" s="33" t="s">
        <v>566</v>
      </c>
      <c r="AG4" s="33" t="s">
        <v>564</v>
      </c>
      <c r="AH4" s="33" t="s">
        <v>565</v>
      </c>
      <c r="AI4" s="33" t="s">
        <v>567</v>
      </c>
      <c r="AJ4" s="33" t="s">
        <v>568</v>
      </c>
      <c r="AK4" s="258" t="s">
        <v>620</v>
      </c>
      <c r="AL4" s="258" t="s">
        <v>621</v>
      </c>
      <c r="AM4" s="258" t="s">
        <v>624</v>
      </c>
      <c r="AN4" s="258" t="s">
        <v>622</v>
      </c>
      <c r="AO4" s="258" t="s">
        <v>623</v>
      </c>
      <c r="AP4" s="258" t="s">
        <v>625</v>
      </c>
      <c r="AQ4" s="323" t="s">
        <v>626</v>
      </c>
      <c r="AR4" s="356" t="s">
        <v>669</v>
      </c>
      <c r="AS4" s="245" t="s">
        <v>670</v>
      </c>
      <c r="AT4" s="258" t="s">
        <v>715</v>
      </c>
      <c r="AU4" s="245" t="s">
        <v>671</v>
      </c>
    </row>
    <row r="5" spans="1:47">
      <c r="A5" s="93" t="s">
        <v>487</v>
      </c>
      <c r="B5" s="94">
        <v>-676.77027071999987</v>
      </c>
      <c r="C5" s="94">
        <v>-579.98542601000042</v>
      </c>
      <c r="D5" s="62">
        <f>B5+C5</f>
        <v>-1256.7556967300002</v>
      </c>
      <c r="E5" s="94">
        <v>-624.95945288000019</v>
      </c>
      <c r="F5" s="94">
        <v>-574.26230548999979</v>
      </c>
      <c r="G5" s="62">
        <f>E5+F5</f>
        <v>-1199.2217583699999</v>
      </c>
      <c r="H5" s="62">
        <f>D5+G5</f>
        <v>-2455.9774551</v>
      </c>
      <c r="I5" s="94">
        <v>-945.42500679000011</v>
      </c>
      <c r="J5" s="94">
        <v>-850.38635360999876</v>
      </c>
      <c r="K5" s="62">
        <f>J5+I5</f>
        <v>-1795.8113603999989</v>
      </c>
      <c r="L5" s="94">
        <v>-521.83130500999971</v>
      </c>
      <c r="M5" s="94">
        <v>-579.85273168000106</v>
      </c>
      <c r="N5" s="62">
        <f>M5+L5</f>
        <v>-1101.6840366900008</v>
      </c>
      <c r="O5" s="62">
        <f>K5+N5</f>
        <v>-2897.4953970899996</v>
      </c>
      <c r="P5" s="94">
        <v>-666.13453976999972</v>
      </c>
      <c r="Q5" s="94">
        <v>-615.84137439999995</v>
      </c>
      <c r="R5" s="62">
        <f>Q5+P5</f>
        <v>-1281.9759141699997</v>
      </c>
      <c r="S5" s="94">
        <v>-667.33984088000079</v>
      </c>
      <c r="T5" s="94">
        <v>-1013.3188402599999</v>
      </c>
      <c r="U5" s="62">
        <f>T5+S5</f>
        <v>-1680.6586811400007</v>
      </c>
      <c r="V5" s="62">
        <f>R5+U5</f>
        <v>-2962.6345953100003</v>
      </c>
      <c r="W5" s="94">
        <v>-785.84145807000004</v>
      </c>
      <c r="X5" s="94">
        <v>-581.26044910000019</v>
      </c>
      <c r="Y5" s="62">
        <f>X5+W5</f>
        <v>-1367.1019071700002</v>
      </c>
      <c r="Z5" s="94">
        <v>-770.93429300999981</v>
      </c>
      <c r="AA5" s="94">
        <v>-726.25622135000026</v>
      </c>
      <c r="AB5" s="62">
        <f>AA5+Z5</f>
        <v>-1497.1905143600002</v>
      </c>
      <c r="AC5" s="62">
        <f>Y5+AB5</f>
        <v>-2864.2924215300004</v>
      </c>
      <c r="AD5" s="94">
        <v>-1041.9661785099997</v>
      </c>
      <c r="AE5" s="94">
        <v>-696.01220521000005</v>
      </c>
      <c r="AF5" s="62">
        <f>AE5+AD5</f>
        <v>-1737.9783837199998</v>
      </c>
      <c r="AG5" s="94">
        <v>-1098.2504553599999</v>
      </c>
      <c r="AH5" s="94">
        <v>-997.30923460999941</v>
      </c>
      <c r="AI5" s="62">
        <f>AH5+AG5</f>
        <v>-2095.5596899699995</v>
      </c>
      <c r="AJ5" s="62">
        <f>AF5+AI5</f>
        <v>-3833.5380736899992</v>
      </c>
      <c r="AK5" s="94">
        <v>-898.79633935999971</v>
      </c>
      <c r="AL5" s="94">
        <v>-663.79931956000007</v>
      </c>
      <c r="AM5" s="62">
        <f>AL5+AK5</f>
        <v>-1562.5956589199998</v>
      </c>
      <c r="AN5" s="94">
        <v>-981.72745876999954</v>
      </c>
      <c r="AO5" s="94">
        <v>-420.34723199000007</v>
      </c>
      <c r="AP5" s="62">
        <f>AO5+AN5</f>
        <v>-1402.0746907599996</v>
      </c>
      <c r="AQ5" s="315">
        <f>AM5+AP5</f>
        <v>-2964.6703496799992</v>
      </c>
      <c r="AR5" s="357">
        <v>-795.58927160000189</v>
      </c>
      <c r="AS5" s="360">
        <v>-854.15427054999998</v>
      </c>
      <c r="AT5" s="62">
        <f>AS5+AR5</f>
        <v>-1649.7435421500018</v>
      </c>
      <c r="AU5" s="360">
        <v>-610.75649320000002</v>
      </c>
    </row>
    <row r="6" spans="1:47">
      <c r="A6" s="95" t="s">
        <v>290</v>
      </c>
      <c r="B6" s="94">
        <v>148.69437301000002</v>
      </c>
      <c r="C6" s="94">
        <v>127.73912991000006</v>
      </c>
      <c r="D6" s="62">
        <f t="shared" ref="D6" si="0">B6+C6</f>
        <v>276.43350292000008</v>
      </c>
      <c r="E6" s="94">
        <v>177.05541370999995</v>
      </c>
      <c r="F6" s="94">
        <v>105.00533719000002</v>
      </c>
      <c r="G6" s="62">
        <f t="shared" ref="G6:G9" si="1">E6+F6</f>
        <v>282.06075089999996</v>
      </c>
      <c r="H6" s="62">
        <f>D6+G6</f>
        <v>558.49425382000004</v>
      </c>
      <c r="I6" s="94">
        <v>133.34002214000003</v>
      </c>
      <c r="J6" s="94">
        <v>119.4165325999999</v>
      </c>
      <c r="K6" s="62">
        <f t="shared" ref="K6:K9" si="2">J6+I6</f>
        <v>252.75655473999993</v>
      </c>
      <c r="L6" s="94">
        <v>159.65191010000001</v>
      </c>
      <c r="M6" s="94">
        <v>130.23325872000007</v>
      </c>
      <c r="N6" s="62">
        <f t="shared" ref="N6:N9" si="3">M6+L6</f>
        <v>289.8851688200001</v>
      </c>
      <c r="O6" s="62">
        <f>K6+N6</f>
        <v>542.64172356000006</v>
      </c>
      <c r="P6" s="94">
        <v>171.14854031999997</v>
      </c>
      <c r="Q6" s="94">
        <v>147.71801362000002</v>
      </c>
      <c r="R6" s="62">
        <f t="shared" ref="R6:R9" si="4">Q6+P6</f>
        <v>318.86655394000002</v>
      </c>
      <c r="S6" s="94">
        <v>157.26994323000002</v>
      </c>
      <c r="T6" s="94">
        <v>239.83472577999999</v>
      </c>
      <c r="U6" s="62">
        <f t="shared" ref="U6:U9" si="5">T6+S6</f>
        <v>397.10466901000001</v>
      </c>
      <c r="V6" s="62">
        <f>R6+U6</f>
        <v>715.97122295000008</v>
      </c>
      <c r="W6" s="94">
        <v>170.33448398999997</v>
      </c>
      <c r="X6" s="94">
        <v>262.12408507000004</v>
      </c>
      <c r="Y6" s="62">
        <f t="shared" ref="Y6:Y9" si="6">X6+W6</f>
        <v>432.45856906</v>
      </c>
      <c r="Z6" s="94">
        <v>140.30004362</v>
      </c>
      <c r="AA6" s="94">
        <v>129.70937353000005</v>
      </c>
      <c r="AB6" s="62">
        <f t="shared" ref="AB6:AB9" si="7">AA6+Z6</f>
        <v>270.00941715000005</v>
      </c>
      <c r="AC6" s="62">
        <f>Y6+AB6</f>
        <v>702.46798621000005</v>
      </c>
      <c r="AD6" s="94">
        <v>153.36979991000004</v>
      </c>
      <c r="AE6" s="94">
        <v>146.33925321000001</v>
      </c>
      <c r="AF6" s="62">
        <f t="shared" ref="AF6:AF9" si="8">AE6+AD6</f>
        <v>299.70905312000002</v>
      </c>
      <c r="AG6" s="94">
        <v>208.24255320999998</v>
      </c>
      <c r="AH6" s="94">
        <v>175.85048987000002</v>
      </c>
      <c r="AI6" s="62">
        <f t="shared" ref="AI6:AI9" si="9">AH6+AG6</f>
        <v>384.09304308000003</v>
      </c>
      <c r="AJ6" s="62">
        <f>AF6+AI6</f>
        <v>683.80209620000005</v>
      </c>
      <c r="AK6" s="94">
        <v>164.22477903999999</v>
      </c>
      <c r="AL6" s="94">
        <v>138.54968523999997</v>
      </c>
      <c r="AM6" s="62">
        <f t="shared" ref="AM6:AM9" si="10">AL6+AK6</f>
        <v>302.77446427999996</v>
      </c>
      <c r="AN6" s="94">
        <v>155.17407734999998</v>
      </c>
      <c r="AO6" s="94">
        <v>187.2435083</v>
      </c>
      <c r="AP6" s="62">
        <f t="shared" ref="AP6:AP9" si="11">AO6+AN6</f>
        <v>342.41758564999998</v>
      </c>
      <c r="AQ6" s="315">
        <f>AM6+AP6</f>
        <v>645.19204992999994</v>
      </c>
      <c r="AR6" s="357">
        <v>166.21151313000001</v>
      </c>
      <c r="AS6" s="360">
        <v>242.62535889999998</v>
      </c>
      <c r="AT6" s="62">
        <f t="shared" ref="AT6:AT9" si="12">AS6+AR6</f>
        <v>408.83687202999999</v>
      </c>
      <c r="AU6" s="360">
        <v>92.254483000000022</v>
      </c>
    </row>
    <row r="7" spans="1:47" s="91" customFormat="1">
      <c r="A7" s="96" t="s">
        <v>488</v>
      </c>
      <c r="B7" s="97">
        <f>SUM(B5:B6)</f>
        <v>-528.07589770999982</v>
      </c>
      <c r="C7" s="97">
        <f>SUM(C5:C6)</f>
        <v>-452.24629610000034</v>
      </c>
      <c r="D7" s="61">
        <f>B7+C7</f>
        <v>-980.32219381000016</v>
      </c>
      <c r="E7" s="97">
        <f>SUM(E5:E6)</f>
        <v>-447.90403917000026</v>
      </c>
      <c r="F7" s="97">
        <f>SUM(F5:F6)</f>
        <v>-469.25696829999976</v>
      </c>
      <c r="G7" s="61">
        <f>E7+F7</f>
        <v>-917.16100746999996</v>
      </c>
      <c r="H7" s="61">
        <f t="shared" ref="H7:H9" si="13">D7+G7</f>
        <v>-1897.4832012800002</v>
      </c>
      <c r="I7" s="97">
        <f t="shared" ref="I7:J7" si="14">SUM(I5:I6)</f>
        <v>-812.08498465000002</v>
      </c>
      <c r="J7" s="97">
        <f t="shared" si="14"/>
        <v>-730.9698210099989</v>
      </c>
      <c r="K7" s="61">
        <f t="shared" si="2"/>
        <v>-1543.0548056599989</v>
      </c>
      <c r="L7" s="97">
        <f t="shared" ref="L7:M7" si="15">SUM(L5:L6)</f>
        <v>-362.1793949099997</v>
      </c>
      <c r="M7" s="97">
        <f t="shared" si="15"/>
        <v>-449.61947296000096</v>
      </c>
      <c r="N7" s="61">
        <f t="shared" si="3"/>
        <v>-811.79886787000066</v>
      </c>
      <c r="O7" s="61">
        <f t="shared" ref="O7:O9" si="16">K7+N7</f>
        <v>-2354.8536735299995</v>
      </c>
      <c r="P7" s="97">
        <f>SUM(P5:P6)</f>
        <v>-494.98599944999978</v>
      </c>
      <c r="Q7" s="97">
        <f>SUM(Q5:Q6)</f>
        <v>-468.12336077999993</v>
      </c>
      <c r="R7" s="61">
        <f t="shared" si="4"/>
        <v>-963.10936022999977</v>
      </c>
      <c r="S7" s="97">
        <f>SUM(S5:S6)</f>
        <v>-510.06989765000077</v>
      </c>
      <c r="T7" s="97">
        <f>SUM(T5:T6)</f>
        <v>-773.4841144799999</v>
      </c>
      <c r="U7" s="61">
        <f t="shared" si="5"/>
        <v>-1283.5540121300007</v>
      </c>
      <c r="V7" s="61">
        <f t="shared" ref="V7:V9" si="17">R7+U7</f>
        <v>-2246.6633723600007</v>
      </c>
      <c r="W7" s="97">
        <f>SUM(W5:W6)</f>
        <v>-615.50697408000008</v>
      </c>
      <c r="X7" s="97">
        <f>SUM(X5:X6)</f>
        <v>-319.13636403000015</v>
      </c>
      <c r="Y7" s="61">
        <f t="shared" si="6"/>
        <v>-934.64333811000029</v>
      </c>
      <c r="Z7" s="97">
        <f>SUM(Z5:Z6)</f>
        <v>-630.63424938999981</v>
      </c>
      <c r="AA7" s="97">
        <f>SUM(AA5:AA6)</f>
        <v>-596.54684782000027</v>
      </c>
      <c r="AB7" s="61">
        <f t="shared" si="7"/>
        <v>-1227.1810972100002</v>
      </c>
      <c r="AC7" s="61">
        <f t="shared" ref="AC7:AC9" si="18">Y7+AB7</f>
        <v>-2161.8244353200007</v>
      </c>
      <c r="AD7" s="97">
        <f>SUM(AD5:AD6)</f>
        <v>-888.59637859999975</v>
      </c>
      <c r="AE7" s="97">
        <f>SUM(AE5:AE6)</f>
        <v>-549.67295200000001</v>
      </c>
      <c r="AF7" s="61">
        <f t="shared" si="8"/>
        <v>-1438.2693305999996</v>
      </c>
      <c r="AG7" s="97">
        <f>SUM(AG5:AG6)</f>
        <v>-890.00790214999995</v>
      </c>
      <c r="AH7" s="97">
        <f>SUM(AH5:AH6)</f>
        <v>-821.45874473999936</v>
      </c>
      <c r="AI7" s="61">
        <f t="shared" si="9"/>
        <v>-1711.4666468899993</v>
      </c>
      <c r="AJ7" s="61">
        <f t="shared" ref="AJ7:AJ9" si="19">AF7+AI7</f>
        <v>-3149.7359774899987</v>
      </c>
      <c r="AK7" s="97">
        <f>SUM(AK5:AK6)</f>
        <v>-734.57156031999966</v>
      </c>
      <c r="AL7" s="97">
        <f>SUM(AL5:AL6)</f>
        <v>-525.24963432000004</v>
      </c>
      <c r="AM7" s="61">
        <f t="shared" si="10"/>
        <v>-1259.8211946399997</v>
      </c>
      <c r="AN7" s="97">
        <f>SUM(AN5:AN6)</f>
        <v>-826.5533814199996</v>
      </c>
      <c r="AO7" s="97">
        <f>SUM(AO5:AO6)</f>
        <v>-233.10372369000007</v>
      </c>
      <c r="AP7" s="61">
        <f t="shared" si="11"/>
        <v>-1059.6571051099997</v>
      </c>
      <c r="AQ7" s="314">
        <f t="shared" ref="AQ7:AQ9" si="20">AM7+AP7</f>
        <v>-2319.4782997499997</v>
      </c>
      <c r="AR7" s="358">
        <f>SUM(AR5:AR6)</f>
        <v>-629.37775847000194</v>
      </c>
      <c r="AS7" s="361">
        <f>SUM(AS5:AS6)</f>
        <v>-611.52891165000005</v>
      </c>
      <c r="AT7" s="61">
        <f t="shared" si="12"/>
        <v>-1240.906670120002</v>
      </c>
      <c r="AU7" s="361">
        <f>SUM(AU5:AU6)</f>
        <v>-518.50201019999997</v>
      </c>
    </row>
    <row r="8" spans="1:47">
      <c r="A8" s="95" t="s">
        <v>327</v>
      </c>
      <c r="B8" s="94">
        <v>-76.791730560000005</v>
      </c>
      <c r="C8" s="94">
        <v>-92.673633589999994</v>
      </c>
      <c r="D8" s="62">
        <f t="shared" ref="D8:D9" si="21">B8+C8</f>
        <v>-169.46536415</v>
      </c>
      <c r="E8" s="94">
        <v>-108.89791112000003</v>
      </c>
      <c r="F8" s="94">
        <v>-104.00210322</v>
      </c>
      <c r="G8" s="62">
        <f t="shared" si="1"/>
        <v>-212.90001434000004</v>
      </c>
      <c r="H8" s="62">
        <f t="shared" si="13"/>
        <v>-382.36537849000001</v>
      </c>
      <c r="I8" s="94">
        <v>-101.67683498000001</v>
      </c>
      <c r="J8" s="94">
        <v>-132.28487671000002</v>
      </c>
      <c r="K8" s="62">
        <f t="shared" si="2"/>
        <v>-233.96171169000002</v>
      </c>
      <c r="L8" s="94">
        <v>-155.61436093000006</v>
      </c>
      <c r="M8" s="94">
        <v>-108.74648239000001</v>
      </c>
      <c r="N8" s="62">
        <f t="shared" si="3"/>
        <v>-264.36084332000007</v>
      </c>
      <c r="O8" s="62">
        <f t="shared" si="16"/>
        <v>-498.32255501000009</v>
      </c>
      <c r="P8" s="94">
        <v>-74.623316900000006</v>
      </c>
      <c r="Q8" s="94">
        <v>-80.103783209999989</v>
      </c>
      <c r="R8" s="62">
        <f t="shared" si="4"/>
        <v>-154.72710010999998</v>
      </c>
      <c r="S8" s="94">
        <v>-70.719646009999991</v>
      </c>
      <c r="T8" s="94">
        <v>-70.733206089999996</v>
      </c>
      <c r="U8" s="62">
        <f t="shared" si="5"/>
        <v>-141.45285209999997</v>
      </c>
      <c r="V8" s="62">
        <f t="shared" si="17"/>
        <v>-296.17995220999995</v>
      </c>
      <c r="W8" s="94">
        <v>-83.187448930000002</v>
      </c>
      <c r="X8" s="94">
        <v>-283.50578633999999</v>
      </c>
      <c r="Y8" s="62">
        <f t="shared" si="6"/>
        <v>-366.69323527</v>
      </c>
      <c r="Z8" s="94">
        <v>-155.90478474999873</v>
      </c>
      <c r="AA8" s="94">
        <v>-374.61121612646622</v>
      </c>
      <c r="AB8" s="62">
        <f t="shared" si="7"/>
        <v>-530.51600087646489</v>
      </c>
      <c r="AC8" s="62">
        <f t="shared" si="18"/>
        <v>-897.20923614646495</v>
      </c>
      <c r="AD8" s="94">
        <v>-298.6533306300206</v>
      </c>
      <c r="AE8" s="94">
        <v>-438.40628873998611</v>
      </c>
      <c r="AF8" s="62">
        <f t="shared" si="8"/>
        <v>-737.05961937000666</v>
      </c>
      <c r="AG8" s="94">
        <v>-249.85163873000383</v>
      </c>
      <c r="AH8" s="94">
        <v>-206.05815587999996</v>
      </c>
      <c r="AI8" s="62">
        <f t="shared" si="9"/>
        <v>-455.90979461000381</v>
      </c>
      <c r="AJ8" s="62">
        <f t="shared" si="19"/>
        <v>-1192.9694139800104</v>
      </c>
      <c r="AK8" s="94">
        <v>-209.54074259150994</v>
      </c>
      <c r="AL8" s="94">
        <v>-363.34202474649459</v>
      </c>
      <c r="AM8" s="62">
        <f t="shared" si="10"/>
        <v>-572.88276733800456</v>
      </c>
      <c r="AN8" s="94">
        <v>-172.88501530091773</v>
      </c>
      <c r="AO8" s="94">
        <v>-410.03003575013031</v>
      </c>
      <c r="AP8" s="62">
        <f t="shared" si="11"/>
        <v>-582.91505105104807</v>
      </c>
      <c r="AQ8" s="315">
        <f t="shared" si="20"/>
        <v>-1155.7978183890527</v>
      </c>
      <c r="AR8" s="357">
        <v>-239.84168464000001</v>
      </c>
      <c r="AS8" s="360">
        <v>-270.73919300965645</v>
      </c>
      <c r="AT8" s="62">
        <f t="shared" si="12"/>
        <v>-510.58087764965649</v>
      </c>
      <c r="AU8" s="360">
        <v>-356.18412014005526</v>
      </c>
    </row>
    <row r="9" spans="1:47">
      <c r="A9" s="95" t="s">
        <v>291</v>
      </c>
      <c r="B9" s="94">
        <v>64.024205179999996</v>
      </c>
      <c r="C9" s="94">
        <v>3.609325300000009</v>
      </c>
      <c r="D9" s="62">
        <f t="shared" si="21"/>
        <v>67.633530480000005</v>
      </c>
      <c r="E9" s="94">
        <v>56.990837030000002</v>
      </c>
      <c r="F9" s="94">
        <v>-17.649080139999999</v>
      </c>
      <c r="G9" s="62">
        <f t="shared" si="1"/>
        <v>39.341756889999999</v>
      </c>
      <c r="H9" s="62">
        <f t="shared" si="13"/>
        <v>106.97528737</v>
      </c>
      <c r="I9" s="94">
        <v>-1.7710276099999993</v>
      </c>
      <c r="J9" s="94">
        <v>-7.5868232199999976</v>
      </c>
      <c r="K9" s="62">
        <f t="shared" si="2"/>
        <v>-9.3578508299999967</v>
      </c>
      <c r="L9" s="94">
        <v>-37.769852439999994</v>
      </c>
      <c r="M9" s="94">
        <v>93.11467460999998</v>
      </c>
      <c r="N9" s="62">
        <f t="shared" si="3"/>
        <v>55.344822169999986</v>
      </c>
      <c r="O9" s="62">
        <f t="shared" si="16"/>
        <v>45.98697133999999</v>
      </c>
      <c r="P9" s="94">
        <v>-7.2415921000000019</v>
      </c>
      <c r="Q9" s="94">
        <v>10.241969709999999</v>
      </c>
      <c r="R9" s="62">
        <f t="shared" si="4"/>
        <v>3.0003776099999975</v>
      </c>
      <c r="S9" s="94">
        <v>13.414739929999996</v>
      </c>
      <c r="T9" s="94">
        <v>1.6360725500000026</v>
      </c>
      <c r="U9" s="62">
        <f t="shared" si="5"/>
        <v>15.050812479999999</v>
      </c>
      <c r="V9" s="62">
        <f t="shared" si="17"/>
        <v>18.051190089999999</v>
      </c>
      <c r="W9" s="94">
        <v>7.043229150000001</v>
      </c>
      <c r="X9" s="94">
        <v>1.7291329599999949</v>
      </c>
      <c r="Y9" s="62">
        <f t="shared" si="6"/>
        <v>8.772362109999996</v>
      </c>
      <c r="Z9" s="94">
        <v>5.3802760399999592</v>
      </c>
      <c r="AA9" s="94">
        <v>19.335555409999966</v>
      </c>
      <c r="AB9" s="62">
        <f t="shared" si="7"/>
        <v>24.715831449999925</v>
      </c>
      <c r="AC9" s="62">
        <f t="shared" si="18"/>
        <v>33.488193559999921</v>
      </c>
      <c r="AD9" s="94">
        <v>3.4533912899999999</v>
      </c>
      <c r="AE9" s="94">
        <v>-46.094172870000001</v>
      </c>
      <c r="AF9" s="62">
        <f t="shared" si="8"/>
        <v>-42.640781580000002</v>
      </c>
      <c r="AG9" s="94">
        <v>-8.9396367800000007</v>
      </c>
      <c r="AH9" s="94">
        <v>49.396240859999999</v>
      </c>
      <c r="AI9" s="62">
        <f t="shared" si="9"/>
        <v>40.456604079999998</v>
      </c>
      <c r="AJ9" s="62">
        <f t="shared" si="19"/>
        <v>-2.1841775000000041</v>
      </c>
      <c r="AK9" s="94">
        <v>0.65455226999999927</v>
      </c>
      <c r="AL9" s="94">
        <v>18.305599520000008</v>
      </c>
      <c r="AM9" s="62">
        <f t="shared" si="10"/>
        <v>18.960151790000008</v>
      </c>
      <c r="AN9" s="94">
        <v>-4.0282777000000003</v>
      </c>
      <c r="AO9" s="94">
        <v>-132.52273816000002</v>
      </c>
      <c r="AP9" s="62">
        <f t="shared" si="11"/>
        <v>-136.55101586000001</v>
      </c>
      <c r="AQ9" s="315">
        <f t="shared" si="20"/>
        <v>-117.59086406999999</v>
      </c>
      <c r="AR9" s="357">
        <v>4.1997160299999772</v>
      </c>
      <c r="AS9" s="360">
        <v>-41.77025498999997</v>
      </c>
      <c r="AT9" s="62">
        <f t="shared" si="12"/>
        <v>-37.570538959999993</v>
      </c>
      <c r="AU9" s="360">
        <v>-5.52200428</v>
      </c>
    </row>
    <row r="10" spans="1:47">
      <c r="A10" s="96" t="s">
        <v>304</v>
      </c>
      <c r="B10" s="97">
        <f>SUM(B7:B9)</f>
        <v>-540.84342308999987</v>
      </c>
      <c r="C10" s="97">
        <f>SUM(C7:C9)</f>
        <v>-541.31060439000032</v>
      </c>
      <c r="D10" s="61">
        <f t="shared" ref="D10:P10" si="22">SUM(D7:D9)</f>
        <v>-1082.1540274800002</v>
      </c>
      <c r="E10" s="97">
        <f t="shared" si="22"/>
        <v>-499.81111326000024</v>
      </c>
      <c r="F10" s="97">
        <f t="shared" si="22"/>
        <v>-590.90815165999982</v>
      </c>
      <c r="G10" s="61">
        <f t="shared" si="22"/>
        <v>-1090.7192649200001</v>
      </c>
      <c r="H10" s="61">
        <f t="shared" si="22"/>
        <v>-2172.8732924000005</v>
      </c>
      <c r="I10" s="97">
        <f t="shared" si="22"/>
        <v>-915.53284724000002</v>
      </c>
      <c r="J10" s="97">
        <f t="shared" si="22"/>
        <v>-870.84152093999899</v>
      </c>
      <c r="K10" s="61">
        <f t="shared" si="22"/>
        <v>-1786.374368179999</v>
      </c>
      <c r="L10" s="97">
        <f t="shared" si="22"/>
        <v>-555.56360827999981</v>
      </c>
      <c r="M10" s="97">
        <f t="shared" si="22"/>
        <v>-465.25128074000099</v>
      </c>
      <c r="N10" s="61">
        <f t="shared" si="22"/>
        <v>-1020.8148890200007</v>
      </c>
      <c r="O10" s="61">
        <f t="shared" si="22"/>
        <v>-2807.1892571999997</v>
      </c>
      <c r="P10" s="97">
        <f t="shared" si="22"/>
        <v>-576.85090844999979</v>
      </c>
      <c r="Q10" s="97">
        <f t="shared" ref="Q10:R10" si="23">SUM(Q7:Q9)</f>
        <v>-537.98517427999991</v>
      </c>
      <c r="R10" s="61">
        <f t="shared" si="23"/>
        <v>-1114.8360827299998</v>
      </c>
      <c r="S10" s="97">
        <f t="shared" ref="S10:Y10" si="24">SUM(S7:S9)</f>
        <v>-567.37480373000074</v>
      </c>
      <c r="T10" s="97">
        <f t="shared" si="24"/>
        <v>-842.58124801999986</v>
      </c>
      <c r="U10" s="61">
        <f t="shared" si="24"/>
        <v>-1409.9560517500006</v>
      </c>
      <c r="V10" s="61">
        <f t="shared" si="24"/>
        <v>-2524.7921344800006</v>
      </c>
      <c r="W10" s="97">
        <f t="shared" si="24"/>
        <v>-691.65119386000003</v>
      </c>
      <c r="X10" s="97">
        <f t="shared" ref="X10:Z10" si="25">SUM(X7:X9)</f>
        <v>-600.91301741000007</v>
      </c>
      <c r="Y10" s="61">
        <f t="shared" si="24"/>
        <v>-1292.5642112700004</v>
      </c>
      <c r="Z10" s="97">
        <f t="shared" si="25"/>
        <v>-781.15875809999852</v>
      </c>
      <c r="AA10" s="97">
        <f t="shared" ref="AA10" si="26">SUM(AA7:AA9)</f>
        <v>-951.82250853646644</v>
      </c>
      <c r="AB10" s="61">
        <f t="shared" ref="AB10:AD10" si="27">SUM(AB7:AB9)</f>
        <v>-1732.9812666364651</v>
      </c>
      <c r="AC10" s="61">
        <f t="shared" si="27"/>
        <v>-3025.5454779064653</v>
      </c>
      <c r="AD10" s="97">
        <f t="shared" si="27"/>
        <v>-1183.7963179400206</v>
      </c>
      <c r="AE10" s="97">
        <f t="shared" ref="AE10:AG10" si="28">SUM(AE7:AE9)</f>
        <v>-1034.173413609986</v>
      </c>
      <c r="AF10" s="61">
        <f t="shared" si="28"/>
        <v>-2217.9697315500061</v>
      </c>
      <c r="AG10" s="97">
        <f t="shared" si="28"/>
        <v>-1148.7991776600038</v>
      </c>
      <c r="AH10" s="97">
        <f t="shared" ref="AH10:AJ10" si="29">SUM(AH7:AH9)</f>
        <v>-978.1206597599994</v>
      </c>
      <c r="AI10" s="61">
        <f t="shared" si="29"/>
        <v>-2126.9198374200032</v>
      </c>
      <c r="AJ10" s="61">
        <f t="shared" si="29"/>
        <v>-4344.8895689700093</v>
      </c>
      <c r="AK10" s="97">
        <f t="shared" ref="AK10" si="30">SUM(AK7:AK9)</f>
        <v>-943.45775064150962</v>
      </c>
      <c r="AL10" s="97">
        <f t="shared" ref="AL10:AM10" si="31">SUM(AL7:AL9)</f>
        <v>-870.2860595464947</v>
      </c>
      <c r="AM10" s="61">
        <f t="shared" si="31"/>
        <v>-1813.7438101880043</v>
      </c>
      <c r="AN10" s="97">
        <f t="shared" ref="AN10" si="32">SUM(AN7:AN9)</f>
        <v>-1003.4666744209173</v>
      </c>
      <c r="AO10" s="97">
        <f t="shared" ref="AO10:AQ10" si="33">SUM(AO7:AO9)</f>
        <v>-775.65649760013036</v>
      </c>
      <c r="AP10" s="61">
        <f t="shared" si="33"/>
        <v>-1779.1231720210478</v>
      </c>
      <c r="AQ10" s="314">
        <f t="shared" si="33"/>
        <v>-3592.8669822090524</v>
      </c>
      <c r="AR10" s="358">
        <f t="shared" ref="AR10:AT10" si="34">SUM(AR7:AR9)</f>
        <v>-865.01972708000199</v>
      </c>
      <c r="AS10" s="361">
        <f t="shared" si="34"/>
        <v>-924.03835964965651</v>
      </c>
      <c r="AT10" s="61">
        <f t="shared" si="34"/>
        <v>-1789.0580867296585</v>
      </c>
      <c r="AU10" s="361">
        <f t="shared" ref="AU10" si="35">SUM(AU7:AU9)</f>
        <v>-880.20813462005526</v>
      </c>
    </row>
    <row r="11" spans="1:47">
      <c r="A11" s="96" t="s">
        <v>380</v>
      </c>
      <c r="B11" s="98">
        <v>3.5953885133244004E-2</v>
      </c>
      <c r="C11" s="98">
        <v>3.5538414621571701E-2</v>
      </c>
      <c r="D11" s="99">
        <v>3.565979657895528E-2</v>
      </c>
      <c r="E11" s="98">
        <v>3.1805794306171885E-2</v>
      </c>
      <c r="F11" s="98">
        <v>3.6282808624554762E-2</v>
      </c>
      <c r="G11" s="99">
        <v>3.6282808624554762E-2</v>
      </c>
      <c r="H11" s="99">
        <v>3.4470488063598086E-2</v>
      </c>
      <c r="I11" s="98">
        <v>5.4541400659311588E-2</v>
      </c>
      <c r="J11" s="98">
        <v>5.0945142835661379E-2</v>
      </c>
      <c r="K11" s="99">
        <v>5.2783268300670046E-2</v>
      </c>
      <c r="L11" s="98">
        <v>3.2646224522777545E-2</v>
      </c>
      <c r="M11" s="98">
        <v>2.7040067858564054E-2</v>
      </c>
      <c r="N11" s="99">
        <v>2.7040067858564054E-2</v>
      </c>
      <c r="O11" s="99">
        <v>4.0921477229746248E-2</v>
      </c>
      <c r="P11" s="98">
        <v>3.2394851578731856E-2</v>
      </c>
      <c r="Q11" s="98">
        <v>2.961259413916242E-2</v>
      </c>
      <c r="R11" s="99" t="s">
        <v>130</v>
      </c>
      <c r="S11" s="98">
        <v>3.0575940797649564E-2</v>
      </c>
      <c r="T11" s="98">
        <v>4.4466341694402466E-2</v>
      </c>
      <c r="U11" s="99">
        <v>3.7640124202169598E-2</v>
      </c>
      <c r="V11" s="99">
        <v>3.4324081942103533E-2</v>
      </c>
      <c r="W11" s="98">
        <v>3.6274981068138555E-2</v>
      </c>
      <c r="X11" s="98">
        <v>3.1456790399356206E-2</v>
      </c>
      <c r="Y11" s="99">
        <v>0</v>
      </c>
      <c r="Z11" s="98">
        <v>4.0348624075219296E-2</v>
      </c>
      <c r="AA11" s="98">
        <v>4.7247176638524672E-2</v>
      </c>
      <c r="AB11" s="99">
        <v>3.9163186996151886E-2</v>
      </c>
      <c r="AC11" s="99">
        <v>5.2861616764358799E-2</v>
      </c>
      <c r="AD11" s="98">
        <v>5.6568581888230031E-2</v>
      </c>
      <c r="AE11" s="98">
        <v>4.8820937064399599E-2</v>
      </c>
      <c r="AF11" s="99">
        <v>3.5659796578955266E-2</v>
      </c>
      <c r="AG11" s="98">
        <v>5.3990800904954971E-2</v>
      </c>
      <c r="AH11" s="98">
        <v>4.518608599259568E-2</v>
      </c>
      <c r="AI11" s="99">
        <v>0</v>
      </c>
      <c r="AJ11" s="99">
        <v>4.2202560630376536E-2</v>
      </c>
      <c r="AK11" s="98">
        <v>4.2790531169313986E-2</v>
      </c>
      <c r="AL11" s="98">
        <v>3.9418586182789074E-2</v>
      </c>
      <c r="AM11" s="99">
        <v>5.2783245456191084E-2</v>
      </c>
      <c r="AN11" s="98">
        <v>4.4971613405437212E-2</v>
      </c>
      <c r="AO11" s="98">
        <v>3.4302500903470312E-2</v>
      </c>
      <c r="AP11" s="99">
        <v>3.4077760227430004E-2</v>
      </c>
      <c r="AQ11" s="324">
        <v>8.787127649591496E-2</v>
      </c>
      <c r="AR11" s="359">
        <v>3.8256540684315853E-2</v>
      </c>
      <c r="AS11" s="362">
        <v>4.0683698327677084E-2</v>
      </c>
      <c r="AT11" s="99">
        <v>3.9472842976921753E-2</v>
      </c>
      <c r="AU11" s="362">
        <v>3.8287039476765448E-2</v>
      </c>
    </row>
    <row r="13" spans="1:47">
      <c r="B13" s="73"/>
      <c r="C13" s="73"/>
      <c r="E13" s="73"/>
      <c r="F13" s="73"/>
      <c r="I13" s="73"/>
      <c r="J13" s="73"/>
      <c r="L13" s="73"/>
      <c r="M13" s="73"/>
      <c r="P13" s="73"/>
      <c r="Q13" s="73"/>
    </row>
  </sheetData>
  <hyperlinks>
    <hyperlink ref="A2" location="Sumário!A1" display="(Sumário)" xr:uid="{B90CD2C2-E7ED-4DB2-AB18-099761D30BCC}"/>
  </hyperlinks>
  <pageMargins left="0.511811024" right="0.511811024" top="0.78740157499999996" bottom="0.78740157499999996" header="0.31496062000000002" footer="0.31496062000000002"/>
  <pageSetup paperSize="9" orientation="portrait" r:id="rId1"/>
  <headerFooter>
    <oddFooter>&amp;L&amp;1#&amp;"Calibri"&amp;10&amp;K000000PÚBLICO</oddFooter>
  </headerFooter>
  <ignoredErrors>
    <ignoredError sqref="H4 O4 AJ4" numberStoredAsText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D0E775AA38AAA459318718E8E5592E2" ma:contentTypeVersion="7" ma:contentTypeDescription="Crie um novo documento." ma:contentTypeScope="" ma:versionID="86f17097cf7c50edd87297478c4f6c07">
  <xsd:schema xmlns:xsd="http://www.w3.org/2001/XMLSchema" xmlns:xs="http://www.w3.org/2001/XMLSchema" xmlns:p="http://schemas.microsoft.com/office/2006/metadata/properties" xmlns:ns3="61a35bb9-d623-4a0a-9f08-8d3337a7107a" targetNamespace="http://schemas.microsoft.com/office/2006/metadata/properties" ma:root="true" ma:fieldsID="1e77d914c70f8b1de9fefe708e50f2bf" ns3:_="">
    <xsd:import namespace="61a35bb9-d623-4a0a-9f08-8d3337a7107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1a35bb9-d623-4a0a-9f08-8d3337a7107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453E38A-636C-4E17-838C-982BD4A272F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34420AE-0735-40F2-8DE4-A736AC057F1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1a35bb9-d623-4a0a-9f08-8d3337a7107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3B42270-D66F-4A51-8101-74F960BEC094}">
  <ds:schemaRefs>
    <ds:schemaRef ds:uri="61a35bb9-d623-4a0a-9f08-8d3337a7107a"/>
    <ds:schemaRef ds:uri="http://schemas.microsoft.com/office/2006/metadata/properties"/>
    <ds:schemaRef ds:uri="http://schemas.microsoft.com/office/2006/documentManagement/types"/>
    <ds:schemaRef ds:uri="http://purl.org/dc/elements/1.1/"/>
    <ds:schemaRef ds:uri="http://schemas.openxmlformats.org/package/2006/metadata/core-properties"/>
    <ds:schemaRef ds:uri="http://purl.org/dc/terms/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28</vt:i4>
      </vt:variant>
      <vt:variant>
        <vt:lpstr>Intervalos Nomeados</vt:lpstr>
      </vt:variant>
      <vt:variant>
        <vt:i4>16</vt:i4>
      </vt:variant>
    </vt:vector>
  </HeadingPairs>
  <TitlesOfParts>
    <vt:vector size="44" baseType="lpstr">
      <vt:lpstr>Sumário</vt:lpstr>
      <vt:lpstr>Principais Informações</vt:lpstr>
      <vt:lpstr>Resultado Gerencial</vt:lpstr>
      <vt:lpstr>Resultado Contábil</vt:lpstr>
      <vt:lpstr>Resultado Recorrente</vt:lpstr>
      <vt:lpstr>Suporte</vt:lpstr>
      <vt:lpstr>Lucro Líquido Recorrente</vt:lpstr>
      <vt:lpstr>Margem Finan. Bruta (MFB)</vt:lpstr>
      <vt:lpstr>Custo de Crédito</vt:lpstr>
      <vt:lpstr>Receitas de Prest. de Servi (N)</vt:lpstr>
      <vt:lpstr>Despesas de Pes. e Adm</vt:lpstr>
      <vt:lpstr>Outras Receitas (Desp.) e Contr</vt:lpstr>
      <vt:lpstr>Balanço Patrimonial (2.682)</vt:lpstr>
      <vt:lpstr>Balanço Patrimonial (4.966)</vt:lpstr>
      <vt:lpstr>Carteira de Crédito</vt:lpstr>
      <vt:lpstr>Qualidade da Carteira</vt:lpstr>
      <vt:lpstr>Recursos Captados</vt:lpstr>
      <vt:lpstr>Basileia</vt:lpstr>
      <vt:lpstr>Finan. de Veículos</vt:lpstr>
      <vt:lpstr>Concentração Setorial Atacado</vt:lpstr>
      <vt:lpstr>Ratings</vt:lpstr>
      <vt:lpstr>DRE Gerencial - Descontinuada</vt:lpstr>
      <vt:lpstr>DRE Contábil - Descontinuada</vt:lpstr>
      <vt:lpstr>Rec.de Serviços - Descontinuada</vt:lpstr>
      <vt:lpstr>Des.Adm - Descontinuada</vt:lpstr>
      <vt:lpstr>Des. Pessoal - Descontinuada</vt:lpstr>
      <vt:lpstr>Bal. Patrimonial - Descotinuada</vt:lpstr>
      <vt:lpstr>Recursos Captados - Descont.</vt:lpstr>
      <vt:lpstr>'Bal. Patrimonial - Descotinuada'!Area_de_impressao</vt:lpstr>
      <vt:lpstr>'Balanço Patrimonial (2.682)'!Area_de_impressao</vt:lpstr>
      <vt:lpstr>'Balanço Patrimonial (4.966)'!Area_de_impressao</vt:lpstr>
      <vt:lpstr>Basileia!Area_de_impressao</vt:lpstr>
      <vt:lpstr>'Carteira de Crédito'!Area_de_impressao</vt:lpstr>
      <vt:lpstr>'Des. Pessoal - Descontinuada'!Area_de_impressao</vt:lpstr>
      <vt:lpstr>'Des.Adm - Descontinuada'!Area_de_impressao</vt:lpstr>
      <vt:lpstr>'Despesas de Pes. e Adm'!Area_de_impressao</vt:lpstr>
      <vt:lpstr>'DRE Contábil - Descontinuada'!Area_de_impressao</vt:lpstr>
      <vt:lpstr>'DRE Gerencial - Descontinuada'!Area_de_impressao</vt:lpstr>
      <vt:lpstr>'Rec.de Serviços - Descontinuada'!Area_de_impressao</vt:lpstr>
      <vt:lpstr>'Receitas de Prest. de Servi (N)'!Area_de_impressao</vt:lpstr>
      <vt:lpstr>'Recursos Captados'!Area_de_impressao</vt:lpstr>
      <vt:lpstr>'Recursos Captados - Descont.'!Area_de_impressao</vt:lpstr>
      <vt:lpstr>'Resultado Contábil'!Area_de_impressao</vt:lpstr>
      <vt:lpstr>'Resultado Gerencial'!Area_de_impressao</vt:lpstr>
    </vt:vector>
  </TitlesOfParts>
  <Company>Votorantim Finanças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yolanda.costa</dc:creator>
  <cp:lastModifiedBy>Ricardo Francisco Milagres</cp:lastModifiedBy>
  <dcterms:created xsi:type="dcterms:W3CDTF">2012-05-23T17:51:21Z</dcterms:created>
  <dcterms:modified xsi:type="dcterms:W3CDTF">2025-12-02T12:30:45Z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0x0101006D0E775AA38AAA459318718E8E5592E2</vt:lpwstr>
  </property>
  <property fmtid="{D5CDD505-2E9C-101B-9397-08002B2CF9AE}" pid="3" name="MSIP_Label_e8a63464-1d59-4c4f-b7f6-a5cec5bffaeb_Enabled">
    <vt:lpwstr>true</vt:lpwstr>
  </property>
  <property fmtid="{D5CDD505-2E9C-101B-9397-08002B2CF9AE}" pid="4" name="MSIP_Label_e8a63464-1d59-4c4f-b7f6-a5cec5bffaeb_SetDate">
    <vt:lpwstr>2023-02-08T14:23:57Z</vt:lpwstr>
  </property>
  <property fmtid="{D5CDD505-2E9C-101B-9397-08002B2CF9AE}" pid="5" name="MSIP_Label_e8a63464-1d59-4c4f-b7f6-a5cec5bffaeb_Method">
    <vt:lpwstr>Privileged</vt:lpwstr>
  </property>
  <property fmtid="{D5CDD505-2E9C-101B-9397-08002B2CF9AE}" pid="6" name="MSIP_Label_e8a63464-1d59-4c4f-b7f6-a5cec5bffaeb_Name">
    <vt:lpwstr>e8a63464-1d59-4c4f-b7f6-a5cec5bffaeb</vt:lpwstr>
  </property>
  <property fmtid="{D5CDD505-2E9C-101B-9397-08002B2CF9AE}" pid="7" name="MSIP_Label_e8a63464-1d59-4c4f-b7f6-a5cec5bffaeb_SiteId">
    <vt:lpwstr>ce047754-5e4b-4c19-847a-3c612155b684</vt:lpwstr>
  </property>
  <property fmtid="{D5CDD505-2E9C-101B-9397-08002B2CF9AE}" pid="8" name="MSIP_Label_e8a63464-1d59-4c4f-b7f6-a5cec5bffaeb_ActionId">
    <vt:lpwstr>1913379d-fbf7-411c-af54-950147892f44</vt:lpwstr>
  </property>
  <property fmtid="{D5CDD505-2E9C-101B-9397-08002B2CF9AE}" pid="9" name="MSIP_Label_e8a63464-1d59-4c4f-b7f6-a5cec5bffaeb_ContentBits">
    <vt:lpwstr>2</vt:lpwstr>
  </property>
</Properties>
</file>